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5"/>
  <workbookPr/>
  <mc:AlternateContent xmlns:mc="http://schemas.openxmlformats.org/markup-compatibility/2006">
    <mc:Choice Requires="x15">
      <x15ac:absPath xmlns:x15ac="http://schemas.microsoft.com/office/spreadsheetml/2010/11/ac" url="/Users/tylersolloway/Documents/GitHub/website-resondex/public/"/>
    </mc:Choice>
  </mc:AlternateContent>
  <xr:revisionPtr revIDLastSave="0" documentId="13_ncr:1_{D6E314AA-49A8-B243-9651-5A89BCA5C4F1}" xr6:coauthVersionLast="47" xr6:coauthVersionMax="47" xr10:uidLastSave="{00000000-0000-0000-0000-000000000000}"/>
  <bookViews>
    <workbookView xWindow="0" yWindow="600" windowWidth="33120" windowHeight="16100" xr2:uid="{00000000-000D-0000-FFFF-FFFF00000000}"/>
  </bookViews>
  <sheets>
    <sheet name="Individual UI" sheetId="1" r:id="rId1"/>
    <sheet name="Documentation" sheetId="2" r:id="rId2"/>
    <sheet name="Bulk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008" i="3" l="1"/>
  <c r="AI3008" i="3"/>
  <c r="AH3008" i="3"/>
  <c r="AG3008" i="3"/>
  <c r="AF3008" i="3"/>
  <c r="AE3008" i="3"/>
  <c r="AD3008" i="3"/>
  <c r="AC3008" i="3"/>
  <c r="AB3008" i="3"/>
  <c r="X3008" i="3"/>
  <c r="W3008" i="3"/>
  <c r="V3008" i="3"/>
  <c r="U3008" i="3"/>
  <c r="T3008" i="3"/>
  <c r="S3008" i="3"/>
  <c r="R3008" i="3"/>
  <c r="Q3008" i="3"/>
  <c r="P3008" i="3"/>
  <c r="O3008" i="3"/>
  <c r="AM3008" i="3" s="1"/>
  <c r="AK3007" i="3"/>
  <c r="AJ3007" i="3"/>
  <c r="AI3007" i="3"/>
  <c r="AH3007" i="3"/>
  <c r="AG3007" i="3"/>
  <c r="AF3007" i="3"/>
  <c r="AE3007" i="3"/>
  <c r="AD3007" i="3"/>
  <c r="AC3007" i="3"/>
  <c r="AB3007" i="3"/>
  <c r="Y3007" i="3"/>
  <c r="X3007" i="3"/>
  <c r="W3007" i="3"/>
  <c r="V3007" i="3"/>
  <c r="U3007" i="3"/>
  <c r="T3007" i="3"/>
  <c r="S3007" i="3"/>
  <c r="R3007" i="3"/>
  <c r="Q3007" i="3"/>
  <c r="P3007" i="3"/>
  <c r="O3007" i="3"/>
  <c r="AM3007" i="3" s="1"/>
  <c r="AL3006" i="3"/>
  <c r="AK3006" i="3"/>
  <c r="AJ3006" i="3"/>
  <c r="AI3006" i="3"/>
  <c r="AH3006" i="3"/>
  <c r="AG3006" i="3"/>
  <c r="AF3006" i="3"/>
  <c r="AE3006" i="3"/>
  <c r="AD3006" i="3"/>
  <c r="AC3006" i="3"/>
  <c r="AB3006" i="3"/>
  <c r="Z3006" i="3"/>
  <c r="Y3006" i="3"/>
  <c r="X3006" i="3"/>
  <c r="W3006" i="3"/>
  <c r="V3006" i="3"/>
  <c r="U3006" i="3"/>
  <c r="T3006" i="3"/>
  <c r="S3006" i="3"/>
  <c r="R3006" i="3"/>
  <c r="Q3006" i="3"/>
  <c r="P3006" i="3"/>
  <c r="O3006" i="3"/>
  <c r="AM3006" i="3" s="1"/>
  <c r="AL3005" i="3"/>
  <c r="AK3005" i="3"/>
  <c r="AH3005" i="3"/>
  <c r="AG3005" i="3"/>
  <c r="AF3005" i="3"/>
  <c r="V3005" i="3"/>
  <c r="O3005" i="3"/>
  <c r="AI3005" i="3" s="1"/>
  <c r="AM3004" i="3"/>
  <c r="AL3004" i="3"/>
  <c r="AJ3004" i="3"/>
  <c r="AI3004" i="3"/>
  <c r="AF3004" i="3"/>
  <c r="AB3004" i="3"/>
  <c r="AA3004" i="3"/>
  <c r="Z3004" i="3"/>
  <c r="X3004" i="3"/>
  <c r="W3004" i="3"/>
  <c r="V3004" i="3"/>
  <c r="U3004" i="3"/>
  <c r="T3004" i="3"/>
  <c r="P3004" i="3"/>
  <c r="O3004" i="3"/>
  <c r="AG3004" i="3" s="1"/>
  <c r="O3003" i="3"/>
  <c r="AL3002" i="3"/>
  <c r="AK3002" i="3"/>
  <c r="AJ3002" i="3"/>
  <c r="AI3002" i="3"/>
  <c r="AH3002" i="3"/>
  <c r="AD3002" i="3"/>
  <c r="AC3002" i="3"/>
  <c r="AB3002" i="3"/>
  <c r="Z3002" i="3"/>
  <c r="Y3002" i="3"/>
  <c r="X3002" i="3"/>
  <c r="W3002" i="3"/>
  <c r="V3002" i="3"/>
  <c r="R3002" i="3"/>
  <c r="Q3002" i="3"/>
  <c r="P3002" i="3"/>
  <c r="O3002" i="3"/>
  <c r="AG3002" i="3" s="1"/>
  <c r="W3001" i="3"/>
  <c r="O3001" i="3"/>
  <c r="AM3000" i="3"/>
  <c r="AK3000" i="3"/>
  <c r="AB3000" i="3"/>
  <c r="X3000" i="3"/>
  <c r="T3000" i="3"/>
  <c r="P3000" i="3"/>
  <c r="O3000" i="3"/>
  <c r="AM2999" i="3"/>
  <c r="AL2999" i="3"/>
  <c r="AK2999" i="3"/>
  <c r="AE2999" i="3"/>
  <c r="AC2999" i="3"/>
  <c r="AB2999" i="3"/>
  <c r="AA2999" i="3"/>
  <c r="Z2999" i="3"/>
  <c r="Y2999" i="3"/>
  <c r="U2999" i="3"/>
  <c r="T2999" i="3"/>
  <c r="S2999" i="3"/>
  <c r="Q2999" i="3"/>
  <c r="O2999" i="3"/>
  <c r="O2998" i="3"/>
  <c r="R2997" i="3"/>
  <c r="O2997" i="3"/>
  <c r="AJ2996" i="3"/>
  <c r="AI2996" i="3"/>
  <c r="AH2996" i="3"/>
  <c r="AG2996" i="3"/>
  <c r="AF2996" i="3"/>
  <c r="AE2996" i="3"/>
  <c r="AD2996" i="3"/>
  <c r="AC2996" i="3"/>
  <c r="AB2996" i="3"/>
  <c r="X2996" i="3"/>
  <c r="W2996" i="3"/>
  <c r="V2996" i="3"/>
  <c r="U2996" i="3"/>
  <c r="T2996" i="3"/>
  <c r="S2996" i="3"/>
  <c r="R2996" i="3"/>
  <c r="Q2996" i="3"/>
  <c r="P2996" i="3"/>
  <c r="O2996" i="3"/>
  <c r="AM2996" i="3" s="1"/>
  <c r="AK2995" i="3"/>
  <c r="AJ2995" i="3"/>
  <c r="AI2995" i="3"/>
  <c r="AH2995" i="3"/>
  <c r="AG2995" i="3"/>
  <c r="AF2995" i="3"/>
  <c r="AE2995" i="3"/>
  <c r="AD2995" i="3"/>
  <c r="AC2995" i="3"/>
  <c r="Y2995" i="3"/>
  <c r="X2995" i="3"/>
  <c r="W2995" i="3"/>
  <c r="V2995" i="3"/>
  <c r="U2995" i="3"/>
  <c r="T2995" i="3"/>
  <c r="S2995" i="3"/>
  <c r="R2995" i="3"/>
  <c r="Q2995" i="3"/>
  <c r="P2995" i="3"/>
  <c r="O2995" i="3"/>
  <c r="AB2995" i="3" s="1"/>
  <c r="AL2994" i="3"/>
  <c r="AK2994" i="3"/>
  <c r="AJ2994" i="3"/>
  <c r="AI2994" i="3"/>
  <c r="AH2994" i="3"/>
  <c r="AG2994" i="3"/>
  <c r="AF2994" i="3"/>
  <c r="AE2994" i="3"/>
  <c r="AD2994" i="3"/>
  <c r="AC2994" i="3"/>
  <c r="AB2994" i="3"/>
  <c r="Z2994" i="3"/>
  <c r="Y2994" i="3"/>
  <c r="X2994" i="3"/>
  <c r="W2994" i="3"/>
  <c r="V2994" i="3"/>
  <c r="U2994" i="3"/>
  <c r="T2994" i="3"/>
  <c r="S2994" i="3"/>
  <c r="R2994" i="3"/>
  <c r="Q2994" i="3"/>
  <c r="P2994" i="3"/>
  <c r="O2994" i="3"/>
  <c r="AM2994" i="3" s="1"/>
  <c r="AK2993" i="3"/>
  <c r="AJ2993" i="3"/>
  <c r="AI2993" i="3"/>
  <c r="O2993" i="3"/>
  <c r="AM2992" i="3"/>
  <c r="AL2992" i="3"/>
  <c r="AK2992" i="3"/>
  <c r="AG2992" i="3"/>
  <c r="AF2992" i="3"/>
  <c r="O2992" i="3"/>
  <c r="AJ2991" i="3"/>
  <c r="AH2991" i="3"/>
  <c r="X2991" i="3"/>
  <c r="W2991" i="3"/>
  <c r="V2991" i="3"/>
  <c r="O2991" i="3"/>
  <c r="AM2991" i="3" s="1"/>
  <c r="AI2990" i="3"/>
  <c r="AB2990" i="3"/>
  <c r="AA2990" i="3"/>
  <c r="Z2990" i="3"/>
  <c r="Y2990" i="3"/>
  <c r="X2990" i="3"/>
  <c r="Q2990" i="3"/>
  <c r="P2990" i="3"/>
  <c r="O2990" i="3"/>
  <c r="AM2989" i="3"/>
  <c r="AL2989" i="3"/>
  <c r="AK2989" i="3"/>
  <c r="AJ2989" i="3"/>
  <c r="AI2989" i="3"/>
  <c r="AE2989" i="3"/>
  <c r="AC2989" i="3"/>
  <c r="AB2989" i="3"/>
  <c r="AA2989" i="3"/>
  <c r="Z2989" i="3"/>
  <c r="Y2989" i="3"/>
  <c r="X2989" i="3"/>
  <c r="W2989" i="3"/>
  <c r="S2989" i="3"/>
  <c r="R2989" i="3"/>
  <c r="Q2989" i="3"/>
  <c r="P2989" i="3"/>
  <c r="O2989" i="3"/>
  <c r="AK2988" i="3"/>
  <c r="AJ2988" i="3"/>
  <c r="AF2988" i="3"/>
  <c r="AE2988" i="3"/>
  <c r="AD2988" i="3"/>
  <c r="O2988" i="3"/>
  <c r="AM2987" i="3"/>
  <c r="AL2987" i="3"/>
  <c r="AK2987" i="3"/>
  <c r="AG2987" i="3"/>
  <c r="AC2987" i="3"/>
  <c r="AB2987" i="3"/>
  <c r="AA2987" i="3"/>
  <c r="Z2987" i="3"/>
  <c r="Y2987" i="3"/>
  <c r="U2987" i="3"/>
  <c r="T2987" i="3"/>
  <c r="S2987" i="3"/>
  <c r="R2987" i="3"/>
  <c r="O2987" i="3"/>
  <c r="AM2986" i="3"/>
  <c r="AL2986" i="3"/>
  <c r="AH2986" i="3"/>
  <c r="AF2986" i="3"/>
  <c r="AE2986" i="3"/>
  <c r="AD2986" i="3"/>
  <c r="AC2986" i="3"/>
  <c r="AB2986" i="3"/>
  <c r="U2986" i="3"/>
  <c r="T2986" i="3"/>
  <c r="S2986" i="3"/>
  <c r="R2986" i="3"/>
  <c r="Q2986" i="3"/>
  <c r="P2986" i="3"/>
  <c r="O2986" i="3"/>
  <c r="AE2985" i="3"/>
  <c r="AD2985" i="3"/>
  <c r="AC2985" i="3"/>
  <c r="AB2985" i="3"/>
  <c r="AA2985" i="3"/>
  <c r="W2985" i="3"/>
  <c r="V2985" i="3"/>
  <c r="U2985" i="3"/>
  <c r="T2985" i="3"/>
  <c r="O2985" i="3"/>
  <c r="AI2985" i="3" s="1"/>
  <c r="AJ2984" i="3"/>
  <c r="AI2984" i="3"/>
  <c r="AH2984" i="3"/>
  <c r="AG2984" i="3"/>
  <c r="AF2984" i="3"/>
  <c r="AE2984" i="3"/>
  <c r="AD2984" i="3"/>
  <c r="AC2984" i="3"/>
  <c r="AB2984" i="3"/>
  <c r="X2984" i="3"/>
  <c r="W2984" i="3"/>
  <c r="V2984" i="3"/>
  <c r="U2984" i="3"/>
  <c r="T2984" i="3"/>
  <c r="S2984" i="3"/>
  <c r="R2984" i="3"/>
  <c r="Q2984" i="3"/>
  <c r="P2984" i="3"/>
  <c r="O2984" i="3"/>
  <c r="AM2984" i="3" s="1"/>
  <c r="AK2983" i="3"/>
  <c r="AJ2983" i="3"/>
  <c r="AI2983" i="3"/>
  <c r="AH2983" i="3"/>
  <c r="AG2983" i="3"/>
  <c r="AF2983" i="3"/>
  <c r="AE2983" i="3"/>
  <c r="AD2983" i="3"/>
  <c r="AC2983" i="3"/>
  <c r="AB2983" i="3"/>
  <c r="Y2983" i="3"/>
  <c r="X2983" i="3"/>
  <c r="W2983" i="3"/>
  <c r="V2983" i="3"/>
  <c r="U2983" i="3"/>
  <c r="T2983" i="3"/>
  <c r="S2983" i="3"/>
  <c r="R2983" i="3"/>
  <c r="Q2983" i="3"/>
  <c r="P2983" i="3"/>
  <c r="O2983" i="3"/>
  <c r="AM2983" i="3" s="1"/>
  <c r="AL2982" i="3"/>
  <c r="AK2982" i="3"/>
  <c r="AJ2982" i="3"/>
  <c r="AI2982" i="3"/>
  <c r="AH2982" i="3"/>
  <c r="AG2982" i="3"/>
  <c r="AF2982" i="3"/>
  <c r="AE2982" i="3"/>
  <c r="AD2982" i="3"/>
  <c r="AC2982" i="3"/>
  <c r="AB2982" i="3"/>
  <c r="Z2982" i="3"/>
  <c r="Y2982" i="3"/>
  <c r="X2982" i="3"/>
  <c r="W2982" i="3"/>
  <c r="V2982" i="3"/>
  <c r="U2982" i="3"/>
  <c r="T2982" i="3"/>
  <c r="S2982" i="3"/>
  <c r="R2982" i="3"/>
  <c r="Q2982" i="3"/>
  <c r="P2982" i="3"/>
  <c r="O2982" i="3"/>
  <c r="AM2982" i="3" s="1"/>
  <c r="AM2981" i="3"/>
  <c r="V2981" i="3"/>
  <c r="R2981" i="3"/>
  <c r="Q2981" i="3"/>
  <c r="O2981" i="3"/>
  <c r="AM2980" i="3"/>
  <c r="AL2980" i="3"/>
  <c r="AK2980" i="3"/>
  <c r="AD2980" i="3"/>
  <c r="AB2980" i="3"/>
  <c r="AA2980" i="3"/>
  <c r="Z2980" i="3"/>
  <c r="Y2980" i="3"/>
  <c r="X2980" i="3"/>
  <c r="W2980" i="3"/>
  <c r="V2980" i="3"/>
  <c r="U2980" i="3"/>
  <c r="O2980" i="3"/>
  <c r="AH2980" i="3" s="1"/>
  <c r="U2979" i="3"/>
  <c r="O2979" i="3"/>
  <c r="AM2978" i="3"/>
  <c r="AL2978" i="3"/>
  <c r="AK2978" i="3"/>
  <c r="AJ2978" i="3"/>
  <c r="AI2978" i="3"/>
  <c r="AH2978" i="3"/>
  <c r="AG2978" i="3"/>
  <c r="AF2978" i="3"/>
  <c r="AA2978" i="3"/>
  <c r="Z2978" i="3"/>
  <c r="Y2978" i="3"/>
  <c r="X2978" i="3"/>
  <c r="W2978" i="3"/>
  <c r="V2978" i="3"/>
  <c r="U2978" i="3"/>
  <c r="T2978" i="3"/>
  <c r="R2978" i="3"/>
  <c r="O2978" i="3"/>
  <c r="AM2977" i="3"/>
  <c r="AL2977" i="3"/>
  <c r="AK2977" i="3"/>
  <c r="AJ2977" i="3"/>
  <c r="AI2977" i="3"/>
  <c r="AH2977" i="3"/>
  <c r="AG2977" i="3"/>
  <c r="AE2977" i="3"/>
  <c r="AD2977" i="3"/>
  <c r="Z2977" i="3"/>
  <c r="Y2977" i="3"/>
  <c r="X2977" i="3"/>
  <c r="W2977" i="3"/>
  <c r="V2977" i="3"/>
  <c r="U2977" i="3"/>
  <c r="S2977" i="3"/>
  <c r="R2977" i="3"/>
  <c r="Q2977" i="3"/>
  <c r="O2977" i="3"/>
  <c r="AA2977" i="3" s="1"/>
  <c r="AM2976" i="3"/>
  <c r="AL2976" i="3"/>
  <c r="AK2976" i="3"/>
  <c r="AJ2976" i="3"/>
  <c r="AI2976" i="3"/>
  <c r="AH2976" i="3"/>
  <c r="AF2976" i="3"/>
  <c r="AE2976" i="3"/>
  <c r="AD2976" i="3"/>
  <c r="AC2976" i="3"/>
  <c r="AA2976" i="3"/>
  <c r="Z2976" i="3"/>
  <c r="Y2976" i="3"/>
  <c r="X2976" i="3"/>
  <c r="W2976" i="3"/>
  <c r="V2976" i="3"/>
  <c r="T2976" i="3"/>
  <c r="S2976" i="3"/>
  <c r="R2976" i="3"/>
  <c r="Q2976" i="3"/>
  <c r="P2976" i="3"/>
  <c r="O2976" i="3"/>
  <c r="O2975" i="3"/>
  <c r="O2974" i="3"/>
  <c r="R2973" i="3"/>
  <c r="Q2973" i="3"/>
  <c r="O2973" i="3"/>
  <c r="AM2972" i="3"/>
  <c r="AL2972" i="3"/>
  <c r="AD2972" i="3"/>
  <c r="AC2972" i="3"/>
  <c r="AB2972" i="3"/>
  <c r="AA2972" i="3"/>
  <c r="Z2972" i="3"/>
  <c r="X2972" i="3"/>
  <c r="T2972" i="3"/>
  <c r="S2972" i="3"/>
  <c r="R2972" i="3"/>
  <c r="O2972" i="3"/>
  <c r="AJ2971" i="3"/>
  <c r="AF2971" i="3"/>
  <c r="AE2971" i="3"/>
  <c r="AD2971" i="3"/>
  <c r="AC2971" i="3"/>
  <c r="AB2971" i="3"/>
  <c r="AA2971" i="3"/>
  <c r="S2971" i="3"/>
  <c r="R2971" i="3"/>
  <c r="Q2971" i="3"/>
  <c r="O2971" i="3"/>
  <c r="AL2970" i="3"/>
  <c r="AK2970" i="3"/>
  <c r="AJ2970" i="3"/>
  <c r="AI2970" i="3"/>
  <c r="AH2970" i="3"/>
  <c r="AG2970" i="3"/>
  <c r="AF2970" i="3"/>
  <c r="AE2970" i="3"/>
  <c r="AD2970" i="3"/>
  <c r="AC2970" i="3"/>
  <c r="AB2970" i="3"/>
  <c r="Z2970" i="3"/>
  <c r="Y2970" i="3"/>
  <c r="X2970" i="3"/>
  <c r="W2970" i="3"/>
  <c r="V2970" i="3"/>
  <c r="U2970" i="3"/>
  <c r="T2970" i="3"/>
  <c r="S2970" i="3"/>
  <c r="R2970" i="3"/>
  <c r="Q2970" i="3"/>
  <c r="P2970" i="3"/>
  <c r="O2970" i="3"/>
  <c r="AM2970" i="3" s="1"/>
  <c r="AK2969" i="3"/>
  <c r="AJ2969" i="3"/>
  <c r="AI2969" i="3"/>
  <c r="AA2969" i="3"/>
  <c r="Z2969" i="3"/>
  <c r="Y2969" i="3"/>
  <c r="X2969" i="3"/>
  <c r="W2969" i="3"/>
  <c r="V2969" i="3"/>
  <c r="O2969" i="3"/>
  <c r="AJ2968" i="3"/>
  <c r="AI2968" i="3"/>
  <c r="AH2968" i="3"/>
  <c r="AD2968" i="3"/>
  <c r="AB2968" i="3"/>
  <c r="AA2968" i="3"/>
  <c r="Z2968" i="3"/>
  <c r="Y2968" i="3"/>
  <c r="X2968" i="3"/>
  <c r="O2968" i="3"/>
  <c r="AH2967" i="3"/>
  <c r="AG2967" i="3"/>
  <c r="Y2967" i="3"/>
  <c r="X2967" i="3"/>
  <c r="W2967" i="3"/>
  <c r="O2967" i="3"/>
  <c r="AK2967" i="3" s="1"/>
  <c r="AG2966" i="3"/>
  <c r="AF2966" i="3"/>
  <c r="AA2966" i="3"/>
  <c r="Z2966" i="3"/>
  <c r="Y2966" i="3"/>
  <c r="O2966" i="3"/>
  <c r="AM2966" i="3" s="1"/>
  <c r="AJ2965" i="3"/>
  <c r="O2965" i="3"/>
  <c r="O2964" i="3"/>
  <c r="AB2963" i="3"/>
  <c r="AA2963" i="3"/>
  <c r="Z2963" i="3"/>
  <c r="Y2963" i="3"/>
  <c r="X2963" i="3"/>
  <c r="O2963" i="3"/>
  <c r="AD2963" i="3" s="1"/>
  <c r="O2962" i="3"/>
  <c r="AM2961" i="3"/>
  <c r="AL2961" i="3"/>
  <c r="AD2961" i="3"/>
  <c r="AC2961" i="3"/>
  <c r="AB2961" i="3"/>
  <c r="AA2961" i="3"/>
  <c r="Z2961" i="3"/>
  <c r="Y2961" i="3"/>
  <c r="X2961" i="3"/>
  <c r="V2961" i="3"/>
  <c r="U2961" i="3"/>
  <c r="O2961" i="3"/>
  <c r="AH2960" i="3"/>
  <c r="AC2960" i="3"/>
  <c r="AA2960" i="3"/>
  <c r="O2960" i="3"/>
  <c r="AM2959" i="3"/>
  <c r="AL2959" i="3"/>
  <c r="AJ2959" i="3"/>
  <c r="AI2959" i="3"/>
  <c r="AG2959" i="3"/>
  <c r="AF2959" i="3"/>
  <c r="AB2959" i="3"/>
  <c r="AA2959" i="3"/>
  <c r="Z2959" i="3"/>
  <c r="X2959" i="3"/>
  <c r="W2959" i="3"/>
  <c r="V2959" i="3"/>
  <c r="U2959" i="3"/>
  <c r="T2959" i="3"/>
  <c r="S2959" i="3"/>
  <c r="O2959" i="3"/>
  <c r="AM2958" i="3"/>
  <c r="AK2958" i="3"/>
  <c r="AJ2958" i="3"/>
  <c r="AI2958" i="3"/>
  <c r="AH2958" i="3"/>
  <c r="AG2958" i="3"/>
  <c r="AF2958" i="3"/>
  <c r="AE2958" i="3"/>
  <c r="AA2958" i="3"/>
  <c r="Y2958" i="3"/>
  <c r="X2958" i="3"/>
  <c r="W2958" i="3"/>
  <c r="V2958" i="3"/>
  <c r="U2958" i="3"/>
  <c r="T2958" i="3"/>
  <c r="S2958" i="3"/>
  <c r="R2958" i="3"/>
  <c r="O2958" i="3"/>
  <c r="AL2957" i="3"/>
  <c r="AK2957" i="3"/>
  <c r="AJ2957" i="3"/>
  <c r="AI2957" i="3"/>
  <c r="AH2957" i="3"/>
  <c r="AG2957" i="3"/>
  <c r="AF2957" i="3"/>
  <c r="AE2957" i="3"/>
  <c r="AD2957" i="3"/>
  <c r="AC2957" i="3"/>
  <c r="AB2957" i="3"/>
  <c r="Z2957" i="3"/>
  <c r="Y2957" i="3"/>
  <c r="X2957" i="3"/>
  <c r="W2957" i="3"/>
  <c r="V2957" i="3"/>
  <c r="U2957" i="3"/>
  <c r="T2957" i="3"/>
  <c r="S2957" i="3"/>
  <c r="R2957" i="3"/>
  <c r="Q2957" i="3"/>
  <c r="P2957" i="3"/>
  <c r="O2957" i="3"/>
  <c r="AM2957" i="3" s="1"/>
  <c r="AM2956" i="3"/>
  <c r="AL2956" i="3"/>
  <c r="AK2956" i="3"/>
  <c r="AJ2956" i="3"/>
  <c r="AI2956" i="3"/>
  <c r="AH2956" i="3"/>
  <c r="AG2956" i="3"/>
  <c r="AF2956" i="3"/>
  <c r="AE2956" i="3"/>
  <c r="AD2956" i="3"/>
  <c r="AA2956" i="3"/>
  <c r="Z2956" i="3"/>
  <c r="Y2956" i="3"/>
  <c r="X2956" i="3"/>
  <c r="W2956" i="3"/>
  <c r="V2956" i="3"/>
  <c r="U2956" i="3"/>
  <c r="T2956" i="3"/>
  <c r="S2956" i="3"/>
  <c r="R2956" i="3"/>
  <c r="Q2956" i="3"/>
  <c r="O2956" i="3"/>
  <c r="AH2955" i="3"/>
  <c r="AF2955" i="3"/>
  <c r="AD2955" i="3"/>
  <c r="R2955" i="3"/>
  <c r="O2955" i="3"/>
  <c r="AJ2954" i="3"/>
  <c r="AI2954" i="3"/>
  <c r="AE2954" i="3"/>
  <c r="AC2954" i="3"/>
  <c r="AB2954" i="3"/>
  <c r="AA2954" i="3"/>
  <c r="W2954" i="3"/>
  <c r="V2954" i="3"/>
  <c r="U2954" i="3"/>
  <c r="T2954" i="3"/>
  <c r="S2954" i="3"/>
  <c r="O2954" i="3"/>
  <c r="AD2953" i="3"/>
  <c r="AC2953" i="3"/>
  <c r="AA2953" i="3"/>
  <c r="O2953" i="3"/>
  <c r="AM2952" i="3"/>
  <c r="AL2952" i="3"/>
  <c r="AH2952" i="3"/>
  <c r="AG2952" i="3"/>
  <c r="AD2952" i="3"/>
  <c r="AC2952" i="3"/>
  <c r="AB2952" i="3"/>
  <c r="AA2952" i="3"/>
  <c r="Z2952" i="3"/>
  <c r="Y2952" i="3"/>
  <c r="U2952" i="3"/>
  <c r="S2952" i="3"/>
  <c r="R2952" i="3"/>
  <c r="Q2952" i="3"/>
  <c r="P2952" i="3"/>
  <c r="O2952" i="3"/>
  <c r="AK2951" i="3"/>
  <c r="AC2951" i="3"/>
  <c r="AB2951" i="3"/>
  <c r="AA2951" i="3"/>
  <c r="Z2951" i="3"/>
  <c r="Y2951" i="3"/>
  <c r="Q2951" i="3"/>
  <c r="O2951" i="3"/>
  <c r="AD2951" i="3" s="1"/>
  <c r="AL2950" i="3"/>
  <c r="AK2950" i="3"/>
  <c r="AJ2950" i="3"/>
  <c r="AD2950" i="3"/>
  <c r="R2950" i="3"/>
  <c r="Q2950" i="3"/>
  <c r="P2950" i="3"/>
  <c r="O2950" i="3"/>
  <c r="AM2949" i="3"/>
  <c r="AH2949" i="3"/>
  <c r="AA2949" i="3"/>
  <c r="Z2949" i="3"/>
  <c r="Y2949" i="3"/>
  <c r="X2949" i="3"/>
  <c r="W2949" i="3"/>
  <c r="P2949" i="3"/>
  <c r="O2949" i="3"/>
  <c r="AC2949" i="3" s="1"/>
  <c r="AE2948" i="3"/>
  <c r="AD2948" i="3"/>
  <c r="Z2948" i="3"/>
  <c r="S2948" i="3"/>
  <c r="O2948" i="3"/>
  <c r="AK2948" i="3" s="1"/>
  <c r="AJ2947" i="3"/>
  <c r="AC2947" i="3"/>
  <c r="AB2947" i="3"/>
  <c r="AA2947" i="3"/>
  <c r="Z2947" i="3"/>
  <c r="Y2947" i="3"/>
  <c r="R2947" i="3"/>
  <c r="O2947" i="3"/>
  <c r="AM2946" i="3"/>
  <c r="AL2946" i="3"/>
  <c r="AK2946" i="3"/>
  <c r="AG2946" i="3"/>
  <c r="AF2946" i="3"/>
  <c r="AB2946" i="3"/>
  <c r="AA2946" i="3"/>
  <c r="Z2946" i="3"/>
  <c r="Y2946" i="3"/>
  <c r="U2946" i="3"/>
  <c r="T2946" i="3"/>
  <c r="S2946" i="3"/>
  <c r="R2946" i="3"/>
  <c r="Q2946" i="3"/>
  <c r="O2946" i="3"/>
  <c r="AC2946" i="3" s="1"/>
  <c r="AA2945" i="3"/>
  <c r="T2945" i="3"/>
  <c r="O2945" i="3"/>
  <c r="O2944" i="3"/>
  <c r="AL2943" i="3"/>
  <c r="AK2943" i="3"/>
  <c r="AJ2943" i="3"/>
  <c r="AI2943" i="3"/>
  <c r="AH2943" i="3"/>
  <c r="AG2943" i="3"/>
  <c r="AF2943" i="3"/>
  <c r="AE2943" i="3"/>
  <c r="AD2943" i="3"/>
  <c r="AC2943" i="3"/>
  <c r="AB2943" i="3"/>
  <c r="Z2943" i="3"/>
  <c r="Y2943" i="3"/>
  <c r="X2943" i="3"/>
  <c r="W2943" i="3"/>
  <c r="V2943" i="3"/>
  <c r="U2943" i="3"/>
  <c r="T2943" i="3"/>
  <c r="S2943" i="3"/>
  <c r="R2943" i="3"/>
  <c r="Q2943" i="3"/>
  <c r="P2943" i="3"/>
  <c r="O2943" i="3"/>
  <c r="AM2943" i="3" s="1"/>
  <c r="AK2942" i="3"/>
  <c r="AJ2942" i="3"/>
  <c r="AI2942" i="3"/>
  <c r="AH2942" i="3"/>
  <c r="AG2942" i="3"/>
  <c r="AF2942" i="3"/>
  <c r="AE2942" i="3"/>
  <c r="AD2942" i="3"/>
  <c r="AC2942" i="3"/>
  <c r="Y2942" i="3"/>
  <c r="X2942" i="3"/>
  <c r="W2942" i="3"/>
  <c r="V2942" i="3"/>
  <c r="U2942" i="3"/>
  <c r="T2942" i="3"/>
  <c r="S2942" i="3"/>
  <c r="R2942" i="3"/>
  <c r="Q2942" i="3"/>
  <c r="O2942" i="3"/>
  <c r="AB2942" i="3" s="1"/>
  <c r="AL2941" i="3"/>
  <c r="AK2941" i="3"/>
  <c r="AJ2941" i="3"/>
  <c r="AI2941" i="3"/>
  <c r="AH2941" i="3"/>
  <c r="AG2941" i="3"/>
  <c r="AF2941" i="3"/>
  <c r="AE2941" i="3"/>
  <c r="AD2941" i="3"/>
  <c r="AB2941" i="3"/>
  <c r="Z2941" i="3"/>
  <c r="Y2941" i="3"/>
  <c r="X2941" i="3"/>
  <c r="W2941" i="3"/>
  <c r="V2941" i="3"/>
  <c r="U2941" i="3"/>
  <c r="T2941" i="3"/>
  <c r="S2941" i="3"/>
  <c r="R2941" i="3"/>
  <c r="P2941" i="3"/>
  <c r="O2941" i="3"/>
  <c r="AC2941" i="3" s="1"/>
  <c r="AM2940" i="3"/>
  <c r="AL2940" i="3"/>
  <c r="AK2940" i="3"/>
  <c r="AJ2940" i="3"/>
  <c r="AI2940" i="3"/>
  <c r="AE2940" i="3"/>
  <c r="AA2940" i="3"/>
  <c r="Z2940" i="3"/>
  <c r="Y2940" i="3"/>
  <c r="X2940" i="3"/>
  <c r="W2940" i="3"/>
  <c r="V2940" i="3"/>
  <c r="U2940" i="3"/>
  <c r="T2940" i="3"/>
  <c r="O2940" i="3"/>
  <c r="AF2940" i="3" s="1"/>
  <c r="AL2939" i="3"/>
  <c r="AK2939" i="3"/>
  <c r="AI2939" i="3"/>
  <c r="AH2939" i="3"/>
  <c r="AG2939" i="3"/>
  <c r="AF2939" i="3"/>
  <c r="AB2939" i="3"/>
  <c r="AA2939" i="3"/>
  <c r="W2939" i="3"/>
  <c r="V2939" i="3"/>
  <c r="U2939" i="3"/>
  <c r="T2939" i="3"/>
  <c r="P2939" i="3"/>
  <c r="O2939" i="3"/>
  <c r="AL2938" i="3"/>
  <c r="AK2938" i="3"/>
  <c r="AG2938" i="3"/>
  <c r="AC2938" i="3"/>
  <c r="Y2938" i="3"/>
  <c r="O2938" i="3"/>
  <c r="AM2937" i="3"/>
  <c r="AL2937" i="3"/>
  <c r="AK2937" i="3"/>
  <c r="AJ2937" i="3"/>
  <c r="R2937" i="3"/>
  <c r="Q2937" i="3"/>
  <c r="O2937" i="3"/>
  <c r="AE2936" i="3"/>
  <c r="AD2936" i="3"/>
  <c r="AC2936" i="3"/>
  <c r="Z2936" i="3"/>
  <c r="Y2936" i="3"/>
  <c r="X2936" i="3"/>
  <c r="Q2936" i="3"/>
  <c r="P2936" i="3"/>
  <c r="O2936" i="3"/>
  <c r="AI2936" i="3" s="1"/>
  <c r="AM2935" i="3"/>
  <c r="AL2935" i="3"/>
  <c r="AK2935" i="3"/>
  <c r="AJ2935" i="3"/>
  <c r="AF2935" i="3"/>
  <c r="AE2935" i="3"/>
  <c r="AC2935" i="3"/>
  <c r="AB2935" i="3"/>
  <c r="AA2935" i="3"/>
  <c r="Z2935" i="3"/>
  <c r="Y2935" i="3"/>
  <c r="X2935" i="3"/>
  <c r="T2935" i="3"/>
  <c r="S2935" i="3"/>
  <c r="R2935" i="3"/>
  <c r="Q2935" i="3"/>
  <c r="P2935" i="3"/>
  <c r="O2935" i="3"/>
  <c r="O2934" i="3"/>
  <c r="AM2933" i="3"/>
  <c r="AL2933" i="3"/>
  <c r="P2933" i="3"/>
  <c r="O2933" i="3"/>
  <c r="AI2932" i="3"/>
  <c r="AB2932" i="3"/>
  <c r="AA2932" i="3"/>
  <c r="Y2932" i="3"/>
  <c r="X2932" i="3"/>
  <c r="W2932" i="3"/>
  <c r="S2932" i="3"/>
  <c r="O2932" i="3"/>
  <c r="AG2932" i="3" s="1"/>
  <c r="AL2931" i="3"/>
  <c r="AK2931" i="3"/>
  <c r="AJ2931" i="3"/>
  <c r="AI2931" i="3"/>
  <c r="AH2931" i="3"/>
  <c r="AG2931" i="3"/>
  <c r="AF2931" i="3"/>
  <c r="AE2931" i="3"/>
  <c r="AD2931" i="3"/>
  <c r="AC2931" i="3"/>
  <c r="AB2931" i="3"/>
  <c r="Z2931" i="3"/>
  <c r="Y2931" i="3"/>
  <c r="X2931" i="3"/>
  <c r="W2931" i="3"/>
  <c r="V2931" i="3"/>
  <c r="U2931" i="3"/>
  <c r="T2931" i="3"/>
  <c r="S2931" i="3"/>
  <c r="R2931" i="3"/>
  <c r="Q2931" i="3"/>
  <c r="P2931" i="3"/>
  <c r="O2931" i="3"/>
  <c r="AM2931" i="3" s="1"/>
  <c r="AM2930" i="3"/>
  <c r="AL2930" i="3"/>
  <c r="AK2930" i="3"/>
  <c r="AJ2930" i="3"/>
  <c r="AI2930" i="3"/>
  <c r="AH2930" i="3"/>
  <c r="AG2930" i="3"/>
  <c r="AF2930" i="3"/>
  <c r="AE2930" i="3"/>
  <c r="Z2930" i="3"/>
  <c r="Y2930" i="3"/>
  <c r="X2930" i="3"/>
  <c r="W2930" i="3"/>
  <c r="V2930" i="3"/>
  <c r="U2930" i="3"/>
  <c r="T2930" i="3"/>
  <c r="S2930" i="3"/>
  <c r="R2930" i="3"/>
  <c r="O2930" i="3"/>
  <c r="AA2930" i="3" s="1"/>
  <c r="AM2929" i="3"/>
  <c r="AL2929" i="3"/>
  <c r="AK2929" i="3"/>
  <c r="AJ2929" i="3"/>
  <c r="AI2929" i="3"/>
  <c r="AH2929" i="3"/>
  <c r="AG2929" i="3"/>
  <c r="AF2929" i="3"/>
  <c r="AE2929" i="3"/>
  <c r="AD2929" i="3"/>
  <c r="AA2929" i="3"/>
  <c r="Z2929" i="3"/>
  <c r="Y2929" i="3"/>
  <c r="X2929" i="3"/>
  <c r="W2929" i="3"/>
  <c r="V2929" i="3"/>
  <c r="U2929" i="3"/>
  <c r="T2929" i="3"/>
  <c r="S2929" i="3"/>
  <c r="R2929" i="3"/>
  <c r="P2929" i="3"/>
  <c r="O2929" i="3"/>
  <c r="AK2928" i="3"/>
  <c r="AJ2928" i="3"/>
  <c r="AI2928" i="3"/>
  <c r="AE2928" i="3"/>
  <c r="AC2928" i="3"/>
  <c r="W2928" i="3"/>
  <c r="V2928" i="3"/>
  <c r="U2928" i="3"/>
  <c r="T2928" i="3"/>
  <c r="S2928" i="3"/>
  <c r="Q2928" i="3"/>
  <c r="O2928" i="3"/>
  <c r="AB2928" i="3" s="1"/>
  <c r="AJ2927" i="3"/>
  <c r="AD2927" i="3"/>
  <c r="AC2927" i="3"/>
  <c r="AB2927" i="3"/>
  <c r="AA2927" i="3"/>
  <c r="T2927" i="3"/>
  <c r="O2927" i="3"/>
  <c r="AM2926" i="3"/>
  <c r="AI2926" i="3"/>
  <c r="AH2926" i="3"/>
  <c r="AG2926" i="3"/>
  <c r="AB2926" i="3"/>
  <c r="U2926" i="3"/>
  <c r="S2926" i="3"/>
  <c r="R2926" i="3"/>
  <c r="Q2926" i="3"/>
  <c r="P2926" i="3"/>
  <c r="O2926" i="3"/>
  <c r="AD2926" i="3" s="1"/>
  <c r="AH2925" i="3"/>
  <c r="AF2925" i="3"/>
  <c r="AC2925" i="3"/>
  <c r="AB2925" i="3"/>
  <c r="AA2925" i="3"/>
  <c r="Z2925" i="3"/>
  <c r="Y2925" i="3"/>
  <c r="T2925" i="3"/>
  <c r="Q2925" i="3"/>
  <c r="P2925" i="3"/>
  <c r="O2925" i="3"/>
  <c r="AD2925" i="3" s="1"/>
  <c r="AK2924" i="3"/>
  <c r="AF2924" i="3"/>
  <c r="P2924" i="3"/>
  <c r="O2924" i="3"/>
  <c r="AM2923" i="3"/>
  <c r="Z2923" i="3"/>
  <c r="Y2923" i="3"/>
  <c r="X2923" i="3"/>
  <c r="V2923" i="3"/>
  <c r="O2923" i="3"/>
  <c r="AD2923" i="3" s="1"/>
  <c r="AH2922" i="3"/>
  <c r="O2922" i="3"/>
  <c r="AM2921" i="3"/>
  <c r="AL2921" i="3"/>
  <c r="AJ2921" i="3"/>
  <c r="AI2921" i="3"/>
  <c r="AG2921" i="3"/>
  <c r="AC2921" i="3"/>
  <c r="AB2921" i="3"/>
  <c r="AA2921" i="3"/>
  <c r="X2921" i="3"/>
  <c r="W2921" i="3"/>
  <c r="V2921" i="3"/>
  <c r="U2921" i="3"/>
  <c r="T2921" i="3"/>
  <c r="P2921" i="3"/>
  <c r="O2921" i="3"/>
  <c r="Z2921" i="3" s="1"/>
  <c r="AM2920" i="3"/>
  <c r="AK2920" i="3"/>
  <c r="AJ2920" i="3"/>
  <c r="AI2920" i="3"/>
  <c r="AG2920" i="3"/>
  <c r="AF2920" i="3"/>
  <c r="AB2920" i="3"/>
  <c r="AA2920" i="3"/>
  <c r="Y2920" i="3"/>
  <c r="X2920" i="3"/>
  <c r="W2920" i="3"/>
  <c r="V2920" i="3"/>
  <c r="U2920" i="3"/>
  <c r="T2920" i="3"/>
  <c r="S2920" i="3"/>
  <c r="O2920" i="3"/>
  <c r="AL2919" i="3"/>
  <c r="AK2919" i="3"/>
  <c r="AJ2919" i="3"/>
  <c r="AI2919" i="3"/>
  <c r="AH2919" i="3"/>
  <c r="AG2919" i="3"/>
  <c r="AF2919" i="3"/>
  <c r="AE2919" i="3"/>
  <c r="AD2919" i="3"/>
  <c r="AC2919" i="3"/>
  <c r="AB2919" i="3"/>
  <c r="Z2919" i="3"/>
  <c r="Y2919" i="3"/>
  <c r="X2919" i="3"/>
  <c r="W2919" i="3"/>
  <c r="V2919" i="3"/>
  <c r="U2919" i="3"/>
  <c r="T2919" i="3"/>
  <c r="S2919" i="3"/>
  <c r="R2919" i="3"/>
  <c r="Q2919" i="3"/>
  <c r="P2919" i="3"/>
  <c r="O2919" i="3"/>
  <c r="AM2919" i="3" s="1"/>
  <c r="AL2918" i="3"/>
  <c r="AK2918" i="3"/>
  <c r="AJ2918" i="3"/>
  <c r="AI2918" i="3"/>
  <c r="AH2918" i="3"/>
  <c r="AA2918" i="3"/>
  <c r="W2918" i="3"/>
  <c r="V2918" i="3"/>
  <c r="U2918" i="3"/>
  <c r="T2918" i="3"/>
  <c r="S2918" i="3"/>
  <c r="O2918" i="3"/>
  <c r="AF2918" i="3" s="1"/>
  <c r="AK2917" i="3"/>
  <c r="AF2917" i="3"/>
  <c r="V2917" i="3"/>
  <c r="O2917" i="3"/>
  <c r="AM2916" i="3"/>
  <c r="AL2916" i="3"/>
  <c r="AK2916" i="3"/>
  <c r="AJ2916" i="3"/>
  <c r="AI2916" i="3"/>
  <c r="AC2916" i="3"/>
  <c r="AA2916" i="3"/>
  <c r="Y2916" i="3"/>
  <c r="X2916" i="3"/>
  <c r="W2916" i="3"/>
  <c r="V2916" i="3"/>
  <c r="U2916" i="3"/>
  <c r="Q2916" i="3"/>
  <c r="O2916" i="3"/>
  <c r="AB2916" i="3" s="1"/>
  <c r="AM2915" i="3"/>
  <c r="AI2915" i="3"/>
  <c r="AH2915" i="3"/>
  <c r="AD2915" i="3"/>
  <c r="AC2915" i="3"/>
  <c r="Q2915" i="3"/>
  <c r="O2915" i="3"/>
  <c r="AM2914" i="3"/>
  <c r="AL2914" i="3"/>
  <c r="AK2914" i="3"/>
  <c r="AE2914" i="3"/>
  <c r="AC2914" i="3"/>
  <c r="AA2914" i="3"/>
  <c r="Z2914" i="3"/>
  <c r="Y2914" i="3"/>
  <c r="X2914" i="3"/>
  <c r="W2914" i="3"/>
  <c r="S2914" i="3"/>
  <c r="P2914" i="3"/>
  <c r="O2914" i="3"/>
  <c r="AB2914" i="3" s="1"/>
  <c r="O2913" i="3"/>
  <c r="AM2912" i="3"/>
  <c r="AL2912" i="3"/>
  <c r="AK2912" i="3"/>
  <c r="AG2912" i="3"/>
  <c r="AF2912" i="3"/>
  <c r="AE2912" i="3"/>
  <c r="AC2912" i="3"/>
  <c r="AB2912" i="3"/>
  <c r="AA2912" i="3"/>
  <c r="Z2912" i="3"/>
  <c r="Y2912" i="3"/>
  <c r="U2912" i="3"/>
  <c r="T2912" i="3"/>
  <c r="S2912" i="3"/>
  <c r="R2912" i="3"/>
  <c r="Q2912" i="3"/>
  <c r="P2912" i="3"/>
  <c r="O2912" i="3"/>
  <c r="AM2911" i="3"/>
  <c r="AL2911" i="3"/>
  <c r="AH2911" i="3"/>
  <c r="AG2911" i="3"/>
  <c r="AF2911" i="3"/>
  <c r="AE2911" i="3"/>
  <c r="AC2911" i="3"/>
  <c r="AB2911" i="3"/>
  <c r="AA2911" i="3"/>
  <c r="Z2911" i="3"/>
  <c r="U2911" i="3"/>
  <c r="T2911" i="3"/>
  <c r="S2911" i="3"/>
  <c r="R2911" i="3"/>
  <c r="Q2911" i="3"/>
  <c r="P2911" i="3"/>
  <c r="O2911" i="3"/>
  <c r="V2911" i="3" s="1"/>
  <c r="AM2910" i="3"/>
  <c r="AI2910" i="3"/>
  <c r="AH2910" i="3"/>
  <c r="AG2910" i="3"/>
  <c r="S2910" i="3"/>
  <c r="R2910" i="3"/>
  <c r="O2910" i="3"/>
  <c r="AL2909" i="3"/>
  <c r="AK2909" i="3"/>
  <c r="AJ2909" i="3"/>
  <c r="AI2909" i="3"/>
  <c r="AH2909" i="3"/>
  <c r="AG2909" i="3"/>
  <c r="AF2909" i="3"/>
  <c r="AE2909" i="3"/>
  <c r="AD2909" i="3"/>
  <c r="AC2909" i="3"/>
  <c r="AB2909" i="3"/>
  <c r="Z2909" i="3"/>
  <c r="Y2909" i="3"/>
  <c r="X2909" i="3"/>
  <c r="W2909" i="3"/>
  <c r="V2909" i="3"/>
  <c r="U2909" i="3"/>
  <c r="T2909" i="3"/>
  <c r="S2909" i="3"/>
  <c r="R2909" i="3"/>
  <c r="Q2909" i="3"/>
  <c r="P2909" i="3"/>
  <c r="O2909" i="3"/>
  <c r="AM2909" i="3" s="1"/>
  <c r="AK2908" i="3"/>
  <c r="AJ2908" i="3"/>
  <c r="AI2908" i="3"/>
  <c r="AH2908" i="3"/>
  <c r="AG2908" i="3"/>
  <c r="AF2908" i="3"/>
  <c r="AE2908" i="3"/>
  <c r="AD2908" i="3"/>
  <c r="AC2908" i="3"/>
  <c r="Y2908" i="3"/>
  <c r="X2908" i="3"/>
  <c r="W2908" i="3"/>
  <c r="V2908" i="3"/>
  <c r="U2908" i="3"/>
  <c r="T2908" i="3"/>
  <c r="S2908" i="3"/>
  <c r="R2908" i="3"/>
  <c r="Q2908" i="3"/>
  <c r="O2908" i="3"/>
  <c r="AB2908" i="3" s="1"/>
  <c r="AL2907" i="3"/>
  <c r="AK2907" i="3"/>
  <c r="AJ2907" i="3"/>
  <c r="AI2907" i="3"/>
  <c r="AH2907" i="3"/>
  <c r="AG2907" i="3"/>
  <c r="AF2907" i="3"/>
  <c r="AE2907" i="3"/>
  <c r="AD2907" i="3"/>
  <c r="Z2907" i="3"/>
  <c r="Y2907" i="3"/>
  <c r="X2907" i="3"/>
  <c r="W2907" i="3"/>
  <c r="V2907" i="3"/>
  <c r="U2907" i="3"/>
  <c r="T2907" i="3"/>
  <c r="S2907" i="3"/>
  <c r="R2907" i="3"/>
  <c r="P2907" i="3"/>
  <c r="O2907" i="3"/>
  <c r="AC2907" i="3" s="1"/>
  <c r="AL2906" i="3"/>
  <c r="AH2906" i="3"/>
  <c r="AG2906" i="3"/>
  <c r="AE2906" i="3"/>
  <c r="AA2906" i="3"/>
  <c r="Z2906" i="3"/>
  <c r="Y2906" i="3"/>
  <c r="T2906" i="3"/>
  <c r="O2906" i="3"/>
  <c r="O2905" i="3"/>
  <c r="AL2904" i="3"/>
  <c r="AK2904" i="3"/>
  <c r="AI2904" i="3"/>
  <c r="AC2904" i="3"/>
  <c r="AB2904" i="3"/>
  <c r="AA2904" i="3"/>
  <c r="Z2904" i="3"/>
  <c r="Y2904" i="3"/>
  <c r="W2904" i="3"/>
  <c r="V2904" i="3"/>
  <c r="U2904" i="3"/>
  <c r="Q2904" i="3"/>
  <c r="O2904" i="3"/>
  <c r="AG2904" i="3" s="1"/>
  <c r="AC2903" i="3"/>
  <c r="AB2903" i="3"/>
  <c r="AA2903" i="3"/>
  <c r="Y2903" i="3"/>
  <c r="O2903" i="3"/>
  <c r="AD2903" i="3" s="1"/>
  <c r="AM2902" i="3"/>
  <c r="AL2902" i="3"/>
  <c r="AK2902" i="3"/>
  <c r="AI2902" i="3"/>
  <c r="AE2902" i="3"/>
  <c r="AA2902" i="3"/>
  <c r="Z2902" i="3"/>
  <c r="Y2902" i="3"/>
  <c r="X2902" i="3"/>
  <c r="W2902" i="3"/>
  <c r="T2902" i="3"/>
  <c r="R2902" i="3"/>
  <c r="Q2902" i="3"/>
  <c r="P2902" i="3"/>
  <c r="O2902" i="3"/>
  <c r="AC2902" i="3" s="1"/>
  <c r="O2901" i="3"/>
  <c r="AM2900" i="3"/>
  <c r="AL2900" i="3"/>
  <c r="AB2900" i="3"/>
  <c r="AA2900" i="3"/>
  <c r="Z2900" i="3"/>
  <c r="Y2900" i="3"/>
  <c r="W2900" i="3"/>
  <c r="O2900" i="3"/>
  <c r="AM2899" i="3"/>
  <c r="AL2899" i="3"/>
  <c r="AJ2899" i="3"/>
  <c r="AI2899" i="3"/>
  <c r="AH2899" i="3"/>
  <c r="Z2899" i="3"/>
  <c r="X2899" i="3"/>
  <c r="W2899" i="3"/>
  <c r="V2899" i="3"/>
  <c r="U2899" i="3"/>
  <c r="T2899" i="3"/>
  <c r="O2899" i="3"/>
  <c r="AB2899" i="3" s="1"/>
  <c r="AM2898" i="3"/>
  <c r="AK2898" i="3"/>
  <c r="AJ2898" i="3"/>
  <c r="AI2898" i="3"/>
  <c r="AH2898" i="3"/>
  <c r="AG2898" i="3"/>
  <c r="AF2898" i="3"/>
  <c r="AE2898" i="3"/>
  <c r="AD2898" i="3"/>
  <c r="AC2898" i="3"/>
  <c r="AA2898" i="3"/>
  <c r="Y2898" i="3"/>
  <c r="X2898" i="3"/>
  <c r="W2898" i="3"/>
  <c r="V2898" i="3"/>
  <c r="U2898" i="3"/>
  <c r="T2898" i="3"/>
  <c r="S2898" i="3"/>
  <c r="R2898" i="3"/>
  <c r="Q2898" i="3"/>
  <c r="P2898" i="3"/>
  <c r="O2898" i="3"/>
  <c r="AL2897" i="3"/>
  <c r="AK2897" i="3"/>
  <c r="AJ2897" i="3"/>
  <c r="AI2897" i="3"/>
  <c r="AH2897" i="3"/>
  <c r="AG2897" i="3"/>
  <c r="AF2897" i="3"/>
  <c r="AE2897" i="3"/>
  <c r="AD2897" i="3"/>
  <c r="AC2897" i="3"/>
  <c r="AB2897" i="3"/>
  <c r="Z2897" i="3"/>
  <c r="Y2897" i="3"/>
  <c r="X2897" i="3"/>
  <c r="W2897" i="3"/>
  <c r="V2897" i="3"/>
  <c r="U2897" i="3"/>
  <c r="T2897" i="3"/>
  <c r="S2897" i="3"/>
  <c r="R2897" i="3"/>
  <c r="Q2897" i="3"/>
  <c r="P2897" i="3"/>
  <c r="O2897" i="3"/>
  <c r="AM2897" i="3" s="1"/>
  <c r="O2896" i="3"/>
  <c r="AM2895" i="3"/>
  <c r="AK2895" i="3"/>
  <c r="AB2895" i="3"/>
  <c r="AA2895" i="3"/>
  <c r="Z2895" i="3"/>
  <c r="X2895" i="3"/>
  <c r="W2895" i="3"/>
  <c r="O2895" i="3"/>
  <c r="AM2894" i="3"/>
  <c r="AL2894" i="3"/>
  <c r="AJ2894" i="3"/>
  <c r="AI2894" i="3"/>
  <c r="AH2894" i="3"/>
  <c r="Z2894" i="3"/>
  <c r="Y2894" i="3"/>
  <c r="W2894" i="3"/>
  <c r="V2894" i="3"/>
  <c r="U2894" i="3"/>
  <c r="T2894" i="3"/>
  <c r="O2894" i="3"/>
  <c r="AB2894" i="3" s="1"/>
  <c r="AM2893" i="3"/>
  <c r="AL2893" i="3"/>
  <c r="AK2893" i="3"/>
  <c r="AI2893" i="3"/>
  <c r="AH2893" i="3"/>
  <c r="AG2893" i="3"/>
  <c r="AF2893" i="3"/>
  <c r="AD2893" i="3"/>
  <c r="Z2893" i="3"/>
  <c r="Y2893" i="3"/>
  <c r="X2893" i="3"/>
  <c r="V2893" i="3"/>
  <c r="U2893" i="3"/>
  <c r="T2893" i="3"/>
  <c r="R2893" i="3"/>
  <c r="Q2893" i="3"/>
  <c r="P2893" i="3"/>
  <c r="O2893" i="3"/>
  <c r="AB2893" i="3" s="1"/>
  <c r="AD2892" i="3"/>
  <c r="O2892" i="3"/>
  <c r="AM2891" i="3"/>
  <c r="AL2891" i="3"/>
  <c r="AA2891" i="3"/>
  <c r="Z2891" i="3"/>
  <c r="Y2891" i="3"/>
  <c r="X2891" i="3"/>
  <c r="O2891" i="3"/>
  <c r="AB2891" i="3" s="1"/>
  <c r="AM2890" i="3"/>
  <c r="AL2890" i="3"/>
  <c r="AK2890" i="3"/>
  <c r="AJ2890" i="3"/>
  <c r="AI2890" i="3"/>
  <c r="Z2890" i="3"/>
  <c r="Y2890" i="3"/>
  <c r="X2890" i="3"/>
  <c r="W2890" i="3"/>
  <c r="U2890" i="3"/>
  <c r="T2890" i="3"/>
  <c r="O2890" i="3"/>
  <c r="AB2890" i="3" s="1"/>
  <c r="AM2889" i="3"/>
  <c r="AL2889" i="3"/>
  <c r="AK2889" i="3"/>
  <c r="AJ2889" i="3"/>
  <c r="AH2889" i="3"/>
  <c r="AG2889" i="3"/>
  <c r="AF2889" i="3"/>
  <c r="AD2889" i="3"/>
  <c r="Z2889" i="3"/>
  <c r="Y2889" i="3"/>
  <c r="X2889" i="3"/>
  <c r="V2889" i="3"/>
  <c r="U2889" i="3"/>
  <c r="T2889" i="3"/>
  <c r="S2889" i="3"/>
  <c r="Q2889" i="3"/>
  <c r="P2889" i="3"/>
  <c r="O2889" i="3"/>
  <c r="AB2889" i="3" s="1"/>
  <c r="AC2888" i="3"/>
  <c r="AB2888" i="3"/>
  <c r="AA2888" i="3"/>
  <c r="O2888" i="3"/>
  <c r="AM2887" i="3"/>
  <c r="AL2887" i="3"/>
  <c r="AA2887" i="3"/>
  <c r="Z2887" i="3"/>
  <c r="X2887" i="3"/>
  <c r="W2887" i="3"/>
  <c r="O2887" i="3"/>
  <c r="AB2887" i="3" s="1"/>
  <c r="AM2886" i="3"/>
  <c r="AK2886" i="3"/>
  <c r="AJ2886" i="3"/>
  <c r="AI2886" i="3"/>
  <c r="AH2886" i="3"/>
  <c r="AG2886" i="3"/>
  <c r="AF2886" i="3"/>
  <c r="AE2886" i="3"/>
  <c r="AD2886" i="3"/>
  <c r="AC2886" i="3"/>
  <c r="AA2886" i="3"/>
  <c r="Y2886" i="3"/>
  <c r="X2886" i="3"/>
  <c r="W2886" i="3"/>
  <c r="V2886" i="3"/>
  <c r="U2886" i="3"/>
  <c r="T2886" i="3"/>
  <c r="S2886" i="3"/>
  <c r="R2886" i="3"/>
  <c r="Q2886" i="3"/>
  <c r="P2886" i="3"/>
  <c r="O2886" i="3"/>
  <c r="AL2885" i="3"/>
  <c r="AK2885" i="3"/>
  <c r="AJ2885" i="3"/>
  <c r="AI2885" i="3"/>
  <c r="AH2885" i="3"/>
  <c r="AG2885" i="3"/>
  <c r="AF2885" i="3"/>
  <c r="AE2885" i="3"/>
  <c r="AD2885" i="3"/>
  <c r="AC2885" i="3"/>
  <c r="AB2885" i="3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AM2885" i="3" s="1"/>
  <c r="AL2884" i="3"/>
  <c r="AK2884" i="3"/>
  <c r="AJ2884" i="3"/>
  <c r="AI2884" i="3"/>
  <c r="AH2884" i="3"/>
  <c r="AG2884" i="3"/>
  <c r="AF2884" i="3"/>
  <c r="AE2884" i="3"/>
  <c r="Y2884" i="3"/>
  <c r="X2884" i="3"/>
  <c r="W2884" i="3"/>
  <c r="V2884" i="3"/>
  <c r="U2884" i="3"/>
  <c r="T2884" i="3"/>
  <c r="S2884" i="3"/>
  <c r="R2884" i="3"/>
  <c r="Q2884" i="3"/>
  <c r="O2884" i="3"/>
  <c r="AC2884" i="3" s="1"/>
  <c r="AE2883" i="3"/>
  <c r="AD2883" i="3"/>
  <c r="AA2883" i="3"/>
  <c r="O2883" i="3"/>
  <c r="AM2882" i="3"/>
  <c r="AL2882" i="3"/>
  <c r="AA2882" i="3"/>
  <c r="Z2882" i="3"/>
  <c r="Y2882" i="3"/>
  <c r="W2882" i="3"/>
  <c r="O2882" i="3"/>
  <c r="AB2882" i="3" s="1"/>
  <c r="AM2881" i="3"/>
  <c r="AL2881" i="3"/>
  <c r="AK2881" i="3"/>
  <c r="AI2881" i="3"/>
  <c r="AH2881" i="3"/>
  <c r="AC2881" i="3"/>
  <c r="AA2881" i="3"/>
  <c r="Z2881" i="3"/>
  <c r="Y2881" i="3"/>
  <c r="X2881" i="3"/>
  <c r="W2881" i="3"/>
  <c r="V2881" i="3"/>
  <c r="U2881" i="3"/>
  <c r="P2881" i="3"/>
  <c r="O2881" i="3"/>
  <c r="AL2880" i="3"/>
  <c r="AK2880" i="3"/>
  <c r="AJ2880" i="3"/>
  <c r="AI2880" i="3"/>
  <c r="AH2880" i="3"/>
  <c r="AG2880" i="3"/>
  <c r="Y2880" i="3"/>
  <c r="X2880" i="3"/>
  <c r="W2880" i="3"/>
  <c r="V2880" i="3"/>
  <c r="U2880" i="3"/>
  <c r="S2880" i="3"/>
  <c r="O2880" i="3"/>
  <c r="AA2880" i="3" s="1"/>
  <c r="AM2879" i="3"/>
  <c r="AL2879" i="3"/>
  <c r="AK2879" i="3"/>
  <c r="AJ2879" i="3"/>
  <c r="AI2879" i="3"/>
  <c r="AH2879" i="3"/>
  <c r="AF2879" i="3"/>
  <c r="AE2879" i="3"/>
  <c r="AA2879" i="3"/>
  <c r="Z2879" i="3"/>
  <c r="Y2879" i="3"/>
  <c r="X2879" i="3"/>
  <c r="W2879" i="3"/>
  <c r="V2879" i="3"/>
  <c r="T2879" i="3"/>
  <c r="S2879" i="3"/>
  <c r="R2879" i="3"/>
  <c r="O2879" i="3"/>
  <c r="AM2878" i="3"/>
  <c r="AL2878" i="3"/>
  <c r="AK2878" i="3"/>
  <c r="AJ2878" i="3"/>
  <c r="AI2878" i="3"/>
  <c r="AG2878" i="3"/>
  <c r="AF2878" i="3"/>
  <c r="AE2878" i="3"/>
  <c r="AD2878" i="3"/>
  <c r="Z2878" i="3"/>
  <c r="Y2878" i="3"/>
  <c r="X2878" i="3"/>
  <c r="W2878" i="3"/>
  <c r="U2878" i="3"/>
  <c r="T2878" i="3"/>
  <c r="S2878" i="3"/>
  <c r="R2878" i="3"/>
  <c r="Q2878" i="3"/>
  <c r="O2878" i="3"/>
  <c r="AA2878" i="3" s="1"/>
  <c r="AL2877" i="3"/>
  <c r="AK2877" i="3"/>
  <c r="AJ2877" i="3"/>
  <c r="AH2877" i="3"/>
  <c r="AG2877" i="3"/>
  <c r="AF2877" i="3"/>
  <c r="AE2877" i="3"/>
  <c r="AD2877" i="3"/>
  <c r="AC2877" i="3"/>
  <c r="Y2877" i="3"/>
  <c r="X2877" i="3"/>
  <c r="V2877" i="3"/>
  <c r="U2877" i="3"/>
  <c r="T2877" i="3"/>
  <c r="S2877" i="3"/>
  <c r="R2877" i="3"/>
  <c r="Q2877" i="3"/>
  <c r="P2877" i="3"/>
  <c r="O2877" i="3"/>
  <c r="AA2877" i="3" s="1"/>
  <c r="AG2876" i="3"/>
  <c r="R2876" i="3"/>
  <c r="Q2876" i="3"/>
  <c r="P2876" i="3"/>
  <c r="O2876" i="3"/>
  <c r="O2875" i="3"/>
  <c r="O2874" i="3"/>
  <c r="AL2873" i="3"/>
  <c r="AD2873" i="3"/>
  <c r="O2873" i="3"/>
  <c r="P2872" i="3"/>
  <c r="O2872" i="3"/>
  <c r="AE2871" i="3"/>
  <c r="Q2871" i="3"/>
  <c r="O2871" i="3"/>
  <c r="AF2870" i="3"/>
  <c r="R2870" i="3"/>
  <c r="Q2870" i="3"/>
  <c r="P2870" i="3"/>
  <c r="O2870" i="3"/>
  <c r="AJ2869" i="3"/>
  <c r="AI2869" i="3"/>
  <c r="AH2869" i="3"/>
  <c r="AG2869" i="3"/>
  <c r="AF2869" i="3"/>
  <c r="AE2869" i="3"/>
  <c r="AD2869" i="3"/>
  <c r="AC2869" i="3"/>
  <c r="AB2869" i="3"/>
  <c r="X2869" i="3"/>
  <c r="W2869" i="3"/>
  <c r="V2869" i="3"/>
  <c r="U2869" i="3"/>
  <c r="T2869" i="3"/>
  <c r="S2869" i="3"/>
  <c r="R2869" i="3"/>
  <c r="Q2869" i="3"/>
  <c r="P2869" i="3"/>
  <c r="O2869" i="3"/>
  <c r="AM2869" i="3" s="1"/>
  <c r="AK2868" i="3"/>
  <c r="AJ2868" i="3"/>
  <c r="AI2868" i="3"/>
  <c r="AH2868" i="3"/>
  <c r="AG2868" i="3"/>
  <c r="AF2868" i="3"/>
  <c r="AE2868" i="3"/>
  <c r="AD2868" i="3"/>
  <c r="AC2868" i="3"/>
  <c r="Y2868" i="3"/>
  <c r="X2868" i="3"/>
  <c r="W2868" i="3"/>
  <c r="V2868" i="3"/>
  <c r="U2868" i="3"/>
  <c r="T2868" i="3"/>
  <c r="S2868" i="3"/>
  <c r="R2868" i="3"/>
  <c r="Q2868" i="3"/>
  <c r="P2868" i="3"/>
  <c r="O2868" i="3"/>
  <c r="AB2868" i="3" s="1"/>
  <c r="AL2867" i="3"/>
  <c r="AK2867" i="3"/>
  <c r="AJ2867" i="3"/>
  <c r="AI2867" i="3"/>
  <c r="AH2867" i="3"/>
  <c r="AG2867" i="3"/>
  <c r="AF2867" i="3"/>
  <c r="AE2867" i="3"/>
  <c r="AD2867" i="3"/>
  <c r="Z2867" i="3"/>
  <c r="Y2867" i="3"/>
  <c r="X2867" i="3"/>
  <c r="W2867" i="3"/>
  <c r="V2867" i="3"/>
  <c r="U2867" i="3"/>
  <c r="T2867" i="3"/>
  <c r="S2867" i="3"/>
  <c r="R2867" i="3"/>
  <c r="O2867" i="3"/>
  <c r="AC2867" i="3" s="1"/>
  <c r="AJ2866" i="3"/>
  <c r="AI2866" i="3"/>
  <c r="AH2866" i="3"/>
  <c r="AG2866" i="3"/>
  <c r="AF2866" i="3"/>
  <c r="AE2866" i="3"/>
  <c r="X2866" i="3"/>
  <c r="W2866" i="3"/>
  <c r="V2866" i="3"/>
  <c r="U2866" i="3"/>
  <c r="T2866" i="3"/>
  <c r="S2866" i="3"/>
  <c r="O2866" i="3"/>
  <c r="AD2866" i="3" s="1"/>
  <c r="AK2865" i="3"/>
  <c r="AJ2865" i="3"/>
  <c r="AI2865" i="3"/>
  <c r="AH2865" i="3"/>
  <c r="AG2865" i="3"/>
  <c r="AF2865" i="3"/>
  <c r="AB2865" i="3"/>
  <c r="Y2865" i="3"/>
  <c r="X2865" i="3"/>
  <c r="W2865" i="3"/>
  <c r="V2865" i="3"/>
  <c r="U2865" i="3"/>
  <c r="T2865" i="3"/>
  <c r="P2865" i="3"/>
  <c r="O2865" i="3"/>
  <c r="AE2865" i="3" s="1"/>
  <c r="AL2864" i="3"/>
  <c r="AK2864" i="3"/>
  <c r="AJ2864" i="3"/>
  <c r="AI2864" i="3"/>
  <c r="AH2864" i="3"/>
  <c r="AG2864" i="3"/>
  <c r="AC2864" i="3"/>
  <c r="Z2864" i="3"/>
  <c r="Y2864" i="3"/>
  <c r="X2864" i="3"/>
  <c r="W2864" i="3"/>
  <c r="V2864" i="3"/>
  <c r="U2864" i="3"/>
  <c r="Q2864" i="3"/>
  <c r="O2864" i="3"/>
  <c r="AF2864" i="3" s="1"/>
  <c r="AL2863" i="3"/>
  <c r="AK2863" i="3"/>
  <c r="AJ2863" i="3"/>
  <c r="AI2863" i="3"/>
  <c r="AH2863" i="3"/>
  <c r="AA2863" i="3"/>
  <c r="Z2863" i="3"/>
  <c r="X2863" i="3"/>
  <c r="O2863" i="3"/>
  <c r="AL2862" i="3"/>
  <c r="AK2862" i="3"/>
  <c r="AJ2862" i="3"/>
  <c r="AI2862" i="3"/>
  <c r="AB2862" i="3"/>
  <c r="AA2862" i="3"/>
  <c r="Y2862" i="3"/>
  <c r="O2862" i="3"/>
  <c r="AL2861" i="3"/>
  <c r="AK2861" i="3"/>
  <c r="AJ2861" i="3"/>
  <c r="AC2861" i="3"/>
  <c r="AB2861" i="3"/>
  <c r="Z2861" i="3"/>
  <c r="O2861" i="3"/>
  <c r="AM2860" i="3"/>
  <c r="AL2860" i="3"/>
  <c r="AK2860" i="3"/>
  <c r="O2860" i="3"/>
  <c r="O2859" i="3"/>
  <c r="AM2858" i="3"/>
  <c r="AE2858" i="3"/>
  <c r="Q2858" i="3"/>
  <c r="P2858" i="3"/>
  <c r="O2858" i="3"/>
  <c r="AJ2857" i="3"/>
  <c r="AI2857" i="3"/>
  <c r="AH2857" i="3"/>
  <c r="AG2857" i="3"/>
  <c r="AF2857" i="3"/>
  <c r="AE2857" i="3"/>
  <c r="AD2857" i="3"/>
  <c r="AC2857" i="3"/>
  <c r="AB2857" i="3"/>
  <c r="X2857" i="3"/>
  <c r="W2857" i="3"/>
  <c r="V2857" i="3"/>
  <c r="U2857" i="3"/>
  <c r="T2857" i="3"/>
  <c r="S2857" i="3"/>
  <c r="R2857" i="3"/>
  <c r="Q2857" i="3"/>
  <c r="P2857" i="3"/>
  <c r="O2857" i="3"/>
  <c r="AM2857" i="3" s="1"/>
  <c r="AK2856" i="3"/>
  <c r="AJ2856" i="3"/>
  <c r="AI2856" i="3"/>
  <c r="AH2856" i="3"/>
  <c r="AG2856" i="3"/>
  <c r="AF2856" i="3"/>
  <c r="AE2856" i="3"/>
  <c r="AD2856" i="3"/>
  <c r="AC2856" i="3"/>
  <c r="Y2856" i="3"/>
  <c r="X2856" i="3"/>
  <c r="W2856" i="3"/>
  <c r="V2856" i="3"/>
  <c r="U2856" i="3"/>
  <c r="T2856" i="3"/>
  <c r="S2856" i="3"/>
  <c r="R2856" i="3"/>
  <c r="Q2856" i="3"/>
  <c r="O2856" i="3"/>
  <c r="AB2856" i="3" s="1"/>
  <c r="AL2855" i="3"/>
  <c r="AK2855" i="3"/>
  <c r="AJ2855" i="3"/>
  <c r="AI2855" i="3"/>
  <c r="AH2855" i="3"/>
  <c r="AG2855" i="3"/>
  <c r="AF2855" i="3"/>
  <c r="AE2855" i="3"/>
  <c r="AD2855" i="3"/>
  <c r="Z2855" i="3"/>
  <c r="Y2855" i="3"/>
  <c r="X2855" i="3"/>
  <c r="W2855" i="3"/>
  <c r="V2855" i="3"/>
  <c r="U2855" i="3"/>
  <c r="T2855" i="3"/>
  <c r="S2855" i="3"/>
  <c r="R2855" i="3"/>
  <c r="O2855" i="3"/>
  <c r="AC2855" i="3" s="1"/>
  <c r="AJ2854" i="3"/>
  <c r="AI2854" i="3"/>
  <c r="AH2854" i="3"/>
  <c r="AG2854" i="3"/>
  <c r="AF2854" i="3"/>
  <c r="AE2854" i="3"/>
  <c r="X2854" i="3"/>
  <c r="W2854" i="3"/>
  <c r="V2854" i="3"/>
  <c r="U2854" i="3"/>
  <c r="T2854" i="3"/>
  <c r="S2854" i="3"/>
  <c r="O2854" i="3"/>
  <c r="AD2854" i="3" s="1"/>
  <c r="AK2853" i="3"/>
  <c r="AJ2853" i="3"/>
  <c r="AI2853" i="3"/>
  <c r="AH2853" i="3"/>
  <c r="AG2853" i="3"/>
  <c r="AF2853" i="3"/>
  <c r="AB2853" i="3"/>
  <c r="Y2853" i="3"/>
  <c r="X2853" i="3"/>
  <c r="W2853" i="3"/>
  <c r="V2853" i="3"/>
  <c r="U2853" i="3"/>
  <c r="T2853" i="3"/>
  <c r="P2853" i="3"/>
  <c r="O2853" i="3"/>
  <c r="AE2853" i="3" s="1"/>
  <c r="AL2852" i="3"/>
  <c r="AK2852" i="3"/>
  <c r="AJ2852" i="3"/>
  <c r="AI2852" i="3"/>
  <c r="AH2852" i="3"/>
  <c r="AG2852" i="3"/>
  <c r="AC2852" i="3"/>
  <c r="Z2852" i="3"/>
  <c r="Y2852" i="3"/>
  <c r="X2852" i="3"/>
  <c r="W2852" i="3"/>
  <c r="V2852" i="3"/>
  <c r="U2852" i="3"/>
  <c r="Q2852" i="3"/>
  <c r="P2852" i="3"/>
  <c r="O2852" i="3"/>
  <c r="AF2852" i="3" s="1"/>
  <c r="AJ2851" i="3"/>
  <c r="AI2851" i="3"/>
  <c r="AH2851" i="3"/>
  <c r="AA2851" i="3"/>
  <c r="Z2851" i="3"/>
  <c r="Y2851" i="3"/>
  <c r="W2851" i="3"/>
  <c r="O2851" i="3"/>
  <c r="AL2851" i="3" s="1"/>
  <c r="AK2850" i="3"/>
  <c r="AJ2850" i="3"/>
  <c r="AI2850" i="3"/>
  <c r="AB2850" i="3"/>
  <c r="AA2850" i="3"/>
  <c r="Z2850" i="3"/>
  <c r="X2850" i="3"/>
  <c r="P2850" i="3"/>
  <c r="O2850" i="3"/>
  <c r="AL2850" i="3" s="1"/>
  <c r="AL2849" i="3"/>
  <c r="AK2849" i="3"/>
  <c r="AJ2849" i="3"/>
  <c r="AC2849" i="3"/>
  <c r="AB2849" i="3"/>
  <c r="AA2849" i="3"/>
  <c r="Y2849" i="3"/>
  <c r="O2849" i="3"/>
  <c r="AL2848" i="3"/>
  <c r="AK2848" i="3"/>
  <c r="AD2848" i="3"/>
  <c r="AC2848" i="3"/>
  <c r="AB2848" i="3"/>
  <c r="O2848" i="3"/>
  <c r="O2847" i="3"/>
  <c r="AD2846" i="3"/>
  <c r="O2846" i="3"/>
  <c r="AJ2845" i="3"/>
  <c r="AI2845" i="3"/>
  <c r="AH2845" i="3"/>
  <c r="AG2845" i="3"/>
  <c r="AF2845" i="3"/>
  <c r="AE2845" i="3"/>
  <c r="AD2845" i="3"/>
  <c r="AC2845" i="3"/>
  <c r="AB2845" i="3"/>
  <c r="X2845" i="3"/>
  <c r="W2845" i="3"/>
  <c r="V2845" i="3"/>
  <c r="U2845" i="3"/>
  <c r="T2845" i="3"/>
  <c r="S2845" i="3"/>
  <c r="R2845" i="3"/>
  <c r="Q2845" i="3"/>
  <c r="P2845" i="3"/>
  <c r="O2845" i="3"/>
  <c r="AM2845" i="3" s="1"/>
  <c r="AK2844" i="3"/>
  <c r="AJ2844" i="3"/>
  <c r="AI2844" i="3"/>
  <c r="AH2844" i="3"/>
  <c r="AG2844" i="3"/>
  <c r="AF2844" i="3"/>
  <c r="AE2844" i="3"/>
  <c r="AD2844" i="3"/>
  <c r="AC2844" i="3"/>
  <c r="Y2844" i="3"/>
  <c r="X2844" i="3"/>
  <c r="W2844" i="3"/>
  <c r="V2844" i="3"/>
  <c r="U2844" i="3"/>
  <c r="T2844" i="3"/>
  <c r="S2844" i="3"/>
  <c r="R2844" i="3"/>
  <c r="Q2844" i="3"/>
  <c r="O2844" i="3"/>
  <c r="AB2844" i="3" s="1"/>
  <c r="AL2843" i="3"/>
  <c r="AK2843" i="3"/>
  <c r="AJ2843" i="3"/>
  <c r="AI2843" i="3"/>
  <c r="AH2843" i="3"/>
  <c r="AG2843" i="3"/>
  <c r="AF2843" i="3"/>
  <c r="AE2843" i="3"/>
  <c r="AD2843" i="3"/>
  <c r="Z2843" i="3"/>
  <c r="Y2843" i="3"/>
  <c r="X2843" i="3"/>
  <c r="W2843" i="3"/>
  <c r="V2843" i="3"/>
  <c r="U2843" i="3"/>
  <c r="T2843" i="3"/>
  <c r="S2843" i="3"/>
  <c r="R2843" i="3"/>
  <c r="O2843" i="3"/>
  <c r="AC2843" i="3" s="1"/>
  <c r="AM2842" i="3"/>
  <c r="AL2842" i="3"/>
  <c r="AK2842" i="3"/>
  <c r="AJ2842" i="3"/>
  <c r="AI2842" i="3"/>
  <c r="AH2842" i="3"/>
  <c r="AF2842" i="3"/>
  <c r="AE2842" i="3"/>
  <c r="AA2842" i="3"/>
  <c r="Z2842" i="3"/>
  <c r="Y2842" i="3"/>
  <c r="X2842" i="3"/>
  <c r="W2842" i="3"/>
  <c r="V2842" i="3"/>
  <c r="U2842" i="3"/>
  <c r="T2842" i="3"/>
  <c r="S2842" i="3"/>
  <c r="O2842" i="3"/>
  <c r="Z2841" i="3"/>
  <c r="O2841" i="3"/>
  <c r="AM2840" i="3"/>
  <c r="AL2840" i="3"/>
  <c r="AK2840" i="3"/>
  <c r="AJ2840" i="3"/>
  <c r="AH2840" i="3"/>
  <c r="AC2840" i="3"/>
  <c r="AB2840" i="3"/>
  <c r="AA2840" i="3"/>
  <c r="Z2840" i="3"/>
  <c r="Y2840" i="3"/>
  <c r="X2840" i="3"/>
  <c r="W2840" i="3"/>
  <c r="V2840" i="3"/>
  <c r="U2840" i="3"/>
  <c r="P2840" i="3"/>
  <c r="O2840" i="3"/>
  <c r="AI2839" i="3"/>
  <c r="AH2839" i="3"/>
  <c r="O2839" i="3"/>
  <c r="AM2838" i="3"/>
  <c r="AL2838" i="3"/>
  <c r="AJ2838" i="3"/>
  <c r="AB2838" i="3"/>
  <c r="AA2838" i="3"/>
  <c r="Z2838" i="3"/>
  <c r="Y2838" i="3"/>
  <c r="X2838" i="3"/>
  <c r="W2838" i="3"/>
  <c r="R2838" i="3"/>
  <c r="O2838" i="3"/>
  <c r="AC2838" i="3" s="1"/>
  <c r="AD2837" i="3"/>
  <c r="S2837" i="3"/>
  <c r="R2837" i="3"/>
  <c r="Q2837" i="3"/>
  <c r="O2837" i="3"/>
  <c r="AC2836" i="3"/>
  <c r="AB2836" i="3"/>
  <c r="AA2836" i="3"/>
  <c r="Z2836" i="3"/>
  <c r="Y2836" i="3"/>
  <c r="O2836" i="3"/>
  <c r="AM2835" i="3"/>
  <c r="AL2835" i="3"/>
  <c r="AH2835" i="3"/>
  <c r="AG2835" i="3"/>
  <c r="AF2835" i="3"/>
  <c r="V2835" i="3"/>
  <c r="U2835" i="3"/>
  <c r="T2835" i="3"/>
  <c r="S2835" i="3"/>
  <c r="R2835" i="3"/>
  <c r="Q2835" i="3"/>
  <c r="O2835" i="3"/>
  <c r="AC2835" i="3" s="1"/>
  <c r="AD2834" i="3"/>
  <c r="AC2834" i="3"/>
  <c r="AA2834" i="3"/>
  <c r="P2834" i="3"/>
  <c r="O2834" i="3"/>
  <c r="AJ2833" i="3"/>
  <c r="AI2833" i="3"/>
  <c r="AH2833" i="3"/>
  <c r="AG2833" i="3"/>
  <c r="AF2833" i="3"/>
  <c r="AE2833" i="3"/>
  <c r="AD2833" i="3"/>
  <c r="AC2833" i="3"/>
  <c r="AB2833" i="3"/>
  <c r="X2833" i="3"/>
  <c r="W2833" i="3"/>
  <c r="V2833" i="3"/>
  <c r="U2833" i="3"/>
  <c r="T2833" i="3"/>
  <c r="S2833" i="3"/>
  <c r="R2833" i="3"/>
  <c r="Q2833" i="3"/>
  <c r="P2833" i="3"/>
  <c r="O2833" i="3"/>
  <c r="AM2833" i="3" s="1"/>
  <c r="AK2832" i="3"/>
  <c r="AJ2832" i="3"/>
  <c r="AI2832" i="3"/>
  <c r="AH2832" i="3"/>
  <c r="AG2832" i="3"/>
  <c r="AF2832" i="3"/>
  <c r="AE2832" i="3"/>
  <c r="AD2832" i="3"/>
  <c r="AC2832" i="3"/>
  <c r="Y2832" i="3"/>
  <c r="X2832" i="3"/>
  <c r="W2832" i="3"/>
  <c r="V2832" i="3"/>
  <c r="U2832" i="3"/>
  <c r="T2832" i="3"/>
  <c r="S2832" i="3"/>
  <c r="R2832" i="3"/>
  <c r="Q2832" i="3"/>
  <c r="O2832" i="3"/>
  <c r="AB2832" i="3" s="1"/>
  <c r="AL2831" i="3"/>
  <c r="AK2831" i="3"/>
  <c r="AJ2831" i="3"/>
  <c r="AI2831" i="3"/>
  <c r="AH2831" i="3"/>
  <c r="AG2831" i="3"/>
  <c r="AF2831" i="3"/>
  <c r="AE2831" i="3"/>
  <c r="AD2831" i="3"/>
  <c r="Z2831" i="3"/>
  <c r="Y2831" i="3"/>
  <c r="X2831" i="3"/>
  <c r="W2831" i="3"/>
  <c r="V2831" i="3"/>
  <c r="U2831" i="3"/>
  <c r="T2831" i="3"/>
  <c r="S2831" i="3"/>
  <c r="R2831" i="3"/>
  <c r="Q2831" i="3"/>
  <c r="P2831" i="3"/>
  <c r="O2831" i="3"/>
  <c r="AC2831" i="3" s="1"/>
  <c r="AM2830" i="3"/>
  <c r="AL2830" i="3"/>
  <c r="AK2830" i="3"/>
  <c r="AJ2830" i="3"/>
  <c r="AH2830" i="3"/>
  <c r="AF2830" i="3"/>
  <c r="AE2830" i="3"/>
  <c r="AA2830" i="3"/>
  <c r="Z2830" i="3"/>
  <c r="Y2830" i="3"/>
  <c r="X2830" i="3"/>
  <c r="W2830" i="3"/>
  <c r="V2830" i="3"/>
  <c r="U2830" i="3"/>
  <c r="S2830" i="3"/>
  <c r="O2830" i="3"/>
  <c r="P2829" i="3"/>
  <c r="O2829" i="3"/>
  <c r="AM2828" i="3"/>
  <c r="AL2828" i="3"/>
  <c r="AJ2828" i="3"/>
  <c r="AB2828" i="3"/>
  <c r="AA2828" i="3"/>
  <c r="Z2828" i="3"/>
  <c r="Y2828" i="3"/>
  <c r="X2828" i="3"/>
  <c r="W2828" i="3"/>
  <c r="U2828" i="3"/>
  <c r="O2828" i="3"/>
  <c r="AC2828" i="3" s="1"/>
  <c r="AK2827" i="3"/>
  <c r="AJ2827" i="3"/>
  <c r="AI2827" i="3"/>
  <c r="O2827" i="3"/>
  <c r="AC2826" i="3"/>
  <c r="AB2826" i="3"/>
  <c r="AA2826" i="3"/>
  <c r="Y2826" i="3"/>
  <c r="O2826" i="3"/>
  <c r="Z2826" i="3" s="1"/>
  <c r="AM2825" i="3"/>
  <c r="AL2825" i="3"/>
  <c r="AK2825" i="3"/>
  <c r="AJ2825" i="3"/>
  <c r="AF2825" i="3"/>
  <c r="Y2825" i="3"/>
  <c r="X2825" i="3"/>
  <c r="T2825" i="3"/>
  <c r="S2825" i="3"/>
  <c r="R2825" i="3"/>
  <c r="Q2825" i="3"/>
  <c r="O2825" i="3"/>
  <c r="AC2825" i="3" s="1"/>
  <c r="AE2824" i="3"/>
  <c r="AD2824" i="3"/>
  <c r="O2824" i="3"/>
  <c r="AM2823" i="3"/>
  <c r="AL2823" i="3"/>
  <c r="AH2823" i="3"/>
  <c r="AF2823" i="3"/>
  <c r="AA2823" i="3"/>
  <c r="Z2823" i="3"/>
  <c r="V2823" i="3"/>
  <c r="U2823" i="3"/>
  <c r="T2823" i="3"/>
  <c r="S2823" i="3"/>
  <c r="Q2823" i="3"/>
  <c r="O2823" i="3"/>
  <c r="AC2823" i="3" s="1"/>
  <c r="AH2822" i="3"/>
  <c r="AG2822" i="3"/>
  <c r="AF2822" i="3"/>
  <c r="AE2822" i="3"/>
  <c r="AD2822" i="3"/>
  <c r="AC2822" i="3"/>
  <c r="S2822" i="3"/>
  <c r="R2822" i="3"/>
  <c r="P2822" i="3"/>
  <c r="O2822" i="3"/>
  <c r="AJ2821" i="3"/>
  <c r="AI2821" i="3"/>
  <c r="AH2821" i="3"/>
  <c r="AG2821" i="3"/>
  <c r="AF2821" i="3"/>
  <c r="AE2821" i="3"/>
  <c r="AD2821" i="3"/>
  <c r="AC2821" i="3"/>
  <c r="AB2821" i="3"/>
  <c r="X2821" i="3"/>
  <c r="W2821" i="3"/>
  <c r="V2821" i="3"/>
  <c r="U2821" i="3"/>
  <c r="T2821" i="3"/>
  <c r="S2821" i="3"/>
  <c r="R2821" i="3"/>
  <c r="Q2821" i="3"/>
  <c r="P2821" i="3"/>
  <c r="O2821" i="3"/>
  <c r="AM2821" i="3" s="1"/>
  <c r="AK2820" i="3"/>
  <c r="AJ2820" i="3"/>
  <c r="AI2820" i="3"/>
  <c r="AH2820" i="3"/>
  <c r="AG2820" i="3"/>
  <c r="AF2820" i="3"/>
  <c r="AE2820" i="3"/>
  <c r="AD2820" i="3"/>
  <c r="AC2820" i="3"/>
  <c r="Y2820" i="3"/>
  <c r="X2820" i="3"/>
  <c r="W2820" i="3"/>
  <c r="V2820" i="3"/>
  <c r="U2820" i="3"/>
  <c r="T2820" i="3"/>
  <c r="S2820" i="3"/>
  <c r="R2820" i="3"/>
  <c r="Q2820" i="3"/>
  <c r="O2820" i="3"/>
  <c r="AB2820" i="3" s="1"/>
  <c r="AL2819" i="3"/>
  <c r="AK2819" i="3"/>
  <c r="AJ2819" i="3"/>
  <c r="AI2819" i="3"/>
  <c r="AH2819" i="3"/>
  <c r="AG2819" i="3"/>
  <c r="AF2819" i="3"/>
  <c r="AE2819" i="3"/>
  <c r="AD2819" i="3"/>
  <c r="AC2819" i="3"/>
  <c r="AB2819" i="3"/>
  <c r="Z2819" i="3"/>
  <c r="Y2819" i="3"/>
  <c r="X2819" i="3"/>
  <c r="W2819" i="3"/>
  <c r="V2819" i="3"/>
  <c r="U2819" i="3"/>
  <c r="T2819" i="3"/>
  <c r="S2819" i="3"/>
  <c r="R2819" i="3"/>
  <c r="Q2819" i="3"/>
  <c r="P2819" i="3"/>
  <c r="O2819" i="3"/>
  <c r="AM2819" i="3" s="1"/>
  <c r="AH2818" i="3"/>
  <c r="AG2818" i="3"/>
  <c r="AF2818" i="3"/>
  <c r="AE2818" i="3"/>
  <c r="AD2818" i="3"/>
  <c r="AC2818" i="3"/>
  <c r="V2818" i="3"/>
  <c r="U2818" i="3"/>
  <c r="T2818" i="3"/>
  <c r="S2818" i="3"/>
  <c r="R2818" i="3"/>
  <c r="Q2818" i="3"/>
  <c r="O2818" i="3"/>
  <c r="AB2818" i="3" s="1"/>
  <c r="AL2817" i="3"/>
  <c r="AK2817" i="3"/>
  <c r="AJ2817" i="3"/>
  <c r="AI2817" i="3"/>
  <c r="AH2817" i="3"/>
  <c r="AG2817" i="3"/>
  <c r="AF2817" i="3"/>
  <c r="AE2817" i="3"/>
  <c r="AD2817" i="3"/>
  <c r="AB2817" i="3"/>
  <c r="Z2817" i="3"/>
  <c r="Y2817" i="3"/>
  <c r="X2817" i="3"/>
  <c r="W2817" i="3"/>
  <c r="V2817" i="3"/>
  <c r="U2817" i="3"/>
  <c r="T2817" i="3"/>
  <c r="S2817" i="3"/>
  <c r="R2817" i="3"/>
  <c r="P2817" i="3"/>
  <c r="O2817" i="3"/>
  <c r="AC2817" i="3" s="1"/>
  <c r="AJ2816" i="3"/>
  <c r="AI2816" i="3"/>
  <c r="AH2816" i="3"/>
  <c r="AG2816" i="3"/>
  <c r="AF2816" i="3"/>
  <c r="AE2816" i="3"/>
  <c r="AC2816" i="3"/>
  <c r="X2816" i="3"/>
  <c r="W2816" i="3"/>
  <c r="V2816" i="3"/>
  <c r="U2816" i="3"/>
  <c r="T2816" i="3"/>
  <c r="S2816" i="3"/>
  <c r="Q2816" i="3"/>
  <c r="O2816" i="3"/>
  <c r="AD2816" i="3" s="1"/>
  <c r="AK2815" i="3"/>
  <c r="AJ2815" i="3"/>
  <c r="AI2815" i="3"/>
  <c r="AH2815" i="3"/>
  <c r="AG2815" i="3"/>
  <c r="AF2815" i="3"/>
  <c r="AD2815" i="3"/>
  <c r="Y2815" i="3"/>
  <c r="X2815" i="3"/>
  <c r="W2815" i="3"/>
  <c r="V2815" i="3"/>
  <c r="U2815" i="3"/>
  <c r="T2815" i="3"/>
  <c r="R2815" i="3"/>
  <c r="O2815" i="3"/>
  <c r="AE2815" i="3" s="1"/>
  <c r="AL2814" i="3"/>
  <c r="AK2814" i="3"/>
  <c r="AJ2814" i="3"/>
  <c r="AI2814" i="3"/>
  <c r="AH2814" i="3"/>
  <c r="AG2814" i="3"/>
  <c r="AE2814" i="3"/>
  <c r="Z2814" i="3"/>
  <c r="Y2814" i="3"/>
  <c r="X2814" i="3"/>
  <c r="W2814" i="3"/>
  <c r="V2814" i="3"/>
  <c r="U2814" i="3"/>
  <c r="S2814" i="3"/>
  <c r="O2814" i="3"/>
  <c r="AF2814" i="3" s="1"/>
  <c r="AM2813" i="3"/>
  <c r="Z2813" i="3"/>
  <c r="Y2813" i="3"/>
  <c r="X2813" i="3"/>
  <c r="W2813" i="3"/>
  <c r="V2813" i="3"/>
  <c r="O2813" i="3"/>
  <c r="AJ2813" i="3" s="1"/>
  <c r="AI2812" i="3"/>
  <c r="AG2812" i="3"/>
  <c r="AB2812" i="3"/>
  <c r="AA2812" i="3"/>
  <c r="Z2812" i="3"/>
  <c r="Y2812" i="3"/>
  <c r="W2812" i="3"/>
  <c r="O2812" i="3"/>
  <c r="AJ2812" i="3" s="1"/>
  <c r="AK2811" i="3"/>
  <c r="AJ2811" i="3"/>
  <c r="AH2811" i="3"/>
  <c r="AC2811" i="3"/>
  <c r="O2811" i="3"/>
  <c r="O2810" i="3"/>
  <c r="AM2809" i="3"/>
  <c r="Z2809" i="3"/>
  <c r="X2809" i="3"/>
  <c r="S2809" i="3"/>
  <c r="R2809" i="3"/>
  <c r="Q2809" i="3"/>
  <c r="O2809" i="3"/>
  <c r="AE2809" i="3" s="1"/>
  <c r="AD2808" i="3"/>
  <c r="AC2808" i="3"/>
  <c r="AB2808" i="3"/>
  <c r="AA2808" i="3"/>
  <c r="Y2808" i="3"/>
  <c r="T2808" i="3"/>
  <c r="R2808" i="3"/>
  <c r="O2808" i="3"/>
  <c r="AE2808" i="3" s="1"/>
  <c r="AL2807" i="3"/>
  <c r="AK2807" i="3"/>
  <c r="AJ2807" i="3"/>
  <c r="AI2807" i="3"/>
  <c r="AH2807" i="3"/>
  <c r="AG2807" i="3"/>
  <c r="AF2807" i="3"/>
  <c r="AE2807" i="3"/>
  <c r="AD2807" i="3"/>
  <c r="AC2807" i="3"/>
  <c r="AB2807" i="3"/>
  <c r="Z2807" i="3"/>
  <c r="Y2807" i="3"/>
  <c r="X2807" i="3"/>
  <c r="W2807" i="3"/>
  <c r="V2807" i="3"/>
  <c r="U2807" i="3"/>
  <c r="T2807" i="3"/>
  <c r="S2807" i="3"/>
  <c r="R2807" i="3"/>
  <c r="Q2807" i="3"/>
  <c r="P2807" i="3"/>
  <c r="O2807" i="3"/>
  <c r="AM2807" i="3" s="1"/>
  <c r="AF2806" i="3"/>
  <c r="AE2806" i="3"/>
  <c r="O2806" i="3"/>
  <c r="AD2806" i="3" s="1"/>
  <c r="AL2805" i="3"/>
  <c r="AK2805" i="3"/>
  <c r="AJ2805" i="3"/>
  <c r="AI2805" i="3"/>
  <c r="AH2805" i="3"/>
  <c r="AG2805" i="3"/>
  <c r="AF2805" i="3"/>
  <c r="AE2805" i="3"/>
  <c r="AD2805" i="3"/>
  <c r="AB2805" i="3"/>
  <c r="Z2805" i="3"/>
  <c r="Y2805" i="3"/>
  <c r="X2805" i="3"/>
  <c r="W2805" i="3"/>
  <c r="V2805" i="3"/>
  <c r="U2805" i="3"/>
  <c r="T2805" i="3"/>
  <c r="S2805" i="3"/>
  <c r="R2805" i="3"/>
  <c r="P2805" i="3"/>
  <c r="O2805" i="3"/>
  <c r="AC2805" i="3" s="1"/>
  <c r="AM2804" i="3"/>
  <c r="AL2804" i="3"/>
  <c r="AK2804" i="3"/>
  <c r="AJ2804" i="3"/>
  <c r="AI2804" i="3"/>
  <c r="AG2804" i="3"/>
  <c r="Z2804" i="3"/>
  <c r="Y2804" i="3"/>
  <c r="X2804" i="3"/>
  <c r="W2804" i="3"/>
  <c r="V2804" i="3"/>
  <c r="U2804" i="3"/>
  <c r="S2804" i="3"/>
  <c r="O2804" i="3"/>
  <c r="AC2804" i="3" s="1"/>
  <c r="AM2803" i="3"/>
  <c r="AL2803" i="3"/>
  <c r="AK2803" i="3"/>
  <c r="AJ2803" i="3"/>
  <c r="AI2803" i="3"/>
  <c r="AH2803" i="3"/>
  <c r="AG2803" i="3"/>
  <c r="AF2803" i="3"/>
  <c r="AB2803" i="3"/>
  <c r="AA2803" i="3"/>
  <c r="Z2803" i="3"/>
  <c r="Y2803" i="3"/>
  <c r="X2803" i="3"/>
  <c r="W2803" i="3"/>
  <c r="V2803" i="3"/>
  <c r="U2803" i="3"/>
  <c r="T2803" i="3"/>
  <c r="R2803" i="3"/>
  <c r="P2803" i="3"/>
  <c r="O2803" i="3"/>
  <c r="AG2802" i="3"/>
  <c r="Q2802" i="3"/>
  <c r="O2802" i="3"/>
  <c r="AM2801" i="3"/>
  <c r="AL2801" i="3"/>
  <c r="AJ2801" i="3"/>
  <c r="AB2801" i="3"/>
  <c r="AA2801" i="3"/>
  <c r="Z2801" i="3"/>
  <c r="Y2801" i="3"/>
  <c r="X2801" i="3"/>
  <c r="V2801" i="3"/>
  <c r="O2801" i="3"/>
  <c r="AM2800" i="3"/>
  <c r="AL2800" i="3"/>
  <c r="AK2800" i="3"/>
  <c r="AJ2800" i="3"/>
  <c r="AI2800" i="3"/>
  <c r="AE2800" i="3"/>
  <c r="AD2800" i="3"/>
  <c r="Y2800" i="3"/>
  <c r="X2800" i="3"/>
  <c r="W2800" i="3"/>
  <c r="U2800" i="3"/>
  <c r="S2800" i="3"/>
  <c r="Q2800" i="3"/>
  <c r="P2800" i="3"/>
  <c r="O2800" i="3"/>
  <c r="AB2800" i="3" s="1"/>
  <c r="AM2799" i="3"/>
  <c r="AL2799" i="3"/>
  <c r="AK2799" i="3"/>
  <c r="AJ2799" i="3"/>
  <c r="AH2799" i="3"/>
  <c r="AF2799" i="3"/>
  <c r="AE2799" i="3"/>
  <c r="AD2799" i="3"/>
  <c r="AB2799" i="3"/>
  <c r="AA2799" i="3"/>
  <c r="Z2799" i="3"/>
  <c r="Y2799" i="3"/>
  <c r="X2799" i="3"/>
  <c r="V2799" i="3"/>
  <c r="T2799" i="3"/>
  <c r="S2799" i="3"/>
  <c r="R2799" i="3"/>
  <c r="Q2799" i="3"/>
  <c r="P2799" i="3"/>
  <c r="O2799" i="3"/>
  <c r="O2798" i="3"/>
  <c r="AM2797" i="3"/>
  <c r="AL2797" i="3"/>
  <c r="AB2797" i="3"/>
  <c r="AA2797" i="3"/>
  <c r="Z2797" i="3"/>
  <c r="X2797" i="3"/>
  <c r="V2797" i="3"/>
  <c r="T2797" i="3"/>
  <c r="O2797" i="3"/>
  <c r="AM2796" i="3"/>
  <c r="AK2796" i="3"/>
  <c r="AI2796" i="3"/>
  <c r="AH2796" i="3"/>
  <c r="AG2796" i="3"/>
  <c r="W2796" i="3"/>
  <c r="V2796" i="3"/>
  <c r="U2796" i="3"/>
  <c r="T2796" i="3"/>
  <c r="S2796" i="3"/>
  <c r="O2796" i="3"/>
  <c r="AB2796" i="3" s="1"/>
  <c r="AL2795" i="3"/>
  <c r="AK2795" i="3"/>
  <c r="AJ2795" i="3"/>
  <c r="AI2795" i="3"/>
  <c r="AH2795" i="3"/>
  <c r="AG2795" i="3"/>
  <c r="AF2795" i="3"/>
  <c r="AE2795" i="3"/>
  <c r="AD2795" i="3"/>
  <c r="AC2795" i="3"/>
  <c r="AB2795" i="3"/>
  <c r="Z2795" i="3"/>
  <c r="Y2795" i="3"/>
  <c r="X2795" i="3"/>
  <c r="W2795" i="3"/>
  <c r="V2795" i="3"/>
  <c r="U2795" i="3"/>
  <c r="T2795" i="3"/>
  <c r="S2795" i="3"/>
  <c r="R2795" i="3"/>
  <c r="Q2795" i="3"/>
  <c r="P2795" i="3"/>
  <c r="O2795" i="3"/>
  <c r="AM2795" i="3" s="1"/>
  <c r="AH2794" i="3"/>
  <c r="AG2794" i="3"/>
  <c r="AF2794" i="3"/>
  <c r="AE2794" i="3"/>
  <c r="T2794" i="3"/>
  <c r="S2794" i="3"/>
  <c r="R2794" i="3"/>
  <c r="Q2794" i="3"/>
  <c r="O2794" i="3"/>
  <c r="AL2793" i="3"/>
  <c r="AK2793" i="3"/>
  <c r="AJ2793" i="3"/>
  <c r="AI2793" i="3"/>
  <c r="AH2793" i="3"/>
  <c r="AG2793" i="3"/>
  <c r="AF2793" i="3"/>
  <c r="AE2793" i="3"/>
  <c r="AD2793" i="3"/>
  <c r="AB2793" i="3"/>
  <c r="Z2793" i="3"/>
  <c r="Y2793" i="3"/>
  <c r="X2793" i="3"/>
  <c r="W2793" i="3"/>
  <c r="V2793" i="3"/>
  <c r="U2793" i="3"/>
  <c r="T2793" i="3"/>
  <c r="S2793" i="3"/>
  <c r="R2793" i="3"/>
  <c r="P2793" i="3"/>
  <c r="O2793" i="3"/>
  <c r="AC2793" i="3" s="1"/>
  <c r="AM2792" i="3"/>
  <c r="AL2792" i="3"/>
  <c r="AK2792" i="3"/>
  <c r="AI2792" i="3"/>
  <c r="AH2792" i="3"/>
  <c r="AG2792" i="3"/>
  <c r="AF2792" i="3"/>
  <c r="AC2792" i="3"/>
  <c r="AA2792" i="3"/>
  <c r="Z2792" i="3"/>
  <c r="Y2792" i="3"/>
  <c r="X2792" i="3"/>
  <c r="W2792" i="3"/>
  <c r="U2792" i="3"/>
  <c r="T2792" i="3"/>
  <c r="S2792" i="3"/>
  <c r="Q2792" i="3"/>
  <c r="O2792" i="3"/>
  <c r="AL2791" i="3"/>
  <c r="AK2791" i="3"/>
  <c r="AJ2791" i="3"/>
  <c r="AI2791" i="3"/>
  <c r="AH2791" i="3"/>
  <c r="AF2791" i="3"/>
  <c r="X2791" i="3"/>
  <c r="W2791" i="3"/>
  <c r="V2791" i="3"/>
  <c r="U2791" i="3"/>
  <c r="T2791" i="3"/>
  <c r="P2791" i="3"/>
  <c r="O2791" i="3"/>
  <c r="AB2791" i="3" s="1"/>
  <c r="AI2790" i="3"/>
  <c r="AH2790" i="3"/>
  <c r="AG2790" i="3"/>
  <c r="AE2790" i="3"/>
  <c r="U2790" i="3"/>
  <c r="S2790" i="3"/>
  <c r="Q2790" i="3"/>
  <c r="P2790" i="3"/>
  <c r="O2790" i="3"/>
  <c r="P2789" i="3"/>
  <c r="O2789" i="3"/>
  <c r="AM2788" i="3"/>
  <c r="AL2788" i="3"/>
  <c r="AK2788" i="3"/>
  <c r="AI2788" i="3"/>
  <c r="AG2788" i="3"/>
  <c r="AE2788" i="3"/>
  <c r="AD2788" i="3"/>
  <c r="AB2788" i="3"/>
  <c r="AA2788" i="3"/>
  <c r="Z2788" i="3"/>
  <c r="Y2788" i="3"/>
  <c r="X2788" i="3"/>
  <c r="W2788" i="3"/>
  <c r="S2788" i="3"/>
  <c r="R2788" i="3"/>
  <c r="Q2788" i="3"/>
  <c r="P2788" i="3"/>
  <c r="O2788" i="3"/>
  <c r="AL2787" i="3"/>
  <c r="AK2787" i="3"/>
  <c r="AJ2787" i="3"/>
  <c r="AH2787" i="3"/>
  <c r="AF2787" i="3"/>
  <c r="AD2787" i="3"/>
  <c r="AB2787" i="3"/>
  <c r="AA2787" i="3"/>
  <c r="X2787" i="3"/>
  <c r="V2787" i="3"/>
  <c r="T2787" i="3"/>
  <c r="S2787" i="3"/>
  <c r="R2787" i="3"/>
  <c r="P2787" i="3"/>
  <c r="O2787" i="3"/>
  <c r="Z2787" i="3" s="1"/>
  <c r="AG2786" i="3"/>
  <c r="AF2786" i="3"/>
  <c r="AE2786" i="3"/>
  <c r="AD2786" i="3"/>
  <c r="S2786" i="3"/>
  <c r="R2786" i="3"/>
  <c r="Q2786" i="3"/>
  <c r="P2786" i="3"/>
  <c r="O2786" i="3"/>
  <c r="P2785" i="3"/>
  <c r="O2785" i="3"/>
  <c r="AM2784" i="3"/>
  <c r="AK2784" i="3"/>
  <c r="AI2784" i="3"/>
  <c r="AG2784" i="3"/>
  <c r="AF2784" i="3"/>
  <c r="AE2784" i="3"/>
  <c r="AD2784" i="3"/>
  <c r="AB2784" i="3"/>
  <c r="AA2784" i="3"/>
  <c r="Y2784" i="3"/>
  <c r="W2784" i="3"/>
  <c r="V2784" i="3"/>
  <c r="U2784" i="3"/>
  <c r="S2784" i="3"/>
  <c r="R2784" i="3"/>
  <c r="Q2784" i="3"/>
  <c r="P2784" i="3"/>
  <c r="O2784" i="3"/>
  <c r="AL2783" i="3"/>
  <c r="AK2783" i="3"/>
  <c r="AJ2783" i="3"/>
  <c r="AI2783" i="3"/>
  <c r="AH2783" i="3"/>
  <c r="AG2783" i="3"/>
  <c r="AF2783" i="3"/>
  <c r="AE2783" i="3"/>
  <c r="AD2783" i="3"/>
  <c r="AC2783" i="3"/>
  <c r="AB2783" i="3"/>
  <c r="Z2783" i="3"/>
  <c r="Y2783" i="3"/>
  <c r="X2783" i="3"/>
  <c r="W2783" i="3"/>
  <c r="V2783" i="3"/>
  <c r="U2783" i="3"/>
  <c r="T2783" i="3"/>
  <c r="S2783" i="3"/>
  <c r="R2783" i="3"/>
  <c r="Q2783" i="3"/>
  <c r="P2783" i="3"/>
  <c r="O2783" i="3"/>
  <c r="AM2783" i="3" s="1"/>
  <c r="AJ2782" i="3"/>
  <c r="AI2782" i="3"/>
  <c r="AH2782" i="3"/>
  <c r="AG2782" i="3"/>
  <c r="AF2782" i="3"/>
  <c r="V2782" i="3"/>
  <c r="U2782" i="3"/>
  <c r="T2782" i="3"/>
  <c r="S2782" i="3"/>
  <c r="R2782" i="3"/>
  <c r="O2782" i="3"/>
  <c r="AC2782" i="3" s="1"/>
  <c r="AL2781" i="3"/>
  <c r="AK2781" i="3"/>
  <c r="AJ2781" i="3"/>
  <c r="AI2781" i="3"/>
  <c r="AH2781" i="3"/>
  <c r="AG2781" i="3"/>
  <c r="AF2781" i="3"/>
  <c r="AE2781" i="3"/>
  <c r="AD2781" i="3"/>
  <c r="AB2781" i="3"/>
  <c r="Z2781" i="3"/>
  <c r="Y2781" i="3"/>
  <c r="X2781" i="3"/>
  <c r="W2781" i="3"/>
  <c r="V2781" i="3"/>
  <c r="U2781" i="3"/>
  <c r="T2781" i="3"/>
  <c r="S2781" i="3"/>
  <c r="R2781" i="3"/>
  <c r="P2781" i="3"/>
  <c r="O2781" i="3"/>
  <c r="AC2781" i="3" s="1"/>
  <c r="AE2780" i="3"/>
  <c r="AC2780" i="3"/>
  <c r="Z2780" i="3"/>
  <c r="O2780" i="3"/>
  <c r="AM2779" i="3"/>
  <c r="AL2779" i="3"/>
  <c r="AK2779" i="3"/>
  <c r="AJ2779" i="3"/>
  <c r="AH2779" i="3"/>
  <c r="AF2779" i="3"/>
  <c r="Z2779" i="3"/>
  <c r="Y2779" i="3"/>
  <c r="X2779" i="3"/>
  <c r="W2779" i="3"/>
  <c r="V2779" i="3"/>
  <c r="T2779" i="3"/>
  <c r="R2779" i="3"/>
  <c r="P2779" i="3"/>
  <c r="O2779" i="3"/>
  <c r="AB2779" i="3" s="1"/>
  <c r="AK2778" i="3"/>
  <c r="AJ2778" i="3"/>
  <c r="AI2778" i="3"/>
  <c r="AH2778" i="3"/>
  <c r="AG2778" i="3"/>
  <c r="W2778" i="3"/>
  <c r="V2778" i="3"/>
  <c r="U2778" i="3"/>
  <c r="S2778" i="3"/>
  <c r="Q2778" i="3"/>
  <c r="O2778" i="3"/>
  <c r="AB2778" i="3" s="1"/>
  <c r="AH2777" i="3"/>
  <c r="AF2777" i="3"/>
  <c r="AD2777" i="3"/>
  <c r="AC2777" i="3"/>
  <c r="AB2777" i="3"/>
  <c r="R2777" i="3"/>
  <c r="Q2777" i="3"/>
  <c r="O2777" i="3"/>
  <c r="O2776" i="3"/>
  <c r="AM2775" i="3"/>
  <c r="AL2775" i="3"/>
  <c r="AK2775" i="3"/>
  <c r="AJ2775" i="3"/>
  <c r="AF2775" i="3"/>
  <c r="AD2775" i="3"/>
  <c r="Z2775" i="3"/>
  <c r="Y2775" i="3"/>
  <c r="X2775" i="3"/>
  <c r="V2775" i="3"/>
  <c r="T2775" i="3"/>
  <c r="R2775" i="3"/>
  <c r="Q2775" i="3"/>
  <c r="P2775" i="3"/>
  <c r="O2775" i="3"/>
  <c r="AB2775" i="3" s="1"/>
  <c r="AK2774" i="3"/>
  <c r="AI2774" i="3"/>
  <c r="AG2774" i="3"/>
  <c r="AF2774" i="3"/>
  <c r="AE2774" i="3"/>
  <c r="U2774" i="3"/>
  <c r="T2774" i="3"/>
  <c r="S2774" i="3"/>
  <c r="R2774" i="3"/>
  <c r="Q2774" i="3"/>
  <c r="O2774" i="3"/>
  <c r="AB2774" i="3" s="1"/>
  <c r="R2773" i="3"/>
  <c r="Q2773" i="3"/>
  <c r="P2773" i="3"/>
  <c r="O2773" i="3"/>
  <c r="O2772" i="3"/>
  <c r="AL2771" i="3"/>
  <c r="AK2771" i="3"/>
  <c r="AJ2771" i="3"/>
  <c r="AI2771" i="3"/>
  <c r="AH2771" i="3"/>
  <c r="AG2771" i="3"/>
  <c r="AF2771" i="3"/>
  <c r="AE2771" i="3"/>
  <c r="AD2771" i="3"/>
  <c r="AC2771" i="3"/>
  <c r="AB2771" i="3"/>
  <c r="Z2771" i="3"/>
  <c r="Y2771" i="3"/>
  <c r="X2771" i="3"/>
  <c r="W2771" i="3"/>
  <c r="V2771" i="3"/>
  <c r="U2771" i="3"/>
  <c r="T2771" i="3"/>
  <c r="S2771" i="3"/>
  <c r="R2771" i="3"/>
  <c r="Q2771" i="3"/>
  <c r="P2771" i="3"/>
  <c r="O2771" i="3"/>
  <c r="AM2771" i="3" s="1"/>
  <c r="O2770" i="3"/>
  <c r="AL2769" i="3"/>
  <c r="AK2769" i="3"/>
  <c r="AJ2769" i="3"/>
  <c r="AI2769" i="3"/>
  <c r="AH2769" i="3"/>
  <c r="AG2769" i="3"/>
  <c r="AF2769" i="3"/>
  <c r="AE2769" i="3"/>
  <c r="AD2769" i="3"/>
  <c r="AB2769" i="3"/>
  <c r="Z2769" i="3"/>
  <c r="Y2769" i="3"/>
  <c r="X2769" i="3"/>
  <c r="W2769" i="3"/>
  <c r="V2769" i="3"/>
  <c r="U2769" i="3"/>
  <c r="T2769" i="3"/>
  <c r="S2769" i="3"/>
  <c r="R2769" i="3"/>
  <c r="P2769" i="3"/>
  <c r="O2769" i="3"/>
  <c r="AC2769" i="3" s="1"/>
  <c r="O2768" i="3"/>
  <c r="AM2767" i="3"/>
  <c r="AL2767" i="3"/>
  <c r="AJ2767" i="3"/>
  <c r="AI2767" i="3"/>
  <c r="AH2767" i="3"/>
  <c r="AG2767" i="3"/>
  <c r="AB2767" i="3"/>
  <c r="AA2767" i="3"/>
  <c r="Z2767" i="3"/>
  <c r="Y2767" i="3"/>
  <c r="X2767" i="3"/>
  <c r="V2767" i="3"/>
  <c r="U2767" i="3"/>
  <c r="T2767" i="3"/>
  <c r="R2767" i="3"/>
  <c r="O2767" i="3"/>
  <c r="AL2766" i="3"/>
  <c r="AG2766" i="3"/>
  <c r="AE2766" i="3"/>
  <c r="AC2766" i="3"/>
  <c r="AB2766" i="3"/>
  <c r="Y2766" i="3"/>
  <c r="U2766" i="3"/>
  <c r="O2766" i="3"/>
  <c r="AM2765" i="3"/>
  <c r="AL2765" i="3"/>
  <c r="AK2765" i="3"/>
  <c r="AJ2765" i="3"/>
  <c r="AI2765" i="3"/>
  <c r="AH2765" i="3"/>
  <c r="AF2765" i="3"/>
  <c r="AD2765" i="3"/>
  <c r="AB2765" i="3"/>
  <c r="AA2765" i="3"/>
  <c r="Z2765" i="3"/>
  <c r="Y2765" i="3"/>
  <c r="X2765" i="3"/>
  <c r="W2765" i="3"/>
  <c r="V2765" i="3"/>
  <c r="T2765" i="3"/>
  <c r="R2765" i="3"/>
  <c r="Q2765" i="3"/>
  <c r="P2765" i="3"/>
  <c r="O2765" i="3"/>
  <c r="AM2764" i="3"/>
  <c r="AE2764" i="3"/>
  <c r="AD2764" i="3"/>
  <c r="AC2764" i="3"/>
  <c r="AB2764" i="3"/>
  <c r="AA2764" i="3"/>
  <c r="U2764" i="3"/>
  <c r="O2764" i="3"/>
  <c r="AM2763" i="3"/>
  <c r="AL2763" i="3"/>
  <c r="AJ2763" i="3"/>
  <c r="AH2763" i="3"/>
  <c r="AF2763" i="3"/>
  <c r="AE2763" i="3"/>
  <c r="AB2763" i="3"/>
  <c r="AA2763" i="3"/>
  <c r="Z2763" i="3"/>
  <c r="Y2763" i="3"/>
  <c r="X2763" i="3"/>
  <c r="T2763" i="3"/>
  <c r="S2763" i="3"/>
  <c r="R2763" i="3"/>
  <c r="Q2763" i="3"/>
  <c r="O2763" i="3"/>
  <c r="AB2762" i="3"/>
  <c r="Y2762" i="3"/>
  <c r="W2762" i="3"/>
  <c r="U2762" i="3"/>
  <c r="O2762" i="3"/>
  <c r="AE2762" i="3" s="1"/>
  <c r="AM2761" i="3"/>
  <c r="AL2761" i="3"/>
  <c r="AJ2761" i="3"/>
  <c r="AH2761" i="3"/>
  <c r="AG2761" i="3"/>
  <c r="AF2761" i="3"/>
  <c r="AE2761" i="3"/>
  <c r="AD2761" i="3"/>
  <c r="AB2761" i="3"/>
  <c r="AA2761" i="3"/>
  <c r="Z2761" i="3"/>
  <c r="X2761" i="3"/>
  <c r="V2761" i="3"/>
  <c r="U2761" i="3"/>
  <c r="T2761" i="3"/>
  <c r="S2761" i="3"/>
  <c r="R2761" i="3"/>
  <c r="Q2761" i="3"/>
  <c r="P2761" i="3"/>
  <c r="O2761" i="3"/>
  <c r="AB2760" i="3"/>
  <c r="AA2760" i="3"/>
  <c r="W2760" i="3"/>
  <c r="V2760" i="3"/>
  <c r="O2760" i="3"/>
  <c r="AE2760" i="3" s="1"/>
  <c r="AL2759" i="3"/>
  <c r="AK2759" i="3"/>
  <c r="AJ2759" i="3"/>
  <c r="AI2759" i="3"/>
  <c r="AH2759" i="3"/>
  <c r="AG2759" i="3"/>
  <c r="AF2759" i="3"/>
  <c r="AE2759" i="3"/>
  <c r="AD2759" i="3"/>
  <c r="AC2759" i="3"/>
  <c r="AB2759" i="3"/>
  <c r="Z2759" i="3"/>
  <c r="Y2759" i="3"/>
  <c r="X2759" i="3"/>
  <c r="W2759" i="3"/>
  <c r="V2759" i="3"/>
  <c r="U2759" i="3"/>
  <c r="T2759" i="3"/>
  <c r="S2759" i="3"/>
  <c r="R2759" i="3"/>
  <c r="Q2759" i="3"/>
  <c r="P2759" i="3"/>
  <c r="O2759" i="3"/>
  <c r="AM2759" i="3" s="1"/>
  <c r="AM2758" i="3"/>
  <c r="AK2758" i="3"/>
  <c r="AJ2758" i="3"/>
  <c r="AH2758" i="3"/>
  <c r="AG2758" i="3"/>
  <c r="AF2758" i="3"/>
  <c r="AE2758" i="3"/>
  <c r="AC2758" i="3"/>
  <c r="AA2758" i="3"/>
  <c r="Y2758" i="3"/>
  <c r="X2758" i="3"/>
  <c r="W2758" i="3"/>
  <c r="V2758" i="3"/>
  <c r="T2758" i="3"/>
  <c r="S2758" i="3"/>
  <c r="R2758" i="3"/>
  <c r="Q2758" i="3"/>
  <c r="O2758" i="3"/>
  <c r="AL2757" i="3"/>
  <c r="AK2757" i="3"/>
  <c r="AJ2757" i="3"/>
  <c r="AI2757" i="3"/>
  <c r="AH2757" i="3"/>
  <c r="AG2757" i="3"/>
  <c r="AF2757" i="3"/>
  <c r="AE2757" i="3"/>
  <c r="AD2757" i="3"/>
  <c r="AB2757" i="3"/>
  <c r="Z2757" i="3"/>
  <c r="Y2757" i="3"/>
  <c r="X2757" i="3"/>
  <c r="W2757" i="3"/>
  <c r="V2757" i="3"/>
  <c r="U2757" i="3"/>
  <c r="T2757" i="3"/>
  <c r="S2757" i="3"/>
  <c r="R2757" i="3"/>
  <c r="P2757" i="3"/>
  <c r="O2757" i="3"/>
  <c r="AC2757" i="3" s="1"/>
  <c r="O2756" i="3"/>
  <c r="AL2755" i="3"/>
  <c r="AK2755" i="3"/>
  <c r="AI2755" i="3"/>
  <c r="AF2755" i="3"/>
  <c r="AD2755" i="3"/>
  <c r="AB2755" i="3"/>
  <c r="AA2755" i="3"/>
  <c r="Z2755" i="3"/>
  <c r="X2755" i="3"/>
  <c r="W2755" i="3"/>
  <c r="V2755" i="3"/>
  <c r="U2755" i="3"/>
  <c r="P2755" i="3"/>
  <c r="O2755" i="3"/>
  <c r="AM2754" i="3"/>
  <c r="AL2754" i="3"/>
  <c r="AK2754" i="3"/>
  <c r="AI2754" i="3"/>
  <c r="AH2754" i="3"/>
  <c r="AG2754" i="3"/>
  <c r="AE2754" i="3"/>
  <c r="AB2754" i="3"/>
  <c r="AA2754" i="3"/>
  <c r="Z2754" i="3"/>
  <c r="Y2754" i="3"/>
  <c r="X2754" i="3"/>
  <c r="W2754" i="3"/>
  <c r="U2754" i="3"/>
  <c r="S2754" i="3"/>
  <c r="Q2754" i="3"/>
  <c r="P2754" i="3"/>
  <c r="O2754" i="3"/>
  <c r="AL2753" i="3"/>
  <c r="AK2753" i="3"/>
  <c r="AJ2753" i="3"/>
  <c r="AI2753" i="3"/>
  <c r="T2753" i="3"/>
  <c r="R2753" i="3"/>
  <c r="O2753" i="3"/>
  <c r="AM2752" i="3"/>
  <c r="AF2752" i="3"/>
  <c r="AD2752" i="3"/>
  <c r="AB2752" i="3"/>
  <c r="AA2752" i="3"/>
  <c r="Z2752" i="3"/>
  <c r="Y2752" i="3"/>
  <c r="W2752" i="3"/>
  <c r="U2752" i="3"/>
  <c r="S2752" i="3"/>
  <c r="Q2752" i="3"/>
  <c r="O2752" i="3"/>
  <c r="AM2751" i="3"/>
  <c r="AL2751" i="3"/>
  <c r="AK2751" i="3"/>
  <c r="AJ2751" i="3"/>
  <c r="AH2751" i="3"/>
  <c r="AG2751" i="3"/>
  <c r="AF2751" i="3"/>
  <c r="AE2751" i="3"/>
  <c r="AD2751" i="3"/>
  <c r="AC2751" i="3"/>
  <c r="AA2751" i="3"/>
  <c r="Z2751" i="3"/>
  <c r="Y2751" i="3"/>
  <c r="X2751" i="3"/>
  <c r="V2751" i="3"/>
  <c r="U2751" i="3"/>
  <c r="T2751" i="3"/>
  <c r="S2751" i="3"/>
  <c r="R2751" i="3"/>
  <c r="Q2751" i="3"/>
  <c r="P2751" i="3"/>
  <c r="O2751" i="3"/>
  <c r="O2750" i="3"/>
  <c r="AL2749" i="3"/>
  <c r="AF2749" i="3"/>
  <c r="AB2749" i="3"/>
  <c r="AA2749" i="3"/>
  <c r="X2749" i="3"/>
  <c r="W2749" i="3"/>
  <c r="V2749" i="3"/>
  <c r="R2749" i="3"/>
  <c r="O2749" i="3"/>
  <c r="AM2748" i="3"/>
  <c r="AJ2748" i="3"/>
  <c r="AI2748" i="3"/>
  <c r="AH2748" i="3"/>
  <c r="W2748" i="3"/>
  <c r="V2748" i="3"/>
  <c r="U2748" i="3"/>
  <c r="T2748" i="3"/>
  <c r="O2748" i="3"/>
  <c r="AB2748" i="3" s="1"/>
  <c r="AL2747" i="3"/>
  <c r="AK2747" i="3"/>
  <c r="AJ2747" i="3"/>
  <c r="AI2747" i="3"/>
  <c r="AH2747" i="3"/>
  <c r="AG2747" i="3"/>
  <c r="AF2747" i="3"/>
  <c r="AE2747" i="3"/>
  <c r="AD2747" i="3"/>
  <c r="AC2747" i="3"/>
  <c r="AB2747" i="3"/>
  <c r="Z2747" i="3"/>
  <c r="Y2747" i="3"/>
  <c r="X2747" i="3"/>
  <c r="W2747" i="3"/>
  <c r="V2747" i="3"/>
  <c r="U2747" i="3"/>
  <c r="T2747" i="3"/>
  <c r="S2747" i="3"/>
  <c r="R2747" i="3"/>
  <c r="Q2747" i="3"/>
  <c r="P2747" i="3"/>
  <c r="O2747" i="3"/>
  <c r="AM2747" i="3" s="1"/>
  <c r="AM2746" i="3"/>
  <c r="AH2746" i="3"/>
  <c r="AG2746" i="3"/>
  <c r="AF2746" i="3"/>
  <c r="AE2746" i="3"/>
  <c r="Y2746" i="3"/>
  <c r="T2746" i="3"/>
  <c r="S2746" i="3"/>
  <c r="R2746" i="3"/>
  <c r="Q2746" i="3"/>
  <c r="O2746" i="3"/>
  <c r="O2745" i="3"/>
  <c r="AM2744" i="3"/>
  <c r="AL2744" i="3"/>
  <c r="AK2744" i="3"/>
  <c r="AF2744" i="3"/>
  <c r="AA2744" i="3"/>
  <c r="Z2744" i="3"/>
  <c r="Y2744" i="3"/>
  <c r="X2744" i="3"/>
  <c r="W2744" i="3"/>
  <c r="Q2744" i="3"/>
  <c r="O2744" i="3"/>
  <c r="AB2744" i="3" s="1"/>
  <c r="AM2743" i="3"/>
  <c r="AL2743" i="3"/>
  <c r="AK2743" i="3"/>
  <c r="AJ2743" i="3"/>
  <c r="AI2743" i="3"/>
  <c r="AH2743" i="3"/>
  <c r="AD2743" i="3"/>
  <c r="AB2743" i="3"/>
  <c r="AA2743" i="3"/>
  <c r="Z2743" i="3"/>
  <c r="Y2743" i="3"/>
  <c r="X2743" i="3"/>
  <c r="W2743" i="3"/>
  <c r="V2743" i="3"/>
  <c r="U2743" i="3"/>
  <c r="R2743" i="3"/>
  <c r="P2743" i="3"/>
  <c r="O2743" i="3"/>
  <c r="AI2742" i="3"/>
  <c r="AH2742" i="3"/>
  <c r="AG2742" i="3"/>
  <c r="AD2742" i="3"/>
  <c r="U2742" i="3"/>
  <c r="S2742" i="3"/>
  <c r="Q2742" i="3"/>
  <c r="P2742" i="3"/>
  <c r="O2742" i="3"/>
  <c r="AE2741" i="3"/>
  <c r="AC2741" i="3"/>
  <c r="AB2741" i="3"/>
  <c r="AA2741" i="3"/>
  <c r="O2741" i="3"/>
  <c r="AM2740" i="3"/>
  <c r="AL2740" i="3"/>
  <c r="AK2740" i="3"/>
  <c r="AF2740" i="3"/>
  <c r="AA2740" i="3"/>
  <c r="Z2740" i="3"/>
  <c r="Y2740" i="3"/>
  <c r="X2740" i="3"/>
  <c r="W2740" i="3"/>
  <c r="R2740" i="3"/>
  <c r="O2740" i="3"/>
  <c r="AB2740" i="3" s="1"/>
  <c r="AM2739" i="3"/>
  <c r="AL2739" i="3"/>
  <c r="AK2739" i="3"/>
  <c r="AJ2739" i="3"/>
  <c r="AH2739" i="3"/>
  <c r="AG2739" i="3"/>
  <c r="AF2739" i="3"/>
  <c r="AE2739" i="3"/>
  <c r="AD2739" i="3"/>
  <c r="AC2739" i="3"/>
  <c r="AA2739" i="3"/>
  <c r="Z2739" i="3"/>
  <c r="Y2739" i="3"/>
  <c r="X2739" i="3"/>
  <c r="V2739" i="3"/>
  <c r="U2739" i="3"/>
  <c r="T2739" i="3"/>
  <c r="S2739" i="3"/>
  <c r="R2739" i="3"/>
  <c r="Q2739" i="3"/>
  <c r="P2739" i="3"/>
  <c r="O2739" i="3"/>
  <c r="AL2738" i="3"/>
  <c r="AK2738" i="3"/>
  <c r="AI2738" i="3"/>
  <c r="AH2738" i="3"/>
  <c r="AG2738" i="3"/>
  <c r="AF2738" i="3"/>
  <c r="AE2738" i="3"/>
  <c r="Z2738" i="3"/>
  <c r="W2738" i="3"/>
  <c r="V2738" i="3"/>
  <c r="U2738" i="3"/>
  <c r="T2738" i="3"/>
  <c r="S2738" i="3"/>
  <c r="R2738" i="3"/>
  <c r="Q2738" i="3"/>
  <c r="O2738" i="3"/>
  <c r="AB2738" i="3" s="1"/>
  <c r="R2737" i="3"/>
  <c r="Q2737" i="3"/>
  <c r="O2737" i="3"/>
  <c r="AC2736" i="3"/>
  <c r="O2736" i="3"/>
  <c r="AL2735" i="3"/>
  <c r="AK2735" i="3"/>
  <c r="AJ2735" i="3"/>
  <c r="AI2735" i="3"/>
  <c r="AH2735" i="3"/>
  <c r="AG2735" i="3"/>
  <c r="AF2735" i="3"/>
  <c r="AE2735" i="3"/>
  <c r="AD2735" i="3"/>
  <c r="AC2735" i="3"/>
  <c r="AB2735" i="3"/>
  <c r="Z2735" i="3"/>
  <c r="Y2735" i="3"/>
  <c r="X2735" i="3"/>
  <c r="W2735" i="3"/>
  <c r="V2735" i="3"/>
  <c r="U2735" i="3"/>
  <c r="T2735" i="3"/>
  <c r="S2735" i="3"/>
  <c r="R2735" i="3"/>
  <c r="Q2735" i="3"/>
  <c r="P2735" i="3"/>
  <c r="O2735" i="3"/>
  <c r="AM2735" i="3" s="1"/>
  <c r="AM2734" i="3"/>
  <c r="AL2734" i="3"/>
  <c r="AK2734" i="3"/>
  <c r="AI2734" i="3"/>
  <c r="Y2734" i="3"/>
  <c r="X2734" i="3"/>
  <c r="V2734" i="3"/>
  <c r="U2734" i="3"/>
  <c r="O2734" i="3"/>
  <c r="AC2734" i="3" s="1"/>
  <c r="AM2733" i="3"/>
  <c r="AL2733" i="3"/>
  <c r="AK2733" i="3"/>
  <c r="AJ2733" i="3"/>
  <c r="AH2733" i="3"/>
  <c r="AG2733" i="3"/>
  <c r="AF2733" i="3"/>
  <c r="AE2733" i="3"/>
  <c r="AC2733" i="3"/>
  <c r="AA2733" i="3"/>
  <c r="Z2733" i="3"/>
  <c r="Y2733" i="3"/>
  <c r="X2733" i="3"/>
  <c r="V2733" i="3"/>
  <c r="U2733" i="3"/>
  <c r="T2733" i="3"/>
  <c r="S2733" i="3"/>
  <c r="R2733" i="3"/>
  <c r="P2733" i="3"/>
  <c r="O2733" i="3"/>
  <c r="AM2732" i="3"/>
  <c r="AK2732" i="3"/>
  <c r="AI2732" i="3"/>
  <c r="AH2732" i="3"/>
  <c r="AG2732" i="3"/>
  <c r="AF2732" i="3"/>
  <c r="AE2732" i="3"/>
  <c r="AD2732" i="3"/>
  <c r="Z2732" i="3"/>
  <c r="W2732" i="3"/>
  <c r="V2732" i="3"/>
  <c r="U2732" i="3"/>
  <c r="T2732" i="3"/>
  <c r="S2732" i="3"/>
  <c r="R2732" i="3"/>
  <c r="Q2732" i="3"/>
  <c r="O2732" i="3"/>
  <c r="AA2732" i="3" s="1"/>
  <c r="AM2731" i="3"/>
  <c r="AL2731" i="3"/>
  <c r="AJ2731" i="3"/>
  <c r="AI2731" i="3"/>
  <c r="AH2731" i="3"/>
  <c r="AG2731" i="3"/>
  <c r="AF2731" i="3"/>
  <c r="AE2731" i="3"/>
  <c r="AD2731" i="3"/>
  <c r="AC2731" i="3"/>
  <c r="AA2731" i="3"/>
  <c r="Z2731" i="3"/>
  <c r="X2731" i="3"/>
  <c r="W2731" i="3"/>
  <c r="V2731" i="3"/>
  <c r="U2731" i="3"/>
  <c r="T2731" i="3"/>
  <c r="S2731" i="3"/>
  <c r="R2731" i="3"/>
  <c r="Q2731" i="3"/>
  <c r="P2731" i="3"/>
  <c r="O2731" i="3"/>
  <c r="AF2730" i="3"/>
  <c r="AE2730" i="3"/>
  <c r="AD2730" i="3"/>
  <c r="AC2730" i="3"/>
  <c r="S2730" i="3"/>
  <c r="R2730" i="3"/>
  <c r="Q2730" i="3"/>
  <c r="P2730" i="3"/>
  <c r="O2730" i="3"/>
  <c r="AL2729" i="3"/>
  <c r="AK2729" i="3"/>
  <c r="AJ2729" i="3"/>
  <c r="AI2729" i="3"/>
  <c r="AH2729" i="3"/>
  <c r="AG2729" i="3"/>
  <c r="AF2729" i="3"/>
  <c r="AE2729" i="3"/>
  <c r="AD2729" i="3"/>
  <c r="AC2729" i="3"/>
  <c r="AB2729" i="3"/>
  <c r="Z2729" i="3"/>
  <c r="Y2729" i="3"/>
  <c r="X2729" i="3"/>
  <c r="W2729" i="3"/>
  <c r="V2729" i="3"/>
  <c r="U2729" i="3"/>
  <c r="T2729" i="3"/>
  <c r="S2729" i="3"/>
  <c r="R2729" i="3"/>
  <c r="Q2729" i="3"/>
  <c r="P2729" i="3"/>
  <c r="O2729" i="3"/>
  <c r="AM2729" i="3" s="1"/>
  <c r="AE2728" i="3"/>
  <c r="AD2728" i="3"/>
  <c r="AC2728" i="3"/>
  <c r="AA2728" i="3"/>
  <c r="R2728" i="3"/>
  <c r="O2728" i="3"/>
  <c r="O2727" i="3"/>
  <c r="AM2726" i="3"/>
  <c r="AL2726" i="3"/>
  <c r="AB2726" i="3"/>
  <c r="O2726" i="3"/>
  <c r="AM2725" i="3"/>
  <c r="AL2725" i="3"/>
  <c r="AK2725" i="3"/>
  <c r="AJ2725" i="3"/>
  <c r="AF2725" i="3"/>
  <c r="AA2725" i="3"/>
  <c r="Z2725" i="3"/>
  <c r="Y2725" i="3"/>
  <c r="X2725" i="3"/>
  <c r="W2725" i="3"/>
  <c r="R2725" i="3"/>
  <c r="O2725" i="3"/>
  <c r="AM2724" i="3"/>
  <c r="AL2724" i="3"/>
  <c r="AK2724" i="3"/>
  <c r="AJ2724" i="3"/>
  <c r="AI2724" i="3"/>
  <c r="AD2724" i="3"/>
  <c r="Z2724" i="3"/>
  <c r="Y2724" i="3"/>
  <c r="X2724" i="3"/>
  <c r="W2724" i="3"/>
  <c r="V2724" i="3"/>
  <c r="Q2724" i="3"/>
  <c r="O2724" i="3"/>
  <c r="AA2724" i="3" s="1"/>
  <c r="AM2723" i="3"/>
  <c r="AL2723" i="3"/>
  <c r="AK2723" i="3"/>
  <c r="AJ2723" i="3"/>
  <c r="AI2723" i="3"/>
  <c r="AH2723" i="3"/>
  <c r="AE2723" i="3"/>
  <c r="AC2723" i="3"/>
  <c r="AA2723" i="3"/>
  <c r="Z2723" i="3"/>
  <c r="Y2723" i="3"/>
  <c r="X2723" i="3"/>
  <c r="W2723" i="3"/>
  <c r="V2723" i="3"/>
  <c r="T2723" i="3"/>
  <c r="R2723" i="3"/>
  <c r="P2723" i="3"/>
  <c r="O2723" i="3"/>
  <c r="AK2722" i="3"/>
  <c r="AJ2722" i="3"/>
  <c r="AI2722" i="3"/>
  <c r="AG2722" i="3"/>
  <c r="X2722" i="3"/>
  <c r="W2722" i="3"/>
  <c r="U2722" i="3"/>
  <c r="T2722" i="3"/>
  <c r="S2722" i="3"/>
  <c r="O2722" i="3"/>
  <c r="AA2722" i="3" s="1"/>
  <c r="AM2721" i="3"/>
  <c r="AL2721" i="3"/>
  <c r="AK2721" i="3"/>
  <c r="AJ2721" i="3"/>
  <c r="AH2721" i="3"/>
  <c r="AG2721" i="3"/>
  <c r="AF2721" i="3"/>
  <c r="AE2721" i="3"/>
  <c r="AC2721" i="3"/>
  <c r="AA2721" i="3"/>
  <c r="Z2721" i="3"/>
  <c r="Y2721" i="3"/>
  <c r="X2721" i="3"/>
  <c r="V2721" i="3"/>
  <c r="U2721" i="3"/>
  <c r="T2721" i="3"/>
  <c r="S2721" i="3"/>
  <c r="R2721" i="3"/>
  <c r="P2721" i="3"/>
  <c r="O2721" i="3"/>
  <c r="AM2720" i="3"/>
  <c r="AK2720" i="3"/>
  <c r="AI2720" i="3"/>
  <c r="AH2720" i="3"/>
  <c r="AG2720" i="3"/>
  <c r="AF2720" i="3"/>
  <c r="AE2720" i="3"/>
  <c r="AD2720" i="3"/>
  <c r="Z2720" i="3"/>
  <c r="W2720" i="3"/>
  <c r="V2720" i="3"/>
  <c r="U2720" i="3"/>
  <c r="T2720" i="3"/>
  <c r="S2720" i="3"/>
  <c r="R2720" i="3"/>
  <c r="Q2720" i="3"/>
  <c r="O2720" i="3"/>
  <c r="AA2720" i="3" s="1"/>
  <c r="AM2719" i="3"/>
  <c r="AL2719" i="3"/>
  <c r="AJ2719" i="3"/>
  <c r="AI2719" i="3"/>
  <c r="AH2719" i="3"/>
  <c r="AG2719" i="3"/>
  <c r="AF2719" i="3"/>
  <c r="AE2719" i="3"/>
  <c r="AD2719" i="3"/>
  <c r="AC2719" i="3"/>
  <c r="AA2719" i="3"/>
  <c r="Z2719" i="3"/>
  <c r="X2719" i="3"/>
  <c r="W2719" i="3"/>
  <c r="V2719" i="3"/>
  <c r="U2719" i="3"/>
  <c r="T2719" i="3"/>
  <c r="S2719" i="3"/>
  <c r="R2719" i="3"/>
  <c r="Q2719" i="3"/>
  <c r="P2719" i="3"/>
  <c r="O2719" i="3"/>
  <c r="AJ2718" i="3"/>
  <c r="AE2718" i="3"/>
  <c r="O2718" i="3"/>
  <c r="AL2717" i="3"/>
  <c r="AK2717" i="3"/>
  <c r="AJ2717" i="3"/>
  <c r="AI2717" i="3"/>
  <c r="AH2717" i="3"/>
  <c r="AG2717" i="3"/>
  <c r="AF2717" i="3"/>
  <c r="AE2717" i="3"/>
  <c r="AD2717" i="3"/>
  <c r="AC2717" i="3"/>
  <c r="AB2717" i="3"/>
  <c r="Z2717" i="3"/>
  <c r="Y2717" i="3"/>
  <c r="X2717" i="3"/>
  <c r="W2717" i="3"/>
  <c r="V2717" i="3"/>
  <c r="U2717" i="3"/>
  <c r="T2717" i="3"/>
  <c r="S2717" i="3"/>
  <c r="R2717" i="3"/>
  <c r="Q2717" i="3"/>
  <c r="P2717" i="3"/>
  <c r="O2717" i="3"/>
  <c r="AM2717" i="3" s="1"/>
  <c r="AM2716" i="3"/>
  <c r="AI2716" i="3"/>
  <c r="AE2716" i="3"/>
  <c r="AD2716" i="3"/>
  <c r="AC2716" i="3"/>
  <c r="O2716" i="3"/>
  <c r="AM2715" i="3"/>
  <c r="AL2715" i="3"/>
  <c r="AH2715" i="3"/>
  <c r="AD2715" i="3"/>
  <c r="AB2715" i="3"/>
  <c r="AA2715" i="3"/>
  <c r="O2715" i="3"/>
  <c r="AM2714" i="3"/>
  <c r="AL2714" i="3"/>
  <c r="AK2714" i="3"/>
  <c r="AG2714" i="3"/>
  <c r="AB2714" i="3"/>
  <c r="AA2714" i="3"/>
  <c r="Z2714" i="3"/>
  <c r="O2714" i="3"/>
  <c r="AM2713" i="3"/>
  <c r="AL2713" i="3"/>
  <c r="AK2713" i="3"/>
  <c r="AJ2713" i="3"/>
  <c r="AF2713" i="3"/>
  <c r="AA2713" i="3"/>
  <c r="Z2713" i="3"/>
  <c r="Y2713" i="3"/>
  <c r="X2713" i="3"/>
  <c r="W2713" i="3"/>
  <c r="R2713" i="3"/>
  <c r="O2713" i="3"/>
  <c r="AM2712" i="3"/>
  <c r="AL2712" i="3"/>
  <c r="AK2712" i="3"/>
  <c r="AJ2712" i="3"/>
  <c r="AI2712" i="3"/>
  <c r="AD2712" i="3"/>
  <c r="Z2712" i="3"/>
  <c r="Y2712" i="3"/>
  <c r="X2712" i="3"/>
  <c r="W2712" i="3"/>
  <c r="V2712" i="3"/>
  <c r="Q2712" i="3"/>
  <c r="O2712" i="3"/>
  <c r="AA2712" i="3" s="1"/>
  <c r="AM2711" i="3"/>
  <c r="AL2711" i="3"/>
  <c r="AK2711" i="3"/>
  <c r="AJ2711" i="3"/>
  <c r="AI2711" i="3"/>
  <c r="AH2711" i="3"/>
  <c r="AC2711" i="3"/>
  <c r="AA2711" i="3"/>
  <c r="Z2711" i="3"/>
  <c r="Y2711" i="3"/>
  <c r="X2711" i="3"/>
  <c r="W2711" i="3"/>
  <c r="V2711" i="3"/>
  <c r="T2711" i="3"/>
  <c r="P2711" i="3"/>
  <c r="O2711" i="3"/>
  <c r="O2710" i="3"/>
  <c r="AM2709" i="3"/>
  <c r="AL2709" i="3"/>
  <c r="AK2709" i="3"/>
  <c r="AJ2709" i="3"/>
  <c r="AH2709" i="3"/>
  <c r="AG2709" i="3"/>
  <c r="AF2709" i="3"/>
  <c r="AE2709" i="3"/>
  <c r="AC2709" i="3"/>
  <c r="AA2709" i="3"/>
  <c r="Z2709" i="3"/>
  <c r="Y2709" i="3"/>
  <c r="X2709" i="3"/>
  <c r="V2709" i="3"/>
  <c r="U2709" i="3"/>
  <c r="T2709" i="3"/>
  <c r="S2709" i="3"/>
  <c r="R2709" i="3"/>
  <c r="P2709" i="3"/>
  <c r="O2709" i="3"/>
  <c r="AM2708" i="3"/>
  <c r="AK2708" i="3"/>
  <c r="AI2708" i="3"/>
  <c r="AH2708" i="3"/>
  <c r="AG2708" i="3"/>
  <c r="AF2708" i="3"/>
  <c r="AE2708" i="3"/>
  <c r="AD2708" i="3"/>
  <c r="Z2708" i="3"/>
  <c r="W2708" i="3"/>
  <c r="V2708" i="3"/>
  <c r="U2708" i="3"/>
  <c r="T2708" i="3"/>
  <c r="S2708" i="3"/>
  <c r="R2708" i="3"/>
  <c r="Q2708" i="3"/>
  <c r="O2708" i="3"/>
  <c r="AA2708" i="3" s="1"/>
  <c r="AM2707" i="3"/>
  <c r="AL2707" i="3"/>
  <c r="AJ2707" i="3"/>
  <c r="AI2707" i="3"/>
  <c r="AH2707" i="3"/>
  <c r="AG2707" i="3"/>
  <c r="AF2707" i="3"/>
  <c r="AE2707" i="3"/>
  <c r="AD2707" i="3"/>
  <c r="AC2707" i="3"/>
  <c r="AA2707" i="3"/>
  <c r="Z2707" i="3"/>
  <c r="X2707" i="3"/>
  <c r="W2707" i="3"/>
  <c r="V2707" i="3"/>
  <c r="U2707" i="3"/>
  <c r="T2707" i="3"/>
  <c r="S2707" i="3"/>
  <c r="R2707" i="3"/>
  <c r="Q2707" i="3"/>
  <c r="P2707" i="3"/>
  <c r="O2707" i="3"/>
  <c r="O2706" i="3"/>
  <c r="AL2705" i="3"/>
  <c r="AK2705" i="3"/>
  <c r="AJ2705" i="3"/>
  <c r="AI2705" i="3"/>
  <c r="AH2705" i="3"/>
  <c r="AG2705" i="3"/>
  <c r="AF2705" i="3"/>
  <c r="AE2705" i="3"/>
  <c r="AD2705" i="3"/>
  <c r="AC2705" i="3"/>
  <c r="AB2705" i="3"/>
  <c r="Z2705" i="3"/>
  <c r="Y2705" i="3"/>
  <c r="X2705" i="3"/>
  <c r="W2705" i="3"/>
  <c r="V2705" i="3"/>
  <c r="U2705" i="3"/>
  <c r="T2705" i="3"/>
  <c r="S2705" i="3"/>
  <c r="R2705" i="3"/>
  <c r="Q2705" i="3"/>
  <c r="P2705" i="3"/>
  <c r="O2705" i="3"/>
  <c r="AM2705" i="3" s="1"/>
  <c r="AM2704" i="3"/>
  <c r="AI2704" i="3"/>
  <c r="AE2704" i="3"/>
  <c r="AD2704" i="3"/>
  <c r="AC2704" i="3"/>
  <c r="O2704" i="3"/>
  <c r="AM2703" i="3"/>
  <c r="AL2703" i="3"/>
  <c r="AH2703" i="3"/>
  <c r="AD2703" i="3"/>
  <c r="AB2703" i="3"/>
  <c r="AA2703" i="3"/>
  <c r="P2703" i="3"/>
  <c r="O2703" i="3"/>
  <c r="AM2702" i="3"/>
  <c r="AL2702" i="3"/>
  <c r="AK2702" i="3"/>
  <c r="AG2702" i="3"/>
  <c r="AB2702" i="3"/>
  <c r="AA2702" i="3"/>
  <c r="Z2702" i="3"/>
  <c r="O2702" i="3"/>
  <c r="AM2701" i="3"/>
  <c r="AL2701" i="3"/>
  <c r="AK2701" i="3"/>
  <c r="AJ2701" i="3"/>
  <c r="AF2701" i="3"/>
  <c r="AA2701" i="3"/>
  <c r="Z2701" i="3"/>
  <c r="Y2701" i="3"/>
  <c r="X2701" i="3"/>
  <c r="W2701" i="3"/>
  <c r="U2701" i="3"/>
  <c r="R2701" i="3"/>
  <c r="O2701" i="3"/>
  <c r="AM2700" i="3"/>
  <c r="AL2700" i="3"/>
  <c r="AK2700" i="3"/>
  <c r="AJ2700" i="3"/>
  <c r="AI2700" i="3"/>
  <c r="AD2700" i="3"/>
  <c r="Z2700" i="3"/>
  <c r="Y2700" i="3"/>
  <c r="X2700" i="3"/>
  <c r="W2700" i="3"/>
  <c r="V2700" i="3"/>
  <c r="Q2700" i="3"/>
  <c r="O2700" i="3"/>
  <c r="AA2700" i="3" s="1"/>
  <c r="AM2699" i="3"/>
  <c r="AL2699" i="3"/>
  <c r="AK2699" i="3"/>
  <c r="AJ2699" i="3"/>
  <c r="AI2699" i="3"/>
  <c r="AH2699" i="3"/>
  <c r="AE2699" i="3"/>
  <c r="AC2699" i="3"/>
  <c r="AA2699" i="3"/>
  <c r="Z2699" i="3"/>
  <c r="Y2699" i="3"/>
  <c r="X2699" i="3"/>
  <c r="W2699" i="3"/>
  <c r="V2699" i="3"/>
  <c r="T2699" i="3"/>
  <c r="R2699" i="3"/>
  <c r="P2699" i="3"/>
  <c r="O2699" i="3"/>
  <c r="W2698" i="3"/>
  <c r="U2698" i="3"/>
  <c r="T2698" i="3"/>
  <c r="S2698" i="3"/>
  <c r="O2698" i="3"/>
  <c r="AM2697" i="3"/>
  <c r="AL2697" i="3"/>
  <c r="AK2697" i="3"/>
  <c r="AJ2697" i="3"/>
  <c r="AH2697" i="3"/>
  <c r="AG2697" i="3"/>
  <c r="AF2697" i="3"/>
  <c r="AE2697" i="3"/>
  <c r="AC2697" i="3"/>
  <c r="AA2697" i="3"/>
  <c r="Z2697" i="3"/>
  <c r="Y2697" i="3"/>
  <c r="X2697" i="3"/>
  <c r="V2697" i="3"/>
  <c r="U2697" i="3"/>
  <c r="T2697" i="3"/>
  <c r="S2697" i="3"/>
  <c r="R2697" i="3"/>
  <c r="P2697" i="3"/>
  <c r="O2697" i="3"/>
  <c r="AM2696" i="3"/>
  <c r="AH2696" i="3"/>
  <c r="AG2696" i="3"/>
  <c r="AF2696" i="3"/>
  <c r="AE2696" i="3"/>
  <c r="AD2696" i="3"/>
  <c r="Z2696" i="3"/>
  <c r="U2696" i="3"/>
  <c r="T2696" i="3"/>
  <c r="S2696" i="3"/>
  <c r="R2696" i="3"/>
  <c r="Q2696" i="3"/>
  <c r="O2696" i="3"/>
  <c r="AA2696" i="3" s="1"/>
  <c r="AM2695" i="3"/>
  <c r="AL2695" i="3"/>
  <c r="AJ2695" i="3"/>
  <c r="AI2695" i="3"/>
  <c r="AH2695" i="3"/>
  <c r="AG2695" i="3"/>
  <c r="AF2695" i="3"/>
  <c r="AE2695" i="3"/>
  <c r="AD2695" i="3"/>
  <c r="AC2695" i="3"/>
  <c r="AA2695" i="3"/>
  <c r="Z2695" i="3"/>
  <c r="X2695" i="3"/>
  <c r="W2695" i="3"/>
  <c r="V2695" i="3"/>
  <c r="U2695" i="3"/>
  <c r="T2695" i="3"/>
  <c r="S2695" i="3"/>
  <c r="R2695" i="3"/>
  <c r="Q2695" i="3"/>
  <c r="P2695" i="3"/>
  <c r="O2695" i="3"/>
  <c r="AJ2694" i="3"/>
  <c r="AF2694" i="3"/>
  <c r="AE2694" i="3"/>
  <c r="AD2694" i="3"/>
  <c r="AC2694" i="3"/>
  <c r="O2694" i="3"/>
  <c r="AL2693" i="3"/>
  <c r="AK2693" i="3"/>
  <c r="AJ2693" i="3"/>
  <c r="AI2693" i="3"/>
  <c r="AH2693" i="3"/>
  <c r="AG2693" i="3"/>
  <c r="AF2693" i="3"/>
  <c r="AE2693" i="3"/>
  <c r="AD2693" i="3"/>
  <c r="AC2693" i="3"/>
  <c r="AB2693" i="3"/>
  <c r="Z2693" i="3"/>
  <c r="Y2693" i="3"/>
  <c r="X2693" i="3"/>
  <c r="W2693" i="3"/>
  <c r="V2693" i="3"/>
  <c r="U2693" i="3"/>
  <c r="T2693" i="3"/>
  <c r="S2693" i="3"/>
  <c r="R2693" i="3"/>
  <c r="Q2693" i="3"/>
  <c r="P2693" i="3"/>
  <c r="O2693" i="3"/>
  <c r="AM2693" i="3" s="1"/>
  <c r="AK2692" i="3"/>
  <c r="AI2692" i="3"/>
  <c r="AG2692" i="3"/>
  <c r="O2692" i="3"/>
  <c r="AM2691" i="3"/>
  <c r="AL2691" i="3"/>
  <c r="AE2691" i="3"/>
  <c r="AD2691" i="3"/>
  <c r="AB2691" i="3"/>
  <c r="AA2691" i="3"/>
  <c r="Z2691" i="3"/>
  <c r="Y2691" i="3"/>
  <c r="W2691" i="3"/>
  <c r="U2691" i="3"/>
  <c r="S2691" i="3"/>
  <c r="O2691" i="3"/>
  <c r="O2690" i="3"/>
  <c r="AM2689" i="3"/>
  <c r="AL2689" i="3"/>
  <c r="AK2689" i="3"/>
  <c r="AJ2689" i="3"/>
  <c r="AF2689" i="3"/>
  <c r="AC2689" i="3"/>
  <c r="AB2689" i="3"/>
  <c r="AA2689" i="3"/>
  <c r="Z2689" i="3"/>
  <c r="Y2689" i="3"/>
  <c r="X2689" i="3"/>
  <c r="W2689" i="3"/>
  <c r="U2689" i="3"/>
  <c r="R2689" i="3"/>
  <c r="P2689" i="3"/>
  <c r="O2689" i="3"/>
  <c r="AG2688" i="3"/>
  <c r="AD2688" i="3"/>
  <c r="AB2688" i="3"/>
  <c r="AA2688" i="3"/>
  <c r="Z2688" i="3"/>
  <c r="Y2688" i="3"/>
  <c r="O2688" i="3"/>
  <c r="AM2687" i="3"/>
  <c r="AL2687" i="3"/>
  <c r="AK2687" i="3"/>
  <c r="AJ2687" i="3"/>
  <c r="AI2687" i="3"/>
  <c r="AH2687" i="3"/>
  <c r="AE2687" i="3"/>
  <c r="AC2687" i="3"/>
  <c r="AA2687" i="3"/>
  <c r="Z2687" i="3"/>
  <c r="Y2687" i="3"/>
  <c r="X2687" i="3"/>
  <c r="W2687" i="3"/>
  <c r="V2687" i="3"/>
  <c r="T2687" i="3"/>
  <c r="R2687" i="3"/>
  <c r="P2687" i="3"/>
  <c r="O2687" i="3"/>
  <c r="AD2686" i="3"/>
  <c r="AB2686" i="3"/>
  <c r="AA2686" i="3"/>
  <c r="Z2686" i="3"/>
  <c r="Y2686" i="3"/>
  <c r="O2686" i="3"/>
  <c r="AM2685" i="3"/>
  <c r="AL2685" i="3"/>
  <c r="AK2685" i="3"/>
  <c r="AJ2685" i="3"/>
  <c r="AH2685" i="3"/>
  <c r="AG2685" i="3"/>
  <c r="AF2685" i="3"/>
  <c r="AE2685" i="3"/>
  <c r="AC2685" i="3"/>
  <c r="AA2685" i="3"/>
  <c r="Z2685" i="3"/>
  <c r="Y2685" i="3"/>
  <c r="X2685" i="3"/>
  <c r="V2685" i="3"/>
  <c r="U2685" i="3"/>
  <c r="T2685" i="3"/>
  <c r="S2685" i="3"/>
  <c r="R2685" i="3"/>
  <c r="P2685" i="3"/>
  <c r="O2685" i="3"/>
  <c r="O2684" i="3"/>
  <c r="AL2683" i="3"/>
  <c r="AC2683" i="3"/>
  <c r="AA2683" i="3"/>
  <c r="Y2683" i="3"/>
  <c r="X2683" i="3"/>
  <c r="W2683" i="3"/>
  <c r="O2683" i="3"/>
  <c r="AL2682" i="3"/>
  <c r="AK2682" i="3"/>
  <c r="AJ2682" i="3"/>
  <c r="AI2682" i="3"/>
  <c r="AH2682" i="3"/>
  <c r="AG2682" i="3"/>
  <c r="AF2682" i="3"/>
  <c r="AE2682" i="3"/>
  <c r="AD2682" i="3"/>
  <c r="AB2682" i="3"/>
  <c r="Z2682" i="3"/>
  <c r="Y2682" i="3"/>
  <c r="X2682" i="3"/>
  <c r="W2682" i="3"/>
  <c r="V2682" i="3"/>
  <c r="U2682" i="3"/>
  <c r="T2682" i="3"/>
  <c r="S2682" i="3"/>
  <c r="R2682" i="3"/>
  <c r="P2682" i="3"/>
  <c r="O2682" i="3"/>
  <c r="AC2682" i="3" s="1"/>
  <c r="AM2681" i="3"/>
  <c r="AL2681" i="3"/>
  <c r="AK2681" i="3"/>
  <c r="AJ2681" i="3"/>
  <c r="AI2681" i="3"/>
  <c r="AH2681" i="3"/>
  <c r="AG2681" i="3"/>
  <c r="AF2681" i="3"/>
  <c r="AC2681" i="3"/>
  <c r="AA2681" i="3"/>
  <c r="Z2681" i="3"/>
  <c r="Y2681" i="3"/>
  <c r="X2681" i="3"/>
  <c r="W2681" i="3"/>
  <c r="V2681" i="3"/>
  <c r="U2681" i="3"/>
  <c r="T2681" i="3"/>
  <c r="S2681" i="3"/>
  <c r="Q2681" i="3"/>
  <c r="O2681" i="3"/>
  <c r="O2680" i="3"/>
  <c r="AM2679" i="3"/>
  <c r="AL2679" i="3"/>
  <c r="AB2679" i="3"/>
  <c r="AA2679" i="3"/>
  <c r="Z2679" i="3"/>
  <c r="Y2679" i="3"/>
  <c r="X2679" i="3"/>
  <c r="O2679" i="3"/>
  <c r="AM2678" i="3"/>
  <c r="AL2678" i="3"/>
  <c r="AK2678" i="3"/>
  <c r="AJ2678" i="3"/>
  <c r="AI2678" i="3"/>
  <c r="Z2678" i="3"/>
  <c r="Y2678" i="3"/>
  <c r="X2678" i="3"/>
  <c r="W2678" i="3"/>
  <c r="V2678" i="3"/>
  <c r="T2678" i="3"/>
  <c r="O2678" i="3"/>
  <c r="AB2678" i="3" s="1"/>
  <c r="AM2677" i="3"/>
  <c r="AL2677" i="3"/>
  <c r="AK2677" i="3"/>
  <c r="AJ2677" i="3"/>
  <c r="AI2677" i="3"/>
  <c r="AG2677" i="3"/>
  <c r="AE2677" i="3"/>
  <c r="AD2677" i="3"/>
  <c r="AB2677" i="3"/>
  <c r="AA2677" i="3"/>
  <c r="Z2677" i="3"/>
  <c r="Y2677" i="3"/>
  <c r="X2677" i="3"/>
  <c r="W2677" i="3"/>
  <c r="U2677" i="3"/>
  <c r="S2677" i="3"/>
  <c r="R2677" i="3"/>
  <c r="Q2677" i="3"/>
  <c r="P2677" i="3"/>
  <c r="O2677" i="3"/>
  <c r="AE2676" i="3"/>
  <c r="O2676" i="3"/>
  <c r="AM2675" i="3"/>
  <c r="AL2675" i="3"/>
  <c r="AB2675" i="3"/>
  <c r="AA2675" i="3"/>
  <c r="Z2675" i="3"/>
  <c r="Y2675" i="3"/>
  <c r="W2675" i="3"/>
  <c r="O2675" i="3"/>
  <c r="AM2674" i="3"/>
  <c r="AL2674" i="3"/>
  <c r="AJ2674" i="3"/>
  <c r="AH2674" i="3"/>
  <c r="AG2674" i="3"/>
  <c r="Z2674" i="3"/>
  <c r="X2674" i="3"/>
  <c r="V2674" i="3"/>
  <c r="U2674" i="3"/>
  <c r="T2674" i="3"/>
  <c r="S2674" i="3"/>
  <c r="O2674" i="3"/>
  <c r="AB2674" i="3" s="1"/>
  <c r="AM2673" i="3"/>
  <c r="AK2673" i="3"/>
  <c r="AI2673" i="3"/>
  <c r="AH2673" i="3"/>
  <c r="AG2673" i="3"/>
  <c r="AF2673" i="3"/>
  <c r="AE2673" i="3"/>
  <c r="AD2673" i="3"/>
  <c r="AB2673" i="3"/>
  <c r="AA2673" i="3"/>
  <c r="Y2673" i="3"/>
  <c r="W2673" i="3"/>
  <c r="V2673" i="3"/>
  <c r="U2673" i="3"/>
  <c r="T2673" i="3"/>
  <c r="S2673" i="3"/>
  <c r="R2673" i="3"/>
  <c r="Q2673" i="3"/>
  <c r="P2673" i="3"/>
  <c r="O2673" i="3"/>
  <c r="AL2672" i="3"/>
  <c r="AK2672" i="3"/>
  <c r="AJ2672" i="3"/>
  <c r="AI2672" i="3"/>
  <c r="AH2672" i="3"/>
  <c r="AG2672" i="3"/>
  <c r="AF2672" i="3"/>
  <c r="AE2672" i="3"/>
  <c r="AD2672" i="3"/>
  <c r="AC2672" i="3"/>
  <c r="AB2672" i="3"/>
  <c r="Z2672" i="3"/>
  <c r="Y2672" i="3"/>
  <c r="X2672" i="3"/>
  <c r="W2672" i="3"/>
  <c r="V2672" i="3"/>
  <c r="U2672" i="3"/>
  <c r="T2672" i="3"/>
  <c r="S2672" i="3"/>
  <c r="R2672" i="3"/>
  <c r="Q2672" i="3"/>
  <c r="P2672" i="3"/>
  <c r="O2672" i="3"/>
  <c r="AM2672" i="3" s="1"/>
  <c r="AE2671" i="3"/>
  <c r="AD2671" i="3"/>
  <c r="AC2671" i="3"/>
  <c r="O2671" i="3"/>
  <c r="AL2670" i="3"/>
  <c r="AK2670" i="3"/>
  <c r="AJ2670" i="3"/>
  <c r="AI2670" i="3"/>
  <c r="AH2670" i="3"/>
  <c r="AG2670" i="3"/>
  <c r="AF2670" i="3"/>
  <c r="AE2670" i="3"/>
  <c r="AD2670" i="3"/>
  <c r="AB2670" i="3"/>
  <c r="Z2670" i="3"/>
  <c r="Y2670" i="3"/>
  <c r="X2670" i="3"/>
  <c r="W2670" i="3"/>
  <c r="V2670" i="3"/>
  <c r="U2670" i="3"/>
  <c r="T2670" i="3"/>
  <c r="S2670" i="3"/>
  <c r="R2670" i="3"/>
  <c r="P2670" i="3"/>
  <c r="O2670" i="3"/>
  <c r="AC2670" i="3" s="1"/>
  <c r="AM2669" i="3"/>
  <c r="AL2669" i="3"/>
  <c r="AK2669" i="3"/>
  <c r="AJ2669" i="3"/>
  <c r="AI2669" i="3"/>
  <c r="AH2669" i="3"/>
  <c r="AC2669" i="3"/>
  <c r="AA2669" i="3"/>
  <c r="Z2669" i="3"/>
  <c r="Y2669" i="3"/>
  <c r="X2669" i="3"/>
  <c r="W2669" i="3"/>
  <c r="V2669" i="3"/>
  <c r="U2669" i="3"/>
  <c r="T2669" i="3"/>
  <c r="O2669" i="3"/>
  <c r="AH2668" i="3"/>
  <c r="AG2668" i="3"/>
  <c r="AF2668" i="3"/>
  <c r="AD2668" i="3"/>
  <c r="V2668" i="3"/>
  <c r="O2668" i="3"/>
  <c r="AJ2668" i="3" s="1"/>
  <c r="AG2667" i="3"/>
  <c r="AE2667" i="3"/>
  <c r="AC2667" i="3"/>
  <c r="AB2667" i="3"/>
  <c r="AA2667" i="3"/>
  <c r="Z2667" i="3"/>
  <c r="Q2667" i="3"/>
  <c r="O2667" i="3"/>
  <c r="AM2666" i="3"/>
  <c r="AL2666" i="3"/>
  <c r="AK2666" i="3"/>
  <c r="AB2666" i="3"/>
  <c r="AA2666" i="3"/>
  <c r="Z2666" i="3"/>
  <c r="Y2666" i="3"/>
  <c r="X2666" i="3"/>
  <c r="W2666" i="3"/>
  <c r="O2666" i="3"/>
  <c r="AM2665" i="3"/>
  <c r="AL2665" i="3"/>
  <c r="AK2665" i="3"/>
  <c r="AJ2665" i="3"/>
  <c r="AI2665" i="3"/>
  <c r="AG2665" i="3"/>
  <c r="AB2665" i="3"/>
  <c r="AA2665" i="3"/>
  <c r="Z2665" i="3"/>
  <c r="Y2665" i="3"/>
  <c r="X2665" i="3"/>
  <c r="W2665" i="3"/>
  <c r="U2665" i="3"/>
  <c r="S2665" i="3"/>
  <c r="R2665" i="3"/>
  <c r="O2665" i="3"/>
  <c r="AJ2664" i="3"/>
  <c r="AH2664" i="3"/>
  <c r="AF2664" i="3"/>
  <c r="AE2664" i="3"/>
  <c r="AD2664" i="3"/>
  <c r="AC2664" i="3"/>
  <c r="T2664" i="3"/>
  <c r="S2664" i="3"/>
  <c r="O2664" i="3"/>
  <c r="AE2663" i="3"/>
  <c r="AD2663" i="3"/>
  <c r="AC2663" i="3"/>
  <c r="AB2663" i="3"/>
  <c r="AA2663" i="3"/>
  <c r="Z2663" i="3"/>
  <c r="Q2663" i="3"/>
  <c r="P2663" i="3"/>
  <c r="O2663" i="3"/>
  <c r="AM2662" i="3"/>
  <c r="AL2662" i="3"/>
  <c r="AJ2662" i="3"/>
  <c r="AB2662" i="3"/>
  <c r="AA2662" i="3"/>
  <c r="Z2662" i="3"/>
  <c r="X2662" i="3"/>
  <c r="V2662" i="3"/>
  <c r="U2662" i="3"/>
  <c r="O2662" i="3"/>
  <c r="AM2661" i="3"/>
  <c r="AK2661" i="3"/>
  <c r="AI2661" i="3"/>
  <c r="AH2661" i="3"/>
  <c r="AG2661" i="3"/>
  <c r="AF2661" i="3"/>
  <c r="AB2661" i="3"/>
  <c r="AA2661" i="3"/>
  <c r="Y2661" i="3"/>
  <c r="W2661" i="3"/>
  <c r="V2661" i="3"/>
  <c r="U2661" i="3"/>
  <c r="T2661" i="3"/>
  <c r="S2661" i="3"/>
  <c r="R2661" i="3"/>
  <c r="O2661" i="3"/>
  <c r="AL2660" i="3"/>
  <c r="AK2660" i="3"/>
  <c r="AJ2660" i="3"/>
  <c r="AI2660" i="3"/>
  <c r="AH2660" i="3"/>
  <c r="AG2660" i="3"/>
  <c r="AF2660" i="3"/>
  <c r="AE2660" i="3"/>
  <c r="AD2660" i="3"/>
  <c r="AC2660" i="3"/>
  <c r="AB2660" i="3"/>
  <c r="Z2660" i="3"/>
  <c r="Y2660" i="3"/>
  <c r="X2660" i="3"/>
  <c r="W2660" i="3"/>
  <c r="V2660" i="3"/>
  <c r="U2660" i="3"/>
  <c r="T2660" i="3"/>
  <c r="S2660" i="3"/>
  <c r="R2660" i="3"/>
  <c r="Q2660" i="3"/>
  <c r="P2660" i="3"/>
  <c r="O2660" i="3"/>
  <c r="AM2660" i="3" s="1"/>
  <c r="AH2659" i="3"/>
  <c r="AG2659" i="3"/>
  <c r="AF2659" i="3"/>
  <c r="AE2659" i="3"/>
  <c r="AD2659" i="3"/>
  <c r="AC2659" i="3"/>
  <c r="T2659" i="3"/>
  <c r="S2659" i="3"/>
  <c r="R2659" i="3"/>
  <c r="Q2659" i="3"/>
  <c r="O2659" i="3"/>
  <c r="AL2658" i="3"/>
  <c r="AK2658" i="3"/>
  <c r="AJ2658" i="3"/>
  <c r="AI2658" i="3"/>
  <c r="AH2658" i="3"/>
  <c r="AG2658" i="3"/>
  <c r="AF2658" i="3"/>
  <c r="AE2658" i="3"/>
  <c r="AD2658" i="3"/>
  <c r="AB2658" i="3"/>
  <c r="Z2658" i="3"/>
  <c r="Y2658" i="3"/>
  <c r="X2658" i="3"/>
  <c r="W2658" i="3"/>
  <c r="V2658" i="3"/>
  <c r="U2658" i="3"/>
  <c r="T2658" i="3"/>
  <c r="S2658" i="3"/>
  <c r="R2658" i="3"/>
  <c r="P2658" i="3"/>
  <c r="O2658" i="3"/>
  <c r="AC2658" i="3" s="1"/>
  <c r="AM2657" i="3"/>
  <c r="AL2657" i="3"/>
  <c r="AK2657" i="3"/>
  <c r="AJ2657" i="3"/>
  <c r="AC2657" i="3"/>
  <c r="AA2657" i="3"/>
  <c r="Z2657" i="3"/>
  <c r="Y2657" i="3"/>
  <c r="X2657" i="3"/>
  <c r="W2657" i="3"/>
  <c r="V2657" i="3"/>
  <c r="O2657" i="3"/>
  <c r="AM2656" i="3"/>
  <c r="AL2656" i="3"/>
  <c r="AK2656" i="3"/>
  <c r="AJ2656" i="3"/>
  <c r="AI2656" i="3"/>
  <c r="AH2656" i="3"/>
  <c r="AG2656" i="3"/>
  <c r="AA2656" i="3"/>
  <c r="Z2656" i="3"/>
  <c r="Y2656" i="3"/>
  <c r="X2656" i="3"/>
  <c r="W2656" i="3"/>
  <c r="V2656" i="3"/>
  <c r="U2656" i="3"/>
  <c r="T2656" i="3"/>
  <c r="R2656" i="3"/>
  <c r="O2656" i="3"/>
  <c r="AB2656" i="3" s="1"/>
  <c r="AI2655" i="3"/>
  <c r="AH2655" i="3"/>
  <c r="AG2655" i="3"/>
  <c r="AE2655" i="3"/>
  <c r="AC2655" i="3"/>
  <c r="AB2655" i="3"/>
  <c r="U2655" i="3"/>
  <c r="S2655" i="3"/>
  <c r="Q2655" i="3"/>
  <c r="O2655" i="3"/>
  <c r="Z2654" i="3"/>
  <c r="Y2654" i="3"/>
  <c r="O2654" i="3"/>
  <c r="AM2653" i="3"/>
  <c r="AL2653" i="3"/>
  <c r="AK2653" i="3"/>
  <c r="AJ2653" i="3"/>
  <c r="AA2653" i="3"/>
  <c r="Z2653" i="3"/>
  <c r="Y2653" i="3"/>
  <c r="X2653" i="3"/>
  <c r="W2653" i="3"/>
  <c r="U2653" i="3"/>
  <c r="O2653" i="3"/>
  <c r="AB2653" i="3" s="1"/>
  <c r="AM2652" i="3"/>
  <c r="AL2652" i="3"/>
  <c r="AK2652" i="3"/>
  <c r="AJ2652" i="3"/>
  <c r="AH2652" i="3"/>
  <c r="AF2652" i="3"/>
  <c r="AE2652" i="3"/>
  <c r="AA2652" i="3"/>
  <c r="Z2652" i="3"/>
  <c r="Y2652" i="3"/>
  <c r="X2652" i="3"/>
  <c r="V2652" i="3"/>
  <c r="T2652" i="3"/>
  <c r="S2652" i="3"/>
  <c r="R2652" i="3"/>
  <c r="Q2652" i="3"/>
  <c r="O2652" i="3"/>
  <c r="AB2652" i="3" s="1"/>
  <c r="AG2651" i="3"/>
  <c r="AF2651" i="3"/>
  <c r="AE2651" i="3"/>
  <c r="AD2651" i="3"/>
  <c r="AC2651" i="3"/>
  <c r="AB2651" i="3"/>
  <c r="S2651" i="3"/>
  <c r="R2651" i="3"/>
  <c r="Q2651" i="3"/>
  <c r="O2651" i="3"/>
  <c r="AM2650" i="3"/>
  <c r="AD2650" i="3"/>
  <c r="AC2650" i="3"/>
  <c r="AB2650" i="3"/>
  <c r="AA2650" i="3"/>
  <c r="Z2650" i="3"/>
  <c r="X2650" i="3"/>
  <c r="S2650" i="3"/>
  <c r="Q2650" i="3"/>
  <c r="P2650" i="3"/>
  <c r="O2650" i="3"/>
  <c r="AH2649" i="3"/>
  <c r="AD2649" i="3"/>
  <c r="AC2649" i="3"/>
  <c r="AB2649" i="3"/>
  <c r="AA2649" i="3"/>
  <c r="Y2649" i="3"/>
  <c r="W2649" i="3"/>
  <c r="V2649" i="3"/>
  <c r="O2649" i="3"/>
  <c r="AL2648" i="3"/>
  <c r="AK2648" i="3"/>
  <c r="AJ2648" i="3"/>
  <c r="AI2648" i="3"/>
  <c r="AH2648" i="3"/>
  <c r="AG2648" i="3"/>
  <c r="AF2648" i="3"/>
  <c r="AE2648" i="3"/>
  <c r="AD2648" i="3"/>
  <c r="AC2648" i="3"/>
  <c r="AB2648" i="3"/>
  <c r="Z2648" i="3"/>
  <c r="Y2648" i="3"/>
  <c r="X2648" i="3"/>
  <c r="W2648" i="3"/>
  <c r="V2648" i="3"/>
  <c r="U2648" i="3"/>
  <c r="T2648" i="3"/>
  <c r="S2648" i="3"/>
  <c r="R2648" i="3"/>
  <c r="Q2648" i="3"/>
  <c r="P2648" i="3"/>
  <c r="O2648" i="3"/>
  <c r="AM2648" i="3" s="1"/>
  <c r="AM2647" i="3"/>
  <c r="AK2647" i="3"/>
  <c r="AJ2647" i="3"/>
  <c r="AI2647" i="3"/>
  <c r="AH2647" i="3"/>
  <c r="AG2647" i="3"/>
  <c r="AF2647" i="3"/>
  <c r="AE2647" i="3"/>
  <c r="AC2647" i="3"/>
  <c r="AA2647" i="3"/>
  <c r="Y2647" i="3"/>
  <c r="X2647" i="3"/>
  <c r="W2647" i="3"/>
  <c r="V2647" i="3"/>
  <c r="U2647" i="3"/>
  <c r="T2647" i="3"/>
  <c r="S2647" i="3"/>
  <c r="R2647" i="3"/>
  <c r="Q2647" i="3"/>
  <c r="O2647" i="3"/>
  <c r="AL2646" i="3"/>
  <c r="AK2646" i="3"/>
  <c r="AJ2646" i="3"/>
  <c r="AI2646" i="3"/>
  <c r="AH2646" i="3"/>
  <c r="AG2646" i="3"/>
  <c r="AF2646" i="3"/>
  <c r="AE2646" i="3"/>
  <c r="AD2646" i="3"/>
  <c r="AB2646" i="3"/>
  <c r="Z2646" i="3"/>
  <c r="Y2646" i="3"/>
  <c r="X2646" i="3"/>
  <c r="W2646" i="3"/>
  <c r="V2646" i="3"/>
  <c r="U2646" i="3"/>
  <c r="T2646" i="3"/>
  <c r="S2646" i="3"/>
  <c r="R2646" i="3"/>
  <c r="P2646" i="3"/>
  <c r="O2646" i="3"/>
  <c r="AC2646" i="3" s="1"/>
  <c r="O2645" i="3"/>
  <c r="AM2644" i="3"/>
  <c r="AI2644" i="3"/>
  <c r="AD2644" i="3"/>
  <c r="AB2644" i="3"/>
  <c r="AA2644" i="3"/>
  <c r="Z2644" i="3"/>
  <c r="Y2644" i="3"/>
  <c r="X2644" i="3"/>
  <c r="W2644" i="3"/>
  <c r="V2644" i="3"/>
  <c r="O2644" i="3"/>
  <c r="AJ2644" i="3" s="1"/>
  <c r="AM2643" i="3"/>
  <c r="AL2643" i="3"/>
  <c r="AK2643" i="3"/>
  <c r="AJ2643" i="3"/>
  <c r="AI2643" i="3"/>
  <c r="AH2643" i="3"/>
  <c r="AG2643" i="3"/>
  <c r="AE2643" i="3"/>
  <c r="AB2643" i="3"/>
  <c r="AA2643" i="3"/>
  <c r="Z2643" i="3"/>
  <c r="Y2643" i="3"/>
  <c r="X2643" i="3"/>
  <c r="W2643" i="3"/>
  <c r="V2643" i="3"/>
  <c r="U2643" i="3"/>
  <c r="S2643" i="3"/>
  <c r="Q2643" i="3"/>
  <c r="P2643" i="3"/>
  <c r="O2643" i="3"/>
  <c r="AK2642" i="3"/>
  <c r="AJ2642" i="3"/>
  <c r="AD2642" i="3"/>
  <c r="AC2642" i="3"/>
  <c r="AB2642" i="3"/>
  <c r="AA2642" i="3"/>
  <c r="W2642" i="3"/>
  <c r="V2642" i="3"/>
  <c r="T2642" i="3"/>
  <c r="R2642" i="3"/>
  <c r="Q2642" i="3"/>
  <c r="O2642" i="3"/>
  <c r="AF2642" i="3" s="1"/>
  <c r="AC2641" i="3"/>
  <c r="AB2641" i="3"/>
  <c r="AA2641" i="3"/>
  <c r="Z2641" i="3"/>
  <c r="Y2641" i="3"/>
  <c r="O2641" i="3"/>
  <c r="AE2641" i="3" s="1"/>
  <c r="AK2640" i="3"/>
  <c r="AJ2640" i="3"/>
  <c r="AC2640" i="3"/>
  <c r="AB2640" i="3"/>
  <c r="O2640" i="3"/>
  <c r="AM2639" i="3"/>
  <c r="AL2639" i="3"/>
  <c r="AK2639" i="3"/>
  <c r="AI2639" i="3"/>
  <c r="AG2639" i="3"/>
  <c r="AF2639" i="3"/>
  <c r="AE2639" i="3"/>
  <c r="AD2639" i="3"/>
  <c r="AB2639" i="3"/>
  <c r="AA2639" i="3"/>
  <c r="Z2639" i="3"/>
  <c r="Y2639" i="3"/>
  <c r="W2639" i="3"/>
  <c r="U2639" i="3"/>
  <c r="T2639" i="3"/>
  <c r="S2639" i="3"/>
  <c r="R2639" i="3"/>
  <c r="Q2639" i="3"/>
  <c r="P2639" i="3"/>
  <c r="O2639" i="3"/>
  <c r="AF2638" i="3"/>
  <c r="O2638" i="3"/>
  <c r="O2637" i="3"/>
  <c r="AL2636" i="3"/>
  <c r="AK2636" i="3"/>
  <c r="AJ2636" i="3"/>
  <c r="AI2636" i="3"/>
  <c r="AH2636" i="3"/>
  <c r="AG2636" i="3"/>
  <c r="AF2636" i="3"/>
  <c r="AE2636" i="3"/>
  <c r="AD2636" i="3"/>
  <c r="AC2636" i="3"/>
  <c r="AB2636" i="3"/>
  <c r="Z2636" i="3"/>
  <c r="Y2636" i="3"/>
  <c r="X2636" i="3"/>
  <c r="W2636" i="3"/>
  <c r="V2636" i="3"/>
  <c r="U2636" i="3"/>
  <c r="T2636" i="3"/>
  <c r="S2636" i="3"/>
  <c r="R2636" i="3"/>
  <c r="Q2636" i="3"/>
  <c r="P2636" i="3"/>
  <c r="O2636" i="3"/>
  <c r="AM2636" i="3" s="1"/>
  <c r="AM2635" i="3"/>
  <c r="AK2635" i="3"/>
  <c r="AJ2635" i="3"/>
  <c r="AI2635" i="3"/>
  <c r="AH2635" i="3"/>
  <c r="AG2635" i="3"/>
  <c r="AC2635" i="3"/>
  <c r="AA2635" i="3"/>
  <c r="Y2635" i="3"/>
  <c r="X2635" i="3"/>
  <c r="W2635" i="3"/>
  <c r="V2635" i="3"/>
  <c r="U2635" i="3"/>
  <c r="T2635" i="3"/>
  <c r="S2635" i="3"/>
  <c r="O2635" i="3"/>
  <c r="AL2634" i="3"/>
  <c r="AK2634" i="3"/>
  <c r="AJ2634" i="3"/>
  <c r="AI2634" i="3"/>
  <c r="AH2634" i="3"/>
  <c r="AG2634" i="3"/>
  <c r="AF2634" i="3"/>
  <c r="AE2634" i="3"/>
  <c r="AD2634" i="3"/>
  <c r="AB2634" i="3"/>
  <c r="Z2634" i="3"/>
  <c r="Y2634" i="3"/>
  <c r="X2634" i="3"/>
  <c r="W2634" i="3"/>
  <c r="V2634" i="3"/>
  <c r="U2634" i="3"/>
  <c r="T2634" i="3"/>
  <c r="S2634" i="3"/>
  <c r="R2634" i="3"/>
  <c r="P2634" i="3"/>
  <c r="O2634" i="3"/>
  <c r="AC2634" i="3" s="1"/>
  <c r="AJ2633" i="3"/>
  <c r="AF2633" i="3"/>
  <c r="AE2633" i="3"/>
  <c r="AC2633" i="3"/>
  <c r="AA2633" i="3"/>
  <c r="Z2633" i="3"/>
  <c r="V2633" i="3"/>
  <c r="U2633" i="3"/>
  <c r="T2633" i="3"/>
  <c r="S2633" i="3"/>
  <c r="O2633" i="3"/>
  <c r="AG2633" i="3" s="1"/>
  <c r="AF2632" i="3"/>
  <c r="AD2632" i="3"/>
  <c r="AB2632" i="3"/>
  <c r="AA2632" i="3"/>
  <c r="Z2632" i="3"/>
  <c r="Y2632" i="3"/>
  <c r="O2632" i="3"/>
  <c r="AG2632" i="3" s="1"/>
  <c r="AM2631" i="3"/>
  <c r="AL2631" i="3"/>
  <c r="AK2631" i="3"/>
  <c r="AJ2631" i="3"/>
  <c r="AI2631" i="3"/>
  <c r="AH2631" i="3"/>
  <c r="AB2631" i="3"/>
  <c r="AA2631" i="3"/>
  <c r="Z2631" i="3"/>
  <c r="Y2631" i="3"/>
  <c r="X2631" i="3"/>
  <c r="W2631" i="3"/>
  <c r="V2631" i="3"/>
  <c r="U2631" i="3"/>
  <c r="S2631" i="3"/>
  <c r="O2631" i="3"/>
  <c r="AM2630" i="3"/>
  <c r="AL2630" i="3"/>
  <c r="AK2630" i="3"/>
  <c r="AF2630" i="3"/>
  <c r="AD2630" i="3"/>
  <c r="AC2630" i="3"/>
  <c r="Y2630" i="3"/>
  <c r="X2630" i="3"/>
  <c r="W2630" i="3"/>
  <c r="V2630" i="3"/>
  <c r="T2630" i="3"/>
  <c r="R2630" i="3"/>
  <c r="O2630" i="3"/>
  <c r="AE2629" i="3"/>
  <c r="AD2629" i="3"/>
  <c r="AC2629" i="3"/>
  <c r="AB2629" i="3"/>
  <c r="AA2629" i="3"/>
  <c r="Z2629" i="3"/>
  <c r="O2629" i="3"/>
  <c r="O2628" i="3"/>
  <c r="AM2627" i="3"/>
  <c r="AL2627" i="3"/>
  <c r="AK2627" i="3"/>
  <c r="AI2627" i="3"/>
  <c r="AG2627" i="3"/>
  <c r="AF2627" i="3"/>
  <c r="AB2627" i="3"/>
  <c r="AA2627" i="3"/>
  <c r="Z2627" i="3"/>
  <c r="Y2627" i="3"/>
  <c r="W2627" i="3"/>
  <c r="U2627" i="3"/>
  <c r="T2627" i="3"/>
  <c r="S2627" i="3"/>
  <c r="R2627" i="3"/>
  <c r="O2627" i="3"/>
  <c r="AE2626" i="3"/>
  <c r="AD2626" i="3"/>
  <c r="AC2626" i="3"/>
  <c r="X2626" i="3"/>
  <c r="V2626" i="3"/>
  <c r="O2626" i="3"/>
  <c r="AH2625" i="3"/>
  <c r="AG2625" i="3"/>
  <c r="AE2625" i="3"/>
  <c r="AD2625" i="3"/>
  <c r="Q2625" i="3"/>
  <c r="P2625" i="3"/>
  <c r="O2625" i="3"/>
  <c r="AL2624" i="3"/>
  <c r="AK2624" i="3"/>
  <c r="AJ2624" i="3"/>
  <c r="AI2624" i="3"/>
  <c r="AH2624" i="3"/>
  <c r="AG2624" i="3"/>
  <c r="AF2624" i="3"/>
  <c r="AE2624" i="3"/>
  <c r="AD2624" i="3"/>
  <c r="AC2624" i="3"/>
  <c r="AB2624" i="3"/>
  <c r="Z2624" i="3"/>
  <c r="Y2624" i="3"/>
  <c r="X2624" i="3"/>
  <c r="W2624" i="3"/>
  <c r="V2624" i="3"/>
  <c r="U2624" i="3"/>
  <c r="T2624" i="3"/>
  <c r="S2624" i="3"/>
  <c r="R2624" i="3"/>
  <c r="Q2624" i="3"/>
  <c r="P2624" i="3"/>
  <c r="O2624" i="3"/>
  <c r="AM2624" i="3" s="1"/>
  <c r="O2623" i="3"/>
  <c r="AL2622" i="3"/>
  <c r="AK2622" i="3"/>
  <c r="AJ2622" i="3"/>
  <c r="AI2622" i="3"/>
  <c r="AH2622" i="3"/>
  <c r="AG2622" i="3"/>
  <c r="AF2622" i="3"/>
  <c r="AE2622" i="3"/>
  <c r="AD2622" i="3"/>
  <c r="AB2622" i="3"/>
  <c r="Z2622" i="3"/>
  <c r="Y2622" i="3"/>
  <c r="X2622" i="3"/>
  <c r="W2622" i="3"/>
  <c r="V2622" i="3"/>
  <c r="U2622" i="3"/>
  <c r="T2622" i="3"/>
  <c r="S2622" i="3"/>
  <c r="R2622" i="3"/>
  <c r="P2622" i="3"/>
  <c r="O2622" i="3"/>
  <c r="AC2622" i="3" s="1"/>
  <c r="AL2621" i="3"/>
  <c r="AK2621" i="3"/>
  <c r="AJ2621" i="3"/>
  <c r="AF2621" i="3"/>
  <c r="AE2621" i="3"/>
  <c r="AC2621" i="3"/>
  <c r="X2621" i="3"/>
  <c r="W2621" i="3"/>
  <c r="V2621" i="3"/>
  <c r="U2621" i="3"/>
  <c r="T2621" i="3"/>
  <c r="S2621" i="3"/>
  <c r="O2621" i="3"/>
  <c r="AG2621" i="3" s="1"/>
  <c r="AF2620" i="3"/>
  <c r="AD2620" i="3"/>
  <c r="AB2620" i="3"/>
  <c r="AA2620" i="3"/>
  <c r="Z2620" i="3"/>
  <c r="Y2620" i="3"/>
  <c r="O2620" i="3"/>
  <c r="AG2620" i="3" s="1"/>
  <c r="O2619" i="3"/>
  <c r="AM2618" i="3"/>
  <c r="AL2618" i="3"/>
  <c r="AK2618" i="3"/>
  <c r="AJ2618" i="3"/>
  <c r="AI2618" i="3"/>
  <c r="AH2618" i="3"/>
  <c r="AF2618" i="3"/>
  <c r="AA2618" i="3"/>
  <c r="Z2618" i="3"/>
  <c r="Y2618" i="3"/>
  <c r="X2618" i="3"/>
  <c r="W2618" i="3"/>
  <c r="V2618" i="3"/>
  <c r="T2618" i="3"/>
  <c r="R2618" i="3"/>
  <c r="Q2618" i="3"/>
  <c r="O2618" i="3"/>
  <c r="AB2618" i="3" s="1"/>
  <c r="AE2617" i="3"/>
  <c r="AD2617" i="3"/>
  <c r="AC2617" i="3"/>
  <c r="AB2617" i="3"/>
  <c r="X2617" i="3"/>
  <c r="W2617" i="3"/>
  <c r="O2617" i="3"/>
  <c r="O2616" i="3"/>
  <c r="O2615" i="3"/>
  <c r="AM2614" i="3"/>
  <c r="AL2614" i="3"/>
  <c r="AJ2614" i="3"/>
  <c r="AH2614" i="3"/>
  <c r="AG2614" i="3"/>
  <c r="AF2614" i="3"/>
  <c r="AE2614" i="3"/>
  <c r="AA2614" i="3"/>
  <c r="Z2614" i="3"/>
  <c r="X2614" i="3"/>
  <c r="V2614" i="3"/>
  <c r="U2614" i="3"/>
  <c r="T2614" i="3"/>
  <c r="S2614" i="3"/>
  <c r="R2614" i="3"/>
  <c r="Q2614" i="3"/>
  <c r="O2614" i="3"/>
  <c r="AB2614" i="3" s="1"/>
  <c r="AH2613" i="3"/>
  <c r="AG2613" i="3"/>
  <c r="AE2613" i="3"/>
  <c r="AD2613" i="3"/>
  <c r="Q2613" i="3"/>
  <c r="P2613" i="3"/>
  <c r="O2613" i="3"/>
  <c r="AL2612" i="3"/>
  <c r="AK2612" i="3"/>
  <c r="AJ2612" i="3"/>
  <c r="AI2612" i="3"/>
  <c r="AH2612" i="3"/>
  <c r="AG2612" i="3"/>
  <c r="AF2612" i="3"/>
  <c r="AE2612" i="3"/>
  <c r="AD2612" i="3"/>
  <c r="AC2612" i="3"/>
  <c r="AB2612" i="3"/>
  <c r="Z2612" i="3"/>
  <c r="Y2612" i="3"/>
  <c r="X2612" i="3"/>
  <c r="W2612" i="3"/>
  <c r="V2612" i="3"/>
  <c r="U2612" i="3"/>
  <c r="T2612" i="3"/>
  <c r="S2612" i="3"/>
  <c r="R2612" i="3"/>
  <c r="Q2612" i="3"/>
  <c r="P2612" i="3"/>
  <c r="O2612" i="3"/>
  <c r="AM2612" i="3" s="1"/>
  <c r="W2611" i="3"/>
  <c r="S2611" i="3"/>
  <c r="Q2611" i="3"/>
  <c r="O2611" i="3"/>
  <c r="AL2610" i="3"/>
  <c r="AK2610" i="3"/>
  <c r="AJ2610" i="3"/>
  <c r="AI2610" i="3"/>
  <c r="AH2610" i="3"/>
  <c r="AG2610" i="3"/>
  <c r="AF2610" i="3"/>
  <c r="AE2610" i="3"/>
  <c r="AD2610" i="3"/>
  <c r="AB2610" i="3"/>
  <c r="Z2610" i="3"/>
  <c r="Y2610" i="3"/>
  <c r="X2610" i="3"/>
  <c r="W2610" i="3"/>
  <c r="V2610" i="3"/>
  <c r="U2610" i="3"/>
  <c r="T2610" i="3"/>
  <c r="S2610" i="3"/>
  <c r="R2610" i="3"/>
  <c r="P2610" i="3"/>
  <c r="O2610" i="3"/>
  <c r="AC2610" i="3" s="1"/>
  <c r="AM2609" i="3"/>
  <c r="AL2609" i="3"/>
  <c r="AK2609" i="3"/>
  <c r="AJ2609" i="3"/>
  <c r="AI2609" i="3"/>
  <c r="AH2609" i="3"/>
  <c r="AG2609" i="3"/>
  <c r="AF2609" i="3"/>
  <c r="AC2609" i="3"/>
  <c r="AA2609" i="3"/>
  <c r="Z2609" i="3"/>
  <c r="Y2609" i="3"/>
  <c r="X2609" i="3"/>
  <c r="W2609" i="3"/>
  <c r="V2609" i="3"/>
  <c r="U2609" i="3"/>
  <c r="T2609" i="3"/>
  <c r="S2609" i="3"/>
  <c r="Q2609" i="3"/>
  <c r="O2609" i="3"/>
  <c r="O2608" i="3"/>
  <c r="AL2607" i="3"/>
  <c r="AH2607" i="3"/>
  <c r="O2607" i="3"/>
  <c r="AB2606" i="3"/>
  <c r="AA2606" i="3"/>
  <c r="Z2606" i="3"/>
  <c r="Y2606" i="3"/>
  <c r="X2606" i="3"/>
  <c r="W2606" i="3"/>
  <c r="O2606" i="3"/>
  <c r="AI2606" i="3" s="1"/>
  <c r="AJ2605" i="3"/>
  <c r="O2605" i="3"/>
  <c r="AM2604" i="3"/>
  <c r="AL2604" i="3"/>
  <c r="AK2604" i="3"/>
  <c r="AJ2604" i="3"/>
  <c r="AH2604" i="3"/>
  <c r="AG2604" i="3"/>
  <c r="AF2604" i="3"/>
  <c r="AE2604" i="3"/>
  <c r="AA2604" i="3"/>
  <c r="Z2604" i="3"/>
  <c r="Y2604" i="3"/>
  <c r="X2604" i="3"/>
  <c r="V2604" i="3"/>
  <c r="U2604" i="3"/>
  <c r="T2604" i="3"/>
  <c r="S2604" i="3"/>
  <c r="R2604" i="3"/>
  <c r="P2604" i="3"/>
  <c r="O2604" i="3"/>
  <c r="AM2603" i="3"/>
  <c r="AL2603" i="3"/>
  <c r="AK2603" i="3"/>
  <c r="AI2603" i="3"/>
  <c r="AH2603" i="3"/>
  <c r="AG2603" i="3"/>
  <c r="AF2603" i="3"/>
  <c r="AE2603" i="3"/>
  <c r="AD2603" i="3"/>
  <c r="Z2603" i="3"/>
  <c r="Y2603" i="3"/>
  <c r="W2603" i="3"/>
  <c r="V2603" i="3"/>
  <c r="U2603" i="3"/>
  <c r="T2603" i="3"/>
  <c r="S2603" i="3"/>
  <c r="R2603" i="3"/>
  <c r="Q2603" i="3"/>
  <c r="O2603" i="3"/>
  <c r="AA2603" i="3" s="1"/>
  <c r="AM2602" i="3"/>
  <c r="AL2602" i="3"/>
  <c r="AJ2602" i="3"/>
  <c r="AI2602" i="3"/>
  <c r="AH2602" i="3"/>
  <c r="AG2602" i="3"/>
  <c r="AF2602" i="3"/>
  <c r="AE2602" i="3"/>
  <c r="AD2602" i="3"/>
  <c r="AC2602" i="3"/>
  <c r="AA2602" i="3"/>
  <c r="Z2602" i="3"/>
  <c r="X2602" i="3"/>
  <c r="W2602" i="3"/>
  <c r="V2602" i="3"/>
  <c r="U2602" i="3"/>
  <c r="T2602" i="3"/>
  <c r="S2602" i="3"/>
  <c r="R2602" i="3"/>
  <c r="Q2602" i="3"/>
  <c r="P2602" i="3"/>
  <c r="O2602" i="3"/>
  <c r="AJ2601" i="3"/>
  <c r="AI2601" i="3"/>
  <c r="AH2601" i="3"/>
  <c r="AD2601" i="3"/>
  <c r="AC2601" i="3"/>
  <c r="AB2601" i="3"/>
  <c r="W2601" i="3"/>
  <c r="V2601" i="3"/>
  <c r="U2601" i="3"/>
  <c r="T2601" i="3"/>
  <c r="S2601" i="3"/>
  <c r="R2601" i="3"/>
  <c r="P2601" i="3"/>
  <c r="O2601" i="3"/>
  <c r="AL2600" i="3"/>
  <c r="AK2600" i="3"/>
  <c r="AJ2600" i="3"/>
  <c r="AI2600" i="3"/>
  <c r="AH2600" i="3"/>
  <c r="AG2600" i="3"/>
  <c r="AF2600" i="3"/>
  <c r="AE2600" i="3"/>
  <c r="AD2600" i="3"/>
  <c r="AC2600" i="3"/>
  <c r="AB2600" i="3"/>
  <c r="Z2600" i="3"/>
  <c r="Y2600" i="3"/>
  <c r="X2600" i="3"/>
  <c r="W2600" i="3"/>
  <c r="V2600" i="3"/>
  <c r="U2600" i="3"/>
  <c r="T2600" i="3"/>
  <c r="S2600" i="3"/>
  <c r="R2600" i="3"/>
  <c r="Q2600" i="3"/>
  <c r="P2600" i="3"/>
  <c r="O2600" i="3"/>
  <c r="AM2600" i="3" s="1"/>
  <c r="AE2599" i="3"/>
  <c r="AD2599" i="3"/>
  <c r="AC2599" i="3"/>
  <c r="AA2599" i="3"/>
  <c r="Z2599" i="3"/>
  <c r="O2599" i="3"/>
  <c r="O2598" i="3"/>
  <c r="AB2597" i="3"/>
  <c r="AA2597" i="3"/>
  <c r="Z2597" i="3"/>
  <c r="Y2597" i="3"/>
  <c r="X2597" i="3"/>
  <c r="O2597" i="3"/>
  <c r="AE2597" i="3" s="1"/>
  <c r="AK2596" i="3"/>
  <c r="AJ2596" i="3"/>
  <c r="AD2596" i="3"/>
  <c r="AC2596" i="3"/>
  <c r="Q2596" i="3"/>
  <c r="P2596" i="3"/>
  <c r="O2596" i="3"/>
  <c r="AM2595" i="3"/>
  <c r="AL2595" i="3"/>
  <c r="AJ2595" i="3"/>
  <c r="AD2595" i="3"/>
  <c r="AC2595" i="3"/>
  <c r="AB2595" i="3"/>
  <c r="AA2595" i="3"/>
  <c r="Z2595" i="3"/>
  <c r="Y2595" i="3"/>
  <c r="X2595" i="3"/>
  <c r="W2595" i="3"/>
  <c r="V2595" i="3"/>
  <c r="P2595" i="3"/>
  <c r="O2595" i="3"/>
  <c r="AI2594" i="3"/>
  <c r="O2594" i="3"/>
  <c r="AM2593" i="3"/>
  <c r="AL2593" i="3"/>
  <c r="AK2593" i="3"/>
  <c r="AJ2593" i="3"/>
  <c r="AG2593" i="3"/>
  <c r="AF2593" i="3"/>
  <c r="AB2593" i="3"/>
  <c r="AA2593" i="3"/>
  <c r="Z2593" i="3"/>
  <c r="Y2593" i="3"/>
  <c r="X2593" i="3"/>
  <c r="W2593" i="3"/>
  <c r="U2593" i="3"/>
  <c r="T2593" i="3"/>
  <c r="S2593" i="3"/>
  <c r="O2593" i="3"/>
  <c r="AM2592" i="3"/>
  <c r="AL2592" i="3"/>
  <c r="AK2592" i="3"/>
  <c r="AJ2592" i="3"/>
  <c r="AH2592" i="3"/>
  <c r="AG2592" i="3"/>
  <c r="AF2592" i="3"/>
  <c r="AE2592" i="3"/>
  <c r="AC2592" i="3"/>
  <c r="AA2592" i="3"/>
  <c r="Z2592" i="3"/>
  <c r="Y2592" i="3"/>
  <c r="X2592" i="3"/>
  <c r="V2592" i="3"/>
  <c r="U2592" i="3"/>
  <c r="T2592" i="3"/>
  <c r="S2592" i="3"/>
  <c r="R2592" i="3"/>
  <c r="P2592" i="3"/>
  <c r="O2592" i="3"/>
  <c r="AM2591" i="3"/>
  <c r="AL2591" i="3"/>
  <c r="AK2591" i="3"/>
  <c r="AI2591" i="3"/>
  <c r="AH2591" i="3"/>
  <c r="AG2591" i="3"/>
  <c r="AF2591" i="3"/>
  <c r="AE2591" i="3"/>
  <c r="AD2591" i="3"/>
  <c r="Z2591" i="3"/>
  <c r="Y2591" i="3"/>
  <c r="W2591" i="3"/>
  <c r="V2591" i="3"/>
  <c r="U2591" i="3"/>
  <c r="T2591" i="3"/>
  <c r="S2591" i="3"/>
  <c r="R2591" i="3"/>
  <c r="Q2591" i="3"/>
  <c r="O2591" i="3"/>
  <c r="AA2591" i="3" s="1"/>
  <c r="AM2590" i="3"/>
  <c r="AL2590" i="3"/>
  <c r="AJ2590" i="3"/>
  <c r="AI2590" i="3"/>
  <c r="AH2590" i="3"/>
  <c r="AG2590" i="3"/>
  <c r="AF2590" i="3"/>
  <c r="AE2590" i="3"/>
  <c r="AD2590" i="3"/>
  <c r="AC2590" i="3"/>
  <c r="AA2590" i="3"/>
  <c r="Z2590" i="3"/>
  <c r="X2590" i="3"/>
  <c r="W2590" i="3"/>
  <c r="V2590" i="3"/>
  <c r="U2590" i="3"/>
  <c r="T2590" i="3"/>
  <c r="S2590" i="3"/>
  <c r="R2590" i="3"/>
  <c r="Q2590" i="3"/>
  <c r="P2590" i="3"/>
  <c r="O2590" i="3"/>
  <c r="AE2589" i="3"/>
  <c r="AD2589" i="3"/>
  <c r="AB2589" i="3"/>
  <c r="W2589" i="3"/>
  <c r="O2589" i="3"/>
  <c r="AL2588" i="3"/>
  <c r="AK2588" i="3"/>
  <c r="AJ2588" i="3"/>
  <c r="AI2588" i="3"/>
  <c r="AH2588" i="3"/>
  <c r="AG2588" i="3"/>
  <c r="AF2588" i="3"/>
  <c r="AE2588" i="3"/>
  <c r="AD2588" i="3"/>
  <c r="AC2588" i="3"/>
  <c r="AB2588" i="3"/>
  <c r="Z2588" i="3"/>
  <c r="Y2588" i="3"/>
  <c r="X2588" i="3"/>
  <c r="W2588" i="3"/>
  <c r="V2588" i="3"/>
  <c r="U2588" i="3"/>
  <c r="T2588" i="3"/>
  <c r="S2588" i="3"/>
  <c r="R2588" i="3"/>
  <c r="Q2588" i="3"/>
  <c r="P2588" i="3"/>
  <c r="O2588" i="3"/>
  <c r="AM2588" i="3" s="1"/>
  <c r="O2587" i="3"/>
  <c r="AB2586" i="3"/>
  <c r="AA2586" i="3"/>
  <c r="Z2586" i="3"/>
  <c r="Y2586" i="3"/>
  <c r="U2586" i="3"/>
  <c r="O2586" i="3"/>
  <c r="AE2586" i="3" s="1"/>
  <c r="AK2585" i="3"/>
  <c r="AG2585" i="3"/>
  <c r="AE2585" i="3"/>
  <c r="AC2585" i="3"/>
  <c r="Q2585" i="3"/>
  <c r="P2585" i="3"/>
  <c r="O2585" i="3"/>
  <c r="AM2584" i="3"/>
  <c r="AL2584" i="3"/>
  <c r="AD2584" i="3"/>
  <c r="AC2584" i="3"/>
  <c r="AB2584" i="3"/>
  <c r="AA2584" i="3"/>
  <c r="Z2584" i="3"/>
  <c r="Y2584" i="3"/>
  <c r="X2584" i="3"/>
  <c r="W2584" i="3"/>
  <c r="R2584" i="3"/>
  <c r="O2584" i="3"/>
  <c r="AI2583" i="3"/>
  <c r="AD2583" i="3"/>
  <c r="AB2583" i="3"/>
  <c r="AA2583" i="3"/>
  <c r="O2583" i="3"/>
  <c r="AM2582" i="3"/>
  <c r="AL2582" i="3"/>
  <c r="AK2582" i="3"/>
  <c r="AJ2582" i="3"/>
  <c r="AH2582" i="3"/>
  <c r="AC2582" i="3"/>
  <c r="AB2582" i="3"/>
  <c r="AA2582" i="3"/>
  <c r="Z2582" i="3"/>
  <c r="Y2582" i="3"/>
  <c r="X2582" i="3"/>
  <c r="W2582" i="3"/>
  <c r="V2582" i="3"/>
  <c r="T2582" i="3"/>
  <c r="P2582" i="3"/>
  <c r="O2582" i="3"/>
  <c r="AF2581" i="3"/>
  <c r="AB2581" i="3"/>
  <c r="AA2581" i="3"/>
  <c r="Z2581" i="3"/>
  <c r="Y2581" i="3"/>
  <c r="O2581" i="3"/>
  <c r="AG2581" i="3" s="1"/>
  <c r="AM2580" i="3"/>
  <c r="AL2580" i="3"/>
  <c r="AK2580" i="3"/>
  <c r="AJ2580" i="3"/>
  <c r="AH2580" i="3"/>
  <c r="AG2580" i="3"/>
  <c r="AF2580" i="3"/>
  <c r="AE2580" i="3"/>
  <c r="AA2580" i="3"/>
  <c r="Z2580" i="3"/>
  <c r="Y2580" i="3"/>
  <c r="X2580" i="3"/>
  <c r="V2580" i="3"/>
  <c r="U2580" i="3"/>
  <c r="T2580" i="3"/>
  <c r="S2580" i="3"/>
  <c r="R2580" i="3"/>
  <c r="O2580" i="3"/>
  <c r="AE2579" i="3"/>
  <c r="AD2579" i="3"/>
  <c r="Y2579" i="3"/>
  <c r="O2579" i="3"/>
  <c r="AM2578" i="3"/>
  <c r="AL2578" i="3"/>
  <c r="AK2578" i="3"/>
  <c r="AJ2578" i="3"/>
  <c r="AA2578" i="3"/>
  <c r="Z2578" i="3"/>
  <c r="Y2578" i="3"/>
  <c r="X2578" i="3"/>
  <c r="W2578" i="3"/>
  <c r="O2578" i="3"/>
  <c r="AM2577" i="3"/>
  <c r="AL2577" i="3"/>
  <c r="AK2577" i="3"/>
  <c r="AJ2577" i="3"/>
  <c r="AI2577" i="3"/>
  <c r="Z2577" i="3"/>
  <c r="Y2577" i="3"/>
  <c r="X2577" i="3"/>
  <c r="W2577" i="3"/>
  <c r="V2577" i="3"/>
  <c r="O2577" i="3"/>
  <c r="AA2577" i="3" s="1"/>
  <c r="AL2576" i="3"/>
  <c r="AK2576" i="3"/>
  <c r="AJ2576" i="3"/>
  <c r="AI2576" i="3"/>
  <c r="AH2576" i="3"/>
  <c r="Y2576" i="3"/>
  <c r="X2576" i="3"/>
  <c r="W2576" i="3"/>
  <c r="V2576" i="3"/>
  <c r="U2576" i="3"/>
  <c r="O2576" i="3"/>
  <c r="AA2576" i="3" s="1"/>
  <c r="AK2575" i="3"/>
  <c r="AJ2575" i="3"/>
  <c r="AI2575" i="3"/>
  <c r="AH2575" i="3"/>
  <c r="AF2575" i="3"/>
  <c r="X2575" i="3"/>
  <c r="W2575" i="3"/>
  <c r="V2575" i="3"/>
  <c r="T2575" i="3"/>
  <c r="S2575" i="3"/>
  <c r="O2575" i="3"/>
  <c r="AA2575" i="3" s="1"/>
  <c r="AM2574" i="3"/>
  <c r="AL2574" i="3"/>
  <c r="AK2574" i="3"/>
  <c r="AJ2574" i="3"/>
  <c r="AI2574" i="3"/>
  <c r="AG2574" i="3"/>
  <c r="AF2574" i="3"/>
  <c r="AE2574" i="3"/>
  <c r="AA2574" i="3"/>
  <c r="Z2574" i="3"/>
  <c r="Y2574" i="3"/>
  <c r="X2574" i="3"/>
  <c r="W2574" i="3"/>
  <c r="U2574" i="3"/>
  <c r="T2574" i="3"/>
  <c r="S2574" i="3"/>
  <c r="R2574" i="3"/>
  <c r="O2574" i="3"/>
  <c r="AM2573" i="3"/>
  <c r="AL2573" i="3"/>
  <c r="AK2573" i="3"/>
  <c r="AJ2573" i="3"/>
  <c r="AH2573" i="3"/>
  <c r="AG2573" i="3"/>
  <c r="AF2573" i="3"/>
  <c r="AE2573" i="3"/>
  <c r="AD2573" i="3"/>
  <c r="AA2573" i="3"/>
  <c r="Z2573" i="3"/>
  <c r="Y2573" i="3"/>
  <c r="X2573" i="3"/>
  <c r="V2573" i="3"/>
  <c r="U2573" i="3"/>
  <c r="T2573" i="3"/>
  <c r="S2573" i="3"/>
  <c r="R2573" i="3"/>
  <c r="Q2573" i="3"/>
  <c r="O2573" i="3"/>
  <c r="AM2572" i="3"/>
  <c r="AL2572" i="3"/>
  <c r="AK2572" i="3"/>
  <c r="AI2572" i="3"/>
  <c r="AH2572" i="3"/>
  <c r="AG2572" i="3"/>
  <c r="AF2572" i="3"/>
  <c r="AE2572" i="3"/>
  <c r="AD2572" i="3"/>
  <c r="AC2572" i="3"/>
  <c r="AA2572" i="3"/>
  <c r="Z2572" i="3"/>
  <c r="Y2572" i="3"/>
  <c r="W2572" i="3"/>
  <c r="V2572" i="3"/>
  <c r="U2572" i="3"/>
  <c r="T2572" i="3"/>
  <c r="S2572" i="3"/>
  <c r="R2572" i="3"/>
  <c r="Q2572" i="3"/>
  <c r="P2572" i="3"/>
  <c r="O2572" i="3"/>
  <c r="AF2571" i="3"/>
  <c r="AE2571" i="3"/>
  <c r="AC2571" i="3"/>
  <c r="AB2571" i="3"/>
  <c r="S2571" i="3"/>
  <c r="R2571" i="3"/>
  <c r="P2571" i="3"/>
  <c r="O2571" i="3"/>
  <c r="O2570" i="3"/>
  <c r="AL2569" i="3"/>
  <c r="AK2569" i="3"/>
  <c r="AJ2569" i="3"/>
  <c r="AI2569" i="3"/>
  <c r="AH2569" i="3"/>
  <c r="AG2569" i="3"/>
  <c r="AF2569" i="3"/>
  <c r="AE2569" i="3"/>
  <c r="AD2569" i="3"/>
  <c r="AC2569" i="3"/>
  <c r="AB2569" i="3"/>
  <c r="Z2569" i="3"/>
  <c r="Y2569" i="3"/>
  <c r="X2569" i="3"/>
  <c r="W2569" i="3"/>
  <c r="V2569" i="3"/>
  <c r="U2569" i="3"/>
  <c r="T2569" i="3"/>
  <c r="S2569" i="3"/>
  <c r="R2569" i="3"/>
  <c r="Q2569" i="3"/>
  <c r="P2569" i="3"/>
  <c r="O2569" i="3"/>
  <c r="AM2569" i="3" s="1"/>
  <c r="AM2568" i="3"/>
  <c r="AL2568" i="3"/>
  <c r="AD2568" i="3"/>
  <c r="O2568" i="3"/>
  <c r="O2567" i="3"/>
  <c r="AM2566" i="3"/>
  <c r="AL2566" i="3"/>
  <c r="AK2566" i="3"/>
  <c r="AJ2566" i="3"/>
  <c r="AA2566" i="3"/>
  <c r="Z2566" i="3"/>
  <c r="Y2566" i="3"/>
  <c r="X2566" i="3"/>
  <c r="W2566" i="3"/>
  <c r="O2566" i="3"/>
  <c r="AM2565" i="3"/>
  <c r="AL2565" i="3"/>
  <c r="AK2565" i="3"/>
  <c r="AJ2565" i="3"/>
  <c r="AI2565" i="3"/>
  <c r="Z2565" i="3"/>
  <c r="Y2565" i="3"/>
  <c r="X2565" i="3"/>
  <c r="W2565" i="3"/>
  <c r="V2565" i="3"/>
  <c r="O2565" i="3"/>
  <c r="AA2565" i="3" s="1"/>
  <c r="AL2564" i="3"/>
  <c r="AK2564" i="3"/>
  <c r="AJ2564" i="3"/>
  <c r="AI2564" i="3"/>
  <c r="AH2564" i="3"/>
  <c r="Y2564" i="3"/>
  <c r="X2564" i="3"/>
  <c r="W2564" i="3"/>
  <c r="V2564" i="3"/>
  <c r="U2564" i="3"/>
  <c r="O2564" i="3"/>
  <c r="AA2564" i="3" s="1"/>
  <c r="AK2563" i="3"/>
  <c r="AJ2563" i="3"/>
  <c r="AI2563" i="3"/>
  <c r="AH2563" i="3"/>
  <c r="AF2563" i="3"/>
  <c r="X2563" i="3"/>
  <c r="W2563" i="3"/>
  <c r="V2563" i="3"/>
  <c r="T2563" i="3"/>
  <c r="S2563" i="3"/>
  <c r="O2563" i="3"/>
  <c r="AA2563" i="3" s="1"/>
  <c r="AM2562" i="3"/>
  <c r="AL2562" i="3"/>
  <c r="AK2562" i="3"/>
  <c r="AJ2562" i="3"/>
  <c r="AI2562" i="3"/>
  <c r="AG2562" i="3"/>
  <c r="AF2562" i="3"/>
  <c r="AE2562" i="3"/>
  <c r="AA2562" i="3"/>
  <c r="Z2562" i="3"/>
  <c r="Y2562" i="3"/>
  <c r="X2562" i="3"/>
  <c r="W2562" i="3"/>
  <c r="U2562" i="3"/>
  <c r="T2562" i="3"/>
  <c r="S2562" i="3"/>
  <c r="R2562" i="3"/>
  <c r="O2562" i="3"/>
  <c r="AM2561" i="3"/>
  <c r="AL2561" i="3"/>
  <c r="AK2561" i="3"/>
  <c r="AJ2561" i="3"/>
  <c r="AH2561" i="3"/>
  <c r="AG2561" i="3"/>
  <c r="AF2561" i="3"/>
  <c r="AE2561" i="3"/>
  <c r="AD2561" i="3"/>
  <c r="AA2561" i="3"/>
  <c r="Z2561" i="3"/>
  <c r="Y2561" i="3"/>
  <c r="X2561" i="3"/>
  <c r="V2561" i="3"/>
  <c r="U2561" i="3"/>
  <c r="T2561" i="3"/>
  <c r="S2561" i="3"/>
  <c r="R2561" i="3"/>
  <c r="Q2561" i="3"/>
  <c r="O2561" i="3"/>
  <c r="AM2560" i="3"/>
  <c r="AL2560" i="3"/>
  <c r="AK2560" i="3"/>
  <c r="AI2560" i="3"/>
  <c r="AH2560" i="3"/>
  <c r="AG2560" i="3"/>
  <c r="AF2560" i="3"/>
  <c r="AE2560" i="3"/>
  <c r="AD2560" i="3"/>
  <c r="AC2560" i="3"/>
  <c r="AA2560" i="3"/>
  <c r="Z2560" i="3"/>
  <c r="Y2560" i="3"/>
  <c r="W2560" i="3"/>
  <c r="V2560" i="3"/>
  <c r="U2560" i="3"/>
  <c r="T2560" i="3"/>
  <c r="S2560" i="3"/>
  <c r="R2560" i="3"/>
  <c r="Q2560" i="3"/>
  <c r="P2560" i="3"/>
  <c r="O2560" i="3"/>
  <c r="AF2559" i="3"/>
  <c r="AE2559" i="3"/>
  <c r="AD2559" i="3"/>
  <c r="AB2559" i="3"/>
  <c r="O2559" i="3"/>
  <c r="AC2559" i="3" s="1"/>
  <c r="AE2558" i="3"/>
  <c r="AD2558" i="3"/>
  <c r="AC2558" i="3"/>
  <c r="AB2558" i="3"/>
  <c r="AA2558" i="3"/>
  <c r="R2558" i="3"/>
  <c r="Q2558" i="3"/>
  <c r="O2558" i="3"/>
  <c r="AL2557" i="3"/>
  <c r="AK2557" i="3"/>
  <c r="AJ2557" i="3"/>
  <c r="AI2557" i="3"/>
  <c r="AH2557" i="3"/>
  <c r="AG2557" i="3"/>
  <c r="AF2557" i="3"/>
  <c r="AE2557" i="3"/>
  <c r="AD2557" i="3"/>
  <c r="AC2557" i="3"/>
  <c r="AB2557" i="3"/>
  <c r="Z2557" i="3"/>
  <c r="Y2557" i="3"/>
  <c r="X2557" i="3"/>
  <c r="W2557" i="3"/>
  <c r="V2557" i="3"/>
  <c r="U2557" i="3"/>
  <c r="T2557" i="3"/>
  <c r="S2557" i="3"/>
  <c r="R2557" i="3"/>
  <c r="Q2557" i="3"/>
  <c r="P2557" i="3"/>
  <c r="O2557" i="3"/>
  <c r="AM2557" i="3" s="1"/>
  <c r="Y2556" i="3"/>
  <c r="Q2556" i="3"/>
  <c r="O2556" i="3"/>
  <c r="AL2555" i="3"/>
  <c r="P2555" i="3"/>
  <c r="O2555" i="3"/>
  <c r="AM2554" i="3"/>
  <c r="AL2554" i="3"/>
  <c r="AK2554" i="3"/>
  <c r="AB2554" i="3"/>
  <c r="AA2554" i="3"/>
  <c r="Z2554" i="3"/>
  <c r="Y2554" i="3"/>
  <c r="X2554" i="3"/>
  <c r="W2554" i="3"/>
  <c r="S2554" i="3"/>
  <c r="Q2554" i="3"/>
  <c r="P2554" i="3"/>
  <c r="O2554" i="3"/>
  <c r="AF2554" i="3" s="1"/>
  <c r="AC2553" i="3"/>
  <c r="AB2553" i="3"/>
  <c r="AA2553" i="3"/>
  <c r="Z2553" i="3"/>
  <c r="Y2553" i="3"/>
  <c r="O2553" i="3"/>
  <c r="AD2553" i="3" s="1"/>
  <c r="AL2552" i="3"/>
  <c r="AK2552" i="3"/>
  <c r="AJ2552" i="3"/>
  <c r="AH2552" i="3"/>
  <c r="V2552" i="3"/>
  <c r="U2552" i="3"/>
  <c r="P2552" i="3"/>
  <c r="O2552" i="3"/>
  <c r="AM2551" i="3"/>
  <c r="AA2551" i="3"/>
  <c r="Z2551" i="3"/>
  <c r="Y2551" i="3"/>
  <c r="X2551" i="3"/>
  <c r="W2551" i="3"/>
  <c r="O2551" i="3"/>
  <c r="AH2551" i="3" s="1"/>
  <c r="AM2550" i="3"/>
  <c r="AL2550" i="3"/>
  <c r="AK2550" i="3"/>
  <c r="AJ2550" i="3"/>
  <c r="AI2550" i="3"/>
  <c r="AG2550" i="3"/>
  <c r="AF2550" i="3"/>
  <c r="AE2550" i="3"/>
  <c r="AA2550" i="3"/>
  <c r="Z2550" i="3"/>
  <c r="Y2550" i="3"/>
  <c r="X2550" i="3"/>
  <c r="W2550" i="3"/>
  <c r="U2550" i="3"/>
  <c r="T2550" i="3"/>
  <c r="S2550" i="3"/>
  <c r="R2550" i="3"/>
  <c r="O2550" i="3"/>
  <c r="AM2549" i="3"/>
  <c r="AL2549" i="3"/>
  <c r="AK2549" i="3"/>
  <c r="AJ2549" i="3"/>
  <c r="AH2549" i="3"/>
  <c r="AG2549" i="3"/>
  <c r="AF2549" i="3"/>
  <c r="AE2549" i="3"/>
  <c r="AD2549" i="3"/>
  <c r="AA2549" i="3"/>
  <c r="Z2549" i="3"/>
  <c r="Y2549" i="3"/>
  <c r="X2549" i="3"/>
  <c r="V2549" i="3"/>
  <c r="U2549" i="3"/>
  <c r="T2549" i="3"/>
  <c r="S2549" i="3"/>
  <c r="R2549" i="3"/>
  <c r="Q2549" i="3"/>
  <c r="O2549" i="3"/>
  <c r="AM2548" i="3"/>
  <c r="AL2548" i="3"/>
  <c r="AK2548" i="3"/>
  <c r="AI2548" i="3"/>
  <c r="AH2548" i="3"/>
  <c r="AG2548" i="3"/>
  <c r="AF2548" i="3"/>
  <c r="AE2548" i="3"/>
  <c r="AD2548" i="3"/>
  <c r="AC2548" i="3"/>
  <c r="AA2548" i="3"/>
  <c r="Z2548" i="3"/>
  <c r="Y2548" i="3"/>
  <c r="W2548" i="3"/>
  <c r="V2548" i="3"/>
  <c r="U2548" i="3"/>
  <c r="T2548" i="3"/>
  <c r="S2548" i="3"/>
  <c r="R2548" i="3"/>
  <c r="Q2548" i="3"/>
  <c r="P2548" i="3"/>
  <c r="O2548" i="3"/>
  <c r="AG2547" i="3"/>
  <c r="P2547" i="3"/>
  <c r="O2547" i="3"/>
  <c r="AI2546" i="3"/>
  <c r="AH2546" i="3"/>
  <c r="AG2546" i="3"/>
  <c r="AF2546" i="3"/>
  <c r="AD2546" i="3"/>
  <c r="AC2546" i="3"/>
  <c r="AB2546" i="3"/>
  <c r="AA2546" i="3"/>
  <c r="V2546" i="3"/>
  <c r="U2546" i="3"/>
  <c r="T2546" i="3"/>
  <c r="S2546" i="3"/>
  <c r="R2546" i="3"/>
  <c r="Q2546" i="3"/>
  <c r="P2546" i="3"/>
  <c r="O2546" i="3"/>
  <c r="AL2545" i="3"/>
  <c r="AK2545" i="3"/>
  <c r="AJ2545" i="3"/>
  <c r="AI2545" i="3"/>
  <c r="AH2545" i="3"/>
  <c r="AG2545" i="3"/>
  <c r="AF2545" i="3"/>
  <c r="AE2545" i="3"/>
  <c r="AD2545" i="3"/>
  <c r="AC2545" i="3"/>
  <c r="AB2545" i="3"/>
  <c r="Z2545" i="3"/>
  <c r="Y2545" i="3"/>
  <c r="X2545" i="3"/>
  <c r="W2545" i="3"/>
  <c r="V2545" i="3"/>
  <c r="U2545" i="3"/>
  <c r="T2545" i="3"/>
  <c r="S2545" i="3"/>
  <c r="R2545" i="3"/>
  <c r="Q2545" i="3"/>
  <c r="P2545" i="3"/>
  <c r="O2545" i="3"/>
  <c r="AM2545" i="3" s="1"/>
  <c r="AL2544" i="3"/>
  <c r="AH2544" i="3"/>
  <c r="AG2544" i="3"/>
  <c r="AE2544" i="3"/>
  <c r="AD2544" i="3"/>
  <c r="AC2544" i="3"/>
  <c r="AA2544" i="3"/>
  <c r="Z2544" i="3"/>
  <c r="S2544" i="3"/>
  <c r="R2544" i="3"/>
  <c r="Q2544" i="3"/>
  <c r="O2544" i="3"/>
  <c r="AM2543" i="3"/>
  <c r="AL2543" i="3"/>
  <c r="AK2543" i="3"/>
  <c r="O2543" i="3"/>
  <c r="AJ2542" i="3"/>
  <c r="AE2542" i="3"/>
  <c r="AB2542" i="3"/>
  <c r="AA2542" i="3"/>
  <c r="Z2542" i="3"/>
  <c r="Y2542" i="3"/>
  <c r="X2542" i="3"/>
  <c r="P2542" i="3"/>
  <c r="O2542" i="3"/>
  <c r="AC2542" i="3" s="1"/>
  <c r="P2541" i="3"/>
  <c r="O2541" i="3"/>
  <c r="AM2540" i="3"/>
  <c r="AL2540" i="3"/>
  <c r="AK2540" i="3"/>
  <c r="AJ2540" i="3"/>
  <c r="AH2540" i="3"/>
  <c r="AC2540" i="3"/>
  <c r="AB2540" i="3"/>
  <c r="AA2540" i="3"/>
  <c r="Z2540" i="3"/>
  <c r="Y2540" i="3"/>
  <c r="X2540" i="3"/>
  <c r="W2540" i="3"/>
  <c r="V2540" i="3"/>
  <c r="U2540" i="3"/>
  <c r="P2540" i="3"/>
  <c r="O2540" i="3"/>
  <c r="AA2539" i="3"/>
  <c r="O2539" i="3"/>
  <c r="AM2538" i="3"/>
  <c r="AL2538" i="3"/>
  <c r="AK2538" i="3"/>
  <c r="AJ2538" i="3"/>
  <c r="AI2538" i="3"/>
  <c r="AG2538" i="3"/>
  <c r="AF2538" i="3"/>
  <c r="AE2538" i="3"/>
  <c r="AA2538" i="3"/>
  <c r="Z2538" i="3"/>
  <c r="Y2538" i="3"/>
  <c r="X2538" i="3"/>
  <c r="W2538" i="3"/>
  <c r="U2538" i="3"/>
  <c r="T2538" i="3"/>
  <c r="S2538" i="3"/>
  <c r="R2538" i="3"/>
  <c r="O2538" i="3"/>
  <c r="AM2537" i="3"/>
  <c r="AL2537" i="3"/>
  <c r="AK2537" i="3"/>
  <c r="AJ2537" i="3"/>
  <c r="AH2537" i="3"/>
  <c r="AG2537" i="3"/>
  <c r="AF2537" i="3"/>
  <c r="AE2537" i="3"/>
  <c r="AD2537" i="3"/>
  <c r="Z2537" i="3"/>
  <c r="Y2537" i="3"/>
  <c r="X2537" i="3"/>
  <c r="V2537" i="3"/>
  <c r="U2537" i="3"/>
  <c r="T2537" i="3"/>
  <c r="S2537" i="3"/>
  <c r="R2537" i="3"/>
  <c r="Q2537" i="3"/>
  <c r="O2537" i="3"/>
  <c r="AA2537" i="3" s="1"/>
  <c r="AM2536" i="3"/>
  <c r="AL2536" i="3"/>
  <c r="AK2536" i="3"/>
  <c r="AI2536" i="3"/>
  <c r="AH2536" i="3"/>
  <c r="AG2536" i="3"/>
  <c r="AF2536" i="3"/>
  <c r="AE2536" i="3"/>
  <c r="AD2536" i="3"/>
  <c r="AC2536" i="3"/>
  <c r="AA2536" i="3"/>
  <c r="Z2536" i="3"/>
  <c r="Y2536" i="3"/>
  <c r="W2536" i="3"/>
  <c r="V2536" i="3"/>
  <c r="U2536" i="3"/>
  <c r="T2536" i="3"/>
  <c r="S2536" i="3"/>
  <c r="R2536" i="3"/>
  <c r="Q2536" i="3"/>
  <c r="P2536" i="3"/>
  <c r="O2536" i="3"/>
  <c r="AJ2535" i="3"/>
  <c r="AI2535" i="3"/>
  <c r="AH2535" i="3"/>
  <c r="AG2535" i="3"/>
  <c r="AF2535" i="3"/>
  <c r="AB2535" i="3"/>
  <c r="W2535" i="3"/>
  <c r="V2535" i="3"/>
  <c r="U2535" i="3"/>
  <c r="T2535" i="3"/>
  <c r="S2535" i="3"/>
  <c r="R2535" i="3"/>
  <c r="Q2535" i="3"/>
  <c r="P2535" i="3"/>
  <c r="O2535" i="3"/>
  <c r="AD2535" i="3" s="1"/>
  <c r="AC2534" i="3"/>
  <c r="AB2534" i="3"/>
  <c r="AA2534" i="3"/>
  <c r="U2534" i="3"/>
  <c r="O2534" i="3"/>
  <c r="AD2534" i="3" s="1"/>
  <c r="AL2533" i="3"/>
  <c r="AK2533" i="3"/>
  <c r="AJ2533" i="3"/>
  <c r="AI2533" i="3"/>
  <c r="AH2533" i="3"/>
  <c r="AG2533" i="3"/>
  <c r="AF2533" i="3"/>
  <c r="AE2533" i="3"/>
  <c r="AD2533" i="3"/>
  <c r="AC2533" i="3"/>
  <c r="AB2533" i="3"/>
  <c r="Z2533" i="3"/>
  <c r="Y2533" i="3"/>
  <c r="X2533" i="3"/>
  <c r="W2533" i="3"/>
  <c r="V2533" i="3"/>
  <c r="U2533" i="3"/>
  <c r="T2533" i="3"/>
  <c r="S2533" i="3"/>
  <c r="R2533" i="3"/>
  <c r="Q2533" i="3"/>
  <c r="P2533" i="3"/>
  <c r="O2533" i="3"/>
  <c r="AM2533" i="3" s="1"/>
  <c r="O2532" i="3"/>
  <c r="AM2531" i="3"/>
  <c r="AL2531" i="3"/>
  <c r="AK2531" i="3"/>
  <c r="AG2531" i="3"/>
  <c r="AE2531" i="3"/>
  <c r="AD2531" i="3"/>
  <c r="AB2531" i="3"/>
  <c r="AA2531" i="3"/>
  <c r="Z2531" i="3"/>
  <c r="Y2531" i="3"/>
  <c r="X2531" i="3"/>
  <c r="T2531" i="3"/>
  <c r="S2531" i="3"/>
  <c r="R2531" i="3"/>
  <c r="P2531" i="3"/>
  <c r="O2531" i="3"/>
  <c r="AF2530" i="3"/>
  <c r="O2530" i="3"/>
  <c r="AM2529" i="3"/>
  <c r="AL2529" i="3"/>
  <c r="AK2529" i="3"/>
  <c r="AJ2529" i="3"/>
  <c r="AB2529" i="3"/>
  <c r="AA2529" i="3"/>
  <c r="Z2529" i="3"/>
  <c r="Y2529" i="3"/>
  <c r="X2529" i="3"/>
  <c r="W2529" i="3"/>
  <c r="V2529" i="3"/>
  <c r="Q2529" i="3"/>
  <c r="P2529" i="3"/>
  <c r="O2529" i="3"/>
  <c r="AD2529" i="3" s="1"/>
  <c r="AC2528" i="3"/>
  <c r="AB2528" i="3"/>
  <c r="AA2528" i="3"/>
  <c r="Y2528" i="3"/>
  <c r="O2528" i="3"/>
  <c r="AH2528" i="3" s="1"/>
  <c r="AM2527" i="3"/>
  <c r="AL2527" i="3"/>
  <c r="AK2527" i="3"/>
  <c r="AJ2527" i="3"/>
  <c r="AI2527" i="3"/>
  <c r="AH2527" i="3"/>
  <c r="AA2527" i="3"/>
  <c r="Z2527" i="3"/>
  <c r="Y2527" i="3"/>
  <c r="X2527" i="3"/>
  <c r="W2527" i="3"/>
  <c r="V2527" i="3"/>
  <c r="U2527" i="3"/>
  <c r="Q2527" i="3"/>
  <c r="P2527" i="3"/>
  <c r="O2527" i="3"/>
  <c r="AC2527" i="3" s="1"/>
  <c r="O2526" i="3"/>
  <c r="AM2525" i="3"/>
  <c r="AL2525" i="3"/>
  <c r="AK2525" i="3"/>
  <c r="AJ2525" i="3"/>
  <c r="AI2525" i="3"/>
  <c r="AE2525" i="3"/>
  <c r="AC2525" i="3"/>
  <c r="AB2525" i="3"/>
  <c r="AA2525" i="3"/>
  <c r="Z2525" i="3"/>
  <c r="Y2525" i="3"/>
  <c r="X2525" i="3"/>
  <c r="W2525" i="3"/>
  <c r="S2525" i="3"/>
  <c r="R2525" i="3"/>
  <c r="Q2525" i="3"/>
  <c r="P2525" i="3"/>
  <c r="O2525" i="3"/>
  <c r="O2524" i="3"/>
  <c r="AM2523" i="3"/>
  <c r="AL2523" i="3"/>
  <c r="AE2523" i="3"/>
  <c r="AC2523" i="3"/>
  <c r="AA2523" i="3"/>
  <c r="Z2523" i="3"/>
  <c r="Y2523" i="3"/>
  <c r="U2523" i="3"/>
  <c r="T2523" i="3"/>
  <c r="P2523" i="3"/>
  <c r="O2523" i="3"/>
  <c r="AB2523" i="3" s="1"/>
  <c r="AH2522" i="3"/>
  <c r="AG2522" i="3"/>
  <c r="AF2522" i="3"/>
  <c r="AD2522" i="3"/>
  <c r="O2522" i="3"/>
  <c r="AG2521" i="3"/>
  <c r="AF2521" i="3"/>
  <c r="AE2521" i="3"/>
  <c r="AC2521" i="3"/>
  <c r="AB2521" i="3"/>
  <c r="AA2521" i="3"/>
  <c r="W2521" i="3"/>
  <c r="V2521" i="3"/>
  <c r="R2521" i="3"/>
  <c r="Q2521" i="3"/>
  <c r="P2521" i="3"/>
  <c r="O2521" i="3"/>
  <c r="AL2520" i="3"/>
  <c r="AK2520" i="3"/>
  <c r="AJ2520" i="3"/>
  <c r="AI2520" i="3"/>
  <c r="AH2520" i="3"/>
  <c r="AG2520" i="3"/>
  <c r="AF2520" i="3"/>
  <c r="AE2520" i="3"/>
  <c r="AD2520" i="3"/>
  <c r="AC2520" i="3"/>
  <c r="AB2520" i="3"/>
  <c r="Z2520" i="3"/>
  <c r="Y2520" i="3"/>
  <c r="X2520" i="3"/>
  <c r="W2520" i="3"/>
  <c r="V2520" i="3"/>
  <c r="U2520" i="3"/>
  <c r="T2520" i="3"/>
  <c r="S2520" i="3"/>
  <c r="R2520" i="3"/>
  <c r="Q2520" i="3"/>
  <c r="P2520" i="3"/>
  <c r="O2520" i="3"/>
  <c r="AM2520" i="3" s="1"/>
  <c r="AK2519" i="3"/>
  <c r="AJ2519" i="3"/>
  <c r="AI2519" i="3"/>
  <c r="AH2519" i="3"/>
  <c r="AG2519" i="3"/>
  <c r="AF2519" i="3"/>
  <c r="AE2519" i="3"/>
  <c r="AD2519" i="3"/>
  <c r="AC2519" i="3"/>
  <c r="Y2519" i="3"/>
  <c r="X2519" i="3"/>
  <c r="W2519" i="3"/>
  <c r="V2519" i="3"/>
  <c r="U2519" i="3"/>
  <c r="T2519" i="3"/>
  <c r="S2519" i="3"/>
  <c r="R2519" i="3"/>
  <c r="Q2519" i="3"/>
  <c r="O2519" i="3"/>
  <c r="AB2519" i="3" s="1"/>
  <c r="AL2518" i="3"/>
  <c r="AK2518" i="3"/>
  <c r="AJ2518" i="3"/>
  <c r="AI2518" i="3"/>
  <c r="AH2518" i="3"/>
  <c r="AG2518" i="3"/>
  <c r="AF2518" i="3"/>
  <c r="AE2518" i="3"/>
  <c r="AD2518" i="3"/>
  <c r="AB2518" i="3"/>
  <c r="Z2518" i="3"/>
  <c r="Y2518" i="3"/>
  <c r="X2518" i="3"/>
  <c r="W2518" i="3"/>
  <c r="V2518" i="3"/>
  <c r="U2518" i="3"/>
  <c r="T2518" i="3"/>
  <c r="S2518" i="3"/>
  <c r="R2518" i="3"/>
  <c r="P2518" i="3"/>
  <c r="O2518" i="3"/>
  <c r="AC2518" i="3" s="1"/>
  <c r="AM2517" i="3"/>
  <c r="AL2517" i="3"/>
  <c r="AH2517" i="3"/>
  <c r="AF2517" i="3"/>
  <c r="AA2517" i="3"/>
  <c r="Z2517" i="3"/>
  <c r="Y2517" i="3"/>
  <c r="X2517" i="3"/>
  <c r="W2517" i="3"/>
  <c r="S2517" i="3"/>
  <c r="O2517" i="3"/>
  <c r="AE2517" i="3" s="1"/>
  <c r="AK2516" i="3"/>
  <c r="AJ2516" i="3"/>
  <c r="AI2516" i="3"/>
  <c r="AG2516" i="3"/>
  <c r="V2516" i="3"/>
  <c r="U2516" i="3"/>
  <c r="T2516" i="3"/>
  <c r="O2516" i="3"/>
  <c r="AJ2515" i="3"/>
  <c r="AI2515" i="3"/>
  <c r="AH2515" i="3"/>
  <c r="AC2515" i="3"/>
  <c r="AB2515" i="3"/>
  <c r="AA2515" i="3"/>
  <c r="Z2515" i="3"/>
  <c r="Y2515" i="3"/>
  <c r="U2515" i="3"/>
  <c r="Q2515" i="3"/>
  <c r="P2515" i="3"/>
  <c r="O2515" i="3"/>
  <c r="AM2514" i="3"/>
  <c r="AL2514" i="3"/>
  <c r="AK2514" i="3"/>
  <c r="AJ2514" i="3"/>
  <c r="AI2514" i="3"/>
  <c r="AB2514" i="3"/>
  <c r="AA2514" i="3"/>
  <c r="Z2514" i="3"/>
  <c r="Y2514" i="3"/>
  <c r="X2514" i="3"/>
  <c r="W2514" i="3"/>
  <c r="V2514" i="3"/>
  <c r="R2514" i="3"/>
  <c r="Q2514" i="3"/>
  <c r="O2514" i="3"/>
  <c r="AC2514" i="3" s="1"/>
  <c r="AD2513" i="3"/>
  <c r="AC2513" i="3"/>
  <c r="AA2513" i="3"/>
  <c r="P2513" i="3"/>
  <c r="O2513" i="3"/>
  <c r="AM2512" i="3"/>
  <c r="AL2512" i="3"/>
  <c r="AK2512" i="3"/>
  <c r="AB2512" i="3"/>
  <c r="Z2512" i="3"/>
  <c r="Y2512" i="3"/>
  <c r="X2512" i="3"/>
  <c r="T2512" i="3"/>
  <c r="S2512" i="3"/>
  <c r="O2512" i="3"/>
  <c r="AC2512" i="3" s="1"/>
  <c r="AG2511" i="3"/>
  <c r="AF2511" i="3"/>
  <c r="AE2511" i="3"/>
  <c r="AC2511" i="3"/>
  <c r="R2511" i="3"/>
  <c r="Q2511" i="3"/>
  <c r="P2511" i="3"/>
  <c r="O2511" i="3"/>
  <c r="AM2510" i="3"/>
  <c r="AB2510" i="3"/>
  <c r="AA2510" i="3"/>
  <c r="Z2510" i="3"/>
  <c r="U2510" i="3"/>
  <c r="O2510" i="3"/>
  <c r="AC2510" i="3" s="1"/>
  <c r="AM2509" i="3"/>
  <c r="AI2509" i="3"/>
  <c r="AH2509" i="3"/>
  <c r="AG2509" i="3"/>
  <c r="AF2509" i="3"/>
  <c r="AE2509" i="3"/>
  <c r="AA2509" i="3"/>
  <c r="W2509" i="3"/>
  <c r="V2509" i="3"/>
  <c r="U2509" i="3"/>
  <c r="T2509" i="3"/>
  <c r="S2509" i="3"/>
  <c r="R2509" i="3"/>
  <c r="Q2509" i="3"/>
  <c r="P2509" i="3"/>
  <c r="O2509" i="3"/>
  <c r="AC2509" i="3" s="1"/>
  <c r="AL2508" i="3"/>
  <c r="AK2508" i="3"/>
  <c r="AJ2508" i="3"/>
  <c r="AI2508" i="3"/>
  <c r="AH2508" i="3"/>
  <c r="AG2508" i="3"/>
  <c r="AF2508" i="3"/>
  <c r="AE2508" i="3"/>
  <c r="AD2508" i="3"/>
  <c r="AC2508" i="3"/>
  <c r="AB2508" i="3"/>
  <c r="Z2508" i="3"/>
  <c r="Y2508" i="3"/>
  <c r="X2508" i="3"/>
  <c r="W2508" i="3"/>
  <c r="V2508" i="3"/>
  <c r="U2508" i="3"/>
  <c r="T2508" i="3"/>
  <c r="S2508" i="3"/>
  <c r="R2508" i="3"/>
  <c r="Q2508" i="3"/>
  <c r="P2508" i="3"/>
  <c r="O2508" i="3"/>
  <c r="AM2508" i="3" s="1"/>
  <c r="AK2507" i="3"/>
  <c r="AJ2507" i="3"/>
  <c r="AI2507" i="3"/>
  <c r="AH2507" i="3"/>
  <c r="AG2507" i="3"/>
  <c r="AF2507" i="3"/>
  <c r="AE2507" i="3"/>
  <c r="AD2507" i="3"/>
  <c r="AC2507" i="3"/>
  <c r="Y2507" i="3"/>
  <c r="X2507" i="3"/>
  <c r="W2507" i="3"/>
  <c r="V2507" i="3"/>
  <c r="U2507" i="3"/>
  <c r="T2507" i="3"/>
  <c r="S2507" i="3"/>
  <c r="R2507" i="3"/>
  <c r="Q2507" i="3"/>
  <c r="O2507" i="3"/>
  <c r="AB2507" i="3" s="1"/>
  <c r="AL2506" i="3"/>
  <c r="AK2506" i="3"/>
  <c r="AJ2506" i="3"/>
  <c r="AI2506" i="3"/>
  <c r="AH2506" i="3"/>
  <c r="AG2506" i="3"/>
  <c r="AF2506" i="3"/>
  <c r="AE2506" i="3"/>
  <c r="AD2506" i="3"/>
  <c r="AB2506" i="3"/>
  <c r="Z2506" i="3"/>
  <c r="Y2506" i="3"/>
  <c r="X2506" i="3"/>
  <c r="W2506" i="3"/>
  <c r="V2506" i="3"/>
  <c r="U2506" i="3"/>
  <c r="T2506" i="3"/>
  <c r="S2506" i="3"/>
  <c r="R2506" i="3"/>
  <c r="P2506" i="3"/>
  <c r="O2506" i="3"/>
  <c r="AC2506" i="3" s="1"/>
  <c r="AJ2505" i="3"/>
  <c r="AI2505" i="3"/>
  <c r="AH2505" i="3"/>
  <c r="AF2505" i="3"/>
  <c r="U2505" i="3"/>
  <c r="T2505" i="3"/>
  <c r="S2505" i="3"/>
  <c r="O2505" i="3"/>
  <c r="AM2504" i="3"/>
  <c r="AB2504" i="3"/>
  <c r="AA2504" i="3"/>
  <c r="Z2504" i="3"/>
  <c r="Y2504" i="3"/>
  <c r="X2504" i="3"/>
  <c r="O2504" i="3"/>
  <c r="AF2504" i="3" s="1"/>
  <c r="AM2503" i="3"/>
  <c r="AL2503" i="3"/>
  <c r="AK2503" i="3"/>
  <c r="AJ2503" i="3"/>
  <c r="AI2503" i="3"/>
  <c r="AH2503" i="3"/>
  <c r="AA2503" i="3"/>
  <c r="Z2503" i="3"/>
  <c r="Y2503" i="3"/>
  <c r="X2503" i="3"/>
  <c r="W2503" i="3"/>
  <c r="V2503" i="3"/>
  <c r="U2503" i="3"/>
  <c r="Q2503" i="3"/>
  <c r="P2503" i="3"/>
  <c r="O2503" i="3"/>
  <c r="AC2503" i="3" s="1"/>
  <c r="O2502" i="3"/>
  <c r="AM2501" i="3"/>
  <c r="AL2501" i="3"/>
  <c r="AK2501" i="3"/>
  <c r="AJ2501" i="3"/>
  <c r="AI2501" i="3"/>
  <c r="AE2501" i="3"/>
  <c r="AC2501" i="3"/>
  <c r="AB2501" i="3"/>
  <c r="AA2501" i="3"/>
  <c r="Z2501" i="3"/>
  <c r="Y2501" i="3"/>
  <c r="X2501" i="3"/>
  <c r="W2501" i="3"/>
  <c r="S2501" i="3"/>
  <c r="R2501" i="3"/>
  <c r="Q2501" i="3"/>
  <c r="P2501" i="3"/>
  <c r="O2501" i="3"/>
  <c r="O2500" i="3"/>
  <c r="AM2499" i="3"/>
  <c r="AL2499" i="3"/>
  <c r="AE2499" i="3"/>
  <c r="AC2499" i="3"/>
  <c r="AA2499" i="3"/>
  <c r="Z2499" i="3"/>
  <c r="Y2499" i="3"/>
  <c r="U2499" i="3"/>
  <c r="T2499" i="3"/>
  <c r="P2499" i="3"/>
  <c r="O2499" i="3"/>
  <c r="AB2499" i="3" s="1"/>
  <c r="AH2498" i="3"/>
  <c r="AG2498" i="3"/>
  <c r="AF2498" i="3"/>
  <c r="AD2498" i="3"/>
  <c r="S2498" i="3"/>
  <c r="R2498" i="3"/>
  <c r="O2498" i="3"/>
  <c r="AG2497" i="3"/>
  <c r="AF2497" i="3"/>
  <c r="AE2497" i="3"/>
  <c r="AC2497" i="3"/>
  <c r="AB2497" i="3"/>
  <c r="AA2497" i="3"/>
  <c r="W2497" i="3"/>
  <c r="V2497" i="3"/>
  <c r="R2497" i="3"/>
  <c r="Q2497" i="3"/>
  <c r="P2497" i="3"/>
  <c r="O2497" i="3"/>
  <c r="AL2496" i="3"/>
  <c r="AK2496" i="3"/>
  <c r="AJ2496" i="3"/>
  <c r="AI2496" i="3"/>
  <c r="AH2496" i="3"/>
  <c r="AG2496" i="3"/>
  <c r="AF2496" i="3"/>
  <c r="AE2496" i="3"/>
  <c r="AD2496" i="3"/>
  <c r="AC2496" i="3"/>
  <c r="AB2496" i="3"/>
  <c r="Z2496" i="3"/>
  <c r="Y2496" i="3"/>
  <c r="X2496" i="3"/>
  <c r="W2496" i="3"/>
  <c r="V2496" i="3"/>
  <c r="U2496" i="3"/>
  <c r="T2496" i="3"/>
  <c r="S2496" i="3"/>
  <c r="R2496" i="3"/>
  <c r="Q2496" i="3"/>
  <c r="P2496" i="3"/>
  <c r="O2496" i="3"/>
  <c r="AM2496" i="3" s="1"/>
  <c r="AK2495" i="3"/>
  <c r="AJ2495" i="3"/>
  <c r="AI2495" i="3"/>
  <c r="AH2495" i="3"/>
  <c r="AG2495" i="3"/>
  <c r="AF2495" i="3"/>
  <c r="AE2495" i="3"/>
  <c r="AD2495" i="3"/>
  <c r="AC2495" i="3"/>
  <c r="Y2495" i="3"/>
  <c r="X2495" i="3"/>
  <c r="W2495" i="3"/>
  <c r="V2495" i="3"/>
  <c r="U2495" i="3"/>
  <c r="T2495" i="3"/>
  <c r="S2495" i="3"/>
  <c r="R2495" i="3"/>
  <c r="Q2495" i="3"/>
  <c r="O2495" i="3"/>
  <c r="AB2495" i="3" s="1"/>
  <c r="AL2494" i="3"/>
  <c r="AK2494" i="3"/>
  <c r="AJ2494" i="3"/>
  <c r="AI2494" i="3"/>
  <c r="AH2494" i="3"/>
  <c r="AG2494" i="3"/>
  <c r="AF2494" i="3"/>
  <c r="AE2494" i="3"/>
  <c r="AD2494" i="3"/>
  <c r="Z2494" i="3"/>
  <c r="Y2494" i="3"/>
  <c r="X2494" i="3"/>
  <c r="W2494" i="3"/>
  <c r="V2494" i="3"/>
  <c r="U2494" i="3"/>
  <c r="T2494" i="3"/>
  <c r="S2494" i="3"/>
  <c r="R2494" i="3"/>
  <c r="O2494" i="3"/>
  <c r="AC2494" i="3" s="1"/>
  <c r="AM2493" i="3"/>
  <c r="AL2493" i="3"/>
  <c r="AK2493" i="3"/>
  <c r="AJ2493" i="3"/>
  <c r="AI2493" i="3"/>
  <c r="AH2493" i="3"/>
  <c r="AF2493" i="3"/>
  <c r="AE2493" i="3"/>
  <c r="AA2493" i="3"/>
  <c r="Z2493" i="3"/>
  <c r="Y2493" i="3"/>
  <c r="X2493" i="3"/>
  <c r="W2493" i="3"/>
  <c r="V2493" i="3"/>
  <c r="U2493" i="3"/>
  <c r="T2493" i="3"/>
  <c r="S2493" i="3"/>
  <c r="O2493" i="3"/>
  <c r="AI2492" i="3"/>
  <c r="AG2492" i="3"/>
  <c r="P2492" i="3"/>
  <c r="O2492" i="3"/>
  <c r="AH2492" i="3" s="1"/>
  <c r="AM2491" i="3"/>
  <c r="AL2491" i="3"/>
  <c r="AH2491" i="3"/>
  <c r="AC2491" i="3"/>
  <c r="AA2491" i="3"/>
  <c r="Z2491" i="3"/>
  <c r="Y2491" i="3"/>
  <c r="X2491" i="3"/>
  <c r="W2491" i="3"/>
  <c r="P2491" i="3"/>
  <c r="O2491" i="3"/>
  <c r="AB2491" i="3" s="1"/>
  <c r="AJ2490" i="3"/>
  <c r="AI2490" i="3"/>
  <c r="AH2490" i="3"/>
  <c r="X2490" i="3"/>
  <c r="O2490" i="3"/>
  <c r="AM2490" i="3" s="1"/>
  <c r="AJ2489" i="3"/>
  <c r="AI2489" i="3"/>
  <c r="AE2489" i="3"/>
  <c r="AC2489" i="3"/>
  <c r="AB2489" i="3"/>
  <c r="AA2489" i="3"/>
  <c r="Z2489" i="3"/>
  <c r="Y2489" i="3"/>
  <c r="R2489" i="3"/>
  <c r="Q2489" i="3"/>
  <c r="P2489" i="3"/>
  <c r="O2489" i="3"/>
  <c r="AM2488" i="3"/>
  <c r="AL2488" i="3"/>
  <c r="AK2488" i="3"/>
  <c r="AJ2488" i="3"/>
  <c r="AF2488" i="3"/>
  <c r="AB2488" i="3"/>
  <c r="AA2488" i="3"/>
  <c r="Z2488" i="3"/>
  <c r="Y2488" i="3"/>
  <c r="X2488" i="3"/>
  <c r="T2488" i="3"/>
  <c r="S2488" i="3"/>
  <c r="R2488" i="3"/>
  <c r="Q2488" i="3"/>
  <c r="O2488" i="3"/>
  <c r="AC2488" i="3" s="1"/>
  <c r="AG2487" i="3"/>
  <c r="AE2487" i="3"/>
  <c r="AC2487" i="3"/>
  <c r="O2487" i="3"/>
  <c r="AD2487" i="3" s="1"/>
  <c r="AM2486" i="3"/>
  <c r="AL2486" i="3"/>
  <c r="AH2486" i="3"/>
  <c r="AB2486" i="3"/>
  <c r="Z2486" i="3"/>
  <c r="V2486" i="3"/>
  <c r="U2486" i="3"/>
  <c r="T2486" i="3"/>
  <c r="S2486" i="3"/>
  <c r="O2486" i="3"/>
  <c r="AC2486" i="3" s="1"/>
  <c r="AI2485" i="3"/>
  <c r="AG2485" i="3"/>
  <c r="AF2485" i="3"/>
  <c r="AE2485" i="3"/>
  <c r="AD2485" i="3"/>
  <c r="AC2485" i="3"/>
  <c r="T2485" i="3"/>
  <c r="R2485" i="3"/>
  <c r="Q2485" i="3"/>
  <c r="O2485" i="3"/>
  <c r="AL2484" i="3"/>
  <c r="AK2484" i="3"/>
  <c r="AJ2484" i="3"/>
  <c r="AI2484" i="3"/>
  <c r="AH2484" i="3"/>
  <c r="AG2484" i="3"/>
  <c r="AF2484" i="3"/>
  <c r="AE2484" i="3"/>
  <c r="AD2484" i="3"/>
  <c r="AC2484" i="3"/>
  <c r="AB2484" i="3"/>
  <c r="Z2484" i="3"/>
  <c r="Y2484" i="3"/>
  <c r="X2484" i="3"/>
  <c r="W2484" i="3"/>
  <c r="V2484" i="3"/>
  <c r="U2484" i="3"/>
  <c r="T2484" i="3"/>
  <c r="S2484" i="3"/>
  <c r="R2484" i="3"/>
  <c r="Q2484" i="3"/>
  <c r="P2484" i="3"/>
  <c r="O2484" i="3"/>
  <c r="AM2484" i="3" s="1"/>
  <c r="AK2483" i="3"/>
  <c r="AJ2483" i="3"/>
  <c r="AI2483" i="3"/>
  <c r="AH2483" i="3"/>
  <c r="AG2483" i="3"/>
  <c r="AF2483" i="3"/>
  <c r="AE2483" i="3"/>
  <c r="AD2483" i="3"/>
  <c r="AC2483" i="3"/>
  <c r="Y2483" i="3"/>
  <c r="X2483" i="3"/>
  <c r="W2483" i="3"/>
  <c r="V2483" i="3"/>
  <c r="U2483" i="3"/>
  <c r="T2483" i="3"/>
  <c r="S2483" i="3"/>
  <c r="R2483" i="3"/>
  <c r="Q2483" i="3"/>
  <c r="O2483" i="3"/>
  <c r="AB2483" i="3" s="1"/>
  <c r="AL2482" i="3"/>
  <c r="AK2482" i="3"/>
  <c r="AJ2482" i="3"/>
  <c r="AI2482" i="3"/>
  <c r="AH2482" i="3"/>
  <c r="AG2482" i="3"/>
  <c r="AF2482" i="3"/>
  <c r="AE2482" i="3"/>
  <c r="AD2482" i="3"/>
  <c r="Z2482" i="3"/>
  <c r="Y2482" i="3"/>
  <c r="X2482" i="3"/>
  <c r="W2482" i="3"/>
  <c r="V2482" i="3"/>
  <c r="U2482" i="3"/>
  <c r="T2482" i="3"/>
  <c r="S2482" i="3"/>
  <c r="R2482" i="3"/>
  <c r="P2482" i="3"/>
  <c r="O2482" i="3"/>
  <c r="AC2482" i="3" s="1"/>
  <c r="AK2481" i="3"/>
  <c r="AI2481" i="3"/>
  <c r="AG2481" i="3"/>
  <c r="AF2481" i="3"/>
  <c r="AE2481" i="3"/>
  <c r="AA2481" i="3"/>
  <c r="Z2481" i="3"/>
  <c r="V2481" i="3"/>
  <c r="O2481" i="3"/>
  <c r="AM2480" i="3"/>
  <c r="AL2480" i="3"/>
  <c r="AK2480" i="3"/>
  <c r="AJ2480" i="3"/>
  <c r="AI2480" i="3"/>
  <c r="AH2480" i="3"/>
  <c r="AF2480" i="3"/>
  <c r="AB2480" i="3"/>
  <c r="AA2480" i="3"/>
  <c r="Z2480" i="3"/>
  <c r="Y2480" i="3"/>
  <c r="X2480" i="3"/>
  <c r="W2480" i="3"/>
  <c r="V2480" i="3"/>
  <c r="U2480" i="3"/>
  <c r="T2480" i="3"/>
  <c r="P2480" i="3"/>
  <c r="O2480" i="3"/>
  <c r="AM2479" i="3"/>
  <c r="AK2479" i="3"/>
  <c r="AH2479" i="3"/>
  <c r="Q2479" i="3"/>
  <c r="O2479" i="3"/>
  <c r="AH2478" i="3"/>
  <c r="R2478" i="3"/>
  <c r="Q2478" i="3"/>
  <c r="P2478" i="3"/>
  <c r="O2478" i="3"/>
  <c r="O2477" i="3"/>
  <c r="AE2476" i="3"/>
  <c r="AC2476" i="3"/>
  <c r="AB2476" i="3"/>
  <c r="AA2476" i="3"/>
  <c r="Z2476" i="3"/>
  <c r="Y2476" i="3"/>
  <c r="T2476" i="3"/>
  <c r="R2476" i="3"/>
  <c r="P2476" i="3"/>
  <c r="O2476" i="3"/>
  <c r="AL2476" i="3" s="1"/>
  <c r="AK2475" i="3"/>
  <c r="AF2475" i="3"/>
  <c r="AD2475" i="3"/>
  <c r="AB2475" i="3"/>
  <c r="AA2475" i="3"/>
  <c r="Z2475" i="3"/>
  <c r="Y2475" i="3"/>
  <c r="W2475" i="3"/>
  <c r="S2475" i="3"/>
  <c r="O2475" i="3"/>
  <c r="AL2475" i="3" s="1"/>
  <c r="AM2474" i="3"/>
  <c r="AL2474" i="3"/>
  <c r="AJ2474" i="3"/>
  <c r="AI2474" i="3"/>
  <c r="AE2474" i="3"/>
  <c r="AD2474" i="3"/>
  <c r="AC2474" i="3"/>
  <c r="AA2474" i="3"/>
  <c r="Z2474" i="3"/>
  <c r="X2474" i="3"/>
  <c r="W2474" i="3"/>
  <c r="V2474" i="3"/>
  <c r="R2474" i="3"/>
  <c r="Q2474" i="3"/>
  <c r="P2474" i="3"/>
  <c r="O2474" i="3"/>
  <c r="AJ2473" i="3"/>
  <c r="AI2473" i="3"/>
  <c r="AD2473" i="3"/>
  <c r="O2473" i="3"/>
  <c r="AL2472" i="3"/>
  <c r="AK2472" i="3"/>
  <c r="AJ2472" i="3"/>
  <c r="AI2472" i="3"/>
  <c r="AH2472" i="3"/>
  <c r="AG2472" i="3"/>
  <c r="AF2472" i="3"/>
  <c r="AE2472" i="3"/>
  <c r="AD2472" i="3"/>
  <c r="AC2472" i="3"/>
  <c r="AB2472" i="3"/>
  <c r="Z2472" i="3"/>
  <c r="Y2472" i="3"/>
  <c r="X2472" i="3"/>
  <c r="W2472" i="3"/>
  <c r="V2472" i="3"/>
  <c r="U2472" i="3"/>
  <c r="T2472" i="3"/>
  <c r="S2472" i="3"/>
  <c r="R2472" i="3"/>
  <c r="Q2472" i="3"/>
  <c r="P2472" i="3"/>
  <c r="O2472" i="3"/>
  <c r="AM2472" i="3" s="1"/>
  <c r="O2471" i="3"/>
  <c r="AM2470" i="3"/>
  <c r="AL2470" i="3"/>
  <c r="AK2470" i="3"/>
  <c r="AJ2470" i="3"/>
  <c r="AI2470" i="3"/>
  <c r="AH2470" i="3"/>
  <c r="AG2470" i="3"/>
  <c r="AF2470" i="3"/>
  <c r="AE2470" i="3"/>
  <c r="AD2470" i="3"/>
  <c r="AA2470" i="3"/>
  <c r="Z2470" i="3"/>
  <c r="Y2470" i="3"/>
  <c r="X2470" i="3"/>
  <c r="W2470" i="3"/>
  <c r="V2470" i="3"/>
  <c r="U2470" i="3"/>
  <c r="T2470" i="3"/>
  <c r="S2470" i="3"/>
  <c r="R2470" i="3"/>
  <c r="P2470" i="3"/>
  <c r="O2470" i="3"/>
  <c r="AM2469" i="3"/>
  <c r="AL2469" i="3"/>
  <c r="AK2469" i="3"/>
  <c r="AJ2469" i="3"/>
  <c r="AI2469" i="3"/>
  <c r="AH2469" i="3"/>
  <c r="AG2469" i="3"/>
  <c r="AF2469" i="3"/>
  <c r="AE2469" i="3"/>
  <c r="Z2469" i="3"/>
  <c r="Y2469" i="3"/>
  <c r="X2469" i="3"/>
  <c r="W2469" i="3"/>
  <c r="V2469" i="3"/>
  <c r="U2469" i="3"/>
  <c r="T2469" i="3"/>
  <c r="S2469" i="3"/>
  <c r="Q2469" i="3"/>
  <c r="O2469" i="3"/>
  <c r="AA2469" i="3" s="1"/>
  <c r="AL2468" i="3"/>
  <c r="AK2468" i="3"/>
  <c r="AJ2468" i="3"/>
  <c r="AI2468" i="3"/>
  <c r="AH2468" i="3"/>
  <c r="AG2468" i="3"/>
  <c r="AF2468" i="3"/>
  <c r="AD2468" i="3"/>
  <c r="AC2468" i="3"/>
  <c r="Y2468" i="3"/>
  <c r="X2468" i="3"/>
  <c r="W2468" i="3"/>
  <c r="V2468" i="3"/>
  <c r="U2468" i="3"/>
  <c r="T2468" i="3"/>
  <c r="R2468" i="3"/>
  <c r="Q2468" i="3"/>
  <c r="P2468" i="3"/>
  <c r="O2468" i="3"/>
  <c r="AA2468" i="3" s="1"/>
  <c r="AK2467" i="3"/>
  <c r="AG2467" i="3"/>
  <c r="R2467" i="3"/>
  <c r="Q2467" i="3"/>
  <c r="P2467" i="3"/>
  <c r="O2467" i="3"/>
  <c r="Q2466" i="3"/>
  <c r="O2466" i="3"/>
  <c r="AD2465" i="3"/>
  <c r="AC2465" i="3"/>
  <c r="AB2465" i="3"/>
  <c r="AA2465" i="3"/>
  <c r="Z2465" i="3"/>
  <c r="U2465" i="3"/>
  <c r="S2465" i="3"/>
  <c r="Q2465" i="3"/>
  <c r="P2465" i="3"/>
  <c r="O2465" i="3"/>
  <c r="AI2465" i="3" s="1"/>
  <c r="AG2464" i="3"/>
  <c r="AE2464" i="3"/>
  <c r="AC2464" i="3"/>
  <c r="AB2464" i="3"/>
  <c r="AA2464" i="3"/>
  <c r="Z2464" i="3"/>
  <c r="Y2464" i="3"/>
  <c r="T2464" i="3"/>
  <c r="R2464" i="3"/>
  <c r="O2464" i="3"/>
  <c r="AL2464" i="3" s="1"/>
  <c r="AL2463" i="3"/>
  <c r="AK2463" i="3"/>
  <c r="AF2463" i="3"/>
  <c r="AD2463" i="3"/>
  <c r="AB2463" i="3"/>
  <c r="AA2463" i="3"/>
  <c r="Z2463" i="3"/>
  <c r="Y2463" i="3"/>
  <c r="W2463" i="3"/>
  <c r="O2463" i="3"/>
  <c r="AM2462" i="3"/>
  <c r="AL2462" i="3"/>
  <c r="AJ2462" i="3"/>
  <c r="AI2462" i="3"/>
  <c r="AE2462" i="3"/>
  <c r="AD2462" i="3"/>
  <c r="AC2462" i="3"/>
  <c r="AA2462" i="3"/>
  <c r="Z2462" i="3"/>
  <c r="X2462" i="3"/>
  <c r="W2462" i="3"/>
  <c r="V2462" i="3"/>
  <c r="R2462" i="3"/>
  <c r="Q2462" i="3"/>
  <c r="P2462" i="3"/>
  <c r="O2462" i="3"/>
  <c r="AM2461" i="3"/>
  <c r="AK2461" i="3"/>
  <c r="AJ2461" i="3"/>
  <c r="AH2461" i="3"/>
  <c r="Q2461" i="3"/>
  <c r="O2461" i="3"/>
  <c r="AL2460" i="3"/>
  <c r="AK2460" i="3"/>
  <c r="AJ2460" i="3"/>
  <c r="AI2460" i="3"/>
  <c r="AH2460" i="3"/>
  <c r="AG2460" i="3"/>
  <c r="AF2460" i="3"/>
  <c r="AE2460" i="3"/>
  <c r="AD2460" i="3"/>
  <c r="AC2460" i="3"/>
  <c r="AB2460" i="3"/>
  <c r="Z2460" i="3"/>
  <c r="Y2460" i="3"/>
  <c r="X2460" i="3"/>
  <c r="W2460" i="3"/>
  <c r="V2460" i="3"/>
  <c r="U2460" i="3"/>
  <c r="T2460" i="3"/>
  <c r="S2460" i="3"/>
  <c r="R2460" i="3"/>
  <c r="Q2460" i="3"/>
  <c r="P2460" i="3"/>
  <c r="O2460" i="3"/>
  <c r="AM2460" i="3" s="1"/>
  <c r="AK2459" i="3"/>
  <c r="AI2459" i="3"/>
  <c r="U2459" i="3"/>
  <c r="O2459" i="3"/>
  <c r="AM2458" i="3"/>
  <c r="AL2458" i="3"/>
  <c r="AK2458" i="3"/>
  <c r="AJ2458" i="3"/>
  <c r="AI2458" i="3"/>
  <c r="AH2458" i="3"/>
  <c r="AG2458" i="3"/>
  <c r="AF2458" i="3"/>
  <c r="AE2458" i="3"/>
  <c r="AD2458" i="3"/>
  <c r="AA2458" i="3"/>
  <c r="Z2458" i="3"/>
  <c r="Y2458" i="3"/>
  <c r="X2458" i="3"/>
  <c r="W2458" i="3"/>
  <c r="V2458" i="3"/>
  <c r="U2458" i="3"/>
  <c r="T2458" i="3"/>
  <c r="S2458" i="3"/>
  <c r="R2458" i="3"/>
  <c r="P2458" i="3"/>
  <c r="O2458" i="3"/>
  <c r="AM2457" i="3"/>
  <c r="AL2457" i="3"/>
  <c r="AK2457" i="3"/>
  <c r="AJ2457" i="3"/>
  <c r="AI2457" i="3"/>
  <c r="AH2457" i="3"/>
  <c r="AG2457" i="3"/>
  <c r="AF2457" i="3"/>
  <c r="AE2457" i="3"/>
  <c r="Z2457" i="3"/>
  <c r="Y2457" i="3"/>
  <c r="X2457" i="3"/>
  <c r="W2457" i="3"/>
  <c r="V2457" i="3"/>
  <c r="U2457" i="3"/>
  <c r="T2457" i="3"/>
  <c r="S2457" i="3"/>
  <c r="Q2457" i="3"/>
  <c r="O2457" i="3"/>
  <c r="AA2457" i="3" s="1"/>
  <c r="AL2456" i="3"/>
  <c r="AK2456" i="3"/>
  <c r="AJ2456" i="3"/>
  <c r="AI2456" i="3"/>
  <c r="AH2456" i="3"/>
  <c r="AG2456" i="3"/>
  <c r="AF2456" i="3"/>
  <c r="AD2456" i="3"/>
  <c r="AC2456" i="3"/>
  <c r="Y2456" i="3"/>
  <c r="X2456" i="3"/>
  <c r="W2456" i="3"/>
  <c r="V2456" i="3"/>
  <c r="U2456" i="3"/>
  <c r="T2456" i="3"/>
  <c r="R2456" i="3"/>
  <c r="Q2456" i="3"/>
  <c r="P2456" i="3"/>
  <c r="O2456" i="3"/>
  <c r="AA2456" i="3" s="1"/>
  <c r="O2455" i="3"/>
  <c r="AD2454" i="3"/>
  <c r="AC2454" i="3"/>
  <c r="AB2454" i="3"/>
  <c r="AA2454" i="3"/>
  <c r="W2454" i="3"/>
  <c r="T2454" i="3"/>
  <c r="R2454" i="3"/>
  <c r="Q2454" i="3"/>
  <c r="P2454" i="3"/>
  <c r="O2454" i="3"/>
  <c r="AH2454" i="3" s="1"/>
  <c r="AF2453" i="3"/>
  <c r="AD2453" i="3"/>
  <c r="AC2453" i="3"/>
  <c r="AB2453" i="3"/>
  <c r="AA2453" i="3"/>
  <c r="Z2453" i="3"/>
  <c r="U2453" i="3"/>
  <c r="S2453" i="3"/>
  <c r="Q2453" i="3"/>
  <c r="P2453" i="3"/>
  <c r="O2453" i="3"/>
  <c r="AI2453" i="3" s="1"/>
  <c r="AL2452" i="3"/>
  <c r="AG2452" i="3"/>
  <c r="AE2452" i="3"/>
  <c r="AC2452" i="3"/>
  <c r="AB2452" i="3"/>
  <c r="AA2452" i="3"/>
  <c r="Z2452" i="3"/>
  <c r="Y2452" i="3"/>
  <c r="T2452" i="3"/>
  <c r="R2452" i="3"/>
  <c r="O2452" i="3"/>
  <c r="AL2451" i="3"/>
  <c r="AK2451" i="3"/>
  <c r="AF2451" i="3"/>
  <c r="AD2451" i="3"/>
  <c r="AB2451" i="3"/>
  <c r="AA2451" i="3"/>
  <c r="Z2451" i="3"/>
  <c r="Y2451" i="3"/>
  <c r="O2451" i="3"/>
  <c r="AM2450" i="3"/>
  <c r="AL2450" i="3"/>
  <c r="AJ2450" i="3"/>
  <c r="AI2450" i="3"/>
  <c r="AE2450" i="3"/>
  <c r="AD2450" i="3"/>
  <c r="AC2450" i="3"/>
  <c r="AA2450" i="3"/>
  <c r="Z2450" i="3"/>
  <c r="X2450" i="3"/>
  <c r="W2450" i="3"/>
  <c r="V2450" i="3"/>
  <c r="R2450" i="3"/>
  <c r="Q2450" i="3"/>
  <c r="P2450" i="3"/>
  <c r="O2450" i="3"/>
  <c r="AM2449" i="3"/>
  <c r="AK2449" i="3"/>
  <c r="AI2449" i="3"/>
  <c r="U2449" i="3"/>
  <c r="O2449" i="3"/>
  <c r="AL2448" i="3"/>
  <c r="AK2448" i="3"/>
  <c r="AJ2448" i="3"/>
  <c r="AI2448" i="3"/>
  <c r="AH2448" i="3"/>
  <c r="AG2448" i="3"/>
  <c r="AF2448" i="3"/>
  <c r="AE2448" i="3"/>
  <c r="AD2448" i="3"/>
  <c r="AC2448" i="3"/>
  <c r="AB2448" i="3"/>
  <c r="Z2448" i="3"/>
  <c r="Y2448" i="3"/>
  <c r="X2448" i="3"/>
  <c r="W2448" i="3"/>
  <c r="V2448" i="3"/>
  <c r="U2448" i="3"/>
  <c r="T2448" i="3"/>
  <c r="S2448" i="3"/>
  <c r="R2448" i="3"/>
  <c r="Q2448" i="3"/>
  <c r="P2448" i="3"/>
  <c r="O2448" i="3"/>
  <c r="AM2448" i="3" s="1"/>
  <c r="AM2447" i="3"/>
  <c r="AJ2447" i="3"/>
  <c r="V2447" i="3"/>
  <c r="U2447" i="3"/>
  <c r="T2447" i="3"/>
  <c r="O2447" i="3"/>
  <c r="AM2446" i="3"/>
  <c r="AL2446" i="3"/>
  <c r="AK2446" i="3"/>
  <c r="AJ2446" i="3"/>
  <c r="AI2446" i="3"/>
  <c r="AH2446" i="3"/>
  <c r="AG2446" i="3"/>
  <c r="AF2446" i="3"/>
  <c r="AE2446" i="3"/>
  <c r="AD2446" i="3"/>
  <c r="AA2446" i="3"/>
  <c r="Z2446" i="3"/>
  <c r="Y2446" i="3"/>
  <c r="X2446" i="3"/>
  <c r="W2446" i="3"/>
  <c r="V2446" i="3"/>
  <c r="U2446" i="3"/>
  <c r="T2446" i="3"/>
  <c r="S2446" i="3"/>
  <c r="R2446" i="3"/>
  <c r="P2446" i="3"/>
  <c r="O2446" i="3"/>
  <c r="AM2445" i="3"/>
  <c r="AL2445" i="3"/>
  <c r="AK2445" i="3"/>
  <c r="AJ2445" i="3"/>
  <c r="AI2445" i="3"/>
  <c r="AH2445" i="3"/>
  <c r="AG2445" i="3"/>
  <c r="AF2445" i="3"/>
  <c r="AE2445" i="3"/>
  <c r="Z2445" i="3"/>
  <c r="Y2445" i="3"/>
  <c r="X2445" i="3"/>
  <c r="W2445" i="3"/>
  <c r="V2445" i="3"/>
  <c r="U2445" i="3"/>
  <c r="T2445" i="3"/>
  <c r="S2445" i="3"/>
  <c r="Q2445" i="3"/>
  <c r="O2445" i="3"/>
  <c r="AA2445" i="3" s="1"/>
  <c r="AL2444" i="3"/>
  <c r="AK2444" i="3"/>
  <c r="AJ2444" i="3"/>
  <c r="AI2444" i="3"/>
  <c r="AH2444" i="3"/>
  <c r="AG2444" i="3"/>
  <c r="AF2444" i="3"/>
  <c r="AD2444" i="3"/>
  <c r="AC2444" i="3"/>
  <c r="Y2444" i="3"/>
  <c r="X2444" i="3"/>
  <c r="W2444" i="3"/>
  <c r="V2444" i="3"/>
  <c r="U2444" i="3"/>
  <c r="T2444" i="3"/>
  <c r="R2444" i="3"/>
  <c r="Q2444" i="3"/>
  <c r="P2444" i="3"/>
  <c r="O2444" i="3"/>
  <c r="AA2444" i="3" s="1"/>
  <c r="AK2443" i="3"/>
  <c r="AD2443" i="3"/>
  <c r="AC2443" i="3"/>
  <c r="AB2443" i="3"/>
  <c r="X2443" i="3"/>
  <c r="V2443" i="3"/>
  <c r="S2443" i="3"/>
  <c r="R2443" i="3"/>
  <c r="Q2443" i="3"/>
  <c r="P2443" i="3"/>
  <c r="O2443" i="3"/>
  <c r="AG2443" i="3" s="1"/>
  <c r="AE2442" i="3"/>
  <c r="AD2442" i="3"/>
  <c r="AC2442" i="3"/>
  <c r="AB2442" i="3"/>
  <c r="AA2442" i="3"/>
  <c r="W2442" i="3"/>
  <c r="T2442" i="3"/>
  <c r="R2442" i="3"/>
  <c r="Q2442" i="3"/>
  <c r="O2442" i="3"/>
  <c r="AH2442" i="3" s="1"/>
  <c r="AI2441" i="3"/>
  <c r="AF2441" i="3"/>
  <c r="AD2441" i="3"/>
  <c r="AC2441" i="3"/>
  <c r="AB2441" i="3"/>
  <c r="AA2441" i="3"/>
  <c r="Z2441" i="3"/>
  <c r="U2441" i="3"/>
  <c r="S2441" i="3"/>
  <c r="Q2441" i="3"/>
  <c r="P2441" i="3"/>
  <c r="O2441" i="3"/>
  <c r="AL2440" i="3"/>
  <c r="AG2440" i="3"/>
  <c r="AE2440" i="3"/>
  <c r="AC2440" i="3"/>
  <c r="AB2440" i="3"/>
  <c r="AA2440" i="3"/>
  <c r="Z2440" i="3"/>
  <c r="Y2440" i="3"/>
  <c r="O2440" i="3"/>
  <c r="AF2439" i="3"/>
  <c r="AD2439" i="3"/>
  <c r="AB2439" i="3"/>
  <c r="AA2439" i="3"/>
  <c r="Z2439" i="3"/>
  <c r="O2439" i="3"/>
  <c r="AL2439" i="3" s="1"/>
  <c r="AM2438" i="3"/>
  <c r="AL2438" i="3"/>
  <c r="AJ2438" i="3"/>
  <c r="AI2438" i="3"/>
  <c r="AE2438" i="3"/>
  <c r="AC2438" i="3"/>
  <c r="AA2438" i="3"/>
  <c r="Z2438" i="3"/>
  <c r="X2438" i="3"/>
  <c r="W2438" i="3"/>
  <c r="V2438" i="3"/>
  <c r="R2438" i="3"/>
  <c r="P2438" i="3"/>
  <c r="O2438" i="3"/>
  <c r="AM2437" i="3"/>
  <c r="AK2437" i="3"/>
  <c r="AJ2437" i="3"/>
  <c r="O2437" i="3"/>
  <c r="AL2436" i="3"/>
  <c r="AK2436" i="3"/>
  <c r="AJ2436" i="3"/>
  <c r="AI2436" i="3"/>
  <c r="AH2436" i="3"/>
  <c r="AG2436" i="3"/>
  <c r="AF2436" i="3"/>
  <c r="AE2436" i="3"/>
  <c r="AD2436" i="3"/>
  <c r="AC2436" i="3"/>
  <c r="AB2436" i="3"/>
  <c r="Z2436" i="3"/>
  <c r="Y2436" i="3"/>
  <c r="X2436" i="3"/>
  <c r="W2436" i="3"/>
  <c r="V2436" i="3"/>
  <c r="U2436" i="3"/>
  <c r="T2436" i="3"/>
  <c r="S2436" i="3"/>
  <c r="R2436" i="3"/>
  <c r="Q2436" i="3"/>
  <c r="P2436" i="3"/>
  <c r="O2436" i="3"/>
  <c r="AM2436" i="3" s="1"/>
  <c r="O2435" i="3"/>
  <c r="AM2434" i="3"/>
  <c r="AL2434" i="3"/>
  <c r="AK2434" i="3"/>
  <c r="AJ2434" i="3"/>
  <c r="AI2434" i="3"/>
  <c r="AH2434" i="3"/>
  <c r="AG2434" i="3"/>
  <c r="AF2434" i="3"/>
  <c r="AE2434" i="3"/>
  <c r="AD2434" i="3"/>
  <c r="AA2434" i="3"/>
  <c r="Z2434" i="3"/>
  <c r="Y2434" i="3"/>
  <c r="X2434" i="3"/>
  <c r="W2434" i="3"/>
  <c r="V2434" i="3"/>
  <c r="U2434" i="3"/>
  <c r="T2434" i="3"/>
  <c r="S2434" i="3"/>
  <c r="R2434" i="3"/>
  <c r="P2434" i="3"/>
  <c r="O2434" i="3"/>
  <c r="AM2433" i="3"/>
  <c r="AL2433" i="3"/>
  <c r="AK2433" i="3"/>
  <c r="AJ2433" i="3"/>
  <c r="AI2433" i="3"/>
  <c r="AH2433" i="3"/>
  <c r="AG2433" i="3"/>
  <c r="AF2433" i="3"/>
  <c r="AE2433" i="3"/>
  <c r="Z2433" i="3"/>
  <c r="Y2433" i="3"/>
  <c r="X2433" i="3"/>
  <c r="W2433" i="3"/>
  <c r="V2433" i="3"/>
  <c r="U2433" i="3"/>
  <c r="T2433" i="3"/>
  <c r="S2433" i="3"/>
  <c r="Q2433" i="3"/>
  <c r="O2433" i="3"/>
  <c r="AA2433" i="3" s="1"/>
  <c r="AL2432" i="3"/>
  <c r="AK2432" i="3"/>
  <c r="AJ2432" i="3"/>
  <c r="AI2432" i="3"/>
  <c r="AH2432" i="3"/>
  <c r="AG2432" i="3"/>
  <c r="AF2432" i="3"/>
  <c r="AD2432" i="3"/>
  <c r="AC2432" i="3"/>
  <c r="Y2432" i="3"/>
  <c r="X2432" i="3"/>
  <c r="W2432" i="3"/>
  <c r="V2432" i="3"/>
  <c r="U2432" i="3"/>
  <c r="T2432" i="3"/>
  <c r="R2432" i="3"/>
  <c r="Q2432" i="3"/>
  <c r="P2432" i="3"/>
  <c r="O2432" i="3"/>
  <c r="AA2432" i="3" s="1"/>
  <c r="AK2431" i="3"/>
  <c r="AJ2431" i="3"/>
  <c r="AD2431" i="3"/>
  <c r="AC2431" i="3"/>
  <c r="AB2431" i="3"/>
  <c r="X2431" i="3"/>
  <c r="W2431" i="3"/>
  <c r="V2431" i="3"/>
  <c r="U2431" i="3"/>
  <c r="S2431" i="3"/>
  <c r="O2431" i="3"/>
  <c r="AF2430" i="3"/>
  <c r="AE2430" i="3"/>
  <c r="AD2430" i="3"/>
  <c r="AB2430" i="3"/>
  <c r="P2430" i="3"/>
  <c r="O2430" i="3"/>
  <c r="AM2429" i="3"/>
  <c r="AI2429" i="3"/>
  <c r="AG2429" i="3"/>
  <c r="AC2429" i="3"/>
  <c r="AB2429" i="3"/>
  <c r="AA2429" i="3"/>
  <c r="Z2429" i="3"/>
  <c r="U2429" i="3"/>
  <c r="T2429" i="3"/>
  <c r="S2429" i="3"/>
  <c r="R2429" i="3"/>
  <c r="Q2429" i="3"/>
  <c r="O2429" i="3"/>
  <c r="AD2429" i="3" s="1"/>
  <c r="AD2428" i="3"/>
  <c r="AC2428" i="3"/>
  <c r="AB2428" i="3"/>
  <c r="AA2428" i="3"/>
  <c r="Z2428" i="3"/>
  <c r="Q2428" i="3"/>
  <c r="O2428" i="3"/>
  <c r="AM2427" i="3"/>
  <c r="AL2427" i="3"/>
  <c r="AK2427" i="3"/>
  <c r="S2427" i="3"/>
  <c r="R2427" i="3"/>
  <c r="Q2427" i="3"/>
  <c r="O2427" i="3"/>
  <c r="AB2426" i="3"/>
  <c r="AA2426" i="3"/>
  <c r="Z2426" i="3"/>
  <c r="X2426" i="3"/>
  <c r="W2426" i="3"/>
  <c r="O2426" i="3"/>
  <c r="AD2426" i="3" s="1"/>
  <c r="AJ2425" i="3"/>
  <c r="AH2425" i="3"/>
  <c r="AC2425" i="3"/>
  <c r="Q2425" i="3"/>
  <c r="O2425" i="3"/>
  <c r="AL2424" i="3"/>
  <c r="AK2424" i="3"/>
  <c r="AJ2424" i="3"/>
  <c r="AI2424" i="3"/>
  <c r="AH2424" i="3"/>
  <c r="AG2424" i="3"/>
  <c r="AF2424" i="3"/>
  <c r="AE2424" i="3"/>
  <c r="AD2424" i="3"/>
  <c r="AC2424" i="3"/>
  <c r="AB2424" i="3"/>
  <c r="Z2424" i="3"/>
  <c r="Y2424" i="3"/>
  <c r="X2424" i="3"/>
  <c r="W2424" i="3"/>
  <c r="V2424" i="3"/>
  <c r="U2424" i="3"/>
  <c r="T2424" i="3"/>
  <c r="S2424" i="3"/>
  <c r="R2424" i="3"/>
  <c r="Q2424" i="3"/>
  <c r="P2424" i="3"/>
  <c r="O2424" i="3"/>
  <c r="AM2424" i="3" s="1"/>
  <c r="AM2423" i="3"/>
  <c r="AL2423" i="3"/>
  <c r="AK2423" i="3"/>
  <c r="AG2423" i="3"/>
  <c r="AC2423" i="3"/>
  <c r="AA2423" i="3"/>
  <c r="Z2423" i="3"/>
  <c r="Y2423" i="3"/>
  <c r="X2423" i="3"/>
  <c r="W2423" i="3"/>
  <c r="V2423" i="3"/>
  <c r="U2423" i="3"/>
  <c r="O2423" i="3"/>
  <c r="AH2423" i="3" s="1"/>
  <c r="AM2422" i="3"/>
  <c r="AL2422" i="3"/>
  <c r="AK2422" i="3"/>
  <c r="AJ2422" i="3"/>
  <c r="AI2422" i="3"/>
  <c r="AH2422" i="3"/>
  <c r="AG2422" i="3"/>
  <c r="AF2422" i="3"/>
  <c r="AE2422" i="3"/>
  <c r="AD2422" i="3"/>
  <c r="AA2422" i="3"/>
  <c r="Z2422" i="3"/>
  <c r="Y2422" i="3"/>
  <c r="X2422" i="3"/>
  <c r="W2422" i="3"/>
  <c r="V2422" i="3"/>
  <c r="U2422" i="3"/>
  <c r="T2422" i="3"/>
  <c r="S2422" i="3"/>
  <c r="R2422" i="3"/>
  <c r="P2422" i="3"/>
  <c r="O2422" i="3"/>
  <c r="AM2421" i="3"/>
  <c r="AL2421" i="3"/>
  <c r="AK2421" i="3"/>
  <c r="AJ2421" i="3"/>
  <c r="AI2421" i="3"/>
  <c r="AH2421" i="3"/>
  <c r="AG2421" i="3"/>
  <c r="AF2421" i="3"/>
  <c r="AE2421" i="3"/>
  <c r="Z2421" i="3"/>
  <c r="Y2421" i="3"/>
  <c r="X2421" i="3"/>
  <c r="W2421" i="3"/>
  <c r="V2421" i="3"/>
  <c r="U2421" i="3"/>
  <c r="T2421" i="3"/>
  <c r="S2421" i="3"/>
  <c r="Q2421" i="3"/>
  <c r="O2421" i="3"/>
  <c r="AA2421" i="3" s="1"/>
  <c r="AL2420" i="3"/>
  <c r="AK2420" i="3"/>
  <c r="AJ2420" i="3"/>
  <c r="AI2420" i="3"/>
  <c r="AH2420" i="3"/>
  <c r="AG2420" i="3"/>
  <c r="AF2420" i="3"/>
  <c r="AE2420" i="3"/>
  <c r="AD2420" i="3"/>
  <c r="AC2420" i="3"/>
  <c r="AB2420" i="3"/>
  <c r="Z2420" i="3"/>
  <c r="Y2420" i="3"/>
  <c r="X2420" i="3"/>
  <c r="W2420" i="3"/>
  <c r="V2420" i="3"/>
  <c r="U2420" i="3"/>
  <c r="T2420" i="3"/>
  <c r="S2420" i="3"/>
  <c r="R2420" i="3"/>
  <c r="Q2420" i="3"/>
  <c r="P2420" i="3"/>
  <c r="O2420" i="3"/>
  <c r="AM2420" i="3" s="1"/>
  <c r="AM2419" i="3"/>
  <c r="AL2419" i="3"/>
  <c r="AK2419" i="3"/>
  <c r="AJ2419" i="3"/>
  <c r="AI2419" i="3"/>
  <c r="AH2419" i="3"/>
  <c r="AA2419" i="3"/>
  <c r="Z2419" i="3"/>
  <c r="Y2419" i="3"/>
  <c r="X2419" i="3"/>
  <c r="W2419" i="3"/>
  <c r="V2419" i="3"/>
  <c r="U2419" i="3"/>
  <c r="T2419" i="3"/>
  <c r="S2419" i="3"/>
  <c r="O2419" i="3"/>
  <c r="AF2419" i="3" s="1"/>
  <c r="AG2418" i="3"/>
  <c r="AF2418" i="3"/>
  <c r="Z2418" i="3"/>
  <c r="O2418" i="3"/>
  <c r="AM2417" i="3"/>
  <c r="AL2417" i="3"/>
  <c r="AK2417" i="3"/>
  <c r="AJ2417" i="3"/>
  <c r="AC2417" i="3"/>
  <c r="AB2417" i="3"/>
  <c r="AA2417" i="3"/>
  <c r="Z2417" i="3"/>
  <c r="Y2417" i="3"/>
  <c r="X2417" i="3"/>
  <c r="W2417" i="3"/>
  <c r="V2417" i="3"/>
  <c r="U2417" i="3"/>
  <c r="O2417" i="3"/>
  <c r="AI2416" i="3"/>
  <c r="AH2416" i="3"/>
  <c r="AD2416" i="3"/>
  <c r="O2416" i="3"/>
  <c r="AM2415" i="3"/>
  <c r="AL2415" i="3"/>
  <c r="AA2415" i="3"/>
  <c r="Z2415" i="3"/>
  <c r="Y2415" i="3"/>
  <c r="X2415" i="3"/>
  <c r="W2415" i="3"/>
  <c r="O2415" i="3"/>
  <c r="AC2415" i="3" s="1"/>
  <c r="O2414" i="3"/>
  <c r="AC2413" i="3"/>
  <c r="AB2413" i="3"/>
  <c r="AA2413" i="3"/>
  <c r="Z2413" i="3"/>
  <c r="Y2413" i="3"/>
  <c r="Q2413" i="3"/>
  <c r="O2413" i="3"/>
  <c r="AM2412" i="3"/>
  <c r="AL2412" i="3"/>
  <c r="AH2412" i="3"/>
  <c r="AG2412" i="3"/>
  <c r="AF2412" i="3"/>
  <c r="AB2412" i="3"/>
  <c r="AA2412" i="3"/>
  <c r="Z2412" i="3"/>
  <c r="V2412" i="3"/>
  <c r="U2412" i="3"/>
  <c r="T2412" i="3"/>
  <c r="S2412" i="3"/>
  <c r="R2412" i="3"/>
  <c r="Q2412" i="3"/>
  <c r="O2412" i="3"/>
  <c r="AC2412" i="3" s="1"/>
  <c r="P2411" i="3"/>
  <c r="O2411" i="3"/>
  <c r="AJ2410" i="3"/>
  <c r="AI2410" i="3"/>
  <c r="AH2410" i="3"/>
  <c r="AG2410" i="3"/>
  <c r="AF2410" i="3"/>
  <c r="AE2410" i="3"/>
  <c r="AD2410" i="3"/>
  <c r="AC2410" i="3"/>
  <c r="AB2410" i="3"/>
  <c r="X2410" i="3"/>
  <c r="W2410" i="3"/>
  <c r="V2410" i="3"/>
  <c r="U2410" i="3"/>
  <c r="T2410" i="3"/>
  <c r="S2410" i="3"/>
  <c r="R2410" i="3"/>
  <c r="Q2410" i="3"/>
  <c r="P2410" i="3"/>
  <c r="O2410" i="3"/>
  <c r="AM2410" i="3" s="1"/>
  <c r="AK2409" i="3"/>
  <c r="AJ2409" i="3"/>
  <c r="AI2409" i="3"/>
  <c r="AH2409" i="3"/>
  <c r="AG2409" i="3"/>
  <c r="AF2409" i="3"/>
  <c r="AE2409" i="3"/>
  <c r="AD2409" i="3"/>
  <c r="AC2409" i="3"/>
  <c r="Y2409" i="3"/>
  <c r="X2409" i="3"/>
  <c r="W2409" i="3"/>
  <c r="V2409" i="3"/>
  <c r="U2409" i="3"/>
  <c r="T2409" i="3"/>
  <c r="S2409" i="3"/>
  <c r="R2409" i="3"/>
  <c r="Q2409" i="3"/>
  <c r="P2409" i="3"/>
  <c r="O2409" i="3"/>
  <c r="AB2409" i="3" s="1"/>
  <c r="AL2408" i="3"/>
  <c r="AK2408" i="3"/>
  <c r="AJ2408" i="3"/>
  <c r="AI2408" i="3"/>
  <c r="AH2408" i="3"/>
  <c r="AG2408" i="3"/>
  <c r="AF2408" i="3"/>
  <c r="AE2408" i="3"/>
  <c r="AD2408" i="3"/>
  <c r="AC2408" i="3"/>
  <c r="AB2408" i="3"/>
  <c r="Z2408" i="3"/>
  <c r="Y2408" i="3"/>
  <c r="X2408" i="3"/>
  <c r="W2408" i="3"/>
  <c r="V2408" i="3"/>
  <c r="U2408" i="3"/>
  <c r="T2408" i="3"/>
  <c r="S2408" i="3"/>
  <c r="R2408" i="3"/>
  <c r="Q2408" i="3"/>
  <c r="P2408" i="3"/>
  <c r="O2408" i="3"/>
  <c r="AM2408" i="3" s="1"/>
  <c r="AM2407" i="3"/>
  <c r="AE2407" i="3"/>
  <c r="AA2407" i="3"/>
  <c r="Z2407" i="3"/>
  <c r="Y2407" i="3"/>
  <c r="X2407" i="3"/>
  <c r="O2407" i="3"/>
  <c r="AF2407" i="3" s="1"/>
  <c r="AM2406" i="3"/>
  <c r="AL2406" i="3"/>
  <c r="AK2406" i="3"/>
  <c r="AJ2406" i="3"/>
  <c r="AI2406" i="3"/>
  <c r="AH2406" i="3"/>
  <c r="AA2406" i="3"/>
  <c r="Z2406" i="3"/>
  <c r="Y2406" i="3"/>
  <c r="X2406" i="3"/>
  <c r="W2406" i="3"/>
  <c r="V2406" i="3"/>
  <c r="U2406" i="3"/>
  <c r="T2406" i="3"/>
  <c r="P2406" i="3"/>
  <c r="O2406" i="3"/>
  <c r="AF2406" i="3" s="1"/>
  <c r="AC2405" i="3"/>
  <c r="AB2405" i="3"/>
  <c r="O2405" i="3"/>
  <c r="AM2404" i="3"/>
  <c r="AL2404" i="3"/>
  <c r="AK2404" i="3"/>
  <c r="AJ2404" i="3"/>
  <c r="AC2404" i="3"/>
  <c r="AB2404" i="3"/>
  <c r="AA2404" i="3"/>
  <c r="Z2404" i="3"/>
  <c r="Y2404" i="3"/>
  <c r="X2404" i="3"/>
  <c r="W2404" i="3"/>
  <c r="V2404" i="3"/>
  <c r="R2404" i="3"/>
  <c r="O2404" i="3"/>
  <c r="AE2403" i="3"/>
  <c r="AD2403" i="3"/>
  <c r="AB2403" i="3"/>
  <c r="O2403" i="3"/>
  <c r="AI2403" i="3" s="1"/>
  <c r="AM2402" i="3"/>
  <c r="AL2402" i="3"/>
  <c r="AA2402" i="3"/>
  <c r="Z2402" i="3"/>
  <c r="Y2402" i="3"/>
  <c r="X2402" i="3"/>
  <c r="T2402" i="3"/>
  <c r="O2402" i="3"/>
  <c r="AC2402" i="3" s="1"/>
  <c r="AK2401" i="3"/>
  <c r="AF2401" i="3"/>
  <c r="AD2401" i="3"/>
  <c r="S2401" i="3"/>
  <c r="Q2401" i="3"/>
  <c r="O2401" i="3"/>
  <c r="AC2400" i="3"/>
  <c r="AB2400" i="3"/>
  <c r="AA2400" i="3"/>
  <c r="Z2400" i="3"/>
  <c r="V2400" i="3"/>
  <c r="Q2400" i="3"/>
  <c r="O2400" i="3"/>
  <c r="AM2399" i="3"/>
  <c r="AI2399" i="3"/>
  <c r="AH2399" i="3"/>
  <c r="AG2399" i="3"/>
  <c r="AF2399" i="3"/>
  <c r="AB2399" i="3"/>
  <c r="AA2399" i="3"/>
  <c r="W2399" i="3"/>
  <c r="V2399" i="3"/>
  <c r="U2399" i="3"/>
  <c r="T2399" i="3"/>
  <c r="S2399" i="3"/>
  <c r="R2399" i="3"/>
  <c r="Q2399" i="3"/>
  <c r="O2399" i="3"/>
  <c r="AC2399" i="3" s="1"/>
  <c r="AF2398" i="3"/>
  <c r="AE2398" i="3"/>
  <c r="AD2398" i="3"/>
  <c r="AB2398" i="3"/>
  <c r="R2398" i="3"/>
  <c r="Q2398" i="3"/>
  <c r="P2398" i="3"/>
  <c r="O2398" i="3"/>
  <c r="AD2397" i="3"/>
  <c r="AC2397" i="3"/>
  <c r="P2397" i="3"/>
  <c r="O2397" i="3"/>
  <c r="AL2396" i="3"/>
  <c r="AK2396" i="3"/>
  <c r="AJ2396" i="3"/>
  <c r="AI2396" i="3"/>
  <c r="AH2396" i="3"/>
  <c r="AG2396" i="3"/>
  <c r="AF2396" i="3"/>
  <c r="AE2396" i="3"/>
  <c r="AD2396" i="3"/>
  <c r="AC2396" i="3"/>
  <c r="AB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AM2396" i="3" s="1"/>
  <c r="AK2395" i="3"/>
  <c r="AC2395" i="3"/>
  <c r="AA2395" i="3"/>
  <c r="O2395" i="3"/>
  <c r="AM2395" i="3" s="1"/>
  <c r="AM2394" i="3"/>
  <c r="AL2394" i="3"/>
  <c r="AK2394" i="3"/>
  <c r="AJ2394" i="3"/>
  <c r="AA2394" i="3"/>
  <c r="Z2394" i="3"/>
  <c r="Y2394" i="3"/>
  <c r="X2394" i="3"/>
  <c r="W2394" i="3"/>
  <c r="O2394" i="3"/>
  <c r="AM2393" i="3"/>
  <c r="AL2393" i="3"/>
  <c r="AK2393" i="3"/>
  <c r="AJ2393" i="3"/>
  <c r="AI2393" i="3"/>
  <c r="Z2393" i="3"/>
  <c r="Y2393" i="3"/>
  <c r="X2393" i="3"/>
  <c r="W2393" i="3"/>
  <c r="V2393" i="3"/>
  <c r="O2393" i="3"/>
  <c r="AA2393" i="3" s="1"/>
  <c r="AL2392" i="3"/>
  <c r="AK2392" i="3"/>
  <c r="AJ2392" i="3"/>
  <c r="AI2392" i="3"/>
  <c r="AH2392" i="3"/>
  <c r="AA2392" i="3"/>
  <c r="Z2392" i="3"/>
  <c r="Y2392" i="3"/>
  <c r="X2392" i="3"/>
  <c r="W2392" i="3"/>
  <c r="V2392" i="3"/>
  <c r="U2392" i="3"/>
  <c r="O2392" i="3"/>
  <c r="AM2392" i="3" s="1"/>
  <c r="AM2391" i="3"/>
  <c r="AL2391" i="3"/>
  <c r="AK2391" i="3"/>
  <c r="AJ2391" i="3"/>
  <c r="AI2391" i="3"/>
  <c r="AH2391" i="3"/>
  <c r="AG2391" i="3"/>
  <c r="AA2391" i="3"/>
  <c r="Z2391" i="3"/>
  <c r="Y2391" i="3"/>
  <c r="X2391" i="3"/>
  <c r="W2391" i="3"/>
  <c r="V2391" i="3"/>
  <c r="U2391" i="3"/>
  <c r="S2391" i="3"/>
  <c r="O2391" i="3"/>
  <c r="AM2390" i="3"/>
  <c r="AL2390" i="3"/>
  <c r="AK2390" i="3"/>
  <c r="AJ2390" i="3"/>
  <c r="AI2390" i="3"/>
  <c r="AH2390" i="3"/>
  <c r="AF2390" i="3"/>
  <c r="AE2390" i="3"/>
  <c r="AA2390" i="3"/>
  <c r="Z2390" i="3"/>
  <c r="Y2390" i="3"/>
  <c r="X2390" i="3"/>
  <c r="W2390" i="3"/>
  <c r="V2390" i="3"/>
  <c r="T2390" i="3"/>
  <c r="S2390" i="3"/>
  <c r="R2390" i="3"/>
  <c r="Q2390" i="3"/>
  <c r="P2390" i="3"/>
  <c r="O2390" i="3"/>
  <c r="AM2389" i="3"/>
  <c r="AL2389" i="3"/>
  <c r="AK2389" i="3"/>
  <c r="AJ2389" i="3"/>
  <c r="AI2389" i="3"/>
  <c r="AG2389" i="3"/>
  <c r="AF2389" i="3"/>
  <c r="AE2389" i="3"/>
  <c r="AD2389" i="3"/>
  <c r="Z2389" i="3"/>
  <c r="Y2389" i="3"/>
  <c r="X2389" i="3"/>
  <c r="W2389" i="3"/>
  <c r="U2389" i="3"/>
  <c r="T2389" i="3"/>
  <c r="S2389" i="3"/>
  <c r="R2389" i="3"/>
  <c r="Q2389" i="3"/>
  <c r="O2389" i="3"/>
  <c r="AA2389" i="3" s="1"/>
  <c r="AL2388" i="3"/>
  <c r="AK2388" i="3"/>
  <c r="AJ2388" i="3"/>
  <c r="AH2388" i="3"/>
  <c r="AG2388" i="3"/>
  <c r="AF2388" i="3"/>
  <c r="AE2388" i="3"/>
  <c r="AD2388" i="3"/>
  <c r="AC2388" i="3"/>
  <c r="Y2388" i="3"/>
  <c r="X2388" i="3"/>
  <c r="V2388" i="3"/>
  <c r="U2388" i="3"/>
  <c r="T2388" i="3"/>
  <c r="S2388" i="3"/>
  <c r="R2388" i="3"/>
  <c r="Q2388" i="3"/>
  <c r="P2388" i="3"/>
  <c r="O2388" i="3"/>
  <c r="AA2388" i="3" s="1"/>
  <c r="O2387" i="3"/>
  <c r="AE2386" i="3"/>
  <c r="AD2386" i="3"/>
  <c r="AC2386" i="3"/>
  <c r="AA2386" i="3"/>
  <c r="R2386" i="3"/>
  <c r="Q2386" i="3"/>
  <c r="P2386" i="3"/>
  <c r="O2386" i="3"/>
  <c r="AM2385" i="3"/>
  <c r="AC2385" i="3"/>
  <c r="AB2385" i="3"/>
  <c r="Y2385" i="3"/>
  <c r="O2385" i="3"/>
  <c r="AD2385" i="3" s="1"/>
  <c r="AL2384" i="3"/>
  <c r="AK2384" i="3"/>
  <c r="AJ2384" i="3"/>
  <c r="AI2384" i="3"/>
  <c r="AH2384" i="3"/>
  <c r="AG2384" i="3"/>
  <c r="AF2384" i="3"/>
  <c r="AE2384" i="3"/>
  <c r="AD2384" i="3"/>
  <c r="AC2384" i="3"/>
  <c r="AB2384" i="3"/>
  <c r="Z2384" i="3"/>
  <c r="Y2384" i="3"/>
  <c r="X2384" i="3"/>
  <c r="W2384" i="3"/>
  <c r="V2384" i="3"/>
  <c r="U2384" i="3"/>
  <c r="T2384" i="3"/>
  <c r="S2384" i="3"/>
  <c r="R2384" i="3"/>
  <c r="Q2384" i="3"/>
  <c r="P2384" i="3"/>
  <c r="O2384" i="3"/>
  <c r="AM2384" i="3" s="1"/>
  <c r="AK2383" i="3"/>
  <c r="X2383" i="3"/>
  <c r="O2383" i="3"/>
  <c r="AM2382" i="3"/>
  <c r="AL2382" i="3"/>
  <c r="AK2382" i="3"/>
  <c r="AJ2382" i="3"/>
  <c r="AA2382" i="3"/>
  <c r="Z2382" i="3"/>
  <c r="Y2382" i="3"/>
  <c r="X2382" i="3"/>
  <c r="W2382" i="3"/>
  <c r="O2382" i="3"/>
  <c r="AM2381" i="3"/>
  <c r="AL2381" i="3"/>
  <c r="AK2381" i="3"/>
  <c r="AJ2381" i="3"/>
  <c r="AI2381" i="3"/>
  <c r="AA2381" i="3"/>
  <c r="Z2381" i="3"/>
  <c r="Y2381" i="3"/>
  <c r="X2381" i="3"/>
  <c r="W2381" i="3"/>
  <c r="V2381" i="3"/>
  <c r="O2381" i="3"/>
  <c r="AM2380" i="3"/>
  <c r="AL2380" i="3"/>
  <c r="AK2380" i="3"/>
  <c r="AJ2380" i="3"/>
  <c r="AI2380" i="3"/>
  <c r="AH2380" i="3"/>
  <c r="AA2380" i="3"/>
  <c r="Z2380" i="3"/>
  <c r="Y2380" i="3"/>
  <c r="X2380" i="3"/>
  <c r="W2380" i="3"/>
  <c r="V2380" i="3"/>
  <c r="U2380" i="3"/>
  <c r="O2380" i="3"/>
  <c r="AM2379" i="3"/>
  <c r="AL2379" i="3"/>
  <c r="AK2379" i="3"/>
  <c r="AJ2379" i="3"/>
  <c r="AI2379" i="3"/>
  <c r="AH2379" i="3"/>
  <c r="AG2379" i="3"/>
  <c r="AA2379" i="3"/>
  <c r="Z2379" i="3"/>
  <c r="Y2379" i="3"/>
  <c r="X2379" i="3"/>
  <c r="W2379" i="3"/>
  <c r="V2379" i="3"/>
  <c r="U2379" i="3"/>
  <c r="S2379" i="3"/>
  <c r="O2379" i="3"/>
  <c r="AM2378" i="3"/>
  <c r="AL2378" i="3"/>
  <c r="AK2378" i="3"/>
  <c r="AJ2378" i="3"/>
  <c r="AI2378" i="3"/>
  <c r="AH2378" i="3"/>
  <c r="AF2378" i="3"/>
  <c r="AE2378" i="3"/>
  <c r="AA2378" i="3"/>
  <c r="Z2378" i="3"/>
  <c r="Y2378" i="3"/>
  <c r="X2378" i="3"/>
  <c r="W2378" i="3"/>
  <c r="V2378" i="3"/>
  <c r="T2378" i="3"/>
  <c r="S2378" i="3"/>
  <c r="R2378" i="3"/>
  <c r="O2378" i="3"/>
  <c r="AM2377" i="3"/>
  <c r="AL2377" i="3"/>
  <c r="AK2377" i="3"/>
  <c r="AJ2377" i="3"/>
  <c r="AI2377" i="3"/>
  <c r="AG2377" i="3"/>
  <c r="AF2377" i="3"/>
  <c r="AE2377" i="3"/>
  <c r="AD2377" i="3"/>
  <c r="Z2377" i="3"/>
  <c r="Y2377" i="3"/>
  <c r="X2377" i="3"/>
  <c r="W2377" i="3"/>
  <c r="U2377" i="3"/>
  <c r="T2377" i="3"/>
  <c r="S2377" i="3"/>
  <c r="R2377" i="3"/>
  <c r="Q2377" i="3"/>
  <c r="O2377" i="3"/>
  <c r="AA2377" i="3" s="1"/>
  <c r="AL2376" i="3"/>
  <c r="AK2376" i="3"/>
  <c r="AJ2376" i="3"/>
  <c r="AH2376" i="3"/>
  <c r="AG2376" i="3"/>
  <c r="AF2376" i="3"/>
  <c r="AE2376" i="3"/>
  <c r="AD2376" i="3"/>
  <c r="AC2376" i="3"/>
  <c r="Y2376" i="3"/>
  <c r="X2376" i="3"/>
  <c r="V2376" i="3"/>
  <c r="U2376" i="3"/>
  <c r="T2376" i="3"/>
  <c r="S2376" i="3"/>
  <c r="R2376" i="3"/>
  <c r="Q2376" i="3"/>
  <c r="P2376" i="3"/>
  <c r="O2376" i="3"/>
  <c r="AA2376" i="3" s="1"/>
  <c r="AF2375" i="3"/>
  <c r="AE2375" i="3"/>
  <c r="AD2375" i="3"/>
  <c r="AB2375" i="3"/>
  <c r="S2375" i="3"/>
  <c r="R2375" i="3"/>
  <c r="Q2375" i="3"/>
  <c r="O2375" i="3"/>
  <c r="AE2374" i="3"/>
  <c r="AD2374" i="3"/>
  <c r="AC2374" i="3"/>
  <c r="AA2374" i="3"/>
  <c r="R2374" i="3"/>
  <c r="Q2374" i="3"/>
  <c r="P2374" i="3"/>
  <c r="O2374" i="3"/>
  <c r="AC2373" i="3"/>
  <c r="P2373" i="3"/>
  <c r="O2373" i="3"/>
  <c r="AL2372" i="3"/>
  <c r="AK2372" i="3"/>
  <c r="AJ2372" i="3"/>
  <c r="AI2372" i="3"/>
  <c r="AH2372" i="3"/>
  <c r="AG2372" i="3"/>
  <c r="AF2372" i="3"/>
  <c r="AE2372" i="3"/>
  <c r="AD2372" i="3"/>
  <c r="AC2372" i="3"/>
  <c r="AB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AM2372" i="3" s="1"/>
  <c r="AK2371" i="3"/>
  <c r="AC2371" i="3"/>
  <c r="AA2371" i="3"/>
  <c r="O2371" i="3"/>
  <c r="AM2371" i="3" s="1"/>
  <c r="AM2370" i="3"/>
  <c r="AL2370" i="3"/>
  <c r="AK2370" i="3"/>
  <c r="AJ2370" i="3"/>
  <c r="AA2370" i="3"/>
  <c r="Z2370" i="3"/>
  <c r="Y2370" i="3"/>
  <c r="X2370" i="3"/>
  <c r="W2370" i="3"/>
  <c r="O2370" i="3"/>
  <c r="AM2369" i="3"/>
  <c r="AL2369" i="3"/>
  <c r="AK2369" i="3"/>
  <c r="AJ2369" i="3"/>
  <c r="AI2369" i="3"/>
  <c r="AA2369" i="3"/>
  <c r="Z2369" i="3"/>
  <c r="Y2369" i="3"/>
  <c r="X2369" i="3"/>
  <c r="W2369" i="3"/>
  <c r="V2369" i="3"/>
  <c r="O2369" i="3"/>
  <c r="AM2368" i="3"/>
  <c r="AL2368" i="3"/>
  <c r="AK2368" i="3"/>
  <c r="AJ2368" i="3"/>
  <c r="AI2368" i="3"/>
  <c r="AH2368" i="3"/>
  <c r="Z2368" i="3"/>
  <c r="Y2368" i="3"/>
  <c r="X2368" i="3"/>
  <c r="W2368" i="3"/>
  <c r="V2368" i="3"/>
  <c r="U2368" i="3"/>
  <c r="O2368" i="3"/>
  <c r="AA2368" i="3" s="1"/>
  <c r="AM2367" i="3"/>
  <c r="AL2367" i="3"/>
  <c r="AK2367" i="3"/>
  <c r="AJ2367" i="3"/>
  <c r="AI2367" i="3"/>
  <c r="AH2367" i="3"/>
  <c r="AG2367" i="3"/>
  <c r="AA2367" i="3"/>
  <c r="Z2367" i="3"/>
  <c r="Y2367" i="3"/>
  <c r="X2367" i="3"/>
  <c r="W2367" i="3"/>
  <c r="V2367" i="3"/>
  <c r="U2367" i="3"/>
  <c r="S2367" i="3"/>
  <c r="O2367" i="3"/>
  <c r="AM2366" i="3"/>
  <c r="AL2366" i="3"/>
  <c r="AK2366" i="3"/>
  <c r="AJ2366" i="3"/>
  <c r="AI2366" i="3"/>
  <c r="AH2366" i="3"/>
  <c r="AF2366" i="3"/>
  <c r="AE2366" i="3"/>
  <c r="AA2366" i="3"/>
  <c r="Z2366" i="3"/>
  <c r="Y2366" i="3"/>
  <c r="X2366" i="3"/>
  <c r="W2366" i="3"/>
  <c r="V2366" i="3"/>
  <c r="T2366" i="3"/>
  <c r="S2366" i="3"/>
  <c r="R2366" i="3"/>
  <c r="O2366" i="3"/>
  <c r="AM2365" i="3"/>
  <c r="AL2365" i="3"/>
  <c r="AK2365" i="3"/>
  <c r="AJ2365" i="3"/>
  <c r="AI2365" i="3"/>
  <c r="AG2365" i="3"/>
  <c r="AF2365" i="3"/>
  <c r="AE2365" i="3"/>
  <c r="AD2365" i="3"/>
  <c r="Z2365" i="3"/>
  <c r="Y2365" i="3"/>
  <c r="X2365" i="3"/>
  <c r="W2365" i="3"/>
  <c r="U2365" i="3"/>
  <c r="T2365" i="3"/>
  <c r="S2365" i="3"/>
  <c r="R2365" i="3"/>
  <c r="Q2365" i="3"/>
  <c r="O2365" i="3"/>
  <c r="AA2365" i="3" s="1"/>
  <c r="AL2364" i="3"/>
  <c r="AK2364" i="3"/>
  <c r="AJ2364" i="3"/>
  <c r="AH2364" i="3"/>
  <c r="AG2364" i="3"/>
  <c r="AF2364" i="3"/>
  <c r="AE2364" i="3"/>
  <c r="AD2364" i="3"/>
  <c r="AC2364" i="3"/>
  <c r="Y2364" i="3"/>
  <c r="X2364" i="3"/>
  <c r="V2364" i="3"/>
  <c r="U2364" i="3"/>
  <c r="T2364" i="3"/>
  <c r="S2364" i="3"/>
  <c r="R2364" i="3"/>
  <c r="Q2364" i="3"/>
  <c r="P2364" i="3"/>
  <c r="O2364" i="3"/>
  <c r="AA2364" i="3" s="1"/>
  <c r="S2363" i="3"/>
  <c r="Q2363" i="3"/>
  <c r="O2363" i="3"/>
  <c r="AB2362" i="3"/>
  <c r="P2362" i="3"/>
  <c r="O2362" i="3"/>
  <c r="AM2361" i="3"/>
  <c r="AD2361" i="3"/>
  <c r="AC2361" i="3"/>
  <c r="AA2361" i="3"/>
  <c r="Y2361" i="3"/>
  <c r="Q2361" i="3"/>
  <c r="O2361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AM2360" i="3" s="1"/>
  <c r="AK2359" i="3"/>
  <c r="AA2359" i="3"/>
  <c r="Z2359" i="3"/>
  <c r="Y2359" i="3"/>
  <c r="O2359" i="3"/>
  <c r="AM2359" i="3" s="1"/>
  <c r="AM2358" i="3"/>
  <c r="AL2358" i="3"/>
  <c r="AK2358" i="3"/>
  <c r="AJ2358" i="3"/>
  <c r="AA2358" i="3"/>
  <c r="Z2358" i="3"/>
  <c r="Y2358" i="3"/>
  <c r="X2358" i="3"/>
  <c r="W2358" i="3"/>
  <c r="O2358" i="3"/>
  <c r="AM2357" i="3"/>
  <c r="AL2357" i="3"/>
  <c r="AK2357" i="3"/>
  <c r="AJ2357" i="3"/>
  <c r="AI2357" i="3"/>
  <c r="AA2357" i="3"/>
  <c r="Z2357" i="3"/>
  <c r="Y2357" i="3"/>
  <c r="X2357" i="3"/>
  <c r="W2357" i="3"/>
  <c r="V2357" i="3"/>
  <c r="O2357" i="3"/>
  <c r="AM2356" i="3"/>
  <c r="AL2356" i="3"/>
  <c r="AK2356" i="3"/>
  <c r="AJ2356" i="3"/>
  <c r="AI2356" i="3"/>
  <c r="AH2356" i="3"/>
  <c r="AA2356" i="3"/>
  <c r="Z2356" i="3"/>
  <c r="Y2356" i="3"/>
  <c r="X2356" i="3"/>
  <c r="W2356" i="3"/>
  <c r="V2356" i="3"/>
  <c r="U2356" i="3"/>
  <c r="O2356" i="3"/>
  <c r="AM2355" i="3"/>
  <c r="AL2355" i="3"/>
  <c r="AK2355" i="3"/>
  <c r="AJ2355" i="3"/>
  <c r="AI2355" i="3"/>
  <c r="AH2355" i="3"/>
  <c r="AG2355" i="3"/>
  <c r="AA2355" i="3"/>
  <c r="Z2355" i="3"/>
  <c r="Y2355" i="3"/>
  <c r="X2355" i="3"/>
  <c r="W2355" i="3"/>
  <c r="V2355" i="3"/>
  <c r="U2355" i="3"/>
  <c r="S2355" i="3"/>
  <c r="O2355" i="3"/>
  <c r="AM2354" i="3"/>
  <c r="AL2354" i="3"/>
  <c r="AK2354" i="3"/>
  <c r="AJ2354" i="3"/>
  <c r="AI2354" i="3"/>
  <c r="AH2354" i="3"/>
  <c r="AF2354" i="3"/>
  <c r="AE2354" i="3"/>
  <c r="AA2354" i="3"/>
  <c r="Z2354" i="3"/>
  <c r="Y2354" i="3"/>
  <c r="X2354" i="3"/>
  <c r="W2354" i="3"/>
  <c r="V2354" i="3"/>
  <c r="T2354" i="3"/>
  <c r="S2354" i="3"/>
  <c r="R2354" i="3"/>
  <c r="O2354" i="3"/>
  <c r="AM2353" i="3"/>
  <c r="AL2353" i="3"/>
  <c r="AK2353" i="3"/>
  <c r="AJ2353" i="3"/>
  <c r="AI2353" i="3"/>
  <c r="AG2353" i="3"/>
  <c r="AF2353" i="3"/>
  <c r="AE2353" i="3"/>
  <c r="AD2353" i="3"/>
  <c r="Z2353" i="3"/>
  <c r="Y2353" i="3"/>
  <c r="X2353" i="3"/>
  <c r="W2353" i="3"/>
  <c r="U2353" i="3"/>
  <c r="T2353" i="3"/>
  <c r="S2353" i="3"/>
  <c r="R2353" i="3"/>
  <c r="Q2353" i="3"/>
  <c r="O2353" i="3"/>
  <c r="AA2353" i="3" s="1"/>
  <c r="AL2352" i="3"/>
  <c r="AK2352" i="3"/>
  <c r="AJ2352" i="3"/>
  <c r="AH2352" i="3"/>
  <c r="AG2352" i="3"/>
  <c r="AF2352" i="3"/>
  <c r="AE2352" i="3"/>
  <c r="AD2352" i="3"/>
  <c r="AC2352" i="3"/>
  <c r="Y2352" i="3"/>
  <c r="X2352" i="3"/>
  <c r="V2352" i="3"/>
  <c r="U2352" i="3"/>
  <c r="T2352" i="3"/>
  <c r="S2352" i="3"/>
  <c r="R2352" i="3"/>
  <c r="Q2352" i="3"/>
  <c r="P2352" i="3"/>
  <c r="O2352" i="3"/>
  <c r="AA2352" i="3" s="1"/>
  <c r="O2351" i="3"/>
  <c r="AB2350" i="3"/>
  <c r="P2350" i="3"/>
  <c r="O2350" i="3"/>
  <c r="AM2349" i="3"/>
  <c r="AD2349" i="3"/>
  <c r="AC2349" i="3"/>
  <c r="AA2349" i="3"/>
  <c r="Y2349" i="3"/>
  <c r="Q2349" i="3"/>
  <c r="O2349" i="3"/>
  <c r="AL2348" i="3"/>
  <c r="AK2348" i="3"/>
  <c r="AJ2348" i="3"/>
  <c r="AI2348" i="3"/>
  <c r="AH2348" i="3"/>
  <c r="AG2348" i="3"/>
  <c r="AF2348" i="3"/>
  <c r="AE2348" i="3"/>
  <c r="AD2348" i="3"/>
  <c r="AC2348" i="3"/>
  <c r="AB2348" i="3"/>
  <c r="Z2348" i="3"/>
  <c r="Y2348" i="3"/>
  <c r="X2348" i="3"/>
  <c r="W2348" i="3"/>
  <c r="V2348" i="3"/>
  <c r="U2348" i="3"/>
  <c r="T2348" i="3"/>
  <c r="S2348" i="3"/>
  <c r="R2348" i="3"/>
  <c r="Q2348" i="3"/>
  <c r="P2348" i="3"/>
  <c r="O2348" i="3"/>
  <c r="AM2348" i="3" s="1"/>
  <c r="AK2347" i="3"/>
  <c r="AC2347" i="3"/>
  <c r="AA2347" i="3"/>
  <c r="Z2347" i="3"/>
  <c r="Y2347" i="3"/>
  <c r="O2347" i="3"/>
  <c r="AM2347" i="3" s="1"/>
  <c r="AL2346" i="3"/>
  <c r="AA2346" i="3"/>
  <c r="Z2346" i="3"/>
  <c r="Y2346" i="3"/>
  <c r="X2346" i="3"/>
  <c r="Q2346" i="3"/>
  <c r="O2346" i="3"/>
  <c r="AM2346" i="3" s="1"/>
  <c r="AL2345" i="3"/>
  <c r="AB2345" i="3"/>
  <c r="AA2345" i="3"/>
  <c r="Z2345" i="3"/>
  <c r="Y2345" i="3"/>
  <c r="R2345" i="3"/>
  <c r="P2345" i="3"/>
  <c r="O2345" i="3"/>
  <c r="AK2345" i="3" s="1"/>
  <c r="AM2344" i="3"/>
  <c r="AE2344" i="3"/>
  <c r="AC2344" i="3"/>
  <c r="AB2344" i="3"/>
  <c r="AA2344" i="3"/>
  <c r="Z2344" i="3"/>
  <c r="T2344" i="3"/>
  <c r="S2344" i="3"/>
  <c r="R2344" i="3"/>
  <c r="Q2344" i="3"/>
  <c r="P2344" i="3"/>
  <c r="O2344" i="3"/>
  <c r="AD2344" i="3" s="1"/>
  <c r="AB2343" i="3"/>
  <c r="O2343" i="3"/>
  <c r="AJ2342" i="3"/>
  <c r="AI2342" i="3"/>
  <c r="AH2342" i="3"/>
  <c r="AG2342" i="3"/>
  <c r="AF2342" i="3"/>
  <c r="AE2342" i="3"/>
  <c r="AD2342" i="3"/>
  <c r="AC2342" i="3"/>
  <c r="AB2342" i="3"/>
  <c r="X2342" i="3"/>
  <c r="W2342" i="3"/>
  <c r="V2342" i="3"/>
  <c r="U2342" i="3"/>
  <c r="T2342" i="3"/>
  <c r="S2342" i="3"/>
  <c r="R2342" i="3"/>
  <c r="Q2342" i="3"/>
  <c r="P2342" i="3"/>
  <c r="O2342" i="3"/>
  <c r="AM2342" i="3" s="1"/>
  <c r="AK2341" i="3"/>
  <c r="AJ2341" i="3"/>
  <c r="AI2341" i="3"/>
  <c r="AH2341" i="3"/>
  <c r="AG2341" i="3"/>
  <c r="AF2341" i="3"/>
  <c r="AE2341" i="3"/>
  <c r="AD2341" i="3"/>
  <c r="AC2341" i="3"/>
  <c r="Y2341" i="3"/>
  <c r="X2341" i="3"/>
  <c r="W2341" i="3"/>
  <c r="V2341" i="3"/>
  <c r="U2341" i="3"/>
  <c r="T2341" i="3"/>
  <c r="S2341" i="3"/>
  <c r="R2341" i="3"/>
  <c r="Q2341" i="3"/>
  <c r="O2341" i="3"/>
  <c r="AB2341" i="3" s="1"/>
  <c r="AL2340" i="3"/>
  <c r="AK2340" i="3"/>
  <c r="AJ2340" i="3"/>
  <c r="AI2340" i="3"/>
  <c r="AH2340" i="3"/>
  <c r="AG2340" i="3"/>
  <c r="AF2340" i="3"/>
  <c r="AE2340" i="3"/>
  <c r="AD2340" i="3"/>
  <c r="Z2340" i="3"/>
  <c r="Y2340" i="3"/>
  <c r="X2340" i="3"/>
  <c r="W2340" i="3"/>
  <c r="V2340" i="3"/>
  <c r="U2340" i="3"/>
  <c r="T2340" i="3"/>
  <c r="S2340" i="3"/>
  <c r="R2340" i="3"/>
  <c r="O2340" i="3"/>
  <c r="AC2340" i="3" s="1"/>
  <c r="AL2339" i="3"/>
  <c r="AK2339" i="3"/>
  <c r="AJ2339" i="3"/>
  <c r="AI2339" i="3"/>
  <c r="AH2339" i="3"/>
  <c r="AG2339" i="3"/>
  <c r="AF2339" i="3"/>
  <c r="AE2339" i="3"/>
  <c r="Z2339" i="3"/>
  <c r="Y2339" i="3"/>
  <c r="X2339" i="3"/>
  <c r="W2339" i="3"/>
  <c r="V2339" i="3"/>
  <c r="U2339" i="3"/>
  <c r="T2339" i="3"/>
  <c r="S2339" i="3"/>
  <c r="O2339" i="3"/>
  <c r="AD2339" i="3" s="1"/>
  <c r="AM2338" i="3"/>
  <c r="AL2338" i="3"/>
  <c r="AJ2338" i="3"/>
  <c r="AH2338" i="3"/>
  <c r="Z2338" i="3"/>
  <c r="Y2338" i="3"/>
  <c r="X2338" i="3"/>
  <c r="W2338" i="3"/>
  <c r="V2338" i="3"/>
  <c r="T2338" i="3"/>
  <c r="O2338" i="3"/>
  <c r="AG2338" i="3" s="1"/>
  <c r="AI2337" i="3"/>
  <c r="AG2337" i="3"/>
  <c r="AB2337" i="3"/>
  <c r="AA2337" i="3"/>
  <c r="O2337" i="3"/>
  <c r="AM2336" i="3"/>
  <c r="AL2336" i="3"/>
  <c r="AK2336" i="3"/>
  <c r="AJ2336" i="3"/>
  <c r="AH2336" i="3"/>
  <c r="AC2336" i="3"/>
  <c r="AB2336" i="3"/>
  <c r="Z2336" i="3"/>
  <c r="X2336" i="3"/>
  <c r="W2336" i="3"/>
  <c r="V2336" i="3"/>
  <c r="Q2336" i="3"/>
  <c r="P2336" i="3"/>
  <c r="O2336" i="3"/>
  <c r="AA2336" i="3" s="1"/>
  <c r="AM2335" i="3"/>
  <c r="AL2335" i="3"/>
  <c r="AK2335" i="3"/>
  <c r="AC2335" i="3"/>
  <c r="AB2335" i="3"/>
  <c r="AA2335" i="3"/>
  <c r="Z2335" i="3"/>
  <c r="Y2335" i="3"/>
  <c r="W2335" i="3"/>
  <c r="R2335" i="3"/>
  <c r="Q2335" i="3"/>
  <c r="O2335" i="3"/>
  <c r="AD2335" i="3" s="1"/>
  <c r="O2334" i="3"/>
  <c r="AM2333" i="3"/>
  <c r="AA2333" i="3"/>
  <c r="Z2333" i="3"/>
  <c r="Y2333" i="3"/>
  <c r="T2333" i="3"/>
  <c r="S2333" i="3"/>
  <c r="O2333" i="3"/>
  <c r="AD2333" i="3" s="1"/>
  <c r="AF2332" i="3"/>
  <c r="AD2332" i="3"/>
  <c r="AC2332" i="3"/>
  <c r="AB2332" i="3"/>
  <c r="P2332" i="3"/>
  <c r="O2332" i="3"/>
  <c r="AM2331" i="3"/>
  <c r="AH2331" i="3"/>
  <c r="AG2331" i="3"/>
  <c r="AC2331" i="3"/>
  <c r="U2331" i="3"/>
  <c r="T2331" i="3"/>
  <c r="S2331" i="3"/>
  <c r="R2331" i="3"/>
  <c r="Q2331" i="3"/>
  <c r="O2331" i="3"/>
  <c r="AD2331" i="3" s="1"/>
  <c r="AJ2330" i="3"/>
  <c r="AI2330" i="3"/>
  <c r="AH2330" i="3"/>
  <c r="AG2330" i="3"/>
  <c r="AF2330" i="3"/>
  <c r="AE2330" i="3"/>
  <c r="AD2330" i="3"/>
  <c r="AC2330" i="3"/>
  <c r="AB2330" i="3"/>
  <c r="X2330" i="3"/>
  <c r="W2330" i="3"/>
  <c r="V2330" i="3"/>
  <c r="U2330" i="3"/>
  <c r="T2330" i="3"/>
  <c r="S2330" i="3"/>
  <c r="R2330" i="3"/>
  <c r="Q2330" i="3"/>
  <c r="P2330" i="3"/>
  <c r="O2330" i="3"/>
  <c r="AM2330" i="3" s="1"/>
  <c r="AK2329" i="3"/>
  <c r="AJ2329" i="3"/>
  <c r="AI2329" i="3"/>
  <c r="AH2329" i="3"/>
  <c r="AG2329" i="3"/>
  <c r="AF2329" i="3"/>
  <c r="AE2329" i="3"/>
  <c r="AD2329" i="3"/>
  <c r="AC2329" i="3"/>
  <c r="Y2329" i="3"/>
  <c r="X2329" i="3"/>
  <c r="W2329" i="3"/>
  <c r="V2329" i="3"/>
  <c r="U2329" i="3"/>
  <c r="T2329" i="3"/>
  <c r="S2329" i="3"/>
  <c r="R2329" i="3"/>
  <c r="Q2329" i="3"/>
  <c r="O2329" i="3"/>
  <c r="AB2329" i="3" s="1"/>
  <c r="AL2328" i="3"/>
  <c r="AK2328" i="3"/>
  <c r="AJ2328" i="3"/>
  <c r="AI2328" i="3"/>
  <c r="AH2328" i="3"/>
  <c r="AG2328" i="3"/>
  <c r="AF2328" i="3"/>
  <c r="AE2328" i="3"/>
  <c r="AD2328" i="3"/>
  <c r="Z2328" i="3"/>
  <c r="Y2328" i="3"/>
  <c r="X2328" i="3"/>
  <c r="W2328" i="3"/>
  <c r="V2328" i="3"/>
  <c r="U2328" i="3"/>
  <c r="T2328" i="3"/>
  <c r="S2328" i="3"/>
  <c r="R2328" i="3"/>
  <c r="O2328" i="3"/>
  <c r="AC2328" i="3" s="1"/>
  <c r="AL2327" i="3"/>
  <c r="AK2327" i="3"/>
  <c r="AJ2327" i="3"/>
  <c r="AI2327" i="3"/>
  <c r="AH2327" i="3"/>
  <c r="AG2327" i="3"/>
  <c r="AF2327" i="3"/>
  <c r="AE2327" i="3"/>
  <c r="Z2327" i="3"/>
  <c r="Y2327" i="3"/>
  <c r="X2327" i="3"/>
  <c r="W2327" i="3"/>
  <c r="V2327" i="3"/>
  <c r="U2327" i="3"/>
  <c r="T2327" i="3"/>
  <c r="S2327" i="3"/>
  <c r="O2327" i="3"/>
  <c r="AD2327" i="3" s="1"/>
  <c r="AJ2326" i="3"/>
  <c r="AH2326" i="3"/>
  <c r="AG2326" i="3"/>
  <c r="AF2326" i="3"/>
  <c r="T2326" i="3"/>
  <c r="O2326" i="3"/>
  <c r="AM2325" i="3"/>
  <c r="AL2325" i="3"/>
  <c r="AK2325" i="3"/>
  <c r="AG2325" i="3"/>
  <c r="Y2325" i="3"/>
  <c r="X2325" i="3"/>
  <c r="W2325" i="3"/>
  <c r="V2325" i="3"/>
  <c r="U2325" i="3"/>
  <c r="O2325" i="3"/>
  <c r="AH2325" i="3" s="1"/>
  <c r="AM2324" i="3"/>
  <c r="AL2324" i="3"/>
  <c r="AK2324" i="3"/>
  <c r="AJ2324" i="3"/>
  <c r="AH2324" i="3"/>
  <c r="AC2324" i="3"/>
  <c r="AB2324" i="3"/>
  <c r="AA2324" i="3"/>
  <c r="Z2324" i="3"/>
  <c r="Y2324" i="3"/>
  <c r="X2324" i="3"/>
  <c r="W2324" i="3"/>
  <c r="V2324" i="3"/>
  <c r="Q2324" i="3"/>
  <c r="P2324" i="3"/>
  <c r="O2324" i="3"/>
  <c r="AM2323" i="3"/>
  <c r="AK2323" i="3"/>
  <c r="AJ2323" i="3"/>
  <c r="AI2323" i="3"/>
  <c r="W2323" i="3"/>
  <c r="O2323" i="3"/>
  <c r="AM2322" i="3"/>
  <c r="AL2322" i="3"/>
  <c r="AK2322" i="3"/>
  <c r="AJ2322" i="3"/>
  <c r="AD2322" i="3"/>
  <c r="AB2322" i="3"/>
  <c r="AA2322" i="3"/>
  <c r="Z2322" i="3"/>
  <c r="Y2322" i="3"/>
  <c r="X2322" i="3"/>
  <c r="S2322" i="3"/>
  <c r="R2322" i="3"/>
  <c r="Q2322" i="3"/>
  <c r="P2322" i="3"/>
  <c r="O2322" i="3"/>
  <c r="AC2322" i="3" s="1"/>
  <c r="AD2321" i="3"/>
  <c r="AC2321" i="3"/>
  <c r="O2321" i="3"/>
  <c r="AM2320" i="3"/>
  <c r="AL2320" i="3"/>
  <c r="AH2320" i="3"/>
  <c r="AG2320" i="3"/>
  <c r="AF2320" i="3"/>
  <c r="AE2320" i="3"/>
  <c r="AC2320" i="3"/>
  <c r="AA2320" i="3"/>
  <c r="Z2320" i="3"/>
  <c r="V2320" i="3"/>
  <c r="U2320" i="3"/>
  <c r="T2320" i="3"/>
  <c r="S2320" i="3"/>
  <c r="R2320" i="3"/>
  <c r="Q2320" i="3"/>
  <c r="P2320" i="3"/>
  <c r="O2320" i="3"/>
  <c r="AB2320" i="3" s="1"/>
  <c r="AH2319" i="3"/>
  <c r="AF2319" i="3"/>
  <c r="AE2319" i="3"/>
  <c r="AD2319" i="3"/>
  <c r="S2319" i="3"/>
  <c r="Q2319" i="3"/>
  <c r="P2319" i="3"/>
  <c r="O2319" i="3"/>
  <c r="AJ2318" i="3"/>
  <c r="AI2318" i="3"/>
  <c r="AH2318" i="3"/>
  <c r="AG2318" i="3"/>
  <c r="AF2318" i="3"/>
  <c r="AE2318" i="3"/>
  <c r="AD2318" i="3"/>
  <c r="AC2318" i="3"/>
  <c r="AB2318" i="3"/>
  <c r="X2318" i="3"/>
  <c r="W2318" i="3"/>
  <c r="V2318" i="3"/>
  <c r="U2318" i="3"/>
  <c r="T2318" i="3"/>
  <c r="S2318" i="3"/>
  <c r="R2318" i="3"/>
  <c r="Q2318" i="3"/>
  <c r="P2318" i="3"/>
  <c r="O2318" i="3"/>
  <c r="AM2318" i="3" s="1"/>
  <c r="AK2317" i="3"/>
  <c r="AJ2317" i="3"/>
  <c r="AI2317" i="3"/>
  <c r="AH2317" i="3"/>
  <c r="AG2317" i="3"/>
  <c r="AF2317" i="3"/>
  <c r="AE2317" i="3"/>
  <c r="AD2317" i="3"/>
  <c r="AC2317" i="3"/>
  <c r="Y2317" i="3"/>
  <c r="X2317" i="3"/>
  <c r="W2317" i="3"/>
  <c r="V2317" i="3"/>
  <c r="U2317" i="3"/>
  <c r="T2317" i="3"/>
  <c r="S2317" i="3"/>
  <c r="R2317" i="3"/>
  <c r="Q2317" i="3"/>
  <c r="P2317" i="3"/>
  <c r="O2317" i="3"/>
  <c r="AB2317" i="3" s="1"/>
  <c r="AL2316" i="3"/>
  <c r="AK2316" i="3"/>
  <c r="AJ2316" i="3"/>
  <c r="AI2316" i="3"/>
  <c r="AH2316" i="3"/>
  <c r="AG2316" i="3"/>
  <c r="AF2316" i="3"/>
  <c r="AE2316" i="3"/>
  <c r="AD2316" i="3"/>
  <c r="AC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AB2316" i="3" s="1"/>
  <c r="O2315" i="3"/>
  <c r="AM2314" i="3"/>
  <c r="AL2314" i="3"/>
  <c r="AK2314" i="3"/>
  <c r="AJ2314" i="3"/>
  <c r="AH2314" i="3"/>
  <c r="AF2314" i="3"/>
  <c r="Y2314" i="3"/>
  <c r="X2314" i="3"/>
  <c r="W2314" i="3"/>
  <c r="V2314" i="3"/>
  <c r="U2314" i="3"/>
  <c r="P2314" i="3"/>
  <c r="O2314" i="3"/>
  <c r="AB2314" i="3" s="1"/>
  <c r="AI2313" i="3"/>
  <c r="AG2313" i="3"/>
  <c r="AC2313" i="3"/>
  <c r="AB2313" i="3"/>
  <c r="O2313" i="3"/>
  <c r="AM2312" i="3"/>
  <c r="AL2312" i="3"/>
  <c r="AK2312" i="3"/>
  <c r="AJ2312" i="3"/>
  <c r="AI2312" i="3"/>
  <c r="AH2312" i="3"/>
  <c r="AC2312" i="3"/>
  <c r="AA2312" i="3"/>
  <c r="Z2312" i="3"/>
  <c r="Y2312" i="3"/>
  <c r="X2312" i="3"/>
  <c r="W2312" i="3"/>
  <c r="V2312" i="3"/>
  <c r="R2312" i="3"/>
  <c r="Q2312" i="3"/>
  <c r="P2312" i="3"/>
  <c r="O2312" i="3"/>
  <c r="AB2312" i="3" s="1"/>
  <c r="AK2311" i="3"/>
  <c r="AI2311" i="3"/>
  <c r="AE2311" i="3"/>
  <c r="AD2311" i="3"/>
  <c r="S2311" i="3"/>
  <c r="O2311" i="3"/>
  <c r="AM2310" i="3"/>
  <c r="AL2310" i="3"/>
  <c r="AK2310" i="3"/>
  <c r="AJ2310" i="3"/>
  <c r="AF2310" i="3"/>
  <c r="AE2310" i="3"/>
  <c r="AC2310" i="3"/>
  <c r="AB2310" i="3"/>
  <c r="AA2310" i="3"/>
  <c r="Z2310" i="3"/>
  <c r="Y2310" i="3"/>
  <c r="X2310" i="3"/>
  <c r="T2310" i="3"/>
  <c r="S2310" i="3"/>
  <c r="R2310" i="3"/>
  <c r="Q2310" i="3"/>
  <c r="P2310" i="3"/>
  <c r="O2310" i="3"/>
  <c r="AM2309" i="3"/>
  <c r="AL2309" i="3"/>
  <c r="AK2309" i="3"/>
  <c r="AG2309" i="3"/>
  <c r="AF2309" i="3"/>
  <c r="AB2309" i="3"/>
  <c r="U2309" i="3"/>
  <c r="T2309" i="3"/>
  <c r="S2309" i="3"/>
  <c r="R2309" i="3"/>
  <c r="Q2309" i="3"/>
  <c r="O2309" i="3"/>
  <c r="AC2309" i="3" s="1"/>
  <c r="AE2308" i="3"/>
  <c r="AC2308" i="3"/>
  <c r="AB2308" i="3"/>
  <c r="AA2308" i="3"/>
  <c r="P2308" i="3"/>
  <c r="O2308" i="3"/>
  <c r="AM2307" i="3"/>
  <c r="AI2307" i="3"/>
  <c r="AH2307" i="3"/>
  <c r="W2307" i="3"/>
  <c r="U2307" i="3"/>
  <c r="T2307" i="3"/>
  <c r="S2307" i="3"/>
  <c r="O2307" i="3"/>
  <c r="AC2307" i="3" s="1"/>
  <c r="AJ2306" i="3"/>
  <c r="AI2306" i="3"/>
  <c r="AH2306" i="3"/>
  <c r="AG2306" i="3"/>
  <c r="AF2306" i="3"/>
  <c r="AE2306" i="3"/>
  <c r="AD2306" i="3"/>
  <c r="AC2306" i="3"/>
  <c r="AB2306" i="3"/>
  <c r="X2306" i="3"/>
  <c r="W2306" i="3"/>
  <c r="V2306" i="3"/>
  <c r="U2306" i="3"/>
  <c r="T2306" i="3"/>
  <c r="S2306" i="3"/>
  <c r="R2306" i="3"/>
  <c r="Q2306" i="3"/>
  <c r="P2306" i="3"/>
  <c r="O2306" i="3"/>
  <c r="AM2306" i="3" s="1"/>
  <c r="AK2305" i="3"/>
  <c r="AJ2305" i="3"/>
  <c r="AI2305" i="3"/>
  <c r="AH2305" i="3"/>
  <c r="AG2305" i="3"/>
  <c r="AF2305" i="3"/>
  <c r="AE2305" i="3"/>
  <c r="AD2305" i="3"/>
  <c r="AC2305" i="3"/>
  <c r="Y2305" i="3"/>
  <c r="X2305" i="3"/>
  <c r="W2305" i="3"/>
  <c r="V2305" i="3"/>
  <c r="U2305" i="3"/>
  <c r="T2305" i="3"/>
  <c r="S2305" i="3"/>
  <c r="R2305" i="3"/>
  <c r="Q2305" i="3"/>
  <c r="O2305" i="3"/>
  <c r="AB2305" i="3" s="1"/>
  <c r="AL2304" i="3"/>
  <c r="AK2304" i="3"/>
  <c r="AJ2304" i="3"/>
  <c r="AI2304" i="3"/>
  <c r="AH2304" i="3"/>
  <c r="AG2304" i="3"/>
  <c r="AF2304" i="3"/>
  <c r="AE2304" i="3"/>
  <c r="AD2304" i="3"/>
  <c r="Z2304" i="3"/>
  <c r="Y2304" i="3"/>
  <c r="X2304" i="3"/>
  <c r="W2304" i="3"/>
  <c r="V2304" i="3"/>
  <c r="U2304" i="3"/>
  <c r="T2304" i="3"/>
  <c r="S2304" i="3"/>
  <c r="R2304" i="3"/>
  <c r="O2304" i="3"/>
  <c r="AC2304" i="3" s="1"/>
  <c r="AK2303" i="3"/>
  <c r="AG2303" i="3"/>
  <c r="AF2303" i="3"/>
  <c r="AE2303" i="3"/>
  <c r="V2303" i="3"/>
  <c r="O2303" i="3"/>
  <c r="AM2302" i="3"/>
  <c r="AL2302" i="3"/>
  <c r="AK2302" i="3"/>
  <c r="AJ2302" i="3"/>
  <c r="AH2302" i="3"/>
  <c r="AF2302" i="3"/>
  <c r="Y2302" i="3"/>
  <c r="X2302" i="3"/>
  <c r="W2302" i="3"/>
  <c r="V2302" i="3"/>
  <c r="U2302" i="3"/>
  <c r="P2302" i="3"/>
  <c r="O2302" i="3"/>
  <c r="AB2302" i="3" s="1"/>
  <c r="AM2301" i="3"/>
  <c r="AI2301" i="3"/>
  <c r="AH2301" i="3"/>
  <c r="AG2301" i="3"/>
  <c r="AC2301" i="3"/>
  <c r="AB2301" i="3"/>
  <c r="X2301" i="3"/>
  <c r="O2301" i="3"/>
  <c r="AM2300" i="3"/>
  <c r="AL2300" i="3"/>
  <c r="AK2300" i="3"/>
  <c r="AJ2300" i="3"/>
  <c r="AI2300" i="3"/>
  <c r="AH2300" i="3"/>
  <c r="AC2300" i="3"/>
  <c r="AB2300" i="3"/>
  <c r="AA2300" i="3"/>
  <c r="Z2300" i="3"/>
  <c r="Y2300" i="3"/>
  <c r="X2300" i="3"/>
  <c r="W2300" i="3"/>
  <c r="V2300" i="3"/>
  <c r="R2300" i="3"/>
  <c r="Q2300" i="3"/>
  <c r="P2300" i="3"/>
  <c r="O2300" i="3"/>
  <c r="AK2299" i="3"/>
  <c r="AJ2299" i="3"/>
  <c r="AI2299" i="3"/>
  <c r="Q2299" i="3"/>
  <c r="O2299" i="3"/>
  <c r="AM2298" i="3"/>
  <c r="AL2298" i="3"/>
  <c r="AK2298" i="3"/>
  <c r="AJ2298" i="3"/>
  <c r="AE2298" i="3"/>
  <c r="AC2298" i="3"/>
  <c r="AB2298" i="3"/>
  <c r="AA2298" i="3"/>
  <c r="Z2298" i="3"/>
  <c r="Y2298" i="3"/>
  <c r="X2298" i="3"/>
  <c r="T2298" i="3"/>
  <c r="S2298" i="3"/>
  <c r="R2298" i="3"/>
  <c r="P2298" i="3"/>
  <c r="O2298" i="3"/>
  <c r="AM2297" i="3"/>
  <c r="AL2297" i="3"/>
  <c r="AK2297" i="3"/>
  <c r="AG2297" i="3"/>
  <c r="AF2297" i="3"/>
  <c r="AB2297" i="3"/>
  <c r="U2297" i="3"/>
  <c r="T2297" i="3"/>
  <c r="S2297" i="3"/>
  <c r="R2297" i="3"/>
  <c r="Q2297" i="3"/>
  <c r="O2297" i="3"/>
  <c r="AC2297" i="3" s="1"/>
  <c r="O2296" i="3"/>
  <c r="AM2295" i="3"/>
  <c r="AI2295" i="3"/>
  <c r="AH2295" i="3"/>
  <c r="S2295" i="3"/>
  <c r="O2295" i="3"/>
  <c r="AJ2294" i="3"/>
  <c r="AI2294" i="3"/>
  <c r="AH2294" i="3"/>
  <c r="AG2294" i="3"/>
  <c r="AF2294" i="3"/>
  <c r="AE2294" i="3"/>
  <c r="AD2294" i="3"/>
  <c r="AC2294" i="3"/>
  <c r="AB2294" i="3"/>
  <c r="X2294" i="3"/>
  <c r="W2294" i="3"/>
  <c r="V2294" i="3"/>
  <c r="U2294" i="3"/>
  <c r="T2294" i="3"/>
  <c r="S2294" i="3"/>
  <c r="R2294" i="3"/>
  <c r="Q2294" i="3"/>
  <c r="P2294" i="3"/>
  <c r="O2294" i="3"/>
  <c r="AM2294" i="3" s="1"/>
  <c r="AK2293" i="3"/>
  <c r="AJ2293" i="3"/>
  <c r="AI2293" i="3"/>
  <c r="AH2293" i="3"/>
  <c r="AG2293" i="3"/>
  <c r="AF2293" i="3"/>
  <c r="AE2293" i="3"/>
  <c r="AD2293" i="3"/>
  <c r="AC2293" i="3"/>
  <c r="Y2293" i="3"/>
  <c r="X2293" i="3"/>
  <c r="W2293" i="3"/>
  <c r="V2293" i="3"/>
  <c r="U2293" i="3"/>
  <c r="T2293" i="3"/>
  <c r="S2293" i="3"/>
  <c r="R2293" i="3"/>
  <c r="Q2293" i="3"/>
  <c r="O2293" i="3"/>
  <c r="AB2293" i="3" s="1"/>
  <c r="AL2292" i="3"/>
  <c r="AK2292" i="3"/>
  <c r="AJ2292" i="3"/>
  <c r="AI2292" i="3"/>
  <c r="AH2292" i="3"/>
  <c r="AG2292" i="3"/>
  <c r="AF2292" i="3"/>
  <c r="AE2292" i="3"/>
  <c r="AD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AC2292" i="3" s="1"/>
  <c r="AM2291" i="3"/>
  <c r="AI2291" i="3"/>
  <c r="AH2291" i="3"/>
  <c r="AG2291" i="3"/>
  <c r="AF2291" i="3"/>
  <c r="AE2291" i="3"/>
  <c r="S2291" i="3"/>
  <c r="O2291" i="3"/>
  <c r="AM2290" i="3"/>
  <c r="AL2290" i="3"/>
  <c r="AK2290" i="3"/>
  <c r="AJ2290" i="3"/>
  <c r="AI2290" i="3"/>
  <c r="AH2290" i="3"/>
  <c r="AF2290" i="3"/>
  <c r="AA2290" i="3"/>
  <c r="Z2290" i="3"/>
  <c r="Y2290" i="3"/>
  <c r="X2290" i="3"/>
  <c r="W2290" i="3"/>
  <c r="V2290" i="3"/>
  <c r="U2290" i="3"/>
  <c r="T2290" i="3"/>
  <c r="P2290" i="3"/>
  <c r="O2290" i="3"/>
  <c r="AB2290" i="3" s="1"/>
  <c r="AK2289" i="3"/>
  <c r="AJ2289" i="3"/>
  <c r="AI2289" i="3"/>
  <c r="Q2289" i="3"/>
  <c r="P2289" i="3"/>
  <c r="O2289" i="3"/>
  <c r="AM2288" i="3"/>
  <c r="AL2288" i="3"/>
  <c r="AK2288" i="3"/>
  <c r="AJ2288" i="3"/>
  <c r="AH2288" i="3"/>
  <c r="AC2288" i="3"/>
  <c r="AB2288" i="3"/>
  <c r="AA2288" i="3"/>
  <c r="Z2288" i="3"/>
  <c r="Y2288" i="3"/>
  <c r="X2288" i="3"/>
  <c r="W2288" i="3"/>
  <c r="V2288" i="3"/>
  <c r="R2288" i="3"/>
  <c r="P2288" i="3"/>
  <c r="O2288" i="3"/>
  <c r="AM2287" i="3"/>
  <c r="AL2287" i="3"/>
  <c r="AK2287" i="3"/>
  <c r="AJ2287" i="3"/>
  <c r="AI2287" i="3"/>
  <c r="AB2287" i="3"/>
  <c r="X2287" i="3"/>
  <c r="W2287" i="3"/>
  <c r="S2287" i="3"/>
  <c r="R2287" i="3"/>
  <c r="Q2287" i="3"/>
  <c r="O2287" i="3"/>
  <c r="AC2287" i="3" s="1"/>
  <c r="O2286" i="3"/>
  <c r="AM2285" i="3"/>
  <c r="AL2285" i="3"/>
  <c r="AK2285" i="3"/>
  <c r="S2285" i="3"/>
  <c r="O2285" i="3"/>
  <c r="AF2284" i="3"/>
  <c r="AE2284" i="3"/>
  <c r="AD2284" i="3"/>
  <c r="AC2284" i="3"/>
  <c r="O2284" i="3"/>
  <c r="AG2284" i="3" s="1"/>
  <c r="AM2283" i="3"/>
  <c r="AH2283" i="3"/>
  <c r="AG2283" i="3"/>
  <c r="AF2283" i="3"/>
  <c r="AB2283" i="3"/>
  <c r="AA2283" i="3"/>
  <c r="W2283" i="3"/>
  <c r="V2283" i="3"/>
  <c r="U2283" i="3"/>
  <c r="S2283" i="3"/>
  <c r="R2283" i="3"/>
  <c r="Q2283" i="3"/>
  <c r="O2283" i="3"/>
  <c r="AC2283" i="3" s="1"/>
  <c r="AJ2282" i="3"/>
  <c r="AI2282" i="3"/>
  <c r="AH2282" i="3"/>
  <c r="AG2282" i="3"/>
  <c r="AF2282" i="3"/>
  <c r="AE2282" i="3"/>
  <c r="AD2282" i="3"/>
  <c r="AC2282" i="3"/>
  <c r="AB2282" i="3"/>
  <c r="X2282" i="3"/>
  <c r="W2282" i="3"/>
  <c r="V2282" i="3"/>
  <c r="U2282" i="3"/>
  <c r="T2282" i="3"/>
  <c r="S2282" i="3"/>
  <c r="R2282" i="3"/>
  <c r="Q2282" i="3"/>
  <c r="P2282" i="3"/>
  <c r="O2282" i="3"/>
  <c r="AM2282" i="3" s="1"/>
  <c r="AK2281" i="3"/>
  <c r="AJ2281" i="3"/>
  <c r="AI2281" i="3"/>
  <c r="AH2281" i="3"/>
  <c r="AG2281" i="3"/>
  <c r="AF2281" i="3"/>
  <c r="AE2281" i="3"/>
  <c r="AD2281" i="3"/>
  <c r="AC2281" i="3"/>
  <c r="Y2281" i="3"/>
  <c r="X2281" i="3"/>
  <c r="W2281" i="3"/>
  <c r="V2281" i="3"/>
  <c r="U2281" i="3"/>
  <c r="T2281" i="3"/>
  <c r="S2281" i="3"/>
  <c r="R2281" i="3"/>
  <c r="Q2281" i="3"/>
  <c r="P2281" i="3"/>
  <c r="O2281" i="3"/>
  <c r="AB2281" i="3" s="1"/>
  <c r="AL2280" i="3"/>
  <c r="AK2280" i="3"/>
  <c r="AJ2280" i="3"/>
  <c r="AI2280" i="3"/>
  <c r="AH2280" i="3"/>
  <c r="AG2280" i="3"/>
  <c r="AF2280" i="3"/>
  <c r="AE2280" i="3"/>
  <c r="AD2280" i="3"/>
  <c r="Z2280" i="3"/>
  <c r="Y2280" i="3"/>
  <c r="X2280" i="3"/>
  <c r="W2280" i="3"/>
  <c r="V2280" i="3"/>
  <c r="U2280" i="3"/>
  <c r="T2280" i="3"/>
  <c r="S2280" i="3"/>
  <c r="R2280" i="3"/>
  <c r="Q2280" i="3"/>
  <c r="O2280" i="3"/>
  <c r="AC2280" i="3" s="1"/>
  <c r="AK2279" i="3"/>
  <c r="AJ2279" i="3"/>
  <c r="AI2279" i="3"/>
  <c r="AH2279" i="3"/>
  <c r="AG2279" i="3"/>
  <c r="Z2279" i="3"/>
  <c r="V2279" i="3"/>
  <c r="O2279" i="3"/>
  <c r="AM2278" i="3"/>
  <c r="AL2278" i="3"/>
  <c r="AK2278" i="3"/>
  <c r="AJ2278" i="3"/>
  <c r="AH2278" i="3"/>
  <c r="AF2278" i="3"/>
  <c r="AB2278" i="3"/>
  <c r="AA2278" i="3"/>
  <c r="Z2278" i="3"/>
  <c r="Y2278" i="3"/>
  <c r="X2278" i="3"/>
  <c r="W2278" i="3"/>
  <c r="V2278" i="3"/>
  <c r="U2278" i="3"/>
  <c r="P2278" i="3"/>
  <c r="O2278" i="3"/>
  <c r="AM2277" i="3"/>
  <c r="AL2277" i="3"/>
  <c r="AK2277" i="3"/>
  <c r="AJ2277" i="3"/>
  <c r="AI2277" i="3"/>
  <c r="AB2277" i="3"/>
  <c r="X2277" i="3"/>
  <c r="W2277" i="3"/>
  <c r="V2277" i="3"/>
  <c r="U2277" i="3"/>
  <c r="Q2277" i="3"/>
  <c r="O2277" i="3"/>
  <c r="AC2277" i="3" s="1"/>
  <c r="AL2276" i="3"/>
  <c r="AH2276" i="3"/>
  <c r="AD2276" i="3"/>
  <c r="AC2276" i="3"/>
  <c r="O2276" i="3"/>
  <c r="AM2275" i="3"/>
  <c r="AL2275" i="3"/>
  <c r="AK2275" i="3"/>
  <c r="AD2275" i="3"/>
  <c r="Z2275" i="3"/>
  <c r="Y2275" i="3"/>
  <c r="X2275" i="3"/>
  <c r="O2275" i="3"/>
  <c r="AJ2274" i="3"/>
  <c r="AF2274" i="3"/>
  <c r="AE2274" i="3"/>
  <c r="AD2274" i="3"/>
  <c r="AC2274" i="3"/>
  <c r="Y2274" i="3"/>
  <c r="R2274" i="3"/>
  <c r="Q2274" i="3"/>
  <c r="P2274" i="3"/>
  <c r="O2274" i="3"/>
  <c r="AM2273" i="3"/>
  <c r="AK2273" i="3"/>
  <c r="AG2273" i="3"/>
  <c r="AF2273" i="3"/>
  <c r="AB2273" i="3"/>
  <c r="AA2273" i="3"/>
  <c r="Z2273" i="3"/>
  <c r="Y2273" i="3"/>
  <c r="U2273" i="3"/>
  <c r="S2273" i="3"/>
  <c r="R2273" i="3"/>
  <c r="Q2273" i="3"/>
  <c r="O2273" i="3"/>
  <c r="AC2273" i="3" s="1"/>
  <c r="AL2272" i="3"/>
  <c r="AH2272" i="3"/>
  <c r="AG2272" i="3"/>
  <c r="AF2272" i="3"/>
  <c r="AE2272" i="3"/>
  <c r="AC2272" i="3"/>
  <c r="AB2272" i="3"/>
  <c r="AA2272" i="3"/>
  <c r="V2272" i="3"/>
  <c r="T2272" i="3"/>
  <c r="S2272" i="3"/>
  <c r="R2272" i="3"/>
  <c r="Q2272" i="3"/>
  <c r="P2272" i="3"/>
  <c r="O2272" i="3"/>
  <c r="Z2272" i="3" s="1"/>
  <c r="AH2271" i="3"/>
  <c r="AD2271" i="3"/>
  <c r="AC2271" i="3"/>
  <c r="AB2271" i="3"/>
  <c r="AA2271" i="3"/>
  <c r="W2271" i="3"/>
  <c r="U2271" i="3"/>
  <c r="O2271" i="3"/>
  <c r="AI2270" i="3"/>
  <c r="AH2270" i="3"/>
  <c r="AG2270" i="3"/>
  <c r="AE2270" i="3"/>
  <c r="AC2270" i="3"/>
  <c r="W2270" i="3"/>
  <c r="V2270" i="3"/>
  <c r="U2270" i="3"/>
  <c r="T2270" i="3"/>
  <c r="O2270" i="3"/>
  <c r="AG2269" i="3"/>
  <c r="AC2269" i="3"/>
  <c r="AA2269" i="3"/>
  <c r="W2269" i="3"/>
  <c r="V2269" i="3"/>
  <c r="O2269" i="3"/>
  <c r="AF2269" i="3" s="1"/>
  <c r="AL2268" i="3"/>
  <c r="AJ2268" i="3"/>
  <c r="AI2268" i="3"/>
  <c r="AH2268" i="3"/>
  <c r="AG2268" i="3"/>
  <c r="AF2268" i="3"/>
  <c r="AE2268" i="3"/>
  <c r="AD2268" i="3"/>
  <c r="AC2268" i="3"/>
  <c r="AB2268" i="3"/>
  <c r="Z2268" i="3"/>
  <c r="X2268" i="3"/>
  <c r="W2268" i="3"/>
  <c r="V2268" i="3"/>
  <c r="U2268" i="3"/>
  <c r="T2268" i="3"/>
  <c r="S2268" i="3"/>
  <c r="R2268" i="3"/>
  <c r="Q2268" i="3"/>
  <c r="P2268" i="3"/>
  <c r="O2268" i="3"/>
  <c r="AM2268" i="3" s="1"/>
  <c r="AK2267" i="3"/>
  <c r="AJ2267" i="3"/>
  <c r="AI2267" i="3"/>
  <c r="AH2267" i="3"/>
  <c r="AG2267" i="3"/>
  <c r="AE2267" i="3"/>
  <c r="AD2267" i="3"/>
  <c r="AC2267" i="3"/>
  <c r="Y2267" i="3"/>
  <c r="X2267" i="3"/>
  <c r="W2267" i="3"/>
  <c r="V2267" i="3"/>
  <c r="U2267" i="3"/>
  <c r="S2267" i="3"/>
  <c r="R2267" i="3"/>
  <c r="Q2267" i="3"/>
  <c r="O2267" i="3"/>
  <c r="AF2267" i="3" s="1"/>
  <c r="AL2266" i="3"/>
  <c r="AK2266" i="3"/>
  <c r="AJ2266" i="3"/>
  <c r="AI2266" i="3"/>
  <c r="AH2266" i="3"/>
  <c r="AG2266" i="3"/>
  <c r="AF2266" i="3"/>
  <c r="AE2266" i="3"/>
  <c r="AD2266" i="3"/>
  <c r="AB2266" i="3"/>
  <c r="Z2266" i="3"/>
  <c r="Y2266" i="3"/>
  <c r="X2266" i="3"/>
  <c r="W2266" i="3"/>
  <c r="V2266" i="3"/>
  <c r="U2266" i="3"/>
  <c r="T2266" i="3"/>
  <c r="S2266" i="3"/>
  <c r="R2266" i="3"/>
  <c r="Q2266" i="3"/>
  <c r="P2266" i="3"/>
  <c r="O2266" i="3"/>
  <c r="AC2266" i="3" s="1"/>
  <c r="O2265" i="3"/>
  <c r="AM2264" i="3"/>
  <c r="AL2264" i="3"/>
  <c r="AG2264" i="3"/>
  <c r="AF2264" i="3"/>
  <c r="AB2264" i="3"/>
  <c r="AA2264" i="3"/>
  <c r="Z2264" i="3"/>
  <c r="Y2264" i="3"/>
  <c r="X2264" i="3"/>
  <c r="V2264" i="3"/>
  <c r="U2264" i="3"/>
  <c r="O2264" i="3"/>
  <c r="AG2263" i="3"/>
  <c r="AC2263" i="3"/>
  <c r="AB2263" i="3"/>
  <c r="AA2263" i="3"/>
  <c r="O2263" i="3"/>
  <c r="AM2262" i="3"/>
  <c r="AL2262" i="3"/>
  <c r="AJ2262" i="3"/>
  <c r="AI2262" i="3"/>
  <c r="AD2262" i="3"/>
  <c r="AC2262" i="3"/>
  <c r="AB2262" i="3"/>
  <c r="AA2262" i="3"/>
  <c r="Z2262" i="3"/>
  <c r="X2262" i="3"/>
  <c r="W2262" i="3"/>
  <c r="V2262" i="3"/>
  <c r="R2262" i="3"/>
  <c r="Q2262" i="3"/>
  <c r="P2262" i="3"/>
  <c r="O2262" i="3"/>
  <c r="AB2261" i="3"/>
  <c r="AA2261" i="3"/>
  <c r="Y2261" i="3"/>
  <c r="X2261" i="3"/>
  <c r="P2261" i="3"/>
  <c r="O2261" i="3"/>
  <c r="AD2261" i="3" s="1"/>
  <c r="AL2260" i="3"/>
  <c r="AK2260" i="3"/>
  <c r="AJ2260" i="3"/>
  <c r="AH2260" i="3"/>
  <c r="AF2260" i="3"/>
  <c r="AE2260" i="3"/>
  <c r="AD2260" i="3"/>
  <c r="AC2260" i="3"/>
  <c r="AB2260" i="3"/>
  <c r="Z2260" i="3"/>
  <c r="Y2260" i="3"/>
  <c r="X2260" i="3"/>
  <c r="V2260" i="3"/>
  <c r="T2260" i="3"/>
  <c r="S2260" i="3"/>
  <c r="R2260" i="3"/>
  <c r="Q2260" i="3"/>
  <c r="P2260" i="3"/>
  <c r="O2260" i="3"/>
  <c r="AM2260" i="3" s="1"/>
  <c r="AC2259" i="3"/>
  <c r="AA2259" i="3"/>
  <c r="Z2259" i="3"/>
  <c r="Y2259" i="3"/>
  <c r="Q2259" i="3"/>
  <c r="O2259" i="3"/>
  <c r="AE2259" i="3" s="1"/>
  <c r="O2258" i="3"/>
  <c r="AM2257" i="3"/>
  <c r="AE2257" i="3"/>
  <c r="AC2257" i="3"/>
  <c r="AB2257" i="3"/>
  <c r="AA2257" i="3"/>
  <c r="W2257" i="3"/>
  <c r="V2257" i="3"/>
  <c r="U2257" i="3"/>
  <c r="T2257" i="3"/>
  <c r="O2257" i="3"/>
  <c r="AL2256" i="3"/>
  <c r="AJ2256" i="3"/>
  <c r="AI2256" i="3"/>
  <c r="AH2256" i="3"/>
  <c r="AG2256" i="3"/>
  <c r="AF2256" i="3"/>
  <c r="AE2256" i="3"/>
  <c r="AD2256" i="3"/>
  <c r="AC2256" i="3"/>
  <c r="AB2256" i="3"/>
  <c r="Z2256" i="3"/>
  <c r="X2256" i="3"/>
  <c r="W2256" i="3"/>
  <c r="V2256" i="3"/>
  <c r="U2256" i="3"/>
  <c r="T2256" i="3"/>
  <c r="S2256" i="3"/>
  <c r="R2256" i="3"/>
  <c r="Q2256" i="3"/>
  <c r="P2256" i="3"/>
  <c r="O2256" i="3"/>
  <c r="AM2256" i="3" s="1"/>
  <c r="AK2255" i="3"/>
  <c r="AJ2255" i="3"/>
  <c r="AI2255" i="3"/>
  <c r="AH2255" i="3"/>
  <c r="AG2255" i="3"/>
  <c r="AE2255" i="3"/>
  <c r="AD2255" i="3"/>
  <c r="AC2255" i="3"/>
  <c r="Y2255" i="3"/>
  <c r="X2255" i="3"/>
  <c r="W2255" i="3"/>
  <c r="V2255" i="3"/>
  <c r="U2255" i="3"/>
  <c r="S2255" i="3"/>
  <c r="R2255" i="3"/>
  <c r="Q2255" i="3"/>
  <c r="O2255" i="3"/>
  <c r="AF2255" i="3" s="1"/>
  <c r="AL2254" i="3"/>
  <c r="AK2254" i="3"/>
  <c r="AJ2254" i="3"/>
  <c r="AI2254" i="3"/>
  <c r="AH2254" i="3"/>
  <c r="AG2254" i="3"/>
  <c r="AF2254" i="3"/>
  <c r="AE2254" i="3"/>
  <c r="AD2254" i="3"/>
  <c r="AB2254" i="3"/>
  <c r="Z2254" i="3"/>
  <c r="Y2254" i="3"/>
  <c r="X2254" i="3"/>
  <c r="W2254" i="3"/>
  <c r="V2254" i="3"/>
  <c r="U2254" i="3"/>
  <c r="T2254" i="3"/>
  <c r="S2254" i="3"/>
  <c r="R2254" i="3"/>
  <c r="P2254" i="3"/>
  <c r="O2254" i="3"/>
  <c r="AC2254" i="3" s="1"/>
  <c r="AG2253" i="3"/>
  <c r="AF2253" i="3"/>
  <c r="AE2253" i="3"/>
  <c r="AA2253" i="3"/>
  <c r="U2253" i="3"/>
  <c r="O2253" i="3"/>
  <c r="AM2252" i="3"/>
  <c r="AL2252" i="3"/>
  <c r="AK2252" i="3"/>
  <c r="AJ2252" i="3"/>
  <c r="AG2252" i="3"/>
  <c r="AF2252" i="3"/>
  <c r="AB2252" i="3"/>
  <c r="AA2252" i="3"/>
  <c r="Z2252" i="3"/>
  <c r="Y2252" i="3"/>
  <c r="X2252" i="3"/>
  <c r="V2252" i="3"/>
  <c r="U2252" i="3"/>
  <c r="T2252" i="3"/>
  <c r="P2252" i="3"/>
  <c r="O2252" i="3"/>
  <c r="AI2251" i="3"/>
  <c r="AB2251" i="3"/>
  <c r="AA2251" i="3"/>
  <c r="Z2251" i="3"/>
  <c r="Y2251" i="3"/>
  <c r="P2251" i="3"/>
  <c r="O2251" i="3"/>
  <c r="AG2251" i="3" s="1"/>
  <c r="AJ2250" i="3"/>
  <c r="AI2250" i="3"/>
  <c r="O2250" i="3"/>
  <c r="AM2249" i="3"/>
  <c r="AD2249" i="3"/>
  <c r="AC2249" i="3"/>
  <c r="AB2249" i="3"/>
  <c r="AA2249" i="3"/>
  <c r="Y2249" i="3"/>
  <c r="X2249" i="3"/>
  <c r="W2249" i="3"/>
  <c r="S2249" i="3"/>
  <c r="O2249" i="3"/>
  <c r="AL2248" i="3"/>
  <c r="AK2248" i="3"/>
  <c r="AJ2248" i="3"/>
  <c r="AH2248" i="3"/>
  <c r="AF2248" i="3"/>
  <c r="AE2248" i="3"/>
  <c r="AD2248" i="3"/>
  <c r="AC2248" i="3"/>
  <c r="AB2248" i="3"/>
  <c r="Z2248" i="3"/>
  <c r="Y2248" i="3"/>
  <c r="X2248" i="3"/>
  <c r="V2248" i="3"/>
  <c r="T2248" i="3"/>
  <c r="S2248" i="3"/>
  <c r="R2248" i="3"/>
  <c r="Q2248" i="3"/>
  <c r="P2248" i="3"/>
  <c r="O2248" i="3"/>
  <c r="AM2248" i="3" s="1"/>
  <c r="AM2247" i="3"/>
  <c r="AE2247" i="3"/>
  <c r="AD2247" i="3"/>
  <c r="AC2247" i="3"/>
  <c r="AA2247" i="3"/>
  <c r="Z2247" i="3"/>
  <c r="Y2247" i="3"/>
  <c r="U2247" i="3"/>
  <c r="T2247" i="3"/>
  <c r="O2247" i="3"/>
  <c r="AF2246" i="3"/>
  <c r="AE2246" i="3"/>
  <c r="AD2246" i="3"/>
  <c r="AB2246" i="3"/>
  <c r="O2246" i="3"/>
  <c r="AM2245" i="3"/>
  <c r="AI2245" i="3"/>
  <c r="AH2245" i="3"/>
  <c r="AE2245" i="3"/>
  <c r="AC2245" i="3"/>
  <c r="AB2245" i="3"/>
  <c r="AA2245" i="3"/>
  <c r="W2245" i="3"/>
  <c r="V2245" i="3"/>
  <c r="U2245" i="3"/>
  <c r="T2245" i="3"/>
  <c r="S2245" i="3"/>
  <c r="Q2245" i="3"/>
  <c r="O2245" i="3"/>
  <c r="AL2244" i="3"/>
  <c r="AJ2244" i="3"/>
  <c r="AI2244" i="3"/>
  <c r="AH2244" i="3"/>
  <c r="AG2244" i="3"/>
  <c r="AF2244" i="3"/>
  <c r="AD2244" i="3"/>
  <c r="AC2244" i="3"/>
  <c r="AB2244" i="3"/>
  <c r="Z2244" i="3"/>
  <c r="X2244" i="3"/>
  <c r="W2244" i="3"/>
  <c r="V2244" i="3"/>
  <c r="U2244" i="3"/>
  <c r="T2244" i="3"/>
  <c r="R2244" i="3"/>
  <c r="Q2244" i="3"/>
  <c r="P2244" i="3"/>
  <c r="O2244" i="3"/>
  <c r="AE2244" i="3" s="1"/>
  <c r="AK2243" i="3"/>
  <c r="AJ2243" i="3"/>
  <c r="AI2243" i="3"/>
  <c r="AH2243" i="3"/>
  <c r="AG2243" i="3"/>
  <c r="AE2243" i="3"/>
  <c r="AD2243" i="3"/>
  <c r="AC2243" i="3"/>
  <c r="Y2243" i="3"/>
  <c r="X2243" i="3"/>
  <c r="W2243" i="3"/>
  <c r="V2243" i="3"/>
  <c r="U2243" i="3"/>
  <c r="S2243" i="3"/>
  <c r="R2243" i="3"/>
  <c r="Q2243" i="3"/>
  <c r="O2243" i="3"/>
  <c r="AF2243" i="3" s="1"/>
  <c r="AL2242" i="3"/>
  <c r="AK2242" i="3"/>
  <c r="AJ2242" i="3"/>
  <c r="AI2242" i="3"/>
  <c r="AH2242" i="3"/>
  <c r="AG2242" i="3"/>
  <c r="AF2242" i="3"/>
  <c r="AE2242" i="3"/>
  <c r="AD2242" i="3"/>
  <c r="AC2242" i="3"/>
  <c r="AB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AM2242" i="3" s="1"/>
  <c r="AE2241" i="3"/>
  <c r="AC2241" i="3"/>
  <c r="AA2241" i="3"/>
  <c r="Z2241" i="3"/>
  <c r="O2241" i="3"/>
  <c r="AM2240" i="3"/>
  <c r="AL2240" i="3"/>
  <c r="AK2240" i="3"/>
  <c r="AJ2240" i="3"/>
  <c r="AD2240" i="3"/>
  <c r="AB2240" i="3"/>
  <c r="AA2240" i="3"/>
  <c r="Z2240" i="3"/>
  <c r="Y2240" i="3"/>
  <c r="X2240" i="3"/>
  <c r="V2240" i="3"/>
  <c r="U2240" i="3"/>
  <c r="T2240" i="3"/>
  <c r="O2240" i="3"/>
  <c r="AG2239" i="3"/>
  <c r="AE2239" i="3"/>
  <c r="AC2239" i="3"/>
  <c r="O2239" i="3"/>
  <c r="AM2238" i="3"/>
  <c r="AL2238" i="3"/>
  <c r="Z2238" i="3"/>
  <c r="X2238" i="3"/>
  <c r="W2238" i="3"/>
  <c r="V2238" i="3"/>
  <c r="O2238" i="3"/>
  <c r="AC2238" i="3" s="1"/>
  <c r="AI2237" i="3"/>
  <c r="AG2237" i="3"/>
  <c r="P2237" i="3"/>
  <c r="O2237" i="3"/>
  <c r="AB2236" i="3"/>
  <c r="AA2236" i="3"/>
  <c r="Z2236" i="3"/>
  <c r="Y2236" i="3"/>
  <c r="O2236" i="3"/>
  <c r="AM2235" i="3"/>
  <c r="AL2235" i="3"/>
  <c r="AK2235" i="3"/>
  <c r="AI2235" i="3"/>
  <c r="Y2235" i="3"/>
  <c r="W2235" i="3"/>
  <c r="U2235" i="3"/>
  <c r="T2235" i="3"/>
  <c r="O2235" i="3"/>
  <c r="AB2235" i="3" s="1"/>
  <c r="AM2234" i="3"/>
  <c r="AL2234" i="3"/>
  <c r="AK2234" i="3"/>
  <c r="AJ2234" i="3"/>
  <c r="AH2234" i="3"/>
  <c r="AG2234" i="3"/>
  <c r="AF2234" i="3"/>
  <c r="AA2234" i="3"/>
  <c r="Z2234" i="3"/>
  <c r="Y2234" i="3"/>
  <c r="X2234" i="3"/>
  <c r="V2234" i="3"/>
  <c r="U2234" i="3"/>
  <c r="T2234" i="3"/>
  <c r="S2234" i="3"/>
  <c r="O2234" i="3"/>
  <c r="AI2233" i="3"/>
  <c r="AH2233" i="3"/>
  <c r="AG2233" i="3"/>
  <c r="AF2233" i="3"/>
  <c r="W2233" i="3"/>
  <c r="V2233" i="3"/>
  <c r="U2233" i="3"/>
  <c r="T2233" i="3"/>
  <c r="O2233" i="3"/>
  <c r="AE2233" i="3" s="1"/>
  <c r="AJ2232" i="3"/>
  <c r="AI2232" i="3"/>
  <c r="AH2232" i="3"/>
  <c r="AG2232" i="3"/>
  <c r="X2232" i="3"/>
  <c r="W2232" i="3"/>
  <c r="V2232" i="3"/>
  <c r="U2232" i="3"/>
  <c r="O2232" i="3"/>
  <c r="AF2232" i="3" s="1"/>
  <c r="AK2231" i="3"/>
  <c r="AJ2231" i="3"/>
  <c r="AI2231" i="3"/>
  <c r="AH2231" i="3"/>
  <c r="Y2231" i="3"/>
  <c r="X2231" i="3"/>
  <c r="W2231" i="3"/>
  <c r="V2231" i="3"/>
  <c r="Q2231" i="3"/>
  <c r="O2231" i="3"/>
  <c r="AG2231" i="3" s="1"/>
  <c r="AL2230" i="3"/>
  <c r="AK2230" i="3"/>
  <c r="AJ2230" i="3"/>
  <c r="AI2230" i="3"/>
  <c r="Z2230" i="3"/>
  <c r="Y2230" i="3"/>
  <c r="X2230" i="3"/>
  <c r="W2230" i="3"/>
  <c r="R2230" i="3"/>
  <c r="O2230" i="3"/>
  <c r="AH2230" i="3" s="1"/>
  <c r="Z2229" i="3"/>
  <c r="Y2229" i="3"/>
  <c r="X2229" i="3"/>
  <c r="O2229" i="3"/>
  <c r="O2228" i="3"/>
  <c r="AM2227" i="3"/>
  <c r="AL2227" i="3"/>
  <c r="AC2227" i="3"/>
  <c r="AB2227" i="3"/>
  <c r="O2227" i="3"/>
  <c r="AM2226" i="3"/>
  <c r="AD2226" i="3"/>
  <c r="AC2226" i="3"/>
  <c r="AB2226" i="3"/>
  <c r="AA2226" i="3"/>
  <c r="R2226" i="3"/>
  <c r="Q2226" i="3"/>
  <c r="P2226" i="3"/>
  <c r="O2226" i="3"/>
  <c r="AL2225" i="3"/>
  <c r="AK2225" i="3"/>
  <c r="AJ2225" i="3"/>
  <c r="AI2225" i="3"/>
  <c r="AH2225" i="3"/>
  <c r="AG2225" i="3"/>
  <c r="AF2225" i="3"/>
  <c r="AE2225" i="3"/>
  <c r="AD2225" i="3"/>
  <c r="AC2225" i="3"/>
  <c r="AB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AM2225" i="3" s="1"/>
  <c r="AL2224" i="3"/>
  <c r="AK2224" i="3"/>
  <c r="AJ2224" i="3"/>
  <c r="AI2224" i="3"/>
  <c r="AH2224" i="3"/>
  <c r="AG2224" i="3"/>
  <c r="AF2224" i="3"/>
  <c r="AE2224" i="3"/>
  <c r="AD2224" i="3"/>
  <c r="AC2224" i="3"/>
  <c r="Z2224" i="3"/>
  <c r="Y2224" i="3"/>
  <c r="X2224" i="3"/>
  <c r="W2224" i="3"/>
  <c r="V2224" i="3"/>
  <c r="U2224" i="3"/>
  <c r="T2224" i="3"/>
  <c r="S2224" i="3"/>
  <c r="R2224" i="3"/>
  <c r="Q2224" i="3"/>
  <c r="O2224" i="3"/>
  <c r="AB2224" i="3" s="1"/>
  <c r="AL2223" i="3"/>
  <c r="AK2223" i="3"/>
  <c r="AJ2223" i="3"/>
  <c r="AI2223" i="3"/>
  <c r="AH2223" i="3"/>
  <c r="AG2223" i="3"/>
  <c r="AF2223" i="3"/>
  <c r="AE2223" i="3"/>
  <c r="AD2223" i="3"/>
  <c r="Z2223" i="3"/>
  <c r="Y2223" i="3"/>
  <c r="X2223" i="3"/>
  <c r="W2223" i="3"/>
  <c r="V2223" i="3"/>
  <c r="U2223" i="3"/>
  <c r="T2223" i="3"/>
  <c r="S2223" i="3"/>
  <c r="R2223" i="3"/>
  <c r="O2223" i="3"/>
  <c r="AC2223" i="3" s="1"/>
  <c r="AL2222" i="3"/>
  <c r="AK2222" i="3"/>
  <c r="AJ2222" i="3"/>
  <c r="AI2222" i="3"/>
  <c r="AH2222" i="3"/>
  <c r="AG2222" i="3"/>
  <c r="AF2222" i="3"/>
  <c r="AE2222" i="3"/>
  <c r="Z2222" i="3"/>
  <c r="Y2222" i="3"/>
  <c r="X2222" i="3"/>
  <c r="W2222" i="3"/>
  <c r="V2222" i="3"/>
  <c r="U2222" i="3"/>
  <c r="T2222" i="3"/>
  <c r="S2222" i="3"/>
  <c r="O2222" i="3"/>
  <c r="AD2222" i="3" s="1"/>
  <c r="AI2221" i="3"/>
  <c r="AH2221" i="3"/>
  <c r="AG2221" i="3"/>
  <c r="AF2221" i="3"/>
  <c r="W2221" i="3"/>
  <c r="V2221" i="3"/>
  <c r="U2221" i="3"/>
  <c r="T2221" i="3"/>
  <c r="O2221" i="3"/>
  <c r="AE2221" i="3" s="1"/>
  <c r="AJ2220" i="3"/>
  <c r="AI2220" i="3"/>
  <c r="AH2220" i="3"/>
  <c r="AG2220" i="3"/>
  <c r="X2220" i="3"/>
  <c r="W2220" i="3"/>
  <c r="V2220" i="3"/>
  <c r="U2220" i="3"/>
  <c r="O2220" i="3"/>
  <c r="AF2220" i="3" s="1"/>
  <c r="AK2219" i="3"/>
  <c r="AJ2219" i="3"/>
  <c r="AI2219" i="3"/>
  <c r="AH2219" i="3"/>
  <c r="Y2219" i="3"/>
  <c r="X2219" i="3"/>
  <c r="W2219" i="3"/>
  <c r="V2219" i="3"/>
  <c r="O2219" i="3"/>
  <c r="AG2219" i="3" s="1"/>
  <c r="AL2218" i="3"/>
  <c r="AK2218" i="3"/>
  <c r="AJ2218" i="3"/>
  <c r="AI2218" i="3"/>
  <c r="AB2218" i="3"/>
  <c r="Z2218" i="3"/>
  <c r="Y2218" i="3"/>
  <c r="X2218" i="3"/>
  <c r="W2218" i="3"/>
  <c r="P2218" i="3"/>
  <c r="O2218" i="3"/>
  <c r="AH2218" i="3" s="1"/>
  <c r="X2217" i="3"/>
  <c r="O2217" i="3"/>
  <c r="AM2216" i="3"/>
  <c r="AL2216" i="3"/>
  <c r="AK2216" i="3"/>
  <c r="O2216" i="3"/>
  <c r="AM2215" i="3"/>
  <c r="AL2215" i="3"/>
  <c r="AC2215" i="3"/>
  <c r="AB2215" i="3"/>
  <c r="AA2215" i="3"/>
  <c r="Z2215" i="3"/>
  <c r="O2215" i="3"/>
  <c r="AA2214" i="3"/>
  <c r="R2214" i="3"/>
  <c r="O2214" i="3"/>
  <c r="AL2213" i="3"/>
  <c r="AK2213" i="3"/>
  <c r="AJ2213" i="3"/>
  <c r="AI2213" i="3"/>
  <c r="AH2213" i="3"/>
  <c r="AG2213" i="3"/>
  <c r="AF2213" i="3"/>
  <c r="AE2213" i="3"/>
  <c r="AD2213" i="3"/>
  <c r="AC2213" i="3"/>
  <c r="AB2213" i="3"/>
  <c r="Z2213" i="3"/>
  <c r="Y2213" i="3"/>
  <c r="X2213" i="3"/>
  <c r="W2213" i="3"/>
  <c r="V2213" i="3"/>
  <c r="U2213" i="3"/>
  <c r="T2213" i="3"/>
  <c r="S2213" i="3"/>
  <c r="R2213" i="3"/>
  <c r="Q2213" i="3"/>
  <c r="P2213" i="3"/>
  <c r="O2213" i="3"/>
  <c r="AM2213" i="3" s="1"/>
  <c r="AL2212" i="3"/>
  <c r="AK2212" i="3"/>
  <c r="AJ2212" i="3"/>
  <c r="AI2212" i="3"/>
  <c r="AH2212" i="3"/>
  <c r="AG2212" i="3"/>
  <c r="AF2212" i="3"/>
  <c r="AE2212" i="3"/>
  <c r="AD2212" i="3"/>
  <c r="AC2212" i="3"/>
  <c r="Z2212" i="3"/>
  <c r="Y2212" i="3"/>
  <c r="X2212" i="3"/>
  <c r="W2212" i="3"/>
  <c r="V2212" i="3"/>
  <c r="U2212" i="3"/>
  <c r="T2212" i="3"/>
  <c r="S2212" i="3"/>
  <c r="R2212" i="3"/>
  <c r="Q2212" i="3"/>
  <c r="O2212" i="3"/>
  <c r="AB2212" i="3" s="1"/>
  <c r="AL2211" i="3"/>
  <c r="AK2211" i="3"/>
  <c r="AJ2211" i="3"/>
  <c r="AI2211" i="3"/>
  <c r="AH2211" i="3"/>
  <c r="AG2211" i="3"/>
  <c r="AF2211" i="3"/>
  <c r="AE2211" i="3"/>
  <c r="AD2211" i="3"/>
  <c r="Z2211" i="3"/>
  <c r="Y2211" i="3"/>
  <c r="X2211" i="3"/>
  <c r="W2211" i="3"/>
  <c r="V2211" i="3"/>
  <c r="U2211" i="3"/>
  <c r="T2211" i="3"/>
  <c r="S2211" i="3"/>
  <c r="R2211" i="3"/>
  <c r="O2211" i="3"/>
  <c r="AC2211" i="3" s="1"/>
  <c r="AL2210" i="3"/>
  <c r="AK2210" i="3"/>
  <c r="AJ2210" i="3"/>
  <c r="AI2210" i="3"/>
  <c r="AH2210" i="3"/>
  <c r="AG2210" i="3"/>
  <c r="AF2210" i="3"/>
  <c r="AE2210" i="3"/>
  <c r="Z2210" i="3"/>
  <c r="Y2210" i="3"/>
  <c r="X2210" i="3"/>
  <c r="W2210" i="3"/>
  <c r="V2210" i="3"/>
  <c r="U2210" i="3"/>
  <c r="T2210" i="3"/>
  <c r="S2210" i="3"/>
  <c r="O2210" i="3"/>
  <c r="AD2210" i="3" s="1"/>
  <c r="AI2209" i="3"/>
  <c r="AH2209" i="3"/>
  <c r="AG2209" i="3"/>
  <c r="AF2209" i="3"/>
  <c r="W2209" i="3"/>
  <c r="V2209" i="3"/>
  <c r="U2209" i="3"/>
  <c r="T2209" i="3"/>
  <c r="O2209" i="3"/>
  <c r="AE2209" i="3" s="1"/>
  <c r="AJ2208" i="3"/>
  <c r="AI2208" i="3"/>
  <c r="AH2208" i="3"/>
  <c r="AG2208" i="3"/>
  <c r="X2208" i="3"/>
  <c r="W2208" i="3"/>
  <c r="V2208" i="3"/>
  <c r="U2208" i="3"/>
  <c r="O2208" i="3"/>
  <c r="AF2208" i="3" s="1"/>
  <c r="AK2207" i="3"/>
  <c r="AJ2207" i="3"/>
  <c r="AI2207" i="3"/>
  <c r="AH2207" i="3"/>
  <c r="Y2207" i="3"/>
  <c r="X2207" i="3"/>
  <c r="W2207" i="3"/>
  <c r="V2207" i="3"/>
  <c r="O2207" i="3"/>
  <c r="AG2207" i="3" s="1"/>
  <c r="AL2206" i="3"/>
  <c r="AK2206" i="3"/>
  <c r="AJ2206" i="3"/>
  <c r="AI2206" i="3"/>
  <c r="Z2206" i="3"/>
  <c r="Y2206" i="3"/>
  <c r="X2206" i="3"/>
  <c r="W2206" i="3"/>
  <c r="O2206" i="3"/>
  <c r="AH2206" i="3" s="1"/>
  <c r="AM2205" i="3"/>
  <c r="AL2205" i="3"/>
  <c r="AK2205" i="3"/>
  <c r="AJ2205" i="3"/>
  <c r="X2205" i="3"/>
  <c r="O2205" i="3"/>
  <c r="AM2204" i="3"/>
  <c r="AL2204" i="3"/>
  <c r="AK2204" i="3"/>
  <c r="AB2204" i="3"/>
  <c r="AA2204" i="3"/>
  <c r="Z2204" i="3"/>
  <c r="Y2204" i="3"/>
  <c r="P2204" i="3"/>
  <c r="O2204" i="3"/>
  <c r="Z2203" i="3"/>
  <c r="Q2203" i="3"/>
  <c r="P2203" i="3"/>
  <c r="O2203" i="3"/>
  <c r="O2202" i="3"/>
  <c r="AL2201" i="3"/>
  <c r="AK2201" i="3"/>
  <c r="AJ2201" i="3"/>
  <c r="AI2201" i="3"/>
  <c r="AH2201" i="3"/>
  <c r="AG2201" i="3"/>
  <c r="AF2201" i="3"/>
  <c r="AE2201" i="3"/>
  <c r="AD2201" i="3"/>
  <c r="AC2201" i="3"/>
  <c r="AB2201" i="3"/>
  <c r="Z2201" i="3"/>
  <c r="Y2201" i="3"/>
  <c r="X2201" i="3"/>
  <c r="W2201" i="3"/>
  <c r="V2201" i="3"/>
  <c r="U2201" i="3"/>
  <c r="T2201" i="3"/>
  <c r="S2201" i="3"/>
  <c r="R2201" i="3"/>
  <c r="Q2201" i="3"/>
  <c r="P2201" i="3"/>
  <c r="O2201" i="3"/>
  <c r="AM2201" i="3" s="1"/>
  <c r="AL2200" i="3"/>
  <c r="AK2200" i="3"/>
  <c r="AJ2200" i="3"/>
  <c r="AI2200" i="3"/>
  <c r="AH2200" i="3"/>
  <c r="AG2200" i="3"/>
  <c r="AF2200" i="3"/>
  <c r="AE2200" i="3"/>
  <c r="AD2200" i="3"/>
  <c r="AC2200" i="3"/>
  <c r="Z2200" i="3"/>
  <c r="Y2200" i="3"/>
  <c r="X2200" i="3"/>
  <c r="W2200" i="3"/>
  <c r="V2200" i="3"/>
  <c r="U2200" i="3"/>
  <c r="T2200" i="3"/>
  <c r="S2200" i="3"/>
  <c r="R2200" i="3"/>
  <c r="Q2200" i="3"/>
  <c r="O2200" i="3"/>
  <c r="AB2200" i="3" s="1"/>
  <c r="AL2199" i="3"/>
  <c r="AK2199" i="3"/>
  <c r="AJ2199" i="3"/>
  <c r="AI2199" i="3"/>
  <c r="AH2199" i="3"/>
  <c r="AG2199" i="3"/>
  <c r="AF2199" i="3"/>
  <c r="AE2199" i="3"/>
  <c r="AD2199" i="3"/>
  <c r="Z2199" i="3"/>
  <c r="Y2199" i="3"/>
  <c r="X2199" i="3"/>
  <c r="W2199" i="3"/>
  <c r="V2199" i="3"/>
  <c r="U2199" i="3"/>
  <c r="T2199" i="3"/>
  <c r="S2199" i="3"/>
  <c r="R2199" i="3"/>
  <c r="O2199" i="3"/>
  <c r="AC2199" i="3" s="1"/>
  <c r="AL2198" i="3"/>
  <c r="AK2198" i="3"/>
  <c r="AJ2198" i="3"/>
  <c r="AI2198" i="3"/>
  <c r="AH2198" i="3"/>
  <c r="AG2198" i="3"/>
  <c r="AF2198" i="3"/>
  <c r="AE2198" i="3"/>
  <c r="Z2198" i="3"/>
  <c r="Y2198" i="3"/>
  <c r="X2198" i="3"/>
  <c r="W2198" i="3"/>
  <c r="V2198" i="3"/>
  <c r="U2198" i="3"/>
  <c r="T2198" i="3"/>
  <c r="S2198" i="3"/>
  <c r="O2198" i="3"/>
  <c r="AD2198" i="3" s="1"/>
  <c r="AI2197" i="3"/>
  <c r="AH2197" i="3"/>
  <c r="AG2197" i="3"/>
  <c r="AF2197" i="3"/>
  <c r="W2197" i="3"/>
  <c r="V2197" i="3"/>
  <c r="U2197" i="3"/>
  <c r="T2197" i="3"/>
  <c r="O2197" i="3"/>
  <c r="AE2197" i="3" s="1"/>
  <c r="AJ2196" i="3"/>
  <c r="AI2196" i="3"/>
  <c r="AH2196" i="3"/>
  <c r="AG2196" i="3"/>
  <c r="AB2196" i="3"/>
  <c r="X2196" i="3"/>
  <c r="W2196" i="3"/>
  <c r="V2196" i="3"/>
  <c r="U2196" i="3"/>
  <c r="P2196" i="3"/>
  <c r="O2196" i="3"/>
  <c r="AF2196" i="3" s="1"/>
  <c r="W2195" i="3"/>
  <c r="O2195" i="3"/>
  <c r="AJ2194" i="3"/>
  <c r="AB2194" i="3"/>
  <c r="AA2194" i="3"/>
  <c r="Z2194" i="3"/>
  <c r="Y2194" i="3"/>
  <c r="X2194" i="3"/>
  <c r="P2194" i="3"/>
  <c r="O2194" i="3"/>
  <c r="AD2194" i="3" s="1"/>
  <c r="AK2193" i="3"/>
  <c r="P2193" i="3"/>
  <c r="O2193" i="3"/>
  <c r="AM2192" i="3"/>
  <c r="AL2192" i="3"/>
  <c r="AD2192" i="3"/>
  <c r="AC2192" i="3"/>
  <c r="AB2192" i="3"/>
  <c r="AA2192" i="3"/>
  <c r="Z2192" i="3"/>
  <c r="Y2192" i="3"/>
  <c r="T2192" i="3"/>
  <c r="S2192" i="3"/>
  <c r="R2192" i="3"/>
  <c r="O2192" i="3"/>
  <c r="AD2191" i="3"/>
  <c r="AC2191" i="3"/>
  <c r="AA2191" i="3"/>
  <c r="O2191" i="3"/>
  <c r="AM2190" i="3"/>
  <c r="AH2190" i="3"/>
  <c r="AG2190" i="3"/>
  <c r="AF2190" i="3"/>
  <c r="AC2190" i="3"/>
  <c r="AB2190" i="3"/>
  <c r="AA2190" i="3"/>
  <c r="V2190" i="3"/>
  <c r="U2190" i="3"/>
  <c r="T2190" i="3"/>
  <c r="S2190" i="3"/>
  <c r="R2190" i="3"/>
  <c r="Q2190" i="3"/>
  <c r="P2190" i="3"/>
  <c r="O2190" i="3"/>
  <c r="AD2190" i="3" s="1"/>
  <c r="AL2189" i="3"/>
  <c r="AK2189" i="3"/>
  <c r="AJ2189" i="3"/>
  <c r="AI2189" i="3"/>
  <c r="AH2189" i="3"/>
  <c r="AG2189" i="3"/>
  <c r="AF2189" i="3"/>
  <c r="AE2189" i="3"/>
  <c r="AD2189" i="3"/>
  <c r="AC2189" i="3"/>
  <c r="AB2189" i="3"/>
  <c r="Z2189" i="3"/>
  <c r="Y2189" i="3"/>
  <c r="X2189" i="3"/>
  <c r="W2189" i="3"/>
  <c r="V2189" i="3"/>
  <c r="U2189" i="3"/>
  <c r="T2189" i="3"/>
  <c r="S2189" i="3"/>
  <c r="R2189" i="3"/>
  <c r="Q2189" i="3"/>
  <c r="P2189" i="3"/>
  <c r="O2189" i="3"/>
  <c r="AM2189" i="3" s="1"/>
  <c r="AL2188" i="3"/>
  <c r="AK2188" i="3"/>
  <c r="AJ2188" i="3"/>
  <c r="AI2188" i="3"/>
  <c r="AH2188" i="3"/>
  <c r="AG2188" i="3"/>
  <c r="AF2188" i="3"/>
  <c r="AE2188" i="3"/>
  <c r="AD2188" i="3"/>
  <c r="AC2188" i="3"/>
  <c r="Z2188" i="3"/>
  <c r="Y2188" i="3"/>
  <c r="X2188" i="3"/>
  <c r="W2188" i="3"/>
  <c r="V2188" i="3"/>
  <c r="U2188" i="3"/>
  <c r="T2188" i="3"/>
  <c r="S2188" i="3"/>
  <c r="R2188" i="3"/>
  <c r="Q2188" i="3"/>
  <c r="O2188" i="3"/>
  <c r="AB2188" i="3" s="1"/>
  <c r="AL2187" i="3"/>
  <c r="AK2187" i="3"/>
  <c r="AJ2187" i="3"/>
  <c r="AI2187" i="3"/>
  <c r="AH2187" i="3"/>
  <c r="AG2187" i="3"/>
  <c r="AF2187" i="3"/>
  <c r="AE2187" i="3"/>
  <c r="AD2187" i="3"/>
  <c r="Z2187" i="3"/>
  <c r="Y2187" i="3"/>
  <c r="X2187" i="3"/>
  <c r="W2187" i="3"/>
  <c r="V2187" i="3"/>
  <c r="U2187" i="3"/>
  <c r="T2187" i="3"/>
  <c r="S2187" i="3"/>
  <c r="R2187" i="3"/>
  <c r="O2187" i="3"/>
  <c r="AC2187" i="3" s="1"/>
  <c r="AL2186" i="3"/>
  <c r="AK2186" i="3"/>
  <c r="AJ2186" i="3"/>
  <c r="AI2186" i="3"/>
  <c r="AH2186" i="3"/>
  <c r="AG2186" i="3"/>
  <c r="AF2186" i="3"/>
  <c r="AE2186" i="3"/>
  <c r="Z2186" i="3"/>
  <c r="Y2186" i="3"/>
  <c r="X2186" i="3"/>
  <c r="W2186" i="3"/>
  <c r="V2186" i="3"/>
  <c r="U2186" i="3"/>
  <c r="T2186" i="3"/>
  <c r="S2186" i="3"/>
  <c r="O2186" i="3"/>
  <c r="AD2186" i="3" s="1"/>
  <c r="AM2185" i="3"/>
  <c r="AL2185" i="3"/>
  <c r="AK2185" i="3"/>
  <c r="AJ2185" i="3"/>
  <c r="AH2185" i="3"/>
  <c r="AG2185" i="3"/>
  <c r="AF2185" i="3"/>
  <c r="AA2185" i="3"/>
  <c r="Z2185" i="3"/>
  <c r="Y2185" i="3"/>
  <c r="X2185" i="3"/>
  <c r="W2185" i="3"/>
  <c r="V2185" i="3"/>
  <c r="U2185" i="3"/>
  <c r="T2185" i="3"/>
  <c r="O2185" i="3"/>
  <c r="AL2184" i="3"/>
  <c r="AH2184" i="3"/>
  <c r="AG2184" i="3"/>
  <c r="AB2184" i="3"/>
  <c r="AA2184" i="3"/>
  <c r="Z2184" i="3"/>
  <c r="V2184" i="3"/>
  <c r="O2184" i="3"/>
  <c r="AM2183" i="3"/>
  <c r="AL2183" i="3"/>
  <c r="Q2183" i="3"/>
  <c r="O2183" i="3"/>
  <c r="AJ2182" i="3"/>
  <c r="AB2182" i="3"/>
  <c r="AA2182" i="3"/>
  <c r="Z2182" i="3"/>
  <c r="Y2182" i="3"/>
  <c r="X2182" i="3"/>
  <c r="P2182" i="3"/>
  <c r="O2182" i="3"/>
  <c r="AD2182" i="3" s="1"/>
  <c r="O2181" i="3"/>
  <c r="AM2180" i="3"/>
  <c r="AL2180" i="3"/>
  <c r="AD2180" i="3"/>
  <c r="AC2180" i="3"/>
  <c r="AB2180" i="3"/>
  <c r="AA2180" i="3"/>
  <c r="Z2180" i="3"/>
  <c r="Y2180" i="3"/>
  <c r="T2180" i="3"/>
  <c r="S2180" i="3"/>
  <c r="R2180" i="3"/>
  <c r="O2180" i="3"/>
  <c r="AE2179" i="3"/>
  <c r="AD2179" i="3"/>
  <c r="AC2179" i="3"/>
  <c r="O2179" i="3"/>
  <c r="AM2178" i="3"/>
  <c r="AH2178" i="3"/>
  <c r="AG2178" i="3"/>
  <c r="AF2178" i="3"/>
  <c r="AC2178" i="3"/>
  <c r="AB2178" i="3"/>
  <c r="AA2178" i="3"/>
  <c r="V2178" i="3"/>
  <c r="U2178" i="3"/>
  <c r="T2178" i="3"/>
  <c r="S2178" i="3"/>
  <c r="R2178" i="3"/>
  <c r="Q2178" i="3"/>
  <c r="P2178" i="3"/>
  <c r="O2178" i="3"/>
  <c r="AD2178" i="3" s="1"/>
  <c r="AL2177" i="3"/>
  <c r="AK2177" i="3"/>
  <c r="AJ2177" i="3"/>
  <c r="AI2177" i="3"/>
  <c r="AH2177" i="3"/>
  <c r="AG2177" i="3"/>
  <c r="AF2177" i="3"/>
  <c r="AE2177" i="3"/>
  <c r="AD2177" i="3"/>
  <c r="AC2177" i="3"/>
  <c r="AB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AM2177" i="3" s="1"/>
  <c r="AL2176" i="3"/>
  <c r="AK2176" i="3"/>
  <c r="AJ2176" i="3"/>
  <c r="AI2176" i="3"/>
  <c r="AH2176" i="3"/>
  <c r="AG2176" i="3"/>
  <c r="AF2176" i="3"/>
  <c r="AE2176" i="3"/>
  <c r="AD2176" i="3"/>
  <c r="AC2176" i="3"/>
  <c r="Z2176" i="3"/>
  <c r="Y2176" i="3"/>
  <c r="X2176" i="3"/>
  <c r="W2176" i="3"/>
  <c r="V2176" i="3"/>
  <c r="U2176" i="3"/>
  <c r="T2176" i="3"/>
  <c r="S2176" i="3"/>
  <c r="R2176" i="3"/>
  <c r="Q2176" i="3"/>
  <c r="O2176" i="3"/>
  <c r="AB2176" i="3" s="1"/>
  <c r="AL2175" i="3"/>
  <c r="AK2175" i="3"/>
  <c r="AJ2175" i="3"/>
  <c r="AI2175" i="3"/>
  <c r="AH2175" i="3"/>
  <c r="AG2175" i="3"/>
  <c r="AF2175" i="3"/>
  <c r="AE2175" i="3"/>
  <c r="AD2175" i="3"/>
  <c r="Z2175" i="3"/>
  <c r="Y2175" i="3"/>
  <c r="X2175" i="3"/>
  <c r="W2175" i="3"/>
  <c r="V2175" i="3"/>
  <c r="U2175" i="3"/>
  <c r="T2175" i="3"/>
  <c r="S2175" i="3"/>
  <c r="R2175" i="3"/>
  <c r="O2175" i="3"/>
  <c r="AC2175" i="3" s="1"/>
  <c r="AL2174" i="3"/>
  <c r="AK2174" i="3"/>
  <c r="AJ2174" i="3"/>
  <c r="AI2174" i="3"/>
  <c r="AH2174" i="3"/>
  <c r="AG2174" i="3"/>
  <c r="AF2174" i="3"/>
  <c r="AE2174" i="3"/>
  <c r="Z2174" i="3"/>
  <c r="Y2174" i="3"/>
  <c r="X2174" i="3"/>
  <c r="W2174" i="3"/>
  <c r="V2174" i="3"/>
  <c r="U2174" i="3"/>
  <c r="T2174" i="3"/>
  <c r="S2174" i="3"/>
  <c r="O2174" i="3"/>
  <c r="AD2174" i="3" s="1"/>
  <c r="AM2173" i="3"/>
  <c r="AL2173" i="3"/>
  <c r="AK2173" i="3"/>
  <c r="AJ2173" i="3"/>
  <c r="AH2173" i="3"/>
  <c r="AG2173" i="3"/>
  <c r="AF2173" i="3"/>
  <c r="AA2173" i="3"/>
  <c r="Z2173" i="3"/>
  <c r="Y2173" i="3"/>
  <c r="X2173" i="3"/>
  <c r="W2173" i="3"/>
  <c r="V2173" i="3"/>
  <c r="U2173" i="3"/>
  <c r="T2173" i="3"/>
  <c r="O2173" i="3"/>
  <c r="AL2172" i="3"/>
  <c r="AH2172" i="3"/>
  <c r="AG2172" i="3"/>
  <c r="AB2172" i="3"/>
  <c r="AA2172" i="3"/>
  <c r="Z2172" i="3"/>
  <c r="V2172" i="3"/>
  <c r="U2172" i="3"/>
  <c r="P2172" i="3"/>
  <c r="O2172" i="3"/>
  <c r="AM2171" i="3"/>
  <c r="AL2171" i="3"/>
  <c r="AK2171" i="3"/>
  <c r="AJ2171" i="3"/>
  <c r="AI2171" i="3"/>
  <c r="AB2171" i="3"/>
  <c r="AA2171" i="3"/>
  <c r="Z2171" i="3"/>
  <c r="Y2171" i="3"/>
  <c r="X2171" i="3"/>
  <c r="W2171" i="3"/>
  <c r="V2171" i="3"/>
  <c r="R2171" i="3"/>
  <c r="Q2171" i="3"/>
  <c r="P2171" i="3"/>
  <c r="O2171" i="3"/>
  <c r="AC2171" i="3" s="1"/>
  <c r="AD2170" i="3"/>
  <c r="AB2170" i="3"/>
  <c r="O2170" i="3"/>
  <c r="AM2169" i="3"/>
  <c r="AL2169" i="3"/>
  <c r="AK2169" i="3"/>
  <c r="AJ2169" i="3"/>
  <c r="AC2169" i="3"/>
  <c r="AB2169" i="3"/>
  <c r="AA2169" i="3"/>
  <c r="Z2169" i="3"/>
  <c r="Y2169" i="3"/>
  <c r="X2169" i="3"/>
  <c r="T2169" i="3"/>
  <c r="S2169" i="3"/>
  <c r="R2169" i="3"/>
  <c r="O2169" i="3"/>
  <c r="O2168" i="3"/>
  <c r="AM2167" i="3"/>
  <c r="AL2167" i="3"/>
  <c r="AE2167" i="3"/>
  <c r="AA2167" i="3"/>
  <c r="Z2167" i="3"/>
  <c r="V2167" i="3"/>
  <c r="U2167" i="3"/>
  <c r="T2167" i="3"/>
  <c r="P2167" i="3"/>
  <c r="O2167" i="3"/>
  <c r="AC2167" i="3" s="1"/>
  <c r="AH2166" i="3"/>
  <c r="AG2166" i="3"/>
  <c r="AF2166" i="3"/>
  <c r="AD2166" i="3"/>
  <c r="S2166" i="3"/>
  <c r="O2166" i="3"/>
  <c r="AL2165" i="3"/>
  <c r="AK2165" i="3"/>
  <c r="AJ2165" i="3"/>
  <c r="AI2165" i="3"/>
  <c r="AH2165" i="3"/>
  <c r="AG2165" i="3"/>
  <c r="AF2165" i="3"/>
  <c r="AE2165" i="3"/>
  <c r="AD2165" i="3"/>
  <c r="AC2165" i="3"/>
  <c r="AB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AM2165" i="3" s="1"/>
  <c r="AL2164" i="3"/>
  <c r="AK2164" i="3"/>
  <c r="AJ2164" i="3"/>
  <c r="AI2164" i="3"/>
  <c r="AH2164" i="3"/>
  <c r="AG2164" i="3"/>
  <c r="AF2164" i="3"/>
  <c r="AE2164" i="3"/>
  <c r="AD2164" i="3"/>
  <c r="AC2164" i="3"/>
  <c r="Z2164" i="3"/>
  <c r="Y2164" i="3"/>
  <c r="X2164" i="3"/>
  <c r="W2164" i="3"/>
  <c r="V2164" i="3"/>
  <c r="U2164" i="3"/>
  <c r="T2164" i="3"/>
  <c r="S2164" i="3"/>
  <c r="R2164" i="3"/>
  <c r="Q2164" i="3"/>
  <c r="O2164" i="3"/>
  <c r="AB2164" i="3" s="1"/>
  <c r="AL2163" i="3"/>
  <c r="AK2163" i="3"/>
  <c r="AJ2163" i="3"/>
  <c r="AI2163" i="3"/>
  <c r="AH2163" i="3"/>
  <c r="AG2163" i="3"/>
  <c r="AF2163" i="3"/>
  <c r="AE2163" i="3"/>
  <c r="AD2163" i="3"/>
  <c r="Z2163" i="3"/>
  <c r="Y2163" i="3"/>
  <c r="X2163" i="3"/>
  <c r="W2163" i="3"/>
  <c r="V2163" i="3"/>
  <c r="U2163" i="3"/>
  <c r="T2163" i="3"/>
  <c r="S2163" i="3"/>
  <c r="R2163" i="3"/>
  <c r="O2163" i="3"/>
  <c r="AC2163" i="3" s="1"/>
  <c r="AI2162" i="3"/>
  <c r="AH2162" i="3"/>
  <c r="AG2162" i="3"/>
  <c r="AE2162" i="3"/>
  <c r="T2162" i="3"/>
  <c r="S2162" i="3"/>
  <c r="O2162" i="3"/>
  <c r="AM2161" i="3"/>
  <c r="AL2161" i="3"/>
  <c r="AH2161" i="3"/>
  <c r="AA2161" i="3"/>
  <c r="Z2161" i="3"/>
  <c r="Y2161" i="3"/>
  <c r="X2161" i="3"/>
  <c r="W2161" i="3"/>
  <c r="P2161" i="3"/>
  <c r="O2161" i="3"/>
  <c r="AF2161" i="3" s="1"/>
  <c r="AK2160" i="3"/>
  <c r="O2160" i="3"/>
  <c r="AJ2159" i="3"/>
  <c r="AC2159" i="3"/>
  <c r="AB2159" i="3"/>
  <c r="AA2159" i="3"/>
  <c r="Z2159" i="3"/>
  <c r="Y2159" i="3"/>
  <c r="R2159" i="3"/>
  <c r="O2159" i="3"/>
  <c r="AM2158" i="3"/>
  <c r="AL2158" i="3"/>
  <c r="AK2158" i="3"/>
  <c r="AJ2158" i="3"/>
  <c r="AI2158" i="3"/>
  <c r="AE2158" i="3"/>
  <c r="AC2158" i="3"/>
  <c r="AB2158" i="3"/>
  <c r="AA2158" i="3"/>
  <c r="Z2158" i="3"/>
  <c r="Y2158" i="3"/>
  <c r="X2158" i="3"/>
  <c r="W2158" i="3"/>
  <c r="S2158" i="3"/>
  <c r="R2158" i="3"/>
  <c r="Q2158" i="3"/>
  <c r="P2158" i="3"/>
  <c r="O2158" i="3"/>
  <c r="AE2157" i="3"/>
  <c r="AD2157" i="3"/>
  <c r="AC2157" i="3"/>
  <c r="O2157" i="3"/>
  <c r="AM2156" i="3"/>
  <c r="AL2156" i="3"/>
  <c r="AK2156" i="3"/>
  <c r="Z2156" i="3"/>
  <c r="Y2156" i="3"/>
  <c r="U2156" i="3"/>
  <c r="T2156" i="3"/>
  <c r="S2156" i="3"/>
  <c r="O2156" i="3"/>
  <c r="AC2156" i="3" s="1"/>
  <c r="AG2155" i="3"/>
  <c r="AF2155" i="3"/>
  <c r="AE2155" i="3"/>
  <c r="AC2155" i="3"/>
  <c r="R2155" i="3"/>
  <c r="Q2155" i="3"/>
  <c r="P2155" i="3"/>
  <c r="O2155" i="3"/>
  <c r="AM2154" i="3"/>
  <c r="AF2154" i="3"/>
  <c r="AB2154" i="3"/>
  <c r="AA2154" i="3"/>
  <c r="W2154" i="3"/>
  <c r="V2154" i="3"/>
  <c r="U2154" i="3"/>
  <c r="Q2154" i="3"/>
  <c r="O2154" i="3"/>
  <c r="AC2154" i="3" s="1"/>
  <c r="AL2153" i="3"/>
  <c r="AK2153" i="3"/>
  <c r="AJ2153" i="3"/>
  <c r="AI2153" i="3"/>
  <c r="AH2153" i="3"/>
  <c r="AG2153" i="3"/>
  <c r="AF2153" i="3"/>
  <c r="AE2153" i="3"/>
  <c r="AD2153" i="3"/>
  <c r="AC2153" i="3"/>
  <c r="AB2153" i="3"/>
  <c r="Z2153" i="3"/>
  <c r="Y2153" i="3"/>
  <c r="X2153" i="3"/>
  <c r="W2153" i="3"/>
  <c r="V2153" i="3"/>
  <c r="U2153" i="3"/>
  <c r="T2153" i="3"/>
  <c r="S2153" i="3"/>
  <c r="R2153" i="3"/>
  <c r="Q2153" i="3"/>
  <c r="P2153" i="3"/>
  <c r="O2153" i="3"/>
  <c r="AM2153" i="3" s="1"/>
  <c r="AL2152" i="3"/>
  <c r="AK2152" i="3"/>
  <c r="AJ2152" i="3"/>
  <c r="AI2152" i="3"/>
  <c r="AH2152" i="3"/>
  <c r="AG2152" i="3"/>
  <c r="AF2152" i="3"/>
  <c r="AE2152" i="3"/>
  <c r="AD2152" i="3"/>
  <c r="AC2152" i="3"/>
  <c r="Z2152" i="3"/>
  <c r="Y2152" i="3"/>
  <c r="X2152" i="3"/>
  <c r="W2152" i="3"/>
  <c r="V2152" i="3"/>
  <c r="U2152" i="3"/>
  <c r="T2152" i="3"/>
  <c r="S2152" i="3"/>
  <c r="R2152" i="3"/>
  <c r="Q2152" i="3"/>
  <c r="O2152" i="3"/>
  <c r="AB2152" i="3" s="1"/>
  <c r="AL2151" i="3"/>
  <c r="AK2151" i="3"/>
  <c r="AJ2151" i="3"/>
  <c r="AI2151" i="3"/>
  <c r="AH2151" i="3"/>
  <c r="AG2151" i="3"/>
  <c r="AF2151" i="3"/>
  <c r="AE2151" i="3"/>
  <c r="AD2151" i="3"/>
  <c r="Z2151" i="3"/>
  <c r="Y2151" i="3"/>
  <c r="X2151" i="3"/>
  <c r="W2151" i="3"/>
  <c r="V2151" i="3"/>
  <c r="U2151" i="3"/>
  <c r="T2151" i="3"/>
  <c r="S2151" i="3"/>
  <c r="R2151" i="3"/>
  <c r="O2151" i="3"/>
  <c r="AC2151" i="3" s="1"/>
  <c r="AM2150" i="3"/>
  <c r="AK2150" i="3"/>
  <c r="Z2150" i="3"/>
  <c r="Y2150" i="3"/>
  <c r="X2150" i="3"/>
  <c r="V2150" i="3"/>
  <c r="O2150" i="3"/>
  <c r="AF2150" i="3" s="1"/>
  <c r="AJ2149" i="3"/>
  <c r="AI2149" i="3"/>
  <c r="AH2149" i="3"/>
  <c r="AF2149" i="3"/>
  <c r="Y2149" i="3"/>
  <c r="U2149" i="3"/>
  <c r="T2149" i="3"/>
  <c r="P2149" i="3"/>
  <c r="O2149" i="3"/>
  <c r="AM2148" i="3"/>
  <c r="AI2148" i="3"/>
  <c r="AB2148" i="3"/>
  <c r="AA2148" i="3"/>
  <c r="Z2148" i="3"/>
  <c r="Y2148" i="3"/>
  <c r="X2148" i="3"/>
  <c r="Q2148" i="3"/>
  <c r="O2148" i="3"/>
  <c r="AC2148" i="3" s="1"/>
  <c r="AM2147" i="3"/>
  <c r="AL2147" i="3"/>
  <c r="AK2147" i="3"/>
  <c r="AJ2147" i="3"/>
  <c r="AI2147" i="3"/>
  <c r="AH2147" i="3"/>
  <c r="AB2147" i="3"/>
  <c r="AA2147" i="3"/>
  <c r="Z2147" i="3"/>
  <c r="Y2147" i="3"/>
  <c r="X2147" i="3"/>
  <c r="W2147" i="3"/>
  <c r="V2147" i="3"/>
  <c r="R2147" i="3"/>
  <c r="Q2147" i="3"/>
  <c r="P2147" i="3"/>
  <c r="O2147" i="3"/>
  <c r="AC2147" i="3" s="1"/>
  <c r="O2146" i="3"/>
  <c r="AM2145" i="3"/>
  <c r="AL2145" i="3"/>
  <c r="AK2145" i="3"/>
  <c r="AJ2145" i="3"/>
  <c r="AC2145" i="3"/>
  <c r="AB2145" i="3"/>
  <c r="AA2145" i="3"/>
  <c r="Z2145" i="3"/>
  <c r="Y2145" i="3"/>
  <c r="X2145" i="3"/>
  <c r="T2145" i="3"/>
  <c r="S2145" i="3"/>
  <c r="R2145" i="3"/>
  <c r="O2145" i="3"/>
  <c r="AF2144" i="3"/>
  <c r="AE2144" i="3"/>
  <c r="AD2144" i="3"/>
  <c r="P2144" i="3"/>
  <c r="O2144" i="3"/>
  <c r="AM2143" i="3"/>
  <c r="AL2143" i="3"/>
  <c r="AE2143" i="3"/>
  <c r="AA2143" i="3"/>
  <c r="Z2143" i="3"/>
  <c r="V2143" i="3"/>
  <c r="U2143" i="3"/>
  <c r="T2143" i="3"/>
  <c r="P2143" i="3"/>
  <c r="O2143" i="3"/>
  <c r="AC2143" i="3" s="1"/>
  <c r="Q2142" i="3"/>
  <c r="O2142" i="3"/>
  <c r="AL2141" i="3"/>
  <c r="AK2141" i="3"/>
  <c r="AJ2141" i="3"/>
  <c r="AI2141" i="3"/>
  <c r="AH2141" i="3"/>
  <c r="AG2141" i="3"/>
  <c r="AF2141" i="3"/>
  <c r="AE2141" i="3"/>
  <c r="AD2141" i="3"/>
  <c r="AC2141" i="3"/>
  <c r="AB2141" i="3"/>
  <c r="Z2141" i="3"/>
  <c r="Y2141" i="3"/>
  <c r="X2141" i="3"/>
  <c r="W2141" i="3"/>
  <c r="V2141" i="3"/>
  <c r="U2141" i="3"/>
  <c r="T2141" i="3"/>
  <c r="S2141" i="3"/>
  <c r="R2141" i="3"/>
  <c r="Q2141" i="3"/>
  <c r="P2141" i="3"/>
  <c r="O2141" i="3"/>
  <c r="AM2141" i="3" s="1"/>
  <c r="AL2140" i="3"/>
  <c r="AK2140" i="3"/>
  <c r="AJ2140" i="3"/>
  <c r="AI2140" i="3"/>
  <c r="AH2140" i="3"/>
  <c r="AG2140" i="3"/>
  <c r="AF2140" i="3"/>
  <c r="AE2140" i="3"/>
  <c r="AD2140" i="3"/>
  <c r="AC2140" i="3"/>
  <c r="Z2140" i="3"/>
  <c r="Y2140" i="3"/>
  <c r="X2140" i="3"/>
  <c r="W2140" i="3"/>
  <c r="V2140" i="3"/>
  <c r="U2140" i="3"/>
  <c r="T2140" i="3"/>
  <c r="S2140" i="3"/>
  <c r="R2140" i="3"/>
  <c r="Q2140" i="3"/>
  <c r="O2140" i="3"/>
  <c r="AB2140" i="3" s="1"/>
  <c r="AL2139" i="3"/>
  <c r="AK2139" i="3"/>
  <c r="AJ2139" i="3"/>
  <c r="AI2139" i="3"/>
  <c r="AH2139" i="3"/>
  <c r="AG2139" i="3"/>
  <c r="AF2139" i="3"/>
  <c r="AE2139" i="3"/>
  <c r="AD2139" i="3"/>
  <c r="Z2139" i="3"/>
  <c r="Y2139" i="3"/>
  <c r="X2139" i="3"/>
  <c r="W2139" i="3"/>
  <c r="V2139" i="3"/>
  <c r="U2139" i="3"/>
  <c r="T2139" i="3"/>
  <c r="S2139" i="3"/>
  <c r="R2139" i="3"/>
  <c r="O2139" i="3"/>
  <c r="AC2139" i="3" s="1"/>
  <c r="O2138" i="3"/>
  <c r="AM2137" i="3"/>
  <c r="AL2137" i="3"/>
  <c r="AH2137" i="3"/>
  <c r="AA2137" i="3"/>
  <c r="Z2137" i="3"/>
  <c r="Y2137" i="3"/>
  <c r="X2137" i="3"/>
  <c r="W2137" i="3"/>
  <c r="P2137" i="3"/>
  <c r="O2137" i="3"/>
  <c r="AF2137" i="3" s="1"/>
  <c r="AK2136" i="3"/>
  <c r="AJ2136" i="3"/>
  <c r="AI2136" i="3"/>
  <c r="AG2136" i="3"/>
  <c r="V2136" i="3"/>
  <c r="U2136" i="3"/>
  <c r="O2136" i="3"/>
  <c r="AJ2135" i="3"/>
  <c r="AC2135" i="3"/>
  <c r="AB2135" i="3"/>
  <c r="AA2135" i="3"/>
  <c r="Z2135" i="3"/>
  <c r="Y2135" i="3"/>
  <c r="R2135" i="3"/>
  <c r="O2135" i="3"/>
  <c r="AM2134" i="3"/>
  <c r="AL2134" i="3"/>
  <c r="AK2134" i="3"/>
  <c r="AJ2134" i="3"/>
  <c r="AI2134" i="3"/>
  <c r="AE2134" i="3"/>
  <c r="AC2134" i="3"/>
  <c r="AB2134" i="3"/>
  <c r="AA2134" i="3"/>
  <c r="Z2134" i="3"/>
  <c r="Y2134" i="3"/>
  <c r="X2134" i="3"/>
  <c r="W2134" i="3"/>
  <c r="S2134" i="3"/>
  <c r="R2134" i="3"/>
  <c r="Q2134" i="3"/>
  <c r="P2134" i="3"/>
  <c r="O2134" i="3"/>
  <c r="AL2133" i="3"/>
  <c r="AE2133" i="3"/>
  <c r="AD2133" i="3"/>
  <c r="AC2133" i="3"/>
  <c r="AB2133" i="3"/>
  <c r="AA2133" i="3"/>
  <c r="T2133" i="3"/>
  <c r="P2133" i="3"/>
  <c r="O2133" i="3"/>
  <c r="U2132" i="3"/>
  <c r="T2132" i="3"/>
  <c r="S2132" i="3"/>
  <c r="O2132" i="3"/>
  <c r="AG2131" i="3"/>
  <c r="O2131" i="3"/>
  <c r="AM2130" i="3"/>
  <c r="AF2130" i="3"/>
  <c r="AB2130" i="3"/>
  <c r="AA2130" i="3"/>
  <c r="W2130" i="3"/>
  <c r="V2130" i="3"/>
  <c r="U2130" i="3"/>
  <c r="Q2130" i="3"/>
  <c r="O2130" i="3"/>
  <c r="AC2130" i="3" s="1"/>
  <c r="AL2129" i="3"/>
  <c r="AK2129" i="3"/>
  <c r="AJ2129" i="3"/>
  <c r="AI2129" i="3"/>
  <c r="AH2129" i="3"/>
  <c r="AG2129" i="3"/>
  <c r="AF2129" i="3"/>
  <c r="AE2129" i="3"/>
  <c r="AD2129" i="3"/>
  <c r="AC2129" i="3"/>
  <c r="AB2129" i="3"/>
  <c r="Z2129" i="3"/>
  <c r="Y2129" i="3"/>
  <c r="X2129" i="3"/>
  <c r="W2129" i="3"/>
  <c r="V2129" i="3"/>
  <c r="U2129" i="3"/>
  <c r="T2129" i="3"/>
  <c r="S2129" i="3"/>
  <c r="R2129" i="3"/>
  <c r="Q2129" i="3"/>
  <c r="P2129" i="3"/>
  <c r="O2129" i="3"/>
  <c r="AM2129" i="3" s="1"/>
  <c r="AL2128" i="3"/>
  <c r="AK2128" i="3"/>
  <c r="AJ2128" i="3"/>
  <c r="AI2128" i="3"/>
  <c r="AH2128" i="3"/>
  <c r="AG2128" i="3"/>
  <c r="AF2128" i="3"/>
  <c r="AE2128" i="3"/>
  <c r="AD2128" i="3"/>
  <c r="AC2128" i="3"/>
  <c r="Z2128" i="3"/>
  <c r="Y2128" i="3"/>
  <c r="X2128" i="3"/>
  <c r="W2128" i="3"/>
  <c r="V2128" i="3"/>
  <c r="U2128" i="3"/>
  <c r="T2128" i="3"/>
  <c r="S2128" i="3"/>
  <c r="R2128" i="3"/>
  <c r="Q2128" i="3"/>
  <c r="O2128" i="3"/>
  <c r="AB2128" i="3" s="1"/>
  <c r="AL2127" i="3"/>
  <c r="AH2127" i="3"/>
  <c r="AG2127" i="3"/>
  <c r="AF2127" i="3"/>
  <c r="AE2127" i="3"/>
  <c r="AD2127" i="3"/>
  <c r="X2127" i="3"/>
  <c r="T2127" i="3"/>
  <c r="S2127" i="3"/>
  <c r="R2127" i="3"/>
  <c r="O2127" i="3"/>
  <c r="U2126" i="3"/>
  <c r="O2126" i="3"/>
  <c r="AM2125" i="3"/>
  <c r="AL2125" i="3"/>
  <c r="AK2125" i="3"/>
  <c r="AJ2125" i="3"/>
  <c r="AF2125" i="3"/>
  <c r="Z2125" i="3"/>
  <c r="Y2125" i="3"/>
  <c r="X2125" i="3"/>
  <c r="W2125" i="3"/>
  <c r="V2125" i="3"/>
  <c r="P2125" i="3"/>
  <c r="O2125" i="3"/>
  <c r="AB2125" i="3" s="1"/>
  <c r="AM2124" i="3"/>
  <c r="AL2124" i="3"/>
  <c r="AK2124" i="3"/>
  <c r="AJ2124" i="3"/>
  <c r="AI2124" i="3"/>
  <c r="AH2124" i="3"/>
  <c r="AG2124" i="3"/>
  <c r="AD2124" i="3"/>
  <c r="AB2124" i="3"/>
  <c r="AA2124" i="3"/>
  <c r="Z2124" i="3"/>
  <c r="Y2124" i="3"/>
  <c r="X2124" i="3"/>
  <c r="W2124" i="3"/>
  <c r="V2124" i="3"/>
  <c r="U2124" i="3"/>
  <c r="R2124" i="3"/>
  <c r="Q2124" i="3"/>
  <c r="P2124" i="3"/>
  <c r="O2124" i="3"/>
  <c r="AL2123" i="3"/>
  <c r="AH2123" i="3"/>
  <c r="AE2123" i="3"/>
  <c r="AD2123" i="3"/>
  <c r="AC2123" i="3"/>
  <c r="AB2123" i="3"/>
  <c r="Q2123" i="3"/>
  <c r="O2123" i="3"/>
  <c r="AM2122" i="3"/>
  <c r="AI2122" i="3"/>
  <c r="AC2122" i="3"/>
  <c r="AB2122" i="3"/>
  <c r="AA2122" i="3"/>
  <c r="Z2122" i="3"/>
  <c r="Y2122" i="3"/>
  <c r="O2122" i="3"/>
  <c r="AM2121" i="3"/>
  <c r="AL2121" i="3"/>
  <c r="AK2121" i="3"/>
  <c r="AJ2121" i="3"/>
  <c r="AD2121" i="3"/>
  <c r="Z2121" i="3"/>
  <c r="Y2121" i="3"/>
  <c r="X2121" i="3"/>
  <c r="U2121" i="3"/>
  <c r="T2121" i="3"/>
  <c r="P2121" i="3"/>
  <c r="O2121" i="3"/>
  <c r="AB2121" i="3" s="1"/>
  <c r="AM2120" i="3"/>
  <c r="AL2120" i="3"/>
  <c r="AK2120" i="3"/>
  <c r="AH2120" i="3"/>
  <c r="AG2120" i="3"/>
  <c r="AF2120" i="3"/>
  <c r="AE2120" i="3"/>
  <c r="AD2120" i="3"/>
  <c r="AB2120" i="3"/>
  <c r="AA2120" i="3"/>
  <c r="Z2120" i="3"/>
  <c r="Y2120" i="3"/>
  <c r="V2120" i="3"/>
  <c r="U2120" i="3"/>
  <c r="T2120" i="3"/>
  <c r="S2120" i="3"/>
  <c r="R2120" i="3"/>
  <c r="Q2120" i="3"/>
  <c r="P2120" i="3"/>
  <c r="O2120" i="3"/>
  <c r="O2119" i="3"/>
  <c r="AM2118" i="3"/>
  <c r="AG2118" i="3"/>
  <c r="AC2118" i="3"/>
  <c r="X2118" i="3"/>
  <c r="W2118" i="3"/>
  <c r="S2118" i="3"/>
  <c r="O2118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AM2117" i="3" s="1"/>
  <c r="AL2116" i="3"/>
  <c r="AK2116" i="3"/>
  <c r="AJ2116" i="3"/>
  <c r="AI2116" i="3"/>
  <c r="AH2116" i="3"/>
  <c r="AG2116" i="3"/>
  <c r="AF2116" i="3"/>
  <c r="AE2116" i="3"/>
  <c r="AD2116" i="3"/>
  <c r="AC2116" i="3"/>
  <c r="Z2116" i="3"/>
  <c r="Y2116" i="3"/>
  <c r="X2116" i="3"/>
  <c r="W2116" i="3"/>
  <c r="V2116" i="3"/>
  <c r="U2116" i="3"/>
  <c r="T2116" i="3"/>
  <c r="S2116" i="3"/>
  <c r="R2116" i="3"/>
  <c r="Q2116" i="3"/>
  <c r="O2116" i="3"/>
  <c r="AB2116" i="3" s="1"/>
  <c r="AM2115" i="3"/>
  <c r="AL2115" i="3"/>
  <c r="AK2115" i="3"/>
  <c r="AJ2115" i="3"/>
  <c r="AI2115" i="3"/>
  <c r="AH2115" i="3"/>
  <c r="AG2115" i="3"/>
  <c r="AF2115" i="3"/>
  <c r="AA2115" i="3"/>
  <c r="Z2115" i="3"/>
  <c r="Y2115" i="3"/>
  <c r="X2115" i="3"/>
  <c r="W2115" i="3"/>
  <c r="V2115" i="3"/>
  <c r="U2115" i="3"/>
  <c r="T2115" i="3"/>
  <c r="S2115" i="3"/>
  <c r="R2115" i="3"/>
  <c r="O2115" i="3"/>
  <c r="AD2115" i="3" s="1"/>
  <c r="AF2114" i="3"/>
  <c r="O2114" i="3"/>
  <c r="AJ2113" i="3"/>
  <c r="AD2113" i="3"/>
  <c r="O2113" i="3"/>
  <c r="AM2112" i="3"/>
  <c r="AI2112" i="3"/>
  <c r="AD2112" i="3"/>
  <c r="AC2112" i="3"/>
  <c r="O2112" i="3"/>
  <c r="AM2111" i="3"/>
  <c r="AL2111" i="3"/>
  <c r="AH2111" i="3"/>
  <c r="AC2111" i="3"/>
  <c r="AB2111" i="3"/>
  <c r="Y2111" i="3"/>
  <c r="O2111" i="3"/>
  <c r="AM2110" i="3"/>
  <c r="AL2110" i="3"/>
  <c r="AK2110" i="3"/>
  <c r="AF2110" i="3"/>
  <c r="AB2110" i="3"/>
  <c r="AA2110" i="3"/>
  <c r="X2110" i="3"/>
  <c r="O2110" i="3"/>
  <c r="AM2109" i="3"/>
  <c r="AL2109" i="3"/>
  <c r="AK2109" i="3"/>
  <c r="AJ2109" i="3"/>
  <c r="AE2109" i="3"/>
  <c r="AA2109" i="3"/>
  <c r="Z2109" i="3"/>
  <c r="Y2109" i="3"/>
  <c r="X2109" i="3"/>
  <c r="V2109" i="3"/>
  <c r="R2109" i="3"/>
  <c r="O2109" i="3"/>
  <c r="AM2108" i="3"/>
  <c r="AL2108" i="3"/>
  <c r="AK2108" i="3"/>
  <c r="AI2108" i="3"/>
  <c r="AH2108" i="3"/>
  <c r="AD2108" i="3"/>
  <c r="AA2108" i="3"/>
  <c r="Z2108" i="3"/>
  <c r="Y2108" i="3"/>
  <c r="W2108" i="3"/>
  <c r="V2108" i="3"/>
  <c r="U2108" i="3"/>
  <c r="Q2108" i="3"/>
  <c r="O2108" i="3"/>
  <c r="AL2107" i="3"/>
  <c r="AJ2107" i="3"/>
  <c r="AI2107" i="3"/>
  <c r="AH2107" i="3"/>
  <c r="AG2107" i="3"/>
  <c r="AC2107" i="3"/>
  <c r="Z2107" i="3"/>
  <c r="X2107" i="3"/>
  <c r="W2107" i="3"/>
  <c r="V2107" i="3"/>
  <c r="U2107" i="3"/>
  <c r="T2107" i="3"/>
  <c r="P2107" i="3"/>
  <c r="O2107" i="3"/>
  <c r="AA2107" i="3" s="1"/>
  <c r="O2106" i="3"/>
  <c r="S2105" i="3"/>
  <c r="O2105" i="3"/>
  <c r="AJ2104" i="3"/>
  <c r="AI2104" i="3"/>
  <c r="AH2104" i="3"/>
  <c r="AG2104" i="3"/>
  <c r="AF2104" i="3"/>
  <c r="AB2104" i="3"/>
  <c r="X2104" i="3"/>
  <c r="W2104" i="3"/>
  <c r="V2104" i="3"/>
  <c r="U2104" i="3"/>
  <c r="T2104" i="3"/>
  <c r="P2104" i="3"/>
  <c r="O2104" i="3"/>
  <c r="AE2104" i="3" s="1"/>
  <c r="AK2103" i="3"/>
  <c r="AJ2103" i="3"/>
  <c r="AI2103" i="3"/>
  <c r="AH2103" i="3"/>
  <c r="AG2103" i="3"/>
  <c r="AC2103" i="3"/>
  <c r="Y2103" i="3"/>
  <c r="X2103" i="3"/>
  <c r="W2103" i="3"/>
  <c r="V2103" i="3"/>
  <c r="U2103" i="3"/>
  <c r="Q2103" i="3"/>
  <c r="O2103" i="3"/>
  <c r="AF2103" i="3" s="1"/>
  <c r="AL2102" i="3"/>
  <c r="AI2102" i="3"/>
  <c r="AH2102" i="3"/>
  <c r="AD2102" i="3"/>
  <c r="Z2102" i="3"/>
  <c r="Y2102" i="3"/>
  <c r="X2102" i="3"/>
  <c r="W2102" i="3"/>
  <c r="V2102" i="3"/>
  <c r="R2102" i="3"/>
  <c r="Q2102" i="3"/>
  <c r="O2102" i="3"/>
  <c r="AE2101" i="3"/>
  <c r="O2101" i="3"/>
  <c r="AM2100" i="3"/>
  <c r="AL2100" i="3"/>
  <c r="AK2100" i="3"/>
  <c r="AE2100" i="3"/>
  <c r="AC2100" i="3"/>
  <c r="AA2100" i="3"/>
  <c r="Z2100" i="3"/>
  <c r="Y2100" i="3"/>
  <c r="X2100" i="3"/>
  <c r="T2100" i="3"/>
  <c r="S2100" i="3"/>
  <c r="P2100" i="3"/>
  <c r="O2100" i="3"/>
  <c r="AB2100" i="3" s="1"/>
  <c r="AG2099" i="3"/>
  <c r="AF2099" i="3"/>
  <c r="AE2099" i="3"/>
  <c r="AC2099" i="3"/>
  <c r="R2099" i="3"/>
  <c r="Q2099" i="3"/>
  <c r="P2099" i="3"/>
  <c r="O2099" i="3"/>
  <c r="AM2098" i="3"/>
  <c r="AG2098" i="3"/>
  <c r="AF2098" i="3"/>
  <c r="AE2098" i="3"/>
  <c r="AC2098" i="3"/>
  <c r="AB2098" i="3"/>
  <c r="AA2098" i="3"/>
  <c r="Z2098" i="3"/>
  <c r="V2098" i="3"/>
  <c r="U2098" i="3"/>
  <c r="R2098" i="3"/>
  <c r="Q2098" i="3"/>
  <c r="P2098" i="3"/>
  <c r="O2098" i="3"/>
  <c r="AM2097" i="3"/>
  <c r="AI2097" i="3"/>
  <c r="AH2097" i="3"/>
  <c r="AG2097" i="3"/>
  <c r="AF2097" i="3"/>
  <c r="AE2097" i="3"/>
  <c r="AC2097" i="3"/>
  <c r="AB2097" i="3"/>
  <c r="AA2097" i="3"/>
  <c r="W2097" i="3"/>
  <c r="V2097" i="3"/>
  <c r="U2097" i="3"/>
  <c r="T2097" i="3"/>
  <c r="S2097" i="3"/>
  <c r="R2097" i="3"/>
  <c r="Q2097" i="3"/>
  <c r="P2097" i="3"/>
  <c r="O2097" i="3"/>
  <c r="AK2096" i="3"/>
  <c r="AJ2096" i="3"/>
  <c r="AI2096" i="3"/>
  <c r="AH2096" i="3"/>
  <c r="AG2096" i="3"/>
  <c r="AF2096" i="3"/>
  <c r="AE2096" i="3"/>
  <c r="AD2096" i="3"/>
  <c r="AC2096" i="3"/>
  <c r="AB2096" i="3"/>
  <c r="Y2096" i="3"/>
  <c r="X2096" i="3"/>
  <c r="W2096" i="3"/>
  <c r="V2096" i="3"/>
  <c r="U2096" i="3"/>
  <c r="T2096" i="3"/>
  <c r="S2096" i="3"/>
  <c r="R2096" i="3"/>
  <c r="Q2096" i="3"/>
  <c r="P2096" i="3"/>
  <c r="O2096" i="3"/>
  <c r="AM2096" i="3" s="1"/>
  <c r="AL2095" i="3"/>
  <c r="AK2095" i="3"/>
  <c r="AJ2095" i="3"/>
  <c r="AI2095" i="3"/>
  <c r="AH2095" i="3"/>
  <c r="AG2095" i="3"/>
  <c r="AF2095" i="3"/>
  <c r="AE2095" i="3"/>
  <c r="AD2095" i="3"/>
  <c r="AC2095" i="3"/>
  <c r="AB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AM2095" i="3" s="1"/>
  <c r="AL2094" i="3"/>
  <c r="AK2094" i="3"/>
  <c r="AJ2094" i="3"/>
  <c r="AI2094" i="3"/>
  <c r="AH2094" i="3"/>
  <c r="AG2094" i="3"/>
  <c r="AF2094" i="3"/>
  <c r="AE2094" i="3"/>
  <c r="AD2094" i="3"/>
  <c r="Z2094" i="3"/>
  <c r="Y2094" i="3"/>
  <c r="X2094" i="3"/>
  <c r="W2094" i="3"/>
  <c r="V2094" i="3"/>
  <c r="U2094" i="3"/>
  <c r="T2094" i="3"/>
  <c r="S2094" i="3"/>
  <c r="R2094" i="3"/>
  <c r="O2094" i="3"/>
  <c r="AC2094" i="3" s="1"/>
  <c r="AJ2093" i="3"/>
  <c r="AI2093" i="3"/>
  <c r="AH2093" i="3"/>
  <c r="AF2093" i="3"/>
  <c r="U2093" i="3"/>
  <c r="T2093" i="3"/>
  <c r="S2093" i="3"/>
  <c r="O2093" i="3"/>
  <c r="AM2092" i="3"/>
  <c r="AJ2092" i="3"/>
  <c r="AI2092" i="3"/>
  <c r="AF2092" i="3"/>
  <c r="AB2092" i="3"/>
  <c r="AA2092" i="3"/>
  <c r="Z2092" i="3"/>
  <c r="Y2092" i="3"/>
  <c r="X2092" i="3"/>
  <c r="U2092" i="3"/>
  <c r="T2092" i="3"/>
  <c r="O2092" i="3"/>
  <c r="AM2091" i="3"/>
  <c r="AL2091" i="3"/>
  <c r="AK2091" i="3"/>
  <c r="AJ2091" i="3"/>
  <c r="AI2091" i="3"/>
  <c r="AH2091" i="3"/>
  <c r="AC2091" i="3"/>
  <c r="AB2091" i="3"/>
  <c r="AA2091" i="3"/>
  <c r="Z2091" i="3"/>
  <c r="Y2091" i="3"/>
  <c r="X2091" i="3"/>
  <c r="W2091" i="3"/>
  <c r="V2091" i="3"/>
  <c r="U2091" i="3"/>
  <c r="Q2091" i="3"/>
  <c r="P2091" i="3"/>
  <c r="O2091" i="3"/>
  <c r="O2090" i="3"/>
  <c r="AM2089" i="3"/>
  <c r="AL2089" i="3"/>
  <c r="AK2089" i="3"/>
  <c r="AJ2089" i="3"/>
  <c r="Z2089" i="3"/>
  <c r="Y2089" i="3"/>
  <c r="X2089" i="3"/>
  <c r="W2089" i="3"/>
  <c r="S2089" i="3"/>
  <c r="R2089" i="3"/>
  <c r="O2089" i="3"/>
  <c r="AC2089" i="3" s="1"/>
  <c r="AF2088" i="3"/>
  <c r="AE2088" i="3"/>
  <c r="AD2088" i="3"/>
  <c r="AB2088" i="3"/>
  <c r="Q2088" i="3"/>
  <c r="O2088" i="3"/>
  <c r="AM2087" i="3"/>
  <c r="AL2087" i="3"/>
  <c r="AF2087" i="3"/>
  <c r="AE2087" i="3"/>
  <c r="AB2087" i="3"/>
  <c r="AA2087" i="3"/>
  <c r="Z2087" i="3"/>
  <c r="Y2087" i="3"/>
  <c r="U2087" i="3"/>
  <c r="T2087" i="3"/>
  <c r="Q2087" i="3"/>
  <c r="P2087" i="3"/>
  <c r="O2087" i="3"/>
  <c r="AC2087" i="3" s="1"/>
  <c r="O2086" i="3"/>
  <c r="AH2085" i="3"/>
  <c r="AC2085" i="3"/>
  <c r="AB2085" i="3"/>
  <c r="AA2085" i="3"/>
  <c r="W2085" i="3"/>
  <c r="V2085" i="3"/>
  <c r="S2085" i="3"/>
  <c r="O2085" i="3"/>
  <c r="AK2084" i="3"/>
  <c r="AJ2084" i="3"/>
  <c r="AI2084" i="3"/>
  <c r="AH2084" i="3"/>
  <c r="AG2084" i="3"/>
  <c r="AF2084" i="3"/>
  <c r="AE2084" i="3"/>
  <c r="AD2084" i="3"/>
  <c r="AC2084" i="3"/>
  <c r="AB2084" i="3"/>
  <c r="Y2084" i="3"/>
  <c r="X2084" i="3"/>
  <c r="W2084" i="3"/>
  <c r="V2084" i="3"/>
  <c r="U2084" i="3"/>
  <c r="T2084" i="3"/>
  <c r="S2084" i="3"/>
  <c r="R2084" i="3"/>
  <c r="Q2084" i="3"/>
  <c r="P2084" i="3"/>
  <c r="O2084" i="3"/>
  <c r="AM2084" i="3" s="1"/>
  <c r="AL2083" i="3"/>
  <c r="AK2083" i="3"/>
  <c r="AJ2083" i="3"/>
  <c r="AI2083" i="3"/>
  <c r="AH2083" i="3"/>
  <c r="AG2083" i="3"/>
  <c r="AF2083" i="3"/>
  <c r="AE2083" i="3"/>
  <c r="AD2083" i="3"/>
  <c r="AC2083" i="3"/>
  <c r="AB2083" i="3"/>
  <c r="Z2083" i="3"/>
  <c r="Y2083" i="3"/>
  <c r="X2083" i="3"/>
  <c r="W2083" i="3"/>
  <c r="V2083" i="3"/>
  <c r="U2083" i="3"/>
  <c r="T2083" i="3"/>
  <c r="S2083" i="3"/>
  <c r="R2083" i="3"/>
  <c r="Q2083" i="3"/>
  <c r="P2083" i="3"/>
  <c r="O2083" i="3"/>
  <c r="AM2083" i="3" s="1"/>
  <c r="AL2082" i="3"/>
  <c r="AK2082" i="3"/>
  <c r="AJ2082" i="3"/>
  <c r="AI2082" i="3"/>
  <c r="AH2082" i="3"/>
  <c r="AG2082" i="3"/>
  <c r="AF2082" i="3"/>
  <c r="AE2082" i="3"/>
  <c r="AD2082" i="3"/>
  <c r="Z2082" i="3"/>
  <c r="Y2082" i="3"/>
  <c r="X2082" i="3"/>
  <c r="W2082" i="3"/>
  <c r="V2082" i="3"/>
  <c r="U2082" i="3"/>
  <c r="T2082" i="3"/>
  <c r="S2082" i="3"/>
  <c r="R2082" i="3"/>
  <c r="O2082" i="3"/>
  <c r="AC2082" i="3" s="1"/>
  <c r="AM2081" i="3"/>
  <c r="AL2081" i="3"/>
  <c r="AI2081" i="3"/>
  <c r="AE2081" i="3"/>
  <c r="AA2081" i="3"/>
  <c r="Z2081" i="3"/>
  <c r="Y2081" i="3"/>
  <c r="X2081" i="3"/>
  <c r="W2081" i="3"/>
  <c r="T2081" i="3"/>
  <c r="O2081" i="3"/>
  <c r="AF2081" i="3" s="1"/>
  <c r="AK2080" i="3"/>
  <c r="AJ2080" i="3"/>
  <c r="AI2080" i="3"/>
  <c r="V2080" i="3"/>
  <c r="O2080" i="3"/>
  <c r="AC2079" i="3"/>
  <c r="AB2079" i="3"/>
  <c r="AA2079" i="3"/>
  <c r="Z2079" i="3"/>
  <c r="Y2079" i="3"/>
  <c r="O2079" i="3"/>
  <c r="AM2078" i="3"/>
  <c r="AL2078" i="3"/>
  <c r="AK2078" i="3"/>
  <c r="AJ2078" i="3"/>
  <c r="AI2078" i="3"/>
  <c r="AC2078" i="3"/>
  <c r="AB2078" i="3"/>
  <c r="AA2078" i="3"/>
  <c r="Z2078" i="3"/>
  <c r="Y2078" i="3"/>
  <c r="X2078" i="3"/>
  <c r="W2078" i="3"/>
  <c r="V2078" i="3"/>
  <c r="R2078" i="3"/>
  <c r="Q2078" i="3"/>
  <c r="O2078" i="3"/>
  <c r="P2077" i="3"/>
  <c r="O2077" i="3"/>
  <c r="AM2076" i="3"/>
  <c r="AL2076" i="3"/>
  <c r="AK2076" i="3"/>
  <c r="AE2076" i="3"/>
  <c r="AA2076" i="3"/>
  <c r="Z2076" i="3"/>
  <c r="Y2076" i="3"/>
  <c r="X2076" i="3"/>
  <c r="T2076" i="3"/>
  <c r="S2076" i="3"/>
  <c r="P2076" i="3"/>
  <c r="O2076" i="3"/>
  <c r="AC2076" i="3" s="1"/>
  <c r="AG2075" i="3"/>
  <c r="AF2075" i="3"/>
  <c r="AE2075" i="3"/>
  <c r="AC2075" i="3"/>
  <c r="R2075" i="3"/>
  <c r="Q2075" i="3"/>
  <c r="P2075" i="3"/>
  <c r="O2075" i="3"/>
  <c r="AM2074" i="3"/>
  <c r="AG2074" i="3"/>
  <c r="AC2074" i="3"/>
  <c r="AB2074" i="3"/>
  <c r="AA2074" i="3"/>
  <c r="Z2074" i="3"/>
  <c r="V2074" i="3"/>
  <c r="U2074" i="3"/>
  <c r="R2074" i="3"/>
  <c r="Q2074" i="3"/>
  <c r="O2074" i="3"/>
  <c r="AM2073" i="3"/>
  <c r="AI2073" i="3"/>
  <c r="AH2073" i="3"/>
  <c r="AG2073" i="3"/>
  <c r="AF2073" i="3"/>
  <c r="AE2073" i="3"/>
  <c r="AC2073" i="3"/>
  <c r="AB2073" i="3"/>
  <c r="AA2073" i="3"/>
  <c r="W2073" i="3"/>
  <c r="V2073" i="3"/>
  <c r="U2073" i="3"/>
  <c r="T2073" i="3"/>
  <c r="S2073" i="3"/>
  <c r="R2073" i="3"/>
  <c r="Q2073" i="3"/>
  <c r="P2073" i="3"/>
  <c r="O2073" i="3"/>
  <c r="AK2072" i="3"/>
  <c r="AJ2072" i="3"/>
  <c r="AI2072" i="3"/>
  <c r="AH2072" i="3"/>
  <c r="AG2072" i="3"/>
  <c r="AF2072" i="3"/>
  <c r="AE2072" i="3"/>
  <c r="AD2072" i="3"/>
  <c r="AC2072" i="3"/>
  <c r="AB2072" i="3"/>
  <c r="Y2072" i="3"/>
  <c r="X2072" i="3"/>
  <c r="W2072" i="3"/>
  <c r="V2072" i="3"/>
  <c r="U2072" i="3"/>
  <c r="T2072" i="3"/>
  <c r="S2072" i="3"/>
  <c r="R2072" i="3"/>
  <c r="Q2072" i="3"/>
  <c r="P2072" i="3"/>
  <c r="O2072" i="3"/>
  <c r="AM2072" i="3" s="1"/>
  <c r="AL2071" i="3"/>
  <c r="AK2071" i="3"/>
  <c r="AJ2071" i="3"/>
  <c r="AI2071" i="3"/>
  <c r="AH2071" i="3"/>
  <c r="AG2071" i="3"/>
  <c r="AF2071" i="3"/>
  <c r="AE2071" i="3"/>
  <c r="AD2071" i="3"/>
  <c r="AC2071" i="3"/>
  <c r="Z2071" i="3"/>
  <c r="Y2071" i="3"/>
  <c r="X2071" i="3"/>
  <c r="W2071" i="3"/>
  <c r="V2071" i="3"/>
  <c r="U2071" i="3"/>
  <c r="T2071" i="3"/>
  <c r="S2071" i="3"/>
  <c r="R2071" i="3"/>
  <c r="Q2071" i="3"/>
  <c r="P2071" i="3"/>
  <c r="O2071" i="3"/>
  <c r="AB2071" i="3" s="1"/>
  <c r="AL2070" i="3"/>
  <c r="AK2070" i="3"/>
  <c r="AJ2070" i="3"/>
  <c r="AI2070" i="3"/>
  <c r="AH2070" i="3"/>
  <c r="AG2070" i="3"/>
  <c r="AF2070" i="3"/>
  <c r="AE2070" i="3"/>
  <c r="AD2070" i="3"/>
  <c r="Z2070" i="3"/>
  <c r="Y2070" i="3"/>
  <c r="X2070" i="3"/>
  <c r="W2070" i="3"/>
  <c r="V2070" i="3"/>
  <c r="U2070" i="3"/>
  <c r="T2070" i="3"/>
  <c r="S2070" i="3"/>
  <c r="R2070" i="3"/>
  <c r="O2070" i="3"/>
  <c r="AC2070" i="3" s="1"/>
  <c r="O2069" i="3"/>
  <c r="AM2068" i="3"/>
  <c r="AL2068" i="3"/>
  <c r="AI2068" i="3"/>
  <c r="AB2068" i="3"/>
  <c r="AA2068" i="3"/>
  <c r="Z2068" i="3"/>
  <c r="Y2068" i="3"/>
  <c r="X2068" i="3"/>
  <c r="W2068" i="3"/>
  <c r="T2068" i="3"/>
  <c r="O2068" i="3"/>
  <c r="AF2068" i="3" s="1"/>
  <c r="AJ2067" i="3"/>
  <c r="AI2067" i="3"/>
  <c r="AG2067" i="3"/>
  <c r="V2067" i="3"/>
  <c r="U2067" i="3"/>
  <c r="O2067" i="3"/>
  <c r="AK2067" i="3" s="1"/>
  <c r="AC2066" i="3"/>
  <c r="AB2066" i="3"/>
  <c r="AA2066" i="3"/>
  <c r="Z2066" i="3"/>
  <c r="Y2066" i="3"/>
  <c r="O2066" i="3"/>
  <c r="AM2065" i="3"/>
  <c r="AL2065" i="3"/>
  <c r="AK2065" i="3"/>
  <c r="AJ2065" i="3"/>
  <c r="AI2065" i="3"/>
  <c r="AC2065" i="3"/>
  <c r="AB2065" i="3"/>
  <c r="AA2065" i="3"/>
  <c r="Z2065" i="3"/>
  <c r="Y2065" i="3"/>
  <c r="X2065" i="3"/>
  <c r="W2065" i="3"/>
  <c r="S2065" i="3"/>
  <c r="R2065" i="3"/>
  <c r="Q2065" i="3"/>
  <c r="O2065" i="3"/>
  <c r="AD2064" i="3"/>
  <c r="O2064" i="3"/>
  <c r="AM2063" i="3"/>
  <c r="AL2063" i="3"/>
  <c r="AK2063" i="3"/>
  <c r="AE2063" i="3"/>
  <c r="AA2063" i="3"/>
  <c r="Z2063" i="3"/>
  <c r="Y2063" i="3"/>
  <c r="U2063" i="3"/>
  <c r="T2063" i="3"/>
  <c r="S2063" i="3"/>
  <c r="P2063" i="3"/>
  <c r="O2063" i="3"/>
  <c r="AC2063" i="3" s="1"/>
  <c r="AG2062" i="3"/>
  <c r="AF2062" i="3"/>
  <c r="AE2062" i="3"/>
  <c r="AC2062" i="3"/>
  <c r="R2062" i="3"/>
  <c r="Q2062" i="3"/>
  <c r="P2062" i="3"/>
  <c r="O2062" i="3"/>
  <c r="AM2061" i="3"/>
  <c r="AG2061" i="3"/>
  <c r="AC2061" i="3"/>
  <c r="AB2061" i="3"/>
  <c r="AA2061" i="3"/>
  <c r="W2061" i="3"/>
  <c r="V2061" i="3"/>
  <c r="U2061" i="3"/>
  <c r="R2061" i="3"/>
  <c r="Q2061" i="3"/>
  <c r="O2061" i="3"/>
  <c r="AK2060" i="3"/>
  <c r="AJ2060" i="3"/>
  <c r="AI2060" i="3"/>
  <c r="AH2060" i="3"/>
  <c r="AG2060" i="3"/>
  <c r="AF2060" i="3"/>
  <c r="AE2060" i="3"/>
  <c r="AD2060" i="3"/>
  <c r="AC2060" i="3"/>
  <c r="AB2060" i="3"/>
  <c r="Y2060" i="3"/>
  <c r="X2060" i="3"/>
  <c r="W2060" i="3"/>
  <c r="V2060" i="3"/>
  <c r="U2060" i="3"/>
  <c r="T2060" i="3"/>
  <c r="S2060" i="3"/>
  <c r="R2060" i="3"/>
  <c r="Q2060" i="3"/>
  <c r="P2060" i="3"/>
  <c r="O2060" i="3"/>
  <c r="AM2060" i="3" s="1"/>
  <c r="AL2059" i="3"/>
  <c r="AK2059" i="3"/>
  <c r="AJ2059" i="3"/>
  <c r="AI2059" i="3"/>
  <c r="AH2059" i="3"/>
  <c r="AG2059" i="3"/>
  <c r="AF2059" i="3"/>
  <c r="AE2059" i="3"/>
  <c r="AD2059" i="3"/>
  <c r="AC2059" i="3"/>
  <c r="Z2059" i="3"/>
  <c r="Y2059" i="3"/>
  <c r="X2059" i="3"/>
  <c r="W2059" i="3"/>
  <c r="V2059" i="3"/>
  <c r="U2059" i="3"/>
  <c r="T2059" i="3"/>
  <c r="S2059" i="3"/>
  <c r="R2059" i="3"/>
  <c r="Q2059" i="3"/>
  <c r="O2059" i="3"/>
  <c r="AB2059" i="3" s="1"/>
  <c r="AL2058" i="3"/>
  <c r="AK2058" i="3"/>
  <c r="AJ2058" i="3"/>
  <c r="AI2058" i="3"/>
  <c r="AH2058" i="3"/>
  <c r="AG2058" i="3"/>
  <c r="AF2058" i="3"/>
  <c r="AE2058" i="3"/>
  <c r="AD2058" i="3"/>
  <c r="Z2058" i="3"/>
  <c r="Y2058" i="3"/>
  <c r="X2058" i="3"/>
  <c r="W2058" i="3"/>
  <c r="V2058" i="3"/>
  <c r="U2058" i="3"/>
  <c r="T2058" i="3"/>
  <c r="S2058" i="3"/>
  <c r="R2058" i="3"/>
  <c r="O2058" i="3"/>
  <c r="AC2058" i="3" s="1"/>
  <c r="AM2057" i="3"/>
  <c r="AL2057" i="3"/>
  <c r="AK2057" i="3"/>
  <c r="AJ2057" i="3"/>
  <c r="AI2057" i="3"/>
  <c r="AF2057" i="3"/>
  <c r="AE2057" i="3"/>
  <c r="AA2057" i="3"/>
  <c r="Z2057" i="3"/>
  <c r="Y2057" i="3"/>
  <c r="X2057" i="3"/>
  <c r="W2057" i="3"/>
  <c r="V2057" i="3"/>
  <c r="U2057" i="3"/>
  <c r="T2057" i="3"/>
  <c r="O2057" i="3"/>
  <c r="O2056" i="3"/>
  <c r="AM2055" i="3"/>
  <c r="AL2055" i="3"/>
  <c r="AK2055" i="3"/>
  <c r="AH2055" i="3"/>
  <c r="AA2055" i="3"/>
  <c r="Z2055" i="3"/>
  <c r="Y2055" i="3"/>
  <c r="X2055" i="3"/>
  <c r="W2055" i="3"/>
  <c r="V2055" i="3"/>
  <c r="P2055" i="3"/>
  <c r="O2055" i="3"/>
  <c r="AC2055" i="3" s="1"/>
  <c r="AJ2054" i="3"/>
  <c r="AI2054" i="3"/>
  <c r="AH2054" i="3"/>
  <c r="AC2054" i="3"/>
  <c r="R2054" i="3"/>
  <c r="Q2054" i="3"/>
  <c r="P2054" i="3"/>
  <c r="O2054" i="3"/>
  <c r="AM2053" i="3"/>
  <c r="AJ2053" i="3"/>
  <c r="AC2053" i="3"/>
  <c r="AB2053" i="3"/>
  <c r="AA2053" i="3"/>
  <c r="Z2053" i="3"/>
  <c r="Y2053" i="3"/>
  <c r="X2053" i="3"/>
  <c r="R2053" i="3"/>
  <c r="O2053" i="3"/>
  <c r="AM2052" i="3"/>
  <c r="AL2052" i="3"/>
  <c r="AK2052" i="3"/>
  <c r="AJ2052" i="3"/>
  <c r="AF2052" i="3"/>
  <c r="AE2052" i="3"/>
  <c r="AC2052" i="3"/>
  <c r="AB2052" i="3"/>
  <c r="AA2052" i="3"/>
  <c r="Z2052" i="3"/>
  <c r="Y2052" i="3"/>
  <c r="X2052" i="3"/>
  <c r="T2052" i="3"/>
  <c r="S2052" i="3"/>
  <c r="R2052" i="3"/>
  <c r="Q2052" i="3"/>
  <c r="P2052" i="3"/>
  <c r="O2052" i="3"/>
  <c r="AC2051" i="3"/>
  <c r="AB2051" i="3"/>
  <c r="O2051" i="3"/>
  <c r="AM2050" i="3"/>
  <c r="AL2050" i="3"/>
  <c r="AG2050" i="3"/>
  <c r="V2050" i="3"/>
  <c r="U2050" i="3"/>
  <c r="T2050" i="3"/>
  <c r="R2050" i="3"/>
  <c r="O2050" i="3"/>
  <c r="AC2050" i="3" s="1"/>
  <c r="O2049" i="3"/>
  <c r="AK2048" i="3"/>
  <c r="AJ2048" i="3"/>
  <c r="AI2048" i="3"/>
  <c r="AH2048" i="3"/>
  <c r="AG2048" i="3"/>
  <c r="AF2048" i="3"/>
  <c r="AE2048" i="3"/>
  <c r="AD2048" i="3"/>
  <c r="AC2048" i="3"/>
  <c r="AB2048" i="3"/>
  <c r="Y2048" i="3"/>
  <c r="X2048" i="3"/>
  <c r="W2048" i="3"/>
  <c r="V2048" i="3"/>
  <c r="U2048" i="3"/>
  <c r="T2048" i="3"/>
  <c r="S2048" i="3"/>
  <c r="R2048" i="3"/>
  <c r="Q2048" i="3"/>
  <c r="P2048" i="3"/>
  <c r="O2048" i="3"/>
  <c r="AM2048" i="3" s="1"/>
  <c r="AL2047" i="3"/>
  <c r="AK2047" i="3"/>
  <c r="AJ2047" i="3"/>
  <c r="AI2047" i="3"/>
  <c r="AH2047" i="3"/>
  <c r="AG2047" i="3"/>
  <c r="AF2047" i="3"/>
  <c r="AE2047" i="3"/>
  <c r="AD2047" i="3"/>
  <c r="AC2047" i="3"/>
  <c r="AB2047" i="3"/>
  <c r="Z2047" i="3"/>
  <c r="Y2047" i="3"/>
  <c r="X2047" i="3"/>
  <c r="W2047" i="3"/>
  <c r="V2047" i="3"/>
  <c r="U2047" i="3"/>
  <c r="T2047" i="3"/>
  <c r="S2047" i="3"/>
  <c r="R2047" i="3"/>
  <c r="Q2047" i="3"/>
  <c r="P2047" i="3"/>
  <c r="O2047" i="3"/>
  <c r="AM2047" i="3" s="1"/>
  <c r="AL2046" i="3"/>
  <c r="AK2046" i="3"/>
  <c r="AJ2046" i="3"/>
  <c r="AI2046" i="3"/>
  <c r="AH2046" i="3"/>
  <c r="AG2046" i="3"/>
  <c r="AF2046" i="3"/>
  <c r="AE2046" i="3"/>
  <c r="AD2046" i="3"/>
  <c r="Z2046" i="3"/>
  <c r="Y2046" i="3"/>
  <c r="X2046" i="3"/>
  <c r="W2046" i="3"/>
  <c r="V2046" i="3"/>
  <c r="U2046" i="3"/>
  <c r="T2046" i="3"/>
  <c r="S2046" i="3"/>
  <c r="R2046" i="3"/>
  <c r="O2046" i="3"/>
  <c r="AC2046" i="3" s="1"/>
  <c r="AG2045" i="3"/>
  <c r="AE2045" i="3"/>
  <c r="Z2045" i="3"/>
  <c r="O2045" i="3"/>
  <c r="AM2044" i="3"/>
  <c r="AL2044" i="3"/>
  <c r="AJ2044" i="3"/>
  <c r="Y2044" i="3"/>
  <c r="X2044" i="3"/>
  <c r="W2044" i="3"/>
  <c r="U2044" i="3"/>
  <c r="O2044" i="3"/>
  <c r="AF2044" i="3" s="1"/>
  <c r="O2043" i="3"/>
  <c r="AM2042" i="3"/>
  <c r="AL2042" i="3"/>
  <c r="AI2042" i="3"/>
  <c r="AB2042" i="3"/>
  <c r="AA2042" i="3"/>
  <c r="Z2042" i="3"/>
  <c r="Y2042" i="3"/>
  <c r="X2042" i="3"/>
  <c r="W2042" i="3"/>
  <c r="Q2042" i="3"/>
  <c r="O2042" i="3"/>
  <c r="AC2042" i="3" s="1"/>
  <c r="AK2041" i="3"/>
  <c r="AJ2041" i="3"/>
  <c r="AI2041" i="3"/>
  <c r="AD2041" i="3"/>
  <c r="S2041" i="3"/>
  <c r="R2041" i="3"/>
  <c r="O2041" i="3"/>
  <c r="AC2040" i="3"/>
  <c r="AB2040" i="3"/>
  <c r="AA2040" i="3"/>
  <c r="Y2040" i="3"/>
  <c r="O2040" i="3"/>
  <c r="Z2040" i="3" s="1"/>
  <c r="AM2039" i="3"/>
  <c r="AL2039" i="3"/>
  <c r="AK2039" i="3"/>
  <c r="AG2039" i="3"/>
  <c r="AF2039" i="3"/>
  <c r="AC2039" i="3"/>
  <c r="AB2039" i="3"/>
  <c r="AA2039" i="3"/>
  <c r="Z2039" i="3"/>
  <c r="Y2039" i="3"/>
  <c r="U2039" i="3"/>
  <c r="T2039" i="3"/>
  <c r="S2039" i="3"/>
  <c r="R2039" i="3"/>
  <c r="Q2039" i="3"/>
  <c r="O2039" i="3"/>
  <c r="AE2038" i="3"/>
  <c r="AC2038" i="3"/>
  <c r="AA2038" i="3"/>
  <c r="O2038" i="3"/>
  <c r="AM2037" i="3"/>
  <c r="AI2037" i="3"/>
  <c r="AH2037" i="3"/>
  <c r="AE2037" i="3"/>
  <c r="AA2037" i="3"/>
  <c r="W2037" i="3"/>
  <c r="V2037" i="3"/>
  <c r="U2037" i="3"/>
  <c r="T2037" i="3"/>
  <c r="S2037" i="3"/>
  <c r="P2037" i="3"/>
  <c r="O2037" i="3"/>
  <c r="AC2037" i="3" s="1"/>
  <c r="AK2036" i="3"/>
  <c r="AJ2036" i="3"/>
  <c r="AI2036" i="3"/>
  <c r="AH2036" i="3"/>
  <c r="AG2036" i="3"/>
  <c r="AF2036" i="3"/>
  <c r="AE2036" i="3"/>
  <c r="AD2036" i="3"/>
  <c r="AC2036" i="3"/>
  <c r="AB2036" i="3"/>
  <c r="Y2036" i="3"/>
  <c r="X2036" i="3"/>
  <c r="W2036" i="3"/>
  <c r="V2036" i="3"/>
  <c r="U2036" i="3"/>
  <c r="T2036" i="3"/>
  <c r="S2036" i="3"/>
  <c r="R2036" i="3"/>
  <c r="Q2036" i="3"/>
  <c r="P2036" i="3"/>
  <c r="O2036" i="3"/>
  <c r="AM2036" i="3" s="1"/>
  <c r="AL2035" i="3"/>
  <c r="AK2035" i="3"/>
  <c r="AJ2035" i="3"/>
  <c r="AI2035" i="3"/>
  <c r="AH2035" i="3"/>
  <c r="AG2035" i="3"/>
  <c r="AF2035" i="3"/>
  <c r="AE2035" i="3"/>
  <c r="AD2035" i="3"/>
  <c r="AC2035" i="3"/>
  <c r="Z2035" i="3"/>
  <c r="Y2035" i="3"/>
  <c r="X2035" i="3"/>
  <c r="W2035" i="3"/>
  <c r="V2035" i="3"/>
  <c r="U2035" i="3"/>
  <c r="T2035" i="3"/>
  <c r="S2035" i="3"/>
  <c r="R2035" i="3"/>
  <c r="Q2035" i="3"/>
  <c r="O2035" i="3"/>
  <c r="AB2035" i="3" s="1"/>
  <c r="AL2034" i="3"/>
  <c r="AK2034" i="3"/>
  <c r="AJ2034" i="3"/>
  <c r="AI2034" i="3"/>
  <c r="AH2034" i="3"/>
  <c r="AG2034" i="3"/>
  <c r="AF2034" i="3"/>
  <c r="AE2034" i="3"/>
  <c r="AD2034" i="3"/>
  <c r="Z2034" i="3"/>
  <c r="Y2034" i="3"/>
  <c r="X2034" i="3"/>
  <c r="W2034" i="3"/>
  <c r="V2034" i="3"/>
  <c r="U2034" i="3"/>
  <c r="T2034" i="3"/>
  <c r="S2034" i="3"/>
  <c r="R2034" i="3"/>
  <c r="O2034" i="3"/>
  <c r="AC2034" i="3" s="1"/>
  <c r="AK2033" i="3"/>
  <c r="AJ2033" i="3"/>
  <c r="AI2033" i="3"/>
  <c r="AG2033" i="3"/>
  <c r="V2033" i="3"/>
  <c r="U2033" i="3"/>
  <c r="O2033" i="3"/>
  <c r="AF2032" i="3"/>
  <c r="AB2032" i="3"/>
  <c r="AA2032" i="3"/>
  <c r="Y2032" i="3"/>
  <c r="V2032" i="3"/>
  <c r="O2032" i="3"/>
  <c r="Z2032" i="3" s="1"/>
  <c r="AM2031" i="3"/>
  <c r="AL2031" i="3"/>
  <c r="AK2031" i="3"/>
  <c r="AJ2031" i="3"/>
  <c r="AI2031" i="3"/>
  <c r="AC2031" i="3"/>
  <c r="AB2031" i="3"/>
  <c r="AA2031" i="3"/>
  <c r="Z2031" i="3"/>
  <c r="Y2031" i="3"/>
  <c r="X2031" i="3"/>
  <c r="W2031" i="3"/>
  <c r="V2031" i="3"/>
  <c r="U2031" i="3"/>
  <c r="Q2031" i="3"/>
  <c r="O2031" i="3"/>
  <c r="AD2030" i="3"/>
  <c r="AC2030" i="3"/>
  <c r="O2030" i="3"/>
  <c r="AM2029" i="3"/>
  <c r="AL2029" i="3"/>
  <c r="AK2029" i="3"/>
  <c r="AE2029" i="3"/>
  <c r="AA2029" i="3"/>
  <c r="Z2029" i="3"/>
  <c r="Y2029" i="3"/>
  <c r="X2029" i="3"/>
  <c r="W2029" i="3"/>
  <c r="S2029" i="3"/>
  <c r="P2029" i="3"/>
  <c r="O2029" i="3"/>
  <c r="AC2029" i="3" s="1"/>
  <c r="AK2028" i="3"/>
  <c r="AJ2028" i="3"/>
  <c r="AF2028" i="3"/>
  <c r="AE2028" i="3"/>
  <c r="AC2028" i="3"/>
  <c r="Z2028" i="3"/>
  <c r="S2028" i="3"/>
  <c r="R2028" i="3"/>
  <c r="Q2028" i="3"/>
  <c r="P2028" i="3"/>
  <c r="O2028" i="3"/>
  <c r="AM2027" i="3"/>
  <c r="AG2027" i="3"/>
  <c r="AC2027" i="3"/>
  <c r="AB2027" i="3"/>
  <c r="AA2027" i="3"/>
  <c r="Z2027" i="3"/>
  <c r="Y2027" i="3"/>
  <c r="U2027" i="3"/>
  <c r="R2027" i="3"/>
  <c r="O2027" i="3"/>
  <c r="AM2026" i="3"/>
  <c r="AL2026" i="3"/>
  <c r="AH2026" i="3"/>
  <c r="AG2026" i="3"/>
  <c r="AF2026" i="3"/>
  <c r="AE2026" i="3"/>
  <c r="AC2026" i="3"/>
  <c r="AB2026" i="3"/>
  <c r="AA2026" i="3"/>
  <c r="Z2026" i="3"/>
  <c r="V2026" i="3"/>
  <c r="U2026" i="3"/>
  <c r="T2026" i="3"/>
  <c r="S2026" i="3"/>
  <c r="R2026" i="3"/>
  <c r="Q2026" i="3"/>
  <c r="P2026" i="3"/>
  <c r="O2026" i="3"/>
  <c r="AD2025" i="3"/>
  <c r="AC2025" i="3"/>
  <c r="AB2025" i="3"/>
  <c r="O2025" i="3"/>
  <c r="AJ2024" i="3"/>
  <c r="AI2024" i="3"/>
  <c r="AH2024" i="3"/>
  <c r="AG2024" i="3"/>
  <c r="AF2024" i="3"/>
  <c r="AE2024" i="3"/>
  <c r="AD2024" i="3"/>
  <c r="AC2024" i="3"/>
  <c r="AB2024" i="3"/>
  <c r="X2024" i="3"/>
  <c r="W2024" i="3"/>
  <c r="V2024" i="3"/>
  <c r="U2024" i="3"/>
  <c r="T2024" i="3"/>
  <c r="S2024" i="3"/>
  <c r="R2024" i="3"/>
  <c r="Q2024" i="3"/>
  <c r="P2024" i="3"/>
  <c r="O2024" i="3"/>
  <c r="AM2024" i="3" s="1"/>
  <c r="AK2023" i="3"/>
  <c r="AJ2023" i="3"/>
  <c r="AI2023" i="3"/>
  <c r="AH2023" i="3"/>
  <c r="AG2023" i="3"/>
  <c r="AF2023" i="3"/>
  <c r="AE2023" i="3"/>
  <c r="AD2023" i="3"/>
  <c r="AC2023" i="3"/>
  <c r="Y2023" i="3"/>
  <c r="X2023" i="3"/>
  <c r="W2023" i="3"/>
  <c r="V2023" i="3"/>
  <c r="U2023" i="3"/>
  <c r="T2023" i="3"/>
  <c r="S2023" i="3"/>
  <c r="R2023" i="3"/>
  <c r="Q2023" i="3"/>
  <c r="O2023" i="3"/>
  <c r="AB2023" i="3" s="1"/>
  <c r="AL2022" i="3"/>
  <c r="AK2022" i="3"/>
  <c r="AJ2022" i="3"/>
  <c r="AI2022" i="3"/>
  <c r="AH2022" i="3"/>
  <c r="AG2022" i="3"/>
  <c r="AF2022" i="3"/>
  <c r="AE2022" i="3"/>
  <c r="AD2022" i="3"/>
  <c r="Z2022" i="3"/>
  <c r="Y2022" i="3"/>
  <c r="X2022" i="3"/>
  <c r="W2022" i="3"/>
  <c r="V2022" i="3"/>
  <c r="U2022" i="3"/>
  <c r="T2022" i="3"/>
  <c r="S2022" i="3"/>
  <c r="R2022" i="3"/>
  <c r="O2022" i="3"/>
  <c r="AC2022" i="3" s="1"/>
  <c r="AK2021" i="3"/>
  <c r="O2021" i="3"/>
  <c r="AF2020" i="3"/>
  <c r="AB2020" i="3"/>
  <c r="AA2020" i="3"/>
  <c r="Y2020" i="3"/>
  <c r="V2020" i="3"/>
  <c r="O2020" i="3"/>
  <c r="Z2020" i="3" s="1"/>
  <c r="AM2019" i="3"/>
  <c r="AL2019" i="3"/>
  <c r="AK2019" i="3"/>
  <c r="AJ2019" i="3"/>
  <c r="AI2019" i="3"/>
  <c r="AC2019" i="3"/>
  <c r="AB2019" i="3"/>
  <c r="AA2019" i="3"/>
  <c r="Z2019" i="3"/>
  <c r="Y2019" i="3"/>
  <c r="X2019" i="3"/>
  <c r="W2019" i="3"/>
  <c r="V2019" i="3"/>
  <c r="U2019" i="3"/>
  <c r="Q2019" i="3"/>
  <c r="O2019" i="3"/>
  <c r="AC2018" i="3"/>
  <c r="O2018" i="3"/>
  <c r="AM2017" i="3"/>
  <c r="AL2017" i="3"/>
  <c r="AK2017" i="3"/>
  <c r="AE2017" i="3"/>
  <c r="AA2017" i="3"/>
  <c r="Z2017" i="3"/>
  <c r="Y2017" i="3"/>
  <c r="X2017" i="3"/>
  <c r="W2017" i="3"/>
  <c r="S2017" i="3"/>
  <c r="P2017" i="3"/>
  <c r="O2017" i="3"/>
  <c r="AC2017" i="3" s="1"/>
  <c r="AK2016" i="3"/>
  <c r="AJ2016" i="3"/>
  <c r="AF2016" i="3"/>
  <c r="AE2016" i="3"/>
  <c r="AC2016" i="3"/>
  <c r="Z2016" i="3"/>
  <c r="S2016" i="3"/>
  <c r="R2016" i="3"/>
  <c r="Q2016" i="3"/>
  <c r="P2016" i="3"/>
  <c r="O2016" i="3"/>
  <c r="AM2015" i="3"/>
  <c r="AG2015" i="3"/>
  <c r="AC2015" i="3"/>
  <c r="AB2015" i="3"/>
  <c r="AA2015" i="3"/>
  <c r="Z2015" i="3"/>
  <c r="Y2015" i="3"/>
  <c r="U2015" i="3"/>
  <c r="R2015" i="3"/>
  <c r="O2015" i="3"/>
  <c r="AM2014" i="3"/>
  <c r="AL2014" i="3"/>
  <c r="AH2014" i="3"/>
  <c r="AG2014" i="3"/>
  <c r="AF2014" i="3"/>
  <c r="AE2014" i="3"/>
  <c r="AC2014" i="3"/>
  <c r="AB2014" i="3"/>
  <c r="AA2014" i="3"/>
  <c r="Z2014" i="3"/>
  <c r="V2014" i="3"/>
  <c r="U2014" i="3"/>
  <c r="T2014" i="3"/>
  <c r="S2014" i="3"/>
  <c r="R2014" i="3"/>
  <c r="Q2014" i="3"/>
  <c r="P2014" i="3"/>
  <c r="O2014" i="3"/>
  <c r="O2013" i="3"/>
  <c r="AJ2012" i="3"/>
  <c r="AI2012" i="3"/>
  <c r="AH2012" i="3"/>
  <c r="AG2012" i="3"/>
  <c r="AF2012" i="3"/>
  <c r="AE2012" i="3"/>
  <c r="AD2012" i="3"/>
  <c r="AC2012" i="3"/>
  <c r="AB2012" i="3"/>
  <c r="X2012" i="3"/>
  <c r="W2012" i="3"/>
  <c r="V2012" i="3"/>
  <c r="U2012" i="3"/>
  <c r="T2012" i="3"/>
  <c r="S2012" i="3"/>
  <c r="R2012" i="3"/>
  <c r="Q2012" i="3"/>
  <c r="P2012" i="3"/>
  <c r="O2012" i="3"/>
  <c r="AM2012" i="3" s="1"/>
  <c r="AK2011" i="3"/>
  <c r="AJ2011" i="3"/>
  <c r="AI2011" i="3"/>
  <c r="AH2011" i="3"/>
  <c r="AG2011" i="3"/>
  <c r="AF2011" i="3"/>
  <c r="AE2011" i="3"/>
  <c r="AD2011" i="3"/>
  <c r="AC2011" i="3"/>
  <c r="Y2011" i="3"/>
  <c r="X2011" i="3"/>
  <c r="W2011" i="3"/>
  <c r="V2011" i="3"/>
  <c r="U2011" i="3"/>
  <c r="T2011" i="3"/>
  <c r="S2011" i="3"/>
  <c r="R2011" i="3"/>
  <c r="Q2011" i="3"/>
  <c r="P2011" i="3"/>
  <c r="O2011" i="3"/>
  <c r="AB2011" i="3" s="1"/>
  <c r="AL2010" i="3"/>
  <c r="AK2010" i="3"/>
  <c r="AJ2010" i="3"/>
  <c r="AI2010" i="3"/>
  <c r="AH2010" i="3"/>
  <c r="AG2010" i="3"/>
  <c r="AF2010" i="3"/>
  <c r="AE2010" i="3"/>
  <c r="AD2010" i="3"/>
  <c r="Z2010" i="3"/>
  <c r="Y2010" i="3"/>
  <c r="X2010" i="3"/>
  <c r="W2010" i="3"/>
  <c r="V2010" i="3"/>
  <c r="U2010" i="3"/>
  <c r="T2010" i="3"/>
  <c r="S2010" i="3"/>
  <c r="R2010" i="3"/>
  <c r="O2010" i="3"/>
  <c r="AC2010" i="3" s="1"/>
  <c r="AM2009" i="3"/>
  <c r="AL2009" i="3"/>
  <c r="AK2009" i="3"/>
  <c r="AJ2009" i="3"/>
  <c r="AI2009" i="3"/>
  <c r="AH2009" i="3"/>
  <c r="AF2009" i="3"/>
  <c r="AE2009" i="3"/>
  <c r="AA2009" i="3"/>
  <c r="Z2009" i="3"/>
  <c r="Y2009" i="3"/>
  <c r="X2009" i="3"/>
  <c r="W2009" i="3"/>
  <c r="V2009" i="3"/>
  <c r="U2009" i="3"/>
  <c r="T2009" i="3"/>
  <c r="S2009" i="3"/>
  <c r="O2009" i="3"/>
  <c r="AG2008" i="3"/>
  <c r="AB2008" i="3"/>
  <c r="Z2008" i="3"/>
  <c r="O2008" i="3"/>
  <c r="X2007" i="3"/>
  <c r="W2007" i="3"/>
  <c r="V2007" i="3"/>
  <c r="U2007" i="3"/>
  <c r="T2007" i="3"/>
  <c r="S2007" i="3"/>
  <c r="R2007" i="3"/>
  <c r="Q2007" i="3"/>
  <c r="P2007" i="3"/>
  <c r="O2007" i="3"/>
  <c r="O2006" i="3"/>
  <c r="AA2005" i="3"/>
  <c r="Z2005" i="3"/>
  <c r="Y2005" i="3"/>
  <c r="X2005" i="3"/>
  <c r="W2005" i="3"/>
  <c r="V2005" i="3"/>
  <c r="U2005" i="3"/>
  <c r="T2005" i="3"/>
  <c r="S2005" i="3"/>
  <c r="O2005" i="3"/>
  <c r="AA2004" i="3"/>
  <c r="X2004" i="3"/>
  <c r="W2004" i="3"/>
  <c r="V2004" i="3"/>
  <c r="U2004" i="3"/>
  <c r="R2004" i="3"/>
  <c r="O2004" i="3"/>
  <c r="AA2003" i="3"/>
  <c r="Y2003" i="3"/>
  <c r="O2003" i="3"/>
  <c r="AA2002" i="3"/>
  <c r="S2002" i="3"/>
  <c r="P2002" i="3"/>
  <c r="O2002" i="3"/>
  <c r="AA2001" i="3"/>
  <c r="X2001" i="3"/>
  <c r="W2001" i="3"/>
  <c r="V2001" i="3"/>
  <c r="U2001" i="3"/>
  <c r="T2001" i="3"/>
  <c r="S2001" i="3"/>
  <c r="R2001" i="3"/>
  <c r="Q2001" i="3"/>
  <c r="O2001" i="3"/>
  <c r="AA2000" i="3"/>
  <c r="Z2000" i="3"/>
  <c r="Y2000" i="3"/>
  <c r="X2000" i="3"/>
  <c r="W2000" i="3"/>
  <c r="T2000" i="3"/>
  <c r="S2000" i="3"/>
  <c r="P2000" i="3"/>
  <c r="O2000" i="3"/>
  <c r="AA1999" i="3"/>
  <c r="Z1999" i="3"/>
  <c r="Y1999" i="3"/>
  <c r="X1999" i="3"/>
  <c r="W1999" i="3"/>
  <c r="T1999" i="3"/>
  <c r="O1999" i="3"/>
  <c r="O1998" i="3"/>
  <c r="AA1997" i="3"/>
  <c r="Z1997" i="3"/>
  <c r="Y1997" i="3"/>
  <c r="X1997" i="3"/>
  <c r="W1997" i="3"/>
  <c r="V1997" i="3"/>
  <c r="T1997" i="3"/>
  <c r="S1997" i="3"/>
  <c r="R1997" i="3"/>
  <c r="Q1997" i="3"/>
  <c r="P1997" i="3"/>
  <c r="O1997" i="3"/>
  <c r="AA1996" i="3"/>
  <c r="Z1996" i="3"/>
  <c r="U1996" i="3"/>
  <c r="Q1996" i="3"/>
  <c r="P1996" i="3"/>
  <c r="O1996" i="3"/>
  <c r="Z1995" i="3"/>
  <c r="Y1995" i="3"/>
  <c r="X1995" i="3"/>
  <c r="W1995" i="3"/>
  <c r="V1995" i="3"/>
  <c r="U1995" i="3"/>
  <c r="T1995" i="3"/>
  <c r="Q1995" i="3"/>
  <c r="O1995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AA1993" i="3"/>
  <c r="Z1993" i="3"/>
  <c r="X1993" i="3"/>
  <c r="U1993" i="3"/>
  <c r="Q1993" i="3"/>
  <c r="O1993" i="3"/>
  <c r="Z1992" i="3"/>
  <c r="Y1992" i="3"/>
  <c r="X1992" i="3"/>
  <c r="W1992" i="3"/>
  <c r="V1992" i="3"/>
  <c r="U1992" i="3"/>
  <c r="T1992" i="3"/>
  <c r="Q1992" i="3"/>
  <c r="O1992" i="3"/>
  <c r="Z1991" i="3"/>
  <c r="Y1991" i="3"/>
  <c r="X1991" i="3"/>
  <c r="W1991" i="3"/>
  <c r="V1991" i="3"/>
  <c r="U1991" i="3"/>
  <c r="T1991" i="3"/>
  <c r="S1991" i="3"/>
  <c r="R1991" i="3"/>
  <c r="Q1991" i="3"/>
  <c r="P1991" i="3"/>
  <c r="O1991" i="3"/>
  <c r="O1990" i="3"/>
  <c r="Z1989" i="3"/>
  <c r="Y1989" i="3"/>
  <c r="X1989" i="3"/>
  <c r="W1989" i="3"/>
  <c r="V1989" i="3"/>
  <c r="U1989" i="3"/>
  <c r="T1989" i="3"/>
  <c r="Q1989" i="3"/>
  <c r="O1989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P1987" i="3"/>
  <c r="O1987" i="3"/>
  <c r="Z1986" i="3"/>
  <c r="Y1986" i="3"/>
  <c r="X1986" i="3"/>
  <c r="W1986" i="3"/>
  <c r="V1986" i="3"/>
  <c r="U1986" i="3"/>
  <c r="T1986" i="3"/>
  <c r="Q1986" i="3"/>
  <c r="O1986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AA1984" i="3"/>
  <c r="Z1984" i="3"/>
  <c r="Y1984" i="3"/>
  <c r="O1984" i="3"/>
  <c r="Z1983" i="3"/>
  <c r="Y1983" i="3"/>
  <c r="X1983" i="3"/>
  <c r="W1983" i="3"/>
  <c r="V1983" i="3"/>
  <c r="U1983" i="3"/>
  <c r="T1983" i="3"/>
  <c r="Q1983" i="3"/>
  <c r="O1983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Z1981" i="3"/>
  <c r="Y1981" i="3"/>
  <c r="X1981" i="3"/>
  <c r="O1981" i="3"/>
  <c r="AA1980" i="3"/>
  <c r="Z1980" i="3"/>
  <c r="Y1980" i="3"/>
  <c r="X1980" i="3"/>
  <c r="W1980" i="3"/>
  <c r="U1980" i="3"/>
  <c r="T1980" i="3"/>
  <c r="Q1980" i="3"/>
  <c r="O1980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AA1978" i="3"/>
  <c r="R1978" i="3"/>
  <c r="P1978" i="3"/>
  <c r="O1978" i="3"/>
  <c r="O1977" i="3"/>
  <c r="Z1976" i="3"/>
  <c r="Y1976" i="3"/>
  <c r="X1976" i="3"/>
  <c r="W1976" i="3"/>
  <c r="V1976" i="3"/>
  <c r="U1976" i="3"/>
  <c r="T1976" i="3"/>
  <c r="S1976" i="3"/>
  <c r="R1976" i="3"/>
  <c r="Q1976" i="3"/>
  <c r="P1976" i="3"/>
  <c r="O1976" i="3"/>
  <c r="S1975" i="3"/>
  <c r="Q1975" i="3"/>
  <c r="P1975" i="3"/>
  <c r="O1975" i="3"/>
  <c r="O1974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AA1972" i="3"/>
  <c r="Y1972" i="3"/>
  <c r="X1972" i="3"/>
  <c r="U1972" i="3"/>
  <c r="O1972" i="3"/>
  <c r="AA1971" i="3"/>
  <c r="Z1971" i="3"/>
  <c r="O1971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AA1969" i="3"/>
  <c r="Z1969" i="3"/>
  <c r="Y1969" i="3"/>
  <c r="X1969" i="3"/>
  <c r="U1969" i="3"/>
  <c r="T1969" i="3"/>
  <c r="S1969" i="3"/>
  <c r="Q1969" i="3"/>
  <c r="P1969" i="3"/>
  <c r="O1969" i="3"/>
  <c r="AA1968" i="3"/>
  <c r="Y1968" i="3"/>
  <c r="X1968" i="3"/>
  <c r="W1968" i="3"/>
  <c r="O1968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Y1966" i="3"/>
  <c r="U1966" i="3"/>
  <c r="T1966" i="3"/>
  <c r="S1966" i="3"/>
  <c r="R1966" i="3"/>
  <c r="Q1966" i="3"/>
  <c r="O1966" i="3"/>
  <c r="AA1965" i="3"/>
  <c r="Z1965" i="3"/>
  <c r="Y1965" i="3"/>
  <c r="X1965" i="3"/>
  <c r="W1965" i="3"/>
  <c r="V1965" i="3"/>
  <c r="U1965" i="3"/>
  <c r="Q1965" i="3"/>
  <c r="P1965" i="3"/>
  <c r="O1965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S1963" i="3"/>
  <c r="Q1963" i="3"/>
  <c r="P1963" i="3"/>
  <c r="O1963" i="3"/>
  <c r="Y1962" i="3"/>
  <c r="W1962" i="3"/>
  <c r="V1962" i="3"/>
  <c r="U1962" i="3"/>
  <c r="T1962" i="3"/>
  <c r="Q1962" i="3"/>
  <c r="O1962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S1960" i="3"/>
  <c r="O1960" i="3"/>
  <c r="Q1959" i="3"/>
  <c r="O1959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O1957" i="3"/>
  <c r="U1956" i="3"/>
  <c r="Q1956" i="3"/>
  <c r="O1956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U1954" i="3"/>
  <c r="S1954" i="3"/>
  <c r="O1954" i="3"/>
  <c r="O1953" i="3"/>
  <c r="Y1952" i="3"/>
  <c r="X1952" i="3"/>
  <c r="W1952" i="3"/>
  <c r="V1952" i="3"/>
  <c r="U1952" i="3"/>
  <c r="T1952" i="3"/>
  <c r="S1952" i="3"/>
  <c r="R1952" i="3"/>
  <c r="Q1952" i="3"/>
  <c r="P1952" i="3"/>
  <c r="O1952" i="3"/>
  <c r="Z1951" i="3"/>
  <c r="X1951" i="3"/>
  <c r="U1951" i="3"/>
  <c r="T1951" i="3"/>
  <c r="S1951" i="3"/>
  <c r="R1951" i="3"/>
  <c r="P1951" i="3"/>
  <c r="O1951" i="3"/>
  <c r="AA1950" i="3"/>
  <c r="Z1950" i="3"/>
  <c r="Y1950" i="3"/>
  <c r="X1950" i="3"/>
  <c r="W1950" i="3"/>
  <c r="V1950" i="3"/>
  <c r="T1950" i="3"/>
  <c r="Q1950" i="3"/>
  <c r="P1950" i="3"/>
  <c r="O1950" i="3"/>
  <c r="Y1949" i="3"/>
  <c r="X1949" i="3"/>
  <c r="W1949" i="3"/>
  <c r="V1949" i="3"/>
  <c r="U1949" i="3"/>
  <c r="T1949" i="3"/>
  <c r="S1949" i="3"/>
  <c r="R1949" i="3"/>
  <c r="Q1949" i="3"/>
  <c r="P1949" i="3"/>
  <c r="O1949" i="3"/>
  <c r="AA1948" i="3"/>
  <c r="Z1948" i="3"/>
  <c r="U1948" i="3"/>
  <c r="T1948" i="3"/>
  <c r="S1948" i="3"/>
  <c r="R1948" i="3"/>
  <c r="Q1948" i="3"/>
  <c r="O1948" i="3"/>
  <c r="O1947" i="3"/>
  <c r="Y1946" i="3"/>
  <c r="X1946" i="3"/>
  <c r="W1946" i="3"/>
  <c r="V1946" i="3"/>
  <c r="U1946" i="3"/>
  <c r="T1946" i="3"/>
  <c r="S1946" i="3"/>
  <c r="R1946" i="3"/>
  <c r="Q1946" i="3"/>
  <c r="P1946" i="3"/>
  <c r="O1946" i="3"/>
  <c r="AA1945" i="3"/>
  <c r="Z1945" i="3"/>
  <c r="Q1945" i="3"/>
  <c r="P1945" i="3"/>
  <c r="O1945" i="3"/>
  <c r="Z1944" i="3"/>
  <c r="Y1944" i="3"/>
  <c r="V1944" i="3"/>
  <c r="U1944" i="3"/>
  <c r="T1944" i="3"/>
  <c r="Q1944" i="3"/>
  <c r="P1944" i="3"/>
  <c r="O1944" i="3"/>
  <c r="Y1943" i="3"/>
  <c r="X1943" i="3"/>
  <c r="W1943" i="3"/>
  <c r="V1943" i="3"/>
  <c r="U1943" i="3"/>
  <c r="T1943" i="3"/>
  <c r="S1943" i="3"/>
  <c r="R1943" i="3"/>
  <c r="Q1943" i="3"/>
  <c r="P1943" i="3"/>
  <c r="O1943" i="3"/>
  <c r="U1942" i="3"/>
  <c r="O1942" i="3"/>
  <c r="AA1941" i="3"/>
  <c r="Z1941" i="3"/>
  <c r="Y1941" i="3"/>
  <c r="W1941" i="3"/>
  <c r="O1941" i="3"/>
  <c r="Y1940" i="3"/>
  <c r="X1940" i="3"/>
  <c r="W1940" i="3"/>
  <c r="V1940" i="3"/>
  <c r="U1940" i="3"/>
  <c r="T1940" i="3"/>
  <c r="S1940" i="3"/>
  <c r="R1940" i="3"/>
  <c r="Q1940" i="3"/>
  <c r="P1940" i="3"/>
  <c r="O1940" i="3"/>
  <c r="S1939" i="3"/>
  <c r="O1939" i="3"/>
  <c r="AA1938" i="3"/>
  <c r="Z1938" i="3"/>
  <c r="Y1938" i="3"/>
  <c r="X1938" i="3"/>
  <c r="W1938" i="3"/>
  <c r="V1938" i="3"/>
  <c r="T1938" i="3"/>
  <c r="Q1938" i="3"/>
  <c r="P1938" i="3"/>
  <c r="O1938" i="3"/>
  <c r="Y1937" i="3"/>
  <c r="X1937" i="3"/>
  <c r="W1937" i="3"/>
  <c r="V1937" i="3"/>
  <c r="U1937" i="3"/>
  <c r="T1937" i="3"/>
  <c r="S1937" i="3"/>
  <c r="R1937" i="3"/>
  <c r="Q1937" i="3"/>
  <c r="P1937" i="3"/>
  <c r="O1937" i="3"/>
  <c r="AA1936" i="3"/>
  <c r="Z1936" i="3"/>
  <c r="U1936" i="3"/>
  <c r="Q1936" i="3"/>
  <c r="P1936" i="3"/>
  <c r="O1936" i="3"/>
  <c r="Y1935" i="3"/>
  <c r="X1935" i="3"/>
  <c r="W1935" i="3"/>
  <c r="V1935" i="3"/>
  <c r="U1935" i="3"/>
  <c r="T1935" i="3"/>
  <c r="Q1935" i="3"/>
  <c r="O1935" i="3"/>
  <c r="Y1934" i="3"/>
  <c r="X1934" i="3"/>
  <c r="W1934" i="3"/>
  <c r="V1934" i="3"/>
  <c r="U1934" i="3"/>
  <c r="T1934" i="3"/>
  <c r="S1934" i="3"/>
  <c r="R1934" i="3"/>
  <c r="Q1934" i="3"/>
  <c r="P1934" i="3"/>
  <c r="O1934" i="3"/>
  <c r="O1933" i="3"/>
  <c r="Z1932" i="3"/>
  <c r="V1932" i="3"/>
  <c r="O1932" i="3"/>
  <c r="Y1931" i="3"/>
  <c r="X1931" i="3"/>
  <c r="W1931" i="3"/>
  <c r="V1931" i="3"/>
  <c r="U1931" i="3"/>
  <c r="T1931" i="3"/>
  <c r="S1931" i="3"/>
  <c r="R1931" i="3"/>
  <c r="Q1931" i="3"/>
  <c r="P1931" i="3"/>
  <c r="O1931" i="3"/>
  <c r="AA1930" i="3"/>
  <c r="Z1930" i="3"/>
  <c r="Y1930" i="3"/>
  <c r="X1930" i="3"/>
  <c r="U1930" i="3"/>
  <c r="S1930" i="3"/>
  <c r="R1930" i="3"/>
  <c r="Q1930" i="3"/>
  <c r="O1930" i="3"/>
  <c r="Y1929" i="3"/>
  <c r="Q1929" i="3"/>
  <c r="P1929" i="3"/>
  <c r="O1929" i="3"/>
  <c r="Y1928" i="3"/>
  <c r="X1928" i="3"/>
  <c r="W1928" i="3"/>
  <c r="V1928" i="3"/>
  <c r="U1928" i="3"/>
  <c r="T1928" i="3"/>
  <c r="S1928" i="3"/>
  <c r="R1928" i="3"/>
  <c r="Q1928" i="3"/>
  <c r="P1928" i="3"/>
  <c r="O1928" i="3"/>
  <c r="U1927" i="3"/>
  <c r="P1927" i="3"/>
  <c r="O1927" i="3"/>
  <c r="AA1926" i="3"/>
  <c r="Z1926" i="3"/>
  <c r="Y1926" i="3"/>
  <c r="X1926" i="3"/>
  <c r="W1926" i="3"/>
  <c r="V1926" i="3"/>
  <c r="T1926" i="3"/>
  <c r="Q1926" i="3"/>
  <c r="P1926" i="3"/>
  <c r="O1926" i="3"/>
  <c r="Y1925" i="3"/>
  <c r="X1925" i="3"/>
  <c r="W1925" i="3"/>
  <c r="V1925" i="3"/>
  <c r="U1925" i="3"/>
  <c r="T1925" i="3"/>
  <c r="S1925" i="3"/>
  <c r="R1925" i="3"/>
  <c r="Q1925" i="3"/>
  <c r="P1925" i="3"/>
  <c r="O1925" i="3"/>
  <c r="AA1924" i="3"/>
  <c r="O1924" i="3"/>
  <c r="AA1923" i="3"/>
  <c r="Y1923" i="3"/>
  <c r="X1923" i="3"/>
  <c r="T1923" i="3"/>
  <c r="Q1923" i="3"/>
  <c r="O1923" i="3"/>
  <c r="Y1922" i="3"/>
  <c r="X1922" i="3"/>
  <c r="W1922" i="3"/>
  <c r="V1922" i="3"/>
  <c r="U1922" i="3"/>
  <c r="T1922" i="3"/>
  <c r="S1922" i="3"/>
  <c r="R1922" i="3"/>
  <c r="Q1922" i="3"/>
  <c r="P1922" i="3"/>
  <c r="O1922" i="3"/>
  <c r="AA1921" i="3"/>
  <c r="Z1921" i="3"/>
  <c r="X1921" i="3"/>
  <c r="Q1921" i="3"/>
  <c r="P1921" i="3"/>
  <c r="O1921" i="3"/>
  <c r="Z1920" i="3"/>
  <c r="Y1920" i="3"/>
  <c r="X1920" i="3"/>
  <c r="V1920" i="3"/>
  <c r="U1920" i="3"/>
  <c r="O1920" i="3"/>
  <c r="Y1919" i="3"/>
  <c r="X1919" i="3"/>
  <c r="W1919" i="3"/>
  <c r="V1919" i="3"/>
  <c r="U1919" i="3"/>
  <c r="T1919" i="3"/>
  <c r="S1919" i="3"/>
  <c r="R1919" i="3"/>
  <c r="Q1919" i="3"/>
  <c r="P1919" i="3"/>
  <c r="O1919" i="3"/>
  <c r="AA1918" i="3"/>
  <c r="Z1918" i="3"/>
  <c r="Y1918" i="3"/>
  <c r="X1918" i="3"/>
  <c r="U1918" i="3"/>
  <c r="S1918" i="3"/>
  <c r="R1918" i="3"/>
  <c r="O1918" i="3"/>
  <c r="AA1917" i="3"/>
  <c r="Z1917" i="3"/>
  <c r="Y1917" i="3"/>
  <c r="W1917" i="3"/>
  <c r="V1917" i="3"/>
  <c r="U1917" i="3"/>
  <c r="T1917" i="3"/>
  <c r="Q1917" i="3"/>
  <c r="P1917" i="3"/>
  <c r="O1917" i="3"/>
  <c r="Y1916" i="3"/>
  <c r="X1916" i="3"/>
  <c r="W1916" i="3"/>
  <c r="V1916" i="3"/>
  <c r="U1916" i="3"/>
  <c r="T1916" i="3"/>
  <c r="S1916" i="3"/>
  <c r="R1916" i="3"/>
  <c r="Q1916" i="3"/>
  <c r="P1916" i="3"/>
  <c r="O1916" i="3"/>
  <c r="Z1915" i="3"/>
  <c r="Y1915" i="3"/>
  <c r="X1915" i="3"/>
  <c r="U1915" i="3"/>
  <c r="T1915" i="3"/>
  <c r="O1915" i="3"/>
  <c r="AA1914" i="3"/>
  <c r="Z1914" i="3"/>
  <c r="Y1914" i="3"/>
  <c r="X1914" i="3"/>
  <c r="S1914" i="3"/>
  <c r="Q1914" i="3"/>
  <c r="O1914" i="3"/>
  <c r="Q1913" i="3"/>
  <c r="O1913" i="3"/>
  <c r="Z1912" i="3"/>
  <c r="Y1912" i="3"/>
  <c r="X1912" i="3"/>
  <c r="W1912" i="3"/>
  <c r="T1912" i="3"/>
  <c r="S1912" i="3"/>
  <c r="R1912" i="3"/>
  <c r="Q1912" i="3"/>
  <c r="P1912" i="3"/>
  <c r="O1912" i="3"/>
  <c r="X1911" i="3"/>
  <c r="W1911" i="3"/>
  <c r="V1911" i="3"/>
  <c r="U1911" i="3"/>
  <c r="T1911" i="3"/>
  <c r="O1911" i="3"/>
  <c r="Z1911" i="3" s="1"/>
  <c r="AA1910" i="3"/>
  <c r="Y1910" i="3"/>
  <c r="X1910" i="3"/>
  <c r="W1910" i="3"/>
  <c r="R1910" i="3"/>
  <c r="Q1910" i="3"/>
  <c r="O1910" i="3"/>
  <c r="P1909" i="3"/>
  <c r="O1909" i="3"/>
  <c r="Q1908" i="3"/>
  <c r="O1908" i="3"/>
  <c r="W1907" i="3"/>
  <c r="V1907" i="3"/>
  <c r="U1907" i="3"/>
  <c r="T1907" i="3"/>
  <c r="S1907" i="3"/>
  <c r="O1907" i="3"/>
  <c r="AA1907" i="3" s="1"/>
  <c r="AA1906" i="3"/>
  <c r="Z1906" i="3"/>
  <c r="Y1906" i="3"/>
  <c r="X1906" i="3"/>
  <c r="W1906" i="3"/>
  <c r="R1906" i="3"/>
  <c r="P1906" i="3"/>
  <c r="O1906" i="3"/>
  <c r="Z1905" i="3"/>
  <c r="T1905" i="3"/>
  <c r="O1905" i="3"/>
  <c r="W1904" i="3"/>
  <c r="R1904" i="3"/>
  <c r="O1904" i="3"/>
  <c r="AA1903" i="3"/>
  <c r="Z1903" i="3"/>
  <c r="Y1903" i="3"/>
  <c r="X1903" i="3"/>
  <c r="W1903" i="3"/>
  <c r="T1903" i="3"/>
  <c r="S1903" i="3"/>
  <c r="R1903" i="3"/>
  <c r="Q1903" i="3"/>
  <c r="O1903" i="3"/>
  <c r="Z1902" i="3"/>
  <c r="Y1902" i="3"/>
  <c r="X1902" i="3"/>
  <c r="W1902" i="3"/>
  <c r="V1902" i="3"/>
  <c r="Q1902" i="3"/>
  <c r="P1902" i="3"/>
  <c r="O1902" i="3"/>
  <c r="AA1901" i="3"/>
  <c r="Y1901" i="3"/>
  <c r="S1901" i="3"/>
  <c r="O1901" i="3"/>
  <c r="W1900" i="3"/>
  <c r="R1900" i="3"/>
  <c r="Q1900" i="3"/>
  <c r="O1900" i="3"/>
  <c r="AA1899" i="3"/>
  <c r="Z1899" i="3"/>
  <c r="Y1899" i="3"/>
  <c r="X1899" i="3"/>
  <c r="W1899" i="3"/>
  <c r="V1899" i="3"/>
  <c r="U1899" i="3"/>
  <c r="T1899" i="3"/>
  <c r="Q1899" i="3"/>
  <c r="P1899" i="3"/>
  <c r="O1899" i="3"/>
  <c r="AA1898" i="3"/>
  <c r="Y1898" i="3"/>
  <c r="W1898" i="3"/>
  <c r="V1898" i="3"/>
  <c r="U1898" i="3"/>
  <c r="Q1898" i="3"/>
  <c r="P1898" i="3"/>
  <c r="O1898" i="3"/>
  <c r="AA1897" i="3"/>
  <c r="Z1897" i="3"/>
  <c r="Y1897" i="3"/>
  <c r="S1897" i="3"/>
  <c r="O1897" i="3"/>
  <c r="O1896" i="3"/>
  <c r="AA1895" i="3"/>
  <c r="Y1895" i="3"/>
  <c r="X1895" i="3"/>
  <c r="W1895" i="3"/>
  <c r="V1895" i="3"/>
  <c r="U1895" i="3"/>
  <c r="T1895" i="3"/>
  <c r="S1895" i="3"/>
  <c r="R1895" i="3"/>
  <c r="Q1895" i="3"/>
  <c r="O1895" i="3"/>
  <c r="Z1894" i="3"/>
  <c r="Y1894" i="3"/>
  <c r="X1894" i="3"/>
  <c r="W1894" i="3"/>
  <c r="O1894" i="3"/>
  <c r="Z1893" i="3"/>
  <c r="Y1893" i="3"/>
  <c r="O1893" i="3"/>
  <c r="O1892" i="3"/>
  <c r="AA1891" i="3"/>
  <c r="Y1891" i="3"/>
  <c r="X1891" i="3"/>
  <c r="W1891" i="3"/>
  <c r="U1891" i="3"/>
  <c r="T1891" i="3"/>
  <c r="S1891" i="3"/>
  <c r="R1891" i="3"/>
  <c r="Q1891" i="3"/>
  <c r="P1891" i="3"/>
  <c r="O1891" i="3"/>
  <c r="Y1890" i="3"/>
  <c r="X1890" i="3"/>
  <c r="W1890" i="3"/>
  <c r="O1890" i="3"/>
  <c r="Y1889" i="3"/>
  <c r="R1889" i="3"/>
  <c r="O1889" i="3"/>
  <c r="U1888" i="3"/>
  <c r="P1888" i="3"/>
  <c r="O1888" i="3"/>
  <c r="Z1887" i="3"/>
  <c r="Y1887" i="3"/>
  <c r="X1887" i="3"/>
  <c r="V1887" i="3"/>
  <c r="U1887" i="3"/>
  <c r="T1887" i="3"/>
  <c r="S1887" i="3"/>
  <c r="Q1887" i="3"/>
  <c r="P1887" i="3"/>
  <c r="O1887" i="3"/>
  <c r="AA1886" i="3"/>
  <c r="Z1886" i="3"/>
  <c r="Y1886" i="3"/>
  <c r="X1886" i="3"/>
  <c r="W1886" i="3"/>
  <c r="V1886" i="3"/>
  <c r="Q1886" i="3"/>
  <c r="P1886" i="3"/>
  <c r="O1886" i="3"/>
  <c r="S1885" i="3"/>
  <c r="P1885" i="3"/>
  <c r="O1885" i="3"/>
  <c r="U1884" i="3"/>
  <c r="P1884" i="3"/>
  <c r="O1884" i="3"/>
  <c r="AA1883" i="3"/>
  <c r="Z1883" i="3"/>
  <c r="V1883" i="3"/>
  <c r="Q1883" i="3"/>
  <c r="P1883" i="3"/>
  <c r="O1883" i="3"/>
  <c r="AA1882" i="3"/>
  <c r="U1882" i="3"/>
  <c r="S1882" i="3"/>
  <c r="O1882" i="3"/>
  <c r="AA1881" i="3"/>
  <c r="Z1881" i="3"/>
  <c r="Y1881" i="3"/>
  <c r="T1881" i="3"/>
  <c r="S1881" i="3"/>
  <c r="O1881" i="3"/>
  <c r="AA1880" i="3"/>
  <c r="Z1880" i="3"/>
  <c r="Y1880" i="3"/>
  <c r="X1880" i="3"/>
  <c r="W1880" i="3"/>
  <c r="V1880" i="3"/>
  <c r="U1880" i="3"/>
  <c r="T1880" i="3"/>
  <c r="S1880" i="3"/>
  <c r="Q1880" i="3"/>
  <c r="P1880" i="3"/>
  <c r="O1880" i="3"/>
  <c r="AA1879" i="3"/>
  <c r="Y1879" i="3"/>
  <c r="W1879" i="3"/>
  <c r="S1879" i="3"/>
  <c r="O1879" i="3"/>
  <c r="Y1878" i="3"/>
  <c r="X1878" i="3"/>
  <c r="W1878" i="3"/>
  <c r="U1878" i="3"/>
  <c r="T1878" i="3"/>
  <c r="S1878" i="3"/>
  <c r="R1878" i="3"/>
  <c r="Q1878" i="3"/>
  <c r="P1878" i="3"/>
  <c r="O1878" i="3"/>
  <c r="AA1878" i="3" s="1"/>
  <c r="AA1877" i="3"/>
  <c r="Z1877" i="3"/>
  <c r="Y1877" i="3"/>
  <c r="X1877" i="3"/>
  <c r="W1877" i="3"/>
  <c r="V1877" i="3"/>
  <c r="Q1877" i="3"/>
  <c r="P1877" i="3"/>
  <c r="O1877" i="3"/>
  <c r="W1876" i="3"/>
  <c r="V1876" i="3"/>
  <c r="O1876" i="3"/>
  <c r="P1875" i="3"/>
  <c r="O1875" i="3"/>
  <c r="O1874" i="3"/>
  <c r="AA1873" i="3"/>
  <c r="W1873" i="3"/>
  <c r="V1873" i="3"/>
  <c r="U1873" i="3"/>
  <c r="O1873" i="3"/>
  <c r="S1872" i="3"/>
  <c r="O1872" i="3"/>
  <c r="AA1871" i="3"/>
  <c r="Z1871" i="3"/>
  <c r="Y1871" i="3"/>
  <c r="X1871" i="3"/>
  <c r="W1871" i="3"/>
  <c r="V1871" i="3"/>
  <c r="U1871" i="3"/>
  <c r="T1871" i="3"/>
  <c r="S1871" i="3"/>
  <c r="Q1871" i="3"/>
  <c r="P1871" i="3"/>
  <c r="O1871" i="3"/>
  <c r="R1870" i="3"/>
  <c r="O1870" i="3"/>
  <c r="Y1869" i="3"/>
  <c r="X1869" i="3"/>
  <c r="W1869" i="3"/>
  <c r="U1869" i="3"/>
  <c r="T1869" i="3"/>
  <c r="S1869" i="3"/>
  <c r="R1869" i="3"/>
  <c r="Q1869" i="3"/>
  <c r="P1869" i="3"/>
  <c r="O1869" i="3"/>
  <c r="AA1869" i="3" s="1"/>
  <c r="AA1868" i="3"/>
  <c r="Z1868" i="3"/>
  <c r="W1868" i="3"/>
  <c r="P1868" i="3"/>
  <c r="O1868" i="3"/>
  <c r="W1867" i="3"/>
  <c r="V1867" i="3"/>
  <c r="S1867" i="3"/>
  <c r="P1867" i="3"/>
  <c r="O1867" i="3"/>
  <c r="Z1866" i="3"/>
  <c r="X1866" i="3"/>
  <c r="W1866" i="3"/>
  <c r="U1866" i="3"/>
  <c r="O1866" i="3"/>
  <c r="AA1865" i="3"/>
  <c r="Z1865" i="3"/>
  <c r="V1865" i="3"/>
  <c r="U1865" i="3"/>
  <c r="T1865" i="3"/>
  <c r="S1865" i="3"/>
  <c r="Q1865" i="3"/>
  <c r="O1865" i="3"/>
  <c r="O1864" i="3"/>
  <c r="Q1863" i="3"/>
  <c r="O1863" i="3"/>
  <c r="AA1862" i="3"/>
  <c r="Z1862" i="3"/>
  <c r="Y1862" i="3"/>
  <c r="X1862" i="3"/>
  <c r="W1862" i="3"/>
  <c r="V1862" i="3"/>
  <c r="U1862" i="3"/>
  <c r="T1862" i="3"/>
  <c r="S1862" i="3"/>
  <c r="Q1862" i="3"/>
  <c r="P1862" i="3"/>
  <c r="O1862" i="3"/>
  <c r="X1861" i="3"/>
  <c r="R1861" i="3"/>
  <c r="P1861" i="3"/>
  <c r="O1861" i="3"/>
  <c r="Y1860" i="3"/>
  <c r="X1860" i="3"/>
  <c r="W1860" i="3"/>
  <c r="U1860" i="3"/>
  <c r="T1860" i="3"/>
  <c r="S1860" i="3"/>
  <c r="R1860" i="3"/>
  <c r="Q1860" i="3"/>
  <c r="P1860" i="3"/>
  <c r="O1860" i="3"/>
  <c r="AA1860" i="3" s="1"/>
  <c r="AA1859" i="3"/>
  <c r="Z1859" i="3"/>
  <c r="Y1859" i="3"/>
  <c r="X1859" i="3"/>
  <c r="V1859" i="3"/>
  <c r="Q1859" i="3"/>
  <c r="O1859" i="3"/>
  <c r="W1858" i="3"/>
  <c r="V1858" i="3"/>
  <c r="U1858" i="3"/>
  <c r="T1858" i="3"/>
  <c r="R1858" i="3"/>
  <c r="Q1858" i="3"/>
  <c r="O1858" i="3"/>
  <c r="AA1857" i="3"/>
  <c r="Z1857" i="3"/>
  <c r="Y1857" i="3"/>
  <c r="X1857" i="3"/>
  <c r="W1857" i="3"/>
  <c r="U1857" i="3"/>
  <c r="T1857" i="3"/>
  <c r="P1857" i="3"/>
  <c r="O1857" i="3"/>
  <c r="O1856" i="3"/>
  <c r="X1855" i="3"/>
  <c r="U1855" i="3"/>
  <c r="S1855" i="3"/>
  <c r="O1855" i="3"/>
  <c r="O1854" i="3"/>
  <c r="AA1853" i="3"/>
  <c r="Z1853" i="3"/>
  <c r="Y1853" i="3"/>
  <c r="X1853" i="3"/>
  <c r="W1853" i="3"/>
  <c r="V1853" i="3"/>
  <c r="U1853" i="3"/>
  <c r="T1853" i="3"/>
  <c r="S1853" i="3"/>
  <c r="Q1853" i="3"/>
  <c r="P1853" i="3"/>
  <c r="O1853" i="3"/>
  <c r="AA1852" i="3"/>
  <c r="Y1852" i="3"/>
  <c r="S1852" i="3"/>
  <c r="P1852" i="3"/>
  <c r="O1852" i="3"/>
  <c r="Y1851" i="3"/>
  <c r="X1851" i="3"/>
  <c r="W1851" i="3"/>
  <c r="U1851" i="3"/>
  <c r="T1851" i="3"/>
  <c r="S1851" i="3"/>
  <c r="R1851" i="3"/>
  <c r="Q1851" i="3"/>
  <c r="P1851" i="3"/>
  <c r="O1851" i="3"/>
  <c r="AA1851" i="3" s="1"/>
  <c r="V1850" i="3"/>
  <c r="O1850" i="3"/>
  <c r="V1849" i="3"/>
  <c r="U1849" i="3"/>
  <c r="T1849" i="3"/>
  <c r="S1849" i="3"/>
  <c r="R1849" i="3"/>
  <c r="O1849" i="3"/>
  <c r="AA1848" i="3"/>
  <c r="X1848" i="3"/>
  <c r="W1848" i="3"/>
  <c r="U1848" i="3"/>
  <c r="T1848" i="3"/>
  <c r="O1848" i="3"/>
  <c r="O1847" i="3"/>
  <c r="U1846" i="3"/>
  <c r="S1846" i="3"/>
  <c r="R1846" i="3"/>
  <c r="O1846" i="3"/>
  <c r="Z1845" i="3"/>
  <c r="T1845" i="3"/>
  <c r="S1845" i="3"/>
  <c r="R1845" i="3"/>
  <c r="Q1845" i="3"/>
  <c r="O1845" i="3"/>
  <c r="AA1844" i="3"/>
  <c r="Z1844" i="3"/>
  <c r="Y1844" i="3"/>
  <c r="X1844" i="3"/>
  <c r="W1844" i="3"/>
  <c r="V1844" i="3"/>
  <c r="U1844" i="3"/>
  <c r="T1844" i="3"/>
  <c r="S1844" i="3"/>
  <c r="Q1844" i="3"/>
  <c r="P1844" i="3"/>
  <c r="O1844" i="3"/>
  <c r="Y1843" i="3"/>
  <c r="X1843" i="3"/>
  <c r="W1843" i="3"/>
  <c r="V1843" i="3"/>
  <c r="S1843" i="3"/>
  <c r="R1843" i="3"/>
  <c r="Q1843" i="3"/>
  <c r="O1843" i="3"/>
  <c r="S1842" i="3"/>
  <c r="R1842" i="3"/>
  <c r="O1842" i="3"/>
  <c r="Z1841" i="3"/>
  <c r="Y1841" i="3"/>
  <c r="X1841" i="3"/>
  <c r="W1841" i="3"/>
  <c r="V1841" i="3"/>
  <c r="U1841" i="3"/>
  <c r="Q1841" i="3"/>
  <c r="O1841" i="3"/>
  <c r="AA1840" i="3"/>
  <c r="W1840" i="3"/>
  <c r="V1840" i="3"/>
  <c r="U1840" i="3"/>
  <c r="T1840" i="3"/>
  <c r="S1840" i="3"/>
  <c r="Q1840" i="3"/>
  <c r="P1840" i="3"/>
  <c r="O1840" i="3"/>
  <c r="AA1839" i="3"/>
  <c r="Z1839" i="3"/>
  <c r="Y1839" i="3"/>
  <c r="X1839" i="3"/>
  <c r="W1839" i="3"/>
  <c r="V1839" i="3"/>
  <c r="U1839" i="3"/>
  <c r="Q1839" i="3"/>
  <c r="P1839" i="3"/>
  <c r="O1839" i="3"/>
  <c r="Y1838" i="3"/>
  <c r="X1838" i="3"/>
  <c r="W1838" i="3"/>
  <c r="V1838" i="3"/>
  <c r="U1838" i="3"/>
  <c r="T1838" i="3"/>
  <c r="S1838" i="3"/>
  <c r="R1838" i="3"/>
  <c r="Q1838" i="3"/>
  <c r="P1838" i="3"/>
  <c r="O1838" i="3"/>
  <c r="Z1837" i="3"/>
  <c r="T1837" i="3"/>
  <c r="S1837" i="3"/>
  <c r="R1837" i="3"/>
  <c r="Q1837" i="3"/>
  <c r="P1837" i="3"/>
  <c r="O1837" i="3"/>
  <c r="AA1836" i="3"/>
  <c r="Z1836" i="3"/>
  <c r="Y1836" i="3"/>
  <c r="X1836" i="3"/>
  <c r="W1836" i="3"/>
  <c r="V1836" i="3"/>
  <c r="U1836" i="3"/>
  <c r="T1836" i="3"/>
  <c r="Q1836" i="3"/>
  <c r="P1836" i="3"/>
  <c r="O1836" i="3"/>
  <c r="Y1835" i="3"/>
  <c r="X1835" i="3"/>
  <c r="W1835" i="3"/>
  <c r="V1835" i="3"/>
  <c r="U1835" i="3"/>
  <c r="T1835" i="3"/>
  <c r="S1835" i="3"/>
  <c r="R1835" i="3"/>
  <c r="Q1835" i="3"/>
  <c r="P1835" i="3"/>
  <c r="O1835" i="3"/>
  <c r="AA1834" i="3"/>
  <c r="Z1834" i="3"/>
  <c r="P1834" i="3"/>
  <c r="O1834" i="3"/>
  <c r="AA1833" i="3"/>
  <c r="Y1833" i="3"/>
  <c r="X1833" i="3"/>
  <c r="U1833" i="3"/>
  <c r="T1833" i="3"/>
  <c r="Q1833" i="3"/>
  <c r="O1833" i="3"/>
  <c r="Y1832" i="3"/>
  <c r="X1832" i="3"/>
  <c r="W1832" i="3"/>
  <c r="V1832" i="3"/>
  <c r="U1832" i="3"/>
  <c r="T1832" i="3"/>
  <c r="S1832" i="3"/>
  <c r="R1832" i="3"/>
  <c r="Q1832" i="3"/>
  <c r="P1832" i="3"/>
  <c r="O1832" i="3"/>
  <c r="U1831" i="3"/>
  <c r="O1831" i="3"/>
  <c r="Q1830" i="3"/>
  <c r="P1830" i="3"/>
  <c r="O1830" i="3"/>
  <c r="AA1829" i="3"/>
  <c r="Y1829" i="3"/>
  <c r="X1829" i="3"/>
  <c r="W1829" i="3"/>
  <c r="V1829" i="3"/>
  <c r="U1829" i="3"/>
  <c r="T1829" i="3"/>
  <c r="R1829" i="3"/>
  <c r="Q1829" i="3"/>
  <c r="O1829" i="3"/>
  <c r="AA1828" i="3"/>
  <c r="Z1828" i="3"/>
  <c r="X1828" i="3"/>
  <c r="P1828" i="3"/>
  <c r="O1828" i="3"/>
  <c r="Y1827" i="3"/>
  <c r="X1827" i="3"/>
  <c r="W1827" i="3"/>
  <c r="V1827" i="3"/>
  <c r="U1827" i="3"/>
  <c r="S1827" i="3"/>
  <c r="O1827" i="3"/>
  <c r="Y1826" i="3"/>
  <c r="X1826" i="3"/>
  <c r="V1826" i="3"/>
  <c r="U1826" i="3"/>
  <c r="R1826" i="3"/>
  <c r="Q1826" i="3"/>
  <c r="O1826" i="3"/>
  <c r="AA1825" i="3"/>
  <c r="X1825" i="3"/>
  <c r="W1825" i="3"/>
  <c r="V1825" i="3"/>
  <c r="U1825" i="3"/>
  <c r="T1825" i="3"/>
  <c r="S1825" i="3"/>
  <c r="R1825" i="3"/>
  <c r="P1825" i="3"/>
  <c r="O1825" i="3"/>
  <c r="AA1824" i="3"/>
  <c r="Z1824" i="3"/>
  <c r="X1824" i="3"/>
  <c r="W1824" i="3"/>
  <c r="T1824" i="3"/>
  <c r="S1824" i="3"/>
  <c r="R1824" i="3"/>
  <c r="Q1824" i="3"/>
  <c r="P1824" i="3"/>
  <c r="O1824" i="3"/>
  <c r="Y1823" i="3"/>
  <c r="W1823" i="3"/>
  <c r="V1823" i="3"/>
  <c r="T1823" i="3"/>
  <c r="S1823" i="3"/>
  <c r="P1823" i="3"/>
  <c r="O1823" i="3"/>
  <c r="AA1822" i="3"/>
  <c r="X1822" i="3"/>
  <c r="W1822" i="3"/>
  <c r="V1822" i="3"/>
  <c r="U1822" i="3"/>
  <c r="T1822" i="3"/>
  <c r="S1822" i="3"/>
  <c r="R1822" i="3"/>
  <c r="P1822" i="3"/>
  <c r="O1822" i="3"/>
  <c r="AA1821" i="3"/>
  <c r="Z1821" i="3"/>
  <c r="X1821" i="3"/>
  <c r="W1821" i="3"/>
  <c r="T1821" i="3"/>
  <c r="S1821" i="3"/>
  <c r="R1821" i="3"/>
  <c r="Q1821" i="3"/>
  <c r="P1821" i="3"/>
  <c r="O1821" i="3"/>
  <c r="Y1820" i="3"/>
  <c r="W1820" i="3"/>
  <c r="V1820" i="3"/>
  <c r="T1820" i="3"/>
  <c r="S1820" i="3"/>
  <c r="P1820" i="3"/>
  <c r="O1820" i="3"/>
  <c r="AA1819" i="3"/>
  <c r="X1819" i="3"/>
  <c r="W1819" i="3"/>
  <c r="V1819" i="3"/>
  <c r="U1819" i="3"/>
  <c r="T1819" i="3"/>
  <c r="S1819" i="3"/>
  <c r="R1819" i="3"/>
  <c r="P1819" i="3"/>
  <c r="O1819" i="3"/>
  <c r="Z1818" i="3"/>
  <c r="W1818" i="3"/>
  <c r="U1818" i="3"/>
  <c r="T1818" i="3"/>
  <c r="S1818" i="3"/>
  <c r="R1818" i="3"/>
  <c r="Q1818" i="3"/>
  <c r="O1818" i="3"/>
  <c r="AA1817" i="3"/>
  <c r="Z1817" i="3"/>
  <c r="Y1817" i="3"/>
  <c r="X1817" i="3"/>
  <c r="W1817" i="3"/>
  <c r="V1817" i="3"/>
  <c r="T1817" i="3"/>
  <c r="Q1817" i="3"/>
  <c r="O1817" i="3"/>
  <c r="X1816" i="3"/>
  <c r="O1816" i="3"/>
  <c r="R1815" i="3"/>
  <c r="Q1815" i="3"/>
  <c r="O1815" i="3"/>
  <c r="X1814" i="3"/>
  <c r="V1814" i="3"/>
  <c r="T1814" i="3"/>
  <c r="S1814" i="3"/>
  <c r="Q1814" i="3"/>
  <c r="P1814" i="3"/>
  <c r="O1814" i="3"/>
  <c r="AA1813" i="3"/>
  <c r="Y1813" i="3"/>
  <c r="X1813" i="3"/>
  <c r="W1813" i="3"/>
  <c r="V1813" i="3"/>
  <c r="U1813" i="3"/>
  <c r="T1813" i="3"/>
  <c r="S1813" i="3"/>
  <c r="P1813" i="3"/>
  <c r="O1813" i="3"/>
  <c r="AA1812" i="3"/>
  <c r="Z1812" i="3"/>
  <c r="X1812" i="3"/>
  <c r="W1812" i="3"/>
  <c r="U1812" i="3"/>
  <c r="S1812" i="3"/>
  <c r="P1812" i="3"/>
  <c r="O1812" i="3"/>
  <c r="O1811" i="3"/>
  <c r="AA1810" i="3"/>
  <c r="Z1810" i="3"/>
  <c r="Y1810" i="3"/>
  <c r="X1810" i="3"/>
  <c r="W1810" i="3"/>
  <c r="V1810" i="3"/>
  <c r="U1810" i="3"/>
  <c r="T1810" i="3"/>
  <c r="R1810" i="3"/>
  <c r="O1810" i="3"/>
  <c r="Q1809" i="3"/>
  <c r="O1809" i="3"/>
  <c r="Z1808" i="3"/>
  <c r="Y1808" i="3"/>
  <c r="X1808" i="3"/>
  <c r="W1808" i="3"/>
  <c r="V1808" i="3"/>
  <c r="T1808" i="3"/>
  <c r="S1808" i="3"/>
  <c r="R1808" i="3"/>
  <c r="P1808" i="3"/>
  <c r="O1808" i="3"/>
  <c r="AA1808" i="3" s="1"/>
  <c r="O1807" i="3"/>
  <c r="X1806" i="3"/>
  <c r="V1806" i="3"/>
  <c r="U1806" i="3"/>
  <c r="T1806" i="3"/>
  <c r="S1806" i="3"/>
  <c r="R1806" i="3"/>
  <c r="Q1806" i="3"/>
  <c r="O1806" i="3"/>
  <c r="AA1806" i="3" s="1"/>
  <c r="O1805" i="3"/>
  <c r="W1804" i="3"/>
  <c r="U1804" i="3"/>
  <c r="T1804" i="3"/>
  <c r="S1804" i="3"/>
  <c r="R1804" i="3"/>
  <c r="P1804" i="3"/>
  <c r="O1804" i="3"/>
  <c r="AA1804" i="3" s="1"/>
  <c r="AA1803" i="3"/>
  <c r="Z1803" i="3"/>
  <c r="X1803" i="3"/>
  <c r="W1803" i="3"/>
  <c r="V1803" i="3"/>
  <c r="P1803" i="3"/>
  <c r="O1803" i="3"/>
  <c r="O1802" i="3"/>
  <c r="AA1801" i="3"/>
  <c r="Z1801" i="3"/>
  <c r="Y1801" i="3"/>
  <c r="X1801" i="3"/>
  <c r="W1801" i="3"/>
  <c r="V1801" i="3"/>
  <c r="U1801" i="3"/>
  <c r="T1801" i="3"/>
  <c r="R1801" i="3"/>
  <c r="O1801" i="3"/>
  <c r="O1800" i="3"/>
  <c r="Z1799" i="3"/>
  <c r="Y1799" i="3"/>
  <c r="X1799" i="3"/>
  <c r="W1799" i="3"/>
  <c r="V1799" i="3"/>
  <c r="T1799" i="3"/>
  <c r="S1799" i="3"/>
  <c r="R1799" i="3"/>
  <c r="P1799" i="3"/>
  <c r="O1799" i="3"/>
  <c r="AA1799" i="3" s="1"/>
  <c r="AA1798" i="3"/>
  <c r="P1798" i="3"/>
  <c r="O1798" i="3"/>
  <c r="X1797" i="3"/>
  <c r="V1797" i="3"/>
  <c r="U1797" i="3"/>
  <c r="T1797" i="3"/>
  <c r="S1797" i="3"/>
  <c r="R1797" i="3"/>
  <c r="O1797" i="3"/>
  <c r="AA1797" i="3" s="1"/>
  <c r="X1796" i="3"/>
  <c r="Q1796" i="3"/>
  <c r="O1796" i="3"/>
  <c r="W1795" i="3"/>
  <c r="U1795" i="3"/>
  <c r="T1795" i="3"/>
  <c r="S1795" i="3"/>
  <c r="R1795" i="3"/>
  <c r="P1795" i="3"/>
  <c r="O1795" i="3"/>
  <c r="AA1795" i="3" s="1"/>
  <c r="O1794" i="3"/>
  <c r="O1793" i="3"/>
  <c r="AA1792" i="3"/>
  <c r="Z1792" i="3"/>
  <c r="Y1792" i="3"/>
  <c r="X1792" i="3"/>
  <c r="W1792" i="3"/>
  <c r="V1792" i="3"/>
  <c r="U1792" i="3"/>
  <c r="T1792" i="3"/>
  <c r="R1792" i="3"/>
  <c r="O1792" i="3"/>
  <c r="AA1791" i="3"/>
  <c r="O1791" i="3"/>
  <c r="Z1790" i="3"/>
  <c r="Y1790" i="3"/>
  <c r="X1790" i="3"/>
  <c r="W1790" i="3"/>
  <c r="V1790" i="3"/>
  <c r="T1790" i="3"/>
  <c r="S1790" i="3"/>
  <c r="R1790" i="3"/>
  <c r="P1790" i="3"/>
  <c r="O1790" i="3"/>
  <c r="AA1790" i="3" s="1"/>
  <c r="AA1789" i="3"/>
  <c r="Z1789" i="3"/>
  <c r="Y1789" i="3"/>
  <c r="X1789" i="3"/>
  <c r="V1789" i="3"/>
  <c r="O1789" i="3"/>
  <c r="X1788" i="3"/>
  <c r="W1788" i="3"/>
  <c r="V1788" i="3"/>
  <c r="U1788" i="3"/>
  <c r="T1788" i="3"/>
  <c r="S1788" i="3"/>
  <c r="R1788" i="3"/>
  <c r="Q1788" i="3"/>
  <c r="O1788" i="3"/>
  <c r="Q1787" i="3"/>
  <c r="O1787" i="3"/>
  <c r="R1786" i="3"/>
  <c r="P1786" i="3"/>
  <c r="O1786" i="3"/>
  <c r="AA1785" i="3"/>
  <c r="O1785" i="3"/>
  <c r="AA1784" i="3"/>
  <c r="Y1784" i="3"/>
  <c r="O1784" i="3"/>
  <c r="AA1783" i="3"/>
  <c r="Z1783" i="3"/>
  <c r="Y1783" i="3"/>
  <c r="X1783" i="3"/>
  <c r="W1783" i="3"/>
  <c r="V1783" i="3"/>
  <c r="U1783" i="3"/>
  <c r="T1783" i="3"/>
  <c r="R1783" i="3"/>
  <c r="O1783" i="3"/>
  <c r="AA1782" i="3"/>
  <c r="Z1782" i="3"/>
  <c r="W1782" i="3"/>
  <c r="T1782" i="3"/>
  <c r="S1782" i="3"/>
  <c r="O1782" i="3"/>
  <c r="Z1781" i="3"/>
  <c r="Y1781" i="3"/>
  <c r="X1781" i="3"/>
  <c r="W1781" i="3"/>
  <c r="V1781" i="3"/>
  <c r="T1781" i="3"/>
  <c r="S1781" i="3"/>
  <c r="R1781" i="3"/>
  <c r="P1781" i="3"/>
  <c r="O1781" i="3"/>
  <c r="AA1781" i="3" s="1"/>
  <c r="S1780" i="3"/>
  <c r="R1780" i="3"/>
  <c r="O1780" i="3"/>
  <c r="O1779" i="3"/>
  <c r="AA1778" i="3"/>
  <c r="O1778" i="3"/>
  <c r="Z1777" i="3"/>
  <c r="W1777" i="3"/>
  <c r="O1777" i="3"/>
  <c r="AA1776" i="3"/>
  <c r="Z1776" i="3"/>
  <c r="X1776" i="3"/>
  <c r="W1776" i="3"/>
  <c r="V1776" i="3"/>
  <c r="O1776" i="3"/>
  <c r="AA1775" i="3"/>
  <c r="Y1775" i="3"/>
  <c r="V1775" i="3"/>
  <c r="T1775" i="3"/>
  <c r="S1775" i="3"/>
  <c r="R1775" i="3"/>
  <c r="P1775" i="3"/>
  <c r="O1775" i="3"/>
  <c r="AA1774" i="3"/>
  <c r="Z1774" i="3"/>
  <c r="Y1774" i="3"/>
  <c r="X1774" i="3"/>
  <c r="W1774" i="3"/>
  <c r="V1774" i="3"/>
  <c r="U1774" i="3"/>
  <c r="T1774" i="3"/>
  <c r="R1774" i="3"/>
  <c r="O1774" i="3"/>
  <c r="O1773" i="3"/>
  <c r="Z1772" i="3"/>
  <c r="Y1772" i="3"/>
  <c r="X1772" i="3"/>
  <c r="W1772" i="3"/>
  <c r="V1772" i="3"/>
  <c r="T1772" i="3"/>
  <c r="S1772" i="3"/>
  <c r="R1772" i="3"/>
  <c r="P1772" i="3"/>
  <c r="O1772" i="3"/>
  <c r="AA1772" i="3" s="1"/>
  <c r="AA1771" i="3"/>
  <c r="O1771" i="3"/>
  <c r="X1770" i="3"/>
  <c r="W1770" i="3"/>
  <c r="O1770" i="3"/>
  <c r="AA1769" i="3"/>
  <c r="Z1769" i="3"/>
  <c r="Y1769" i="3"/>
  <c r="X1769" i="3"/>
  <c r="W1769" i="3"/>
  <c r="P1769" i="3"/>
  <c r="O1769" i="3"/>
  <c r="Z1768" i="3"/>
  <c r="Y1768" i="3"/>
  <c r="X1768" i="3"/>
  <c r="W1768" i="3"/>
  <c r="V1768" i="3"/>
  <c r="U1768" i="3"/>
  <c r="T1768" i="3"/>
  <c r="S1768" i="3"/>
  <c r="Q1768" i="3"/>
  <c r="P1768" i="3"/>
  <c r="O1768" i="3"/>
  <c r="O1767" i="3"/>
  <c r="Z1766" i="3"/>
  <c r="Y1766" i="3"/>
  <c r="X1766" i="3"/>
  <c r="W1766" i="3"/>
  <c r="U1766" i="3"/>
  <c r="T1766" i="3"/>
  <c r="P1766" i="3"/>
  <c r="O1766" i="3"/>
  <c r="AA1766" i="3" s="1"/>
  <c r="AA1765" i="3"/>
  <c r="Z1765" i="3"/>
  <c r="O1765" i="3"/>
  <c r="X1764" i="3"/>
  <c r="W1764" i="3"/>
  <c r="V1764" i="3"/>
  <c r="U1764" i="3"/>
  <c r="T1764" i="3"/>
  <c r="S1764" i="3"/>
  <c r="O1764" i="3"/>
  <c r="AA1764" i="3" s="1"/>
  <c r="Z1763" i="3"/>
  <c r="Y1763" i="3"/>
  <c r="O1763" i="3"/>
  <c r="Z1762" i="3"/>
  <c r="Y1762" i="3"/>
  <c r="X1762" i="3"/>
  <c r="W1762" i="3"/>
  <c r="V1762" i="3"/>
  <c r="U1762" i="3"/>
  <c r="T1762" i="3"/>
  <c r="S1762" i="3"/>
  <c r="Q1762" i="3"/>
  <c r="O1762" i="3"/>
  <c r="AA1762" i="3" s="1"/>
  <c r="AA1761" i="3"/>
  <c r="Y1761" i="3"/>
  <c r="X1761" i="3"/>
  <c r="W1761" i="3"/>
  <c r="O1761" i="3"/>
  <c r="AA1760" i="3"/>
  <c r="Y1760" i="3"/>
  <c r="X1760" i="3"/>
  <c r="W1760" i="3"/>
  <c r="U1760" i="3"/>
  <c r="T1760" i="3"/>
  <c r="S1760" i="3"/>
  <c r="R1760" i="3"/>
  <c r="Q1760" i="3"/>
  <c r="P1760" i="3"/>
  <c r="O1760" i="3"/>
  <c r="AA1759" i="3"/>
  <c r="Z1759" i="3"/>
  <c r="Y1759" i="3"/>
  <c r="X1759" i="3"/>
  <c r="W1759" i="3"/>
  <c r="V1759" i="3"/>
  <c r="Q1759" i="3"/>
  <c r="O1759" i="3"/>
  <c r="O1758" i="3"/>
  <c r="Z1757" i="3"/>
  <c r="Y1757" i="3"/>
  <c r="X1757" i="3"/>
  <c r="W1757" i="3"/>
  <c r="U1757" i="3"/>
  <c r="T1757" i="3"/>
  <c r="P1757" i="3"/>
  <c r="O1757" i="3"/>
  <c r="AA1757" i="3" s="1"/>
  <c r="O1756" i="3"/>
  <c r="X1755" i="3"/>
  <c r="W1755" i="3"/>
  <c r="V1755" i="3"/>
  <c r="U1755" i="3"/>
  <c r="T1755" i="3"/>
  <c r="S1755" i="3"/>
  <c r="O1755" i="3"/>
  <c r="AA1755" i="3" s="1"/>
  <c r="Y1754" i="3"/>
  <c r="O1754" i="3"/>
  <c r="Z1753" i="3"/>
  <c r="Y1753" i="3"/>
  <c r="X1753" i="3"/>
  <c r="W1753" i="3"/>
  <c r="V1753" i="3"/>
  <c r="U1753" i="3"/>
  <c r="T1753" i="3"/>
  <c r="S1753" i="3"/>
  <c r="Q1753" i="3"/>
  <c r="O1753" i="3"/>
  <c r="AA1753" i="3" s="1"/>
  <c r="AA1752" i="3"/>
  <c r="Y1752" i="3"/>
  <c r="X1752" i="3"/>
  <c r="W1752" i="3"/>
  <c r="O1752" i="3"/>
  <c r="AA1751" i="3"/>
  <c r="Y1751" i="3"/>
  <c r="X1751" i="3"/>
  <c r="W1751" i="3"/>
  <c r="U1751" i="3"/>
  <c r="T1751" i="3"/>
  <c r="S1751" i="3"/>
  <c r="R1751" i="3"/>
  <c r="Q1751" i="3"/>
  <c r="P1751" i="3"/>
  <c r="O1751" i="3"/>
  <c r="AA1750" i="3"/>
  <c r="Z1750" i="3"/>
  <c r="Y1750" i="3"/>
  <c r="X1750" i="3"/>
  <c r="W1750" i="3"/>
  <c r="V1750" i="3"/>
  <c r="Q1750" i="3"/>
  <c r="O1750" i="3"/>
  <c r="R1749" i="3"/>
  <c r="Q1749" i="3"/>
  <c r="O1749" i="3"/>
  <c r="Z1748" i="3"/>
  <c r="Y1748" i="3"/>
  <c r="X1748" i="3"/>
  <c r="W1748" i="3"/>
  <c r="U1748" i="3"/>
  <c r="T1748" i="3"/>
  <c r="P1748" i="3"/>
  <c r="O1748" i="3"/>
  <c r="AA1748" i="3" s="1"/>
  <c r="O1747" i="3"/>
  <c r="W1746" i="3"/>
  <c r="V1746" i="3"/>
  <c r="U1746" i="3"/>
  <c r="T1746" i="3"/>
  <c r="S1746" i="3"/>
  <c r="O1746" i="3"/>
  <c r="AA1746" i="3" s="1"/>
  <c r="O1745" i="3"/>
  <c r="Z1744" i="3"/>
  <c r="W1744" i="3"/>
  <c r="V1744" i="3"/>
  <c r="U1744" i="3"/>
  <c r="T1744" i="3"/>
  <c r="S1744" i="3"/>
  <c r="Q1744" i="3"/>
  <c r="O1744" i="3"/>
  <c r="AA1744" i="3" s="1"/>
  <c r="AA1743" i="3"/>
  <c r="Y1743" i="3"/>
  <c r="X1743" i="3"/>
  <c r="W1743" i="3"/>
  <c r="O1743" i="3"/>
  <c r="AA1742" i="3"/>
  <c r="Y1742" i="3"/>
  <c r="X1742" i="3"/>
  <c r="W1742" i="3"/>
  <c r="U1742" i="3"/>
  <c r="T1742" i="3"/>
  <c r="S1742" i="3"/>
  <c r="R1742" i="3"/>
  <c r="Q1742" i="3"/>
  <c r="P1742" i="3"/>
  <c r="O1742" i="3"/>
  <c r="AA1741" i="3"/>
  <c r="Z1741" i="3"/>
  <c r="Y1741" i="3"/>
  <c r="X1741" i="3"/>
  <c r="W1741" i="3"/>
  <c r="V1741" i="3"/>
  <c r="Q1741" i="3"/>
  <c r="O1741" i="3"/>
  <c r="O1740" i="3"/>
  <c r="Z1739" i="3"/>
  <c r="Y1739" i="3"/>
  <c r="X1739" i="3"/>
  <c r="W1739" i="3"/>
  <c r="U1739" i="3"/>
  <c r="T1739" i="3"/>
  <c r="P1739" i="3"/>
  <c r="O1739" i="3"/>
  <c r="AA1739" i="3" s="1"/>
  <c r="AA1738" i="3"/>
  <c r="Z1738" i="3"/>
  <c r="O1738" i="3"/>
  <c r="W1737" i="3"/>
  <c r="V1737" i="3"/>
  <c r="U1737" i="3"/>
  <c r="T1737" i="3"/>
  <c r="S1737" i="3"/>
  <c r="O1737" i="3"/>
  <c r="AA1737" i="3" s="1"/>
  <c r="Z1736" i="3"/>
  <c r="O1736" i="3"/>
  <c r="Z1735" i="3"/>
  <c r="W1735" i="3"/>
  <c r="V1735" i="3"/>
  <c r="U1735" i="3"/>
  <c r="T1735" i="3"/>
  <c r="S1735" i="3"/>
  <c r="Q1735" i="3"/>
  <c r="O1735" i="3"/>
  <c r="AA1735" i="3" s="1"/>
  <c r="AA1734" i="3"/>
  <c r="Y1734" i="3"/>
  <c r="X1734" i="3"/>
  <c r="W1734" i="3"/>
  <c r="O1734" i="3"/>
  <c r="AA1733" i="3"/>
  <c r="Y1733" i="3"/>
  <c r="X1733" i="3"/>
  <c r="W1733" i="3"/>
  <c r="U1733" i="3"/>
  <c r="T1733" i="3"/>
  <c r="S1733" i="3"/>
  <c r="R1733" i="3"/>
  <c r="Q1733" i="3"/>
  <c r="P1733" i="3"/>
  <c r="O1733" i="3"/>
  <c r="AA1732" i="3"/>
  <c r="Z1732" i="3"/>
  <c r="Y1732" i="3"/>
  <c r="X1732" i="3"/>
  <c r="W1732" i="3"/>
  <c r="V1732" i="3"/>
  <c r="T1732" i="3"/>
  <c r="Q1732" i="3"/>
  <c r="O1732" i="3"/>
  <c r="O1731" i="3"/>
  <c r="Z1730" i="3"/>
  <c r="Y1730" i="3"/>
  <c r="X1730" i="3"/>
  <c r="W1730" i="3"/>
  <c r="U1730" i="3"/>
  <c r="T1730" i="3"/>
  <c r="R1730" i="3"/>
  <c r="P1730" i="3"/>
  <c r="O1730" i="3"/>
  <c r="AA1730" i="3" s="1"/>
  <c r="Z1729" i="3"/>
  <c r="P1729" i="3"/>
  <c r="O1729" i="3"/>
  <c r="W1728" i="3"/>
  <c r="V1728" i="3"/>
  <c r="U1728" i="3"/>
  <c r="T1728" i="3"/>
  <c r="S1728" i="3"/>
  <c r="O1728" i="3"/>
  <c r="AA1728" i="3" s="1"/>
  <c r="AA1727" i="3"/>
  <c r="Y1727" i="3"/>
  <c r="O1727" i="3"/>
  <c r="Z1726" i="3"/>
  <c r="W1726" i="3"/>
  <c r="V1726" i="3"/>
  <c r="U1726" i="3"/>
  <c r="T1726" i="3"/>
  <c r="S1726" i="3"/>
  <c r="Q1726" i="3"/>
  <c r="O1726" i="3"/>
  <c r="AA1726" i="3" s="1"/>
  <c r="AA1725" i="3"/>
  <c r="Y1725" i="3"/>
  <c r="X1725" i="3"/>
  <c r="W1725" i="3"/>
  <c r="O1725" i="3"/>
  <c r="AA1724" i="3"/>
  <c r="Y1724" i="3"/>
  <c r="X1724" i="3"/>
  <c r="W1724" i="3"/>
  <c r="U1724" i="3"/>
  <c r="T1724" i="3"/>
  <c r="S1724" i="3"/>
  <c r="R1724" i="3"/>
  <c r="Q1724" i="3"/>
  <c r="P1724" i="3"/>
  <c r="O1724" i="3"/>
  <c r="AA1723" i="3"/>
  <c r="Z1723" i="3"/>
  <c r="Y1723" i="3"/>
  <c r="X1723" i="3"/>
  <c r="W1723" i="3"/>
  <c r="V1723" i="3"/>
  <c r="T1723" i="3"/>
  <c r="Q1723" i="3"/>
  <c r="O1723" i="3"/>
  <c r="Q1722" i="3"/>
  <c r="O1722" i="3"/>
  <c r="Z1721" i="3"/>
  <c r="Y1721" i="3"/>
  <c r="X1721" i="3"/>
  <c r="W1721" i="3"/>
  <c r="V1721" i="3"/>
  <c r="U1721" i="3"/>
  <c r="S1721" i="3"/>
  <c r="Q1721" i="3"/>
  <c r="O1721" i="3"/>
  <c r="Y1720" i="3"/>
  <c r="V1720" i="3"/>
  <c r="U1720" i="3"/>
  <c r="T1720" i="3"/>
  <c r="S1720" i="3"/>
  <c r="R1720" i="3"/>
  <c r="Q1720" i="3"/>
  <c r="O1720" i="3"/>
  <c r="O1719" i="3"/>
  <c r="Z1718" i="3"/>
  <c r="Y1718" i="3"/>
  <c r="X1718" i="3"/>
  <c r="W1718" i="3"/>
  <c r="V1718" i="3"/>
  <c r="U1718" i="3"/>
  <c r="S1718" i="3"/>
  <c r="Q1718" i="3"/>
  <c r="O1718" i="3"/>
  <c r="Y1717" i="3"/>
  <c r="U1717" i="3"/>
  <c r="T1717" i="3"/>
  <c r="S1717" i="3"/>
  <c r="R1717" i="3"/>
  <c r="Q1717" i="3"/>
  <c r="O1717" i="3"/>
  <c r="AA1716" i="3"/>
  <c r="P1716" i="3"/>
  <c r="O1716" i="3"/>
  <c r="Z1715" i="3"/>
  <c r="Y1715" i="3"/>
  <c r="X1715" i="3"/>
  <c r="W1715" i="3"/>
  <c r="V1715" i="3"/>
  <c r="U1715" i="3"/>
  <c r="S1715" i="3"/>
  <c r="Q1715" i="3"/>
  <c r="O1715" i="3"/>
  <c r="Y1714" i="3"/>
  <c r="U1714" i="3"/>
  <c r="T1714" i="3"/>
  <c r="S1714" i="3"/>
  <c r="R1714" i="3"/>
  <c r="Q1714" i="3"/>
  <c r="O1714" i="3"/>
  <c r="AA1713" i="3"/>
  <c r="Z1713" i="3"/>
  <c r="Y1713" i="3"/>
  <c r="P1713" i="3"/>
  <c r="O1713" i="3"/>
  <c r="Z1712" i="3"/>
  <c r="Y1712" i="3"/>
  <c r="X1712" i="3"/>
  <c r="W1712" i="3"/>
  <c r="V1712" i="3"/>
  <c r="U1712" i="3"/>
  <c r="S1712" i="3"/>
  <c r="Q1712" i="3"/>
  <c r="O1712" i="3"/>
  <c r="Y1711" i="3"/>
  <c r="U1711" i="3"/>
  <c r="T1711" i="3"/>
  <c r="S1711" i="3"/>
  <c r="R1711" i="3"/>
  <c r="Q1711" i="3"/>
  <c r="O1711" i="3"/>
  <c r="AA1710" i="3"/>
  <c r="Z1710" i="3"/>
  <c r="Y1710" i="3"/>
  <c r="Q1710" i="3"/>
  <c r="P1710" i="3"/>
  <c r="O1710" i="3"/>
  <c r="Z1709" i="3"/>
  <c r="Y1709" i="3"/>
  <c r="X1709" i="3"/>
  <c r="W1709" i="3"/>
  <c r="V1709" i="3"/>
  <c r="U1709" i="3"/>
  <c r="S1709" i="3"/>
  <c r="Q1709" i="3"/>
  <c r="O1709" i="3"/>
  <c r="U1708" i="3"/>
  <c r="T1708" i="3"/>
  <c r="S1708" i="3"/>
  <c r="R1708" i="3"/>
  <c r="Q1708" i="3"/>
  <c r="O1708" i="3"/>
  <c r="O1707" i="3"/>
  <c r="Z1706" i="3"/>
  <c r="Y1706" i="3"/>
  <c r="X1706" i="3"/>
  <c r="W1706" i="3"/>
  <c r="V1706" i="3"/>
  <c r="U1706" i="3"/>
  <c r="S1706" i="3"/>
  <c r="Q1706" i="3"/>
  <c r="O1706" i="3"/>
  <c r="U1705" i="3"/>
  <c r="T1705" i="3"/>
  <c r="S1705" i="3"/>
  <c r="R1705" i="3"/>
  <c r="Q1705" i="3"/>
  <c r="O1705" i="3"/>
  <c r="O1704" i="3"/>
  <c r="Z1703" i="3"/>
  <c r="Y1703" i="3"/>
  <c r="X1703" i="3"/>
  <c r="W1703" i="3"/>
  <c r="V1703" i="3"/>
  <c r="U1703" i="3"/>
  <c r="S1703" i="3"/>
  <c r="Q1703" i="3"/>
  <c r="O1703" i="3"/>
  <c r="AA1702" i="3"/>
  <c r="T1702" i="3"/>
  <c r="R1702" i="3"/>
  <c r="O1702" i="3"/>
  <c r="O1701" i="3"/>
  <c r="Z1700" i="3"/>
  <c r="Y1700" i="3"/>
  <c r="X1700" i="3"/>
  <c r="W1700" i="3"/>
  <c r="V1700" i="3"/>
  <c r="U1700" i="3"/>
  <c r="S1700" i="3"/>
  <c r="Q1700" i="3"/>
  <c r="O1700" i="3"/>
  <c r="O1699" i="3"/>
  <c r="AA1698" i="3"/>
  <c r="Z1698" i="3"/>
  <c r="Y1698" i="3"/>
  <c r="U1698" i="3"/>
  <c r="P1698" i="3"/>
  <c r="O1698" i="3"/>
  <c r="Z1697" i="3"/>
  <c r="Y1697" i="3"/>
  <c r="X1697" i="3"/>
  <c r="W1697" i="3"/>
  <c r="V1697" i="3"/>
  <c r="U1697" i="3"/>
  <c r="S1697" i="3"/>
  <c r="Q1697" i="3"/>
  <c r="O1697" i="3"/>
  <c r="O1696" i="3"/>
  <c r="O1695" i="3"/>
  <c r="Z1694" i="3"/>
  <c r="Y1694" i="3"/>
  <c r="X1694" i="3"/>
  <c r="W1694" i="3"/>
  <c r="V1694" i="3"/>
  <c r="U1694" i="3"/>
  <c r="S1694" i="3"/>
  <c r="Q1694" i="3"/>
  <c r="O1694" i="3"/>
  <c r="AA1693" i="3"/>
  <c r="Y1693" i="3"/>
  <c r="V1693" i="3"/>
  <c r="U1693" i="3"/>
  <c r="S1693" i="3"/>
  <c r="Q1693" i="3"/>
  <c r="O1693" i="3"/>
  <c r="Z1692" i="3"/>
  <c r="Y1692" i="3"/>
  <c r="W1692" i="3"/>
  <c r="U1692" i="3"/>
  <c r="R1692" i="3"/>
  <c r="Q1692" i="3"/>
  <c r="O1692" i="3"/>
  <c r="Z1691" i="3"/>
  <c r="Y1691" i="3"/>
  <c r="X1691" i="3"/>
  <c r="W1691" i="3"/>
  <c r="V1691" i="3"/>
  <c r="U1691" i="3"/>
  <c r="S1691" i="3"/>
  <c r="Q1691" i="3"/>
  <c r="O1691" i="3"/>
  <c r="O1690" i="3"/>
  <c r="AA1689" i="3"/>
  <c r="Z1689" i="3"/>
  <c r="O1689" i="3"/>
  <c r="Z1688" i="3"/>
  <c r="Y1688" i="3"/>
  <c r="X1688" i="3"/>
  <c r="W1688" i="3"/>
  <c r="V1688" i="3"/>
  <c r="U1688" i="3"/>
  <c r="S1688" i="3"/>
  <c r="Q1688" i="3"/>
  <c r="O1688" i="3"/>
  <c r="AA1687" i="3"/>
  <c r="Y1687" i="3"/>
  <c r="W1687" i="3"/>
  <c r="V1687" i="3"/>
  <c r="U1687" i="3"/>
  <c r="S1687" i="3"/>
  <c r="Q1687" i="3"/>
  <c r="O1687" i="3"/>
  <c r="AA1686" i="3"/>
  <c r="Z1686" i="3"/>
  <c r="Y1686" i="3"/>
  <c r="W1686" i="3"/>
  <c r="U1686" i="3"/>
  <c r="R1686" i="3"/>
  <c r="P1686" i="3"/>
  <c r="O1686" i="3"/>
  <c r="AA1685" i="3"/>
  <c r="Z1685" i="3"/>
  <c r="Y1685" i="3"/>
  <c r="X1685" i="3"/>
  <c r="W1685" i="3"/>
  <c r="V1685" i="3"/>
  <c r="O1685" i="3"/>
  <c r="AA1684" i="3"/>
  <c r="Y1684" i="3"/>
  <c r="W1684" i="3"/>
  <c r="V1684" i="3"/>
  <c r="U1684" i="3"/>
  <c r="S1684" i="3"/>
  <c r="Q1684" i="3"/>
  <c r="O1684" i="3"/>
  <c r="AA1683" i="3"/>
  <c r="Z1683" i="3"/>
  <c r="Y1683" i="3"/>
  <c r="W1683" i="3"/>
  <c r="U1683" i="3"/>
  <c r="R1683" i="3"/>
  <c r="P1683" i="3"/>
  <c r="O1683" i="3"/>
  <c r="Z1682" i="3"/>
  <c r="Y1682" i="3"/>
  <c r="X1682" i="3"/>
  <c r="W1682" i="3"/>
  <c r="V1682" i="3"/>
  <c r="O1682" i="3"/>
  <c r="AA1681" i="3"/>
  <c r="Y1681" i="3"/>
  <c r="W1681" i="3"/>
  <c r="V1681" i="3"/>
  <c r="U1681" i="3"/>
  <c r="S1681" i="3"/>
  <c r="Q1681" i="3"/>
  <c r="O1681" i="3"/>
  <c r="AA1680" i="3"/>
  <c r="Z1680" i="3"/>
  <c r="Y1680" i="3"/>
  <c r="W1680" i="3"/>
  <c r="U1680" i="3"/>
  <c r="R1680" i="3"/>
  <c r="P1680" i="3"/>
  <c r="O1680" i="3"/>
  <c r="Z1679" i="3"/>
  <c r="Y1679" i="3"/>
  <c r="X1679" i="3"/>
  <c r="W1679" i="3"/>
  <c r="V1679" i="3"/>
  <c r="O1679" i="3"/>
  <c r="AA1678" i="3"/>
  <c r="Y1678" i="3"/>
  <c r="W1678" i="3"/>
  <c r="V1678" i="3"/>
  <c r="U1678" i="3"/>
  <c r="S1678" i="3"/>
  <c r="Q1678" i="3"/>
  <c r="O1678" i="3"/>
  <c r="AA1677" i="3"/>
  <c r="Z1677" i="3"/>
  <c r="Y1677" i="3"/>
  <c r="W1677" i="3"/>
  <c r="U1677" i="3"/>
  <c r="R1677" i="3"/>
  <c r="P1677" i="3"/>
  <c r="O1677" i="3"/>
  <c r="Y1676" i="3"/>
  <c r="X1676" i="3"/>
  <c r="W1676" i="3"/>
  <c r="V1676" i="3"/>
  <c r="O1676" i="3"/>
  <c r="AA1675" i="3"/>
  <c r="Y1675" i="3"/>
  <c r="W1675" i="3"/>
  <c r="V1675" i="3"/>
  <c r="U1675" i="3"/>
  <c r="S1675" i="3"/>
  <c r="Q1675" i="3"/>
  <c r="O1675" i="3"/>
  <c r="AA1674" i="3"/>
  <c r="Z1674" i="3"/>
  <c r="Y1674" i="3"/>
  <c r="W1674" i="3"/>
  <c r="U1674" i="3"/>
  <c r="R1674" i="3"/>
  <c r="P1674" i="3"/>
  <c r="O1674" i="3"/>
  <c r="Y1673" i="3"/>
  <c r="X1673" i="3"/>
  <c r="W1673" i="3"/>
  <c r="V1673" i="3"/>
  <c r="O1673" i="3"/>
  <c r="AA1672" i="3"/>
  <c r="Y1672" i="3"/>
  <c r="W1672" i="3"/>
  <c r="V1672" i="3"/>
  <c r="U1672" i="3"/>
  <c r="S1672" i="3"/>
  <c r="Q1672" i="3"/>
  <c r="O1672" i="3"/>
  <c r="AA1671" i="3"/>
  <c r="Z1671" i="3"/>
  <c r="Y1671" i="3"/>
  <c r="W1671" i="3"/>
  <c r="U1671" i="3"/>
  <c r="R1671" i="3"/>
  <c r="P1671" i="3"/>
  <c r="O1671" i="3"/>
  <c r="Y1670" i="3"/>
  <c r="X1670" i="3"/>
  <c r="W1670" i="3"/>
  <c r="V1670" i="3"/>
  <c r="O1670" i="3"/>
  <c r="AA1669" i="3"/>
  <c r="Y1669" i="3"/>
  <c r="W1669" i="3"/>
  <c r="V1669" i="3"/>
  <c r="U1669" i="3"/>
  <c r="S1669" i="3"/>
  <c r="Q1669" i="3"/>
  <c r="O1669" i="3"/>
  <c r="AA1668" i="3"/>
  <c r="Z1668" i="3"/>
  <c r="Y1668" i="3"/>
  <c r="W1668" i="3"/>
  <c r="U1668" i="3"/>
  <c r="R1668" i="3"/>
  <c r="P1668" i="3"/>
  <c r="O1668" i="3"/>
  <c r="Y1667" i="3"/>
  <c r="X1667" i="3"/>
  <c r="W1667" i="3"/>
  <c r="V1667" i="3"/>
  <c r="O1667" i="3"/>
  <c r="AA1666" i="3"/>
  <c r="Y1666" i="3"/>
  <c r="W1666" i="3"/>
  <c r="V1666" i="3"/>
  <c r="U1666" i="3"/>
  <c r="S1666" i="3"/>
  <c r="Q1666" i="3"/>
  <c r="O1666" i="3"/>
  <c r="AA1665" i="3"/>
  <c r="Z1665" i="3"/>
  <c r="Y1665" i="3"/>
  <c r="W1665" i="3"/>
  <c r="U1665" i="3"/>
  <c r="R1665" i="3"/>
  <c r="P1665" i="3"/>
  <c r="O1665" i="3"/>
  <c r="AA1664" i="3"/>
  <c r="Z1664" i="3"/>
  <c r="Y1664" i="3"/>
  <c r="X1664" i="3"/>
  <c r="V1664" i="3"/>
  <c r="S1664" i="3"/>
  <c r="O1664" i="3"/>
  <c r="O1663" i="3"/>
  <c r="AA1662" i="3"/>
  <c r="Z1662" i="3"/>
  <c r="Y1662" i="3"/>
  <c r="W1662" i="3"/>
  <c r="U1662" i="3"/>
  <c r="T1662" i="3"/>
  <c r="S1662" i="3"/>
  <c r="R1662" i="3"/>
  <c r="Q1662" i="3"/>
  <c r="P1662" i="3"/>
  <c r="O1662" i="3"/>
  <c r="AA1661" i="3"/>
  <c r="Z1661" i="3"/>
  <c r="Y1661" i="3"/>
  <c r="X1661" i="3"/>
  <c r="W1661" i="3"/>
  <c r="V1661" i="3"/>
  <c r="U1661" i="3"/>
  <c r="S1661" i="3"/>
  <c r="P1661" i="3"/>
  <c r="O1661" i="3"/>
  <c r="AA1660" i="3"/>
  <c r="Y1660" i="3"/>
  <c r="X1660" i="3"/>
  <c r="W1660" i="3"/>
  <c r="V1660" i="3"/>
  <c r="T1660" i="3"/>
  <c r="R1660" i="3"/>
  <c r="Q1660" i="3"/>
  <c r="O1660" i="3"/>
  <c r="AA1659" i="3"/>
  <c r="Z1659" i="3"/>
  <c r="O1659" i="3"/>
  <c r="O1658" i="3"/>
  <c r="AA1657" i="3"/>
  <c r="U1657" i="3"/>
  <c r="T1657" i="3"/>
  <c r="S1657" i="3"/>
  <c r="R1657" i="3"/>
  <c r="O1657" i="3"/>
  <c r="AA1656" i="3"/>
  <c r="Z1656" i="3"/>
  <c r="Y1656" i="3"/>
  <c r="W1656" i="3"/>
  <c r="U1656" i="3"/>
  <c r="T1656" i="3"/>
  <c r="R1656" i="3"/>
  <c r="P1656" i="3"/>
  <c r="O1656" i="3"/>
  <c r="AA1655" i="3"/>
  <c r="Z1655" i="3"/>
  <c r="Y1655" i="3"/>
  <c r="X1655" i="3"/>
  <c r="V1655" i="3"/>
  <c r="S1655" i="3"/>
  <c r="O1655" i="3"/>
  <c r="O1654" i="3"/>
  <c r="AA1653" i="3"/>
  <c r="Z1653" i="3"/>
  <c r="Y1653" i="3"/>
  <c r="W1653" i="3"/>
  <c r="U1653" i="3"/>
  <c r="T1653" i="3"/>
  <c r="S1653" i="3"/>
  <c r="R1653" i="3"/>
  <c r="Q1653" i="3"/>
  <c r="P1653" i="3"/>
  <c r="O1653" i="3"/>
  <c r="AA1652" i="3"/>
  <c r="Z1652" i="3"/>
  <c r="Y1652" i="3"/>
  <c r="X1652" i="3"/>
  <c r="W1652" i="3"/>
  <c r="V1652" i="3"/>
  <c r="U1652" i="3"/>
  <c r="S1652" i="3"/>
  <c r="P1652" i="3"/>
  <c r="O1652" i="3"/>
  <c r="AA1651" i="3"/>
  <c r="Y1651" i="3"/>
  <c r="X1651" i="3"/>
  <c r="W1651" i="3"/>
  <c r="V1651" i="3"/>
  <c r="T1651" i="3"/>
  <c r="R1651" i="3"/>
  <c r="Q1651" i="3"/>
  <c r="O1651" i="3"/>
  <c r="AA1650" i="3"/>
  <c r="Z1650" i="3"/>
  <c r="O1650" i="3"/>
  <c r="Q1649" i="3"/>
  <c r="O1649" i="3"/>
  <c r="AA1648" i="3"/>
  <c r="W1648" i="3"/>
  <c r="U1648" i="3"/>
  <c r="T1648" i="3"/>
  <c r="S1648" i="3"/>
  <c r="R1648" i="3"/>
  <c r="O1648" i="3"/>
  <c r="AA1647" i="3"/>
  <c r="Z1647" i="3"/>
  <c r="Y1647" i="3"/>
  <c r="W1647" i="3"/>
  <c r="U1647" i="3"/>
  <c r="T1647" i="3"/>
  <c r="R1647" i="3"/>
  <c r="P1647" i="3"/>
  <c r="O1647" i="3"/>
  <c r="AA1646" i="3"/>
  <c r="Z1646" i="3"/>
  <c r="Y1646" i="3"/>
  <c r="X1646" i="3"/>
  <c r="S1646" i="3"/>
  <c r="O1646" i="3"/>
  <c r="O1645" i="3"/>
  <c r="AA1644" i="3"/>
  <c r="Z1644" i="3"/>
  <c r="Y1644" i="3"/>
  <c r="W1644" i="3"/>
  <c r="U1644" i="3"/>
  <c r="T1644" i="3"/>
  <c r="S1644" i="3"/>
  <c r="R1644" i="3"/>
  <c r="Q1644" i="3"/>
  <c r="P1644" i="3"/>
  <c r="O1644" i="3"/>
  <c r="AA1643" i="3"/>
  <c r="Z1643" i="3"/>
  <c r="Y1643" i="3"/>
  <c r="X1643" i="3"/>
  <c r="W1643" i="3"/>
  <c r="V1643" i="3"/>
  <c r="U1643" i="3"/>
  <c r="S1643" i="3"/>
  <c r="P1643" i="3"/>
  <c r="O1643" i="3"/>
  <c r="AA1642" i="3"/>
  <c r="Y1642" i="3"/>
  <c r="X1642" i="3"/>
  <c r="W1642" i="3"/>
  <c r="V1642" i="3"/>
  <c r="T1642" i="3"/>
  <c r="R1642" i="3"/>
  <c r="Q1642" i="3"/>
  <c r="O1642" i="3"/>
  <c r="AA1641" i="3"/>
  <c r="Z1641" i="3"/>
  <c r="O1641" i="3"/>
  <c r="Q1640" i="3"/>
  <c r="O1640" i="3"/>
  <c r="U1639" i="3"/>
  <c r="T1639" i="3"/>
  <c r="S1639" i="3"/>
  <c r="R1639" i="3"/>
  <c r="O1639" i="3"/>
  <c r="AA1638" i="3"/>
  <c r="Z1638" i="3"/>
  <c r="Y1638" i="3"/>
  <c r="W1638" i="3"/>
  <c r="U1638" i="3"/>
  <c r="T1638" i="3"/>
  <c r="R1638" i="3"/>
  <c r="P1638" i="3"/>
  <c r="O1638" i="3"/>
  <c r="AA1637" i="3"/>
  <c r="Z1637" i="3"/>
  <c r="Y1637" i="3"/>
  <c r="X1637" i="3"/>
  <c r="V1637" i="3"/>
  <c r="S1637" i="3"/>
  <c r="O1637" i="3"/>
  <c r="AA1636" i="3"/>
  <c r="X1636" i="3"/>
  <c r="O1636" i="3"/>
  <c r="AA1635" i="3"/>
  <c r="Z1635" i="3"/>
  <c r="Y1635" i="3"/>
  <c r="W1635" i="3"/>
  <c r="U1635" i="3"/>
  <c r="T1635" i="3"/>
  <c r="S1635" i="3"/>
  <c r="R1635" i="3"/>
  <c r="Q1635" i="3"/>
  <c r="P1635" i="3"/>
  <c r="O1635" i="3"/>
  <c r="AA1634" i="3"/>
  <c r="Z1634" i="3"/>
  <c r="Y1634" i="3"/>
  <c r="X1634" i="3"/>
  <c r="W1634" i="3"/>
  <c r="V1634" i="3"/>
  <c r="U1634" i="3"/>
  <c r="S1634" i="3"/>
  <c r="P1634" i="3"/>
  <c r="O1634" i="3"/>
  <c r="AA1633" i="3"/>
  <c r="Y1633" i="3"/>
  <c r="X1633" i="3"/>
  <c r="W1633" i="3"/>
  <c r="V1633" i="3"/>
  <c r="T1633" i="3"/>
  <c r="R1633" i="3"/>
  <c r="Q1633" i="3"/>
  <c r="O1633" i="3"/>
  <c r="O1632" i="3"/>
  <c r="Z1631" i="3"/>
  <c r="X1631" i="3"/>
  <c r="U1631" i="3"/>
  <c r="S1631" i="3"/>
  <c r="Q1631" i="3"/>
  <c r="P1631" i="3"/>
  <c r="O1631" i="3"/>
  <c r="O1630" i="3"/>
  <c r="AA1629" i="3"/>
  <c r="Z1629" i="3"/>
  <c r="Y1629" i="3"/>
  <c r="W1629" i="3"/>
  <c r="U1629" i="3"/>
  <c r="T1629" i="3"/>
  <c r="R1629" i="3"/>
  <c r="P1629" i="3"/>
  <c r="O1629" i="3"/>
  <c r="O1628" i="3"/>
  <c r="AA1627" i="3"/>
  <c r="X1627" i="3"/>
  <c r="V1627" i="3"/>
  <c r="S1627" i="3"/>
  <c r="R1627" i="3"/>
  <c r="Q1627" i="3"/>
  <c r="O1627" i="3"/>
  <c r="AA1626" i="3"/>
  <c r="Z1626" i="3"/>
  <c r="Y1626" i="3"/>
  <c r="W1626" i="3"/>
  <c r="U1626" i="3"/>
  <c r="T1626" i="3"/>
  <c r="S1626" i="3"/>
  <c r="R1626" i="3"/>
  <c r="Q1626" i="3"/>
  <c r="P1626" i="3"/>
  <c r="O1626" i="3"/>
  <c r="AA1625" i="3"/>
  <c r="Z1625" i="3"/>
  <c r="Y1625" i="3"/>
  <c r="X1625" i="3"/>
  <c r="W1625" i="3"/>
  <c r="V1625" i="3"/>
  <c r="U1625" i="3"/>
  <c r="S1625" i="3"/>
  <c r="P1625" i="3"/>
  <c r="O1625" i="3"/>
  <c r="AA1624" i="3"/>
  <c r="Y1624" i="3"/>
  <c r="X1624" i="3"/>
  <c r="W1624" i="3"/>
  <c r="V1624" i="3"/>
  <c r="T1624" i="3"/>
  <c r="R1624" i="3"/>
  <c r="Q1624" i="3"/>
  <c r="O1624" i="3"/>
  <c r="O1623" i="3"/>
  <c r="Z1622" i="3"/>
  <c r="X1622" i="3"/>
  <c r="U1622" i="3"/>
  <c r="O1622" i="3"/>
  <c r="O1621" i="3"/>
  <c r="AA1620" i="3"/>
  <c r="Z1620" i="3"/>
  <c r="Y1620" i="3"/>
  <c r="W1620" i="3"/>
  <c r="U1620" i="3"/>
  <c r="T1620" i="3"/>
  <c r="R1620" i="3"/>
  <c r="P1620" i="3"/>
  <c r="O1620" i="3"/>
  <c r="O1619" i="3"/>
  <c r="AA1618" i="3"/>
  <c r="X1618" i="3"/>
  <c r="V1618" i="3"/>
  <c r="O1618" i="3"/>
  <c r="AA1617" i="3"/>
  <c r="Z1617" i="3"/>
  <c r="Y1617" i="3"/>
  <c r="W1617" i="3"/>
  <c r="U1617" i="3"/>
  <c r="T1617" i="3"/>
  <c r="S1617" i="3"/>
  <c r="R1617" i="3"/>
  <c r="Q1617" i="3"/>
  <c r="P1617" i="3"/>
  <c r="O1617" i="3"/>
  <c r="AA1616" i="3"/>
  <c r="Z1616" i="3"/>
  <c r="Y1616" i="3"/>
  <c r="X1616" i="3"/>
  <c r="W1616" i="3"/>
  <c r="V1616" i="3"/>
  <c r="U1616" i="3"/>
  <c r="S1616" i="3"/>
  <c r="P1616" i="3"/>
  <c r="O1616" i="3"/>
  <c r="AA1615" i="3"/>
  <c r="Y1615" i="3"/>
  <c r="X1615" i="3"/>
  <c r="W1615" i="3"/>
  <c r="V1615" i="3"/>
  <c r="T1615" i="3"/>
  <c r="R1615" i="3"/>
  <c r="Q1615" i="3"/>
  <c r="O1615" i="3"/>
  <c r="O1614" i="3"/>
  <c r="Z1613" i="3"/>
  <c r="Q1613" i="3"/>
  <c r="O1613" i="3"/>
  <c r="AA1612" i="3"/>
  <c r="Y1612" i="3"/>
  <c r="X1612" i="3"/>
  <c r="W1612" i="3"/>
  <c r="V1612" i="3"/>
  <c r="U1612" i="3"/>
  <c r="T1612" i="3"/>
  <c r="S1612" i="3"/>
  <c r="R1612" i="3"/>
  <c r="P1612" i="3"/>
  <c r="O1612" i="3"/>
  <c r="O1611" i="3"/>
  <c r="AA1610" i="3"/>
  <c r="Z1610" i="3"/>
  <c r="Y1610" i="3"/>
  <c r="X1610" i="3"/>
  <c r="W1610" i="3"/>
  <c r="V1610" i="3"/>
  <c r="U1610" i="3"/>
  <c r="T1610" i="3"/>
  <c r="S1610" i="3"/>
  <c r="Q1610" i="3"/>
  <c r="P1610" i="3"/>
  <c r="O1610" i="3"/>
  <c r="AA1609" i="3"/>
  <c r="Y1609" i="3"/>
  <c r="X1609" i="3"/>
  <c r="W1609" i="3"/>
  <c r="R1609" i="3"/>
  <c r="O1609" i="3"/>
  <c r="Z1608" i="3"/>
  <c r="X1608" i="3"/>
  <c r="W1608" i="3"/>
  <c r="T1608" i="3"/>
  <c r="S1608" i="3"/>
  <c r="R1608" i="3"/>
  <c r="Q1608" i="3"/>
  <c r="P1608" i="3"/>
  <c r="O1608" i="3"/>
  <c r="O1607" i="3"/>
  <c r="O1606" i="3"/>
  <c r="AA1605" i="3"/>
  <c r="O1605" i="3"/>
  <c r="Z1604" i="3"/>
  <c r="Y1604" i="3"/>
  <c r="X1604" i="3"/>
  <c r="W1604" i="3"/>
  <c r="V1604" i="3"/>
  <c r="U1604" i="3"/>
  <c r="T1604" i="3"/>
  <c r="S1604" i="3"/>
  <c r="R1604" i="3"/>
  <c r="Q1604" i="3"/>
  <c r="P1604" i="3"/>
  <c r="O1604" i="3"/>
  <c r="O1603" i="3"/>
  <c r="O1602" i="3"/>
  <c r="Z1601" i="3"/>
  <c r="Y1601" i="3"/>
  <c r="X1601" i="3"/>
  <c r="W1601" i="3"/>
  <c r="V1601" i="3"/>
  <c r="U1601" i="3"/>
  <c r="T1601" i="3"/>
  <c r="S1601" i="3"/>
  <c r="R1601" i="3"/>
  <c r="Q1601" i="3"/>
  <c r="P1601" i="3"/>
  <c r="O1601" i="3"/>
  <c r="AA1600" i="3"/>
  <c r="Z1600" i="3"/>
  <c r="Y1600" i="3"/>
  <c r="X1600" i="3"/>
  <c r="V1600" i="3"/>
  <c r="T1600" i="3"/>
  <c r="S1600" i="3"/>
  <c r="Q1600" i="3"/>
  <c r="P1600" i="3"/>
  <c r="O1600" i="3"/>
  <c r="AA1599" i="3"/>
  <c r="Y1599" i="3"/>
  <c r="X1599" i="3"/>
  <c r="W1599" i="3"/>
  <c r="V1599" i="3"/>
  <c r="U1599" i="3"/>
  <c r="T1599" i="3"/>
  <c r="R1599" i="3"/>
  <c r="P1599" i="3"/>
  <c r="O1599" i="3"/>
  <c r="Z1598" i="3"/>
  <c r="Y1598" i="3"/>
  <c r="X1598" i="3"/>
  <c r="W1598" i="3"/>
  <c r="V1598" i="3"/>
  <c r="U1598" i="3"/>
  <c r="T1598" i="3"/>
  <c r="S1598" i="3"/>
  <c r="R1598" i="3"/>
  <c r="Q1598" i="3"/>
  <c r="P1598" i="3"/>
  <c r="O1598" i="3"/>
  <c r="AA1597" i="3"/>
  <c r="Z1597" i="3"/>
  <c r="Y1597" i="3"/>
  <c r="X1597" i="3"/>
  <c r="V1597" i="3"/>
  <c r="Q1597" i="3"/>
  <c r="O1597" i="3"/>
  <c r="AA1596" i="3"/>
  <c r="Y1596" i="3"/>
  <c r="X1596" i="3"/>
  <c r="W1596" i="3"/>
  <c r="V1596" i="3"/>
  <c r="R1596" i="3"/>
  <c r="O1596" i="3"/>
  <c r="Z1595" i="3"/>
  <c r="Y1595" i="3"/>
  <c r="X1595" i="3"/>
  <c r="W1595" i="3"/>
  <c r="V1595" i="3"/>
  <c r="U1595" i="3"/>
  <c r="T1595" i="3"/>
  <c r="S1595" i="3"/>
  <c r="R1595" i="3"/>
  <c r="Q1595" i="3"/>
  <c r="P1595" i="3"/>
  <c r="O1595" i="3"/>
  <c r="O1594" i="3"/>
  <c r="O1593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P1591" i="3"/>
  <c r="O1591" i="3"/>
  <c r="O1590" i="3"/>
  <c r="Z1589" i="3"/>
  <c r="Y1589" i="3"/>
  <c r="X1589" i="3"/>
  <c r="W1589" i="3"/>
  <c r="V1589" i="3"/>
  <c r="U1589" i="3"/>
  <c r="T1589" i="3"/>
  <c r="S1589" i="3"/>
  <c r="R1589" i="3"/>
  <c r="Q1589" i="3"/>
  <c r="P1589" i="3"/>
  <c r="O1589" i="3"/>
  <c r="AA1588" i="3"/>
  <c r="Z1588" i="3"/>
  <c r="Y1588" i="3"/>
  <c r="X1588" i="3"/>
  <c r="V1588" i="3"/>
  <c r="T1588" i="3"/>
  <c r="S1588" i="3"/>
  <c r="Q1588" i="3"/>
  <c r="P1588" i="3"/>
  <c r="O1588" i="3"/>
  <c r="AA1587" i="3"/>
  <c r="Y1587" i="3"/>
  <c r="X1587" i="3"/>
  <c r="W1587" i="3"/>
  <c r="V1587" i="3"/>
  <c r="U1587" i="3"/>
  <c r="T1587" i="3"/>
  <c r="R1587" i="3"/>
  <c r="O1587" i="3"/>
  <c r="Z1586" i="3"/>
  <c r="X1586" i="3"/>
  <c r="W1586" i="3"/>
  <c r="V1586" i="3"/>
  <c r="U1586" i="3"/>
  <c r="T1586" i="3"/>
  <c r="S1586" i="3"/>
  <c r="R1586" i="3"/>
  <c r="Q1586" i="3"/>
  <c r="P1586" i="3"/>
  <c r="O1586" i="3"/>
  <c r="AA1585" i="3"/>
  <c r="Z1585" i="3"/>
  <c r="Y1585" i="3"/>
  <c r="X1585" i="3"/>
  <c r="V1585" i="3"/>
  <c r="T1585" i="3"/>
  <c r="P1585" i="3"/>
  <c r="O1585" i="3"/>
  <c r="AA1584" i="3"/>
  <c r="Y1584" i="3"/>
  <c r="X1584" i="3"/>
  <c r="W1584" i="3"/>
  <c r="V1584" i="3"/>
  <c r="U1584" i="3"/>
  <c r="P1584" i="3"/>
  <c r="O1584" i="3"/>
  <c r="Z1583" i="3"/>
  <c r="X1583" i="3"/>
  <c r="W1583" i="3"/>
  <c r="V1583" i="3"/>
  <c r="U1583" i="3"/>
  <c r="T1583" i="3"/>
  <c r="S1583" i="3"/>
  <c r="R1583" i="3"/>
  <c r="Q1583" i="3"/>
  <c r="P1583" i="3"/>
  <c r="O1583" i="3"/>
  <c r="AA1582" i="3"/>
  <c r="Z1582" i="3"/>
  <c r="Y1582" i="3"/>
  <c r="O1582" i="3"/>
  <c r="AA1581" i="3"/>
  <c r="Y1581" i="3"/>
  <c r="X1581" i="3"/>
  <c r="O1581" i="3"/>
  <c r="Z1580" i="3"/>
  <c r="X1580" i="3"/>
  <c r="W1580" i="3"/>
  <c r="V1580" i="3"/>
  <c r="U1580" i="3"/>
  <c r="T1580" i="3"/>
  <c r="S1580" i="3"/>
  <c r="R1580" i="3"/>
  <c r="Q1580" i="3"/>
  <c r="P1580" i="3"/>
  <c r="O1580" i="3"/>
  <c r="O1579" i="3"/>
  <c r="O1578" i="3"/>
  <c r="Z1577" i="3"/>
  <c r="X1577" i="3"/>
  <c r="W1577" i="3"/>
  <c r="V1577" i="3"/>
  <c r="U1577" i="3"/>
  <c r="T1577" i="3"/>
  <c r="S1577" i="3"/>
  <c r="R1577" i="3"/>
  <c r="Q1577" i="3"/>
  <c r="P1577" i="3"/>
  <c r="O1577" i="3"/>
  <c r="O1576" i="3"/>
  <c r="R1575" i="3"/>
  <c r="P1575" i="3"/>
  <c r="O1575" i="3"/>
  <c r="Z1574" i="3"/>
  <c r="X1574" i="3"/>
  <c r="W1574" i="3"/>
  <c r="V1574" i="3"/>
  <c r="U1574" i="3"/>
  <c r="T1574" i="3"/>
  <c r="S1574" i="3"/>
  <c r="R1574" i="3"/>
  <c r="Q1574" i="3"/>
  <c r="P1574" i="3"/>
  <c r="O1574" i="3"/>
  <c r="AA1573" i="3"/>
  <c r="Z1573" i="3"/>
  <c r="Y1573" i="3"/>
  <c r="X1573" i="3"/>
  <c r="V1573" i="3"/>
  <c r="T1573" i="3"/>
  <c r="S1573" i="3"/>
  <c r="R1573" i="3"/>
  <c r="Q1573" i="3"/>
  <c r="P1573" i="3"/>
  <c r="O1573" i="3"/>
  <c r="Y1572" i="3"/>
  <c r="X1572" i="3"/>
  <c r="W1572" i="3"/>
  <c r="V1572" i="3"/>
  <c r="U1572" i="3"/>
  <c r="O1572" i="3"/>
  <c r="Z1571" i="3"/>
  <c r="X1571" i="3"/>
  <c r="W1571" i="3"/>
  <c r="V1571" i="3"/>
  <c r="U1571" i="3"/>
  <c r="T1571" i="3"/>
  <c r="S1571" i="3"/>
  <c r="R1571" i="3"/>
  <c r="Q1571" i="3"/>
  <c r="P1571" i="3"/>
  <c r="O1571" i="3"/>
  <c r="O1570" i="3"/>
  <c r="V1569" i="3"/>
  <c r="U1569" i="3"/>
  <c r="T1569" i="3"/>
  <c r="R1569" i="3"/>
  <c r="P1569" i="3"/>
  <c r="O1569" i="3"/>
  <c r="Z1568" i="3"/>
  <c r="X1568" i="3"/>
  <c r="W1568" i="3"/>
  <c r="V1568" i="3"/>
  <c r="U1568" i="3"/>
  <c r="T1568" i="3"/>
  <c r="S1568" i="3"/>
  <c r="R1568" i="3"/>
  <c r="Q1568" i="3"/>
  <c r="P1568" i="3"/>
  <c r="O1568" i="3"/>
  <c r="AA1567" i="3"/>
  <c r="Z1567" i="3"/>
  <c r="Y1567" i="3"/>
  <c r="O1567" i="3"/>
  <c r="AA1566" i="3"/>
  <c r="P1566" i="3"/>
  <c r="O1566" i="3"/>
  <c r="Z1565" i="3"/>
  <c r="X1565" i="3"/>
  <c r="W1565" i="3"/>
  <c r="V1565" i="3"/>
  <c r="U1565" i="3"/>
  <c r="T1565" i="3"/>
  <c r="S1565" i="3"/>
  <c r="R1565" i="3"/>
  <c r="Q1565" i="3"/>
  <c r="P1565" i="3"/>
  <c r="O1565" i="3"/>
  <c r="AA1564" i="3"/>
  <c r="Z1564" i="3"/>
  <c r="Y1564" i="3"/>
  <c r="X1564" i="3"/>
  <c r="V1564" i="3"/>
  <c r="T1564" i="3"/>
  <c r="S1564" i="3"/>
  <c r="P1564" i="3"/>
  <c r="O1564" i="3"/>
  <c r="AA1563" i="3"/>
  <c r="Z1563" i="3"/>
  <c r="Y1563" i="3"/>
  <c r="X1563" i="3"/>
  <c r="W1563" i="3"/>
  <c r="O1563" i="3"/>
  <c r="Z1562" i="3"/>
  <c r="X1562" i="3"/>
  <c r="W1562" i="3"/>
  <c r="V1562" i="3"/>
  <c r="U1562" i="3"/>
  <c r="T1562" i="3"/>
  <c r="S1562" i="3"/>
  <c r="R1562" i="3"/>
  <c r="Q1562" i="3"/>
  <c r="P1562" i="3"/>
  <c r="O1562" i="3"/>
  <c r="AA1561" i="3"/>
  <c r="Z1561" i="3"/>
  <c r="Y1561" i="3"/>
  <c r="X1561" i="3"/>
  <c r="V1561" i="3"/>
  <c r="T1561" i="3"/>
  <c r="S1561" i="3"/>
  <c r="R1561" i="3"/>
  <c r="Q1561" i="3"/>
  <c r="P1561" i="3"/>
  <c r="O1561" i="3"/>
  <c r="Z1560" i="3"/>
  <c r="Y1560" i="3"/>
  <c r="X1560" i="3"/>
  <c r="W1560" i="3"/>
  <c r="V1560" i="3"/>
  <c r="U1560" i="3"/>
  <c r="T1560" i="3"/>
  <c r="O1560" i="3"/>
  <c r="Z1559" i="3"/>
  <c r="X1559" i="3"/>
  <c r="W1559" i="3"/>
  <c r="V1559" i="3"/>
  <c r="U1559" i="3"/>
  <c r="T1559" i="3"/>
  <c r="S1559" i="3"/>
  <c r="R1559" i="3"/>
  <c r="Q1559" i="3"/>
  <c r="P1559" i="3"/>
  <c r="O1559" i="3"/>
  <c r="O1558" i="3"/>
  <c r="W1557" i="3"/>
  <c r="V1557" i="3"/>
  <c r="U1557" i="3"/>
  <c r="T1557" i="3"/>
  <c r="R1557" i="3"/>
  <c r="P1557" i="3"/>
  <c r="O1557" i="3"/>
  <c r="Z1556" i="3"/>
  <c r="X1556" i="3"/>
  <c r="W1556" i="3"/>
  <c r="V1556" i="3"/>
  <c r="U1556" i="3"/>
  <c r="T1556" i="3"/>
  <c r="S1556" i="3"/>
  <c r="R1556" i="3"/>
  <c r="Q1556" i="3"/>
  <c r="P1556" i="3"/>
  <c r="O1556" i="3"/>
  <c r="AA1555" i="3"/>
  <c r="Z1555" i="3"/>
  <c r="Y1555" i="3"/>
  <c r="O1555" i="3"/>
  <c r="P1554" i="3"/>
  <c r="O1554" i="3"/>
  <c r="Z1553" i="3"/>
  <c r="X1553" i="3"/>
  <c r="W1553" i="3"/>
  <c r="V1553" i="3"/>
  <c r="U1553" i="3"/>
  <c r="T1553" i="3"/>
  <c r="S1553" i="3"/>
  <c r="R1553" i="3"/>
  <c r="Q1553" i="3"/>
  <c r="P1553" i="3"/>
  <c r="O1553" i="3"/>
  <c r="AA1552" i="3"/>
  <c r="Z1552" i="3"/>
  <c r="Y1552" i="3"/>
  <c r="X1552" i="3"/>
  <c r="V1552" i="3"/>
  <c r="T1552" i="3"/>
  <c r="S1552" i="3"/>
  <c r="P1552" i="3"/>
  <c r="O1552" i="3"/>
  <c r="AA1551" i="3"/>
  <c r="Z1551" i="3"/>
  <c r="Y1551" i="3"/>
  <c r="X1551" i="3"/>
  <c r="O1551" i="3"/>
  <c r="P1550" i="3"/>
  <c r="O1550" i="3"/>
  <c r="Z1549" i="3"/>
  <c r="Y1549" i="3"/>
  <c r="X1549" i="3"/>
  <c r="W1549" i="3"/>
  <c r="V1549" i="3"/>
  <c r="T1549" i="3"/>
  <c r="S1549" i="3"/>
  <c r="P1549" i="3"/>
  <c r="O1549" i="3"/>
  <c r="AA1549" i="3" s="1"/>
  <c r="O1548" i="3"/>
  <c r="X1547" i="3"/>
  <c r="W1547" i="3"/>
  <c r="V1547" i="3"/>
  <c r="U1547" i="3"/>
  <c r="T1547" i="3"/>
  <c r="S1547" i="3"/>
  <c r="R1547" i="3"/>
  <c r="O1547" i="3"/>
  <c r="AA1547" i="3" s="1"/>
  <c r="Z1546" i="3"/>
  <c r="Y1546" i="3"/>
  <c r="O1546" i="3"/>
  <c r="Z1545" i="3"/>
  <c r="Y1545" i="3"/>
  <c r="X1545" i="3"/>
  <c r="W1545" i="3"/>
  <c r="V1545" i="3"/>
  <c r="U1545" i="3"/>
  <c r="T1545" i="3"/>
  <c r="S1545" i="3"/>
  <c r="R1545" i="3"/>
  <c r="P1545" i="3"/>
  <c r="O1545" i="3"/>
  <c r="AA1545" i="3" s="1"/>
  <c r="AA1544" i="3"/>
  <c r="Z1544" i="3"/>
  <c r="X1544" i="3"/>
  <c r="W1544" i="3"/>
  <c r="O1544" i="3"/>
  <c r="T1543" i="3"/>
  <c r="S1543" i="3"/>
  <c r="R1543" i="3"/>
  <c r="Q1543" i="3"/>
  <c r="P1543" i="3"/>
  <c r="O1543" i="3"/>
  <c r="AA1543" i="3" s="1"/>
  <c r="AA1542" i="3"/>
  <c r="Z1542" i="3"/>
  <c r="Y1542" i="3"/>
  <c r="X1542" i="3"/>
  <c r="W1542" i="3"/>
  <c r="V1542" i="3"/>
  <c r="U1542" i="3"/>
  <c r="R1542" i="3"/>
  <c r="P1542" i="3"/>
  <c r="O1542" i="3"/>
  <c r="R1541" i="3"/>
  <c r="Q1541" i="3"/>
  <c r="P1541" i="3"/>
  <c r="O1541" i="3"/>
  <c r="Z1540" i="3"/>
  <c r="Y1540" i="3"/>
  <c r="X1540" i="3"/>
  <c r="W1540" i="3"/>
  <c r="V1540" i="3"/>
  <c r="T1540" i="3"/>
  <c r="S1540" i="3"/>
  <c r="P1540" i="3"/>
  <c r="O1540" i="3"/>
  <c r="AA1540" i="3" s="1"/>
  <c r="AA1539" i="3"/>
  <c r="O1539" i="3"/>
  <c r="X1538" i="3"/>
  <c r="W1538" i="3"/>
  <c r="V1538" i="3"/>
  <c r="U1538" i="3"/>
  <c r="T1538" i="3"/>
  <c r="S1538" i="3"/>
  <c r="R1538" i="3"/>
  <c r="O1538" i="3"/>
  <c r="AA1538" i="3" s="1"/>
  <c r="Z1537" i="3"/>
  <c r="O1537" i="3"/>
  <c r="Z1536" i="3"/>
  <c r="Y1536" i="3"/>
  <c r="X1536" i="3"/>
  <c r="W1536" i="3"/>
  <c r="V1536" i="3"/>
  <c r="U1536" i="3"/>
  <c r="T1536" i="3"/>
  <c r="S1536" i="3"/>
  <c r="R1536" i="3"/>
  <c r="P1536" i="3"/>
  <c r="O1536" i="3"/>
  <c r="AA1536" i="3" s="1"/>
  <c r="AA1535" i="3"/>
  <c r="Z1535" i="3"/>
  <c r="X1535" i="3"/>
  <c r="W1535" i="3"/>
  <c r="O1535" i="3"/>
  <c r="V1534" i="3"/>
  <c r="T1534" i="3"/>
  <c r="S1534" i="3"/>
  <c r="R1534" i="3"/>
  <c r="Q1534" i="3"/>
  <c r="P1534" i="3"/>
  <c r="O1534" i="3"/>
  <c r="AA1534" i="3" s="1"/>
  <c r="AA1533" i="3"/>
  <c r="Z1533" i="3"/>
  <c r="Y1533" i="3"/>
  <c r="X1533" i="3"/>
  <c r="W1533" i="3"/>
  <c r="V1533" i="3"/>
  <c r="U1533" i="3"/>
  <c r="R1533" i="3"/>
  <c r="P1533" i="3"/>
  <c r="O1533" i="3"/>
  <c r="T1532" i="3"/>
  <c r="S1532" i="3"/>
  <c r="R1532" i="3"/>
  <c r="Q1532" i="3"/>
  <c r="O1532" i="3"/>
  <c r="Z1531" i="3"/>
  <c r="Y1531" i="3"/>
  <c r="X1531" i="3"/>
  <c r="W1531" i="3"/>
  <c r="V1531" i="3"/>
  <c r="T1531" i="3"/>
  <c r="S1531" i="3"/>
  <c r="P1531" i="3"/>
  <c r="O1531" i="3"/>
  <c r="AA1531" i="3" s="1"/>
  <c r="O1530" i="3"/>
  <c r="X1529" i="3"/>
  <c r="W1529" i="3"/>
  <c r="V1529" i="3"/>
  <c r="U1529" i="3"/>
  <c r="T1529" i="3"/>
  <c r="S1529" i="3"/>
  <c r="R1529" i="3"/>
  <c r="O1529" i="3"/>
  <c r="AA1529" i="3" s="1"/>
  <c r="AA1528" i="3"/>
  <c r="O1528" i="3"/>
  <c r="Z1527" i="3"/>
  <c r="Y1527" i="3"/>
  <c r="X1527" i="3"/>
  <c r="W1527" i="3"/>
  <c r="V1527" i="3"/>
  <c r="U1527" i="3"/>
  <c r="T1527" i="3"/>
  <c r="S1527" i="3"/>
  <c r="R1527" i="3"/>
  <c r="P1527" i="3"/>
  <c r="O1527" i="3"/>
  <c r="AA1527" i="3" s="1"/>
  <c r="O1526" i="3"/>
  <c r="V1525" i="3"/>
  <c r="T1525" i="3"/>
  <c r="S1525" i="3"/>
  <c r="R1525" i="3"/>
  <c r="O1525" i="3"/>
  <c r="AA1524" i="3"/>
  <c r="Z1524" i="3"/>
  <c r="Y1524" i="3"/>
  <c r="X1524" i="3"/>
  <c r="W1524" i="3"/>
  <c r="V1524" i="3"/>
  <c r="U1524" i="3"/>
  <c r="R1524" i="3"/>
  <c r="O1524" i="3"/>
  <c r="AA1523" i="3"/>
  <c r="T1523" i="3"/>
  <c r="S1523" i="3"/>
  <c r="R1523" i="3"/>
  <c r="O1523" i="3"/>
  <c r="AA1522" i="3"/>
  <c r="O1522" i="3"/>
  <c r="Z1521" i="3"/>
  <c r="Y1521" i="3"/>
  <c r="X1521" i="3"/>
  <c r="W1521" i="3"/>
  <c r="V1521" i="3"/>
  <c r="U1521" i="3"/>
  <c r="T1521" i="3"/>
  <c r="S1521" i="3"/>
  <c r="R1521" i="3"/>
  <c r="Q1521" i="3"/>
  <c r="P1521" i="3"/>
  <c r="O1521" i="3"/>
  <c r="AA1520" i="3"/>
  <c r="Z1520" i="3"/>
  <c r="Y1520" i="3"/>
  <c r="O1520" i="3"/>
  <c r="AA1519" i="3"/>
  <c r="Z1519" i="3"/>
  <c r="Y1519" i="3"/>
  <c r="X1519" i="3"/>
  <c r="W1519" i="3"/>
  <c r="V1519" i="3"/>
  <c r="U1519" i="3"/>
  <c r="O1519" i="3"/>
  <c r="Z1518" i="3"/>
  <c r="Y1518" i="3"/>
  <c r="X1518" i="3"/>
  <c r="W1518" i="3"/>
  <c r="V1518" i="3"/>
  <c r="U1518" i="3"/>
  <c r="T1518" i="3"/>
  <c r="S1518" i="3"/>
  <c r="R1518" i="3"/>
  <c r="Q1518" i="3"/>
  <c r="P1518" i="3"/>
  <c r="O1518" i="3"/>
  <c r="AA1517" i="3"/>
  <c r="Z1517" i="3"/>
  <c r="Y1517" i="3"/>
  <c r="V1517" i="3"/>
  <c r="S1517" i="3"/>
  <c r="R1517" i="3"/>
  <c r="Q1517" i="3"/>
  <c r="O1517" i="3"/>
  <c r="R1516" i="3"/>
  <c r="O1516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P1514" i="3"/>
  <c r="O1514" i="3"/>
  <c r="AA1513" i="3"/>
  <c r="Z1513" i="3"/>
  <c r="Y1513" i="3"/>
  <c r="O1513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AA1511" i="3"/>
  <c r="Z1511" i="3"/>
  <c r="Y1511" i="3"/>
  <c r="O1511" i="3"/>
  <c r="AA1510" i="3"/>
  <c r="Z1510" i="3"/>
  <c r="Y1510" i="3"/>
  <c r="X1510" i="3"/>
  <c r="W1510" i="3"/>
  <c r="V1510" i="3"/>
  <c r="U1510" i="3"/>
  <c r="O1510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AA1508" i="3"/>
  <c r="Z1508" i="3"/>
  <c r="Y1508" i="3"/>
  <c r="V1508" i="3"/>
  <c r="S1508" i="3"/>
  <c r="R1508" i="3"/>
  <c r="Q1508" i="3"/>
  <c r="O1508" i="3"/>
  <c r="O1507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O1505" i="3"/>
  <c r="AA1504" i="3"/>
  <c r="Z1504" i="3"/>
  <c r="Y1504" i="3"/>
  <c r="O1504" i="3"/>
  <c r="Z1503" i="3"/>
  <c r="Y1503" i="3"/>
  <c r="X1503" i="3"/>
  <c r="W1503" i="3"/>
  <c r="V1503" i="3"/>
  <c r="U1503" i="3"/>
  <c r="T1503" i="3"/>
  <c r="S1503" i="3"/>
  <c r="R1503" i="3"/>
  <c r="Q1503" i="3"/>
  <c r="P1503" i="3"/>
  <c r="O1503" i="3"/>
  <c r="AA1502" i="3"/>
  <c r="Z1502" i="3"/>
  <c r="Y1502" i="3"/>
  <c r="O1502" i="3"/>
  <c r="AA1501" i="3"/>
  <c r="Z1501" i="3"/>
  <c r="Y1501" i="3"/>
  <c r="X1501" i="3"/>
  <c r="W1501" i="3"/>
  <c r="V1501" i="3"/>
  <c r="U1501" i="3"/>
  <c r="O1501" i="3"/>
  <c r="Z1500" i="3"/>
  <c r="Y1500" i="3"/>
  <c r="X1500" i="3"/>
  <c r="W1500" i="3"/>
  <c r="V1500" i="3"/>
  <c r="U1500" i="3"/>
  <c r="T1500" i="3"/>
  <c r="S1500" i="3"/>
  <c r="R1500" i="3"/>
  <c r="Q1500" i="3"/>
  <c r="O1500" i="3"/>
  <c r="AA1499" i="3"/>
  <c r="Z1499" i="3"/>
  <c r="Y1499" i="3"/>
  <c r="V1499" i="3"/>
  <c r="S1499" i="3"/>
  <c r="R1499" i="3"/>
  <c r="Q1499" i="3"/>
  <c r="P1499" i="3"/>
  <c r="O1499" i="3"/>
  <c r="O1498" i="3"/>
  <c r="Z1497" i="3"/>
  <c r="Y1497" i="3"/>
  <c r="X1497" i="3"/>
  <c r="W1497" i="3"/>
  <c r="V1497" i="3"/>
  <c r="U1497" i="3"/>
  <c r="T1497" i="3"/>
  <c r="S1497" i="3"/>
  <c r="R1497" i="3"/>
  <c r="Q1497" i="3"/>
  <c r="O1497" i="3"/>
  <c r="AA1496" i="3"/>
  <c r="O1496" i="3"/>
  <c r="AA1495" i="3"/>
  <c r="Z1495" i="3"/>
  <c r="Y1495" i="3"/>
  <c r="X1495" i="3"/>
  <c r="W1495" i="3"/>
  <c r="O1495" i="3"/>
  <c r="Z1494" i="3"/>
  <c r="Y1494" i="3"/>
  <c r="X1494" i="3"/>
  <c r="W1494" i="3"/>
  <c r="V1494" i="3"/>
  <c r="U1494" i="3"/>
  <c r="T1494" i="3"/>
  <c r="S1494" i="3"/>
  <c r="R1494" i="3"/>
  <c r="Q1494" i="3"/>
  <c r="O1494" i="3"/>
  <c r="AA1493" i="3"/>
  <c r="Z1493" i="3"/>
  <c r="Y1493" i="3"/>
  <c r="V1493" i="3"/>
  <c r="S1493" i="3"/>
  <c r="R1493" i="3"/>
  <c r="P1493" i="3"/>
  <c r="O1493" i="3"/>
  <c r="U1492" i="3"/>
  <c r="R1492" i="3"/>
  <c r="O1492" i="3"/>
  <c r="Z1491" i="3"/>
  <c r="Y1491" i="3"/>
  <c r="X1491" i="3"/>
  <c r="W1491" i="3"/>
  <c r="V1491" i="3"/>
  <c r="U1491" i="3"/>
  <c r="T1491" i="3"/>
  <c r="S1491" i="3"/>
  <c r="R1491" i="3"/>
  <c r="Q1491" i="3"/>
  <c r="O1491" i="3"/>
  <c r="O1490" i="3"/>
  <c r="AA1489" i="3"/>
  <c r="Z1489" i="3"/>
  <c r="Y1489" i="3"/>
  <c r="O1489" i="3"/>
  <c r="Z1488" i="3"/>
  <c r="Y1488" i="3"/>
  <c r="X1488" i="3"/>
  <c r="W1488" i="3"/>
  <c r="V1488" i="3"/>
  <c r="U1488" i="3"/>
  <c r="T1488" i="3"/>
  <c r="S1488" i="3"/>
  <c r="R1488" i="3"/>
  <c r="Q1488" i="3"/>
  <c r="O1488" i="3"/>
  <c r="AA1487" i="3"/>
  <c r="Z1487" i="3"/>
  <c r="Y1487" i="3"/>
  <c r="V1487" i="3"/>
  <c r="O1487" i="3"/>
  <c r="AA1486" i="3"/>
  <c r="Z1486" i="3"/>
  <c r="Y1486" i="3"/>
  <c r="X1486" i="3"/>
  <c r="W1486" i="3"/>
  <c r="V1486" i="3"/>
  <c r="U1486" i="3"/>
  <c r="R1486" i="3"/>
  <c r="O1486" i="3"/>
  <c r="Z1485" i="3"/>
  <c r="Y1485" i="3"/>
  <c r="X1485" i="3"/>
  <c r="W1485" i="3"/>
  <c r="V1485" i="3"/>
  <c r="U1485" i="3"/>
  <c r="T1485" i="3"/>
  <c r="S1485" i="3"/>
  <c r="R1485" i="3"/>
  <c r="Q1485" i="3"/>
  <c r="O1485" i="3"/>
  <c r="R1484" i="3"/>
  <c r="Q1484" i="3"/>
  <c r="P1484" i="3"/>
  <c r="O1484" i="3"/>
  <c r="AA1483" i="3"/>
  <c r="O1483" i="3"/>
  <c r="Z1482" i="3"/>
  <c r="Y1482" i="3"/>
  <c r="X1482" i="3"/>
  <c r="W1482" i="3"/>
  <c r="V1482" i="3"/>
  <c r="U1482" i="3"/>
  <c r="T1482" i="3"/>
  <c r="S1482" i="3"/>
  <c r="R1482" i="3"/>
  <c r="Q1482" i="3"/>
  <c r="O1482" i="3"/>
  <c r="AA1481" i="3"/>
  <c r="P1481" i="3"/>
  <c r="O1481" i="3"/>
  <c r="R1480" i="3"/>
  <c r="Q1480" i="3"/>
  <c r="O1480" i="3"/>
  <c r="Z1479" i="3"/>
  <c r="Y1479" i="3"/>
  <c r="X1479" i="3"/>
  <c r="W1479" i="3"/>
  <c r="V1479" i="3"/>
  <c r="U1479" i="3"/>
  <c r="T1479" i="3"/>
  <c r="S1479" i="3"/>
  <c r="R1479" i="3"/>
  <c r="Q1479" i="3"/>
  <c r="O1479" i="3"/>
  <c r="AA1478" i="3"/>
  <c r="Z1478" i="3"/>
  <c r="Y1478" i="3"/>
  <c r="V1478" i="3"/>
  <c r="O1478" i="3"/>
  <c r="AA1477" i="3"/>
  <c r="O1477" i="3"/>
  <c r="Z1476" i="3"/>
  <c r="Y1476" i="3"/>
  <c r="X1476" i="3"/>
  <c r="W1476" i="3"/>
  <c r="V1476" i="3"/>
  <c r="U1476" i="3"/>
  <c r="T1476" i="3"/>
  <c r="S1476" i="3"/>
  <c r="R1476" i="3"/>
  <c r="Q1476" i="3"/>
  <c r="O1476" i="3"/>
  <c r="AA1475" i="3"/>
  <c r="Z1475" i="3"/>
  <c r="Y1475" i="3"/>
  <c r="V1475" i="3"/>
  <c r="U1475" i="3"/>
  <c r="T1475" i="3"/>
  <c r="S1475" i="3"/>
  <c r="O1475" i="3"/>
  <c r="AA1474" i="3"/>
  <c r="Z1474" i="3"/>
  <c r="Y1474" i="3"/>
  <c r="X1474" i="3"/>
  <c r="W1474" i="3"/>
  <c r="O1474" i="3"/>
  <c r="Z1473" i="3"/>
  <c r="Y1473" i="3"/>
  <c r="X1473" i="3"/>
  <c r="W1473" i="3"/>
  <c r="V1473" i="3"/>
  <c r="U1473" i="3"/>
  <c r="T1473" i="3"/>
  <c r="S1473" i="3"/>
  <c r="R1473" i="3"/>
  <c r="Q1473" i="3"/>
  <c r="O1473" i="3"/>
  <c r="AA1472" i="3"/>
  <c r="Z1472" i="3"/>
  <c r="Y1472" i="3"/>
  <c r="V1472" i="3"/>
  <c r="U1472" i="3"/>
  <c r="T1472" i="3"/>
  <c r="S1472" i="3"/>
  <c r="R1472" i="3"/>
  <c r="Q1472" i="3"/>
  <c r="P1472" i="3"/>
  <c r="O1472" i="3"/>
  <c r="AA1471" i="3"/>
  <c r="Z1471" i="3"/>
  <c r="Y1471" i="3"/>
  <c r="X1471" i="3"/>
  <c r="W1471" i="3"/>
  <c r="V1471" i="3"/>
  <c r="U1471" i="3"/>
  <c r="R1471" i="3"/>
  <c r="P1471" i="3"/>
  <c r="O1471" i="3"/>
  <c r="Z1470" i="3"/>
  <c r="Y1470" i="3"/>
  <c r="X1470" i="3"/>
  <c r="W1470" i="3"/>
  <c r="V1470" i="3"/>
  <c r="U1470" i="3"/>
  <c r="T1470" i="3"/>
  <c r="S1470" i="3"/>
  <c r="R1470" i="3"/>
  <c r="Q1470" i="3"/>
  <c r="O1470" i="3"/>
  <c r="O1469" i="3"/>
  <c r="R1468" i="3"/>
  <c r="Q1468" i="3"/>
  <c r="P1468" i="3"/>
  <c r="O1468" i="3"/>
  <c r="Z1467" i="3"/>
  <c r="Y1467" i="3"/>
  <c r="X1467" i="3"/>
  <c r="W1467" i="3"/>
  <c r="V1467" i="3"/>
  <c r="U1467" i="3"/>
  <c r="T1467" i="3"/>
  <c r="S1467" i="3"/>
  <c r="R1467" i="3"/>
  <c r="Q1467" i="3"/>
  <c r="O1467" i="3"/>
  <c r="AA1466" i="3"/>
  <c r="Z1466" i="3"/>
  <c r="Y1466" i="3"/>
  <c r="V1466" i="3"/>
  <c r="O1466" i="3"/>
  <c r="O1465" i="3"/>
  <c r="Z1464" i="3"/>
  <c r="Y1464" i="3"/>
  <c r="X1464" i="3"/>
  <c r="W1464" i="3"/>
  <c r="V1464" i="3"/>
  <c r="U1464" i="3"/>
  <c r="T1464" i="3"/>
  <c r="S1464" i="3"/>
  <c r="R1464" i="3"/>
  <c r="Q1464" i="3"/>
  <c r="O1464" i="3"/>
  <c r="AA1463" i="3"/>
  <c r="Z1463" i="3"/>
  <c r="Y1463" i="3"/>
  <c r="V1463" i="3"/>
  <c r="U1463" i="3"/>
  <c r="T1463" i="3"/>
  <c r="S1463" i="3"/>
  <c r="O1463" i="3"/>
  <c r="AA1462" i="3"/>
  <c r="Z1462" i="3"/>
  <c r="Y1462" i="3"/>
  <c r="X1462" i="3"/>
  <c r="W1462" i="3"/>
  <c r="O1462" i="3"/>
  <c r="Z1461" i="3"/>
  <c r="Y1461" i="3"/>
  <c r="X1461" i="3"/>
  <c r="W1461" i="3"/>
  <c r="V1461" i="3"/>
  <c r="U1461" i="3"/>
  <c r="T1461" i="3"/>
  <c r="S1461" i="3"/>
  <c r="R1461" i="3"/>
  <c r="Q1461" i="3"/>
  <c r="O1461" i="3"/>
  <c r="AA1460" i="3"/>
  <c r="Z1460" i="3"/>
  <c r="Y1460" i="3"/>
  <c r="V1460" i="3"/>
  <c r="U1460" i="3"/>
  <c r="T1460" i="3"/>
  <c r="S1460" i="3"/>
  <c r="R1460" i="3"/>
  <c r="Q1460" i="3"/>
  <c r="P1460" i="3"/>
  <c r="O1460" i="3"/>
  <c r="AA1459" i="3"/>
  <c r="Z1459" i="3"/>
  <c r="Y1459" i="3"/>
  <c r="X1459" i="3"/>
  <c r="W1459" i="3"/>
  <c r="V1459" i="3"/>
  <c r="U1459" i="3"/>
  <c r="R1459" i="3"/>
  <c r="O1459" i="3"/>
  <c r="Z1458" i="3"/>
  <c r="Y1458" i="3"/>
  <c r="X1458" i="3"/>
  <c r="W1458" i="3"/>
  <c r="V1458" i="3"/>
  <c r="U1458" i="3"/>
  <c r="T1458" i="3"/>
  <c r="S1458" i="3"/>
  <c r="R1458" i="3"/>
  <c r="Q1458" i="3"/>
  <c r="O1458" i="3"/>
  <c r="O1457" i="3"/>
  <c r="AA1456" i="3"/>
  <c r="Z1456" i="3"/>
  <c r="Y1456" i="3"/>
  <c r="X1456" i="3"/>
  <c r="W1456" i="3"/>
  <c r="V1456" i="3"/>
  <c r="U1456" i="3"/>
  <c r="S1456" i="3"/>
  <c r="R1456" i="3"/>
  <c r="Q1456" i="3"/>
  <c r="P1456" i="3"/>
  <c r="O1456" i="3"/>
  <c r="AA1455" i="3"/>
  <c r="Z1455" i="3"/>
  <c r="Y1455" i="3"/>
  <c r="X1455" i="3"/>
  <c r="W1455" i="3"/>
  <c r="V1455" i="3"/>
  <c r="O1455" i="3"/>
  <c r="R1454" i="3"/>
  <c r="Q1454" i="3"/>
  <c r="P1454" i="3"/>
  <c r="O1454" i="3"/>
  <c r="AA1453" i="3"/>
  <c r="Z1453" i="3"/>
  <c r="Y1453" i="3"/>
  <c r="X1453" i="3"/>
  <c r="W1453" i="3"/>
  <c r="V1453" i="3"/>
  <c r="U1453" i="3"/>
  <c r="P1453" i="3"/>
  <c r="O1453" i="3"/>
  <c r="AA1452" i="3"/>
  <c r="Z1452" i="3"/>
  <c r="Q1452" i="3"/>
  <c r="O1452" i="3"/>
  <c r="Z1451" i="3"/>
  <c r="Y1451" i="3"/>
  <c r="W1451" i="3"/>
  <c r="V1451" i="3"/>
  <c r="U1451" i="3"/>
  <c r="T1451" i="3"/>
  <c r="S1451" i="3"/>
  <c r="O1451" i="3"/>
  <c r="AA1451" i="3" s="1"/>
  <c r="O1450" i="3"/>
  <c r="Z1449" i="3"/>
  <c r="Y1449" i="3"/>
  <c r="X1449" i="3"/>
  <c r="W1449" i="3"/>
  <c r="V1449" i="3"/>
  <c r="U1449" i="3"/>
  <c r="T1449" i="3"/>
  <c r="S1449" i="3"/>
  <c r="R1449" i="3"/>
  <c r="O1449" i="3"/>
  <c r="AA1449" i="3" s="1"/>
  <c r="AA1448" i="3"/>
  <c r="Z1448" i="3"/>
  <c r="Y1448" i="3"/>
  <c r="W1448" i="3"/>
  <c r="O1448" i="3"/>
  <c r="AA1447" i="3"/>
  <c r="Z1447" i="3"/>
  <c r="Y1447" i="3"/>
  <c r="X1447" i="3"/>
  <c r="W1447" i="3"/>
  <c r="V1447" i="3"/>
  <c r="U1447" i="3"/>
  <c r="S1447" i="3"/>
  <c r="R1447" i="3"/>
  <c r="Q1447" i="3"/>
  <c r="P1447" i="3"/>
  <c r="O1447" i="3"/>
  <c r="AA1446" i="3"/>
  <c r="Z1446" i="3"/>
  <c r="Y1446" i="3"/>
  <c r="X1446" i="3"/>
  <c r="W1446" i="3"/>
  <c r="V1446" i="3"/>
  <c r="O1446" i="3"/>
  <c r="O1445" i="3"/>
  <c r="AA1444" i="3"/>
  <c r="Z1444" i="3"/>
  <c r="Y1444" i="3"/>
  <c r="X1444" i="3"/>
  <c r="W1444" i="3"/>
  <c r="V1444" i="3"/>
  <c r="U1444" i="3"/>
  <c r="P1444" i="3"/>
  <c r="O1444" i="3"/>
  <c r="AA1443" i="3"/>
  <c r="Z1443" i="3"/>
  <c r="Q1443" i="3"/>
  <c r="O1443" i="3"/>
  <c r="Z1442" i="3"/>
  <c r="Y1442" i="3"/>
  <c r="W1442" i="3"/>
  <c r="V1442" i="3"/>
  <c r="U1442" i="3"/>
  <c r="T1442" i="3"/>
  <c r="S1442" i="3"/>
  <c r="O1442" i="3"/>
  <c r="AA1442" i="3" s="1"/>
  <c r="AA1441" i="3"/>
  <c r="Z1441" i="3"/>
  <c r="Y1441" i="3"/>
  <c r="O1441" i="3"/>
  <c r="Z1440" i="3"/>
  <c r="Y1440" i="3"/>
  <c r="X1440" i="3"/>
  <c r="W1440" i="3"/>
  <c r="V1440" i="3"/>
  <c r="U1440" i="3"/>
  <c r="T1440" i="3"/>
  <c r="S1440" i="3"/>
  <c r="R1440" i="3"/>
  <c r="O1440" i="3"/>
  <c r="AA1440" i="3" s="1"/>
  <c r="AA1439" i="3"/>
  <c r="Z1439" i="3"/>
  <c r="Y1439" i="3"/>
  <c r="W1439" i="3"/>
  <c r="O1439" i="3"/>
  <c r="AA1438" i="3"/>
  <c r="Z1438" i="3"/>
  <c r="Y1438" i="3"/>
  <c r="X1438" i="3"/>
  <c r="W1438" i="3"/>
  <c r="V1438" i="3"/>
  <c r="U1438" i="3"/>
  <c r="S1438" i="3"/>
  <c r="R1438" i="3"/>
  <c r="Q1438" i="3"/>
  <c r="P1438" i="3"/>
  <c r="O1438" i="3"/>
  <c r="AA1437" i="3"/>
  <c r="Z1437" i="3"/>
  <c r="Y1437" i="3"/>
  <c r="X1437" i="3"/>
  <c r="W1437" i="3"/>
  <c r="V1437" i="3"/>
  <c r="O1437" i="3"/>
  <c r="O1436" i="3"/>
  <c r="AA1435" i="3"/>
  <c r="Z1435" i="3"/>
  <c r="Y1435" i="3"/>
  <c r="X1435" i="3"/>
  <c r="W1435" i="3"/>
  <c r="V1435" i="3"/>
  <c r="U1435" i="3"/>
  <c r="P1435" i="3"/>
  <c r="O1435" i="3"/>
  <c r="AA1434" i="3"/>
  <c r="O1434" i="3"/>
  <c r="Z1433" i="3"/>
  <c r="Y1433" i="3"/>
  <c r="W1433" i="3"/>
  <c r="V1433" i="3"/>
  <c r="U1433" i="3"/>
  <c r="T1433" i="3"/>
  <c r="S1433" i="3"/>
  <c r="O1433" i="3"/>
  <c r="AA1433" i="3" s="1"/>
  <c r="AA1432" i="3"/>
  <c r="Z1432" i="3"/>
  <c r="O1432" i="3"/>
  <c r="Z1431" i="3"/>
  <c r="Y1431" i="3"/>
  <c r="X1431" i="3"/>
  <c r="W1431" i="3"/>
  <c r="V1431" i="3"/>
  <c r="U1431" i="3"/>
  <c r="T1431" i="3"/>
  <c r="S1431" i="3"/>
  <c r="R1431" i="3"/>
  <c r="O1431" i="3"/>
  <c r="AA1431" i="3" s="1"/>
  <c r="AA1430" i="3"/>
  <c r="Z1430" i="3"/>
  <c r="Y1430" i="3"/>
  <c r="W1430" i="3"/>
  <c r="O1430" i="3"/>
  <c r="AA1429" i="3"/>
  <c r="Z1429" i="3"/>
  <c r="Y1429" i="3"/>
  <c r="X1429" i="3"/>
  <c r="W1429" i="3"/>
  <c r="V1429" i="3"/>
  <c r="U1429" i="3"/>
  <c r="S1429" i="3"/>
  <c r="R1429" i="3"/>
  <c r="Q1429" i="3"/>
  <c r="P1429" i="3"/>
  <c r="O1429" i="3"/>
  <c r="AA1428" i="3"/>
  <c r="Z1428" i="3"/>
  <c r="Y1428" i="3"/>
  <c r="X1428" i="3"/>
  <c r="W1428" i="3"/>
  <c r="V1428" i="3"/>
  <c r="O1428" i="3"/>
  <c r="S1427" i="3"/>
  <c r="R1427" i="3"/>
  <c r="O1427" i="3"/>
  <c r="AA1426" i="3"/>
  <c r="Z1426" i="3"/>
  <c r="Y1426" i="3"/>
  <c r="X1426" i="3"/>
  <c r="W1426" i="3"/>
  <c r="V1426" i="3"/>
  <c r="U1426" i="3"/>
  <c r="P1426" i="3"/>
  <c r="O1426" i="3"/>
  <c r="AA1425" i="3"/>
  <c r="Z1425" i="3"/>
  <c r="R1425" i="3"/>
  <c r="O1425" i="3"/>
  <c r="Z1424" i="3"/>
  <c r="Y1424" i="3"/>
  <c r="W1424" i="3"/>
  <c r="V1424" i="3"/>
  <c r="U1424" i="3"/>
  <c r="T1424" i="3"/>
  <c r="S1424" i="3"/>
  <c r="O1424" i="3"/>
  <c r="AA1424" i="3" s="1"/>
  <c r="R1423" i="3"/>
  <c r="Q1423" i="3"/>
  <c r="P1423" i="3"/>
  <c r="O1423" i="3"/>
  <c r="O1422" i="3"/>
  <c r="Y1421" i="3"/>
  <c r="X1421" i="3"/>
  <c r="W1421" i="3"/>
  <c r="V1421" i="3"/>
  <c r="U1421" i="3"/>
  <c r="T1421" i="3"/>
  <c r="S1421" i="3"/>
  <c r="O1421" i="3"/>
  <c r="AA1420" i="3"/>
  <c r="S1420" i="3"/>
  <c r="R1420" i="3"/>
  <c r="O1420" i="3"/>
  <c r="AA1419" i="3"/>
  <c r="Z1419" i="3"/>
  <c r="Y1419" i="3"/>
  <c r="X1419" i="3"/>
  <c r="O1419" i="3"/>
  <c r="X1418" i="3"/>
  <c r="W1418" i="3"/>
  <c r="V1418" i="3"/>
  <c r="U1418" i="3"/>
  <c r="T1418" i="3"/>
  <c r="S1418" i="3"/>
  <c r="O1418" i="3"/>
  <c r="S1417" i="3"/>
  <c r="R1417" i="3"/>
  <c r="Q1417" i="3"/>
  <c r="P1417" i="3"/>
  <c r="O1417" i="3"/>
  <c r="O1416" i="3"/>
  <c r="X1415" i="3"/>
  <c r="W1415" i="3"/>
  <c r="V1415" i="3"/>
  <c r="U1415" i="3"/>
  <c r="T1415" i="3"/>
  <c r="S1415" i="3"/>
  <c r="O1415" i="3"/>
  <c r="AA1414" i="3"/>
  <c r="S1414" i="3"/>
  <c r="R1414" i="3"/>
  <c r="O1414" i="3"/>
  <c r="AA1413" i="3"/>
  <c r="Z1413" i="3"/>
  <c r="Y1413" i="3"/>
  <c r="X1413" i="3"/>
  <c r="O1413" i="3"/>
  <c r="X1412" i="3"/>
  <c r="W1412" i="3"/>
  <c r="V1412" i="3"/>
  <c r="U1412" i="3"/>
  <c r="T1412" i="3"/>
  <c r="S1412" i="3"/>
  <c r="O1412" i="3"/>
  <c r="T1411" i="3"/>
  <c r="S1411" i="3"/>
  <c r="R1411" i="3"/>
  <c r="Q1411" i="3"/>
  <c r="O1411" i="3"/>
  <c r="AA1410" i="3"/>
  <c r="Z1410" i="3"/>
  <c r="Y1410" i="3"/>
  <c r="O1410" i="3"/>
  <c r="X1409" i="3"/>
  <c r="W1409" i="3"/>
  <c r="V1409" i="3"/>
  <c r="U1409" i="3"/>
  <c r="T1409" i="3"/>
  <c r="S1409" i="3"/>
  <c r="O1409" i="3"/>
  <c r="AA1408" i="3"/>
  <c r="T1408" i="3"/>
  <c r="S1408" i="3"/>
  <c r="R1408" i="3"/>
  <c r="O1408" i="3"/>
  <c r="AA1407" i="3"/>
  <c r="Z1407" i="3"/>
  <c r="Y1407" i="3"/>
  <c r="X1407" i="3"/>
  <c r="W1407" i="3"/>
  <c r="P1407" i="3"/>
  <c r="O1407" i="3"/>
  <c r="X1406" i="3"/>
  <c r="W1406" i="3"/>
  <c r="V1406" i="3"/>
  <c r="U1406" i="3"/>
  <c r="T1406" i="3"/>
  <c r="S1406" i="3"/>
  <c r="O1406" i="3"/>
  <c r="AA1405" i="3"/>
  <c r="T1405" i="3"/>
  <c r="S1405" i="3"/>
  <c r="O1405" i="3"/>
  <c r="AA1404" i="3"/>
  <c r="Z1404" i="3"/>
  <c r="Y1404" i="3"/>
  <c r="X1404" i="3"/>
  <c r="W1404" i="3"/>
  <c r="O1404" i="3"/>
  <c r="X1403" i="3"/>
  <c r="W1403" i="3"/>
  <c r="V1403" i="3"/>
  <c r="U1403" i="3"/>
  <c r="T1403" i="3"/>
  <c r="S1403" i="3"/>
  <c r="O1403" i="3"/>
  <c r="AA1402" i="3"/>
  <c r="T1402" i="3"/>
  <c r="S1402" i="3"/>
  <c r="R1402" i="3"/>
  <c r="Q1402" i="3"/>
  <c r="P1402" i="3"/>
  <c r="O1402" i="3"/>
  <c r="AA1401" i="3"/>
  <c r="Z1401" i="3"/>
  <c r="Y1401" i="3"/>
  <c r="X1401" i="3"/>
  <c r="P1401" i="3"/>
  <c r="O1401" i="3"/>
  <c r="X1400" i="3"/>
  <c r="W1400" i="3"/>
  <c r="V1400" i="3"/>
  <c r="U1400" i="3"/>
  <c r="T1400" i="3"/>
  <c r="S1400" i="3"/>
  <c r="O1400" i="3"/>
  <c r="AA1399" i="3"/>
  <c r="T1399" i="3"/>
  <c r="S1399" i="3"/>
  <c r="R1399" i="3"/>
  <c r="Q1399" i="3"/>
  <c r="O1399" i="3"/>
  <c r="AA1398" i="3"/>
  <c r="Z1398" i="3"/>
  <c r="Y1398" i="3"/>
  <c r="X1398" i="3"/>
  <c r="W1398" i="3"/>
  <c r="P1398" i="3"/>
  <c r="O1398" i="3"/>
  <c r="X1397" i="3"/>
  <c r="W1397" i="3"/>
  <c r="V1397" i="3"/>
  <c r="U1397" i="3"/>
  <c r="T1397" i="3"/>
  <c r="S1397" i="3"/>
  <c r="O1397" i="3"/>
  <c r="AA1396" i="3"/>
  <c r="T1396" i="3"/>
  <c r="S1396" i="3"/>
  <c r="R1396" i="3"/>
  <c r="P1396" i="3"/>
  <c r="O1396" i="3"/>
  <c r="O1395" i="3"/>
  <c r="X1394" i="3"/>
  <c r="W1394" i="3"/>
  <c r="V1394" i="3"/>
  <c r="U1394" i="3"/>
  <c r="T1394" i="3"/>
  <c r="S1394" i="3"/>
  <c r="O1394" i="3"/>
  <c r="AA1393" i="3"/>
  <c r="T1393" i="3"/>
  <c r="S1393" i="3"/>
  <c r="R1393" i="3"/>
  <c r="Q1393" i="3"/>
  <c r="P1393" i="3"/>
  <c r="O1393" i="3"/>
  <c r="O1392" i="3"/>
  <c r="X1391" i="3"/>
  <c r="W1391" i="3"/>
  <c r="V1391" i="3"/>
  <c r="U1391" i="3"/>
  <c r="T1391" i="3"/>
  <c r="S1391" i="3"/>
  <c r="O1391" i="3"/>
  <c r="O1390" i="3"/>
  <c r="W1389" i="3"/>
  <c r="O1389" i="3"/>
  <c r="AA1388" i="3"/>
  <c r="X1388" i="3"/>
  <c r="W1388" i="3"/>
  <c r="V1388" i="3"/>
  <c r="U1388" i="3"/>
  <c r="T1388" i="3"/>
  <c r="O1388" i="3"/>
  <c r="T1387" i="3"/>
  <c r="S1387" i="3"/>
  <c r="R1387" i="3"/>
  <c r="Q1387" i="3"/>
  <c r="O1387" i="3"/>
  <c r="AA1386" i="3"/>
  <c r="Z1386" i="3"/>
  <c r="Y1386" i="3"/>
  <c r="X1386" i="3"/>
  <c r="W1386" i="3"/>
  <c r="P1386" i="3"/>
  <c r="O1386" i="3"/>
  <c r="W1385" i="3"/>
  <c r="V1385" i="3"/>
  <c r="U1385" i="3"/>
  <c r="T1385" i="3"/>
  <c r="O1385" i="3"/>
  <c r="P1384" i="3"/>
  <c r="O1384" i="3"/>
  <c r="Z1383" i="3"/>
  <c r="Y1383" i="3"/>
  <c r="X1383" i="3"/>
  <c r="W1383" i="3"/>
  <c r="P1383" i="3"/>
  <c r="O1383" i="3"/>
  <c r="O1382" i="3"/>
  <c r="AA1381" i="3"/>
  <c r="W1381" i="3"/>
  <c r="T1381" i="3"/>
  <c r="S1381" i="3"/>
  <c r="R1381" i="3"/>
  <c r="Q1381" i="3"/>
  <c r="O1381" i="3"/>
  <c r="S1380" i="3"/>
  <c r="O1380" i="3"/>
  <c r="AA1379" i="3"/>
  <c r="X1379" i="3"/>
  <c r="W1379" i="3"/>
  <c r="V1379" i="3"/>
  <c r="U1379" i="3"/>
  <c r="T1379" i="3"/>
  <c r="O1379" i="3"/>
  <c r="T1378" i="3"/>
  <c r="S1378" i="3"/>
  <c r="R1378" i="3"/>
  <c r="Q1378" i="3"/>
  <c r="O1378" i="3"/>
  <c r="AA1377" i="3"/>
  <c r="Z1377" i="3"/>
  <c r="Y1377" i="3"/>
  <c r="X1377" i="3"/>
  <c r="W1377" i="3"/>
  <c r="P1377" i="3"/>
  <c r="O1377" i="3"/>
  <c r="W1376" i="3"/>
  <c r="V1376" i="3"/>
  <c r="U1376" i="3"/>
  <c r="T1376" i="3"/>
  <c r="O1376" i="3"/>
  <c r="O1375" i="3"/>
  <c r="Z1374" i="3"/>
  <c r="Y1374" i="3"/>
  <c r="X1374" i="3"/>
  <c r="W1374" i="3"/>
  <c r="P1374" i="3"/>
  <c r="O1374" i="3"/>
  <c r="O1373" i="3"/>
  <c r="AA1372" i="3"/>
  <c r="W1372" i="3"/>
  <c r="T1372" i="3"/>
  <c r="S1372" i="3"/>
  <c r="R1372" i="3"/>
  <c r="Q1372" i="3"/>
  <c r="O1372" i="3"/>
  <c r="S1371" i="3"/>
  <c r="P1371" i="3"/>
  <c r="O1371" i="3"/>
  <c r="AA1370" i="3"/>
  <c r="X1370" i="3"/>
  <c r="W1370" i="3"/>
  <c r="V1370" i="3"/>
  <c r="U1370" i="3"/>
  <c r="T1370" i="3"/>
  <c r="O1370" i="3"/>
  <c r="AA1369" i="3"/>
  <c r="W1369" i="3"/>
  <c r="U1369" i="3"/>
  <c r="T1369" i="3"/>
  <c r="S1369" i="3"/>
  <c r="R1369" i="3"/>
  <c r="Q1369" i="3"/>
  <c r="P1369" i="3"/>
  <c r="O1369" i="3"/>
  <c r="W1368" i="3"/>
  <c r="S1368" i="3"/>
  <c r="Q1368" i="3"/>
  <c r="P1368" i="3"/>
  <c r="O1368" i="3"/>
  <c r="AA1368" i="3" s="1"/>
  <c r="S1367" i="3"/>
  <c r="O1367" i="3"/>
  <c r="O1366" i="3"/>
  <c r="AA1365" i="3"/>
  <c r="Z1365" i="3"/>
  <c r="Y1365" i="3"/>
  <c r="X1365" i="3"/>
  <c r="W1365" i="3"/>
  <c r="S1365" i="3"/>
  <c r="R1365" i="3"/>
  <c r="Q1365" i="3"/>
  <c r="O1365" i="3"/>
  <c r="Z1364" i="3"/>
  <c r="Y1364" i="3"/>
  <c r="X1364" i="3"/>
  <c r="W1364" i="3"/>
  <c r="V1364" i="3"/>
  <c r="U1364" i="3"/>
  <c r="T1364" i="3"/>
  <c r="S1364" i="3"/>
  <c r="O1364" i="3"/>
  <c r="AA1363" i="3"/>
  <c r="W1363" i="3"/>
  <c r="V1363" i="3"/>
  <c r="U1363" i="3"/>
  <c r="T1363" i="3"/>
  <c r="S1363" i="3"/>
  <c r="R1363" i="3"/>
  <c r="P1363" i="3"/>
  <c r="O1363" i="3"/>
  <c r="AA1362" i="3"/>
  <c r="Z1362" i="3"/>
  <c r="Y1362" i="3"/>
  <c r="X1362" i="3"/>
  <c r="W1362" i="3"/>
  <c r="S1362" i="3"/>
  <c r="R1362" i="3"/>
  <c r="Q1362" i="3"/>
  <c r="O1362" i="3"/>
  <c r="Z1361" i="3"/>
  <c r="Y1361" i="3"/>
  <c r="X1361" i="3"/>
  <c r="W1361" i="3"/>
  <c r="V1361" i="3"/>
  <c r="U1361" i="3"/>
  <c r="T1361" i="3"/>
  <c r="S1361" i="3"/>
  <c r="O1361" i="3"/>
  <c r="AA1360" i="3"/>
  <c r="W1360" i="3"/>
  <c r="V1360" i="3"/>
  <c r="U1360" i="3"/>
  <c r="T1360" i="3"/>
  <c r="S1360" i="3"/>
  <c r="R1360" i="3"/>
  <c r="P1360" i="3"/>
  <c r="O1360" i="3"/>
  <c r="AA1359" i="3"/>
  <c r="Z1359" i="3"/>
  <c r="Y1359" i="3"/>
  <c r="X1359" i="3"/>
  <c r="W1359" i="3"/>
  <c r="S1359" i="3"/>
  <c r="R1359" i="3"/>
  <c r="Q1359" i="3"/>
  <c r="O1359" i="3"/>
  <c r="Z1358" i="3"/>
  <c r="Y1358" i="3"/>
  <c r="X1358" i="3"/>
  <c r="W1358" i="3"/>
  <c r="V1358" i="3"/>
  <c r="U1358" i="3"/>
  <c r="T1358" i="3"/>
  <c r="S1358" i="3"/>
  <c r="O1358" i="3"/>
  <c r="AA1357" i="3"/>
  <c r="W1357" i="3"/>
  <c r="V1357" i="3"/>
  <c r="U1357" i="3"/>
  <c r="T1357" i="3"/>
  <c r="S1357" i="3"/>
  <c r="R1357" i="3"/>
  <c r="P1357" i="3"/>
  <c r="O1357" i="3"/>
  <c r="AA1356" i="3"/>
  <c r="Z1356" i="3"/>
  <c r="Y1356" i="3"/>
  <c r="X1356" i="3"/>
  <c r="W1356" i="3"/>
  <c r="S1356" i="3"/>
  <c r="R1356" i="3"/>
  <c r="Q1356" i="3"/>
  <c r="O1356" i="3"/>
  <c r="Z1355" i="3"/>
  <c r="Y1355" i="3"/>
  <c r="X1355" i="3"/>
  <c r="W1355" i="3"/>
  <c r="V1355" i="3"/>
  <c r="U1355" i="3"/>
  <c r="T1355" i="3"/>
  <c r="S1355" i="3"/>
  <c r="O1355" i="3"/>
  <c r="AA1354" i="3"/>
  <c r="W1354" i="3"/>
  <c r="V1354" i="3"/>
  <c r="U1354" i="3"/>
  <c r="T1354" i="3"/>
  <c r="S1354" i="3"/>
  <c r="R1354" i="3"/>
  <c r="Q1354" i="3"/>
  <c r="P1354" i="3"/>
  <c r="O1354" i="3"/>
  <c r="AA1353" i="3"/>
  <c r="Z1353" i="3"/>
  <c r="Y1353" i="3"/>
  <c r="X1353" i="3"/>
  <c r="W1353" i="3"/>
  <c r="S1353" i="3"/>
  <c r="R1353" i="3"/>
  <c r="Q1353" i="3"/>
  <c r="O1353" i="3"/>
  <c r="Z1352" i="3"/>
  <c r="Y1352" i="3"/>
  <c r="X1352" i="3"/>
  <c r="W1352" i="3"/>
  <c r="V1352" i="3"/>
  <c r="U1352" i="3"/>
  <c r="T1352" i="3"/>
  <c r="S1352" i="3"/>
  <c r="O1352" i="3"/>
  <c r="AA1351" i="3"/>
  <c r="W1351" i="3"/>
  <c r="V1351" i="3"/>
  <c r="U1351" i="3"/>
  <c r="T1351" i="3"/>
  <c r="S1351" i="3"/>
  <c r="R1351" i="3"/>
  <c r="Q1351" i="3"/>
  <c r="P1351" i="3"/>
  <c r="O1351" i="3"/>
  <c r="AA1350" i="3"/>
  <c r="Z1350" i="3"/>
  <c r="Y1350" i="3"/>
  <c r="X1350" i="3"/>
  <c r="Q1350" i="3"/>
  <c r="O1350" i="3"/>
  <c r="Z1349" i="3"/>
  <c r="Y1349" i="3"/>
  <c r="X1349" i="3"/>
  <c r="W1349" i="3"/>
  <c r="V1349" i="3"/>
  <c r="U1349" i="3"/>
  <c r="T1349" i="3"/>
  <c r="S1349" i="3"/>
  <c r="O1349" i="3"/>
  <c r="AA1348" i="3"/>
  <c r="W1348" i="3"/>
  <c r="V1348" i="3"/>
  <c r="U1348" i="3"/>
  <c r="T1348" i="3"/>
  <c r="S1348" i="3"/>
  <c r="R1348" i="3"/>
  <c r="Q1348" i="3"/>
  <c r="P1348" i="3"/>
  <c r="O1348" i="3"/>
  <c r="AA1347" i="3"/>
  <c r="Z1347" i="3"/>
  <c r="Y1347" i="3"/>
  <c r="X1347" i="3"/>
  <c r="O1347" i="3"/>
  <c r="Z1346" i="3"/>
  <c r="Y1346" i="3"/>
  <c r="X1346" i="3"/>
  <c r="W1346" i="3"/>
  <c r="V1346" i="3"/>
  <c r="U1346" i="3"/>
  <c r="T1346" i="3"/>
  <c r="S1346" i="3"/>
  <c r="O1346" i="3"/>
  <c r="AA1345" i="3"/>
  <c r="W1345" i="3"/>
  <c r="V1345" i="3"/>
  <c r="U1345" i="3"/>
  <c r="T1345" i="3"/>
  <c r="S1345" i="3"/>
  <c r="R1345" i="3"/>
  <c r="Q1345" i="3"/>
  <c r="P1345" i="3"/>
  <c r="O1345" i="3"/>
  <c r="AA1344" i="3"/>
  <c r="Z1344" i="3"/>
  <c r="Y1344" i="3"/>
  <c r="X1344" i="3"/>
  <c r="O1344" i="3"/>
  <c r="Z1343" i="3"/>
  <c r="Y1343" i="3"/>
  <c r="X1343" i="3"/>
  <c r="W1343" i="3"/>
  <c r="V1343" i="3"/>
  <c r="U1343" i="3"/>
  <c r="T1343" i="3"/>
  <c r="S1343" i="3"/>
  <c r="O1343" i="3"/>
  <c r="AA1342" i="3"/>
  <c r="W1342" i="3"/>
  <c r="V1342" i="3"/>
  <c r="U1342" i="3"/>
  <c r="T1342" i="3"/>
  <c r="S1342" i="3"/>
  <c r="R1342" i="3"/>
  <c r="Q1342" i="3"/>
  <c r="P1342" i="3"/>
  <c r="O1342" i="3"/>
  <c r="Z1341" i="3"/>
  <c r="O1341" i="3"/>
  <c r="Z1340" i="3"/>
  <c r="Y1340" i="3"/>
  <c r="X1340" i="3"/>
  <c r="W1340" i="3"/>
  <c r="V1340" i="3"/>
  <c r="U1340" i="3"/>
  <c r="T1340" i="3"/>
  <c r="S1340" i="3"/>
  <c r="O1340" i="3"/>
  <c r="AA1339" i="3"/>
  <c r="W1339" i="3"/>
  <c r="V1339" i="3"/>
  <c r="U1339" i="3"/>
  <c r="T1339" i="3"/>
  <c r="S1339" i="3"/>
  <c r="R1339" i="3"/>
  <c r="Q1339" i="3"/>
  <c r="P1339" i="3"/>
  <c r="O1339" i="3"/>
  <c r="AA1338" i="3"/>
  <c r="X1338" i="3"/>
  <c r="O1338" i="3"/>
  <c r="Z1338" i="3" s="1"/>
  <c r="Z1337" i="3"/>
  <c r="Y1337" i="3"/>
  <c r="X1337" i="3"/>
  <c r="W1337" i="3"/>
  <c r="V1337" i="3"/>
  <c r="U1337" i="3"/>
  <c r="T1337" i="3"/>
  <c r="S1337" i="3"/>
  <c r="O1337" i="3"/>
  <c r="AA1336" i="3"/>
  <c r="W1336" i="3"/>
  <c r="V1336" i="3"/>
  <c r="U1336" i="3"/>
  <c r="T1336" i="3"/>
  <c r="S1336" i="3"/>
  <c r="R1336" i="3"/>
  <c r="Q1336" i="3"/>
  <c r="P1336" i="3"/>
  <c r="O1336" i="3"/>
  <c r="O1335" i="3"/>
  <c r="Z1334" i="3"/>
  <c r="Y1334" i="3"/>
  <c r="X1334" i="3"/>
  <c r="W1334" i="3"/>
  <c r="V1334" i="3"/>
  <c r="U1334" i="3"/>
  <c r="T1334" i="3"/>
  <c r="S1334" i="3"/>
  <c r="O1334" i="3"/>
  <c r="AA1333" i="3"/>
  <c r="W1333" i="3"/>
  <c r="V1333" i="3"/>
  <c r="U1333" i="3"/>
  <c r="T1333" i="3"/>
  <c r="S1333" i="3"/>
  <c r="R1333" i="3"/>
  <c r="Q1333" i="3"/>
  <c r="P1333" i="3"/>
  <c r="O1333" i="3"/>
  <c r="AA1332" i="3"/>
  <c r="Q1332" i="3"/>
  <c r="O1332" i="3"/>
  <c r="AA1331" i="3"/>
  <c r="Z1331" i="3"/>
  <c r="Y1331" i="3"/>
  <c r="X1331" i="3"/>
  <c r="W1331" i="3"/>
  <c r="V1331" i="3"/>
  <c r="U1331" i="3"/>
  <c r="T1331" i="3"/>
  <c r="S1331" i="3"/>
  <c r="P1331" i="3"/>
  <c r="O1331" i="3"/>
  <c r="O1330" i="3"/>
  <c r="Y1329" i="3"/>
  <c r="U1329" i="3"/>
  <c r="Q1329" i="3"/>
  <c r="O1329" i="3"/>
  <c r="AA1329" i="3" s="1"/>
  <c r="AA1328" i="3"/>
  <c r="Z1328" i="3"/>
  <c r="Y1328" i="3"/>
  <c r="X1328" i="3"/>
  <c r="W1328" i="3"/>
  <c r="V1328" i="3"/>
  <c r="U1328" i="3"/>
  <c r="T1328" i="3"/>
  <c r="S1328" i="3"/>
  <c r="Q1328" i="3"/>
  <c r="P1328" i="3"/>
  <c r="O1328" i="3"/>
  <c r="AA1327" i="3"/>
  <c r="W1327" i="3"/>
  <c r="T1327" i="3"/>
  <c r="P1327" i="3"/>
  <c r="O1327" i="3"/>
  <c r="Z1326" i="3"/>
  <c r="Y1326" i="3"/>
  <c r="X1326" i="3"/>
  <c r="W1326" i="3"/>
  <c r="U1326" i="3"/>
  <c r="T1326" i="3"/>
  <c r="S1326" i="3"/>
  <c r="R1326" i="3"/>
  <c r="Q1326" i="3"/>
  <c r="P1326" i="3"/>
  <c r="O1326" i="3"/>
  <c r="AA1326" i="3" s="1"/>
  <c r="AA1325" i="3"/>
  <c r="Z1325" i="3"/>
  <c r="Y1325" i="3"/>
  <c r="X1325" i="3"/>
  <c r="V1325" i="3"/>
  <c r="S1325" i="3"/>
  <c r="Q1325" i="3"/>
  <c r="O1325" i="3"/>
  <c r="X1324" i="3"/>
  <c r="W1324" i="3"/>
  <c r="V1324" i="3"/>
  <c r="U1324" i="3"/>
  <c r="T1324" i="3"/>
  <c r="S1324" i="3"/>
  <c r="R1324" i="3"/>
  <c r="Q1324" i="3"/>
  <c r="O1324" i="3"/>
  <c r="Q1323" i="3"/>
  <c r="P1323" i="3"/>
  <c r="O1323" i="3"/>
  <c r="O1322" i="3"/>
  <c r="AA1321" i="3"/>
  <c r="Y1321" i="3"/>
  <c r="X1321" i="3"/>
  <c r="S1321" i="3"/>
  <c r="O1321" i="3"/>
  <c r="AA1320" i="3"/>
  <c r="Y1320" i="3"/>
  <c r="U1320" i="3"/>
  <c r="T1320" i="3"/>
  <c r="P1320" i="3"/>
  <c r="O1320" i="3"/>
  <c r="AA1319" i="3"/>
  <c r="Z1319" i="3"/>
  <c r="Y1319" i="3"/>
  <c r="X1319" i="3"/>
  <c r="W1319" i="3"/>
  <c r="V1319" i="3"/>
  <c r="U1319" i="3"/>
  <c r="T1319" i="3"/>
  <c r="S1319" i="3"/>
  <c r="Q1319" i="3"/>
  <c r="P1319" i="3"/>
  <c r="O1319" i="3"/>
  <c r="Z1318" i="3"/>
  <c r="O1318" i="3"/>
  <c r="AA1317" i="3"/>
  <c r="Q1317" i="3"/>
  <c r="P1317" i="3"/>
  <c r="O1317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AA1315" i="3"/>
  <c r="Z1315" i="3"/>
  <c r="Y1315" i="3"/>
  <c r="V1315" i="3"/>
  <c r="U1315" i="3"/>
  <c r="Q1315" i="3"/>
  <c r="O1315" i="3"/>
  <c r="Z1314" i="3"/>
  <c r="O1314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Y1312" i="3"/>
  <c r="V1312" i="3"/>
  <c r="U1312" i="3"/>
  <c r="T1312" i="3"/>
  <c r="S1312" i="3"/>
  <c r="O1312" i="3"/>
  <c r="AA1311" i="3"/>
  <c r="Z1311" i="3"/>
  <c r="Y1311" i="3"/>
  <c r="X1311" i="3"/>
  <c r="W1311" i="3"/>
  <c r="Q1311" i="3"/>
  <c r="O1311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AA1309" i="3"/>
  <c r="Z1309" i="3"/>
  <c r="Y1309" i="3"/>
  <c r="V1309" i="3"/>
  <c r="U1309" i="3"/>
  <c r="T1309" i="3"/>
  <c r="S1309" i="3"/>
  <c r="R1309" i="3"/>
  <c r="Q1309" i="3"/>
  <c r="O1309" i="3"/>
  <c r="Y1308" i="3"/>
  <c r="X1308" i="3"/>
  <c r="W1308" i="3"/>
  <c r="V1308" i="3"/>
  <c r="U1308" i="3"/>
  <c r="O1308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S1306" i="3"/>
  <c r="R1306" i="3"/>
  <c r="P1306" i="3"/>
  <c r="O1306" i="3"/>
  <c r="AA1305" i="3"/>
  <c r="Z1305" i="3"/>
  <c r="Y1305" i="3"/>
  <c r="X1305" i="3"/>
  <c r="W1305" i="3"/>
  <c r="V1305" i="3"/>
  <c r="U1305" i="3"/>
  <c r="R1305" i="3"/>
  <c r="Q1305" i="3"/>
  <c r="O1305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AA1303" i="3"/>
  <c r="Q1303" i="3"/>
  <c r="P1303" i="3"/>
  <c r="O1303" i="3"/>
  <c r="R1302" i="3"/>
  <c r="O1302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Y1300" i="3"/>
  <c r="O1300" i="3"/>
  <c r="AA1299" i="3"/>
  <c r="Q1299" i="3"/>
  <c r="P1299" i="3"/>
  <c r="O1299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Z1297" i="3"/>
  <c r="Y1297" i="3"/>
  <c r="O1297" i="3"/>
  <c r="Z1296" i="3"/>
  <c r="Y1296" i="3"/>
  <c r="X1296" i="3"/>
  <c r="W1296" i="3"/>
  <c r="V1296" i="3"/>
  <c r="U1296" i="3"/>
  <c r="T1296" i="3"/>
  <c r="R1296" i="3"/>
  <c r="Q1296" i="3"/>
  <c r="O1296" i="3"/>
  <c r="AA1296" i="3" s="1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Z1294" i="3"/>
  <c r="Y1294" i="3"/>
  <c r="X1294" i="3"/>
  <c r="V1294" i="3"/>
  <c r="U1294" i="3"/>
  <c r="T1294" i="3"/>
  <c r="S1294" i="3"/>
  <c r="R1294" i="3"/>
  <c r="Q1294" i="3"/>
  <c r="O1294" i="3"/>
  <c r="AA1294" i="3" s="1"/>
  <c r="AA1293" i="3"/>
  <c r="Z1293" i="3"/>
  <c r="Y1293" i="3"/>
  <c r="X1293" i="3"/>
  <c r="W1293" i="3"/>
  <c r="R1293" i="3"/>
  <c r="P1293" i="3"/>
  <c r="O1293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AA1291" i="3"/>
  <c r="Z1291" i="3"/>
  <c r="Y1291" i="3"/>
  <c r="X1291" i="3"/>
  <c r="V1291" i="3"/>
  <c r="R1291" i="3"/>
  <c r="P1291" i="3"/>
  <c r="O1291" i="3"/>
  <c r="T1290" i="3"/>
  <c r="O1290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R1288" i="3"/>
  <c r="O1288" i="3"/>
  <c r="AA1287" i="3"/>
  <c r="Z1287" i="3"/>
  <c r="Y1287" i="3"/>
  <c r="X1287" i="3"/>
  <c r="W1287" i="3"/>
  <c r="V1287" i="3"/>
  <c r="U1287" i="3"/>
  <c r="P1287" i="3"/>
  <c r="O1287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AA1285" i="3"/>
  <c r="Z1285" i="3"/>
  <c r="Y1285" i="3"/>
  <c r="X1285" i="3"/>
  <c r="V1285" i="3"/>
  <c r="U1285" i="3"/>
  <c r="T1285" i="3"/>
  <c r="P1285" i="3"/>
  <c r="O1285" i="3"/>
  <c r="AA1284" i="3"/>
  <c r="Z1284" i="3"/>
  <c r="Q1284" i="3"/>
  <c r="P1284" i="3"/>
  <c r="O1284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AA1282" i="3"/>
  <c r="Z1282" i="3"/>
  <c r="Q1282" i="3"/>
  <c r="P1282" i="3"/>
  <c r="O1282" i="3"/>
  <c r="AA1281" i="3"/>
  <c r="Z1281" i="3"/>
  <c r="Y1281" i="3"/>
  <c r="X1281" i="3"/>
  <c r="W1281" i="3"/>
  <c r="V1281" i="3"/>
  <c r="U1281" i="3"/>
  <c r="T1281" i="3"/>
  <c r="R1281" i="3"/>
  <c r="P1281" i="3"/>
  <c r="O1281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AA1279" i="3"/>
  <c r="Z1279" i="3"/>
  <c r="Y1279" i="3"/>
  <c r="X1279" i="3"/>
  <c r="V1279" i="3"/>
  <c r="U1279" i="3"/>
  <c r="T1279" i="3"/>
  <c r="S1279" i="3"/>
  <c r="R1279" i="3"/>
  <c r="P1279" i="3"/>
  <c r="O1279" i="3"/>
  <c r="O1278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Y1276" i="3"/>
  <c r="O1276" i="3"/>
  <c r="AA1276" i="3" s="1"/>
  <c r="Z1275" i="3"/>
  <c r="Y1275" i="3"/>
  <c r="X1275" i="3"/>
  <c r="W1275" i="3"/>
  <c r="V1275" i="3"/>
  <c r="U1275" i="3"/>
  <c r="T1275" i="3"/>
  <c r="S1275" i="3"/>
  <c r="R1275" i="3"/>
  <c r="P1275" i="3"/>
  <c r="O1275" i="3"/>
  <c r="AA1274" i="3"/>
  <c r="R1274" i="3"/>
  <c r="O1274" i="3"/>
  <c r="Z1273" i="3"/>
  <c r="Y1273" i="3"/>
  <c r="X1273" i="3"/>
  <c r="W1273" i="3"/>
  <c r="V1273" i="3"/>
  <c r="R1273" i="3"/>
  <c r="P1273" i="3"/>
  <c r="O1273" i="3"/>
  <c r="Z1272" i="3"/>
  <c r="Y1272" i="3"/>
  <c r="X1272" i="3"/>
  <c r="W1272" i="3"/>
  <c r="V1272" i="3"/>
  <c r="U1272" i="3"/>
  <c r="T1272" i="3"/>
  <c r="S1272" i="3"/>
  <c r="R1272" i="3"/>
  <c r="P1272" i="3"/>
  <c r="O1272" i="3"/>
  <c r="AA1271" i="3"/>
  <c r="R1271" i="3"/>
  <c r="O1271" i="3"/>
  <c r="Z1270" i="3"/>
  <c r="Y1270" i="3"/>
  <c r="X1270" i="3"/>
  <c r="W1270" i="3"/>
  <c r="V1270" i="3"/>
  <c r="R1270" i="3"/>
  <c r="P1270" i="3"/>
  <c r="O1270" i="3"/>
  <c r="Z1269" i="3"/>
  <c r="Y1269" i="3"/>
  <c r="X1269" i="3"/>
  <c r="W1269" i="3"/>
  <c r="V1269" i="3"/>
  <c r="U1269" i="3"/>
  <c r="T1269" i="3"/>
  <c r="S1269" i="3"/>
  <c r="R1269" i="3"/>
  <c r="O1269" i="3"/>
  <c r="P1268" i="3"/>
  <c r="O1268" i="3"/>
  <c r="Z1267" i="3"/>
  <c r="Y1267" i="3"/>
  <c r="X1267" i="3"/>
  <c r="W1267" i="3"/>
  <c r="V1267" i="3"/>
  <c r="R1267" i="3"/>
  <c r="P1267" i="3"/>
  <c r="O1267" i="3"/>
  <c r="Z1266" i="3"/>
  <c r="Y1266" i="3"/>
  <c r="X1266" i="3"/>
  <c r="W1266" i="3"/>
  <c r="V1266" i="3"/>
  <c r="U1266" i="3"/>
  <c r="T1266" i="3"/>
  <c r="S1266" i="3"/>
  <c r="R1266" i="3"/>
  <c r="O1266" i="3"/>
  <c r="R1265" i="3"/>
  <c r="Q1265" i="3"/>
  <c r="P1265" i="3"/>
  <c r="O1265" i="3"/>
  <c r="Z1264" i="3"/>
  <c r="Y1264" i="3"/>
  <c r="X1264" i="3"/>
  <c r="W1264" i="3"/>
  <c r="V1264" i="3"/>
  <c r="R1264" i="3"/>
  <c r="P1264" i="3"/>
  <c r="O1264" i="3"/>
  <c r="Z1263" i="3"/>
  <c r="Y1263" i="3"/>
  <c r="X1263" i="3"/>
  <c r="W1263" i="3"/>
  <c r="V1263" i="3"/>
  <c r="U1263" i="3"/>
  <c r="T1263" i="3"/>
  <c r="S1263" i="3"/>
  <c r="R1263" i="3"/>
  <c r="O1263" i="3"/>
  <c r="Z1262" i="3"/>
  <c r="R1262" i="3"/>
  <c r="Q1262" i="3"/>
  <c r="O1262" i="3"/>
  <c r="Z1261" i="3"/>
  <c r="Y1261" i="3"/>
  <c r="X1261" i="3"/>
  <c r="W1261" i="3"/>
  <c r="V1261" i="3"/>
  <c r="R1261" i="3"/>
  <c r="P1261" i="3"/>
  <c r="O1261" i="3"/>
  <c r="Z1260" i="3"/>
  <c r="Y1260" i="3"/>
  <c r="X1260" i="3"/>
  <c r="W1260" i="3"/>
  <c r="V1260" i="3"/>
  <c r="U1260" i="3"/>
  <c r="T1260" i="3"/>
  <c r="S1260" i="3"/>
  <c r="R1260" i="3"/>
  <c r="O1260" i="3"/>
  <c r="AA1259" i="3"/>
  <c r="R1259" i="3"/>
  <c r="Q1259" i="3"/>
  <c r="P1259" i="3"/>
  <c r="O1259" i="3"/>
  <c r="Z1258" i="3"/>
  <c r="Y1258" i="3"/>
  <c r="X1258" i="3"/>
  <c r="W1258" i="3"/>
  <c r="V1258" i="3"/>
  <c r="R1258" i="3"/>
  <c r="P1258" i="3"/>
  <c r="O1258" i="3"/>
  <c r="Z1257" i="3"/>
  <c r="Y1257" i="3"/>
  <c r="X1257" i="3"/>
  <c r="W1257" i="3"/>
  <c r="V1257" i="3"/>
  <c r="U1257" i="3"/>
  <c r="T1257" i="3"/>
  <c r="S1257" i="3"/>
  <c r="R1257" i="3"/>
  <c r="O1257" i="3"/>
  <c r="Z1256" i="3"/>
  <c r="R1256" i="3"/>
  <c r="O1256" i="3"/>
  <c r="Z1255" i="3"/>
  <c r="Y1255" i="3"/>
  <c r="X1255" i="3"/>
  <c r="W1255" i="3"/>
  <c r="V1255" i="3"/>
  <c r="R1255" i="3"/>
  <c r="O1255" i="3"/>
  <c r="Z1254" i="3"/>
  <c r="Y1254" i="3"/>
  <c r="X1254" i="3"/>
  <c r="W1254" i="3"/>
  <c r="V1254" i="3"/>
  <c r="U1254" i="3"/>
  <c r="T1254" i="3"/>
  <c r="S1254" i="3"/>
  <c r="R1254" i="3"/>
  <c r="O1254" i="3"/>
  <c r="O1253" i="3"/>
  <c r="Z1252" i="3"/>
  <c r="Y1252" i="3"/>
  <c r="X1252" i="3"/>
  <c r="W1252" i="3"/>
  <c r="V1252" i="3"/>
  <c r="R1252" i="3"/>
  <c r="O1252" i="3"/>
  <c r="Z1251" i="3"/>
  <c r="Y1251" i="3"/>
  <c r="X1251" i="3"/>
  <c r="W1251" i="3"/>
  <c r="V1251" i="3"/>
  <c r="U1251" i="3"/>
  <c r="T1251" i="3"/>
  <c r="S1251" i="3"/>
  <c r="R1251" i="3"/>
  <c r="O1251" i="3"/>
  <c r="AA1250" i="3"/>
  <c r="Z1250" i="3"/>
  <c r="R1250" i="3"/>
  <c r="P1250" i="3"/>
  <c r="O1250" i="3"/>
  <c r="Z1249" i="3"/>
  <c r="Y1249" i="3"/>
  <c r="X1249" i="3"/>
  <c r="W1249" i="3"/>
  <c r="V1249" i="3"/>
  <c r="R1249" i="3"/>
  <c r="O1249" i="3"/>
  <c r="Z1248" i="3"/>
  <c r="Y1248" i="3"/>
  <c r="X1248" i="3"/>
  <c r="W1248" i="3"/>
  <c r="V1248" i="3"/>
  <c r="U1248" i="3"/>
  <c r="T1248" i="3"/>
  <c r="S1248" i="3"/>
  <c r="R1248" i="3"/>
  <c r="O1248" i="3"/>
  <c r="S1247" i="3"/>
  <c r="Q1247" i="3"/>
  <c r="O1247" i="3"/>
  <c r="R1247" i="3" s="1"/>
  <c r="AA1246" i="3"/>
  <c r="Y1246" i="3"/>
  <c r="O1246" i="3"/>
  <c r="Z1245" i="3"/>
  <c r="Y1245" i="3"/>
  <c r="X1245" i="3"/>
  <c r="W1245" i="3"/>
  <c r="V1245" i="3"/>
  <c r="U1245" i="3"/>
  <c r="T1245" i="3"/>
  <c r="S1245" i="3"/>
  <c r="R1245" i="3"/>
  <c r="O1245" i="3"/>
  <c r="Z1244" i="3"/>
  <c r="R1244" i="3"/>
  <c r="Q1244" i="3"/>
  <c r="P1244" i="3"/>
  <c r="O1244" i="3"/>
  <c r="AA1243" i="3"/>
  <c r="Z1243" i="3"/>
  <c r="X1243" i="3"/>
  <c r="O1243" i="3"/>
  <c r="Z1242" i="3"/>
  <c r="Y1242" i="3"/>
  <c r="X1242" i="3"/>
  <c r="W1242" i="3"/>
  <c r="V1242" i="3"/>
  <c r="U1242" i="3"/>
  <c r="T1242" i="3"/>
  <c r="S1242" i="3"/>
  <c r="R1242" i="3"/>
  <c r="O1242" i="3"/>
  <c r="Z1241" i="3"/>
  <c r="V1241" i="3"/>
  <c r="T1241" i="3"/>
  <c r="R1241" i="3"/>
  <c r="P1241" i="3"/>
  <c r="O1241" i="3"/>
  <c r="AA1240" i="3"/>
  <c r="Y1240" i="3"/>
  <c r="V1240" i="3"/>
  <c r="R1240" i="3"/>
  <c r="P1240" i="3"/>
  <c r="O1240" i="3"/>
  <c r="Z1239" i="3"/>
  <c r="Y1239" i="3"/>
  <c r="X1239" i="3"/>
  <c r="W1239" i="3"/>
  <c r="V1239" i="3"/>
  <c r="U1239" i="3"/>
  <c r="T1239" i="3"/>
  <c r="S1239" i="3"/>
  <c r="R1239" i="3"/>
  <c r="O1239" i="3"/>
  <c r="O1238" i="3"/>
  <c r="AA1237" i="3"/>
  <c r="Z1237" i="3"/>
  <c r="X1237" i="3"/>
  <c r="O1237" i="3"/>
  <c r="Z1236" i="3"/>
  <c r="Y1236" i="3"/>
  <c r="X1236" i="3"/>
  <c r="W1236" i="3"/>
  <c r="V1236" i="3"/>
  <c r="U1236" i="3"/>
  <c r="T1236" i="3"/>
  <c r="S1236" i="3"/>
  <c r="R1236" i="3"/>
  <c r="O1236" i="3"/>
  <c r="Z1235" i="3"/>
  <c r="V1235" i="3"/>
  <c r="T1235" i="3"/>
  <c r="R1235" i="3"/>
  <c r="P1235" i="3"/>
  <c r="O1235" i="3"/>
  <c r="AA1234" i="3"/>
  <c r="Y1234" i="3"/>
  <c r="V1234" i="3"/>
  <c r="R1234" i="3"/>
  <c r="P1234" i="3"/>
  <c r="O1234" i="3"/>
  <c r="Z1233" i="3"/>
  <c r="Y1233" i="3"/>
  <c r="X1233" i="3"/>
  <c r="W1233" i="3"/>
  <c r="V1233" i="3"/>
  <c r="U1233" i="3"/>
  <c r="T1233" i="3"/>
  <c r="S1233" i="3"/>
  <c r="R1233" i="3"/>
  <c r="O1233" i="3"/>
  <c r="O1232" i="3"/>
  <c r="AA1231" i="3"/>
  <c r="Z1231" i="3"/>
  <c r="X1231" i="3"/>
  <c r="O1231" i="3"/>
  <c r="Z1230" i="3"/>
  <c r="Y1230" i="3"/>
  <c r="X1230" i="3"/>
  <c r="W1230" i="3"/>
  <c r="V1230" i="3"/>
  <c r="U1230" i="3"/>
  <c r="T1230" i="3"/>
  <c r="S1230" i="3"/>
  <c r="R1230" i="3"/>
  <c r="O1230" i="3"/>
  <c r="AA1229" i="3"/>
  <c r="Z1229" i="3"/>
  <c r="V1229" i="3"/>
  <c r="U1229" i="3"/>
  <c r="T1229" i="3"/>
  <c r="S1229" i="3"/>
  <c r="R1229" i="3"/>
  <c r="P1229" i="3"/>
  <c r="O1229" i="3"/>
  <c r="AA1228" i="3"/>
  <c r="Z1228" i="3"/>
  <c r="Y1228" i="3"/>
  <c r="W1228" i="3"/>
  <c r="O1228" i="3"/>
  <c r="Z1227" i="3"/>
  <c r="Y1227" i="3"/>
  <c r="X1227" i="3"/>
  <c r="W1227" i="3"/>
  <c r="V1227" i="3"/>
  <c r="U1227" i="3"/>
  <c r="T1227" i="3"/>
  <c r="S1227" i="3"/>
  <c r="R1227" i="3"/>
  <c r="O1227" i="3"/>
  <c r="AA1226" i="3"/>
  <c r="Z1226" i="3"/>
  <c r="V1226" i="3"/>
  <c r="U1226" i="3"/>
  <c r="T1226" i="3"/>
  <c r="S1226" i="3"/>
  <c r="Q1226" i="3"/>
  <c r="O1226" i="3"/>
  <c r="AA1225" i="3"/>
  <c r="Z1225" i="3"/>
  <c r="Y1225" i="3"/>
  <c r="X1225" i="3"/>
  <c r="W1225" i="3"/>
  <c r="V1225" i="3"/>
  <c r="R1225" i="3"/>
  <c r="P1225" i="3"/>
  <c r="O1225" i="3"/>
  <c r="AA1224" i="3"/>
  <c r="Z1224" i="3"/>
  <c r="Y1224" i="3"/>
  <c r="X1224" i="3"/>
  <c r="W1224" i="3"/>
  <c r="V1224" i="3"/>
  <c r="U1224" i="3"/>
  <c r="S1224" i="3"/>
  <c r="O1224" i="3"/>
  <c r="Z1223" i="3"/>
  <c r="W1223" i="3"/>
  <c r="U1223" i="3"/>
  <c r="R1223" i="3"/>
  <c r="Q1223" i="3"/>
  <c r="P1223" i="3"/>
  <c r="O1223" i="3"/>
  <c r="AA1222" i="3"/>
  <c r="Y1222" i="3"/>
  <c r="V1222" i="3"/>
  <c r="S1222" i="3"/>
  <c r="R1222" i="3"/>
  <c r="Q1222" i="3"/>
  <c r="P1222" i="3"/>
  <c r="O1222" i="3"/>
  <c r="Z1222" i="3" s="1"/>
  <c r="AA1221" i="3"/>
  <c r="X1221" i="3"/>
  <c r="W1221" i="3"/>
  <c r="V1221" i="3"/>
  <c r="T1221" i="3"/>
  <c r="R1221" i="3"/>
  <c r="O1221" i="3"/>
  <c r="AA1220" i="3"/>
  <c r="Z1220" i="3"/>
  <c r="W1220" i="3"/>
  <c r="V1220" i="3"/>
  <c r="U1220" i="3"/>
  <c r="T1220" i="3"/>
  <c r="S1220" i="3"/>
  <c r="Q1220" i="3"/>
  <c r="O1220" i="3"/>
  <c r="O1219" i="3"/>
  <c r="Z1218" i="3"/>
  <c r="Y1218" i="3"/>
  <c r="W1218" i="3"/>
  <c r="T1218" i="3"/>
  <c r="S1218" i="3"/>
  <c r="R1218" i="3"/>
  <c r="O1218" i="3"/>
  <c r="AA1217" i="3"/>
  <c r="V1217" i="3"/>
  <c r="U1217" i="3"/>
  <c r="T1217" i="3"/>
  <c r="R1217" i="3"/>
  <c r="P1217" i="3"/>
  <c r="O1217" i="3"/>
  <c r="O1216" i="3"/>
  <c r="AA1215" i="3"/>
  <c r="Z1215" i="3"/>
  <c r="Y1215" i="3"/>
  <c r="X1215" i="3"/>
  <c r="W1215" i="3"/>
  <c r="V1215" i="3"/>
  <c r="U1215" i="3"/>
  <c r="S1215" i="3"/>
  <c r="O1215" i="3"/>
  <c r="Z1214" i="3"/>
  <c r="W1214" i="3"/>
  <c r="U1214" i="3"/>
  <c r="R1214" i="3"/>
  <c r="Q1214" i="3"/>
  <c r="P1214" i="3"/>
  <c r="O1214" i="3"/>
  <c r="AA1213" i="3"/>
  <c r="Y1213" i="3"/>
  <c r="V1213" i="3"/>
  <c r="S1213" i="3"/>
  <c r="R1213" i="3"/>
  <c r="Q1213" i="3"/>
  <c r="P1213" i="3"/>
  <c r="O1213" i="3"/>
  <c r="Z1213" i="3" s="1"/>
  <c r="AA1212" i="3"/>
  <c r="X1212" i="3"/>
  <c r="W1212" i="3"/>
  <c r="V1212" i="3"/>
  <c r="T1212" i="3"/>
  <c r="R1212" i="3"/>
  <c r="O1212" i="3"/>
  <c r="AA1211" i="3"/>
  <c r="Z1211" i="3"/>
  <c r="W1211" i="3"/>
  <c r="V1211" i="3"/>
  <c r="U1211" i="3"/>
  <c r="T1211" i="3"/>
  <c r="S1211" i="3"/>
  <c r="Q1211" i="3"/>
  <c r="O1211" i="3"/>
  <c r="Z1210" i="3"/>
  <c r="X1210" i="3"/>
  <c r="S1210" i="3"/>
  <c r="P1210" i="3"/>
  <c r="O1210" i="3"/>
  <c r="Z1209" i="3"/>
  <c r="Y1209" i="3"/>
  <c r="W1209" i="3"/>
  <c r="T1209" i="3"/>
  <c r="S1209" i="3"/>
  <c r="R1209" i="3"/>
  <c r="O1209" i="3"/>
  <c r="AA1208" i="3"/>
  <c r="V1208" i="3"/>
  <c r="U1208" i="3"/>
  <c r="T1208" i="3"/>
  <c r="R1208" i="3"/>
  <c r="P1208" i="3"/>
  <c r="O1208" i="3"/>
  <c r="O1207" i="3"/>
  <c r="AA1206" i="3"/>
  <c r="Z1206" i="3"/>
  <c r="Y1206" i="3"/>
  <c r="X1206" i="3"/>
  <c r="W1206" i="3"/>
  <c r="V1206" i="3"/>
  <c r="U1206" i="3"/>
  <c r="S1206" i="3"/>
  <c r="O1206" i="3"/>
  <c r="Z1205" i="3"/>
  <c r="W1205" i="3"/>
  <c r="U1205" i="3"/>
  <c r="R1205" i="3"/>
  <c r="Q1205" i="3"/>
  <c r="P1205" i="3"/>
  <c r="O1205" i="3"/>
  <c r="AA1204" i="3"/>
  <c r="Y1204" i="3"/>
  <c r="V1204" i="3"/>
  <c r="S1204" i="3"/>
  <c r="R1204" i="3"/>
  <c r="Q1204" i="3"/>
  <c r="P1204" i="3"/>
  <c r="O1204" i="3"/>
  <c r="Z1204" i="3" s="1"/>
  <c r="O1203" i="3"/>
  <c r="AA1202" i="3"/>
  <c r="Z1202" i="3"/>
  <c r="W1202" i="3"/>
  <c r="V1202" i="3"/>
  <c r="U1202" i="3"/>
  <c r="T1202" i="3"/>
  <c r="S1202" i="3"/>
  <c r="Q1202" i="3"/>
  <c r="O1202" i="3"/>
  <c r="Z1201" i="3"/>
  <c r="X1201" i="3"/>
  <c r="P1201" i="3"/>
  <c r="O1201" i="3"/>
  <c r="Z1200" i="3"/>
  <c r="Y1200" i="3"/>
  <c r="W1200" i="3"/>
  <c r="T1200" i="3"/>
  <c r="S1200" i="3"/>
  <c r="R1200" i="3"/>
  <c r="O1200" i="3"/>
  <c r="AA1199" i="3"/>
  <c r="V1199" i="3"/>
  <c r="U1199" i="3"/>
  <c r="T1199" i="3"/>
  <c r="R1199" i="3"/>
  <c r="P1199" i="3"/>
  <c r="O1199" i="3"/>
  <c r="Z1198" i="3"/>
  <c r="Y1198" i="3"/>
  <c r="X1198" i="3"/>
  <c r="O1198" i="3"/>
  <c r="AA1197" i="3"/>
  <c r="Z1197" i="3"/>
  <c r="Y1197" i="3"/>
  <c r="X1197" i="3"/>
  <c r="W1197" i="3"/>
  <c r="V1197" i="3"/>
  <c r="U1197" i="3"/>
  <c r="S1197" i="3"/>
  <c r="O1197" i="3"/>
  <c r="O1196" i="3"/>
  <c r="AA1195" i="3"/>
  <c r="Y1195" i="3"/>
  <c r="V1195" i="3"/>
  <c r="S1195" i="3"/>
  <c r="R1195" i="3"/>
  <c r="Q1195" i="3"/>
  <c r="P1195" i="3"/>
  <c r="O1195" i="3"/>
  <c r="Z1195" i="3" s="1"/>
  <c r="AA1194" i="3"/>
  <c r="O1194" i="3"/>
  <c r="AA1193" i="3"/>
  <c r="Z1193" i="3"/>
  <c r="W1193" i="3"/>
  <c r="V1193" i="3"/>
  <c r="U1193" i="3"/>
  <c r="T1193" i="3"/>
  <c r="S1193" i="3"/>
  <c r="Q1193" i="3"/>
  <c r="O1193" i="3"/>
  <c r="O1192" i="3"/>
  <c r="Z1191" i="3"/>
  <c r="Y1191" i="3"/>
  <c r="W1191" i="3"/>
  <c r="S1191" i="3"/>
  <c r="R1191" i="3"/>
  <c r="O1191" i="3"/>
  <c r="O1190" i="3"/>
  <c r="Z1189" i="3"/>
  <c r="Y1189" i="3"/>
  <c r="X1189" i="3"/>
  <c r="W1189" i="3"/>
  <c r="R1189" i="3"/>
  <c r="Q1189" i="3"/>
  <c r="O1189" i="3"/>
  <c r="AA1188" i="3"/>
  <c r="Z1188" i="3"/>
  <c r="Y1188" i="3"/>
  <c r="X1188" i="3"/>
  <c r="W1188" i="3"/>
  <c r="V1188" i="3"/>
  <c r="U1188" i="3"/>
  <c r="S1188" i="3"/>
  <c r="O1188" i="3"/>
  <c r="Z1187" i="3"/>
  <c r="W1187" i="3"/>
  <c r="U1187" i="3"/>
  <c r="R1187" i="3"/>
  <c r="Q1187" i="3"/>
  <c r="O1187" i="3"/>
  <c r="AA1186" i="3"/>
  <c r="Y1186" i="3"/>
  <c r="V1186" i="3"/>
  <c r="S1186" i="3"/>
  <c r="R1186" i="3"/>
  <c r="Q1186" i="3"/>
  <c r="P1186" i="3"/>
  <c r="O1186" i="3"/>
  <c r="Z1186" i="3" s="1"/>
  <c r="AA1185" i="3"/>
  <c r="X1185" i="3"/>
  <c r="W1185" i="3"/>
  <c r="V1185" i="3"/>
  <c r="U1185" i="3"/>
  <c r="T1185" i="3"/>
  <c r="O1185" i="3"/>
  <c r="AA1184" i="3"/>
  <c r="Z1184" i="3"/>
  <c r="W1184" i="3"/>
  <c r="V1184" i="3"/>
  <c r="U1184" i="3"/>
  <c r="T1184" i="3"/>
  <c r="S1184" i="3"/>
  <c r="Q1184" i="3"/>
  <c r="O1184" i="3"/>
  <c r="AA1183" i="3"/>
  <c r="O1183" i="3"/>
  <c r="AA1182" i="3"/>
  <c r="Z1182" i="3"/>
  <c r="Y1182" i="3"/>
  <c r="W1182" i="3"/>
  <c r="T1182" i="3"/>
  <c r="S1182" i="3"/>
  <c r="R1182" i="3"/>
  <c r="O1182" i="3"/>
  <c r="U1181" i="3"/>
  <c r="T1181" i="3"/>
  <c r="S1181" i="3"/>
  <c r="R1181" i="3"/>
  <c r="P1181" i="3"/>
  <c r="O1181" i="3"/>
  <c r="AA1180" i="3"/>
  <c r="Z1180" i="3"/>
  <c r="Y1180" i="3"/>
  <c r="X1180" i="3"/>
  <c r="W1180" i="3"/>
  <c r="V1180" i="3"/>
  <c r="T1180" i="3"/>
  <c r="S1180" i="3"/>
  <c r="Q1180" i="3"/>
  <c r="O1180" i="3"/>
  <c r="AA1179" i="3"/>
  <c r="O1179" i="3"/>
  <c r="AA1178" i="3"/>
  <c r="Z1178" i="3"/>
  <c r="X1178" i="3"/>
  <c r="W1178" i="3"/>
  <c r="V1178" i="3"/>
  <c r="U1178" i="3"/>
  <c r="T1178" i="3"/>
  <c r="S1178" i="3"/>
  <c r="R1178" i="3"/>
  <c r="P1178" i="3"/>
  <c r="O1178" i="3"/>
  <c r="AA1177" i="3"/>
  <c r="Z1177" i="3"/>
  <c r="Y1177" i="3"/>
  <c r="X1177" i="3"/>
  <c r="V1177" i="3"/>
  <c r="Q1177" i="3"/>
  <c r="O1177" i="3"/>
  <c r="AA1176" i="3"/>
  <c r="Z1176" i="3"/>
  <c r="Y1176" i="3"/>
  <c r="X1176" i="3"/>
  <c r="W1176" i="3"/>
  <c r="V1176" i="3"/>
  <c r="U1176" i="3"/>
  <c r="T1176" i="3"/>
  <c r="S1176" i="3"/>
  <c r="R1176" i="3"/>
  <c r="P1176" i="3"/>
  <c r="O1176" i="3"/>
  <c r="AA1175" i="3"/>
  <c r="Z1175" i="3"/>
  <c r="X1175" i="3"/>
  <c r="W1175" i="3"/>
  <c r="V1175" i="3"/>
  <c r="T1175" i="3"/>
  <c r="P1175" i="3"/>
  <c r="O1175" i="3"/>
  <c r="Z1174" i="3"/>
  <c r="W1174" i="3"/>
  <c r="V1174" i="3"/>
  <c r="S1174" i="3"/>
  <c r="R1174" i="3"/>
  <c r="Q1174" i="3"/>
  <c r="O1174" i="3"/>
  <c r="W1173" i="3"/>
  <c r="O1173" i="3"/>
  <c r="O1172" i="3"/>
  <c r="AA1171" i="3"/>
  <c r="Z1171" i="3"/>
  <c r="Y1171" i="3"/>
  <c r="X1171" i="3"/>
  <c r="W1171" i="3"/>
  <c r="V1171" i="3"/>
  <c r="T1171" i="3"/>
  <c r="S1171" i="3"/>
  <c r="Q1171" i="3"/>
  <c r="O1171" i="3"/>
  <c r="O1170" i="3"/>
  <c r="AA1169" i="3"/>
  <c r="Z1169" i="3"/>
  <c r="X1169" i="3"/>
  <c r="W1169" i="3"/>
  <c r="V1169" i="3"/>
  <c r="U1169" i="3"/>
  <c r="T1169" i="3"/>
  <c r="S1169" i="3"/>
  <c r="R1169" i="3"/>
  <c r="P1169" i="3"/>
  <c r="O1169" i="3"/>
  <c r="O1168" i="3"/>
  <c r="AA1167" i="3"/>
  <c r="Z1167" i="3"/>
  <c r="Y1167" i="3"/>
  <c r="X1167" i="3"/>
  <c r="W1167" i="3"/>
  <c r="V1167" i="3"/>
  <c r="U1167" i="3"/>
  <c r="T1167" i="3"/>
  <c r="S1167" i="3"/>
  <c r="R1167" i="3"/>
  <c r="P1167" i="3"/>
  <c r="O1167" i="3"/>
  <c r="O1166" i="3"/>
  <c r="W1165" i="3"/>
  <c r="V1165" i="3"/>
  <c r="U1165" i="3"/>
  <c r="T1165" i="3"/>
  <c r="R1165" i="3"/>
  <c r="O1165" i="3"/>
  <c r="AA1164" i="3"/>
  <c r="Z1164" i="3"/>
  <c r="Y1164" i="3"/>
  <c r="W1164" i="3"/>
  <c r="U1164" i="3"/>
  <c r="T1164" i="3"/>
  <c r="S1164" i="3"/>
  <c r="R1164" i="3"/>
  <c r="P1164" i="3"/>
  <c r="O1164" i="3"/>
  <c r="AA1163" i="3"/>
  <c r="Z1163" i="3"/>
  <c r="X1163" i="3"/>
  <c r="O1163" i="3"/>
  <c r="R1162" i="3"/>
  <c r="Q1162" i="3"/>
  <c r="O1162" i="3"/>
  <c r="Z1161" i="3"/>
  <c r="U1161" i="3"/>
  <c r="T1161" i="3"/>
  <c r="S1161" i="3"/>
  <c r="R1161" i="3"/>
  <c r="P1161" i="3"/>
  <c r="O1161" i="3"/>
  <c r="AA1161" i="3" s="1"/>
  <c r="AA1160" i="3"/>
  <c r="Z1160" i="3"/>
  <c r="Y1160" i="3"/>
  <c r="X1160" i="3"/>
  <c r="W1160" i="3"/>
  <c r="V1160" i="3"/>
  <c r="U1160" i="3"/>
  <c r="S1160" i="3"/>
  <c r="Q1160" i="3"/>
  <c r="P1160" i="3"/>
  <c r="O1160" i="3"/>
  <c r="AA1159" i="3"/>
  <c r="Y1159" i="3"/>
  <c r="X1159" i="3"/>
  <c r="W1159" i="3"/>
  <c r="V1159" i="3"/>
  <c r="U1159" i="3"/>
  <c r="T1159" i="3"/>
  <c r="R1159" i="3"/>
  <c r="O1159" i="3"/>
  <c r="O1158" i="3"/>
  <c r="AA1157" i="3"/>
  <c r="Z1157" i="3"/>
  <c r="X1157" i="3"/>
  <c r="U1157" i="3"/>
  <c r="S1157" i="3"/>
  <c r="Q1157" i="3"/>
  <c r="P1157" i="3"/>
  <c r="O1157" i="3"/>
  <c r="V1156" i="3"/>
  <c r="U1156" i="3"/>
  <c r="T1156" i="3"/>
  <c r="R1156" i="3"/>
  <c r="O1156" i="3"/>
  <c r="AA1155" i="3"/>
  <c r="Z1155" i="3"/>
  <c r="Y1155" i="3"/>
  <c r="W1155" i="3"/>
  <c r="U1155" i="3"/>
  <c r="T1155" i="3"/>
  <c r="S1155" i="3"/>
  <c r="R1155" i="3"/>
  <c r="P1155" i="3"/>
  <c r="O1155" i="3"/>
  <c r="AA1154" i="3"/>
  <c r="Z1154" i="3"/>
  <c r="X1154" i="3"/>
  <c r="O1154" i="3"/>
  <c r="O1153" i="3"/>
  <c r="U1152" i="3"/>
  <c r="T1152" i="3"/>
  <c r="S1152" i="3"/>
  <c r="R1152" i="3"/>
  <c r="P1152" i="3"/>
  <c r="O1152" i="3"/>
  <c r="AA1152" i="3" s="1"/>
  <c r="AA1151" i="3"/>
  <c r="Z1151" i="3"/>
  <c r="Y1151" i="3"/>
  <c r="X1151" i="3"/>
  <c r="W1151" i="3"/>
  <c r="V1151" i="3"/>
  <c r="U1151" i="3"/>
  <c r="S1151" i="3"/>
  <c r="Q1151" i="3"/>
  <c r="P1151" i="3"/>
  <c r="O1151" i="3"/>
  <c r="AA1150" i="3"/>
  <c r="Y1150" i="3"/>
  <c r="X1150" i="3"/>
  <c r="W1150" i="3"/>
  <c r="V1150" i="3"/>
  <c r="U1150" i="3"/>
  <c r="T1150" i="3"/>
  <c r="R1150" i="3"/>
  <c r="O1150" i="3"/>
  <c r="O1149" i="3"/>
  <c r="AA1148" i="3"/>
  <c r="Z1148" i="3"/>
  <c r="X1148" i="3"/>
  <c r="U1148" i="3"/>
  <c r="S1148" i="3"/>
  <c r="Q1148" i="3"/>
  <c r="P1148" i="3"/>
  <c r="O1148" i="3"/>
  <c r="V1147" i="3"/>
  <c r="U1147" i="3"/>
  <c r="T1147" i="3"/>
  <c r="R1147" i="3"/>
  <c r="O1147" i="3"/>
  <c r="AA1146" i="3"/>
  <c r="Z1146" i="3"/>
  <c r="Y1146" i="3"/>
  <c r="W1146" i="3"/>
  <c r="U1146" i="3"/>
  <c r="T1146" i="3"/>
  <c r="S1146" i="3"/>
  <c r="R1146" i="3"/>
  <c r="P1146" i="3"/>
  <c r="O1146" i="3"/>
  <c r="AA1145" i="3"/>
  <c r="Z1145" i="3"/>
  <c r="X1145" i="3"/>
  <c r="O1145" i="3"/>
  <c r="O1144" i="3"/>
  <c r="U1143" i="3"/>
  <c r="T1143" i="3"/>
  <c r="S1143" i="3"/>
  <c r="R1143" i="3"/>
  <c r="P1143" i="3"/>
  <c r="O1143" i="3"/>
  <c r="Y1142" i="3"/>
  <c r="X1142" i="3"/>
  <c r="W1142" i="3"/>
  <c r="V1142" i="3"/>
  <c r="S1142" i="3"/>
  <c r="O1142" i="3"/>
  <c r="AA1142" i="3" s="1"/>
  <c r="AA1141" i="3"/>
  <c r="Y1141" i="3"/>
  <c r="Q1141" i="3"/>
  <c r="P1141" i="3"/>
  <c r="O1141" i="3"/>
  <c r="Z1140" i="3"/>
  <c r="Y1140" i="3"/>
  <c r="X1140" i="3"/>
  <c r="W1140" i="3"/>
  <c r="V1140" i="3"/>
  <c r="U1140" i="3"/>
  <c r="T1140" i="3"/>
  <c r="S1140" i="3"/>
  <c r="Q1140" i="3"/>
  <c r="O1140" i="3"/>
  <c r="U1139" i="3"/>
  <c r="T1139" i="3"/>
  <c r="S1139" i="3"/>
  <c r="Q1139" i="3"/>
  <c r="O1139" i="3"/>
  <c r="AA1138" i="3"/>
  <c r="O1138" i="3"/>
  <c r="Z1137" i="3"/>
  <c r="Y1137" i="3"/>
  <c r="X1137" i="3"/>
  <c r="W1137" i="3"/>
  <c r="V1137" i="3"/>
  <c r="U1137" i="3"/>
  <c r="T1137" i="3"/>
  <c r="S1137" i="3"/>
  <c r="Q1137" i="3"/>
  <c r="O1137" i="3"/>
  <c r="U1136" i="3"/>
  <c r="T1136" i="3"/>
  <c r="S1136" i="3"/>
  <c r="Q1136" i="3"/>
  <c r="O1136" i="3"/>
  <c r="O1135" i="3"/>
  <c r="Z1134" i="3"/>
  <c r="Y1134" i="3"/>
  <c r="X1134" i="3"/>
  <c r="W1134" i="3"/>
  <c r="V1134" i="3"/>
  <c r="U1134" i="3"/>
  <c r="T1134" i="3"/>
  <c r="S1134" i="3"/>
  <c r="Q1134" i="3"/>
  <c r="O1134" i="3"/>
  <c r="U1133" i="3"/>
  <c r="T1133" i="3"/>
  <c r="S1133" i="3"/>
  <c r="Q1133" i="3"/>
  <c r="O1133" i="3"/>
  <c r="Q1132" i="3"/>
  <c r="O1132" i="3"/>
  <c r="Z1131" i="3"/>
  <c r="Y1131" i="3"/>
  <c r="X1131" i="3"/>
  <c r="W1131" i="3"/>
  <c r="V1131" i="3"/>
  <c r="U1131" i="3"/>
  <c r="T1131" i="3"/>
  <c r="S1131" i="3"/>
  <c r="Q1131" i="3"/>
  <c r="O1131" i="3"/>
  <c r="U1130" i="3"/>
  <c r="T1130" i="3"/>
  <c r="S1130" i="3"/>
  <c r="Q1130" i="3"/>
  <c r="O1130" i="3"/>
  <c r="AA1129" i="3"/>
  <c r="Y1129" i="3"/>
  <c r="Q1129" i="3"/>
  <c r="P1129" i="3"/>
  <c r="O1129" i="3"/>
  <c r="Z1128" i="3"/>
  <c r="Y1128" i="3"/>
  <c r="X1128" i="3"/>
  <c r="W1128" i="3"/>
  <c r="V1128" i="3"/>
  <c r="U1128" i="3"/>
  <c r="T1128" i="3"/>
  <c r="S1128" i="3"/>
  <c r="Q1128" i="3"/>
  <c r="O1128" i="3"/>
  <c r="U1127" i="3"/>
  <c r="T1127" i="3"/>
  <c r="S1127" i="3"/>
  <c r="Q1127" i="3"/>
  <c r="O1127" i="3"/>
  <c r="Q1126" i="3"/>
  <c r="P1126" i="3"/>
  <c r="O1126" i="3"/>
  <c r="Z1125" i="3"/>
  <c r="Y1125" i="3"/>
  <c r="X1125" i="3"/>
  <c r="W1125" i="3"/>
  <c r="V1125" i="3"/>
  <c r="U1125" i="3"/>
  <c r="T1125" i="3"/>
  <c r="S1125" i="3"/>
  <c r="Q1125" i="3"/>
  <c r="O1125" i="3"/>
  <c r="AA1124" i="3"/>
  <c r="U1124" i="3"/>
  <c r="T1124" i="3"/>
  <c r="S1124" i="3"/>
  <c r="O1124" i="3"/>
  <c r="AA1123" i="3"/>
  <c r="Y1123" i="3"/>
  <c r="O1123" i="3"/>
  <c r="Z1122" i="3"/>
  <c r="Y1122" i="3"/>
  <c r="X1122" i="3"/>
  <c r="W1122" i="3"/>
  <c r="V1122" i="3"/>
  <c r="U1122" i="3"/>
  <c r="T1122" i="3"/>
  <c r="S1122" i="3"/>
  <c r="Q1122" i="3"/>
  <c r="O1122" i="3"/>
  <c r="AA1121" i="3"/>
  <c r="Y1121" i="3"/>
  <c r="V1121" i="3"/>
  <c r="U1121" i="3"/>
  <c r="T1121" i="3"/>
  <c r="O1121" i="3"/>
  <c r="AA1120" i="3"/>
  <c r="Y1120" i="3"/>
  <c r="X1120" i="3"/>
  <c r="W1120" i="3"/>
  <c r="U1120" i="3"/>
  <c r="R1120" i="3"/>
  <c r="Q1120" i="3"/>
  <c r="P1120" i="3"/>
  <c r="O1120" i="3"/>
  <c r="Z1119" i="3"/>
  <c r="Y1119" i="3"/>
  <c r="X1119" i="3"/>
  <c r="W1119" i="3"/>
  <c r="U1119" i="3"/>
  <c r="T1119" i="3"/>
  <c r="S1119" i="3"/>
  <c r="Q1119" i="3"/>
  <c r="O1119" i="3"/>
  <c r="O1118" i="3"/>
  <c r="AA1117" i="3"/>
  <c r="Y1117" i="3"/>
  <c r="X1117" i="3"/>
  <c r="Q1117" i="3"/>
  <c r="O1117" i="3"/>
  <c r="Z1116" i="3"/>
  <c r="Y1116" i="3"/>
  <c r="X1116" i="3"/>
  <c r="W1116" i="3"/>
  <c r="U1116" i="3"/>
  <c r="T1116" i="3"/>
  <c r="S1116" i="3"/>
  <c r="Q1116" i="3"/>
  <c r="O1116" i="3"/>
  <c r="AA1115" i="3"/>
  <c r="Y1115" i="3"/>
  <c r="V1115" i="3"/>
  <c r="U1115" i="3"/>
  <c r="T1115" i="3"/>
  <c r="S1115" i="3"/>
  <c r="Q1115" i="3"/>
  <c r="O1115" i="3"/>
  <c r="O1114" i="3"/>
  <c r="Z1113" i="3"/>
  <c r="Y1113" i="3"/>
  <c r="X1113" i="3"/>
  <c r="W1113" i="3"/>
  <c r="U1113" i="3"/>
  <c r="T1113" i="3"/>
  <c r="S1113" i="3"/>
  <c r="Q1113" i="3"/>
  <c r="O1113" i="3"/>
  <c r="AA1112" i="3"/>
  <c r="Y1112" i="3"/>
  <c r="O1112" i="3"/>
  <c r="AA1111" i="3"/>
  <c r="Y1111" i="3"/>
  <c r="X1111" i="3"/>
  <c r="W1111" i="3"/>
  <c r="U1111" i="3"/>
  <c r="O1111" i="3"/>
  <c r="Z1110" i="3"/>
  <c r="Y1110" i="3"/>
  <c r="X1110" i="3"/>
  <c r="W1110" i="3"/>
  <c r="U1110" i="3"/>
  <c r="T1110" i="3"/>
  <c r="S1110" i="3"/>
  <c r="Q1110" i="3"/>
  <c r="O1110" i="3"/>
  <c r="T1109" i="3"/>
  <c r="S1109" i="3"/>
  <c r="Q1109" i="3"/>
  <c r="P1109" i="3"/>
  <c r="O1109" i="3"/>
  <c r="P1108" i="3"/>
  <c r="O1108" i="3"/>
  <c r="Z1107" i="3"/>
  <c r="Y1107" i="3"/>
  <c r="X1107" i="3"/>
  <c r="W1107" i="3"/>
  <c r="U1107" i="3"/>
  <c r="T1107" i="3"/>
  <c r="S1107" i="3"/>
  <c r="Q1107" i="3"/>
  <c r="O1107" i="3"/>
  <c r="AA1106" i="3"/>
  <c r="Y1106" i="3"/>
  <c r="V1106" i="3"/>
  <c r="U1106" i="3"/>
  <c r="P1106" i="3"/>
  <c r="O1106" i="3"/>
  <c r="AA1105" i="3"/>
  <c r="Y1105" i="3"/>
  <c r="X1105" i="3"/>
  <c r="W1105" i="3"/>
  <c r="U1105" i="3"/>
  <c r="R1105" i="3"/>
  <c r="Q1105" i="3"/>
  <c r="O1105" i="3"/>
  <c r="Z1104" i="3"/>
  <c r="Y1104" i="3"/>
  <c r="X1104" i="3"/>
  <c r="W1104" i="3"/>
  <c r="U1104" i="3"/>
  <c r="T1104" i="3"/>
  <c r="S1104" i="3"/>
  <c r="Q1104" i="3"/>
  <c r="O1104" i="3"/>
  <c r="P1103" i="3"/>
  <c r="O1103" i="3"/>
  <c r="AA1102" i="3"/>
  <c r="Y1102" i="3"/>
  <c r="O1102" i="3"/>
  <c r="Z1101" i="3"/>
  <c r="Y1101" i="3"/>
  <c r="X1101" i="3"/>
  <c r="W1101" i="3"/>
  <c r="U1101" i="3"/>
  <c r="T1101" i="3"/>
  <c r="S1101" i="3"/>
  <c r="Q1101" i="3"/>
  <c r="O1101" i="3"/>
  <c r="AA1100" i="3"/>
  <c r="Y1100" i="3"/>
  <c r="V1100" i="3"/>
  <c r="U1100" i="3"/>
  <c r="T1100" i="3"/>
  <c r="S1100" i="3"/>
  <c r="P1100" i="3"/>
  <c r="O1100" i="3"/>
  <c r="Q1099" i="3"/>
  <c r="O1099" i="3"/>
  <c r="Z1098" i="3"/>
  <c r="Y1098" i="3"/>
  <c r="X1098" i="3"/>
  <c r="W1098" i="3"/>
  <c r="U1098" i="3"/>
  <c r="T1098" i="3"/>
  <c r="S1098" i="3"/>
  <c r="Q1098" i="3"/>
  <c r="O1098" i="3"/>
  <c r="AA1097" i="3"/>
  <c r="O1097" i="3"/>
  <c r="AA1096" i="3"/>
  <c r="Y1096" i="3"/>
  <c r="X1096" i="3"/>
  <c r="W1096" i="3"/>
  <c r="P1096" i="3"/>
  <c r="O1096" i="3"/>
  <c r="Z1095" i="3"/>
  <c r="Y1095" i="3"/>
  <c r="X1095" i="3"/>
  <c r="W1095" i="3"/>
  <c r="U1095" i="3"/>
  <c r="T1095" i="3"/>
  <c r="S1095" i="3"/>
  <c r="Q1095" i="3"/>
  <c r="O1095" i="3"/>
  <c r="AA1094" i="3"/>
  <c r="Y1094" i="3"/>
  <c r="V1094" i="3"/>
  <c r="U1094" i="3"/>
  <c r="T1094" i="3"/>
  <c r="S1094" i="3"/>
  <c r="Q1094" i="3"/>
  <c r="P1094" i="3"/>
  <c r="O1094" i="3"/>
  <c r="O1093" i="3"/>
  <c r="O1092" i="3"/>
  <c r="O1091" i="3"/>
  <c r="S1090" i="3"/>
  <c r="O1090" i="3"/>
  <c r="T1089" i="3"/>
  <c r="S1089" i="3"/>
  <c r="Q1089" i="3"/>
  <c r="O1089" i="3"/>
  <c r="T1088" i="3"/>
  <c r="S1088" i="3"/>
  <c r="Q1088" i="3"/>
  <c r="P1088" i="3"/>
  <c r="O1088" i="3"/>
  <c r="Q1087" i="3"/>
  <c r="O1087" i="3"/>
  <c r="O1086" i="3"/>
  <c r="O1085" i="3"/>
  <c r="S1084" i="3"/>
  <c r="O1084" i="3"/>
  <c r="T1083" i="3"/>
  <c r="S1083" i="3"/>
  <c r="Q1083" i="3"/>
  <c r="O1083" i="3"/>
  <c r="T1082" i="3"/>
  <c r="S1082" i="3"/>
  <c r="Q1082" i="3"/>
  <c r="P1082" i="3"/>
  <c r="O1082" i="3"/>
  <c r="O1081" i="3"/>
  <c r="O1080" i="3"/>
  <c r="O1079" i="3"/>
  <c r="O1078" i="3"/>
  <c r="O1077" i="3"/>
  <c r="O1076" i="3"/>
  <c r="O1075" i="3"/>
  <c r="O1074" i="3"/>
  <c r="O1073" i="3"/>
  <c r="Y1072" i="3"/>
  <c r="U1072" i="3"/>
  <c r="S1072" i="3"/>
  <c r="R1072" i="3"/>
  <c r="Q1072" i="3"/>
  <c r="P1072" i="3"/>
  <c r="O1072" i="3"/>
  <c r="Y1071" i="3"/>
  <c r="U1071" i="3"/>
  <c r="T1071" i="3"/>
  <c r="S1071" i="3"/>
  <c r="O1071" i="3"/>
  <c r="Y1070" i="3"/>
  <c r="U1070" i="3"/>
  <c r="P1070" i="3"/>
  <c r="O1070" i="3"/>
  <c r="AA1069" i="3"/>
  <c r="Z1069" i="3"/>
  <c r="Y1069" i="3"/>
  <c r="X1069" i="3"/>
  <c r="W1069" i="3"/>
  <c r="U1069" i="3"/>
  <c r="S1069" i="3"/>
  <c r="R1069" i="3"/>
  <c r="Q1069" i="3"/>
  <c r="O1069" i="3"/>
  <c r="Z1068" i="3"/>
  <c r="Y1068" i="3"/>
  <c r="X1068" i="3"/>
  <c r="W1068" i="3"/>
  <c r="V1068" i="3"/>
  <c r="U1068" i="3"/>
  <c r="O1068" i="3"/>
  <c r="AA1067" i="3"/>
  <c r="O1067" i="3"/>
  <c r="O1066" i="3"/>
  <c r="Y1065" i="3"/>
  <c r="V1065" i="3"/>
  <c r="U1065" i="3"/>
  <c r="T1065" i="3"/>
  <c r="S1065" i="3"/>
  <c r="Q1065" i="3"/>
  <c r="O1065" i="3"/>
  <c r="Y1064" i="3"/>
  <c r="W1064" i="3"/>
  <c r="V1064" i="3"/>
  <c r="O1064" i="3"/>
  <c r="AA1063" i="3"/>
  <c r="Z1063" i="3"/>
  <c r="Y1063" i="3"/>
  <c r="X1063" i="3"/>
  <c r="W1063" i="3"/>
  <c r="Q1063" i="3"/>
  <c r="O1063" i="3"/>
  <c r="AA1062" i="3"/>
  <c r="Z1062" i="3"/>
  <c r="Y1062" i="3"/>
  <c r="U1062" i="3"/>
  <c r="T1062" i="3"/>
  <c r="S1062" i="3"/>
  <c r="O1062" i="3"/>
  <c r="W1061" i="3"/>
  <c r="V1061" i="3"/>
  <c r="U1061" i="3"/>
  <c r="T1061" i="3"/>
  <c r="S1061" i="3"/>
  <c r="R1061" i="3"/>
  <c r="Q1061" i="3"/>
  <c r="P1061" i="3"/>
  <c r="O1061" i="3"/>
  <c r="AA1060" i="3"/>
  <c r="Z1060" i="3"/>
  <c r="Y1060" i="3"/>
  <c r="X1060" i="3"/>
  <c r="W1060" i="3"/>
  <c r="U1060" i="3"/>
  <c r="S1060" i="3"/>
  <c r="R1060" i="3"/>
  <c r="Q1060" i="3"/>
  <c r="O1060" i="3"/>
  <c r="AA1059" i="3"/>
  <c r="Z1059" i="3"/>
  <c r="Y1059" i="3"/>
  <c r="X1059" i="3"/>
  <c r="W1059" i="3"/>
  <c r="V1059" i="3"/>
  <c r="O1059" i="3"/>
  <c r="AA1058" i="3"/>
  <c r="Y1058" i="3"/>
  <c r="W1058" i="3"/>
  <c r="S1058" i="3"/>
  <c r="R1058" i="3"/>
  <c r="Q1058" i="3"/>
  <c r="P1058" i="3"/>
  <c r="O1058" i="3"/>
  <c r="O1057" i="3"/>
  <c r="Y1056" i="3"/>
  <c r="X1056" i="3"/>
  <c r="W1056" i="3"/>
  <c r="V1056" i="3"/>
  <c r="O1056" i="3"/>
  <c r="V1055" i="3"/>
  <c r="U1055" i="3"/>
  <c r="T1055" i="3"/>
  <c r="S1055" i="3"/>
  <c r="O1055" i="3"/>
  <c r="O1054" i="3"/>
  <c r="AA1053" i="3"/>
  <c r="Z1053" i="3"/>
  <c r="Y1053" i="3"/>
  <c r="U1053" i="3"/>
  <c r="O1053" i="3"/>
  <c r="W1052" i="3"/>
  <c r="V1052" i="3"/>
  <c r="U1052" i="3"/>
  <c r="T1052" i="3"/>
  <c r="S1052" i="3"/>
  <c r="R1052" i="3"/>
  <c r="Q1052" i="3"/>
  <c r="P1052" i="3"/>
  <c r="O1052" i="3"/>
  <c r="AA1051" i="3"/>
  <c r="Z1051" i="3"/>
  <c r="Y1051" i="3"/>
  <c r="X1051" i="3"/>
  <c r="W1051" i="3"/>
  <c r="U1051" i="3"/>
  <c r="S1051" i="3"/>
  <c r="R1051" i="3"/>
  <c r="Q1051" i="3"/>
  <c r="O1051" i="3"/>
  <c r="AA1050" i="3"/>
  <c r="Z1050" i="3"/>
  <c r="Y1050" i="3"/>
  <c r="X1050" i="3"/>
  <c r="O1050" i="3"/>
  <c r="AA1049" i="3"/>
  <c r="Y1049" i="3"/>
  <c r="W1049" i="3"/>
  <c r="S1049" i="3"/>
  <c r="R1049" i="3"/>
  <c r="Q1049" i="3"/>
  <c r="P1049" i="3"/>
  <c r="O1049" i="3"/>
  <c r="O1048" i="3"/>
  <c r="Y1047" i="3"/>
  <c r="X1047" i="3"/>
  <c r="W1047" i="3"/>
  <c r="S1047" i="3"/>
  <c r="O1047" i="3"/>
  <c r="AA1046" i="3"/>
  <c r="Y1046" i="3"/>
  <c r="W1046" i="3"/>
  <c r="V1046" i="3"/>
  <c r="U1046" i="3"/>
  <c r="T1046" i="3"/>
  <c r="S1046" i="3"/>
  <c r="O1046" i="3"/>
  <c r="O1045" i="3"/>
  <c r="AA1044" i="3"/>
  <c r="Z1044" i="3"/>
  <c r="Y1044" i="3"/>
  <c r="Q1044" i="3"/>
  <c r="O1044" i="3"/>
  <c r="AA1043" i="3"/>
  <c r="X1043" i="3"/>
  <c r="W1043" i="3"/>
  <c r="V1043" i="3"/>
  <c r="U1043" i="3"/>
  <c r="T1043" i="3"/>
  <c r="S1043" i="3"/>
  <c r="R1043" i="3"/>
  <c r="Q1043" i="3"/>
  <c r="P1043" i="3"/>
  <c r="O1043" i="3"/>
  <c r="Y1043" i="3" s="1"/>
  <c r="AA1042" i="3"/>
  <c r="Z1042" i="3"/>
  <c r="Y1042" i="3"/>
  <c r="X1042" i="3"/>
  <c r="W1042" i="3"/>
  <c r="U1042" i="3"/>
  <c r="Q1042" i="3"/>
  <c r="P1042" i="3"/>
  <c r="O1042" i="3"/>
  <c r="U1041" i="3"/>
  <c r="T1041" i="3"/>
  <c r="S1041" i="3"/>
  <c r="Q1041" i="3"/>
  <c r="P1041" i="3"/>
  <c r="O1041" i="3"/>
  <c r="O1040" i="3"/>
  <c r="P1039" i="3"/>
  <c r="O1039" i="3"/>
  <c r="AA1038" i="3"/>
  <c r="Z1038" i="3"/>
  <c r="Y1038" i="3"/>
  <c r="X1038" i="3"/>
  <c r="W1038" i="3"/>
  <c r="V1038" i="3"/>
  <c r="U1038" i="3"/>
  <c r="T1038" i="3"/>
  <c r="S1038" i="3"/>
  <c r="Q1038" i="3"/>
  <c r="P1038" i="3"/>
  <c r="O1038" i="3"/>
  <c r="O1037" i="3"/>
  <c r="O1036" i="3"/>
  <c r="O1035" i="3"/>
  <c r="AA1034" i="3"/>
  <c r="X1034" i="3"/>
  <c r="W1034" i="3"/>
  <c r="V1034" i="3"/>
  <c r="U1034" i="3"/>
  <c r="T1034" i="3"/>
  <c r="S1034" i="3"/>
  <c r="R1034" i="3"/>
  <c r="Q1034" i="3"/>
  <c r="P1034" i="3"/>
  <c r="O1034" i="3"/>
  <c r="AA1033" i="3"/>
  <c r="Z1033" i="3"/>
  <c r="Y1033" i="3"/>
  <c r="X1033" i="3"/>
  <c r="W1033" i="3"/>
  <c r="U1033" i="3"/>
  <c r="T1033" i="3"/>
  <c r="S1033" i="3"/>
  <c r="Q1033" i="3"/>
  <c r="P1033" i="3"/>
  <c r="O1033" i="3"/>
  <c r="Z1032" i="3"/>
  <c r="Y1032" i="3"/>
  <c r="W1032" i="3"/>
  <c r="V1032" i="3"/>
  <c r="U1032" i="3"/>
  <c r="T1032" i="3"/>
  <c r="P1032" i="3"/>
  <c r="O1032" i="3"/>
  <c r="O1031" i="3"/>
  <c r="R1030" i="3"/>
  <c r="O1030" i="3"/>
  <c r="AA1029" i="3"/>
  <c r="Z1029" i="3"/>
  <c r="Y1029" i="3"/>
  <c r="X1029" i="3"/>
  <c r="W1029" i="3"/>
  <c r="V1029" i="3"/>
  <c r="U1029" i="3"/>
  <c r="T1029" i="3"/>
  <c r="S1029" i="3"/>
  <c r="Q1029" i="3"/>
  <c r="P1029" i="3"/>
  <c r="O1029" i="3"/>
  <c r="O1028" i="3"/>
  <c r="T1027" i="3"/>
  <c r="S1027" i="3"/>
  <c r="R1027" i="3"/>
  <c r="Q1027" i="3"/>
  <c r="P1027" i="3"/>
  <c r="O1027" i="3"/>
  <c r="AA1027" i="3" s="1"/>
  <c r="Z1026" i="3"/>
  <c r="Y1026" i="3"/>
  <c r="X1026" i="3"/>
  <c r="W1026" i="3"/>
  <c r="V1026" i="3"/>
  <c r="U1026" i="3"/>
  <c r="Q1026" i="3"/>
  <c r="O1026" i="3"/>
  <c r="AA1026" i="3" s="1"/>
  <c r="S1025" i="3"/>
  <c r="R1025" i="3"/>
  <c r="Q1025" i="3"/>
  <c r="P1025" i="3"/>
  <c r="O1025" i="3"/>
  <c r="Y1024" i="3"/>
  <c r="X1024" i="3"/>
  <c r="W1024" i="3"/>
  <c r="U1024" i="3"/>
  <c r="T1024" i="3"/>
  <c r="S1024" i="3"/>
  <c r="P1024" i="3"/>
  <c r="O1024" i="3"/>
  <c r="AA1024" i="3" s="1"/>
  <c r="O1023" i="3"/>
  <c r="W1022" i="3"/>
  <c r="V1022" i="3"/>
  <c r="U1022" i="3"/>
  <c r="T1022" i="3"/>
  <c r="O1022" i="3"/>
  <c r="AA1022" i="3" s="1"/>
  <c r="P1021" i="3"/>
  <c r="O1021" i="3"/>
  <c r="Z1020" i="3"/>
  <c r="Y1020" i="3"/>
  <c r="X1020" i="3"/>
  <c r="W1020" i="3"/>
  <c r="V1020" i="3"/>
  <c r="U1020" i="3"/>
  <c r="T1020" i="3"/>
  <c r="S1020" i="3"/>
  <c r="Q1020" i="3"/>
  <c r="P1020" i="3"/>
  <c r="O1020" i="3"/>
  <c r="AA1020" i="3" s="1"/>
  <c r="AA1019" i="3"/>
  <c r="O1019" i="3"/>
  <c r="Y1018" i="3"/>
  <c r="T1018" i="3"/>
  <c r="S1018" i="3"/>
  <c r="R1018" i="3"/>
  <c r="Q1018" i="3"/>
  <c r="P1018" i="3"/>
  <c r="O1018" i="3"/>
  <c r="AA1018" i="3" s="1"/>
  <c r="Y1017" i="3"/>
  <c r="O1017" i="3"/>
  <c r="W1016" i="3"/>
  <c r="V1016" i="3"/>
  <c r="U1016" i="3"/>
  <c r="T1016" i="3"/>
  <c r="O1016" i="3"/>
  <c r="W1015" i="3"/>
  <c r="S1015" i="3"/>
  <c r="R1015" i="3"/>
  <c r="Q1015" i="3"/>
  <c r="P1015" i="3"/>
  <c r="O1015" i="3"/>
  <c r="X1014" i="3"/>
  <c r="O1014" i="3"/>
  <c r="W1013" i="3"/>
  <c r="V1013" i="3"/>
  <c r="U1013" i="3"/>
  <c r="T1013" i="3"/>
  <c r="O1013" i="3"/>
  <c r="W1012" i="3"/>
  <c r="S1012" i="3"/>
  <c r="R1012" i="3"/>
  <c r="Q1012" i="3"/>
  <c r="P1012" i="3"/>
  <c r="O1012" i="3"/>
  <c r="AA1011" i="3"/>
  <c r="O1011" i="3"/>
  <c r="W1010" i="3"/>
  <c r="V1010" i="3"/>
  <c r="U1010" i="3"/>
  <c r="T1010" i="3"/>
  <c r="O1010" i="3"/>
  <c r="W1009" i="3"/>
  <c r="S1009" i="3"/>
  <c r="R1009" i="3"/>
  <c r="Q1009" i="3"/>
  <c r="P1009" i="3"/>
  <c r="O1009" i="3"/>
  <c r="AA1008" i="3"/>
  <c r="Z1008" i="3"/>
  <c r="O1008" i="3"/>
  <c r="W1007" i="3"/>
  <c r="V1007" i="3"/>
  <c r="U1007" i="3"/>
  <c r="T1007" i="3"/>
  <c r="O1007" i="3"/>
  <c r="W1006" i="3"/>
  <c r="S1006" i="3"/>
  <c r="R1006" i="3"/>
  <c r="Q1006" i="3"/>
  <c r="P1006" i="3"/>
  <c r="O1006" i="3"/>
  <c r="AA1005" i="3"/>
  <c r="Z1005" i="3"/>
  <c r="Y1005" i="3"/>
  <c r="O1005" i="3"/>
  <c r="W1004" i="3"/>
  <c r="V1004" i="3"/>
  <c r="U1004" i="3"/>
  <c r="T1004" i="3"/>
  <c r="O1004" i="3"/>
  <c r="S1003" i="3"/>
  <c r="R1003" i="3"/>
  <c r="Q1003" i="3"/>
  <c r="P1003" i="3"/>
  <c r="O1003" i="3"/>
  <c r="Z1002" i="3"/>
  <c r="Y1002" i="3"/>
  <c r="X1002" i="3"/>
  <c r="O1002" i="3"/>
  <c r="W1001" i="3"/>
  <c r="V1001" i="3"/>
  <c r="U1001" i="3"/>
  <c r="T1001" i="3"/>
  <c r="S1001" i="3"/>
  <c r="O1001" i="3"/>
  <c r="S1000" i="3"/>
  <c r="R1000" i="3"/>
  <c r="Q1000" i="3"/>
  <c r="P1000" i="3"/>
  <c r="O1000" i="3"/>
  <c r="X999" i="3"/>
  <c r="O999" i="3"/>
  <c r="W998" i="3"/>
  <c r="V998" i="3"/>
  <c r="U998" i="3"/>
  <c r="T998" i="3"/>
  <c r="O998" i="3"/>
  <c r="S997" i="3"/>
  <c r="R997" i="3"/>
  <c r="Q997" i="3"/>
  <c r="P997" i="3"/>
  <c r="O997" i="3"/>
  <c r="O996" i="3"/>
  <c r="W995" i="3"/>
  <c r="V995" i="3"/>
  <c r="U995" i="3"/>
  <c r="T995" i="3"/>
  <c r="O995" i="3"/>
  <c r="AA994" i="3"/>
  <c r="W994" i="3"/>
  <c r="S994" i="3"/>
  <c r="R994" i="3"/>
  <c r="Q994" i="3"/>
  <c r="O994" i="3"/>
  <c r="AA993" i="3"/>
  <c r="Z993" i="3"/>
  <c r="Y993" i="3"/>
  <c r="O993" i="3"/>
  <c r="O992" i="3"/>
  <c r="AA991" i="3"/>
  <c r="W991" i="3"/>
  <c r="S991" i="3"/>
  <c r="R991" i="3"/>
  <c r="Q991" i="3"/>
  <c r="O991" i="3"/>
  <c r="AA990" i="3"/>
  <c r="Z990" i="3"/>
  <c r="Y990" i="3"/>
  <c r="O990" i="3"/>
  <c r="O989" i="3"/>
  <c r="AA988" i="3"/>
  <c r="W988" i="3"/>
  <c r="S988" i="3"/>
  <c r="R988" i="3"/>
  <c r="Q988" i="3"/>
  <c r="O988" i="3"/>
  <c r="AA987" i="3"/>
  <c r="Z987" i="3"/>
  <c r="Y987" i="3"/>
  <c r="O987" i="3"/>
  <c r="O986" i="3"/>
  <c r="AA985" i="3"/>
  <c r="W985" i="3"/>
  <c r="S985" i="3"/>
  <c r="R985" i="3"/>
  <c r="Q985" i="3"/>
  <c r="O985" i="3"/>
  <c r="AA984" i="3"/>
  <c r="Z984" i="3"/>
  <c r="Y984" i="3"/>
  <c r="O984" i="3"/>
  <c r="O983" i="3"/>
  <c r="AA982" i="3"/>
  <c r="W982" i="3"/>
  <c r="S982" i="3"/>
  <c r="R982" i="3"/>
  <c r="Q982" i="3"/>
  <c r="O982" i="3"/>
  <c r="AA981" i="3"/>
  <c r="Z981" i="3"/>
  <c r="Y981" i="3"/>
  <c r="O981" i="3"/>
  <c r="O980" i="3"/>
  <c r="AA979" i="3"/>
  <c r="W979" i="3"/>
  <c r="S979" i="3"/>
  <c r="R979" i="3"/>
  <c r="Q979" i="3"/>
  <c r="O979" i="3"/>
  <c r="AA978" i="3"/>
  <c r="Z978" i="3"/>
  <c r="Y978" i="3"/>
  <c r="O978" i="3"/>
  <c r="O977" i="3"/>
  <c r="AA976" i="3"/>
  <c r="W976" i="3"/>
  <c r="S976" i="3"/>
  <c r="R976" i="3"/>
  <c r="Q976" i="3"/>
  <c r="O976" i="3"/>
  <c r="AA975" i="3"/>
  <c r="Z975" i="3"/>
  <c r="Y975" i="3"/>
  <c r="O975" i="3"/>
  <c r="O974" i="3"/>
  <c r="AA973" i="3"/>
  <c r="W973" i="3"/>
  <c r="S973" i="3"/>
  <c r="R973" i="3"/>
  <c r="Q973" i="3"/>
  <c r="O973" i="3"/>
  <c r="AA972" i="3"/>
  <c r="Z972" i="3"/>
  <c r="Y972" i="3"/>
  <c r="O972" i="3"/>
  <c r="O971" i="3"/>
  <c r="AA970" i="3"/>
  <c r="W970" i="3"/>
  <c r="S970" i="3"/>
  <c r="R970" i="3"/>
  <c r="Q970" i="3"/>
  <c r="O970" i="3"/>
  <c r="AA969" i="3"/>
  <c r="Z969" i="3"/>
  <c r="Y969" i="3"/>
  <c r="O969" i="3"/>
  <c r="O968" i="3"/>
  <c r="AA967" i="3"/>
  <c r="W967" i="3"/>
  <c r="S967" i="3"/>
  <c r="R967" i="3"/>
  <c r="Q967" i="3"/>
  <c r="O967" i="3"/>
  <c r="AA966" i="3"/>
  <c r="Z966" i="3"/>
  <c r="Y966" i="3"/>
  <c r="O966" i="3"/>
  <c r="O965" i="3"/>
  <c r="AA964" i="3"/>
  <c r="Z964" i="3"/>
  <c r="W964" i="3"/>
  <c r="Q964" i="3"/>
  <c r="P964" i="3"/>
  <c r="O964" i="3"/>
  <c r="AA963" i="3"/>
  <c r="Z963" i="3"/>
  <c r="Y963" i="3"/>
  <c r="X963" i="3"/>
  <c r="W963" i="3"/>
  <c r="V963" i="3"/>
  <c r="S963" i="3"/>
  <c r="O963" i="3"/>
  <c r="T962" i="3"/>
  <c r="S962" i="3"/>
  <c r="R962" i="3"/>
  <c r="O962" i="3"/>
  <c r="P961" i="3"/>
  <c r="O961" i="3"/>
  <c r="AA960" i="3"/>
  <c r="Z960" i="3"/>
  <c r="Y960" i="3"/>
  <c r="S960" i="3"/>
  <c r="O960" i="3"/>
  <c r="Z959" i="3"/>
  <c r="W959" i="3"/>
  <c r="V959" i="3"/>
  <c r="U959" i="3"/>
  <c r="O959" i="3"/>
  <c r="AA958" i="3"/>
  <c r="Z958" i="3"/>
  <c r="W958" i="3"/>
  <c r="V958" i="3"/>
  <c r="S958" i="3"/>
  <c r="R958" i="3"/>
  <c r="Q958" i="3"/>
  <c r="O958" i="3"/>
  <c r="R957" i="3"/>
  <c r="O957" i="3"/>
  <c r="AA956" i="3"/>
  <c r="O956" i="3"/>
  <c r="O955" i="3"/>
  <c r="O954" i="3"/>
  <c r="AA953" i="3"/>
  <c r="O953" i="3"/>
  <c r="O952" i="3"/>
  <c r="O951" i="3"/>
  <c r="AA950" i="3"/>
  <c r="O950" i="3"/>
  <c r="O949" i="3"/>
  <c r="O948" i="3"/>
  <c r="AA947" i="3"/>
  <c r="O947" i="3"/>
  <c r="O946" i="3"/>
  <c r="O945" i="3"/>
  <c r="AA944" i="3"/>
  <c r="O944" i="3"/>
  <c r="O943" i="3"/>
  <c r="O942" i="3"/>
  <c r="O941" i="3"/>
  <c r="AA940" i="3"/>
  <c r="Z940" i="3"/>
  <c r="W940" i="3"/>
  <c r="V940" i="3"/>
  <c r="U940" i="3"/>
  <c r="T940" i="3"/>
  <c r="S940" i="3"/>
  <c r="R940" i="3"/>
  <c r="Q940" i="3"/>
  <c r="P940" i="3"/>
  <c r="O940" i="3"/>
  <c r="AA939" i="3"/>
  <c r="Z939" i="3"/>
  <c r="Y939" i="3"/>
  <c r="X939" i="3"/>
  <c r="W939" i="3"/>
  <c r="V939" i="3"/>
  <c r="S939" i="3"/>
  <c r="R939" i="3"/>
  <c r="P939" i="3"/>
  <c r="O939" i="3"/>
  <c r="Y938" i="3"/>
  <c r="X938" i="3"/>
  <c r="W938" i="3"/>
  <c r="V938" i="3"/>
  <c r="R938" i="3"/>
  <c r="O938" i="3"/>
  <c r="O937" i="3"/>
  <c r="Q936" i="3"/>
  <c r="P936" i="3"/>
  <c r="O936" i="3"/>
  <c r="AA935" i="3"/>
  <c r="Z935" i="3"/>
  <c r="Y935" i="3"/>
  <c r="X935" i="3"/>
  <c r="W935" i="3"/>
  <c r="V935" i="3"/>
  <c r="U935" i="3"/>
  <c r="T935" i="3"/>
  <c r="S935" i="3"/>
  <c r="R935" i="3"/>
  <c r="O935" i="3"/>
  <c r="W934" i="3"/>
  <c r="V934" i="3"/>
  <c r="U934" i="3"/>
  <c r="T934" i="3"/>
  <c r="P934" i="3"/>
  <c r="O934" i="3"/>
  <c r="AA933" i="3"/>
  <c r="Z933" i="3"/>
  <c r="Y933" i="3"/>
  <c r="X933" i="3"/>
  <c r="R933" i="3"/>
  <c r="Q933" i="3"/>
  <c r="P933" i="3"/>
  <c r="O933" i="3"/>
  <c r="O932" i="3"/>
  <c r="AA931" i="3"/>
  <c r="Z931" i="3"/>
  <c r="W931" i="3"/>
  <c r="V931" i="3"/>
  <c r="U931" i="3"/>
  <c r="T931" i="3"/>
  <c r="S931" i="3"/>
  <c r="R931" i="3"/>
  <c r="Q931" i="3"/>
  <c r="P931" i="3"/>
  <c r="O931" i="3"/>
  <c r="AA930" i="3"/>
  <c r="Z930" i="3"/>
  <c r="Y930" i="3"/>
  <c r="X930" i="3"/>
  <c r="W930" i="3"/>
  <c r="V930" i="3"/>
  <c r="S930" i="3"/>
  <c r="R930" i="3"/>
  <c r="P930" i="3"/>
  <c r="O930" i="3"/>
  <c r="Y929" i="3"/>
  <c r="X929" i="3"/>
  <c r="W929" i="3"/>
  <c r="V929" i="3"/>
  <c r="R929" i="3"/>
  <c r="O929" i="3"/>
  <c r="O928" i="3"/>
  <c r="Q927" i="3"/>
  <c r="P927" i="3"/>
  <c r="O927" i="3"/>
  <c r="AA926" i="3"/>
  <c r="Z926" i="3"/>
  <c r="Y926" i="3"/>
  <c r="X926" i="3"/>
  <c r="W926" i="3"/>
  <c r="V926" i="3"/>
  <c r="U926" i="3"/>
  <c r="T926" i="3"/>
  <c r="S926" i="3"/>
  <c r="R926" i="3"/>
  <c r="O926" i="3"/>
  <c r="W925" i="3"/>
  <c r="V925" i="3"/>
  <c r="U925" i="3"/>
  <c r="T925" i="3"/>
  <c r="P925" i="3"/>
  <c r="O925" i="3"/>
  <c r="AA924" i="3"/>
  <c r="Z924" i="3"/>
  <c r="Y924" i="3"/>
  <c r="X924" i="3"/>
  <c r="R924" i="3"/>
  <c r="Q924" i="3"/>
  <c r="P924" i="3"/>
  <c r="O924" i="3"/>
  <c r="O923" i="3"/>
  <c r="AA922" i="3"/>
  <c r="Z922" i="3"/>
  <c r="W922" i="3"/>
  <c r="V922" i="3"/>
  <c r="U922" i="3"/>
  <c r="T922" i="3"/>
  <c r="S922" i="3"/>
  <c r="R922" i="3"/>
  <c r="Q922" i="3"/>
  <c r="P922" i="3"/>
  <c r="O922" i="3"/>
  <c r="AA921" i="3"/>
  <c r="Z921" i="3"/>
  <c r="Y921" i="3"/>
  <c r="X921" i="3"/>
  <c r="W921" i="3"/>
  <c r="V921" i="3"/>
  <c r="S921" i="3"/>
  <c r="R921" i="3"/>
  <c r="P921" i="3"/>
  <c r="O921" i="3"/>
  <c r="Y920" i="3"/>
  <c r="X920" i="3"/>
  <c r="W920" i="3"/>
  <c r="V920" i="3"/>
  <c r="O920" i="3"/>
  <c r="AA919" i="3"/>
  <c r="O919" i="3"/>
  <c r="O918" i="3"/>
  <c r="AA917" i="3"/>
  <c r="Z917" i="3"/>
  <c r="Y917" i="3"/>
  <c r="X917" i="3"/>
  <c r="W917" i="3"/>
  <c r="V917" i="3"/>
  <c r="U917" i="3"/>
  <c r="T917" i="3"/>
  <c r="S917" i="3"/>
  <c r="R917" i="3"/>
  <c r="O917" i="3"/>
  <c r="W916" i="3"/>
  <c r="V916" i="3"/>
  <c r="U916" i="3"/>
  <c r="T916" i="3"/>
  <c r="O916" i="3"/>
  <c r="AA915" i="3"/>
  <c r="Z915" i="3"/>
  <c r="Y915" i="3"/>
  <c r="X915" i="3"/>
  <c r="R915" i="3"/>
  <c r="Q915" i="3"/>
  <c r="P915" i="3"/>
  <c r="O915" i="3"/>
  <c r="O914" i="3"/>
  <c r="AA913" i="3"/>
  <c r="Z913" i="3"/>
  <c r="W913" i="3"/>
  <c r="V913" i="3"/>
  <c r="U913" i="3"/>
  <c r="T913" i="3"/>
  <c r="S913" i="3"/>
  <c r="R913" i="3"/>
  <c r="Q913" i="3"/>
  <c r="P913" i="3"/>
  <c r="O913" i="3"/>
  <c r="AA912" i="3"/>
  <c r="Z912" i="3"/>
  <c r="Y912" i="3"/>
  <c r="X912" i="3"/>
  <c r="W912" i="3"/>
  <c r="V912" i="3"/>
  <c r="S912" i="3"/>
  <c r="R912" i="3"/>
  <c r="P912" i="3"/>
  <c r="O912" i="3"/>
  <c r="Y911" i="3"/>
  <c r="O911" i="3"/>
  <c r="U910" i="3"/>
  <c r="O910" i="3"/>
  <c r="S909" i="3"/>
  <c r="O909" i="3"/>
  <c r="O908" i="3"/>
  <c r="AA907" i="3"/>
  <c r="Z907" i="3"/>
  <c r="Y907" i="3"/>
  <c r="W907" i="3"/>
  <c r="V907" i="3"/>
  <c r="U907" i="3"/>
  <c r="T907" i="3"/>
  <c r="S907" i="3"/>
  <c r="R907" i="3"/>
  <c r="P907" i="3"/>
  <c r="O907" i="3"/>
  <c r="AA906" i="3"/>
  <c r="Z906" i="3"/>
  <c r="Y906" i="3"/>
  <c r="X906" i="3"/>
  <c r="S906" i="3"/>
  <c r="R906" i="3"/>
  <c r="Q906" i="3"/>
  <c r="P906" i="3"/>
  <c r="O906" i="3"/>
  <c r="AA905" i="3"/>
  <c r="V905" i="3"/>
  <c r="U905" i="3"/>
  <c r="T905" i="3"/>
  <c r="S905" i="3"/>
  <c r="O905" i="3"/>
  <c r="O904" i="3"/>
  <c r="Z903" i="3"/>
  <c r="Y903" i="3"/>
  <c r="X903" i="3"/>
  <c r="W903" i="3"/>
  <c r="S903" i="3"/>
  <c r="R903" i="3"/>
  <c r="Q903" i="3"/>
  <c r="P903" i="3"/>
  <c r="O903" i="3"/>
  <c r="S902" i="3"/>
  <c r="O902" i="3"/>
  <c r="AA901" i="3"/>
  <c r="W901" i="3"/>
  <c r="U901" i="3"/>
  <c r="R901" i="3"/>
  <c r="Q901" i="3"/>
  <c r="P901" i="3"/>
  <c r="O901" i="3"/>
  <c r="Z900" i="3"/>
  <c r="Y900" i="3"/>
  <c r="X900" i="3"/>
  <c r="W900" i="3"/>
  <c r="S900" i="3"/>
  <c r="R900" i="3"/>
  <c r="Q900" i="3"/>
  <c r="O900" i="3"/>
  <c r="AA899" i="3"/>
  <c r="Y899" i="3"/>
  <c r="V899" i="3"/>
  <c r="U899" i="3"/>
  <c r="T899" i="3"/>
  <c r="S899" i="3"/>
  <c r="O899" i="3"/>
  <c r="AA898" i="3"/>
  <c r="W898" i="3"/>
  <c r="V898" i="3"/>
  <c r="U898" i="3"/>
  <c r="R898" i="3"/>
  <c r="P898" i="3"/>
  <c r="O898" i="3"/>
  <c r="Z897" i="3"/>
  <c r="Y897" i="3"/>
  <c r="X897" i="3"/>
  <c r="W897" i="3"/>
  <c r="S897" i="3"/>
  <c r="R897" i="3"/>
  <c r="Q897" i="3"/>
  <c r="O897" i="3"/>
  <c r="AA896" i="3"/>
  <c r="Z896" i="3"/>
  <c r="Y896" i="3"/>
  <c r="V896" i="3"/>
  <c r="T896" i="3"/>
  <c r="S896" i="3"/>
  <c r="O896" i="3"/>
  <c r="O895" i="3"/>
  <c r="Z894" i="3"/>
  <c r="Y894" i="3"/>
  <c r="X894" i="3"/>
  <c r="W894" i="3"/>
  <c r="S894" i="3"/>
  <c r="R894" i="3"/>
  <c r="Q894" i="3"/>
  <c r="O894" i="3"/>
  <c r="AA893" i="3"/>
  <c r="Z893" i="3"/>
  <c r="Y893" i="3"/>
  <c r="V893" i="3"/>
  <c r="U893" i="3"/>
  <c r="T893" i="3"/>
  <c r="S893" i="3"/>
  <c r="O893" i="3"/>
  <c r="O892" i="3"/>
  <c r="Z891" i="3"/>
  <c r="Y891" i="3"/>
  <c r="X891" i="3"/>
  <c r="W891" i="3"/>
  <c r="S891" i="3"/>
  <c r="R891" i="3"/>
  <c r="Q891" i="3"/>
  <c r="O891" i="3"/>
  <c r="S890" i="3"/>
  <c r="O890" i="3"/>
  <c r="AA889" i="3"/>
  <c r="W889" i="3"/>
  <c r="U889" i="3"/>
  <c r="R889" i="3"/>
  <c r="P889" i="3"/>
  <c r="O889" i="3"/>
  <c r="Z888" i="3"/>
  <c r="Y888" i="3"/>
  <c r="X888" i="3"/>
  <c r="W888" i="3"/>
  <c r="S888" i="3"/>
  <c r="R888" i="3"/>
  <c r="Q888" i="3"/>
  <c r="O888" i="3"/>
  <c r="AA887" i="3"/>
  <c r="Y887" i="3"/>
  <c r="V887" i="3"/>
  <c r="U887" i="3"/>
  <c r="T887" i="3"/>
  <c r="S887" i="3"/>
  <c r="O887" i="3"/>
  <c r="AA886" i="3"/>
  <c r="W886" i="3"/>
  <c r="V886" i="3"/>
  <c r="U886" i="3"/>
  <c r="R886" i="3"/>
  <c r="P886" i="3"/>
  <c r="O886" i="3"/>
  <c r="Z885" i="3"/>
  <c r="Y885" i="3"/>
  <c r="X885" i="3"/>
  <c r="W885" i="3"/>
  <c r="S885" i="3"/>
  <c r="R885" i="3"/>
  <c r="Q885" i="3"/>
  <c r="O885" i="3"/>
  <c r="AA884" i="3"/>
  <c r="Z884" i="3"/>
  <c r="Y884" i="3"/>
  <c r="V884" i="3"/>
  <c r="T884" i="3"/>
  <c r="S884" i="3"/>
  <c r="O884" i="3"/>
  <c r="R883" i="3"/>
  <c r="Q883" i="3"/>
  <c r="O883" i="3"/>
  <c r="Z882" i="3"/>
  <c r="Y882" i="3"/>
  <c r="X882" i="3"/>
  <c r="W882" i="3"/>
  <c r="S882" i="3"/>
  <c r="R882" i="3"/>
  <c r="Q882" i="3"/>
  <c r="O882" i="3"/>
  <c r="AA881" i="3"/>
  <c r="Z881" i="3"/>
  <c r="Y881" i="3"/>
  <c r="V881" i="3"/>
  <c r="U881" i="3"/>
  <c r="T881" i="3"/>
  <c r="S881" i="3"/>
  <c r="O881" i="3"/>
  <c r="O880" i="3"/>
  <c r="Z879" i="3"/>
  <c r="Y879" i="3"/>
  <c r="X879" i="3"/>
  <c r="W879" i="3"/>
  <c r="S879" i="3"/>
  <c r="R879" i="3"/>
  <c r="Q879" i="3"/>
  <c r="O879" i="3"/>
  <c r="O878" i="3"/>
  <c r="AA877" i="3"/>
  <c r="W877" i="3"/>
  <c r="U877" i="3"/>
  <c r="R877" i="3"/>
  <c r="Q877" i="3"/>
  <c r="P877" i="3"/>
  <c r="O877" i="3"/>
  <c r="Z876" i="3"/>
  <c r="Y876" i="3"/>
  <c r="X876" i="3"/>
  <c r="W876" i="3"/>
  <c r="S876" i="3"/>
  <c r="R876" i="3"/>
  <c r="Q876" i="3"/>
  <c r="O876" i="3"/>
  <c r="AA875" i="3"/>
  <c r="Y875" i="3"/>
  <c r="V875" i="3"/>
  <c r="U875" i="3"/>
  <c r="T875" i="3"/>
  <c r="S875" i="3"/>
  <c r="O875" i="3"/>
  <c r="AA874" i="3"/>
  <c r="W874" i="3"/>
  <c r="V874" i="3"/>
  <c r="U874" i="3"/>
  <c r="R874" i="3"/>
  <c r="P874" i="3"/>
  <c r="O874" i="3"/>
  <c r="Z873" i="3"/>
  <c r="Y873" i="3"/>
  <c r="X873" i="3"/>
  <c r="W873" i="3"/>
  <c r="S873" i="3"/>
  <c r="R873" i="3"/>
  <c r="Q873" i="3"/>
  <c r="O873" i="3"/>
  <c r="AA872" i="3"/>
  <c r="Z872" i="3"/>
  <c r="Y872" i="3"/>
  <c r="V872" i="3"/>
  <c r="T872" i="3"/>
  <c r="S872" i="3"/>
  <c r="O872" i="3"/>
  <c r="R871" i="3"/>
  <c r="Q871" i="3"/>
  <c r="P871" i="3"/>
  <c r="O871" i="3"/>
  <c r="Z870" i="3"/>
  <c r="Y870" i="3"/>
  <c r="X870" i="3"/>
  <c r="W870" i="3"/>
  <c r="U870" i="3"/>
  <c r="S870" i="3"/>
  <c r="R870" i="3"/>
  <c r="Q870" i="3"/>
  <c r="O870" i="3"/>
  <c r="AA869" i="3"/>
  <c r="Z869" i="3"/>
  <c r="Y869" i="3"/>
  <c r="V869" i="3"/>
  <c r="U869" i="3"/>
  <c r="S869" i="3"/>
  <c r="O869" i="3"/>
  <c r="V868" i="3"/>
  <c r="U868" i="3"/>
  <c r="R868" i="3"/>
  <c r="Q868" i="3"/>
  <c r="O868" i="3"/>
  <c r="AA867" i="3"/>
  <c r="Z867" i="3"/>
  <c r="Y867" i="3"/>
  <c r="X867" i="3"/>
  <c r="W867" i="3"/>
  <c r="U867" i="3"/>
  <c r="S867" i="3"/>
  <c r="R867" i="3"/>
  <c r="Q867" i="3"/>
  <c r="O867" i="3"/>
  <c r="AA866" i="3"/>
  <c r="Z866" i="3"/>
  <c r="Y866" i="3"/>
  <c r="W866" i="3"/>
  <c r="V866" i="3"/>
  <c r="U866" i="3"/>
  <c r="T866" i="3"/>
  <c r="S866" i="3"/>
  <c r="Q866" i="3"/>
  <c r="O866" i="3"/>
  <c r="U865" i="3"/>
  <c r="S865" i="3"/>
  <c r="R865" i="3"/>
  <c r="Q865" i="3"/>
  <c r="O865" i="3"/>
  <c r="AA864" i="3"/>
  <c r="Z864" i="3"/>
  <c r="Y864" i="3"/>
  <c r="X864" i="3"/>
  <c r="W864" i="3"/>
  <c r="U864" i="3"/>
  <c r="S864" i="3"/>
  <c r="R864" i="3"/>
  <c r="Q864" i="3"/>
  <c r="O864" i="3"/>
  <c r="AA863" i="3"/>
  <c r="Z863" i="3"/>
  <c r="Y863" i="3"/>
  <c r="W863" i="3"/>
  <c r="V863" i="3"/>
  <c r="U863" i="3"/>
  <c r="T863" i="3"/>
  <c r="S863" i="3"/>
  <c r="Q863" i="3"/>
  <c r="O863" i="3"/>
  <c r="U862" i="3"/>
  <c r="S862" i="3"/>
  <c r="R862" i="3"/>
  <c r="Q862" i="3"/>
  <c r="O862" i="3"/>
  <c r="AA861" i="3"/>
  <c r="Z861" i="3"/>
  <c r="Y861" i="3"/>
  <c r="X861" i="3"/>
  <c r="W861" i="3"/>
  <c r="U861" i="3"/>
  <c r="S861" i="3"/>
  <c r="R861" i="3"/>
  <c r="Q861" i="3"/>
  <c r="O861" i="3"/>
  <c r="AA860" i="3"/>
  <c r="Z860" i="3"/>
  <c r="Y860" i="3"/>
  <c r="W860" i="3"/>
  <c r="V860" i="3"/>
  <c r="U860" i="3"/>
  <c r="T860" i="3"/>
  <c r="S860" i="3"/>
  <c r="Q860" i="3"/>
  <c r="O860" i="3"/>
  <c r="U859" i="3"/>
  <c r="S859" i="3"/>
  <c r="R859" i="3"/>
  <c r="Q859" i="3"/>
  <c r="O859" i="3"/>
  <c r="AA858" i="3"/>
  <c r="Z858" i="3"/>
  <c r="Y858" i="3"/>
  <c r="X858" i="3"/>
  <c r="W858" i="3"/>
  <c r="U858" i="3"/>
  <c r="S858" i="3"/>
  <c r="R858" i="3"/>
  <c r="Q858" i="3"/>
  <c r="O858" i="3"/>
  <c r="AA857" i="3"/>
  <c r="Z857" i="3"/>
  <c r="Y857" i="3"/>
  <c r="W857" i="3"/>
  <c r="V857" i="3"/>
  <c r="U857" i="3"/>
  <c r="T857" i="3"/>
  <c r="S857" i="3"/>
  <c r="Q857" i="3"/>
  <c r="O857" i="3"/>
  <c r="U856" i="3"/>
  <c r="S856" i="3"/>
  <c r="R856" i="3"/>
  <c r="Q856" i="3"/>
  <c r="O856" i="3"/>
  <c r="AA855" i="3"/>
  <c r="Z855" i="3"/>
  <c r="Y855" i="3"/>
  <c r="X855" i="3"/>
  <c r="W855" i="3"/>
  <c r="U855" i="3"/>
  <c r="S855" i="3"/>
  <c r="R855" i="3"/>
  <c r="Q855" i="3"/>
  <c r="O855" i="3"/>
  <c r="AA854" i="3"/>
  <c r="Z854" i="3"/>
  <c r="Y854" i="3"/>
  <c r="W854" i="3"/>
  <c r="V854" i="3"/>
  <c r="U854" i="3"/>
  <c r="T854" i="3"/>
  <c r="S854" i="3"/>
  <c r="Q854" i="3"/>
  <c r="O854" i="3"/>
  <c r="AA853" i="3"/>
  <c r="V853" i="3"/>
  <c r="U853" i="3"/>
  <c r="T853" i="3"/>
  <c r="S853" i="3"/>
  <c r="R853" i="3"/>
  <c r="P853" i="3"/>
  <c r="O853" i="3"/>
  <c r="Y853" i="3" s="1"/>
  <c r="Y852" i="3"/>
  <c r="X852" i="3"/>
  <c r="W852" i="3"/>
  <c r="U852" i="3"/>
  <c r="R852" i="3"/>
  <c r="O852" i="3"/>
  <c r="AA851" i="3"/>
  <c r="Z851" i="3"/>
  <c r="Y851" i="3"/>
  <c r="X851" i="3"/>
  <c r="V851" i="3"/>
  <c r="U851" i="3"/>
  <c r="T851" i="3"/>
  <c r="S851" i="3"/>
  <c r="Q851" i="3"/>
  <c r="O851" i="3"/>
  <c r="Q850" i="3"/>
  <c r="O850" i="3"/>
  <c r="AA849" i="3"/>
  <c r="Z849" i="3"/>
  <c r="Y849" i="3"/>
  <c r="X849" i="3"/>
  <c r="W849" i="3"/>
  <c r="U849" i="3"/>
  <c r="S849" i="3"/>
  <c r="R849" i="3"/>
  <c r="Q849" i="3"/>
  <c r="P849" i="3"/>
  <c r="O849" i="3"/>
  <c r="AA848" i="3"/>
  <c r="W848" i="3"/>
  <c r="V848" i="3"/>
  <c r="U848" i="3"/>
  <c r="T848" i="3"/>
  <c r="Q848" i="3"/>
  <c r="O848" i="3"/>
  <c r="AA847" i="3"/>
  <c r="Y847" i="3"/>
  <c r="W847" i="3"/>
  <c r="V847" i="3"/>
  <c r="T847" i="3"/>
  <c r="S847" i="3"/>
  <c r="R847" i="3"/>
  <c r="Q847" i="3"/>
  <c r="P847" i="3"/>
  <c r="O847" i="3"/>
  <c r="O846" i="3"/>
  <c r="S845" i="3"/>
  <c r="O845" i="3"/>
  <c r="AA844" i="3"/>
  <c r="U844" i="3"/>
  <c r="T844" i="3"/>
  <c r="S844" i="3"/>
  <c r="R844" i="3"/>
  <c r="P844" i="3"/>
  <c r="O844" i="3"/>
  <c r="Y843" i="3"/>
  <c r="X843" i="3"/>
  <c r="W843" i="3"/>
  <c r="U843" i="3"/>
  <c r="O843" i="3"/>
  <c r="AA842" i="3"/>
  <c r="Z842" i="3"/>
  <c r="Y842" i="3"/>
  <c r="X842" i="3"/>
  <c r="V842" i="3"/>
  <c r="U842" i="3"/>
  <c r="T842" i="3"/>
  <c r="S842" i="3"/>
  <c r="Q842" i="3"/>
  <c r="O842" i="3"/>
  <c r="Q841" i="3"/>
  <c r="P841" i="3"/>
  <c r="O841" i="3"/>
  <c r="AA840" i="3"/>
  <c r="Z840" i="3"/>
  <c r="Y840" i="3"/>
  <c r="X840" i="3"/>
  <c r="W840" i="3"/>
  <c r="U840" i="3"/>
  <c r="S840" i="3"/>
  <c r="R840" i="3"/>
  <c r="Q840" i="3"/>
  <c r="P840" i="3"/>
  <c r="O840" i="3"/>
  <c r="AA839" i="3"/>
  <c r="W839" i="3"/>
  <c r="V839" i="3"/>
  <c r="U839" i="3"/>
  <c r="T839" i="3"/>
  <c r="Q839" i="3"/>
  <c r="O839" i="3"/>
  <c r="AA838" i="3"/>
  <c r="Y838" i="3"/>
  <c r="W838" i="3"/>
  <c r="V838" i="3"/>
  <c r="T838" i="3"/>
  <c r="S838" i="3"/>
  <c r="R838" i="3"/>
  <c r="Q838" i="3"/>
  <c r="P838" i="3"/>
  <c r="O838" i="3"/>
  <c r="AA837" i="3"/>
  <c r="O837" i="3"/>
  <c r="S836" i="3"/>
  <c r="Q836" i="3"/>
  <c r="O836" i="3"/>
  <c r="AA835" i="3"/>
  <c r="U835" i="3"/>
  <c r="T835" i="3"/>
  <c r="S835" i="3"/>
  <c r="R835" i="3"/>
  <c r="P835" i="3"/>
  <c r="O835" i="3"/>
  <c r="Y834" i="3"/>
  <c r="X834" i="3"/>
  <c r="W834" i="3"/>
  <c r="U834" i="3"/>
  <c r="O834" i="3"/>
  <c r="AA833" i="3"/>
  <c r="Z833" i="3"/>
  <c r="Y833" i="3"/>
  <c r="X833" i="3"/>
  <c r="V833" i="3"/>
  <c r="U833" i="3"/>
  <c r="T833" i="3"/>
  <c r="S833" i="3"/>
  <c r="Q833" i="3"/>
  <c r="O833" i="3"/>
  <c r="Q832" i="3"/>
  <c r="O832" i="3"/>
  <c r="AA831" i="3"/>
  <c r="Z831" i="3"/>
  <c r="Y831" i="3"/>
  <c r="X831" i="3"/>
  <c r="W831" i="3"/>
  <c r="U831" i="3"/>
  <c r="S831" i="3"/>
  <c r="R831" i="3"/>
  <c r="Q831" i="3"/>
  <c r="P831" i="3"/>
  <c r="O831" i="3"/>
  <c r="AA830" i="3"/>
  <c r="W830" i="3"/>
  <c r="V830" i="3"/>
  <c r="U830" i="3"/>
  <c r="T830" i="3"/>
  <c r="Q830" i="3"/>
  <c r="O830" i="3"/>
  <c r="AA829" i="3"/>
  <c r="Y829" i="3"/>
  <c r="W829" i="3"/>
  <c r="V829" i="3"/>
  <c r="T829" i="3"/>
  <c r="S829" i="3"/>
  <c r="R829" i="3"/>
  <c r="Q829" i="3"/>
  <c r="P829" i="3"/>
  <c r="O829" i="3"/>
  <c r="AA828" i="3"/>
  <c r="Z828" i="3"/>
  <c r="O828" i="3"/>
  <c r="S827" i="3"/>
  <c r="O827" i="3"/>
  <c r="AA826" i="3"/>
  <c r="U826" i="3"/>
  <c r="T826" i="3"/>
  <c r="S826" i="3"/>
  <c r="R826" i="3"/>
  <c r="P826" i="3"/>
  <c r="O826" i="3"/>
  <c r="U825" i="3"/>
  <c r="O825" i="3"/>
  <c r="AA824" i="3"/>
  <c r="Z824" i="3"/>
  <c r="Y824" i="3"/>
  <c r="X824" i="3"/>
  <c r="V824" i="3"/>
  <c r="U824" i="3"/>
  <c r="T824" i="3"/>
  <c r="S824" i="3"/>
  <c r="Q824" i="3"/>
  <c r="O824" i="3"/>
  <c r="U823" i="3"/>
  <c r="Q823" i="3"/>
  <c r="P823" i="3"/>
  <c r="O823" i="3"/>
  <c r="AA822" i="3"/>
  <c r="Z822" i="3"/>
  <c r="Y822" i="3"/>
  <c r="X822" i="3"/>
  <c r="W822" i="3"/>
  <c r="U822" i="3"/>
  <c r="S822" i="3"/>
  <c r="R822" i="3"/>
  <c r="Q822" i="3"/>
  <c r="P822" i="3"/>
  <c r="O822" i="3"/>
  <c r="AA821" i="3"/>
  <c r="W821" i="3"/>
  <c r="V821" i="3"/>
  <c r="U821" i="3"/>
  <c r="T821" i="3"/>
  <c r="O821" i="3"/>
  <c r="AA820" i="3"/>
  <c r="Y820" i="3"/>
  <c r="W820" i="3"/>
  <c r="V820" i="3"/>
  <c r="T820" i="3"/>
  <c r="S820" i="3"/>
  <c r="R820" i="3"/>
  <c r="Q820" i="3"/>
  <c r="P820" i="3"/>
  <c r="O820" i="3"/>
  <c r="O819" i="3"/>
  <c r="O818" i="3"/>
  <c r="AA817" i="3"/>
  <c r="Y817" i="3"/>
  <c r="V817" i="3"/>
  <c r="U817" i="3"/>
  <c r="T817" i="3"/>
  <c r="O817" i="3"/>
  <c r="U816" i="3"/>
  <c r="O816" i="3"/>
  <c r="AA815" i="3"/>
  <c r="Z815" i="3"/>
  <c r="Y815" i="3"/>
  <c r="X815" i="3"/>
  <c r="V815" i="3"/>
  <c r="U815" i="3"/>
  <c r="T815" i="3"/>
  <c r="S815" i="3"/>
  <c r="Q815" i="3"/>
  <c r="O815" i="3"/>
  <c r="O814" i="3"/>
  <c r="AA813" i="3"/>
  <c r="Z813" i="3"/>
  <c r="Y813" i="3"/>
  <c r="X813" i="3"/>
  <c r="W813" i="3"/>
  <c r="U813" i="3"/>
  <c r="S813" i="3"/>
  <c r="R813" i="3"/>
  <c r="Q813" i="3"/>
  <c r="P813" i="3"/>
  <c r="O813" i="3"/>
  <c r="AA812" i="3"/>
  <c r="Z812" i="3"/>
  <c r="X812" i="3"/>
  <c r="W812" i="3"/>
  <c r="O812" i="3"/>
  <c r="AA811" i="3"/>
  <c r="Y811" i="3"/>
  <c r="W811" i="3"/>
  <c r="V811" i="3"/>
  <c r="T811" i="3"/>
  <c r="S811" i="3"/>
  <c r="R811" i="3"/>
  <c r="Q811" i="3"/>
  <c r="P811" i="3"/>
  <c r="O811" i="3"/>
  <c r="AA810" i="3"/>
  <c r="Z810" i="3"/>
  <c r="X810" i="3"/>
  <c r="W810" i="3"/>
  <c r="U810" i="3"/>
  <c r="S810" i="3"/>
  <c r="R810" i="3"/>
  <c r="P810" i="3"/>
  <c r="O810" i="3"/>
  <c r="Z809" i="3"/>
  <c r="Y809" i="3"/>
  <c r="X809" i="3"/>
  <c r="W809" i="3"/>
  <c r="V809" i="3"/>
  <c r="T809" i="3"/>
  <c r="S809" i="3"/>
  <c r="Q809" i="3"/>
  <c r="O809" i="3"/>
  <c r="T808" i="3"/>
  <c r="S808" i="3"/>
  <c r="R808" i="3"/>
  <c r="P808" i="3"/>
  <c r="O808" i="3"/>
  <c r="Q807" i="3"/>
  <c r="P807" i="3"/>
  <c r="O807" i="3"/>
  <c r="AA806" i="3"/>
  <c r="Z806" i="3"/>
  <c r="Y806" i="3"/>
  <c r="X806" i="3"/>
  <c r="V806" i="3"/>
  <c r="U806" i="3"/>
  <c r="T806" i="3"/>
  <c r="S806" i="3"/>
  <c r="Q806" i="3"/>
  <c r="O806" i="3"/>
  <c r="Q805" i="3"/>
  <c r="P805" i="3"/>
  <c r="O805" i="3"/>
  <c r="AA804" i="3"/>
  <c r="Z804" i="3"/>
  <c r="Y804" i="3"/>
  <c r="X804" i="3"/>
  <c r="W804" i="3"/>
  <c r="U804" i="3"/>
  <c r="S804" i="3"/>
  <c r="R804" i="3"/>
  <c r="Q804" i="3"/>
  <c r="P804" i="3"/>
  <c r="O804" i="3"/>
  <c r="T803" i="3"/>
  <c r="Q803" i="3"/>
  <c r="O803" i="3"/>
  <c r="S802" i="3"/>
  <c r="R802" i="3"/>
  <c r="Q802" i="3"/>
  <c r="P802" i="3"/>
  <c r="O802" i="3"/>
  <c r="S801" i="3"/>
  <c r="R801" i="3"/>
  <c r="Q801" i="3"/>
  <c r="P801" i="3"/>
  <c r="O801" i="3"/>
  <c r="U800" i="3"/>
  <c r="T800" i="3"/>
  <c r="S800" i="3"/>
  <c r="Q800" i="3"/>
  <c r="O800" i="3"/>
  <c r="AA799" i="3"/>
  <c r="Y799" i="3"/>
  <c r="W799" i="3"/>
  <c r="V799" i="3"/>
  <c r="U799" i="3"/>
  <c r="T799" i="3"/>
  <c r="S799" i="3"/>
  <c r="R799" i="3"/>
  <c r="P799" i="3"/>
  <c r="O799" i="3"/>
  <c r="AA798" i="3"/>
  <c r="Z798" i="3"/>
  <c r="Y798" i="3"/>
  <c r="W798" i="3"/>
  <c r="U798" i="3"/>
  <c r="R798" i="3"/>
  <c r="Q798" i="3"/>
  <c r="P798" i="3"/>
  <c r="O798" i="3"/>
  <c r="AA797" i="3"/>
  <c r="Z797" i="3"/>
  <c r="Y797" i="3"/>
  <c r="V797" i="3"/>
  <c r="U797" i="3"/>
  <c r="T797" i="3"/>
  <c r="S797" i="3"/>
  <c r="Q797" i="3"/>
  <c r="O797" i="3"/>
  <c r="Y796" i="3"/>
  <c r="W796" i="3"/>
  <c r="V796" i="3"/>
  <c r="U796" i="3"/>
  <c r="T796" i="3"/>
  <c r="S796" i="3"/>
  <c r="R796" i="3"/>
  <c r="Q796" i="3"/>
  <c r="P796" i="3"/>
  <c r="O796" i="3"/>
  <c r="AA795" i="3"/>
  <c r="Z795" i="3"/>
  <c r="Y795" i="3"/>
  <c r="X795" i="3"/>
  <c r="W795" i="3"/>
  <c r="U795" i="3"/>
  <c r="S795" i="3"/>
  <c r="R795" i="3"/>
  <c r="Q795" i="3"/>
  <c r="P795" i="3"/>
  <c r="O795" i="3"/>
  <c r="AA794" i="3"/>
  <c r="Z794" i="3"/>
  <c r="Y794" i="3"/>
  <c r="X794" i="3"/>
  <c r="W794" i="3"/>
  <c r="V794" i="3"/>
  <c r="U794" i="3"/>
  <c r="T794" i="3"/>
  <c r="Q794" i="3"/>
  <c r="O794" i="3"/>
  <c r="AA793" i="3"/>
  <c r="Y793" i="3"/>
  <c r="X793" i="3"/>
  <c r="W793" i="3"/>
  <c r="U793" i="3"/>
  <c r="T793" i="3"/>
  <c r="Q793" i="3"/>
  <c r="P793" i="3"/>
  <c r="O793" i="3"/>
  <c r="AA792" i="3"/>
  <c r="Z792" i="3"/>
  <c r="Y792" i="3"/>
  <c r="X792" i="3"/>
  <c r="W792" i="3"/>
  <c r="U792" i="3"/>
  <c r="T792" i="3"/>
  <c r="S792" i="3"/>
  <c r="R792" i="3"/>
  <c r="Q792" i="3"/>
  <c r="P792" i="3"/>
  <c r="O792" i="3"/>
  <c r="T791" i="3"/>
  <c r="S791" i="3"/>
  <c r="Q791" i="3"/>
  <c r="P791" i="3"/>
  <c r="O791" i="3"/>
  <c r="W790" i="3"/>
  <c r="V790" i="3"/>
  <c r="U790" i="3"/>
  <c r="T790" i="3"/>
  <c r="S790" i="3"/>
  <c r="O790" i="3"/>
  <c r="AA789" i="3"/>
  <c r="Z789" i="3"/>
  <c r="Y789" i="3"/>
  <c r="X789" i="3"/>
  <c r="W789" i="3"/>
  <c r="U789" i="3"/>
  <c r="Q789" i="3"/>
  <c r="O789" i="3"/>
  <c r="AA788" i="3"/>
  <c r="O788" i="3"/>
  <c r="T787" i="3"/>
  <c r="S787" i="3"/>
  <c r="Q787" i="3"/>
  <c r="P787" i="3"/>
  <c r="O787" i="3"/>
  <c r="AA786" i="3"/>
  <c r="Z786" i="3"/>
  <c r="Y786" i="3"/>
  <c r="W786" i="3"/>
  <c r="U786" i="3"/>
  <c r="T786" i="3"/>
  <c r="S786" i="3"/>
  <c r="R786" i="3"/>
  <c r="Q786" i="3"/>
  <c r="P786" i="3"/>
  <c r="O786" i="3"/>
  <c r="Z785" i="3"/>
  <c r="Y785" i="3"/>
  <c r="X785" i="3"/>
  <c r="W785" i="3"/>
  <c r="V785" i="3"/>
  <c r="U785" i="3"/>
  <c r="Q785" i="3"/>
  <c r="O785" i="3"/>
  <c r="AA784" i="3"/>
  <c r="O784" i="3"/>
  <c r="AA783" i="3"/>
  <c r="Z783" i="3"/>
  <c r="Y783" i="3"/>
  <c r="X783" i="3"/>
  <c r="W783" i="3"/>
  <c r="U783" i="3"/>
  <c r="T783" i="3"/>
  <c r="S783" i="3"/>
  <c r="R783" i="3"/>
  <c r="Q783" i="3"/>
  <c r="P783" i="3"/>
  <c r="O783" i="3"/>
  <c r="Z782" i="3"/>
  <c r="Y782" i="3"/>
  <c r="X782" i="3"/>
  <c r="V782" i="3"/>
  <c r="U782" i="3"/>
  <c r="T782" i="3"/>
  <c r="Q782" i="3"/>
  <c r="O782" i="3"/>
  <c r="AA782" i="3" s="1"/>
  <c r="R781" i="3"/>
  <c r="O781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O779" i="3"/>
  <c r="X778" i="3"/>
  <c r="W778" i="3"/>
  <c r="V778" i="3"/>
  <c r="U778" i="3"/>
  <c r="T778" i="3"/>
  <c r="O778" i="3"/>
  <c r="AA778" i="3" s="1"/>
  <c r="Z777" i="3"/>
  <c r="Y777" i="3"/>
  <c r="X777" i="3"/>
  <c r="W777" i="3"/>
  <c r="V777" i="3"/>
  <c r="U777" i="3"/>
  <c r="T777" i="3"/>
  <c r="S777" i="3"/>
  <c r="R777" i="3"/>
  <c r="Q777" i="3"/>
  <c r="P777" i="3"/>
  <c r="O777" i="3"/>
  <c r="X776" i="3"/>
  <c r="V776" i="3"/>
  <c r="U776" i="3"/>
  <c r="T776" i="3"/>
  <c r="S776" i="3"/>
  <c r="O776" i="3"/>
  <c r="AA776" i="3" s="1"/>
  <c r="AA775" i="3"/>
  <c r="Z775" i="3"/>
  <c r="O775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O773" i="3"/>
  <c r="Z772" i="3"/>
  <c r="Y772" i="3"/>
  <c r="X772" i="3"/>
  <c r="V772" i="3"/>
  <c r="U772" i="3"/>
  <c r="T772" i="3"/>
  <c r="R772" i="3"/>
  <c r="Q772" i="3"/>
  <c r="P772" i="3"/>
  <c r="O772" i="3"/>
  <c r="AA772" i="3" s="1"/>
  <c r="Z771" i="3"/>
  <c r="Y771" i="3"/>
  <c r="X771" i="3"/>
  <c r="W771" i="3"/>
  <c r="V771" i="3"/>
  <c r="U771" i="3"/>
  <c r="T771" i="3"/>
  <c r="S771" i="3"/>
  <c r="R771" i="3"/>
  <c r="Q771" i="3"/>
  <c r="P771" i="3"/>
  <c r="O771" i="3"/>
  <c r="Z770" i="3"/>
  <c r="Y770" i="3"/>
  <c r="X770" i="3"/>
  <c r="U770" i="3"/>
  <c r="T770" i="3"/>
  <c r="S770" i="3"/>
  <c r="R770" i="3"/>
  <c r="Q770" i="3"/>
  <c r="P770" i="3"/>
  <c r="O770" i="3"/>
  <c r="AA770" i="3" s="1"/>
  <c r="AA769" i="3"/>
  <c r="Z769" i="3"/>
  <c r="Y769" i="3"/>
  <c r="X769" i="3"/>
  <c r="W769" i="3"/>
  <c r="V769" i="3"/>
  <c r="U769" i="3"/>
  <c r="R769" i="3"/>
  <c r="Q769" i="3"/>
  <c r="P769" i="3"/>
  <c r="O769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AA767" i="3"/>
  <c r="Z767" i="3"/>
  <c r="Y767" i="3"/>
  <c r="X767" i="3"/>
  <c r="V767" i="3"/>
  <c r="U767" i="3"/>
  <c r="T767" i="3"/>
  <c r="R767" i="3"/>
  <c r="Q767" i="3"/>
  <c r="P767" i="3"/>
  <c r="O767" i="3"/>
  <c r="T766" i="3"/>
  <c r="R766" i="3"/>
  <c r="Q766" i="3"/>
  <c r="P766" i="3"/>
  <c r="O766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S764" i="3"/>
  <c r="R764" i="3"/>
  <c r="Q764" i="3"/>
  <c r="P764" i="3"/>
  <c r="O764" i="3"/>
  <c r="AA763" i="3"/>
  <c r="Z763" i="3"/>
  <c r="Y763" i="3"/>
  <c r="X763" i="3"/>
  <c r="O763" i="3"/>
  <c r="W762" i="3"/>
  <c r="V762" i="3"/>
  <c r="U762" i="3"/>
  <c r="T762" i="3"/>
  <c r="S762" i="3"/>
  <c r="O762" i="3"/>
  <c r="S761" i="3"/>
  <c r="R761" i="3"/>
  <c r="Q761" i="3"/>
  <c r="P761" i="3"/>
  <c r="O761" i="3"/>
  <c r="AA760" i="3"/>
  <c r="O760" i="3"/>
  <c r="W759" i="3"/>
  <c r="V759" i="3"/>
  <c r="U759" i="3"/>
  <c r="T759" i="3"/>
  <c r="S759" i="3"/>
  <c r="O759" i="3"/>
  <c r="S758" i="3"/>
  <c r="R758" i="3"/>
  <c r="Q758" i="3"/>
  <c r="P758" i="3"/>
  <c r="O758" i="3"/>
  <c r="AA757" i="3"/>
  <c r="Z757" i="3"/>
  <c r="Y757" i="3"/>
  <c r="O757" i="3"/>
  <c r="W756" i="3"/>
  <c r="V756" i="3"/>
  <c r="U756" i="3"/>
  <c r="T756" i="3"/>
  <c r="S756" i="3"/>
  <c r="O756" i="3"/>
  <c r="S755" i="3"/>
  <c r="R755" i="3"/>
  <c r="Q755" i="3"/>
  <c r="P755" i="3"/>
  <c r="O755" i="3"/>
  <c r="AA754" i="3"/>
  <c r="Z754" i="3"/>
  <c r="Y754" i="3"/>
  <c r="O754" i="3"/>
  <c r="W753" i="3"/>
  <c r="V753" i="3"/>
  <c r="U753" i="3"/>
  <c r="T753" i="3"/>
  <c r="S753" i="3"/>
  <c r="O753" i="3"/>
  <c r="S752" i="3"/>
  <c r="R752" i="3"/>
  <c r="Q752" i="3"/>
  <c r="P752" i="3"/>
  <c r="O752" i="3"/>
  <c r="AA751" i="3"/>
  <c r="Z751" i="3"/>
  <c r="Y751" i="3"/>
  <c r="X751" i="3"/>
  <c r="O751" i="3"/>
  <c r="W750" i="3"/>
  <c r="V750" i="3"/>
  <c r="U750" i="3"/>
  <c r="T750" i="3"/>
  <c r="S750" i="3"/>
  <c r="O750" i="3"/>
  <c r="S749" i="3"/>
  <c r="R749" i="3"/>
  <c r="Q749" i="3"/>
  <c r="P749" i="3"/>
  <c r="O749" i="3"/>
  <c r="Y748" i="3"/>
  <c r="O748" i="3"/>
  <c r="W747" i="3"/>
  <c r="V747" i="3"/>
  <c r="U747" i="3"/>
  <c r="T747" i="3"/>
  <c r="S747" i="3"/>
  <c r="O747" i="3"/>
  <c r="S746" i="3"/>
  <c r="R746" i="3"/>
  <c r="Q746" i="3"/>
  <c r="P746" i="3"/>
  <c r="O746" i="3"/>
  <c r="Z745" i="3"/>
  <c r="Y745" i="3"/>
  <c r="X745" i="3"/>
  <c r="O745" i="3"/>
  <c r="W744" i="3"/>
  <c r="V744" i="3"/>
  <c r="U744" i="3"/>
  <c r="T744" i="3"/>
  <c r="S744" i="3"/>
  <c r="O744" i="3"/>
  <c r="S743" i="3"/>
  <c r="R743" i="3"/>
  <c r="Q743" i="3"/>
  <c r="P743" i="3"/>
  <c r="O743" i="3"/>
  <c r="O742" i="3"/>
  <c r="W741" i="3"/>
  <c r="V741" i="3"/>
  <c r="U741" i="3"/>
  <c r="T741" i="3"/>
  <c r="S741" i="3"/>
  <c r="O741" i="3"/>
  <c r="S740" i="3"/>
  <c r="R740" i="3"/>
  <c r="Q740" i="3"/>
  <c r="P740" i="3"/>
  <c r="O740" i="3"/>
  <c r="O739" i="3"/>
  <c r="W738" i="3"/>
  <c r="V738" i="3"/>
  <c r="U738" i="3"/>
  <c r="T738" i="3"/>
  <c r="S738" i="3"/>
  <c r="O738" i="3"/>
  <c r="S737" i="3"/>
  <c r="R737" i="3"/>
  <c r="Q737" i="3"/>
  <c r="P737" i="3"/>
  <c r="O737" i="3"/>
  <c r="O736" i="3"/>
  <c r="W735" i="3"/>
  <c r="V735" i="3"/>
  <c r="U735" i="3"/>
  <c r="T735" i="3"/>
  <c r="S735" i="3"/>
  <c r="O735" i="3"/>
  <c r="S734" i="3"/>
  <c r="R734" i="3"/>
  <c r="Q734" i="3"/>
  <c r="P734" i="3"/>
  <c r="O734" i="3"/>
  <c r="AA733" i="3"/>
  <c r="Z733" i="3"/>
  <c r="X733" i="3"/>
  <c r="O733" i="3"/>
  <c r="W732" i="3"/>
  <c r="V732" i="3"/>
  <c r="U732" i="3"/>
  <c r="T732" i="3"/>
  <c r="S732" i="3"/>
  <c r="O732" i="3"/>
  <c r="S731" i="3"/>
  <c r="R731" i="3"/>
  <c r="Q731" i="3"/>
  <c r="P731" i="3"/>
  <c r="O731" i="3"/>
  <c r="AA730" i="3"/>
  <c r="Z730" i="3"/>
  <c r="Y730" i="3"/>
  <c r="O730" i="3"/>
  <c r="W729" i="3"/>
  <c r="V729" i="3"/>
  <c r="U729" i="3"/>
  <c r="T729" i="3"/>
  <c r="S729" i="3"/>
  <c r="O729" i="3"/>
  <c r="S728" i="3"/>
  <c r="R728" i="3"/>
  <c r="Q728" i="3"/>
  <c r="P728" i="3"/>
  <c r="O728" i="3"/>
  <c r="AA727" i="3"/>
  <c r="Z727" i="3"/>
  <c r="Y727" i="3"/>
  <c r="X727" i="3"/>
  <c r="O727" i="3"/>
  <c r="W726" i="3"/>
  <c r="V726" i="3"/>
  <c r="U726" i="3"/>
  <c r="T726" i="3"/>
  <c r="S726" i="3"/>
  <c r="O726" i="3"/>
  <c r="S725" i="3"/>
  <c r="R725" i="3"/>
  <c r="Q725" i="3"/>
  <c r="P725" i="3"/>
  <c r="O725" i="3"/>
  <c r="AA724" i="3"/>
  <c r="O724" i="3"/>
  <c r="W723" i="3"/>
  <c r="V723" i="3"/>
  <c r="U723" i="3"/>
  <c r="T723" i="3"/>
  <c r="S723" i="3"/>
  <c r="O723" i="3"/>
  <c r="S722" i="3"/>
  <c r="R722" i="3"/>
  <c r="Q722" i="3"/>
  <c r="P722" i="3"/>
  <c r="O722" i="3"/>
  <c r="AA721" i="3"/>
  <c r="Z721" i="3"/>
  <c r="Y721" i="3"/>
  <c r="X721" i="3"/>
  <c r="O721" i="3"/>
  <c r="W720" i="3"/>
  <c r="V720" i="3"/>
  <c r="U720" i="3"/>
  <c r="T720" i="3"/>
  <c r="S720" i="3"/>
  <c r="O720" i="3"/>
  <c r="S719" i="3"/>
  <c r="R719" i="3"/>
  <c r="Q719" i="3"/>
  <c r="P719" i="3"/>
  <c r="O719" i="3"/>
  <c r="AA718" i="3"/>
  <c r="Z718" i="3"/>
  <c r="Y718" i="3"/>
  <c r="O718" i="3"/>
  <c r="W717" i="3"/>
  <c r="V717" i="3"/>
  <c r="U717" i="3"/>
  <c r="T717" i="3"/>
  <c r="S717" i="3"/>
  <c r="O717" i="3"/>
  <c r="S716" i="3"/>
  <c r="R716" i="3"/>
  <c r="Q716" i="3"/>
  <c r="P716" i="3"/>
  <c r="O716" i="3"/>
  <c r="AA715" i="3"/>
  <c r="Z715" i="3"/>
  <c r="Y715" i="3"/>
  <c r="X715" i="3"/>
  <c r="O715" i="3"/>
  <c r="W714" i="3"/>
  <c r="V714" i="3"/>
  <c r="U714" i="3"/>
  <c r="T714" i="3"/>
  <c r="S714" i="3"/>
  <c r="O714" i="3"/>
  <c r="S713" i="3"/>
  <c r="R713" i="3"/>
  <c r="Q713" i="3"/>
  <c r="P713" i="3"/>
  <c r="O713" i="3"/>
  <c r="O712" i="3"/>
  <c r="W711" i="3"/>
  <c r="V711" i="3"/>
  <c r="U711" i="3"/>
  <c r="T711" i="3"/>
  <c r="S711" i="3"/>
  <c r="O711" i="3"/>
  <c r="S710" i="3"/>
  <c r="R710" i="3"/>
  <c r="Q710" i="3"/>
  <c r="P710" i="3"/>
  <c r="O710" i="3"/>
  <c r="Z709" i="3"/>
  <c r="Y709" i="3"/>
  <c r="X709" i="3"/>
  <c r="O709" i="3"/>
  <c r="W708" i="3"/>
  <c r="V708" i="3"/>
  <c r="U708" i="3"/>
  <c r="T708" i="3"/>
  <c r="S708" i="3"/>
  <c r="O708" i="3"/>
  <c r="S707" i="3"/>
  <c r="R707" i="3"/>
  <c r="Q707" i="3"/>
  <c r="P707" i="3"/>
  <c r="O707" i="3"/>
  <c r="O706" i="3"/>
  <c r="W705" i="3"/>
  <c r="V705" i="3"/>
  <c r="U705" i="3"/>
  <c r="T705" i="3"/>
  <c r="S705" i="3"/>
  <c r="O705" i="3"/>
  <c r="S704" i="3"/>
  <c r="R704" i="3"/>
  <c r="Q704" i="3"/>
  <c r="P704" i="3"/>
  <c r="O704" i="3"/>
  <c r="O703" i="3"/>
  <c r="W702" i="3"/>
  <c r="V702" i="3"/>
  <c r="U702" i="3"/>
  <c r="T702" i="3"/>
  <c r="S702" i="3"/>
  <c r="O702" i="3"/>
  <c r="S701" i="3"/>
  <c r="R701" i="3"/>
  <c r="Q701" i="3"/>
  <c r="P701" i="3"/>
  <c r="O701" i="3"/>
  <c r="O700" i="3"/>
  <c r="W699" i="3"/>
  <c r="V699" i="3"/>
  <c r="U699" i="3"/>
  <c r="T699" i="3"/>
  <c r="S699" i="3"/>
  <c r="O699" i="3"/>
  <c r="S698" i="3"/>
  <c r="R698" i="3"/>
  <c r="O698" i="3"/>
  <c r="Y697" i="3"/>
  <c r="X697" i="3"/>
  <c r="W697" i="3"/>
  <c r="O697" i="3"/>
  <c r="W696" i="3"/>
  <c r="V696" i="3"/>
  <c r="U696" i="3"/>
  <c r="T696" i="3"/>
  <c r="S696" i="3"/>
  <c r="O696" i="3"/>
  <c r="AA695" i="3"/>
  <c r="S695" i="3"/>
  <c r="R695" i="3"/>
  <c r="Q695" i="3"/>
  <c r="P695" i="3"/>
  <c r="O695" i="3"/>
  <c r="AA694" i="3"/>
  <c r="Z694" i="3"/>
  <c r="O694" i="3"/>
  <c r="W693" i="3"/>
  <c r="V693" i="3"/>
  <c r="U693" i="3"/>
  <c r="T693" i="3"/>
  <c r="S693" i="3"/>
  <c r="O693" i="3"/>
  <c r="O692" i="3"/>
  <c r="W691" i="3"/>
  <c r="O691" i="3"/>
  <c r="W690" i="3"/>
  <c r="V690" i="3"/>
  <c r="U690" i="3"/>
  <c r="T690" i="3"/>
  <c r="S690" i="3"/>
  <c r="O690" i="3"/>
  <c r="AA689" i="3"/>
  <c r="S689" i="3"/>
  <c r="R689" i="3"/>
  <c r="Q689" i="3"/>
  <c r="P689" i="3"/>
  <c r="O689" i="3"/>
  <c r="AA688" i="3"/>
  <c r="Z688" i="3"/>
  <c r="Y688" i="3"/>
  <c r="X688" i="3"/>
  <c r="O688" i="3"/>
  <c r="W687" i="3"/>
  <c r="V687" i="3"/>
  <c r="U687" i="3"/>
  <c r="T687" i="3"/>
  <c r="S687" i="3"/>
  <c r="O687" i="3"/>
  <c r="O686" i="3"/>
  <c r="AA685" i="3"/>
  <c r="Z685" i="3"/>
  <c r="Y685" i="3"/>
  <c r="X685" i="3"/>
  <c r="W685" i="3"/>
  <c r="O685" i="3"/>
  <c r="W684" i="3"/>
  <c r="V684" i="3"/>
  <c r="U684" i="3"/>
  <c r="T684" i="3"/>
  <c r="S684" i="3"/>
  <c r="O684" i="3"/>
  <c r="AA683" i="3"/>
  <c r="S683" i="3"/>
  <c r="R683" i="3"/>
  <c r="Q683" i="3"/>
  <c r="P683" i="3"/>
  <c r="O683" i="3"/>
  <c r="O682" i="3"/>
  <c r="W681" i="3"/>
  <c r="V681" i="3"/>
  <c r="U681" i="3"/>
  <c r="T681" i="3"/>
  <c r="S681" i="3"/>
  <c r="O681" i="3"/>
  <c r="AA680" i="3"/>
  <c r="S680" i="3"/>
  <c r="R680" i="3"/>
  <c r="Q680" i="3"/>
  <c r="P680" i="3"/>
  <c r="O680" i="3"/>
  <c r="O679" i="3"/>
  <c r="W678" i="3"/>
  <c r="V678" i="3"/>
  <c r="U678" i="3"/>
  <c r="T678" i="3"/>
  <c r="S678" i="3"/>
  <c r="O678" i="3"/>
  <c r="AA677" i="3"/>
  <c r="W677" i="3"/>
  <c r="S677" i="3"/>
  <c r="R677" i="3"/>
  <c r="Q677" i="3"/>
  <c r="O677" i="3"/>
  <c r="O676" i="3"/>
  <c r="W675" i="3"/>
  <c r="V675" i="3"/>
  <c r="U675" i="3"/>
  <c r="T675" i="3"/>
  <c r="S675" i="3"/>
  <c r="O675" i="3"/>
  <c r="AA674" i="3"/>
  <c r="W674" i="3"/>
  <c r="S674" i="3"/>
  <c r="R674" i="3"/>
  <c r="Q674" i="3"/>
  <c r="O674" i="3"/>
  <c r="O673" i="3"/>
  <c r="W672" i="3"/>
  <c r="V672" i="3"/>
  <c r="U672" i="3"/>
  <c r="T672" i="3"/>
  <c r="S672" i="3"/>
  <c r="O672" i="3"/>
  <c r="AA671" i="3"/>
  <c r="W671" i="3"/>
  <c r="S671" i="3"/>
  <c r="R671" i="3"/>
  <c r="Q671" i="3"/>
  <c r="O671" i="3"/>
  <c r="O670" i="3"/>
  <c r="W669" i="3"/>
  <c r="V669" i="3"/>
  <c r="U669" i="3"/>
  <c r="T669" i="3"/>
  <c r="S669" i="3"/>
  <c r="O669" i="3"/>
  <c r="AA668" i="3"/>
  <c r="W668" i="3"/>
  <c r="S668" i="3"/>
  <c r="R668" i="3"/>
  <c r="Q668" i="3"/>
  <c r="O668" i="3"/>
  <c r="O667" i="3"/>
  <c r="W666" i="3"/>
  <c r="V666" i="3"/>
  <c r="U666" i="3"/>
  <c r="T666" i="3"/>
  <c r="S666" i="3"/>
  <c r="O666" i="3"/>
  <c r="AA665" i="3"/>
  <c r="W665" i="3"/>
  <c r="S665" i="3"/>
  <c r="R665" i="3"/>
  <c r="Q665" i="3"/>
  <c r="O665" i="3"/>
  <c r="O664" i="3"/>
  <c r="W663" i="3"/>
  <c r="V663" i="3"/>
  <c r="U663" i="3"/>
  <c r="T663" i="3"/>
  <c r="S663" i="3"/>
  <c r="O663" i="3"/>
  <c r="AA662" i="3"/>
  <c r="W662" i="3"/>
  <c r="S662" i="3"/>
  <c r="R662" i="3"/>
  <c r="Q662" i="3"/>
  <c r="O662" i="3"/>
  <c r="O661" i="3"/>
  <c r="W660" i="3"/>
  <c r="V660" i="3"/>
  <c r="U660" i="3"/>
  <c r="T660" i="3"/>
  <c r="S660" i="3"/>
  <c r="O660" i="3"/>
  <c r="O659" i="3"/>
  <c r="AA658" i="3"/>
  <c r="Z658" i="3"/>
  <c r="Y658" i="3"/>
  <c r="X658" i="3"/>
  <c r="W658" i="3"/>
  <c r="O658" i="3"/>
  <c r="W657" i="3"/>
  <c r="V657" i="3"/>
  <c r="U657" i="3"/>
  <c r="T657" i="3"/>
  <c r="S657" i="3"/>
  <c r="R657" i="3"/>
  <c r="O657" i="3"/>
  <c r="O656" i="3"/>
  <c r="AA655" i="3"/>
  <c r="O655" i="3"/>
  <c r="AA654" i="3"/>
  <c r="Z654" i="3"/>
  <c r="W654" i="3"/>
  <c r="V654" i="3"/>
  <c r="S654" i="3"/>
  <c r="O654" i="3"/>
  <c r="AA653" i="3"/>
  <c r="Z653" i="3"/>
  <c r="W653" i="3"/>
  <c r="V653" i="3"/>
  <c r="S653" i="3"/>
  <c r="O653" i="3"/>
  <c r="O652" i="3"/>
  <c r="R651" i="3"/>
  <c r="O651" i="3"/>
  <c r="AA650" i="3"/>
  <c r="O650" i="3"/>
  <c r="AA649" i="3"/>
  <c r="Z649" i="3"/>
  <c r="Y649" i="3"/>
  <c r="X649" i="3"/>
  <c r="W649" i="3"/>
  <c r="O649" i="3"/>
  <c r="W648" i="3"/>
  <c r="V648" i="3"/>
  <c r="U648" i="3"/>
  <c r="T648" i="3"/>
  <c r="S648" i="3"/>
  <c r="R648" i="3"/>
  <c r="O648" i="3"/>
  <c r="Q647" i="3"/>
  <c r="O647" i="3"/>
  <c r="O646" i="3"/>
  <c r="AA645" i="3"/>
  <c r="Z645" i="3"/>
  <c r="W645" i="3"/>
  <c r="V645" i="3"/>
  <c r="U645" i="3"/>
  <c r="S645" i="3"/>
  <c r="O645" i="3"/>
  <c r="AA644" i="3"/>
  <c r="Z644" i="3"/>
  <c r="W644" i="3"/>
  <c r="V644" i="3"/>
  <c r="S644" i="3"/>
  <c r="O644" i="3"/>
  <c r="O643" i="3"/>
  <c r="S642" i="3"/>
  <c r="R642" i="3"/>
  <c r="O642" i="3"/>
  <c r="P641" i="3"/>
  <c r="O641" i="3"/>
  <c r="O640" i="3"/>
  <c r="O639" i="3"/>
  <c r="Z638" i="3"/>
  <c r="W638" i="3"/>
  <c r="V638" i="3"/>
  <c r="U638" i="3"/>
  <c r="S638" i="3"/>
  <c r="R638" i="3"/>
  <c r="Q638" i="3"/>
  <c r="P638" i="3"/>
  <c r="O638" i="3"/>
  <c r="AA638" i="3" s="1"/>
  <c r="Z637" i="3"/>
  <c r="Y637" i="3"/>
  <c r="X637" i="3"/>
  <c r="W637" i="3"/>
  <c r="V637" i="3"/>
  <c r="U637" i="3"/>
  <c r="S637" i="3"/>
  <c r="R637" i="3"/>
  <c r="Q637" i="3"/>
  <c r="O637" i="3"/>
  <c r="AA637" i="3" s="1"/>
  <c r="O636" i="3"/>
  <c r="R635" i="3"/>
  <c r="Q635" i="3"/>
  <c r="P635" i="3"/>
  <c r="O635" i="3"/>
  <c r="Z634" i="3"/>
  <c r="V634" i="3"/>
  <c r="U634" i="3"/>
  <c r="S634" i="3"/>
  <c r="R634" i="3"/>
  <c r="Q634" i="3"/>
  <c r="O634" i="3"/>
  <c r="Y633" i="3"/>
  <c r="W633" i="3"/>
  <c r="V633" i="3"/>
  <c r="U633" i="3"/>
  <c r="T633" i="3"/>
  <c r="O633" i="3"/>
  <c r="AA632" i="3"/>
  <c r="Z632" i="3"/>
  <c r="Y632" i="3"/>
  <c r="W632" i="3"/>
  <c r="V632" i="3"/>
  <c r="U632" i="3"/>
  <c r="S632" i="3"/>
  <c r="R632" i="3"/>
  <c r="Q632" i="3"/>
  <c r="P632" i="3"/>
  <c r="O632" i="3"/>
  <c r="Z631" i="3"/>
  <c r="Q631" i="3"/>
  <c r="O631" i="3"/>
  <c r="T630" i="3"/>
  <c r="S630" i="3"/>
  <c r="R630" i="3"/>
  <c r="O630" i="3"/>
  <c r="Z629" i="3"/>
  <c r="W629" i="3"/>
  <c r="V629" i="3"/>
  <c r="U629" i="3"/>
  <c r="S629" i="3"/>
  <c r="R629" i="3"/>
  <c r="Q629" i="3"/>
  <c r="P629" i="3"/>
  <c r="O629" i="3"/>
  <c r="AA629" i="3" s="1"/>
  <c r="Z628" i="3"/>
  <c r="Y628" i="3"/>
  <c r="X628" i="3"/>
  <c r="W628" i="3"/>
  <c r="V628" i="3"/>
  <c r="U628" i="3"/>
  <c r="S628" i="3"/>
  <c r="R628" i="3"/>
  <c r="Q628" i="3"/>
  <c r="O628" i="3"/>
  <c r="AA628" i="3" s="1"/>
  <c r="AA627" i="3"/>
  <c r="Y627" i="3"/>
  <c r="O627" i="3"/>
  <c r="R626" i="3"/>
  <c r="Q626" i="3"/>
  <c r="P626" i="3"/>
  <c r="O626" i="3"/>
  <c r="Z625" i="3"/>
  <c r="V625" i="3"/>
  <c r="U625" i="3"/>
  <c r="S625" i="3"/>
  <c r="R625" i="3"/>
  <c r="Q625" i="3"/>
  <c r="P625" i="3"/>
  <c r="O625" i="3"/>
  <c r="AA625" i="3" s="1"/>
  <c r="AA624" i="3"/>
  <c r="Z624" i="3"/>
  <c r="Y624" i="3"/>
  <c r="X624" i="3"/>
  <c r="W624" i="3"/>
  <c r="V624" i="3"/>
  <c r="U624" i="3"/>
  <c r="T624" i="3"/>
  <c r="S624" i="3"/>
  <c r="R624" i="3"/>
  <c r="Q624" i="3"/>
  <c r="O624" i="3"/>
  <c r="Y623" i="3"/>
  <c r="T623" i="3"/>
  <c r="S623" i="3"/>
  <c r="R623" i="3"/>
  <c r="Q623" i="3"/>
  <c r="P623" i="3"/>
  <c r="O623" i="3"/>
  <c r="AA623" i="3" s="1"/>
  <c r="Z622" i="3"/>
  <c r="Y622" i="3"/>
  <c r="X622" i="3"/>
  <c r="W622" i="3"/>
  <c r="V622" i="3"/>
  <c r="U622" i="3"/>
  <c r="Q622" i="3"/>
  <c r="O622" i="3"/>
  <c r="AA622" i="3" s="1"/>
  <c r="AA621" i="3"/>
  <c r="S621" i="3"/>
  <c r="R621" i="3"/>
  <c r="Q621" i="3"/>
  <c r="O621" i="3"/>
  <c r="AA620" i="3"/>
  <c r="Y620" i="3"/>
  <c r="W620" i="3"/>
  <c r="V620" i="3"/>
  <c r="U620" i="3"/>
  <c r="T620" i="3"/>
  <c r="S620" i="3"/>
  <c r="R620" i="3"/>
  <c r="Q620" i="3"/>
  <c r="P620" i="3"/>
  <c r="O620" i="3"/>
  <c r="Z619" i="3"/>
  <c r="P619" i="3"/>
  <c r="O619" i="3"/>
  <c r="AA618" i="3"/>
  <c r="Y618" i="3"/>
  <c r="W618" i="3"/>
  <c r="V618" i="3"/>
  <c r="U618" i="3"/>
  <c r="T618" i="3"/>
  <c r="S618" i="3"/>
  <c r="R618" i="3"/>
  <c r="Q618" i="3"/>
  <c r="O618" i="3"/>
  <c r="AA617" i="3"/>
  <c r="Y617" i="3"/>
  <c r="P617" i="3"/>
  <c r="O617" i="3"/>
  <c r="Z616" i="3"/>
  <c r="V616" i="3"/>
  <c r="U616" i="3"/>
  <c r="S616" i="3"/>
  <c r="R616" i="3"/>
  <c r="Q616" i="3"/>
  <c r="O616" i="3"/>
  <c r="AA616" i="3" s="1"/>
  <c r="AA615" i="3"/>
  <c r="Z615" i="3"/>
  <c r="Y615" i="3"/>
  <c r="X615" i="3"/>
  <c r="W615" i="3"/>
  <c r="V615" i="3"/>
  <c r="U615" i="3"/>
  <c r="T615" i="3"/>
  <c r="S615" i="3"/>
  <c r="R615" i="3"/>
  <c r="Q615" i="3"/>
  <c r="O615" i="3"/>
  <c r="Y614" i="3"/>
  <c r="T614" i="3"/>
  <c r="S614" i="3"/>
  <c r="R614" i="3"/>
  <c r="Q614" i="3"/>
  <c r="P614" i="3"/>
  <c r="O614" i="3"/>
  <c r="AA614" i="3" s="1"/>
  <c r="Z613" i="3"/>
  <c r="Y613" i="3"/>
  <c r="X613" i="3"/>
  <c r="W613" i="3"/>
  <c r="V613" i="3"/>
  <c r="U613" i="3"/>
  <c r="Q613" i="3"/>
  <c r="O613" i="3"/>
  <c r="AA613" i="3" s="1"/>
  <c r="AA612" i="3"/>
  <c r="S612" i="3"/>
  <c r="R612" i="3"/>
  <c r="Q612" i="3"/>
  <c r="O612" i="3"/>
  <c r="AA611" i="3"/>
  <c r="Y611" i="3"/>
  <c r="W611" i="3"/>
  <c r="V611" i="3"/>
  <c r="U611" i="3"/>
  <c r="T611" i="3"/>
  <c r="S611" i="3"/>
  <c r="R611" i="3"/>
  <c r="Q611" i="3"/>
  <c r="P611" i="3"/>
  <c r="O611" i="3"/>
  <c r="Z610" i="3"/>
  <c r="P610" i="3"/>
  <c r="O610" i="3"/>
  <c r="AA609" i="3"/>
  <c r="Y609" i="3"/>
  <c r="W609" i="3"/>
  <c r="V609" i="3"/>
  <c r="U609" i="3"/>
  <c r="T609" i="3"/>
  <c r="S609" i="3"/>
  <c r="R609" i="3"/>
  <c r="Q609" i="3"/>
  <c r="O609" i="3"/>
  <c r="AA608" i="3"/>
  <c r="Y608" i="3"/>
  <c r="P608" i="3"/>
  <c r="O608" i="3"/>
  <c r="Z607" i="3"/>
  <c r="X607" i="3"/>
  <c r="V607" i="3"/>
  <c r="U607" i="3"/>
  <c r="S607" i="3"/>
  <c r="R607" i="3"/>
  <c r="Q607" i="3"/>
  <c r="P607" i="3"/>
  <c r="O607" i="3"/>
  <c r="AA607" i="3" s="1"/>
  <c r="AA606" i="3"/>
  <c r="Z606" i="3"/>
  <c r="Y606" i="3"/>
  <c r="X606" i="3"/>
  <c r="W606" i="3"/>
  <c r="V606" i="3"/>
  <c r="U606" i="3"/>
  <c r="T606" i="3"/>
  <c r="S606" i="3"/>
  <c r="R606" i="3"/>
  <c r="Q606" i="3"/>
  <c r="O606" i="3"/>
  <c r="Y605" i="3"/>
  <c r="T605" i="3"/>
  <c r="S605" i="3"/>
  <c r="R605" i="3"/>
  <c r="Q605" i="3"/>
  <c r="P605" i="3"/>
  <c r="O605" i="3"/>
  <c r="AA605" i="3" s="1"/>
  <c r="Z604" i="3"/>
  <c r="Y604" i="3"/>
  <c r="X604" i="3"/>
  <c r="W604" i="3"/>
  <c r="V604" i="3"/>
  <c r="Q604" i="3"/>
  <c r="O604" i="3"/>
  <c r="AA604" i="3" s="1"/>
  <c r="AA603" i="3"/>
  <c r="S603" i="3"/>
  <c r="R603" i="3"/>
  <c r="Q603" i="3"/>
  <c r="O603" i="3"/>
  <c r="AA602" i="3"/>
  <c r="Y602" i="3"/>
  <c r="W602" i="3"/>
  <c r="V602" i="3"/>
  <c r="U602" i="3"/>
  <c r="T602" i="3"/>
  <c r="S602" i="3"/>
  <c r="R602" i="3"/>
  <c r="Q602" i="3"/>
  <c r="P602" i="3"/>
  <c r="O602" i="3"/>
  <c r="Z601" i="3"/>
  <c r="Q601" i="3"/>
  <c r="P601" i="3"/>
  <c r="O601" i="3"/>
  <c r="AA600" i="3"/>
  <c r="Y600" i="3"/>
  <c r="W600" i="3"/>
  <c r="V600" i="3"/>
  <c r="U600" i="3"/>
  <c r="T600" i="3"/>
  <c r="S600" i="3"/>
  <c r="R600" i="3"/>
  <c r="Q600" i="3"/>
  <c r="O600" i="3"/>
  <c r="AA599" i="3"/>
  <c r="Y599" i="3"/>
  <c r="P599" i="3"/>
  <c r="O599" i="3"/>
  <c r="Z598" i="3"/>
  <c r="V598" i="3"/>
  <c r="U598" i="3"/>
  <c r="S598" i="3"/>
  <c r="R598" i="3"/>
  <c r="Q598" i="3"/>
  <c r="O598" i="3"/>
  <c r="AA598" i="3" s="1"/>
  <c r="AA597" i="3"/>
  <c r="Z597" i="3"/>
  <c r="Y597" i="3"/>
  <c r="X597" i="3"/>
  <c r="W597" i="3"/>
  <c r="V597" i="3"/>
  <c r="U597" i="3"/>
  <c r="T597" i="3"/>
  <c r="S597" i="3"/>
  <c r="R597" i="3"/>
  <c r="Q597" i="3"/>
  <c r="O597" i="3"/>
  <c r="Y596" i="3"/>
  <c r="T596" i="3"/>
  <c r="S596" i="3"/>
  <c r="R596" i="3"/>
  <c r="Q596" i="3"/>
  <c r="P596" i="3"/>
  <c r="O596" i="3"/>
  <c r="AA596" i="3" s="1"/>
  <c r="Z595" i="3"/>
  <c r="Y595" i="3"/>
  <c r="X595" i="3"/>
  <c r="W595" i="3"/>
  <c r="V595" i="3"/>
  <c r="Q595" i="3"/>
  <c r="O595" i="3"/>
  <c r="AA595" i="3" s="1"/>
  <c r="AA594" i="3"/>
  <c r="S594" i="3"/>
  <c r="R594" i="3"/>
  <c r="Q594" i="3"/>
  <c r="O594" i="3"/>
  <c r="AA593" i="3"/>
  <c r="Y593" i="3"/>
  <c r="W593" i="3"/>
  <c r="V593" i="3"/>
  <c r="U593" i="3"/>
  <c r="T593" i="3"/>
  <c r="S593" i="3"/>
  <c r="R593" i="3"/>
  <c r="Q593" i="3"/>
  <c r="P593" i="3"/>
  <c r="O593" i="3"/>
  <c r="O592" i="3"/>
  <c r="AA591" i="3"/>
  <c r="Y591" i="3"/>
  <c r="W591" i="3"/>
  <c r="V591" i="3"/>
  <c r="U591" i="3"/>
  <c r="T591" i="3"/>
  <c r="S591" i="3"/>
  <c r="R591" i="3"/>
  <c r="Q591" i="3"/>
  <c r="O591" i="3"/>
  <c r="AA590" i="3"/>
  <c r="Y590" i="3"/>
  <c r="P590" i="3"/>
  <c r="O590" i="3"/>
  <c r="Z589" i="3"/>
  <c r="V589" i="3"/>
  <c r="U589" i="3"/>
  <c r="S589" i="3"/>
  <c r="R589" i="3"/>
  <c r="Q589" i="3"/>
  <c r="O589" i="3"/>
  <c r="AA589" i="3" s="1"/>
  <c r="AA588" i="3"/>
  <c r="Z588" i="3"/>
  <c r="Y588" i="3"/>
  <c r="X588" i="3"/>
  <c r="W588" i="3"/>
  <c r="V588" i="3"/>
  <c r="U588" i="3"/>
  <c r="T588" i="3"/>
  <c r="S588" i="3"/>
  <c r="R588" i="3"/>
  <c r="Q588" i="3"/>
  <c r="O588" i="3"/>
  <c r="AA587" i="3"/>
  <c r="Y587" i="3"/>
  <c r="V587" i="3"/>
  <c r="T587" i="3"/>
  <c r="S587" i="3"/>
  <c r="R587" i="3"/>
  <c r="Q587" i="3"/>
  <c r="P587" i="3"/>
  <c r="O587" i="3"/>
  <c r="Z586" i="3"/>
  <c r="Y586" i="3"/>
  <c r="X586" i="3"/>
  <c r="W586" i="3"/>
  <c r="V586" i="3"/>
  <c r="Q586" i="3"/>
  <c r="O586" i="3"/>
  <c r="AA586" i="3" s="1"/>
  <c r="AA585" i="3"/>
  <c r="S585" i="3"/>
  <c r="R585" i="3"/>
  <c r="Q585" i="3"/>
  <c r="O585" i="3"/>
  <c r="AA584" i="3"/>
  <c r="Y584" i="3"/>
  <c r="W584" i="3"/>
  <c r="V584" i="3"/>
  <c r="U584" i="3"/>
  <c r="T584" i="3"/>
  <c r="S584" i="3"/>
  <c r="R584" i="3"/>
  <c r="Q584" i="3"/>
  <c r="P584" i="3"/>
  <c r="O584" i="3"/>
  <c r="Z583" i="3"/>
  <c r="Q583" i="3"/>
  <c r="P583" i="3"/>
  <c r="O583" i="3"/>
  <c r="AA582" i="3"/>
  <c r="Y582" i="3"/>
  <c r="W582" i="3"/>
  <c r="V582" i="3"/>
  <c r="U582" i="3"/>
  <c r="T582" i="3"/>
  <c r="S582" i="3"/>
  <c r="R582" i="3"/>
  <c r="Q582" i="3"/>
  <c r="O582" i="3"/>
  <c r="AA581" i="3"/>
  <c r="Y581" i="3"/>
  <c r="P581" i="3"/>
  <c r="O581" i="3"/>
  <c r="Z580" i="3"/>
  <c r="V580" i="3"/>
  <c r="U580" i="3"/>
  <c r="S580" i="3"/>
  <c r="R580" i="3"/>
  <c r="Q580" i="3"/>
  <c r="O580" i="3"/>
  <c r="AA580" i="3" s="1"/>
  <c r="AA579" i="3"/>
  <c r="Z579" i="3"/>
  <c r="Y579" i="3"/>
  <c r="X579" i="3"/>
  <c r="W579" i="3"/>
  <c r="V579" i="3"/>
  <c r="U579" i="3"/>
  <c r="T579" i="3"/>
  <c r="S579" i="3"/>
  <c r="R579" i="3"/>
  <c r="Q579" i="3"/>
  <c r="O579" i="3"/>
  <c r="Y578" i="3"/>
  <c r="T578" i="3"/>
  <c r="S578" i="3"/>
  <c r="R578" i="3"/>
  <c r="Q578" i="3"/>
  <c r="P578" i="3"/>
  <c r="O578" i="3"/>
  <c r="AA578" i="3" s="1"/>
  <c r="Z577" i="3"/>
  <c r="Y577" i="3"/>
  <c r="X577" i="3"/>
  <c r="W577" i="3"/>
  <c r="V577" i="3"/>
  <c r="Q577" i="3"/>
  <c r="O577" i="3"/>
  <c r="AA577" i="3" s="1"/>
  <c r="R576" i="3"/>
  <c r="Q576" i="3"/>
  <c r="O576" i="3"/>
  <c r="AA575" i="3"/>
  <c r="Y575" i="3"/>
  <c r="W575" i="3"/>
  <c r="V575" i="3"/>
  <c r="U575" i="3"/>
  <c r="T575" i="3"/>
  <c r="S575" i="3"/>
  <c r="R575" i="3"/>
  <c r="Q575" i="3"/>
  <c r="P575" i="3"/>
  <c r="O575" i="3"/>
  <c r="O574" i="3"/>
  <c r="AA573" i="3"/>
  <c r="Y573" i="3"/>
  <c r="W573" i="3"/>
  <c r="V573" i="3"/>
  <c r="U573" i="3"/>
  <c r="T573" i="3"/>
  <c r="S573" i="3"/>
  <c r="R573" i="3"/>
  <c r="Q573" i="3"/>
  <c r="O573" i="3"/>
  <c r="AA572" i="3"/>
  <c r="Z572" i="3"/>
  <c r="P572" i="3"/>
  <c r="O572" i="3"/>
  <c r="Z571" i="3"/>
  <c r="V571" i="3"/>
  <c r="U571" i="3"/>
  <c r="S571" i="3"/>
  <c r="R571" i="3"/>
  <c r="Q571" i="3"/>
  <c r="O571" i="3"/>
  <c r="AA571" i="3" s="1"/>
  <c r="Y570" i="3"/>
  <c r="X570" i="3"/>
  <c r="T570" i="3"/>
  <c r="P570" i="3"/>
  <c r="O570" i="3"/>
  <c r="Z569" i="3"/>
  <c r="X569" i="3"/>
  <c r="W569" i="3"/>
  <c r="V569" i="3"/>
  <c r="U569" i="3"/>
  <c r="T569" i="3"/>
  <c r="S569" i="3"/>
  <c r="R569" i="3"/>
  <c r="Q569" i="3"/>
  <c r="P569" i="3"/>
  <c r="O569" i="3"/>
  <c r="X568" i="3"/>
  <c r="T568" i="3"/>
  <c r="S568" i="3"/>
  <c r="R568" i="3"/>
  <c r="Q568" i="3"/>
  <c r="P568" i="3"/>
  <c r="O568" i="3"/>
  <c r="AA567" i="3"/>
  <c r="Z567" i="3"/>
  <c r="T567" i="3"/>
  <c r="O567" i="3"/>
  <c r="Z566" i="3"/>
  <c r="X566" i="3"/>
  <c r="W566" i="3"/>
  <c r="V566" i="3"/>
  <c r="U566" i="3"/>
  <c r="T566" i="3"/>
  <c r="S566" i="3"/>
  <c r="R566" i="3"/>
  <c r="Q566" i="3"/>
  <c r="P566" i="3"/>
  <c r="O566" i="3"/>
  <c r="X565" i="3"/>
  <c r="T565" i="3"/>
  <c r="S565" i="3"/>
  <c r="R565" i="3"/>
  <c r="Q565" i="3"/>
  <c r="P565" i="3"/>
  <c r="O565" i="3"/>
  <c r="Y564" i="3"/>
  <c r="X564" i="3"/>
  <c r="T564" i="3"/>
  <c r="P564" i="3"/>
  <c r="O564" i="3"/>
  <c r="Z563" i="3"/>
  <c r="X563" i="3"/>
  <c r="W563" i="3"/>
  <c r="V563" i="3"/>
  <c r="U563" i="3"/>
  <c r="T563" i="3"/>
  <c r="S563" i="3"/>
  <c r="R563" i="3"/>
  <c r="Q563" i="3"/>
  <c r="P563" i="3"/>
  <c r="O563" i="3"/>
  <c r="X562" i="3"/>
  <c r="T562" i="3"/>
  <c r="S562" i="3"/>
  <c r="R562" i="3"/>
  <c r="Q562" i="3"/>
  <c r="P562" i="3"/>
  <c r="O562" i="3"/>
  <c r="O561" i="3"/>
  <c r="Z560" i="3"/>
  <c r="X560" i="3"/>
  <c r="W560" i="3"/>
  <c r="V560" i="3"/>
  <c r="U560" i="3"/>
  <c r="T560" i="3"/>
  <c r="S560" i="3"/>
  <c r="R560" i="3"/>
  <c r="P560" i="3"/>
  <c r="O560" i="3"/>
  <c r="O559" i="3"/>
  <c r="AA558" i="3"/>
  <c r="Z558" i="3"/>
  <c r="Y558" i="3"/>
  <c r="X558" i="3"/>
  <c r="T558" i="3"/>
  <c r="O558" i="3"/>
  <c r="Z557" i="3"/>
  <c r="X557" i="3"/>
  <c r="W557" i="3"/>
  <c r="V557" i="3"/>
  <c r="U557" i="3"/>
  <c r="T557" i="3"/>
  <c r="S557" i="3"/>
  <c r="R557" i="3"/>
  <c r="P557" i="3"/>
  <c r="O557" i="3"/>
  <c r="O556" i="3"/>
  <c r="AA555" i="3"/>
  <c r="O555" i="3"/>
  <c r="Z554" i="3"/>
  <c r="X554" i="3"/>
  <c r="W554" i="3"/>
  <c r="V554" i="3"/>
  <c r="U554" i="3"/>
  <c r="T554" i="3"/>
  <c r="S554" i="3"/>
  <c r="R554" i="3"/>
  <c r="P554" i="3"/>
  <c r="O554" i="3"/>
  <c r="O553" i="3"/>
  <c r="O552" i="3"/>
  <c r="Z551" i="3"/>
  <c r="X551" i="3"/>
  <c r="W551" i="3"/>
  <c r="V551" i="3"/>
  <c r="U551" i="3"/>
  <c r="T551" i="3"/>
  <c r="S551" i="3"/>
  <c r="R551" i="3"/>
  <c r="P551" i="3"/>
  <c r="O551" i="3"/>
  <c r="R550" i="3"/>
  <c r="Q550" i="3"/>
  <c r="P550" i="3"/>
  <c r="O550" i="3"/>
  <c r="O549" i="3"/>
  <c r="Z548" i="3"/>
  <c r="X548" i="3"/>
  <c r="W548" i="3"/>
  <c r="V548" i="3"/>
  <c r="U548" i="3"/>
  <c r="T548" i="3"/>
  <c r="S548" i="3"/>
  <c r="R548" i="3"/>
  <c r="P548" i="3"/>
  <c r="O548" i="3"/>
  <c r="S547" i="3"/>
  <c r="R547" i="3"/>
  <c r="Q547" i="3"/>
  <c r="P547" i="3"/>
  <c r="O547" i="3"/>
  <c r="O546" i="3"/>
  <c r="Z545" i="3"/>
  <c r="X545" i="3"/>
  <c r="W545" i="3"/>
  <c r="V545" i="3"/>
  <c r="U545" i="3"/>
  <c r="T545" i="3"/>
  <c r="S545" i="3"/>
  <c r="R545" i="3"/>
  <c r="P545" i="3"/>
  <c r="O545" i="3"/>
  <c r="T544" i="3"/>
  <c r="S544" i="3"/>
  <c r="R544" i="3"/>
  <c r="Q544" i="3"/>
  <c r="P544" i="3"/>
  <c r="O544" i="3"/>
  <c r="V543" i="3"/>
  <c r="T543" i="3"/>
  <c r="R543" i="3"/>
  <c r="P543" i="3"/>
  <c r="O543" i="3"/>
  <c r="Z542" i="3"/>
  <c r="X542" i="3"/>
  <c r="W542" i="3"/>
  <c r="V542" i="3"/>
  <c r="U542" i="3"/>
  <c r="T542" i="3"/>
  <c r="S542" i="3"/>
  <c r="R542" i="3"/>
  <c r="P542" i="3"/>
  <c r="O542" i="3"/>
  <c r="AA541" i="3"/>
  <c r="Z541" i="3"/>
  <c r="X541" i="3"/>
  <c r="V541" i="3"/>
  <c r="T541" i="3"/>
  <c r="S541" i="3"/>
  <c r="R541" i="3"/>
  <c r="Q541" i="3"/>
  <c r="P541" i="3"/>
  <c r="O541" i="3"/>
  <c r="W540" i="3"/>
  <c r="V540" i="3"/>
  <c r="T540" i="3"/>
  <c r="R540" i="3"/>
  <c r="P540" i="3"/>
  <c r="O540" i="3"/>
  <c r="Z539" i="3"/>
  <c r="X539" i="3"/>
  <c r="W539" i="3"/>
  <c r="V539" i="3"/>
  <c r="U539" i="3"/>
  <c r="T539" i="3"/>
  <c r="S539" i="3"/>
  <c r="R539" i="3"/>
  <c r="P539" i="3"/>
  <c r="O539" i="3"/>
  <c r="AA538" i="3"/>
  <c r="Z538" i="3"/>
  <c r="X538" i="3"/>
  <c r="V538" i="3"/>
  <c r="T538" i="3"/>
  <c r="S538" i="3"/>
  <c r="R538" i="3"/>
  <c r="Q538" i="3"/>
  <c r="P538" i="3"/>
  <c r="O538" i="3"/>
  <c r="AA537" i="3"/>
  <c r="Z537" i="3"/>
  <c r="Y537" i="3"/>
  <c r="X537" i="3"/>
  <c r="W537" i="3"/>
  <c r="V537" i="3"/>
  <c r="T537" i="3"/>
  <c r="R537" i="3"/>
  <c r="P537" i="3"/>
  <c r="O537" i="3"/>
  <c r="Z536" i="3"/>
  <c r="X536" i="3"/>
  <c r="W536" i="3"/>
  <c r="V536" i="3"/>
  <c r="U536" i="3"/>
  <c r="T536" i="3"/>
  <c r="S536" i="3"/>
  <c r="R536" i="3"/>
  <c r="P536" i="3"/>
  <c r="O536" i="3"/>
  <c r="Z535" i="3"/>
  <c r="X535" i="3"/>
  <c r="V535" i="3"/>
  <c r="T535" i="3"/>
  <c r="S535" i="3"/>
  <c r="R535" i="3"/>
  <c r="O535" i="3"/>
  <c r="AA534" i="3"/>
  <c r="Z534" i="3"/>
  <c r="Y534" i="3"/>
  <c r="X534" i="3"/>
  <c r="W534" i="3"/>
  <c r="V534" i="3"/>
  <c r="T534" i="3"/>
  <c r="R534" i="3"/>
  <c r="P534" i="3"/>
  <c r="O534" i="3"/>
  <c r="Z533" i="3"/>
  <c r="X533" i="3"/>
  <c r="W533" i="3"/>
  <c r="V533" i="3"/>
  <c r="U533" i="3"/>
  <c r="T533" i="3"/>
  <c r="S533" i="3"/>
  <c r="R533" i="3"/>
  <c r="P533" i="3"/>
  <c r="O533" i="3"/>
  <c r="AA532" i="3"/>
  <c r="Z532" i="3"/>
  <c r="X532" i="3"/>
  <c r="V532" i="3"/>
  <c r="T532" i="3"/>
  <c r="S532" i="3"/>
  <c r="P532" i="3"/>
  <c r="O532" i="3"/>
  <c r="Z531" i="3"/>
  <c r="Y531" i="3"/>
  <c r="X531" i="3"/>
  <c r="W531" i="3"/>
  <c r="V531" i="3"/>
  <c r="T531" i="3"/>
  <c r="O531" i="3"/>
  <c r="Z530" i="3"/>
  <c r="X530" i="3"/>
  <c r="W530" i="3"/>
  <c r="V530" i="3"/>
  <c r="U530" i="3"/>
  <c r="T530" i="3"/>
  <c r="S530" i="3"/>
  <c r="R530" i="3"/>
  <c r="P530" i="3"/>
  <c r="O530" i="3"/>
  <c r="AA529" i="3"/>
  <c r="Z529" i="3"/>
  <c r="X529" i="3"/>
  <c r="V529" i="3"/>
  <c r="T529" i="3"/>
  <c r="Q529" i="3"/>
  <c r="P529" i="3"/>
  <c r="O529" i="3"/>
  <c r="AA528" i="3"/>
  <c r="Z528" i="3"/>
  <c r="Y528" i="3"/>
  <c r="X528" i="3"/>
  <c r="W528" i="3"/>
  <c r="V528" i="3"/>
  <c r="P528" i="3"/>
  <c r="O528" i="3"/>
  <c r="Z527" i="3"/>
  <c r="X527" i="3"/>
  <c r="W527" i="3"/>
  <c r="V527" i="3"/>
  <c r="U527" i="3"/>
  <c r="T527" i="3"/>
  <c r="S527" i="3"/>
  <c r="R527" i="3"/>
  <c r="P527" i="3"/>
  <c r="O527" i="3"/>
  <c r="AA526" i="3"/>
  <c r="Z526" i="3"/>
  <c r="X526" i="3"/>
  <c r="V526" i="3"/>
  <c r="R526" i="3"/>
  <c r="Q526" i="3"/>
  <c r="P526" i="3"/>
  <c r="O526" i="3"/>
  <c r="AA525" i="3"/>
  <c r="Z525" i="3"/>
  <c r="Y525" i="3"/>
  <c r="X525" i="3"/>
  <c r="W525" i="3"/>
  <c r="R525" i="3"/>
  <c r="P525" i="3"/>
  <c r="O525" i="3"/>
  <c r="Z524" i="3"/>
  <c r="X524" i="3"/>
  <c r="W524" i="3"/>
  <c r="V524" i="3"/>
  <c r="U524" i="3"/>
  <c r="T524" i="3"/>
  <c r="S524" i="3"/>
  <c r="R524" i="3"/>
  <c r="P524" i="3"/>
  <c r="O524" i="3"/>
  <c r="Q523" i="3"/>
  <c r="P523" i="3"/>
  <c r="O523" i="3"/>
  <c r="T522" i="3"/>
  <c r="S522" i="3"/>
  <c r="R522" i="3"/>
  <c r="P522" i="3"/>
  <c r="O522" i="3"/>
  <c r="AA521" i="3"/>
  <c r="Z521" i="3"/>
  <c r="X521" i="3"/>
  <c r="W521" i="3"/>
  <c r="V521" i="3"/>
  <c r="U521" i="3"/>
  <c r="T521" i="3"/>
  <c r="S521" i="3"/>
  <c r="R521" i="3"/>
  <c r="P521" i="3"/>
  <c r="O521" i="3"/>
  <c r="AA520" i="3"/>
  <c r="Z520" i="3"/>
  <c r="X520" i="3"/>
  <c r="W520" i="3"/>
  <c r="V520" i="3"/>
  <c r="T520" i="3"/>
  <c r="Q520" i="3"/>
  <c r="O520" i="3"/>
  <c r="AA519" i="3"/>
  <c r="Z519" i="3"/>
  <c r="O519" i="3"/>
  <c r="R518" i="3"/>
  <c r="O518" i="3"/>
  <c r="AA517" i="3"/>
  <c r="Z517" i="3"/>
  <c r="X517" i="3"/>
  <c r="W517" i="3"/>
  <c r="V517" i="3"/>
  <c r="T517" i="3"/>
  <c r="S517" i="3"/>
  <c r="R517" i="3"/>
  <c r="Q517" i="3"/>
  <c r="P517" i="3"/>
  <c r="O517" i="3"/>
  <c r="Y516" i="3"/>
  <c r="X516" i="3"/>
  <c r="W516" i="3"/>
  <c r="V516" i="3"/>
  <c r="O516" i="3"/>
  <c r="AA515" i="3"/>
  <c r="Z515" i="3"/>
  <c r="X515" i="3"/>
  <c r="W515" i="3"/>
  <c r="V515" i="3"/>
  <c r="S515" i="3"/>
  <c r="R515" i="3"/>
  <c r="P515" i="3"/>
  <c r="O515" i="3"/>
  <c r="Q514" i="3"/>
  <c r="P514" i="3"/>
  <c r="O514" i="3"/>
  <c r="T513" i="3"/>
  <c r="S513" i="3"/>
  <c r="R513" i="3"/>
  <c r="P513" i="3"/>
  <c r="O513" i="3"/>
  <c r="AA512" i="3"/>
  <c r="Z512" i="3"/>
  <c r="X512" i="3"/>
  <c r="W512" i="3"/>
  <c r="V512" i="3"/>
  <c r="U512" i="3"/>
  <c r="T512" i="3"/>
  <c r="S512" i="3"/>
  <c r="R512" i="3"/>
  <c r="P512" i="3"/>
  <c r="O512" i="3"/>
  <c r="AA511" i="3"/>
  <c r="Z511" i="3"/>
  <c r="X511" i="3"/>
  <c r="W511" i="3"/>
  <c r="V511" i="3"/>
  <c r="T511" i="3"/>
  <c r="Q511" i="3"/>
  <c r="O511" i="3"/>
  <c r="Z510" i="3"/>
  <c r="O510" i="3"/>
  <c r="O509" i="3"/>
  <c r="AA508" i="3"/>
  <c r="Z508" i="3"/>
  <c r="X508" i="3"/>
  <c r="W508" i="3"/>
  <c r="V508" i="3"/>
  <c r="T508" i="3"/>
  <c r="S508" i="3"/>
  <c r="R508" i="3"/>
  <c r="Q508" i="3"/>
  <c r="P508" i="3"/>
  <c r="O508" i="3"/>
  <c r="Y507" i="3"/>
  <c r="X507" i="3"/>
  <c r="W507" i="3"/>
  <c r="V507" i="3"/>
  <c r="O507" i="3"/>
  <c r="AA506" i="3"/>
  <c r="Z506" i="3"/>
  <c r="X506" i="3"/>
  <c r="W506" i="3"/>
  <c r="V506" i="3"/>
  <c r="S506" i="3"/>
  <c r="R506" i="3"/>
  <c r="P506" i="3"/>
  <c r="O506" i="3"/>
  <c r="P505" i="3"/>
  <c r="O505" i="3"/>
  <c r="T504" i="3"/>
  <c r="S504" i="3"/>
  <c r="R504" i="3"/>
  <c r="P504" i="3"/>
  <c r="O504" i="3"/>
  <c r="AA503" i="3"/>
  <c r="Z503" i="3"/>
  <c r="X503" i="3"/>
  <c r="W503" i="3"/>
  <c r="V503" i="3"/>
  <c r="U503" i="3"/>
  <c r="T503" i="3"/>
  <c r="S503" i="3"/>
  <c r="R503" i="3"/>
  <c r="P503" i="3"/>
  <c r="O503" i="3"/>
  <c r="AA502" i="3"/>
  <c r="Z502" i="3"/>
  <c r="X502" i="3"/>
  <c r="W502" i="3"/>
  <c r="V502" i="3"/>
  <c r="T502" i="3"/>
  <c r="Q502" i="3"/>
  <c r="O502" i="3"/>
  <c r="O501" i="3"/>
  <c r="O500" i="3"/>
  <c r="AA499" i="3"/>
  <c r="Z499" i="3"/>
  <c r="X499" i="3"/>
  <c r="W499" i="3"/>
  <c r="V499" i="3"/>
  <c r="T499" i="3"/>
  <c r="S499" i="3"/>
  <c r="R499" i="3"/>
  <c r="Q499" i="3"/>
  <c r="P499" i="3"/>
  <c r="O499" i="3"/>
  <c r="Y498" i="3"/>
  <c r="X498" i="3"/>
  <c r="W498" i="3"/>
  <c r="V498" i="3"/>
  <c r="T498" i="3"/>
  <c r="O498" i="3"/>
  <c r="AA497" i="3"/>
  <c r="Z497" i="3"/>
  <c r="X497" i="3"/>
  <c r="W497" i="3"/>
  <c r="V497" i="3"/>
  <c r="S497" i="3"/>
  <c r="R497" i="3"/>
  <c r="P497" i="3"/>
  <c r="O497" i="3"/>
  <c r="O496" i="3"/>
  <c r="T495" i="3"/>
  <c r="S495" i="3"/>
  <c r="R495" i="3"/>
  <c r="P495" i="3"/>
  <c r="O495" i="3"/>
  <c r="AA494" i="3"/>
  <c r="Z494" i="3"/>
  <c r="X494" i="3"/>
  <c r="W494" i="3"/>
  <c r="V494" i="3"/>
  <c r="U494" i="3"/>
  <c r="T494" i="3"/>
  <c r="S494" i="3"/>
  <c r="R494" i="3"/>
  <c r="P494" i="3"/>
  <c r="O494" i="3"/>
  <c r="AA493" i="3"/>
  <c r="Z493" i="3"/>
  <c r="X493" i="3"/>
  <c r="W493" i="3"/>
  <c r="V493" i="3"/>
  <c r="T493" i="3"/>
  <c r="Q493" i="3"/>
  <c r="O493" i="3"/>
  <c r="AA492" i="3"/>
  <c r="O492" i="3"/>
  <c r="O491" i="3"/>
  <c r="AA490" i="3"/>
  <c r="Z490" i="3"/>
  <c r="X490" i="3"/>
  <c r="W490" i="3"/>
  <c r="V490" i="3"/>
  <c r="T490" i="3"/>
  <c r="S490" i="3"/>
  <c r="R490" i="3"/>
  <c r="Q490" i="3"/>
  <c r="P490" i="3"/>
  <c r="O490" i="3"/>
  <c r="Y489" i="3"/>
  <c r="X489" i="3"/>
  <c r="W489" i="3"/>
  <c r="V489" i="3"/>
  <c r="O489" i="3"/>
  <c r="AA488" i="3"/>
  <c r="Z488" i="3"/>
  <c r="X488" i="3"/>
  <c r="W488" i="3"/>
  <c r="V488" i="3"/>
  <c r="S488" i="3"/>
  <c r="P488" i="3"/>
  <c r="O488" i="3"/>
  <c r="O487" i="3"/>
  <c r="Y486" i="3"/>
  <c r="U486" i="3"/>
  <c r="T486" i="3"/>
  <c r="S486" i="3"/>
  <c r="R486" i="3"/>
  <c r="P486" i="3"/>
  <c r="O486" i="3"/>
  <c r="AA486" i="3" s="1"/>
  <c r="AA485" i="3"/>
  <c r="Z485" i="3"/>
  <c r="X485" i="3"/>
  <c r="W485" i="3"/>
  <c r="V485" i="3"/>
  <c r="U485" i="3"/>
  <c r="R485" i="3"/>
  <c r="P485" i="3"/>
  <c r="O485" i="3"/>
  <c r="S484" i="3"/>
  <c r="R484" i="3"/>
  <c r="Q484" i="3"/>
  <c r="P484" i="3"/>
  <c r="O484" i="3"/>
  <c r="AA483" i="3"/>
  <c r="Y483" i="3"/>
  <c r="X483" i="3"/>
  <c r="W483" i="3"/>
  <c r="V483" i="3"/>
  <c r="U483" i="3"/>
  <c r="T483" i="3"/>
  <c r="P483" i="3"/>
  <c r="O483" i="3"/>
  <c r="O482" i="3"/>
  <c r="X481" i="3"/>
  <c r="W481" i="3"/>
  <c r="V481" i="3"/>
  <c r="T481" i="3"/>
  <c r="O481" i="3"/>
  <c r="AA481" i="3" s="1"/>
  <c r="AA480" i="3"/>
  <c r="Z480" i="3"/>
  <c r="P480" i="3"/>
  <c r="O480" i="3"/>
  <c r="AA479" i="3"/>
  <c r="Z479" i="3"/>
  <c r="X479" i="3"/>
  <c r="W479" i="3"/>
  <c r="V479" i="3"/>
  <c r="U479" i="3"/>
  <c r="T479" i="3"/>
  <c r="S479" i="3"/>
  <c r="R479" i="3"/>
  <c r="Q479" i="3"/>
  <c r="P479" i="3"/>
  <c r="O479" i="3"/>
  <c r="Z478" i="3"/>
  <c r="Y478" i="3"/>
  <c r="O478" i="3"/>
  <c r="Y477" i="3"/>
  <c r="U477" i="3"/>
  <c r="T477" i="3"/>
  <c r="S477" i="3"/>
  <c r="R477" i="3"/>
  <c r="P477" i="3"/>
  <c r="O477" i="3"/>
  <c r="AA477" i="3" s="1"/>
  <c r="AA476" i="3"/>
  <c r="Z476" i="3"/>
  <c r="X476" i="3"/>
  <c r="W476" i="3"/>
  <c r="V476" i="3"/>
  <c r="U476" i="3"/>
  <c r="R476" i="3"/>
  <c r="P476" i="3"/>
  <c r="O476" i="3"/>
  <c r="S475" i="3"/>
  <c r="R475" i="3"/>
  <c r="Q475" i="3"/>
  <c r="P475" i="3"/>
  <c r="O475" i="3"/>
  <c r="AA474" i="3"/>
  <c r="Y474" i="3"/>
  <c r="X474" i="3"/>
  <c r="W474" i="3"/>
  <c r="V474" i="3"/>
  <c r="U474" i="3"/>
  <c r="T474" i="3"/>
  <c r="P474" i="3"/>
  <c r="O474" i="3"/>
  <c r="R473" i="3"/>
  <c r="Q473" i="3"/>
  <c r="P473" i="3"/>
  <c r="O473" i="3"/>
  <c r="X472" i="3"/>
  <c r="W472" i="3"/>
  <c r="V472" i="3"/>
  <c r="T472" i="3"/>
  <c r="O472" i="3"/>
  <c r="AA472" i="3" s="1"/>
  <c r="Z471" i="3"/>
  <c r="P471" i="3"/>
  <c r="O471" i="3"/>
  <c r="AA470" i="3"/>
  <c r="Z470" i="3"/>
  <c r="X470" i="3"/>
  <c r="W470" i="3"/>
  <c r="V470" i="3"/>
  <c r="U470" i="3"/>
  <c r="T470" i="3"/>
  <c r="S470" i="3"/>
  <c r="R470" i="3"/>
  <c r="Q470" i="3"/>
  <c r="P470" i="3"/>
  <c r="O470" i="3"/>
  <c r="Y469" i="3"/>
  <c r="O469" i="3"/>
  <c r="Y468" i="3"/>
  <c r="U468" i="3"/>
  <c r="T468" i="3"/>
  <c r="S468" i="3"/>
  <c r="R468" i="3"/>
  <c r="P468" i="3"/>
  <c r="O468" i="3"/>
  <c r="AA468" i="3" s="1"/>
  <c r="AA467" i="3"/>
  <c r="Z467" i="3"/>
  <c r="X467" i="3"/>
  <c r="W467" i="3"/>
  <c r="V467" i="3"/>
  <c r="U467" i="3"/>
  <c r="R467" i="3"/>
  <c r="P467" i="3"/>
  <c r="O467" i="3"/>
  <c r="S466" i="3"/>
  <c r="R466" i="3"/>
  <c r="Q466" i="3"/>
  <c r="P466" i="3"/>
  <c r="O466" i="3"/>
  <c r="AA465" i="3"/>
  <c r="Z465" i="3"/>
  <c r="Y465" i="3"/>
  <c r="X465" i="3"/>
  <c r="W465" i="3"/>
  <c r="V465" i="3"/>
  <c r="U465" i="3"/>
  <c r="T465" i="3"/>
  <c r="P465" i="3"/>
  <c r="O465" i="3"/>
  <c r="R464" i="3"/>
  <c r="Q464" i="3"/>
  <c r="P464" i="3"/>
  <c r="O464" i="3"/>
  <c r="X463" i="3"/>
  <c r="W463" i="3"/>
  <c r="V463" i="3"/>
  <c r="T463" i="3"/>
  <c r="O463" i="3"/>
  <c r="AA463" i="3" s="1"/>
  <c r="Z462" i="3"/>
  <c r="O462" i="3"/>
  <c r="AA461" i="3"/>
  <c r="Z461" i="3"/>
  <c r="X461" i="3"/>
  <c r="W461" i="3"/>
  <c r="V461" i="3"/>
  <c r="U461" i="3"/>
  <c r="T461" i="3"/>
  <c r="S461" i="3"/>
  <c r="R461" i="3"/>
  <c r="Q461" i="3"/>
  <c r="P461" i="3"/>
  <c r="O461" i="3"/>
  <c r="AA460" i="3"/>
  <c r="Z460" i="3"/>
  <c r="Y460" i="3"/>
  <c r="O460" i="3"/>
  <c r="Y459" i="3"/>
  <c r="U459" i="3"/>
  <c r="T459" i="3"/>
  <c r="S459" i="3"/>
  <c r="R459" i="3"/>
  <c r="P459" i="3"/>
  <c r="O459" i="3"/>
  <c r="AA459" i="3" s="1"/>
  <c r="AA458" i="3"/>
  <c r="Z458" i="3"/>
  <c r="X458" i="3"/>
  <c r="W458" i="3"/>
  <c r="V458" i="3"/>
  <c r="U458" i="3"/>
  <c r="R458" i="3"/>
  <c r="O458" i="3"/>
  <c r="S457" i="3"/>
  <c r="R457" i="3"/>
  <c r="Q457" i="3"/>
  <c r="P457" i="3"/>
  <c r="O457" i="3"/>
  <c r="AA456" i="3"/>
  <c r="Z456" i="3"/>
  <c r="Y456" i="3"/>
  <c r="X456" i="3"/>
  <c r="W456" i="3"/>
  <c r="V456" i="3"/>
  <c r="U456" i="3"/>
  <c r="T456" i="3"/>
  <c r="P456" i="3"/>
  <c r="O456" i="3"/>
  <c r="Q455" i="3"/>
  <c r="P455" i="3"/>
  <c r="O455" i="3"/>
  <c r="X454" i="3"/>
  <c r="W454" i="3"/>
  <c r="V454" i="3"/>
  <c r="T454" i="3"/>
  <c r="O454" i="3"/>
  <c r="AA454" i="3" s="1"/>
  <c r="AA453" i="3"/>
  <c r="Z453" i="3"/>
  <c r="P453" i="3"/>
  <c r="O453" i="3"/>
  <c r="AA452" i="3"/>
  <c r="Z452" i="3"/>
  <c r="X452" i="3"/>
  <c r="W452" i="3"/>
  <c r="V452" i="3"/>
  <c r="U452" i="3"/>
  <c r="T452" i="3"/>
  <c r="S452" i="3"/>
  <c r="R452" i="3"/>
  <c r="Q452" i="3"/>
  <c r="P452" i="3"/>
  <c r="O452" i="3"/>
  <c r="O451" i="3"/>
  <c r="Y450" i="3"/>
  <c r="U450" i="3"/>
  <c r="T450" i="3"/>
  <c r="S450" i="3"/>
  <c r="R450" i="3"/>
  <c r="P450" i="3"/>
  <c r="O450" i="3"/>
  <c r="AA450" i="3" s="1"/>
  <c r="AA449" i="3"/>
  <c r="Z449" i="3"/>
  <c r="X449" i="3"/>
  <c r="W449" i="3"/>
  <c r="V449" i="3"/>
  <c r="U449" i="3"/>
  <c r="R449" i="3"/>
  <c r="O449" i="3"/>
  <c r="R448" i="3"/>
  <c r="Q448" i="3"/>
  <c r="P448" i="3"/>
  <c r="O448" i="3"/>
  <c r="AA447" i="3"/>
  <c r="Z447" i="3"/>
  <c r="Y447" i="3"/>
  <c r="X447" i="3"/>
  <c r="W447" i="3"/>
  <c r="V447" i="3"/>
  <c r="U447" i="3"/>
  <c r="T447" i="3"/>
  <c r="P447" i="3"/>
  <c r="O447" i="3"/>
  <c r="O446" i="3"/>
  <c r="T445" i="3"/>
  <c r="O445" i="3"/>
  <c r="O444" i="3"/>
  <c r="AA443" i="3"/>
  <c r="Z443" i="3"/>
  <c r="X443" i="3"/>
  <c r="W443" i="3"/>
  <c r="V443" i="3"/>
  <c r="U443" i="3"/>
  <c r="T443" i="3"/>
  <c r="S443" i="3"/>
  <c r="R443" i="3"/>
  <c r="Q443" i="3"/>
  <c r="P443" i="3"/>
  <c r="O443" i="3"/>
  <c r="Y442" i="3"/>
  <c r="X442" i="3"/>
  <c r="S442" i="3"/>
  <c r="O442" i="3"/>
  <c r="Y441" i="3"/>
  <c r="U441" i="3"/>
  <c r="T441" i="3"/>
  <c r="S441" i="3"/>
  <c r="R441" i="3"/>
  <c r="P441" i="3"/>
  <c r="O441" i="3"/>
  <c r="AA441" i="3" s="1"/>
  <c r="AA440" i="3"/>
  <c r="Z440" i="3"/>
  <c r="X440" i="3"/>
  <c r="W440" i="3"/>
  <c r="V440" i="3"/>
  <c r="U440" i="3"/>
  <c r="R440" i="3"/>
  <c r="O440" i="3"/>
  <c r="S439" i="3"/>
  <c r="O439" i="3"/>
  <c r="AA438" i="3"/>
  <c r="Z438" i="3"/>
  <c r="Y438" i="3"/>
  <c r="X438" i="3"/>
  <c r="W438" i="3"/>
  <c r="V438" i="3"/>
  <c r="U438" i="3"/>
  <c r="T438" i="3"/>
  <c r="P438" i="3"/>
  <c r="O438" i="3"/>
  <c r="O437" i="3"/>
  <c r="V436" i="3"/>
  <c r="T436" i="3"/>
  <c r="S436" i="3"/>
  <c r="O436" i="3"/>
  <c r="AA435" i="3"/>
  <c r="Z435" i="3"/>
  <c r="Y435" i="3"/>
  <c r="U435" i="3"/>
  <c r="P435" i="3"/>
  <c r="O435" i="3"/>
  <c r="Y434" i="3"/>
  <c r="X434" i="3"/>
  <c r="W434" i="3"/>
  <c r="V434" i="3"/>
  <c r="U434" i="3"/>
  <c r="T434" i="3"/>
  <c r="S434" i="3"/>
  <c r="P434" i="3"/>
  <c r="O434" i="3"/>
  <c r="X433" i="3"/>
  <c r="T433" i="3"/>
  <c r="S433" i="3"/>
  <c r="R433" i="3"/>
  <c r="Q433" i="3"/>
  <c r="P433" i="3"/>
  <c r="O433" i="3"/>
  <c r="AA432" i="3"/>
  <c r="Z432" i="3"/>
  <c r="Y432" i="3"/>
  <c r="P432" i="3"/>
  <c r="O432" i="3"/>
  <c r="Y431" i="3"/>
  <c r="X431" i="3"/>
  <c r="W431" i="3"/>
  <c r="V431" i="3"/>
  <c r="U431" i="3"/>
  <c r="T431" i="3"/>
  <c r="S431" i="3"/>
  <c r="P431" i="3"/>
  <c r="O431" i="3"/>
  <c r="X430" i="3"/>
  <c r="T430" i="3"/>
  <c r="S430" i="3"/>
  <c r="R430" i="3"/>
  <c r="Q430" i="3"/>
  <c r="P430" i="3"/>
  <c r="O430" i="3"/>
  <c r="O429" i="3"/>
  <c r="Y428" i="3"/>
  <c r="X428" i="3"/>
  <c r="W428" i="3"/>
  <c r="V428" i="3"/>
  <c r="U428" i="3"/>
  <c r="T428" i="3"/>
  <c r="S428" i="3"/>
  <c r="P428" i="3"/>
  <c r="O428" i="3"/>
  <c r="X427" i="3"/>
  <c r="T427" i="3"/>
  <c r="S427" i="3"/>
  <c r="R427" i="3"/>
  <c r="Q427" i="3"/>
  <c r="P427" i="3"/>
  <c r="O427" i="3"/>
  <c r="Z426" i="3"/>
  <c r="Y426" i="3"/>
  <c r="X426" i="3"/>
  <c r="T426" i="3"/>
  <c r="P426" i="3"/>
  <c r="O426" i="3"/>
  <c r="Y425" i="3"/>
  <c r="X425" i="3"/>
  <c r="W425" i="3"/>
  <c r="V425" i="3"/>
  <c r="U425" i="3"/>
  <c r="T425" i="3"/>
  <c r="S425" i="3"/>
  <c r="P425" i="3"/>
  <c r="O425" i="3"/>
  <c r="X424" i="3"/>
  <c r="T424" i="3"/>
  <c r="S424" i="3"/>
  <c r="R424" i="3"/>
  <c r="Q424" i="3"/>
  <c r="P424" i="3"/>
  <c r="O424" i="3"/>
  <c r="AA423" i="3"/>
  <c r="Z423" i="3"/>
  <c r="Y423" i="3"/>
  <c r="P423" i="3"/>
  <c r="O423" i="3"/>
  <c r="Y422" i="3"/>
  <c r="X422" i="3"/>
  <c r="W422" i="3"/>
  <c r="V422" i="3"/>
  <c r="U422" i="3"/>
  <c r="T422" i="3"/>
  <c r="S422" i="3"/>
  <c r="P422" i="3"/>
  <c r="O422" i="3"/>
  <c r="X421" i="3"/>
  <c r="T421" i="3"/>
  <c r="S421" i="3"/>
  <c r="R421" i="3"/>
  <c r="Q421" i="3"/>
  <c r="P421" i="3"/>
  <c r="O421" i="3"/>
  <c r="W420" i="3"/>
  <c r="T420" i="3"/>
  <c r="P420" i="3"/>
  <c r="O420" i="3"/>
  <c r="Y419" i="3"/>
  <c r="X419" i="3"/>
  <c r="W419" i="3"/>
  <c r="V419" i="3"/>
  <c r="U419" i="3"/>
  <c r="T419" i="3"/>
  <c r="S419" i="3"/>
  <c r="P419" i="3"/>
  <c r="O419" i="3"/>
  <c r="AA418" i="3"/>
  <c r="X418" i="3"/>
  <c r="T418" i="3"/>
  <c r="S418" i="3"/>
  <c r="O418" i="3"/>
  <c r="P417" i="3"/>
  <c r="O417" i="3"/>
  <c r="Y416" i="3"/>
  <c r="X416" i="3"/>
  <c r="W416" i="3"/>
  <c r="V416" i="3"/>
  <c r="U416" i="3"/>
  <c r="T416" i="3"/>
  <c r="S416" i="3"/>
  <c r="P416" i="3"/>
  <c r="O416" i="3"/>
  <c r="AA415" i="3"/>
  <c r="X415" i="3"/>
  <c r="T415" i="3"/>
  <c r="S415" i="3"/>
  <c r="R415" i="3"/>
  <c r="Q415" i="3"/>
  <c r="P415" i="3"/>
  <c r="O415" i="3"/>
  <c r="AA414" i="3"/>
  <c r="Z414" i="3"/>
  <c r="W414" i="3"/>
  <c r="T414" i="3"/>
  <c r="P414" i="3"/>
  <c r="O414" i="3"/>
  <c r="Y413" i="3"/>
  <c r="X413" i="3"/>
  <c r="W413" i="3"/>
  <c r="V413" i="3"/>
  <c r="U413" i="3"/>
  <c r="T413" i="3"/>
  <c r="S413" i="3"/>
  <c r="P413" i="3"/>
  <c r="O413" i="3"/>
  <c r="R412" i="3"/>
  <c r="O412" i="3"/>
  <c r="S412" i="3" s="1"/>
  <c r="AA411" i="3"/>
  <c r="Z411" i="3"/>
  <c r="Y411" i="3"/>
  <c r="X411" i="3"/>
  <c r="P411" i="3"/>
  <c r="O411" i="3"/>
  <c r="X410" i="3"/>
  <c r="W410" i="3"/>
  <c r="V410" i="3"/>
  <c r="U410" i="3"/>
  <c r="T410" i="3"/>
  <c r="S410" i="3"/>
  <c r="P410" i="3"/>
  <c r="O410" i="3"/>
  <c r="O409" i="3"/>
  <c r="AA408" i="3"/>
  <c r="Z408" i="3"/>
  <c r="Y408" i="3"/>
  <c r="X408" i="3"/>
  <c r="W408" i="3"/>
  <c r="T408" i="3"/>
  <c r="P408" i="3"/>
  <c r="O408" i="3"/>
  <c r="X407" i="3"/>
  <c r="W407" i="3"/>
  <c r="V407" i="3"/>
  <c r="U407" i="3"/>
  <c r="T407" i="3"/>
  <c r="S407" i="3"/>
  <c r="P407" i="3"/>
  <c r="O407" i="3"/>
  <c r="AA406" i="3"/>
  <c r="X406" i="3"/>
  <c r="T406" i="3"/>
  <c r="Q406" i="3"/>
  <c r="P406" i="3"/>
  <c r="O406" i="3"/>
  <c r="W405" i="3"/>
  <c r="T405" i="3"/>
  <c r="P405" i="3"/>
  <c r="O405" i="3"/>
  <c r="X404" i="3"/>
  <c r="W404" i="3"/>
  <c r="V404" i="3"/>
  <c r="U404" i="3"/>
  <c r="T404" i="3"/>
  <c r="S404" i="3"/>
  <c r="P404" i="3"/>
  <c r="O404" i="3"/>
  <c r="AA403" i="3"/>
  <c r="X403" i="3"/>
  <c r="T403" i="3"/>
  <c r="S403" i="3"/>
  <c r="R403" i="3"/>
  <c r="Q403" i="3"/>
  <c r="P403" i="3"/>
  <c r="O403" i="3"/>
  <c r="O402" i="3"/>
  <c r="X401" i="3"/>
  <c r="W401" i="3"/>
  <c r="V401" i="3"/>
  <c r="U401" i="3"/>
  <c r="T401" i="3"/>
  <c r="S401" i="3"/>
  <c r="P401" i="3"/>
  <c r="O401" i="3"/>
  <c r="O400" i="3"/>
  <c r="AA399" i="3"/>
  <c r="Z399" i="3"/>
  <c r="Y399" i="3"/>
  <c r="X399" i="3"/>
  <c r="P399" i="3"/>
  <c r="O399" i="3"/>
  <c r="X398" i="3"/>
  <c r="W398" i="3"/>
  <c r="V398" i="3"/>
  <c r="U398" i="3"/>
  <c r="T398" i="3"/>
  <c r="S398" i="3"/>
  <c r="P398" i="3"/>
  <c r="O398" i="3"/>
  <c r="P397" i="3"/>
  <c r="O397" i="3"/>
  <c r="AA396" i="3"/>
  <c r="Z396" i="3"/>
  <c r="Y396" i="3"/>
  <c r="X396" i="3"/>
  <c r="W396" i="3"/>
  <c r="T396" i="3"/>
  <c r="P396" i="3"/>
  <c r="O396" i="3"/>
  <c r="X395" i="3"/>
  <c r="W395" i="3"/>
  <c r="V395" i="3"/>
  <c r="U395" i="3"/>
  <c r="T395" i="3"/>
  <c r="S395" i="3"/>
  <c r="P395" i="3"/>
  <c r="O395" i="3"/>
  <c r="AA394" i="3"/>
  <c r="X394" i="3"/>
  <c r="T394" i="3"/>
  <c r="Q394" i="3"/>
  <c r="P394" i="3"/>
  <c r="O394" i="3"/>
  <c r="W393" i="3"/>
  <c r="T393" i="3"/>
  <c r="P393" i="3"/>
  <c r="O393" i="3"/>
  <c r="X392" i="3"/>
  <c r="W392" i="3"/>
  <c r="V392" i="3"/>
  <c r="U392" i="3"/>
  <c r="T392" i="3"/>
  <c r="S392" i="3"/>
  <c r="P392" i="3"/>
  <c r="O392" i="3"/>
  <c r="AA391" i="3"/>
  <c r="X391" i="3"/>
  <c r="T391" i="3"/>
  <c r="S391" i="3"/>
  <c r="R391" i="3"/>
  <c r="Q391" i="3"/>
  <c r="P391" i="3"/>
  <c r="O391" i="3"/>
  <c r="O390" i="3"/>
  <c r="X389" i="3"/>
  <c r="W389" i="3"/>
  <c r="V389" i="3"/>
  <c r="U389" i="3"/>
  <c r="T389" i="3"/>
  <c r="S389" i="3"/>
  <c r="P389" i="3"/>
  <c r="O389" i="3"/>
  <c r="S388" i="3"/>
  <c r="O388" i="3"/>
  <c r="AA387" i="3"/>
  <c r="Z387" i="3"/>
  <c r="Y387" i="3"/>
  <c r="X387" i="3"/>
  <c r="P387" i="3"/>
  <c r="O387" i="3"/>
  <c r="X386" i="3"/>
  <c r="W386" i="3"/>
  <c r="V386" i="3"/>
  <c r="U386" i="3"/>
  <c r="T386" i="3"/>
  <c r="S386" i="3"/>
  <c r="P386" i="3"/>
  <c r="O386" i="3"/>
  <c r="O385" i="3"/>
  <c r="AA384" i="3"/>
  <c r="Z384" i="3"/>
  <c r="Y384" i="3"/>
  <c r="X384" i="3"/>
  <c r="W384" i="3"/>
  <c r="T384" i="3"/>
  <c r="P384" i="3"/>
  <c r="O384" i="3"/>
  <c r="X383" i="3"/>
  <c r="W383" i="3"/>
  <c r="V383" i="3"/>
  <c r="U383" i="3"/>
  <c r="T383" i="3"/>
  <c r="S383" i="3"/>
  <c r="P383" i="3"/>
  <c r="O383" i="3"/>
  <c r="AA382" i="3"/>
  <c r="X382" i="3"/>
  <c r="T382" i="3"/>
  <c r="Q382" i="3"/>
  <c r="P382" i="3"/>
  <c r="O382" i="3"/>
  <c r="X381" i="3"/>
  <c r="W381" i="3"/>
  <c r="T381" i="3"/>
  <c r="S381" i="3"/>
  <c r="P381" i="3"/>
  <c r="O381" i="3"/>
  <c r="T380" i="3"/>
  <c r="S380" i="3"/>
  <c r="P380" i="3"/>
  <c r="O380" i="3"/>
  <c r="P379" i="3"/>
  <c r="O379" i="3"/>
  <c r="AA378" i="3"/>
  <c r="Z378" i="3"/>
  <c r="Y378" i="3"/>
  <c r="X378" i="3"/>
  <c r="W378" i="3"/>
  <c r="P378" i="3"/>
  <c r="O378" i="3"/>
  <c r="AA377" i="3"/>
  <c r="X377" i="3"/>
  <c r="W377" i="3"/>
  <c r="V377" i="3"/>
  <c r="U377" i="3"/>
  <c r="T377" i="3"/>
  <c r="S377" i="3"/>
  <c r="P377" i="3"/>
  <c r="O377" i="3"/>
  <c r="T376" i="3"/>
  <c r="S376" i="3"/>
  <c r="R376" i="3"/>
  <c r="Q376" i="3"/>
  <c r="P376" i="3"/>
  <c r="O376" i="3"/>
  <c r="O375" i="3"/>
  <c r="AA374" i="3"/>
  <c r="X374" i="3"/>
  <c r="W374" i="3"/>
  <c r="T374" i="3"/>
  <c r="S374" i="3"/>
  <c r="P374" i="3"/>
  <c r="O374" i="3"/>
  <c r="AA373" i="3"/>
  <c r="X373" i="3"/>
  <c r="W373" i="3"/>
  <c r="T373" i="3"/>
  <c r="S373" i="3"/>
  <c r="P373" i="3"/>
  <c r="O373" i="3"/>
  <c r="X372" i="3"/>
  <c r="W372" i="3"/>
  <c r="T372" i="3"/>
  <c r="S372" i="3"/>
  <c r="P372" i="3"/>
  <c r="O372" i="3"/>
  <c r="T371" i="3"/>
  <c r="S371" i="3"/>
  <c r="P371" i="3"/>
  <c r="O371" i="3"/>
  <c r="P370" i="3"/>
  <c r="O370" i="3"/>
  <c r="AA369" i="3"/>
  <c r="Z369" i="3"/>
  <c r="Y369" i="3"/>
  <c r="X369" i="3"/>
  <c r="W369" i="3"/>
  <c r="P369" i="3"/>
  <c r="O369" i="3"/>
  <c r="AA368" i="3"/>
  <c r="Y368" i="3"/>
  <c r="X368" i="3"/>
  <c r="W368" i="3"/>
  <c r="V368" i="3"/>
  <c r="U368" i="3"/>
  <c r="P368" i="3"/>
  <c r="O368" i="3"/>
  <c r="AA367" i="3"/>
  <c r="X367" i="3"/>
  <c r="W367" i="3"/>
  <c r="U367" i="3"/>
  <c r="T367" i="3"/>
  <c r="Q367" i="3"/>
  <c r="P367" i="3"/>
  <c r="O367" i="3"/>
  <c r="AA366" i="3"/>
  <c r="Z366" i="3"/>
  <c r="Y366" i="3"/>
  <c r="X366" i="3"/>
  <c r="W366" i="3"/>
  <c r="T366" i="3"/>
  <c r="P366" i="3"/>
  <c r="O366" i="3"/>
  <c r="AA365" i="3"/>
  <c r="Y365" i="3"/>
  <c r="X365" i="3"/>
  <c r="W365" i="3"/>
  <c r="V365" i="3"/>
  <c r="U365" i="3"/>
  <c r="P365" i="3"/>
  <c r="O365" i="3"/>
  <c r="AA364" i="3"/>
  <c r="X364" i="3"/>
  <c r="W364" i="3"/>
  <c r="U364" i="3"/>
  <c r="T364" i="3"/>
  <c r="Q364" i="3"/>
  <c r="P364" i="3"/>
  <c r="O364" i="3"/>
  <c r="AA363" i="3"/>
  <c r="Z363" i="3"/>
  <c r="Y363" i="3"/>
  <c r="X363" i="3"/>
  <c r="W363" i="3"/>
  <c r="P363" i="3"/>
  <c r="O363" i="3"/>
  <c r="AA362" i="3"/>
  <c r="Y362" i="3"/>
  <c r="X362" i="3"/>
  <c r="W362" i="3"/>
  <c r="V362" i="3"/>
  <c r="P362" i="3"/>
  <c r="O362" i="3"/>
  <c r="AA361" i="3"/>
  <c r="X361" i="3"/>
  <c r="W361" i="3"/>
  <c r="U361" i="3"/>
  <c r="T361" i="3"/>
  <c r="Q361" i="3"/>
  <c r="P361" i="3"/>
  <c r="O361" i="3"/>
  <c r="AA360" i="3"/>
  <c r="Z360" i="3"/>
  <c r="Y360" i="3"/>
  <c r="X360" i="3"/>
  <c r="W360" i="3"/>
  <c r="P360" i="3"/>
  <c r="O360" i="3"/>
  <c r="AA359" i="3"/>
  <c r="Y359" i="3"/>
  <c r="X359" i="3"/>
  <c r="W359" i="3"/>
  <c r="V359" i="3"/>
  <c r="P359" i="3"/>
  <c r="O359" i="3"/>
  <c r="AA358" i="3"/>
  <c r="X358" i="3"/>
  <c r="W358" i="3"/>
  <c r="U358" i="3"/>
  <c r="T358" i="3"/>
  <c r="Q358" i="3"/>
  <c r="P358" i="3"/>
  <c r="O358" i="3"/>
  <c r="AA357" i="3"/>
  <c r="Z357" i="3"/>
  <c r="Y357" i="3"/>
  <c r="X357" i="3"/>
  <c r="W357" i="3"/>
  <c r="P357" i="3"/>
  <c r="O357" i="3"/>
  <c r="AA356" i="3"/>
  <c r="Y356" i="3"/>
  <c r="X356" i="3"/>
  <c r="W356" i="3"/>
  <c r="V356" i="3"/>
  <c r="P356" i="3"/>
  <c r="O356" i="3"/>
  <c r="O355" i="3"/>
  <c r="O354" i="3"/>
  <c r="U353" i="3"/>
  <c r="T353" i="3"/>
  <c r="S353" i="3"/>
  <c r="O353" i="3"/>
  <c r="W352" i="3"/>
  <c r="V352" i="3"/>
  <c r="U352" i="3"/>
  <c r="T352" i="3"/>
  <c r="S352" i="3"/>
  <c r="O352" i="3"/>
  <c r="AA351" i="3"/>
  <c r="Z351" i="3"/>
  <c r="Y351" i="3"/>
  <c r="X351" i="3"/>
  <c r="W351" i="3"/>
  <c r="T351" i="3"/>
  <c r="Q351" i="3"/>
  <c r="P351" i="3"/>
  <c r="O351" i="3"/>
  <c r="Y350" i="3"/>
  <c r="O350" i="3"/>
  <c r="R349" i="3"/>
  <c r="O349" i="3"/>
  <c r="AA348" i="3"/>
  <c r="Z348" i="3"/>
  <c r="Y348" i="3"/>
  <c r="X348" i="3"/>
  <c r="W348" i="3"/>
  <c r="T348" i="3"/>
  <c r="S348" i="3"/>
  <c r="R348" i="3"/>
  <c r="Q348" i="3"/>
  <c r="P348" i="3"/>
  <c r="O348" i="3"/>
  <c r="Y347" i="3"/>
  <c r="X347" i="3"/>
  <c r="W347" i="3"/>
  <c r="V347" i="3"/>
  <c r="U347" i="3"/>
  <c r="O347" i="3"/>
  <c r="O346" i="3"/>
  <c r="O345" i="3"/>
  <c r="U344" i="3"/>
  <c r="T344" i="3"/>
  <c r="S344" i="3"/>
  <c r="O344" i="3"/>
  <c r="W343" i="3"/>
  <c r="V343" i="3"/>
  <c r="U343" i="3"/>
  <c r="T343" i="3"/>
  <c r="S343" i="3"/>
  <c r="O343" i="3"/>
  <c r="AA342" i="3"/>
  <c r="Z342" i="3"/>
  <c r="Y342" i="3"/>
  <c r="X342" i="3"/>
  <c r="W342" i="3"/>
  <c r="T342" i="3"/>
  <c r="Q342" i="3"/>
  <c r="P342" i="3"/>
  <c r="O342" i="3"/>
  <c r="O341" i="3"/>
  <c r="R340" i="3"/>
  <c r="O340" i="3"/>
  <c r="AA339" i="3"/>
  <c r="Z339" i="3"/>
  <c r="Y339" i="3"/>
  <c r="X339" i="3"/>
  <c r="W339" i="3"/>
  <c r="T339" i="3"/>
  <c r="S339" i="3"/>
  <c r="R339" i="3"/>
  <c r="Q339" i="3"/>
  <c r="P339" i="3"/>
  <c r="O339" i="3"/>
  <c r="Y338" i="3"/>
  <c r="X338" i="3"/>
  <c r="W338" i="3"/>
  <c r="V338" i="3"/>
  <c r="U338" i="3"/>
  <c r="O338" i="3"/>
  <c r="O337" i="3"/>
  <c r="O336" i="3"/>
  <c r="U335" i="3"/>
  <c r="T335" i="3"/>
  <c r="S335" i="3"/>
  <c r="O335" i="3"/>
  <c r="W334" i="3"/>
  <c r="V334" i="3"/>
  <c r="U334" i="3"/>
  <c r="T334" i="3"/>
  <c r="S334" i="3"/>
  <c r="O334" i="3"/>
  <c r="AA333" i="3"/>
  <c r="Z333" i="3"/>
  <c r="Y333" i="3"/>
  <c r="X333" i="3"/>
  <c r="W333" i="3"/>
  <c r="T333" i="3"/>
  <c r="Q333" i="3"/>
  <c r="P333" i="3"/>
  <c r="O333" i="3"/>
  <c r="O332" i="3"/>
  <c r="R331" i="3"/>
  <c r="O331" i="3"/>
  <c r="AA330" i="3"/>
  <c r="Z330" i="3"/>
  <c r="Y330" i="3"/>
  <c r="X330" i="3"/>
  <c r="W330" i="3"/>
  <c r="T330" i="3"/>
  <c r="S330" i="3"/>
  <c r="R330" i="3"/>
  <c r="Q330" i="3"/>
  <c r="P330" i="3"/>
  <c r="O330" i="3"/>
  <c r="Y329" i="3"/>
  <c r="X329" i="3"/>
  <c r="W329" i="3"/>
  <c r="V329" i="3"/>
  <c r="U329" i="3"/>
  <c r="O329" i="3"/>
  <c r="O328" i="3"/>
  <c r="O327" i="3"/>
  <c r="U326" i="3"/>
  <c r="T326" i="3"/>
  <c r="S326" i="3"/>
  <c r="O326" i="3"/>
  <c r="W325" i="3"/>
  <c r="V325" i="3"/>
  <c r="U325" i="3"/>
  <c r="T325" i="3"/>
  <c r="S325" i="3"/>
  <c r="O325" i="3"/>
  <c r="AA324" i="3"/>
  <c r="Z324" i="3"/>
  <c r="Y324" i="3"/>
  <c r="X324" i="3"/>
  <c r="W324" i="3"/>
  <c r="T324" i="3"/>
  <c r="Q324" i="3"/>
  <c r="P324" i="3"/>
  <c r="O324" i="3"/>
  <c r="O323" i="3"/>
  <c r="R322" i="3"/>
  <c r="O322" i="3"/>
  <c r="AA321" i="3"/>
  <c r="Z321" i="3"/>
  <c r="Y321" i="3"/>
  <c r="X321" i="3"/>
  <c r="W321" i="3"/>
  <c r="T321" i="3"/>
  <c r="S321" i="3"/>
  <c r="R321" i="3"/>
  <c r="Q321" i="3"/>
  <c r="P321" i="3"/>
  <c r="O321" i="3"/>
  <c r="Y320" i="3"/>
  <c r="X320" i="3"/>
  <c r="W320" i="3"/>
  <c r="V320" i="3"/>
  <c r="U320" i="3"/>
  <c r="O320" i="3"/>
  <c r="O319" i="3"/>
  <c r="O318" i="3"/>
  <c r="U317" i="3"/>
  <c r="T317" i="3"/>
  <c r="S317" i="3"/>
  <c r="O317" i="3"/>
  <c r="X316" i="3"/>
  <c r="W316" i="3"/>
  <c r="V316" i="3"/>
  <c r="U316" i="3"/>
  <c r="T316" i="3"/>
  <c r="P316" i="3"/>
  <c r="O316" i="3"/>
  <c r="AA316" i="3" s="1"/>
  <c r="Z315" i="3"/>
  <c r="Q315" i="3"/>
  <c r="P315" i="3"/>
  <c r="O315" i="3"/>
  <c r="AA314" i="3"/>
  <c r="Z314" i="3"/>
  <c r="Y314" i="3"/>
  <c r="X314" i="3"/>
  <c r="W314" i="3"/>
  <c r="V314" i="3"/>
  <c r="U314" i="3"/>
  <c r="T314" i="3"/>
  <c r="S314" i="3"/>
  <c r="R314" i="3"/>
  <c r="P314" i="3"/>
  <c r="O314" i="3"/>
  <c r="O313" i="3"/>
  <c r="Z312" i="3"/>
  <c r="Y312" i="3"/>
  <c r="X312" i="3"/>
  <c r="W312" i="3"/>
  <c r="V312" i="3"/>
  <c r="T312" i="3"/>
  <c r="S312" i="3"/>
  <c r="R312" i="3"/>
  <c r="Q312" i="3"/>
  <c r="P312" i="3"/>
  <c r="O312" i="3"/>
  <c r="AA312" i="3" s="1"/>
  <c r="AA311" i="3"/>
  <c r="Z311" i="3"/>
  <c r="Y311" i="3"/>
  <c r="X311" i="3"/>
  <c r="W311" i="3"/>
  <c r="V311" i="3"/>
  <c r="S311" i="3"/>
  <c r="R311" i="3"/>
  <c r="P311" i="3"/>
  <c r="O311" i="3"/>
  <c r="X310" i="3"/>
  <c r="W310" i="3"/>
  <c r="T310" i="3"/>
  <c r="S310" i="3"/>
  <c r="R310" i="3"/>
  <c r="Q310" i="3"/>
  <c r="P310" i="3"/>
  <c r="O310" i="3"/>
  <c r="AA310" i="3" s="1"/>
  <c r="Z309" i="3"/>
  <c r="Y309" i="3"/>
  <c r="X309" i="3"/>
  <c r="W309" i="3"/>
  <c r="V309" i="3"/>
  <c r="T309" i="3"/>
  <c r="Q309" i="3"/>
  <c r="P309" i="3"/>
  <c r="O309" i="3"/>
  <c r="AA309" i="3" s="1"/>
  <c r="AA308" i="3"/>
  <c r="S308" i="3"/>
  <c r="R308" i="3"/>
  <c r="P308" i="3"/>
  <c r="O308" i="3"/>
  <c r="X307" i="3"/>
  <c r="W307" i="3"/>
  <c r="V307" i="3"/>
  <c r="U307" i="3"/>
  <c r="T307" i="3"/>
  <c r="P307" i="3"/>
  <c r="O307" i="3"/>
  <c r="AA307" i="3" s="1"/>
  <c r="Z306" i="3"/>
  <c r="Q306" i="3"/>
  <c r="P306" i="3"/>
  <c r="O306" i="3"/>
  <c r="AA305" i="3"/>
  <c r="Z305" i="3"/>
  <c r="Y305" i="3"/>
  <c r="X305" i="3"/>
  <c r="W305" i="3"/>
  <c r="V305" i="3"/>
  <c r="U305" i="3"/>
  <c r="T305" i="3"/>
  <c r="S305" i="3"/>
  <c r="R305" i="3"/>
  <c r="P305" i="3"/>
  <c r="O305" i="3"/>
  <c r="O304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Z302" i="3"/>
  <c r="R302" i="3"/>
  <c r="Q302" i="3"/>
  <c r="P302" i="3"/>
  <c r="O302" i="3"/>
  <c r="Z301" i="3"/>
  <c r="Y301" i="3"/>
  <c r="X301" i="3"/>
  <c r="W301" i="3"/>
  <c r="V301" i="3"/>
  <c r="U301" i="3"/>
  <c r="R301" i="3"/>
  <c r="Q301" i="3"/>
  <c r="P301" i="3"/>
  <c r="O301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Z299" i="3"/>
  <c r="R299" i="3"/>
  <c r="Q299" i="3"/>
  <c r="P299" i="3"/>
  <c r="O299" i="3"/>
  <c r="Z298" i="3"/>
  <c r="Y298" i="3"/>
  <c r="X298" i="3"/>
  <c r="W298" i="3"/>
  <c r="V298" i="3"/>
  <c r="U298" i="3"/>
  <c r="R298" i="3"/>
  <c r="Q298" i="3"/>
  <c r="P298" i="3"/>
  <c r="O298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Z296" i="3"/>
  <c r="R296" i="3"/>
  <c r="Q296" i="3"/>
  <c r="P296" i="3"/>
  <c r="O296" i="3"/>
  <c r="Z295" i="3"/>
  <c r="Y295" i="3"/>
  <c r="X295" i="3"/>
  <c r="W295" i="3"/>
  <c r="V295" i="3"/>
  <c r="U295" i="3"/>
  <c r="R295" i="3"/>
  <c r="Q295" i="3"/>
  <c r="P295" i="3"/>
  <c r="O295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Z293" i="3"/>
  <c r="R293" i="3"/>
  <c r="Q293" i="3"/>
  <c r="P293" i="3"/>
  <c r="O293" i="3"/>
  <c r="Z292" i="3"/>
  <c r="Y292" i="3"/>
  <c r="X292" i="3"/>
  <c r="W292" i="3"/>
  <c r="V292" i="3"/>
  <c r="U292" i="3"/>
  <c r="R292" i="3"/>
  <c r="Q292" i="3"/>
  <c r="P292" i="3"/>
  <c r="O292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Z290" i="3"/>
  <c r="R290" i="3"/>
  <c r="Q290" i="3"/>
  <c r="P290" i="3"/>
  <c r="O290" i="3"/>
  <c r="Z289" i="3"/>
  <c r="Y289" i="3"/>
  <c r="X289" i="3"/>
  <c r="W289" i="3"/>
  <c r="V289" i="3"/>
  <c r="U289" i="3"/>
  <c r="R289" i="3"/>
  <c r="Q289" i="3"/>
  <c r="P289" i="3"/>
  <c r="O289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Z287" i="3"/>
  <c r="R287" i="3"/>
  <c r="Q287" i="3"/>
  <c r="P287" i="3"/>
  <c r="O287" i="3"/>
  <c r="Z286" i="3"/>
  <c r="Y286" i="3"/>
  <c r="X286" i="3"/>
  <c r="W286" i="3"/>
  <c r="V286" i="3"/>
  <c r="U286" i="3"/>
  <c r="R286" i="3"/>
  <c r="Q286" i="3"/>
  <c r="P286" i="3"/>
  <c r="O286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Z284" i="3"/>
  <c r="R284" i="3"/>
  <c r="Q284" i="3"/>
  <c r="P284" i="3"/>
  <c r="O284" i="3"/>
  <c r="Z283" i="3"/>
  <c r="Y283" i="3"/>
  <c r="X283" i="3"/>
  <c r="W283" i="3"/>
  <c r="V283" i="3"/>
  <c r="U283" i="3"/>
  <c r="R283" i="3"/>
  <c r="Q283" i="3"/>
  <c r="P283" i="3"/>
  <c r="O283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Z281" i="3"/>
  <c r="R281" i="3"/>
  <c r="Q281" i="3"/>
  <c r="P281" i="3"/>
  <c r="O281" i="3"/>
  <c r="Z280" i="3"/>
  <c r="Y280" i="3"/>
  <c r="X280" i="3"/>
  <c r="W280" i="3"/>
  <c r="V280" i="3"/>
  <c r="U280" i="3"/>
  <c r="R280" i="3"/>
  <c r="Q280" i="3"/>
  <c r="P280" i="3"/>
  <c r="O280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Z278" i="3"/>
  <c r="R278" i="3"/>
  <c r="Q278" i="3"/>
  <c r="P278" i="3"/>
  <c r="O278" i="3"/>
  <c r="Z277" i="3"/>
  <c r="Y277" i="3"/>
  <c r="X277" i="3"/>
  <c r="W277" i="3"/>
  <c r="V277" i="3"/>
  <c r="U277" i="3"/>
  <c r="R277" i="3"/>
  <c r="Q277" i="3"/>
  <c r="O277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Z275" i="3"/>
  <c r="R275" i="3"/>
  <c r="Q275" i="3"/>
  <c r="P275" i="3"/>
  <c r="O275" i="3"/>
  <c r="Z274" i="3"/>
  <c r="Y274" i="3"/>
  <c r="X274" i="3"/>
  <c r="W274" i="3"/>
  <c r="V274" i="3"/>
  <c r="U274" i="3"/>
  <c r="R274" i="3"/>
  <c r="Q274" i="3"/>
  <c r="O274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Z272" i="3"/>
  <c r="R272" i="3"/>
  <c r="Q272" i="3"/>
  <c r="P272" i="3"/>
  <c r="O272" i="3"/>
  <c r="Z271" i="3"/>
  <c r="Y271" i="3"/>
  <c r="X271" i="3"/>
  <c r="W271" i="3"/>
  <c r="V271" i="3"/>
  <c r="U271" i="3"/>
  <c r="R271" i="3"/>
  <c r="Q271" i="3"/>
  <c r="O271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Z269" i="3"/>
  <c r="R269" i="3"/>
  <c r="Q269" i="3"/>
  <c r="P269" i="3"/>
  <c r="O269" i="3"/>
  <c r="Z268" i="3"/>
  <c r="Y268" i="3"/>
  <c r="X268" i="3"/>
  <c r="W268" i="3"/>
  <c r="V268" i="3"/>
  <c r="U268" i="3"/>
  <c r="R268" i="3"/>
  <c r="Q268" i="3"/>
  <c r="O268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Z266" i="3"/>
  <c r="R266" i="3"/>
  <c r="Q266" i="3"/>
  <c r="P266" i="3"/>
  <c r="O266" i="3"/>
  <c r="Z265" i="3"/>
  <c r="Y265" i="3"/>
  <c r="X265" i="3"/>
  <c r="W265" i="3"/>
  <c r="V265" i="3"/>
  <c r="U265" i="3"/>
  <c r="R265" i="3"/>
  <c r="Q265" i="3"/>
  <c r="O265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Z263" i="3"/>
  <c r="R263" i="3"/>
  <c r="Q263" i="3"/>
  <c r="P263" i="3"/>
  <c r="O263" i="3"/>
  <c r="Z262" i="3"/>
  <c r="Y262" i="3"/>
  <c r="X262" i="3"/>
  <c r="W262" i="3"/>
  <c r="V262" i="3"/>
  <c r="U262" i="3"/>
  <c r="R262" i="3"/>
  <c r="Q262" i="3"/>
  <c r="O262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O260" i="3"/>
  <c r="Z259" i="3"/>
  <c r="Y259" i="3"/>
  <c r="X259" i="3"/>
  <c r="W259" i="3"/>
  <c r="V259" i="3"/>
  <c r="U259" i="3"/>
  <c r="R259" i="3"/>
  <c r="Q259" i="3"/>
  <c r="O259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AA257" i="3"/>
  <c r="Z257" i="3"/>
  <c r="R257" i="3"/>
  <c r="P257" i="3"/>
  <c r="O257" i="3"/>
  <c r="Z256" i="3"/>
  <c r="Y256" i="3"/>
  <c r="X256" i="3"/>
  <c r="W256" i="3"/>
  <c r="V256" i="3"/>
  <c r="U256" i="3"/>
  <c r="R256" i="3"/>
  <c r="Q256" i="3"/>
  <c r="O256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Z254" i="3"/>
  <c r="O254" i="3"/>
  <c r="Z253" i="3"/>
  <c r="Y253" i="3"/>
  <c r="X253" i="3"/>
  <c r="W253" i="3"/>
  <c r="V253" i="3"/>
  <c r="U253" i="3"/>
  <c r="R253" i="3"/>
  <c r="Q253" i="3"/>
  <c r="O253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AA251" i="3"/>
  <c r="Z251" i="3"/>
  <c r="R251" i="3"/>
  <c r="Q251" i="3"/>
  <c r="P251" i="3"/>
  <c r="O251" i="3"/>
  <c r="Z250" i="3"/>
  <c r="Y250" i="3"/>
  <c r="X250" i="3"/>
  <c r="W250" i="3"/>
  <c r="V250" i="3"/>
  <c r="U250" i="3"/>
  <c r="R250" i="3"/>
  <c r="Q250" i="3"/>
  <c r="O250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O248" i="3"/>
  <c r="Z247" i="3"/>
  <c r="Y247" i="3"/>
  <c r="X247" i="3"/>
  <c r="W247" i="3"/>
  <c r="V247" i="3"/>
  <c r="U247" i="3"/>
  <c r="R247" i="3"/>
  <c r="Q247" i="3"/>
  <c r="O247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AA245" i="3"/>
  <c r="Z245" i="3"/>
  <c r="R245" i="3"/>
  <c r="P245" i="3"/>
  <c r="O245" i="3"/>
  <c r="Z244" i="3"/>
  <c r="Y244" i="3"/>
  <c r="X244" i="3"/>
  <c r="W244" i="3"/>
  <c r="V244" i="3"/>
  <c r="U244" i="3"/>
  <c r="R244" i="3"/>
  <c r="Q244" i="3"/>
  <c r="O244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Z242" i="3"/>
  <c r="O242" i="3"/>
  <c r="Z241" i="3"/>
  <c r="Y241" i="3"/>
  <c r="X241" i="3"/>
  <c r="W241" i="3"/>
  <c r="V241" i="3"/>
  <c r="U241" i="3"/>
  <c r="R241" i="3"/>
  <c r="Q241" i="3"/>
  <c r="O241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AA239" i="3"/>
  <c r="Z239" i="3"/>
  <c r="R239" i="3"/>
  <c r="Q239" i="3"/>
  <c r="P239" i="3"/>
  <c r="O239" i="3"/>
  <c r="Z238" i="3"/>
  <c r="Y238" i="3"/>
  <c r="X238" i="3"/>
  <c r="W238" i="3"/>
  <c r="V238" i="3"/>
  <c r="U238" i="3"/>
  <c r="R238" i="3"/>
  <c r="Q238" i="3"/>
  <c r="O238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O236" i="3"/>
  <c r="Z235" i="3"/>
  <c r="Y235" i="3"/>
  <c r="X235" i="3"/>
  <c r="W235" i="3"/>
  <c r="V235" i="3"/>
  <c r="U235" i="3"/>
  <c r="R235" i="3"/>
  <c r="Q235" i="3"/>
  <c r="O235" i="3"/>
  <c r="Z234" i="3"/>
  <c r="Y234" i="3"/>
  <c r="X234" i="3"/>
  <c r="W234" i="3"/>
  <c r="V234" i="3"/>
  <c r="U234" i="3"/>
  <c r="T234" i="3"/>
  <c r="S234" i="3"/>
  <c r="R234" i="3"/>
  <c r="Q234" i="3"/>
  <c r="O234" i="3"/>
  <c r="O233" i="3"/>
  <c r="Z232" i="3"/>
  <c r="Y232" i="3"/>
  <c r="X232" i="3"/>
  <c r="W232" i="3"/>
  <c r="V232" i="3"/>
  <c r="U232" i="3"/>
  <c r="R232" i="3"/>
  <c r="Q232" i="3"/>
  <c r="O232" i="3"/>
  <c r="Z231" i="3"/>
  <c r="Y231" i="3"/>
  <c r="X231" i="3"/>
  <c r="W231" i="3"/>
  <c r="V231" i="3"/>
  <c r="U231" i="3"/>
  <c r="T231" i="3"/>
  <c r="S231" i="3"/>
  <c r="R231" i="3"/>
  <c r="Q231" i="3"/>
  <c r="O231" i="3"/>
  <c r="AA230" i="3"/>
  <c r="Z230" i="3"/>
  <c r="V230" i="3"/>
  <c r="R230" i="3"/>
  <c r="Q230" i="3"/>
  <c r="P230" i="3"/>
  <c r="O230" i="3"/>
  <c r="Z229" i="3"/>
  <c r="Y229" i="3"/>
  <c r="X229" i="3"/>
  <c r="W229" i="3"/>
  <c r="V229" i="3"/>
  <c r="U229" i="3"/>
  <c r="R229" i="3"/>
  <c r="Q229" i="3"/>
  <c r="O229" i="3"/>
  <c r="Z228" i="3"/>
  <c r="Y228" i="3"/>
  <c r="X228" i="3"/>
  <c r="W228" i="3"/>
  <c r="V228" i="3"/>
  <c r="U228" i="3"/>
  <c r="T228" i="3"/>
  <c r="S228" i="3"/>
  <c r="R228" i="3"/>
  <c r="Q228" i="3"/>
  <c r="O228" i="3"/>
  <c r="AA227" i="3"/>
  <c r="Z227" i="3"/>
  <c r="V227" i="3"/>
  <c r="Q227" i="3"/>
  <c r="O227" i="3"/>
  <c r="Z226" i="3"/>
  <c r="Y226" i="3"/>
  <c r="X226" i="3"/>
  <c r="W226" i="3"/>
  <c r="V226" i="3"/>
  <c r="U226" i="3"/>
  <c r="R226" i="3"/>
  <c r="Q226" i="3"/>
  <c r="O226" i="3"/>
  <c r="Z225" i="3"/>
  <c r="Y225" i="3"/>
  <c r="X225" i="3"/>
  <c r="W225" i="3"/>
  <c r="V225" i="3"/>
  <c r="U225" i="3"/>
  <c r="T225" i="3"/>
  <c r="S225" i="3"/>
  <c r="R225" i="3"/>
  <c r="Q225" i="3"/>
  <c r="O225" i="3"/>
  <c r="O224" i="3"/>
  <c r="Z223" i="3"/>
  <c r="Y223" i="3"/>
  <c r="X223" i="3"/>
  <c r="W223" i="3"/>
  <c r="V223" i="3"/>
  <c r="U223" i="3"/>
  <c r="R223" i="3"/>
  <c r="Q223" i="3"/>
  <c r="O223" i="3"/>
  <c r="Z222" i="3"/>
  <c r="Y222" i="3"/>
  <c r="X222" i="3"/>
  <c r="W222" i="3"/>
  <c r="V222" i="3"/>
  <c r="U222" i="3"/>
  <c r="T222" i="3"/>
  <c r="S222" i="3"/>
  <c r="R222" i="3"/>
  <c r="Q222" i="3"/>
  <c r="O222" i="3"/>
  <c r="AA221" i="3"/>
  <c r="Z221" i="3"/>
  <c r="V221" i="3"/>
  <c r="R221" i="3"/>
  <c r="Q221" i="3"/>
  <c r="P221" i="3"/>
  <c r="O221" i="3"/>
  <c r="Z220" i="3"/>
  <c r="Y220" i="3"/>
  <c r="X220" i="3"/>
  <c r="W220" i="3"/>
  <c r="V220" i="3"/>
  <c r="U220" i="3"/>
  <c r="R220" i="3"/>
  <c r="Q220" i="3"/>
  <c r="O220" i="3"/>
  <c r="Z219" i="3"/>
  <c r="Y219" i="3"/>
  <c r="X219" i="3"/>
  <c r="W219" i="3"/>
  <c r="V219" i="3"/>
  <c r="U219" i="3"/>
  <c r="T219" i="3"/>
  <c r="S219" i="3"/>
  <c r="R219" i="3"/>
  <c r="Q219" i="3"/>
  <c r="O219" i="3"/>
  <c r="AA218" i="3"/>
  <c r="Z218" i="3"/>
  <c r="V218" i="3"/>
  <c r="Q218" i="3"/>
  <c r="O218" i="3"/>
  <c r="Z217" i="3"/>
  <c r="Y217" i="3"/>
  <c r="X217" i="3"/>
  <c r="W217" i="3"/>
  <c r="V217" i="3"/>
  <c r="U217" i="3"/>
  <c r="R217" i="3"/>
  <c r="Q217" i="3"/>
  <c r="O217" i="3"/>
  <c r="Z216" i="3"/>
  <c r="Y216" i="3"/>
  <c r="X216" i="3"/>
  <c r="W216" i="3"/>
  <c r="V216" i="3"/>
  <c r="U216" i="3"/>
  <c r="T216" i="3"/>
  <c r="S216" i="3"/>
  <c r="R216" i="3"/>
  <c r="Q216" i="3"/>
  <c r="O216" i="3"/>
  <c r="O215" i="3"/>
  <c r="Z214" i="3"/>
  <c r="Y214" i="3"/>
  <c r="X214" i="3"/>
  <c r="W214" i="3"/>
  <c r="V214" i="3"/>
  <c r="U214" i="3"/>
  <c r="R214" i="3"/>
  <c r="Q214" i="3"/>
  <c r="O214" i="3"/>
  <c r="Z213" i="3"/>
  <c r="Y213" i="3"/>
  <c r="X213" i="3"/>
  <c r="W213" i="3"/>
  <c r="V213" i="3"/>
  <c r="U213" i="3"/>
  <c r="T213" i="3"/>
  <c r="S213" i="3"/>
  <c r="R213" i="3"/>
  <c r="Q213" i="3"/>
  <c r="O213" i="3"/>
  <c r="AA212" i="3"/>
  <c r="Z212" i="3"/>
  <c r="V212" i="3"/>
  <c r="R212" i="3"/>
  <c r="Q212" i="3"/>
  <c r="P212" i="3"/>
  <c r="O212" i="3"/>
  <c r="Z211" i="3"/>
  <c r="Y211" i="3"/>
  <c r="X211" i="3"/>
  <c r="W211" i="3"/>
  <c r="V211" i="3"/>
  <c r="U211" i="3"/>
  <c r="R211" i="3"/>
  <c r="Q211" i="3"/>
  <c r="O211" i="3"/>
  <c r="Z210" i="3"/>
  <c r="Y210" i="3"/>
  <c r="X210" i="3"/>
  <c r="W210" i="3"/>
  <c r="V210" i="3"/>
  <c r="U210" i="3"/>
  <c r="T210" i="3"/>
  <c r="S210" i="3"/>
  <c r="R210" i="3"/>
  <c r="Q210" i="3"/>
  <c r="O210" i="3"/>
  <c r="AA209" i="3"/>
  <c r="Z209" i="3"/>
  <c r="V209" i="3"/>
  <c r="Q209" i="3"/>
  <c r="O209" i="3"/>
  <c r="Z208" i="3"/>
  <c r="Y208" i="3"/>
  <c r="X208" i="3"/>
  <c r="W208" i="3"/>
  <c r="V208" i="3"/>
  <c r="U208" i="3"/>
  <c r="R208" i="3"/>
  <c r="Q208" i="3"/>
  <c r="O208" i="3"/>
  <c r="Z207" i="3"/>
  <c r="Y207" i="3"/>
  <c r="X207" i="3"/>
  <c r="W207" i="3"/>
  <c r="V207" i="3"/>
  <c r="U207" i="3"/>
  <c r="T207" i="3"/>
  <c r="S207" i="3"/>
  <c r="R207" i="3"/>
  <c r="Q207" i="3"/>
  <c r="O207" i="3"/>
  <c r="Z206" i="3"/>
  <c r="Y206" i="3"/>
  <c r="V206" i="3"/>
  <c r="R206" i="3"/>
  <c r="O206" i="3"/>
  <c r="Z205" i="3"/>
  <c r="Y205" i="3"/>
  <c r="X205" i="3"/>
  <c r="W205" i="3"/>
  <c r="V205" i="3"/>
  <c r="U205" i="3"/>
  <c r="R205" i="3"/>
  <c r="Q205" i="3"/>
  <c r="O205" i="3"/>
  <c r="Z204" i="3"/>
  <c r="Y204" i="3"/>
  <c r="X204" i="3"/>
  <c r="W204" i="3"/>
  <c r="V204" i="3"/>
  <c r="U204" i="3"/>
  <c r="T204" i="3"/>
  <c r="S204" i="3"/>
  <c r="R204" i="3"/>
  <c r="Q204" i="3"/>
  <c r="O204" i="3"/>
  <c r="AA203" i="3"/>
  <c r="Z203" i="3"/>
  <c r="Y203" i="3"/>
  <c r="R203" i="3"/>
  <c r="Q203" i="3"/>
  <c r="P203" i="3"/>
  <c r="O203" i="3"/>
  <c r="Z202" i="3"/>
  <c r="Y202" i="3"/>
  <c r="X202" i="3"/>
  <c r="W202" i="3"/>
  <c r="V202" i="3"/>
  <c r="U202" i="3"/>
  <c r="R202" i="3"/>
  <c r="Q202" i="3"/>
  <c r="O202" i="3"/>
  <c r="Z201" i="3"/>
  <c r="Y201" i="3"/>
  <c r="X201" i="3"/>
  <c r="W201" i="3"/>
  <c r="V201" i="3"/>
  <c r="U201" i="3"/>
  <c r="T201" i="3"/>
  <c r="S201" i="3"/>
  <c r="R201" i="3"/>
  <c r="Q201" i="3"/>
  <c r="O201" i="3"/>
  <c r="AA200" i="3"/>
  <c r="Z200" i="3"/>
  <c r="Y200" i="3"/>
  <c r="V200" i="3"/>
  <c r="R200" i="3"/>
  <c r="Q200" i="3"/>
  <c r="P200" i="3"/>
  <c r="O200" i="3"/>
  <c r="Q199" i="3"/>
  <c r="O199" i="3"/>
  <c r="Z198" i="3"/>
  <c r="Y198" i="3"/>
  <c r="X198" i="3"/>
  <c r="W198" i="3"/>
  <c r="V198" i="3"/>
  <c r="U198" i="3"/>
  <c r="T198" i="3"/>
  <c r="S198" i="3"/>
  <c r="R198" i="3"/>
  <c r="Q198" i="3"/>
  <c r="O198" i="3"/>
  <c r="AA197" i="3"/>
  <c r="U197" i="3"/>
  <c r="S197" i="3"/>
  <c r="R197" i="3"/>
  <c r="P197" i="3"/>
  <c r="O197" i="3"/>
  <c r="O196" i="3"/>
  <c r="Z195" i="3"/>
  <c r="Y195" i="3"/>
  <c r="X195" i="3"/>
  <c r="W195" i="3"/>
  <c r="V195" i="3"/>
  <c r="U195" i="3"/>
  <c r="T195" i="3"/>
  <c r="S195" i="3"/>
  <c r="R195" i="3"/>
  <c r="Q195" i="3"/>
  <c r="O195" i="3"/>
  <c r="Y194" i="3"/>
  <c r="V194" i="3"/>
  <c r="U194" i="3"/>
  <c r="R194" i="3"/>
  <c r="O194" i="3"/>
  <c r="X193" i="3"/>
  <c r="W193" i="3"/>
  <c r="V193" i="3"/>
  <c r="R193" i="3"/>
  <c r="O193" i="3"/>
  <c r="Z192" i="3"/>
  <c r="Y192" i="3"/>
  <c r="X192" i="3"/>
  <c r="W192" i="3"/>
  <c r="V192" i="3"/>
  <c r="U192" i="3"/>
  <c r="T192" i="3"/>
  <c r="S192" i="3"/>
  <c r="R192" i="3"/>
  <c r="Q192" i="3"/>
  <c r="O192" i="3"/>
  <c r="AA191" i="3"/>
  <c r="Z191" i="3"/>
  <c r="Y191" i="3"/>
  <c r="U191" i="3"/>
  <c r="S191" i="3"/>
  <c r="R191" i="3"/>
  <c r="Q191" i="3"/>
  <c r="P191" i="3"/>
  <c r="O191" i="3"/>
  <c r="Z190" i="3"/>
  <c r="Y190" i="3"/>
  <c r="X190" i="3"/>
  <c r="V190" i="3"/>
  <c r="O190" i="3"/>
  <c r="Z189" i="3"/>
  <c r="Y189" i="3"/>
  <c r="X189" i="3"/>
  <c r="W189" i="3"/>
  <c r="V189" i="3"/>
  <c r="U189" i="3"/>
  <c r="T189" i="3"/>
  <c r="S189" i="3"/>
  <c r="R189" i="3"/>
  <c r="Q189" i="3"/>
  <c r="O189" i="3"/>
  <c r="AA188" i="3"/>
  <c r="Z188" i="3"/>
  <c r="Y188" i="3"/>
  <c r="V188" i="3"/>
  <c r="U188" i="3"/>
  <c r="S188" i="3"/>
  <c r="R188" i="3"/>
  <c r="Q188" i="3"/>
  <c r="P188" i="3"/>
  <c r="O188" i="3"/>
  <c r="AA187" i="3"/>
  <c r="Z187" i="3"/>
  <c r="Y187" i="3"/>
  <c r="X187" i="3"/>
  <c r="W187" i="3"/>
  <c r="V187" i="3"/>
  <c r="U187" i="3"/>
  <c r="R187" i="3"/>
  <c r="Q187" i="3"/>
  <c r="O187" i="3"/>
  <c r="Z186" i="3"/>
  <c r="Y186" i="3"/>
  <c r="X186" i="3"/>
  <c r="W186" i="3"/>
  <c r="V186" i="3"/>
  <c r="U186" i="3"/>
  <c r="T186" i="3"/>
  <c r="S186" i="3"/>
  <c r="R186" i="3"/>
  <c r="Q186" i="3"/>
  <c r="O186" i="3"/>
  <c r="O185" i="3"/>
  <c r="Z184" i="3"/>
  <c r="O184" i="3"/>
  <c r="Z183" i="3"/>
  <c r="Y183" i="3"/>
  <c r="X183" i="3"/>
  <c r="W183" i="3"/>
  <c r="V183" i="3"/>
  <c r="U183" i="3"/>
  <c r="T183" i="3"/>
  <c r="S183" i="3"/>
  <c r="R183" i="3"/>
  <c r="Q183" i="3"/>
  <c r="O183" i="3"/>
  <c r="AA182" i="3"/>
  <c r="Z182" i="3"/>
  <c r="Y182" i="3"/>
  <c r="V182" i="3"/>
  <c r="R182" i="3"/>
  <c r="Q182" i="3"/>
  <c r="P182" i="3"/>
  <c r="O182" i="3"/>
  <c r="Q181" i="3"/>
  <c r="O181" i="3"/>
  <c r="Z180" i="3"/>
  <c r="Y180" i="3"/>
  <c r="X180" i="3"/>
  <c r="W180" i="3"/>
  <c r="V180" i="3"/>
  <c r="U180" i="3"/>
  <c r="T180" i="3"/>
  <c r="S180" i="3"/>
  <c r="R180" i="3"/>
  <c r="Q180" i="3"/>
  <c r="O180" i="3"/>
  <c r="AA179" i="3"/>
  <c r="U179" i="3"/>
  <c r="S179" i="3"/>
  <c r="R179" i="3"/>
  <c r="P179" i="3"/>
  <c r="O179" i="3"/>
  <c r="O178" i="3"/>
  <c r="Z177" i="3"/>
  <c r="Y177" i="3"/>
  <c r="X177" i="3"/>
  <c r="W177" i="3"/>
  <c r="V177" i="3"/>
  <c r="U177" i="3"/>
  <c r="T177" i="3"/>
  <c r="S177" i="3"/>
  <c r="R177" i="3"/>
  <c r="Q177" i="3"/>
  <c r="O177" i="3"/>
  <c r="Y176" i="3"/>
  <c r="V176" i="3"/>
  <c r="U176" i="3"/>
  <c r="R176" i="3"/>
  <c r="O176" i="3"/>
  <c r="X175" i="3"/>
  <c r="W175" i="3"/>
  <c r="V175" i="3"/>
  <c r="R175" i="3"/>
  <c r="O175" i="3"/>
  <c r="Z174" i="3"/>
  <c r="Y174" i="3"/>
  <c r="X174" i="3"/>
  <c r="W174" i="3"/>
  <c r="V174" i="3"/>
  <c r="U174" i="3"/>
  <c r="T174" i="3"/>
  <c r="S174" i="3"/>
  <c r="R174" i="3"/>
  <c r="Q174" i="3"/>
  <c r="O174" i="3"/>
  <c r="AA173" i="3"/>
  <c r="Z173" i="3"/>
  <c r="Y173" i="3"/>
  <c r="U173" i="3"/>
  <c r="S173" i="3"/>
  <c r="R173" i="3"/>
  <c r="Q173" i="3"/>
  <c r="P173" i="3"/>
  <c r="O173" i="3"/>
  <c r="Z172" i="3"/>
  <c r="Y172" i="3"/>
  <c r="X172" i="3"/>
  <c r="V172" i="3"/>
  <c r="O172" i="3"/>
  <c r="Z171" i="3"/>
  <c r="Y171" i="3"/>
  <c r="X171" i="3"/>
  <c r="W171" i="3"/>
  <c r="V171" i="3"/>
  <c r="U171" i="3"/>
  <c r="T171" i="3"/>
  <c r="S171" i="3"/>
  <c r="R171" i="3"/>
  <c r="Q171" i="3"/>
  <c r="O171" i="3"/>
  <c r="AA170" i="3"/>
  <c r="Z170" i="3"/>
  <c r="Y170" i="3"/>
  <c r="V170" i="3"/>
  <c r="U170" i="3"/>
  <c r="S170" i="3"/>
  <c r="R170" i="3"/>
  <c r="Q170" i="3"/>
  <c r="P170" i="3"/>
  <c r="O170" i="3"/>
  <c r="AA169" i="3"/>
  <c r="Z169" i="3"/>
  <c r="Y169" i="3"/>
  <c r="X169" i="3"/>
  <c r="W169" i="3"/>
  <c r="V169" i="3"/>
  <c r="U169" i="3"/>
  <c r="R169" i="3"/>
  <c r="Q169" i="3"/>
  <c r="O169" i="3"/>
  <c r="Z168" i="3"/>
  <c r="Y168" i="3"/>
  <c r="X168" i="3"/>
  <c r="W168" i="3"/>
  <c r="V168" i="3"/>
  <c r="U168" i="3"/>
  <c r="T168" i="3"/>
  <c r="S168" i="3"/>
  <c r="R168" i="3"/>
  <c r="Q168" i="3"/>
  <c r="O168" i="3"/>
  <c r="O167" i="3"/>
  <c r="Z166" i="3"/>
  <c r="O166" i="3"/>
  <c r="Z165" i="3"/>
  <c r="Y165" i="3"/>
  <c r="X165" i="3"/>
  <c r="W165" i="3"/>
  <c r="V165" i="3"/>
  <c r="U165" i="3"/>
  <c r="T165" i="3"/>
  <c r="S165" i="3"/>
  <c r="R165" i="3"/>
  <c r="Q165" i="3"/>
  <c r="O165" i="3"/>
  <c r="AA164" i="3"/>
  <c r="Z164" i="3"/>
  <c r="Y164" i="3"/>
  <c r="V164" i="3"/>
  <c r="R164" i="3"/>
  <c r="Q164" i="3"/>
  <c r="P164" i="3"/>
  <c r="O164" i="3"/>
  <c r="O163" i="3"/>
  <c r="Z162" i="3"/>
  <c r="Y162" i="3"/>
  <c r="X162" i="3"/>
  <c r="W162" i="3"/>
  <c r="V162" i="3"/>
  <c r="U162" i="3"/>
  <c r="T162" i="3"/>
  <c r="S162" i="3"/>
  <c r="R162" i="3"/>
  <c r="Q162" i="3"/>
  <c r="O162" i="3"/>
  <c r="AA161" i="3"/>
  <c r="U161" i="3"/>
  <c r="S161" i="3"/>
  <c r="R161" i="3"/>
  <c r="P161" i="3"/>
  <c r="O161" i="3"/>
  <c r="O160" i="3"/>
  <c r="Z159" i="3"/>
  <c r="Y159" i="3"/>
  <c r="X159" i="3"/>
  <c r="W159" i="3"/>
  <c r="V159" i="3"/>
  <c r="U159" i="3"/>
  <c r="T159" i="3"/>
  <c r="S159" i="3"/>
  <c r="R159" i="3"/>
  <c r="Q159" i="3"/>
  <c r="O159" i="3"/>
  <c r="Y158" i="3"/>
  <c r="V158" i="3"/>
  <c r="U158" i="3"/>
  <c r="R158" i="3"/>
  <c r="Q158" i="3"/>
  <c r="O158" i="3"/>
  <c r="X157" i="3"/>
  <c r="W157" i="3"/>
  <c r="V157" i="3"/>
  <c r="R157" i="3"/>
  <c r="Q157" i="3"/>
  <c r="O157" i="3"/>
  <c r="Z156" i="3"/>
  <c r="Y156" i="3"/>
  <c r="W156" i="3"/>
  <c r="V156" i="3"/>
  <c r="U156" i="3"/>
  <c r="T156" i="3"/>
  <c r="S156" i="3"/>
  <c r="R156" i="3"/>
  <c r="Q156" i="3"/>
  <c r="O156" i="3"/>
  <c r="Z155" i="3"/>
  <c r="Y155" i="3"/>
  <c r="V155" i="3"/>
  <c r="S155" i="3"/>
  <c r="O155" i="3"/>
  <c r="Y154" i="3"/>
  <c r="X154" i="3"/>
  <c r="W154" i="3"/>
  <c r="U154" i="3"/>
  <c r="O154" i="3"/>
  <c r="Z153" i="3"/>
  <c r="Y153" i="3"/>
  <c r="W153" i="3"/>
  <c r="V153" i="3"/>
  <c r="U153" i="3"/>
  <c r="T153" i="3"/>
  <c r="S153" i="3"/>
  <c r="R153" i="3"/>
  <c r="Q153" i="3"/>
  <c r="O153" i="3"/>
  <c r="AA152" i="3"/>
  <c r="Z152" i="3"/>
  <c r="Y152" i="3"/>
  <c r="U152" i="3"/>
  <c r="S152" i="3"/>
  <c r="R152" i="3"/>
  <c r="Q152" i="3"/>
  <c r="P152" i="3"/>
  <c r="O152" i="3"/>
  <c r="Z151" i="3"/>
  <c r="Y151" i="3"/>
  <c r="X151" i="3"/>
  <c r="V151" i="3"/>
  <c r="O151" i="3"/>
  <c r="Z150" i="3"/>
  <c r="Y150" i="3"/>
  <c r="W150" i="3"/>
  <c r="V150" i="3"/>
  <c r="U150" i="3"/>
  <c r="T150" i="3"/>
  <c r="S150" i="3"/>
  <c r="R150" i="3"/>
  <c r="Q150" i="3"/>
  <c r="O150" i="3"/>
  <c r="AA149" i="3"/>
  <c r="Z149" i="3"/>
  <c r="Y149" i="3"/>
  <c r="V149" i="3"/>
  <c r="U149" i="3"/>
  <c r="S149" i="3"/>
  <c r="R149" i="3"/>
  <c r="Q149" i="3"/>
  <c r="P149" i="3"/>
  <c r="O149" i="3"/>
  <c r="AA148" i="3"/>
  <c r="Z148" i="3"/>
  <c r="Y148" i="3"/>
  <c r="W148" i="3"/>
  <c r="V148" i="3"/>
  <c r="U148" i="3"/>
  <c r="R148" i="3"/>
  <c r="Q148" i="3"/>
  <c r="O148" i="3"/>
  <c r="Z147" i="3"/>
  <c r="Y147" i="3"/>
  <c r="W147" i="3"/>
  <c r="V147" i="3"/>
  <c r="U147" i="3"/>
  <c r="T147" i="3"/>
  <c r="S147" i="3"/>
  <c r="R147" i="3"/>
  <c r="Q147" i="3"/>
  <c r="O147" i="3"/>
  <c r="Z146" i="3"/>
  <c r="O146" i="3"/>
  <c r="AA145" i="3"/>
  <c r="Z145" i="3"/>
  <c r="Y145" i="3"/>
  <c r="X145" i="3"/>
  <c r="W145" i="3"/>
  <c r="S145" i="3"/>
  <c r="R145" i="3"/>
  <c r="Q145" i="3"/>
  <c r="O145" i="3"/>
  <c r="AA144" i="3"/>
  <c r="V144" i="3"/>
  <c r="U144" i="3"/>
  <c r="T144" i="3"/>
  <c r="R144" i="3"/>
  <c r="O144" i="3"/>
  <c r="Z143" i="3"/>
  <c r="Y143" i="3"/>
  <c r="W143" i="3"/>
  <c r="U143" i="3"/>
  <c r="S143" i="3"/>
  <c r="R143" i="3"/>
  <c r="Q143" i="3"/>
  <c r="P143" i="3"/>
  <c r="O143" i="3"/>
  <c r="AA142" i="3"/>
  <c r="Z142" i="3"/>
  <c r="Y142" i="3"/>
  <c r="X142" i="3"/>
  <c r="W142" i="3"/>
  <c r="V142" i="3"/>
  <c r="U142" i="3"/>
  <c r="S142" i="3"/>
  <c r="R142" i="3"/>
  <c r="Q142" i="3"/>
  <c r="O142" i="3"/>
  <c r="O141" i="3"/>
  <c r="AA140" i="3"/>
  <c r="V140" i="3"/>
  <c r="U140" i="3"/>
  <c r="T140" i="3"/>
  <c r="R140" i="3"/>
  <c r="O140" i="3"/>
  <c r="AA139" i="3"/>
  <c r="Z139" i="3"/>
  <c r="X139" i="3"/>
  <c r="O139" i="3"/>
  <c r="Z138" i="3"/>
  <c r="Y138" i="3"/>
  <c r="U138" i="3"/>
  <c r="T138" i="3"/>
  <c r="S138" i="3"/>
  <c r="Q138" i="3"/>
  <c r="O138" i="3"/>
  <c r="AA138" i="3" s="1"/>
  <c r="AA137" i="3"/>
  <c r="Z137" i="3"/>
  <c r="Y137" i="3"/>
  <c r="W137" i="3"/>
  <c r="V137" i="3"/>
  <c r="U137" i="3"/>
  <c r="T137" i="3"/>
  <c r="S137" i="3"/>
  <c r="R137" i="3"/>
  <c r="Q137" i="3"/>
  <c r="P137" i="3"/>
  <c r="O137" i="3"/>
  <c r="O136" i="3"/>
  <c r="Y135" i="3"/>
  <c r="X135" i="3"/>
  <c r="W135" i="3"/>
  <c r="U135" i="3"/>
  <c r="T135" i="3"/>
  <c r="S135" i="3"/>
  <c r="R135" i="3"/>
  <c r="Q135" i="3"/>
  <c r="O135" i="3"/>
  <c r="AA135" i="3" s="1"/>
  <c r="AA134" i="3"/>
  <c r="Z134" i="3"/>
  <c r="Y134" i="3"/>
  <c r="W134" i="3"/>
  <c r="V134" i="3"/>
  <c r="U134" i="3"/>
  <c r="R134" i="3"/>
  <c r="Q134" i="3"/>
  <c r="P134" i="3"/>
  <c r="O134" i="3"/>
  <c r="X133" i="3"/>
  <c r="W133" i="3"/>
  <c r="V133" i="3"/>
  <c r="S133" i="3"/>
  <c r="O133" i="3"/>
  <c r="AA133" i="3" s="1"/>
  <c r="O132" i="3"/>
  <c r="AA131" i="3"/>
  <c r="V131" i="3"/>
  <c r="U131" i="3"/>
  <c r="T131" i="3"/>
  <c r="R131" i="3"/>
  <c r="O131" i="3"/>
  <c r="AA130" i="3"/>
  <c r="Z130" i="3"/>
  <c r="X130" i="3"/>
  <c r="O130" i="3"/>
  <c r="Z129" i="3"/>
  <c r="Y129" i="3"/>
  <c r="U129" i="3"/>
  <c r="T129" i="3"/>
  <c r="S129" i="3"/>
  <c r="Q129" i="3"/>
  <c r="O129" i="3"/>
  <c r="AA129" i="3" s="1"/>
  <c r="AA128" i="3"/>
  <c r="Z128" i="3"/>
  <c r="Y128" i="3"/>
  <c r="W128" i="3"/>
  <c r="V128" i="3"/>
  <c r="U128" i="3"/>
  <c r="T128" i="3"/>
  <c r="S128" i="3"/>
  <c r="R128" i="3"/>
  <c r="Q128" i="3"/>
  <c r="P128" i="3"/>
  <c r="O128" i="3"/>
  <c r="O127" i="3"/>
  <c r="Y126" i="3"/>
  <c r="X126" i="3"/>
  <c r="W126" i="3"/>
  <c r="U126" i="3"/>
  <c r="R126" i="3"/>
  <c r="Q126" i="3"/>
  <c r="O126" i="3"/>
  <c r="AA126" i="3" s="1"/>
  <c r="AA125" i="3"/>
  <c r="Z125" i="3"/>
  <c r="Y125" i="3"/>
  <c r="W125" i="3"/>
  <c r="V125" i="3"/>
  <c r="U125" i="3"/>
  <c r="R125" i="3"/>
  <c r="Q125" i="3"/>
  <c r="P125" i="3"/>
  <c r="O125" i="3"/>
  <c r="X124" i="3"/>
  <c r="W124" i="3"/>
  <c r="V124" i="3"/>
  <c r="S124" i="3"/>
  <c r="O124" i="3"/>
  <c r="AA124" i="3" s="1"/>
  <c r="O123" i="3"/>
  <c r="AA122" i="3"/>
  <c r="V122" i="3"/>
  <c r="U122" i="3"/>
  <c r="T122" i="3"/>
  <c r="R122" i="3"/>
  <c r="O122" i="3"/>
  <c r="AA121" i="3"/>
  <c r="Z121" i="3"/>
  <c r="X121" i="3"/>
  <c r="O121" i="3"/>
  <c r="Y120" i="3"/>
  <c r="X120" i="3"/>
  <c r="U120" i="3"/>
  <c r="T120" i="3"/>
  <c r="S120" i="3"/>
  <c r="Q120" i="3"/>
  <c r="O120" i="3"/>
  <c r="AA120" i="3" s="1"/>
  <c r="AA119" i="3"/>
  <c r="Z119" i="3"/>
  <c r="Y119" i="3"/>
  <c r="W119" i="3"/>
  <c r="V119" i="3"/>
  <c r="U119" i="3"/>
  <c r="T119" i="3"/>
  <c r="S119" i="3"/>
  <c r="R119" i="3"/>
  <c r="Q119" i="3"/>
  <c r="P119" i="3"/>
  <c r="O119" i="3"/>
  <c r="O118" i="3"/>
  <c r="Y117" i="3"/>
  <c r="X117" i="3"/>
  <c r="W117" i="3"/>
  <c r="U117" i="3"/>
  <c r="Q117" i="3"/>
  <c r="O117" i="3"/>
  <c r="AA117" i="3" s="1"/>
  <c r="AA116" i="3"/>
  <c r="Z116" i="3"/>
  <c r="Y116" i="3"/>
  <c r="W116" i="3"/>
  <c r="V116" i="3"/>
  <c r="U116" i="3"/>
  <c r="R116" i="3"/>
  <c r="Q116" i="3"/>
  <c r="P116" i="3"/>
  <c r="O116" i="3"/>
  <c r="X115" i="3"/>
  <c r="W115" i="3"/>
  <c r="V115" i="3"/>
  <c r="S115" i="3"/>
  <c r="O115" i="3"/>
  <c r="AA115" i="3" s="1"/>
  <c r="O114" i="3"/>
  <c r="AA113" i="3"/>
  <c r="Z113" i="3"/>
  <c r="V113" i="3"/>
  <c r="U113" i="3"/>
  <c r="T113" i="3"/>
  <c r="R113" i="3"/>
  <c r="O113" i="3"/>
  <c r="AA112" i="3"/>
  <c r="Z112" i="3"/>
  <c r="X112" i="3"/>
  <c r="O112" i="3"/>
  <c r="Z111" i="3"/>
  <c r="Y111" i="3"/>
  <c r="X111" i="3"/>
  <c r="U111" i="3"/>
  <c r="T111" i="3"/>
  <c r="S111" i="3"/>
  <c r="Q111" i="3"/>
  <c r="O111" i="3"/>
  <c r="AA111" i="3" s="1"/>
  <c r="AA110" i="3"/>
  <c r="Z110" i="3"/>
  <c r="Y110" i="3"/>
  <c r="W110" i="3"/>
  <c r="V110" i="3"/>
  <c r="U110" i="3"/>
  <c r="T110" i="3"/>
  <c r="S110" i="3"/>
  <c r="R110" i="3"/>
  <c r="Q110" i="3"/>
  <c r="P110" i="3"/>
  <c r="O110" i="3"/>
  <c r="O109" i="3"/>
  <c r="Y108" i="3"/>
  <c r="X108" i="3"/>
  <c r="W108" i="3"/>
  <c r="U108" i="3"/>
  <c r="Q108" i="3"/>
  <c r="O108" i="3"/>
  <c r="AA108" i="3" s="1"/>
  <c r="AA107" i="3"/>
  <c r="Z107" i="3"/>
  <c r="Y107" i="3"/>
  <c r="W107" i="3"/>
  <c r="V107" i="3"/>
  <c r="U107" i="3"/>
  <c r="R107" i="3"/>
  <c r="Q107" i="3"/>
  <c r="P107" i="3"/>
  <c r="O107" i="3"/>
  <c r="X106" i="3"/>
  <c r="W106" i="3"/>
  <c r="V106" i="3"/>
  <c r="S106" i="3"/>
  <c r="O106" i="3"/>
  <c r="AA106" i="3" s="1"/>
  <c r="O105" i="3"/>
  <c r="AA104" i="3"/>
  <c r="Z104" i="3"/>
  <c r="V104" i="3"/>
  <c r="U104" i="3"/>
  <c r="T104" i="3"/>
  <c r="R104" i="3"/>
  <c r="O104" i="3"/>
  <c r="AA103" i="3"/>
  <c r="Z103" i="3"/>
  <c r="X103" i="3"/>
  <c r="O103" i="3"/>
  <c r="Z102" i="3"/>
  <c r="Y102" i="3"/>
  <c r="X102" i="3"/>
  <c r="U102" i="3"/>
  <c r="T102" i="3"/>
  <c r="S102" i="3"/>
  <c r="Q102" i="3"/>
  <c r="O102" i="3"/>
  <c r="AA102" i="3" s="1"/>
  <c r="AA101" i="3"/>
  <c r="Z101" i="3"/>
  <c r="Y101" i="3"/>
  <c r="W101" i="3"/>
  <c r="V101" i="3"/>
  <c r="U101" i="3"/>
  <c r="T101" i="3"/>
  <c r="S101" i="3"/>
  <c r="R101" i="3"/>
  <c r="Q101" i="3"/>
  <c r="P101" i="3"/>
  <c r="O101" i="3"/>
  <c r="S100" i="3"/>
  <c r="R100" i="3"/>
  <c r="O100" i="3"/>
  <c r="Y99" i="3"/>
  <c r="X99" i="3"/>
  <c r="W99" i="3"/>
  <c r="U99" i="3"/>
  <c r="Q99" i="3"/>
  <c r="O99" i="3"/>
  <c r="AA99" i="3" s="1"/>
  <c r="AA98" i="3"/>
  <c r="Z98" i="3"/>
  <c r="Y98" i="3"/>
  <c r="W98" i="3"/>
  <c r="V98" i="3"/>
  <c r="U98" i="3"/>
  <c r="R98" i="3"/>
  <c r="Q98" i="3"/>
  <c r="P98" i="3"/>
  <c r="O98" i="3"/>
  <c r="X97" i="3"/>
  <c r="W97" i="3"/>
  <c r="V97" i="3"/>
  <c r="S97" i="3"/>
  <c r="O97" i="3"/>
  <c r="AA97" i="3" s="1"/>
  <c r="AA96" i="3"/>
  <c r="Y96" i="3"/>
  <c r="Q96" i="3"/>
  <c r="O96" i="3"/>
  <c r="AA95" i="3"/>
  <c r="Z95" i="3"/>
  <c r="V95" i="3"/>
  <c r="U95" i="3"/>
  <c r="T95" i="3"/>
  <c r="R95" i="3"/>
  <c r="O95" i="3"/>
  <c r="AA94" i="3"/>
  <c r="O94" i="3"/>
  <c r="Z93" i="3"/>
  <c r="Y93" i="3"/>
  <c r="X93" i="3"/>
  <c r="U93" i="3"/>
  <c r="T93" i="3"/>
  <c r="S93" i="3"/>
  <c r="Q93" i="3"/>
  <c r="O93" i="3"/>
  <c r="AA93" i="3" s="1"/>
  <c r="AA92" i="3"/>
  <c r="Z92" i="3"/>
  <c r="Y92" i="3"/>
  <c r="W92" i="3"/>
  <c r="V92" i="3"/>
  <c r="U92" i="3"/>
  <c r="T92" i="3"/>
  <c r="S92" i="3"/>
  <c r="R92" i="3"/>
  <c r="Q92" i="3"/>
  <c r="P92" i="3"/>
  <c r="O92" i="3"/>
  <c r="R91" i="3"/>
  <c r="Q91" i="3"/>
  <c r="O91" i="3"/>
  <c r="Y90" i="3"/>
  <c r="X90" i="3"/>
  <c r="W90" i="3"/>
  <c r="U90" i="3"/>
  <c r="Q90" i="3"/>
  <c r="O90" i="3"/>
  <c r="AA90" i="3" s="1"/>
  <c r="AA89" i="3"/>
  <c r="Z89" i="3"/>
  <c r="Y89" i="3"/>
  <c r="W89" i="3"/>
  <c r="V89" i="3"/>
  <c r="U89" i="3"/>
  <c r="R89" i="3"/>
  <c r="Q89" i="3"/>
  <c r="P89" i="3"/>
  <c r="O89" i="3"/>
  <c r="X88" i="3"/>
  <c r="W88" i="3"/>
  <c r="V88" i="3"/>
  <c r="S88" i="3"/>
  <c r="O88" i="3"/>
  <c r="AA88" i="3" s="1"/>
  <c r="O87" i="3"/>
  <c r="O86" i="3"/>
  <c r="Y86" i="3" s="1"/>
  <c r="W85" i="3"/>
  <c r="V85" i="3"/>
  <c r="U85" i="3"/>
  <c r="S85" i="3"/>
  <c r="O85" i="3"/>
  <c r="O84" i="3"/>
  <c r="Q84" i="3" s="1"/>
  <c r="AA83" i="3"/>
  <c r="Z83" i="3"/>
  <c r="Y83" i="3"/>
  <c r="W83" i="3"/>
  <c r="O83" i="3"/>
  <c r="W82" i="3"/>
  <c r="V82" i="3"/>
  <c r="U82" i="3"/>
  <c r="S82" i="3"/>
  <c r="O82" i="3"/>
  <c r="AA81" i="3"/>
  <c r="S81" i="3"/>
  <c r="R81" i="3"/>
  <c r="Q81" i="3"/>
  <c r="O81" i="3"/>
  <c r="Z80" i="3"/>
  <c r="Y80" i="3"/>
  <c r="O80" i="3"/>
  <c r="W79" i="3"/>
  <c r="V79" i="3"/>
  <c r="U79" i="3"/>
  <c r="S79" i="3"/>
  <c r="O79" i="3"/>
  <c r="S78" i="3"/>
  <c r="R78" i="3"/>
  <c r="O78" i="3"/>
  <c r="O77" i="3"/>
  <c r="W76" i="3"/>
  <c r="V76" i="3"/>
  <c r="U76" i="3"/>
  <c r="S76" i="3"/>
  <c r="O76" i="3"/>
  <c r="O75" i="3"/>
  <c r="Q75" i="3" s="1"/>
  <c r="O74" i="3"/>
  <c r="W74" i="3" s="1"/>
  <c r="W73" i="3"/>
  <c r="V73" i="3"/>
  <c r="U73" i="3"/>
  <c r="S73" i="3"/>
  <c r="O73" i="3"/>
  <c r="O72" i="3"/>
  <c r="R72" i="3" s="1"/>
  <c r="AA71" i="3"/>
  <c r="Z71" i="3"/>
  <c r="Y71" i="3"/>
  <c r="W71" i="3"/>
  <c r="O71" i="3"/>
  <c r="W70" i="3"/>
  <c r="V70" i="3"/>
  <c r="U70" i="3"/>
  <c r="S70" i="3"/>
  <c r="O70" i="3"/>
  <c r="AA69" i="3"/>
  <c r="S69" i="3"/>
  <c r="R69" i="3"/>
  <c r="Q69" i="3"/>
  <c r="O69" i="3"/>
  <c r="Z68" i="3"/>
  <c r="Y68" i="3"/>
  <c r="O68" i="3"/>
  <c r="W67" i="3"/>
  <c r="V67" i="3"/>
  <c r="U67" i="3"/>
  <c r="S67" i="3"/>
  <c r="O67" i="3"/>
  <c r="S66" i="3"/>
  <c r="R66" i="3"/>
  <c r="O66" i="3"/>
  <c r="O65" i="3"/>
  <c r="AA65" i="3" s="1"/>
  <c r="W64" i="3"/>
  <c r="V64" i="3"/>
  <c r="U64" i="3"/>
  <c r="S64" i="3"/>
  <c r="O64" i="3"/>
  <c r="O63" i="3"/>
  <c r="Q63" i="3" s="1"/>
  <c r="O62" i="3"/>
  <c r="W62" i="3" s="1"/>
  <c r="W61" i="3"/>
  <c r="V61" i="3"/>
  <c r="U61" i="3"/>
  <c r="S61" i="3"/>
  <c r="O61" i="3"/>
  <c r="O60" i="3"/>
  <c r="R60" i="3" s="1"/>
  <c r="AA59" i="3"/>
  <c r="Z59" i="3"/>
  <c r="Y59" i="3"/>
  <c r="W59" i="3"/>
  <c r="O59" i="3"/>
  <c r="W58" i="3"/>
  <c r="V58" i="3"/>
  <c r="U58" i="3"/>
  <c r="S58" i="3"/>
  <c r="O58" i="3"/>
  <c r="AA57" i="3"/>
  <c r="S57" i="3"/>
  <c r="R57" i="3"/>
  <c r="Q57" i="3"/>
  <c r="O57" i="3"/>
  <c r="Z56" i="3"/>
  <c r="Y56" i="3"/>
  <c r="O56" i="3"/>
  <c r="W55" i="3"/>
  <c r="V55" i="3"/>
  <c r="U55" i="3"/>
  <c r="S55" i="3"/>
  <c r="O55" i="3"/>
  <c r="S54" i="3"/>
  <c r="R54" i="3"/>
  <c r="O54" i="3"/>
  <c r="O53" i="3"/>
  <c r="AA53" i="3" s="1"/>
  <c r="W52" i="3"/>
  <c r="V52" i="3"/>
  <c r="U52" i="3"/>
  <c r="S52" i="3"/>
  <c r="O52" i="3"/>
  <c r="O51" i="3"/>
  <c r="O50" i="3"/>
  <c r="W49" i="3"/>
  <c r="V49" i="3"/>
  <c r="U49" i="3"/>
  <c r="S49" i="3"/>
  <c r="O49" i="3"/>
  <c r="O48" i="3"/>
  <c r="R48" i="3" s="1"/>
  <c r="AA47" i="3"/>
  <c r="Z47" i="3"/>
  <c r="Y47" i="3"/>
  <c r="W47" i="3"/>
  <c r="O47" i="3"/>
  <c r="W46" i="3"/>
  <c r="V46" i="3"/>
  <c r="U46" i="3"/>
  <c r="S46" i="3"/>
  <c r="O46" i="3"/>
  <c r="AA45" i="3"/>
  <c r="S45" i="3"/>
  <c r="R45" i="3"/>
  <c r="Q45" i="3"/>
  <c r="O45" i="3"/>
  <c r="Z44" i="3"/>
  <c r="Y44" i="3"/>
  <c r="O44" i="3"/>
  <c r="W43" i="3"/>
  <c r="V43" i="3"/>
  <c r="U43" i="3"/>
  <c r="S43" i="3"/>
  <c r="O43" i="3"/>
  <c r="S42" i="3"/>
  <c r="R42" i="3"/>
  <c r="O42" i="3"/>
  <c r="O41" i="3"/>
  <c r="W40" i="3"/>
  <c r="V40" i="3"/>
  <c r="U40" i="3"/>
  <c r="S40" i="3"/>
  <c r="O40" i="3"/>
  <c r="O39" i="3"/>
  <c r="O38" i="3"/>
  <c r="Y38" i="3" s="1"/>
  <c r="W37" i="3"/>
  <c r="V37" i="3"/>
  <c r="U37" i="3"/>
  <c r="S37" i="3"/>
  <c r="O37" i="3"/>
  <c r="O36" i="3"/>
  <c r="AA35" i="3"/>
  <c r="Z35" i="3"/>
  <c r="Y35" i="3"/>
  <c r="W35" i="3"/>
  <c r="O35" i="3"/>
  <c r="W34" i="3"/>
  <c r="V34" i="3"/>
  <c r="U34" i="3"/>
  <c r="S34" i="3"/>
  <c r="O34" i="3"/>
  <c r="AA33" i="3"/>
  <c r="S33" i="3"/>
  <c r="R33" i="3"/>
  <c r="Q33" i="3"/>
  <c r="O33" i="3"/>
  <c r="Z32" i="3"/>
  <c r="Y32" i="3"/>
  <c r="O32" i="3"/>
  <c r="W31" i="3"/>
  <c r="V31" i="3"/>
  <c r="U31" i="3"/>
  <c r="S31" i="3"/>
  <c r="O31" i="3"/>
  <c r="S30" i="3"/>
  <c r="R30" i="3"/>
  <c r="O30" i="3"/>
  <c r="O29" i="3"/>
  <c r="W28" i="3"/>
  <c r="V28" i="3"/>
  <c r="U28" i="3"/>
  <c r="S28" i="3"/>
  <c r="O28" i="3"/>
  <c r="O27" i="3"/>
  <c r="AA27" i="3" s="1"/>
  <c r="O26" i="3"/>
  <c r="W26" i="3" s="1"/>
  <c r="W25" i="3"/>
  <c r="V25" i="3"/>
  <c r="U25" i="3"/>
  <c r="S25" i="3"/>
  <c r="O25" i="3"/>
  <c r="O24" i="3"/>
  <c r="R24" i="3" s="1"/>
  <c r="AA23" i="3"/>
  <c r="Z23" i="3"/>
  <c r="Y23" i="3"/>
  <c r="W23" i="3"/>
  <c r="O23" i="3"/>
  <c r="W22" i="3"/>
  <c r="V22" i="3"/>
  <c r="U22" i="3"/>
  <c r="S22" i="3"/>
  <c r="O22" i="3"/>
  <c r="AA21" i="3"/>
  <c r="S21" i="3"/>
  <c r="R21" i="3"/>
  <c r="Q21" i="3"/>
  <c r="O21" i="3"/>
  <c r="Z20" i="3"/>
  <c r="Y20" i="3"/>
  <c r="O20" i="3"/>
  <c r="W19" i="3"/>
  <c r="V19" i="3"/>
  <c r="U19" i="3"/>
  <c r="S19" i="3"/>
  <c r="O19" i="3"/>
  <c r="S18" i="3"/>
  <c r="R18" i="3"/>
  <c r="O18" i="3"/>
  <c r="O17" i="3"/>
  <c r="W16" i="3"/>
  <c r="V16" i="3"/>
  <c r="U16" i="3"/>
  <c r="S16" i="3"/>
  <c r="O16" i="3"/>
  <c r="O15" i="3"/>
  <c r="Q15" i="3" s="1"/>
  <c r="O14" i="3"/>
  <c r="W13" i="3"/>
  <c r="V13" i="3"/>
  <c r="U13" i="3"/>
  <c r="S13" i="3"/>
  <c r="O13" i="3"/>
  <c r="BK12" i="3"/>
  <c r="Z12" i="3"/>
  <c r="Y12" i="3"/>
  <c r="X12" i="3"/>
  <c r="U12" i="3"/>
  <c r="T12" i="3"/>
  <c r="S12" i="3"/>
  <c r="Q12" i="3"/>
  <c r="P12" i="3"/>
  <c r="O12" i="3"/>
  <c r="BK11" i="3"/>
  <c r="AA11" i="3"/>
  <c r="S11" i="3"/>
  <c r="Q11" i="3"/>
  <c r="O11" i="3"/>
  <c r="BK10" i="3"/>
  <c r="AA10" i="3"/>
  <c r="Y10" i="3"/>
  <c r="X10" i="3"/>
  <c r="Q10" i="3"/>
  <c r="P10" i="3"/>
  <c r="O10" i="3"/>
  <c r="BK9" i="3"/>
  <c r="O9" i="3"/>
  <c r="BK8" i="3"/>
  <c r="AA8" i="3"/>
  <c r="Y8" i="3"/>
  <c r="X8" i="3"/>
  <c r="P8" i="3"/>
  <c r="O8" i="3"/>
  <c r="Q37" i="1"/>
  <c r="K37" i="1"/>
  <c r="K36" i="1"/>
  <c r="L35" i="1"/>
  <c r="K35" i="1"/>
  <c r="P34" i="1"/>
  <c r="K34" i="1"/>
  <c r="L33" i="1"/>
  <c r="K33" i="1"/>
  <c r="L32" i="1"/>
  <c r="K32" i="1"/>
  <c r="L31" i="1"/>
  <c r="K31" i="1"/>
  <c r="K30" i="1"/>
  <c r="L29" i="1"/>
  <c r="K29" i="1"/>
  <c r="L28" i="1"/>
  <c r="K28" i="1"/>
  <c r="K27" i="1"/>
  <c r="O26" i="1"/>
  <c r="M26" i="1"/>
  <c r="L26" i="1"/>
  <c r="K26" i="1"/>
  <c r="N26" i="1" s="1"/>
  <c r="K25" i="1"/>
  <c r="Q20" i="1"/>
  <c r="P20" i="1"/>
  <c r="P37" i="1" s="1"/>
  <c r="O20" i="1"/>
  <c r="O37" i="1" s="1"/>
  <c r="N20" i="1"/>
  <c r="N37" i="1" s="1"/>
  <c r="M20" i="1"/>
  <c r="M37" i="1" s="1"/>
  <c r="L20" i="1"/>
  <c r="L37" i="1" s="1"/>
  <c r="T19" i="1"/>
  <c r="R19" i="1"/>
  <c r="S19" i="1" s="1" a="1"/>
  <c r="S19" i="1" s="1"/>
  <c r="Q36" i="1" s="1"/>
  <c r="Q19" i="1"/>
  <c r="P19" i="1"/>
  <c r="O19" i="1"/>
  <c r="O36" i="1" s="1"/>
  <c r="N19" i="1"/>
  <c r="N36" i="1" s="1"/>
  <c r="M19" i="1"/>
  <c r="M36" i="1" s="1"/>
  <c r="L19" i="1"/>
  <c r="L36" i="1" s="1"/>
  <c r="I19" i="1"/>
  <c r="D19" i="1"/>
  <c r="C19" i="1"/>
  <c r="T18" i="1"/>
  <c r="S18" i="1" a="1"/>
  <c r="S18" i="1"/>
  <c r="R18" i="1"/>
  <c r="Q18" i="1"/>
  <c r="P18" i="1"/>
  <c r="O18" i="1"/>
  <c r="N18" i="1"/>
  <c r="M18" i="1"/>
  <c r="L18" i="1"/>
  <c r="I18" i="1"/>
  <c r="D18" i="1"/>
  <c r="C18" i="1"/>
  <c r="T17" i="1"/>
  <c r="S17" i="1" a="1"/>
  <c r="S17" i="1" s="1"/>
  <c r="N34" i="1" s="1"/>
  <c r="R17" i="1"/>
  <c r="Q17" i="1"/>
  <c r="P17" i="1"/>
  <c r="O17" i="1"/>
  <c r="O34" i="1" s="1"/>
  <c r="N17" i="1"/>
  <c r="M17" i="1"/>
  <c r="L17" i="1"/>
  <c r="L34" i="1" s="1"/>
  <c r="I17" i="1"/>
  <c r="D17" i="1"/>
  <c r="C17" i="1"/>
  <c r="T16" i="1"/>
  <c r="R16" i="1"/>
  <c r="S16" i="1" s="1" a="1"/>
  <c r="S16" i="1" s="1"/>
  <c r="Q16" i="1"/>
  <c r="P16" i="1"/>
  <c r="O16" i="1"/>
  <c r="N16" i="1"/>
  <c r="N33" i="1" s="1"/>
  <c r="M16" i="1"/>
  <c r="M33" i="1" s="1"/>
  <c r="L16" i="1"/>
  <c r="I16" i="1"/>
  <c r="D16" i="1"/>
  <c r="C16" i="1"/>
  <c r="T15" i="1"/>
  <c r="R15" i="1"/>
  <c r="S15" i="1" s="1" a="1"/>
  <c r="S15" i="1" s="1"/>
  <c r="Q15" i="1"/>
  <c r="Q32" i="1" s="1"/>
  <c r="P15" i="1"/>
  <c r="O15" i="1"/>
  <c r="N15" i="1"/>
  <c r="M15" i="1"/>
  <c r="L15" i="1"/>
  <c r="I15" i="1"/>
  <c r="D15" i="1"/>
  <c r="C15" i="1"/>
  <c r="T14" i="1"/>
  <c r="R14" i="1"/>
  <c r="S14" i="1" s="1" a="1"/>
  <c r="S14" i="1" s="1"/>
  <c r="Q14" i="1"/>
  <c r="P14" i="1"/>
  <c r="O14" i="1"/>
  <c r="O31" i="1" s="1"/>
  <c r="N14" i="1"/>
  <c r="M14" i="1"/>
  <c r="L14" i="1"/>
  <c r="I14" i="1"/>
  <c r="D14" i="1"/>
  <c r="C14" i="1"/>
  <c r="T13" i="1"/>
  <c r="S13" i="1" a="1"/>
  <c r="S13" i="1"/>
  <c r="R13" i="1"/>
  <c r="Q13" i="1"/>
  <c r="P13" i="1"/>
  <c r="O13" i="1"/>
  <c r="N13" i="1"/>
  <c r="M13" i="1"/>
  <c r="L13" i="1"/>
  <c r="L30" i="1" s="1"/>
  <c r="I13" i="1"/>
  <c r="D13" i="1"/>
  <c r="C13" i="1"/>
  <c r="T12" i="1"/>
  <c r="S12" i="1" a="1"/>
  <c r="S12" i="1" s="1"/>
  <c r="R12" i="1"/>
  <c r="Q12" i="1"/>
  <c r="P12" i="1"/>
  <c r="O12" i="1"/>
  <c r="N12" i="1"/>
  <c r="M12" i="1"/>
  <c r="L12" i="1"/>
  <c r="I12" i="1"/>
  <c r="D12" i="1"/>
  <c r="C12" i="1"/>
  <c r="T11" i="1"/>
  <c r="R11" i="1"/>
  <c r="S11" i="1" s="1" a="1"/>
  <c r="S11" i="1" s="1"/>
  <c r="M28" i="1" s="1"/>
  <c r="Q11" i="1"/>
  <c r="P11" i="1"/>
  <c r="O11" i="1"/>
  <c r="N11" i="1"/>
  <c r="M11" i="1"/>
  <c r="L11" i="1"/>
  <c r="I11" i="1"/>
  <c r="D11" i="1"/>
  <c r="C11" i="1"/>
  <c r="T10" i="1"/>
  <c r="S10" i="1" a="1"/>
  <c r="S10" i="1" s="1"/>
  <c r="R10" i="1"/>
  <c r="Q10" i="1"/>
  <c r="P10" i="1"/>
  <c r="O10" i="1"/>
  <c r="N10" i="1"/>
  <c r="M10" i="1"/>
  <c r="L10" i="1"/>
  <c r="L27" i="1" s="1"/>
  <c r="I10" i="1"/>
  <c r="D10" i="1"/>
  <c r="C10" i="1"/>
  <c r="T9" i="1"/>
  <c r="S9" i="1" a="1"/>
  <c r="S9" i="1" s="1"/>
  <c r="R9" i="1"/>
  <c r="Q9" i="1"/>
  <c r="P9" i="1"/>
  <c r="O9" i="1"/>
  <c r="N9" i="1"/>
  <c r="M9" i="1"/>
  <c r="L9" i="1"/>
  <c r="I9" i="1"/>
  <c r="D9" i="1"/>
  <c r="C9" i="1"/>
  <c r="T8" i="1"/>
  <c r="L49" i="1" s="1"/>
  <c r="R8" i="1"/>
  <c r="S8" i="1" s="1" a="1"/>
  <c r="S8" i="1" s="1"/>
  <c r="Q8" i="1"/>
  <c r="P8" i="1"/>
  <c r="O8" i="1"/>
  <c r="N8" i="1"/>
  <c r="M8" i="1"/>
  <c r="M25" i="1" s="1"/>
  <c r="L8" i="1"/>
  <c r="L25" i="1" s="1"/>
  <c r="I8" i="1"/>
  <c r="D8" i="1"/>
  <c r="C8" i="1"/>
  <c r="Q29" i="1" l="1"/>
  <c r="M32" i="1"/>
  <c r="P32" i="1"/>
  <c r="N31" i="1"/>
  <c r="M31" i="1"/>
  <c r="P31" i="1"/>
  <c r="Q27" i="1"/>
  <c r="P27" i="1"/>
  <c r="O27" i="1"/>
  <c r="M29" i="1"/>
  <c r="P29" i="1"/>
  <c r="O29" i="1"/>
  <c r="N29" i="1"/>
  <c r="T109" i="3"/>
  <c r="AA109" i="3"/>
  <c r="Z109" i="3"/>
  <c r="S109" i="3"/>
  <c r="Y109" i="3"/>
  <c r="X109" i="3"/>
  <c r="W109" i="3"/>
  <c r="V109" i="3"/>
  <c r="U109" i="3"/>
  <c r="P109" i="3"/>
  <c r="Z87" i="3"/>
  <c r="Y87" i="3"/>
  <c r="X87" i="3"/>
  <c r="W87" i="3"/>
  <c r="V87" i="3"/>
  <c r="U87" i="3"/>
  <c r="T87" i="3"/>
  <c r="P87" i="3"/>
  <c r="AB87" i="3" s="1"/>
  <c r="T118" i="3"/>
  <c r="AA118" i="3"/>
  <c r="Z118" i="3"/>
  <c r="Y118" i="3"/>
  <c r="X118" i="3"/>
  <c r="S118" i="3"/>
  <c r="W118" i="3"/>
  <c r="V118" i="3"/>
  <c r="U118" i="3"/>
  <c r="P118" i="3"/>
  <c r="AE118" i="3" s="1"/>
  <c r="T127" i="3"/>
  <c r="AA127" i="3"/>
  <c r="Z127" i="3"/>
  <c r="Y127" i="3"/>
  <c r="X127" i="3"/>
  <c r="S127" i="3"/>
  <c r="W127" i="3"/>
  <c r="V127" i="3"/>
  <c r="U127" i="3"/>
  <c r="P127" i="3"/>
  <c r="AF127" i="3" s="1"/>
  <c r="X167" i="3"/>
  <c r="W167" i="3"/>
  <c r="T167" i="3"/>
  <c r="Z167" i="3"/>
  <c r="Y167" i="3"/>
  <c r="V167" i="3"/>
  <c r="U167" i="3"/>
  <c r="S167" i="3"/>
  <c r="R167" i="3"/>
  <c r="P167" i="3"/>
  <c r="Q167" i="3"/>
  <c r="AD167" i="3" s="1"/>
  <c r="AB167" i="3"/>
  <c r="T196" i="3"/>
  <c r="S196" i="3"/>
  <c r="P196" i="3"/>
  <c r="AE196" i="3" s="1"/>
  <c r="AA196" i="3"/>
  <c r="Z196" i="3"/>
  <c r="Y196" i="3"/>
  <c r="X196" i="3"/>
  <c r="V196" i="3"/>
  <c r="W196" i="3"/>
  <c r="Q196" i="3"/>
  <c r="Z328" i="3"/>
  <c r="Y328" i="3"/>
  <c r="V328" i="3"/>
  <c r="U328" i="3"/>
  <c r="T328" i="3"/>
  <c r="S328" i="3"/>
  <c r="R328" i="3"/>
  <c r="AE328" i="3"/>
  <c r="Q328" i="3"/>
  <c r="P328" i="3"/>
  <c r="AC328" i="3" s="1"/>
  <c r="X328" i="3"/>
  <c r="AA328" i="3"/>
  <c r="W328" i="3"/>
  <c r="Q35" i="1"/>
  <c r="P35" i="1"/>
  <c r="O35" i="1"/>
  <c r="N35" i="1"/>
  <c r="M35" i="1"/>
  <c r="Z8" i="3"/>
  <c r="W17" i="3"/>
  <c r="AA18" i="3"/>
  <c r="AA20" i="3"/>
  <c r="Q27" i="3"/>
  <c r="W29" i="3"/>
  <c r="AA30" i="3"/>
  <c r="AA32" i="3"/>
  <c r="Q39" i="3"/>
  <c r="W41" i="3"/>
  <c r="AA42" i="3"/>
  <c r="AA44" i="3"/>
  <c r="Q51" i="3"/>
  <c r="W53" i="3"/>
  <c r="AA54" i="3"/>
  <c r="AA56" i="3"/>
  <c r="W65" i="3"/>
  <c r="AA66" i="3"/>
  <c r="AA68" i="3"/>
  <c r="W77" i="3"/>
  <c r="AA78" i="3"/>
  <c r="AA80" i="3"/>
  <c r="Q87" i="3"/>
  <c r="AD87" i="3" s="1"/>
  <c r="T91" i="3"/>
  <c r="AA91" i="3"/>
  <c r="Z91" i="3"/>
  <c r="Y91" i="3"/>
  <c r="X91" i="3"/>
  <c r="AD91" i="3" s="1"/>
  <c r="W91" i="3"/>
  <c r="V91" i="3"/>
  <c r="U91" i="3"/>
  <c r="P91" i="3"/>
  <c r="R109" i="3"/>
  <c r="Q118" i="3"/>
  <c r="AB118" i="3" s="1"/>
  <c r="Q127" i="3"/>
  <c r="AA167" i="3"/>
  <c r="T181" i="3"/>
  <c r="S181" i="3"/>
  <c r="AE181" i="3" s="1"/>
  <c r="P181" i="3"/>
  <c r="AA181" i="3"/>
  <c r="Z181" i="3"/>
  <c r="Y181" i="3"/>
  <c r="X181" i="3"/>
  <c r="W181" i="3"/>
  <c r="V181" i="3"/>
  <c r="R181" i="3"/>
  <c r="U181" i="3"/>
  <c r="R196" i="3"/>
  <c r="Q34" i="1"/>
  <c r="Z15" i="3"/>
  <c r="Y15" i="3"/>
  <c r="X15" i="3"/>
  <c r="W15" i="3"/>
  <c r="V15" i="3"/>
  <c r="U15" i="3"/>
  <c r="T15" i="3"/>
  <c r="P15" i="3"/>
  <c r="AC15" i="3" s="1"/>
  <c r="Z63" i="3"/>
  <c r="Y63" i="3"/>
  <c r="X63" i="3"/>
  <c r="W63" i="3"/>
  <c r="V63" i="3"/>
  <c r="U63" i="3"/>
  <c r="AC63" i="3" s="1"/>
  <c r="T63" i="3"/>
  <c r="P63" i="3"/>
  <c r="AB63" i="3" s="1"/>
  <c r="Z75" i="3"/>
  <c r="Y75" i="3"/>
  <c r="X75" i="3"/>
  <c r="W75" i="3"/>
  <c r="AE75" i="3" s="1"/>
  <c r="V75" i="3"/>
  <c r="U75" i="3"/>
  <c r="T75" i="3"/>
  <c r="P75" i="3"/>
  <c r="P9" i="3"/>
  <c r="V14" i="3"/>
  <c r="U14" i="3"/>
  <c r="T14" i="3"/>
  <c r="S14" i="3"/>
  <c r="R14" i="3"/>
  <c r="Q14" i="3"/>
  <c r="AC14" i="3" s="1"/>
  <c r="AB14" i="3"/>
  <c r="P14" i="3"/>
  <c r="AF14" i="3" s="1"/>
  <c r="X14" i="3"/>
  <c r="Z36" i="3"/>
  <c r="Y36" i="3"/>
  <c r="X36" i="3"/>
  <c r="W36" i="3"/>
  <c r="V36" i="3"/>
  <c r="U36" i="3"/>
  <c r="T36" i="3"/>
  <c r="P36" i="3"/>
  <c r="V50" i="3"/>
  <c r="U50" i="3"/>
  <c r="T50" i="3"/>
  <c r="S50" i="3"/>
  <c r="R50" i="3"/>
  <c r="Q50" i="3"/>
  <c r="P50" i="3"/>
  <c r="AE50" i="3" s="1"/>
  <c r="X50" i="3"/>
  <c r="S63" i="3"/>
  <c r="Z65" i="3"/>
  <c r="S75" i="3"/>
  <c r="Z77" i="3"/>
  <c r="S87" i="3"/>
  <c r="AB203" i="3"/>
  <c r="N25" i="1"/>
  <c r="Q33" i="1"/>
  <c r="P33" i="1"/>
  <c r="O33" i="1"/>
  <c r="Q9" i="3"/>
  <c r="W14" i="3"/>
  <c r="AA15" i="3"/>
  <c r="AA17" i="3"/>
  <c r="Q24" i="3"/>
  <c r="AA29" i="3"/>
  <c r="Q36" i="3"/>
  <c r="AF36" i="3" s="1"/>
  <c r="W38" i="3"/>
  <c r="AA39" i="3"/>
  <c r="AA41" i="3"/>
  <c r="Q48" i="3"/>
  <c r="W50" i="3"/>
  <c r="AA51" i="3"/>
  <c r="Q60" i="3"/>
  <c r="AA63" i="3"/>
  <c r="Q72" i="3"/>
  <c r="AA75" i="3"/>
  <c r="AA77" i="3"/>
  <c r="W86" i="3"/>
  <c r="AA87" i="3"/>
  <c r="S91" i="3"/>
  <c r="R136" i="3"/>
  <c r="U160" i="3"/>
  <c r="Y233" i="3"/>
  <c r="X233" i="3"/>
  <c r="W233" i="3"/>
  <c r="V233" i="3"/>
  <c r="U233" i="3"/>
  <c r="T233" i="3"/>
  <c r="S233" i="3"/>
  <c r="Z233" i="3"/>
  <c r="AA233" i="3"/>
  <c r="R233" i="3"/>
  <c r="Q233" i="3"/>
  <c r="P233" i="3"/>
  <c r="Z27" i="3"/>
  <c r="Y27" i="3"/>
  <c r="X27" i="3"/>
  <c r="W27" i="3"/>
  <c r="V27" i="3"/>
  <c r="U27" i="3"/>
  <c r="T27" i="3"/>
  <c r="P27" i="3"/>
  <c r="V53" i="3"/>
  <c r="U53" i="3"/>
  <c r="T53" i="3"/>
  <c r="S53" i="3"/>
  <c r="AD53" i="3"/>
  <c r="R53" i="3"/>
  <c r="AB53" i="3" s="1"/>
  <c r="AC53" i="3"/>
  <c r="Q53" i="3"/>
  <c r="P53" i="3"/>
  <c r="AF53" i="3" s="1"/>
  <c r="X53" i="3"/>
  <c r="V65" i="3"/>
  <c r="U65" i="3"/>
  <c r="T65" i="3"/>
  <c r="AF65" i="3" s="1"/>
  <c r="S65" i="3"/>
  <c r="AD65" i="3" s="1"/>
  <c r="R65" i="3"/>
  <c r="Q65" i="3"/>
  <c r="P65" i="3"/>
  <c r="X65" i="3"/>
  <c r="S15" i="3"/>
  <c r="AD15" i="3" s="1"/>
  <c r="V26" i="3"/>
  <c r="U26" i="3"/>
  <c r="T26" i="3"/>
  <c r="S26" i="3"/>
  <c r="R26" i="3"/>
  <c r="AB26" i="3" s="1"/>
  <c r="AC26" i="3"/>
  <c r="Q26" i="3"/>
  <c r="P26" i="3"/>
  <c r="AF26" i="3" s="1"/>
  <c r="X26" i="3"/>
  <c r="S39" i="3"/>
  <c r="V62" i="3"/>
  <c r="U62" i="3"/>
  <c r="T62" i="3"/>
  <c r="S62" i="3"/>
  <c r="R62" i="3"/>
  <c r="Q62" i="3"/>
  <c r="P62" i="3"/>
  <c r="AE62" i="3" s="1"/>
  <c r="X62" i="3"/>
  <c r="V74" i="3"/>
  <c r="U74" i="3"/>
  <c r="T74" i="3"/>
  <c r="S74" i="3"/>
  <c r="R74" i="3"/>
  <c r="AD74" i="3" s="1"/>
  <c r="Q74" i="3"/>
  <c r="P74" i="3"/>
  <c r="X74" i="3"/>
  <c r="Z84" i="3"/>
  <c r="Y84" i="3"/>
  <c r="X84" i="3"/>
  <c r="AB84" i="3" s="1"/>
  <c r="W84" i="3"/>
  <c r="V84" i="3"/>
  <c r="U84" i="3"/>
  <c r="T84" i="3"/>
  <c r="P84" i="3"/>
  <c r="R160" i="3"/>
  <c r="Q30" i="1"/>
  <c r="P30" i="1"/>
  <c r="N30" i="1"/>
  <c r="O30" i="1"/>
  <c r="M30" i="1"/>
  <c r="X9" i="3"/>
  <c r="Y14" i="3"/>
  <c r="Y26" i="3"/>
  <c r="R36" i="3"/>
  <c r="AB36" i="3" s="1"/>
  <c r="Y50" i="3"/>
  <c r="Y62" i="3"/>
  <c r="Y74" i="3"/>
  <c r="R84" i="3"/>
  <c r="T100" i="3"/>
  <c r="AA100" i="3"/>
  <c r="Z100" i="3"/>
  <c r="Y100" i="3"/>
  <c r="X100" i="3"/>
  <c r="W100" i="3"/>
  <c r="V100" i="3"/>
  <c r="U100" i="3"/>
  <c r="P100" i="3"/>
  <c r="X185" i="3"/>
  <c r="W185" i="3"/>
  <c r="T185" i="3"/>
  <c r="Z185" i="3"/>
  <c r="Y185" i="3"/>
  <c r="V185" i="3"/>
  <c r="U185" i="3"/>
  <c r="S185" i="3"/>
  <c r="R185" i="3"/>
  <c r="P185" i="3"/>
  <c r="AB185" i="3" s="1"/>
  <c r="Q185" i="3"/>
  <c r="Z319" i="3"/>
  <c r="Y319" i="3"/>
  <c r="V319" i="3"/>
  <c r="U319" i="3"/>
  <c r="T319" i="3"/>
  <c r="S319" i="3"/>
  <c r="R319" i="3"/>
  <c r="Q319" i="3"/>
  <c r="P319" i="3"/>
  <c r="X319" i="3"/>
  <c r="AA319" i="3"/>
  <c r="W319" i="3"/>
  <c r="AB319" i="3" s="1"/>
  <c r="V29" i="3"/>
  <c r="U29" i="3"/>
  <c r="T29" i="3"/>
  <c r="S29" i="3"/>
  <c r="R29" i="3"/>
  <c r="Q29" i="3"/>
  <c r="P29" i="3"/>
  <c r="X29" i="3"/>
  <c r="R27" i="3"/>
  <c r="Z24" i="3"/>
  <c r="Y24" i="3"/>
  <c r="X24" i="3"/>
  <c r="W24" i="3"/>
  <c r="V24" i="3"/>
  <c r="U24" i="3"/>
  <c r="AE24" i="3" s="1"/>
  <c r="T24" i="3"/>
  <c r="P24" i="3"/>
  <c r="S27" i="3"/>
  <c r="V38" i="3"/>
  <c r="U38" i="3"/>
  <c r="T38" i="3"/>
  <c r="S38" i="3"/>
  <c r="AD38" i="3" s="1"/>
  <c r="R38" i="3"/>
  <c r="Q38" i="3"/>
  <c r="P38" i="3"/>
  <c r="X38" i="3"/>
  <c r="Z41" i="3"/>
  <c r="Z48" i="3"/>
  <c r="Y48" i="3"/>
  <c r="X48" i="3"/>
  <c r="W48" i="3"/>
  <c r="V48" i="3"/>
  <c r="U48" i="3"/>
  <c r="AC48" i="3" s="1"/>
  <c r="T48" i="3"/>
  <c r="P48" i="3"/>
  <c r="Z60" i="3"/>
  <c r="Y60" i="3"/>
  <c r="X60" i="3"/>
  <c r="W60" i="3"/>
  <c r="AE60" i="3" s="1"/>
  <c r="V60" i="3"/>
  <c r="U60" i="3"/>
  <c r="T60" i="3"/>
  <c r="P60" i="3"/>
  <c r="Z72" i="3"/>
  <c r="Y72" i="3"/>
  <c r="X72" i="3"/>
  <c r="W72" i="3"/>
  <c r="V72" i="3"/>
  <c r="U72" i="3"/>
  <c r="T72" i="3"/>
  <c r="AE72" i="3" s="1"/>
  <c r="P72" i="3"/>
  <c r="V86" i="3"/>
  <c r="U86" i="3"/>
  <c r="T86" i="3"/>
  <c r="AE86" i="3"/>
  <c r="S86" i="3"/>
  <c r="AD86" i="3"/>
  <c r="R86" i="3"/>
  <c r="AC86" i="3"/>
  <c r="Q86" i="3"/>
  <c r="P86" i="3"/>
  <c r="AB86" i="3" s="1"/>
  <c r="X86" i="3"/>
  <c r="Q136" i="3"/>
  <c r="Q31" i="1"/>
  <c r="Y9" i="3"/>
  <c r="W10" i="3"/>
  <c r="AF10" i="3" s="1"/>
  <c r="V10" i="3"/>
  <c r="T10" i="3"/>
  <c r="U10" i="3"/>
  <c r="S10" i="3"/>
  <c r="R10" i="3"/>
  <c r="Z10" i="3"/>
  <c r="Z14" i="3"/>
  <c r="Z21" i="3"/>
  <c r="Y21" i="3"/>
  <c r="X21" i="3"/>
  <c r="W21" i="3"/>
  <c r="V21" i="3"/>
  <c r="U21" i="3"/>
  <c r="T21" i="3"/>
  <c r="P21" i="3"/>
  <c r="V23" i="3"/>
  <c r="U23" i="3"/>
  <c r="AF23" i="3"/>
  <c r="T23" i="3"/>
  <c r="S23" i="3"/>
  <c r="R23" i="3"/>
  <c r="Q23" i="3"/>
  <c r="AB23" i="3"/>
  <c r="P23" i="3"/>
  <c r="AE23" i="3" s="1"/>
  <c r="X23" i="3"/>
  <c r="S24" i="3"/>
  <c r="Z26" i="3"/>
  <c r="Z33" i="3"/>
  <c r="Y33" i="3"/>
  <c r="X33" i="3"/>
  <c r="W33" i="3"/>
  <c r="V33" i="3"/>
  <c r="U33" i="3"/>
  <c r="T33" i="3"/>
  <c r="P33" i="3"/>
  <c r="AE33" i="3" s="1"/>
  <c r="V35" i="3"/>
  <c r="U35" i="3"/>
  <c r="T35" i="3"/>
  <c r="S35" i="3"/>
  <c r="R35" i="3"/>
  <c r="Q35" i="3"/>
  <c r="P35" i="3"/>
  <c r="AF35" i="3" s="1"/>
  <c r="X35" i="3"/>
  <c r="S36" i="3"/>
  <c r="Z38" i="3"/>
  <c r="Z45" i="3"/>
  <c r="Y45" i="3"/>
  <c r="X45" i="3"/>
  <c r="W45" i="3"/>
  <c r="V45" i="3"/>
  <c r="U45" i="3"/>
  <c r="T45" i="3"/>
  <c r="P45" i="3"/>
  <c r="V47" i="3"/>
  <c r="U47" i="3"/>
  <c r="T47" i="3"/>
  <c r="S47" i="3"/>
  <c r="R47" i="3"/>
  <c r="Q47" i="3"/>
  <c r="P47" i="3"/>
  <c r="X47" i="3"/>
  <c r="S48" i="3"/>
  <c r="Z50" i="3"/>
  <c r="Z57" i="3"/>
  <c r="AB57" i="3" s="1"/>
  <c r="Y57" i="3"/>
  <c r="X57" i="3"/>
  <c r="W57" i="3"/>
  <c r="V57" i="3"/>
  <c r="U57" i="3"/>
  <c r="AF57" i="3"/>
  <c r="T57" i="3"/>
  <c r="P57" i="3"/>
  <c r="V59" i="3"/>
  <c r="U59" i="3"/>
  <c r="AF59" i="3"/>
  <c r="T59" i="3"/>
  <c r="AE59" i="3"/>
  <c r="S59" i="3"/>
  <c r="AD59" i="3"/>
  <c r="R59" i="3"/>
  <c r="Q59" i="3"/>
  <c r="P59" i="3"/>
  <c r="AC59" i="3" s="1"/>
  <c r="X59" i="3"/>
  <c r="S60" i="3"/>
  <c r="Z62" i="3"/>
  <c r="AB62" i="3" s="1"/>
  <c r="AD63" i="3"/>
  <c r="Z69" i="3"/>
  <c r="Y69" i="3"/>
  <c r="X69" i="3"/>
  <c r="W69" i="3"/>
  <c r="V69" i="3"/>
  <c r="U69" i="3"/>
  <c r="T69" i="3"/>
  <c r="P69" i="3"/>
  <c r="V71" i="3"/>
  <c r="U71" i="3"/>
  <c r="T71" i="3"/>
  <c r="S71" i="3"/>
  <c r="R71" i="3"/>
  <c r="Q71" i="3"/>
  <c r="P71" i="3"/>
  <c r="AE71" i="3" s="1"/>
  <c r="X71" i="3"/>
  <c r="S72" i="3"/>
  <c r="Z74" i="3"/>
  <c r="Z81" i="3"/>
  <c r="Y81" i="3"/>
  <c r="X81" i="3"/>
  <c r="W81" i="3"/>
  <c r="V81" i="3"/>
  <c r="U81" i="3"/>
  <c r="T81" i="3"/>
  <c r="P81" i="3"/>
  <c r="V83" i="3"/>
  <c r="U83" i="3"/>
  <c r="T83" i="3"/>
  <c r="S83" i="3"/>
  <c r="R83" i="3"/>
  <c r="AC83" i="3"/>
  <c r="Q83" i="3"/>
  <c r="AB83" i="3"/>
  <c r="P83" i="3"/>
  <c r="AF83" i="3" s="1"/>
  <c r="X83" i="3"/>
  <c r="S84" i="3"/>
  <c r="Z86" i="3"/>
  <c r="P96" i="3"/>
  <c r="X96" i="3"/>
  <c r="W96" i="3"/>
  <c r="V96" i="3"/>
  <c r="U96" i="3"/>
  <c r="T96" i="3"/>
  <c r="S96" i="3"/>
  <c r="R96" i="3"/>
  <c r="Z96" i="3"/>
  <c r="Q100" i="3"/>
  <c r="X146" i="3"/>
  <c r="AF146" i="3"/>
  <c r="T146" i="3"/>
  <c r="Y146" i="3"/>
  <c r="W146" i="3"/>
  <c r="P146" i="3"/>
  <c r="V146" i="3"/>
  <c r="U146" i="3"/>
  <c r="S146" i="3"/>
  <c r="R146" i="3"/>
  <c r="Q146" i="3"/>
  <c r="AA146" i="3"/>
  <c r="AA185" i="3"/>
  <c r="AF185" i="3" s="1"/>
  <c r="T199" i="3"/>
  <c r="S199" i="3"/>
  <c r="P199" i="3"/>
  <c r="AA199" i="3"/>
  <c r="Z199" i="3"/>
  <c r="Y199" i="3"/>
  <c r="X199" i="3"/>
  <c r="W199" i="3"/>
  <c r="AF199" i="3" s="1"/>
  <c r="V199" i="3"/>
  <c r="R199" i="3"/>
  <c r="U199" i="3"/>
  <c r="AD199" i="3" s="1"/>
  <c r="AF249" i="3"/>
  <c r="V17" i="3"/>
  <c r="U17" i="3"/>
  <c r="T17" i="3"/>
  <c r="S17" i="3"/>
  <c r="R17" i="3"/>
  <c r="AC17" i="3" s="1"/>
  <c r="Q17" i="3"/>
  <c r="P17" i="3"/>
  <c r="X17" i="3"/>
  <c r="V41" i="3"/>
  <c r="U41" i="3"/>
  <c r="T41" i="3"/>
  <c r="S41" i="3"/>
  <c r="R41" i="3"/>
  <c r="Q41" i="3"/>
  <c r="P41" i="3"/>
  <c r="X41" i="3"/>
  <c r="Y65" i="3"/>
  <c r="R75" i="3"/>
  <c r="Y77" i="3"/>
  <c r="R87" i="3"/>
  <c r="AE87" i="3" s="1"/>
  <c r="Z346" i="3"/>
  <c r="AF346" i="3" s="1"/>
  <c r="Y346" i="3"/>
  <c r="V346" i="3"/>
  <c r="U346" i="3"/>
  <c r="T346" i="3"/>
  <c r="S346" i="3"/>
  <c r="R346" i="3"/>
  <c r="Q346" i="3"/>
  <c r="P346" i="3"/>
  <c r="X346" i="3"/>
  <c r="AA346" i="3"/>
  <c r="W346" i="3"/>
  <c r="Q28" i="1"/>
  <c r="P28" i="1"/>
  <c r="O28" i="1"/>
  <c r="N28" i="1"/>
  <c r="AA9" i="3"/>
  <c r="AA14" i="3"/>
  <c r="AA24" i="3"/>
  <c r="AA26" i="3"/>
  <c r="AD26" i="3" s="1"/>
  <c r="AE27" i="3"/>
  <c r="AA36" i="3"/>
  <c r="AC36" i="3" s="1"/>
  <c r="AH36" i="3" s="1"/>
  <c r="AW36" i="3" s="1"/>
  <c r="AA38" i="3"/>
  <c r="AA48" i="3"/>
  <c r="AA50" i="3"/>
  <c r="AA60" i="3"/>
  <c r="AA62" i="3"/>
  <c r="AE63" i="3"/>
  <c r="AA72" i="3"/>
  <c r="AA74" i="3"/>
  <c r="AA84" i="3"/>
  <c r="AA86" i="3"/>
  <c r="P105" i="3"/>
  <c r="X105" i="3"/>
  <c r="W105" i="3"/>
  <c r="Q105" i="3"/>
  <c r="V105" i="3"/>
  <c r="U105" i="3"/>
  <c r="T105" i="3"/>
  <c r="S105" i="3"/>
  <c r="R105" i="3"/>
  <c r="Z105" i="3"/>
  <c r="P123" i="3"/>
  <c r="X123" i="3"/>
  <c r="W123" i="3"/>
  <c r="V123" i="3"/>
  <c r="U123" i="3"/>
  <c r="Q123" i="3"/>
  <c r="T123" i="3"/>
  <c r="S123" i="3"/>
  <c r="R123" i="3"/>
  <c r="Z123" i="3"/>
  <c r="P132" i="3"/>
  <c r="X132" i="3"/>
  <c r="W132" i="3"/>
  <c r="V132" i="3"/>
  <c r="AE132" i="3" s="1"/>
  <c r="U132" i="3"/>
  <c r="Q132" i="3"/>
  <c r="AD132" i="3" s="1"/>
  <c r="T132" i="3"/>
  <c r="S132" i="3"/>
  <c r="R132" i="3"/>
  <c r="AB132" i="3" s="1"/>
  <c r="Z132" i="3"/>
  <c r="T178" i="3"/>
  <c r="S178" i="3"/>
  <c r="P178" i="3"/>
  <c r="AA178" i="3"/>
  <c r="Z178" i="3"/>
  <c r="Y178" i="3"/>
  <c r="X178" i="3"/>
  <c r="V178" i="3"/>
  <c r="W178" i="3"/>
  <c r="Q178" i="3"/>
  <c r="AF178" i="3" s="1"/>
  <c r="Z337" i="3"/>
  <c r="Y337" i="3"/>
  <c r="V337" i="3"/>
  <c r="U337" i="3"/>
  <c r="T337" i="3"/>
  <c r="S337" i="3"/>
  <c r="AB337" i="3" s="1"/>
  <c r="AF337" i="3"/>
  <c r="R337" i="3"/>
  <c r="Q337" i="3"/>
  <c r="P337" i="3"/>
  <c r="AD337" i="3" s="1"/>
  <c r="X337" i="3"/>
  <c r="AA337" i="3"/>
  <c r="W337" i="3"/>
  <c r="Y17" i="3"/>
  <c r="R63" i="3"/>
  <c r="AF63" i="3" s="1"/>
  <c r="AK63" i="3" s="1"/>
  <c r="AZ63" i="3" s="1"/>
  <c r="R118" i="3"/>
  <c r="T160" i="3"/>
  <c r="S160" i="3"/>
  <c r="P160" i="3"/>
  <c r="AA160" i="3"/>
  <c r="Z160" i="3"/>
  <c r="Y160" i="3"/>
  <c r="X160" i="3"/>
  <c r="V160" i="3"/>
  <c r="W160" i="3"/>
  <c r="Q160" i="3"/>
  <c r="AC167" i="3"/>
  <c r="S51" i="3"/>
  <c r="P25" i="1"/>
  <c r="O25" i="1"/>
  <c r="N32" i="1"/>
  <c r="M34" i="1"/>
  <c r="P36" i="1"/>
  <c r="W8" i="3"/>
  <c r="V8" i="3"/>
  <c r="T8" i="3"/>
  <c r="U8" i="3"/>
  <c r="S8" i="3"/>
  <c r="R8" i="3"/>
  <c r="Z11" i="3"/>
  <c r="AB11" i="3" s="1"/>
  <c r="Y11" i="3"/>
  <c r="X11" i="3"/>
  <c r="V11" i="3"/>
  <c r="W11" i="3"/>
  <c r="U11" i="3"/>
  <c r="AF11" i="3"/>
  <c r="T11" i="3"/>
  <c r="P11" i="3"/>
  <c r="T94" i="3"/>
  <c r="W94" i="3"/>
  <c r="V94" i="3"/>
  <c r="U94" i="3"/>
  <c r="S94" i="3"/>
  <c r="R94" i="3"/>
  <c r="AE94" i="3" s="1"/>
  <c r="Q94" i="3"/>
  <c r="P94" i="3"/>
  <c r="Y94" i="3"/>
  <c r="AE101" i="3"/>
  <c r="Y105" i="3"/>
  <c r="P114" i="3"/>
  <c r="X114" i="3"/>
  <c r="W114" i="3"/>
  <c r="Q114" i="3"/>
  <c r="V114" i="3"/>
  <c r="U114" i="3"/>
  <c r="T114" i="3"/>
  <c r="S114" i="3"/>
  <c r="R114" i="3"/>
  <c r="Z114" i="3"/>
  <c r="Y123" i="3"/>
  <c r="Y132" i="3"/>
  <c r="P141" i="3"/>
  <c r="X141" i="3"/>
  <c r="Z141" i="3"/>
  <c r="Y141" i="3"/>
  <c r="W141" i="3"/>
  <c r="V141" i="3"/>
  <c r="R141" i="3"/>
  <c r="U141" i="3"/>
  <c r="T141" i="3"/>
  <c r="S141" i="3"/>
  <c r="AC141" i="3" s="1"/>
  <c r="T163" i="3"/>
  <c r="AC163" i="3" s="1"/>
  <c r="S163" i="3"/>
  <c r="P163" i="3"/>
  <c r="AD163" i="3" s="1"/>
  <c r="AA163" i="3"/>
  <c r="Z163" i="3"/>
  <c r="Y163" i="3"/>
  <c r="X163" i="3"/>
  <c r="W163" i="3"/>
  <c r="V163" i="3"/>
  <c r="R163" i="3"/>
  <c r="AB163" i="3" s="1"/>
  <c r="U163" i="3"/>
  <c r="R178" i="3"/>
  <c r="Z39" i="3"/>
  <c r="Y39" i="3"/>
  <c r="X39" i="3"/>
  <c r="W39" i="3"/>
  <c r="V39" i="3"/>
  <c r="U39" i="3"/>
  <c r="T39" i="3"/>
  <c r="P39" i="3"/>
  <c r="AE39" i="3" s="1"/>
  <c r="V77" i="3"/>
  <c r="U77" i="3"/>
  <c r="T77" i="3"/>
  <c r="AE77" i="3"/>
  <c r="S77" i="3"/>
  <c r="AB77" i="3" s="1"/>
  <c r="AD77" i="3"/>
  <c r="AI77" i="3" s="1"/>
  <c r="AX77" i="3" s="1"/>
  <c r="R77" i="3"/>
  <c r="AC77" i="3"/>
  <c r="Q77" i="3"/>
  <c r="P77" i="3"/>
  <c r="AF77" i="3" s="1"/>
  <c r="X77" i="3"/>
  <c r="Y53" i="3"/>
  <c r="T136" i="3"/>
  <c r="AA136" i="3"/>
  <c r="AF136" i="3" s="1"/>
  <c r="Z136" i="3"/>
  <c r="Y136" i="3"/>
  <c r="X136" i="3"/>
  <c r="S136" i="3"/>
  <c r="W136" i="3"/>
  <c r="V136" i="3"/>
  <c r="U136" i="3"/>
  <c r="P136" i="3"/>
  <c r="Z17" i="3"/>
  <c r="Z53" i="3"/>
  <c r="AE149" i="3"/>
  <c r="Q25" i="1"/>
  <c r="Q38" i="1" s="1"/>
  <c r="Z18" i="3"/>
  <c r="Y18" i="3"/>
  <c r="X18" i="3"/>
  <c r="W18" i="3"/>
  <c r="V18" i="3"/>
  <c r="U18" i="3"/>
  <c r="T18" i="3"/>
  <c r="P18" i="3"/>
  <c r="V20" i="3"/>
  <c r="U20" i="3"/>
  <c r="T20" i="3"/>
  <c r="S20" i="3"/>
  <c r="R20" i="3"/>
  <c r="Q20" i="3"/>
  <c r="P20" i="3"/>
  <c r="AE20" i="3" s="1"/>
  <c r="X20" i="3"/>
  <c r="Z30" i="3"/>
  <c r="Y30" i="3"/>
  <c r="X30" i="3"/>
  <c r="W30" i="3"/>
  <c r="V30" i="3"/>
  <c r="U30" i="3"/>
  <c r="T30" i="3"/>
  <c r="P30" i="3"/>
  <c r="V32" i="3"/>
  <c r="U32" i="3"/>
  <c r="AF32" i="3"/>
  <c r="T32" i="3"/>
  <c r="S32" i="3"/>
  <c r="R32" i="3"/>
  <c r="Q32" i="3"/>
  <c r="AB32" i="3"/>
  <c r="P32" i="3"/>
  <c r="AE32" i="3" s="1"/>
  <c r="X32" i="3"/>
  <c r="AD36" i="3"/>
  <c r="AI36" i="3" s="1"/>
  <c r="AX36" i="3" s="1"/>
  <c r="Z42" i="3"/>
  <c r="Y42" i="3"/>
  <c r="X42" i="3"/>
  <c r="W42" i="3"/>
  <c r="V42" i="3"/>
  <c r="U42" i="3"/>
  <c r="T42" i="3"/>
  <c r="P42" i="3"/>
  <c r="AE42" i="3" s="1"/>
  <c r="V44" i="3"/>
  <c r="U44" i="3"/>
  <c r="T44" i="3"/>
  <c r="S44" i="3"/>
  <c r="R44" i="3"/>
  <c r="Q44" i="3"/>
  <c r="P44" i="3"/>
  <c r="X44" i="3"/>
  <c r="Z54" i="3"/>
  <c r="Y54" i="3"/>
  <c r="X54" i="3"/>
  <c r="W54" i="3"/>
  <c r="V54" i="3"/>
  <c r="U54" i="3"/>
  <c r="T54" i="3"/>
  <c r="P54" i="3"/>
  <c r="AE54" i="3" s="1"/>
  <c r="V56" i="3"/>
  <c r="U56" i="3"/>
  <c r="T56" i="3"/>
  <c r="S56" i="3"/>
  <c r="R56" i="3"/>
  <c r="AC56" i="3"/>
  <c r="Q56" i="3"/>
  <c r="AF56" i="3" s="1"/>
  <c r="AB56" i="3"/>
  <c r="P56" i="3"/>
  <c r="AE56" i="3" s="1"/>
  <c r="X56" i="3"/>
  <c r="Z66" i="3"/>
  <c r="Y66" i="3"/>
  <c r="X66" i="3"/>
  <c r="W66" i="3"/>
  <c r="V66" i="3"/>
  <c r="U66" i="3"/>
  <c r="T66" i="3"/>
  <c r="P66" i="3"/>
  <c r="V68" i="3"/>
  <c r="U68" i="3"/>
  <c r="T68" i="3"/>
  <c r="S68" i="3"/>
  <c r="R68" i="3"/>
  <c r="Q68" i="3"/>
  <c r="P68" i="3"/>
  <c r="X68" i="3"/>
  <c r="Z78" i="3"/>
  <c r="Y78" i="3"/>
  <c r="X78" i="3"/>
  <c r="AB78" i="3" s="1"/>
  <c r="W78" i="3"/>
  <c r="V78" i="3"/>
  <c r="U78" i="3"/>
  <c r="T78" i="3"/>
  <c r="P78" i="3"/>
  <c r="V80" i="3"/>
  <c r="U80" i="3"/>
  <c r="T80" i="3"/>
  <c r="S80" i="3"/>
  <c r="AD80" i="3"/>
  <c r="R80" i="3"/>
  <c r="AC80" i="3"/>
  <c r="Q80" i="3"/>
  <c r="AB80" i="3"/>
  <c r="P80" i="3"/>
  <c r="AF80" i="3" s="1"/>
  <c r="X80" i="3"/>
  <c r="X94" i="3"/>
  <c r="AA105" i="3"/>
  <c r="AC110" i="3"/>
  <c r="Y114" i="3"/>
  <c r="AA123" i="3"/>
  <c r="AA132" i="3"/>
  <c r="Q141" i="3"/>
  <c r="Q163" i="3"/>
  <c r="AE163" i="3" s="1"/>
  <c r="U178" i="3"/>
  <c r="Z51" i="3"/>
  <c r="AB51" i="3" s="1"/>
  <c r="Y51" i="3"/>
  <c r="X51" i="3"/>
  <c r="W51" i="3"/>
  <c r="V51" i="3"/>
  <c r="U51" i="3"/>
  <c r="T51" i="3"/>
  <c r="P51" i="3"/>
  <c r="Q109" i="3"/>
  <c r="AE109" i="3" s="1"/>
  <c r="W9" i="3"/>
  <c r="V9" i="3"/>
  <c r="T9" i="3"/>
  <c r="U9" i="3"/>
  <c r="S9" i="3"/>
  <c r="R9" i="3"/>
  <c r="Z9" i="3"/>
  <c r="R15" i="3"/>
  <c r="Y29" i="3"/>
  <c r="R39" i="3"/>
  <c r="Y41" i="3"/>
  <c r="R51" i="3"/>
  <c r="R127" i="3"/>
  <c r="U196" i="3"/>
  <c r="AC196" i="3" s="1"/>
  <c r="N27" i="1"/>
  <c r="Z29" i="3"/>
  <c r="O32" i="1"/>
  <c r="Q26" i="1"/>
  <c r="P26" i="1"/>
  <c r="Q8" i="3"/>
  <c r="AE8" i="3" s="1"/>
  <c r="R11" i="3"/>
  <c r="Q18" i="3"/>
  <c r="AF18" i="3" s="1"/>
  <c r="W20" i="3"/>
  <c r="Q30" i="3"/>
  <c r="AF30" i="3" s="1"/>
  <c r="W32" i="3"/>
  <c r="AE36" i="3"/>
  <c r="AJ36" i="3" s="1"/>
  <c r="AY36" i="3" s="1"/>
  <c r="Q42" i="3"/>
  <c r="AF42" i="3" s="1"/>
  <c r="W44" i="3"/>
  <c r="Q54" i="3"/>
  <c r="W56" i="3"/>
  <c r="Q66" i="3"/>
  <c r="W68" i="3"/>
  <c r="Q78" i="3"/>
  <c r="W80" i="3"/>
  <c r="Z94" i="3"/>
  <c r="AF110" i="3"/>
  <c r="AA114" i="3"/>
  <c r="AA141" i="3"/>
  <c r="Z355" i="3"/>
  <c r="Y355" i="3"/>
  <c r="V355" i="3"/>
  <c r="U355" i="3"/>
  <c r="T355" i="3"/>
  <c r="S355" i="3"/>
  <c r="R355" i="3"/>
  <c r="Q355" i="3"/>
  <c r="P355" i="3"/>
  <c r="X355" i="3"/>
  <c r="AA355" i="3"/>
  <c r="W355" i="3"/>
  <c r="R12" i="3"/>
  <c r="T13" i="3"/>
  <c r="T16" i="3"/>
  <c r="T19" i="3"/>
  <c r="T22" i="3"/>
  <c r="T25" i="3"/>
  <c r="T28" i="3"/>
  <c r="T31" i="3"/>
  <c r="T34" i="3"/>
  <c r="T37" i="3"/>
  <c r="T40" i="3"/>
  <c r="T43" i="3"/>
  <c r="T46" i="3"/>
  <c r="T49" i="3"/>
  <c r="T52" i="3"/>
  <c r="T55" i="3"/>
  <c r="T58" i="3"/>
  <c r="T61" i="3"/>
  <c r="T64" i="3"/>
  <c r="T67" i="3"/>
  <c r="T70" i="3"/>
  <c r="T73" i="3"/>
  <c r="T76" i="3"/>
  <c r="T79" i="3"/>
  <c r="T82" i="3"/>
  <c r="T85" i="3"/>
  <c r="U88" i="3"/>
  <c r="X89" i="3"/>
  <c r="V90" i="3"/>
  <c r="R93" i="3"/>
  <c r="S95" i="3"/>
  <c r="U97" i="3"/>
  <c r="X98" i="3"/>
  <c r="V99" i="3"/>
  <c r="R102" i="3"/>
  <c r="Y103" i="3"/>
  <c r="S104" i="3"/>
  <c r="U106" i="3"/>
  <c r="X107" i="3"/>
  <c r="V108" i="3"/>
  <c r="R111" i="3"/>
  <c r="Y112" i="3"/>
  <c r="S113" i="3"/>
  <c r="AF113" i="3"/>
  <c r="U115" i="3"/>
  <c r="X116" i="3"/>
  <c r="V117" i="3"/>
  <c r="R120" i="3"/>
  <c r="Y121" i="3"/>
  <c r="S122" i="3"/>
  <c r="U124" i="3"/>
  <c r="X125" i="3"/>
  <c r="V126" i="3"/>
  <c r="R129" i="3"/>
  <c r="Y130" i="3"/>
  <c r="S131" i="3"/>
  <c r="U133" i="3"/>
  <c r="X134" i="3"/>
  <c r="V135" i="3"/>
  <c r="R138" i="3"/>
  <c r="Y139" i="3"/>
  <c r="S140" i="3"/>
  <c r="AF140" i="3"/>
  <c r="V143" i="3"/>
  <c r="S144" i="3"/>
  <c r="T145" i="3"/>
  <c r="AB145" i="3"/>
  <c r="P145" i="3"/>
  <c r="AD145" i="3"/>
  <c r="X148" i="3"/>
  <c r="W151" i="3"/>
  <c r="V152" i="3"/>
  <c r="V154" i="3"/>
  <c r="U155" i="3"/>
  <c r="U157" i="3"/>
  <c r="S158" i="3"/>
  <c r="Q161" i="3"/>
  <c r="X164" i="3"/>
  <c r="W164" i="3"/>
  <c r="T164" i="3"/>
  <c r="AC164" i="3" s="1"/>
  <c r="AA166" i="3"/>
  <c r="W172" i="3"/>
  <c r="V173" i="3"/>
  <c r="U175" i="3"/>
  <c r="S176" i="3"/>
  <c r="Q179" i="3"/>
  <c r="X182" i="3"/>
  <c r="W182" i="3"/>
  <c r="T182" i="3"/>
  <c r="AA184" i="3"/>
  <c r="W190" i="3"/>
  <c r="V191" i="3"/>
  <c r="U193" i="3"/>
  <c r="S194" i="3"/>
  <c r="Q197" i="3"/>
  <c r="X200" i="3"/>
  <c r="W200" i="3"/>
  <c r="T200" i="3"/>
  <c r="AF200" i="3" s="1"/>
  <c r="X203" i="3"/>
  <c r="W203" i="3"/>
  <c r="T203" i="3"/>
  <c r="S203" i="3"/>
  <c r="AF203" i="3" s="1"/>
  <c r="U206" i="3"/>
  <c r="R209" i="3"/>
  <c r="R218" i="3"/>
  <c r="R227" i="3"/>
  <c r="AA242" i="3"/>
  <c r="Q245" i="3"/>
  <c r="AA254" i="3"/>
  <c r="Q257" i="3"/>
  <c r="AB291" i="3"/>
  <c r="AE297" i="3"/>
  <c r="S322" i="3"/>
  <c r="S331" i="3"/>
  <c r="S340" i="3"/>
  <c r="S349" i="3"/>
  <c r="Z397" i="3"/>
  <c r="Y397" i="3"/>
  <c r="W397" i="3"/>
  <c r="V397" i="3"/>
  <c r="U397" i="3"/>
  <c r="AE397" i="3" s="1"/>
  <c r="AA397" i="3"/>
  <c r="X397" i="3"/>
  <c r="T397" i="3"/>
  <c r="S397" i="3"/>
  <c r="R397" i="3"/>
  <c r="Q397" i="3"/>
  <c r="Y215" i="3"/>
  <c r="X215" i="3"/>
  <c r="W215" i="3"/>
  <c r="U215" i="3"/>
  <c r="T215" i="3"/>
  <c r="S215" i="3"/>
  <c r="AB215" i="3" s="1"/>
  <c r="Y224" i="3"/>
  <c r="X224" i="3"/>
  <c r="W224" i="3"/>
  <c r="U224" i="3"/>
  <c r="T224" i="3"/>
  <c r="S224" i="3"/>
  <c r="Y236" i="3"/>
  <c r="X236" i="3"/>
  <c r="W236" i="3"/>
  <c r="V236" i="3"/>
  <c r="AD236" i="3" s="1"/>
  <c r="U236" i="3"/>
  <c r="T236" i="3"/>
  <c r="S236" i="3"/>
  <c r="Y248" i="3"/>
  <c r="X248" i="3"/>
  <c r="AE248" i="3" s="1"/>
  <c r="W248" i="3"/>
  <c r="V248" i="3"/>
  <c r="U248" i="3"/>
  <c r="T248" i="3"/>
  <c r="S248" i="3"/>
  <c r="AF250" i="3"/>
  <c r="Y260" i="3"/>
  <c r="X260" i="3"/>
  <c r="W260" i="3"/>
  <c r="V260" i="3"/>
  <c r="U260" i="3"/>
  <c r="T260" i="3"/>
  <c r="S260" i="3"/>
  <c r="AD283" i="3"/>
  <c r="Y304" i="3"/>
  <c r="W304" i="3"/>
  <c r="V304" i="3"/>
  <c r="U304" i="3"/>
  <c r="T304" i="3"/>
  <c r="S304" i="3"/>
  <c r="R304" i="3"/>
  <c r="Q304" i="3"/>
  <c r="Z304" i="3"/>
  <c r="V318" i="3"/>
  <c r="U318" i="3"/>
  <c r="Z318" i="3"/>
  <c r="Y318" i="3"/>
  <c r="X318" i="3"/>
  <c r="W318" i="3"/>
  <c r="T318" i="3"/>
  <c r="S318" i="3"/>
  <c r="R318" i="3"/>
  <c r="V327" i="3"/>
  <c r="U327" i="3"/>
  <c r="Z327" i="3"/>
  <c r="Y327" i="3"/>
  <c r="X327" i="3"/>
  <c r="W327" i="3"/>
  <c r="T327" i="3"/>
  <c r="S327" i="3"/>
  <c r="R327" i="3"/>
  <c r="V336" i="3"/>
  <c r="U336" i="3"/>
  <c r="Z336" i="3"/>
  <c r="Y336" i="3"/>
  <c r="X336" i="3"/>
  <c r="W336" i="3"/>
  <c r="T336" i="3"/>
  <c r="S336" i="3"/>
  <c r="R336" i="3"/>
  <c r="V345" i="3"/>
  <c r="U345" i="3"/>
  <c r="Z345" i="3"/>
  <c r="Y345" i="3"/>
  <c r="X345" i="3"/>
  <c r="W345" i="3"/>
  <c r="T345" i="3"/>
  <c r="S345" i="3"/>
  <c r="AF345" i="3"/>
  <c r="R345" i="3"/>
  <c r="V354" i="3"/>
  <c r="U354" i="3"/>
  <c r="Z354" i="3"/>
  <c r="Y354" i="3"/>
  <c r="X354" i="3"/>
  <c r="W354" i="3"/>
  <c r="T354" i="3"/>
  <c r="S354" i="3"/>
  <c r="R354" i="3"/>
  <c r="P215" i="3"/>
  <c r="P224" i="3"/>
  <c r="P236" i="3"/>
  <c r="P248" i="3"/>
  <c r="AF248" i="3" s="1"/>
  <c r="P260" i="3"/>
  <c r="P304" i="3"/>
  <c r="P318" i="3"/>
  <c r="P327" i="3"/>
  <c r="P336" i="3"/>
  <c r="AF336" i="3" s="1"/>
  <c r="P345" i="3"/>
  <c r="P354" i="3"/>
  <c r="AF354" i="3" s="1"/>
  <c r="Z400" i="3"/>
  <c r="Y400" i="3"/>
  <c r="W400" i="3"/>
  <c r="V400" i="3"/>
  <c r="U400" i="3"/>
  <c r="AB400" i="3"/>
  <c r="AA400" i="3"/>
  <c r="X400" i="3"/>
  <c r="T400" i="3"/>
  <c r="P400" i="3"/>
  <c r="W429" i="3"/>
  <c r="V429" i="3"/>
  <c r="U429" i="3"/>
  <c r="S429" i="3"/>
  <c r="R429" i="3"/>
  <c r="Q429" i="3"/>
  <c r="AF429" i="3" s="1"/>
  <c r="AA429" i="3"/>
  <c r="Z429" i="3"/>
  <c r="Y429" i="3"/>
  <c r="X429" i="3"/>
  <c r="T429" i="3"/>
  <c r="Y437" i="3"/>
  <c r="Z437" i="3"/>
  <c r="X437" i="3"/>
  <c r="W437" i="3"/>
  <c r="U437" i="3"/>
  <c r="T437" i="3"/>
  <c r="S437" i="3"/>
  <c r="AD437" i="3"/>
  <c r="AB437" i="3"/>
  <c r="AA437" i="3"/>
  <c r="V437" i="3"/>
  <c r="R437" i="3"/>
  <c r="Q437" i="3"/>
  <c r="T139" i="3"/>
  <c r="AE288" i="3"/>
  <c r="X304" i="3"/>
  <c r="Y313" i="3"/>
  <c r="W313" i="3"/>
  <c r="V313" i="3"/>
  <c r="U313" i="3"/>
  <c r="T313" i="3"/>
  <c r="S313" i="3"/>
  <c r="R313" i="3"/>
  <c r="Q313" i="3"/>
  <c r="Z313" i="3"/>
  <c r="Q318" i="3"/>
  <c r="AC318" i="3" s="1"/>
  <c r="Q327" i="3"/>
  <c r="AF327" i="3" s="1"/>
  <c r="Q336" i="3"/>
  <c r="Q345" i="3"/>
  <c r="Q354" i="3"/>
  <c r="V390" i="3"/>
  <c r="U390" i="3"/>
  <c r="S390" i="3"/>
  <c r="R390" i="3"/>
  <c r="Q390" i="3"/>
  <c r="AF390" i="3" s="1"/>
  <c r="AA390" i="3"/>
  <c r="Z390" i="3"/>
  <c r="Y390" i="3"/>
  <c r="X390" i="3"/>
  <c r="W390" i="3"/>
  <c r="T390" i="3"/>
  <c r="P390" i="3"/>
  <c r="Q400" i="3"/>
  <c r="P429" i="3"/>
  <c r="P437" i="3"/>
  <c r="AF437" i="3" s="1"/>
  <c r="V12" i="3"/>
  <c r="AD12" i="3" s="1"/>
  <c r="X13" i="3"/>
  <c r="X16" i="3"/>
  <c r="X19" i="3"/>
  <c r="X22" i="3"/>
  <c r="X25" i="3"/>
  <c r="X28" i="3"/>
  <c r="X31" i="3"/>
  <c r="X34" i="3"/>
  <c r="X37" i="3"/>
  <c r="X40" i="3"/>
  <c r="X43" i="3"/>
  <c r="X46" i="3"/>
  <c r="X49" i="3"/>
  <c r="X52" i="3"/>
  <c r="X55" i="3"/>
  <c r="X58" i="3"/>
  <c r="X61" i="3"/>
  <c r="X64" i="3"/>
  <c r="X67" i="3"/>
  <c r="X70" i="3"/>
  <c r="X73" i="3"/>
  <c r="X76" i="3"/>
  <c r="X79" i="3"/>
  <c r="X82" i="3"/>
  <c r="X85" i="3"/>
  <c r="Y88" i="3"/>
  <c r="S89" i="3"/>
  <c r="Z90" i="3"/>
  <c r="X92" i="3"/>
  <c r="V93" i="3"/>
  <c r="AB93" i="3" s="1"/>
  <c r="W95" i="3"/>
  <c r="Y97" i="3"/>
  <c r="S98" i="3"/>
  <c r="Z99" i="3"/>
  <c r="X101" i="3"/>
  <c r="AC101" i="3" s="1"/>
  <c r="AB101" i="3"/>
  <c r="V102" i="3"/>
  <c r="P103" i="3"/>
  <c r="W104" i="3"/>
  <c r="Y106" i="3"/>
  <c r="S107" i="3"/>
  <c r="AF107" i="3"/>
  <c r="Z108" i="3"/>
  <c r="X110" i="3"/>
  <c r="AE110" i="3" s="1"/>
  <c r="AJ110" i="3" s="1"/>
  <c r="AY110" i="3" s="1"/>
  <c r="AB110" i="3"/>
  <c r="V111" i="3"/>
  <c r="P112" i="3"/>
  <c r="W113" i="3"/>
  <c r="Y115" i="3"/>
  <c r="S116" i="3"/>
  <c r="AB116" i="3" s="1"/>
  <c r="Z117" i="3"/>
  <c r="X119" i="3"/>
  <c r="AE119" i="3" s="1"/>
  <c r="AB119" i="3"/>
  <c r="V120" i="3"/>
  <c r="P121" i="3"/>
  <c r="W122" i="3"/>
  <c r="Y124" i="3"/>
  <c r="S125" i="3"/>
  <c r="AE125" i="3" s="1"/>
  <c r="Z126" i="3"/>
  <c r="X128" i="3"/>
  <c r="V129" i="3"/>
  <c r="P130" i="3"/>
  <c r="W131" i="3"/>
  <c r="Y133" i="3"/>
  <c r="S134" i="3"/>
  <c r="Z135" i="3"/>
  <c r="AB135" i="3" s="1"/>
  <c r="X137" i="3"/>
  <c r="AD137" i="3" s="1"/>
  <c r="AB137" i="3"/>
  <c r="V138" i="3"/>
  <c r="P139" i="3"/>
  <c r="W140" i="3"/>
  <c r="T142" i="3"/>
  <c r="P142" i="3"/>
  <c r="AA143" i="3"/>
  <c r="W144" i="3"/>
  <c r="U145" i="3"/>
  <c r="AA151" i="3"/>
  <c r="AB152" i="3"/>
  <c r="Z154" i="3"/>
  <c r="AA155" i="3"/>
  <c r="Y157" i="3"/>
  <c r="Z158" i="3"/>
  <c r="V161" i="3"/>
  <c r="S164" i="3"/>
  <c r="AF164" i="3" s="1"/>
  <c r="Q166" i="3"/>
  <c r="X170" i="3"/>
  <c r="W170" i="3"/>
  <c r="AF170" i="3"/>
  <c r="T170" i="3"/>
  <c r="AE170" i="3" s="1"/>
  <c r="AD170" i="3"/>
  <c r="AA172" i="3"/>
  <c r="Y175" i="3"/>
  <c r="Z176" i="3"/>
  <c r="V179" i="3"/>
  <c r="AF179" i="3" s="1"/>
  <c r="S182" i="3"/>
  <c r="Q184" i="3"/>
  <c r="X188" i="3"/>
  <c r="AF188" i="3" s="1"/>
  <c r="W188" i="3"/>
  <c r="T188" i="3"/>
  <c r="AA190" i="3"/>
  <c r="Y193" i="3"/>
  <c r="Z194" i="3"/>
  <c r="V197" i="3"/>
  <c r="S200" i="3"/>
  <c r="AE200" i="3" s="1"/>
  <c r="U203" i="3"/>
  <c r="AA206" i="3"/>
  <c r="AF208" i="3"/>
  <c r="R215" i="3"/>
  <c r="R224" i="3"/>
  <c r="R236" i="3"/>
  <c r="Y239" i="3"/>
  <c r="X239" i="3"/>
  <c r="W239" i="3"/>
  <c r="AB239" i="3" s="1"/>
  <c r="V239" i="3"/>
  <c r="U239" i="3"/>
  <c r="T239" i="3"/>
  <c r="AE239" i="3"/>
  <c r="S239" i="3"/>
  <c r="R248" i="3"/>
  <c r="Y251" i="3"/>
  <c r="X251" i="3"/>
  <c r="W251" i="3"/>
  <c r="V251" i="3"/>
  <c r="U251" i="3"/>
  <c r="T251" i="3"/>
  <c r="S251" i="3"/>
  <c r="R260" i="3"/>
  <c r="AE264" i="3"/>
  <c r="AA304" i="3"/>
  <c r="U306" i="3"/>
  <c r="Y306" i="3"/>
  <c r="X306" i="3"/>
  <c r="W306" i="3"/>
  <c r="V306" i="3"/>
  <c r="T306" i="3"/>
  <c r="S306" i="3"/>
  <c r="R306" i="3"/>
  <c r="AA306" i="3"/>
  <c r="P313" i="3"/>
  <c r="R317" i="3"/>
  <c r="Q317" i="3"/>
  <c r="AA317" i="3"/>
  <c r="Z317" i="3"/>
  <c r="Y317" i="3"/>
  <c r="X317" i="3"/>
  <c r="W317" i="3"/>
  <c r="V317" i="3"/>
  <c r="P317" i="3"/>
  <c r="AA318" i="3"/>
  <c r="R326" i="3"/>
  <c r="Q326" i="3"/>
  <c r="AA326" i="3"/>
  <c r="Z326" i="3"/>
  <c r="Y326" i="3"/>
  <c r="X326" i="3"/>
  <c r="AD326" i="3" s="1"/>
  <c r="W326" i="3"/>
  <c r="V326" i="3"/>
  <c r="P326" i="3"/>
  <c r="AA327" i="3"/>
  <c r="R335" i="3"/>
  <c r="Q335" i="3"/>
  <c r="AA335" i="3"/>
  <c r="Z335" i="3"/>
  <c r="Y335" i="3"/>
  <c r="X335" i="3"/>
  <c r="W335" i="3"/>
  <c r="V335" i="3"/>
  <c r="P335" i="3"/>
  <c r="AA336" i="3"/>
  <c r="R344" i="3"/>
  <c r="Q344" i="3"/>
  <c r="AA344" i="3"/>
  <c r="Z344" i="3"/>
  <c r="Y344" i="3"/>
  <c r="X344" i="3"/>
  <c r="W344" i="3"/>
  <c r="V344" i="3"/>
  <c r="P344" i="3"/>
  <c r="AA345" i="3"/>
  <c r="R353" i="3"/>
  <c r="Q353" i="3"/>
  <c r="AA353" i="3"/>
  <c r="Z353" i="3"/>
  <c r="Y353" i="3"/>
  <c r="X353" i="3"/>
  <c r="W353" i="3"/>
  <c r="V353" i="3"/>
  <c r="P353" i="3"/>
  <c r="AA354" i="3"/>
  <c r="Z370" i="3"/>
  <c r="Y370" i="3"/>
  <c r="V370" i="3"/>
  <c r="U370" i="3"/>
  <c r="AA370" i="3"/>
  <c r="X370" i="3"/>
  <c r="W370" i="3"/>
  <c r="T370" i="3"/>
  <c r="S370" i="3"/>
  <c r="R370" i="3"/>
  <c r="Q370" i="3"/>
  <c r="AC370" i="3"/>
  <c r="R400" i="3"/>
  <c r="V417" i="3"/>
  <c r="U417" i="3"/>
  <c r="S417" i="3"/>
  <c r="R417" i="3"/>
  <c r="Q417" i="3"/>
  <c r="AA417" i="3"/>
  <c r="Z417" i="3"/>
  <c r="Y417" i="3"/>
  <c r="X417" i="3"/>
  <c r="AD417" i="3" s="1"/>
  <c r="W417" i="3"/>
  <c r="T417" i="3"/>
  <c r="T166" i="3"/>
  <c r="S166" i="3"/>
  <c r="P166" i="3"/>
  <c r="T184" i="3"/>
  <c r="S184" i="3"/>
  <c r="P184" i="3"/>
  <c r="Q215" i="3"/>
  <c r="AF215" i="3" s="1"/>
  <c r="Q224" i="3"/>
  <c r="Q236" i="3"/>
  <c r="Q248" i="3"/>
  <c r="Q260" i="3"/>
  <c r="W12" i="3"/>
  <c r="Y13" i="3"/>
  <c r="Y16" i="3"/>
  <c r="Y19" i="3"/>
  <c r="Y22" i="3"/>
  <c r="Y25" i="3"/>
  <c r="AB25" i="3" s="1"/>
  <c r="Y28" i="3"/>
  <c r="Y31" i="3"/>
  <c r="Y34" i="3"/>
  <c r="Y37" i="3"/>
  <c r="Y40" i="3"/>
  <c r="Y43" i="3"/>
  <c r="Y46" i="3"/>
  <c r="Y49" i="3"/>
  <c r="Y52" i="3"/>
  <c r="Y55" i="3"/>
  <c r="Y58" i="3"/>
  <c r="Y61" i="3"/>
  <c r="AB61" i="3" s="1"/>
  <c r="Y64" i="3"/>
  <c r="Y67" i="3"/>
  <c r="Y70" i="3"/>
  <c r="Y73" i="3"/>
  <c r="Y76" i="3"/>
  <c r="Y79" i="3"/>
  <c r="Y82" i="3"/>
  <c r="Y85" i="3"/>
  <c r="Z88" i="3"/>
  <c r="T89" i="3"/>
  <c r="AB89" i="3" s="1"/>
  <c r="W93" i="3"/>
  <c r="Y95" i="3"/>
  <c r="Z97" i="3"/>
  <c r="T98" i="3"/>
  <c r="W102" i="3"/>
  <c r="Q103" i="3"/>
  <c r="Y104" i="3"/>
  <c r="Z106" i="3"/>
  <c r="T107" i="3"/>
  <c r="W111" i="3"/>
  <c r="Q112" i="3"/>
  <c r="AD112" i="3"/>
  <c r="Y113" i="3"/>
  <c r="Z115" i="3"/>
  <c r="T116" i="3"/>
  <c r="W120" i="3"/>
  <c r="Q121" i="3"/>
  <c r="Y122" i="3"/>
  <c r="Z124" i="3"/>
  <c r="T125" i="3"/>
  <c r="W129" i="3"/>
  <c r="Q130" i="3"/>
  <c r="Y131" i="3"/>
  <c r="Z133" i="3"/>
  <c r="T134" i="3"/>
  <c r="W138" i="3"/>
  <c r="Q139" i="3"/>
  <c r="Y140" i="3"/>
  <c r="Y144" i="3"/>
  <c r="V145" i="3"/>
  <c r="X149" i="3"/>
  <c r="W149" i="3"/>
  <c r="T149" i="3"/>
  <c r="AB149" i="3" s="1"/>
  <c r="AC151" i="3"/>
  <c r="AA154" i="3"/>
  <c r="Z157" i="3"/>
  <c r="AA158" i="3"/>
  <c r="Y161" i="3"/>
  <c r="U164" i="3"/>
  <c r="R166" i="3"/>
  <c r="T169" i="3"/>
  <c r="S169" i="3"/>
  <c r="P169" i="3"/>
  <c r="Z175" i="3"/>
  <c r="AA176" i="3"/>
  <c r="Y179" i="3"/>
  <c r="U182" i="3"/>
  <c r="R184" i="3"/>
  <c r="AF187" i="3"/>
  <c r="T187" i="3"/>
  <c r="AE187" i="3"/>
  <c r="S187" i="3"/>
  <c r="P187" i="3"/>
  <c r="AC187" i="3" s="1"/>
  <c r="AC190" i="3"/>
  <c r="Z193" i="3"/>
  <c r="AA194" i="3"/>
  <c r="Y197" i="3"/>
  <c r="U200" i="3"/>
  <c r="V203" i="3"/>
  <c r="Y212" i="3"/>
  <c r="X212" i="3"/>
  <c r="W212" i="3"/>
  <c r="U212" i="3"/>
  <c r="T212" i="3"/>
  <c r="S212" i="3"/>
  <c r="V215" i="3"/>
  <c r="Y221" i="3"/>
  <c r="X221" i="3"/>
  <c r="W221" i="3"/>
  <c r="U221" i="3"/>
  <c r="T221" i="3"/>
  <c r="S221" i="3"/>
  <c r="V224" i="3"/>
  <c r="Y230" i="3"/>
  <c r="X230" i="3"/>
  <c r="W230" i="3"/>
  <c r="U230" i="3"/>
  <c r="T230" i="3"/>
  <c r="S230" i="3"/>
  <c r="Z236" i="3"/>
  <c r="Z248" i="3"/>
  <c r="AC249" i="3"/>
  <c r="Z260" i="3"/>
  <c r="AD260" i="3" s="1"/>
  <c r="X313" i="3"/>
  <c r="AB313" i="3" s="1"/>
  <c r="AB324" i="3"/>
  <c r="AB351" i="3"/>
  <c r="AC366" i="3"/>
  <c r="V375" i="3"/>
  <c r="U375" i="3"/>
  <c r="R375" i="3"/>
  <c r="Q375" i="3"/>
  <c r="AA375" i="3"/>
  <c r="Z375" i="3"/>
  <c r="Y375" i="3"/>
  <c r="X375" i="3"/>
  <c r="W375" i="3"/>
  <c r="T375" i="3"/>
  <c r="S375" i="3"/>
  <c r="Z385" i="3"/>
  <c r="Y385" i="3"/>
  <c r="W385" i="3"/>
  <c r="V385" i="3"/>
  <c r="U385" i="3"/>
  <c r="AA385" i="3"/>
  <c r="X385" i="3"/>
  <c r="T385" i="3"/>
  <c r="S385" i="3"/>
  <c r="R385" i="3"/>
  <c r="Q385" i="3"/>
  <c r="S400" i="3"/>
  <c r="AD400" i="3" s="1"/>
  <c r="U439" i="3"/>
  <c r="AE439" i="3" s="1"/>
  <c r="AA439" i="3"/>
  <c r="Z439" i="3"/>
  <c r="Y439" i="3"/>
  <c r="W439" i="3"/>
  <c r="V439" i="3"/>
  <c r="T439" i="3"/>
  <c r="AC439" i="3"/>
  <c r="X439" i="3"/>
  <c r="R439" i="3"/>
  <c r="AD439" i="3" s="1"/>
  <c r="P439" i="3"/>
  <c r="Z13" i="3"/>
  <c r="Z16" i="3"/>
  <c r="Z19" i="3"/>
  <c r="Z22" i="3"/>
  <c r="Z25" i="3"/>
  <c r="Z28" i="3"/>
  <c r="AB28" i="3" s="1"/>
  <c r="Z31" i="3"/>
  <c r="Z34" i="3"/>
  <c r="Z37" i="3"/>
  <c r="Z40" i="3"/>
  <c r="Z43" i="3"/>
  <c r="Z46" i="3"/>
  <c r="Z49" i="3"/>
  <c r="Z52" i="3"/>
  <c r="Z55" i="3"/>
  <c r="Z58" i="3"/>
  <c r="Z61" i="3"/>
  <c r="Z64" i="3"/>
  <c r="Z67" i="3"/>
  <c r="AB67" i="3" s="1"/>
  <c r="Z70" i="3"/>
  <c r="Z73" i="3"/>
  <c r="Z76" i="3"/>
  <c r="Z79" i="3"/>
  <c r="Z82" i="3"/>
  <c r="Z85" i="3"/>
  <c r="P90" i="3"/>
  <c r="P99" i="3"/>
  <c r="AD101" i="3"/>
  <c r="R103" i="3"/>
  <c r="P108" i="3"/>
  <c r="AD110" i="3"/>
  <c r="R112" i="3"/>
  <c r="P117" i="3"/>
  <c r="AD119" i="3"/>
  <c r="R121" i="3"/>
  <c r="Z122" i="3"/>
  <c r="AB126" i="3"/>
  <c r="P126" i="3"/>
  <c r="AC126" i="3" s="1"/>
  <c r="X129" i="3"/>
  <c r="R130" i="3"/>
  <c r="AE130" i="3"/>
  <c r="Z131" i="3"/>
  <c r="P135" i="3"/>
  <c r="X138" i="3"/>
  <c r="R139" i="3"/>
  <c r="Z140" i="3"/>
  <c r="X143" i="3"/>
  <c r="AF143" i="3"/>
  <c r="T143" i="3"/>
  <c r="AB143" i="3" s="1"/>
  <c r="AC143" i="3"/>
  <c r="Z144" i="3"/>
  <c r="AF148" i="3"/>
  <c r="T148" i="3"/>
  <c r="AE148" i="3"/>
  <c r="S148" i="3"/>
  <c r="P148" i="3"/>
  <c r="AD148" i="3" s="1"/>
  <c r="X152" i="3"/>
  <c r="W152" i="3"/>
  <c r="AF152" i="3"/>
  <c r="T152" i="3"/>
  <c r="AE152" i="3" s="1"/>
  <c r="AD152" i="3"/>
  <c r="AA157" i="3"/>
  <c r="Z161" i="3"/>
  <c r="U166" i="3"/>
  <c r="X173" i="3"/>
  <c r="W173" i="3"/>
  <c r="T173" i="3"/>
  <c r="AA175" i="3"/>
  <c r="Z179" i="3"/>
  <c r="U184" i="3"/>
  <c r="X191" i="3"/>
  <c r="W191" i="3"/>
  <c r="AB191" i="3" s="1"/>
  <c r="T191" i="3"/>
  <c r="AC191" i="3" s="1"/>
  <c r="AA193" i="3"/>
  <c r="Z197" i="3"/>
  <c r="Z215" i="3"/>
  <c r="AB216" i="3"/>
  <c r="Z224" i="3"/>
  <c r="AC224" i="3" s="1"/>
  <c r="AD227" i="3"/>
  <c r="AA236" i="3"/>
  <c r="AA248" i="3"/>
  <c r="AA260" i="3"/>
  <c r="AE261" i="3"/>
  <c r="AB276" i="3"/>
  <c r="AA313" i="3"/>
  <c r="U315" i="3"/>
  <c r="Y315" i="3"/>
  <c r="X315" i="3"/>
  <c r="W315" i="3"/>
  <c r="V315" i="3"/>
  <c r="T315" i="3"/>
  <c r="AF315" i="3" s="1"/>
  <c r="S315" i="3"/>
  <c r="R315" i="3"/>
  <c r="AA315" i="3"/>
  <c r="AD336" i="3"/>
  <c r="AD354" i="3"/>
  <c r="P375" i="3"/>
  <c r="AC375" i="3" s="1"/>
  <c r="P385" i="3"/>
  <c r="AF400" i="3"/>
  <c r="Q439" i="3"/>
  <c r="T103" i="3"/>
  <c r="T112" i="3"/>
  <c r="AA13" i="3"/>
  <c r="AA16" i="3"/>
  <c r="AA19" i="3"/>
  <c r="AA22" i="3"/>
  <c r="AA25" i="3"/>
  <c r="AA28" i="3"/>
  <c r="AA31" i="3"/>
  <c r="AA34" i="3"/>
  <c r="AA37" i="3"/>
  <c r="AA40" i="3"/>
  <c r="AA43" i="3"/>
  <c r="AB43" i="3" s="1"/>
  <c r="AA46" i="3"/>
  <c r="AA49" i="3"/>
  <c r="AA52" i="3"/>
  <c r="AA55" i="3"/>
  <c r="AA58" i="3"/>
  <c r="AA61" i="3"/>
  <c r="AA64" i="3"/>
  <c r="AA67" i="3"/>
  <c r="AA70" i="3"/>
  <c r="AA73" i="3"/>
  <c r="AA76" i="3"/>
  <c r="AA79" i="3"/>
  <c r="AB79" i="3" s="1"/>
  <c r="AA82" i="3"/>
  <c r="AA85" i="3"/>
  <c r="T88" i="3"/>
  <c r="T97" i="3"/>
  <c r="S103" i="3"/>
  <c r="T106" i="3"/>
  <c r="S112" i="3"/>
  <c r="T115" i="3"/>
  <c r="S121" i="3"/>
  <c r="T124" i="3"/>
  <c r="S130" i="3"/>
  <c r="T133" i="3"/>
  <c r="AE137" i="3"/>
  <c r="S139" i="3"/>
  <c r="T151" i="3"/>
  <c r="AE151" i="3"/>
  <c r="AJ151" i="3" s="1"/>
  <c r="AY151" i="3" s="1"/>
  <c r="S151" i="3"/>
  <c r="AB151" i="3"/>
  <c r="AG151" i="3" s="1"/>
  <c r="P151" i="3"/>
  <c r="AD151" i="3" s="1"/>
  <c r="AI151" i="3" s="1"/>
  <c r="AX151" i="3" s="1"/>
  <c r="X155" i="3"/>
  <c r="W155" i="3"/>
  <c r="T155" i="3"/>
  <c r="V166" i="3"/>
  <c r="AF172" i="3"/>
  <c r="T172" i="3"/>
  <c r="AE172" i="3"/>
  <c r="S172" i="3"/>
  <c r="P172" i="3"/>
  <c r="V184" i="3"/>
  <c r="AF190" i="3"/>
  <c r="T190" i="3"/>
  <c r="AE190" i="3"/>
  <c r="S190" i="3"/>
  <c r="AB190" i="3"/>
  <c r="AG190" i="3" s="1"/>
  <c r="P190" i="3"/>
  <c r="AD190" i="3" s="1"/>
  <c r="AA215" i="3"/>
  <c r="AA224" i="3"/>
  <c r="AB236" i="3"/>
  <c r="Y242" i="3"/>
  <c r="X242" i="3"/>
  <c r="W242" i="3"/>
  <c r="V242" i="3"/>
  <c r="U242" i="3"/>
  <c r="T242" i="3"/>
  <c r="S242" i="3"/>
  <c r="AF242" i="3" s="1"/>
  <c r="AB248" i="3"/>
  <c r="Y254" i="3"/>
  <c r="X254" i="3"/>
  <c r="W254" i="3"/>
  <c r="V254" i="3"/>
  <c r="U254" i="3"/>
  <c r="T254" i="3"/>
  <c r="S254" i="3"/>
  <c r="AC276" i="3"/>
  <c r="AE351" i="3"/>
  <c r="Z388" i="3"/>
  <c r="Y388" i="3"/>
  <c r="W388" i="3"/>
  <c r="V388" i="3"/>
  <c r="U388" i="3"/>
  <c r="AA388" i="3"/>
  <c r="X388" i="3"/>
  <c r="T388" i="3"/>
  <c r="P388" i="3"/>
  <c r="AB398" i="3"/>
  <c r="Z409" i="3"/>
  <c r="Y409" i="3"/>
  <c r="W409" i="3"/>
  <c r="V409" i="3"/>
  <c r="U409" i="3"/>
  <c r="AA409" i="3"/>
  <c r="X409" i="3"/>
  <c r="T409" i="3"/>
  <c r="S409" i="3"/>
  <c r="R409" i="3"/>
  <c r="Q409" i="3"/>
  <c r="U552" i="3"/>
  <c r="S552" i="3"/>
  <c r="Q552" i="3"/>
  <c r="Z552" i="3"/>
  <c r="Y552" i="3"/>
  <c r="X552" i="3"/>
  <c r="W552" i="3"/>
  <c r="V552" i="3"/>
  <c r="T552" i="3"/>
  <c r="R552" i="3"/>
  <c r="AA552" i="3"/>
  <c r="AD552" i="3"/>
  <c r="P552" i="3"/>
  <c r="P13" i="3"/>
  <c r="AF13" i="3" s="1"/>
  <c r="P16" i="3"/>
  <c r="P19" i="3"/>
  <c r="P22" i="3"/>
  <c r="P25" i="3"/>
  <c r="P28" i="3"/>
  <c r="P31" i="3"/>
  <c r="AD31" i="3" s="1"/>
  <c r="AB31" i="3"/>
  <c r="P34" i="3"/>
  <c r="AB34" i="3" s="1"/>
  <c r="P37" i="3"/>
  <c r="P40" i="3"/>
  <c r="P43" i="3"/>
  <c r="P46" i="3"/>
  <c r="P49" i="3"/>
  <c r="P52" i="3"/>
  <c r="P55" i="3"/>
  <c r="P58" i="3"/>
  <c r="AB58" i="3"/>
  <c r="P61" i="3"/>
  <c r="P64" i="3"/>
  <c r="P67" i="3"/>
  <c r="P70" i="3"/>
  <c r="P73" i="3"/>
  <c r="P76" i="3"/>
  <c r="AD76" i="3" s="1"/>
  <c r="AB76" i="3"/>
  <c r="P79" i="3"/>
  <c r="P82" i="3"/>
  <c r="P85" i="3"/>
  <c r="P88" i="3"/>
  <c r="R90" i="3"/>
  <c r="X95" i="3"/>
  <c r="P97" i="3"/>
  <c r="R99" i="3"/>
  <c r="AB99" i="3" s="1"/>
  <c r="U103" i="3"/>
  <c r="X104" i="3"/>
  <c r="P106" i="3"/>
  <c r="R108" i="3"/>
  <c r="U112" i="3"/>
  <c r="X113" i="3"/>
  <c r="P115" i="3"/>
  <c r="R117" i="3"/>
  <c r="Z120" i="3"/>
  <c r="U121" i="3"/>
  <c r="X122" i="3"/>
  <c r="P124" i="3"/>
  <c r="U130" i="3"/>
  <c r="X131" i="3"/>
  <c r="P133" i="3"/>
  <c r="AF133" i="3" s="1"/>
  <c r="U139" i="3"/>
  <c r="X140" i="3"/>
  <c r="AB140" i="3"/>
  <c r="Q151" i="3"/>
  <c r="AF151" i="3" s="1"/>
  <c r="T154" i="3"/>
  <c r="S154" i="3"/>
  <c r="P154" i="3"/>
  <c r="P155" i="3"/>
  <c r="X158" i="3"/>
  <c r="W158" i="3"/>
  <c r="T158" i="3"/>
  <c r="W166" i="3"/>
  <c r="Q172" i="3"/>
  <c r="AD172" i="3" s="1"/>
  <c r="X176" i="3"/>
  <c r="W176" i="3"/>
  <c r="AF176" i="3"/>
  <c r="T176" i="3"/>
  <c r="AD176" i="3"/>
  <c r="W184" i="3"/>
  <c r="Q190" i="3"/>
  <c r="X194" i="3"/>
  <c r="W194" i="3"/>
  <c r="T194" i="3"/>
  <c r="AF194" i="3" s="1"/>
  <c r="X206" i="3"/>
  <c r="W206" i="3"/>
  <c r="T206" i="3"/>
  <c r="AE206" i="3"/>
  <c r="S206" i="3"/>
  <c r="P242" i="3"/>
  <c r="P254" i="3"/>
  <c r="AC260" i="3"/>
  <c r="AE276" i="3"/>
  <c r="AF289" i="3"/>
  <c r="AD323" i="3"/>
  <c r="R323" i="3"/>
  <c r="AC323" i="3"/>
  <c r="Q323" i="3"/>
  <c r="X323" i="3"/>
  <c r="W323" i="3"/>
  <c r="V323" i="3"/>
  <c r="AF323" i="3" s="1"/>
  <c r="U323" i="3"/>
  <c r="T323" i="3"/>
  <c r="S323" i="3"/>
  <c r="P323" i="3"/>
  <c r="Z323" i="3"/>
  <c r="AD332" i="3"/>
  <c r="R332" i="3"/>
  <c r="AC332" i="3"/>
  <c r="Q332" i="3"/>
  <c r="X332" i="3"/>
  <c r="W332" i="3"/>
  <c r="V332" i="3"/>
  <c r="U332" i="3"/>
  <c r="AF332" i="3" s="1"/>
  <c r="T332" i="3"/>
  <c r="S332" i="3"/>
  <c r="P332" i="3"/>
  <c r="AE332" i="3" s="1"/>
  <c r="Z332" i="3"/>
  <c r="AD341" i="3"/>
  <c r="R341" i="3"/>
  <c r="Q341" i="3"/>
  <c r="X341" i="3"/>
  <c r="W341" i="3"/>
  <c r="V341" i="3"/>
  <c r="U341" i="3"/>
  <c r="T341" i="3"/>
  <c r="S341" i="3"/>
  <c r="P341" i="3"/>
  <c r="Z341" i="3"/>
  <c r="R350" i="3"/>
  <c r="Q350" i="3"/>
  <c r="X350" i="3"/>
  <c r="W350" i="3"/>
  <c r="V350" i="3"/>
  <c r="U350" i="3"/>
  <c r="T350" i="3"/>
  <c r="S350" i="3"/>
  <c r="P350" i="3"/>
  <c r="Z350" i="3"/>
  <c r="Z379" i="3"/>
  <c r="Y379" i="3"/>
  <c r="V379" i="3"/>
  <c r="U379" i="3"/>
  <c r="AA379" i="3"/>
  <c r="X379" i="3"/>
  <c r="W379" i="3"/>
  <c r="T379" i="3"/>
  <c r="S379" i="3"/>
  <c r="R379" i="3"/>
  <c r="Q379" i="3"/>
  <c r="AE383" i="3"/>
  <c r="Q388" i="3"/>
  <c r="P409" i="3"/>
  <c r="T121" i="3"/>
  <c r="T130" i="3"/>
  <c r="M27" i="1"/>
  <c r="M38" i="1" s="1"/>
  <c r="AA12" i="3"/>
  <c r="Q13" i="3"/>
  <c r="AC13" i="3" s="1"/>
  <c r="Q16" i="3"/>
  <c r="Q19" i="3"/>
  <c r="Q22" i="3"/>
  <c r="Q25" i="3"/>
  <c r="Q28" i="3"/>
  <c r="Q31" i="3"/>
  <c r="Q34" i="3"/>
  <c r="Q37" i="3"/>
  <c r="Q40" i="3"/>
  <c r="Q43" i="3"/>
  <c r="Q46" i="3"/>
  <c r="Q49" i="3"/>
  <c r="AC49" i="3" s="1"/>
  <c r="Q52" i="3"/>
  <c r="Q55" i="3"/>
  <c r="AD55" i="3" s="1"/>
  <c r="Q58" i="3"/>
  <c r="Q61" i="3"/>
  <c r="Q64" i="3"/>
  <c r="Q67" i="3"/>
  <c r="Q70" i="3"/>
  <c r="Q73" i="3"/>
  <c r="Q76" i="3"/>
  <c r="Q79" i="3"/>
  <c r="Q82" i="3"/>
  <c r="Q85" i="3"/>
  <c r="Q88" i="3"/>
  <c r="S90" i="3"/>
  <c r="P95" i="3"/>
  <c r="Q97" i="3"/>
  <c r="S99" i="3"/>
  <c r="V103" i="3"/>
  <c r="P104" i="3"/>
  <c r="Q106" i="3"/>
  <c r="AC106" i="3" s="1"/>
  <c r="S108" i="3"/>
  <c r="V112" i="3"/>
  <c r="P113" i="3"/>
  <c r="Q115" i="3"/>
  <c r="S117" i="3"/>
  <c r="V121" i="3"/>
  <c r="P122" i="3"/>
  <c r="Q124" i="3"/>
  <c r="S126" i="3"/>
  <c r="V130" i="3"/>
  <c r="P131" i="3"/>
  <c r="Q133" i="3"/>
  <c r="AB133" i="3" s="1"/>
  <c r="V139" i="3"/>
  <c r="P140" i="3"/>
  <c r="P144" i="3"/>
  <c r="X144" i="3"/>
  <c r="AD144" i="3"/>
  <c r="R151" i="3"/>
  <c r="Q154" i="3"/>
  <c r="Q155" i="3"/>
  <c r="T157" i="3"/>
  <c r="S157" i="3"/>
  <c r="P157" i="3"/>
  <c r="P158" i="3"/>
  <c r="X166" i="3"/>
  <c r="R172" i="3"/>
  <c r="T175" i="3"/>
  <c r="S175" i="3"/>
  <c r="P175" i="3"/>
  <c r="P176" i="3"/>
  <c r="X184" i="3"/>
  <c r="R190" i="3"/>
  <c r="AI190" i="3"/>
  <c r="AX190" i="3" s="1"/>
  <c r="T193" i="3"/>
  <c r="S193" i="3"/>
  <c r="P193" i="3"/>
  <c r="P194" i="3"/>
  <c r="AB194" i="3" s="1"/>
  <c r="P206" i="3"/>
  <c r="AC206" i="3" s="1"/>
  <c r="Y209" i="3"/>
  <c r="X209" i="3"/>
  <c r="W209" i="3"/>
  <c r="U209" i="3"/>
  <c r="T209" i="3"/>
  <c r="S209" i="3"/>
  <c r="Y218" i="3"/>
  <c r="X218" i="3"/>
  <c r="W218" i="3"/>
  <c r="U218" i="3"/>
  <c r="T218" i="3"/>
  <c r="S218" i="3"/>
  <c r="AC218" i="3" s="1"/>
  <c r="Y227" i="3"/>
  <c r="X227" i="3"/>
  <c r="W227" i="3"/>
  <c r="U227" i="3"/>
  <c r="T227" i="3"/>
  <c r="S227" i="3"/>
  <c r="Q242" i="3"/>
  <c r="Q254" i="3"/>
  <c r="AD297" i="3"/>
  <c r="AD312" i="3"/>
  <c r="Z322" i="3"/>
  <c r="Y322" i="3"/>
  <c r="AB322" i="3"/>
  <c r="AA322" i="3"/>
  <c r="X322" i="3"/>
  <c r="W322" i="3"/>
  <c r="V322" i="3"/>
  <c r="U322" i="3"/>
  <c r="T322" i="3"/>
  <c r="P322" i="3"/>
  <c r="Y323" i="3"/>
  <c r="Z331" i="3"/>
  <c r="Y331" i="3"/>
  <c r="AB331" i="3"/>
  <c r="AA331" i="3"/>
  <c r="X331" i="3"/>
  <c r="W331" i="3"/>
  <c r="V331" i="3"/>
  <c r="U331" i="3"/>
  <c r="T331" i="3"/>
  <c r="P331" i="3"/>
  <c r="Y332" i="3"/>
  <c r="Z340" i="3"/>
  <c r="Y340" i="3"/>
  <c r="AB340" i="3"/>
  <c r="AA340" i="3"/>
  <c r="X340" i="3"/>
  <c r="W340" i="3"/>
  <c r="V340" i="3"/>
  <c r="U340" i="3"/>
  <c r="T340" i="3"/>
  <c r="P340" i="3"/>
  <c r="Y341" i="3"/>
  <c r="Z349" i="3"/>
  <c r="Y349" i="3"/>
  <c r="AA349" i="3"/>
  <c r="X349" i="3"/>
  <c r="W349" i="3"/>
  <c r="V349" i="3"/>
  <c r="U349" i="3"/>
  <c r="T349" i="3"/>
  <c r="P349" i="3"/>
  <c r="R388" i="3"/>
  <c r="Z412" i="3"/>
  <c r="Y412" i="3"/>
  <c r="W412" i="3"/>
  <c r="V412" i="3"/>
  <c r="U412" i="3"/>
  <c r="AA412" i="3"/>
  <c r="X412" i="3"/>
  <c r="T412" i="3"/>
  <c r="P412" i="3"/>
  <c r="R13" i="3"/>
  <c r="R16" i="3"/>
  <c r="R19" i="3"/>
  <c r="R22" i="3"/>
  <c r="R25" i="3"/>
  <c r="R28" i="3"/>
  <c r="R31" i="3"/>
  <c r="R34" i="3"/>
  <c r="R37" i="3"/>
  <c r="R40" i="3"/>
  <c r="R43" i="3"/>
  <c r="R46" i="3"/>
  <c r="AC46" i="3" s="1"/>
  <c r="R49" i="3"/>
  <c r="R52" i="3"/>
  <c r="R55" i="3"/>
  <c r="R58" i="3"/>
  <c r="R61" i="3"/>
  <c r="R64" i="3"/>
  <c r="R67" i="3"/>
  <c r="R70" i="3"/>
  <c r="R73" i="3"/>
  <c r="R76" i="3"/>
  <c r="R79" i="3"/>
  <c r="R82" i="3"/>
  <c r="AC82" i="3" s="1"/>
  <c r="R85" i="3"/>
  <c r="R88" i="3"/>
  <c r="T90" i="3"/>
  <c r="P93" i="3"/>
  <c r="Q95" i="3"/>
  <c r="R97" i="3"/>
  <c r="T99" i="3"/>
  <c r="AB102" i="3"/>
  <c r="P102" i="3"/>
  <c r="AE102" i="3" s="1"/>
  <c r="AC102" i="3"/>
  <c r="W103" i="3"/>
  <c r="Q104" i="3"/>
  <c r="R106" i="3"/>
  <c r="T108" i="3"/>
  <c r="AB111" i="3"/>
  <c r="P111" i="3"/>
  <c r="AE111" i="3" s="1"/>
  <c r="AC111" i="3"/>
  <c r="W112" i="3"/>
  <c r="Q113" i="3"/>
  <c r="R115" i="3"/>
  <c r="T117" i="3"/>
  <c r="P120" i="3"/>
  <c r="W121" i="3"/>
  <c r="Q122" i="3"/>
  <c r="R124" i="3"/>
  <c r="T126" i="3"/>
  <c r="AF126" i="3" s="1"/>
  <c r="P129" i="3"/>
  <c r="W130" i="3"/>
  <c r="Q131" i="3"/>
  <c r="R133" i="3"/>
  <c r="AB138" i="3"/>
  <c r="P138" i="3"/>
  <c r="AE138" i="3" s="1"/>
  <c r="AC138" i="3"/>
  <c r="W139" i="3"/>
  <c r="Q140" i="3"/>
  <c r="AC140" i="3" s="1"/>
  <c r="Q144" i="3"/>
  <c r="AE144" i="3"/>
  <c r="U151" i="3"/>
  <c r="R154" i="3"/>
  <c r="R155" i="3"/>
  <c r="X161" i="3"/>
  <c r="W161" i="3"/>
  <c r="T161" i="3"/>
  <c r="Y166" i="3"/>
  <c r="U172" i="3"/>
  <c r="Q175" i="3"/>
  <c r="Q176" i="3"/>
  <c r="X179" i="3"/>
  <c r="W179" i="3"/>
  <c r="T179" i="3"/>
  <c r="AD179" i="3"/>
  <c r="Y184" i="3"/>
  <c r="U190" i="3"/>
  <c r="Q193" i="3"/>
  <c r="Q194" i="3"/>
  <c r="X197" i="3"/>
  <c r="W197" i="3"/>
  <c r="T197" i="3"/>
  <c r="Q206" i="3"/>
  <c r="P209" i="3"/>
  <c r="AD215" i="3"/>
  <c r="P218" i="3"/>
  <c r="AB222" i="3"/>
  <c r="P227" i="3"/>
  <c r="R242" i="3"/>
  <c r="Y245" i="3"/>
  <c r="X245" i="3"/>
  <c r="W245" i="3"/>
  <c r="V245" i="3"/>
  <c r="U245" i="3"/>
  <c r="T245" i="3"/>
  <c r="S245" i="3"/>
  <c r="R254" i="3"/>
  <c r="Y257" i="3"/>
  <c r="X257" i="3"/>
  <c r="W257" i="3"/>
  <c r="V257" i="3"/>
  <c r="U257" i="3"/>
  <c r="AF257" i="3"/>
  <c r="T257" i="3"/>
  <c r="S257" i="3"/>
  <c r="AE257" i="3" s="1"/>
  <c r="AF283" i="3"/>
  <c r="Q322" i="3"/>
  <c r="AA323" i="3"/>
  <c r="Q331" i="3"/>
  <c r="AA332" i="3"/>
  <c r="Q340" i="3"/>
  <c r="AA341" i="3"/>
  <c r="Q349" i="3"/>
  <c r="AB349" i="3" s="1"/>
  <c r="AA350" i="3"/>
  <c r="V402" i="3"/>
  <c r="U402" i="3"/>
  <c r="S402" i="3"/>
  <c r="R402" i="3"/>
  <c r="Q402" i="3"/>
  <c r="AA402" i="3"/>
  <c r="Z402" i="3"/>
  <c r="Y402" i="3"/>
  <c r="AE402" i="3" s="1"/>
  <c r="X402" i="3"/>
  <c r="W402" i="3"/>
  <c r="T402" i="3"/>
  <c r="P402" i="3"/>
  <c r="Q412" i="3"/>
  <c r="Q444" i="3"/>
  <c r="X444" i="3"/>
  <c r="W444" i="3"/>
  <c r="V444" i="3"/>
  <c r="T444" i="3"/>
  <c r="S444" i="3"/>
  <c r="R444" i="3"/>
  <c r="AA444" i="3"/>
  <c r="Z444" i="3"/>
  <c r="Y444" i="3"/>
  <c r="U444" i="3"/>
  <c r="P444" i="3"/>
  <c r="AA263" i="3"/>
  <c r="AA266" i="3"/>
  <c r="AA269" i="3"/>
  <c r="AA272" i="3"/>
  <c r="AA275" i="3"/>
  <c r="AA278" i="3"/>
  <c r="AA281" i="3"/>
  <c r="AA284" i="3"/>
  <c r="AA287" i="3"/>
  <c r="AA290" i="3"/>
  <c r="AA293" i="3"/>
  <c r="AA296" i="3"/>
  <c r="AA299" i="3"/>
  <c r="AA302" i="3"/>
  <c r="Q308" i="3"/>
  <c r="R371" i="3"/>
  <c r="Q371" i="3"/>
  <c r="Z371" i="3"/>
  <c r="Y371" i="3"/>
  <c r="R380" i="3"/>
  <c r="Q380" i="3"/>
  <c r="Z380" i="3"/>
  <c r="Y380" i="3"/>
  <c r="V393" i="3"/>
  <c r="U393" i="3"/>
  <c r="S393" i="3"/>
  <c r="R393" i="3"/>
  <c r="Q393" i="3"/>
  <c r="V405" i="3"/>
  <c r="U405" i="3"/>
  <c r="S405" i="3"/>
  <c r="R405" i="3"/>
  <c r="Q405" i="3"/>
  <c r="V420" i="3"/>
  <c r="U420" i="3"/>
  <c r="S420" i="3"/>
  <c r="AD420" i="3"/>
  <c r="R420" i="3"/>
  <c r="Q420" i="3"/>
  <c r="U436" i="3"/>
  <c r="R436" i="3"/>
  <c r="Q436" i="3"/>
  <c r="P436" i="3"/>
  <c r="AA436" i="3"/>
  <c r="Z436" i="3"/>
  <c r="Y436" i="3"/>
  <c r="U442" i="3"/>
  <c r="W442" i="3"/>
  <c r="V442" i="3"/>
  <c r="AB442" i="3" s="1"/>
  <c r="T442" i="3"/>
  <c r="AE442" i="3"/>
  <c r="R442" i="3"/>
  <c r="AD442" i="3"/>
  <c r="AI442" i="3" s="1"/>
  <c r="AX442" i="3" s="1"/>
  <c r="Q442" i="3"/>
  <c r="P442" i="3"/>
  <c r="AC442" i="3" s="1"/>
  <c r="AH442" i="3" s="1"/>
  <c r="AW442" i="3" s="1"/>
  <c r="U448" i="3"/>
  <c r="AA448" i="3"/>
  <c r="Z448" i="3"/>
  <c r="Y448" i="3"/>
  <c r="W448" i="3"/>
  <c r="V448" i="3"/>
  <c r="T448" i="3"/>
  <c r="AC467" i="3"/>
  <c r="Y473" i="3"/>
  <c r="Z473" i="3"/>
  <c r="X473" i="3"/>
  <c r="W473" i="3"/>
  <c r="V473" i="3"/>
  <c r="U473" i="3"/>
  <c r="T473" i="3"/>
  <c r="S473" i="3"/>
  <c r="AA473" i="3"/>
  <c r="Y514" i="3"/>
  <c r="U514" i="3"/>
  <c r="Z514" i="3"/>
  <c r="X514" i="3"/>
  <c r="W514" i="3"/>
  <c r="V514" i="3"/>
  <c r="T514" i="3"/>
  <c r="S514" i="3"/>
  <c r="R514" i="3"/>
  <c r="AA514" i="3"/>
  <c r="U519" i="3"/>
  <c r="Q519" i="3"/>
  <c r="X519" i="3"/>
  <c r="W519" i="3"/>
  <c r="V519" i="3"/>
  <c r="T519" i="3"/>
  <c r="S519" i="3"/>
  <c r="R519" i="3"/>
  <c r="P519" i="3"/>
  <c r="Y519" i="3"/>
  <c r="U445" i="3"/>
  <c r="R445" i="3"/>
  <c r="Q445" i="3"/>
  <c r="P445" i="3"/>
  <c r="AA445" i="3"/>
  <c r="Z445" i="3"/>
  <c r="Y445" i="3"/>
  <c r="Q462" i="3"/>
  <c r="X462" i="3"/>
  <c r="W462" i="3"/>
  <c r="V462" i="3"/>
  <c r="U462" i="3"/>
  <c r="AF462" i="3" s="1"/>
  <c r="T462" i="3"/>
  <c r="S462" i="3"/>
  <c r="R462" i="3"/>
  <c r="Y462" i="3"/>
  <c r="AC518" i="3"/>
  <c r="Q518" i="3"/>
  <c r="AB518" i="3" s="1"/>
  <c r="AG518" i="3" s="1"/>
  <c r="Y518" i="3"/>
  <c r="AA518" i="3"/>
  <c r="Z518" i="3"/>
  <c r="X518" i="3"/>
  <c r="W518" i="3"/>
  <c r="V518" i="3"/>
  <c r="U518" i="3"/>
  <c r="T518" i="3"/>
  <c r="S445" i="3"/>
  <c r="P462" i="3"/>
  <c r="U469" i="3"/>
  <c r="W469" i="3"/>
  <c r="V469" i="3"/>
  <c r="T469" i="3"/>
  <c r="S469" i="3"/>
  <c r="R469" i="3"/>
  <c r="AD469" i="3"/>
  <c r="Q469" i="3"/>
  <c r="AF469" i="3" s="1"/>
  <c r="AC469" i="3"/>
  <c r="P469" i="3"/>
  <c r="X469" i="3"/>
  <c r="Y505" i="3"/>
  <c r="U505" i="3"/>
  <c r="Z505" i="3"/>
  <c r="X505" i="3"/>
  <c r="W505" i="3"/>
  <c r="V505" i="3"/>
  <c r="T505" i="3"/>
  <c r="S505" i="3"/>
  <c r="R505" i="3"/>
  <c r="AA505" i="3"/>
  <c r="U510" i="3"/>
  <c r="Q510" i="3"/>
  <c r="X510" i="3"/>
  <c r="W510" i="3"/>
  <c r="V510" i="3"/>
  <c r="T510" i="3"/>
  <c r="S510" i="3"/>
  <c r="R510" i="3"/>
  <c r="P510" i="3"/>
  <c r="Y510" i="3"/>
  <c r="P518" i="3"/>
  <c r="AD537" i="3"/>
  <c r="Y446" i="3"/>
  <c r="Z446" i="3"/>
  <c r="X446" i="3"/>
  <c r="W446" i="3"/>
  <c r="U446" i="3"/>
  <c r="T446" i="3"/>
  <c r="S446" i="3"/>
  <c r="AC479" i="3"/>
  <c r="Y482" i="3"/>
  <c r="AD482" i="3" s="1"/>
  <c r="Z482" i="3"/>
  <c r="X482" i="3"/>
  <c r="W482" i="3"/>
  <c r="V482" i="3"/>
  <c r="U482" i="3"/>
  <c r="T482" i="3"/>
  <c r="S482" i="3"/>
  <c r="AA482" i="3"/>
  <c r="AB490" i="3"/>
  <c r="Y496" i="3"/>
  <c r="U496" i="3"/>
  <c r="Z496" i="3"/>
  <c r="X496" i="3"/>
  <c r="W496" i="3"/>
  <c r="V496" i="3"/>
  <c r="T496" i="3"/>
  <c r="S496" i="3"/>
  <c r="R496" i="3"/>
  <c r="AB496" i="3" s="1"/>
  <c r="AA496" i="3"/>
  <c r="Q509" i="3"/>
  <c r="Y509" i="3"/>
  <c r="AA509" i="3"/>
  <c r="Z509" i="3"/>
  <c r="X509" i="3"/>
  <c r="W509" i="3"/>
  <c r="V509" i="3"/>
  <c r="U509" i="3"/>
  <c r="T509" i="3"/>
  <c r="U549" i="3"/>
  <c r="S549" i="3"/>
  <c r="Q549" i="3"/>
  <c r="AA549" i="3"/>
  <c r="AB549" i="3" s="1"/>
  <c r="Z549" i="3"/>
  <c r="Y549" i="3"/>
  <c r="X549" i="3"/>
  <c r="W549" i="3"/>
  <c r="V549" i="3"/>
  <c r="T549" i="3"/>
  <c r="Y556" i="3"/>
  <c r="W556" i="3"/>
  <c r="U556" i="3"/>
  <c r="Z556" i="3"/>
  <c r="X556" i="3"/>
  <c r="V556" i="3"/>
  <c r="T556" i="3"/>
  <c r="S556" i="3"/>
  <c r="R556" i="3"/>
  <c r="Q556" i="3"/>
  <c r="AA556" i="3"/>
  <c r="AA202" i="3"/>
  <c r="AA205" i="3"/>
  <c r="AA208" i="3"/>
  <c r="AA211" i="3"/>
  <c r="AA214" i="3"/>
  <c r="AA217" i="3"/>
  <c r="AA220" i="3"/>
  <c r="AA223" i="3"/>
  <c r="AA226" i="3"/>
  <c r="AE226" i="3" s="1"/>
  <c r="AA229" i="3"/>
  <c r="AE229" i="3" s="1"/>
  <c r="AA232" i="3"/>
  <c r="AA235" i="3"/>
  <c r="AA238" i="3"/>
  <c r="AA241" i="3"/>
  <c r="AA244" i="3"/>
  <c r="AA247" i="3"/>
  <c r="AA250" i="3"/>
  <c r="AA253" i="3"/>
  <c r="AA256" i="3"/>
  <c r="AA259" i="3"/>
  <c r="AA262" i="3"/>
  <c r="S263" i="3"/>
  <c r="AA265" i="3"/>
  <c r="S266" i="3"/>
  <c r="AA268" i="3"/>
  <c r="S269" i="3"/>
  <c r="AA271" i="3"/>
  <c r="S272" i="3"/>
  <c r="AA274" i="3"/>
  <c r="S275" i="3"/>
  <c r="AA277" i="3"/>
  <c r="AE277" i="3" s="1"/>
  <c r="S278" i="3"/>
  <c r="AA280" i="3"/>
  <c r="AE280" i="3" s="1"/>
  <c r="S281" i="3"/>
  <c r="AA283" i="3"/>
  <c r="S284" i="3"/>
  <c r="AA286" i="3"/>
  <c r="S287" i="3"/>
  <c r="AA289" i="3"/>
  <c r="S290" i="3"/>
  <c r="AA292" i="3"/>
  <c r="S293" i="3"/>
  <c r="AA295" i="3"/>
  <c r="S296" i="3"/>
  <c r="AA298" i="3"/>
  <c r="S299" i="3"/>
  <c r="AA301" i="3"/>
  <c r="S302" i="3"/>
  <c r="Z307" i="3"/>
  <c r="T308" i="3"/>
  <c r="U310" i="3"/>
  <c r="Q311" i="3"/>
  <c r="Z316" i="3"/>
  <c r="Z320" i="3"/>
  <c r="X325" i="3"/>
  <c r="Z329" i="3"/>
  <c r="X334" i="3"/>
  <c r="Z338" i="3"/>
  <c r="X343" i="3"/>
  <c r="Z347" i="3"/>
  <c r="X352" i="3"/>
  <c r="U371" i="3"/>
  <c r="Y372" i="3"/>
  <c r="R374" i="3"/>
  <c r="Q374" i="3"/>
  <c r="Z374" i="3"/>
  <c r="Y374" i="3"/>
  <c r="W376" i="3"/>
  <c r="U380" i="3"/>
  <c r="Y381" i="3"/>
  <c r="X393" i="3"/>
  <c r="X405" i="3"/>
  <c r="AD405" i="3" s="1"/>
  <c r="V414" i="3"/>
  <c r="U414" i="3"/>
  <c r="S414" i="3"/>
  <c r="R414" i="3"/>
  <c r="Q414" i="3"/>
  <c r="X420" i="3"/>
  <c r="AA426" i="3"/>
  <c r="W436" i="3"/>
  <c r="AF436" i="3" s="1"/>
  <c r="Z442" i="3"/>
  <c r="V445" i="3"/>
  <c r="P446" i="3"/>
  <c r="S448" i="3"/>
  <c r="AA462" i="3"/>
  <c r="Z469" i="3"/>
  <c r="P482" i="3"/>
  <c r="P496" i="3"/>
  <c r="U501" i="3"/>
  <c r="Q501" i="3"/>
  <c r="X501" i="3"/>
  <c r="W501" i="3"/>
  <c r="V501" i="3"/>
  <c r="T501" i="3"/>
  <c r="S501" i="3"/>
  <c r="R501" i="3"/>
  <c r="P501" i="3"/>
  <c r="Y501" i="3"/>
  <c r="Q505" i="3"/>
  <c r="P509" i="3"/>
  <c r="AA510" i="3"/>
  <c r="S518" i="3"/>
  <c r="AE518" i="3" s="1"/>
  <c r="AJ518" i="3" s="1"/>
  <c r="AY518" i="3" s="1"/>
  <c r="AD519" i="3"/>
  <c r="P549" i="3"/>
  <c r="AE549" i="3" s="1"/>
  <c r="P556" i="3"/>
  <c r="AF556" i="3" s="1"/>
  <c r="Y559" i="3"/>
  <c r="W559" i="3"/>
  <c r="U559" i="3"/>
  <c r="AD559" i="3" s="1"/>
  <c r="X559" i="3"/>
  <c r="V559" i="3"/>
  <c r="T559" i="3"/>
  <c r="S559" i="3"/>
  <c r="R559" i="3"/>
  <c r="Q559" i="3"/>
  <c r="P559" i="3"/>
  <c r="AF559" i="3" s="1"/>
  <c r="Z559" i="3"/>
  <c r="AE559" i="3" s="1"/>
  <c r="V561" i="3"/>
  <c r="U561" i="3"/>
  <c r="S561" i="3"/>
  <c r="R561" i="3"/>
  <c r="Q561" i="3"/>
  <c r="AA561" i="3"/>
  <c r="Z561" i="3"/>
  <c r="Y561" i="3"/>
  <c r="X561" i="3"/>
  <c r="W561" i="3"/>
  <c r="AC561" i="3" s="1"/>
  <c r="T561" i="3"/>
  <c r="P561" i="3"/>
  <c r="X147" i="3"/>
  <c r="X150" i="3"/>
  <c r="X153" i="3"/>
  <c r="X156" i="3"/>
  <c r="P202" i="3"/>
  <c r="P205" i="3"/>
  <c r="P208" i="3"/>
  <c r="P211" i="3"/>
  <c r="P214" i="3"/>
  <c r="P217" i="3"/>
  <c r="P220" i="3"/>
  <c r="P223" i="3"/>
  <c r="P226" i="3"/>
  <c r="P229" i="3"/>
  <c r="P232" i="3"/>
  <c r="P235" i="3"/>
  <c r="AE235" i="3" s="1"/>
  <c r="P238" i="3"/>
  <c r="P241" i="3"/>
  <c r="AF241" i="3" s="1"/>
  <c r="P244" i="3"/>
  <c r="P247" i="3"/>
  <c r="P250" i="3"/>
  <c r="P253" i="3"/>
  <c r="P256" i="3"/>
  <c r="P259" i="3"/>
  <c r="P262" i="3"/>
  <c r="T263" i="3"/>
  <c r="P265" i="3"/>
  <c r="AF265" i="3" s="1"/>
  <c r="T266" i="3"/>
  <c r="P268" i="3"/>
  <c r="T269" i="3"/>
  <c r="P271" i="3"/>
  <c r="T272" i="3"/>
  <c r="P274" i="3"/>
  <c r="T275" i="3"/>
  <c r="P277" i="3"/>
  <c r="T278" i="3"/>
  <c r="T281" i="3"/>
  <c r="T284" i="3"/>
  <c r="T287" i="3"/>
  <c r="T290" i="3"/>
  <c r="T293" i="3"/>
  <c r="AE293" i="3" s="1"/>
  <c r="T296" i="3"/>
  <c r="T299" i="3"/>
  <c r="T302" i="3"/>
  <c r="U308" i="3"/>
  <c r="U309" i="3"/>
  <c r="V310" i="3"/>
  <c r="AA320" i="3"/>
  <c r="V324" i="3"/>
  <c r="U324" i="3"/>
  <c r="AA325" i="3"/>
  <c r="AA329" i="3"/>
  <c r="V333" i="3"/>
  <c r="U333" i="3"/>
  <c r="AD333" i="3" s="1"/>
  <c r="AA334" i="3"/>
  <c r="AA338" i="3"/>
  <c r="V342" i="3"/>
  <c r="U342" i="3"/>
  <c r="AF342" i="3" s="1"/>
  <c r="AA343" i="3"/>
  <c r="AA347" i="3"/>
  <c r="V351" i="3"/>
  <c r="U351" i="3"/>
  <c r="AA352" i="3"/>
  <c r="Z358" i="3"/>
  <c r="Y358" i="3"/>
  <c r="V358" i="3"/>
  <c r="Z361" i="3"/>
  <c r="Y361" i="3"/>
  <c r="V361" i="3"/>
  <c r="Z364" i="3"/>
  <c r="Y364" i="3"/>
  <c r="V364" i="3"/>
  <c r="Z367" i="3"/>
  <c r="Y367" i="3"/>
  <c r="V367" i="3"/>
  <c r="AD367" i="3"/>
  <c r="V371" i="3"/>
  <c r="AB371" i="3" s="1"/>
  <c r="Z372" i="3"/>
  <c r="X376" i="3"/>
  <c r="V380" i="3"/>
  <c r="Z381" i="3"/>
  <c r="Z382" i="3"/>
  <c r="Y382" i="3"/>
  <c r="W382" i="3"/>
  <c r="V382" i="3"/>
  <c r="U382" i="3"/>
  <c r="AF382" i="3"/>
  <c r="Y393" i="3"/>
  <c r="Z394" i="3"/>
  <c r="Y394" i="3"/>
  <c r="W394" i="3"/>
  <c r="V394" i="3"/>
  <c r="U394" i="3"/>
  <c r="Y405" i="3"/>
  <c r="Z406" i="3"/>
  <c r="Y406" i="3"/>
  <c r="W406" i="3"/>
  <c r="V406" i="3"/>
  <c r="U406" i="3"/>
  <c r="Y420" i="3"/>
  <c r="X436" i="3"/>
  <c r="AA442" i="3"/>
  <c r="AF442" i="3" s="1"/>
  <c r="AK442" i="3" s="1"/>
  <c r="AZ442" i="3" s="1"/>
  <c r="W445" i="3"/>
  <c r="Q446" i="3"/>
  <c r="X448" i="3"/>
  <c r="Y455" i="3"/>
  <c r="Z455" i="3"/>
  <c r="X455" i="3"/>
  <c r="W455" i="3"/>
  <c r="V455" i="3"/>
  <c r="U455" i="3"/>
  <c r="T455" i="3"/>
  <c r="S455" i="3"/>
  <c r="AA455" i="3"/>
  <c r="AA469" i="3"/>
  <c r="Q471" i="3"/>
  <c r="X471" i="3"/>
  <c r="W471" i="3"/>
  <c r="V471" i="3"/>
  <c r="U471" i="3"/>
  <c r="T471" i="3"/>
  <c r="S471" i="3"/>
  <c r="R471" i="3"/>
  <c r="AC471" i="3" s="1"/>
  <c r="Y471" i="3"/>
  <c r="U478" i="3"/>
  <c r="W478" i="3"/>
  <c r="V478" i="3"/>
  <c r="T478" i="3"/>
  <c r="S478" i="3"/>
  <c r="R478" i="3"/>
  <c r="Q478" i="3"/>
  <c r="P478" i="3"/>
  <c r="X478" i="3"/>
  <c r="Q482" i="3"/>
  <c r="U492" i="3"/>
  <c r="Q492" i="3"/>
  <c r="X492" i="3"/>
  <c r="W492" i="3"/>
  <c r="V492" i="3"/>
  <c r="T492" i="3"/>
  <c r="S492" i="3"/>
  <c r="R492" i="3"/>
  <c r="P492" i="3"/>
  <c r="Y492" i="3"/>
  <c r="Q496" i="3"/>
  <c r="AC500" i="3"/>
  <c r="Q500" i="3"/>
  <c r="Y500" i="3"/>
  <c r="AA500" i="3"/>
  <c r="Z500" i="3"/>
  <c r="X500" i="3"/>
  <c r="W500" i="3"/>
  <c r="V500" i="3"/>
  <c r="U500" i="3"/>
  <c r="T500" i="3"/>
  <c r="Z501" i="3"/>
  <c r="R509" i="3"/>
  <c r="AB510" i="3"/>
  <c r="AD518" i="3"/>
  <c r="AI518" i="3" s="1"/>
  <c r="AX518" i="3" s="1"/>
  <c r="R549" i="3"/>
  <c r="AA559" i="3"/>
  <c r="T574" i="3"/>
  <c r="AE574" i="3" s="1"/>
  <c r="Y574" i="3"/>
  <c r="X574" i="3"/>
  <c r="W574" i="3"/>
  <c r="U574" i="3"/>
  <c r="S574" i="3"/>
  <c r="R574" i="3"/>
  <c r="AC574" i="3"/>
  <c r="AA574" i="3"/>
  <c r="Z574" i="3"/>
  <c r="V574" i="3"/>
  <c r="Q574" i="3"/>
  <c r="P574" i="3"/>
  <c r="U263" i="3"/>
  <c r="U266" i="3"/>
  <c r="U269" i="3"/>
  <c r="U272" i="3"/>
  <c r="U275" i="3"/>
  <c r="U278" i="3"/>
  <c r="U281" i="3"/>
  <c r="U284" i="3"/>
  <c r="U287" i="3"/>
  <c r="U290" i="3"/>
  <c r="U293" i="3"/>
  <c r="U296" i="3"/>
  <c r="U299" i="3"/>
  <c r="U302" i="3"/>
  <c r="Y307" i="3"/>
  <c r="V308" i="3"/>
  <c r="Y316" i="3"/>
  <c r="R356" i="3"/>
  <c r="Q356" i="3"/>
  <c r="Z356" i="3"/>
  <c r="V357" i="3"/>
  <c r="U357" i="3"/>
  <c r="R357" i="3"/>
  <c r="R359" i="3"/>
  <c r="Q359" i="3"/>
  <c r="Z359" i="3"/>
  <c r="V360" i="3"/>
  <c r="U360" i="3"/>
  <c r="R360" i="3"/>
  <c r="R362" i="3"/>
  <c r="Q362" i="3"/>
  <c r="Z362" i="3"/>
  <c r="V363" i="3"/>
  <c r="U363" i="3"/>
  <c r="R363" i="3"/>
  <c r="R365" i="3"/>
  <c r="Q365" i="3"/>
  <c r="Z365" i="3"/>
  <c r="V366" i="3"/>
  <c r="U366" i="3"/>
  <c r="R366" i="3"/>
  <c r="AD366" i="3" s="1"/>
  <c r="AD368" i="3"/>
  <c r="R368" i="3"/>
  <c r="AC368" i="3"/>
  <c r="Q368" i="3"/>
  <c r="AF368" i="3" s="1"/>
  <c r="Z368" i="3"/>
  <c r="V369" i="3"/>
  <c r="U369" i="3"/>
  <c r="AD369" i="3"/>
  <c r="R369" i="3"/>
  <c r="AC369" i="3"/>
  <c r="Q369" i="3"/>
  <c r="AF369" i="3" s="1"/>
  <c r="W371" i="3"/>
  <c r="AA372" i="3"/>
  <c r="Z373" i="3"/>
  <c r="Y373" i="3"/>
  <c r="V373" i="3"/>
  <c r="U373" i="3"/>
  <c r="AA376" i="3"/>
  <c r="V378" i="3"/>
  <c r="U378" i="3"/>
  <c r="R378" i="3"/>
  <c r="Q378" i="3"/>
  <c r="W380" i="3"/>
  <c r="AA381" i="3"/>
  <c r="V387" i="3"/>
  <c r="U387" i="3"/>
  <c r="S387" i="3"/>
  <c r="R387" i="3"/>
  <c r="Q387" i="3"/>
  <c r="Z393" i="3"/>
  <c r="V399" i="3"/>
  <c r="U399" i="3"/>
  <c r="AE399" i="3"/>
  <c r="S399" i="3"/>
  <c r="R399" i="3"/>
  <c r="Q399" i="3"/>
  <c r="Z405" i="3"/>
  <c r="V411" i="3"/>
  <c r="U411" i="3"/>
  <c r="S411" i="3"/>
  <c r="R411" i="3"/>
  <c r="Q411" i="3"/>
  <c r="Z420" i="3"/>
  <c r="W423" i="3"/>
  <c r="V423" i="3"/>
  <c r="U423" i="3"/>
  <c r="S423" i="3"/>
  <c r="R423" i="3"/>
  <c r="Q423" i="3"/>
  <c r="AF426" i="3"/>
  <c r="W432" i="3"/>
  <c r="V432" i="3"/>
  <c r="U432" i="3"/>
  <c r="S432" i="3"/>
  <c r="R432" i="3"/>
  <c r="Q432" i="3"/>
  <c r="X445" i="3"/>
  <c r="R446" i="3"/>
  <c r="AD456" i="3"/>
  <c r="AB469" i="3"/>
  <c r="R482" i="3"/>
  <c r="Y487" i="3"/>
  <c r="U487" i="3"/>
  <c r="AF487" i="3" s="1"/>
  <c r="Z487" i="3"/>
  <c r="X487" i="3"/>
  <c r="W487" i="3"/>
  <c r="V487" i="3"/>
  <c r="T487" i="3"/>
  <c r="S487" i="3"/>
  <c r="R487" i="3"/>
  <c r="AA487" i="3"/>
  <c r="Q491" i="3"/>
  <c r="Y491" i="3"/>
  <c r="AA491" i="3"/>
  <c r="Z491" i="3"/>
  <c r="X491" i="3"/>
  <c r="W491" i="3"/>
  <c r="V491" i="3"/>
  <c r="U491" i="3"/>
  <c r="T491" i="3"/>
  <c r="Z492" i="3"/>
  <c r="P500" i="3"/>
  <c r="AA501" i="3"/>
  <c r="S509" i="3"/>
  <c r="AD510" i="3"/>
  <c r="AD549" i="3"/>
  <c r="Y553" i="3"/>
  <c r="AC553" i="3" s="1"/>
  <c r="W553" i="3"/>
  <c r="U553" i="3"/>
  <c r="AA553" i="3"/>
  <c r="Z553" i="3"/>
  <c r="X553" i="3"/>
  <c r="V553" i="3"/>
  <c r="T553" i="3"/>
  <c r="S553" i="3"/>
  <c r="R553" i="3"/>
  <c r="Z692" i="3"/>
  <c r="Y692" i="3"/>
  <c r="X692" i="3"/>
  <c r="W692" i="3"/>
  <c r="V692" i="3"/>
  <c r="U692" i="3"/>
  <c r="T692" i="3"/>
  <c r="AD692" i="3" s="1"/>
  <c r="AA692" i="3"/>
  <c r="S692" i="3"/>
  <c r="R692" i="3"/>
  <c r="Q692" i="3"/>
  <c r="P692" i="3"/>
  <c r="V263" i="3"/>
  <c r="V266" i="3"/>
  <c r="V269" i="3"/>
  <c r="V272" i="3"/>
  <c r="V275" i="3"/>
  <c r="V278" i="3"/>
  <c r="V281" i="3"/>
  <c r="V284" i="3"/>
  <c r="AB284" i="3" s="1"/>
  <c r="V287" i="3"/>
  <c r="V290" i="3"/>
  <c r="V293" i="3"/>
  <c r="V296" i="3"/>
  <c r="V299" i="3"/>
  <c r="V302" i="3"/>
  <c r="W308" i="3"/>
  <c r="R320" i="3"/>
  <c r="Q320" i="3"/>
  <c r="AB320" i="3" s="1"/>
  <c r="Z325" i="3"/>
  <c r="Y325" i="3"/>
  <c r="R329" i="3"/>
  <c r="Q329" i="3"/>
  <c r="Z334" i="3"/>
  <c r="Y334" i="3"/>
  <c r="R338" i="3"/>
  <c r="Q338" i="3"/>
  <c r="Z343" i="3"/>
  <c r="Y343" i="3"/>
  <c r="R347" i="3"/>
  <c r="Q347" i="3"/>
  <c r="Z352" i="3"/>
  <c r="Y352" i="3"/>
  <c r="AC352" i="3"/>
  <c r="X371" i="3"/>
  <c r="X380" i="3"/>
  <c r="AA393" i="3"/>
  <c r="AA405" i="3"/>
  <c r="Z418" i="3"/>
  <c r="Y418" i="3"/>
  <c r="W418" i="3"/>
  <c r="V418" i="3"/>
  <c r="U418" i="3"/>
  <c r="AA420" i="3"/>
  <c r="V446" i="3"/>
  <c r="U451" i="3"/>
  <c r="W451" i="3"/>
  <c r="V451" i="3"/>
  <c r="T451" i="3"/>
  <c r="S451" i="3"/>
  <c r="R451" i="3"/>
  <c r="Q451" i="3"/>
  <c r="P451" i="3"/>
  <c r="X451" i="3"/>
  <c r="P487" i="3"/>
  <c r="AB487" i="3" s="1"/>
  <c r="P491" i="3"/>
  <c r="R500" i="3"/>
  <c r="AF518" i="3"/>
  <c r="AH518" i="3" s="1"/>
  <c r="AW518" i="3" s="1"/>
  <c r="U546" i="3"/>
  <c r="S546" i="3"/>
  <c r="Q546" i="3"/>
  <c r="AA546" i="3"/>
  <c r="Z546" i="3"/>
  <c r="Y546" i="3"/>
  <c r="X546" i="3"/>
  <c r="W546" i="3"/>
  <c r="V546" i="3"/>
  <c r="AF549" i="3"/>
  <c r="P553" i="3"/>
  <c r="T592" i="3"/>
  <c r="AB592" i="3" s="1"/>
  <c r="Y592" i="3"/>
  <c r="X592" i="3"/>
  <c r="W592" i="3"/>
  <c r="V592" i="3"/>
  <c r="U592" i="3"/>
  <c r="S592" i="3"/>
  <c r="AE592" i="3"/>
  <c r="R592" i="3"/>
  <c r="AA592" i="3"/>
  <c r="AA147" i="3"/>
  <c r="AA150" i="3"/>
  <c r="AA153" i="3"/>
  <c r="AA156" i="3"/>
  <c r="AA159" i="3"/>
  <c r="AB159" i="3" s="1"/>
  <c r="AA162" i="3"/>
  <c r="AA165" i="3"/>
  <c r="AA168" i="3"/>
  <c r="AA171" i="3"/>
  <c r="AB171" i="3" s="1"/>
  <c r="AA174" i="3"/>
  <c r="AA177" i="3"/>
  <c r="AA180" i="3"/>
  <c r="AA183" i="3"/>
  <c r="AA186" i="3"/>
  <c r="AB186" i="3" s="1"/>
  <c r="AA189" i="3"/>
  <c r="AA192" i="3"/>
  <c r="AA195" i="3"/>
  <c r="AA198" i="3"/>
  <c r="AA201" i="3"/>
  <c r="S202" i="3"/>
  <c r="AA204" i="3"/>
  <c r="S205" i="3"/>
  <c r="AA207" i="3"/>
  <c r="S208" i="3"/>
  <c r="AE208" i="3"/>
  <c r="AA210" i="3"/>
  <c r="S211" i="3"/>
  <c r="AB211" i="3" s="1"/>
  <c r="AA213" i="3"/>
  <c r="S214" i="3"/>
  <c r="AA216" i="3"/>
  <c r="S217" i="3"/>
  <c r="AE217" i="3"/>
  <c r="AA219" i="3"/>
  <c r="S220" i="3"/>
  <c r="AE220" i="3" s="1"/>
  <c r="AA222" i="3"/>
  <c r="S223" i="3"/>
  <c r="AA225" i="3"/>
  <c r="S226" i="3"/>
  <c r="AA228" i="3"/>
  <c r="S229" i="3"/>
  <c r="AA231" i="3"/>
  <c r="S232" i="3"/>
  <c r="AA234" i="3"/>
  <c r="S235" i="3"/>
  <c r="AA237" i="3"/>
  <c r="AD237" i="3" s="1"/>
  <c r="S238" i="3"/>
  <c r="AA240" i="3"/>
  <c r="S241" i="3"/>
  <c r="AA243" i="3"/>
  <c r="S244" i="3"/>
  <c r="AE244" i="3"/>
  <c r="AA246" i="3"/>
  <c r="AB246" i="3" s="1"/>
  <c r="S247" i="3"/>
  <c r="AE247" i="3"/>
  <c r="AA249" i="3"/>
  <c r="AD249" i="3" s="1"/>
  <c r="S250" i="3"/>
  <c r="AB250" i="3" s="1"/>
  <c r="AE250" i="3"/>
  <c r="AA252" i="3"/>
  <c r="AC252" i="3" s="1"/>
  <c r="S253" i="3"/>
  <c r="AA255" i="3"/>
  <c r="S256" i="3"/>
  <c r="AA258" i="3"/>
  <c r="AD258" i="3" s="1"/>
  <c r="S259" i="3"/>
  <c r="AE259" i="3"/>
  <c r="AA261" i="3"/>
  <c r="AD261" i="3" s="1"/>
  <c r="S262" i="3"/>
  <c r="W263" i="3"/>
  <c r="AA264" i="3"/>
  <c r="S265" i="3"/>
  <c r="W266" i="3"/>
  <c r="AA267" i="3"/>
  <c r="AD267" i="3" s="1"/>
  <c r="S268" i="3"/>
  <c r="W269" i="3"/>
  <c r="AA270" i="3"/>
  <c r="S271" i="3"/>
  <c r="W272" i="3"/>
  <c r="AA273" i="3"/>
  <c r="S274" i="3"/>
  <c r="W275" i="3"/>
  <c r="AA276" i="3"/>
  <c r="AF276" i="3" s="1"/>
  <c r="S277" i="3"/>
  <c r="W278" i="3"/>
  <c r="AA279" i="3"/>
  <c r="AF279" i="3" s="1"/>
  <c r="S280" i="3"/>
  <c r="AF280" i="3" s="1"/>
  <c r="W281" i="3"/>
  <c r="AA282" i="3"/>
  <c r="S283" i="3"/>
  <c r="AC283" i="3" s="1"/>
  <c r="AE283" i="3"/>
  <c r="W284" i="3"/>
  <c r="AA285" i="3"/>
  <c r="S286" i="3"/>
  <c r="W287" i="3"/>
  <c r="AA288" i="3"/>
  <c r="AF288" i="3" s="1"/>
  <c r="S289" i="3"/>
  <c r="W290" i="3"/>
  <c r="AA291" i="3"/>
  <c r="AE291" i="3" s="1"/>
  <c r="S292" i="3"/>
  <c r="AE292" i="3" s="1"/>
  <c r="W293" i="3"/>
  <c r="AA294" i="3"/>
  <c r="AF294" i="3" s="1"/>
  <c r="S295" i="3"/>
  <c r="W296" i="3"/>
  <c r="AA297" i="3"/>
  <c r="AB297" i="3" s="1"/>
  <c r="S298" i="3"/>
  <c r="W299" i="3"/>
  <c r="AA300" i="3"/>
  <c r="AE300" i="3" s="1"/>
  <c r="S301" i="3"/>
  <c r="W302" i="3"/>
  <c r="AA303" i="3"/>
  <c r="AB303" i="3" s="1"/>
  <c r="Q305" i="3"/>
  <c r="AB305" i="3"/>
  <c r="Q307" i="3"/>
  <c r="AD307" i="3" s="1"/>
  <c r="X308" i="3"/>
  <c r="R309" i="3"/>
  <c r="AE309" i="3"/>
  <c r="Z310" i="3"/>
  <c r="T311" i="3"/>
  <c r="Q314" i="3"/>
  <c r="AB314" i="3" s="1"/>
  <c r="Q316" i="3"/>
  <c r="AC316" i="3" s="1"/>
  <c r="AD316" i="3"/>
  <c r="P320" i="3"/>
  <c r="AD320" i="3" s="1"/>
  <c r="R324" i="3"/>
  <c r="AE324" i="3" s="1"/>
  <c r="AF324" i="3"/>
  <c r="P325" i="3"/>
  <c r="P329" i="3"/>
  <c r="AF329" i="3" s="1"/>
  <c r="R333" i="3"/>
  <c r="AB333" i="3" s="1"/>
  <c r="AF333" i="3"/>
  <c r="P334" i="3"/>
  <c r="AB334" i="3" s="1"/>
  <c r="AD334" i="3"/>
  <c r="P338" i="3"/>
  <c r="R342" i="3"/>
  <c r="P343" i="3"/>
  <c r="P347" i="3"/>
  <c r="R351" i="3"/>
  <c r="AD351" i="3" s="1"/>
  <c r="AF351" i="3"/>
  <c r="P352" i="3"/>
  <c r="AD352" i="3" s="1"/>
  <c r="S356" i="3"/>
  <c r="Q357" i="3"/>
  <c r="AF357" i="3" s="1"/>
  <c r="R358" i="3"/>
  <c r="S359" i="3"/>
  <c r="Q360" i="3"/>
  <c r="R361" i="3"/>
  <c r="S362" i="3"/>
  <c r="AC362" i="3" s="1"/>
  <c r="Q363" i="3"/>
  <c r="AF363" i="3" s="1"/>
  <c r="R364" i="3"/>
  <c r="S365" i="3"/>
  <c r="Q366" i="3"/>
  <c r="R367" i="3"/>
  <c r="AE367" i="3" s="1"/>
  <c r="S368" i="3"/>
  <c r="S369" i="3"/>
  <c r="AA371" i="3"/>
  <c r="Q373" i="3"/>
  <c r="U374" i="3"/>
  <c r="R377" i="3"/>
  <c r="Q377" i="3"/>
  <c r="Z377" i="3"/>
  <c r="Y377" i="3"/>
  <c r="S378" i="3"/>
  <c r="AA380" i="3"/>
  <c r="R382" i="3"/>
  <c r="T387" i="3"/>
  <c r="Z391" i="3"/>
  <c r="AF391" i="3" s="1"/>
  <c r="Y391" i="3"/>
  <c r="W391" i="3"/>
  <c r="V391" i="3"/>
  <c r="U391" i="3"/>
  <c r="AE391" i="3" s="1"/>
  <c r="R394" i="3"/>
  <c r="T399" i="3"/>
  <c r="Z403" i="3"/>
  <c r="Y403" i="3"/>
  <c r="W403" i="3"/>
  <c r="V403" i="3"/>
  <c r="U403" i="3"/>
  <c r="R406" i="3"/>
  <c r="T411" i="3"/>
  <c r="X414" i="3"/>
  <c r="P418" i="3"/>
  <c r="AD418" i="3" s="1"/>
  <c r="T423" i="3"/>
  <c r="AC423" i="3" s="1"/>
  <c r="T432" i="3"/>
  <c r="AA446" i="3"/>
  <c r="Y451" i="3"/>
  <c r="R455" i="3"/>
  <c r="AC455" i="3" s="1"/>
  <c r="Y464" i="3"/>
  <c r="Z464" i="3"/>
  <c r="X464" i="3"/>
  <c r="W464" i="3"/>
  <c r="V464" i="3"/>
  <c r="U464" i="3"/>
  <c r="T464" i="3"/>
  <c r="S464" i="3"/>
  <c r="AA464" i="3"/>
  <c r="AA471" i="3"/>
  <c r="AA478" i="3"/>
  <c r="Q480" i="3"/>
  <c r="X480" i="3"/>
  <c r="W480" i="3"/>
  <c r="V480" i="3"/>
  <c r="U480" i="3"/>
  <c r="T480" i="3"/>
  <c r="S480" i="3"/>
  <c r="R480" i="3"/>
  <c r="Y480" i="3"/>
  <c r="Q487" i="3"/>
  <c r="R491" i="3"/>
  <c r="AD491" i="3" s="1"/>
  <c r="S500" i="3"/>
  <c r="P546" i="3"/>
  <c r="AB551" i="3"/>
  <c r="Q553" i="3"/>
  <c r="U555" i="3"/>
  <c r="S555" i="3"/>
  <c r="Q555" i="3"/>
  <c r="Y555" i="3"/>
  <c r="X555" i="3"/>
  <c r="W555" i="3"/>
  <c r="V555" i="3"/>
  <c r="T555" i="3"/>
  <c r="R555" i="3"/>
  <c r="P555" i="3"/>
  <c r="Z555" i="3"/>
  <c r="P592" i="3"/>
  <c r="AD592" i="3" s="1"/>
  <c r="P147" i="3"/>
  <c r="P150" i="3"/>
  <c r="AB150" i="3" s="1"/>
  <c r="P153" i="3"/>
  <c r="P156" i="3"/>
  <c r="AB156" i="3" s="1"/>
  <c r="P159" i="3"/>
  <c r="P162" i="3"/>
  <c r="P165" i="3"/>
  <c r="P168" i="3"/>
  <c r="P171" i="3"/>
  <c r="P174" i="3"/>
  <c r="P177" i="3"/>
  <c r="AB177" i="3" s="1"/>
  <c r="P180" i="3"/>
  <c r="AB180" i="3" s="1"/>
  <c r="P183" i="3"/>
  <c r="P186" i="3"/>
  <c r="P189" i="3"/>
  <c r="P192" i="3"/>
  <c r="P195" i="3"/>
  <c r="P198" i="3"/>
  <c r="P201" i="3"/>
  <c r="T202" i="3"/>
  <c r="P204" i="3"/>
  <c r="T205" i="3"/>
  <c r="P207" i="3"/>
  <c r="T208" i="3"/>
  <c r="P210" i="3"/>
  <c r="T211" i="3"/>
  <c r="P213" i="3"/>
  <c r="T214" i="3"/>
  <c r="P216" i="3"/>
  <c r="T217" i="3"/>
  <c r="P219" i="3"/>
  <c r="T220" i="3"/>
  <c r="P222" i="3"/>
  <c r="T223" i="3"/>
  <c r="P225" i="3"/>
  <c r="T226" i="3"/>
  <c r="P228" i="3"/>
  <c r="T229" i="3"/>
  <c r="P231" i="3"/>
  <c r="T232" i="3"/>
  <c r="P234" i="3"/>
  <c r="T235" i="3"/>
  <c r="T238" i="3"/>
  <c r="T241" i="3"/>
  <c r="T244" i="3"/>
  <c r="T247" i="3"/>
  <c r="AB247" i="3" s="1"/>
  <c r="T250" i="3"/>
  <c r="T253" i="3"/>
  <c r="T256" i="3"/>
  <c r="AE256" i="3" s="1"/>
  <c r="T259" i="3"/>
  <c r="T262" i="3"/>
  <c r="X263" i="3"/>
  <c r="T265" i="3"/>
  <c r="X266" i="3"/>
  <c r="T268" i="3"/>
  <c r="X269" i="3"/>
  <c r="T271" i="3"/>
  <c r="X272" i="3"/>
  <c r="T274" i="3"/>
  <c r="AF274" i="3" s="1"/>
  <c r="X275" i="3"/>
  <c r="T277" i="3"/>
  <c r="X278" i="3"/>
  <c r="T280" i="3"/>
  <c r="X281" i="3"/>
  <c r="T283" i="3"/>
  <c r="X284" i="3"/>
  <c r="T286" i="3"/>
  <c r="AE286" i="3" s="1"/>
  <c r="X287" i="3"/>
  <c r="T289" i="3"/>
  <c r="AE289" i="3" s="1"/>
  <c r="X290" i="3"/>
  <c r="T292" i="3"/>
  <c r="X293" i="3"/>
  <c r="T295" i="3"/>
  <c r="X296" i="3"/>
  <c r="T298" i="3"/>
  <c r="AE298" i="3" s="1"/>
  <c r="X299" i="3"/>
  <c r="T301" i="3"/>
  <c r="AD301" i="3" s="1"/>
  <c r="X302" i="3"/>
  <c r="R307" i="3"/>
  <c r="Y308" i="3"/>
  <c r="S309" i="3"/>
  <c r="AF309" i="3" s="1"/>
  <c r="U311" i="3"/>
  <c r="U312" i="3"/>
  <c r="AE312" i="3" s="1"/>
  <c r="AB312" i="3"/>
  <c r="R316" i="3"/>
  <c r="AE316" i="3"/>
  <c r="S320" i="3"/>
  <c r="V321" i="3"/>
  <c r="U321" i="3"/>
  <c r="AC321" i="3"/>
  <c r="S324" i="3"/>
  <c r="Q325" i="3"/>
  <c r="S329" i="3"/>
  <c r="V330" i="3"/>
  <c r="U330" i="3"/>
  <c r="AC330" i="3" s="1"/>
  <c r="S333" i="3"/>
  <c r="AC333" i="3" s="1"/>
  <c r="Q334" i="3"/>
  <c r="S338" i="3"/>
  <c r="V339" i="3"/>
  <c r="U339" i="3"/>
  <c r="S342" i="3"/>
  <c r="Q343" i="3"/>
  <c r="S347" i="3"/>
  <c r="V348" i="3"/>
  <c r="U348" i="3"/>
  <c r="S351" i="3"/>
  <c r="Q352" i="3"/>
  <c r="T356" i="3"/>
  <c r="S357" i="3"/>
  <c r="AD357" i="3" s="1"/>
  <c r="S358" i="3"/>
  <c r="T359" i="3"/>
  <c r="S360" i="3"/>
  <c r="S361" i="3"/>
  <c r="T362" i="3"/>
  <c r="S363" i="3"/>
  <c r="AE363" i="3" s="1"/>
  <c r="S364" i="3"/>
  <c r="T365" i="3"/>
  <c r="AE365" i="3" s="1"/>
  <c r="S366" i="3"/>
  <c r="S367" i="3"/>
  <c r="T368" i="3"/>
  <c r="T369" i="3"/>
  <c r="AE369" i="3" s="1"/>
  <c r="R373" i="3"/>
  <c r="V374" i="3"/>
  <c r="T378" i="3"/>
  <c r="AB380" i="3"/>
  <c r="S382" i="3"/>
  <c r="V384" i="3"/>
  <c r="U384" i="3"/>
  <c r="S384" i="3"/>
  <c r="R384" i="3"/>
  <c r="Q384" i="3"/>
  <c r="W387" i="3"/>
  <c r="S394" i="3"/>
  <c r="V396" i="3"/>
  <c r="U396" i="3"/>
  <c r="S396" i="3"/>
  <c r="AD396" i="3"/>
  <c r="R396" i="3"/>
  <c r="AC396" i="3"/>
  <c r="Q396" i="3"/>
  <c r="AF396" i="3" s="1"/>
  <c r="W399" i="3"/>
  <c r="AD399" i="3" s="1"/>
  <c r="AF405" i="3"/>
  <c r="S406" i="3"/>
  <c r="AE406" i="3" s="1"/>
  <c r="V408" i="3"/>
  <c r="U408" i="3"/>
  <c r="S408" i="3"/>
  <c r="R408" i="3"/>
  <c r="Q408" i="3"/>
  <c r="W411" i="3"/>
  <c r="Y414" i="3"/>
  <c r="Z415" i="3"/>
  <c r="Y415" i="3"/>
  <c r="W415" i="3"/>
  <c r="V415" i="3"/>
  <c r="AB415" i="3" s="1"/>
  <c r="U415" i="3"/>
  <c r="AE415" i="3" s="1"/>
  <c r="AF415" i="3"/>
  <c r="Q418" i="3"/>
  <c r="X423" i="3"/>
  <c r="X432" i="3"/>
  <c r="AE448" i="3"/>
  <c r="Z451" i="3"/>
  <c r="AF451" i="3" s="1"/>
  <c r="AB471" i="3"/>
  <c r="AB478" i="3"/>
  <c r="S491" i="3"/>
  <c r="AD500" i="3"/>
  <c r="R546" i="3"/>
  <c r="AE546" i="3" s="1"/>
  <c r="Q592" i="3"/>
  <c r="Y263" i="3"/>
  <c r="Y266" i="3"/>
  <c r="Y269" i="3"/>
  <c r="Y272" i="3"/>
  <c r="Y275" i="3"/>
  <c r="Y278" i="3"/>
  <c r="Y281" i="3"/>
  <c r="Y284" i="3"/>
  <c r="Y287" i="3"/>
  <c r="Y290" i="3"/>
  <c r="Y293" i="3"/>
  <c r="Y296" i="3"/>
  <c r="Y299" i="3"/>
  <c r="Y302" i="3"/>
  <c r="S307" i="3"/>
  <c r="Z308" i="3"/>
  <c r="Y310" i="3"/>
  <c r="AB310" i="3" s="1"/>
  <c r="S316" i="3"/>
  <c r="AF316" i="3" s="1"/>
  <c r="T320" i="3"/>
  <c r="R325" i="3"/>
  <c r="T329" i="3"/>
  <c r="R334" i="3"/>
  <c r="AC334" i="3" s="1"/>
  <c r="AF334" i="3"/>
  <c r="T338" i="3"/>
  <c r="R343" i="3"/>
  <c r="AD343" i="3" s="1"/>
  <c r="T347" i="3"/>
  <c r="R352" i="3"/>
  <c r="AE352" i="3" s="1"/>
  <c r="U356" i="3"/>
  <c r="T357" i="3"/>
  <c r="U359" i="3"/>
  <c r="T360" i="3"/>
  <c r="AC360" i="3" s="1"/>
  <c r="U362" i="3"/>
  <c r="T363" i="3"/>
  <c r="V372" i="3"/>
  <c r="U372" i="3"/>
  <c r="R372" i="3"/>
  <c r="Q372" i="3"/>
  <c r="Z376" i="3"/>
  <c r="Y376" i="3"/>
  <c r="V376" i="3"/>
  <c r="U376" i="3"/>
  <c r="AE376" i="3" s="1"/>
  <c r="AE380" i="3"/>
  <c r="V381" i="3"/>
  <c r="U381" i="3"/>
  <c r="R381" i="3"/>
  <c r="Q381" i="3"/>
  <c r="R418" i="3"/>
  <c r="W426" i="3"/>
  <c r="V426" i="3"/>
  <c r="U426" i="3"/>
  <c r="S426" i="3"/>
  <c r="R426" i="3"/>
  <c r="AD426" i="3" s="1"/>
  <c r="AC426" i="3"/>
  <c r="Q426" i="3"/>
  <c r="AB426" i="3" s="1"/>
  <c r="Q435" i="3"/>
  <c r="X435" i="3"/>
  <c r="W435" i="3"/>
  <c r="V435" i="3"/>
  <c r="T435" i="3"/>
  <c r="AF435" i="3"/>
  <c r="S435" i="3"/>
  <c r="AE435" i="3"/>
  <c r="R435" i="3"/>
  <c r="AF448" i="3"/>
  <c r="AA451" i="3"/>
  <c r="Q453" i="3"/>
  <c r="X453" i="3"/>
  <c r="W453" i="3"/>
  <c r="V453" i="3"/>
  <c r="U453" i="3"/>
  <c r="T453" i="3"/>
  <c r="S453" i="3"/>
  <c r="R453" i="3"/>
  <c r="Y453" i="3"/>
  <c r="U460" i="3"/>
  <c r="W460" i="3"/>
  <c r="V460" i="3"/>
  <c r="T460" i="3"/>
  <c r="S460" i="3"/>
  <c r="R460" i="3"/>
  <c r="Q460" i="3"/>
  <c r="P460" i="3"/>
  <c r="X460" i="3"/>
  <c r="AD471" i="3"/>
  <c r="AC487" i="3"/>
  <c r="AE500" i="3"/>
  <c r="AB517" i="3"/>
  <c r="Y523" i="3"/>
  <c r="U523" i="3"/>
  <c r="Z523" i="3"/>
  <c r="X523" i="3"/>
  <c r="W523" i="3"/>
  <c r="V523" i="3"/>
  <c r="T523" i="3"/>
  <c r="AF523" i="3" s="1"/>
  <c r="S523" i="3"/>
  <c r="R523" i="3"/>
  <c r="AA523" i="3"/>
  <c r="T546" i="3"/>
  <c r="Y550" i="3"/>
  <c r="W550" i="3"/>
  <c r="U550" i="3"/>
  <c r="AA550" i="3"/>
  <c r="Z550" i="3"/>
  <c r="X550" i="3"/>
  <c r="V550" i="3"/>
  <c r="AC550" i="3" s="1"/>
  <c r="T550" i="3"/>
  <c r="S550" i="3"/>
  <c r="P576" i="3"/>
  <c r="AC576" i="3" s="1"/>
  <c r="Z576" i="3"/>
  <c r="Y576" i="3"/>
  <c r="AE576" i="3" s="1"/>
  <c r="X576" i="3"/>
  <c r="V576" i="3"/>
  <c r="U576" i="3"/>
  <c r="T576" i="3"/>
  <c r="AA576" i="3"/>
  <c r="AF576" i="3" s="1"/>
  <c r="W576" i="3"/>
  <c r="S576" i="3"/>
  <c r="AB576" i="3" s="1"/>
  <c r="Z592" i="3"/>
  <c r="S454" i="3"/>
  <c r="U457" i="3"/>
  <c r="S463" i="3"/>
  <c r="U466" i="3"/>
  <c r="AB466" i="3" s="1"/>
  <c r="S472" i="3"/>
  <c r="U475" i="3"/>
  <c r="S481" i="3"/>
  <c r="U484" i="3"/>
  <c r="AD484" i="3" s="1"/>
  <c r="T489" i="3"/>
  <c r="U495" i="3"/>
  <c r="Q495" i="3"/>
  <c r="U504" i="3"/>
  <c r="Q504" i="3"/>
  <c r="T507" i="3"/>
  <c r="U513" i="3"/>
  <c r="Q513" i="3"/>
  <c r="T516" i="3"/>
  <c r="U522" i="3"/>
  <c r="Q522" i="3"/>
  <c r="U543" i="3"/>
  <c r="S543" i="3"/>
  <c r="Q543" i="3"/>
  <c r="Y547" i="3"/>
  <c r="W547" i="3"/>
  <c r="U547" i="3"/>
  <c r="AD547" i="3"/>
  <c r="W564" i="3"/>
  <c r="V564" i="3"/>
  <c r="U564" i="3"/>
  <c r="S564" i="3"/>
  <c r="R564" i="3"/>
  <c r="AB564" i="3" s="1"/>
  <c r="Q564" i="3"/>
  <c r="AE564" i="3" s="1"/>
  <c r="W570" i="3"/>
  <c r="V570" i="3"/>
  <c r="U570" i="3"/>
  <c r="S570" i="3"/>
  <c r="R570" i="3"/>
  <c r="AC570" i="3"/>
  <c r="Q570" i="3"/>
  <c r="AF570" i="3" s="1"/>
  <c r="T583" i="3"/>
  <c r="Y583" i="3"/>
  <c r="X583" i="3"/>
  <c r="W583" i="3"/>
  <c r="AC583" i="3" s="1"/>
  <c r="V583" i="3"/>
  <c r="U583" i="3"/>
  <c r="AD583" i="3" s="1"/>
  <c r="S583" i="3"/>
  <c r="R583" i="3"/>
  <c r="AA583" i="3"/>
  <c r="X590" i="3"/>
  <c r="W590" i="3"/>
  <c r="V590" i="3"/>
  <c r="U590" i="3"/>
  <c r="T590" i="3"/>
  <c r="S590" i="3"/>
  <c r="R590" i="3"/>
  <c r="Q590" i="3"/>
  <c r="Z590" i="3"/>
  <c r="AC590" i="3" s="1"/>
  <c r="T601" i="3"/>
  <c r="Y601" i="3"/>
  <c r="X601" i="3"/>
  <c r="W601" i="3"/>
  <c r="V601" i="3"/>
  <c r="U601" i="3"/>
  <c r="S601" i="3"/>
  <c r="R601" i="3"/>
  <c r="AA601" i="3"/>
  <c r="X608" i="3"/>
  <c r="W608" i="3"/>
  <c r="V608" i="3"/>
  <c r="U608" i="3"/>
  <c r="T608" i="3"/>
  <c r="S608" i="3"/>
  <c r="R608" i="3"/>
  <c r="Q608" i="3"/>
  <c r="AC608" i="3" s="1"/>
  <c r="Z608" i="3"/>
  <c r="AD608" i="3" s="1"/>
  <c r="X617" i="3"/>
  <c r="W617" i="3"/>
  <c r="V617" i="3"/>
  <c r="U617" i="3"/>
  <c r="T617" i="3"/>
  <c r="S617" i="3"/>
  <c r="R617" i="3"/>
  <c r="Q617" i="3"/>
  <c r="Z617" i="3"/>
  <c r="V661" i="3"/>
  <c r="AE661" i="3" s="1"/>
  <c r="U661" i="3"/>
  <c r="T661" i="3"/>
  <c r="R661" i="3"/>
  <c r="Q661" i="3"/>
  <c r="P661" i="3"/>
  <c r="AA661" i="3"/>
  <c r="Z661" i="3"/>
  <c r="Y661" i="3"/>
  <c r="X661" i="3"/>
  <c r="W661" i="3"/>
  <c r="S661" i="3"/>
  <c r="V736" i="3"/>
  <c r="U736" i="3"/>
  <c r="T736" i="3"/>
  <c r="S736" i="3"/>
  <c r="R736" i="3"/>
  <c r="AC736" i="3"/>
  <c r="Q736" i="3"/>
  <c r="AB736" i="3"/>
  <c r="P736" i="3"/>
  <c r="AF736" i="3" s="1"/>
  <c r="W736" i="3"/>
  <c r="AA736" i="3"/>
  <c r="Z736" i="3"/>
  <c r="Y736" i="3"/>
  <c r="X736" i="3"/>
  <c r="AB768" i="3"/>
  <c r="T610" i="3"/>
  <c r="Y610" i="3"/>
  <c r="X610" i="3"/>
  <c r="W610" i="3"/>
  <c r="V610" i="3"/>
  <c r="U610" i="3"/>
  <c r="AF610" i="3" s="1"/>
  <c r="S610" i="3"/>
  <c r="R610" i="3"/>
  <c r="AA610" i="3"/>
  <c r="T619" i="3"/>
  <c r="Y619" i="3"/>
  <c r="X619" i="3"/>
  <c r="W619" i="3"/>
  <c r="V619" i="3"/>
  <c r="U619" i="3"/>
  <c r="S619" i="3"/>
  <c r="R619" i="3"/>
  <c r="AA619" i="3"/>
  <c r="Y641" i="3"/>
  <c r="X641" i="3"/>
  <c r="T641" i="3"/>
  <c r="AA641" i="3"/>
  <c r="Z641" i="3"/>
  <c r="W641" i="3"/>
  <c r="V641" i="3"/>
  <c r="U641" i="3"/>
  <c r="S641" i="3"/>
  <c r="R641" i="3"/>
  <c r="Q651" i="3"/>
  <c r="P651" i="3"/>
  <c r="Y651" i="3"/>
  <c r="X651" i="3"/>
  <c r="AA651" i="3"/>
  <c r="Z651" i="3"/>
  <c r="W651" i="3"/>
  <c r="V651" i="3"/>
  <c r="U651" i="3"/>
  <c r="T651" i="3"/>
  <c r="AF651" i="3" s="1"/>
  <c r="U655" i="3"/>
  <c r="T655" i="3"/>
  <c r="AC655" i="3"/>
  <c r="Q655" i="3"/>
  <c r="AD655" i="3" s="1"/>
  <c r="P655" i="3"/>
  <c r="Z655" i="3"/>
  <c r="Y655" i="3"/>
  <c r="X655" i="3"/>
  <c r="W655" i="3"/>
  <c r="V655" i="3"/>
  <c r="S655" i="3"/>
  <c r="R655" i="3"/>
  <c r="V700" i="3"/>
  <c r="U700" i="3"/>
  <c r="AF700" i="3"/>
  <c r="T700" i="3"/>
  <c r="S700" i="3"/>
  <c r="R700" i="3"/>
  <c r="Q700" i="3"/>
  <c r="P700" i="3"/>
  <c r="W700" i="3"/>
  <c r="AA700" i="3"/>
  <c r="Z700" i="3"/>
  <c r="Y700" i="3"/>
  <c r="X700" i="3"/>
  <c r="Q610" i="3"/>
  <c r="AE610" i="3" s="1"/>
  <c r="Q619" i="3"/>
  <c r="AF619" i="3" s="1"/>
  <c r="Q641" i="3"/>
  <c r="Y647" i="3"/>
  <c r="X647" i="3"/>
  <c r="U647" i="3"/>
  <c r="T647" i="3"/>
  <c r="AA647" i="3"/>
  <c r="Z647" i="3"/>
  <c r="W647" i="3"/>
  <c r="V647" i="3"/>
  <c r="P647" i="3"/>
  <c r="S651" i="3"/>
  <c r="V748" i="3"/>
  <c r="U748" i="3"/>
  <c r="T748" i="3"/>
  <c r="S748" i="3"/>
  <c r="R748" i="3"/>
  <c r="Q748" i="3"/>
  <c r="P748" i="3"/>
  <c r="W748" i="3"/>
  <c r="Z748" i="3"/>
  <c r="X748" i="3"/>
  <c r="U643" i="3"/>
  <c r="T643" i="3"/>
  <c r="Q643" i="3"/>
  <c r="P643" i="3"/>
  <c r="AA643" i="3"/>
  <c r="Z643" i="3"/>
  <c r="Y643" i="3"/>
  <c r="X643" i="3"/>
  <c r="AF643" i="3" s="1"/>
  <c r="R643" i="3"/>
  <c r="AE643" i="3" s="1"/>
  <c r="V739" i="3"/>
  <c r="U739" i="3"/>
  <c r="T739" i="3"/>
  <c r="S739" i="3"/>
  <c r="R739" i="3"/>
  <c r="Q739" i="3"/>
  <c r="P739" i="3"/>
  <c r="W739" i="3"/>
  <c r="AA739" i="3"/>
  <c r="Z739" i="3"/>
  <c r="Y739" i="3"/>
  <c r="AC761" i="3"/>
  <c r="Y383" i="3"/>
  <c r="Y386" i="3"/>
  <c r="Y389" i="3"/>
  <c r="Y392" i="3"/>
  <c r="Y395" i="3"/>
  <c r="Y398" i="3"/>
  <c r="AC398" i="3" s="1"/>
  <c r="Y401" i="3"/>
  <c r="Y404" i="3"/>
  <c r="Y407" i="3"/>
  <c r="Y410" i="3"/>
  <c r="U421" i="3"/>
  <c r="U424" i="3"/>
  <c r="U427" i="3"/>
  <c r="U430" i="3"/>
  <c r="U433" i="3"/>
  <c r="Y440" i="3"/>
  <c r="V441" i="3"/>
  <c r="Y449" i="3"/>
  <c r="V450" i="3"/>
  <c r="Y454" i="3"/>
  <c r="T457" i="3"/>
  <c r="Y458" i="3"/>
  <c r="V459" i="3"/>
  <c r="Y463" i="3"/>
  <c r="T466" i="3"/>
  <c r="Y467" i="3"/>
  <c r="V468" i="3"/>
  <c r="Y472" i="3"/>
  <c r="Z474" i="3"/>
  <c r="T475" i="3"/>
  <c r="Y476" i="3"/>
  <c r="V477" i="3"/>
  <c r="Y481" i="3"/>
  <c r="Z483" i="3"/>
  <c r="T484" i="3"/>
  <c r="Y485" i="3"/>
  <c r="V486" i="3"/>
  <c r="Q488" i="3"/>
  <c r="Y488" i="3"/>
  <c r="Z489" i="3"/>
  <c r="V495" i="3"/>
  <c r="AC497" i="3"/>
  <c r="Q497" i="3"/>
  <c r="Y497" i="3"/>
  <c r="Z498" i="3"/>
  <c r="V504" i="3"/>
  <c r="AD504" i="3" s="1"/>
  <c r="Q506" i="3"/>
  <c r="Y506" i="3"/>
  <c r="AD506" i="3"/>
  <c r="Z507" i="3"/>
  <c r="V513" i="3"/>
  <c r="Q515" i="3"/>
  <c r="Y515" i="3"/>
  <c r="Z516" i="3"/>
  <c r="V522" i="3"/>
  <c r="AB522" i="3" s="1"/>
  <c r="Y526" i="3"/>
  <c r="W526" i="3"/>
  <c r="U526" i="3"/>
  <c r="AB530" i="3"/>
  <c r="AA531" i="3"/>
  <c r="AA535" i="3"/>
  <c r="X540" i="3"/>
  <c r="W543" i="3"/>
  <c r="V544" i="3"/>
  <c r="T547" i="3"/>
  <c r="U558" i="3"/>
  <c r="S558" i="3"/>
  <c r="Q558" i="3"/>
  <c r="Z564" i="3"/>
  <c r="Z570" i="3"/>
  <c r="AD570" i="3" s="1"/>
  <c r="S643" i="3"/>
  <c r="R647" i="3"/>
  <c r="V682" i="3"/>
  <c r="U682" i="3"/>
  <c r="T682" i="3"/>
  <c r="S682" i="3"/>
  <c r="R682" i="3"/>
  <c r="Q682" i="3"/>
  <c r="AF682" i="3" s="1"/>
  <c r="P682" i="3"/>
  <c r="AA682" i="3"/>
  <c r="W682" i="3"/>
  <c r="V703" i="3"/>
  <c r="U703" i="3"/>
  <c r="T703" i="3"/>
  <c r="S703" i="3"/>
  <c r="R703" i="3"/>
  <c r="AC703" i="3"/>
  <c r="Q703" i="3"/>
  <c r="AB703" i="3"/>
  <c r="P703" i="3"/>
  <c r="AF703" i="3" s="1"/>
  <c r="W703" i="3"/>
  <c r="AA703" i="3"/>
  <c r="Z703" i="3"/>
  <c r="Y703" i="3"/>
  <c r="V712" i="3"/>
  <c r="U712" i="3"/>
  <c r="T712" i="3"/>
  <c r="S712" i="3"/>
  <c r="R712" i="3"/>
  <c r="Q712" i="3"/>
  <c r="P712" i="3"/>
  <c r="W712" i="3"/>
  <c r="X712" i="3"/>
  <c r="AD732" i="3"/>
  <c r="X739" i="3"/>
  <c r="AA748" i="3"/>
  <c r="Z383" i="3"/>
  <c r="Z386" i="3"/>
  <c r="Z389" i="3"/>
  <c r="Z392" i="3"/>
  <c r="Z395" i="3"/>
  <c r="Z398" i="3"/>
  <c r="Z401" i="3"/>
  <c r="Z404" i="3"/>
  <c r="Z407" i="3"/>
  <c r="Z410" i="3"/>
  <c r="Z413" i="3"/>
  <c r="Z416" i="3"/>
  <c r="Z419" i="3"/>
  <c r="V421" i="3"/>
  <c r="Z422" i="3"/>
  <c r="V424" i="3"/>
  <c r="Z425" i="3"/>
  <c r="V427" i="3"/>
  <c r="Z428" i="3"/>
  <c r="V430" i="3"/>
  <c r="Z431" i="3"/>
  <c r="V433" i="3"/>
  <c r="Z434" i="3"/>
  <c r="P440" i="3"/>
  <c r="W441" i="3"/>
  <c r="P449" i="3"/>
  <c r="W450" i="3"/>
  <c r="Z454" i="3"/>
  <c r="V457" i="3"/>
  <c r="P458" i="3"/>
  <c r="W459" i="3"/>
  <c r="Z463" i="3"/>
  <c r="V466" i="3"/>
  <c r="W468" i="3"/>
  <c r="Z472" i="3"/>
  <c r="V475" i="3"/>
  <c r="W477" i="3"/>
  <c r="Z481" i="3"/>
  <c r="V484" i="3"/>
  <c r="W486" i="3"/>
  <c r="AA489" i="3"/>
  <c r="Y493" i="3"/>
  <c r="U493" i="3"/>
  <c r="W495" i="3"/>
  <c r="AA498" i="3"/>
  <c r="Y502" i="3"/>
  <c r="U502" i="3"/>
  <c r="W504" i="3"/>
  <c r="AA507" i="3"/>
  <c r="Y511" i="3"/>
  <c r="U511" i="3"/>
  <c r="W513" i="3"/>
  <c r="AA516" i="3"/>
  <c r="Y520" i="3"/>
  <c r="U520" i="3"/>
  <c r="W522" i="3"/>
  <c r="U525" i="3"/>
  <c r="AE525" i="3"/>
  <c r="S525" i="3"/>
  <c r="AC525" i="3" s="1"/>
  <c r="Q525" i="3"/>
  <c r="AF525" i="3" s="1"/>
  <c r="Y529" i="3"/>
  <c r="W529" i="3"/>
  <c r="U529" i="3"/>
  <c r="Y540" i="3"/>
  <c r="X543" i="3"/>
  <c r="X544" i="3"/>
  <c r="V547" i="3"/>
  <c r="P558" i="3"/>
  <c r="AA564" i="3"/>
  <c r="W567" i="3"/>
  <c r="V567" i="3"/>
  <c r="U567" i="3"/>
  <c r="S567" i="3"/>
  <c r="R567" i="3"/>
  <c r="Q567" i="3"/>
  <c r="AA570" i="3"/>
  <c r="AC610" i="3"/>
  <c r="U640" i="3"/>
  <c r="T640" i="3"/>
  <c r="P640" i="3"/>
  <c r="Z640" i="3"/>
  <c r="Y640" i="3"/>
  <c r="X640" i="3"/>
  <c r="W640" i="3"/>
  <c r="V640" i="3"/>
  <c r="S640" i="3"/>
  <c r="R640" i="3"/>
  <c r="V643" i="3"/>
  <c r="S647" i="3"/>
  <c r="Y656" i="3"/>
  <c r="X656" i="3"/>
  <c r="U656" i="3"/>
  <c r="T656" i="3"/>
  <c r="AA656" i="3"/>
  <c r="Z656" i="3"/>
  <c r="AB656" i="3" s="1"/>
  <c r="W656" i="3"/>
  <c r="V656" i="3"/>
  <c r="P656" i="3"/>
  <c r="AF656" i="3" s="1"/>
  <c r="V679" i="3"/>
  <c r="U679" i="3"/>
  <c r="T679" i="3"/>
  <c r="R679" i="3"/>
  <c r="Q679" i="3"/>
  <c r="P679" i="3"/>
  <c r="AA679" i="3"/>
  <c r="Z679" i="3"/>
  <c r="Y679" i="3"/>
  <c r="X679" i="3"/>
  <c r="W679" i="3"/>
  <c r="S679" i="3"/>
  <c r="X682" i="3"/>
  <c r="X703" i="3"/>
  <c r="Y712" i="3"/>
  <c r="AA383" i="3"/>
  <c r="AA386" i="3"/>
  <c r="AA389" i="3"/>
  <c r="AA392" i="3"/>
  <c r="AA395" i="3"/>
  <c r="AA398" i="3"/>
  <c r="AA401" i="3"/>
  <c r="AA404" i="3"/>
  <c r="AA407" i="3"/>
  <c r="AA410" i="3"/>
  <c r="AD410" i="3" s="1"/>
  <c r="AA413" i="3"/>
  <c r="AA416" i="3"/>
  <c r="AA419" i="3"/>
  <c r="W421" i="3"/>
  <c r="AA422" i="3"/>
  <c r="W424" i="3"/>
  <c r="AA425" i="3"/>
  <c r="W427" i="3"/>
  <c r="AA428" i="3"/>
  <c r="W430" i="3"/>
  <c r="AA431" i="3"/>
  <c r="W433" i="3"/>
  <c r="AA434" i="3"/>
  <c r="AC438" i="3"/>
  <c r="Q438" i="3"/>
  <c r="Q440" i="3"/>
  <c r="AC440" i="3" s="1"/>
  <c r="X441" i="3"/>
  <c r="Q447" i="3"/>
  <c r="Q449" i="3"/>
  <c r="X450" i="3"/>
  <c r="AD450" i="3" s="1"/>
  <c r="Q456" i="3"/>
  <c r="AB456" i="3" s="1"/>
  <c r="W457" i="3"/>
  <c r="Q458" i="3"/>
  <c r="AC458" i="3" s="1"/>
  <c r="X459" i="3"/>
  <c r="Q465" i="3"/>
  <c r="W466" i="3"/>
  <c r="Q467" i="3"/>
  <c r="AD467" i="3" s="1"/>
  <c r="X468" i="3"/>
  <c r="Q474" i="3"/>
  <c r="AB474" i="3"/>
  <c r="W475" i="3"/>
  <c r="Q476" i="3"/>
  <c r="AD476" i="3" s="1"/>
  <c r="X477" i="3"/>
  <c r="Q483" i="3"/>
  <c r="AB483" i="3" s="1"/>
  <c r="W484" i="3"/>
  <c r="Q485" i="3"/>
  <c r="AD485" i="3"/>
  <c r="X486" i="3"/>
  <c r="AC486" i="3" s="1"/>
  <c r="R488" i="3"/>
  <c r="P493" i="3"/>
  <c r="X495" i="3"/>
  <c r="P502" i="3"/>
  <c r="X504" i="3"/>
  <c r="P511" i="3"/>
  <c r="X513" i="3"/>
  <c r="P520" i="3"/>
  <c r="X522" i="3"/>
  <c r="U528" i="3"/>
  <c r="S528" i="3"/>
  <c r="Q528" i="3"/>
  <c r="Y532" i="3"/>
  <c r="W532" i="3"/>
  <c r="U532" i="3"/>
  <c r="AD532" i="3"/>
  <c r="AB538" i="3"/>
  <c r="Z540" i="3"/>
  <c r="Y543" i="3"/>
  <c r="Z544" i="3"/>
  <c r="X547" i="3"/>
  <c r="R558" i="3"/>
  <c r="P567" i="3"/>
  <c r="X572" i="3"/>
  <c r="W572" i="3"/>
  <c r="V572" i="3"/>
  <c r="U572" i="3"/>
  <c r="S572" i="3"/>
  <c r="R572" i="3"/>
  <c r="Q572" i="3"/>
  <c r="Q640" i="3"/>
  <c r="W643" i="3"/>
  <c r="Y650" i="3"/>
  <c r="X650" i="3"/>
  <c r="U650" i="3"/>
  <c r="T650" i="3"/>
  <c r="Z650" i="3"/>
  <c r="W650" i="3"/>
  <c r="V650" i="3"/>
  <c r="S650" i="3"/>
  <c r="R650" i="3"/>
  <c r="Q650" i="3"/>
  <c r="P650" i="3"/>
  <c r="Q656" i="3"/>
  <c r="V676" i="3"/>
  <c r="U676" i="3"/>
  <c r="AF676" i="3"/>
  <c r="T676" i="3"/>
  <c r="AD676" i="3"/>
  <c r="R676" i="3"/>
  <c r="AE676" i="3" s="1"/>
  <c r="Q676" i="3"/>
  <c r="P676" i="3"/>
  <c r="AB676" i="3" s="1"/>
  <c r="AA676" i="3"/>
  <c r="Z676" i="3"/>
  <c r="Y676" i="3"/>
  <c r="X676" i="3"/>
  <c r="W676" i="3"/>
  <c r="S676" i="3"/>
  <c r="Y682" i="3"/>
  <c r="Z712" i="3"/>
  <c r="V742" i="3"/>
  <c r="U742" i="3"/>
  <c r="T742" i="3"/>
  <c r="S742" i="3"/>
  <c r="R742" i="3"/>
  <c r="Q742" i="3"/>
  <c r="AB742" i="3"/>
  <c r="P742" i="3"/>
  <c r="AE742" i="3" s="1"/>
  <c r="W742" i="3"/>
  <c r="AA742" i="3"/>
  <c r="Z742" i="3"/>
  <c r="U454" i="3"/>
  <c r="X457" i="3"/>
  <c r="U463" i="3"/>
  <c r="X466" i="3"/>
  <c r="U472" i="3"/>
  <c r="X475" i="3"/>
  <c r="U481" i="3"/>
  <c r="X484" i="3"/>
  <c r="U489" i="3"/>
  <c r="Q489" i="3"/>
  <c r="Y495" i="3"/>
  <c r="U498" i="3"/>
  <c r="Q498" i="3"/>
  <c r="Y504" i="3"/>
  <c r="U507" i="3"/>
  <c r="Q507" i="3"/>
  <c r="Y513" i="3"/>
  <c r="U516" i="3"/>
  <c r="AC516" i="3"/>
  <c r="Q516" i="3"/>
  <c r="AF516" i="3" s="1"/>
  <c r="Y522" i="3"/>
  <c r="U531" i="3"/>
  <c r="S531" i="3"/>
  <c r="Q531" i="3"/>
  <c r="AC533" i="3"/>
  <c r="Y535" i="3"/>
  <c r="W535" i="3"/>
  <c r="U535" i="3"/>
  <c r="AA540" i="3"/>
  <c r="Z543" i="3"/>
  <c r="AA544" i="3"/>
  <c r="Z547" i="3"/>
  <c r="AB636" i="3"/>
  <c r="P636" i="3"/>
  <c r="AE636" i="3" s="1"/>
  <c r="X636" i="3"/>
  <c r="W636" i="3"/>
  <c r="V636" i="3"/>
  <c r="U636" i="3"/>
  <c r="T636" i="3"/>
  <c r="S636" i="3"/>
  <c r="AF636" i="3"/>
  <c r="R636" i="3"/>
  <c r="Q636" i="3"/>
  <c r="Z636" i="3"/>
  <c r="P639" i="3"/>
  <c r="X639" i="3"/>
  <c r="AC639" i="3"/>
  <c r="AA639" i="3"/>
  <c r="Z639" i="3"/>
  <c r="Y639" i="3"/>
  <c r="W639" i="3"/>
  <c r="V639" i="3"/>
  <c r="U639" i="3"/>
  <c r="Q639" i="3"/>
  <c r="AB639" i="3" s="1"/>
  <c r="AA640" i="3"/>
  <c r="U652" i="3"/>
  <c r="T652" i="3"/>
  <c r="Q652" i="3"/>
  <c r="P652" i="3"/>
  <c r="AF652" i="3" s="1"/>
  <c r="AA652" i="3"/>
  <c r="AD652" i="3" s="1"/>
  <c r="Z652" i="3"/>
  <c r="Y652" i="3"/>
  <c r="X652" i="3"/>
  <c r="R652" i="3"/>
  <c r="R656" i="3"/>
  <c r="AD656" i="3" s="1"/>
  <c r="V673" i="3"/>
  <c r="U673" i="3"/>
  <c r="AF673" i="3" s="1"/>
  <c r="T673" i="3"/>
  <c r="R673" i="3"/>
  <c r="Q673" i="3"/>
  <c r="P673" i="3"/>
  <c r="AA673" i="3"/>
  <c r="Z673" i="3"/>
  <c r="Y673" i="3"/>
  <c r="X673" i="3"/>
  <c r="W673" i="3"/>
  <c r="S673" i="3"/>
  <c r="Z682" i="3"/>
  <c r="V706" i="3"/>
  <c r="U706" i="3"/>
  <c r="T706" i="3"/>
  <c r="S706" i="3"/>
  <c r="R706" i="3"/>
  <c r="Q706" i="3"/>
  <c r="AB706" i="3"/>
  <c r="P706" i="3"/>
  <c r="AE706" i="3" s="1"/>
  <c r="W706" i="3"/>
  <c r="AA706" i="3"/>
  <c r="Z706" i="3"/>
  <c r="AA712" i="3"/>
  <c r="AC725" i="3"/>
  <c r="X742" i="3"/>
  <c r="Q383" i="3"/>
  <c r="AC383" i="3" s="1"/>
  <c r="Q386" i="3"/>
  <c r="Q389" i="3"/>
  <c r="Q392" i="3"/>
  <c r="Q395" i="3"/>
  <c r="Q398" i="3"/>
  <c r="AF398" i="3" s="1"/>
  <c r="Q401" i="3"/>
  <c r="AC401" i="3" s="1"/>
  <c r="Q404" i="3"/>
  <c r="Q407" i="3"/>
  <c r="Q410" i="3"/>
  <c r="Q413" i="3"/>
  <c r="AC413" i="3" s="1"/>
  <c r="Q416" i="3"/>
  <c r="Q419" i="3"/>
  <c r="AC419" i="3" s="1"/>
  <c r="Y421" i="3"/>
  <c r="Q422" i="3"/>
  <c r="Y424" i="3"/>
  <c r="Q425" i="3"/>
  <c r="Y427" i="3"/>
  <c r="Q428" i="3"/>
  <c r="AC428" i="3" s="1"/>
  <c r="Y430" i="3"/>
  <c r="Q431" i="3"/>
  <c r="Y433" i="3"/>
  <c r="Q434" i="3"/>
  <c r="AE434" i="3" s="1"/>
  <c r="R438" i="3"/>
  <c r="AE438" i="3"/>
  <c r="S440" i="3"/>
  <c r="AB440" i="3" s="1"/>
  <c r="AF440" i="3"/>
  <c r="Z441" i="3"/>
  <c r="Y443" i="3"/>
  <c r="AB443" i="3" s="1"/>
  <c r="R447" i="3"/>
  <c r="S449" i="3"/>
  <c r="Z450" i="3"/>
  <c r="Y452" i="3"/>
  <c r="P454" i="3"/>
  <c r="R456" i="3"/>
  <c r="AE456" i="3" s="1"/>
  <c r="Y457" i="3"/>
  <c r="S458" i="3"/>
  <c r="AD458" i="3" s="1"/>
  <c r="Z459" i="3"/>
  <c r="Y461" i="3"/>
  <c r="AB461" i="3"/>
  <c r="P463" i="3"/>
  <c r="AC463" i="3" s="1"/>
  <c r="R465" i="3"/>
  <c r="Y466" i="3"/>
  <c r="S467" i="3"/>
  <c r="AB467" i="3" s="1"/>
  <c r="Z468" i="3"/>
  <c r="Y470" i="3"/>
  <c r="P472" i="3"/>
  <c r="AF472" i="3" s="1"/>
  <c r="R474" i="3"/>
  <c r="AE474" i="3" s="1"/>
  <c r="Y475" i="3"/>
  <c r="S476" i="3"/>
  <c r="Z477" i="3"/>
  <c r="Y479" i="3"/>
  <c r="AB479" i="3" s="1"/>
  <c r="P481" i="3"/>
  <c r="R483" i="3"/>
  <c r="Y484" i="3"/>
  <c r="S485" i="3"/>
  <c r="Z486" i="3"/>
  <c r="T488" i="3"/>
  <c r="P489" i="3"/>
  <c r="AE489" i="3" s="1"/>
  <c r="R493" i="3"/>
  <c r="Q494" i="3"/>
  <c r="Y494" i="3"/>
  <c r="Z495" i="3"/>
  <c r="T497" i="3"/>
  <c r="P498" i="3"/>
  <c r="AE498" i="3" s="1"/>
  <c r="R502" i="3"/>
  <c r="Q503" i="3"/>
  <c r="Y503" i="3"/>
  <c r="AD503" i="3"/>
  <c r="Z504" i="3"/>
  <c r="T506" i="3"/>
  <c r="AE506" i="3" s="1"/>
  <c r="P507" i="3"/>
  <c r="R511" i="3"/>
  <c r="Q512" i="3"/>
  <c r="Y512" i="3"/>
  <c r="Z513" i="3"/>
  <c r="T515" i="3"/>
  <c r="AC515" i="3" s="1"/>
  <c r="P516" i="3"/>
  <c r="R520" i="3"/>
  <c r="AC521" i="3"/>
  <c r="Q521" i="3"/>
  <c r="AE521" i="3" s="1"/>
  <c r="Y521" i="3"/>
  <c r="Z522" i="3"/>
  <c r="T525" i="3"/>
  <c r="S526" i="3"/>
  <c r="AF526" i="3" s="1"/>
  <c r="R528" i="3"/>
  <c r="R529" i="3"/>
  <c r="P531" i="3"/>
  <c r="Q532" i="3"/>
  <c r="U534" i="3"/>
  <c r="S534" i="3"/>
  <c r="Q534" i="3"/>
  <c r="AF534" i="3"/>
  <c r="P535" i="3"/>
  <c r="AF535" i="3" s="1"/>
  <c r="AE535" i="3"/>
  <c r="AC536" i="3"/>
  <c r="Y538" i="3"/>
  <c r="W538" i="3"/>
  <c r="U538" i="3"/>
  <c r="AC538" i="3" s="1"/>
  <c r="AD538" i="3"/>
  <c r="AD539" i="3"/>
  <c r="AA543" i="3"/>
  <c r="AA547" i="3"/>
  <c r="V558" i="3"/>
  <c r="AA562" i="3"/>
  <c r="Z562" i="3"/>
  <c r="Y562" i="3"/>
  <c r="W562" i="3"/>
  <c r="V562" i="3"/>
  <c r="U562" i="3"/>
  <c r="AD562" i="3" s="1"/>
  <c r="X567" i="3"/>
  <c r="AE567" i="3" s="1"/>
  <c r="T572" i="3"/>
  <c r="T631" i="3"/>
  <c r="AB631" i="3"/>
  <c r="P631" i="3"/>
  <c r="Y631" i="3"/>
  <c r="X631" i="3"/>
  <c r="W631" i="3"/>
  <c r="V631" i="3"/>
  <c r="U631" i="3"/>
  <c r="S631" i="3"/>
  <c r="R631" i="3"/>
  <c r="AA631" i="3"/>
  <c r="Y636" i="3"/>
  <c r="R639" i="3"/>
  <c r="Q642" i="3"/>
  <c r="AB642" i="3"/>
  <c r="P642" i="3"/>
  <c r="AF642" i="3" s="1"/>
  <c r="Y642" i="3"/>
  <c r="X642" i="3"/>
  <c r="AA642" i="3"/>
  <c r="Z642" i="3"/>
  <c r="W642" i="3"/>
  <c r="V642" i="3"/>
  <c r="U642" i="3"/>
  <c r="T642" i="3"/>
  <c r="S652" i="3"/>
  <c r="S656" i="3"/>
  <c r="V670" i="3"/>
  <c r="U670" i="3"/>
  <c r="T670" i="3"/>
  <c r="R670" i="3"/>
  <c r="Q670" i="3"/>
  <c r="P670" i="3"/>
  <c r="AA670" i="3"/>
  <c r="Z670" i="3"/>
  <c r="Y670" i="3"/>
  <c r="X670" i="3"/>
  <c r="W670" i="3"/>
  <c r="S670" i="3"/>
  <c r="X706" i="3"/>
  <c r="Y742" i="3"/>
  <c r="R383" i="3"/>
  <c r="R386" i="3"/>
  <c r="R389" i="3"/>
  <c r="R392" i="3"/>
  <c r="R395" i="3"/>
  <c r="R398" i="3"/>
  <c r="R401" i="3"/>
  <c r="R404" i="3"/>
  <c r="R407" i="3"/>
  <c r="R410" i="3"/>
  <c r="R413" i="3"/>
  <c r="R416" i="3"/>
  <c r="AC416" i="3" s="1"/>
  <c r="R419" i="3"/>
  <c r="Z421" i="3"/>
  <c r="R422" i="3"/>
  <c r="Z424" i="3"/>
  <c r="R425" i="3"/>
  <c r="Z427" i="3"/>
  <c r="R428" i="3"/>
  <c r="Z430" i="3"/>
  <c r="R431" i="3"/>
  <c r="Z433" i="3"/>
  <c r="R434" i="3"/>
  <c r="AC434" i="3" s="1"/>
  <c r="S438" i="3"/>
  <c r="T440" i="3"/>
  <c r="S447" i="3"/>
  <c r="AF447" i="3"/>
  <c r="T449" i="3"/>
  <c r="AB449" i="3" s="1"/>
  <c r="Q454" i="3"/>
  <c r="S456" i="3"/>
  <c r="Z457" i="3"/>
  <c r="T458" i="3"/>
  <c r="AF458" i="3" s="1"/>
  <c r="Q463" i="3"/>
  <c r="S465" i="3"/>
  <c r="Z466" i="3"/>
  <c r="T467" i="3"/>
  <c r="Q472" i="3"/>
  <c r="S474" i="3"/>
  <c r="AC474" i="3" s="1"/>
  <c r="AF474" i="3"/>
  <c r="Z475" i="3"/>
  <c r="T476" i="3"/>
  <c r="Q481" i="3"/>
  <c r="S483" i="3"/>
  <c r="AE483" i="3" s="1"/>
  <c r="AF483" i="3"/>
  <c r="Z484" i="3"/>
  <c r="T485" i="3"/>
  <c r="U488" i="3"/>
  <c r="R489" i="3"/>
  <c r="Y490" i="3"/>
  <c r="U490" i="3"/>
  <c r="AC490" i="3"/>
  <c r="S493" i="3"/>
  <c r="AA495" i="3"/>
  <c r="U497" i="3"/>
  <c r="R498" i="3"/>
  <c r="Y499" i="3"/>
  <c r="U499" i="3"/>
  <c r="AC499" i="3"/>
  <c r="S502" i="3"/>
  <c r="AF502" i="3" s="1"/>
  <c r="AA504" i="3"/>
  <c r="AB504" i="3" s="1"/>
  <c r="U506" i="3"/>
  <c r="R507" i="3"/>
  <c r="Y508" i="3"/>
  <c r="U508" i="3"/>
  <c r="AC508" i="3"/>
  <c r="S511" i="3"/>
  <c r="AA513" i="3"/>
  <c r="U515" i="3"/>
  <c r="AE515" i="3" s="1"/>
  <c r="R516" i="3"/>
  <c r="Y517" i="3"/>
  <c r="U517" i="3"/>
  <c r="AC517" i="3"/>
  <c r="S520" i="3"/>
  <c r="AF520" i="3" s="1"/>
  <c r="AA522" i="3"/>
  <c r="V525" i="3"/>
  <c r="T526" i="3"/>
  <c r="T528" i="3"/>
  <c r="S529" i="3"/>
  <c r="R531" i="3"/>
  <c r="R532" i="3"/>
  <c r="AC532" i="3" s="1"/>
  <c r="Q535" i="3"/>
  <c r="U537" i="3"/>
  <c r="S537" i="3"/>
  <c r="Q537" i="3"/>
  <c r="AB537" i="3" s="1"/>
  <c r="AF537" i="3"/>
  <c r="AC539" i="3"/>
  <c r="AE539" i="3"/>
  <c r="Y541" i="3"/>
  <c r="W541" i="3"/>
  <c r="U541" i="3"/>
  <c r="AB547" i="3"/>
  <c r="W558" i="3"/>
  <c r="Y567" i="3"/>
  <c r="Y572" i="3"/>
  <c r="AC607" i="3"/>
  <c r="AA636" i="3"/>
  <c r="S639" i="3"/>
  <c r="U646" i="3"/>
  <c r="AC646" i="3" s="1"/>
  <c r="AF646" i="3"/>
  <c r="T646" i="3"/>
  <c r="Q646" i="3"/>
  <c r="P646" i="3"/>
  <c r="Z646" i="3"/>
  <c r="Y646" i="3"/>
  <c r="X646" i="3"/>
  <c r="W646" i="3"/>
  <c r="V646" i="3"/>
  <c r="S646" i="3"/>
  <c r="R646" i="3"/>
  <c r="V652" i="3"/>
  <c r="AE656" i="3"/>
  <c r="Y659" i="3"/>
  <c r="X659" i="3"/>
  <c r="U659" i="3"/>
  <c r="T659" i="3"/>
  <c r="Z659" i="3"/>
  <c r="W659" i="3"/>
  <c r="V659" i="3"/>
  <c r="S659" i="3"/>
  <c r="R659" i="3"/>
  <c r="Q659" i="3"/>
  <c r="P659" i="3"/>
  <c r="V667" i="3"/>
  <c r="U667" i="3"/>
  <c r="AF667" i="3" s="1"/>
  <c r="T667" i="3"/>
  <c r="R667" i="3"/>
  <c r="Q667" i="3"/>
  <c r="P667" i="3"/>
  <c r="AD667" i="3" s="1"/>
  <c r="AA667" i="3"/>
  <c r="Z667" i="3"/>
  <c r="Y667" i="3"/>
  <c r="X667" i="3"/>
  <c r="W667" i="3"/>
  <c r="S667" i="3"/>
  <c r="Z698" i="3"/>
  <c r="Y698" i="3"/>
  <c r="X698" i="3"/>
  <c r="W698" i="3"/>
  <c r="V698" i="3"/>
  <c r="U698" i="3"/>
  <c r="T698" i="3"/>
  <c r="AA698" i="3"/>
  <c r="P698" i="3"/>
  <c r="Y706" i="3"/>
  <c r="AE731" i="3"/>
  <c r="W773" i="3"/>
  <c r="X773" i="3"/>
  <c r="V773" i="3"/>
  <c r="U773" i="3"/>
  <c r="T773" i="3"/>
  <c r="S773" i="3"/>
  <c r="R773" i="3"/>
  <c r="Q773" i="3"/>
  <c r="Y773" i="3"/>
  <c r="AA773" i="3"/>
  <c r="P773" i="3"/>
  <c r="AA421" i="3"/>
  <c r="AA424" i="3"/>
  <c r="AA427" i="3"/>
  <c r="AA430" i="3"/>
  <c r="AA433" i="3"/>
  <c r="Q441" i="3"/>
  <c r="Q450" i="3"/>
  <c r="AB450" i="3" s="1"/>
  <c r="R454" i="3"/>
  <c r="AA457" i="3"/>
  <c r="Q459" i="3"/>
  <c r="AB459" i="3" s="1"/>
  <c r="R463" i="3"/>
  <c r="AA466" i="3"/>
  <c r="Q468" i="3"/>
  <c r="AB468" i="3" s="1"/>
  <c r="R472" i="3"/>
  <c r="AE472" i="3" s="1"/>
  <c r="AA475" i="3"/>
  <c r="Q477" i="3"/>
  <c r="AB477" i="3"/>
  <c r="R481" i="3"/>
  <c r="AE481" i="3" s="1"/>
  <c r="AA484" i="3"/>
  <c r="Q486" i="3"/>
  <c r="S489" i="3"/>
  <c r="S498" i="3"/>
  <c r="S507" i="3"/>
  <c r="S516" i="3"/>
  <c r="U540" i="3"/>
  <c r="S540" i="3"/>
  <c r="AC540" i="3"/>
  <c r="Q540" i="3"/>
  <c r="AF540" i="3" s="1"/>
  <c r="Y544" i="3"/>
  <c r="W544" i="3"/>
  <c r="U544" i="3"/>
  <c r="AD544" i="3"/>
  <c r="AC547" i="3"/>
  <c r="X581" i="3"/>
  <c r="W581" i="3"/>
  <c r="V581" i="3"/>
  <c r="U581" i="3"/>
  <c r="T581" i="3"/>
  <c r="S581" i="3"/>
  <c r="R581" i="3"/>
  <c r="Q581" i="3"/>
  <c r="Z581" i="3"/>
  <c r="X599" i="3"/>
  <c r="AE599" i="3" s="1"/>
  <c r="W599" i="3"/>
  <c r="V599" i="3"/>
  <c r="U599" i="3"/>
  <c r="T599" i="3"/>
  <c r="S599" i="3"/>
  <c r="R599" i="3"/>
  <c r="Q599" i="3"/>
  <c r="Z599" i="3"/>
  <c r="AB627" i="3"/>
  <c r="P627" i="3"/>
  <c r="X627" i="3"/>
  <c r="W627" i="3"/>
  <c r="V627" i="3"/>
  <c r="U627" i="3"/>
  <c r="T627" i="3"/>
  <c r="S627" i="3"/>
  <c r="R627" i="3"/>
  <c r="Q627" i="3"/>
  <c r="Z627" i="3"/>
  <c r="P630" i="3"/>
  <c r="X630" i="3"/>
  <c r="AA630" i="3"/>
  <c r="Z630" i="3"/>
  <c r="Y630" i="3"/>
  <c r="W630" i="3"/>
  <c r="V630" i="3"/>
  <c r="U630" i="3"/>
  <c r="AE630" i="3"/>
  <c r="Q630" i="3"/>
  <c r="AC630" i="3" s="1"/>
  <c r="T639" i="3"/>
  <c r="AA646" i="3"/>
  <c r="W652" i="3"/>
  <c r="AA659" i="3"/>
  <c r="V664" i="3"/>
  <c r="U664" i="3"/>
  <c r="T664" i="3"/>
  <c r="R664" i="3"/>
  <c r="Q664" i="3"/>
  <c r="AE664" i="3" s="1"/>
  <c r="P664" i="3"/>
  <c r="AA664" i="3"/>
  <c r="Z664" i="3"/>
  <c r="Y664" i="3"/>
  <c r="X664" i="3"/>
  <c r="W664" i="3"/>
  <c r="S664" i="3"/>
  <c r="Z686" i="3"/>
  <c r="Y686" i="3"/>
  <c r="X686" i="3"/>
  <c r="W686" i="3"/>
  <c r="V686" i="3"/>
  <c r="U686" i="3"/>
  <c r="AE686" i="3" s="1"/>
  <c r="T686" i="3"/>
  <c r="AA686" i="3"/>
  <c r="S686" i="3"/>
  <c r="R686" i="3"/>
  <c r="Q686" i="3"/>
  <c r="P686" i="3"/>
  <c r="V691" i="3"/>
  <c r="U691" i="3"/>
  <c r="T691" i="3"/>
  <c r="S691" i="3"/>
  <c r="R691" i="3"/>
  <c r="AC691" i="3" s="1"/>
  <c r="Q691" i="3"/>
  <c r="AB691" i="3" s="1"/>
  <c r="P691" i="3"/>
  <c r="AA691" i="3"/>
  <c r="Z691" i="3"/>
  <c r="Y691" i="3"/>
  <c r="X691" i="3"/>
  <c r="Q698" i="3"/>
  <c r="AE698" i="3" s="1"/>
  <c r="AC716" i="3"/>
  <c r="Z773" i="3"/>
  <c r="S781" i="3"/>
  <c r="Z781" i="3"/>
  <c r="Y781" i="3"/>
  <c r="X781" i="3"/>
  <c r="W781" i="3"/>
  <c r="V781" i="3"/>
  <c r="U781" i="3"/>
  <c r="T781" i="3"/>
  <c r="AA781" i="3"/>
  <c r="P585" i="3"/>
  <c r="P594" i="3"/>
  <c r="P603" i="3"/>
  <c r="AC603" i="3" s="1"/>
  <c r="P612" i="3"/>
  <c r="P621" i="3"/>
  <c r="X626" i="3"/>
  <c r="T626" i="3"/>
  <c r="AC626" i="3" s="1"/>
  <c r="X635" i="3"/>
  <c r="T635" i="3"/>
  <c r="V697" i="3"/>
  <c r="U697" i="3"/>
  <c r="T697" i="3"/>
  <c r="S697" i="3"/>
  <c r="AD697" i="3" s="1"/>
  <c r="R697" i="3"/>
  <c r="Q697" i="3"/>
  <c r="P697" i="3"/>
  <c r="V709" i="3"/>
  <c r="U709" i="3"/>
  <c r="T709" i="3"/>
  <c r="S709" i="3"/>
  <c r="R709" i="3"/>
  <c r="Q709" i="3"/>
  <c r="AB709" i="3"/>
  <c r="P709" i="3"/>
  <c r="W709" i="3"/>
  <c r="V745" i="3"/>
  <c r="U745" i="3"/>
  <c r="T745" i="3"/>
  <c r="S745" i="3"/>
  <c r="R745" i="3"/>
  <c r="Q745" i="3"/>
  <c r="P745" i="3"/>
  <c r="AD745" i="3" s="1"/>
  <c r="W745" i="3"/>
  <c r="AF745" i="3" s="1"/>
  <c r="AE761" i="3"/>
  <c r="P781" i="3"/>
  <c r="Z832" i="3"/>
  <c r="X832" i="3"/>
  <c r="Y832" i="3"/>
  <c r="W832" i="3"/>
  <c r="V832" i="3"/>
  <c r="U832" i="3"/>
  <c r="T832" i="3"/>
  <c r="S832" i="3"/>
  <c r="R832" i="3"/>
  <c r="AA832" i="3"/>
  <c r="P832" i="3"/>
  <c r="Q781" i="3"/>
  <c r="AF792" i="3"/>
  <c r="V819" i="3"/>
  <c r="T819" i="3"/>
  <c r="X819" i="3"/>
  <c r="W819" i="3"/>
  <c r="U819" i="3"/>
  <c r="R819" i="3"/>
  <c r="Q819" i="3"/>
  <c r="P819" i="3"/>
  <c r="Y819" i="3"/>
  <c r="AC819" i="3" s="1"/>
  <c r="AA819" i="3"/>
  <c r="Z819" i="3"/>
  <c r="S819" i="3"/>
  <c r="AF809" i="3"/>
  <c r="R827" i="3"/>
  <c r="P827" i="3"/>
  <c r="Z827" i="3"/>
  <c r="Y827" i="3"/>
  <c r="X827" i="3"/>
  <c r="W827" i="3"/>
  <c r="V827" i="3"/>
  <c r="U827" i="3"/>
  <c r="T827" i="3"/>
  <c r="AA827" i="3"/>
  <c r="Q827" i="3"/>
  <c r="Y524" i="3"/>
  <c r="Y527" i="3"/>
  <c r="Y530" i="3"/>
  <c r="Y533" i="3"/>
  <c r="Y536" i="3"/>
  <c r="Y539" i="3"/>
  <c r="Y542" i="3"/>
  <c r="Y545" i="3"/>
  <c r="AB545" i="3" s="1"/>
  <c r="Y548" i="3"/>
  <c r="AE548" i="3" s="1"/>
  <c r="Y551" i="3"/>
  <c r="Y554" i="3"/>
  <c r="Y557" i="3"/>
  <c r="Y560" i="3"/>
  <c r="Y563" i="3"/>
  <c r="U565" i="3"/>
  <c r="AC565" i="3" s="1"/>
  <c r="Y566" i="3"/>
  <c r="AF566" i="3" s="1"/>
  <c r="U568" i="3"/>
  <c r="AD568" i="3" s="1"/>
  <c r="Y569" i="3"/>
  <c r="AD569" i="3" s="1"/>
  <c r="W571" i="3"/>
  <c r="X573" i="3"/>
  <c r="Z575" i="3"/>
  <c r="U578" i="3"/>
  <c r="P579" i="3"/>
  <c r="AC579" i="3" s="1"/>
  <c r="W580" i="3"/>
  <c r="X582" i="3"/>
  <c r="Z584" i="3"/>
  <c r="T585" i="3"/>
  <c r="U587" i="3"/>
  <c r="AB588" i="3"/>
  <c r="P588" i="3"/>
  <c r="AC588" i="3"/>
  <c r="W589" i="3"/>
  <c r="X591" i="3"/>
  <c r="Z593" i="3"/>
  <c r="T594" i="3"/>
  <c r="U596" i="3"/>
  <c r="AE596" i="3" s="1"/>
  <c r="P597" i="3"/>
  <c r="AC597" i="3" s="1"/>
  <c r="W598" i="3"/>
  <c r="X600" i="3"/>
  <c r="Z602" i="3"/>
  <c r="T603" i="3"/>
  <c r="U605" i="3"/>
  <c r="AC605" i="3" s="1"/>
  <c r="AB606" i="3"/>
  <c r="P606" i="3"/>
  <c r="AC606" i="3" s="1"/>
  <c r="W607" i="3"/>
  <c r="X609" i="3"/>
  <c r="Z611" i="3"/>
  <c r="AB611" i="3" s="1"/>
  <c r="T612" i="3"/>
  <c r="U614" i="3"/>
  <c r="P615" i="3"/>
  <c r="AC615" i="3"/>
  <c r="W616" i="3"/>
  <c r="AC616" i="3" s="1"/>
  <c r="X618" i="3"/>
  <c r="Z620" i="3"/>
  <c r="T621" i="3"/>
  <c r="AB621" i="3" s="1"/>
  <c r="U623" i="3"/>
  <c r="P624" i="3"/>
  <c r="AC624" i="3"/>
  <c r="W625" i="3"/>
  <c r="S626" i="3"/>
  <c r="Y629" i="3"/>
  <c r="X632" i="3"/>
  <c r="T632" i="3"/>
  <c r="AE632" i="3" s="1"/>
  <c r="AC632" i="3"/>
  <c r="Z633" i="3"/>
  <c r="AC633" i="3" s="1"/>
  <c r="W634" i="3"/>
  <c r="AD634" i="3" s="1"/>
  <c r="S635" i="3"/>
  <c r="Y638" i="3"/>
  <c r="Z648" i="3"/>
  <c r="Z657" i="3"/>
  <c r="AD658" i="3"/>
  <c r="AA660" i="3"/>
  <c r="AA663" i="3"/>
  <c r="AA666" i="3"/>
  <c r="AA669" i="3"/>
  <c r="AA672" i="3"/>
  <c r="AA675" i="3"/>
  <c r="AA678" i="3"/>
  <c r="V685" i="3"/>
  <c r="U685" i="3"/>
  <c r="T685" i="3"/>
  <c r="S685" i="3"/>
  <c r="R685" i="3"/>
  <c r="Q685" i="3"/>
  <c r="P685" i="3"/>
  <c r="AD689" i="3"/>
  <c r="Z697" i="3"/>
  <c r="AA709" i="3"/>
  <c r="V733" i="3"/>
  <c r="U733" i="3"/>
  <c r="T733" i="3"/>
  <c r="S733" i="3"/>
  <c r="R733" i="3"/>
  <c r="AC733" i="3" s="1"/>
  <c r="Q733" i="3"/>
  <c r="AB733" i="3" s="1"/>
  <c r="P733" i="3"/>
  <c r="W733" i="3"/>
  <c r="AA745" i="3"/>
  <c r="AD786" i="3"/>
  <c r="V816" i="3"/>
  <c r="T816" i="3"/>
  <c r="P816" i="3"/>
  <c r="AA816" i="3"/>
  <c r="S816" i="3"/>
  <c r="Z816" i="3"/>
  <c r="Y816" i="3"/>
  <c r="X816" i="3"/>
  <c r="W816" i="3"/>
  <c r="AE931" i="3"/>
  <c r="V565" i="3"/>
  <c r="V568" i="3"/>
  <c r="X571" i="3"/>
  <c r="T577" i="3"/>
  <c r="AF577" i="3" s="1"/>
  <c r="AB577" i="3"/>
  <c r="V578" i="3"/>
  <c r="AD578" i="3" s="1"/>
  <c r="X580" i="3"/>
  <c r="U585" i="3"/>
  <c r="T586" i="3"/>
  <c r="X589" i="3"/>
  <c r="AC589" i="3" s="1"/>
  <c r="U594" i="3"/>
  <c r="T595" i="3"/>
  <c r="V596" i="3"/>
  <c r="X598" i="3"/>
  <c r="U603" i="3"/>
  <c r="T604" i="3"/>
  <c r="AF604" i="3" s="1"/>
  <c r="V605" i="3"/>
  <c r="AF605" i="3" s="1"/>
  <c r="U612" i="3"/>
  <c r="T613" i="3"/>
  <c r="V614" i="3"/>
  <c r="AC614" i="3" s="1"/>
  <c r="X616" i="3"/>
  <c r="U621" i="3"/>
  <c r="T622" i="3"/>
  <c r="V623" i="3"/>
  <c r="X625" i="3"/>
  <c r="U626" i="3"/>
  <c r="AD632" i="3"/>
  <c r="AA633" i="3"/>
  <c r="X634" i="3"/>
  <c r="U635" i="3"/>
  <c r="Q645" i="3"/>
  <c r="P645" i="3"/>
  <c r="Y645" i="3"/>
  <c r="X645" i="3"/>
  <c r="AA648" i="3"/>
  <c r="Q654" i="3"/>
  <c r="P654" i="3"/>
  <c r="Y654" i="3"/>
  <c r="X654" i="3"/>
  <c r="AA657" i="3"/>
  <c r="Z662" i="3"/>
  <c r="Y662" i="3"/>
  <c r="X662" i="3"/>
  <c r="V662" i="3"/>
  <c r="U662" i="3"/>
  <c r="T662" i="3"/>
  <c r="Z665" i="3"/>
  <c r="Y665" i="3"/>
  <c r="X665" i="3"/>
  <c r="V665" i="3"/>
  <c r="U665" i="3"/>
  <c r="T665" i="3"/>
  <c r="AE666" i="3"/>
  <c r="Z668" i="3"/>
  <c r="Y668" i="3"/>
  <c r="X668" i="3"/>
  <c r="V668" i="3"/>
  <c r="U668" i="3"/>
  <c r="AF668" i="3"/>
  <c r="T668" i="3"/>
  <c r="Z671" i="3"/>
  <c r="Y671" i="3"/>
  <c r="X671" i="3"/>
  <c r="V671" i="3"/>
  <c r="U671" i="3"/>
  <c r="T671" i="3"/>
  <c r="Z674" i="3"/>
  <c r="Y674" i="3"/>
  <c r="X674" i="3"/>
  <c r="V674" i="3"/>
  <c r="U674" i="3"/>
  <c r="T674" i="3"/>
  <c r="AF674" i="3" s="1"/>
  <c r="Z677" i="3"/>
  <c r="Y677" i="3"/>
  <c r="X677" i="3"/>
  <c r="V677" i="3"/>
  <c r="U677" i="3"/>
  <c r="T677" i="3"/>
  <c r="AE678" i="3"/>
  <c r="Z680" i="3"/>
  <c r="Y680" i="3"/>
  <c r="X680" i="3"/>
  <c r="W680" i="3"/>
  <c r="V680" i="3"/>
  <c r="U680" i="3"/>
  <c r="AF680" i="3" s="1"/>
  <c r="T680" i="3"/>
  <c r="AA697" i="3"/>
  <c r="AD726" i="3"/>
  <c r="V730" i="3"/>
  <c r="U730" i="3"/>
  <c r="T730" i="3"/>
  <c r="S730" i="3"/>
  <c r="AD730" i="3"/>
  <c r="R730" i="3"/>
  <c r="Q730" i="3"/>
  <c r="P730" i="3"/>
  <c r="W730" i="3"/>
  <c r="AD762" i="3"/>
  <c r="AF765" i="3"/>
  <c r="AC771" i="3"/>
  <c r="S775" i="3"/>
  <c r="X775" i="3"/>
  <c r="W775" i="3"/>
  <c r="V775" i="3"/>
  <c r="U775" i="3"/>
  <c r="T775" i="3"/>
  <c r="R775" i="3"/>
  <c r="Q775" i="3"/>
  <c r="Y775" i="3"/>
  <c r="Z784" i="3"/>
  <c r="V784" i="3"/>
  <c r="X784" i="3"/>
  <c r="W784" i="3"/>
  <c r="U784" i="3"/>
  <c r="T784" i="3"/>
  <c r="S784" i="3"/>
  <c r="AF784" i="3" s="1"/>
  <c r="R784" i="3"/>
  <c r="Q784" i="3"/>
  <c r="Y784" i="3"/>
  <c r="R788" i="3"/>
  <c r="Y788" i="3"/>
  <c r="X788" i="3"/>
  <c r="W788" i="3"/>
  <c r="V788" i="3"/>
  <c r="U788" i="3"/>
  <c r="T788" i="3"/>
  <c r="S788" i="3"/>
  <c r="Q788" i="3"/>
  <c r="Z788" i="3"/>
  <c r="Q816" i="3"/>
  <c r="AC961" i="3"/>
  <c r="AA524" i="3"/>
  <c r="AA527" i="3"/>
  <c r="AA530" i="3"/>
  <c r="AA533" i="3"/>
  <c r="AA536" i="3"/>
  <c r="AA539" i="3"/>
  <c r="AA542" i="3"/>
  <c r="AE542" i="3" s="1"/>
  <c r="AA545" i="3"/>
  <c r="AA548" i="3"/>
  <c r="AA551" i="3"/>
  <c r="AA554" i="3"/>
  <c r="AA557" i="3"/>
  <c r="AA560" i="3"/>
  <c r="AA563" i="3"/>
  <c r="W565" i="3"/>
  <c r="AA566" i="3"/>
  <c r="W568" i="3"/>
  <c r="AA569" i="3"/>
  <c r="Y571" i="3"/>
  <c r="Z573" i="3"/>
  <c r="X575" i="3"/>
  <c r="P577" i="3"/>
  <c r="W578" i="3"/>
  <c r="Y580" i="3"/>
  <c r="Z582" i="3"/>
  <c r="X584" i="3"/>
  <c r="AB584" i="3"/>
  <c r="V585" i="3"/>
  <c r="P586" i="3"/>
  <c r="W587" i="3"/>
  <c r="Y589" i="3"/>
  <c r="Z591" i="3"/>
  <c r="X593" i="3"/>
  <c r="AB593" i="3" s="1"/>
  <c r="V594" i="3"/>
  <c r="P595" i="3"/>
  <c r="W596" i="3"/>
  <c r="Y598" i="3"/>
  <c r="Z600" i="3"/>
  <c r="X602" i="3"/>
  <c r="AB602" i="3"/>
  <c r="V603" i="3"/>
  <c r="P604" i="3"/>
  <c r="W605" i="3"/>
  <c r="Y607" i="3"/>
  <c r="Z609" i="3"/>
  <c r="X611" i="3"/>
  <c r="V612" i="3"/>
  <c r="AB612" i="3" s="1"/>
  <c r="P613" i="3"/>
  <c r="W614" i="3"/>
  <c r="Y616" i="3"/>
  <c r="Z618" i="3"/>
  <c r="X620" i="3"/>
  <c r="AB620" i="3" s="1"/>
  <c r="V621" i="3"/>
  <c r="P622" i="3"/>
  <c r="W623" i="3"/>
  <c r="Y625" i="3"/>
  <c r="V626" i="3"/>
  <c r="T628" i="3"/>
  <c r="AB628" i="3"/>
  <c r="P628" i="3"/>
  <c r="Y634" i="3"/>
  <c r="V635" i="3"/>
  <c r="T637" i="3"/>
  <c r="P637" i="3"/>
  <c r="AD637" i="3"/>
  <c r="R645" i="3"/>
  <c r="AD648" i="3"/>
  <c r="R654" i="3"/>
  <c r="P662" i="3"/>
  <c r="AF663" i="3"/>
  <c r="P665" i="3"/>
  <c r="AF666" i="3"/>
  <c r="P668" i="3"/>
  <c r="P671" i="3"/>
  <c r="P674" i="3"/>
  <c r="P677" i="3"/>
  <c r="Z695" i="3"/>
  <c r="Y695" i="3"/>
  <c r="X695" i="3"/>
  <c r="W695" i="3"/>
  <c r="V695" i="3"/>
  <c r="U695" i="3"/>
  <c r="T695" i="3"/>
  <c r="V727" i="3"/>
  <c r="U727" i="3"/>
  <c r="T727" i="3"/>
  <c r="S727" i="3"/>
  <c r="R727" i="3"/>
  <c r="Q727" i="3"/>
  <c r="P727" i="3"/>
  <c r="W727" i="3"/>
  <c r="X730" i="3"/>
  <c r="Y733" i="3"/>
  <c r="V763" i="3"/>
  <c r="U763" i="3"/>
  <c r="T763" i="3"/>
  <c r="AF763" i="3" s="1"/>
  <c r="AE763" i="3"/>
  <c r="S763" i="3"/>
  <c r="R763" i="3"/>
  <c r="Q763" i="3"/>
  <c r="P763" i="3"/>
  <c r="W763" i="3"/>
  <c r="AD765" i="3"/>
  <c r="AE771" i="3"/>
  <c r="P775" i="3"/>
  <c r="P784" i="3"/>
  <c r="P788" i="3"/>
  <c r="R816" i="3"/>
  <c r="AD816" i="3" s="1"/>
  <c r="AC584" i="3"/>
  <c r="W585" i="3"/>
  <c r="W594" i="3"/>
  <c r="W603" i="3"/>
  <c r="W612" i="3"/>
  <c r="W621" i="3"/>
  <c r="W626" i="3"/>
  <c r="P633" i="3"/>
  <c r="X633" i="3"/>
  <c r="W635" i="3"/>
  <c r="Y644" i="3"/>
  <c r="X644" i="3"/>
  <c r="U644" i="3"/>
  <c r="T644" i="3"/>
  <c r="U649" i="3"/>
  <c r="T649" i="3"/>
  <c r="AC649" i="3"/>
  <c r="Q649" i="3"/>
  <c r="P649" i="3"/>
  <c r="Y653" i="3"/>
  <c r="X653" i="3"/>
  <c r="U653" i="3"/>
  <c r="T653" i="3"/>
  <c r="U658" i="3"/>
  <c r="T658" i="3"/>
  <c r="Q658" i="3"/>
  <c r="P658" i="3"/>
  <c r="AF658" i="3" s="1"/>
  <c r="V694" i="3"/>
  <c r="U694" i="3"/>
  <c r="T694" i="3"/>
  <c r="S694" i="3"/>
  <c r="R694" i="3"/>
  <c r="Q694" i="3"/>
  <c r="P694" i="3"/>
  <c r="V724" i="3"/>
  <c r="U724" i="3"/>
  <c r="AE724" i="3" s="1"/>
  <c r="T724" i="3"/>
  <c r="S724" i="3"/>
  <c r="R724" i="3"/>
  <c r="Q724" i="3"/>
  <c r="P724" i="3"/>
  <c r="W724" i="3"/>
  <c r="V760" i="3"/>
  <c r="U760" i="3"/>
  <c r="T760" i="3"/>
  <c r="S760" i="3"/>
  <c r="R760" i="3"/>
  <c r="Q760" i="3"/>
  <c r="P760" i="3"/>
  <c r="W760" i="3"/>
  <c r="W779" i="3"/>
  <c r="Z779" i="3"/>
  <c r="Y779" i="3"/>
  <c r="X779" i="3"/>
  <c r="V779" i="3"/>
  <c r="U779" i="3"/>
  <c r="T779" i="3"/>
  <c r="S779" i="3"/>
  <c r="AC779" i="3" s="1"/>
  <c r="AA779" i="3"/>
  <c r="AE793" i="3"/>
  <c r="Z814" i="3"/>
  <c r="X814" i="3"/>
  <c r="S814" i="3"/>
  <c r="AA814" i="3"/>
  <c r="W814" i="3"/>
  <c r="V814" i="3"/>
  <c r="U814" i="3"/>
  <c r="AD814" i="3" s="1"/>
  <c r="T814" i="3"/>
  <c r="AB814" i="3" s="1"/>
  <c r="R814" i="3"/>
  <c r="Q814" i="3"/>
  <c r="P814" i="3"/>
  <c r="Y814" i="3"/>
  <c r="Q524" i="3"/>
  <c r="AC524" i="3" s="1"/>
  <c r="Q527" i="3"/>
  <c r="Q530" i="3"/>
  <c r="AE530" i="3" s="1"/>
  <c r="Q533" i="3"/>
  <c r="AF533" i="3" s="1"/>
  <c r="Q536" i="3"/>
  <c r="AE536" i="3" s="1"/>
  <c r="Q539" i="3"/>
  <c r="Q542" i="3"/>
  <c r="AD542" i="3" s="1"/>
  <c r="Q545" i="3"/>
  <c r="Q548" i="3"/>
  <c r="Q551" i="3"/>
  <c r="Q554" i="3"/>
  <c r="Q557" i="3"/>
  <c r="Q560" i="3"/>
  <c r="Y565" i="3"/>
  <c r="Y568" i="3"/>
  <c r="P573" i="3"/>
  <c r="AC573" i="3" s="1"/>
  <c r="R577" i="3"/>
  <c r="Z578" i="3"/>
  <c r="AB582" i="3"/>
  <c r="P582" i="3"/>
  <c r="X585" i="3"/>
  <c r="R586" i="3"/>
  <c r="Z587" i="3"/>
  <c r="P591" i="3"/>
  <c r="AC591" i="3"/>
  <c r="X594" i="3"/>
  <c r="R595" i="3"/>
  <c r="Z596" i="3"/>
  <c r="P600" i="3"/>
  <c r="AC600" i="3" s="1"/>
  <c r="AD602" i="3"/>
  <c r="X603" i="3"/>
  <c r="R604" i="3"/>
  <c r="Z605" i="3"/>
  <c r="P609" i="3"/>
  <c r="X612" i="3"/>
  <c r="R613" i="3"/>
  <c r="AE613" i="3" s="1"/>
  <c r="Z614" i="3"/>
  <c r="AB614" i="3" s="1"/>
  <c r="P618" i="3"/>
  <c r="AC618" i="3" s="1"/>
  <c r="X621" i="3"/>
  <c r="R622" i="3"/>
  <c r="Z623" i="3"/>
  <c r="Y626" i="3"/>
  <c r="X629" i="3"/>
  <c r="T629" i="3"/>
  <c r="AD629" i="3" s="1"/>
  <c r="Q633" i="3"/>
  <c r="AA634" i="3"/>
  <c r="Y635" i="3"/>
  <c r="X638" i="3"/>
  <c r="T638" i="3"/>
  <c r="AF638" i="3" s="1"/>
  <c r="P644" i="3"/>
  <c r="T645" i="3"/>
  <c r="R649" i="3"/>
  <c r="P653" i="3"/>
  <c r="T654" i="3"/>
  <c r="R658" i="3"/>
  <c r="AD681" i="3"/>
  <c r="Z689" i="3"/>
  <c r="Y689" i="3"/>
  <c r="X689" i="3"/>
  <c r="W689" i="3"/>
  <c r="V689" i="3"/>
  <c r="U689" i="3"/>
  <c r="AE689" i="3" s="1"/>
  <c r="T689" i="3"/>
  <c r="W694" i="3"/>
  <c r="V721" i="3"/>
  <c r="U721" i="3"/>
  <c r="T721" i="3"/>
  <c r="S721" i="3"/>
  <c r="R721" i="3"/>
  <c r="Q721" i="3"/>
  <c r="P721" i="3"/>
  <c r="W721" i="3"/>
  <c r="X724" i="3"/>
  <c r="V757" i="3"/>
  <c r="U757" i="3"/>
  <c r="T757" i="3"/>
  <c r="S757" i="3"/>
  <c r="R757" i="3"/>
  <c r="Q757" i="3"/>
  <c r="P757" i="3"/>
  <c r="W757" i="3"/>
  <c r="X760" i="3"/>
  <c r="P779" i="3"/>
  <c r="R818" i="3"/>
  <c r="P818" i="3"/>
  <c r="Z818" i="3"/>
  <c r="X818" i="3"/>
  <c r="V818" i="3"/>
  <c r="U818" i="3"/>
  <c r="T818" i="3"/>
  <c r="AA818" i="3"/>
  <c r="Y818" i="3"/>
  <c r="W818" i="3"/>
  <c r="S818" i="3"/>
  <c r="Z565" i="3"/>
  <c r="Z568" i="3"/>
  <c r="AF571" i="3"/>
  <c r="T571" i="3"/>
  <c r="S577" i="3"/>
  <c r="T580" i="3"/>
  <c r="Y585" i="3"/>
  <c r="S586" i="3"/>
  <c r="T589" i="3"/>
  <c r="Y594" i="3"/>
  <c r="S595" i="3"/>
  <c r="T598" i="3"/>
  <c r="Y603" i="3"/>
  <c r="S604" i="3"/>
  <c r="T607" i="3"/>
  <c r="AB607" i="3"/>
  <c r="Y612" i="3"/>
  <c r="S613" i="3"/>
  <c r="T616" i="3"/>
  <c r="AF616" i="3" s="1"/>
  <c r="Y621" i="3"/>
  <c r="S622" i="3"/>
  <c r="AE622" i="3" s="1"/>
  <c r="T625" i="3"/>
  <c r="AB625" i="3" s="1"/>
  <c r="Z626" i="3"/>
  <c r="R633" i="3"/>
  <c r="Z635" i="3"/>
  <c r="Q644" i="3"/>
  <c r="AC648" i="3"/>
  <c r="Q648" i="3"/>
  <c r="AB648" i="3" s="1"/>
  <c r="P648" i="3"/>
  <c r="AF648" i="3" s="1"/>
  <c r="Y648" i="3"/>
  <c r="X648" i="3"/>
  <c r="S649" i="3"/>
  <c r="Q653" i="3"/>
  <c r="U654" i="3"/>
  <c r="Q657" i="3"/>
  <c r="P657" i="3"/>
  <c r="Y657" i="3"/>
  <c r="X657" i="3"/>
  <c r="AB657" i="3" s="1"/>
  <c r="S658" i="3"/>
  <c r="AC658" i="3" s="1"/>
  <c r="V688" i="3"/>
  <c r="U688" i="3"/>
  <c r="T688" i="3"/>
  <c r="S688" i="3"/>
  <c r="AE688" i="3" s="1"/>
  <c r="R688" i="3"/>
  <c r="Q688" i="3"/>
  <c r="P688" i="3"/>
  <c r="AC688" i="3" s="1"/>
  <c r="X694" i="3"/>
  <c r="AD714" i="3"/>
  <c r="V718" i="3"/>
  <c r="U718" i="3"/>
  <c r="T718" i="3"/>
  <c r="S718" i="3"/>
  <c r="R718" i="3"/>
  <c r="Q718" i="3"/>
  <c r="AC718" i="3" s="1"/>
  <c r="AB718" i="3"/>
  <c r="P718" i="3"/>
  <c r="W718" i="3"/>
  <c r="Y724" i="3"/>
  <c r="V754" i="3"/>
  <c r="U754" i="3"/>
  <c r="T754" i="3"/>
  <c r="S754" i="3"/>
  <c r="R754" i="3"/>
  <c r="Q754" i="3"/>
  <c r="P754" i="3"/>
  <c r="W754" i="3"/>
  <c r="X757" i="3"/>
  <c r="Y760" i="3"/>
  <c r="Q779" i="3"/>
  <c r="AC814" i="3"/>
  <c r="Q818" i="3"/>
  <c r="AA565" i="3"/>
  <c r="AA568" i="3"/>
  <c r="P571" i="3"/>
  <c r="U577" i="3"/>
  <c r="X578" i="3"/>
  <c r="P580" i="3"/>
  <c r="AC580" i="3"/>
  <c r="Z585" i="3"/>
  <c r="U586" i="3"/>
  <c r="X587" i="3"/>
  <c r="P589" i="3"/>
  <c r="Z594" i="3"/>
  <c r="U595" i="3"/>
  <c r="X596" i="3"/>
  <c r="AB596" i="3" s="1"/>
  <c r="P598" i="3"/>
  <c r="Z603" i="3"/>
  <c r="U604" i="3"/>
  <c r="X605" i="3"/>
  <c r="AE605" i="3" s="1"/>
  <c r="AB605" i="3"/>
  <c r="Z612" i="3"/>
  <c r="X614" i="3"/>
  <c r="P616" i="3"/>
  <c r="Z621" i="3"/>
  <c r="X623" i="3"/>
  <c r="AC623" i="3" s="1"/>
  <c r="AB623" i="3"/>
  <c r="AA626" i="3"/>
  <c r="S633" i="3"/>
  <c r="T634" i="3"/>
  <c r="P634" i="3"/>
  <c r="AA635" i="3"/>
  <c r="R644" i="3"/>
  <c r="V649" i="3"/>
  <c r="R653" i="3"/>
  <c r="V658" i="3"/>
  <c r="R660" i="3"/>
  <c r="Q660" i="3"/>
  <c r="P660" i="3"/>
  <c r="Z660" i="3"/>
  <c r="Y660" i="3"/>
  <c r="X660" i="3"/>
  <c r="R663" i="3"/>
  <c r="Q663" i="3"/>
  <c r="AB663" i="3"/>
  <c r="P663" i="3"/>
  <c r="Z663" i="3"/>
  <c r="Y663" i="3"/>
  <c r="X663" i="3"/>
  <c r="R666" i="3"/>
  <c r="Q666" i="3"/>
  <c r="AB666" i="3" s="1"/>
  <c r="P666" i="3"/>
  <c r="Z666" i="3"/>
  <c r="Y666" i="3"/>
  <c r="X666" i="3"/>
  <c r="R669" i="3"/>
  <c r="Q669" i="3"/>
  <c r="P669" i="3"/>
  <c r="AC669" i="3" s="1"/>
  <c r="Z669" i="3"/>
  <c r="Y669" i="3"/>
  <c r="X669" i="3"/>
  <c r="R672" i="3"/>
  <c r="Q672" i="3"/>
  <c r="P672" i="3"/>
  <c r="Z672" i="3"/>
  <c r="Y672" i="3"/>
  <c r="X672" i="3"/>
  <c r="R675" i="3"/>
  <c r="AC675" i="3" s="1"/>
  <c r="Q675" i="3"/>
  <c r="P675" i="3"/>
  <c r="Z675" i="3"/>
  <c r="Y675" i="3"/>
  <c r="X675" i="3"/>
  <c r="R678" i="3"/>
  <c r="Q678" i="3"/>
  <c r="P678" i="3"/>
  <c r="AB678" i="3" s="1"/>
  <c r="Z678" i="3"/>
  <c r="Y678" i="3"/>
  <c r="X678" i="3"/>
  <c r="AC678" i="3" s="1"/>
  <c r="Z683" i="3"/>
  <c r="Y683" i="3"/>
  <c r="X683" i="3"/>
  <c r="W683" i="3"/>
  <c r="V683" i="3"/>
  <c r="U683" i="3"/>
  <c r="AF683" i="3" s="1"/>
  <c r="T683" i="3"/>
  <c r="W688" i="3"/>
  <c r="Y694" i="3"/>
  <c r="V715" i="3"/>
  <c r="U715" i="3"/>
  <c r="T715" i="3"/>
  <c r="S715" i="3"/>
  <c r="R715" i="3"/>
  <c r="Q715" i="3"/>
  <c r="P715" i="3"/>
  <c r="AF715" i="3" s="1"/>
  <c r="W715" i="3"/>
  <c r="X718" i="3"/>
  <c r="Z724" i="3"/>
  <c r="V751" i="3"/>
  <c r="U751" i="3"/>
  <c r="T751" i="3"/>
  <c r="S751" i="3"/>
  <c r="AD751" i="3" s="1"/>
  <c r="R751" i="3"/>
  <c r="Q751" i="3"/>
  <c r="P751" i="3"/>
  <c r="AC751" i="3" s="1"/>
  <c r="W751" i="3"/>
  <c r="X754" i="3"/>
  <c r="Z760" i="3"/>
  <c r="AD767" i="3"/>
  <c r="R779" i="3"/>
  <c r="R803" i="3"/>
  <c r="P803" i="3"/>
  <c r="S803" i="3"/>
  <c r="AA803" i="3"/>
  <c r="Z803" i="3"/>
  <c r="Y803" i="3"/>
  <c r="X803" i="3"/>
  <c r="AC803" i="3" s="1"/>
  <c r="W803" i="3"/>
  <c r="V803" i="3"/>
  <c r="U803" i="3"/>
  <c r="Z805" i="3"/>
  <c r="X805" i="3"/>
  <c r="AA805" i="3"/>
  <c r="Y805" i="3"/>
  <c r="W805" i="3"/>
  <c r="V805" i="3"/>
  <c r="U805" i="3"/>
  <c r="T805" i="3"/>
  <c r="S805" i="3"/>
  <c r="R805" i="3"/>
  <c r="V807" i="3"/>
  <c r="T807" i="3"/>
  <c r="AA807" i="3"/>
  <c r="S807" i="3"/>
  <c r="AC807" i="3" s="1"/>
  <c r="Z807" i="3"/>
  <c r="AB807" i="3" s="1"/>
  <c r="Y807" i="3"/>
  <c r="X807" i="3"/>
  <c r="W807" i="3"/>
  <c r="U807" i="3"/>
  <c r="R807" i="3"/>
  <c r="AA701" i="3"/>
  <c r="AA704" i="3"/>
  <c r="AA707" i="3"/>
  <c r="AA710" i="3"/>
  <c r="AA713" i="3"/>
  <c r="AA716" i="3"/>
  <c r="AA719" i="3"/>
  <c r="AA722" i="3"/>
  <c r="AA725" i="3"/>
  <c r="AA728" i="3"/>
  <c r="AA731" i="3"/>
  <c r="AA734" i="3"/>
  <c r="AA737" i="3"/>
  <c r="AA740" i="3"/>
  <c r="AA743" i="3"/>
  <c r="AA746" i="3"/>
  <c r="AA749" i="3"/>
  <c r="AA752" i="3"/>
  <c r="AA755" i="3"/>
  <c r="AA758" i="3"/>
  <c r="AA761" i="3"/>
  <c r="W764" i="3"/>
  <c r="S766" i="3"/>
  <c r="AC768" i="3"/>
  <c r="Z787" i="3"/>
  <c r="R787" i="3"/>
  <c r="R791" i="3"/>
  <c r="U791" i="3"/>
  <c r="R800" i="3"/>
  <c r="AE800" i="3" s="1"/>
  <c r="AB800" i="3"/>
  <c r="P800" i="3"/>
  <c r="AF800" i="3" s="1"/>
  <c r="AA800" i="3"/>
  <c r="V801" i="3"/>
  <c r="T801" i="3"/>
  <c r="Y801" i="3"/>
  <c r="AD801" i="3"/>
  <c r="Z802" i="3"/>
  <c r="X802" i="3"/>
  <c r="U802" i="3"/>
  <c r="Z808" i="3"/>
  <c r="X808" i="3"/>
  <c r="W808" i="3"/>
  <c r="Q808" i="3"/>
  <c r="V828" i="3"/>
  <c r="T828" i="3"/>
  <c r="X828" i="3"/>
  <c r="W828" i="3"/>
  <c r="U828" i="3"/>
  <c r="S828" i="3"/>
  <c r="R828" i="3"/>
  <c r="Q828" i="3"/>
  <c r="AD828" i="3" s="1"/>
  <c r="P828" i="3"/>
  <c r="Y828" i="3"/>
  <c r="R836" i="3"/>
  <c r="P836" i="3"/>
  <c r="Z836" i="3"/>
  <c r="Y836" i="3"/>
  <c r="X836" i="3"/>
  <c r="W836" i="3"/>
  <c r="V836" i="3"/>
  <c r="U836" i="3"/>
  <c r="T836" i="3"/>
  <c r="AA836" i="3"/>
  <c r="Z841" i="3"/>
  <c r="X841" i="3"/>
  <c r="AC841" i="3" s="1"/>
  <c r="Y841" i="3"/>
  <c r="W841" i="3"/>
  <c r="V841" i="3"/>
  <c r="U841" i="3"/>
  <c r="T841" i="3"/>
  <c r="S841" i="3"/>
  <c r="R841" i="3"/>
  <c r="AB841" i="3" s="1"/>
  <c r="AA841" i="3"/>
  <c r="Z871" i="3"/>
  <c r="Y871" i="3"/>
  <c r="X871" i="3"/>
  <c r="AF871" i="3"/>
  <c r="T871" i="3"/>
  <c r="AE871" i="3" s="1"/>
  <c r="S871" i="3"/>
  <c r="AA871" i="3"/>
  <c r="W871" i="3"/>
  <c r="V871" i="3"/>
  <c r="U871" i="3"/>
  <c r="AF909" i="3"/>
  <c r="T909" i="3"/>
  <c r="R909" i="3"/>
  <c r="Q909" i="3"/>
  <c r="P909" i="3"/>
  <c r="AE909" i="3" s="1"/>
  <c r="Z909" i="3"/>
  <c r="Y909" i="3"/>
  <c r="X909" i="3"/>
  <c r="AA909" i="3"/>
  <c r="W909" i="3"/>
  <c r="V909" i="3"/>
  <c r="U909" i="3"/>
  <c r="AB940" i="3"/>
  <c r="U957" i="3"/>
  <c r="T957" i="3"/>
  <c r="Q957" i="3"/>
  <c r="P957" i="3"/>
  <c r="AA957" i="3"/>
  <c r="Z957" i="3"/>
  <c r="AD957" i="3" s="1"/>
  <c r="Y957" i="3"/>
  <c r="X957" i="3"/>
  <c r="W957" i="3"/>
  <c r="V957" i="3"/>
  <c r="S957" i="3"/>
  <c r="Y961" i="3"/>
  <c r="X961" i="3"/>
  <c r="U961" i="3"/>
  <c r="T961" i="3"/>
  <c r="AB961" i="3"/>
  <c r="AA961" i="3"/>
  <c r="Z961" i="3"/>
  <c r="W961" i="3"/>
  <c r="V961" i="3"/>
  <c r="S961" i="3"/>
  <c r="R961" i="3"/>
  <c r="Q961" i="3"/>
  <c r="AF961" i="3" s="1"/>
  <c r="AE961" i="3"/>
  <c r="AD961" i="3"/>
  <c r="AI961" i="3" s="1"/>
  <c r="AX961" i="3" s="1"/>
  <c r="R980" i="3"/>
  <c r="Q980" i="3"/>
  <c r="P980" i="3"/>
  <c r="Z980" i="3"/>
  <c r="Y980" i="3"/>
  <c r="X980" i="3"/>
  <c r="AA980" i="3"/>
  <c r="W980" i="3"/>
  <c r="V980" i="3"/>
  <c r="U980" i="3"/>
  <c r="T980" i="3"/>
  <c r="S980" i="3"/>
  <c r="Z904" i="3"/>
  <c r="Y904" i="3"/>
  <c r="X904" i="3"/>
  <c r="U904" i="3"/>
  <c r="T904" i="3"/>
  <c r="S904" i="3"/>
  <c r="AA904" i="3"/>
  <c r="W904" i="3"/>
  <c r="V904" i="3"/>
  <c r="R904" i="3"/>
  <c r="R878" i="3"/>
  <c r="Q878" i="3"/>
  <c r="AC878" i="3" s="1"/>
  <c r="AB878" i="3"/>
  <c r="P878" i="3"/>
  <c r="X878" i="3"/>
  <c r="W878" i="3"/>
  <c r="AA878" i="3"/>
  <c r="Z878" i="3"/>
  <c r="Y878" i="3"/>
  <c r="V878" i="3"/>
  <c r="U878" i="3"/>
  <c r="T878" i="3"/>
  <c r="P904" i="3"/>
  <c r="U954" i="3"/>
  <c r="AC954" i="3" s="1"/>
  <c r="AF954" i="3"/>
  <c r="T954" i="3"/>
  <c r="P954" i="3"/>
  <c r="Z954" i="3"/>
  <c r="Y954" i="3"/>
  <c r="X954" i="3"/>
  <c r="W954" i="3"/>
  <c r="V954" i="3"/>
  <c r="S954" i="3"/>
  <c r="AE954" i="3" s="1"/>
  <c r="R954" i="3"/>
  <c r="Q954" i="3"/>
  <c r="AA954" i="3"/>
  <c r="V825" i="3"/>
  <c r="T825" i="3"/>
  <c r="R825" i="3"/>
  <c r="Q825" i="3"/>
  <c r="P825" i="3"/>
  <c r="AA825" i="3"/>
  <c r="Z825" i="3"/>
  <c r="S825" i="3"/>
  <c r="S878" i="3"/>
  <c r="Q904" i="3"/>
  <c r="AB904" i="3" s="1"/>
  <c r="U951" i="3"/>
  <c r="T951" i="3"/>
  <c r="P951" i="3"/>
  <c r="AF951" i="3" s="1"/>
  <c r="Z951" i="3"/>
  <c r="Y951" i="3"/>
  <c r="X951" i="3"/>
  <c r="W951" i="3"/>
  <c r="V951" i="3"/>
  <c r="S951" i="3"/>
  <c r="R951" i="3"/>
  <c r="Q951" i="3"/>
  <c r="AE951" i="3"/>
  <c r="AD951" i="3"/>
  <c r="AA951" i="3"/>
  <c r="R986" i="3"/>
  <c r="Q986" i="3"/>
  <c r="P986" i="3"/>
  <c r="Z986" i="3"/>
  <c r="Y986" i="3"/>
  <c r="X986" i="3"/>
  <c r="AA986" i="3"/>
  <c r="W986" i="3"/>
  <c r="V986" i="3"/>
  <c r="U986" i="3"/>
  <c r="T986" i="3"/>
  <c r="S986" i="3"/>
  <c r="Z892" i="3"/>
  <c r="Y892" i="3"/>
  <c r="X892" i="3"/>
  <c r="T892" i="3"/>
  <c r="S892" i="3"/>
  <c r="AA892" i="3"/>
  <c r="W892" i="3"/>
  <c r="V892" i="3"/>
  <c r="U892" i="3"/>
  <c r="R892" i="3"/>
  <c r="Q892" i="3"/>
  <c r="P892" i="3"/>
  <c r="AF931" i="3"/>
  <c r="U948" i="3"/>
  <c r="T948" i="3"/>
  <c r="P948" i="3"/>
  <c r="Z948" i="3"/>
  <c r="Y948" i="3"/>
  <c r="X948" i="3"/>
  <c r="W948" i="3"/>
  <c r="AC948" i="3" s="1"/>
  <c r="V948" i="3"/>
  <c r="S948" i="3"/>
  <c r="R948" i="3"/>
  <c r="Q948" i="3"/>
  <c r="AE948" i="3"/>
  <c r="AA948" i="3"/>
  <c r="R965" i="3"/>
  <c r="Q965" i="3"/>
  <c r="P965" i="3"/>
  <c r="Z965" i="3"/>
  <c r="Y965" i="3"/>
  <c r="X965" i="3"/>
  <c r="AA965" i="3"/>
  <c r="W965" i="3"/>
  <c r="V965" i="3"/>
  <c r="U965" i="3"/>
  <c r="T965" i="3"/>
  <c r="S965" i="3"/>
  <c r="X681" i="3"/>
  <c r="X684" i="3"/>
  <c r="X687" i="3"/>
  <c r="X690" i="3"/>
  <c r="X693" i="3"/>
  <c r="X696" i="3"/>
  <c r="X699" i="3"/>
  <c r="T701" i="3"/>
  <c r="X702" i="3"/>
  <c r="T704" i="3"/>
  <c r="X705" i="3"/>
  <c r="T707" i="3"/>
  <c r="X708" i="3"/>
  <c r="T710" i="3"/>
  <c r="X711" i="3"/>
  <c r="T713" i="3"/>
  <c r="X714" i="3"/>
  <c r="T716" i="3"/>
  <c r="X717" i="3"/>
  <c r="T719" i="3"/>
  <c r="AF719" i="3"/>
  <c r="X720" i="3"/>
  <c r="T722" i="3"/>
  <c r="X723" i="3"/>
  <c r="T725" i="3"/>
  <c r="X726" i="3"/>
  <c r="T728" i="3"/>
  <c r="X729" i="3"/>
  <c r="T731" i="3"/>
  <c r="X732" i="3"/>
  <c r="T734" i="3"/>
  <c r="AD734" i="3" s="1"/>
  <c r="X735" i="3"/>
  <c r="T737" i="3"/>
  <c r="X738" i="3"/>
  <c r="T740" i="3"/>
  <c r="X741" i="3"/>
  <c r="T743" i="3"/>
  <c r="X744" i="3"/>
  <c r="T746" i="3"/>
  <c r="AC746" i="3" s="1"/>
  <c r="AF746" i="3"/>
  <c r="X747" i="3"/>
  <c r="T749" i="3"/>
  <c r="X750" i="3"/>
  <c r="T752" i="3"/>
  <c r="X753" i="3"/>
  <c r="T755" i="3"/>
  <c r="X756" i="3"/>
  <c r="T758" i="3"/>
  <c r="AD758" i="3" s="1"/>
  <c r="X759" i="3"/>
  <c r="T761" i="3"/>
  <c r="X762" i="3"/>
  <c r="T764" i="3"/>
  <c r="U766" i="3"/>
  <c r="W767" i="3"/>
  <c r="S769" i="3"/>
  <c r="AE769" i="3" s="1"/>
  <c r="V770" i="3"/>
  <c r="W772" i="3"/>
  <c r="AC772" i="3" s="1"/>
  <c r="Y776" i="3"/>
  <c r="AE776" i="3" s="1"/>
  <c r="Y778" i="3"/>
  <c r="AA785" i="3"/>
  <c r="U787" i="3"/>
  <c r="X790" i="3"/>
  <c r="V791" i="3"/>
  <c r="X797" i="3"/>
  <c r="X798" i="3"/>
  <c r="AD798" i="3" s="1"/>
  <c r="V800" i="3"/>
  <c r="U801" i="3"/>
  <c r="T802" i="3"/>
  <c r="U808" i="3"/>
  <c r="AB811" i="3"/>
  <c r="AC817" i="3"/>
  <c r="W825" i="3"/>
  <c r="AC892" i="3"/>
  <c r="U945" i="3"/>
  <c r="T945" i="3"/>
  <c r="P945" i="3"/>
  <c r="Z945" i="3"/>
  <c r="Y945" i="3"/>
  <c r="X945" i="3"/>
  <c r="W945" i="3"/>
  <c r="V945" i="3"/>
  <c r="S945" i="3"/>
  <c r="R945" i="3"/>
  <c r="Q945" i="3"/>
  <c r="AA945" i="3"/>
  <c r="Y681" i="3"/>
  <c r="Y684" i="3"/>
  <c r="Y687" i="3"/>
  <c r="Y690" i="3"/>
  <c r="Y693" i="3"/>
  <c r="Y696" i="3"/>
  <c r="Y699" i="3"/>
  <c r="U701" i="3"/>
  <c r="AF701" i="3" s="1"/>
  <c r="Y702" i="3"/>
  <c r="U704" i="3"/>
  <c r="Y705" i="3"/>
  <c r="U707" i="3"/>
  <c r="Y708" i="3"/>
  <c r="U710" i="3"/>
  <c r="Y711" i="3"/>
  <c r="U713" i="3"/>
  <c r="Y714" i="3"/>
  <c r="U716" i="3"/>
  <c r="Y717" i="3"/>
  <c r="U719" i="3"/>
  <c r="Y720" i="3"/>
  <c r="U722" i="3"/>
  <c r="Y723" i="3"/>
  <c r="U725" i="3"/>
  <c r="AB725" i="3" s="1"/>
  <c r="Y726" i="3"/>
  <c r="U728" i="3"/>
  <c r="Y729" i="3"/>
  <c r="U731" i="3"/>
  <c r="Y732" i="3"/>
  <c r="U734" i="3"/>
  <c r="Y735" i="3"/>
  <c r="U737" i="3"/>
  <c r="Y738" i="3"/>
  <c r="U740" i="3"/>
  <c r="Y741" i="3"/>
  <c r="U743" i="3"/>
  <c r="Y744" i="3"/>
  <c r="U746" i="3"/>
  <c r="Y747" i="3"/>
  <c r="U749" i="3"/>
  <c r="Y750" i="3"/>
  <c r="U752" i="3"/>
  <c r="AF752" i="3" s="1"/>
  <c r="Y753" i="3"/>
  <c r="U755" i="3"/>
  <c r="AF755" i="3" s="1"/>
  <c r="Y756" i="3"/>
  <c r="U758" i="3"/>
  <c r="Y759" i="3"/>
  <c r="U761" i="3"/>
  <c r="AF761" i="3" s="1"/>
  <c r="Y762" i="3"/>
  <c r="U764" i="3"/>
  <c r="AB765" i="3"/>
  <c r="AG765" i="3" s="1"/>
  <c r="V766" i="3"/>
  <c r="Z776" i="3"/>
  <c r="Z778" i="3"/>
  <c r="W782" i="3"/>
  <c r="V787" i="3"/>
  <c r="V789" i="3"/>
  <c r="S789" i="3"/>
  <c r="Y790" i="3"/>
  <c r="W791" i="3"/>
  <c r="Z793" i="3"/>
  <c r="V793" i="3"/>
  <c r="W800" i="3"/>
  <c r="W801" i="3"/>
  <c r="V802" i="3"/>
  <c r="V808" i="3"/>
  <c r="X825" i="3"/>
  <c r="AD892" i="3"/>
  <c r="P908" i="3"/>
  <c r="X908" i="3"/>
  <c r="W908" i="3"/>
  <c r="V908" i="3"/>
  <c r="S908" i="3"/>
  <c r="R908" i="3"/>
  <c r="Q908" i="3"/>
  <c r="AA908" i="3"/>
  <c r="Z908" i="3"/>
  <c r="U942" i="3"/>
  <c r="T942" i="3"/>
  <c r="P942" i="3"/>
  <c r="Z942" i="3"/>
  <c r="Y942" i="3"/>
  <c r="X942" i="3"/>
  <c r="W942" i="3"/>
  <c r="V942" i="3"/>
  <c r="S942" i="3"/>
  <c r="R942" i="3"/>
  <c r="Q942" i="3"/>
  <c r="AA942" i="3"/>
  <c r="Z681" i="3"/>
  <c r="AC681" i="3" s="1"/>
  <c r="Z684" i="3"/>
  <c r="AC684" i="3" s="1"/>
  <c r="Z687" i="3"/>
  <c r="Z690" i="3"/>
  <c r="Z693" i="3"/>
  <c r="Z696" i="3"/>
  <c r="Z699" i="3"/>
  <c r="V701" i="3"/>
  <c r="Z702" i="3"/>
  <c r="V704" i="3"/>
  <c r="Z705" i="3"/>
  <c r="V707" i="3"/>
  <c r="Z708" i="3"/>
  <c r="V710" i="3"/>
  <c r="Z711" i="3"/>
  <c r="V713" i="3"/>
  <c r="Z714" i="3"/>
  <c r="V716" i="3"/>
  <c r="AB716" i="3" s="1"/>
  <c r="Z717" i="3"/>
  <c r="V719" i="3"/>
  <c r="Z720" i="3"/>
  <c r="V722" i="3"/>
  <c r="Z723" i="3"/>
  <c r="V725" i="3"/>
  <c r="Z726" i="3"/>
  <c r="V728" i="3"/>
  <c r="Z729" i="3"/>
  <c r="V731" i="3"/>
  <c r="Z732" i="3"/>
  <c r="V734" i="3"/>
  <c r="Z735" i="3"/>
  <c r="V737" i="3"/>
  <c r="Z738" i="3"/>
  <c r="V740" i="3"/>
  <c r="Z741" i="3"/>
  <c r="V743" i="3"/>
  <c r="AE743" i="3" s="1"/>
  <c r="Z744" i="3"/>
  <c r="V746" i="3"/>
  <c r="Z747" i="3"/>
  <c r="V749" i="3"/>
  <c r="Z750" i="3"/>
  <c r="V752" i="3"/>
  <c r="Z753" i="3"/>
  <c r="V755" i="3"/>
  <c r="Z756" i="3"/>
  <c r="V758" i="3"/>
  <c r="Z759" i="3"/>
  <c r="V761" i="3"/>
  <c r="Z762" i="3"/>
  <c r="V764" i="3"/>
  <c r="AC765" i="3"/>
  <c r="W766" i="3"/>
  <c r="P782" i="3"/>
  <c r="R785" i="3"/>
  <c r="P785" i="3"/>
  <c r="AE785" i="3"/>
  <c r="W787" i="3"/>
  <c r="P789" i="3"/>
  <c r="X791" i="3"/>
  <c r="X800" i="3"/>
  <c r="X801" i="3"/>
  <c r="W802" i="3"/>
  <c r="Y808" i="3"/>
  <c r="AE811" i="3"/>
  <c r="R812" i="3"/>
  <c r="P812" i="3"/>
  <c r="Y812" i="3"/>
  <c r="S812" i="3"/>
  <c r="AB822" i="3"/>
  <c r="Y825" i="3"/>
  <c r="Z880" i="3"/>
  <c r="Y880" i="3"/>
  <c r="X880" i="3"/>
  <c r="T880" i="3"/>
  <c r="S880" i="3"/>
  <c r="AA880" i="3"/>
  <c r="W880" i="3"/>
  <c r="V880" i="3"/>
  <c r="U880" i="3"/>
  <c r="R880" i="3"/>
  <c r="AC880" i="3" s="1"/>
  <c r="Q880" i="3"/>
  <c r="P880" i="3"/>
  <c r="Z895" i="3"/>
  <c r="Y895" i="3"/>
  <c r="X895" i="3"/>
  <c r="T895" i="3"/>
  <c r="S895" i="3"/>
  <c r="AA895" i="3"/>
  <c r="W895" i="3"/>
  <c r="V895" i="3"/>
  <c r="U895" i="3"/>
  <c r="T908" i="3"/>
  <c r="AA681" i="3"/>
  <c r="AA684" i="3"/>
  <c r="AA687" i="3"/>
  <c r="AA690" i="3"/>
  <c r="AA693" i="3"/>
  <c r="AA696" i="3"/>
  <c r="AA699" i="3"/>
  <c r="W701" i="3"/>
  <c r="AA702" i="3"/>
  <c r="W704" i="3"/>
  <c r="AA705" i="3"/>
  <c r="W707" i="3"/>
  <c r="AA708" i="3"/>
  <c r="W710" i="3"/>
  <c r="AA711" i="3"/>
  <c r="W713" i="3"/>
  <c r="AA714" i="3"/>
  <c r="W716" i="3"/>
  <c r="AA717" i="3"/>
  <c r="W719" i="3"/>
  <c r="AA720" i="3"/>
  <c r="W722" i="3"/>
  <c r="AA723" i="3"/>
  <c r="W725" i="3"/>
  <c r="AA726" i="3"/>
  <c r="W728" i="3"/>
  <c r="AA729" i="3"/>
  <c r="W731" i="3"/>
  <c r="AA732" i="3"/>
  <c r="W734" i="3"/>
  <c r="AA735" i="3"/>
  <c r="W737" i="3"/>
  <c r="AA738" i="3"/>
  <c r="W740" i="3"/>
  <c r="AA741" i="3"/>
  <c r="W743" i="3"/>
  <c r="AA744" i="3"/>
  <c r="W746" i="3"/>
  <c r="AA747" i="3"/>
  <c r="W749" i="3"/>
  <c r="AA750" i="3"/>
  <c r="W752" i="3"/>
  <c r="AA753" i="3"/>
  <c r="W755" i="3"/>
  <c r="AA756" i="3"/>
  <c r="W758" i="3"/>
  <c r="AA759" i="3"/>
  <c r="W761" i="3"/>
  <c r="AA762" i="3"/>
  <c r="X764" i="3"/>
  <c r="X766" i="3"/>
  <c r="W776" i="3"/>
  <c r="S778" i="3"/>
  <c r="X787" i="3"/>
  <c r="Z790" i="3"/>
  <c r="AA790" i="3"/>
  <c r="Y791" i="3"/>
  <c r="Y800" i="3"/>
  <c r="Z801" i="3"/>
  <c r="Y802" i="3"/>
  <c r="AA808" i="3"/>
  <c r="Q812" i="3"/>
  <c r="AD812" i="3" s="1"/>
  <c r="Z817" i="3"/>
  <c r="AD817" i="3" s="1"/>
  <c r="X817" i="3"/>
  <c r="W817" i="3"/>
  <c r="Q817" i="3"/>
  <c r="AF838" i="3"/>
  <c r="V846" i="3"/>
  <c r="T846" i="3"/>
  <c r="X846" i="3"/>
  <c r="W846" i="3"/>
  <c r="U846" i="3"/>
  <c r="S846" i="3"/>
  <c r="AD846" i="3" s="1"/>
  <c r="R846" i="3"/>
  <c r="Q846" i="3"/>
  <c r="P846" i="3"/>
  <c r="Y846" i="3"/>
  <c r="P895" i="3"/>
  <c r="U908" i="3"/>
  <c r="R971" i="3"/>
  <c r="Q971" i="3"/>
  <c r="AB971" i="3" s="1"/>
  <c r="P971" i="3"/>
  <c r="Z971" i="3"/>
  <c r="Y971" i="3"/>
  <c r="X971" i="3"/>
  <c r="AA971" i="3"/>
  <c r="W971" i="3"/>
  <c r="V971" i="3"/>
  <c r="U971" i="3"/>
  <c r="T971" i="3"/>
  <c r="S971" i="3"/>
  <c r="P681" i="3"/>
  <c r="AB681" i="3" s="1"/>
  <c r="P684" i="3"/>
  <c r="AB684" i="3"/>
  <c r="P687" i="3"/>
  <c r="P690" i="3"/>
  <c r="P693" i="3"/>
  <c r="AB693" i="3" s="1"/>
  <c r="P696" i="3"/>
  <c r="P699" i="3"/>
  <c r="X701" i="3"/>
  <c r="P702" i="3"/>
  <c r="X704" i="3"/>
  <c r="P705" i="3"/>
  <c r="AB705" i="3" s="1"/>
  <c r="X707" i="3"/>
  <c r="P708" i="3"/>
  <c r="AB708" i="3" s="1"/>
  <c r="X710" i="3"/>
  <c r="P711" i="3"/>
  <c r="X713" i="3"/>
  <c r="P714" i="3"/>
  <c r="AB714" i="3" s="1"/>
  <c r="X716" i="3"/>
  <c r="P717" i="3"/>
  <c r="X719" i="3"/>
  <c r="P720" i="3"/>
  <c r="X722" i="3"/>
  <c r="P723" i="3"/>
  <c r="AB723" i="3" s="1"/>
  <c r="X725" i="3"/>
  <c r="P726" i="3"/>
  <c r="X728" i="3"/>
  <c r="P729" i="3"/>
  <c r="X731" i="3"/>
  <c r="P732" i="3"/>
  <c r="AB732" i="3" s="1"/>
  <c r="X734" i="3"/>
  <c r="P735" i="3"/>
  <c r="X737" i="3"/>
  <c r="P738" i="3"/>
  <c r="X740" i="3"/>
  <c r="P741" i="3"/>
  <c r="AB741" i="3" s="1"/>
  <c r="X743" i="3"/>
  <c r="P744" i="3"/>
  <c r="X746" i="3"/>
  <c r="P747" i="3"/>
  <c r="X749" i="3"/>
  <c r="P750" i="3"/>
  <c r="X752" i="3"/>
  <c r="P753" i="3"/>
  <c r="X755" i="3"/>
  <c r="P756" i="3"/>
  <c r="X758" i="3"/>
  <c r="P759" i="3"/>
  <c r="AD759" i="3" s="1"/>
  <c r="X761" i="3"/>
  <c r="P762" i="3"/>
  <c r="Y764" i="3"/>
  <c r="AE765" i="3"/>
  <c r="Y766" i="3"/>
  <c r="S767" i="3"/>
  <c r="AB767" i="3" s="1"/>
  <c r="AF767" i="3"/>
  <c r="T769" i="3"/>
  <c r="P776" i="3"/>
  <c r="AC776" i="3" s="1"/>
  <c r="P778" i="3"/>
  <c r="AC778" i="3"/>
  <c r="R782" i="3"/>
  <c r="S785" i="3"/>
  <c r="V786" i="3"/>
  <c r="AF786" i="3" s="1"/>
  <c r="X786" i="3"/>
  <c r="AC786" i="3"/>
  <c r="Y787" i="3"/>
  <c r="R789" i="3"/>
  <c r="P790" i="3"/>
  <c r="Z791" i="3"/>
  <c r="R793" i="3"/>
  <c r="AD793" i="3" s="1"/>
  <c r="R794" i="3"/>
  <c r="P794" i="3"/>
  <c r="S794" i="3"/>
  <c r="Z796" i="3"/>
  <c r="X796" i="3"/>
  <c r="AE796" i="3" s="1"/>
  <c r="AA796" i="3"/>
  <c r="AD796" i="3"/>
  <c r="Z800" i="3"/>
  <c r="AA801" i="3"/>
  <c r="AA802" i="3"/>
  <c r="V810" i="3"/>
  <c r="T810" i="3"/>
  <c r="Q810" i="3"/>
  <c r="Y810" i="3"/>
  <c r="T812" i="3"/>
  <c r="P817" i="3"/>
  <c r="AE817" i="3" s="1"/>
  <c r="AE838" i="3"/>
  <c r="AC839" i="3"/>
  <c r="Z846" i="3"/>
  <c r="Q895" i="3"/>
  <c r="R902" i="3"/>
  <c r="Q902" i="3"/>
  <c r="P902" i="3"/>
  <c r="X902" i="3"/>
  <c r="W902" i="3"/>
  <c r="AA902" i="3"/>
  <c r="Z902" i="3"/>
  <c r="Y902" i="3"/>
  <c r="AB902" i="3" s="1"/>
  <c r="V902" i="3"/>
  <c r="U902" i="3"/>
  <c r="T902" i="3"/>
  <c r="Y908" i="3"/>
  <c r="Q681" i="3"/>
  <c r="Q684" i="3"/>
  <c r="Q687" i="3"/>
  <c r="Q690" i="3"/>
  <c r="AC690" i="3" s="1"/>
  <c r="Q693" i="3"/>
  <c r="Q696" i="3"/>
  <c r="Q699" i="3"/>
  <c r="Y701" i="3"/>
  <c r="Q702" i="3"/>
  <c r="Y704" i="3"/>
  <c r="Q705" i="3"/>
  <c r="Y707" i="3"/>
  <c r="Q708" i="3"/>
  <c r="Y710" i="3"/>
  <c r="Q711" i="3"/>
  <c r="Y713" i="3"/>
  <c r="Q714" i="3"/>
  <c r="Y716" i="3"/>
  <c r="Q717" i="3"/>
  <c r="Y719" i="3"/>
  <c r="Q720" i="3"/>
  <c r="Y722" i="3"/>
  <c r="Q723" i="3"/>
  <c r="Y725" i="3"/>
  <c r="Q726" i="3"/>
  <c r="AB726" i="3" s="1"/>
  <c r="AC726" i="3"/>
  <c r="Y728" i="3"/>
  <c r="Q729" i="3"/>
  <c r="AC729" i="3" s="1"/>
  <c r="Y731" i="3"/>
  <c r="Q732" i="3"/>
  <c r="Y734" i="3"/>
  <c r="Q735" i="3"/>
  <c r="AB735" i="3" s="1"/>
  <c r="Y737" i="3"/>
  <c r="Q738" i="3"/>
  <c r="Y740" i="3"/>
  <c r="Q741" i="3"/>
  <c r="Y743" i="3"/>
  <c r="Q744" i="3"/>
  <c r="AB744" i="3" s="1"/>
  <c r="Y746" i="3"/>
  <c r="Q747" i="3"/>
  <c r="AC747" i="3"/>
  <c r="Y749" i="3"/>
  <c r="Q750" i="3"/>
  <c r="Y752" i="3"/>
  <c r="Q753" i="3"/>
  <c r="Y755" i="3"/>
  <c r="Q756" i="3"/>
  <c r="Y758" i="3"/>
  <c r="Q759" i="3"/>
  <c r="Y761" i="3"/>
  <c r="Q762" i="3"/>
  <c r="AB762" i="3" s="1"/>
  <c r="AC762" i="3"/>
  <c r="Z764" i="3"/>
  <c r="Z766" i="3"/>
  <c r="W770" i="3"/>
  <c r="S772" i="3"/>
  <c r="Q776" i="3"/>
  <c r="Q778" i="3"/>
  <c r="AD778" i="3"/>
  <c r="AE780" i="3"/>
  <c r="S782" i="3"/>
  <c r="AE782" i="3" s="1"/>
  <c r="T785" i="3"/>
  <c r="AD785" i="3" s="1"/>
  <c r="AA787" i="3"/>
  <c r="T789" i="3"/>
  <c r="Q790" i="3"/>
  <c r="AA791" i="3"/>
  <c r="S793" i="3"/>
  <c r="AF793" i="3" s="1"/>
  <c r="AC800" i="3"/>
  <c r="U812" i="3"/>
  <c r="R817" i="3"/>
  <c r="AF829" i="3"/>
  <c r="V837" i="3"/>
  <c r="T837" i="3"/>
  <c r="X837" i="3"/>
  <c r="W837" i="3"/>
  <c r="U837" i="3"/>
  <c r="S837" i="3"/>
  <c r="R837" i="3"/>
  <c r="Q837" i="3"/>
  <c r="P837" i="3"/>
  <c r="Y837" i="3"/>
  <c r="R845" i="3"/>
  <c r="P845" i="3"/>
  <c r="Z845" i="3"/>
  <c r="Y845" i="3"/>
  <c r="X845" i="3"/>
  <c r="W845" i="3"/>
  <c r="V845" i="3"/>
  <c r="U845" i="3"/>
  <c r="T845" i="3"/>
  <c r="AA845" i="3"/>
  <c r="AA846" i="3"/>
  <c r="Z850" i="3"/>
  <c r="X850" i="3"/>
  <c r="Y850" i="3"/>
  <c r="W850" i="3"/>
  <c r="V850" i="3"/>
  <c r="U850" i="3"/>
  <c r="T850" i="3"/>
  <c r="S850" i="3"/>
  <c r="R850" i="3"/>
  <c r="AA850" i="3"/>
  <c r="Z883" i="3"/>
  <c r="Y883" i="3"/>
  <c r="X883" i="3"/>
  <c r="T883" i="3"/>
  <c r="AE883" i="3"/>
  <c r="S883" i="3"/>
  <c r="AD883" i="3"/>
  <c r="AC883" i="3"/>
  <c r="AA883" i="3"/>
  <c r="W883" i="3"/>
  <c r="V883" i="3"/>
  <c r="U883" i="3"/>
  <c r="R895" i="3"/>
  <c r="AD929" i="3"/>
  <c r="R681" i="3"/>
  <c r="R684" i="3"/>
  <c r="R687" i="3"/>
  <c r="R690" i="3"/>
  <c r="R693" i="3"/>
  <c r="AC693" i="3" s="1"/>
  <c r="R696" i="3"/>
  <c r="AC696" i="3" s="1"/>
  <c r="R699" i="3"/>
  <c r="AC699" i="3" s="1"/>
  <c r="Z701" i="3"/>
  <c r="R702" i="3"/>
  <c r="AC702" i="3" s="1"/>
  <c r="Z704" i="3"/>
  <c r="R705" i="3"/>
  <c r="AC705" i="3" s="1"/>
  <c r="Z707" i="3"/>
  <c r="R708" i="3"/>
  <c r="Z710" i="3"/>
  <c r="R711" i="3"/>
  <c r="Z713" i="3"/>
  <c r="R714" i="3"/>
  <c r="AC714" i="3" s="1"/>
  <c r="Z716" i="3"/>
  <c r="R717" i="3"/>
  <c r="AC717" i="3" s="1"/>
  <c r="Z719" i="3"/>
  <c r="R720" i="3"/>
  <c r="Z722" i="3"/>
  <c r="R723" i="3"/>
  <c r="AC723" i="3" s="1"/>
  <c r="Z725" i="3"/>
  <c r="R726" i="3"/>
  <c r="Z728" i="3"/>
  <c r="R729" i="3"/>
  <c r="Z731" i="3"/>
  <c r="R732" i="3"/>
  <c r="AC732" i="3" s="1"/>
  <c r="Z734" i="3"/>
  <c r="R735" i="3"/>
  <c r="AC735" i="3" s="1"/>
  <c r="Z737" i="3"/>
  <c r="R738" i="3"/>
  <c r="Z740" i="3"/>
  <c r="R741" i="3"/>
  <c r="AC741" i="3" s="1"/>
  <c r="Z743" i="3"/>
  <c r="R744" i="3"/>
  <c r="Z746" i="3"/>
  <c r="R747" i="3"/>
  <c r="Z749" i="3"/>
  <c r="R750" i="3"/>
  <c r="AC750" i="3" s="1"/>
  <c r="Z752" i="3"/>
  <c r="R753" i="3"/>
  <c r="AC753" i="3" s="1"/>
  <c r="Z755" i="3"/>
  <c r="R756" i="3"/>
  <c r="AD756" i="3" s="1"/>
  <c r="Z758" i="3"/>
  <c r="R759" i="3"/>
  <c r="AC759" i="3" s="1"/>
  <c r="Z761" i="3"/>
  <c r="R762" i="3"/>
  <c r="AA764" i="3"/>
  <c r="AA766" i="3"/>
  <c r="R776" i="3"/>
  <c r="R778" i="3"/>
  <c r="AB787" i="3"/>
  <c r="R790" i="3"/>
  <c r="AE790" i="3" s="1"/>
  <c r="R797" i="3"/>
  <c r="P797" i="3"/>
  <c r="W797" i="3"/>
  <c r="V798" i="3"/>
  <c r="T798" i="3"/>
  <c r="S798" i="3"/>
  <c r="Z799" i="3"/>
  <c r="X799" i="3"/>
  <c r="Q799" i="3"/>
  <c r="AD808" i="3"/>
  <c r="AD809" i="3"/>
  <c r="R809" i="3"/>
  <c r="AB809" i="3"/>
  <c r="P809" i="3"/>
  <c r="U809" i="3"/>
  <c r="AA809" i="3"/>
  <c r="V812" i="3"/>
  <c r="S817" i="3"/>
  <c r="Z823" i="3"/>
  <c r="X823" i="3"/>
  <c r="Y823" i="3"/>
  <c r="W823" i="3"/>
  <c r="V823" i="3"/>
  <c r="T823" i="3"/>
  <c r="S823" i="3"/>
  <c r="R823" i="3"/>
  <c r="AA823" i="3"/>
  <c r="Z837" i="3"/>
  <c r="Q845" i="3"/>
  <c r="AB845" i="3" s="1"/>
  <c r="AB846" i="3"/>
  <c r="P850" i="3"/>
  <c r="P883" i="3"/>
  <c r="R890" i="3"/>
  <c r="Q890" i="3"/>
  <c r="P890" i="3"/>
  <c r="X890" i="3"/>
  <c r="W890" i="3"/>
  <c r="AF890" i="3" s="1"/>
  <c r="AA890" i="3"/>
  <c r="Z890" i="3"/>
  <c r="Y890" i="3"/>
  <c r="V890" i="3"/>
  <c r="U890" i="3"/>
  <c r="T890" i="3"/>
  <c r="AA765" i="3"/>
  <c r="AA768" i="3"/>
  <c r="AA771" i="3"/>
  <c r="AF771" i="3" s="1"/>
  <c r="AA774" i="3"/>
  <c r="AF774" i="3" s="1"/>
  <c r="AA777" i="3"/>
  <c r="AA780" i="3"/>
  <c r="V783" i="3"/>
  <c r="V792" i="3"/>
  <c r="AD792" i="3" s="1"/>
  <c r="AB792" i="3"/>
  <c r="V795" i="3"/>
  <c r="T795" i="3"/>
  <c r="AC795" i="3"/>
  <c r="V804" i="3"/>
  <c r="AF804" i="3"/>
  <c r="T804" i="3"/>
  <c r="AB804" i="3" s="1"/>
  <c r="AC804" i="3"/>
  <c r="W806" i="3"/>
  <c r="U811" i="3"/>
  <c r="AF811" i="3" s="1"/>
  <c r="V813" i="3"/>
  <c r="T813" i="3"/>
  <c r="W815" i="3"/>
  <c r="U820" i="3"/>
  <c r="AF820" i="3" s="1"/>
  <c r="S821" i="3"/>
  <c r="V822" i="3"/>
  <c r="T822" i="3"/>
  <c r="AC822" i="3"/>
  <c r="W824" i="3"/>
  <c r="Q826" i="3"/>
  <c r="U829" i="3"/>
  <c r="AE829" i="3" s="1"/>
  <c r="S830" i="3"/>
  <c r="V831" i="3"/>
  <c r="AF831" i="3"/>
  <c r="T831" i="3"/>
  <c r="AC831" i="3"/>
  <c r="W833" i="3"/>
  <c r="S834" i="3"/>
  <c r="Q835" i="3"/>
  <c r="U838" i="3"/>
  <c r="S839" i="3"/>
  <c r="V840" i="3"/>
  <c r="T840" i="3"/>
  <c r="W842" i="3"/>
  <c r="S843" i="3"/>
  <c r="Q844" i="3"/>
  <c r="U847" i="3"/>
  <c r="S848" i="3"/>
  <c r="V849" i="3"/>
  <c r="T849" i="3"/>
  <c r="W851" i="3"/>
  <c r="S852" i="3"/>
  <c r="Q853" i="3"/>
  <c r="R854" i="3"/>
  <c r="AD854" i="3" s="1"/>
  <c r="P854" i="3"/>
  <c r="X854" i="3"/>
  <c r="V855" i="3"/>
  <c r="T855" i="3"/>
  <c r="AB855" i="3"/>
  <c r="P855" i="3"/>
  <c r="AE855" i="3"/>
  <c r="P856" i="3"/>
  <c r="R857" i="3"/>
  <c r="P857" i="3"/>
  <c r="X857" i="3"/>
  <c r="AF857" i="3"/>
  <c r="V858" i="3"/>
  <c r="AF858" i="3"/>
  <c r="T858" i="3"/>
  <c r="P858" i="3"/>
  <c r="AE858" i="3" s="1"/>
  <c r="P859" i="3"/>
  <c r="AB859" i="3" s="1"/>
  <c r="R860" i="3"/>
  <c r="AB860" i="3"/>
  <c r="P860" i="3"/>
  <c r="X860" i="3"/>
  <c r="V861" i="3"/>
  <c r="T861" i="3"/>
  <c r="P861" i="3"/>
  <c r="AE861" i="3"/>
  <c r="P862" i="3"/>
  <c r="AE862" i="3" s="1"/>
  <c r="AD863" i="3"/>
  <c r="R863" i="3"/>
  <c r="AF863" i="3" s="1"/>
  <c r="P863" i="3"/>
  <c r="X863" i="3"/>
  <c r="V864" i="3"/>
  <c r="AB864" i="3" s="1"/>
  <c r="T864" i="3"/>
  <c r="P864" i="3"/>
  <c r="P865" i="3"/>
  <c r="R866" i="3"/>
  <c r="P866" i="3"/>
  <c r="X866" i="3"/>
  <c r="AF866" i="3"/>
  <c r="V867" i="3"/>
  <c r="T867" i="3"/>
  <c r="AB867" i="3"/>
  <c r="P867" i="3"/>
  <c r="AE867" i="3" s="1"/>
  <c r="P868" i="3"/>
  <c r="T869" i="3"/>
  <c r="U872" i="3"/>
  <c r="Q874" i="3"/>
  <c r="Z875" i="3"/>
  <c r="V877" i="3"/>
  <c r="R881" i="3"/>
  <c r="Q881" i="3"/>
  <c r="P881" i="3"/>
  <c r="X881" i="3"/>
  <c r="W881" i="3"/>
  <c r="U884" i="3"/>
  <c r="Q886" i="3"/>
  <c r="Z887" i="3"/>
  <c r="V889" i="3"/>
  <c r="R893" i="3"/>
  <c r="AD893" i="3" s="1"/>
  <c r="Q893" i="3"/>
  <c r="P893" i="3"/>
  <c r="X893" i="3"/>
  <c r="W893" i="3"/>
  <c r="U896" i="3"/>
  <c r="Q898" i="3"/>
  <c r="Z899" i="3"/>
  <c r="V901" i="3"/>
  <c r="Z905" i="3"/>
  <c r="X911" i="3"/>
  <c r="P943" i="3"/>
  <c r="P946" i="3"/>
  <c r="P949" i="3"/>
  <c r="P952" i="3"/>
  <c r="P955" i="3"/>
  <c r="V1002" i="3"/>
  <c r="U1002" i="3"/>
  <c r="T1002" i="3"/>
  <c r="S1002" i="3"/>
  <c r="AD1002" i="3"/>
  <c r="R1002" i="3"/>
  <c r="AC1002" i="3" s="1"/>
  <c r="Q1002" i="3"/>
  <c r="P1002" i="3"/>
  <c r="W1002" i="3"/>
  <c r="AA1002" i="3"/>
  <c r="AF1029" i="3"/>
  <c r="U1207" i="3"/>
  <c r="T1207" i="3"/>
  <c r="S1207" i="3"/>
  <c r="AD1207" i="3" s="1"/>
  <c r="P1207" i="3"/>
  <c r="AA1207" i="3"/>
  <c r="W1207" i="3"/>
  <c r="Z1207" i="3"/>
  <c r="Y1207" i="3"/>
  <c r="Q1207" i="3"/>
  <c r="X1207" i="3"/>
  <c r="V1207" i="3"/>
  <c r="R1207" i="3"/>
  <c r="R1074" i="3"/>
  <c r="P1074" i="3"/>
  <c r="AF1074" i="3" s="1"/>
  <c r="V1074" i="3"/>
  <c r="AA1074" i="3"/>
  <c r="Z1074" i="3"/>
  <c r="X1074" i="3"/>
  <c r="W1074" i="3"/>
  <c r="Y1074" i="3"/>
  <c r="U1074" i="3"/>
  <c r="T1074" i="3"/>
  <c r="S1074" i="3"/>
  <c r="Q1074" i="3"/>
  <c r="R1023" i="3"/>
  <c r="Y1023" i="3"/>
  <c r="X1023" i="3"/>
  <c r="W1023" i="3"/>
  <c r="V1023" i="3"/>
  <c r="U1023" i="3"/>
  <c r="T1023" i="3"/>
  <c r="S1023" i="3"/>
  <c r="Z1023" i="3"/>
  <c r="AA1023" i="3"/>
  <c r="Q1023" i="3"/>
  <c r="P1023" i="3"/>
  <c r="Z1037" i="3"/>
  <c r="W1037" i="3"/>
  <c r="U1037" i="3"/>
  <c r="AA1037" i="3"/>
  <c r="Y1037" i="3"/>
  <c r="X1037" i="3"/>
  <c r="V1037" i="3"/>
  <c r="T1037" i="3"/>
  <c r="S1037" i="3"/>
  <c r="R1037" i="3"/>
  <c r="P1037" i="3"/>
  <c r="X821" i="3"/>
  <c r="V826" i="3"/>
  <c r="AB829" i="3"/>
  <c r="AG829" i="3" s="1"/>
  <c r="X830" i="3"/>
  <c r="Z834" i="3"/>
  <c r="V835" i="3"/>
  <c r="X839" i="3"/>
  <c r="Z843" i="3"/>
  <c r="V844" i="3"/>
  <c r="X848" i="3"/>
  <c r="Z852" i="3"/>
  <c r="AE852" i="3" s="1"/>
  <c r="V856" i="3"/>
  <c r="V859" i="3"/>
  <c r="V862" i="3"/>
  <c r="V865" i="3"/>
  <c r="W868" i="3"/>
  <c r="X910" i="3"/>
  <c r="Z910" i="3"/>
  <c r="Y910" i="3"/>
  <c r="W910" i="3"/>
  <c r="T910" i="3"/>
  <c r="S910" i="3"/>
  <c r="R910" i="3"/>
  <c r="Y928" i="3"/>
  <c r="X928" i="3"/>
  <c r="W928" i="3"/>
  <c r="V928" i="3"/>
  <c r="U928" i="3"/>
  <c r="T928" i="3"/>
  <c r="S928" i="3"/>
  <c r="R928" i="3"/>
  <c r="AE928" i="3"/>
  <c r="Q928" i="3"/>
  <c r="AD928" i="3" s="1"/>
  <c r="P928" i="3"/>
  <c r="Y937" i="3"/>
  <c r="X937" i="3"/>
  <c r="W937" i="3"/>
  <c r="V937" i="3"/>
  <c r="U937" i="3"/>
  <c r="T937" i="3"/>
  <c r="S937" i="3"/>
  <c r="R937" i="3"/>
  <c r="Q937" i="3"/>
  <c r="P937" i="3"/>
  <c r="R992" i="3"/>
  <c r="Q992" i="3"/>
  <c r="P992" i="3"/>
  <c r="Z992" i="3"/>
  <c r="Y992" i="3"/>
  <c r="X992" i="3"/>
  <c r="AA992" i="3"/>
  <c r="W992" i="3"/>
  <c r="V992" i="3"/>
  <c r="U992" i="3"/>
  <c r="T992" i="3"/>
  <c r="S992" i="3"/>
  <c r="Q1037" i="3"/>
  <c r="U1168" i="3"/>
  <c r="W1168" i="3"/>
  <c r="T1168" i="3"/>
  <c r="Z1168" i="3"/>
  <c r="Y1168" i="3"/>
  <c r="X1168" i="3"/>
  <c r="V1168" i="3"/>
  <c r="S1168" i="3"/>
  <c r="R1168" i="3"/>
  <c r="Q1168" i="3"/>
  <c r="AA1168" i="3"/>
  <c r="P1168" i="3"/>
  <c r="AD806" i="3"/>
  <c r="R806" i="3"/>
  <c r="P806" i="3"/>
  <c r="AE806" i="3" s="1"/>
  <c r="Z811" i="3"/>
  <c r="X811" i="3"/>
  <c r="AC811" i="3"/>
  <c r="R815" i="3"/>
  <c r="AD815" i="3" s="1"/>
  <c r="AB815" i="3"/>
  <c r="P815" i="3"/>
  <c r="Z820" i="3"/>
  <c r="X820" i="3"/>
  <c r="AB820" i="3" s="1"/>
  <c r="Y821" i="3"/>
  <c r="R824" i="3"/>
  <c r="AD824" i="3" s="1"/>
  <c r="AB824" i="3"/>
  <c r="P824" i="3"/>
  <c r="W826" i="3"/>
  <c r="Z829" i="3"/>
  <c r="X829" i="3"/>
  <c r="AC829" i="3"/>
  <c r="AH829" i="3" s="1"/>
  <c r="AW829" i="3" s="1"/>
  <c r="Y830" i="3"/>
  <c r="AD833" i="3"/>
  <c r="R833" i="3"/>
  <c r="P833" i="3"/>
  <c r="AE833" i="3" s="1"/>
  <c r="AA834" i="3"/>
  <c r="W835" i="3"/>
  <c r="Z838" i="3"/>
  <c r="X838" i="3"/>
  <c r="AC838" i="3"/>
  <c r="Y839" i="3"/>
  <c r="AB839" i="3" s="1"/>
  <c r="R842" i="3"/>
  <c r="P842" i="3"/>
  <c r="AE842" i="3" s="1"/>
  <c r="AA843" i="3"/>
  <c r="W844" i="3"/>
  <c r="Z847" i="3"/>
  <c r="AD847" i="3" s="1"/>
  <c r="X847" i="3"/>
  <c r="Y848" i="3"/>
  <c r="R851" i="3"/>
  <c r="P851" i="3"/>
  <c r="AE851" i="3" s="1"/>
  <c r="AA852" i="3"/>
  <c r="AD852" i="3" s="1"/>
  <c r="W853" i="3"/>
  <c r="W856" i="3"/>
  <c r="W859" i="3"/>
  <c r="W862" i="3"/>
  <c r="W865" i="3"/>
  <c r="Y868" i="3"/>
  <c r="R875" i="3"/>
  <c r="AD875" i="3" s="1"/>
  <c r="AC875" i="3"/>
  <c r="Q875" i="3"/>
  <c r="P875" i="3"/>
  <c r="X875" i="3"/>
  <c r="W875" i="3"/>
  <c r="R887" i="3"/>
  <c r="Q887" i="3"/>
  <c r="P887" i="3"/>
  <c r="X887" i="3"/>
  <c r="W887" i="3"/>
  <c r="AB898" i="3"/>
  <c r="R899" i="3"/>
  <c r="Q899" i="3"/>
  <c r="P899" i="3"/>
  <c r="X899" i="3"/>
  <c r="W899" i="3"/>
  <c r="AD899" i="3" s="1"/>
  <c r="AC907" i="3"/>
  <c r="P910" i="3"/>
  <c r="AF910" i="3" s="1"/>
  <c r="Y919" i="3"/>
  <c r="X919" i="3"/>
  <c r="W919" i="3"/>
  <c r="V919" i="3"/>
  <c r="U919" i="3"/>
  <c r="T919" i="3"/>
  <c r="S919" i="3"/>
  <c r="R919" i="3"/>
  <c r="Q919" i="3"/>
  <c r="AD919" i="3"/>
  <c r="P919" i="3"/>
  <c r="AD924" i="3"/>
  <c r="Z928" i="3"/>
  <c r="Z937" i="3"/>
  <c r="R977" i="3"/>
  <c r="Q977" i="3"/>
  <c r="P977" i="3"/>
  <c r="Z977" i="3"/>
  <c r="Y977" i="3"/>
  <c r="X977" i="3"/>
  <c r="AA977" i="3"/>
  <c r="W977" i="3"/>
  <c r="V977" i="3"/>
  <c r="U977" i="3"/>
  <c r="T977" i="3"/>
  <c r="S977" i="3"/>
  <c r="V1045" i="3"/>
  <c r="AF1045" i="3"/>
  <c r="T1045" i="3"/>
  <c r="U1045" i="3"/>
  <c r="S1045" i="3"/>
  <c r="R1045" i="3"/>
  <c r="AA1045" i="3"/>
  <c r="Z1045" i="3"/>
  <c r="Y1045" i="3"/>
  <c r="X1045" i="3"/>
  <c r="W1045" i="3"/>
  <c r="Q1045" i="3"/>
  <c r="V1066" i="3"/>
  <c r="T1066" i="3"/>
  <c r="Z1066" i="3"/>
  <c r="Y1066" i="3"/>
  <c r="X1066" i="3"/>
  <c r="U1066" i="3"/>
  <c r="S1066" i="3"/>
  <c r="AA1066" i="3"/>
  <c r="W1066" i="3"/>
  <c r="R1066" i="3"/>
  <c r="Q1066" i="3"/>
  <c r="V1093" i="3"/>
  <c r="T1093" i="3"/>
  <c r="AF1093" i="3" s="1"/>
  <c r="Z1093" i="3"/>
  <c r="AA1093" i="3"/>
  <c r="Y1093" i="3"/>
  <c r="X1093" i="3"/>
  <c r="W1093" i="3"/>
  <c r="U1093" i="3"/>
  <c r="S1093" i="3"/>
  <c r="R1093" i="3"/>
  <c r="Q1093" i="3"/>
  <c r="P1093" i="3"/>
  <c r="AD820" i="3"/>
  <c r="Z821" i="3"/>
  <c r="AF821" i="3" s="1"/>
  <c r="Y826" i="3"/>
  <c r="AB826" i="3" s="1"/>
  <c r="AD829" i="3"/>
  <c r="Z830" i="3"/>
  <c r="Y835" i="3"/>
  <c r="Z839" i="3"/>
  <c r="Y844" i="3"/>
  <c r="Z848" i="3"/>
  <c r="Y856" i="3"/>
  <c r="Y859" i="3"/>
  <c r="Y862" i="3"/>
  <c r="Y865" i="3"/>
  <c r="AA868" i="3"/>
  <c r="Z877" i="3"/>
  <c r="Y877" i="3"/>
  <c r="X877" i="3"/>
  <c r="AF877" i="3"/>
  <c r="T877" i="3"/>
  <c r="AE877" i="3" s="1"/>
  <c r="S877" i="3"/>
  <c r="Z889" i="3"/>
  <c r="Y889" i="3"/>
  <c r="X889" i="3"/>
  <c r="T889" i="3"/>
  <c r="AF889" i="3" s="1"/>
  <c r="S889" i="3"/>
  <c r="Z901" i="3"/>
  <c r="Y901" i="3"/>
  <c r="X901" i="3"/>
  <c r="T901" i="3"/>
  <c r="S901" i="3"/>
  <c r="R905" i="3"/>
  <c r="Q905" i="3"/>
  <c r="P905" i="3"/>
  <c r="Y905" i="3"/>
  <c r="X905" i="3"/>
  <c r="W905" i="3"/>
  <c r="Q910" i="3"/>
  <c r="Z919" i="3"/>
  <c r="U927" i="3"/>
  <c r="T927" i="3"/>
  <c r="AA927" i="3"/>
  <c r="Z927" i="3"/>
  <c r="Y927" i="3"/>
  <c r="X927" i="3"/>
  <c r="W927" i="3"/>
  <c r="AF927" i="3" s="1"/>
  <c r="V927" i="3"/>
  <c r="S927" i="3"/>
  <c r="R927" i="3"/>
  <c r="AA928" i="3"/>
  <c r="U936" i="3"/>
  <c r="T936" i="3"/>
  <c r="AA936" i="3"/>
  <c r="Z936" i="3"/>
  <c r="Y936" i="3"/>
  <c r="X936" i="3"/>
  <c r="W936" i="3"/>
  <c r="V936" i="3"/>
  <c r="S936" i="3"/>
  <c r="R936" i="3"/>
  <c r="AA937" i="3"/>
  <c r="P1045" i="3"/>
  <c r="P1066" i="3"/>
  <c r="V834" i="3"/>
  <c r="T834" i="3"/>
  <c r="V843" i="3"/>
  <c r="T843" i="3"/>
  <c r="V852" i="3"/>
  <c r="T852" i="3"/>
  <c r="AA856" i="3"/>
  <c r="AA859" i="3"/>
  <c r="AA862" i="3"/>
  <c r="AA865" i="3"/>
  <c r="AB868" i="3"/>
  <c r="Q911" i="3"/>
  <c r="P911" i="3"/>
  <c r="U911" i="3"/>
  <c r="T911" i="3"/>
  <c r="S911" i="3"/>
  <c r="AA911" i="3"/>
  <c r="Z911" i="3"/>
  <c r="AC914" i="3"/>
  <c r="Q914" i="3"/>
  <c r="AF914" i="3" s="1"/>
  <c r="P914" i="3"/>
  <c r="Y914" i="3"/>
  <c r="X914" i="3"/>
  <c r="W914" i="3"/>
  <c r="V914" i="3"/>
  <c r="AD914" i="3" s="1"/>
  <c r="T914" i="3"/>
  <c r="S914" i="3"/>
  <c r="R914" i="3"/>
  <c r="U918" i="3"/>
  <c r="T918" i="3"/>
  <c r="AA918" i="3"/>
  <c r="Z918" i="3"/>
  <c r="Y918" i="3"/>
  <c r="X918" i="3"/>
  <c r="W918" i="3"/>
  <c r="V918" i="3"/>
  <c r="S918" i="3"/>
  <c r="R918" i="3"/>
  <c r="Q923" i="3"/>
  <c r="P923" i="3"/>
  <c r="Y923" i="3"/>
  <c r="X923" i="3"/>
  <c r="W923" i="3"/>
  <c r="V923" i="3"/>
  <c r="U923" i="3"/>
  <c r="T923" i="3"/>
  <c r="S923" i="3"/>
  <c r="R923" i="3"/>
  <c r="AE923" i="3" s="1"/>
  <c r="Q932" i="3"/>
  <c r="P932" i="3"/>
  <c r="Y932" i="3"/>
  <c r="X932" i="3"/>
  <c r="W932" i="3"/>
  <c r="V932" i="3"/>
  <c r="U932" i="3"/>
  <c r="AC932" i="3" s="1"/>
  <c r="T932" i="3"/>
  <c r="S932" i="3"/>
  <c r="R932" i="3"/>
  <c r="Q941" i="3"/>
  <c r="P941" i="3"/>
  <c r="X941" i="3"/>
  <c r="Z941" i="3"/>
  <c r="Y941" i="3"/>
  <c r="W941" i="3"/>
  <c r="V941" i="3"/>
  <c r="U941" i="3"/>
  <c r="AF941" i="3" s="1"/>
  <c r="T941" i="3"/>
  <c r="AB941" i="3" s="1"/>
  <c r="S941" i="3"/>
  <c r="R941" i="3"/>
  <c r="Q944" i="3"/>
  <c r="P944" i="3"/>
  <c r="X944" i="3"/>
  <c r="Z944" i="3"/>
  <c r="Y944" i="3"/>
  <c r="W944" i="3"/>
  <c r="V944" i="3"/>
  <c r="U944" i="3"/>
  <c r="T944" i="3"/>
  <c r="S944" i="3"/>
  <c r="R944" i="3"/>
  <c r="Q947" i="3"/>
  <c r="P947" i="3"/>
  <c r="X947" i="3"/>
  <c r="Z947" i="3"/>
  <c r="Y947" i="3"/>
  <c r="W947" i="3"/>
  <c r="AC947" i="3" s="1"/>
  <c r="V947" i="3"/>
  <c r="U947" i="3"/>
  <c r="T947" i="3"/>
  <c r="S947" i="3"/>
  <c r="R947" i="3"/>
  <c r="Q950" i="3"/>
  <c r="P950" i="3"/>
  <c r="X950" i="3"/>
  <c r="Z950" i="3"/>
  <c r="Y950" i="3"/>
  <c r="W950" i="3"/>
  <c r="V950" i="3"/>
  <c r="U950" i="3"/>
  <c r="T950" i="3"/>
  <c r="S950" i="3"/>
  <c r="R950" i="3"/>
  <c r="Q953" i="3"/>
  <c r="P953" i="3"/>
  <c r="X953" i="3"/>
  <c r="Z953" i="3"/>
  <c r="Y953" i="3"/>
  <c r="W953" i="3"/>
  <c r="V953" i="3"/>
  <c r="U953" i="3"/>
  <c r="T953" i="3"/>
  <c r="S953" i="3"/>
  <c r="R953" i="3"/>
  <c r="AC956" i="3"/>
  <c r="Q956" i="3"/>
  <c r="P956" i="3"/>
  <c r="X956" i="3"/>
  <c r="Z956" i="3"/>
  <c r="Y956" i="3"/>
  <c r="W956" i="3"/>
  <c r="V956" i="3"/>
  <c r="U956" i="3"/>
  <c r="T956" i="3"/>
  <c r="S956" i="3"/>
  <c r="R956" i="3"/>
  <c r="Q962" i="3"/>
  <c r="P962" i="3"/>
  <c r="Y962" i="3"/>
  <c r="X962" i="3"/>
  <c r="AA962" i="3"/>
  <c r="Z962" i="3"/>
  <c r="W962" i="3"/>
  <c r="V962" i="3"/>
  <c r="U962" i="3"/>
  <c r="R983" i="3"/>
  <c r="Q983" i="3"/>
  <c r="P983" i="3"/>
  <c r="Z983" i="3"/>
  <c r="Y983" i="3"/>
  <c r="X983" i="3"/>
  <c r="AA983" i="3"/>
  <c r="W983" i="3"/>
  <c r="V983" i="3"/>
  <c r="U983" i="3"/>
  <c r="T983" i="3"/>
  <c r="S983" i="3"/>
  <c r="V996" i="3"/>
  <c r="U996" i="3"/>
  <c r="T996" i="3"/>
  <c r="S996" i="3"/>
  <c r="AE996" i="3" s="1"/>
  <c r="R996" i="3"/>
  <c r="Q996" i="3"/>
  <c r="P996" i="3"/>
  <c r="W996" i="3"/>
  <c r="AA996" i="3"/>
  <c r="Z996" i="3"/>
  <c r="Y996" i="3"/>
  <c r="X996" i="3"/>
  <c r="V1039" i="3"/>
  <c r="Y1039" i="3"/>
  <c r="X1039" i="3"/>
  <c r="W1039" i="3"/>
  <c r="AA1039" i="3"/>
  <c r="Z1039" i="3"/>
  <c r="U1039" i="3"/>
  <c r="T1039" i="3"/>
  <c r="S1039" i="3"/>
  <c r="R1039" i="3"/>
  <c r="Q1039" i="3"/>
  <c r="P834" i="3"/>
  <c r="P843" i="3"/>
  <c r="P852" i="3"/>
  <c r="R869" i="3"/>
  <c r="P869" i="3"/>
  <c r="X869" i="3"/>
  <c r="W869" i="3"/>
  <c r="R872" i="3"/>
  <c r="Q872" i="3"/>
  <c r="P872" i="3"/>
  <c r="X872" i="3"/>
  <c r="W872" i="3"/>
  <c r="R884" i="3"/>
  <c r="Q884" i="3"/>
  <c r="P884" i="3"/>
  <c r="X884" i="3"/>
  <c r="W884" i="3"/>
  <c r="AF884" i="3" s="1"/>
  <c r="Q889" i="3"/>
  <c r="R896" i="3"/>
  <c r="Q896" i="3"/>
  <c r="P896" i="3"/>
  <c r="X896" i="3"/>
  <c r="W896" i="3"/>
  <c r="AF896" i="3" s="1"/>
  <c r="V910" i="3"/>
  <c r="R911" i="3"/>
  <c r="U914" i="3"/>
  <c r="P918" i="3"/>
  <c r="Z923" i="3"/>
  <c r="Z932" i="3"/>
  <c r="AA941" i="3"/>
  <c r="R968" i="3"/>
  <c r="Q968" i="3"/>
  <c r="P968" i="3"/>
  <c r="AD968" i="3" s="1"/>
  <c r="Z968" i="3"/>
  <c r="Y968" i="3"/>
  <c r="X968" i="3"/>
  <c r="AA968" i="3"/>
  <c r="W968" i="3"/>
  <c r="V968" i="3"/>
  <c r="U968" i="3"/>
  <c r="T968" i="3"/>
  <c r="S968" i="3"/>
  <c r="V999" i="3"/>
  <c r="U999" i="3"/>
  <c r="T999" i="3"/>
  <c r="S999" i="3"/>
  <c r="AE999" i="3" s="1"/>
  <c r="R999" i="3"/>
  <c r="Q999" i="3"/>
  <c r="P999" i="3"/>
  <c r="W999" i="3"/>
  <c r="AA999" i="3"/>
  <c r="Z999" i="3"/>
  <c r="R821" i="3"/>
  <c r="P821" i="3"/>
  <c r="Z826" i="3"/>
  <c r="X826" i="3"/>
  <c r="R830" i="3"/>
  <c r="P830" i="3"/>
  <c r="Q834" i="3"/>
  <c r="AD834" i="3" s="1"/>
  <c r="AE834" i="3"/>
  <c r="Z835" i="3"/>
  <c r="AD835" i="3" s="1"/>
  <c r="X835" i="3"/>
  <c r="R839" i="3"/>
  <c r="P839" i="3"/>
  <c r="Q843" i="3"/>
  <c r="Z844" i="3"/>
  <c r="X844" i="3"/>
  <c r="R848" i="3"/>
  <c r="P848" i="3"/>
  <c r="Q852" i="3"/>
  <c r="Z853" i="3"/>
  <c r="X853" i="3"/>
  <c r="Q869" i="3"/>
  <c r="Z874" i="3"/>
  <c r="Y874" i="3"/>
  <c r="AB874" i="3" s="1"/>
  <c r="X874" i="3"/>
  <c r="AF874" i="3" s="1"/>
  <c r="T874" i="3"/>
  <c r="S874" i="3"/>
  <c r="Z886" i="3"/>
  <c r="Y886" i="3"/>
  <c r="X886" i="3"/>
  <c r="AB886" i="3" s="1"/>
  <c r="AF886" i="3"/>
  <c r="T886" i="3"/>
  <c r="S886" i="3"/>
  <c r="Z898" i="3"/>
  <c r="Y898" i="3"/>
  <c r="X898" i="3"/>
  <c r="T898" i="3"/>
  <c r="S898" i="3"/>
  <c r="AA910" i="3"/>
  <c r="V911" i="3"/>
  <c r="Z914" i="3"/>
  <c r="Q918" i="3"/>
  <c r="AF918" i="3" s="1"/>
  <c r="AA923" i="3"/>
  <c r="AF923" i="3" s="1"/>
  <c r="AA932" i="3"/>
  <c r="R989" i="3"/>
  <c r="Q989" i="3"/>
  <c r="P989" i="3"/>
  <c r="Z989" i="3"/>
  <c r="Y989" i="3"/>
  <c r="X989" i="3"/>
  <c r="AE989" i="3" s="1"/>
  <c r="AF989" i="3"/>
  <c r="AA989" i="3"/>
  <c r="W989" i="3"/>
  <c r="V989" i="3"/>
  <c r="U989" i="3"/>
  <c r="T989" i="3"/>
  <c r="S989" i="3"/>
  <c r="V1087" i="3"/>
  <c r="T1087" i="3"/>
  <c r="Z1087" i="3"/>
  <c r="AA1087" i="3"/>
  <c r="Y1087" i="3"/>
  <c r="X1087" i="3"/>
  <c r="W1087" i="3"/>
  <c r="U1087" i="3"/>
  <c r="S1087" i="3"/>
  <c r="R1087" i="3"/>
  <c r="V1099" i="3"/>
  <c r="T1099" i="3"/>
  <c r="S1099" i="3"/>
  <c r="Z1099" i="3"/>
  <c r="AA1099" i="3"/>
  <c r="Y1099" i="3"/>
  <c r="X1099" i="3"/>
  <c r="W1099" i="3"/>
  <c r="U1099" i="3"/>
  <c r="R1099" i="3"/>
  <c r="Q821" i="3"/>
  <c r="R834" i="3"/>
  <c r="R843" i="3"/>
  <c r="AC843" i="3" s="1"/>
  <c r="Z856" i="3"/>
  <c r="X856" i="3"/>
  <c r="T856" i="3"/>
  <c r="Z859" i="3"/>
  <c r="X859" i="3"/>
  <c r="T859" i="3"/>
  <c r="AD859" i="3" s="1"/>
  <c r="Z862" i="3"/>
  <c r="X862" i="3"/>
  <c r="T862" i="3"/>
  <c r="AD862" i="3"/>
  <c r="Z865" i="3"/>
  <c r="X865" i="3"/>
  <c r="T865" i="3"/>
  <c r="Z868" i="3"/>
  <c r="X868" i="3"/>
  <c r="T868" i="3"/>
  <c r="S868" i="3"/>
  <c r="W911" i="3"/>
  <c r="AA914" i="3"/>
  <c r="AB918" i="3"/>
  <c r="AD923" i="3"/>
  <c r="Y943" i="3"/>
  <c r="X943" i="3"/>
  <c r="T943" i="3"/>
  <c r="AA943" i="3"/>
  <c r="Z943" i="3"/>
  <c r="W943" i="3"/>
  <c r="V943" i="3"/>
  <c r="U943" i="3"/>
  <c r="S943" i="3"/>
  <c r="R943" i="3"/>
  <c r="Q943" i="3"/>
  <c r="Y946" i="3"/>
  <c r="X946" i="3"/>
  <c r="T946" i="3"/>
  <c r="AA946" i="3"/>
  <c r="Z946" i="3"/>
  <c r="W946" i="3"/>
  <c r="V946" i="3"/>
  <c r="U946" i="3"/>
  <c r="S946" i="3"/>
  <c r="R946" i="3"/>
  <c r="AF946" i="3" s="1"/>
  <c r="Q946" i="3"/>
  <c r="Y949" i="3"/>
  <c r="X949" i="3"/>
  <c r="T949" i="3"/>
  <c r="AA949" i="3"/>
  <c r="Z949" i="3"/>
  <c r="W949" i="3"/>
  <c r="V949" i="3"/>
  <c r="U949" i="3"/>
  <c r="S949" i="3"/>
  <c r="R949" i="3"/>
  <c r="Q949" i="3"/>
  <c r="Y952" i="3"/>
  <c r="X952" i="3"/>
  <c r="AF952" i="3"/>
  <c r="T952" i="3"/>
  <c r="AA952" i="3"/>
  <c r="Z952" i="3"/>
  <c r="W952" i="3"/>
  <c r="V952" i="3"/>
  <c r="U952" i="3"/>
  <c r="S952" i="3"/>
  <c r="R952" i="3"/>
  <c r="Q952" i="3"/>
  <c r="Y955" i="3"/>
  <c r="X955" i="3"/>
  <c r="T955" i="3"/>
  <c r="AA955" i="3"/>
  <c r="Z955" i="3"/>
  <c r="W955" i="3"/>
  <c r="V955" i="3"/>
  <c r="U955" i="3"/>
  <c r="S955" i="3"/>
  <c r="R955" i="3"/>
  <c r="Q955" i="3"/>
  <c r="AD974" i="3"/>
  <c r="R974" i="3"/>
  <c r="Q974" i="3"/>
  <c r="P974" i="3"/>
  <c r="Z974" i="3"/>
  <c r="Y974" i="3"/>
  <c r="X974" i="3"/>
  <c r="AA974" i="3"/>
  <c r="W974" i="3"/>
  <c r="V974" i="3"/>
  <c r="U974" i="3"/>
  <c r="T974" i="3"/>
  <c r="S974" i="3"/>
  <c r="Y999" i="3"/>
  <c r="P1087" i="3"/>
  <c r="Z1097" i="3"/>
  <c r="X1097" i="3"/>
  <c r="W1097" i="3"/>
  <c r="AD1097" i="3"/>
  <c r="R1097" i="3"/>
  <c r="Y1097" i="3"/>
  <c r="V1097" i="3"/>
  <c r="U1097" i="3"/>
  <c r="T1097" i="3"/>
  <c r="S1097" i="3"/>
  <c r="Q1097" i="3"/>
  <c r="P1097" i="3"/>
  <c r="P1099" i="3"/>
  <c r="AC1099" i="3" s="1"/>
  <c r="AA870" i="3"/>
  <c r="AA873" i="3"/>
  <c r="AF873" i="3" s="1"/>
  <c r="AA876" i="3"/>
  <c r="AA879" i="3"/>
  <c r="AA882" i="3"/>
  <c r="AA885" i="3"/>
  <c r="AA888" i="3"/>
  <c r="AA891" i="3"/>
  <c r="AF891" i="3" s="1"/>
  <c r="AA894" i="3"/>
  <c r="AB894" i="3" s="1"/>
  <c r="AA897" i="3"/>
  <c r="AA900" i="3"/>
  <c r="AA903" i="3"/>
  <c r="T906" i="3"/>
  <c r="Z916" i="3"/>
  <c r="Z920" i="3"/>
  <c r="Z925" i="3"/>
  <c r="Z929" i="3"/>
  <c r="Z934" i="3"/>
  <c r="Z938" i="3"/>
  <c r="AA959" i="3"/>
  <c r="Z1028" i="3"/>
  <c r="V1028" i="3"/>
  <c r="U1028" i="3"/>
  <c r="T1028" i="3"/>
  <c r="S1028" i="3"/>
  <c r="R1028" i="3"/>
  <c r="AD1028" i="3" s="1"/>
  <c r="Q1028" i="3"/>
  <c r="P1028" i="3"/>
  <c r="W1028" i="3"/>
  <c r="Z1031" i="3"/>
  <c r="Q1031" i="3"/>
  <c r="W1031" i="3"/>
  <c r="V1031" i="3"/>
  <c r="U1031" i="3"/>
  <c r="T1031" i="3"/>
  <c r="S1031" i="3"/>
  <c r="R1031" i="3"/>
  <c r="P1031" i="3"/>
  <c r="X1031" i="3"/>
  <c r="V1036" i="3"/>
  <c r="P1036" i="3"/>
  <c r="AA1036" i="3"/>
  <c r="Z1036" i="3"/>
  <c r="Y1036" i="3"/>
  <c r="X1036" i="3"/>
  <c r="W1036" i="3"/>
  <c r="U1036" i="3"/>
  <c r="T1036" i="3"/>
  <c r="S1036" i="3"/>
  <c r="V1048" i="3"/>
  <c r="T1048" i="3"/>
  <c r="AF1048" i="3" s="1"/>
  <c r="Z1048" i="3"/>
  <c r="Y1048" i="3"/>
  <c r="X1048" i="3"/>
  <c r="AA1048" i="3"/>
  <c r="W1048" i="3"/>
  <c r="U1048" i="3"/>
  <c r="S1048" i="3"/>
  <c r="R1048" i="3"/>
  <c r="P870" i="3"/>
  <c r="P873" i="3"/>
  <c r="P876" i="3"/>
  <c r="P879" i="3"/>
  <c r="AB879" i="3" s="1"/>
  <c r="P882" i="3"/>
  <c r="P885" i="3"/>
  <c r="P888" i="3"/>
  <c r="P891" i="3"/>
  <c r="P894" i="3"/>
  <c r="P897" i="3"/>
  <c r="AF897" i="3" s="1"/>
  <c r="AB897" i="3"/>
  <c r="P900" i="3"/>
  <c r="U915" i="3"/>
  <c r="T915" i="3"/>
  <c r="AA916" i="3"/>
  <c r="AA920" i="3"/>
  <c r="U924" i="3"/>
  <c r="T924" i="3"/>
  <c r="AA925" i="3"/>
  <c r="AA929" i="3"/>
  <c r="U933" i="3"/>
  <c r="T933" i="3"/>
  <c r="AC933" i="3"/>
  <c r="AA934" i="3"/>
  <c r="AA938" i="3"/>
  <c r="Z1019" i="3"/>
  <c r="V1019" i="3"/>
  <c r="U1019" i="3"/>
  <c r="T1019" i="3"/>
  <c r="AB1019" i="3" s="1"/>
  <c r="AF1019" i="3"/>
  <c r="S1019" i="3"/>
  <c r="AE1019" i="3" s="1"/>
  <c r="R1019" i="3"/>
  <c r="Q1019" i="3"/>
  <c r="P1019" i="3"/>
  <c r="W1019" i="3"/>
  <c r="X1028" i="3"/>
  <c r="V1030" i="3"/>
  <c r="W1030" i="3"/>
  <c r="AA1030" i="3"/>
  <c r="Z1030" i="3"/>
  <c r="Y1030" i="3"/>
  <c r="X1030" i="3"/>
  <c r="U1030" i="3"/>
  <c r="T1030" i="3"/>
  <c r="S1030" i="3"/>
  <c r="Y1031" i="3"/>
  <c r="Q1036" i="3"/>
  <c r="AB1036" i="3" s="1"/>
  <c r="P1048" i="3"/>
  <c r="AD1048" i="3" s="1"/>
  <c r="V1057" i="3"/>
  <c r="T1057" i="3"/>
  <c r="Z1057" i="3"/>
  <c r="Y1057" i="3"/>
  <c r="X1057" i="3"/>
  <c r="AA1057" i="3"/>
  <c r="W1057" i="3"/>
  <c r="U1057" i="3"/>
  <c r="S1057" i="3"/>
  <c r="AF1057" i="3" s="1"/>
  <c r="R1057" i="3"/>
  <c r="Q1057" i="3"/>
  <c r="V1114" i="3"/>
  <c r="T1114" i="3"/>
  <c r="S1114" i="3"/>
  <c r="Z1114" i="3"/>
  <c r="AA1114" i="3"/>
  <c r="Y1114" i="3"/>
  <c r="X1114" i="3"/>
  <c r="W1114" i="3"/>
  <c r="U1114" i="3"/>
  <c r="R1114" i="3"/>
  <c r="Q1114" i="3"/>
  <c r="U960" i="3"/>
  <c r="T960" i="3"/>
  <c r="AF960" i="3" s="1"/>
  <c r="Q960" i="3"/>
  <c r="P960" i="3"/>
  <c r="Y964" i="3"/>
  <c r="X964" i="3"/>
  <c r="U964" i="3"/>
  <c r="T964" i="3"/>
  <c r="V1017" i="3"/>
  <c r="U1017" i="3"/>
  <c r="T1017" i="3"/>
  <c r="S1017" i="3"/>
  <c r="R1017" i="3"/>
  <c r="Q1017" i="3"/>
  <c r="P1017" i="3"/>
  <c r="W1017" i="3"/>
  <c r="X1019" i="3"/>
  <c r="Y1028" i="3"/>
  <c r="P1030" i="3"/>
  <c r="AA1031" i="3"/>
  <c r="R1036" i="3"/>
  <c r="Q1048" i="3"/>
  <c r="P1057" i="3"/>
  <c r="Z1073" i="3"/>
  <c r="X1073" i="3"/>
  <c r="R1073" i="3"/>
  <c r="AA1073" i="3"/>
  <c r="W1073" i="3"/>
  <c r="V1073" i="3"/>
  <c r="Y1073" i="3"/>
  <c r="U1073" i="3"/>
  <c r="T1073" i="3"/>
  <c r="P1114" i="3"/>
  <c r="R1322" i="3"/>
  <c r="AA1322" i="3"/>
  <c r="Y1322" i="3"/>
  <c r="X1322" i="3"/>
  <c r="Z1322" i="3"/>
  <c r="W1322" i="3"/>
  <c r="V1322" i="3"/>
  <c r="AF1322" i="3" s="1"/>
  <c r="U1322" i="3"/>
  <c r="T1322" i="3"/>
  <c r="S1322" i="3"/>
  <c r="Q1322" i="3"/>
  <c r="AC1322" i="3"/>
  <c r="P1322" i="3"/>
  <c r="AD1322" i="3" s="1"/>
  <c r="Y916" i="3"/>
  <c r="X916" i="3"/>
  <c r="Q920" i="3"/>
  <c r="P920" i="3"/>
  <c r="AE920" i="3" s="1"/>
  <c r="Y925" i="3"/>
  <c r="X925" i="3"/>
  <c r="Q929" i="3"/>
  <c r="P929" i="3"/>
  <c r="AE929" i="3"/>
  <c r="Y934" i="3"/>
  <c r="X934" i="3"/>
  <c r="Q938" i="3"/>
  <c r="P938" i="3"/>
  <c r="R960" i="3"/>
  <c r="V1014" i="3"/>
  <c r="U1014" i="3"/>
  <c r="T1014" i="3"/>
  <c r="S1014" i="3"/>
  <c r="R1014" i="3"/>
  <c r="Q1014" i="3"/>
  <c r="P1014" i="3"/>
  <c r="W1014" i="3"/>
  <c r="X1017" i="3"/>
  <c r="Y1019" i="3"/>
  <c r="V1021" i="3"/>
  <c r="X1021" i="3"/>
  <c r="W1021" i="3"/>
  <c r="U1021" i="3"/>
  <c r="T1021" i="3"/>
  <c r="S1021" i="3"/>
  <c r="R1021" i="3"/>
  <c r="Q1021" i="3"/>
  <c r="Y1021" i="3"/>
  <c r="AA1028" i="3"/>
  <c r="Q1030" i="3"/>
  <c r="V1054" i="3"/>
  <c r="T1054" i="3"/>
  <c r="U1054" i="3"/>
  <c r="S1054" i="3"/>
  <c r="R1054" i="3"/>
  <c r="AA1054" i="3"/>
  <c r="Z1054" i="3"/>
  <c r="Y1054" i="3"/>
  <c r="X1054" i="3"/>
  <c r="W1054" i="3"/>
  <c r="AD1054" i="3" s="1"/>
  <c r="Q1054" i="3"/>
  <c r="P1054" i="3"/>
  <c r="P1073" i="3"/>
  <c r="V1108" i="3"/>
  <c r="AF1108" i="3"/>
  <c r="T1108" i="3"/>
  <c r="S1108" i="3"/>
  <c r="Z1108" i="3"/>
  <c r="AA1108" i="3"/>
  <c r="Y1108" i="3"/>
  <c r="X1108" i="3"/>
  <c r="W1108" i="3"/>
  <c r="U1108" i="3"/>
  <c r="R1108" i="3"/>
  <c r="Q1108" i="3"/>
  <c r="AE1108" i="3" s="1"/>
  <c r="AB1322" i="3"/>
  <c r="P916" i="3"/>
  <c r="R920" i="3"/>
  <c r="Q959" i="3"/>
  <c r="P959" i="3"/>
  <c r="Y959" i="3"/>
  <c r="X959" i="3"/>
  <c r="V966" i="3"/>
  <c r="U966" i="3"/>
  <c r="T966" i="3"/>
  <c r="R966" i="3"/>
  <c r="Q966" i="3"/>
  <c r="P966" i="3"/>
  <c r="V969" i="3"/>
  <c r="U969" i="3"/>
  <c r="T969" i="3"/>
  <c r="R969" i="3"/>
  <c r="AC969" i="3"/>
  <c r="Q969" i="3"/>
  <c r="P969" i="3"/>
  <c r="V972" i="3"/>
  <c r="U972" i="3"/>
  <c r="T972" i="3"/>
  <c r="R972" i="3"/>
  <c r="Q972" i="3"/>
  <c r="P972" i="3"/>
  <c r="V975" i="3"/>
  <c r="U975" i="3"/>
  <c r="T975" i="3"/>
  <c r="R975" i="3"/>
  <c r="Q975" i="3"/>
  <c r="P975" i="3"/>
  <c r="V978" i="3"/>
  <c r="U978" i="3"/>
  <c r="T978" i="3"/>
  <c r="R978" i="3"/>
  <c r="Q978" i="3"/>
  <c r="P978" i="3"/>
  <c r="V981" i="3"/>
  <c r="U981" i="3"/>
  <c r="T981" i="3"/>
  <c r="R981" i="3"/>
  <c r="Q981" i="3"/>
  <c r="P981" i="3"/>
  <c r="V984" i="3"/>
  <c r="U984" i="3"/>
  <c r="T984" i="3"/>
  <c r="R984" i="3"/>
  <c r="Q984" i="3"/>
  <c r="P984" i="3"/>
  <c r="V987" i="3"/>
  <c r="U987" i="3"/>
  <c r="T987" i="3"/>
  <c r="R987" i="3"/>
  <c r="AD987" i="3" s="1"/>
  <c r="Q987" i="3"/>
  <c r="P987" i="3"/>
  <c r="V990" i="3"/>
  <c r="U990" i="3"/>
  <c r="T990" i="3"/>
  <c r="R990" i="3"/>
  <c r="Q990" i="3"/>
  <c r="P990" i="3"/>
  <c r="V993" i="3"/>
  <c r="U993" i="3"/>
  <c r="T993" i="3"/>
  <c r="R993" i="3"/>
  <c r="Q993" i="3"/>
  <c r="P993" i="3"/>
  <c r="V1011" i="3"/>
  <c r="U1011" i="3"/>
  <c r="T1011" i="3"/>
  <c r="S1011" i="3"/>
  <c r="R1011" i="3"/>
  <c r="Q1011" i="3"/>
  <c r="P1011" i="3"/>
  <c r="W1011" i="3"/>
  <c r="R1035" i="3"/>
  <c r="V1035" i="3"/>
  <c r="T1035" i="3"/>
  <c r="AB1035" i="3" s="1"/>
  <c r="AA1035" i="3"/>
  <c r="Z1035" i="3"/>
  <c r="Y1035" i="3"/>
  <c r="X1035" i="3"/>
  <c r="W1035" i="3"/>
  <c r="U1035" i="3"/>
  <c r="S1035" i="3"/>
  <c r="Z1040" i="3"/>
  <c r="AF1040" i="3" s="1"/>
  <c r="S1040" i="3"/>
  <c r="R1040" i="3"/>
  <c r="Q1040" i="3"/>
  <c r="AA1040" i="3"/>
  <c r="Y1040" i="3"/>
  <c r="X1040" i="3"/>
  <c r="W1040" i="3"/>
  <c r="V1040" i="3"/>
  <c r="U1040" i="3"/>
  <c r="Q1073" i="3"/>
  <c r="AD1313" i="3"/>
  <c r="AC1313" i="3"/>
  <c r="T870" i="3"/>
  <c r="T873" i="3"/>
  <c r="T876" i="3"/>
  <c r="T879" i="3"/>
  <c r="T882" i="3"/>
  <c r="AF882" i="3"/>
  <c r="T885" i="3"/>
  <c r="AF885" i="3" s="1"/>
  <c r="T888" i="3"/>
  <c r="T891" i="3"/>
  <c r="T894" i="3"/>
  <c r="T897" i="3"/>
  <c r="T900" i="3"/>
  <c r="T903" i="3"/>
  <c r="AE903" i="3" s="1"/>
  <c r="U906" i="3"/>
  <c r="X907" i="3"/>
  <c r="AD907" i="3" s="1"/>
  <c r="AB907" i="3"/>
  <c r="U912" i="3"/>
  <c r="AF912" i="3"/>
  <c r="T912" i="3"/>
  <c r="S915" i="3"/>
  <c r="Q916" i="3"/>
  <c r="S920" i="3"/>
  <c r="U921" i="3"/>
  <c r="T921" i="3"/>
  <c r="AC921" i="3"/>
  <c r="S924" i="3"/>
  <c r="Q925" i="3"/>
  <c r="S929" i="3"/>
  <c r="U930" i="3"/>
  <c r="T930" i="3"/>
  <c r="AF930" i="3" s="1"/>
  <c r="AC930" i="3"/>
  <c r="S933" i="3"/>
  <c r="Q934" i="3"/>
  <c r="S938" i="3"/>
  <c r="U939" i="3"/>
  <c r="T939" i="3"/>
  <c r="R959" i="3"/>
  <c r="AD959" i="3" s="1"/>
  <c r="V960" i="3"/>
  <c r="AC960" i="3" s="1"/>
  <c r="R964" i="3"/>
  <c r="S966" i="3"/>
  <c r="S969" i="3"/>
  <c r="S972" i="3"/>
  <c r="S975" i="3"/>
  <c r="S978" i="3"/>
  <c r="S981" i="3"/>
  <c r="S984" i="3"/>
  <c r="S987" i="3"/>
  <c r="S990" i="3"/>
  <c r="S993" i="3"/>
  <c r="V1008" i="3"/>
  <c r="U1008" i="3"/>
  <c r="T1008" i="3"/>
  <c r="AD1008" i="3" s="1"/>
  <c r="S1008" i="3"/>
  <c r="R1008" i="3"/>
  <c r="Q1008" i="3"/>
  <c r="P1008" i="3"/>
  <c r="W1008" i="3"/>
  <c r="X1011" i="3"/>
  <c r="Y1014" i="3"/>
  <c r="Z1017" i="3"/>
  <c r="Z1021" i="3"/>
  <c r="P1035" i="3"/>
  <c r="P1040" i="3"/>
  <c r="S1073" i="3"/>
  <c r="V1081" i="3"/>
  <c r="T1081" i="3"/>
  <c r="Z1081" i="3"/>
  <c r="AA1081" i="3"/>
  <c r="Y1081" i="3"/>
  <c r="X1081" i="3"/>
  <c r="W1081" i="3"/>
  <c r="U1081" i="3"/>
  <c r="S1081" i="3"/>
  <c r="R1081" i="3"/>
  <c r="U873" i="3"/>
  <c r="U876" i="3"/>
  <c r="U879" i="3"/>
  <c r="U882" i="3"/>
  <c r="U885" i="3"/>
  <c r="U888" i="3"/>
  <c r="U891" i="3"/>
  <c r="U894" i="3"/>
  <c r="U897" i="3"/>
  <c r="U900" i="3"/>
  <c r="AF900" i="3" s="1"/>
  <c r="U903" i="3"/>
  <c r="V906" i="3"/>
  <c r="V915" i="3"/>
  <c r="R916" i="3"/>
  <c r="T920" i="3"/>
  <c r="V924" i="3"/>
  <c r="R925" i="3"/>
  <c r="AD925" i="3" s="1"/>
  <c r="T929" i="3"/>
  <c r="V933" i="3"/>
  <c r="R934" i="3"/>
  <c r="T938" i="3"/>
  <c r="Y958" i="3"/>
  <c r="AD958" i="3" s="1"/>
  <c r="X958" i="3"/>
  <c r="U958" i="3"/>
  <c r="T958" i="3"/>
  <c r="S959" i="3"/>
  <c r="W960" i="3"/>
  <c r="U963" i="3"/>
  <c r="T963" i="3"/>
  <c r="Q963" i="3"/>
  <c r="P963" i="3"/>
  <c r="S964" i="3"/>
  <c r="AF964" i="3" s="1"/>
  <c r="W966" i="3"/>
  <c r="AC966" i="3" s="1"/>
  <c r="Z967" i="3"/>
  <c r="Y967" i="3"/>
  <c r="X967" i="3"/>
  <c r="V967" i="3"/>
  <c r="U967" i="3"/>
  <c r="T967" i="3"/>
  <c r="AF967" i="3" s="1"/>
  <c r="W969" i="3"/>
  <c r="Z970" i="3"/>
  <c r="Y970" i="3"/>
  <c r="X970" i="3"/>
  <c r="V970" i="3"/>
  <c r="U970" i="3"/>
  <c r="T970" i="3"/>
  <c r="W972" i="3"/>
  <c r="Z973" i="3"/>
  <c r="Y973" i="3"/>
  <c r="X973" i="3"/>
  <c r="V973" i="3"/>
  <c r="U973" i="3"/>
  <c r="T973" i="3"/>
  <c r="W975" i="3"/>
  <c r="Z976" i="3"/>
  <c r="Y976" i="3"/>
  <c r="X976" i="3"/>
  <c r="V976" i="3"/>
  <c r="U976" i="3"/>
  <c r="AF976" i="3"/>
  <c r="T976" i="3"/>
  <c r="W978" i="3"/>
  <c r="Z979" i="3"/>
  <c r="Y979" i="3"/>
  <c r="X979" i="3"/>
  <c r="V979" i="3"/>
  <c r="U979" i="3"/>
  <c r="T979" i="3"/>
  <c r="AF979" i="3" s="1"/>
  <c r="W981" i="3"/>
  <c r="Z982" i="3"/>
  <c r="Y982" i="3"/>
  <c r="X982" i="3"/>
  <c r="V982" i="3"/>
  <c r="U982" i="3"/>
  <c r="T982" i="3"/>
  <c r="W984" i="3"/>
  <c r="Z985" i="3"/>
  <c r="Y985" i="3"/>
  <c r="X985" i="3"/>
  <c r="V985" i="3"/>
  <c r="U985" i="3"/>
  <c r="T985" i="3"/>
  <c r="AF985" i="3" s="1"/>
  <c r="W987" i="3"/>
  <c r="Z988" i="3"/>
  <c r="Y988" i="3"/>
  <c r="X988" i="3"/>
  <c r="V988" i="3"/>
  <c r="U988" i="3"/>
  <c r="T988" i="3"/>
  <c r="AF988" i="3" s="1"/>
  <c r="W990" i="3"/>
  <c r="Z991" i="3"/>
  <c r="Y991" i="3"/>
  <c r="X991" i="3"/>
  <c r="V991" i="3"/>
  <c r="U991" i="3"/>
  <c r="T991" i="3"/>
  <c r="AF991" i="3" s="1"/>
  <c r="W993" i="3"/>
  <c r="Z994" i="3"/>
  <c r="Y994" i="3"/>
  <c r="X994" i="3"/>
  <c r="V994" i="3"/>
  <c r="U994" i="3"/>
  <c r="T994" i="3"/>
  <c r="V1005" i="3"/>
  <c r="U1005" i="3"/>
  <c r="AB1005" i="3" s="1"/>
  <c r="AF1005" i="3"/>
  <c r="T1005" i="3"/>
  <c r="S1005" i="3"/>
  <c r="R1005" i="3"/>
  <c r="Q1005" i="3"/>
  <c r="P1005" i="3"/>
  <c r="W1005" i="3"/>
  <c r="X1008" i="3"/>
  <c r="Y1011" i="3"/>
  <c r="Z1014" i="3"/>
  <c r="AA1017" i="3"/>
  <c r="AA1021" i="3"/>
  <c r="AE1027" i="3"/>
  <c r="AD1030" i="3"/>
  <c r="Q1035" i="3"/>
  <c r="T1040" i="3"/>
  <c r="P1081" i="3"/>
  <c r="V870" i="3"/>
  <c r="V873" i="3"/>
  <c r="V876" i="3"/>
  <c r="V879" i="3"/>
  <c r="V882" i="3"/>
  <c r="V885" i="3"/>
  <c r="V888" i="3"/>
  <c r="V891" i="3"/>
  <c r="V894" i="3"/>
  <c r="V897" i="3"/>
  <c r="V900" i="3"/>
  <c r="V903" i="3"/>
  <c r="W906" i="3"/>
  <c r="AB906" i="3" s="1"/>
  <c r="Q907" i="3"/>
  <c r="Q912" i="3"/>
  <c r="Y913" i="3"/>
  <c r="X913" i="3"/>
  <c r="AD913" i="3" s="1"/>
  <c r="W915" i="3"/>
  <c r="S916" i="3"/>
  <c r="Q917" i="3"/>
  <c r="P917" i="3"/>
  <c r="AE917" i="3" s="1"/>
  <c r="U920" i="3"/>
  <c r="Q921" i="3"/>
  <c r="AE921" i="3"/>
  <c r="Y922" i="3"/>
  <c r="AE922" i="3" s="1"/>
  <c r="X922" i="3"/>
  <c r="W924" i="3"/>
  <c r="S925" i="3"/>
  <c r="AC926" i="3"/>
  <c r="Q926" i="3"/>
  <c r="AB926" i="3"/>
  <c r="P926" i="3"/>
  <c r="U929" i="3"/>
  <c r="Q930" i="3"/>
  <c r="AE930" i="3"/>
  <c r="Y931" i="3"/>
  <c r="X931" i="3"/>
  <c r="AD931" i="3" s="1"/>
  <c r="AC931" i="3"/>
  <c r="W933" i="3"/>
  <c r="S934" i="3"/>
  <c r="Q935" i="3"/>
  <c r="AB935" i="3"/>
  <c r="P935" i="3"/>
  <c r="AE935" i="3" s="1"/>
  <c r="U938" i="3"/>
  <c r="Q939" i="3"/>
  <c r="AE939" i="3" s="1"/>
  <c r="Y940" i="3"/>
  <c r="AF940" i="3" s="1"/>
  <c r="X940" i="3"/>
  <c r="AD940" i="3" s="1"/>
  <c r="P958" i="3"/>
  <c r="AF958" i="3" s="1"/>
  <c r="T959" i="3"/>
  <c r="X960" i="3"/>
  <c r="R963" i="3"/>
  <c r="V964" i="3"/>
  <c r="X966" i="3"/>
  <c r="P967" i="3"/>
  <c r="X969" i="3"/>
  <c r="P970" i="3"/>
  <c r="X972" i="3"/>
  <c r="P973" i="3"/>
  <c r="X975" i="3"/>
  <c r="P976" i="3"/>
  <c r="X978" i="3"/>
  <c r="P979" i="3"/>
  <c r="X981" i="3"/>
  <c r="P982" i="3"/>
  <c r="X984" i="3"/>
  <c r="P985" i="3"/>
  <c r="X987" i="3"/>
  <c r="P988" i="3"/>
  <c r="X990" i="3"/>
  <c r="P991" i="3"/>
  <c r="X993" i="3"/>
  <c r="P994" i="3"/>
  <c r="X1005" i="3"/>
  <c r="Y1008" i="3"/>
  <c r="Z1011" i="3"/>
  <c r="AA1014" i="3"/>
  <c r="AC1061" i="3"/>
  <c r="Q1081" i="3"/>
  <c r="S995" i="3"/>
  <c r="AA997" i="3"/>
  <c r="S998" i="3"/>
  <c r="AA1000" i="3"/>
  <c r="AA1003" i="3"/>
  <c r="S1004" i="3"/>
  <c r="AA1006" i="3"/>
  <c r="S1007" i="3"/>
  <c r="AA1009" i="3"/>
  <c r="AF1009" i="3" s="1"/>
  <c r="S1010" i="3"/>
  <c r="AA1012" i="3"/>
  <c r="S1013" i="3"/>
  <c r="AA1015" i="3"/>
  <c r="S1016" i="3"/>
  <c r="S1022" i="3"/>
  <c r="AF1022" i="3"/>
  <c r="Z1025" i="3"/>
  <c r="Z1055" i="3"/>
  <c r="X1055" i="3"/>
  <c r="R1055" i="3"/>
  <c r="Q1055" i="3"/>
  <c r="P1055" i="3"/>
  <c r="Z1082" i="3"/>
  <c r="X1082" i="3"/>
  <c r="R1082" i="3"/>
  <c r="AA1082" i="3"/>
  <c r="Y1082" i="3"/>
  <c r="W1082" i="3"/>
  <c r="V1082" i="3"/>
  <c r="U1082" i="3"/>
  <c r="Z1088" i="3"/>
  <c r="X1088" i="3"/>
  <c r="AD1088" i="3"/>
  <c r="R1088" i="3"/>
  <c r="AA1088" i="3"/>
  <c r="Y1088" i="3"/>
  <c r="W1088" i="3"/>
  <c r="V1088" i="3"/>
  <c r="U1088" i="3"/>
  <c r="X995" i="3"/>
  <c r="T997" i="3"/>
  <c r="AF997" i="3" s="1"/>
  <c r="X998" i="3"/>
  <c r="T1000" i="3"/>
  <c r="X1001" i="3"/>
  <c r="T1003" i="3"/>
  <c r="X1004" i="3"/>
  <c r="T1006" i="3"/>
  <c r="X1007" i="3"/>
  <c r="T1009" i="3"/>
  <c r="X1010" i="3"/>
  <c r="T1012" i="3"/>
  <c r="X1013" i="3"/>
  <c r="T1015" i="3"/>
  <c r="X1016" i="3"/>
  <c r="U1018" i="3"/>
  <c r="X1022" i="3"/>
  <c r="Z1024" i="3"/>
  <c r="T1025" i="3"/>
  <c r="U1027" i="3"/>
  <c r="AC1027" i="3" s="1"/>
  <c r="AA1032" i="3"/>
  <c r="AE1038" i="3"/>
  <c r="V1041" i="3"/>
  <c r="AD1041" i="3" s="1"/>
  <c r="W1055" i="3"/>
  <c r="AE1055" i="3" s="1"/>
  <c r="V1075" i="3"/>
  <c r="T1075" i="3"/>
  <c r="Z1075" i="3"/>
  <c r="AA1075" i="3"/>
  <c r="Y1075" i="3"/>
  <c r="X1075" i="3"/>
  <c r="W1075" i="3"/>
  <c r="Z1076" i="3"/>
  <c r="X1076" i="3"/>
  <c r="R1076" i="3"/>
  <c r="AA1076" i="3"/>
  <c r="Y1076" i="3"/>
  <c r="W1076" i="3"/>
  <c r="AE1076" i="3" s="1"/>
  <c r="V1076" i="3"/>
  <c r="V1078" i="3"/>
  <c r="T1078" i="3"/>
  <c r="Z1078" i="3"/>
  <c r="AA1078" i="3"/>
  <c r="Y1078" i="3"/>
  <c r="X1078" i="3"/>
  <c r="W1078" i="3"/>
  <c r="Z1079" i="3"/>
  <c r="X1079" i="3"/>
  <c r="R1079" i="3"/>
  <c r="AA1079" i="3"/>
  <c r="Y1079" i="3"/>
  <c r="W1079" i="3"/>
  <c r="V1079" i="3"/>
  <c r="R1080" i="3"/>
  <c r="P1080" i="3"/>
  <c r="V1080" i="3"/>
  <c r="AA1080" i="3"/>
  <c r="Z1080" i="3"/>
  <c r="Y1080" i="3"/>
  <c r="X1080" i="3"/>
  <c r="W1080" i="3"/>
  <c r="U1080" i="3"/>
  <c r="R1086" i="3"/>
  <c r="P1086" i="3"/>
  <c r="V1086" i="3"/>
  <c r="AC1086" i="3"/>
  <c r="AA1086" i="3"/>
  <c r="AE1086" i="3" s="1"/>
  <c r="Z1086" i="3"/>
  <c r="Y1086" i="3"/>
  <c r="X1086" i="3"/>
  <c r="W1086" i="3"/>
  <c r="U1086" i="3"/>
  <c r="R1092" i="3"/>
  <c r="P1092" i="3"/>
  <c r="V1092" i="3"/>
  <c r="AA1092" i="3"/>
  <c r="Z1092" i="3"/>
  <c r="Y1092" i="3"/>
  <c r="X1092" i="3"/>
  <c r="W1092" i="3"/>
  <c r="U1092" i="3"/>
  <c r="Y1232" i="3"/>
  <c r="X1232" i="3"/>
  <c r="W1232" i="3"/>
  <c r="U1232" i="3"/>
  <c r="AA1232" i="3"/>
  <c r="Z1232" i="3"/>
  <c r="V1232" i="3"/>
  <c r="T1232" i="3"/>
  <c r="S1232" i="3"/>
  <c r="R1232" i="3"/>
  <c r="Q1232" i="3"/>
  <c r="Y995" i="3"/>
  <c r="U997" i="3"/>
  <c r="Y998" i="3"/>
  <c r="U1000" i="3"/>
  <c r="Y1001" i="3"/>
  <c r="U1003" i="3"/>
  <c r="Y1004" i="3"/>
  <c r="U1006" i="3"/>
  <c r="Y1007" i="3"/>
  <c r="U1009" i="3"/>
  <c r="Y1010" i="3"/>
  <c r="U1012" i="3"/>
  <c r="Y1013" i="3"/>
  <c r="U1015" i="3"/>
  <c r="Y1016" i="3"/>
  <c r="AB1016" i="3" s="1"/>
  <c r="W1018" i="3"/>
  <c r="AB1018" i="3" s="1"/>
  <c r="Y1022" i="3"/>
  <c r="U1025" i="3"/>
  <c r="R1026" i="3"/>
  <c r="W1027" i="3"/>
  <c r="W1041" i="3"/>
  <c r="AC1043" i="3"/>
  <c r="R1047" i="3"/>
  <c r="AD1047" i="3" s="1"/>
  <c r="P1047" i="3"/>
  <c r="AA1047" i="3"/>
  <c r="Z1047" i="3"/>
  <c r="Y1055" i="3"/>
  <c r="P1075" i="3"/>
  <c r="P1076" i="3"/>
  <c r="R1077" i="3"/>
  <c r="P1077" i="3"/>
  <c r="V1077" i="3"/>
  <c r="AE1077" i="3" s="1"/>
  <c r="AA1077" i="3"/>
  <c r="Z1077" i="3"/>
  <c r="Y1077" i="3"/>
  <c r="X1077" i="3"/>
  <c r="W1077" i="3"/>
  <c r="P1078" i="3"/>
  <c r="P1079" i="3"/>
  <c r="Q1080" i="3"/>
  <c r="Z1085" i="3"/>
  <c r="X1085" i="3"/>
  <c r="R1085" i="3"/>
  <c r="AA1085" i="3"/>
  <c r="Y1085" i="3"/>
  <c r="W1085" i="3"/>
  <c r="V1085" i="3"/>
  <c r="U1085" i="3"/>
  <c r="AE1085" i="3" s="1"/>
  <c r="Q1086" i="3"/>
  <c r="Z1091" i="3"/>
  <c r="X1091" i="3"/>
  <c r="R1091" i="3"/>
  <c r="AA1091" i="3"/>
  <c r="Y1091" i="3"/>
  <c r="W1091" i="3"/>
  <c r="V1091" i="3"/>
  <c r="U1091" i="3"/>
  <c r="Q1092" i="3"/>
  <c r="AE1121" i="3"/>
  <c r="AD1125" i="3"/>
  <c r="Y1172" i="3"/>
  <c r="Z1172" i="3"/>
  <c r="W1172" i="3"/>
  <c r="V1172" i="3"/>
  <c r="AD1172" i="3"/>
  <c r="AC1172" i="3"/>
  <c r="AA1172" i="3"/>
  <c r="X1172" i="3"/>
  <c r="U1172" i="3"/>
  <c r="T1172" i="3"/>
  <c r="P1172" i="3"/>
  <c r="AC1203" i="3"/>
  <c r="Q1203" i="3"/>
  <c r="P1203" i="3"/>
  <c r="S1203" i="3"/>
  <c r="Z1203" i="3"/>
  <c r="Y1203" i="3"/>
  <c r="U1203" i="3"/>
  <c r="AF1203" i="3" s="1"/>
  <c r="AE1203" i="3"/>
  <c r="AA1203" i="3"/>
  <c r="X1203" i="3"/>
  <c r="W1203" i="3"/>
  <c r="V1203" i="3"/>
  <c r="T1203" i="3"/>
  <c r="R1203" i="3"/>
  <c r="AB1203" i="3" s="1"/>
  <c r="P1232" i="3"/>
  <c r="Z995" i="3"/>
  <c r="V997" i="3"/>
  <c r="Z998" i="3"/>
  <c r="V1000" i="3"/>
  <c r="Z1001" i="3"/>
  <c r="V1003" i="3"/>
  <c r="Z1004" i="3"/>
  <c r="V1006" i="3"/>
  <c r="Z1007" i="3"/>
  <c r="V1009" i="3"/>
  <c r="Z1010" i="3"/>
  <c r="V1012" i="3"/>
  <c r="Z1013" i="3"/>
  <c r="V1015" i="3"/>
  <c r="Z1016" i="3"/>
  <c r="X1018" i="3"/>
  <c r="V1024" i="3"/>
  <c r="V1025" i="3"/>
  <c r="P1026" i="3"/>
  <c r="X1027" i="3"/>
  <c r="R1032" i="3"/>
  <c r="X1032" i="3"/>
  <c r="AA1041" i="3"/>
  <c r="AD1043" i="3"/>
  <c r="AD1044" i="3"/>
  <c r="R1044" i="3"/>
  <c r="P1044" i="3"/>
  <c r="X1044" i="3"/>
  <c r="W1044" i="3"/>
  <c r="V1044" i="3"/>
  <c r="Q1047" i="3"/>
  <c r="AA1055" i="3"/>
  <c r="R1056" i="3"/>
  <c r="P1056" i="3"/>
  <c r="AA1056" i="3"/>
  <c r="Z1056" i="3"/>
  <c r="AB1058" i="3"/>
  <c r="Z1067" i="3"/>
  <c r="X1067" i="3"/>
  <c r="V1067" i="3"/>
  <c r="U1067" i="3"/>
  <c r="T1067" i="3"/>
  <c r="R1067" i="3"/>
  <c r="Q1067" i="3"/>
  <c r="Z1070" i="3"/>
  <c r="X1070" i="3"/>
  <c r="R1070" i="3"/>
  <c r="AA1070" i="3"/>
  <c r="W1070" i="3"/>
  <c r="V1070" i="3"/>
  <c r="Q1075" i="3"/>
  <c r="Q1076" i="3"/>
  <c r="AD1076" i="3" s="1"/>
  <c r="Q1077" i="3"/>
  <c r="Q1078" i="3"/>
  <c r="Q1079" i="3"/>
  <c r="S1080" i="3"/>
  <c r="P1085" i="3"/>
  <c r="S1086" i="3"/>
  <c r="P1091" i="3"/>
  <c r="S1092" i="3"/>
  <c r="Z1103" i="3"/>
  <c r="X1103" i="3"/>
  <c r="W1103" i="3"/>
  <c r="AD1103" i="3"/>
  <c r="R1103" i="3"/>
  <c r="AA1103" i="3"/>
  <c r="Y1103" i="3"/>
  <c r="V1103" i="3"/>
  <c r="U1103" i="3"/>
  <c r="T1103" i="3"/>
  <c r="S1103" i="3"/>
  <c r="AC1103" i="3"/>
  <c r="AD1111" i="3"/>
  <c r="Q1172" i="3"/>
  <c r="AA995" i="3"/>
  <c r="W997" i="3"/>
  <c r="AA998" i="3"/>
  <c r="W1000" i="3"/>
  <c r="AA1001" i="3"/>
  <c r="W1003" i="3"/>
  <c r="AA1004" i="3"/>
  <c r="AA1007" i="3"/>
  <c r="AB1007" i="3" s="1"/>
  <c r="AA1010" i="3"/>
  <c r="AA1013" i="3"/>
  <c r="AA1016" i="3"/>
  <c r="Z1022" i="3"/>
  <c r="W1025" i="3"/>
  <c r="Y1027" i="3"/>
  <c r="R1050" i="3"/>
  <c r="P1050" i="3"/>
  <c r="T1050" i="3"/>
  <c r="S1050" i="3"/>
  <c r="Q1050" i="3"/>
  <c r="AF1050" i="3" s="1"/>
  <c r="R1053" i="3"/>
  <c r="P1053" i="3"/>
  <c r="X1053" i="3"/>
  <c r="W1053" i="3"/>
  <c r="V1053" i="3"/>
  <c r="Q1056" i="3"/>
  <c r="Z1064" i="3"/>
  <c r="X1064" i="3"/>
  <c r="R1064" i="3"/>
  <c r="Q1064" i="3"/>
  <c r="AF1064" i="3" s="1"/>
  <c r="P1064" i="3"/>
  <c r="AA1064" i="3"/>
  <c r="P1067" i="3"/>
  <c r="R1075" i="3"/>
  <c r="S1076" i="3"/>
  <c r="AB1076" i="3" s="1"/>
  <c r="S1077" i="3"/>
  <c r="R1078" i="3"/>
  <c r="S1079" i="3"/>
  <c r="T1080" i="3"/>
  <c r="V1084" i="3"/>
  <c r="T1084" i="3"/>
  <c r="Z1084" i="3"/>
  <c r="AA1084" i="3"/>
  <c r="Y1084" i="3"/>
  <c r="AC1084" i="3" s="1"/>
  <c r="X1084" i="3"/>
  <c r="W1084" i="3"/>
  <c r="U1084" i="3"/>
  <c r="Q1085" i="3"/>
  <c r="T1086" i="3"/>
  <c r="V1090" i="3"/>
  <c r="AF1090" i="3" s="1"/>
  <c r="T1090" i="3"/>
  <c r="Z1090" i="3"/>
  <c r="AA1090" i="3"/>
  <c r="Y1090" i="3"/>
  <c r="X1090" i="3"/>
  <c r="W1090" i="3"/>
  <c r="U1090" i="3"/>
  <c r="Q1091" i="3"/>
  <c r="T1092" i="3"/>
  <c r="R1172" i="3"/>
  <c r="P995" i="3"/>
  <c r="X997" i="3"/>
  <c r="P998" i="3"/>
  <c r="X1000" i="3"/>
  <c r="P1001" i="3"/>
  <c r="X1003" i="3"/>
  <c r="P1004" i="3"/>
  <c r="X1006" i="3"/>
  <c r="P1007" i="3"/>
  <c r="X1009" i="3"/>
  <c r="P1010" i="3"/>
  <c r="X1012" i="3"/>
  <c r="P1013" i="3"/>
  <c r="X1015" i="3"/>
  <c r="P1016" i="3"/>
  <c r="Z1018" i="3"/>
  <c r="P1022" i="3"/>
  <c r="Q1024" i="3"/>
  <c r="X1025" i="3"/>
  <c r="S1026" i="3"/>
  <c r="Z1027" i="3"/>
  <c r="Q1032" i="3"/>
  <c r="AF1032" i="3"/>
  <c r="S1044" i="3"/>
  <c r="AB1044" i="3" s="1"/>
  <c r="T1047" i="3"/>
  <c r="U1050" i="3"/>
  <c r="Q1053" i="3"/>
  <c r="S1056" i="3"/>
  <c r="R1059" i="3"/>
  <c r="P1059" i="3"/>
  <c r="T1059" i="3"/>
  <c r="S1059" i="3"/>
  <c r="Q1059" i="3"/>
  <c r="R1062" i="3"/>
  <c r="P1062" i="3"/>
  <c r="X1062" i="3"/>
  <c r="AB1062" i="3" s="1"/>
  <c r="W1062" i="3"/>
  <c r="V1062" i="3"/>
  <c r="S1064" i="3"/>
  <c r="S1067" i="3"/>
  <c r="Q1070" i="3"/>
  <c r="S1075" i="3"/>
  <c r="T1076" i="3"/>
  <c r="T1077" i="3"/>
  <c r="S1078" i="3"/>
  <c r="T1079" i="3"/>
  <c r="P1084" i="3"/>
  <c r="S1085" i="3"/>
  <c r="P1090" i="3"/>
  <c r="S1091" i="3"/>
  <c r="AE1091" i="3" s="1"/>
  <c r="Q1103" i="3"/>
  <c r="Z1118" i="3"/>
  <c r="X1118" i="3"/>
  <c r="W1118" i="3"/>
  <c r="R1118" i="3"/>
  <c r="AA1118" i="3"/>
  <c r="Y1118" i="3"/>
  <c r="AD1118" i="3" s="1"/>
  <c r="V1118" i="3"/>
  <c r="U1118" i="3"/>
  <c r="T1118" i="3"/>
  <c r="S1118" i="3"/>
  <c r="Q1118" i="3"/>
  <c r="AB1118" i="3" s="1"/>
  <c r="Y1166" i="3"/>
  <c r="U1166" i="3"/>
  <c r="S1166" i="3"/>
  <c r="AA1166" i="3"/>
  <c r="Z1166" i="3"/>
  <c r="X1166" i="3"/>
  <c r="W1166" i="3"/>
  <c r="V1166" i="3"/>
  <c r="P1166" i="3"/>
  <c r="T1166" i="3"/>
  <c r="S1172" i="3"/>
  <c r="AE1172" i="3" s="1"/>
  <c r="Q1179" i="3"/>
  <c r="AC1179" i="3" s="1"/>
  <c r="X1179" i="3"/>
  <c r="V1179" i="3"/>
  <c r="U1179" i="3"/>
  <c r="Z1179" i="3"/>
  <c r="Y1179" i="3"/>
  <c r="W1179" i="3"/>
  <c r="T1179" i="3"/>
  <c r="S1179" i="3"/>
  <c r="R1179" i="3"/>
  <c r="P1179" i="3"/>
  <c r="AB1179" i="3" s="1"/>
  <c r="AF1179" i="3"/>
  <c r="Q995" i="3"/>
  <c r="AD995" i="3" s="1"/>
  <c r="Y997" i="3"/>
  <c r="Q998" i="3"/>
  <c r="Y1000" i="3"/>
  <c r="Q1001" i="3"/>
  <c r="Y1003" i="3"/>
  <c r="Q1004" i="3"/>
  <c r="Y1006" i="3"/>
  <c r="Q1007" i="3"/>
  <c r="Y1009" i="3"/>
  <c r="Q1010" i="3"/>
  <c r="Y1012" i="3"/>
  <c r="Q1013" i="3"/>
  <c r="Y1015" i="3"/>
  <c r="Q1016" i="3"/>
  <c r="R1020" i="3"/>
  <c r="AF1020" i="3" s="1"/>
  <c r="AB1020" i="3"/>
  <c r="Q1022" i="3"/>
  <c r="AC1022" i="3" s="1"/>
  <c r="R1024" i="3"/>
  <c r="Y1025" i="3"/>
  <c r="T1026" i="3"/>
  <c r="AF1026" i="3" s="1"/>
  <c r="S1032" i="3"/>
  <c r="V1033" i="3"/>
  <c r="R1033" i="3"/>
  <c r="AC1033" i="3"/>
  <c r="V1042" i="3"/>
  <c r="T1042" i="3"/>
  <c r="S1042" i="3"/>
  <c r="R1042" i="3"/>
  <c r="T1044" i="3"/>
  <c r="U1047" i="3"/>
  <c r="Z1049" i="3"/>
  <c r="X1049" i="3"/>
  <c r="V1049" i="3"/>
  <c r="U1049" i="3"/>
  <c r="T1049" i="3"/>
  <c r="V1050" i="3"/>
  <c r="Z1052" i="3"/>
  <c r="X1052" i="3"/>
  <c r="AA1052" i="3"/>
  <c r="Y1052" i="3"/>
  <c r="AD1052" i="3" s="1"/>
  <c r="S1053" i="3"/>
  <c r="T1056" i="3"/>
  <c r="U1059" i="3"/>
  <c r="Q1062" i="3"/>
  <c r="T1064" i="3"/>
  <c r="W1067" i="3"/>
  <c r="S1070" i="3"/>
  <c r="AD1071" i="3"/>
  <c r="R1071" i="3"/>
  <c r="AC1071" i="3" s="1"/>
  <c r="P1071" i="3"/>
  <c r="V1071" i="3"/>
  <c r="AA1071" i="3"/>
  <c r="Z1071" i="3"/>
  <c r="X1071" i="3"/>
  <c r="W1071" i="3"/>
  <c r="U1075" i="3"/>
  <c r="U1076" i="3"/>
  <c r="U1077" i="3"/>
  <c r="U1078" i="3"/>
  <c r="U1079" i="3"/>
  <c r="Q1084" i="3"/>
  <c r="T1085" i="3"/>
  <c r="Q1090" i="3"/>
  <c r="T1091" i="3"/>
  <c r="P1118" i="3"/>
  <c r="X1132" i="3"/>
  <c r="W1132" i="3"/>
  <c r="V1132" i="3"/>
  <c r="U1132" i="3"/>
  <c r="T1132" i="3"/>
  <c r="S1132" i="3"/>
  <c r="R1132" i="3"/>
  <c r="Z1132" i="3"/>
  <c r="AA1132" i="3"/>
  <c r="Y1132" i="3"/>
  <c r="Q1166" i="3"/>
  <c r="AE1166" i="3" s="1"/>
  <c r="Y1253" i="3"/>
  <c r="X1253" i="3"/>
  <c r="W1253" i="3"/>
  <c r="U1253" i="3"/>
  <c r="T1253" i="3"/>
  <c r="S1253" i="3"/>
  <c r="AA1253" i="3"/>
  <c r="Z1253" i="3"/>
  <c r="V1253" i="3"/>
  <c r="R1253" i="3"/>
  <c r="P1253" i="3"/>
  <c r="Q1253" i="3"/>
  <c r="R995" i="3"/>
  <c r="Z997" i="3"/>
  <c r="R998" i="3"/>
  <c r="AE998" i="3" s="1"/>
  <c r="Z1000" i="3"/>
  <c r="R1001" i="3"/>
  <c r="Z1003" i="3"/>
  <c r="R1004" i="3"/>
  <c r="AC1004" i="3" s="1"/>
  <c r="Z1006" i="3"/>
  <c r="R1007" i="3"/>
  <c r="Z1009" i="3"/>
  <c r="R1010" i="3"/>
  <c r="Z1012" i="3"/>
  <c r="R1013" i="3"/>
  <c r="AC1013" i="3" s="1"/>
  <c r="Z1015" i="3"/>
  <c r="R1016" i="3"/>
  <c r="V1018" i="3"/>
  <c r="R1022" i="3"/>
  <c r="AA1025" i="3"/>
  <c r="V1027" i="3"/>
  <c r="AF1027" i="3" s="1"/>
  <c r="AB1027" i="3"/>
  <c r="R1041" i="3"/>
  <c r="AB1041" i="3" s="1"/>
  <c r="Z1041" i="3"/>
  <c r="Y1041" i="3"/>
  <c r="X1041" i="3"/>
  <c r="U1044" i="3"/>
  <c r="Z1046" i="3"/>
  <c r="X1046" i="3"/>
  <c r="R1046" i="3"/>
  <c r="Q1046" i="3"/>
  <c r="P1046" i="3"/>
  <c r="V1047" i="3"/>
  <c r="W1050" i="3"/>
  <c r="T1053" i="3"/>
  <c r="U1056" i="3"/>
  <c r="Z1058" i="3"/>
  <c r="X1058" i="3"/>
  <c r="V1058" i="3"/>
  <c r="U1058" i="3"/>
  <c r="T1058" i="3"/>
  <c r="Z1061" i="3"/>
  <c r="X1061" i="3"/>
  <c r="AA1061" i="3"/>
  <c r="Y1061" i="3"/>
  <c r="AF1061" i="3"/>
  <c r="U1064" i="3"/>
  <c r="R1065" i="3"/>
  <c r="P1065" i="3"/>
  <c r="AA1065" i="3"/>
  <c r="Z1065" i="3"/>
  <c r="X1065" i="3"/>
  <c r="W1065" i="3"/>
  <c r="Y1067" i="3"/>
  <c r="AF1067" i="3" s="1"/>
  <c r="R1068" i="3"/>
  <c r="P1068" i="3"/>
  <c r="T1068" i="3"/>
  <c r="S1068" i="3"/>
  <c r="Q1068" i="3"/>
  <c r="AA1068" i="3"/>
  <c r="AC1068" i="3" s="1"/>
  <c r="T1070" i="3"/>
  <c r="Q1071" i="3"/>
  <c r="V1072" i="3"/>
  <c r="T1072" i="3"/>
  <c r="Z1072" i="3"/>
  <c r="AC1072" i="3"/>
  <c r="AA1072" i="3"/>
  <c r="AB1072" i="3" s="1"/>
  <c r="X1072" i="3"/>
  <c r="W1072" i="3"/>
  <c r="R1083" i="3"/>
  <c r="P1083" i="3"/>
  <c r="V1083" i="3"/>
  <c r="AB1083" i="3" s="1"/>
  <c r="AA1083" i="3"/>
  <c r="Z1083" i="3"/>
  <c r="Y1083" i="3"/>
  <c r="X1083" i="3"/>
  <c r="W1083" i="3"/>
  <c r="U1083" i="3"/>
  <c r="R1084" i="3"/>
  <c r="R1089" i="3"/>
  <c r="P1089" i="3"/>
  <c r="AD1089" i="3" s="1"/>
  <c r="V1089" i="3"/>
  <c r="AA1089" i="3"/>
  <c r="Z1089" i="3"/>
  <c r="Y1089" i="3"/>
  <c r="X1089" i="3"/>
  <c r="W1089" i="3"/>
  <c r="U1089" i="3"/>
  <c r="R1090" i="3"/>
  <c r="AC1118" i="3"/>
  <c r="P1132" i="3"/>
  <c r="X1158" i="3"/>
  <c r="AF1158" i="3" s="1"/>
  <c r="V1158" i="3"/>
  <c r="Y1158" i="3"/>
  <c r="W1158" i="3"/>
  <c r="U1158" i="3"/>
  <c r="T1158" i="3"/>
  <c r="S1158" i="3"/>
  <c r="R1158" i="3"/>
  <c r="Q1158" i="3"/>
  <c r="AA1158" i="3"/>
  <c r="Z1158" i="3"/>
  <c r="P1158" i="3"/>
  <c r="R1166" i="3"/>
  <c r="Z1109" i="3"/>
  <c r="X1109" i="3"/>
  <c r="W1109" i="3"/>
  <c r="R1109" i="3"/>
  <c r="AD1167" i="3"/>
  <c r="AF1167" i="3"/>
  <c r="AK1167" i="3" s="1"/>
  <c r="AZ1167" i="3" s="1"/>
  <c r="V1102" i="3"/>
  <c r="T1102" i="3"/>
  <c r="S1102" i="3"/>
  <c r="Z1102" i="3"/>
  <c r="U1109" i="3"/>
  <c r="AB1111" i="3"/>
  <c r="Z1112" i="3"/>
  <c r="X1112" i="3"/>
  <c r="W1112" i="3"/>
  <c r="R1112" i="3"/>
  <c r="V1123" i="3"/>
  <c r="T1123" i="3"/>
  <c r="S1123" i="3"/>
  <c r="Z1123" i="3"/>
  <c r="X1135" i="3"/>
  <c r="W1135" i="3"/>
  <c r="V1135" i="3"/>
  <c r="U1135" i="3"/>
  <c r="T1135" i="3"/>
  <c r="S1135" i="3"/>
  <c r="R1135" i="3"/>
  <c r="Z1135" i="3"/>
  <c r="X1149" i="3"/>
  <c r="AC1149" i="3" s="1"/>
  <c r="V1149" i="3"/>
  <c r="Y1149" i="3"/>
  <c r="W1149" i="3"/>
  <c r="U1149" i="3"/>
  <c r="T1149" i="3"/>
  <c r="S1149" i="3"/>
  <c r="R1149" i="3"/>
  <c r="Q1149" i="3"/>
  <c r="AA1149" i="3"/>
  <c r="Q1170" i="3"/>
  <c r="X1170" i="3"/>
  <c r="V1170" i="3"/>
  <c r="U1170" i="3"/>
  <c r="Z1170" i="3"/>
  <c r="Y1170" i="3"/>
  <c r="W1170" i="3"/>
  <c r="T1170" i="3"/>
  <c r="S1170" i="3"/>
  <c r="R1170" i="3"/>
  <c r="P1170" i="3"/>
  <c r="AB1170" i="3"/>
  <c r="AD1174" i="3"/>
  <c r="V1063" i="3"/>
  <c r="T1063" i="3"/>
  <c r="P1102" i="3"/>
  <c r="V1109" i="3"/>
  <c r="AC1111" i="3"/>
  <c r="P1112" i="3"/>
  <c r="V1117" i="3"/>
  <c r="T1117" i="3"/>
  <c r="S1117" i="3"/>
  <c r="Z1117" i="3"/>
  <c r="AC1121" i="3"/>
  <c r="P1123" i="3"/>
  <c r="X1126" i="3"/>
  <c r="V1126" i="3"/>
  <c r="U1126" i="3"/>
  <c r="T1126" i="3"/>
  <c r="S1126" i="3"/>
  <c r="R1126" i="3"/>
  <c r="AD1126" i="3" s="1"/>
  <c r="Z1126" i="3"/>
  <c r="P1135" i="3"/>
  <c r="P1149" i="3"/>
  <c r="P1153" i="3"/>
  <c r="Z1153" i="3"/>
  <c r="Y1153" i="3"/>
  <c r="X1153" i="3"/>
  <c r="AC1153" i="3" s="1"/>
  <c r="W1153" i="3"/>
  <c r="V1153" i="3"/>
  <c r="U1153" i="3"/>
  <c r="T1153" i="3"/>
  <c r="S1153" i="3"/>
  <c r="P1162" i="3"/>
  <c r="Z1162" i="3"/>
  <c r="Y1162" i="3"/>
  <c r="X1162" i="3"/>
  <c r="W1162" i="3"/>
  <c r="V1162" i="3"/>
  <c r="U1162" i="3"/>
  <c r="AB1162" i="3" s="1"/>
  <c r="T1162" i="3"/>
  <c r="S1162" i="3"/>
  <c r="AA1170" i="3"/>
  <c r="P1063" i="3"/>
  <c r="V1096" i="3"/>
  <c r="T1096" i="3"/>
  <c r="AC1096" i="3" s="1"/>
  <c r="S1096" i="3"/>
  <c r="Z1096" i="3"/>
  <c r="Q1102" i="3"/>
  <c r="Z1106" i="3"/>
  <c r="X1106" i="3"/>
  <c r="W1106" i="3"/>
  <c r="AD1106" i="3" s="1"/>
  <c r="R1106" i="3"/>
  <c r="Y1109" i="3"/>
  <c r="Q1112" i="3"/>
  <c r="P1117" i="3"/>
  <c r="Q1123" i="3"/>
  <c r="AB1127" i="3"/>
  <c r="Q1135" i="3"/>
  <c r="AB1144" i="3"/>
  <c r="P1144" i="3"/>
  <c r="Z1144" i="3"/>
  <c r="Y1144" i="3"/>
  <c r="X1144" i="3"/>
  <c r="W1144" i="3"/>
  <c r="V1144" i="3"/>
  <c r="U1144" i="3"/>
  <c r="T1144" i="3"/>
  <c r="S1144" i="3"/>
  <c r="Z1149" i="3"/>
  <c r="Q1153" i="3"/>
  <c r="Y1190" i="3"/>
  <c r="X1190" i="3"/>
  <c r="Q1190" i="3"/>
  <c r="Z1190" i="3"/>
  <c r="W1190" i="3"/>
  <c r="AA1190" i="3"/>
  <c r="V1190" i="3"/>
  <c r="U1190" i="3"/>
  <c r="T1190" i="3"/>
  <c r="S1190" i="3"/>
  <c r="R1190" i="3"/>
  <c r="R1102" i="3"/>
  <c r="AA1109" i="3"/>
  <c r="V1111" i="3"/>
  <c r="T1111" i="3"/>
  <c r="S1111" i="3"/>
  <c r="Z1111" i="3"/>
  <c r="S1112" i="3"/>
  <c r="Z1121" i="3"/>
  <c r="X1121" i="3"/>
  <c r="W1121" i="3"/>
  <c r="R1121" i="3"/>
  <c r="AF1121" i="3"/>
  <c r="R1123" i="3"/>
  <c r="AF1123" i="3" s="1"/>
  <c r="Y1135" i="3"/>
  <c r="X1138" i="3"/>
  <c r="W1138" i="3"/>
  <c r="V1138" i="3"/>
  <c r="U1138" i="3"/>
  <c r="T1138" i="3"/>
  <c r="S1138" i="3"/>
  <c r="AE1138" i="3" s="1"/>
  <c r="R1138" i="3"/>
  <c r="Z1138" i="3"/>
  <c r="Q1144" i="3"/>
  <c r="R1153" i="3"/>
  <c r="P1190" i="3"/>
  <c r="U1216" i="3"/>
  <c r="AF1216" i="3" s="1"/>
  <c r="T1216" i="3"/>
  <c r="S1216" i="3"/>
  <c r="R1216" i="3"/>
  <c r="Q1216" i="3"/>
  <c r="P1216" i="3"/>
  <c r="AA1216" i="3"/>
  <c r="W1216" i="3"/>
  <c r="Z1216" i="3"/>
  <c r="Y1216" i="3"/>
  <c r="X1216" i="3"/>
  <c r="AD1029" i="3"/>
  <c r="R1029" i="3"/>
  <c r="AE1029" i="3" s="1"/>
  <c r="AB1029" i="3"/>
  <c r="Y1034" i="3"/>
  <c r="R1038" i="3"/>
  <c r="AF1038" i="3" s="1"/>
  <c r="AB1038" i="3"/>
  <c r="R1063" i="3"/>
  <c r="Q1096" i="3"/>
  <c r="AE1096" i="3" s="1"/>
  <c r="Z1100" i="3"/>
  <c r="X1100" i="3"/>
  <c r="W1100" i="3"/>
  <c r="R1100" i="3"/>
  <c r="U1102" i="3"/>
  <c r="Q1106" i="3"/>
  <c r="P1111" i="3"/>
  <c r="AF1111" i="3" s="1"/>
  <c r="T1112" i="3"/>
  <c r="AD1116" i="3"/>
  <c r="R1117" i="3"/>
  <c r="P1121" i="3"/>
  <c r="U1123" i="3"/>
  <c r="W1126" i="3"/>
  <c r="AA1135" i="3"/>
  <c r="P1138" i="3"/>
  <c r="R1144" i="3"/>
  <c r="AA1153" i="3"/>
  <c r="AA1162" i="3"/>
  <c r="Q1173" i="3"/>
  <c r="T1173" i="3"/>
  <c r="R1173" i="3"/>
  <c r="P1173" i="3"/>
  <c r="AA1173" i="3"/>
  <c r="Z1173" i="3"/>
  <c r="Y1173" i="3"/>
  <c r="X1173" i="3"/>
  <c r="S1173" i="3"/>
  <c r="V1216" i="3"/>
  <c r="AB1216" i="3" s="1"/>
  <c r="AE1402" i="3"/>
  <c r="AC1038" i="3"/>
  <c r="V1051" i="3"/>
  <c r="T1051" i="3"/>
  <c r="V1060" i="3"/>
  <c r="T1060" i="3"/>
  <c r="AC1060" i="3"/>
  <c r="S1063" i="3"/>
  <c r="AD1063" i="3" s="1"/>
  <c r="V1069" i="3"/>
  <c r="AF1069" i="3"/>
  <c r="T1069" i="3"/>
  <c r="R1096" i="3"/>
  <c r="W1102" i="3"/>
  <c r="V1105" i="3"/>
  <c r="T1105" i="3"/>
  <c r="S1105" i="3"/>
  <c r="Z1105" i="3"/>
  <c r="S1106" i="3"/>
  <c r="Q1111" i="3"/>
  <c r="U1112" i="3"/>
  <c r="Z1115" i="3"/>
  <c r="X1115" i="3"/>
  <c r="W1115" i="3"/>
  <c r="R1115" i="3"/>
  <c r="U1117" i="3"/>
  <c r="Q1121" i="3"/>
  <c r="W1123" i="3"/>
  <c r="P1124" i="3"/>
  <c r="Z1124" i="3"/>
  <c r="Y1124" i="3"/>
  <c r="X1124" i="3"/>
  <c r="W1124" i="3"/>
  <c r="V1124" i="3"/>
  <c r="R1124" i="3"/>
  <c r="Y1126" i="3"/>
  <c r="AB1130" i="3"/>
  <c r="Q1138" i="3"/>
  <c r="AA1144" i="3"/>
  <c r="U1173" i="3"/>
  <c r="U1192" i="3"/>
  <c r="AF1192" i="3"/>
  <c r="T1192" i="3"/>
  <c r="Y1192" i="3"/>
  <c r="V1192" i="3"/>
  <c r="R1192" i="3"/>
  <c r="Q1192" i="3"/>
  <c r="AA1192" i="3"/>
  <c r="Z1192" i="3"/>
  <c r="X1192" i="3"/>
  <c r="W1192" i="3"/>
  <c r="S1192" i="3"/>
  <c r="P1192" i="3"/>
  <c r="Z1034" i="3"/>
  <c r="AB1034" i="3" s="1"/>
  <c r="Z1043" i="3"/>
  <c r="AB1043" i="3"/>
  <c r="P1051" i="3"/>
  <c r="AD1051" i="3"/>
  <c r="P1060" i="3"/>
  <c r="AF1060" i="3" s="1"/>
  <c r="U1063" i="3"/>
  <c r="P1069" i="3"/>
  <c r="AD1069" i="3"/>
  <c r="Z1094" i="3"/>
  <c r="AC1094" i="3" s="1"/>
  <c r="X1094" i="3"/>
  <c r="W1094" i="3"/>
  <c r="AD1094" i="3" s="1"/>
  <c r="R1094" i="3"/>
  <c r="U1096" i="3"/>
  <c r="Q1100" i="3"/>
  <c r="X1102" i="3"/>
  <c r="P1105" i="3"/>
  <c r="T1106" i="3"/>
  <c r="R1111" i="3"/>
  <c r="V1112" i="3"/>
  <c r="P1115" i="3"/>
  <c r="W1117" i="3"/>
  <c r="V1120" i="3"/>
  <c r="AF1120" i="3"/>
  <c r="T1120" i="3"/>
  <c r="AC1120" i="3" s="1"/>
  <c r="S1120" i="3"/>
  <c r="Z1120" i="3"/>
  <c r="S1121" i="3"/>
  <c r="X1123" i="3"/>
  <c r="Q1124" i="3"/>
  <c r="AA1126" i="3"/>
  <c r="X1129" i="3"/>
  <c r="W1129" i="3"/>
  <c r="V1129" i="3"/>
  <c r="U1129" i="3"/>
  <c r="T1129" i="3"/>
  <c r="S1129" i="3"/>
  <c r="AF1129" i="3" s="1"/>
  <c r="AD1129" i="3"/>
  <c r="R1129" i="3"/>
  <c r="Z1129" i="3"/>
  <c r="AD1131" i="3"/>
  <c r="Y1138" i="3"/>
  <c r="X1141" i="3"/>
  <c r="W1141" i="3"/>
  <c r="V1141" i="3"/>
  <c r="U1141" i="3"/>
  <c r="T1141" i="3"/>
  <c r="S1141" i="3"/>
  <c r="R1141" i="3"/>
  <c r="Z1141" i="3"/>
  <c r="AE1167" i="3"/>
  <c r="V1173" i="3"/>
  <c r="AF1173" i="3" s="1"/>
  <c r="V1095" i="3"/>
  <c r="V1098" i="3"/>
  <c r="V1101" i="3"/>
  <c r="V1104" i="3"/>
  <c r="V1107" i="3"/>
  <c r="V1110" i="3"/>
  <c r="V1113" i="3"/>
  <c r="V1116" i="3"/>
  <c r="V1119" i="3"/>
  <c r="R1127" i="3"/>
  <c r="R1130" i="3"/>
  <c r="R1133" i="3"/>
  <c r="R1136" i="3"/>
  <c r="R1139" i="3"/>
  <c r="U1142" i="3"/>
  <c r="Q1143" i="3"/>
  <c r="AE1143" i="3" s="1"/>
  <c r="Y1145" i="3"/>
  <c r="S1147" i="3"/>
  <c r="T1148" i="3"/>
  <c r="R1148" i="3"/>
  <c r="AC1148" i="3"/>
  <c r="Q1152" i="3"/>
  <c r="AE1152" i="3" s="1"/>
  <c r="Y1154" i="3"/>
  <c r="S1156" i="3"/>
  <c r="T1157" i="3"/>
  <c r="R1157" i="3"/>
  <c r="Q1161" i="3"/>
  <c r="Y1163" i="3"/>
  <c r="S1165" i="3"/>
  <c r="AD1165" i="3" s="1"/>
  <c r="T1174" i="3"/>
  <c r="Q1181" i="3"/>
  <c r="V1189" i="3"/>
  <c r="T1191" i="3"/>
  <c r="AC1257" i="3"/>
  <c r="V1127" i="3"/>
  <c r="V1130" i="3"/>
  <c r="V1133" i="3"/>
  <c r="V1136" i="3"/>
  <c r="V1139" i="3"/>
  <c r="T1145" i="3"/>
  <c r="R1145" i="3"/>
  <c r="W1147" i="3"/>
  <c r="T1154" i="3"/>
  <c r="R1154" i="3"/>
  <c r="W1156" i="3"/>
  <c r="T1163" i="3"/>
  <c r="R1163" i="3"/>
  <c r="U1183" i="3"/>
  <c r="AF1183" i="3"/>
  <c r="T1183" i="3"/>
  <c r="V1183" i="3"/>
  <c r="R1183" i="3"/>
  <c r="Q1183" i="3"/>
  <c r="Q1194" i="3"/>
  <c r="P1194" i="3"/>
  <c r="AD1194" i="3" s="1"/>
  <c r="S1194" i="3"/>
  <c r="Z1194" i="3"/>
  <c r="Y1194" i="3"/>
  <c r="Y1196" i="3"/>
  <c r="X1196" i="3"/>
  <c r="AA1196" i="3"/>
  <c r="V1196" i="3"/>
  <c r="T1196" i="3"/>
  <c r="S1196" i="3"/>
  <c r="U1219" i="3"/>
  <c r="T1219" i="3"/>
  <c r="Y1219" i="3"/>
  <c r="X1219" i="3"/>
  <c r="W1219" i="3"/>
  <c r="V1219" i="3"/>
  <c r="R1219" i="3"/>
  <c r="Q1219" i="3"/>
  <c r="AA1219" i="3"/>
  <c r="Y1238" i="3"/>
  <c r="X1238" i="3"/>
  <c r="W1238" i="3"/>
  <c r="U1238" i="3"/>
  <c r="AA1238" i="3"/>
  <c r="Z1238" i="3"/>
  <c r="V1238" i="3"/>
  <c r="T1238" i="3"/>
  <c r="S1238" i="3"/>
  <c r="R1238" i="3"/>
  <c r="Q1238" i="3"/>
  <c r="AA1095" i="3"/>
  <c r="AA1098" i="3"/>
  <c r="AA1101" i="3"/>
  <c r="AA1104" i="3"/>
  <c r="AA1107" i="3"/>
  <c r="AA1110" i="3"/>
  <c r="AA1113" i="3"/>
  <c r="AA1116" i="3"/>
  <c r="AA1119" i="3"/>
  <c r="AA1122" i="3"/>
  <c r="AA1125" i="3"/>
  <c r="AB1125" i="3" s="1"/>
  <c r="W1127" i="3"/>
  <c r="AA1128" i="3"/>
  <c r="W1130" i="3"/>
  <c r="AA1131" i="3"/>
  <c r="W1133" i="3"/>
  <c r="AA1134" i="3"/>
  <c r="W1136" i="3"/>
  <c r="AA1137" i="3"/>
  <c r="W1139" i="3"/>
  <c r="AA1140" i="3"/>
  <c r="Z1142" i="3"/>
  <c r="W1143" i="3"/>
  <c r="P1145" i="3"/>
  <c r="AE1145" i="3" s="1"/>
  <c r="X1147" i="3"/>
  <c r="V1148" i="3"/>
  <c r="P1150" i="3"/>
  <c r="Z1150" i="3"/>
  <c r="AD1150" i="3"/>
  <c r="W1152" i="3"/>
  <c r="P1154" i="3"/>
  <c r="X1156" i="3"/>
  <c r="AB1156" i="3" s="1"/>
  <c r="V1157" i="3"/>
  <c r="P1159" i="3"/>
  <c r="Z1159" i="3"/>
  <c r="AD1159" i="3"/>
  <c r="W1161" i="3"/>
  <c r="P1163" i="3"/>
  <c r="X1165" i="3"/>
  <c r="U1177" i="3"/>
  <c r="W1177" i="3"/>
  <c r="T1177" i="3"/>
  <c r="S1177" i="3"/>
  <c r="V1181" i="3"/>
  <c r="P1183" i="3"/>
  <c r="R1194" i="3"/>
  <c r="P1196" i="3"/>
  <c r="U1198" i="3"/>
  <c r="AF1198" i="3"/>
  <c r="T1198" i="3"/>
  <c r="S1198" i="3"/>
  <c r="P1198" i="3"/>
  <c r="AA1198" i="3"/>
  <c r="W1198" i="3"/>
  <c r="U1201" i="3"/>
  <c r="AF1201" i="3" s="1"/>
  <c r="T1201" i="3"/>
  <c r="Y1201" i="3"/>
  <c r="V1201" i="3"/>
  <c r="R1201" i="3"/>
  <c r="Q1201" i="3"/>
  <c r="AA1201" i="3"/>
  <c r="P1219" i="3"/>
  <c r="P1238" i="3"/>
  <c r="P1095" i="3"/>
  <c r="AB1095" i="3"/>
  <c r="P1098" i="3"/>
  <c r="P1101" i="3"/>
  <c r="P1104" i="3"/>
  <c r="AD1104" i="3" s="1"/>
  <c r="P1107" i="3"/>
  <c r="AB1107" i="3" s="1"/>
  <c r="P1110" i="3"/>
  <c r="P1113" i="3"/>
  <c r="P1116" i="3"/>
  <c r="P1119" i="3"/>
  <c r="P1122" i="3"/>
  <c r="P1125" i="3"/>
  <c r="X1127" i="3"/>
  <c r="P1128" i="3"/>
  <c r="X1130" i="3"/>
  <c r="P1131" i="3"/>
  <c r="X1133" i="3"/>
  <c r="P1134" i="3"/>
  <c r="X1136" i="3"/>
  <c r="P1137" i="3"/>
  <c r="AB1137" i="3" s="1"/>
  <c r="X1139" i="3"/>
  <c r="P1140" i="3"/>
  <c r="Y1143" i="3"/>
  <c r="Q1145" i="3"/>
  <c r="X1146" i="3"/>
  <c r="V1146" i="3"/>
  <c r="AC1146" i="3" s="1"/>
  <c r="Y1147" i="3"/>
  <c r="W1148" i="3"/>
  <c r="Q1150" i="3"/>
  <c r="Y1152" i="3"/>
  <c r="Q1154" i="3"/>
  <c r="X1155" i="3"/>
  <c r="V1155" i="3"/>
  <c r="Y1156" i="3"/>
  <c r="W1157" i="3"/>
  <c r="Q1159" i="3"/>
  <c r="AE1159" i="3"/>
  <c r="Y1161" i="3"/>
  <c r="Q1163" i="3"/>
  <c r="X1164" i="3"/>
  <c r="V1164" i="3"/>
  <c r="AD1164" i="3" s="1"/>
  <c r="Y1165" i="3"/>
  <c r="Y1175" i="3"/>
  <c r="U1175" i="3"/>
  <c r="S1175" i="3"/>
  <c r="R1175" i="3"/>
  <c r="P1177" i="3"/>
  <c r="AA1181" i="3"/>
  <c r="S1183" i="3"/>
  <c r="T1194" i="3"/>
  <c r="Q1196" i="3"/>
  <c r="Q1198" i="3"/>
  <c r="AE1213" i="3"/>
  <c r="S1219" i="3"/>
  <c r="AB1219" i="3" s="1"/>
  <c r="AD1221" i="3"/>
  <c r="AB1222" i="3"/>
  <c r="Y1127" i="3"/>
  <c r="Y1130" i="3"/>
  <c r="Y1133" i="3"/>
  <c r="Y1136" i="3"/>
  <c r="Y1139" i="3"/>
  <c r="T1142" i="3"/>
  <c r="Z1143" i="3"/>
  <c r="S1145" i="3"/>
  <c r="AA1147" i="3"/>
  <c r="AD1147" i="3" s="1"/>
  <c r="AB1151" i="3"/>
  <c r="Z1152" i="3"/>
  <c r="S1154" i="3"/>
  <c r="AA1156" i="3"/>
  <c r="S1163" i="3"/>
  <c r="AA1165" i="3"/>
  <c r="U1174" i="3"/>
  <c r="AA1174" i="3"/>
  <c r="Y1174" i="3"/>
  <c r="X1174" i="3"/>
  <c r="W1183" i="3"/>
  <c r="Q1185" i="3"/>
  <c r="P1185" i="3"/>
  <c r="S1185" i="3"/>
  <c r="Z1185" i="3"/>
  <c r="Y1185" i="3"/>
  <c r="Y1187" i="3"/>
  <c r="X1187" i="3"/>
  <c r="AA1187" i="3"/>
  <c r="V1187" i="3"/>
  <c r="T1187" i="3"/>
  <c r="S1187" i="3"/>
  <c r="U1194" i="3"/>
  <c r="R1196" i="3"/>
  <c r="R1198" i="3"/>
  <c r="S1201" i="3"/>
  <c r="AE1201" i="3" s="1"/>
  <c r="Z1219" i="3"/>
  <c r="S1278" i="3"/>
  <c r="W1278" i="3"/>
  <c r="V1278" i="3"/>
  <c r="U1278" i="3"/>
  <c r="T1278" i="3"/>
  <c r="R1278" i="3"/>
  <c r="AF1278" i="3" s="1"/>
  <c r="Q1278" i="3"/>
  <c r="P1278" i="3"/>
  <c r="Z1278" i="3"/>
  <c r="AA1278" i="3"/>
  <c r="R1382" i="3"/>
  <c r="AC1382" i="3"/>
  <c r="Q1382" i="3"/>
  <c r="AB1382" i="3" s="1"/>
  <c r="P1382" i="3"/>
  <c r="Z1382" i="3"/>
  <c r="Y1382" i="3"/>
  <c r="AA1382" i="3"/>
  <c r="X1382" i="3"/>
  <c r="W1382" i="3"/>
  <c r="V1382" i="3"/>
  <c r="U1382" i="3"/>
  <c r="T1382" i="3"/>
  <c r="S1382" i="3"/>
  <c r="R1095" i="3"/>
  <c r="R1098" i="3"/>
  <c r="R1101" i="3"/>
  <c r="R1104" i="3"/>
  <c r="R1107" i="3"/>
  <c r="R1110" i="3"/>
  <c r="R1113" i="3"/>
  <c r="R1116" i="3"/>
  <c r="AB1116" i="3" s="1"/>
  <c r="R1119" i="3"/>
  <c r="R1122" i="3"/>
  <c r="R1125" i="3"/>
  <c r="Z1127" i="3"/>
  <c r="R1128" i="3"/>
  <c r="Z1130" i="3"/>
  <c r="R1131" i="3"/>
  <c r="Z1133" i="3"/>
  <c r="R1134" i="3"/>
  <c r="Z1136" i="3"/>
  <c r="R1137" i="3"/>
  <c r="Z1139" i="3"/>
  <c r="R1140" i="3"/>
  <c r="P1142" i="3"/>
  <c r="AA1143" i="3"/>
  <c r="U1145" i="3"/>
  <c r="Q1146" i="3"/>
  <c r="Y1148" i="3"/>
  <c r="S1150" i="3"/>
  <c r="AE1150" i="3" s="1"/>
  <c r="T1151" i="3"/>
  <c r="R1151" i="3"/>
  <c r="AE1151" i="3" s="1"/>
  <c r="AC1151" i="3"/>
  <c r="U1154" i="3"/>
  <c r="AF1154" i="3" s="1"/>
  <c r="Q1155" i="3"/>
  <c r="Y1157" i="3"/>
  <c r="S1159" i="3"/>
  <c r="T1160" i="3"/>
  <c r="R1160" i="3"/>
  <c r="AC1160" i="3" s="1"/>
  <c r="U1163" i="3"/>
  <c r="AE1163" i="3" s="1"/>
  <c r="Q1164" i="3"/>
  <c r="AE1164" i="3" s="1"/>
  <c r="P1174" i="3"/>
  <c r="AF1174" i="3" s="1"/>
  <c r="Q1175" i="3"/>
  <c r="AF1175" i="3" s="1"/>
  <c r="R1177" i="3"/>
  <c r="AD1181" i="3"/>
  <c r="Q1182" i="3"/>
  <c r="AC1182" i="3" s="1"/>
  <c r="P1182" i="3"/>
  <c r="X1182" i="3"/>
  <c r="V1182" i="3"/>
  <c r="U1182" i="3"/>
  <c r="X1183" i="3"/>
  <c r="R1185" i="3"/>
  <c r="P1187" i="3"/>
  <c r="V1194" i="3"/>
  <c r="U1196" i="3"/>
  <c r="V1198" i="3"/>
  <c r="Y1199" i="3"/>
  <c r="X1199" i="3"/>
  <c r="Q1199" i="3"/>
  <c r="AB1199" i="3" s="1"/>
  <c r="Z1199" i="3"/>
  <c r="W1199" i="3"/>
  <c r="S1199" i="3"/>
  <c r="W1201" i="3"/>
  <c r="U1210" i="3"/>
  <c r="T1210" i="3"/>
  <c r="Y1210" i="3"/>
  <c r="W1210" i="3"/>
  <c r="V1210" i="3"/>
  <c r="R1210" i="3"/>
  <c r="Q1210" i="3"/>
  <c r="AA1210" i="3"/>
  <c r="X1278" i="3"/>
  <c r="AA1127" i="3"/>
  <c r="AA1130" i="3"/>
  <c r="AA1133" i="3"/>
  <c r="AA1136" i="3"/>
  <c r="AA1139" i="3"/>
  <c r="AB1139" i="3" s="1"/>
  <c r="Q1142" i="3"/>
  <c r="V1145" i="3"/>
  <c r="P1147" i="3"/>
  <c r="Z1147" i="3"/>
  <c r="V1154" i="3"/>
  <c r="P1156" i="3"/>
  <c r="Z1156" i="3"/>
  <c r="V1163" i="3"/>
  <c r="P1165" i="3"/>
  <c r="Z1165" i="3"/>
  <c r="Y1183" i="3"/>
  <c r="U1189" i="3"/>
  <c r="T1189" i="3"/>
  <c r="S1189" i="3"/>
  <c r="P1189" i="3"/>
  <c r="AA1189" i="3"/>
  <c r="AB1189" i="3" s="1"/>
  <c r="Q1191" i="3"/>
  <c r="P1191" i="3"/>
  <c r="AC1191" i="3" s="1"/>
  <c r="AA1191" i="3"/>
  <c r="X1191" i="3"/>
  <c r="V1191" i="3"/>
  <c r="U1191" i="3"/>
  <c r="AB1191" i="3" s="1"/>
  <c r="W1194" i="3"/>
  <c r="W1196" i="3"/>
  <c r="Y1278" i="3"/>
  <c r="AD1278" i="3" s="1"/>
  <c r="AB1345" i="3"/>
  <c r="Z1390" i="3"/>
  <c r="Y1390" i="3"/>
  <c r="X1390" i="3"/>
  <c r="W1390" i="3"/>
  <c r="V1390" i="3"/>
  <c r="U1390" i="3"/>
  <c r="AA1390" i="3"/>
  <c r="T1390" i="3"/>
  <c r="S1390" i="3"/>
  <c r="R1390" i="3"/>
  <c r="Q1390" i="3"/>
  <c r="P1390" i="3"/>
  <c r="P1127" i="3"/>
  <c r="P1130" i="3"/>
  <c r="P1133" i="3"/>
  <c r="P1136" i="3"/>
  <c r="P1139" i="3"/>
  <c r="R1142" i="3"/>
  <c r="X1143" i="3"/>
  <c r="V1143" i="3"/>
  <c r="AC1143" i="3" s="1"/>
  <c r="W1145" i="3"/>
  <c r="Q1147" i="3"/>
  <c r="AE1147" i="3" s="1"/>
  <c r="X1152" i="3"/>
  <c r="V1152" i="3"/>
  <c r="W1154" i="3"/>
  <c r="Q1156" i="3"/>
  <c r="X1161" i="3"/>
  <c r="AE1161" i="3" s="1"/>
  <c r="V1161" i="3"/>
  <c r="W1163" i="3"/>
  <c r="Q1165" i="3"/>
  <c r="Y1181" i="3"/>
  <c r="X1181" i="3"/>
  <c r="Z1181" i="3"/>
  <c r="W1181" i="3"/>
  <c r="AC1181" i="3" s="1"/>
  <c r="Z1183" i="3"/>
  <c r="X1194" i="3"/>
  <c r="Z1196" i="3"/>
  <c r="AF1235" i="3"/>
  <c r="Y1247" i="3"/>
  <c r="X1247" i="3"/>
  <c r="W1247" i="3"/>
  <c r="U1247" i="3"/>
  <c r="T1247" i="3"/>
  <c r="AD1247" i="3"/>
  <c r="AC1247" i="3"/>
  <c r="AB1247" i="3"/>
  <c r="AA1247" i="3"/>
  <c r="Z1247" i="3"/>
  <c r="V1247" i="3"/>
  <c r="P1247" i="3"/>
  <c r="Y1268" i="3"/>
  <c r="X1268" i="3"/>
  <c r="W1268" i="3"/>
  <c r="V1268" i="3"/>
  <c r="U1268" i="3"/>
  <c r="T1268" i="3"/>
  <c r="S1268" i="3"/>
  <c r="AA1268" i="3"/>
  <c r="Z1268" i="3"/>
  <c r="R1268" i="3"/>
  <c r="Q1268" i="3"/>
  <c r="AF1307" i="3"/>
  <c r="AB1348" i="3"/>
  <c r="AD1367" i="3"/>
  <c r="R1367" i="3"/>
  <c r="Q1367" i="3"/>
  <c r="P1367" i="3"/>
  <c r="Z1367" i="3"/>
  <c r="AA1367" i="3"/>
  <c r="Y1367" i="3"/>
  <c r="X1367" i="3"/>
  <c r="W1367" i="3"/>
  <c r="V1367" i="3"/>
  <c r="U1367" i="3"/>
  <c r="T1367" i="3"/>
  <c r="AF1367" i="3"/>
  <c r="T1498" i="3"/>
  <c r="S1498" i="3"/>
  <c r="Q1498" i="3"/>
  <c r="P1498" i="3"/>
  <c r="AA1498" i="3"/>
  <c r="Z1498" i="3"/>
  <c r="Y1498" i="3"/>
  <c r="X1498" i="3"/>
  <c r="W1498" i="3"/>
  <c r="V1498" i="3"/>
  <c r="U1498" i="3"/>
  <c r="R1498" i="3"/>
  <c r="AD1498" i="3" s="1"/>
  <c r="Q1200" i="3"/>
  <c r="P1200" i="3"/>
  <c r="Y1205" i="3"/>
  <c r="X1205" i="3"/>
  <c r="AC1205" i="3"/>
  <c r="S1208" i="3"/>
  <c r="Q1209" i="3"/>
  <c r="P1209" i="3"/>
  <c r="U1212" i="3"/>
  <c r="Y1214" i="3"/>
  <c r="X1214" i="3"/>
  <c r="AC1214" i="3"/>
  <c r="S1217" i="3"/>
  <c r="Q1218" i="3"/>
  <c r="P1218" i="3"/>
  <c r="AE1218" i="3" s="1"/>
  <c r="U1221" i="3"/>
  <c r="Y1223" i="3"/>
  <c r="AF1223" i="3" s="1"/>
  <c r="X1223" i="3"/>
  <c r="X1228" i="3"/>
  <c r="Y1231" i="3"/>
  <c r="U1234" i="3"/>
  <c r="T1234" i="3"/>
  <c r="S1234" i="3"/>
  <c r="AE1234" i="3" s="1"/>
  <c r="Q1234" i="3"/>
  <c r="S1235" i="3"/>
  <c r="Y1237" i="3"/>
  <c r="U1240" i="3"/>
  <c r="T1240" i="3"/>
  <c r="S1240" i="3"/>
  <c r="AC1240" i="3"/>
  <c r="Q1240" i="3"/>
  <c r="AB1240" i="3" s="1"/>
  <c r="S1241" i="3"/>
  <c r="Y1243" i="3"/>
  <c r="Y1244" i="3"/>
  <c r="X1244" i="3"/>
  <c r="W1244" i="3"/>
  <c r="U1244" i="3"/>
  <c r="T1244" i="3"/>
  <c r="Z1246" i="3"/>
  <c r="V1250" i="3"/>
  <c r="AA1256" i="3"/>
  <c r="Y1259" i="3"/>
  <c r="X1259" i="3"/>
  <c r="W1259" i="3"/>
  <c r="U1259" i="3"/>
  <c r="T1259" i="3"/>
  <c r="S1259" i="3"/>
  <c r="AA1262" i="3"/>
  <c r="Y1265" i="3"/>
  <c r="AB1265" i="3" s="1"/>
  <c r="X1265" i="3"/>
  <c r="W1265" i="3"/>
  <c r="U1265" i="3"/>
  <c r="T1265" i="3"/>
  <c r="S1265" i="3"/>
  <c r="AD1265" i="3" s="1"/>
  <c r="Z1271" i="3"/>
  <c r="U1302" i="3"/>
  <c r="X1306" i="3"/>
  <c r="W1306" i="3"/>
  <c r="AA1306" i="3"/>
  <c r="Z1306" i="3"/>
  <c r="AB1306" i="3" s="1"/>
  <c r="Y1306" i="3"/>
  <c r="V1306" i="3"/>
  <c r="U1306" i="3"/>
  <c r="T1306" i="3"/>
  <c r="Q1306" i="3"/>
  <c r="AD1306" i="3" s="1"/>
  <c r="AB1369" i="3"/>
  <c r="U1171" i="3"/>
  <c r="U1180" i="3"/>
  <c r="AB1180" i="3" s="1"/>
  <c r="Y1184" i="3"/>
  <c r="X1184" i="3"/>
  <c r="W1186" i="3"/>
  <c r="Q1188" i="3"/>
  <c r="P1188" i="3"/>
  <c r="AE1188" i="3"/>
  <c r="Y1193" i="3"/>
  <c r="X1193" i="3"/>
  <c r="W1195" i="3"/>
  <c r="Q1197" i="3"/>
  <c r="P1197" i="3"/>
  <c r="AE1197" i="3" s="1"/>
  <c r="U1200" i="3"/>
  <c r="Y1202" i="3"/>
  <c r="X1202" i="3"/>
  <c r="W1204" i="3"/>
  <c r="S1205" i="3"/>
  <c r="AC1206" i="3"/>
  <c r="Q1206" i="3"/>
  <c r="P1206" i="3"/>
  <c r="W1208" i="3"/>
  <c r="U1209" i="3"/>
  <c r="Y1211" i="3"/>
  <c r="X1211" i="3"/>
  <c r="AC1211" i="3"/>
  <c r="Y1212" i="3"/>
  <c r="W1213" i="3"/>
  <c r="S1214" i="3"/>
  <c r="Q1215" i="3"/>
  <c r="P1215" i="3"/>
  <c r="AE1215" i="3" s="1"/>
  <c r="W1217" i="3"/>
  <c r="AC1217" i="3" s="1"/>
  <c r="U1218" i="3"/>
  <c r="Y1220" i="3"/>
  <c r="X1220" i="3"/>
  <c r="Y1221" i="3"/>
  <c r="W1222" i="3"/>
  <c r="S1223" i="3"/>
  <c r="Q1224" i="3"/>
  <c r="P1224" i="3"/>
  <c r="Y1226" i="3"/>
  <c r="X1226" i="3"/>
  <c r="W1226" i="3"/>
  <c r="W1234" i="3"/>
  <c r="AA1235" i="3"/>
  <c r="AD1237" i="3"/>
  <c r="W1240" i="3"/>
  <c r="AA1241" i="3"/>
  <c r="S1244" i="3"/>
  <c r="V1259" i="3"/>
  <c r="AD1259" i="3" s="1"/>
  <c r="V1265" i="3"/>
  <c r="Y1274" i="3"/>
  <c r="X1274" i="3"/>
  <c r="W1274" i="3"/>
  <c r="V1274" i="3"/>
  <c r="U1274" i="3"/>
  <c r="T1274" i="3"/>
  <c r="S1274" i="3"/>
  <c r="P1274" i="3"/>
  <c r="AF1280" i="3"/>
  <c r="AE1280" i="3"/>
  <c r="AD1280" i="3"/>
  <c r="W1288" i="3"/>
  <c r="AA1288" i="3"/>
  <c r="Z1288" i="3"/>
  <c r="Y1288" i="3"/>
  <c r="X1288" i="3"/>
  <c r="V1288" i="3"/>
  <c r="U1288" i="3"/>
  <c r="T1288" i="3"/>
  <c r="Q1288" i="3"/>
  <c r="AB1308" i="3"/>
  <c r="AF1314" i="3"/>
  <c r="T1314" i="3"/>
  <c r="S1314" i="3"/>
  <c r="X1314" i="3"/>
  <c r="W1314" i="3"/>
  <c r="V1314" i="3"/>
  <c r="U1314" i="3"/>
  <c r="R1314" i="3"/>
  <c r="Q1314" i="3"/>
  <c r="P1314" i="3"/>
  <c r="AA1314" i="3"/>
  <c r="X1318" i="3"/>
  <c r="W1318" i="3"/>
  <c r="V1318" i="3"/>
  <c r="U1318" i="3"/>
  <c r="T1318" i="3"/>
  <c r="S1318" i="3"/>
  <c r="R1318" i="3"/>
  <c r="Q1318" i="3"/>
  <c r="AD1318" i="3" s="1"/>
  <c r="P1318" i="3"/>
  <c r="AA1318" i="3"/>
  <c r="Y1169" i="3"/>
  <c r="P1171" i="3"/>
  <c r="AC1171" i="3" s="1"/>
  <c r="Y1178" i="3"/>
  <c r="AF1178" i="3" s="1"/>
  <c r="P1180" i="3"/>
  <c r="P1184" i="3"/>
  <c r="X1186" i="3"/>
  <c r="AC1186" i="3" s="1"/>
  <c r="R1188" i="3"/>
  <c r="P1193" i="3"/>
  <c r="AD1193" i="3" s="1"/>
  <c r="X1195" i="3"/>
  <c r="R1197" i="3"/>
  <c r="V1200" i="3"/>
  <c r="P1202" i="3"/>
  <c r="X1204" i="3"/>
  <c r="T1205" i="3"/>
  <c r="R1206" i="3"/>
  <c r="Z1208" i="3"/>
  <c r="V1209" i="3"/>
  <c r="P1211" i="3"/>
  <c r="Z1212" i="3"/>
  <c r="X1213" i="3"/>
  <c r="T1214" i="3"/>
  <c r="R1215" i="3"/>
  <c r="AF1215" i="3" s="1"/>
  <c r="Z1217" i="3"/>
  <c r="V1218" i="3"/>
  <c r="P1220" i="3"/>
  <c r="Z1221" i="3"/>
  <c r="X1222" i="3"/>
  <c r="T1223" i="3"/>
  <c r="R1224" i="3"/>
  <c r="AF1224" i="3"/>
  <c r="U1225" i="3"/>
  <c r="T1225" i="3"/>
  <c r="S1225" i="3"/>
  <c r="P1226" i="3"/>
  <c r="Y1229" i="3"/>
  <c r="AC1229" i="3" s="1"/>
  <c r="X1229" i="3"/>
  <c r="W1229" i="3"/>
  <c r="X1234" i="3"/>
  <c r="X1240" i="3"/>
  <c r="V1244" i="3"/>
  <c r="AD1244" i="3" s="1"/>
  <c r="Z1259" i="3"/>
  <c r="Z1265" i="3"/>
  <c r="Q1274" i="3"/>
  <c r="P1288" i="3"/>
  <c r="AD1288" i="3" s="1"/>
  <c r="AD1298" i="3"/>
  <c r="Y1314" i="3"/>
  <c r="Y1318" i="3"/>
  <c r="U1228" i="3"/>
  <c r="T1228" i="3"/>
  <c r="S1228" i="3"/>
  <c r="U1231" i="3"/>
  <c r="T1231" i="3"/>
  <c r="S1231" i="3"/>
  <c r="Q1231" i="3"/>
  <c r="U1237" i="3"/>
  <c r="T1237" i="3"/>
  <c r="AF1237" i="3" s="1"/>
  <c r="S1237" i="3"/>
  <c r="Q1237" i="3"/>
  <c r="U1243" i="3"/>
  <c r="T1243" i="3"/>
  <c r="S1243" i="3"/>
  <c r="AE1243" i="3" s="1"/>
  <c r="Q1243" i="3"/>
  <c r="U1246" i="3"/>
  <c r="T1246" i="3"/>
  <c r="S1246" i="3"/>
  <c r="Q1246" i="3"/>
  <c r="AC1246" i="3" s="1"/>
  <c r="P1246" i="3"/>
  <c r="Y1256" i="3"/>
  <c r="X1256" i="3"/>
  <c r="W1256" i="3"/>
  <c r="U1256" i="3"/>
  <c r="T1256" i="3"/>
  <c r="S1256" i="3"/>
  <c r="Y1262" i="3"/>
  <c r="X1262" i="3"/>
  <c r="W1262" i="3"/>
  <c r="U1262" i="3"/>
  <c r="AF1262" i="3"/>
  <c r="T1262" i="3"/>
  <c r="S1262" i="3"/>
  <c r="AA1265" i="3"/>
  <c r="W1297" i="3"/>
  <c r="X1297" i="3"/>
  <c r="V1297" i="3"/>
  <c r="U1297" i="3"/>
  <c r="T1297" i="3"/>
  <c r="S1297" i="3"/>
  <c r="R1297" i="3"/>
  <c r="AE1297" i="3" s="1"/>
  <c r="Q1297" i="3"/>
  <c r="AA1297" i="3"/>
  <c r="Z1330" i="3"/>
  <c r="Y1330" i="3"/>
  <c r="V1330" i="3"/>
  <c r="T1330" i="3"/>
  <c r="S1330" i="3"/>
  <c r="AA1330" i="3"/>
  <c r="X1330" i="3"/>
  <c r="W1330" i="3"/>
  <c r="U1330" i="3"/>
  <c r="R1330" i="3"/>
  <c r="Q1330" i="3"/>
  <c r="AB1464" i="3"/>
  <c r="AC1167" i="3"/>
  <c r="Q1167" i="3"/>
  <c r="AB1167" i="3"/>
  <c r="Q1169" i="3"/>
  <c r="AD1169" i="3" s="1"/>
  <c r="R1171" i="3"/>
  <c r="AB1171" i="3" s="1"/>
  <c r="AE1171" i="3"/>
  <c r="Q1176" i="3"/>
  <c r="AB1176" i="3"/>
  <c r="Q1178" i="3"/>
  <c r="R1180" i="3"/>
  <c r="R1184" i="3"/>
  <c r="T1188" i="3"/>
  <c r="R1193" i="3"/>
  <c r="AF1193" i="3"/>
  <c r="T1197" i="3"/>
  <c r="X1200" i="3"/>
  <c r="R1202" i="3"/>
  <c r="AD1202" i="3" s="1"/>
  <c r="V1205" i="3"/>
  <c r="T1206" i="3"/>
  <c r="AF1206" i="3" s="1"/>
  <c r="X1209" i="3"/>
  <c r="R1211" i="3"/>
  <c r="V1214" i="3"/>
  <c r="T1215" i="3"/>
  <c r="X1218" i="3"/>
  <c r="R1220" i="3"/>
  <c r="V1223" i="3"/>
  <c r="T1224" i="3"/>
  <c r="Q1225" i="3"/>
  <c r="R1226" i="3"/>
  <c r="AE1226" i="3" s="1"/>
  <c r="P1228" i="3"/>
  <c r="AC1228" i="3" s="1"/>
  <c r="Q1229" i="3"/>
  <c r="P1231" i="3"/>
  <c r="AF1231" i="3" s="1"/>
  <c r="Z1234" i="3"/>
  <c r="P1237" i="3"/>
  <c r="Z1240" i="3"/>
  <c r="P1243" i="3"/>
  <c r="AA1244" i="3"/>
  <c r="R1246" i="3"/>
  <c r="P1256" i="3"/>
  <c r="P1262" i="3"/>
  <c r="Z1274" i="3"/>
  <c r="S1288" i="3"/>
  <c r="P1297" i="3"/>
  <c r="AF1301" i="3"/>
  <c r="AB1314" i="3"/>
  <c r="P1330" i="3"/>
  <c r="AC1342" i="3"/>
  <c r="W1576" i="3"/>
  <c r="U1576" i="3"/>
  <c r="R1576" i="3"/>
  <c r="AD1576" i="3" s="1"/>
  <c r="AA1576" i="3"/>
  <c r="Z1576" i="3"/>
  <c r="Y1576" i="3"/>
  <c r="X1576" i="3"/>
  <c r="V1576" i="3"/>
  <c r="T1576" i="3"/>
  <c r="S1576" i="3"/>
  <c r="Q1576" i="3"/>
  <c r="P1576" i="3"/>
  <c r="Y1208" i="3"/>
  <c r="X1208" i="3"/>
  <c r="Q1212" i="3"/>
  <c r="P1212" i="3"/>
  <c r="Y1217" i="3"/>
  <c r="X1217" i="3"/>
  <c r="Q1221" i="3"/>
  <c r="AC1221" i="3" s="1"/>
  <c r="P1221" i="3"/>
  <c r="Q1228" i="3"/>
  <c r="R1231" i="3"/>
  <c r="Y1235" i="3"/>
  <c r="X1235" i="3"/>
  <c r="W1235" i="3"/>
  <c r="U1235" i="3"/>
  <c r="R1237" i="3"/>
  <c r="Y1241" i="3"/>
  <c r="X1241" i="3"/>
  <c r="W1241" i="3"/>
  <c r="U1241" i="3"/>
  <c r="R1243" i="3"/>
  <c r="V1246" i="3"/>
  <c r="Y1250" i="3"/>
  <c r="X1250" i="3"/>
  <c r="W1250" i="3"/>
  <c r="U1250" i="3"/>
  <c r="T1250" i="3"/>
  <c r="S1250" i="3"/>
  <c r="Q1256" i="3"/>
  <c r="AF1256" i="3" s="1"/>
  <c r="S1290" i="3"/>
  <c r="AA1290" i="3"/>
  <c r="Z1290" i="3"/>
  <c r="Y1290" i="3"/>
  <c r="X1290" i="3"/>
  <c r="W1290" i="3"/>
  <c r="V1290" i="3"/>
  <c r="U1290" i="3"/>
  <c r="Q1290" i="3"/>
  <c r="X1300" i="3"/>
  <c r="W1300" i="3"/>
  <c r="V1300" i="3"/>
  <c r="U1300" i="3"/>
  <c r="T1300" i="3"/>
  <c r="S1300" i="3"/>
  <c r="R1300" i="3"/>
  <c r="AF1300" i="3" s="1"/>
  <c r="Q1300" i="3"/>
  <c r="P1300" i="3"/>
  <c r="AA1300" i="3"/>
  <c r="AF1304" i="3"/>
  <c r="AE1342" i="3"/>
  <c r="R1228" i="3"/>
  <c r="V1231" i="3"/>
  <c r="V1237" i="3"/>
  <c r="V1243" i="3"/>
  <c r="W1246" i="3"/>
  <c r="AB1258" i="3"/>
  <c r="Y1271" i="3"/>
  <c r="X1271" i="3"/>
  <c r="W1271" i="3"/>
  <c r="V1271" i="3"/>
  <c r="U1271" i="3"/>
  <c r="T1271" i="3"/>
  <c r="S1271" i="3"/>
  <c r="P1271" i="3"/>
  <c r="W1276" i="3"/>
  <c r="V1276" i="3"/>
  <c r="U1276" i="3"/>
  <c r="T1276" i="3"/>
  <c r="S1276" i="3"/>
  <c r="R1276" i="3"/>
  <c r="Q1276" i="3"/>
  <c r="AD1276" i="3" s="1"/>
  <c r="AC1276" i="3"/>
  <c r="P1276" i="3"/>
  <c r="Z1276" i="3"/>
  <c r="P1290" i="3"/>
  <c r="AC1301" i="3"/>
  <c r="T1302" i="3"/>
  <c r="S1302" i="3"/>
  <c r="AA1302" i="3"/>
  <c r="Z1302" i="3"/>
  <c r="Y1302" i="3"/>
  <c r="X1302" i="3"/>
  <c r="AF1302" i="3" s="1"/>
  <c r="W1302" i="3"/>
  <c r="V1302" i="3"/>
  <c r="Q1302" i="3"/>
  <c r="V1335" i="3"/>
  <c r="U1335" i="3"/>
  <c r="T1335" i="3"/>
  <c r="W1335" i="3"/>
  <c r="S1335" i="3"/>
  <c r="R1335" i="3"/>
  <c r="P1335" i="3"/>
  <c r="AA1335" i="3"/>
  <c r="Z1335" i="3"/>
  <c r="Y1335" i="3"/>
  <c r="X1335" i="3"/>
  <c r="Q1335" i="3"/>
  <c r="AE1339" i="3"/>
  <c r="X1445" i="3"/>
  <c r="AA1445" i="3"/>
  <c r="Z1445" i="3"/>
  <c r="Y1445" i="3"/>
  <c r="W1445" i="3"/>
  <c r="V1445" i="3"/>
  <c r="U1445" i="3"/>
  <c r="T1445" i="3"/>
  <c r="S1445" i="3"/>
  <c r="AC1445" i="3"/>
  <c r="R1445" i="3"/>
  <c r="AB1445" i="3" s="1"/>
  <c r="Q1445" i="3"/>
  <c r="P1445" i="3"/>
  <c r="P1621" i="3"/>
  <c r="Z1621" i="3"/>
  <c r="Q1621" i="3"/>
  <c r="Y1621" i="3"/>
  <c r="AC1621" i="3" s="1"/>
  <c r="X1621" i="3"/>
  <c r="AA1621" i="3"/>
  <c r="W1621" i="3"/>
  <c r="V1621" i="3"/>
  <c r="U1621" i="3"/>
  <c r="T1621" i="3"/>
  <c r="S1621" i="3"/>
  <c r="R1621" i="3"/>
  <c r="U1186" i="3"/>
  <c r="T1186" i="3"/>
  <c r="U1195" i="3"/>
  <c r="T1195" i="3"/>
  <c r="AA1200" i="3"/>
  <c r="U1204" i="3"/>
  <c r="AF1204" i="3"/>
  <c r="T1204" i="3"/>
  <c r="AB1204" i="3" s="1"/>
  <c r="AC1204" i="3"/>
  <c r="AA1205" i="3"/>
  <c r="Q1208" i="3"/>
  <c r="AC1208" i="3" s="1"/>
  <c r="AE1208" i="3"/>
  <c r="AA1209" i="3"/>
  <c r="S1212" i="3"/>
  <c r="AC1212" i="3" s="1"/>
  <c r="U1213" i="3"/>
  <c r="T1213" i="3"/>
  <c r="AC1213" i="3" s="1"/>
  <c r="AA1214" i="3"/>
  <c r="Q1217" i="3"/>
  <c r="AE1217" i="3"/>
  <c r="AA1218" i="3"/>
  <c r="S1221" i="3"/>
  <c r="U1222" i="3"/>
  <c r="T1222" i="3"/>
  <c r="AE1222" i="3" s="1"/>
  <c r="AA1223" i="3"/>
  <c r="V1228" i="3"/>
  <c r="W1231" i="3"/>
  <c r="Q1235" i="3"/>
  <c r="W1237" i="3"/>
  <c r="Q1241" i="3"/>
  <c r="AF1241" i="3" s="1"/>
  <c r="W1243" i="3"/>
  <c r="X1246" i="3"/>
  <c r="Q1250" i="3"/>
  <c r="V1256" i="3"/>
  <c r="V1262" i="3"/>
  <c r="Q1271" i="3"/>
  <c r="X1276" i="3"/>
  <c r="AC1281" i="3"/>
  <c r="R1290" i="3"/>
  <c r="AF1292" i="3"/>
  <c r="AE1295" i="3"/>
  <c r="Z1300" i="3"/>
  <c r="P1302" i="3"/>
  <c r="V1338" i="3"/>
  <c r="U1338" i="3"/>
  <c r="AC1338" i="3" s="1"/>
  <c r="T1338" i="3"/>
  <c r="W1338" i="3"/>
  <c r="S1338" i="3"/>
  <c r="R1338" i="3"/>
  <c r="Q1338" i="3"/>
  <c r="P1338" i="3"/>
  <c r="Y1338" i="3"/>
  <c r="W1594" i="3"/>
  <c r="U1594" i="3"/>
  <c r="R1594" i="3"/>
  <c r="Z1594" i="3"/>
  <c r="Y1594" i="3"/>
  <c r="X1594" i="3"/>
  <c r="V1594" i="3"/>
  <c r="T1594" i="3"/>
  <c r="S1594" i="3"/>
  <c r="Q1594" i="3"/>
  <c r="P1594" i="3"/>
  <c r="AA1594" i="3"/>
  <c r="W1282" i="3"/>
  <c r="AD1282" i="3" s="1"/>
  <c r="S1284" i="3"/>
  <c r="T1299" i="3"/>
  <c r="S1299" i="3"/>
  <c r="AC1299" i="3"/>
  <c r="X1303" i="3"/>
  <c r="W1303" i="3"/>
  <c r="T1317" i="3"/>
  <c r="S1317" i="3"/>
  <c r="AF1317" i="3" s="1"/>
  <c r="AC1317" i="3"/>
  <c r="V1323" i="3"/>
  <c r="AB1323" i="3" s="1"/>
  <c r="U1323" i="3"/>
  <c r="S1323" i="3"/>
  <c r="R1323" i="3"/>
  <c r="Y1327" i="3"/>
  <c r="AF1331" i="3"/>
  <c r="AE1354" i="3"/>
  <c r="V1371" i="3"/>
  <c r="U1371" i="3"/>
  <c r="T1371" i="3"/>
  <c r="R1371" i="3"/>
  <c r="Q1371" i="3"/>
  <c r="AE1371" i="3"/>
  <c r="AA1371" i="3"/>
  <c r="Z1371" i="3"/>
  <c r="Y1371" i="3"/>
  <c r="X1371" i="3"/>
  <c r="W1371" i="3"/>
  <c r="Z1384" i="3"/>
  <c r="Y1384" i="3"/>
  <c r="X1384" i="3"/>
  <c r="V1384" i="3"/>
  <c r="U1384" i="3"/>
  <c r="AA1384" i="3"/>
  <c r="W1384" i="3"/>
  <c r="T1384" i="3"/>
  <c r="S1384" i="3"/>
  <c r="R1384" i="3"/>
  <c r="Q1384" i="3"/>
  <c r="X1457" i="3"/>
  <c r="W1457" i="3"/>
  <c r="Z1457" i="3"/>
  <c r="AF1457" i="3" s="1"/>
  <c r="Y1457" i="3"/>
  <c r="V1457" i="3"/>
  <c r="U1457" i="3"/>
  <c r="T1457" i="3"/>
  <c r="S1457" i="3"/>
  <c r="R1457" i="3"/>
  <c r="Q1457" i="3"/>
  <c r="AA1457" i="3"/>
  <c r="P1457" i="3"/>
  <c r="AD1457" i="3" s="1"/>
  <c r="X1469" i="3"/>
  <c r="W1469" i="3"/>
  <c r="AF1469" i="3" s="1"/>
  <c r="Z1469" i="3"/>
  <c r="Y1469" i="3"/>
  <c r="V1469" i="3"/>
  <c r="U1469" i="3"/>
  <c r="T1469" i="3"/>
  <c r="S1469" i="3"/>
  <c r="R1469" i="3"/>
  <c r="Q1469" i="3"/>
  <c r="AA1469" i="3"/>
  <c r="P1469" i="3"/>
  <c r="AC1506" i="3"/>
  <c r="AF1506" i="3"/>
  <c r="AA1249" i="3"/>
  <c r="AA1252" i="3"/>
  <c r="AA1255" i="3"/>
  <c r="AA1258" i="3"/>
  <c r="AA1261" i="3"/>
  <c r="AA1264" i="3"/>
  <c r="AF1264" i="3" s="1"/>
  <c r="AA1267" i="3"/>
  <c r="AA1270" i="3"/>
  <c r="AA1273" i="3"/>
  <c r="R1282" i="3"/>
  <c r="R1284" i="3"/>
  <c r="W1291" i="3"/>
  <c r="AB1291" i="3" s="1"/>
  <c r="S1293" i="3"/>
  <c r="R1299" i="3"/>
  <c r="R1303" i="3"/>
  <c r="AB1307" i="3"/>
  <c r="AD1307" i="3"/>
  <c r="Z1308" i="3"/>
  <c r="Z1312" i="3"/>
  <c r="R1317" i="3"/>
  <c r="T1323" i="3"/>
  <c r="V1341" i="3"/>
  <c r="U1341" i="3"/>
  <c r="AE1341" i="3" s="1"/>
  <c r="T1341" i="3"/>
  <c r="W1341" i="3"/>
  <c r="S1341" i="3"/>
  <c r="R1341" i="3"/>
  <c r="Q1341" i="3"/>
  <c r="P1341" i="3"/>
  <c r="Z1366" i="3"/>
  <c r="Y1366" i="3"/>
  <c r="X1366" i="3"/>
  <c r="AE1366" i="3" s="1"/>
  <c r="V1366" i="3"/>
  <c r="AA1366" i="3"/>
  <c r="W1366" i="3"/>
  <c r="U1366" i="3"/>
  <c r="T1366" i="3"/>
  <c r="S1366" i="3"/>
  <c r="R1366" i="3"/>
  <c r="Q1366" i="3"/>
  <c r="P1366" i="3"/>
  <c r="AC1509" i="3"/>
  <c r="AC1571" i="3"/>
  <c r="P1249" i="3"/>
  <c r="P1252" i="3"/>
  <c r="P1255" i="3"/>
  <c r="AB1255" i="3" s="1"/>
  <c r="S1282" i="3"/>
  <c r="T1284" i="3"/>
  <c r="U1299" i="3"/>
  <c r="S1303" i="3"/>
  <c r="AF1303" i="3" s="1"/>
  <c r="AA1308" i="3"/>
  <c r="T1311" i="3"/>
  <c r="S1311" i="3"/>
  <c r="AA1312" i="3"/>
  <c r="X1315" i="3"/>
  <c r="W1315" i="3"/>
  <c r="U1317" i="3"/>
  <c r="Z1321" i="3"/>
  <c r="T1321" i="3"/>
  <c r="R1321" i="3"/>
  <c r="Q1321" i="3"/>
  <c r="W1323" i="3"/>
  <c r="V1329" i="3"/>
  <c r="Z1329" i="3"/>
  <c r="X1329" i="3"/>
  <c r="W1329" i="3"/>
  <c r="X1341" i="3"/>
  <c r="V1380" i="3"/>
  <c r="U1380" i="3"/>
  <c r="T1380" i="3"/>
  <c r="R1380" i="3"/>
  <c r="Q1380" i="3"/>
  <c r="AA1380" i="3"/>
  <c r="AE1380" i="3" s="1"/>
  <c r="Z1380" i="3"/>
  <c r="Y1380" i="3"/>
  <c r="X1380" i="3"/>
  <c r="W1380" i="3"/>
  <c r="V1392" i="3"/>
  <c r="U1392" i="3"/>
  <c r="T1392" i="3"/>
  <c r="S1392" i="3"/>
  <c r="R1392" i="3"/>
  <c r="Q1392" i="3"/>
  <c r="AA1392" i="3"/>
  <c r="Z1392" i="3"/>
  <c r="Y1392" i="3"/>
  <c r="X1392" i="3"/>
  <c r="W1392" i="3"/>
  <c r="AC1589" i="3"/>
  <c r="S1602" i="3"/>
  <c r="AE1602" i="3" s="1"/>
  <c r="Q1602" i="3"/>
  <c r="Z1602" i="3"/>
  <c r="AA1602" i="3"/>
  <c r="Y1602" i="3"/>
  <c r="X1602" i="3"/>
  <c r="W1602" i="3"/>
  <c r="V1602" i="3"/>
  <c r="U1602" i="3"/>
  <c r="T1602" i="3"/>
  <c r="Q1249" i="3"/>
  <c r="AE1249" i="3" s="1"/>
  <c r="AC1249" i="3"/>
  <c r="Q1252" i="3"/>
  <c r="AB1252" i="3" s="1"/>
  <c r="Q1255" i="3"/>
  <c r="Q1258" i="3"/>
  <c r="Q1261" i="3"/>
  <c r="AC1261" i="3" s="1"/>
  <c r="Q1264" i="3"/>
  <c r="Q1267" i="3"/>
  <c r="AC1267" i="3" s="1"/>
  <c r="Q1270" i="3"/>
  <c r="Q1273" i="3"/>
  <c r="AB1273" i="3" s="1"/>
  <c r="T1282" i="3"/>
  <c r="U1284" i="3"/>
  <c r="W1285" i="3"/>
  <c r="AD1285" i="3" s="1"/>
  <c r="AE1287" i="3"/>
  <c r="S1287" i="3"/>
  <c r="Q1291" i="3"/>
  <c r="Q1293" i="3"/>
  <c r="V1299" i="3"/>
  <c r="T1303" i="3"/>
  <c r="AB1304" i="3"/>
  <c r="P1311" i="3"/>
  <c r="P1315" i="3"/>
  <c r="V1317" i="3"/>
  <c r="V1320" i="3"/>
  <c r="Z1320" i="3"/>
  <c r="X1320" i="3"/>
  <c r="W1320" i="3"/>
  <c r="P1321" i="3"/>
  <c r="X1323" i="3"/>
  <c r="Z1327" i="3"/>
  <c r="X1327" i="3"/>
  <c r="V1327" i="3"/>
  <c r="U1327" i="3"/>
  <c r="P1329" i="3"/>
  <c r="V1332" i="3"/>
  <c r="U1332" i="3"/>
  <c r="T1332" i="3"/>
  <c r="W1332" i="3"/>
  <c r="S1332" i="3"/>
  <c r="R1332" i="3"/>
  <c r="P1332" i="3"/>
  <c r="AC1332" i="3" s="1"/>
  <c r="Y1341" i="3"/>
  <c r="P1380" i="3"/>
  <c r="AB1380" i="3" s="1"/>
  <c r="P1392" i="3"/>
  <c r="P1602" i="3"/>
  <c r="U1282" i="3"/>
  <c r="V1284" i="3"/>
  <c r="W1299" i="3"/>
  <c r="U1303" i="3"/>
  <c r="T1308" i="3"/>
  <c r="S1308" i="3"/>
  <c r="AC1308" i="3"/>
  <c r="X1312" i="3"/>
  <c r="W1312" i="3"/>
  <c r="W1317" i="3"/>
  <c r="Y1323" i="3"/>
  <c r="AC1328" i="3"/>
  <c r="AC1351" i="3"/>
  <c r="R1373" i="3"/>
  <c r="Q1373" i="3"/>
  <c r="P1373" i="3"/>
  <c r="Z1373" i="3"/>
  <c r="Y1373" i="3"/>
  <c r="AF1373" i="3" s="1"/>
  <c r="AA1373" i="3"/>
  <c r="X1373" i="3"/>
  <c r="W1373" i="3"/>
  <c r="V1373" i="3"/>
  <c r="U1373" i="3"/>
  <c r="T1373" i="3"/>
  <c r="AD1412" i="3"/>
  <c r="V1416" i="3"/>
  <c r="U1416" i="3"/>
  <c r="T1416" i="3"/>
  <c r="S1416" i="3"/>
  <c r="R1416" i="3"/>
  <c r="Q1416" i="3"/>
  <c r="P1416" i="3"/>
  <c r="AA1416" i="3"/>
  <c r="Z1416" i="3"/>
  <c r="V1422" i="3"/>
  <c r="U1422" i="3"/>
  <c r="T1422" i="3"/>
  <c r="S1422" i="3"/>
  <c r="R1422" i="3"/>
  <c r="Q1422" i="3"/>
  <c r="P1422" i="3"/>
  <c r="AA1422" i="3"/>
  <c r="Z1422" i="3"/>
  <c r="Y1422" i="3"/>
  <c r="T1450" i="3"/>
  <c r="X1450" i="3"/>
  <c r="W1450" i="3"/>
  <c r="V1450" i="3"/>
  <c r="U1450" i="3"/>
  <c r="S1450" i="3"/>
  <c r="AE1450" i="3"/>
  <c r="R1450" i="3"/>
  <c r="AD1450" i="3"/>
  <c r="Q1450" i="3"/>
  <c r="P1450" i="3"/>
  <c r="AD1472" i="3"/>
  <c r="AF1561" i="3"/>
  <c r="R1602" i="3"/>
  <c r="AA1227" i="3"/>
  <c r="AA1230" i="3"/>
  <c r="AB1230" i="3" s="1"/>
  <c r="AA1233" i="3"/>
  <c r="AA1236" i="3"/>
  <c r="AA1239" i="3"/>
  <c r="AA1242" i="3"/>
  <c r="AA1245" i="3"/>
  <c r="AA1248" i="3"/>
  <c r="S1249" i="3"/>
  <c r="AA1251" i="3"/>
  <c r="S1252" i="3"/>
  <c r="AA1254" i="3"/>
  <c r="S1255" i="3"/>
  <c r="AA1257" i="3"/>
  <c r="S1258" i="3"/>
  <c r="AA1260" i="3"/>
  <c r="S1261" i="3"/>
  <c r="AA1263" i="3"/>
  <c r="S1264" i="3"/>
  <c r="AA1266" i="3"/>
  <c r="AB1266" i="3" s="1"/>
  <c r="S1267" i="3"/>
  <c r="AE1267" i="3"/>
  <c r="AA1269" i="3"/>
  <c r="S1270" i="3"/>
  <c r="AA1272" i="3"/>
  <c r="AB1272" i="3" s="1"/>
  <c r="S1273" i="3"/>
  <c r="AC1273" i="3" s="1"/>
  <c r="AA1275" i="3"/>
  <c r="AC1275" i="3" s="1"/>
  <c r="W1279" i="3"/>
  <c r="AC1279" i="3" s="1"/>
  <c r="S1281" i="3"/>
  <c r="V1282" i="3"/>
  <c r="W1284" i="3"/>
  <c r="Q1285" i="3"/>
  <c r="Q1287" i="3"/>
  <c r="S1291" i="3"/>
  <c r="AF1291" i="3" s="1"/>
  <c r="T1293" i="3"/>
  <c r="AB1298" i="3"/>
  <c r="X1299" i="3"/>
  <c r="AB1301" i="3"/>
  <c r="AG1301" i="3" s="1"/>
  <c r="V1303" i="3"/>
  <c r="P1308" i="3"/>
  <c r="R1311" i="3"/>
  <c r="P1312" i="3"/>
  <c r="R1315" i="3"/>
  <c r="AF1315" i="3"/>
  <c r="X1317" i="3"/>
  <c r="Q1320" i="3"/>
  <c r="U1321" i="3"/>
  <c r="Z1323" i="3"/>
  <c r="AD1326" i="3"/>
  <c r="AF1326" i="3"/>
  <c r="Q1327" i="3"/>
  <c r="R1329" i="3"/>
  <c r="X1332" i="3"/>
  <c r="AA1341" i="3"/>
  <c r="S1373" i="3"/>
  <c r="V1395" i="3"/>
  <c r="U1395" i="3"/>
  <c r="AF1395" i="3"/>
  <c r="T1395" i="3"/>
  <c r="AE1395" i="3"/>
  <c r="S1395" i="3"/>
  <c r="R1395" i="3"/>
  <c r="Q1395" i="3"/>
  <c r="AA1395" i="3"/>
  <c r="Z1395" i="3"/>
  <c r="Y1395" i="3"/>
  <c r="X1395" i="3"/>
  <c r="W1395" i="3"/>
  <c r="P1395" i="3"/>
  <c r="W1416" i="3"/>
  <c r="W1422" i="3"/>
  <c r="Y1450" i="3"/>
  <c r="P1227" i="3"/>
  <c r="AB1227" i="3"/>
  <c r="P1230" i="3"/>
  <c r="P1233" i="3"/>
  <c r="P1236" i="3"/>
  <c r="P1239" i="3"/>
  <c r="P1242" i="3"/>
  <c r="AB1242" i="3" s="1"/>
  <c r="P1245" i="3"/>
  <c r="AB1245" i="3"/>
  <c r="P1248" i="3"/>
  <c r="AB1248" i="3"/>
  <c r="T1249" i="3"/>
  <c r="P1251" i="3"/>
  <c r="T1252" i="3"/>
  <c r="P1254" i="3"/>
  <c r="AB1254" i="3" s="1"/>
  <c r="T1255" i="3"/>
  <c r="AF1255" i="3"/>
  <c r="P1257" i="3"/>
  <c r="AB1257" i="3"/>
  <c r="T1258" i="3"/>
  <c r="AE1258" i="3" s="1"/>
  <c r="P1260" i="3"/>
  <c r="AC1260" i="3" s="1"/>
  <c r="T1261" i="3"/>
  <c r="P1263" i="3"/>
  <c r="AB1263" i="3" s="1"/>
  <c r="T1264" i="3"/>
  <c r="P1266" i="3"/>
  <c r="T1267" i="3"/>
  <c r="P1269" i="3"/>
  <c r="T1270" i="3"/>
  <c r="T1273" i="3"/>
  <c r="AF1273" i="3"/>
  <c r="X1282" i="3"/>
  <c r="X1284" i="3"/>
  <c r="R1285" i="3"/>
  <c r="R1287" i="3"/>
  <c r="T1291" i="3"/>
  <c r="AD1291" i="3" s="1"/>
  <c r="U1293" i="3"/>
  <c r="W1294" i="3"/>
  <c r="AB1294" i="3"/>
  <c r="S1296" i="3"/>
  <c r="AC1298" i="3"/>
  <c r="Y1299" i="3"/>
  <c r="AE1301" i="3"/>
  <c r="Y1303" i="3"/>
  <c r="AF1305" i="3"/>
  <c r="T1305" i="3"/>
  <c r="AD1305" i="3" s="1"/>
  <c r="AE1305" i="3"/>
  <c r="S1305" i="3"/>
  <c r="Q1308" i="3"/>
  <c r="X1309" i="3"/>
  <c r="W1309" i="3"/>
  <c r="AC1309" i="3"/>
  <c r="U1311" i="3"/>
  <c r="AB1311" i="3" s="1"/>
  <c r="Q1312" i="3"/>
  <c r="AD1312" i="3" s="1"/>
  <c r="S1315" i="3"/>
  <c r="Y1317" i="3"/>
  <c r="R1320" i="3"/>
  <c r="V1321" i="3"/>
  <c r="AE1321" i="3" s="1"/>
  <c r="AA1323" i="3"/>
  <c r="R1325" i="3"/>
  <c r="W1325" i="3"/>
  <c r="U1325" i="3"/>
  <c r="T1325" i="3"/>
  <c r="R1327" i="3"/>
  <c r="S1329" i="3"/>
  <c r="Y1332" i="3"/>
  <c r="Z1375" i="3"/>
  <c r="AB1375" i="3" s="1"/>
  <c r="Y1375" i="3"/>
  <c r="X1375" i="3"/>
  <c r="V1375" i="3"/>
  <c r="U1375" i="3"/>
  <c r="AA1375" i="3"/>
  <c r="W1375" i="3"/>
  <c r="AC1375" i="3" s="1"/>
  <c r="T1375" i="3"/>
  <c r="S1375" i="3"/>
  <c r="R1375" i="3"/>
  <c r="Q1375" i="3"/>
  <c r="V1389" i="3"/>
  <c r="AF1389" i="3" s="1"/>
  <c r="U1389" i="3"/>
  <c r="T1389" i="3"/>
  <c r="S1389" i="3"/>
  <c r="R1389" i="3"/>
  <c r="Q1389" i="3"/>
  <c r="AA1389" i="3"/>
  <c r="AB1389" i="3" s="1"/>
  <c r="Z1389" i="3"/>
  <c r="Y1389" i="3"/>
  <c r="X1389" i="3"/>
  <c r="X1416" i="3"/>
  <c r="X1422" i="3"/>
  <c r="Z1450" i="3"/>
  <c r="Q1227" i="3"/>
  <c r="Q1230" i="3"/>
  <c r="Q1233" i="3"/>
  <c r="Q1236" i="3"/>
  <c r="AB1236" i="3" s="1"/>
  <c r="Q1239" i="3"/>
  <c r="AB1239" i="3" s="1"/>
  <c r="Q1242" i="3"/>
  <c r="Q1245" i="3"/>
  <c r="Q1248" i="3"/>
  <c r="U1249" i="3"/>
  <c r="Q1251" i="3"/>
  <c r="AB1251" i="3" s="1"/>
  <c r="U1252" i="3"/>
  <c r="Q1254" i="3"/>
  <c r="U1255" i="3"/>
  <c r="Q1257" i="3"/>
  <c r="U1258" i="3"/>
  <c r="Q1260" i="3"/>
  <c r="AB1260" i="3" s="1"/>
  <c r="U1261" i="3"/>
  <c r="AF1261" i="3" s="1"/>
  <c r="Q1263" i="3"/>
  <c r="U1264" i="3"/>
  <c r="Q1266" i="3"/>
  <c r="U1267" i="3"/>
  <c r="Q1269" i="3"/>
  <c r="AB1269" i="3" s="1"/>
  <c r="U1270" i="3"/>
  <c r="Q1272" i="3"/>
  <c r="AC1272" i="3" s="1"/>
  <c r="U1273" i="3"/>
  <c r="Q1275" i="3"/>
  <c r="Q1279" i="3"/>
  <c r="AD1279" i="3" s="1"/>
  <c r="Q1281" i="3"/>
  <c r="AF1281" i="3" s="1"/>
  <c r="Y1282" i="3"/>
  <c r="Y1284" i="3"/>
  <c r="S1285" i="3"/>
  <c r="T1287" i="3"/>
  <c r="U1291" i="3"/>
  <c r="V1293" i="3"/>
  <c r="AE1293" i="3" s="1"/>
  <c r="P1294" i="3"/>
  <c r="AC1294" i="3"/>
  <c r="P1296" i="3"/>
  <c r="Z1299" i="3"/>
  <c r="Z1303" i="3"/>
  <c r="P1305" i="3"/>
  <c r="R1308" i="3"/>
  <c r="AF1308" i="3" s="1"/>
  <c r="P1309" i="3"/>
  <c r="AD1309" i="3" s="1"/>
  <c r="V1311" i="3"/>
  <c r="R1312" i="3"/>
  <c r="T1315" i="3"/>
  <c r="Z1317" i="3"/>
  <c r="S1320" i="3"/>
  <c r="AC1320" i="3" s="1"/>
  <c r="W1321" i="3"/>
  <c r="Z1324" i="3"/>
  <c r="P1324" i="3"/>
  <c r="AA1324" i="3"/>
  <c r="Y1324" i="3"/>
  <c r="AC1324" i="3" s="1"/>
  <c r="P1325" i="3"/>
  <c r="S1327" i="3"/>
  <c r="T1329" i="3"/>
  <c r="Z1332" i="3"/>
  <c r="P1375" i="3"/>
  <c r="P1389" i="3"/>
  <c r="Y1416" i="3"/>
  <c r="Z1423" i="3"/>
  <c r="Y1423" i="3"/>
  <c r="X1423" i="3"/>
  <c r="W1423" i="3"/>
  <c r="V1423" i="3"/>
  <c r="U1423" i="3"/>
  <c r="T1423" i="3"/>
  <c r="AA1423" i="3"/>
  <c r="S1423" i="3"/>
  <c r="AA1450" i="3"/>
  <c r="AA1277" i="3"/>
  <c r="AC1277" i="3" s="1"/>
  <c r="AA1280" i="3"/>
  <c r="AB1280" i="3" s="1"/>
  <c r="AA1283" i="3"/>
  <c r="AE1283" i="3" s="1"/>
  <c r="AA1286" i="3"/>
  <c r="AA1289" i="3"/>
  <c r="AA1292" i="3"/>
  <c r="AD1292" i="3" s="1"/>
  <c r="AA1295" i="3"/>
  <c r="AB1295" i="3" s="1"/>
  <c r="AA1298" i="3"/>
  <c r="AF1298" i="3" s="1"/>
  <c r="AA1301" i="3"/>
  <c r="AD1301" i="3" s="1"/>
  <c r="AA1304" i="3"/>
  <c r="AE1304" i="3" s="1"/>
  <c r="AA1307" i="3"/>
  <c r="AC1307" i="3" s="1"/>
  <c r="AA1310" i="3"/>
  <c r="AD1310" i="3" s="1"/>
  <c r="AA1313" i="3"/>
  <c r="AF1313" i="3" s="1"/>
  <c r="AA1316" i="3"/>
  <c r="AF1316" i="3" s="1"/>
  <c r="AD1319" i="3"/>
  <c r="R1319" i="3"/>
  <c r="AB1319" i="3"/>
  <c r="AD1328" i="3"/>
  <c r="R1328" i="3"/>
  <c r="AE1328" i="3" s="1"/>
  <c r="R1331" i="3"/>
  <c r="AC1331" i="3"/>
  <c r="Q1331" i="3"/>
  <c r="AB1331" i="3" s="1"/>
  <c r="AE1331" i="3"/>
  <c r="AA1334" i="3"/>
  <c r="AA1337" i="3"/>
  <c r="AA1340" i="3"/>
  <c r="AA1343" i="3"/>
  <c r="AA1346" i="3"/>
  <c r="AA1349" i="3"/>
  <c r="AA1352" i="3"/>
  <c r="AA1355" i="3"/>
  <c r="AA1358" i="3"/>
  <c r="AE1358" i="3" s="1"/>
  <c r="AA1361" i="3"/>
  <c r="AA1364" i="3"/>
  <c r="X1368" i="3"/>
  <c r="AA1374" i="3"/>
  <c r="X1376" i="3"/>
  <c r="W1378" i="3"/>
  <c r="AA1383" i="3"/>
  <c r="X1385" i="3"/>
  <c r="W1387" i="3"/>
  <c r="Z1393" i="3"/>
  <c r="Y1393" i="3"/>
  <c r="X1393" i="3"/>
  <c r="W1393" i="3"/>
  <c r="AB1393" i="3" s="1"/>
  <c r="V1393" i="3"/>
  <c r="U1393" i="3"/>
  <c r="V1398" i="3"/>
  <c r="U1398" i="3"/>
  <c r="AF1398" i="3" s="1"/>
  <c r="T1398" i="3"/>
  <c r="S1398" i="3"/>
  <c r="R1398" i="3"/>
  <c r="Q1398" i="3"/>
  <c r="AE1399" i="3"/>
  <c r="AD1402" i="3"/>
  <c r="AA1411" i="3"/>
  <c r="AA1417" i="3"/>
  <c r="P1443" i="3"/>
  <c r="Y1443" i="3"/>
  <c r="X1443" i="3"/>
  <c r="W1443" i="3"/>
  <c r="V1443" i="3"/>
  <c r="U1443" i="3"/>
  <c r="T1443" i="3"/>
  <c r="S1443" i="3"/>
  <c r="R1443" i="3"/>
  <c r="AF1443" i="3" s="1"/>
  <c r="X1481" i="3"/>
  <c r="W1481" i="3"/>
  <c r="Z1481" i="3"/>
  <c r="Y1481" i="3"/>
  <c r="V1481" i="3"/>
  <c r="U1481" i="3"/>
  <c r="T1481" i="3"/>
  <c r="S1481" i="3"/>
  <c r="R1481" i="3"/>
  <c r="Q1481" i="3"/>
  <c r="T1492" i="3"/>
  <c r="S1492" i="3"/>
  <c r="Q1492" i="3"/>
  <c r="P1492" i="3"/>
  <c r="AA1492" i="3"/>
  <c r="AF1492" i="3" s="1"/>
  <c r="Z1492" i="3"/>
  <c r="Y1492" i="3"/>
  <c r="X1492" i="3"/>
  <c r="W1492" i="3"/>
  <c r="V1492" i="3"/>
  <c r="R1607" i="3"/>
  <c r="T1607" i="3"/>
  <c r="Q1607" i="3"/>
  <c r="AA1607" i="3"/>
  <c r="Z1607" i="3"/>
  <c r="Y1607" i="3"/>
  <c r="X1607" i="3"/>
  <c r="W1607" i="3"/>
  <c r="V1607" i="3"/>
  <c r="V1326" i="3"/>
  <c r="AB1326" i="3"/>
  <c r="Z1333" i="3"/>
  <c r="Y1333" i="3"/>
  <c r="X1333" i="3"/>
  <c r="Z1336" i="3"/>
  <c r="Y1336" i="3"/>
  <c r="X1336" i="3"/>
  <c r="Z1339" i="3"/>
  <c r="Y1339" i="3"/>
  <c r="X1339" i="3"/>
  <c r="AB1339" i="3" s="1"/>
  <c r="AD1339" i="3"/>
  <c r="Z1342" i="3"/>
  <c r="AD1342" i="3" s="1"/>
  <c r="Y1342" i="3"/>
  <c r="X1342" i="3"/>
  <c r="Z1345" i="3"/>
  <c r="Y1345" i="3"/>
  <c r="X1345" i="3"/>
  <c r="Z1348" i="3"/>
  <c r="Y1348" i="3"/>
  <c r="X1348" i="3"/>
  <c r="AF1348" i="3" s="1"/>
  <c r="AD1348" i="3"/>
  <c r="Z1351" i="3"/>
  <c r="Y1351" i="3"/>
  <c r="X1351" i="3"/>
  <c r="AB1351" i="3" s="1"/>
  <c r="Z1354" i="3"/>
  <c r="Y1354" i="3"/>
  <c r="X1354" i="3"/>
  <c r="AB1354" i="3" s="1"/>
  <c r="Z1357" i="3"/>
  <c r="Y1357" i="3"/>
  <c r="X1357" i="3"/>
  <c r="AE1357" i="3" s="1"/>
  <c r="AD1357" i="3"/>
  <c r="Z1360" i="3"/>
  <c r="Y1360" i="3"/>
  <c r="X1360" i="3"/>
  <c r="Z1363" i="3"/>
  <c r="Y1363" i="3"/>
  <c r="X1363" i="3"/>
  <c r="Y1368" i="3"/>
  <c r="AA1376" i="3"/>
  <c r="V1377" i="3"/>
  <c r="U1377" i="3"/>
  <c r="AF1377" i="3" s="1"/>
  <c r="T1377" i="3"/>
  <c r="R1377" i="3"/>
  <c r="Q1377" i="3"/>
  <c r="AA1378" i="3"/>
  <c r="AA1385" i="3"/>
  <c r="V1386" i="3"/>
  <c r="U1386" i="3"/>
  <c r="T1386" i="3"/>
  <c r="R1386" i="3"/>
  <c r="Q1386" i="3"/>
  <c r="AA1387" i="3"/>
  <c r="Z1396" i="3"/>
  <c r="Y1396" i="3"/>
  <c r="X1396" i="3"/>
  <c r="W1396" i="3"/>
  <c r="V1396" i="3"/>
  <c r="U1396" i="3"/>
  <c r="V1401" i="3"/>
  <c r="U1401" i="3"/>
  <c r="T1401" i="3"/>
  <c r="S1401" i="3"/>
  <c r="AD1401" i="3"/>
  <c r="R1401" i="3"/>
  <c r="AC1401" i="3"/>
  <c r="Q1401" i="3"/>
  <c r="Z1414" i="3"/>
  <c r="Y1414" i="3"/>
  <c r="X1414" i="3"/>
  <c r="W1414" i="3"/>
  <c r="V1414" i="3"/>
  <c r="U1414" i="3"/>
  <c r="T1414" i="3"/>
  <c r="Z1420" i="3"/>
  <c r="Y1420" i="3"/>
  <c r="X1420" i="3"/>
  <c r="W1420" i="3"/>
  <c r="V1420" i="3"/>
  <c r="U1420" i="3"/>
  <c r="T1420" i="3"/>
  <c r="AF1420" i="3" s="1"/>
  <c r="T1441" i="3"/>
  <c r="X1441" i="3"/>
  <c r="W1441" i="3"/>
  <c r="V1441" i="3"/>
  <c r="U1441" i="3"/>
  <c r="S1441" i="3"/>
  <c r="R1441" i="3"/>
  <c r="Q1441" i="3"/>
  <c r="P1441" i="3"/>
  <c r="AF1468" i="3"/>
  <c r="T1468" i="3"/>
  <c r="S1468" i="3"/>
  <c r="AA1468" i="3"/>
  <c r="Z1468" i="3"/>
  <c r="Y1468" i="3"/>
  <c r="X1468" i="3"/>
  <c r="W1468" i="3"/>
  <c r="V1468" i="3"/>
  <c r="AE1468" i="3" s="1"/>
  <c r="U1468" i="3"/>
  <c r="X1505" i="3"/>
  <c r="W1505" i="3"/>
  <c r="U1505" i="3"/>
  <c r="T1505" i="3"/>
  <c r="AA1505" i="3"/>
  <c r="Z1505" i="3"/>
  <c r="Y1505" i="3"/>
  <c r="V1505" i="3"/>
  <c r="S1505" i="3"/>
  <c r="R1505" i="3"/>
  <c r="Q1505" i="3"/>
  <c r="T1507" i="3"/>
  <c r="S1507" i="3"/>
  <c r="Q1507" i="3"/>
  <c r="P1507" i="3"/>
  <c r="AA1507" i="3"/>
  <c r="Z1507" i="3"/>
  <c r="Y1507" i="3"/>
  <c r="X1507" i="3"/>
  <c r="W1507" i="3"/>
  <c r="V1507" i="3"/>
  <c r="U1507" i="3"/>
  <c r="AC1515" i="3"/>
  <c r="AD1545" i="3"/>
  <c r="P1607" i="3"/>
  <c r="AE1607" i="3" s="1"/>
  <c r="V1344" i="3"/>
  <c r="U1344" i="3"/>
  <c r="T1344" i="3"/>
  <c r="AB1344" i="3" s="1"/>
  <c r="V1347" i="3"/>
  <c r="U1347" i="3"/>
  <c r="T1347" i="3"/>
  <c r="AE1348" i="3"/>
  <c r="V1350" i="3"/>
  <c r="U1350" i="3"/>
  <c r="T1350" i="3"/>
  <c r="V1353" i="3"/>
  <c r="U1353" i="3"/>
  <c r="T1353" i="3"/>
  <c r="V1356" i="3"/>
  <c r="U1356" i="3"/>
  <c r="T1356" i="3"/>
  <c r="AE1356" i="3" s="1"/>
  <c r="AD1356" i="3"/>
  <c r="V1359" i="3"/>
  <c r="U1359" i="3"/>
  <c r="T1359" i="3"/>
  <c r="V1362" i="3"/>
  <c r="U1362" i="3"/>
  <c r="T1362" i="3"/>
  <c r="V1365" i="3"/>
  <c r="U1365" i="3"/>
  <c r="T1365" i="3"/>
  <c r="AF1365" i="3" s="1"/>
  <c r="AE1365" i="3"/>
  <c r="Z1368" i="3"/>
  <c r="R1370" i="3"/>
  <c r="Q1370" i="3"/>
  <c r="P1370" i="3"/>
  <c r="Z1370" i="3"/>
  <c r="Y1370" i="3"/>
  <c r="Z1372" i="3"/>
  <c r="Y1372" i="3"/>
  <c r="X1372" i="3"/>
  <c r="V1372" i="3"/>
  <c r="U1372" i="3"/>
  <c r="R1379" i="3"/>
  <c r="Q1379" i="3"/>
  <c r="P1379" i="3"/>
  <c r="Z1379" i="3"/>
  <c r="AB1379" i="3" s="1"/>
  <c r="Y1379" i="3"/>
  <c r="Z1381" i="3"/>
  <c r="Y1381" i="3"/>
  <c r="X1381" i="3"/>
  <c r="V1381" i="3"/>
  <c r="AD1381" i="3" s="1"/>
  <c r="U1381" i="3"/>
  <c r="R1388" i="3"/>
  <c r="Q1388" i="3"/>
  <c r="P1388" i="3"/>
  <c r="AC1388" i="3" s="1"/>
  <c r="Z1388" i="3"/>
  <c r="Y1388" i="3"/>
  <c r="Z1399" i="3"/>
  <c r="Y1399" i="3"/>
  <c r="X1399" i="3"/>
  <c r="W1399" i="3"/>
  <c r="V1399" i="3"/>
  <c r="U1399" i="3"/>
  <c r="AF1399" i="3" s="1"/>
  <c r="V1404" i="3"/>
  <c r="U1404" i="3"/>
  <c r="T1404" i="3"/>
  <c r="S1404" i="3"/>
  <c r="R1404" i="3"/>
  <c r="Q1404" i="3"/>
  <c r="V1413" i="3"/>
  <c r="U1413" i="3"/>
  <c r="T1413" i="3"/>
  <c r="AE1413" i="3"/>
  <c r="S1413" i="3"/>
  <c r="R1413" i="3"/>
  <c r="Q1413" i="3"/>
  <c r="P1413" i="3"/>
  <c r="P1414" i="3"/>
  <c r="AF1414" i="3" s="1"/>
  <c r="V1419" i="3"/>
  <c r="U1419" i="3"/>
  <c r="AF1419" i="3"/>
  <c r="T1419" i="3"/>
  <c r="S1419" i="3"/>
  <c r="R1419" i="3"/>
  <c r="Q1419" i="3"/>
  <c r="P1419" i="3"/>
  <c r="P1420" i="3"/>
  <c r="P1425" i="3"/>
  <c r="Y1425" i="3"/>
  <c r="X1425" i="3"/>
  <c r="W1425" i="3"/>
  <c r="V1425" i="3"/>
  <c r="U1425" i="3"/>
  <c r="T1425" i="3"/>
  <c r="S1425" i="3"/>
  <c r="T1480" i="3"/>
  <c r="S1480" i="3"/>
  <c r="AB1480" i="3" s="1"/>
  <c r="AA1480" i="3"/>
  <c r="Z1480" i="3"/>
  <c r="Y1480" i="3"/>
  <c r="X1480" i="3"/>
  <c r="W1480" i="3"/>
  <c r="V1480" i="3"/>
  <c r="U1480" i="3"/>
  <c r="X1490" i="3"/>
  <c r="W1490" i="3"/>
  <c r="U1490" i="3"/>
  <c r="T1490" i="3"/>
  <c r="AA1490" i="3"/>
  <c r="Z1490" i="3"/>
  <c r="Y1490" i="3"/>
  <c r="V1490" i="3"/>
  <c r="S1490" i="3"/>
  <c r="R1490" i="3"/>
  <c r="Q1490" i="3"/>
  <c r="P1505" i="3"/>
  <c r="R1507" i="3"/>
  <c r="AF1507" i="3" s="1"/>
  <c r="AB1515" i="3"/>
  <c r="S1607" i="3"/>
  <c r="T1640" i="3"/>
  <c r="R1640" i="3"/>
  <c r="AA1640" i="3"/>
  <c r="Z1640" i="3"/>
  <c r="Y1640" i="3"/>
  <c r="X1640" i="3"/>
  <c r="W1640" i="3"/>
  <c r="V1640" i="3"/>
  <c r="U1640" i="3"/>
  <c r="S1640" i="3"/>
  <c r="R1334" i="3"/>
  <c r="Q1334" i="3"/>
  <c r="P1334" i="3"/>
  <c r="R1337" i="3"/>
  <c r="Q1337" i="3"/>
  <c r="P1337" i="3"/>
  <c r="AD1337" i="3" s="1"/>
  <c r="R1340" i="3"/>
  <c r="Q1340" i="3"/>
  <c r="AD1340" i="3" s="1"/>
  <c r="AB1340" i="3"/>
  <c r="P1340" i="3"/>
  <c r="R1343" i="3"/>
  <c r="Q1343" i="3"/>
  <c r="P1343" i="3"/>
  <c r="P1344" i="3"/>
  <c r="AE1344" i="3" s="1"/>
  <c r="AD1346" i="3"/>
  <c r="R1346" i="3"/>
  <c r="Q1346" i="3"/>
  <c r="P1346" i="3"/>
  <c r="AF1346" i="3" s="1"/>
  <c r="P1347" i="3"/>
  <c r="AB1347" i="3" s="1"/>
  <c r="R1349" i="3"/>
  <c r="AD1349" i="3" s="1"/>
  <c r="Q1349" i="3"/>
  <c r="P1349" i="3"/>
  <c r="P1350" i="3"/>
  <c r="R1352" i="3"/>
  <c r="Q1352" i="3"/>
  <c r="P1352" i="3"/>
  <c r="P1353" i="3"/>
  <c r="AE1353" i="3" s="1"/>
  <c r="R1355" i="3"/>
  <c r="Q1355" i="3"/>
  <c r="P1355" i="3"/>
  <c r="P1356" i="3"/>
  <c r="Q1357" i="3"/>
  <c r="R1358" i="3"/>
  <c r="Q1358" i="3"/>
  <c r="P1358" i="3"/>
  <c r="P1359" i="3"/>
  <c r="AB1359" i="3" s="1"/>
  <c r="Q1360" i="3"/>
  <c r="R1361" i="3"/>
  <c r="Q1361" i="3"/>
  <c r="P1361" i="3"/>
  <c r="P1362" i="3"/>
  <c r="AE1362" i="3" s="1"/>
  <c r="Q1363" i="3"/>
  <c r="AF1363" i="3" s="1"/>
  <c r="R1364" i="3"/>
  <c r="Q1364" i="3"/>
  <c r="AB1364" i="3"/>
  <c r="P1364" i="3"/>
  <c r="AD1364" i="3" s="1"/>
  <c r="P1365" i="3"/>
  <c r="AB1365" i="3" s="1"/>
  <c r="Z1369" i="3"/>
  <c r="AF1369" i="3" s="1"/>
  <c r="Y1369" i="3"/>
  <c r="X1369" i="3"/>
  <c r="V1369" i="3"/>
  <c r="AD1369" i="3" s="1"/>
  <c r="S1370" i="3"/>
  <c r="AB1370" i="3" s="1"/>
  <c r="P1372" i="3"/>
  <c r="AF1376" i="3"/>
  <c r="S1377" i="3"/>
  <c r="S1379" i="3"/>
  <c r="P1381" i="3"/>
  <c r="S1386" i="3"/>
  <c r="AC1386" i="3" s="1"/>
  <c r="S1388" i="3"/>
  <c r="Q1396" i="3"/>
  <c r="P1399" i="3"/>
  <c r="W1401" i="3"/>
  <c r="Z1402" i="3"/>
  <c r="Y1402" i="3"/>
  <c r="X1402" i="3"/>
  <c r="W1402" i="3"/>
  <c r="AB1402" i="3" s="1"/>
  <c r="V1402" i="3"/>
  <c r="U1402" i="3"/>
  <c r="P1404" i="3"/>
  <c r="V1407" i="3"/>
  <c r="U1407" i="3"/>
  <c r="T1407" i="3"/>
  <c r="S1407" i="3"/>
  <c r="R1407" i="3"/>
  <c r="Q1407" i="3"/>
  <c r="W1413" i="3"/>
  <c r="AD1413" i="3" s="1"/>
  <c r="Q1414" i="3"/>
  <c r="W1419" i="3"/>
  <c r="Q1420" i="3"/>
  <c r="Q1425" i="3"/>
  <c r="AC1438" i="3"/>
  <c r="P1480" i="3"/>
  <c r="P1490" i="3"/>
  <c r="W1591" i="3"/>
  <c r="U1591" i="3"/>
  <c r="R1591" i="3"/>
  <c r="AD1591" i="3" s="1"/>
  <c r="AA1591" i="3"/>
  <c r="Z1591" i="3"/>
  <c r="Y1591" i="3"/>
  <c r="X1591" i="3"/>
  <c r="V1591" i="3"/>
  <c r="T1591" i="3"/>
  <c r="S1591" i="3"/>
  <c r="Q1591" i="3"/>
  <c r="U1607" i="3"/>
  <c r="AE1626" i="3"/>
  <c r="P1640" i="3"/>
  <c r="AB1708" i="3"/>
  <c r="Q1344" i="3"/>
  <c r="Q1347" i="3"/>
  <c r="Z1405" i="3"/>
  <c r="Y1405" i="3"/>
  <c r="X1405" i="3"/>
  <c r="W1405" i="3"/>
  <c r="V1405" i="3"/>
  <c r="U1405" i="3"/>
  <c r="V1410" i="3"/>
  <c r="U1410" i="3"/>
  <c r="T1410" i="3"/>
  <c r="S1410" i="3"/>
  <c r="R1410" i="3"/>
  <c r="Q1410" i="3"/>
  <c r="AD1421" i="3"/>
  <c r="X1436" i="3"/>
  <c r="AA1436" i="3"/>
  <c r="Z1436" i="3"/>
  <c r="Y1436" i="3"/>
  <c r="W1436" i="3"/>
  <c r="V1436" i="3"/>
  <c r="U1436" i="3"/>
  <c r="T1436" i="3"/>
  <c r="S1436" i="3"/>
  <c r="AD1438" i="3"/>
  <c r="T1465" i="3"/>
  <c r="S1465" i="3"/>
  <c r="Y1465" i="3"/>
  <c r="X1465" i="3"/>
  <c r="W1465" i="3"/>
  <c r="V1465" i="3"/>
  <c r="U1465" i="3"/>
  <c r="R1465" i="3"/>
  <c r="AE1465" i="3" s="1"/>
  <c r="Q1465" i="3"/>
  <c r="P1465" i="3"/>
  <c r="AE1521" i="3"/>
  <c r="Q1530" i="3"/>
  <c r="Y1530" i="3"/>
  <c r="X1530" i="3"/>
  <c r="W1530" i="3"/>
  <c r="V1530" i="3"/>
  <c r="U1530" i="3"/>
  <c r="T1530" i="3"/>
  <c r="AC1530" i="3" s="1"/>
  <c r="AA1530" i="3"/>
  <c r="Z1530" i="3"/>
  <c r="S1530" i="3"/>
  <c r="R1530" i="3"/>
  <c r="P1530" i="3"/>
  <c r="AE1578" i="3"/>
  <c r="S1578" i="3"/>
  <c r="Q1578" i="3"/>
  <c r="Z1578" i="3"/>
  <c r="Y1578" i="3"/>
  <c r="X1578" i="3"/>
  <c r="W1578" i="3"/>
  <c r="V1578" i="3"/>
  <c r="AB1578" i="3" s="1"/>
  <c r="AG1578" i="3" s="1"/>
  <c r="U1578" i="3"/>
  <c r="T1578" i="3"/>
  <c r="R1578" i="3"/>
  <c r="P1578" i="3"/>
  <c r="AC1578" i="3" s="1"/>
  <c r="AF1578" i="3"/>
  <c r="AD1578" i="3"/>
  <c r="R1344" i="3"/>
  <c r="R1347" i="3"/>
  <c r="AE1347" i="3" s="1"/>
  <c r="R1350" i="3"/>
  <c r="V1374" i="3"/>
  <c r="U1374" i="3"/>
  <c r="T1374" i="3"/>
  <c r="R1374" i="3"/>
  <c r="AC1374" i="3"/>
  <c r="Q1374" i="3"/>
  <c r="V1383" i="3"/>
  <c r="U1383" i="3"/>
  <c r="T1383" i="3"/>
  <c r="R1383" i="3"/>
  <c r="Q1383" i="3"/>
  <c r="P1405" i="3"/>
  <c r="Z1408" i="3"/>
  <c r="Y1408" i="3"/>
  <c r="X1408" i="3"/>
  <c r="W1408" i="3"/>
  <c r="V1408" i="3"/>
  <c r="U1408" i="3"/>
  <c r="P1410" i="3"/>
  <c r="X1427" i="3"/>
  <c r="AA1427" i="3"/>
  <c r="Z1427" i="3"/>
  <c r="Y1427" i="3"/>
  <c r="W1427" i="3"/>
  <c r="V1427" i="3"/>
  <c r="U1427" i="3"/>
  <c r="T1427" i="3"/>
  <c r="P1434" i="3"/>
  <c r="Y1434" i="3"/>
  <c r="X1434" i="3"/>
  <c r="W1434" i="3"/>
  <c r="V1434" i="3"/>
  <c r="U1434" i="3"/>
  <c r="T1434" i="3"/>
  <c r="S1434" i="3"/>
  <c r="R1434" i="3"/>
  <c r="P1436" i="3"/>
  <c r="Z1465" i="3"/>
  <c r="T1477" i="3"/>
  <c r="S1477" i="3"/>
  <c r="AE1477" i="3" s="1"/>
  <c r="Y1477" i="3"/>
  <c r="X1477" i="3"/>
  <c r="W1477" i="3"/>
  <c r="V1477" i="3"/>
  <c r="U1477" i="3"/>
  <c r="R1477" i="3"/>
  <c r="Q1477" i="3"/>
  <c r="P1477" i="3"/>
  <c r="Q1539" i="3"/>
  <c r="AF1539" i="3" s="1"/>
  <c r="Y1539" i="3"/>
  <c r="X1539" i="3"/>
  <c r="W1539" i="3"/>
  <c r="V1539" i="3"/>
  <c r="U1539" i="3"/>
  <c r="T1539" i="3"/>
  <c r="S1539" i="3"/>
  <c r="R1539" i="3"/>
  <c r="AA1578" i="3"/>
  <c r="X1614" i="3"/>
  <c r="V1614" i="3"/>
  <c r="Y1614" i="3"/>
  <c r="U1614" i="3"/>
  <c r="S1614" i="3"/>
  <c r="R1614" i="3"/>
  <c r="AB1614" i="3" s="1"/>
  <c r="AA1614" i="3"/>
  <c r="Z1614" i="3"/>
  <c r="W1614" i="3"/>
  <c r="T1614" i="3"/>
  <c r="X1623" i="3"/>
  <c r="V1623" i="3"/>
  <c r="Y1623" i="3"/>
  <c r="U1623" i="3"/>
  <c r="S1623" i="3"/>
  <c r="AF1623" i="3"/>
  <c r="R1623" i="3"/>
  <c r="AA1623" i="3"/>
  <c r="Z1623" i="3"/>
  <c r="W1623" i="3"/>
  <c r="T1623" i="3"/>
  <c r="Q1623" i="3"/>
  <c r="AB1623" i="3" s="1"/>
  <c r="AE1623" i="3"/>
  <c r="AD1626" i="3"/>
  <c r="S1344" i="3"/>
  <c r="S1347" i="3"/>
  <c r="S1350" i="3"/>
  <c r="R1376" i="3"/>
  <c r="Q1376" i="3"/>
  <c r="P1376" i="3"/>
  <c r="Z1376" i="3"/>
  <c r="Y1376" i="3"/>
  <c r="Z1378" i="3"/>
  <c r="Y1378" i="3"/>
  <c r="X1378" i="3"/>
  <c r="V1378" i="3"/>
  <c r="U1378" i="3"/>
  <c r="R1385" i="3"/>
  <c r="Q1385" i="3"/>
  <c r="AB1385" i="3"/>
  <c r="P1385" i="3"/>
  <c r="Z1385" i="3"/>
  <c r="Y1385" i="3"/>
  <c r="Z1387" i="3"/>
  <c r="Y1387" i="3"/>
  <c r="X1387" i="3"/>
  <c r="AC1387" i="3" s="1"/>
  <c r="V1387" i="3"/>
  <c r="U1387" i="3"/>
  <c r="Q1405" i="3"/>
  <c r="AF1405" i="3" s="1"/>
  <c r="P1408" i="3"/>
  <c r="AD1408" i="3" s="1"/>
  <c r="W1410" i="3"/>
  <c r="Z1411" i="3"/>
  <c r="Y1411" i="3"/>
  <c r="X1411" i="3"/>
  <c r="W1411" i="3"/>
  <c r="V1411" i="3"/>
  <c r="U1411" i="3"/>
  <c r="AD1411" i="3" s="1"/>
  <c r="P1427" i="3"/>
  <c r="T1432" i="3"/>
  <c r="X1432" i="3"/>
  <c r="W1432" i="3"/>
  <c r="V1432" i="3"/>
  <c r="U1432" i="3"/>
  <c r="S1432" i="3"/>
  <c r="R1432" i="3"/>
  <c r="Q1432" i="3"/>
  <c r="P1432" i="3"/>
  <c r="Q1434" i="3"/>
  <c r="Q1436" i="3"/>
  <c r="AC1453" i="3"/>
  <c r="X1454" i="3"/>
  <c r="AA1454" i="3"/>
  <c r="Z1454" i="3"/>
  <c r="Y1454" i="3"/>
  <c r="W1454" i="3"/>
  <c r="V1454" i="3"/>
  <c r="U1454" i="3"/>
  <c r="AB1454" i="3" s="1"/>
  <c r="T1454" i="3"/>
  <c r="S1454" i="3"/>
  <c r="AA1465" i="3"/>
  <c r="Z1477" i="3"/>
  <c r="U1537" i="3"/>
  <c r="X1537" i="3"/>
  <c r="W1537" i="3"/>
  <c r="V1537" i="3"/>
  <c r="T1537" i="3"/>
  <c r="S1537" i="3"/>
  <c r="R1537" i="3"/>
  <c r="AE1537" i="3" s="1"/>
  <c r="Q1537" i="3"/>
  <c r="P1537" i="3"/>
  <c r="AA1537" i="3"/>
  <c r="P1539" i="3"/>
  <c r="P1614" i="3"/>
  <c r="P1623" i="3"/>
  <c r="AC1623" i="3" s="1"/>
  <c r="W1344" i="3"/>
  <c r="W1347" i="3"/>
  <c r="W1350" i="3"/>
  <c r="V1368" i="3"/>
  <c r="AD1368" i="3" s="1"/>
  <c r="U1368" i="3"/>
  <c r="T1368" i="3"/>
  <c r="R1368" i="3"/>
  <c r="S1374" i="3"/>
  <c r="S1376" i="3"/>
  <c r="AD1376" i="3" s="1"/>
  <c r="P1378" i="3"/>
  <c r="S1383" i="3"/>
  <c r="S1385" i="3"/>
  <c r="P1387" i="3"/>
  <c r="R1405" i="3"/>
  <c r="AC1405" i="3" s="1"/>
  <c r="Q1408" i="3"/>
  <c r="X1410" i="3"/>
  <c r="P1411" i="3"/>
  <c r="Z1417" i="3"/>
  <c r="Y1417" i="3"/>
  <c r="X1417" i="3"/>
  <c r="W1417" i="3"/>
  <c r="V1417" i="3"/>
  <c r="AC1417" i="3" s="1"/>
  <c r="U1417" i="3"/>
  <c r="T1417" i="3"/>
  <c r="AF1417" i="3" s="1"/>
  <c r="Q1427" i="3"/>
  <c r="Y1432" i="3"/>
  <c r="Z1434" i="3"/>
  <c r="R1436" i="3"/>
  <c r="P1452" i="3"/>
  <c r="Y1452" i="3"/>
  <c r="X1452" i="3"/>
  <c r="W1452" i="3"/>
  <c r="V1452" i="3"/>
  <c r="U1452" i="3"/>
  <c r="T1452" i="3"/>
  <c r="S1452" i="3"/>
  <c r="R1452" i="3"/>
  <c r="X1484" i="3"/>
  <c r="W1484" i="3"/>
  <c r="U1484" i="3"/>
  <c r="T1484" i="3"/>
  <c r="AA1484" i="3"/>
  <c r="Z1484" i="3"/>
  <c r="Y1484" i="3"/>
  <c r="V1484" i="3"/>
  <c r="S1484" i="3"/>
  <c r="AE1484" i="3" s="1"/>
  <c r="AD1508" i="3"/>
  <c r="X1514" i="3"/>
  <c r="W1514" i="3"/>
  <c r="U1514" i="3"/>
  <c r="T1514" i="3"/>
  <c r="AA1514" i="3"/>
  <c r="Z1514" i="3"/>
  <c r="AB1514" i="3" s="1"/>
  <c r="Y1514" i="3"/>
  <c r="V1514" i="3"/>
  <c r="S1514" i="3"/>
  <c r="R1514" i="3"/>
  <c r="Q1514" i="3"/>
  <c r="T1516" i="3"/>
  <c r="S1516" i="3"/>
  <c r="Q1516" i="3"/>
  <c r="P1516" i="3"/>
  <c r="AA1516" i="3"/>
  <c r="Z1516" i="3"/>
  <c r="Y1516" i="3"/>
  <c r="X1516" i="3"/>
  <c r="AE1516" i="3" s="1"/>
  <c r="W1516" i="3"/>
  <c r="V1516" i="3"/>
  <c r="U1516" i="3"/>
  <c r="Y1537" i="3"/>
  <c r="Z1539" i="3"/>
  <c r="AB1592" i="3"/>
  <c r="AB1604" i="3"/>
  <c r="Q1614" i="3"/>
  <c r="X1430" i="3"/>
  <c r="X1439" i="3"/>
  <c r="X1448" i="3"/>
  <c r="AF1483" i="3"/>
  <c r="T1483" i="3"/>
  <c r="S1483" i="3"/>
  <c r="Q1483" i="3"/>
  <c r="P1483" i="3"/>
  <c r="X1496" i="3"/>
  <c r="W1496" i="3"/>
  <c r="U1496" i="3"/>
  <c r="T1496" i="3"/>
  <c r="Y1526" i="3"/>
  <c r="U1526" i="3"/>
  <c r="T1526" i="3"/>
  <c r="S1526" i="3"/>
  <c r="R1526" i="3"/>
  <c r="Q1526" i="3"/>
  <c r="AC1549" i="3"/>
  <c r="Y1550" i="3"/>
  <c r="AA1550" i="3"/>
  <c r="Z1550" i="3"/>
  <c r="X1550" i="3"/>
  <c r="W1550" i="3"/>
  <c r="V1550" i="3"/>
  <c r="U1550" i="3"/>
  <c r="T1550" i="3"/>
  <c r="S1550" i="3"/>
  <c r="S1575" i="3"/>
  <c r="Q1575" i="3"/>
  <c r="Z1575" i="3"/>
  <c r="AA1575" i="3"/>
  <c r="Y1575" i="3"/>
  <c r="X1575" i="3"/>
  <c r="W1575" i="3"/>
  <c r="V1575" i="3"/>
  <c r="U1575" i="3"/>
  <c r="AB1575" i="3" s="1"/>
  <c r="T1575" i="3"/>
  <c r="AD1589" i="3"/>
  <c r="P1430" i="3"/>
  <c r="P1439" i="3"/>
  <c r="AC1439" i="3" s="1"/>
  <c r="P1448" i="3"/>
  <c r="X1466" i="3"/>
  <c r="W1466" i="3"/>
  <c r="X1478" i="3"/>
  <c r="W1478" i="3"/>
  <c r="R1483" i="3"/>
  <c r="P1496" i="3"/>
  <c r="AB1503" i="3"/>
  <c r="T1522" i="3"/>
  <c r="S1522" i="3"/>
  <c r="AF1522" i="3" s="1"/>
  <c r="R1522" i="3"/>
  <c r="Q1522" i="3"/>
  <c r="P1522" i="3"/>
  <c r="P1526" i="3"/>
  <c r="AD1533" i="3"/>
  <c r="Q1548" i="3"/>
  <c r="Y1548" i="3"/>
  <c r="X1548" i="3"/>
  <c r="W1548" i="3"/>
  <c r="V1548" i="3"/>
  <c r="U1548" i="3"/>
  <c r="T1548" i="3"/>
  <c r="AC1548" i="3" s="1"/>
  <c r="S1548" i="3"/>
  <c r="R1548" i="3"/>
  <c r="W1558" i="3"/>
  <c r="U1558" i="3"/>
  <c r="AA1558" i="3"/>
  <c r="Z1558" i="3"/>
  <c r="Y1558" i="3"/>
  <c r="X1558" i="3"/>
  <c r="V1558" i="3"/>
  <c r="T1558" i="3"/>
  <c r="S1558" i="3"/>
  <c r="R1558" i="3"/>
  <c r="S1593" i="3"/>
  <c r="Q1593" i="3"/>
  <c r="Z1593" i="3"/>
  <c r="Y1593" i="3"/>
  <c r="X1593" i="3"/>
  <c r="W1593" i="3"/>
  <c r="V1593" i="3"/>
  <c r="U1593" i="3"/>
  <c r="T1593" i="3"/>
  <c r="R1593" i="3"/>
  <c r="P1593" i="3"/>
  <c r="Z1606" i="3"/>
  <c r="Y1606" i="3"/>
  <c r="W1606" i="3"/>
  <c r="T1606" i="3"/>
  <c r="AC1606" i="3"/>
  <c r="AA1606" i="3"/>
  <c r="AB1606" i="3" s="1"/>
  <c r="AG1606" i="3" s="1"/>
  <c r="X1606" i="3"/>
  <c r="V1606" i="3"/>
  <c r="U1606" i="3"/>
  <c r="S1606" i="3"/>
  <c r="R1606" i="3"/>
  <c r="AE1644" i="3"/>
  <c r="AD1644" i="3"/>
  <c r="AF1647" i="3"/>
  <c r="AD1678" i="3"/>
  <c r="Y1800" i="3"/>
  <c r="Z1800" i="3"/>
  <c r="X1800" i="3"/>
  <c r="W1800" i="3"/>
  <c r="V1800" i="3"/>
  <c r="U1800" i="3"/>
  <c r="S1800" i="3"/>
  <c r="AA1800" i="3"/>
  <c r="T1800" i="3"/>
  <c r="R1800" i="3"/>
  <c r="Q1800" i="3"/>
  <c r="AE1800" i="3" s="1"/>
  <c r="P1800" i="3"/>
  <c r="Y1391" i="3"/>
  <c r="Y1394" i="3"/>
  <c r="Y1397" i="3"/>
  <c r="Y1400" i="3"/>
  <c r="Y1403" i="3"/>
  <c r="Y1406" i="3"/>
  <c r="Y1409" i="3"/>
  <c r="Y1412" i="3"/>
  <c r="Y1415" i="3"/>
  <c r="Y1418" i="3"/>
  <c r="P1428" i="3"/>
  <c r="AC1428" i="3" s="1"/>
  <c r="Q1430" i="3"/>
  <c r="AF1430" i="3" s="1"/>
  <c r="P1437" i="3"/>
  <c r="Q1439" i="3"/>
  <c r="P1446" i="3"/>
  <c r="Q1448" i="3"/>
  <c r="AE1448" i="3" s="1"/>
  <c r="AD1448" i="3"/>
  <c r="P1455" i="3"/>
  <c r="AB1455" i="3" s="1"/>
  <c r="T1462" i="3"/>
  <c r="S1462" i="3"/>
  <c r="P1466" i="3"/>
  <c r="AB1470" i="3"/>
  <c r="T1474" i="3"/>
  <c r="S1474" i="3"/>
  <c r="P1478" i="3"/>
  <c r="U1483" i="3"/>
  <c r="T1489" i="3"/>
  <c r="AC1489" i="3" s="1"/>
  <c r="AE1489" i="3"/>
  <c r="S1489" i="3"/>
  <c r="Q1489" i="3"/>
  <c r="P1489" i="3"/>
  <c r="Q1496" i="3"/>
  <c r="X1502" i="3"/>
  <c r="W1502" i="3"/>
  <c r="U1502" i="3"/>
  <c r="T1502" i="3"/>
  <c r="T1504" i="3"/>
  <c r="S1504" i="3"/>
  <c r="Q1504" i="3"/>
  <c r="P1504" i="3"/>
  <c r="X1511" i="3"/>
  <c r="W1511" i="3"/>
  <c r="U1511" i="3"/>
  <c r="T1511" i="3"/>
  <c r="AE1511" i="3"/>
  <c r="AE1512" i="3"/>
  <c r="AF1513" i="3"/>
  <c r="T1513" i="3"/>
  <c r="S1513" i="3"/>
  <c r="Q1513" i="3"/>
  <c r="P1513" i="3"/>
  <c r="X1520" i="3"/>
  <c r="W1520" i="3"/>
  <c r="U1520" i="3"/>
  <c r="T1520" i="3"/>
  <c r="U1522" i="3"/>
  <c r="V1526" i="3"/>
  <c r="U1528" i="3"/>
  <c r="W1528" i="3"/>
  <c r="V1528" i="3"/>
  <c r="T1528" i="3"/>
  <c r="S1528" i="3"/>
  <c r="R1528" i="3"/>
  <c r="U1546" i="3"/>
  <c r="AF1546" i="3" s="1"/>
  <c r="X1546" i="3"/>
  <c r="W1546" i="3"/>
  <c r="V1546" i="3"/>
  <c r="T1546" i="3"/>
  <c r="S1546" i="3"/>
  <c r="AE1546" i="3" s="1"/>
  <c r="R1546" i="3"/>
  <c r="Q1546" i="3"/>
  <c r="P1546" i="3"/>
  <c r="AD1546" i="3" s="1"/>
  <c r="P1548" i="3"/>
  <c r="Q1550" i="3"/>
  <c r="AB1550" i="3" s="1"/>
  <c r="P1558" i="3"/>
  <c r="S1590" i="3"/>
  <c r="Q1590" i="3"/>
  <c r="Z1590" i="3"/>
  <c r="AA1590" i="3"/>
  <c r="Y1590" i="3"/>
  <c r="X1590" i="3"/>
  <c r="W1590" i="3"/>
  <c r="V1590" i="3"/>
  <c r="U1590" i="3"/>
  <c r="AA1593" i="3"/>
  <c r="P1606" i="3"/>
  <c r="AF1606" i="3" s="1"/>
  <c r="R1747" i="3"/>
  <c r="AB1747" i="3" s="1"/>
  <c r="Y1747" i="3"/>
  <c r="X1747" i="3"/>
  <c r="W1747" i="3"/>
  <c r="V1747" i="3"/>
  <c r="U1747" i="3"/>
  <c r="T1747" i="3"/>
  <c r="S1747" i="3"/>
  <c r="Q1747" i="3"/>
  <c r="Z1391" i="3"/>
  <c r="Z1394" i="3"/>
  <c r="Z1397" i="3"/>
  <c r="Z1400" i="3"/>
  <c r="Z1403" i="3"/>
  <c r="Z1406" i="3"/>
  <c r="Z1409" i="3"/>
  <c r="Z1412" i="3"/>
  <c r="Z1415" i="3"/>
  <c r="Z1418" i="3"/>
  <c r="Z1421" i="3"/>
  <c r="T1426" i="3"/>
  <c r="AC1426" i="3" s="1"/>
  <c r="Q1428" i="3"/>
  <c r="R1430" i="3"/>
  <c r="T1435" i="3"/>
  <c r="Q1437" i="3"/>
  <c r="R1439" i="3"/>
  <c r="T1444" i="3"/>
  <c r="AF1444" i="3" s="1"/>
  <c r="Q1446" i="3"/>
  <c r="R1448" i="3"/>
  <c r="T1453" i="3"/>
  <c r="Q1455" i="3"/>
  <c r="P1462" i="3"/>
  <c r="AD1462" i="3" s="1"/>
  <c r="Q1466" i="3"/>
  <c r="P1474" i="3"/>
  <c r="AD1474" i="3" s="1"/>
  <c r="Q1478" i="3"/>
  <c r="V1483" i="3"/>
  <c r="X1487" i="3"/>
  <c r="W1487" i="3"/>
  <c r="U1487" i="3"/>
  <c r="T1487" i="3"/>
  <c r="R1489" i="3"/>
  <c r="AB1494" i="3"/>
  <c r="R1496" i="3"/>
  <c r="P1502" i="3"/>
  <c r="R1504" i="3"/>
  <c r="P1511" i="3"/>
  <c r="R1513" i="3"/>
  <c r="P1520" i="3"/>
  <c r="V1522" i="3"/>
  <c r="W1526" i="3"/>
  <c r="P1528" i="3"/>
  <c r="Z1548" i="3"/>
  <c r="R1550" i="3"/>
  <c r="S1554" i="3"/>
  <c r="Q1554" i="3"/>
  <c r="AD1554" i="3" s="1"/>
  <c r="Z1554" i="3"/>
  <c r="Y1554" i="3"/>
  <c r="X1554" i="3"/>
  <c r="W1554" i="3"/>
  <c r="V1554" i="3"/>
  <c r="U1554" i="3"/>
  <c r="T1554" i="3"/>
  <c r="R1554" i="3"/>
  <c r="AB1554" i="3" s="1"/>
  <c r="Q1558" i="3"/>
  <c r="P1590" i="3"/>
  <c r="Q1606" i="3"/>
  <c r="P1747" i="3"/>
  <c r="AA1391" i="3"/>
  <c r="AA1394" i="3"/>
  <c r="AA1397" i="3"/>
  <c r="AA1400" i="3"/>
  <c r="AA1403" i="3"/>
  <c r="AA1406" i="3"/>
  <c r="AA1409" i="3"/>
  <c r="AA1412" i="3"/>
  <c r="AA1415" i="3"/>
  <c r="AA1418" i="3"/>
  <c r="AA1421" i="3"/>
  <c r="X1424" i="3"/>
  <c r="R1428" i="3"/>
  <c r="S1430" i="3"/>
  <c r="X1433" i="3"/>
  <c r="AE1433" i="3" s="1"/>
  <c r="R1437" i="3"/>
  <c r="S1439" i="3"/>
  <c r="X1442" i="3"/>
  <c r="R1446" i="3"/>
  <c r="AE1446" i="3"/>
  <c r="S1448" i="3"/>
  <c r="AF1448" i="3"/>
  <c r="X1451" i="3"/>
  <c r="R1455" i="3"/>
  <c r="Q1462" i="3"/>
  <c r="X1463" i="3"/>
  <c r="W1463" i="3"/>
  <c r="AC1463" i="3" s="1"/>
  <c r="R1466" i="3"/>
  <c r="Q1474" i="3"/>
  <c r="X1475" i="3"/>
  <c r="W1475" i="3"/>
  <c r="AC1475" i="3"/>
  <c r="R1478" i="3"/>
  <c r="AC1478" i="3" s="1"/>
  <c r="W1483" i="3"/>
  <c r="P1487" i="3"/>
  <c r="U1489" i="3"/>
  <c r="T1495" i="3"/>
  <c r="S1495" i="3"/>
  <c r="AE1495" i="3" s="1"/>
  <c r="AC1495" i="3"/>
  <c r="Q1495" i="3"/>
  <c r="P1495" i="3"/>
  <c r="S1496" i="3"/>
  <c r="Q1502" i="3"/>
  <c r="U1504" i="3"/>
  <c r="Q1511" i="3"/>
  <c r="U1513" i="3"/>
  <c r="Q1520" i="3"/>
  <c r="W1522" i="3"/>
  <c r="X1526" i="3"/>
  <c r="Q1528" i="3"/>
  <c r="AC1531" i="3"/>
  <c r="AD1536" i="3"/>
  <c r="AA1548" i="3"/>
  <c r="W1570" i="3"/>
  <c r="U1570" i="3"/>
  <c r="AA1570" i="3"/>
  <c r="Z1570" i="3"/>
  <c r="Y1570" i="3"/>
  <c r="X1570" i="3"/>
  <c r="V1570" i="3"/>
  <c r="T1570" i="3"/>
  <c r="S1570" i="3"/>
  <c r="AF1570" i="3"/>
  <c r="R1570" i="3"/>
  <c r="R1590" i="3"/>
  <c r="W1603" i="3"/>
  <c r="U1603" i="3"/>
  <c r="R1603" i="3"/>
  <c r="AC1603" i="3"/>
  <c r="AA1603" i="3"/>
  <c r="Z1603" i="3"/>
  <c r="Y1603" i="3"/>
  <c r="X1603" i="3"/>
  <c r="V1603" i="3"/>
  <c r="T1603" i="3"/>
  <c r="AD1606" i="3"/>
  <c r="Z1747" i="3"/>
  <c r="P1391" i="3"/>
  <c r="AB1391" i="3"/>
  <c r="P1394" i="3"/>
  <c r="AB1394" i="3"/>
  <c r="P1397" i="3"/>
  <c r="P1400" i="3"/>
  <c r="P1403" i="3"/>
  <c r="P1406" i="3"/>
  <c r="P1409" i="3"/>
  <c r="AB1409" i="3" s="1"/>
  <c r="P1412" i="3"/>
  <c r="AB1412" i="3"/>
  <c r="P1415" i="3"/>
  <c r="P1418" i="3"/>
  <c r="P1421" i="3"/>
  <c r="AB1421" i="3"/>
  <c r="P1424" i="3"/>
  <c r="Q1426" i="3"/>
  <c r="AD1426" i="3" s="1"/>
  <c r="S1428" i="3"/>
  <c r="AF1428" i="3"/>
  <c r="T1430" i="3"/>
  <c r="P1433" i="3"/>
  <c r="Q1435" i="3"/>
  <c r="S1437" i="3"/>
  <c r="AF1437" i="3"/>
  <c r="T1439" i="3"/>
  <c r="AE1439" i="3" s="1"/>
  <c r="P1442" i="3"/>
  <c r="Q1444" i="3"/>
  <c r="S1446" i="3"/>
  <c r="T1448" i="3"/>
  <c r="P1451" i="3"/>
  <c r="AC1451" i="3"/>
  <c r="Q1453" i="3"/>
  <c r="S1455" i="3"/>
  <c r="T1459" i="3"/>
  <c r="S1459" i="3"/>
  <c r="R1462" i="3"/>
  <c r="P1463" i="3"/>
  <c r="AD1463" i="3"/>
  <c r="S1466" i="3"/>
  <c r="T1471" i="3"/>
  <c r="S1471" i="3"/>
  <c r="R1474" i="3"/>
  <c r="AF1474" i="3" s="1"/>
  <c r="P1475" i="3"/>
  <c r="AD1475" i="3" s="1"/>
  <c r="S1478" i="3"/>
  <c r="X1483" i="3"/>
  <c r="Q1487" i="3"/>
  <c r="AE1487" i="3" s="1"/>
  <c r="V1489" i="3"/>
  <c r="X1493" i="3"/>
  <c r="W1493" i="3"/>
  <c r="U1493" i="3"/>
  <c r="T1493" i="3"/>
  <c r="R1495" i="3"/>
  <c r="AF1495" i="3" s="1"/>
  <c r="V1496" i="3"/>
  <c r="AB1500" i="3"/>
  <c r="R1502" i="3"/>
  <c r="V1504" i="3"/>
  <c r="R1511" i="3"/>
  <c r="V1513" i="3"/>
  <c r="AD1518" i="3"/>
  <c r="R1520" i="3"/>
  <c r="X1522" i="3"/>
  <c r="Y1523" i="3"/>
  <c r="Z1523" i="3"/>
  <c r="X1523" i="3"/>
  <c r="W1523" i="3"/>
  <c r="V1523" i="3"/>
  <c r="U1523" i="3"/>
  <c r="U1525" i="3"/>
  <c r="AA1525" i="3"/>
  <c r="Z1525" i="3"/>
  <c r="Y1525" i="3"/>
  <c r="X1525" i="3"/>
  <c r="W1525" i="3"/>
  <c r="Z1526" i="3"/>
  <c r="X1528" i="3"/>
  <c r="AA1546" i="3"/>
  <c r="AA1554" i="3"/>
  <c r="AD1561" i="3"/>
  <c r="P1570" i="3"/>
  <c r="AB1573" i="3"/>
  <c r="T1590" i="3"/>
  <c r="AD1590" i="3" s="1"/>
  <c r="AC1601" i="3"/>
  <c r="P1603" i="3"/>
  <c r="AE1606" i="3"/>
  <c r="T1619" i="3"/>
  <c r="R1619" i="3"/>
  <c r="W1619" i="3"/>
  <c r="U1619" i="3"/>
  <c r="Q1619" i="3"/>
  <c r="P1619" i="3"/>
  <c r="AE1619" i="3" s="1"/>
  <c r="AA1619" i="3"/>
  <c r="Z1619" i="3"/>
  <c r="Y1619" i="3"/>
  <c r="X1619" i="3"/>
  <c r="V1619" i="3"/>
  <c r="S1619" i="3"/>
  <c r="T1658" i="3"/>
  <c r="R1658" i="3"/>
  <c r="AA1658" i="3"/>
  <c r="Z1658" i="3"/>
  <c r="Y1658" i="3"/>
  <c r="X1658" i="3"/>
  <c r="AF1658" i="3" s="1"/>
  <c r="W1658" i="3"/>
  <c r="V1658" i="3"/>
  <c r="U1658" i="3"/>
  <c r="S1658" i="3"/>
  <c r="AA1747" i="3"/>
  <c r="Q1391" i="3"/>
  <c r="Q1394" i="3"/>
  <c r="Q1397" i="3"/>
  <c r="AC1397" i="3" s="1"/>
  <c r="Q1400" i="3"/>
  <c r="AC1400" i="3" s="1"/>
  <c r="Q1403" i="3"/>
  <c r="Q1406" i="3"/>
  <c r="Q1409" i="3"/>
  <c r="Q1412" i="3"/>
  <c r="AC1412" i="3"/>
  <c r="Q1415" i="3"/>
  <c r="AD1415" i="3" s="1"/>
  <c r="Q1418" i="3"/>
  <c r="AC1418" i="3" s="1"/>
  <c r="Q1421" i="3"/>
  <c r="Q1424" i="3"/>
  <c r="R1426" i="3"/>
  <c r="T1428" i="3"/>
  <c r="U1430" i="3"/>
  <c r="P1431" i="3"/>
  <c r="Q1433" i="3"/>
  <c r="R1435" i="3"/>
  <c r="AE1435" i="3" s="1"/>
  <c r="T1437" i="3"/>
  <c r="U1439" i="3"/>
  <c r="P1440" i="3"/>
  <c r="Q1442" i="3"/>
  <c r="R1444" i="3"/>
  <c r="T1446" i="3"/>
  <c r="U1448" i="3"/>
  <c r="P1449" i="3"/>
  <c r="Q1451" i="3"/>
  <c r="R1453" i="3"/>
  <c r="T1455" i="3"/>
  <c r="P1459" i="3"/>
  <c r="U1462" i="3"/>
  <c r="Q1463" i="3"/>
  <c r="T1466" i="3"/>
  <c r="U1474" i="3"/>
  <c r="Q1475" i="3"/>
  <c r="T1478" i="3"/>
  <c r="AF1478" i="3" s="1"/>
  <c r="Y1483" i="3"/>
  <c r="R1487" i="3"/>
  <c r="W1489" i="3"/>
  <c r="U1495" i="3"/>
  <c r="Y1496" i="3"/>
  <c r="T1501" i="3"/>
  <c r="AF1501" i="3" s="1"/>
  <c r="S1501" i="3"/>
  <c r="Q1501" i="3"/>
  <c r="P1501" i="3"/>
  <c r="S1502" i="3"/>
  <c r="W1504" i="3"/>
  <c r="X1508" i="3"/>
  <c r="W1508" i="3"/>
  <c r="U1508" i="3"/>
  <c r="T1508" i="3"/>
  <c r="AE1509" i="3"/>
  <c r="T1510" i="3"/>
  <c r="AE1510" i="3"/>
  <c r="S1510" i="3"/>
  <c r="Q1510" i="3"/>
  <c r="P1510" i="3"/>
  <c r="S1511" i="3"/>
  <c r="W1513" i="3"/>
  <c r="X1517" i="3"/>
  <c r="AF1517" i="3" s="1"/>
  <c r="W1517" i="3"/>
  <c r="U1517" i="3"/>
  <c r="T1517" i="3"/>
  <c r="T1519" i="3"/>
  <c r="AF1519" i="3" s="1"/>
  <c r="S1519" i="3"/>
  <c r="Q1519" i="3"/>
  <c r="P1519" i="3"/>
  <c r="S1520" i="3"/>
  <c r="Y1522" i="3"/>
  <c r="P1523" i="3"/>
  <c r="P1525" i="3"/>
  <c r="AA1526" i="3"/>
  <c r="Y1528" i="3"/>
  <c r="Y1532" i="3"/>
  <c r="AA1532" i="3"/>
  <c r="Z1532" i="3"/>
  <c r="X1532" i="3"/>
  <c r="W1532" i="3"/>
  <c r="V1532" i="3"/>
  <c r="U1532" i="3"/>
  <c r="Q1570" i="3"/>
  <c r="W1579" i="3"/>
  <c r="U1579" i="3"/>
  <c r="R1579" i="3"/>
  <c r="Z1579" i="3"/>
  <c r="Y1579" i="3"/>
  <c r="X1579" i="3"/>
  <c r="V1579" i="3"/>
  <c r="T1579" i="3"/>
  <c r="S1579" i="3"/>
  <c r="Q1579" i="3"/>
  <c r="P1579" i="3"/>
  <c r="AF1595" i="3"/>
  <c r="AD1601" i="3"/>
  <c r="Q1603" i="3"/>
  <c r="AD1603" i="3" s="1"/>
  <c r="V1611" i="3"/>
  <c r="W1611" i="3"/>
  <c r="T1611" i="3"/>
  <c r="R1611" i="3"/>
  <c r="AE1611" i="3" s="1"/>
  <c r="AD1611" i="3"/>
  <c r="Q1611" i="3"/>
  <c r="AA1611" i="3"/>
  <c r="Z1611" i="3"/>
  <c r="Y1611" i="3"/>
  <c r="X1611" i="3"/>
  <c r="U1611" i="3"/>
  <c r="S1611" i="3"/>
  <c r="T1649" i="3"/>
  <c r="R1649" i="3"/>
  <c r="AA1649" i="3"/>
  <c r="Z1649" i="3"/>
  <c r="Y1649" i="3"/>
  <c r="X1649" i="3"/>
  <c r="AE1649" i="3" s="1"/>
  <c r="W1649" i="3"/>
  <c r="V1649" i="3"/>
  <c r="U1649" i="3"/>
  <c r="S1649" i="3"/>
  <c r="P1658" i="3"/>
  <c r="V1736" i="3"/>
  <c r="X1736" i="3"/>
  <c r="W1736" i="3"/>
  <c r="U1736" i="3"/>
  <c r="T1736" i="3"/>
  <c r="S1736" i="3"/>
  <c r="R1736" i="3"/>
  <c r="Q1736" i="3"/>
  <c r="P1736" i="3"/>
  <c r="AA1736" i="3"/>
  <c r="R1391" i="3"/>
  <c r="R1394" i="3"/>
  <c r="R1397" i="3"/>
  <c r="R1400" i="3"/>
  <c r="R1403" i="3"/>
  <c r="AB1403" i="3" s="1"/>
  <c r="R1406" i="3"/>
  <c r="R1409" i="3"/>
  <c r="R1412" i="3"/>
  <c r="R1415" i="3"/>
  <c r="R1418" i="3"/>
  <c r="R1421" i="3"/>
  <c r="R1424" i="3"/>
  <c r="AD1424" i="3" s="1"/>
  <c r="S1426" i="3"/>
  <c r="U1428" i="3"/>
  <c r="AF1429" i="3"/>
  <c r="T1429" i="3"/>
  <c r="AC1429" i="3" s="1"/>
  <c r="V1430" i="3"/>
  <c r="Q1431" i="3"/>
  <c r="AC1431" i="3" s="1"/>
  <c r="R1433" i="3"/>
  <c r="S1435" i="3"/>
  <c r="U1437" i="3"/>
  <c r="T1438" i="3"/>
  <c r="AF1438" i="3" s="1"/>
  <c r="V1439" i="3"/>
  <c r="Q1440" i="3"/>
  <c r="AC1440" i="3" s="1"/>
  <c r="AD1440" i="3"/>
  <c r="R1442" i="3"/>
  <c r="AE1442" i="3"/>
  <c r="S1444" i="3"/>
  <c r="U1446" i="3"/>
  <c r="T1447" i="3"/>
  <c r="AD1447" i="3" s="1"/>
  <c r="V1448" i="3"/>
  <c r="Q1449" i="3"/>
  <c r="AD1449" i="3"/>
  <c r="R1451" i="3"/>
  <c r="AE1451" i="3"/>
  <c r="S1453" i="3"/>
  <c r="U1455" i="3"/>
  <c r="T1456" i="3"/>
  <c r="AD1456" i="3" s="1"/>
  <c r="AE1456" i="3"/>
  <c r="AB1456" i="3"/>
  <c r="Q1459" i="3"/>
  <c r="AD1459" i="3" s="1"/>
  <c r="X1460" i="3"/>
  <c r="W1460" i="3"/>
  <c r="AD1460" i="3" s="1"/>
  <c r="V1462" i="3"/>
  <c r="R1463" i="3"/>
  <c r="U1466" i="3"/>
  <c r="AD1466" i="3" s="1"/>
  <c r="Q1471" i="3"/>
  <c r="X1472" i="3"/>
  <c r="W1472" i="3"/>
  <c r="AE1472" i="3" s="1"/>
  <c r="V1474" i="3"/>
  <c r="R1475" i="3"/>
  <c r="U1478" i="3"/>
  <c r="Z1483" i="3"/>
  <c r="T1486" i="3"/>
  <c r="S1486" i="3"/>
  <c r="Q1486" i="3"/>
  <c r="AB1486" i="3" s="1"/>
  <c r="P1486" i="3"/>
  <c r="S1487" i="3"/>
  <c r="X1489" i="3"/>
  <c r="Q1493" i="3"/>
  <c r="V1495" i="3"/>
  <c r="Z1496" i="3"/>
  <c r="X1499" i="3"/>
  <c r="W1499" i="3"/>
  <c r="U1499" i="3"/>
  <c r="T1499" i="3"/>
  <c r="R1501" i="3"/>
  <c r="V1502" i="3"/>
  <c r="X1504" i="3"/>
  <c r="P1508" i="3"/>
  <c r="R1510" i="3"/>
  <c r="AF1510" i="3" s="1"/>
  <c r="V1511" i="3"/>
  <c r="X1513" i="3"/>
  <c r="P1517" i="3"/>
  <c r="R1519" i="3"/>
  <c r="AB1519" i="3" s="1"/>
  <c r="V1520" i="3"/>
  <c r="Z1522" i="3"/>
  <c r="Q1523" i="3"/>
  <c r="Q1525" i="3"/>
  <c r="AB1526" i="3"/>
  <c r="Z1528" i="3"/>
  <c r="P1532" i="3"/>
  <c r="Y1541" i="3"/>
  <c r="AA1541" i="3"/>
  <c r="Z1541" i="3"/>
  <c r="X1541" i="3"/>
  <c r="W1541" i="3"/>
  <c r="V1541" i="3"/>
  <c r="U1541" i="3"/>
  <c r="T1541" i="3"/>
  <c r="S1541" i="3"/>
  <c r="S1566" i="3"/>
  <c r="Q1566" i="3"/>
  <c r="Z1566" i="3"/>
  <c r="Y1566" i="3"/>
  <c r="X1566" i="3"/>
  <c r="W1566" i="3"/>
  <c r="V1566" i="3"/>
  <c r="U1566" i="3"/>
  <c r="T1566" i="3"/>
  <c r="R1566" i="3"/>
  <c r="AA1579" i="3"/>
  <c r="S1603" i="3"/>
  <c r="S1605" i="3"/>
  <c r="Q1605" i="3"/>
  <c r="AE1605" i="3" s="1"/>
  <c r="Z1605" i="3"/>
  <c r="Y1605" i="3"/>
  <c r="X1605" i="3"/>
  <c r="W1605" i="3"/>
  <c r="V1605" i="3"/>
  <c r="U1605" i="3"/>
  <c r="T1605" i="3"/>
  <c r="R1605" i="3"/>
  <c r="P1605" i="3"/>
  <c r="P1611" i="3"/>
  <c r="P1649" i="3"/>
  <c r="AF1649" i="3" s="1"/>
  <c r="Q1658" i="3"/>
  <c r="Y1736" i="3"/>
  <c r="Y1535" i="3"/>
  <c r="Y1544" i="3"/>
  <c r="W1555" i="3"/>
  <c r="U1555" i="3"/>
  <c r="W1567" i="3"/>
  <c r="U1567" i="3"/>
  <c r="AC1595" i="3"/>
  <c r="P1630" i="3"/>
  <c r="Z1630" i="3"/>
  <c r="Q1630" i="3"/>
  <c r="AC1630" i="3" s="1"/>
  <c r="Y1630" i="3"/>
  <c r="X1630" i="3"/>
  <c r="AB1630" i="3" s="1"/>
  <c r="X1632" i="3"/>
  <c r="V1632" i="3"/>
  <c r="Y1632" i="3"/>
  <c r="U1632" i="3"/>
  <c r="S1632" i="3"/>
  <c r="R1632" i="3"/>
  <c r="AF1632" i="3" s="1"/>
  <c r="P1645" i="3"/>
  <c r="Z1645" i="3"/>
  <c r="Y1645" i="3"/>
  <c r="X1645" i="3"/>
  <c r="W1645" i="3"/>
  <c r="V1645" i="3"/>
  <c r="U1645" i="3"/>
  <c r="T1645" i="3"/>
  <c r="S1645" i="3"/>
  <c r="R1645" i="3"/>
  <c r="AB1654" i="3"/>
  <c r="P1654" i="3"/>
  <c r="Z1654" i="3"/>
  <c r="Y1654" i="3"/>
  <c r="X1654" i="3"/>
  <c r="W1654" i="3"/>
  <c r="V1654" i="3"/>
  <c r="U1654" i="3"/>
  <c r="T1654" i="3"/>
  <c r="S1654" i="3"/>
  <c r="R1654" i="3"/>
  <c r="P1663" i="3"/>
  <c r="AE1663" i="3" s="1"/>
  <c r="Z1663" i="3"/>
  <c r="Y1663" i="3"/>
  <c r="X1663" i="3"/>
  <c r="W1663" i="3"/>
  <c r="V1663" i="3"/>
  <c r="U1663" i="3"/>
  <c r="T1663" i="3"/>
  <c r="S1663" i="3"/>
  <c r="AF1663" i="3"/>
  <c r="R1663" i="3"/>
  <c r="P1690" i="3"/>
  <c r="Z1690" i="3"/>
  <c r="X1690" i="3"/>
  <c r="W1690" i="3"/>
  <c r="AA1690" i="3"/>
  <c r="Y1690" i="3"/>
  <c r="V1690" i="3"/>
  <c r="U1690" i="3"/>
  <c r="T1690" i="3"/>
  <c r="S1690" i="3"/>
  <c r="R1690" i="3"/>
  <c r="P1696" i="3"/>
  <c r="Z1696" i="3"/>
  <c r="X1696" i="3"/>
  <c r="W1696" i="3"/>
  <c r="AA1696" i="3"/>
  <c r="Y1696" i="3"/>
  <c r="AC1696" i="3" s="1"/>
  <c r="V1696" i="3"/>
  <c r="U1696" i="3"/>
  <c r="T1696" i="3"/>
  <c r="X1701" i="3"/>
  <c r="V1701" i="3"/>
  <c r="U1701" i="3"/>
  <c r="AF1701" i="3"/>
  <c r="T1701" i="3"/>
  <c r="S1701" i="3"/>
  <c r="R1701" i="3"/>
  <c r="AA1701" i="3"/>
  <c r="Z1701" i="3"/>
  <c r="Y1701" i="3"/>
  <c r="W1701" i="3"/>
  <c r="Q1701" i="3"/>
  <c r="P1701" i="3"/>
  <c r="AE1701" i="3" s="1"/>
  <c r="P1535" i="3"/>
  <c r="V1543" i="3"/>
  <c r="P1544" i="3"/>
  <c r="AC1544" i="3"/>
  <c r="AE1551" i="3"/>
  <c r="S1551" i="3"/>
  <c r="AC1551" i="3"/>
  <c r="Q1551" i="3"/>
  <c r="P1555" i="3"/>
  <c r="S1563" i="3"/>
  <c r="Q1563" i="3"/>
  <c r="P1567" i="3"/>
  <c r="W1569" i="3"/>
  <c r="Z1572" i="3"/>
  <c r="S1581" i="3"/>
  <c r="Q1581" i="3"/>
  <c r="Z1581" i="3"/>
  <c r="W1582" i="3"/>
  <c r="U1582" i="3"/>
  <c r="R1582" i="3"/>
  <c r="T1628" i="3"/>
  <c r="R1628" i="3"/>
  <c r="W1628" i="3"/>
  <c r="U1628" i="3"/>
  <c r="Q1628" i="3"/>
  <c r="P1628" i="3"/>
  <c r="R1630" i="3"/>
  <c r="P1632" i="3"/>
  <c r="Q1645" i="3"/>
  <c r="AF1645" i="3" s="1"/>
  <c r="Q1654" i="3"/>
  <c r="Q1663" i="3"/>
  <c r="Q1690" i="3"/>
  <c r="AD1690" i="3" s="1"/>
  <c r="Q1696" i="3"/>
  <c r="V1745" i="3"/>
  <c r="X1745" i="3"/>
  <c r="W1745" i="3"/>
  <c r="U1745" i="3"/>
  <c r="T1745" i="3"/>
  <c r="AB1745" i="3" s="1"/>
  <c r="S1745" i="3"/>
  <c r="R1745" i="3"/>
  <c r="Q1745" i="3"/>
  <c r="P1745" i="3"/>
  <c r="AE1745" i="3" s="1"/>
  <c r="AA1745" i="3"/>
  <c r="Z1745" i="3"/>
  <c r="Y1745" i="3"/>
  <c r="V1763" i="3"/>
  <c r="X1763" i="3"/>
  <c r="W1763" i="3"/>
  <c r="U1763" i="3"/>
  <c r="AB1763" i="3" s="1"/>
  <c r="T1763" i="3"/>
  <c r="S1763" i="3"/>
  <c r="R1763" i="3"/>
  <c r="Q1763" i="3"/>
  <c r="P1763" i="3"/>
  <c r="Q1524" i="3"/>
  <c r="Z1529" i="3"/>
  <c r="Q1533" i="3"/>
  <c r="AB1533" i="3"/>
  <c r="W1534" i="3"/>
  <c r="Q1535" i="3"/>
  <c r="Z1538" i="3"/>
  <c r="Q1542" i="3"/>
  <c r="AB1542" i="3" s="1"/>
  <c r="W1543" i="3"/>
  <c r="Q1544" i="3"/>
  <c r="AD1544" i="3"/>
  <c r="Z1547" i="3"/>
  <c r="P1551" i="3"/>
  <c r="Q1555" i="3"/>
  <c r="X1557" i="3"/>
  <c r="AA1560" i="3"/>
  <c r="P1563" i="3"/>
  <c r="AD1563" i="3" s="1"/>
  <c r="Q1567" i="3"/>
  <c r="X1569" i="3"/>
  <c r="AA1572" i="3"/>
  <c r="P1581" i="3"/>
  <c r="AC1581" i="3" s="1"/>
  <c r="P1582" i="3"/>
  <c r="AB1586" i="3"/>
  <c r="AE1595" i="3"/>
  <c r="S1596" i="3"/>
  <c r="Q1596" i="3"/>
  <c r="Z1596" i="3"/>
  <c r="W1597" i="3"/>
  <c r="U1597" i="3"/>
  <c r="R1597" i="3"/>
  <c r="AB1598" i="3"/>
  <c r="T1613" i="3"/>
  <c r="R1613" i="3"/>
  <c r="AA1613" i="3"/>
  <c r="Y1613" i="3"/>
  <c r="W1613" i="3"/>
  <c r="V1613" i="3"/>
  <c r="AF1613" i="3" s="1"/>
  <c r="AF1618" i="3"/>
  <c r="S1628" i="3"/>
  <c r="S1630" i="3"/>
  <c r="Q1632" i="3"/>
  <c r="AA1645" i="3"/>
  <c r="AA1654" i="3"/>
  <c r="AA1663" i="3"/>
  <c r="R1696" i="3"/>
  <c r="Y1779" i="3"/>
  <c r="P1779" i="3"/>
  <c r="AA1779" i="3"/>
  <c r="Z1779" i="3"/>
  <c r="X1779" i="3"/>
  <c r="W1779" i="3"/>
  <c r="V1779" i="3"/>
  <c r="U1779" i="3"/>
  <c r="T1779" i="3"/>
  <c r="S1779" i="3"/>
  <c r="R1779" i="3"/>
  <c r="AC1779" i="3" s="1"/>
  <c r="Q1779" i="3"/>
  <c r="P1524" i="3"/>
  <c r="U1531" i="3"/>
  <c r="X1534" i="3"/>
  <c r="R1535" i="3"/>
  <c r="AE1535" i="3" s="1"/>
  <c r="U1540" i="3"/>
  <c r="X1543" i="3"/>
  <c r="R1544" i="3"/>
  <c r="U1549" i="3"/>
  <c r="R1551" i="3"/>
  <c r="W1552" i="3"/>
  <c r="U1552" i="3"/>
  <c r="R1555" i="3"/>
  <c r="Y1557" i="3"/>
  <c r="R1563" i="3"/>
  <c r="W1564" i="3"/>
  <c r="U1564" i="3"/>
  <c r="R1567" i="3"/>
  <c r="Y1569" i="3"/>
  <c r="R1581" i="3"/>
  <c r="Q1582" i="3"/>
  <c r="S1584" i="3"/>
  <c r="Q1584" i="3"/>
  <c r="Z1584" i="3"/>
  <c r="AB1584" i="3" s="1"/>
  <c r="W1585" i="3"/>
  <c r="U1585" i="3"/>
  <c r="R1585" i="3"/>
  <c r="AC1586" i="3"/>
  <c r="P1596" i="3"/>
  <c r="P1597" i="3"/>
  <c r="AF1597" i="3"/>
  <c r="Z1609" i="3"/>
  <c r="U1609" i="3"/>
  <c r="S1609" i="3"/>
  <c r="AC1609" i="3" s="1"/>
  <c r="Q1609" i="3"/>
  <c r="P1609" i="3"/>
  <c r="P1613" i="3"/>
  <c r="V1628" i="3"/>
  <c r="T1630" i="3"/>
  <c r="T1632" i="3"/>
  <c r="S1696" i="3"/>
  <c r="X1707" i="3"/>
  <c r="W1707" i="3"/>
  <c r="V1707" i="3"/>
  <c r="U1707" i="3"/>
  <c r="T1707" i="3"/>
  <c r="S1707" i="3"/>
  <c r="R1707" i="3"/>
  <c r="AA1707" i="3"/>
  <c r="AC1707" i="3" s="1"/>
  <c r="Z1707" i="3"/>
  <c r="Y1707" i="3"/>
  <c r="Q1707" i="3"/>
  <c r="U1793" i="3"/>
  <c r="Z1793" i="3"/>
  <c r="X1793" i="3"/>
  <c r="W1793" i="3"/>
  <c r="AF1793" i="3" s="1"/>
  <c r="AA1793" i="3"/>
  <c r="Y1793" i="3"/>
  <c r="V1793" i="3"/>
  <c r="T1793" i="3"/>
  <c r="S1793" i="3"/>
  <c r="R1793" i="3"/>
  <c r="Y1529" i="3"/>
  <c r="Y1534" i="3"/>
  <c r="S1535" i="3"/>
  <c r="Y1538" i="3"/>
  <c r="AB1538" i="3" s="1"/>
  <c r="Y1543" i="3"/>
  <c r="S1544" i="3"/>
  <c r="Y1547" i="3"/>
  <c r="T1551" i="3"/>
  <c r="S1555" i="3"/>
  <c r="AD1556" i="3"/>
  <c r="Z1557" i="3"/>
  <c r="S1560" i="3"/>
  <c r="Q1560" i="3"/>
  <c r="T1563" i="3"/>
  <c r="S1567" i="3"/>
  <c r="Z1569" i="3"/>
  <c r="S1572" i="3"/>
  <c r="Q1572" i="3"/>
  <c r="T1581" i="3"/>
  <c r="S1582" i="3"/>
  <c r="AD1586" i="3"/>
  <c r="P1618" i="3"/>
  <c r="Z1618" i="3"/>
  <c r="Y1618" i="3"/>
  <c r="W1618" i="3"/>
  <c r="U1618" i="3"/>
  <c r="T1618" i="3"/>
  <c r="AB1618" i="3" s="1"/>
  <c r="T1622" i="3"/>
  <c r="R1622" i="3"/>
  <c r="AA1622" i="3"/>
  <c r="Y1622" i="3"/>
  <c r="W1622" i="3"/>
  <c r="V1622" i="3"/>
  <c r="X1628" i="3"/>
  <c r="U1630" i="3"/>
  <c r="W1632" i="3"/>
  <c r="P1636" i="3"/>
  <c r="Z1636" i="3"/>
  <c r="Y1636" i="3"/>
  <c r="W1636" i="3"/>
  <c r="U1636" i="3"/>
  <c r="T1636" i="3"/>
  <c r="R1636" i="3"/>
  <c r="P1707" i="3"/>
  <c r="AA1763" i="3"/>
  <c r="P1793" i="3"/>
  <c r="AA1458" i="3"/>
  <c r="AA1461" i="3"/>
  <c r="AA1464" i="3"/>
  <c r="AA1467" i="3"/>
  <c r="AA1470" i="3"/>
  <c r="AA1473" i="3"/>
  <c r="AA1476" i="3"/>
  <c r="AA1479" i="3"/>
  <c r="AA1482" i="3"/>
  <c r="AB1482" i="3" s="1"/>
  <c r="AA1485" i="3"/>
  <c r="AA1488" i="3"/>
  <c r="AA1491" i="3"/>
  <c r="AA1494" i="3"/>
  <c r="AA1497" i="3"/>
  <c r="AB1497" i="3" s="1"/>
  <c r="AA1500" i="3"/>
  <c r="AA1503" i="3"/>
  <c r="AD1503" i="3" s="1"/>
  <c r="AA1506" i="3"/>
  <c r="AE1506" i="3" s="1"/>
  <c r="AA1509" i="3"/>
  <c r="AB1509" i="3" s="1"/>
  <c r="AA1512" i="3"/>
  <c r="AF1512" i="3" s="1"/>
  <c r="AA1515" i="3"/>
  <c r="AE1515" i="3" s="1"/>
  <c r="AA1518" i="3"/>
  <c r="AC1518" i="3" s="1"/>
  <c r="AA1521" i="3"/>
  <c r="AD1521" i="3" s="1"/>
  <c r="S1524" i="3"/>
  <c r="AF1524" i="3" s="1"/>
  <c r="P1529" i="3"/>
  <c r="AC1529" i="3"/>
  <c r="Q1531" i="3"/>
  <c r="S1533" i="3"/>
  <c r="Z1534" i="3"/>
  <c r="T1535" i="3"/>
  <c r="P1538" i="3"/>
  <c r="Q1540" i="3"/>
  <c r="S1542" i="3"/>
  <c r="Z1543" i="3"/>
  <c r="T1544" i="3"/>
  <c r="P1547" i="3"/>
  <c r="AC1547" i="3"/>
  <c r="Q1549" i="3"/>
  <c r="AD1549" i="3"/>
  <c r="U1551" i="3"/>
  <c r="Q1552" i="3"/>
  <c r="T1555" i="3"/>
  <c r="AE1556" i="3"/>
  <c r="AA1557" i="3"/>
  <c r="P1560" i="3"/>
  <c r="AF1560" i="3" s="1"/>
  <c r="U1563" i="3"/>
  <c r="Q1564" i="3"/>
  <c r="T1567" i="3"/>
  <c r="AE1568" i="3"/>
  <c r="AA1569" i="3"/>
  <c r="P1572" i="3"/>
  <c r="U1581" i="3"/>
  <c r="T1582" i="3"/>
  <c r="R1584" i="3"/>
  <c r="Q1585" i="3"/>
  <c r="AE1586" i="3"/>
  <c r="S1587" i="3"/>
  <c r="Q1587" i="3"/>
  <c r="Z1587" i="3"/>
  <c r="W1588" i="3"/>
  <c r="U1588" i="3"/>
  <c r="R1588" i="3"/>
  <c r="T1596" i="3"/>
  <c r="S1597" i="3"/>
  <c r="S1599" i="3"/>
  <c r="AC1599" i="3"/>
  <c r="Q1599" i="3"/>
  <c r="Z1599" i="3"/>
  <c r="W1600" i="3"/>
  <c r="U1600" i="3"/>
  <c r="R1600" i="3"/>
  <c r="AE1600" i="3"/>
  <c r="AB1601" i="3"/>
  <c r="V1608" i="3"/>
  <c r="AA1608" i="3"/>
  <c r="Y1608" i="3"/>
  <c r="U1608" i="3"/>
  <c r="AE1608" i="3" s="1"/>
  <c r="T1609" i="3"/>
  <c r="AD1609" i="3" s="1"/>
  <c r="S1613" i="3"/>
  <c r="Q1618" i="3"/>
  <c r="P1622" i="3"/>
  <c r="AF1622" i="3" s="1"/>
  <c r="Y1628" i="3"/>
  <c r="V1630" i="3"/>
  <c r="Z1632" i="3"/>
  <c r="AB1632" i="3" s="1"/>
  <c r="Q1636" i="3"/>
  <c r="AE1645" i="3"/>
  <c r="P1699" i="3"/>
  <c r="AC1699" i="3" s="1"/>
  <c r="Z1699" i="3"/>
  <c r="X1699" i="3"/>
  <c r="W1699" i="3"/>
  <c r="V1699" i="3"/>
  <c r="AA1699" i="3"/>
  <c r="Y1699" i="3"/>
  <c r="U1699" i="3"/>
  <c r="T1699" i="3"/>
  <c r="S1699" i="3"/>
  <c r="Z1722" i="3"/>
  <c r="AA1722" i="3"/>
  <c r="Y1722" i="3"/>
  <c r="X1722" i="3"/>
  <c r="W1722" i="3"/>
  <c r="V1722" i="3"/>
  <c r="U1722" i="3"/>
  <c r="T1722" i="3"/>
  <c r="S1722" i="3"/>
  <c r="AE1722" i="3" s="1"/>
  <c r="R1722" i="3"/>
  <c r="Z1758" i="3"/>
  <c r="AA1758" i="3"/>
  <c r="Y1758" i="3"/>
  <c r="X1758" i="3"/>
  <c r="W1758" i="3"/>
  <c r="AD1758" i="3" s="1"/>
  <c r="V1758" i="3"/>
  <c r="U1758" i="3"/>
  <c r="T1758" i="3"/>
  <c r="S1758" i="3"/>
  <c r="AE1758" i="3" s="1"/>
  <c r="R1758" i="3"/>
  <c r="Q1758" i="3"/>
  <c r="P1758" i="3"/>
  <c r="Q1793" i="3"/>
  <c r="P1458" i="3"/>
  <c r="P1461" i="3"/>
  <c r="P1464" i="3"/>
  <c r="P1467" i="3"/>
  <c r="P1470" i="3"/>
  <c r="P1473" i="3"/>
  <c r="P1476" i="3"/>
  <c r="P1479" i="3"/>
  <c r="P1482" i="3"/>
  <c r="P1485" i="3"/>
  <c r="P1488" i="3"/>
  <c r="P1491" i="3"/>
  <c r="P1494" i="3"/>
  <c r="P1497" i="3"/>
  <c r="P1500" i="3"/>
  <c r="T1524" i="3"/>
  <c r="AC1527" i="3"/>
  <c r="Q1527" i="3"/>
  <c r="Q1529" i="3"/>
  <c r="R1531" i="3"/>
  <c r="AE1531" i="3" s="1"/>
  <c r="T1533" i="3"/>
  <c r="U1535" i="3"/>
  <c r="AF1535" i="3" s="1"/>
  <c r="AC1536" i="3"/>
  <c r="Q1536" i="3"/>
  <c r="Q1538" i="3"/>
  <c r="R1540" i="3"/>
  <c r="T1542" i="3"/>
  <c r="U1544" i="3"/>
  <c r="AB1544" i="3" s="1"/>
  <c r="AC1545" i="3"/>
  <c r="Q1545" i="3"/>
  <c r="Q1547" i="3"/>
  <c r="R1549" i="3"/>
  <c r="V1551" i="3"/>
  <c r="R1552" i="3"/>
  <c r="AF1552" i="3"/>
  <c r="V1555" i="3"/>
  <c r="R1560" i="3"/>
  <c r="W1561" i="3"/>
  <c r="U1561" i="3"/>
  <c r="AB1561" i="3" s="1"/>
  <c r="AC1561" i="3"/>
  <c r="V1563" i="3"/>
  <c r="R1564" i="3"/>
  <c r="V1567" i="3"/>
  <c r="R1572" i="3"/>
  <c r="W1573" i="3"/>
  <c r="U1573" i="3"/>
  <c r="AD1573" i="3" s="1"/>
  <c r="V1581" i="3"/>
  <c r="V1582" i="3"/>
  <c r="T1584" i="3"/>
  <c r="S1585" i="3"/>
  <c r="AB1585" i="3" s="1"/>
  <c r="P1587" i="3"/>
  <c r="AE1587" i="3" s="1"/>
  <c r="U1596" i="3"/>
  <c r="T1597" i="3"/>
  <c r="V1609" i="3"/>
  <c r="U1613" i="3"/>
  <c r="R1618" i="3"/>
  <c r="Q1622" i="3"/>
  <c r="P1627" i="3"/>
  <c r="Z1627" i="3"/>
  <c r="Y1627" i="3"/>
  <c r="W1627" i="3"/>
  <c r="U1627" i="3"/>
  <c r="T1627" i="3"/>
  <c r="Z1628" i="3"/>
  <c r="W1630" i="3"/>
  <c r="T1631" i="3"/>
  <c r="R1631" i="3"/>
  <c r="AA1631" i="3"/>
  <c r="Y1631" i="3"/>
  <c r="W1631" i="3"/>
  <c r="V1631" i="3"/>
  <c r="AA1632" i="3"/>
  <c r="S1636" i="3"/>
  <c r="Q1699" i="3"/>
  <c r="P1722" i="3"/>
  <c r="U1534" i="3"/>
  <c r="AB1534" i="3" s="1"/>
  <c r="V1535" i="3"/>
  <c r="U1543" i="3"/>
  <c r="AE1543" i="3" s="1"/>
  <c r="AB1543" i="3"/>
  <c r="V1544" i="3"/>
  <c r="W1551" i="3"/>
  <c r="X1555" i="3"/>
  <c r="S1557" i="3"/>
  <c r="Q1557" i="3"/>
  <c r="AE1557" i="3" s="1"/>
  <c r="X1567" i="3"/>
  <c r="S1569" i="3"/>
  <c r="Q1569" i="3"/>
  <c r="AD1569" i="3" s="1"/>
  <c r="T1572" i="3"/>
  <c r="AB1572" i="3" s="1"/>
  <c r="W1581" i="3"/>
  <c r="X1582" i="3"/>
  <c r="X1613" i="3"/>
  <c r="S1618" i="3"/>
  <c r="S1622" i="3"/>
  <c r="AA1628" i="3"/>
  <c r="AA1630" i="3"/>
  <c r="V1636" i="3"/>
  <c r="X1641" i="3"/>
  <c r="V1641" i="3"/>
  <c r="Y1641" i="3"/>
  <c r="W1641" i="3"/>
  <c r="U1641" i="3"/>
  <c r="T1641" i="3"/>
  <c r="S1641" i="3"/>
  <c r="R1641" i="3"/>
  <c r="Q1641" i="3"/>
  <c r="AD1641" i="3"/>
  <c r="P1641" i="3"/>
  <c r="X1650" i="3"/>
  <c r="V1650" i="3"/>
  <c r="Y1650" i="3"/>
  <c r="W1650" i="3"/>
  <c r="U1650" i="3"/>
  <c r="T1650" i="3"/>
  <c r="S1650" i="3"/>
  <c r="R1650" i="3"/>
  <c r="AF1650" i="3" s="1"/>
  <c r="Q1650" i="3"/>
  <c r="P1650" i="3"/>
  <c r="X1659" i="3"/>
  <c r="V1659" i="3"/>
  <c r="Y1659" i="3"/>
  <c r="W1659" i="3"/>
  <c r="U1659" i="3"/>
  <c r="T1659" i="3"/>
  <c r="S1659" i="3"/>
  <c r="R1659" i="3"/>
  <c r="Q1659" i="3"/>
  <c r="AD1659" i="3"/>
  <c r="P1659" i="3"/>
  <c r="AF1691" i="3"/>
  <c r="X1695" i="3"/>
  <c r="V1695" i="3"/>
  <c r="T1695" i="3"/>
  <c r="S1695" i="3"/>
  <c r="AA1695" i="3"/>
  <c r="Z1695" i="3"/>
  <c r="Y1695" i="3"/>
  <c r="W1695" i="3"/>
  <c r="U1695" i="3"/>
  <c r="R1695" i="3"/>
  <c r="AF1695" i="3" s="1"/>
  <c r="Q1695" i="3"/>
  <c r="P1695" i="3"/>
  <c r="R1699" i="3"/>
  <c r="AE1733" i="3"/>
  <c r="U1796" i="3"/>
  <c r="W1796" i="3"/>
  <c r="V1796" i="3"/>
  <c r="T1796" i="3"/>
  <c r="S1796" i="3"/>
  <c r="R1796" i="3"/>
  <c r="P1796" i="3"/>
  <c r="AE1796" i="3" s="1"/>
  <c r="AA1796" i="3"/>
  <c r="Z1796" i="3"/>
  <c r="Y1796" i="3"/>
  <c r="V1639" i="3"/>
  <c r="AB1639" i="3" s="1"/>
  <c r="V1648" i="3"/>
  <c r="V1657" i="3"/>
  <c r="Z1667" i="3"/>
  <c r="Z1670" i="3"/>
  <c r="Z1673" i="3"/>
  <c r="Z1676" i="3"/>
  <c r="Y1773" i="3"/>
  <c r="X1773" i="3"/>
  <c r="V1773" i="3"/>
  <c r="U1773" i="3"/>
  <c r="AA1773" i="3"/>
  <c r="Z1773" i="3"/>
  <c r="W1773" i="3"/>
  <c r="T1773" i="3"/>
  <c r="S1773" i="3"/>
  <c r="U1802" i="3"/>
  <c r="AA1802" i="3"/>
  <c r="Z1802" i="3"/>
  <c r="Y1802" i="3"/>
  <c r="X1802" i="3"/>
  <c r="W1802" i="3"/>
  <c r="T1802" i="3"/>
  <c r="V1802" i="3"/>
  <c r="S1802" i="3"/>
  <c r="AB1802" i="3" s="1"/>
  <c r="AC1838" i="3"/>
  <c r="T1637" i="3"/>
  <c r="R1637" i="3"/>
  <c r="W1639" i="3"/>
  <c r="T1646" i="3"/>
  <c r="AD1646" i="3"/>
  <c r="R1646" i="3"/>
  <c r="AC1646" i="3"/>
  <c r="T1655" i="3"/>
  <c r="R1655" i="3"/>
  <c r="W1657" i="3"/>
  <c r="T1664" i="3"/>
  <c r="R1664" i="3"/>
  <c r="AA1667" i="3"/>
  <c r="AA1670" i="3"/>
  <c r="AB1671" i="3"/>
  <c r="AA1673" i="3"/>
  <c r="AA1676" i="3"/>
  <c r="AA1679" i="3"/>
  <c r="AA1682" i="3"/>
  <c r="X1689" i="3"/>
  <c r="V1689" i="3"/>
  <c r="T1689" i="3"/>
  <c r="S1689" i="3"/>
  <c r="X1704" i="3"/>
  <c r="W1704" i="3"/>
  <c r="V1704" i="3"/>
  <c r="U1704" i="3"/>
  <c r="T1704" i="3"/>
  <c r="AB1704" i="3" s="1"/>
  <c r="S1704" i="3"/>
  <c r="R1704" i="3"/>
  <c r="X1719" i="3"/>
  <c r="W1719" i="3"/>
  <c r="V1719" i="3"/>
  <c r="U1719" i="3"/>
  <c r="T1719" i="3"/>
  <c r="S1719" i="3"/>
  <c r="R1719" i="3"/>
  <c r="Z1731" i="3"/>
  <c r="AA1731" i="3"/>
  <c r="Y1731" i="3"/>
  <c r="X1731" i="3"/>
  <c r="W1731" i="3"/>
  <c r="V1731" i="3"/>
  <c r="U1731" i="3"/>
  <c r="T1731" i="3"/>
  <c r="S1731" i="3"/>
  <c r="R1756" i="3"/>
  <c r="Y1756" i="3"/>
  <c r="X1756" i="3"/>
  <c r="W1756" i="3"/>
  <c r="V1756" i="3"/>
  <c r="U1756" i="3"/>
  <c r="T1756" i="3"/>
  <c r="S1756" i="3"/>
  <c r="Q1756" i="3"/>
  <c r="P1773" i="3"/>
  <c r="P1802" i="3"/>
  <c r="P1615" i="3"/>
  <c r="Z1615" i="3"/>
  <c r="P1624" i="3"/>
  <c r="Z1624" i="3"/>
  <c r="P1633" i="3"/>
  <c r="AB1633" i="3" s="1"/>
  <c r="Z1633" i="3"/>
  <c r="P1637" i="3"/>
  <c r="X1639" i="3"/>
  <c r="P1642" i="3"/>
  <c r="Z1642" i="3"/>
  <c r="P1646" i="3"/>
  <c r="AF1646" i="3" s="1"/>
  <c r="X1648" i="3"/>
  <c r="P1651" i="3"/>
  <c r="AB1651" i="3" s="1"/>
  <c r="Z1651" i="3"/>
  <c r="P1655" i="3"/>
  <c r="AE1655" i="3" s="1"/>
  <c r="X1657" i="3"/>
  <c r="P1660" i="3"/>
  <c r="Z1660" i="3"/>
  <c r="AD1660" i="3" s="1"/>
  <c r="P1664" i="3"/>
  <c r="AF1664" i="3" s="1"/>
  <c r="P1689" i="3"/>
  <c r="AA1692" i="3"/>
  <c r="P1702" i="3"/>
  <c r="Z1702" i="3"/>
  <c r="Y1702" i="3"/>
  <c r="X1702" i="3"/>
  <c r="W1702" i="3"/>
  <c r="V1702" i="3"/>
  <c r="P1704" i="3"/>
  <c r="P1719" i="3"/>
  <c r="R1729" i="3"/>
  <c r="Y1729" i="3"/>
  <c r="X1729" i="3"/>
  <c r="W1729" i="3"/>
  <c r="V1729" i="3"/>
  <c r="U1729" i="3"/>
  <c r="T1729" i="3"/>
  <c r="S1729" i="3"/>
  <c r="Q1729" i="3"/>
  <c r="P1731" i="3"/>
  <c r="AF1731" i="3" s="1"/>
  <c r="AD1733" i="3"/>
  <c r="P1756" i="3"/>
  <c r="AD1756" i="3" s="1"/>
  <c r="Q1773" i="3"/>
  <c r="U1787" i="3"/>
  <c r="V1787" i="3"/>
  <c r="S1787" i="3"/>
  <c r="AE1787" i="3" s="1"/>
  <c r="R1787" i="3"/>
  <c r="AA1787" i="3"/>
  <c r="Z1787" i="3"/>
  <c r="AC1787" i="3" s="1"/>
  <c r="Y1787" i="3"/>
  <c r="X1787" i="3"/>
  <c r="W1787" i="3"/>
  <c r="Q1802" i="3"/>
  <c r="AC1802" i="3" s="1"/>
  <c r="X1620" i="3"/>
  <c r="V1620" i="3"/>
  <c r="X1629" i="3"/>
  <c r="V1629" i="3"/>
  <c r="Q1637" i="3"/>
  <c r="X1638" i="3"/>
  <c r="AB1638" i="3" s="1"/>
  <c r="V1638" i="3"/>
  <c r="Y1639" i="3"/>
  <c r="Q1646" i="3"/>
  <c r="X1647" i="3"/>
  <c r="V1647" i="3"/>
  <c r="Y1648" i="3"/>
  <c r="Q1655" i="3"/>
  <c r="X1656" i="3"/>
  <c r="V1656" i="3"/>
  <c r="AE1656" i="3" s="1"/>
  <c r="Y1657" i="3"/>
  <c r="Q1664" i="3"/>
  <c r="X1665" i="3"/>
  <c r="V1665" i="3"/>
  <c r="T1665" i="3"/>
  <c r="AF1665" i="3" s="1"/>
  <c r="AD1665" i="3"/>
  <c r="P1666" i="3"/>
  <c r="AB1666" i="3" s="1"/>
  <c r="Z1666" i="3"/>
  <c r="X1666" i="3"/>
  <c r="X1668" i="3"/>
  <c r="V1668" i="3"/>
  <c r="T1668" i="3"/>
  <c r="AF1668" i="3" s="1"/>
  <c r="P1669" i="3"/>
  <c r="Z1669" i="3"/>
  <c r="X1669" i="3"/>
  <c r="X1671" i="3"/>
  <c r="V1671" i="3"/>
  <c r="AC1671" i="3" s="1"/>
  <c r="T1671" i="3"/>
  <c r="P1672" i="3"/>
  <c r="AE1672" i="3" s="1"/>
  <c r="Z1672" i="3"/>
  <c r="X1672" i="3"/>
  <c r="X1674" i="3"/>
  <c r="V1674" i="3"/>
  <c r="AF1674" i="3"/>
  <c r="T1674" i="3"/>
  <c r="AE1674" i="3" s="1"/>
  <c r="AD1674" i="3"/>
  <c r="P1675" i="3"/>
  <c r="Z1675" i="3"/>
  <c r="X1675" i="3"/>
  <c r="X1677" i="3"/>
  <c r="V1677" i="3"/>
  <c r="T1677" i="3"/>
  <c r="AB1677" i="3" s="1"/>
  <c r="P1678" i="3"/>
  <c r="Z1678" i="3"/>
  <c r="X1678" i="3"/>
  <c r="X1680" i="3"/>
  <c r="V1680" i="3"/>
  <c r="T1680" i="3"/>
  <c r="P1681" i="3"/>
  <c r="Z1681" i="3"/>
  <c r="X1681" i="3"/>
  <c r="X1683" i="3"/>
  <c r="V1683" i="3"/>
  <c r="T1683" i="3"/>
  <c r="P1684" i="3"/>
  <c r="Z1684" i="3"/>
  <c r="X1684" i="3"/>
  <c r="X1686" i="3"/>
  <c r="V1686" i="3"/>
  <c r="T1686" i="3"/>
  <c r="P1687" i="3"/>
  <c r="Z1687" i="3"/>
  <c r="X1687" i="3"/>
  <c r="Q1689" i="3"/>
  <c r="AE1689" i="3" s="1"/>
  <c r="P1693" i="3"/>
  <c r="Z1693" i="3"/>
  <c r="X1693" i="3"/>
  <c r="W1693" i="3"/>
  <c r="X1698" i="3"/>
  <c r="V1698" i="3"/>
  <c r="T1698" i="3"/>
  <c r="S1698" i="3"/>
  <c r="R1698" i="3"/>
  <c r="Q1702" i="3"/>
  <c r="Q1704" i="3"/>
  <c r="X1716" i="3"/>
  <c r="W1716" i="3"/>
  <c r="V1716" i="3"/>
  <c r="U1716" i="3"/>
  <c r="T1716" i="3"/>
  <c r="S1716" i="3"/>
  <c r="R1716" i="3"/>
  <c r="Q1719" i="3"/>
  <c r="Q1731" i="3"/>
  <c r="V1754" i="3"/>
  <c r="X1754" i="3"/>
  <c r="W1754" i="3"/>
  <c r="U1754" i="3"/>
  <c r="T1754" i="3"/>
  <c r="S1754" i="3"/>
  <c r="R1754" i="3"/>
  <c r="Q1754" i="3"/>
  <c r="AB1754" i="3" s="1"/>
  <c r="P1754" i="3"/>
  <c r="Z1756" i="3"/>
  <c r="R1773" i="3"/>
  <c r="P1787" i="3"/>
  <c r="R1802" i="3"/>
  <c r="AA1639" i="3"/>
  <c r="AD1647" i="3"/>
  <c r="T1667" i="3"/>
  <c r="R1667" i="3"/>
  <c r="P1667" i="3"/>
  <c r="T1670" i="3"/>
  <c r="R1670" i="3"/>
  <c r="P1670" i="3"/>
  <c r="AF1670" i="3" s="1"/>
  <c r="T1673" i="3"/>
  <c r="R1673" i="3"/>
  <c r="P1673" i="3"/>
  <c r="T1676" i="3"/>
  <c r="R1676" i="3"/>
  <c r="P1676" i="3"/>
  <c r="T1679" i="3"/>
  <c r="AB1679" i="3" s="1"/>
  <c r="AD1679" i="3"/>
  <c r="R1679" i="3"/>
  <c r="P1679" i="3"/>
  <c r="T1682" i="3"/>
  <c r="R1682" i="3"/>
  <c r="P1682" i="3"/>
  <c r="AF1685" i="3"/>
  <c r="T1685" i="3"/>
  <c r="AB1685" i="3" s="1"/>
  <c r="AD1685" i="3"/>
  <c r="R1685" i="3"/>
  <c r="P1685" i="3"/>
  <c r="R1689" i="3"/>
  <c r="Y1704" i="3"/>
  <c r="Y1719" i="3"/>
  <c r="R1731" i="3"/>
  <c r="Z1740" i="3"/>
  <c r="AA1740" i="3"/>
  <c r="Y1740" i="3"/>
  <c r="X1740" i="3"/>
  <c r="W1740" i="3"/>
  <c r="V1740" i="3"/>
  <c r="U1740" i="3"/>
  <c r="T1740" i="3"/>
  <c r="S1740" i="3"/>
  <c r="AA1756" i="3"/>
  <c r="Z1767" i="3"/>
  <c r="AA1767" i="3"/>
  <c r="Y1767" i="3"/>
  <c r="X1767" i="3"/>
  <c r="W1767" i="3"/>
  <c r="V1767" i="3"/>
  <c r="U1767" i="3"/>
  <c r="T1767" i="3"/>
  <c r="S1767" i="3"/>
  <c r="Y1794" i="3"/>
  <c r="T1794" i="3"/>
  <c r="R1794" i="3"/>
  <c r="AF1794" i="3" s="1"/>
  <c r="AD1794" i="3"/>
  <c r="Q1794" i="3"/>
  <c r="AC1794" i="3" s="1"/>
  <c r="AA1794" i="3"/>
  <c r="Z1794" i="3"/>
  <c r="X1794" i="3"/>
  <c r="W1794" i="3"/>
  <c r="V1794" i="3"/>
  <c r="AE1794" i="3" s="1"/>
  <c r="U1805" i="3"/>
  <c r="W1805" i="3"/>
  <c r="V1805" i="3"/>
  <c r="T1805" i="3"/>
  <c r="S1805" i="3"/>
  <c r="R1805" i="3"/>
  <c r="P1805" i="3"/>
  <c r="AE1805" i="3" s="1"/>
  <c r="AA1805" i="3"/>
  <c r="Z1805" i="3"/>
  <c r="Y1553" i="3"/>
  <c r="Y1556" i="3"/>
  <c r="Y1559" i="3"/>
  <c r="Y1562" i="3"/>
  <c r="Y1565" i="3"/>
  <c r="AC1565" i="3" s="1"/>
  <c r="Y1568" i="3"/>
  <c r="Y1571" i="3"/>
  <c r="Y1574" i="3"/>
  <c r="AB1574" i="3" s="1"/>
  <c r="Y1577" i="3"/>
  <c r="Y1580" i="3"/>
  <c r="Y1583" i="3"/>
  <c r="AD1583" i="3" s="1"/>
  <c r="Y1586" i="3"/>
  <c r="AF1586" i="3" s="1"/>
  <c r="AK1586" i="3"/>
  <c r="AZ1586" i="3" s="1"/>
  <c r="Z1612" i="3"/>
  <c r="S1615" i="3"/>
  <c r="AB1615" i="3" s="1"/>
  <c r="AF1616" i="3"/>
  <c r="T1616" i="3"/>
  <c r="R1616" i="3"/>
  <c r="Q1620" i="3"/>
  <c r="AC1620" i="3" s="1"/>
  <c r="S1624" i="3"/>
  <c r="AD1624" i="3" s="1"/>
  <c r="T1625" i="3"/>
  <c r="AD1625" i="3"/>
  <c r="R1625" i="3"/>
  <c r="AF1625" i="3" s="1"/>
  <c r="Q1629" i="3"/>
  <c r="S1633" i="3"/>
  <c r="T1634" i="3"/>
  <c r="R1634" i="3"/>
  <c r="AC1634" i="3" s="1"/>
  <c r="U1637" i="3"/>
  <c r="Q1638" i="3"/>
  <c r="AC1638" i="3" s="1"/>
  <c r="S1642" i="3"/>
  <c r="T1643" i="3"/>
  <c r="R1643" i="3"/>
  <c r="U1646" i="3"/>
  <c r="Q1647" i="3"/>
  <c r="S1651" i="3"/>
  <c r="T1652" i="3"/>
  <c r="AD1652" i="3"/>
  <c r="R1652" i="3"/>
  <c r="AC1652" i="3" s="1"/>
  <c r="U1655" i="3"/>
  <c r="Q1656" i="3"/>
  <c r="AB1656" i="3" s="1"/>
  <c r="S1660" i="3"/>
  <c r="T1661" i="3"/>
  <c r="R1661" i="3"/>
  <c r="AE1661" i="3" s="1"/>
  <c r="U1664" i="3"/>
  <c r="Q1665" i="3"/>
  <c r="R1666" i="3"/>
  <c r="Q1667" i="3"/>
  <c r="Q1668" i="3"/>
  <c r="AB1668" i="3" s="1"/>
  <c r="R1669" i="3"/>
  <c r="AD1669" i="3" s="1"/>
  <c r="Q1670" i="3"/>
  <c r="Q1671" i="3"/>
  <c r="AE1671" i="3" s="1"/>
  <c r="R1672" i="3"/>
  <c r="Q1673" i="3"/>
  <c r="Q1674" i="3"/>
  <c r="R1675" i="3"/>
  <c r="Q1676" i="3"/>
  <c r="AC1676" i="3" s="1"/>
  <c r="Q1677" i="3"/>
  <c r="R1678" i="3"/>
  <c r="AB1678" i="3" s="1"/>
  <c r="Q1679" i="3"/>
  <c r="Q1680" i="3"/>
  <c r="R1681" i="3"/>
  <c r="AE1681" i="3" s="1"/>
  <c r="Q1682" i="3"/>
  <c r="AB1682" i="3" s="1"/>
  <c r="Q1683" i="3"/>
  <c r="AE1683" i="3" s="1"/>
  <c r="R1684" i="3"/>
  <c r="Q1685" i="3"/>
  <c r="Q1686" i="3"/>
  <c r="R1687" i="3"/>
  <c r="AB1687" i="3" s="1"/>
  <c r="U1689" i="3"/>
  <c r="R1693" i="3"/>
  <c r="AF1693" i="3" s="1"/>
  <c r="Q1698" i="3"/>
  <c r="S1702" i="3"/>
  <c r="Z1704" i="3"/>
  <c r="X1713" i="3"/>
  <c r="W1713" i="3"/>
  <c r="V1713" i="3"/>
  <c r="U1713" i="3"/>
  <c r="T1713" i="3"/>
  <c r="S1713" i="3"/>
  <c r="R1713" i="3"/>
  <c r="Q1716" i="3"/>
  <c r="AE1716" i="3" s="1"/>
  <c r="Z1719" i="3"/>
  <c r="V1727" i="3"/>
  <c r="X1727" i="3"/>
  <c r="W1727" i="3"/>
  <c r="U1727" i="3"/>
  <c r="T1727" i="3"/>
  <c r="S1727" i="3"/>
  <c r="R1727" i="3"/>
  <c r="AF1727" i="3" s="1"/>
  <c r="Q1727" i="3"/>
  <c r="P1727" i="3"/>
  <c r="AA1729" i="3"/>
  <c r="AB1731" i="3"/>
  <c r="AC1739" i="3"/>
  <c r="P1740" i="3"/>
  <c r="Z1754" i="3"/>
  <c r="P1767" i="3"/>
  <c r="T1787" i="3"/>
  <c r="P1794" i="3"/>
  <c r="Q1805" i="3"/>
  <c r="AF1840" i="3"/>
  <c r="AC1840" i="3"/>
  <c r="AE1840" i="3"/>
  <c r="P1639" i="3"/>
  <c r="Z1639" i="3"/>
  <c r="V1646" i="3"/>
  <c r="P1648" i="3"/>
  <c r="Z1648" i="3"/>
  <c r="P1657" i="3"/>
  <c r="Z1657" i="3"/>
  <c r="S1667" i="3"/>
  <c r="S1670" i="3"/>
  <c r="S1673" i="3"/>
  <c r="S1676" i="3"/>
  <c r="S1679" i="3"/>
  <c r="S1682" i="3"/>
  <c r="S1685" i="3"/>
  <c r="W1689" i="3"/>
  <c r="X1692" i="3"/>
  <c r="V1692" i="3"/>
  <c r="T1692" i="3"/>
  <c r="S1692" i="3"/>
  <c r="AB1692" i="3" s="1"/>
  <c r="AA1704" i="3"/>
  <c r="Y1716" i="3"/>
  <c r="AA1719" i="3"/>
  <c r="R1738" i="3"/>
  <c r="Y1738" i="3"/>
  <c r="X1738" i="3"/>
  <c r="W1738" i="3"/>
  <c r="V1738" i="3"/>
  <c r="U1738" i="3"/>
  <c r="T1738" i="3"/>
  <c r="S1738" i="3"/>
  <c r="Q1738" i="3"/>
  <c r="Q1740" i="3"/>
  <c r="Z1749" i="3"/>
  <c r="AA1749" i="3"/>
  <c r="Y1749" i="3"/>
  <c r="X1749" i="3"/>
  <c r="W1749" i="3"/>
  <c r="V1749" i="3"/>
  <c r="U1749" i="3"/>
  <c r="T1749" i="3"/>
  <c r="S1749" i="3"/>
  <c r="AA1754" i="3"/>
  <c r="R1765" i="3"/>
  <c r="Y1765" i="3"/>
  <c r="X1765" i="3"/>
  <c r="W1765" i="3"/>
  <c r="V1765" i="3"/>
  <c r="U1765" i="3"/>
  <c r="T1765" i="3"/>
  <c r="S1765" i="3"/>
  <c r="Q1765" i="3"/>
  <c r="Q1767" i="3"/>
  <c r="Q1780" i="3"/>
  <c r="AC1780" i="3" s="1"/>
  <c r="W1780" i="3"/>
  <c r="U1780" i="3"/>
  <c r="T1780" i="3"/>
  <c r="AA1780" i="3"/>
  <c r="Z1780" i="3"/>
  <c r="Y1780" i="3"/>
  <c r="X1780" i="3"/>
  <c r="V1780" i="3"/>
  <c r="S1794" i="3"/>
  <c r="X1805" i="3"/>
  <c r="AA1553" i="3"/>
  <c r="AA1556" i="3"/>
  <c r="AA1559" i="3"/>
  <c r="AA1562" i="3"/>
  <c r="AA1565" i="3"/>
  <c r="AB1565" i="3" s="1"/>
  <c r="AA1568" i="3"/>
  <c r="AB1568" i="3" s="1"/>
  <c r="AA1571" i="3"/>
  <c r="AE1571" i="3" s="1"/>
  <c r="AA1574" i="3"/>
  <c r="AA1577" i="3"/>
  <c r="AE1577" i="3" s="1"/>
  <c r="AA1580" i="3"/>
  <c r="AA1583" i="3"/>
  <c r="AE1583" i="3" s="1"/>
  <c r="AA1586" i="3"/>
  <c r="AA1589" i="3"/>
  <c r="AB1589" i="3" s="1"/>
  <c r="AA1592" i="3"/>
  <c r="AF1592" i="3" s="1"/>
  <c r="AA1595" i="3"/>
  <c r="AB1595" i="3" s="1"/>
  <c r="AA1598" i="3"/>
  <c r="AF1598" i="3" s="1"/>
  <c r="AA1601" i="3"/>
  <c r="AE1601" i="3" s="1"/>
  <c r="AA1604" i="3"/>
  <c r="R1610" i="3"/>
  <c r="AC1610" i="3" s="1"/>
  <c r="Q1612" i="3"/>
  <c r="U1615" i="3"/>
  <c r="Q1616" i="3"/>
  <c r="AC1616" i="3" s="1"/>
  <c r="X1617" i="3"/>
  <c r="V1617" i="3"/>
  <c r="AC1617" i="3"/>
  <c r="S1620" i="3"/>
  <c r="U1624" i="3"/>
  <c r="Q1625" i="3"/>
  <c r="X1626" i="3"/>
  <c r="V1626" i="3"/>
  <c r="AB1626" i="3" s="1"/>
  <c r="S1629" i="3"/>
  <c r="AC1629" i="3" s="1"/>
  <c r="U1633" i="3"/>
  <c r="Q1634" i="3"/>
  <c r="X1635" i="3"/>
  <c r="V1635" i="3"/>
  <c r="AC1635" i="3" s="1"/>
  <c r="W1637" i="3"/>
  <c r="AC1637" i="3" s="1"/>
  <c r="S1638" i="3"/>
  <c r="AE1638" i="3" s="1"/>
  <c r="Q1639" i="3"/>
  <c r="U1642" i="3"/>
  <c r="AB1642" i="3" s="1"/>
  <c r="Q1643" i="3"/>
  <c r="AF1643" i="3" s="1"/>
  <c r="X1644" i="3"/>
  <c r="V1644" i="3"/>
  <c r="W1646" i="3"/>
  <c r="S1647" i="3"/>
  <c r="AC1647" i="3" s="1"/>
  <c r="Q1648" i="3"/>
  <c r="AD1648" i="3" s="1"/>
  <c r="U1651" i="3"/>
  <c r="Q1652" i="3"/>
  <c r="X1653" i="3"/>
  <c r="V1653" i="3"/>
  <c r="AC1653" i="3" s="1"/>
  <c r="W1655" i="3"/>
  <c r="S1656" i="3"/>
  <c r="Q1657" i="3"/>
  <c r="AD1657" i="3" s="1"/>
  <c r="AE1657" i="3"/>
  <c r="U1660" i="3"/>
  <c r="Q1661" i="3"/>
  <c r="X1662" i="3"/>
  <c r="V1662" i="3"/>
  <c r="AC1662" i="3"/>
  <c r="W1664" i="3"/>
  <c r="S1665" i="3"/>
  <c r="T1666" i="3"/>
  <c r="U1667" i="3"/>
  <c r="S1668" i="3"/>
  <c r="T1669" i="3"/>
  <c r="U1670" i="3"/>
  <c r="S1671" i="3"/>
  <c r="T1672" i="3"/>
  <c r="U1673" i="3"/>
  <c r="S1674" i="3"/>
  <c r="AB1674" i="3" s="1"/>
  <c r="T1675" i="3"/>
  <c r="U1676" i="3"/>
  <c r="S1677" i="3"/>
  <c r="T1678" i="3"/>
  <c r="U1679" i="3"/>
  <c r="S1680" i="3"/>
  <c r="AB1680" i="3" s="1"/>
  <c r="T1681" i="3"/>
  <c r="U1682" i="3"/>
  <c r="S1683" i="3"/>
  <c r="T1684" i="3"/>
  <c r="U1685" i="3"/>
  <c r="S1686" i="3"/>
  <c r="T1687" i="3"/>
  <c r="AD1687" i="3" s="1"/>
  <c r="Y1689" i="3"/>
  <c r="P1692" i="3"/>
  <c r="AD1692" i="3" s="1"/>
  <c r="T1693" i="3"/>
  <c r="W1698" i="3"/>
  <c r="U1702" i="3"/>
  <c r="X1710" i="3"/>
  <c r="W1710" i="3"/>
  <c r="V1710" i="3"/>
  <c r="U1710" i="3"/>
  <c r="T1710" i="3"/>
  <c r="S1710" i="3"/>
  <c r="AE1710" i="3" s="1"/>
  <c r="R1710" i="3"/>
  <c r="Q1713" i="3"/>
  <c r="Z1716" i="3"/>
  <c r="Z1727" i="3"/>
  <c r="P1738" i="3"/>
  <c r="R1740" i="3"/>
  <c r="P1749" i="3"/>
  <c r="P1765" i="3"/>
  <c r="R1767" i="3"/>
  <c r="P1780" i="3"/>
  <c r="Q1786" i="3"/>
  <c r="AA1786" i="3"/>
  <c r="Y1786" i="3"/>
  <c r="X1786" i="3"/>
  <c r="Z1786" i="3"/>
  <c r="W1786" i="3"/>
  <c r="V1786" i="3"/>
  <c r="U1786" i="3"/>
  <c r="T1786" i="3"/>
  <c r="S1786" i="3"/>
  <c r="U1794" i="3"/>
  <c r="Y1805" i="3"/>
  <c r="Z1725" i="3"/>
  <c r="Z1734" i="3"/>
  <c r="Z1743" i="3"/>
  <c r="Z1752" i="3"/>
  <c r="Z1761" i="3"/>
  <c r="Q1771" i="3"/>
  <c r="W1771" i="3"/>
  <c r="U1771" i="3"/>
  <c r="T1771" i="3"/>
  <c r="U1778" i="3"/>
  <c r="V1778" i="3"/>
  <c r="S1778" i="3"/>
  <c r="R1778" i="3"/>
  <c r="Y1785" i="3"/>
  <c r="T1785" i="3"/>
  <c r="R1785" i="3"/>
  <c r="Q1785" i="3"/>
  <c r="Y1791" i="3"/>
  <c r="X1791" i="3"/>
  <c r="V1791" i="3"/>
  <c r="U1791" i="3"/>
  <c r="V1705" i="3"/>
  <c r="V1708" i="3"/>
  <c r="V1711" i="3"/>
  <c r="V1714" i="3"/>
  <c r="V1717" i="3"/>
  <c r="P1725" i="3"/>
  <c r="AC1725" i="3" s="1"/>
  <c r="X1728" i="3"/>
  <c r="P1734" i="3"/>
  <c r="AE1734" i="3" s="1"/>
  <c r="X1737" i="3"/>
  <c r="P1743" i="3"/>
  <c r="X1746" i="3"/>
  <c r="P1752" i="3"/>
  <c r="P1761" i="3"/>
  <c r="Y1770" i="3"/>
  <c r="P1770" i="3"/>
  <c r="AA1770" i="3"/>
  <c r="Z1770" i="3"/>
  <c r="P1771" i="3"/>
  <c r="Q1777" i="3"/>
  <c r="AA1777" i="3"/>
  <c r="Y1777" i="3"/>
  <c r="X1777" i="3"/>
  <c r="P1778" i="3"/>
  <c r="U1784" i="3"/>
  <c r="Z1784" i="3"/>
  <c r="X1784" i="3"/>
  <c r="W1784" i="3"/>
  <c r="P1785" i="3"/>
  <c r="P1791" i="3"/>
  <c r="AC1807" i="3"/>
  <c r="Q1807" i="3"/>
  <c r="AF1807" i="3" s="1"/>
  <c r="X1807" i="3"/>
  <c r="W1807" i="3"/>
  <c r="V1807" i="3"/>
  <c r="U1807" i="3"/>
  <c r="T1807" i="3"/>
  <c r="AE1807" i="3"/>
  <c r="R1807" i="3"/>
  <c r="AA1807" i="3"/>
  <c r="R1874" i="3"/>
  <c r="Y1874" i="3"/>
  <c r="X1874" i="3"/>
  <c r="W1874" i="3"/>
  <c r="T1874" i="3"/>
  <c r="AA1874" i="3"/>
  <c r="Z1874" i="3"/>
  <c r="V1874" i="3"/>
  <c r="U1874" i="3"/>
  <c r="S1874" i="3"/>
  <c r="Q1874" i="3"/>
  <c r="AB1874" i="3" s="1"/>
  <c r="P1874" i="3"/>
  <c r="AA1688" i="3"/>
  <c r="AA1691" i="3"/>
  <c r="AA1694" i="3"/>
  <c r="AA1697" i="3"/>
  <c r="AA1700" i="3"/>
  <c r="AA1703" i="3"/>
  <c r="W1705" i="3"/>
  <c r="AA1706" i="3"/>
  <c r="W1708" i="3"/>
  <c r="AA1709" i="3"/>
  <c r="W1711" i="3"/>
  <c r="AA1712" i="3"/>
  <c r="W1714" i="3"/>
  <c r="AA1715" i="3"/>
  <c r="W1717" i="3"/>
  <c r="AA1718" i="3"/>
  <c r="W1720" i="3"/>
  <c r="AA1721" i="3"/>
  <c r="R1723" i="3"/>
  <c r="AD1723" i="3" s="1"/>
  <c r="Q1725" i="3"/>
  <c r="X1726" i="3"/>
  <c r="Y1728" i="3"/>
  <c r="R1732" i="3"/>
  <c r="AD1732" i="3" s="1"/>
  <c r="Q1734" i="3"/>
  <c r="X1735" i="3"/>
  <c r="Y1737" i="3"/>
  <c r="R1741" i="3"/>
  <c r="Q1743" i="3"/>
  <c r="X1744" i="3"/>
  <c r="AB1744" i="3" s="1"/>
  <c r="Y1746" i="3"/>
  <c r="AE1746" i="3" s="1"/>
  <c r="R1750" i="3"/>
  <c r="Q1752" i="3"/>
  <c r="Y1755" i="3"/>
  <c r="R1759" i="3"/>
  <c r="Q1761" i="3"/>
  <c r="AE1761" i="3" s="1"/>
  <c r="Y1764" i="3"/>
  <c r="AD1764" i="3" s="1"/>
  <c r="Q1770" i="3"/>
  <c r="R1771" i="3"/>
  <c r="P1777" i="3"/>
  <c r="AF1777" i="3" s="1"/>
  <c r="Q1778" i="3"/>
  <c r="AC1782" i="3"/>
  <c r="P1784" i="3"/>
  <c r="S1785" i="3"/>
  <c r="Q1791" i="3"/>
  <c r="P1807" i="3"/>
  <c r="P1688" i="3"/>
  <c r="AB1688" i="3"/>
  <c r="P1691" i="3"/>
  <c r="AB1691" i="3"/>
  <c r="P1694" i="3"/>
  <c r="P1697" i="3"/>
  <c r="AB1697" i="3"/>
  <c r="P1700" i="3"/>
  <c r="P1703" i="3"/>
  <c r="X1705" i="3"/>
  <c r="P1706" i="3"/>
  <c r="AB1706" i="3"/>
  <c r="X1708" i="3"/>
  <c r="P1709" i="3"/>
  <c r="X1711" i="3"/>
  <c r="P1712" i="3"/>
  <c r="X1714" i="3"/>
  <c r="P1715" i="3"/>
  <c r="X1717" i="3"/>
  <c r="P1718" i="3"/>
  <c r="AB1718" i="3"/>
  <c r="X1720" i="3"/>
  <c r="P1721" i="3"/>
  <c r="P1723" i="3"/>
  <c r="R1725" i="3"/>
  <c r="AE1725" i="3" s="1"/>
  <c r="Y1726" i="3"/>
  <c r="V1730" i="3"/>
  <c r="P1732" i="3"/>
  <c r="R1734" i="3"/>
  <c r="Y1735" i="3"/>
  <c r="V1739" i="3"/>
  <c r="P1741" i="3"/>
  <c r="R1743" i="3"/>
  <c r="Y1744" i="3"/>
  <c r="V1748" i="3"/>
  <c r="P1750" i="3"/>
  <c r="AC1750" i="3" s="1"/>
  <c r="R1752" i="3"/>
  <c r="V1757" i="3"/>
  <c r="P1759" i="3"/>
  <c r="AD1759" i="3" s="1"/>
  <c r="R1761" i="3"/>
  <c r="V1766" i="3"/>
  <c r="V1769" i="3"/>
  <c r="T1769" i="3"/>
  <c r="S1769" i="3"/>
  <c r="R1770" i="3"/>
  <c r="AF1770" i="3" s="1"/>
  <c r="S1771" i="3"/>
  <c r="R1777" i="3"/>
  <c r="T1778" i="3"/>
  <c r="Q1784" i="3"/>
  <c r="U1785" i="3"/>
  <c r="R1791" i="3"/>
  <c r="AF1791" i="3" s="1"/>
  <c r="Q1798" i="3"/>
  <c r="X1798" i="3"/>
  <c r="W1798" i="3"/>
  <c r="V1798" i="3"/>
  <c r="U1798" i="3"/>
  <c r="T1798" i="3"/>
  <c r="R1798" i="3"/>
  <c r="S1807" i="3"/>
  <c r="Y1809" i="3"/>
  <c r="Z1809" i="3"/>
  <c r="X1809" i="3"/>
  <c r="W1809" i="3"/>
  <c r="V1809" i="3"/>
  <c r="U1809" i="3"/>
  <c r="T1809" i="3"/>
  <c r="S1809" i="3"/>
  <c r="P1809" i="3"/>
  <c r="S1947" i="3"/>
  <c r="R1947" i="3"/>
  <c r="AB1947" i="3" s="1"/>
  <c r="AF1947" i="3"/>
  <c r="P1947" i="3"/>
  <c r="AA1947" i="3"/>
  <c r="Z1947" i="3"/>
  <c r="Y1947" i="3"/>
  <c r="X1947" i="3"/>
  <c r="V1947" i="3"/>
  <c r="U1947" i="3"/>
  <c r="T1947" i="3"/>
  <c r="Q1947" i="3"/>
  <c r="Y1705" i="3"/>
  <c r="Y1708" i="3"/>
  <c r="S1725" i="3"/>
  <c r="Z1728" i="3"/>
  <c r="S1734" i="3"/>
  <c r="AB1734" i="3" s="1"/>
  <c r="Z1737" i="3"/>
  <c r="S1743" i="3"/>
  <c r="Z1746" i="3"/>
  <c r="S1752" i="3"/>
  <c r="Z1755" i="3"/>
  <c r="S1761" i="3"/>
  <c r="Z1764" i="3"/>
  <c r="S1770" i="3"/>
  <c r="V1771" i="3"/>
  <c r="Y1776" i="3"/>
  <c r="T1776" i="3"/>
  <c r="R1776" i="3"/>
  <c r="AD1776" i="3" s="1"/>
  <c r="Q1776" i="3"/>
  <c r="S1777" i="3"/>
  <c r="W1778" i="3"/>
  <c r="Y1782" i="3"/>
  <c r="X1782" i="3"/>
  <c r="V1782" i="3"/>
  <c r="U1782" i="3"/>
  <c r="R1784" i="3"/>
  <c r="V1785" i="3"/>
  <c r="Q1789" i="3"/>
  <c r="AC1789" i="3" s="1"/>
  <c r="W1789" i="3"/>
  <c r="U1789" i="3"/>
  <c r="T1789" i="3"/>
  <c r="AF1789" i="3"/>
  <c r="S1791" i="3"/>
  <c r="Y1807" i="3"/>
  <c r="U1811" i="3"/>
  <c r="AA1811" i="3"/>
  <c r="Z1811" i="3"/>
  <c r="Y1811" i="3"/>
  <c r="X1811" i="3"/>
  <c r="W1811" i="3"/>
  <c r="V1811" i="3"/>
  <c r="T1811" i="3"/>
  <c r="AD1811" i="3" s="1"/>
  <c r="Q1811" i="3"/>
  <c r="W1947" i="3"/>
  <c r="R1688" i="3"/>
  <c r="AD1688" i="3"/>
  <c r="R1691" i="3"/>
  <c r="R1694" i="3"/>
  <c r="R1697" i="3"/>
  <c r="R1700" i="3"/>
  <c r="AD1700" i="3" s="1"/>
  <c r="R1703" i="3"/>
  <c r="AD1703" i="3"/>
  <c r="Z1705" i="3"/>
  <c r="R1706" i="3"/>
  <c r="AD1706" i="3"/>
  <c r="Z1708" i="3"/>
  <c r="R1709" i="3"/>
  <c r="Z1711" i="3"/>
  <c r="R1712" i="3"/>
  <c r="AD1712" i="3" s="1"/>
  <c r="Z1714" i="3"/>
  <c r="R1715" i="3"/>
  <c r="AB1715" i="3" s="1"/>
  <c r="AD1715" i="3"/>
  <c r="Z1717" i="3"/>
  <c r="R1718" i="3"/>
  <c r="Z1720" i="3"/>
  <c r="R1721" i="3"/>
  <c r="S1723" i="3"/>
  <c r="AC1723" i="3" s="1"/>
  <c r="Z1724" i="3"/>
  <c r="T1725" i="3"/>
  <c r="AB1725" i="3" s="1"/>
  <c r="P1728" i="3"/>
  <c r="Q1730" i="3"/>
  <c r="AF1730" i="3" s="1"/>
  <c r="S1732" i="3"/>
  <c r="Z1733" i="3"/>
  <c r="T1734" i="3"/>
  <c r="P1737" i="3"/>
  <c r="Q1739" i="3"/>
  <c r="S1741" i="3"/>
  <c r="Z1742" i="3"/>
  <c r="AB1742" i="3" s="1"/>
  <c r="T1743" i="3"/>
  <c r="AD1743" i="3" s="1"/>
  <c r="P1746" i="3"/>
  <c r="AC1746" i="3" s="1"/>
  <c r="Q1748" i="3"/>
  <c r="S1750" i="3"/>
  <c r="Z1751" i="3"/>
  <c r="T1752" i="3"/>
  <c r="P1755" i="3"/>
  <c r="AF1755" i="3" s="1"/>
  <c r="Q1757" i="3"/>
  <c r="AC1757" i="3" s="1"/>
  <c r="S1759" i="3"/>
  <c r="Z1760" i="3"/>
  <c r="T1761" i="3"/>
  <c r="P1764" i="3"/>
  <c r="Q1766" i="3"/>
  <c r="AB1766" i="3" s="1"/>
  <c r="AD1766" i="3"/>
  <c r="Q1769" i="3"/>
  <c r="T1770" i="3"/>
  <c r="X1771" i="3"/>
  <c r="U1775" i="3"/>
  <c r="Z1775" i="3"/>
  <c r="X1775" i="3"/>
  <c r="W1775" i="3"/>
  <c r="AE1775" i="3"/>
  <c r="P1776" i="3"/>
  <c r="T1777" i="3"/>
  <c r="X1778" i="3"/>
  <c r="P1782" i="3"/>
  <c r="AF1782" i="3" s="1"/>
  <c r="S1784" i="3"/>
  <c r="W1785" i="3"/>
  <c r="Y1788" i="3"/>
  <c r="P1788" i="3"/>
  <c r="AA1788" i="3"/>
  <c r="Z1788" i="3"/>
  <c r="AF1788" i="3"/>
  <c r="P1789" i="3"/>
  <c r="T1791" i="3"/>
  <c r="S1798" i="3"/>
  <c r="Z1807" i="3"/>
  <c r="R1809" i="3"/>
  <c r="P1811" i="3"/>
  <c r="Q1816" i="3"/>
  <c r="Z1816" i="3"/>
  <c r="W1816" i="3"/>
  <c r="AE1816" i="3" s="1"/>
  <c r="V1816" i="3"/>
  <c r="U1816" i="3"/>
  <c r="T1816" i="3"/>
  <c r="S1816" i="3"/>
  <c r="R1816" i="3"/>
  <c r="P1816" i="3"/>
  <c r="AA1816" i="3"/>
  <c r="R1850" i="3"/>
  <c r="U1850" i="3"/>
  <c r="T1850" i="3"/>
  <c r="S1850" i="3"/>
  <c r="Q1850" i="3"/>
  <c r="AE1850" i="3" s="1"/>
  <c r="P1850" i="3"/>
  <c r="AA1850" i="3"/>
  <c r="Z1850" i="3"/>
  <c r="Y1850" i="3"/>
  <c r="X1850" i="3"/>
  <c r="W1850" i="3"/>
  <c r="AA1705" i="3"/>
  <c r="AA1708" i="3"/>
  <c r="AA1711" i="3"/>
  <c r="AA1714" i="3"/>
  <c r="AA1717" i="3"/>
  <c r="AA1720" i="3"/>
  <c r="U1725" i="3"/>
  <c r="R1726" i="3"/>
  <c r="AC1726" i="3" s="1"/>
  <c r="Q1728" i="3"/>
  <c r="AD1728" i="3" s="1"/>
  <c r="U1734" i="3"/>
  <c r="R1735" i="3"/>
  <c r="Q1737" i="3"/>
  <c r="R1739" i="3"/>
  <c r="AB1739" i="3" s="1"/>
  <c r="T1741" i="3"/>
  <c r="AF1741" i="3" s="1"/>
  <c r="U1743" i="3"/>
  <c r="R1744" i="3"/>
  <c r="Q1746" i="3"/>
  <c r="R1748" i="3"/>
  <c r="AC1748" i="3" s="1"/>
  <c r="T1750" i="3"/>
  <c r="U1752" i="3"/>
  <c r="R1753" i="3"/>
  <c r="Q1755" i="3"/>
  <c r="R1757" i="3"/>
  <c r="T1759" i="3"/>
  <c r="U1761" i="3"/>
  <c r="AF1761" i="3" s="1"/>
  <c r="R1762" i="3"/>
  <c r="Q1764" i="3"/>
  <c r="R1766" i="3"/>
  <c r="R1769" i="3"/>
  <c r="U1770" i="3"/>
  <c r="Y1771" i="3"/>
  <c r="S1776" i="3"/>
  <c r="U1777" i="3"/>
  <c r="Y1778" i="3"/>
  <c r="Q1782" i="3"/>
  <c r="AD1782" i="3" s="1"/>
  <c r="T1784" i="3"/>
  <c r="X1785" i="3"/>
  <c r="R1789" i="3"/>
  <c r="W1791" i="3"/>
  <c r="Y1798" i="3"/>
  <c r="AA1809" i="3"/>
  <c r="R1811" i="3"/>
  <c r="V1831" i="3"/>
  <c r="T1831" i="3"/>
  <c r="Q1831" i="3"/>
  <c r="P1831" i="3"/>
  <c r="AA1831" i="3"/>
  <c r="Z1831" i="3"/>
  <c r="Y1831" i="3"/>
  <c r="X1831" i="3"/>
  <c r="W1831" i="3"/>
  <c r="R1831" i="3"/>
  <c r="AF1943" i="3"/>
  <c r="T1688" i="3"/>
  <c r="T1691" i="3"/>
  <c r="T1694" i="3"/>
  <c r="AB1694" i="3" s="1"/>
  <c r="T1697" i="3"/>
  <c r="T1700" i="3"/>
  <c r="T1703" i="3"/>
  <c r="P1705" i="3"/>
  <c r="T1706" i="3"/>
  <c r="P1708" i="3"/>
  <c r="T1709" i="3"/>
  <c r="AB1709" i="3" s="1"/>
  <c r="P1711" i="3"/>
  <c r="T1712" i="3"/>
  <c r="P1714" i="3"/>
  <c r="T1715" i="3"/>
  <c r="P1717" i="3"/>
  <c r="AB1717" i="3" s="1"/>
  <c r="T1718" i="3"/>
  <c r="P1720" i="3"/>
  <c r="AB1720" i="3" s="1"/>
  <c r="T1721" i="3"/>
  <c r="AD1721" i="3" s="1"/>
  <c r="AF1721" i="3"/>
  <c r="U1723" i="3"/>
  <c r="V1724" i="3"/>
  <c r="AB1724" i="3"/>
  <c r="V1725" i="3"/>
  <c r="P1726" i="3"/>
  <c r="R1728" i="3"/>
  <c r="S1730" i="3"/>
  <c r="U1732" i="3"/>
  <c r="V1733" i="3"/>
  <c r="AB1733" i="3" s="1"/>
  <c r="V1734" i="3"/>
  <c r="P1735" i="3"/>
  <c r="AC1735" i="3"/>
  <c r="R1737" i="3"/>
  <c r="AB1737" i="3" s="1"/>
  <c r="AE1737" i="3"/>
  <c r="S1739" i="3"/>
  <c r="AE1739" i="3" s="1"/>
  <c r="AF1739" i="3"/>
  <c r="U1741" i="3"/>
  <c r="V1742" i="3"/>
  <c r="V1743" i="3"/>
  <c r="P1744" i="3"/>
  <c r="R1746" i="3"/>
  <c r="AD1746" i="3" s="1"/>
  <c r="S1748" i="3"/>
  <c r="AB1748" i="3" s="1"/>
  <c r="AF1748" i="3"/>
  <c r="U1750" i="3"/>
  <c r="V1751" i="3"/>
  <c r="AB1751" i="3"/>
  <c r="V1752" i="3"/>
  <c r="P1753" i="3"/>
  <c r="AC1753" i="3"/>
  <c r="R1755" i="3"/>
  <c r="AE1755" i="3"/>
  <c r="S1757" i="3"/>
  <c r="U1759" i="3"/>
  <c r="V1760" i="3"/>
  <c r="AB1760" i="3"/>
  <c r="V1761" i="3"/>
  <c r="P1762" i="3"/>
  <c r="AC1762" i="3"/>
  <c r="R1764" i="3"/>
  <c r="S1766" i="3"/>
  <c r="U1769" i="3"/>
  <c r="V1770" i="3"/>
  <c r="Z1771" i="3"/>
  <c r="Q1775" i="3"/>
  <c r="AF1775" i="3" s="1"/>
  <c r="U1776" i="3"/>
  <c r="V1777" i="3"/>
  <c r="Z1778" i="3"/>
  <c r="R1782" i="3"/>
  <c r="V1784" i="3"/>
  <c r="Z1785" i="3"/>
  <c r="S1789" i="3"/>
  <c r="Z1791" i="3"/>
  <c r="Z1798" i="3"/>
  <c r="AD1807" i="3"/>
  <c r="S1811" i="3"/>
  <c r="Y1815" i="3"/>
  <c r="V1815" i="3"/>
  <c r="AA1815" i="3"/>
  <c r="Z1815" i="3"/>
  <c r="X1815" i="3"/>
  <c r="W1815" i="3"/>
  <c r="U1815" i="3"/>
  <c r="T1815" i="3"/>
  <c r="S1815" i="3"/>
  <c r="P1815" i="3"/>
  <c r="AD1815" i="3" s="1"/>
  <c r="Y1816" i="3"/>
  <c r="AF1822" i="3"/>
  <c r="S1831" i="3"/>
  <c r="R1856" i="3"/>
  <c r="Y1856" i="3"/>
  <c r="X1856" i="3"/>
  <c r="W1856" i="3"/>
  <c r="AA1856" i="3"/>
  <c r="Z1856" i="3"/>
  <c r="U1856" i="3"/>
  <c r="S1856" i="3"/>
  <c r="V1856" i="3"/>
  <c r="T1856" i="3"/>
  <c r="Q1856" i="3"/>
  <c r="P1856" i="3"/>
  <c r="AD1856" i="3" s="1"/>
  <c r="R1830" i="3"/>
  <c r="AD1830" i="3" s="1"/>
  <c r="Z1830" i="3"/>
  <c r="W1830" i="3"/>
  <c r="V1830" i="3"/>
  <c r="AF1830" i="3"/>
  <c r="V1842" i="3"/>
  <c r="AA1842" i="3"/>
  <c r="Z1842" i="3"/>
  <c r="Q1842" i="3"/>
  <c r="P1842" i="3"/>
  <c r="AD1842" i="3" s="1"/>
  <c r="AB1842" i="3"/>
  <c r="Z1846" i="3"/>
  <c r="Q1846" i="3"/>
  <c r="AD1846" i="3" s="1"/>
  <c r="P1846" i="3"/>
  <c r="AE1846" i="3" s="1"/>
  <c r="AA1846" i="3"/>
  <c r="Y1846" i="3"/>
  <c r="W1846" i="3"/>
  <c r="AC1846" i="3" s="1"/>
  <c r="V1846" i="3"/>
  <c r="V1888" i="3"/>
  <c r="Q1888" i="3"/>
  <c r="AB1888" i="3" s="1"/>
  <c r="Z1888" i="3"/>
  <c r="AD1888" i="3" s="1"/>
  <c r="Y1888" i="3"/>
  <c r="X1888" i="3"/>
  <c r="T1888" i="3"/>
  <c r="S1888" i="3"/>
  <c r="AC1888" i="3"/>
  <c r="AA1888" i="3"/>
  <c r="W1888" i="3"/>
  <c r="R1888" i="3"/>
  <c r="AF1973" i="3"/>
  <c r="AC1982" i="3"/>
  <c r="V1795" i="3"/>
  <c r="W1797" i="3"/>
  <c r="Y1803" i="3"/>
  <c r="V1804" i="3"/>
  <c r="W1806" i="3"/>
  <c r="Y1812" i="3"/>
  <c r="V1812" i="3"/>
  <c r="W1814" i="3"/>
  <c r="X1818" i="3"/>
  <c r="X1820" i="3"/>
  <c r="X1823" i="3"/>
  <c r="AD1823" i="3" s="1"/>
  <c r="AA1826" i="3"/>
  <c r="V1828" i="3"/>
  <c r="Y1828" i="3"/>
  <c r="U1828" i="3"/>
  <c r="T1828" i="3"/>
  <c r="AE1828" i="3"/>
  <c r="S1830" i="3"/>
  <c r="AB1830" i="3" s="1"/>
  <c r="W1834" i="3"/>
  <c r="V1834" i="3"/>
  <c r="X1834" i="3"/>
  <c r="S1834" i="3"/>
  <c r="R1834" i="3"/>
  <c r="AF1834" i="3" s="1"/>
  <c r="Y1837" i="3"/>
  <c r="T1842" i="3"/>
  <c r="T1846" i="3"/>
  <c r="W1849" i="3"/>
  <c r="V1875" i="3"/>
  <c r="S1875" i="3"/>
  <c r="AF1875" i="3" s="1"/>
  <c r="AE1875" i="3"/>
  <c r="R1875" i="3"/>
  <c r="AD1875" i="3" s="1"/>
  <c r="Q1875" i="3"/>
  <c r="AA1875" i="3"/>
  <c r="Z1875" i="3"/>
  <c r="Y1875" i="3"/>
  <c r="X1875" i="3"/>
  <c r="U1875" i="3"/>
  <c r="T1830" i="3"/>
  <c r="U1842" i="3"/>
  <c r="R1847" i="3"/>
  <c r="Y1847" i="3"/>
  <c r="X1847" i="3"/>
  <c r="W1847" i="3"/>
  <c r="AA1847" i="3"/>
  <c r="V1847" i="3"/>
  <c r="U1847" i="3"/>
  <c r="V1854" i="3"/>
  <c r="X1854" i="3"/>
  <c r="W1854" i="3"/>
  <c r="U1854" i="3"/>
  <c r="Z1854" i="3"/>
  <c r="Y1854" i="3"/>
  <c r="S1854" i="3"/>
  <c r="R1854" i="3"/>
  <c r="AC1854" i="3" s="1"/>
  <c r="P1854" i="3"/>
  <c r="AD1854" i="3" s="1"/>
  <c r="Z1864" i="3"/>
  <c r="R1864" i="3"/>
  <c r="Q1864" i="3"/>
  <c r="P1864" i="3"/>
  <c r="AB1864" i="3" s="1"/>
  <c r="AF1864" i="3"/>
  <c r="AA1864" i="3"/>
  <c r="Y1864" i="3"/>
  <c r="X1864" i="3"/>
  <c r="W1864" i="3"/>
  <c r="V1864" i="3"/>
  <c r="T1864" i="3"/>
  <c r="R1896" i="3"/>
  <c r="AD1896" i="3" s="1"/>
  <c r="W1896" i="3"/>
  <c r="AA1896" i="3"/>
  <c r="Z1896" i="3"/>
  <c r="Y1896" i="3"/>
  <c r="X1896" i="3"/>
  <c r="U1896" i="3"/>
  <c r="T1896" i="3"/>
  <c r="S1896" i="3"/>
  <c r="V1896" i="3"/>
  <c r="Q1896" i="3"/>
  <c r="P1896" i="3"/>
  <c r="AF1896" i="3" s="1"/>
  <c r="S1953" i="3"/>
  <c r="R1953" i="3"/>
  <c r="X1953" i="3"/>
  <c r="V1953" i="3"/>
  <c r="U1953" i="3"/>
  <c r="T1953" i="3"/>
  <c r="P1953" i="3"/>
  <c r="AF1953" i="3" s="1"/>
  <c r="AA1953" i="3"/>
  <c r="Y1953" i="3"/>
  <c r="W1953" i="3"/>
  <c r="Q1953" i="3"/>
  <c r="AC1953" i="3" s="1"/>
  <c r="AA1768" i="3"/>
  <c r="Q1774" i="3"/>
  <c r="AB1774" i="3" s="1"/>
  <c r="Q1783" i="3"/>
  <c r="Q1792" i="3"/>
  <c r="AC1792" i="3" s="1"/>
  <c r="AB1792" i="3"/>
  <c r="X1795" i="3"/>
  <c r="Z1797" i="3"/>
  <c r="Q1801" i="3"/>
  <c r="Q1803" i="3"/>
  <c r="X1804" i="3"/>
  <c r="Z1806" i="3"/>
  <c r="Q1810" i="3"/>
  <c r="Q1812" i="3"/>
  <c r="AE1812" i="3" s="1"/>
  <c r="Y1814" i="3"/>
  <c r="U1817" i="3"/>
  <c r="R1817" i="3"/>
  <c r="AD1817" i="3" s="1"/>
  <c r="AC1817" i="3"/>
  <c r="AA1818" i="3"/>
  <c r="Z1820" i="3"/>
  <c r="Z1823" i="3"/>
  <c r="R1827" i="3"/>
  <c r="Q1827" i="3"/>
  <c r="AA1827" i="3"/>
  <c r="Z1827" i="3"/>
  <c r="Q1828" i="3"/>
  <c r="U1830" i="3"/>
  <c r="Q1834" i="3"/>
  <c r="W1842" i="3"/>
  <c r="X1846" i="3"/>
  <c r="P1847" i="3"/>
  <c r="AE1849" i="3"/>
  <c r="Q1854" i="3"/>
  <c r="S1864" i="3"/>
  <c r="T1875" i="3"/>
  <c r="AD1949" i="3"/>
  <c r="Z1953" i="3"/>
  <c r="AE1953" i="3" s="1"/>
  <c r="U1772" i="3"/>
  <c r="P1774" i="3"/>
  <c r="U1781" i="3"/>
  <c r="AB1781" i="3"/>
  <c r="P1783" i="3"/>
  <c r="AE1783" i="3" s="1"/>
  <c r="U1790" i="3"/>
  <c r="P1792" i="3"/>
  <c r="AD1792" i="3" s="1"/>
  <c r="Y1795" i="3"/>
  <c r="U1799" i="3"/>
  <c r="P1801" i="3"/>
  <c r="AE1801" i="3" s="1"/>
  <c r="R1803" i="3"/>
  <c r="Y1804" i="3"/>
  <c r="U1808" i="3"/>
  <c r="P1810" i="3"/>
  <c r="R1812" i="3"/>
  <c r="AF1812" i="3"/>
  <c r="Q1813" i="3"/>
  <c r="AE1813" i="3" s="1"/>
  <c r="Z1813" i="3"/>
  <c r="AD1813" i="3"/>
  <c r="Z1814" i="3"/>
  <c r="P1817" i="3"/>
  <c r="AA1820" i="3"/>
  <c r="AA1823" i="3"/>
  <c r="P1827" i="3"/>
  <c r="AE1827" i="3" s="1"/>
  <c r="R1828" i="3"/>
  <c r="X1830" i="3"/>
  <c r="T1834" i="3"/>
  <c r="AC1837" i="3"/>
  <c r="X1842" i="3"/>
  <c r="Q1847" i="3"/>
  <c r="T1854" i="3"/>
  <c r="U1864" i="3"/>
  <c r="V1872" i="3"/>
  <c r="AB1872" i="3" s="1"/>
  <c r="X1872" i="3"/>
  <c r="W1872" i="3"/>
  <c r="U1872" i="3"/>
  <c r="AA1872" i="3"/>
  <c r="Z1872" i="3"/>
  <c r="Y1872" i="3"/>
  <c r="T1872" i="3"/>
  <c r="R1872" i="3"/>
  <c r="W1875" i="3"/>
  <c r="AE1970" i="3"/>
  <c r="Z1795" i="3"/>
  <c r="Y1797" i="3"/>
  <c r="S1803" i="3"/>
  <c r="AB1803" i="3" s="1"/>
  <c r="Z1804" i="3"/>
  <c r="Y1806" i="3"/>
  <c r="AC1806" i="3" s="1"/>
  <c r="AB1806" i="3"/>
  <c r="AA1814" i="3"/>
  <c r="AD1814" i="3" s="1"/>
  <c r="Y1818" i="3"/>
  <c r="V1818" i="3"/>
  <c r="AD1822" i="3"/>
  <c r="Z1826" i="3"/>
  <c r="W1826" i="3"/>
  <c r="T1826" i="3"/>
  <c r="AC1826" i="3" s="1"/>
  <c r="AF1826" i="3"/>
  <c r="S1826" i="3"/>
  <c r="S1828" i="3"/>
  <c r="Y1830" i="3"/>
  <c r="S1833" i="3"/>
  <c r="R1833" i="3"/>
  <c r="Z1833" i="3"/>
  <c r="W1833" i="3"/>
  <c r="V1833" i="3"/>
  <c r="U1834" i="3"/>
  <c r="Y1842" i="3"/>
  <c r="V1845" i="3"/>
  <c r="W1845" i="3"/>
  <c r="U1845" i="3"/>
  <c r="AA1845" i="3"/>
  <c r="Y1845" i="3"/>
  <c r="X1845" i="3"/>
  <c r="S1847" i="3"/>
  <c r="V1848" i="3"/>
  <c r="S1848" i="3"/>
  <c r="R1848" i="3"/>
  <c r="Q1848" i="3"/>
  <c r="AD1848" i="3" s="1"/>
  <c r="AC1848" i="3"/>
  <c r="Z1848" i="3"/>
  <c r="Y1848" i="3"/>
  <c r="AA1854" i="3"/>
  <c r="Z1870" i="3"/>
  <c r="V1870" i="3"/>
  <c r="AC1870" i="3" s="1"/>
  <c r="U1870" i="3"/>
  <c r="T1870" i="3"/>
  <c r="AB1870" i="3" s="1"/>
  <c r="AA1870" i="3"/>
  <c r="Y1870" i="3"/>
  <c r="X1870" i="3"/>
  <c r="W1870" i="3"/>
  <c r="S1870" i="3"/>
  <c r="Q1870" i="3"/>
  <c r="P1872" i="3"/>
  <c r="AE1872" i="3" s="1"/>
  <c r="R1768" i="3"/>
  <c r="Q1772" i="3"/>
  <c r="AB1772" i="3" s="1"/>
  <c r="AD1772" i="3"/>
  <c r="S1774" i="3"/>
  <c r="AD1774" i="3" s="1"/>
  <c r="Q1781" i="3"/>
  <c r="AD1781" i="3" s="1"/>
  <c r="S1783" i="3"/>
  <c r="Q1790" i="3"/>
  <c r="AD1790" i="3" s="1"/>
  <c r="S1792" i="3"/>
  <c r="P1797" i="3"/>
  <c r="AD1797" i="3" s="1"/>
  <c r="AC1797" i="3"/>
  <c r="Q1799" i="3"/>
  <c r="AC1799" i="3" s="1"/>
  <c r="S1801" i="3"/>
  <c r="T1803" i="3"/>
  <c r="P1806" i="3"/>
  <c r="Q1808" i="3"/>
  <c r="AB1808" i="3" s="1"/>
  <c r="AD1808" i="3"/>
  <c r="S1810" i="3"/>
  <c r="AD1810" i="3" s="1"/>
  <c r="AF1810" i="3"/>
  <c r="T1812" i="3"/>
  <c r="R1813" i="3"/>
  <c r="AF1813" i="3"/>
  <c r="S1817" i="3"/>
  <c r="P1818" i="3"/>
  <c r="AD1818" i="3"/>
  <c r="Q1819" i="3"/>
  <c r="AF1819" i="3" s="1"/>
  <c r="Z1819" i="3"/>
  <c r="Y1819" i="3"/>
  <c r="Y1821" i="3"/>
  <c r="V1821" i="3"/>
  <c r="U1821" i="3"/>
  <c r="AE1821" i="3" s="1"/>
  <c r="Q1822" i="3"/>
  <c r="AB1822" i="3" s="1"/>
  <c r="AG1822" i="3" s="1"/>
  <c r="Z1822" i="3"/>
  <c r="Y1822" i="3"/>
  <c r="AC1822" i="3" s="1"/>
  <c r="AE1822" i="3"/>
  <c r="Y1824" i="3"/>
  <c r="AF1824" i="3" s="1"/>
  <c r="V1824" i="3"/>
  <c r="U1824" i="3"/>
  <c r="AB1824" i="3" s="1"/>
  <c r="Q1825" i="3"/>
  <c r="AC1825" i="3" s="1"/>
  <c r="Z1825" i="3"/>
  <c r="Y1825" i="3"/>
  <c r="P1826" i="3"/>
  <c r="AD1826" i="3" s="1"/>
  <c r="T1827" i="3"/>
  <c r="W1828" i="3"/>
  <c r="AA1830" i="3"/>
  <c r="P1833" i="3"/>
  <c r="Y1834" i="3"/>
  <c r="P1845" i="3"/>
  <c r="AB1845" i="3" s="1"/>
  <c r="T1847" i="3"/>
  <c r="P1848" i="3"/>
  <c r="AB1848" i="3" s="1"/>
  <c r="AC1868" i="3"/>
  <c r="P1870" i="3"/>
  <c r="Q1872" i="3"/>
  <c r="Q1795" i="3"/>
  <c r="AB1795" i="3" s="1"/>
  <c r="Q1797" i="3"/>
  <c r="U1803" i="3"/>
  <c r="AD1803" i="3" s="1"/>
  <c r="Q1804" i="3"/>
  <c r="AB1804" i="3"/>
  <c r="U1814" i="3"/>
  <c r="R1814" i="3"/>
  <c r="U1820" i="3"/>
  <c r="R1820" i="3"/>
  <c r="Q1820" i="3"/>
  <c r="AE1820" i="3" s="1"/>
  <c r="U1823" i="3"/>
  <c r="R1823" i="3"/>
  <c r="Q1823" i="3"/>
  <c r="W1837" i="3"/>
  <c r="AE1837" i="3" s="1"/>
  <c r="V1837" i="3"/>
  <c r="AA1837" i="3"/>
  <c r="X1837" i="3"/>
  <c r="U1837" i="3"/>
  <c r="AB1837" i="3" s="1"/>
  <c r="Z1847" i="3"/>
  <c r="Z1849" i="3"/>
  <c r="AA1849" i="3"/>
  <c r="Y1849" i="3"/>
  <c r="X1849" i="3"/>
  <c r="Q1849" i="3"/>
  <c r="P1849" i="3"/>
  <c r="AB1849" i="3" s="1"/>
  <c r="AD1849" i="3"/>
  <c r="V1863" i="3"/>
  <c r="X1863" i="3"/>
  <c r="W1863" i="3"/>
  <c r="U1863" i="3"/>
  <c r="AB1863" i="3"/>
  <c r="AA1863" i="3"/>
  <c r="Z1863" i="3"/>
  <c r="Y1863" i="3"/>
  <c r="T1863" i="3"/>
  <c r="S1863" i="3"/>
  <c r="R1863" i="3"/>
  <c r="P1863" i="3"/>
  <c r="AF1863" i="3" s="1"/>
  <c r="AF1867" i="3"/>
  <c r="V1884" i="3"/>
  <c r="S1884" i="3"/>
  <c r="R1884" i="3"/>
  <c r="Q1884" i="3"/>
  <c r="AE1884" i="3" s="1"/>
  <c r="AA1884" i="3"/>
  <c r="Z1884" i="3"/>
  <c r="Y1884" i="3"/>
  <c r="X1884" i="3"/>
  <c r="W1884" i="3"/>
  <c r="T1884" i="3"/>
  <c r="AE1891" i="3"/>
  <c r="Z1904" i="3"/>
  <c r="P1904" i="3"/>
  <c r="AC1904" i="3" s="1"/>
  <c r="AA1904" i="3"/>
  <c r="Y1904" i="3"/>
  <c r="X1904" i="3"/>
  <c r="V1904" i="3"/>
  <c r="U1904" i="3"/>
  <c r="T1904" i="3"/>
  <c r="Q1904" i="3"/>
  <c r="S1904" i="3"/>
  <c r="AE1904" i="3" s="1"/>
  <c r="W1927" i="3"/>
  <c r="V1927" i="3"/>
  <c r="Q1927" i="3"/>
  <c r="AA1927" i="3"/>
  <c r="Z1927" i="3"/>
  <c r="Y1927" i="3"/>
  <c r="X1927" i="3"/>
  <c r="AC1927" i="3" s="1"/>
  <c r="T1927" i="3"/>
  <c r="S1927" i="3"/>
  <c r="R1927" i="3"/>
  <c r="AC1964" i="3"/>
  <c r="Z1855" i="3"/>
  <c r="R1855" i="3"/>
  <c r="Q1855" i="3"/>
  <c r="P1855" i="3"/>
  <c r="Z1861" i="3"/>
  <c r="V1861" i="3"/>
  <c r="U1861" i="3"/>
  <c r="T1861" i="3"/>
  <c r="Y1866" i="3"/>
  <c r="X1873" i="3"/>
  <c r="Z1882" i="3"/>
  <c r="R1882" i="3"/>
  <c r="Q1882" i="3"/>
  <c r="P1882" i="3"/>
  <c r="AF1882" i="3" s="1"/>
  <c r="Y1882" i="3"/>
  <c r="X1882" i="3"/>
  <c r="Z1852" i="3"/>
  <c r="V1852" i="3"/>
  <c r="U1852" i="3"/>
  <c r="T1852" i="3"/>
  <c r="T1855" i="3"/>
  <c r="Q1861" i="3"/>
  <c r="AE1861" i="3" s="1"/>
  <c r="AA1866" i="3"/>
  <c r="Z1867" i="3"/>
  <c r="AC1867" i="3" s="1"/>
  <c r="AA1867" i="3"/>
  <c r="Y1867" i="3"/>
  <c r="X1867" i="3"/>
  <c r="R1868" i="3"/>
  <c r="U1868" i="3"/>
  <c r="T1868" i="3"/>
  <c r="AF1868" i="3"/>
  <c r="S1868" i="3"/>
  <c r="T1882" i="3"/>
  <c r="Z1885" i="3"/>
  <c r="AA1885" i="3"/>
  <c r="Y1885" i="3"/>
  <c r="X1885" i="3"/>
  <c r="U1885" i="3"/>
  <c r="T1885" i="3"/>
  <c r="Z1889" i="3"/>
  <c r="X1889" i="3"/>
  <c r="V1889" i="3"/>
  <c r="U1889" i="3"/>
  <c r="T1889" i="3"/>
  <c r="Q1889" i="3"/>
  <c r="P1889" i="3"/>
  <c r="V1909" i="3"/>
  <c r="Z1909" i="3"/>
  <c r="Y1909" i="3"/>
  <c r="X1909" i="3"/>
  <c r="W1909" i="3"/>
  <c r="U1909" i="3"/>
  <c r="S1909" i="3"/>
  <c r="R1909" i="3"/>
  <c r="Q1909" i="3"/>
  <c r="AF1909" i="3" s="1"/>
  <c r="Z1913" i="3"/>
  <c r="P1913" i="3"/>
  <c r="AC1913" i="3" s="1"/>
  <c r="Y1913" i="3"/>
  <c r="X1913" i="3"/>
  <c r="W1913" i="3"/>
  <c r="V1913" i="3"/>
  <c r="T1913" i="3"/>
  <c r="S1913" i="3"/>
  <c r="R1913" i="3"/>
  <c r="AF1913" i="3" s="1"/>
  <c r="Z1876" i="3"/>
  <c r="AA1876" i="3"/>
  <c r="Y1876" i="3"/>
  <c r="X1876" i="3"/>
  <c r="U1876" i="3"/>
  <c r="Z1892" i="3"/>
  <c r="T1892" i="3"/>
  <c r="AA1892" i="3"/>
  <c r="Y1892" i="3"/>
  <c r="X1892" i="3"/>
  <c r="W1892" i="3"/>
  <c r="U1892" i="3"/>
  <c r="S1892" i="3"/>
  <c r="AF1925" i="3"/>
  <c r="AE1925" i="3"/>
  <c r="W1933" i="3"/>
  <c r="V1933" i="3"/>
  <c r="Y1933" i="3"/>
  <c r="T1933" i="3"/>
  <c r="S1933" i="3"/>
  <c r="AF1933" i="3" s="1"/>
  <c r="AA1933" i="3"/>
  <c r="Z1933" i="3"/>
  <c r="X1933" i="3"/>
  <c r="R1933" i="3"/>
  <c r="Q1933" i="3"/>
  <c r="P1933" i="3"/>
  <c r="AB1933" i="3" s="1"/>
  <c r="W1957" i="3"/>
  <c r="AF1957" i="3" s="1"/>
  <c r="V1957" i="3"/>
  <c r="X1957" i="3"/>
  <c r="U1957" i="3"/>
  <c r="T1957" i="3"/>
  <c r="S1957" i="3"/>
  <c r="R1957" i="3"/>
  <c r="P1957" i="3"/>
  <c r="AA1957" i="3"/>
  <c r="Q1957" i="3"/>
  <c r="AD1957" i="3" s="1"/>
  <c r="AC1961" i="3"/>
  <c r="AB1967" i="3"/>
  <c r="AG2018" i="3"/>
  <c r="U2018" i="3"/>
  <c r="AF2018" i="3"/>
  <c r="T2018" i="3"/>
  <c r="AE2018" i="3"/>
  <c r="S2018" i="3"/>
  <c r="Z2018" i="3"/>
  <c r="Y2018" i="3"/>
  <c r="AM2018" i="3"/>
  <c r="X2018" i="3"/>
  <c r="AL2018" i="3"/>
  <c r="W2018" i="3"/>
  <c r="AK2018" i="3"/>
  <c r="V2018" i="3"/>
  <c r="AJ2018" i="3"/>
  <c r="R2018" i="3"/>
  <c r="AI2018" i="3"/>
  <c r="Q2018" i="3"/>
  <c r="AB2018" i="3"/>
  <c r="AH2018" i="3"/>
  <c r="AD2018" i="3"/>
  <c r="AA2018" i="3"/>
  <c r="P2018" i="3"/>
  <c r="Z1829" i="3"/>
  <c r="AF1829" i="3" s="1"/>
  <c r="AB1829" i="3"/>
  <c r="AA1841" i="3"/>
  <c r="AA1843" i="3"/>
  <c r="Q1852" i="3"/>
  <c r="V1855" i="3"/>
  <c r="Z1858" i="3"/>
  <c r="AA1858" i="3"/>
  <c r="Y1858" i="3"/>
  <c r="X1858" i="3"/>
  <c r="R1859" i="3"/>
  <c r="AD1859" i="3" s="1"/>
  <c r="U1859" i="3"/>
  <c r="T1859" i="3"/>
  <c r="S1859" i="3"/>
  <c r="AF1859" i="3" s="1"/>
  <c r="S1861" i="3"/>
  <c r="Q1867" i="3"/>
  <c r="Q1868" i="3"/>
  <c r="P1876" i="3"/>
  <c r="Z1879" i="3"/>
  <c r="V1879" i="3"/>
  <c r="U1879" i="3"/>
  <c r="T1879" i="3"/>
  <c r="Q1879" i="3"/>
  <c r="AD1879" i="3" s="1"/>
  <c r="AC1879" i="3"/>
  <c r="P1879" i="3"/>
  <c r="V1882" i="3"/>
  <c r="Q1885" i="3"/>
  <c r="AE1885" i="3" s="1"/>
  <c r="S1889" i="3"/>
  <c r="P1892" i="3"/>
  <c r="T1909" i="3"/>
  <c r="AC1909" i="3" s="1"/>
  <c r="U1913" i="3"/>
  <c r="U1933" i="3"/>
  <c r="W1939" i="3"/>
  <c r="V1939" i="3"/>
  <c r="Q1939" i="3"/>
  <c r="AB1939" i="3"/>
  <c r="AA1939" i="3"/>
  <c r="Z1939" i="3"/>
  <c r="X1939" i="3"/>
  <c r="U1939" i="3"/>
  <c r="T1939" i="3"/>
  <c r="P1939" i="3"/>
  <c r="AF1939" i="3" s="1"/>
  <c r="AD1940" i="3"/>
  <c r="Y1957" i="3"/>
  <c r="P1829" i="3"/>
  <c r="AC1829" i="3" s="1"/>
  <c r="S1839" i="3"/>
  <c r="AB1839" i="3" s="1"/>
  <c r="AD1839" i="3"/>
  <c r="R1839" i="3"/>
  <c r="AC1839" i="3" s="1"/>
  <c r="Z1840" i="3"/>
  <c r="Y1840" i="3"/>
  <c r="X1840" i="3"/>
  <c r="AD1840" i="3"/>
  <c r="R1852" i="3"/>
  <c r="W1855" i="3"/>
  <c r="P1858" i="3"/>
  <c r="AF1858" i="3" s="1"/>
  <c r="P1859" i="3"/>
  <c r="W1861" i="3"/>
  <c r="R1867" i="3"/>
  <c r="V1868" i="3"/>
  <c r="Q1876" i="3"/>
  <c r="R1879" i="3"/>
  <c r="W1882" i="3"/>
  <c r="R1883" i="3"/>
  <c r="AE1883" i="3" s="1"/>
  <c r="Y1883" i="3"/>
  <c r="X1883" i="3"/>
  <c r="W1883" i="3"/>
  <c r="T1883" i="3"/>
  <c r="S1883" i="3"/>
  <c r="R1885" i="3"/>
  <c r="W1889" i="3"/>
  <c r="Q1892" i="3"/>
  <c r="R1908" i="3"/>
  <c r="AD1908" i="3" s="1"/>
  <c r="S1908" i="3"/>
  <c r="AF1908" i="3" s="1"/>
  <c r="AA1908" i="3"/>
  <c r="Z1908" i="3"/>
  <c r="Y1908" i="3"/>
  <c r="W1908" i="3"/>
  <c r="V1908" i="3"/>
  <c r="U1908" i="3"/>
  <c r="P1908" i="3"/>
  <c r="AA1909" i="3"/>
  <c r="AA1913" i="3"/>
  <c r="R1939" i="3"/>
  <c r="Z1957" i="3"/>
  <c r="AL2049" i="3"/>
  <c r="Z2049" i="3"/>
  <c r="AK2049" i="3"/>
  <c r="Y2049" i="3"/>
  <c r="AJ2049" i="3"/>
  <c r="X2049" i="3"/>
  <c r="AA2049" i="3"/>
  <c r="W2049" i="3"/>
  <c r="V2049" i="3"/>
  <c r="AM2049" i="3"/>
  <c r="U2049" i="3"/>
  <c r="AI2049" i="3"/>
  <c r="T2049" i="3"/>
  <c r="AH2049" i="3"/>
  <c r="S2049" i="3"/>
  <c r="AG2049" i="3"/>
  <c r="R2049" i="3"/>
  <c r="AC2049" i="3"/>
  <c r="AF2049" i="3"/>
  <c r="AE2049" i="3"/>
  <c r="AD2049" i="3"/>
  <c r="AB2049" i="3"/>
  <c r="Q2049" i="3"/>
  <c r="P2049" i="3"/>
  <c r="AE2056" i="3"/>
  <c r="S2056" i="3"/>
  <c r="AD2056" i="3"/>
  <c r="R2056" i="3"/>
  <c r="AC2056" i="3"/>
  <c r="Q2056" i="3"/>
  <c r="Z2056" i="3"/>
  <c r="Y2056" i="3"/>
  <c r="AM2056" i="3"/>
  <c r="X2056" i="3"/>
  <c r="AL2056" i="3"/>
  <c r="W2056" i="3"/>
  <c r="AK2056" i="3"/>
  <c r="V2056" i="3"/>
  <c r="AJ2056" i="3"/>
  <c r="U2056" i="3"/>
  <c r="AI2056" i="3"/>
  <c r="T2056" i="3"/>
  <c r="AB2056" i="3"/>
  <c r="AH2056" i="3"/>
  <c r="AF2056" i="3"/>
  <c r="AG2056" i="3"/>
  <c r="AA2056" i="3"/>
  <c r="P2056" i="3"/>
  <c r="V1866" i="3"/>
  <c r="S1866" i="3"/>
  <c r="R1866" i="3"/>
  <c r="Q1866" i="3"/>
  <c r="Z1873" i="3"/>
  <c r="R1873" i="3"/>
  <c r="AE1873" i="3" s="1"/>
  <c r="Q1873" i="3"/>
  <c r="P1873" i="3"/>
  <c r="AD1873" i="3" s="1"/>
  <c r="Y1873" i="3"/>
  <c r="R1876" i="3"/>
  <c r="R1890" i="3"/>
  <c r="AD1890" i="3" s="1"/>
  <c r="S1890" i="3"/>
  <c r="T1890" i="3"/>
  <c r="Q1890" i="3"/>
  <c r="P1890" i="3"/>
  <c r="AA1890" i="3"/>
  <c r="Z1890" i="3"/>
  <c r="R1892" i="3"/>
  <c r="AB1892" i="3" s="1"/>
  <c r="R1893" i="3"/>
  <c r="AA1893" i="3"/>
  <c r="W1893" i="3"/>
  <c r="V1893" i="3"/>
  <c r="U1893" i="3"/>
  <c r="T1893" i="3"/>
  <c r="Q1893" i="3"/>
  <c r="P1893" i="3"/>
  <c r="AC1893" i="3" s="1"/>
  <c r="AC1987" i="3"/>
  <c r="AH1987" i="3" s="1"/>
  <c r="AW1987" i="3" s="1"/>
  <c r="AK2086" i="3"/>
  <c r="Y2086" i="3"/>
  <c r="AJ2086" i="3"/>
  <c r="X2086" i="3"/>
  <c r="AI2086" i="3"/>
  <c r="W2086" i="3"/>
  <c r="AC2086" i="3"/>
  <c r="AB2086" i="3"/>
  <c r="AA2086" i="3"/>
  <c r="Z2086" i="3"/>
  <c r="V2086" i="3"/>
  <c r="AM2086" i="3"/>
  <c r="U2086" i="3"/>
  <c r="AL2086" i="3"/>
  <c r="T2086" i="3"/>
  <c r="AE2086" i="3"/>
  <c r="P2086" i="3"/>
  <c r="AH2086" i="3"/>
  <c r="AG2086" i="3"/>
  <c r="AF2086" i="3"/>
  <c r="AD2086" i="3"/>
  <c r="R2086" i="3"/>
  <c r="S2086" i="3"/>
  <c r="Q2086" i="3"/>
  <c r="R1841" i="3"/>
  <c r="T1841" i="3"/>
  <c r="AF1841" i="3"/>
  <c r="S1841" i="3"/>
  <c r="Z1843" i="3"/>
  <c r="U1843" i="3"/>
  <c r="T1843" i="3"/>
  <c r="W1852" i="3"/>
  <c r="Y1855" i="3"/>
  <c r="Y1861" i="3"/>
  <c r="R1865" i="3"/>
  <c r="Y1865" i="3"/>
  <c r="X1865" i="3"/>
  <c r="W1865" i="3"/>
  <c r="AF1865" i="3"/>
  <c r="P1866" i="3"/>
  <c r="AF1866" i="3" s="1"/>
  <c r="T1867" i="3"/>
  <c r="X1868" i="3"/>
  <c r="S1873" i="3"/>
  <c r="S1876" i="3"/>
  <c r="V1881" i="3"/>
  <c r="X1881" i="3"/>
  <c r="W1881" i="3"/>
  <c r="U1881" i="3"/>
  <c r="R1881" i="3"/>
  <c r="AB1881" i="3" s="1"/>
  <c r="Q1881" i="3"/>
  <c r="V1885" i="3"/>
  <c r="AA1889" i="3"/>
  <c r="U1890" i="3"/>
  <c r="AF1890" i="3" s="1"/>
  <c r="V1892" i="3"/>
  <c r="S1893" i="3"/>
  <c r="V1894" i="3"/>
  <c r="U1894" i="3"/>
  <c r="S1894" i="3"/>
  <c r="R1894" i="3"/>
  <c r="AB1894" i="3" s="1"/>
  <c r="AE1894" i="3"/>
  <c r="Q1894" i="3"/>
  <c r="AD1894" i="3" s="1"/>
  <c r="P1894" i="3"/>
  <c r="AA1894" i="3"/>
  <c r="V1900" i="3"/>
  <c r="Z1900" i="3"/>
  <c r="AA1900" i="3"/>
  <c r="Y1900" i="3"/>
  <c r="X1900" i="3"/>
  <c r="U1900" i="3"/>
  <c r="T1900" i="3"/>
  <c r="S1900" i="3"/>
  <c r="T1908" i="3"/>
  <c r="AD1909" i="3"/>
  <c r="AE1913" i="3"/>
  <c r="W1924" i="3"/>
  <c r="V1924" i="3"/>
  <c r="X1924" i="3"/>
  <c r="Z1924" i="3"/>
  <c r="Y1924" i="3"/>
  <c r="U1924" i="3"/>
  <c r="AC1924" i="3" s="1"/>
  <c r="T1924" i="3"/>
  <c r="R1924" i="3"/>
  <c r="Q1924" i="3"/>
  <c r="AB1924" i="3" s="1"/>
  <c r="P1924" i="3"/>
  <c r="Y1939" i="3"/>
  <c r="AB1946" i="3"/>
  <c r="AF1949" i="3"/>
  <c r="S1977" i="3"/>
  <c r="R1977" i="3"/>
  <c r="P1977" i="3"/>
  <c r="AF1977" i="3" s="1"/>
  <c r="Y1977" i="3"/>
  <c r="X1977" i="3"/>
  <c r="W1977" i="3"/>
  <c r="V1977" i="3"/>
  <c r="U1977" i="3"/>
  <c r="T1977" i="3"/>
  <c r="Q1977" i="3"/>
  <c r="AA1977" i="3"/>
  <c r="S1829" i="3"/>
  <c r="S1836" i="3"/>
  <c r="AE1836" i="3" s="1"/>
  <c r="AD1836" i="3"/>
  <c r="R1836" i="3"/>
  <c r="AC1836" i="3" s="1"/>
  <c r="T1839" i="3"/>
  <c r="R1840" i="3"/>
  <c r="AB1840" i="3" s="1"/>
  <c r="AG1840" i="3" s="1"/>
  <c r="P1841" i="3"/>
  <c r="P1843" i="3"/>
  <c r="X1852" i="3"/>
  <c r="AA1855" i="3"/>
  <c r="V1857" i="3"/>
  <c r="S1857" i="3"/>
  <c r="R1857" i="3"/>
  <c r="Q1857" i="3"/>
  <c r="AC1857" i="3" s="1"/>
  <c r="S1858" i="3"/>
  <c r="W1859" i="3"/>
  <c r="AA1861" i="3"/>
  <c r="P1865" i="3"/>
  <c r="AC1865" i="3" s="1"/>
  <c r="T1866" i="3"/>
  <c r="U1867" i="3"/>
  <c r="Y1868" i="3"/>
  <c r="T1873" i="3"/>
  <c r="T1876" i="3"/>
  <c r="X1879" i="3"/>
  <c r="P1881" i="3"/>
  <c r="U1883" i="3"/>
  <c r="W1885" i="3"/>
  <c r="V1890" i="3"/>
  <c r="X1893" i="3"/>
  <c r="T1894" i="3"/>
  <c r="P1900" i="3"/>
  <c r="AB1900" i="3" s="1"/>
  <c r="Z1901" i="3"/>
  <c r="T1901" i="3"/>
  <c r="X1901" i="3"/>
  <c r="W1901" i="3"/>
  <c r="V1901" i="3"/>
  <c r="U1901" i="3"/>
  <c r="R1901" i="3"/>
  <c r="Q1901" i="3"/>
  <c r="AE1901" i="3" s="1"/>
  <c r="P1901" i="3"/>
  <c r="AB1902" i="3"/>
  <c r="R1905" i="3"/>
  <c r="AD1905" i="3" s="1"/>
  <c r="W1905" i="3"/>
  <c r="Y1905" i="3"/>
  <c r="X1905" i="3"/>
  <c r="V1905" i="3"/>
  <c r="U1905" i="3"/>
  <c r="S1905" i="3"/>
  <c r="Q1905" i="3"/>
  <c r="P1905" i="3"/>
  <c r="AA1905" i="3"/>
  <c r="X1908" i="3"/>
  <c r="S1924" i="3"/>
  <c r="S1932" i="3"/>
  <c r="R1932" i="3"/>
  <c r="AA1932" i="3"/>
  <c r="X1932" i="3"/>
  <c r="W1932" i="3"/>
  <c r="U1932" i="3"/>
  <c r="AC1932" i="3" s="1"/>
  <c r="T1932" i="3"/>
  <c r="Q1932" i="3"/>
  <c r="P1932" i="3"/>
  <c r="Y1932" i="3"/>
  <c r="AC1934" i="3"/>
  <c r="Z1977" i="3"/>
  <c r="AB1928" i="3"/>
  <c r="AE1928" i="3"/>
  <c r="S1929" i="3"/>
  <c r="AB1929" i="3" s="1"/>
  <c r="R1929" i="3"/>
  <c r="AD1929" i="3" s="1"/>
  <c r="X1929" i="3"/>
  <c r="T1929" i="3"/>
  <c r="S1956" i="3"/>
  <c r="AF1956" i="3" s="1"/>
  <c r="R1956" i="3"/>
  <c r="Z1956" i="3"/>
  <c r="Y1956" i="3"/>
  <c r="X1956" i="3"/>
  <c r="W1956" i="3"/>
  <c r="V1956" i="3"/>
  <c r="T1956" i="3"/>
  <c r="AD1956" i="3" s="1"/>
  <c r="P1956" i="3"/>
  <c r="AD2114" i="3"/>
  <c r="R2114" i="3"/>
  <c r="AA2114" i="3"/>
  <c r="AM2114" i="3"/>
  <c r="Z2114" i="3"/>
  <c r="AL2114" i="3"/>
  <c r="Y2114" i="3"/>
  <c r="AJ2114" i="3"/>
  <c r="W2114" i="3"/>
  <c r="AI2114" i="3"/>
  <c r="V2114" i="3"/>
  <c r="AH2114" i="3"/>
  <c r="U2114" i="3"/>
  <c r="AE2114" i="3"/>
  <c r="AC2114" i="3"/>
  <c r="AB2114" i="3"/>
  <c r="X2114" i="3"/>
  <c r="T2114" i="3"/>
  <c r="S2114" i="3"/>
  <c r="Q2114" i="3"/>
  <c r="AG2114" i="3"/>
  <c r="AK2114" i="3"/>
  <c r="P2114" i="3"/>
  <c r="AK2119" i="3"/>
  <c r="Y2119" i="3"/>
  <c r="AJ2119" i="3"/>
  <c r="X2119" i="3"/>
  <c r="AA2119" i="3"/>
  <c r="Z2119" i="3"/>
  <c r="AM2119" i="3"/>
  <c r="W2119" i="3"/>
  <c r="AI2119" i="3"/>
  <c r="U2119" i="3"/>
  <c r="AH2119" i="3"/>
  <c r="T2119" i="3"/>
  <c r="AG2119" i="3"/>
  <c r="S2119" i="3"/>
  <c r="AE2119" i="3"/>
  <c r="AD2119" i="3"/>
  <c r="AC2119" i="3"/>
  <c r="AB2119" i="3"/>
  <c r="V2119" i="3"/>
  <c r="R2119" i="3"/>
  <c r="Q2119" i="3"/>
  <c r="AL2119" i="3"/>
  <c r="AF2119" i="3"/>
  <c r="P2119" i="3"/>
  <c r="V1897" i="3"/>
  <c r="Q1897" i="3"/>
  <c r="U1929" i="3"/>
  <c r="W1942" i="3"/>
  <c r="V1942" i="3"/>
  <c r="T1942" i="3"/>
  <c r="Q1942" i="3"/>
  <c r="P1942" i="3"/>
  <c r="AA1956" i="3"/>
  <c r="S1974" i="3"/>
  <c r="R1974" i="3"/>
  <c r="P1974" i="3"/>
  <c r="AC1974" i="3" s="1"/>
  <c r="AA1974" i="3"/>
  <c r="Z1974" i="3"/>
  <c r="Y1974" i="3"/>
  <c r="X1974" i="3"/>
  <c r="W1974" i="3"/>
  <c r="V1974" i="3"/>
  <c r="T1974" i="3"/>
  <c r="AF1997" i="3"/>
  <c r="AG2090" i="3"/>
  <c r="U2090" i="3"/>
  <c r="AF2090" i="3"/>
  <c r="T2090" i="3"/>
  <c r="AE2090" i="3"/>
  <c r="S2090" i="3"/>
  <c r="Y2090" i="3"/>
  <c r="AM2090" i="3"/>
  <c r="X2090" i="3"/>
  <c r="AL2090" i="3"/>
  <c r="W2090" i="3"/>
  <c r="AK2090" i="3"/>
  <c r="V2090" i="3"/>
  <c r="AJ2090" i="3"/>
  <c r="R2090" i="3"/>
  <c r="AI2090" i="3"/>
  <c r="Q2090" i="3"/>
  <c r="AH2090" i="3"/>
  <c r="P2090" i="3"/>
  <c r="AA2090" i="3"/>
  <c r="AD2090" i="3"/>
  <c r="AC2090" i="3"/>
  <c r="AB2090" i="3"/>
  <c r="Z2090" i="3"/>
  <c r="P1897" i="3"/>
  <c r="AB1897" i="3" s="1"/>
  <c r="AE1897" i="3"/>
  <c r="Y1907" i="3"/>
  <c r="Z1910" i="3"/>
  <c r="T1910" i="3"/>
  <c r="AC1910" i="3" s="1"/>
  <c r="Y1911" i="3"/>
  <c r="R1914" i="3"/>
  <c r="AD1914" i="3" s="1"/>
  <c r="W1914" i="3"/>
  <c r="AA1915" i="3"/>
  <c r="V1929" i="3"/>
  <c r="AF1938" i="3"/>
  <c r="R1942" i="3"/>
  <c r="S1959" i="3"/>
  <c r="R1959" i="3"/>
  <c r="AA1959" i="3"/>
  <c r="Z1959" i="3"/>
  <c r="Y1959" i="3"/>
  <c r="X1959" i="3"/>
  <c r="V1959" i="3"/>
  <c r="T1959" i="3"/>
  <c r="W1960" i="3"/>
  <c r="V1960" i="3"/>
  <c r="Z1960" i="3"/>
  <c r="Y1960" i="3"/>
  <c r="X1960" i="3"/>
  <c r="U1960" i="3"/>
  <c r="T1960" i="3"/>
  <c r="R1960" i="3"/>
  <c r="P1960" i="3"/>
  <c r="AE1960" i="3" s="1"/>
  <c r="S1971" i="3"/>
  <c r="R1971" i="3"/>
  <c r="X1971" i="3"/>
  <c r="W1971" i="3"/>
  <c r="V1971" i="3"/>
  <c r="U1971" i="3"/>
  <c r="T1971" i="3"/>
  <c r="Q1971" i="3"/>
  <c r="P1971" i="3"/>
  <c r="AE1971" i="3" s="1"/>
  <c r="AB1971" i="3"/>
  <c r="Q1974" i="3"/>
  <c r="AE1974" i="3" s="1"/>
  <c r="AJ2228" i="3"/>
  <c r="X2228" i="3"/>
  <c r="AI2228" i="3"/>
  <c r="W2228" i="3"/>
  <c r="AH2228" i="3"/>
  <c r="V2228" i="3"/>
  <c r="AG2228" i="3"/>
  <c r="U2228" i="3"/>
  <c r="AF2228" i="3"/>
  <c r="T2228" i="3"/>
  <c r="AE2228" i="3"/>
  <c r="S2228" i="3"/>
  <c r="AD2228" i="3"/>
  <c r="R2228" i="3"/>
  <c r="AC2228" i="3"/>
  <c r="Q2228" i="3"/>
  <c r="AL2228" i="3"/>
  <c r="AK2228" i="3"/>
  <c r="AB2228" i="3"/>
  <c r="AA2228" i="3"/>
  <c r="Z2228" i="3"/>
  <c r="Y2228" i="3"/>
  <c r="P2228" i="3"/>
  <c r="AM2228" i="3"/>
  <c r="R1877" i="3"/>
  <c r="AB1877" i="3" s="1"/>
  <c r="R1886" i="3"/>
  <c r="AE1886" i="3" s="1"/>
  <c r="R1897" i="3"/>
  <c r="Z1898" i="3"/>
  <c r="AB1898" i="3" s="1"/>
  <c r="X1898" i="3"/>
  <c r="R1902" i="3"/>
  <c r="AC1902" i="3" s="1"/>
  <c r="AA1902" i="3"/>
  <c r="V1906" i="3"/>
  <c r="Q1906" i="3"/>
  <c r="AE1906" i="3" s="1"/>
  <c r="P1910" i="3"/>
  <c r="AD1910" i="3" s="1"/>
  <c r="P1914" i="3"/>
  <c r="W1921" i="3"/>
  <c r="V1921" i="3"/>
  <c r="AC1921" i="3" s="1"/>
  <c r="Y1921" i="3"/>
  <c r="S1921" i="3"/>
  <c r="S1923" i="3"/>
  <c r="R1923" i="3"/>
  <c r="P1923" i="3"/>
  <c r="Z1923" i="3"/>
  <c r="W1929" i="3"/>
  <c r="W1936" i="3"/>
  <c r="V1936" i="3"/>
  <c r="Y1936" i="3"/>
  <c r="X1936" i="3"/>
  <c r="S1942" i="3"/>
  <c r="W1945" i="3"/>
  <c r="V1945" i="3"/>
  <c r="Y1945" i="3"/>
  <c r="T1945" i="3"/>
  <c r="AD1945" i="3" s="1"/>
  <c r="S1945" i="3"/>
  <c r="W1954" i="3"/>
  <c r="V1954" i="3"/>
  <c r="AB1954" i="3" s="1"/>
  <c r="T1954" i="3"/>
  <c r="R1954" i="3"/>
  <c r="Q1954" i="3"/>
  <c r="P1954" i="3"/>
  <c r="Z1954" i="3"/>
  <c r="P1959" i="3"/>
  <c r="AF1959" i="3" s="1"/>
  <c r="Q1960" i="3"/>
  <c r="Y1971" i="3"/>
  <c r="U1974" i="3"/>
  <c r="T1897" i="3"/>
  <c r="Z1907" i="3"/>
  <c r="X1907" i="3"/>
  <c r="R1911" i="3"/>
  <c r="AA1911" i="3"/>
  <c r="AC1911" i="3"/>
  <c r="W1915" i="3"/>
  <c r="V1915" i="3"/>
  <c r="Q1915" i="3"/>
  <c r="S1920" i="3"/>
  <c r="R1920" i="3"/>
  <c r="AA1920" i="3"/>
  <c r="W1920" i="3"/>
  <c r="Z1929" i="3"/>
  <c r="S1941" i="3"/>
  <c r="R1941" i="3"/>
  <c r="AD1941" i="3" s="1"/>
  <c r="X1941" i="3"/>
  <c r="U1941" i="3"/>
  <c r="T1941" i="3"/>
  <c r="X1942" i="3"/>
  <c r="U1959" i="3"/>
  <c r="AA1960" i="3"/>
  <c r="W1990" i="3"/>
  <c r="V1990" i="3"/>
  <c r="T1990" i="3"/>
  <c r="S1990" i="3"/>
  <c r="AD1990" i="3"/>
  <c r="Y1990" i="3"/>
  <c r="AA1990" i="3"/>
  <c r="Z1990" i="3"/>
  <c r="X1990" i="3"/>
  <c r="R1990" i="3"/>
  <c r="AE1990" i="3" s="1"/>
  <c r="Z1832" i="3"/>
  <c r="AF1832" i="3" s="1"/>
  <c r="Z1835" i="3"/>
  <c r="AC1835" i="3" s="1"/>
  <c r="Z1838" i="3"/>
  <c r="AB1838" i="3" s="1"/>
  <c r="Z1851" i="3"/>
  <c r="Z1860" i="3"/>
  <c r="Z1869" i="3"/>
  <c r="AB1869" i="3" s="1"/>
  <c r="S1877" i="3"/>
  <c r="Z1878" i="3"/>
  <c r="S1886" i="3"/>
  <c r="AF1886" i="3" s="1"/>
  <c r="AA1887" i="3"/>
  <c r="U1897" i="3"/>
  <c r="R1898" i="3"/>
  <c r="S1902" i="3"/>
  <c r="V1903" i="3"/>
  <c r="U1903" i="3"/>
  <c r="AD1903" i="3" s="1"/>
  <c r="AC1903" i="3"/>
  <c r="S1906" i="3"/>
  <c r="P1907" i="3"/>
  <c r="AE1907" i="3" s="1"/>
  <c r="S1910" i="3"/>
  <c r="P1911" i="3"/>
  <c r="AD1911" i="3" s="1"/>
  <c r="AA1912" i="3"/>
  <c r="T1914" i="3"/>
  <c r="P1915" i="3"/>
  <c r="AB1915" i="3" s="1"/>
  <c r="AF1915" i="3"/>
  <c r="AB1916" i="3"/>
  <c r="AE1916" i="3"/>
  <c r="W1918" i="3"/>
  <c r="V1918" i="3"/>
  <c r="T1918" i="3"/>
  <c r="P1918" i="3"/>
  <c r="AF1918" i="3"/>
  <c r="P1920" i="3"/>
  <c r="AF1920" i="3" s="1"/>
  <c r="R1921" i="3"/>
  <c r="AE1921" i="3" s="1"/>
  <c r="U1923" i="3"/>
  <c r="AA1929" i="3"/>
  <c r="AB1931" i="3"/>
  <c r="AF1931" i="3"/>
  <c r="R1936" i="3"/>
  <c r="AB1936" i="3" s="1"/>
  <c r="P1941" i="3"/>
  <c r="AE1941" i="3" s="1"/>
  <c r="Y1942" i="3"/>
  <c r="R1945" i="3"/>
  <c r="AC1945" i="3" s="1"/>
  <c r="W1948" i="3"/>
  <c r="V1948" i="3"/>
  <c r="AF1948" i="3" s="1"/>
  <c r="Y1948" i="3"/>
  <c r="X1948" i="3"/>
  <c r="X1954" i="3"/>
  <c r="W1959" i="3"/>
  <c r="AC1971" i="3"/>
  <c r="P1990" i="3"/>
  <c r="AC1990" i="3" s="1"/>
  <c r="AA1832" i="3"/>
  <c r="AA1835" i="3"/>
  <c r="AA1838" i="3"/>
  <c r="AD1838" i="3" s="1"/>
  <c r="R1844" i="3"/>
  <c r="AE1844" i="3" s="1"/>
  <c r="AB1844" i="3"/>
  <c r="R1853" i="3"/>
  <c r="AE1853" i="3" s="1"/>
  <c r="AD1862" i="3"/>
  <c r="R1862" i="3"/>
  <c r="AE1862" i="3" s="1"/>
  <c r="AB1862" i="3"/>
  <c r="R1871" i="3"/>
  <c r="AE1871" i="3" s="1"/>
  <c r="AB1871" i="3"/>
  <c r="T1877" i="3"/>
  <c r="R1880" i="3"/>
  <c r="AE1880" i="3" s="1"/>
  <c r="T1886" i="3"/>
  <c r="V1891" i="3"/>
  <c r="AF1891" i="3" s="1"/>
  <c r="Z1891" i="3"/>
  <c r="AC1891" i="3"/>
  <c r="Z1895" i="3"/>
  <c r="P1895" i="3"/>
  <c r="AD1895" i="3" s="1"/>
  <c r="W1897" i="3"/>
  <c r="S1898" i="3"/>
  <c r="R1899" i="3"/>
  <c r="AB1899" i="3" s="1"/>
  <c r="AF1899" i="3"/>
  <c r="S1899" i="3"/>
  <c r="T1902" i="3"/>
  <c r="P1903" i="3"/>
  <c r="T1906" i="3"/>
  <c r="Q1907" i="3"/>
  <c r="U1910" i="3"/>
  <c r="Q1911" i="3"/>
  <c r="U1914" i="3"/>
  <c r="R1915" i="3"/>
  <c r="S1917" i="3"/>
  <c r="R1917" i="3"/>
  <c r="AC1917" i="3" s="1"/>
  <c r="X1917" i="3"/>
  <c r="Q1918" i="3"/>
  <c r="Q1920" i="3"/>
  <c r="T1921" i="3"/>
  <c r="AD1921" i="3" s="1"/>
  <c r="V1923" i="3"/>
  <c r="S1936" i="3"/>
  <c r="Q1941" i="3"/>
  <c r="Z1942" i="3"/>
  <c r="S1944" i="3"/>
  <c r="R1944" i="3"/>
  <c r="AB1944" i="3" s="1"/>
  <c r="AA1944" i="3"/>
  <c r="AF1944" i="3" s="1"/>
  <c r="X1944" i="3"/>
  <c r="W1944" i="3"/>
  <c r="U1945" i="3"/>
  <c r="P1948" i="3"/>
  <c r="Y1954" i="3"/>
  <c r="W1963" i="3"/>
  <c r="V1963" i="3"/>
  <c r="AA1963" i="3"/>
  <c r="Z1963" i="3"/>
  <c r="Y1963" i="3"/>
  <c r="X1963" i="3"/>
  <c r="U1963" i="3"/>
  <c r="T1963" i="3"/>
  <c r="R1963" i="3"/>
  <c r="AF1964" i="3"/>
  <c r="AD1964" i="3"/>
  <c r="AB1964" i="3"/>
  <c r="Q1990" i="3"/>
  <c r="V1851" i="3"/>
  <c r="AE1851" i="3" s="1"/>
  <c r="AB1851" i="3"/>
  <c r="V1860" i="3"/>
  <c r="AD1860" i="3" s="1"/>
  <c r="AB1860" i="3"/>
  <c r="V1869" i="3"/>
  <c r="U1877" i="3"/>
  <c r="V1878" i="3"/>
  <c r="AE1878" i="3" s="1"/>
  <c r="AB1878" i="3"/>
  <c r="U1886" i="3"/>
  <c r="AB1886" i="3" s="1"/>
  <c r="R1887" i="3"/>
  <c r="W1887" i="3"/>
  <c r="X1897" i="3"/>
  <c r="T1898" i="3"/>
  <c r="U1902" i="3"/>
  <c r="AF1902" i="3" s="1"/>
  <c r="U1906" i="3"/>
  <c r="R1907" i="3"/>
  <c r="V1910" i="3"/>
  <c r="S1911" i="3"/>
  <c r="V1912" i="3"/>
  <c r="U1912" i="3"/>
  <c r="AC1912" i="3"/>
  <c r="V1914" i="3"/>
  <c r="S1915" i="3"/>
  <c r="T1920" i="3"/>
  <c r="U1921" i="3"/>
  <c r="W1923" i="3"/>
  <c r="AC1928" i="3"/>
  <c r="W1930" i="3"/>
  <c r="V1930" i="3"/>
  <c r="T1930" i="3"/>
  <c r="P1930" i="3"/>
  <c r="AB1930" i="3" s="1"/>
  <c r="AF1930" i="3"/>
  <c r="S1935" i="3"/>
  <c r="AE1935" i="3" s="1"/>
  <c r="AD1935" i="3"/>
  <c r="R1935" i="3"/>
  <c r="P1935" i="3"/>
  <c r="AA1935" i="3"/>
  <c r="Z1935" i="3"/>
  <c r="T1936" i="3"/>
  <c r="V1941" i="3"/>
  <c r="AA1942" i="3"/>
  <c r="X1945" i="3"/>
  <c r="AA1954" i="3"/>
  <c r="W1975" i="3"/>
  <c r="V1975" i="3"/>
  <c r="T1975" i="3"/>
  <c r="AA1975" i="3"/>
  <c r="Z1975" i="3"/>
  <c r="Y1975" i="3"/>
  <c r="X1975" i="3"/>
  <c r="U1975" i="3"/>
  <c r="AC1975" i="3" s="1"/>
  <c r="R1975" i="3"/>
  <c r="U1990" i="3"/>
  <c r="AL2142" i="3"/>
  <c r="Z2142" i="3"/>
  <c r="AK2142" i="3"/>
  <c r="Y2142" i="3"/>
  <c r="AJ2142" i="3"/>
  <c r="X2142" i="3"/>
  <c r="AC2142" i="3"/>
  <c r="AB2142" i="3"/>
  <c r="AA2142" i="3"/>
  <c r="W2142" i="3"/>
  <c r="V2142" i="3"/>
  <c r="AM2142" i="3"/>
  <c r="U2142" i="3"/>
  <c r="AI2142" i="3"/>
  <c r="T2142" i="3"/>
  <c r="AE2142" i="3"/>
  <c r="P2142" i="3"/>
  <c r="AH2142" i="3"/>
  <c r="AG2142" i="3"/>
  <c r="AF2142" i="3"/>
  <c r="AD2142" i="3"/>
  <c r="S2142" i="3"/>
  <c r="Z1968" i="3"/>
  <c r="Z1972" i="3"/>
  <c r="W1978" i="3"/>
  <c r="V1978" i="3"/>
  <c r="T1978" i="3"/>
  <c r="AF1978" i="3" s="1"/>
  <c r="AD1978" i="3"/>
  <c r="AA1981" i="3"/>
  <c r="W1987" i="3"/>
  <c r="V1987" i="3"/>
  <c r="T1987" i="3"/>
  <c r="AD1987" i="3" s="1"/>
  <c r="AE1987" i="3"/>
  <c r="S1987" i="3"/>
  <c r="AH2077" i="3"/>
  <c r="V2077" i="3"/>
  <c r="AG2077" i="3"/>
  <c r="U2077" i="3"/>
  <c r="AF2077" i="3"/>
  <c r="T2077" i="3"/>
  <c r="Z2077" i="3"/>
  <c r="Y2077" i="3"/>
  <c r="AM2077" i="3"/>
  <c r="X2077" i="3"/>
  <c r="AL2077" i="3"/>
  <c r="W2077" i="3"/>
  <c r="AK2077" i="3"/>
  <c r="S2077" i="3"/>
  <c r="AJ2077" i="3"/>
  <c r="R2077" i="3"/>
  <c r="AI2077" i="3"/>
  <c r="Q2077" i="3"/>
  <c r="AB2077" i="3"/>
  <c r="AM2105" i="3"/>
  <c r="AD2105" i="3"/>
  <c r="R2105" i="3"/>
  <c r="AC2105" i="3"/>
  <c r="Q2105" i="3"/>
  <c r="AB2105" i="3"/>
  <c r="P2105" i="3"/>
  <c r="AL2105" i="3"/>
  <c r="Z2105" i="3"/>
  <c r="AK2105" i="3"/>
  <c r="Y2105" i="3"/>
  <c r="AJ2105" i="3"/>
  <c r="X2105" i="3"/>
  <c r="AF2105" i="3"/>
  <c r="AE2105" i="3"/>
  <c r="AA2105" i="3"/>
  <c r="W2105" i="3"/>
  <c r="V2105" i="3"/>
  <c r="U2105" i="3"/>
  <c r="T2105" i="3"/>
  <c r="AH2105" i="3"/>
  <c r="AD2126" i="3"/>
  <c r="R2126" i="3"/>
  <c r="AC2126" i="3"/>
  <c r="Q2126" i="3"/>
  <c r="AL2126" i="3"/>
  <c r="X2126" i="3"/>
  <c r="AK2126" i="3"/>
  <c r="W2126" i="3"/>
  <c r="AJ2126" i="3"/>
  <c r="V2126" i="3"/>
  <c r="AH2126" i="3"/>
  <c r="T2126" i="3"/>
  <c r="AG2126" i="3"/>
  <c r="S2126" i="3"/>
  <c r="AF2126" i="3"/>
  <c r="P2126" i="3"/>
  <c r="AM2126" i="3"/>
  <c r="AI2126" i="3"/>
  <c r="AE2126" i="3"/>
  <c r="AB2126" i="3"/>
  <c r="AA2126" i="3"/>
  <c r="Z2126" i="3"/>
  <c r="R2142" i="3"/>
  <c r="Y1951" i="3"/>
  <c r="X1962" i="3"/>
  <c r="X1966" i="3"/>
  <c r="Q1978" i="3"/>
  <c r="Q1987" i="3"/>
  <c r="AB1987" i="3" s="1"/>
  <c r="AF1994" i="3"/>
  <c r="AL2013" i="3"/>
  <c r="Z2013" i="3"/>
  <c r="AK2013" i="3"/>
  <c r="Y2013" i="3"/>
  <c r="AJ2013" i="3"/>
  <c r="X2013" i="3"/>
  <c r="V2013" i="3"/>
  <c r="AM2013" i="3"/>
  <c r="U2013" i="3"/>
  <c r="AI2013" i="3"/>
  <c r="T2013" i="3"/>
  <c r="AH2013" i="3"/>
  <c r="S2013" i="3"/>
  <c r="AG2013" i="3"/>
  <c r="R2013" i="3"/>
  <c r="AF2013" i="3"/>
  <c r="Q2013" i="3"/>
  <c r="AE2013" i="3"/>
  <c r="P2013" i="3"/>
  <c r="AA2013" i="3"/>
  <c r="AD2021" i="3"/>
  <c r="R2021" i="3"/>
  <c r="AC2021" i="3"/>
  <c r="Q2021" i="3"/>
  <c r="AB2021" i="3"/>
  <c r="P2021" i="3"/>
  <c r="AF2021" i="3"/>
  <c r="AE2021" i="3"/>
  <c r="AA2021" i="3"/>
  <c r="Z2021" i="3"/>
  <c r="Y2021" i="3"/>
  <c r="AM2021" i="3"/>
  <c r="X2021" i="3"/>
  <c r="AL2021" i="3"/>
  <c r="W2021" i="3"/>
  <c r="AH2021" i="3"/>
  <c r="S2021" i="3"/>
  <c r="AF2043" i="3"/>
  <c r="T2043" i="3"/>
  <c r="AE2043" i="3"/>
  <c r="S2043" i="3"/>
  <c r="AD2043" i="3"/>
  <c r="R2043" i="3"/>
  <c r="AA2043" i="3"/>
  <c r="Z2043" i="3"/>
  <c r="Y2043" i="3"/>
  <c r="AM2043" i="3"/>
  <c r="X2043" i="3"/>
  <c r="AL2043" i="3"/>
  <c r="W2043" i="3"/>
  <c r="AK2043" i="3"/>
  <c r="V2043" i="3"/>
  <c r="AJ2043" i="3"/>
  <c r="U2043" i="3"/>
  <c r="AC2043" i="3"/>
  <c r="AD2069" i="3"/>
  <c r="R2069" i="3"/>
  <c r="AC2069" i="3"/>
  <c r="Q2069" i="3"/>
  <c r="AB2069" i="3"/>
  <c r="P2069" i="3"/>
  <c r="AA2069" i="3"/>
  <c r="Z2069" i="3"/>
  <c r="Y2069" i="3"/>
  <c r="AM2069" i="3"/>
  <c r="X2069" i="3"/>
  <c r="AL2069" i="3"/>
  <c r="W2069" i="3"/>
  <c r="AK2069" i="3"/>
  <c r="V2069" i="3"/>
  <c r="AJ2069" i="3"/>
  <c r="U2069" i="3"/>
  <c r="AF2069" i="3"/>
  <c r="AA2077" i="3"/>
  <c r="AG2105" i="3"/>
  <c r="Y2126" i="3"/>
  <c r="AJ2168" i="3"/>
  <c r="X2168" i="3"/>
  <c r="AI2168" i="3"/>
  <c r="W2168" i="3"/>
  <c r="AH2168" i="3"/>
  <c r="V2168" i="3"/>
  <c r="AA2168" i="3"/>
  <c r="Z2168" i="3"/>
  <c r="Y2168" i="3"/>
  <c r="AM2168" i="3"/>
  <c r="U2168" i="3"/>
  <c r="AL2168" i="3"/>
  <c r="T2168" i="3"/>
  <c r="AK2168" i="3"/>
  <c r="S2168" i="3"/>
  <c r="AG2168" i="3"/>
  <c r="R2168" i="3"/>
  <c r="AC2168" i="3"/>
  <c r="AF2168" i="3"/>
  <c r="AE2168" i="3"/>
  <c r="AD2168" i="3"/>
  <c r="AB2168" i="3"/>
  <c r="Q2168" i="3"/>
  <c r="S1968" i="3"/>
  <c r="R1968" i="3"/>
  <c r="W1972" i="3"/>
  <c r="V1972" i="3"/>
  <c r="AB1972" i="3" s="1"/>
  <c r="W1981" i="3"/>
  <c r="V1981" i="3"/>
  <c r="T1981" i="3"/>
  <c r="W1984" i="3"/>
  <c r="V1984" i="3"/>
  <c r="T1984" i="3"/>
  <c r="S1984" i="3"/>
  <c r="R1987" i="3"/>
  <c r="AF1987" i="3" s="1"/>
  <c r="AK1987" i="3" s="1"/>
  <c r="AZ1987" i="3" s="1"/>
  <c r="AC1991" i="3"/>
  <c r="Z1998" i="3"/>
  <c r="Y1998" i="3"/>
  <c r="X1998" i="3"/>
  <c r="W1998" i="3"/>
  <c r="U1998" i="3"/>
  <c r="T1998" i="3"/>
  <c r="S1998" i="3"/>
  <c r="V2006" i="3"/>
  <c r="U2006" i="3"/>
  <c r="AA2006" i="3"/>
  <c r="Z2006" i="3"/>
  <c r="Y2006" i="3"/>
  <c r="X2006" i="3"/>
  <c r="W2006" i="3"/>
  <c r="T2006" i="3"/>
  <c r="P2006" i="3"/>
  <c r="AC2006" i="3" s="1"/>
  <c r="W2013" i="3"/>
  <c r="T2021" i="3"/>
  <c r="AG2030" i="3"/>
  <c r="U2030" i="3"/>
  <c r="AF2030" i="3"/>
  <c r="T2030" i="3"/>
  <c r="AE2030" i="3"/>
  <c r="S2030" i="3"/>
  <c r="Z2030" i="3"/>
  <c r="Y2030" i="3"/>
  <c r="AM2030" i="3"/>
  <c r="X2030" i="3"/>
  <c r="AL2030" i="3"/>
  <c r="W2030" i="3"/>
  <c r="AK2030" i="3"/>
  <c r="V2030" i="3"/>
  <c r="AJ2030" i="3"/>
  <c r="R2030" i="3"/>
  <c r="AI2030" i="3"/>
  <c r="Q2030" i="3"/>
  <c r="AB2030" i="3"/>
  <c r="P2043" i="3"/>
  <c r="AI2064" i="3"/>
  <c r="W2064" i="3"/>
  <c r="AH2064" i="3"/>
  <c r="V2064" i="3"/>
  <c r="AG2064" i="3"/>
  <c r="U2064" i="3"/>
  <c r="Z2064" i="3"/>
  <c r="Y2064" i="3"/>
  <c r="AM2064" i="3"/>
  <c r="X2064" i="3"/>
  <c r="AL2064" i="3"/>
  <c r="T2064" i="3"/>
  <c r="AK2064" i="3"/>
  <c r="S2064" i="3"/>
  <c r="AJ2064" i="3"/>
  <c r="R2064" i="3"/>
  <c r="AF2064" i="3"/>
  <c r="Q2064" i="3"/>
  <c r="AB2064" i="3"/>
  <c r="S2069" i="3"/>
  <c r="AC2077" i="3"/>
  <c r="AI2105" i="3"/>
  <c r="P2168" i="3"/>
  <c r="S1926" i="3"/>
  <c r="R1926" i="3"/>
  <c r="AC1926" i="3"/>
  <c r="S1938" i="3"/>
  <c r="R1938" i="3"/>
  <c r="AC1938" i="3" s="1"/>
  <c r="S1950" i="3"/>
  <c r="R1950" i="3"/>
  <c r="AB1950" i="3" s="1"/>
  <c r="AC1950" i="3"/>
  <c r="AA1951" i="3"/>
  <c r="Z1962" i="3"/>
  <c r="Z1966" i="3"/>
  <c r="P1968" i="3"/>
  <c r="AE1968" i="3" s="1"/>
  <c r="P1972" i="3"/>
  <c r="AC1972" i="3" s="1"/>
  <c r="AH1972" i="3" s="1"/>
  <c r="AW1972" i="3" s="1"/>
  <c r="S1978" i="3"/>
  <c r="S1980" i="3"/>
  <c r="AE1980" i="3" s="1"/>
  <c r="R1980" i="3"/>
  <c r="P1980" i="3"/>
  <c r="P1981" i="3"/>
  <c r="AF1981" i="3" s="1"/>
  <c r="P1984" i="3"/>
  <c r="U1987" i="3"/>
  <c r="AE1991" i="3"/>
  <c r="W1996" i="3"/>
  <c r="V1996" i="3"/>
  <c r="T1996" i="3"/>
  <c r="S1996" i="3"/>
  <c r="R1996" i="3"/>
  <c r="AD1996" i="3" s="1"/>
  <c r="Y1996" i="3"/>
  <c r="P1998" i="3"/>
  <c r="Q2006" i="3"/>
  <c r="AB2013" i="3"/>
  <c r="U2021" i="3"/>
  <c r="P2030" i="3"/>
  <c r="AK2038" i="3"/>
  <c r="Y2038" i="3"/>
  <c r="AJ2038" i="3"/>
  <c r="X2038" i="3"/>
  <c r="AI2038" i="3"/>
  <c r="W2038" i="3"/>
  <c r="Z2038" i="3"/>
  <c r="V2038" i="3"/>
  <c r="AM2038" i="3"/>
  <c r="U2038" i="3"/>
  <c r="AL2038" i="3"/>
  <c r="T2038" i="3"/>
  <c r="AH2038" i="3"/>
  <c r="S2038" i="3"/>
  <c r="AG2038" i="3"/>
  <c r="R2038" i="3"/>
  <c r="AF2038" i="3"/>
  <c r="Q2038" i="3"/>
  <c r="AB2038" i="3"/>
  <c r="Q2043" i="3"/>
  <c r="AJ2051" i="3"/>
  <c r="X2051" i="3"/>
  <c r="AI2051" i="3"/>
  <c r="W2051" i="3"/>
  <c r="AH2051" i="3"/>
  <c r="V2051" i="3"/>
  <c r="Y2051" i="3"/>
  <c r="AM2051" i="3"/>
  <c r="U2051" i="3"/>
  <c r="AL2051" i="3"/>
  <c r="T2051" i="3"/>
  <c r="AK2051" i="3"/>
  <c r="S2051" i="3"/>
  <c r="AG2051" i="3"/>
  <c r="R2051" i="3"/>
  <c r="AF2051" i="3"/>
  <c r="Q2051" i="3"/>
  <c r="AE2051" i="3"/>
  <c r="P2051" i="3"/>
  <c r="AA2051" i="3"/>
  <c r="P2064" i="3"/>
  <c r="T2069" i="3"/>
  <c r="AD2077" i="3"/>
  <c r="AE2080" i="3"/>
  <c r="S2080" i="3"/>
  <c r="AD2080" i="3"/>
  <c r="R2080" i="3"/>
  <c r="AC2080" i="3"/>
  <c r="Q2080" i="3"/>
  <c r="AF2080" i="3"/>
  <c r="AB2080" i="3"/>
  <c r="AA2080" i="3"/>
  <c r="Z2080" i="3"/>
  <c r="Y2080" i="3"/>
  <c r="AM2080" i="3"/>
  <c r="X2080" i="3"/>
  <c r="AL2080" i="3"/>
  <c r="W2080" i="3"/>
  <c r="AH2080" i="3"/>
  <c r="P2080" i="3"/>
  <c r="AH2101" i="3"/>
  <c r="V2101" i="3"/>
  <c r="AG2101" i="3"/>
  <c r="U2101" i="3"/>
  <c r="AF2101" i="3"/>
  <c r="T2101" i="3"/>
  <c r="Z2101" i="3"/>
  <c r="Y2101" i="3"/>
  <c r="AM2101" i="3"/>
  <c r="X2101" i="3"/>
  <c r="AL2101" i="3"/>
  <c r="W2101" i="3"/>
  <c r="AK2101" i="3"/>
  <c r="S2101" i="3"/>
  <c r="AJ2101" i="3"/>
  <c r="R2101" i="3"/>
  <c r="AI2101" i="3"/>
  <c r="Q2101" i="3"/>
  <c r="AB2101" i="3"/>
  <c r="AL2106" i="3"/>
  <c r="Z2106" i="3"/>
  <c r="AE2106" i="3"/>
  <c r="R2106" i="3"/>
  <c r="AD2106" i="3"/>
  <c r="Q2106" i="3"/>
  <c r="AC2106" i="3"/>
  <c r="P2106" i="3"/>
  <c r="AA2106" i="3"/>
  <c r="AM2106" i="3"/>
  <c r="Y2106" i="3"/>
  <c r="AK2106" i="3"/>
  <c r="X2106" i="3"/>
  <c r="AG2106" i="3"/>
  <c r="AF2106" i="3"/>
  <c r="AB2106" i="3"/>
  <c r="W2106" i="3"/>
  <c r="V2106" i="3"/>
  <c r="U2106" i="3"/>
  <c r="T2106" i="3"/>
  <c r="AI2106" i="3"/>
  <c r="AA1962" i="3"/>
  <c r="S1965" i="3"/>
  <c r="R1965" i="3"/>
  <c r="AF1965" i="3" s="1"/>
  <c r="AA1966" i="3"/>
  <c r="Q1968" i="3"/>
  <c r="W1969" i="3"/>
  <c r="AC1969" i="3" s="1"/>
  <c r="V1969" i="3"/>
  <c r="Q1972" i="3"/>
  <c r="AE1972" i="3" s="1"/>
  <c r="U1978" i="3"/>
  <c r="Q1981" i="3"/>
  <c r="AD1981" i="3" s="1"/>
  <c r="Q1984" i="3"/>
  <c r="X1987" i="3"/>
  <c r="Q1998" i="3"/>
  <c r="R2002" i="3"/>
  <c r="Q2002" i="3"/>
  <c r="Z2002" i="3"/>
  <c r="Y2002" i="3"/>
  <c r="X2002" i="3"/>
  <c r="W2002" i="3"/>
  <c r="V2002" i="3"/>
  <c r="U2002" i="3"/>
  <c r="V2003" i="3"/>
  <c r="U2003" i="3"/>
  <c r="X2003" i="3"/>
  <c r="W2003" i="3"/>
  <c r="T2003" i="3"/>
  <c r="S2003" i="3"/>
  <c r="R2003" i="3"/>
  <c r="AF2003" i="3" s="1"/>
  <c r="AE2003" i="3"/>
  <c r="Q2003" i="3"/>
  <c r="P2003" i="3"/>
  <c r="Z2003" i="3"/>
  <c r="R2006" i="3"/>
  <c r="AE2008" i="3"/>
  <c r="S2008" i="3"/>
  <c r="AD2008" i="3"/>
  <c r="R2008" i="3"/>
  <c r="AC2008" i="3"/>
  <c r="Q2008" i="3"/>
  <c r="Y2008" i="3"/>
  <c r="AM2008" i="3"/>
  <c r="X2008" i="3"/>
  <c r="AL2008" i="3"/>
  <c r="W2008" i="3"/>
  <c r="AK2008" i="3"/>
  <c r="V2008" i="3"/>
  <c r="AJ2008" i="3"/>
  <c r="U2008" i="3"/>
  <c r="AI2008" i="3"/>
  <c r="T2008" i="3"/>
  <c r="AH2008" i="3"/>
  <c r="P2008" i="3"/>
  <c r="AA2008" i="3"/>
  <c r="AC2013" i="3"/>
  <c r="V2021" i="3"/>
  <c r="AA2030" i="3"/>
  <c r="P2038" i="3"/>
  <c r="AB2043" i="3"/>
  <c r="AD2045" i="3"/>
  <c r="R2045" i="3"/>
  <c r="AC2045" i="3"/>
  <c r="Q2045" i="3"/>
  <c r="AB2045" i="3"/>
  <c r="P2045" i="3"/>
  <c r="Y2045" i="3"/>
  <c r="AM2045" i="3"/>
  <c r="X2045" i="3"/>
  <c r="AL2045" i="3"/>
  <c r="W2045" i="3"/>
  <c r="AK2045" i="3"/>
  <c r="V2045" i="3"/>
  <c r="AJ2045" i="3"/>
  <c r="U2045" i="3"/>
  <c r="AI2045" i="3"/>
  <c r="T2045" i="3"/>
  <c r="AH2045" i="3"/>
  <c r="S2045" i="3"/>
  <c r="AA2045" i="3"/>
  <c r="Z2051" i="3"/>
  <c r="AA2064" i="3"/>
  <c r="AE2069" i="3"/>
  <c r="AE2077" i="3"/>
  <c r="T2080" i="3"/>
  <c r="P2101" i="3"/>
  <c r="S2106" i="3"/>
  <c r="W1951" i="3"/>
  <c r="AE1951" i="3" s="1"/>
  <c r="V1951" i="3"/>
  <c r="T1968" i="3"/>
  <c r="R1972" i="3"/>
  <c r="AD1972" i="3" s="1"/>
  <c r="AB1973" i="3"/>
  <c r="X1978" i="3"/>
  <c r="R1981" i="3"/>
  <c r="R1984" i="3"/>
  <c r="Y1987" i="3"/>
  <c r="R1998" i="3"/>
  <c r="S2006" i="3"/>
  <c r="AD2013" i="3"/>
  <c r="AG2021" i="3"/>
  <c r="AG2043" i="3"/>
  <c r="AC2064" i="3"/>
  <c r="AG2069" i="3"/>
  <c r="U2080" i="3"/>
  <c r="AA2101" i="3"/>
  <c r="AH2106" i="3"/>
  <c r="AD2138" i="3"/>
  <c r="R2138" i="3"/>
  <c r="AC2138" i="3"/>
  <c r="Q2138" i="3"/>
  <c r="AB2138" i="3"/>
  <c r="P2138" i="3"/>
  <c r="AA2138" i="3"/>
  <c r="Z2138" i="3"/>
  <c r="Y2138" i="3"/>
  <c r="AM2138" i="3"/>
  <c r="X2138" i="3"/>
  <c r="AL2138" i="3"/>
  <c r="W2138" i="3"/>
  <c r="AK2138" i="3"/>
  <c r="V2138" i="3"/>
  <c r="AJ2138" i="3"/>
  <c r="U2138" i="3"/>
  <c r="AF2138" i="3"/>
  <c r="AI2138" i="3"/>
  <c r="AH2138" i="3"/>
  <c r="AG2138" i="3"/>
  <c r="AE2138" i="3"/>
  <c r="T2138" i="3"/>
  <c r="S2138" i="3"/>
  <c r="AH2170" i="3"/>
  <c r="V2170" i="3"/>
  <c r="AG2170" i="3"/>
  <c r="U2170" i="3"/>
  <c r="AF2170" i="3"/>
  <c r="T2170" i="3"/>
  <c r="Y2170" i="3"/>
  <c r="AM2170" i="3"/>
  <c r="X2170" i="3"/>
  <c r="AL2170" i="3"/>
  <c r="W2170" i="3"/>
  <c r="AK2170" i="3"/>
  <c r="S2170" i="3"/>
  <c r="AJ2170" i="3"/>
  <c r="R2170" i="3"/>
  <c r="AI2170" i="3"/>
  <c r="Q2170" i="3"/>
  <c r="AE2170" i="3"/>
  <c r="P2170" i="3"/>
  <c r="AA2170" i="3"/>
  <c r="Z2170" i="3"/>
  <c r="S1962" i="3"/>
  <c r="R1962" i="3"/>
  <c r="W1966" i="3"/>
  <c r="AD1966" i="3" s="1"/>
  <c r="V1966" i="3"/>
  <c r="U1968" i="3"/>
  <c r="S1972" i="3"/>
  <c r="Y1978" i="3"/>
  <c r="S1981" i="3"/>
  <c r="U1984" i="3"/>
  <c r="Z1987" i="3"/>
  <c r="W1993" i="3"/>
  <c r="V1993" i="3"/>
  <c r="T1993" i="3"/>
  <c r="S1993" i="3"/>
  <c r="AB1993" i="3" s="1"/>
  <c r="AD1993" i="3"/>
  <c r="R1993" i="3"/>
  <c r="Y1993" i="3"/>
  <c r="V1998" i="3"/>
  <c r="AI2021" i="3"/>
  <c r="AL2025" i="3"/>
  <c r="Z2025" i="3"/>
  <c r="AK2025" i="3"/>
  <c r="Y2025" i="3"/>
  <c r="AJ2025" i="3"/>
  <c r="X2025" i="3"/>
  <c r="V2025" i="3"/>
  <c r="AM2025" i="3"/>
  <c r="U2025" i="3"/>
  <c r="AI2025" i="3"/>
  <c r="T2025" i="3"/>
  <c r="AH2025" i="3"/>
  <c r="S2025" i="3"/>
  <c r="AG2025" i="3"/>
  <c r="R2025" i="3"/>
  <c r="AF2025" i="3"/>
  <c r="Q2025" i="3"/>
  <c r="AE2025" i="3"/>
  <c r="P2025" i="3"/>
  <c r="AA2025" i="3"/>
  <c r="AD2033" i="3"/>
  <c r="R2033" i="3"/>
  <c r="AC2033" i="3"/>
  <c r="Q2033" i="3"/>
  <c r="AB2033" i="3"/>
  <c r="P2033" i="3"/>
  <c r="AF2033" i="3"/>
  <c r="AE2033" i="3"/>
  <c r="AA2033" i="3"/>
  <c r="Z2033" i="3"/>
  <c r="Y2033" i="3"/>
  <c r="AM2033" i="3"/>
  <c r="X2033" i="3"/>
  <c r="AL2033" i="3"/>
  <c r="W2033" i="3"/>
  <c r="AH2033" i="3"/>
  <c r="S2033" i="3"/>
  <c r="AH2041" i="3"/>
  <c r="V2041" i="3"/>
  <c r="AG2041" i="3"/>
  <c r="U2041" i="3"/>
  <c r="AF2041" i="3"/>
  <c r="T2041" i="3"/>
  <c r="AC2041" i="3"/>
  <c r="AB2041" i="3"/>
  <c r="AA2041" i="3"/>
  <c r="Z2041" i="3"/>
  <c r="Y2041" i="3"/>
  <c r="AM2041" i="3"/>
  <c r="X2041" i="3"/>
  <c r="AL2041" i="3"/>
  <c r="W2041" i="3"/>
  <c r="AE2041" i="3"/>
  <c r="P2041" i="3"/>
  <c r="AH2043" i="3"/>
  <c r="AF2067" i="3"/>
  <c r="T2067" i="3"/>
  <c r="AE2067" i="3"/>
  <c r="S2067" i="3"/>
  <c r="AD2067" i="3"/>
  <c r="R2067" i="3"/>
  <c r="AC2067" i="3"/>
  <c r="AB2067" i="3"/>
  <c r="AA2067" i="3"/>
  <c r="Z2067" i="3"/>
  <c r="Y2067" i="3"/>
  <c r="AM2067" i="3"/>
  <c r="X2067" i="3"/>
  <c r="AL2067" i="3"/>
  <c r="W2067" i="3"/>
  <c r="AH2067" i="3"/>
  <c r="P2067" i="3"/>
  <c r="AH2069" i="3"/>
  <c r="AI2088" i="3"/>
  <c r="W2088" i="3"/>
  <c r="AH2088" i="3"/>
  <c r="V2088" i="3"/>
  <c r="AG2088" i="3"/>
  <c r="U2088" i="3"/>
  <c r="AA2088" i="3"/>
  <c r="Z2088" i="3"/>
  <c r="Y2088" i="3"/>
  <c r="AM2088" i="3"/>
  <c r="X2088" i="3"/>
  <c r="AL2088" i="3"/>
  <c r="T2088" i="3"/>
  <c r="AK2088" i="3"/>
  <c r="S2088" i="3"/>
  <c r="AJ2088" i="3"/>
  <c r="R2088" i="3"/>
  <c r="AC2088" i="3"/>
  <c r="AC2101" i="3"/>
  <c r="AJ2106" i="3"/>
  <c r="AK2131" i="3"/>
  <c r="Y2131" i="3"/>
  <c r="AJ2131" i="3"/>
  <c r="X2131" i="3"/>
  <c r="AI2131" i="3"/>
  <c r="W2131" i="3"/>
  <c r="AB2131" i="3"/>
  <c r="AA2131" i="3"/>
  <c r="Z2131" i="3"/>
  <c r="AM2131" i="3"/>
  <c r="U2131" i="3"/>
  <c r="AL2131" i="3"/>
  <c r="T2131" i="3"/>
  <c r="AH2131" i="3"/>
  <c r="S2131" i="3"/>
  <c r="AF2131" i="3"/>
  <c r="AE2131" i="3"/>
  <c r="AD2131" i="3"/>
  <c r="AC2131" i="3"/>
  <c r="V2131" i="3"/>
  <c r="R2131" i="3"/>
  <c r="Q2131" i="3"/>
  <c r="AI2181" i="3"/>
  <c r="W2181" i="3"/>
  <c r="AH2181" i="3"/>
  <c r="V2181" i="3"/>
  <c r="AG2181" i="3"/>
  <c r="U2181" i="3"/>
  <c r="AF2181" i="3"/>
  <c r="T2181" i="3"/>
  <c r="AB2181" i="3"/>
  <c r="AA2181" i="3"/>
  <c r="Z2181" i="3"/>
  <c r="Y2181" i="3"/>
  <c r="X2181" i="3"/>
  <c r="AM2181" i="3"/>
  <c r="S2181" i="3"/>
  <c r="AL2181" i="3"/>
  <c r="R2181" i="3"/>
  <c r="AD2181" i="3"/>
  <c r="AK2181" i="3"/>
  <c r="AJ2181" i="3"/>
  <c r="AE2181" i="3"/>
  <c r="AC2181" i="3"/>
  <c r="Q2181" i="3"/>
  <c r="U1926" i="3"/>
  <c r="U1938" i="3"/>
  <c r="U1950" i="3"/>
  <c r="Q1951" i="3"/>
  <c r="AC1951" i="3" s="1"/>
  <c r="P1962" i="3"/>
  <c r="AB1962" i="3" s="1"/>
  <c r="AF1962" i="3"/>
  <c r="T1965" i="3"/>
  <c r="P1966" i="3"/>
  <c r="V1968" i="3"/>
  <c r="R1969" i="3"/>
  <c r="T1972" i="3"/>
  <c r="AF1972" i="3" s="1"/>
  <c r="Z1978" i="3"/>
  <c r="V1980" i="3"/>
  <c r="U1981" i="3"/>
  <c r="X1984" i="3"/>
  <c r="AA1987" i="3"/>
  <c r="P1993" i="3"/>
  <c r="AC1993" i="3" s="1"/>
  <c r="X1996" i="3"/>
  <c r="AA1998" i="3"/>
  <c r="T2002" i="3"/>
  <c r="AB2002" i="3" s="1"/>
  <c r="AB2003" i="3"/>
  <c r="AE2006" i="3"/>
  <c r="AF2008" i="3"/>
  <c r="AJ2021" i="3"/>
  <c r="W2025" i="3"/>
  <c r="AH2030" i="3"/>
  <c r="T2033" i="3"/>
  <c r="AD2038" i="3"/>
  <c r="Q2041" i="3"/>
  <c r="AI2043" i="3"/>
  <c r="AF2045" i="3"/>
  <c r="AD2051" i="3"/>
  <c r="AE2064" i="3"/>
  <c r="Q2067" i="3"/>
  <c r="AI2069" i="3"/>
  <c r="AG2080" i="3"/>
  <c r="P2088" i="3"/>
  <c r="AD2101" i="3"/>
  <c r="AE2113" i="3"/>
  <c r="S2113" i="3"/>
  <c r="AM2113" i="3"/>
  <c r="Z2113" i="3"/>
  <c r="AL2113" i="3"/>
  <c r="Y2113" i="3"/>
  <c r="AK2113" i="3"/>
  <c r="X2113" i="3"/>
  <c r="AI2113" i="3"/>
  <c r="V2113" i="3"/>
  <c r="AH2113" i="3"/>
  <c r="U2113" i="3"/>
  <c r="AG2113" i="3"/>
  <c r="T2113" i="3"/>
  <c r="AC2113" i="3"/>
  <c r="AB2113" i="3"/>
  <c r="AA2113" i="3"/>
  <c r="W2113" i="3"/>
  <c r="R2113" i="3"/>
  <c r="Q2113" i="3"/>
  <c r="P2113" i="3"/>
  <c r="AF2113" i="3"/>
  <c r="P2131" i="3"/>
  <c r="AC2170" i="3"/>
  <c r="P2181" i="3"/>
  <c r="AI2016" i="3"/>
  <c r="W2016" i="3"/>
  <c r="AH2016" i="3"/>
  <c r="V2016" i="3"/>
  <c r="AG2016" i="3"/>
  <c r="U2016" i="3"/>
  <c r="AD2016" i="3"/>
  <c r="AI2028" i="3"/>
  <c r="W2028" i="3"/>
  <c r="AH2028" i="3"/>
  <c r="V2028" i="3"/>
  <c r="AG2028" i="3"/>
  <c r="U2028" i="3"/>
  <c r="AD2028" i="3"/>
  <c r="V2044" i="3"/>
  <c r="AK2044" i="3"/>
  <c r="S2050" i="3"/>
  <c r="AH2050" i="3"/>
  <c r="AG2054" i="3"/>
  <c r="U2054" i="3"/>
  <c r="AF2054" i="3"/>
  <c r="T2054" i="3"/>
  <c r="AE2054" i="3"/>
  <c r="S2054" i="3"/>
  <c r="AD2054" i="3"/>
  <c r="AK2062" i="3"/>
  <c r="Y2062" i="3"/>
  <c r="AJ2062" i="3"/>
  <c r="X2062" i="3"/>
  <c r="AI2062" i="3"/>
  <c r="W2062" i="3"/>
  <c r="AD2062" i="3"/>
  <c r="AJ2075" i="3"/>
  <c r="X2075" i="3"/>
  <c r="AI2075" i="3"/>
  <c r="W2075" i="3"/>
  <c r="AH2075" i="3"/>
  <c r="V2075" i="3"/>
  <c r="AD2075" i="3"/>
  <c r="AD2093" i="3"/>
  <c r="R2093" i="3"/>
  <c r="AC2093" i="3"/>
  <c r="Q2093" i="3"/>
  <c r="AB2093" i="3"/>
  <c r="P2093" i="3"/>
  <c r="AG2093" i="3"/>
  <c r="AJ2099" i="3"/>
  <c r="X2099" i="3"/>
  <c r="AI2099" i="3"/>
  <c r="W2099" i="3"/>
  <c r="AH2099" i="3"/>
  <c r="V2099" i="3"/>
  <c r="AD2099" i="3"/>
  <c r="AJ2132" i="3"/>
  <c r="X2132" i="3"/>
  <c r="AI2132" i="3"/>
  <c r="W2132" i="3"/>
  <c r="AH2132" i="3"/>
  <c r="V2132" i="3"/>
  <c r="AG2132" i="3"/>
  <c r="R2132" i="3"/>
  <c r="AF2132" i="3"/>
  <c r="Q2132" i="3"/>
  <c r="AE2132" i="3"/>
  <c r="P2132" i="3"/>
  <c r="AC2132" i="3"/>
  <c r="AB2132" i="3"/>
  <c r="AA2132" i="3"/>
  <c r="AK2191" i="3"/>
  <c r="Y2191" i="3"/>
  <c r="AJ2191" i="3"/>
  <c r="X2191" i="3"/>
  <c r="AI2191" i="3"/>
  <c r="W2191" i="3"/>
  <c r="AH2191" i="3"/>
  <c r="V2191" i="3"/>
  <c r="Z2191" i="3"/>
  <c r="U2191" i="3"/>
  <c r="T2191" i="3"/>
  <c r="AM2191" i="3"/>
  <c r="S2191" i="3"/>
  <c r="AL2191" i="3"/>
  <c r="R2191" i="3"/>
  <c r="AG2191" i="3"/>
  <c r="Q2191" i="3"/>
  <c r="AF2191" i="3"/>
  <c r="P2191" i="3"/>
  <c r="AB2191" i="3"/>
  <c r="AI2217" i="3"/>
  <c r="W2217" i="3"/>
  <c r="AH2217" i="3"/>
  <c r="V2217" i="3"/>
  <c r="AG2217" i="3"/>
  <c r="U2217" i="3"/>
  <c r="AF2217" i="3"/>
  <c r="T2217" i="3"/>
  <c r="AE2217" i="3"/>
  <c r="S2217" i="3"/>
  <c r="AD2217" i="3"/>
  <c r="R2217" i="3"/>
  <c r="AC2217" i="3"/>
  <c r="Q2217" i="3"/>
  <c r="AB2217" i="3"/>
  <c r="P2217" i="3"/>
  <c r="AM2217" i="3"/>
  <c r="AL2217" i="3"/>
  <c r="AK2217" i="3"/>
  <c r="AJ2217" i="3"/>
  <c r="AA2217" i="3"/>
  <c r="Z2217" i="3"/>
  <c r="Y2217" i="3"/>
  <c r="AE2020" i="3"/>
  <c r="S2020" i="3"/>
  <c r="AD2020" i="3"/>
  <c r="R2020" i="3"/>
  <c r="AC2020" i="3"/>
  <c r="Q2020" i="3"/>
  <c r="AG2020" i="3"/>
  <c r="AE2032" i="3"/>
  <c r="S2032" i="3"/>
  <c r="AD2032" i="3"/>
  <c r="R2032" i="3"/>
  <c r="AC2032" i="3"/>
  <c r="Q2032" i="3"/>
  <c r="AG2032" i="3"/>
  <c r="AI2040" i="3"/>
  <c r="W2040" i="3"/>
  <c r="AH2040" i="3"/>
  <c r="V2040" i="3"/>
  <c r="AG2040" i="3"/>
  <c r="U2040" i="3"/>
  <c r="AD2040" i="3"/>
  <c r="Z2044" i="3"/>
  <c r="Z2050" i="3"/>
  <c r="V2054" i="3"/>
  <c r="AK2054" i="3"/>
  <c r="S2062" i="3"/>
  <c r="AH2062" i="3"/>
  <c r="AG2066" i="3"/>
  <c r="U2066" i="3"/>
  <c r="AF2066" i="3"/>
  <c r="T2066" i="3"/>
  <c r="AE2066" i="3"/>
  <c r="S2066" i="3"/>
  <c r="AD2066" i="3"/>
  <c r="S2075" i="3"/>
  <c r="AK2075" i="3"/>
  <c r="AF2079" i="3"/>
  <c r="T2079" i="3"/>
  <c r="AE2079" i="3"/>
  <c r="S2079" i="3"/>
  <c r="AD2079" i="3"/>
  <c r="R2079" i="3"/>
  <c r="AG2079" i="3"/>
  <c r="AL2085" i="3"/>
  <c r="Z2085" i="3"/>
  <c r="AK2085" i="3"/>
  <c r="Y2085" i="3"/>
  <c r="AJ2085" i="3"/>
  <c r="X2085" i="3"/>
  <c r="AD2085" i="3"/>
  <c r="V2093" i="3"/>
  <c r="AK2093" i="3"/>
  <c r="S2099" i="3"/>
  <c r="AK2099" i="3"/>
  <c r="AF2112" i="3"/>
  <c r="T2112" i="3"/>
  <c r="AL2112" i="3"/>
  <c r="Y2112" i="3"/>
  <c r="AK2112" i="3"/>
  <c r="X2112" i="3"/>
  <c r="AJ2112" i="3"/>
  <c r="W2112" i="3"/>
  <c r="AH2112" i="3"/>
  <c r="U2112" i="3"/>
  <c r="AG2112" i="3"/>
  <c r="S2112" i="3"/>
  <c r="AE2112" i="3"/>
  <c r="R2112" i="3"/>
  <c r="Y2132" i="3"/>
  <c r="AH2146" i="3"/>
  <c r="V2146" i="3"/>
  <c r="AG2146" i="3"/>
  <c r="U2146" i="3"/>
  <c r="AF2146" i="3"/>
  <c r="T2146" i="3"/>
  <c r="Y2146" i="3"/>
  <c r="AM2146" i="3"/>
  <c r="X2146" i="3"/>
  <c r="AL2146" i="3"/>
  <c r="W2146" i="3"/>
  <c r="AK2146" i="3"/>
  <c r="S2146" i="3"/>
  <c r="AJ2146" i="3"/>
  <c r="R2146" i="3"/>
  <c r="AI2146" i="3"/>
  <c r="Q2146" i="3"/>
  <c r="AE2146" i="3"/>
  <c r="P2146" i="3"/>
  <c r="AA2146" i="3"/>
  <c r="AF2160" i="3"/>
  <c r="T2160" i="3"/>
  <c r="AE2160" i="3"/>
  <c r="S2160" i="3"/>
  <c r="AD2160" i="3"/>
  <c r="R2160" i="3"/>
  <c r="AC2160" i="3"/>
  <c r="AB2160" i="3"/>
  <c r="AA2160" i="3"/>
  <c r="Z2160" i="3"/>
  <c r="Y2160" i="3"/>
  <c r="AM2160" i="3"/>
  <c r="X2160" i="3"/>
  <c r="AL2160" i="3"/>
  <c r="W2160" i="3"/>
  <c r="AH2160" i="3"/>
  <c r="P2160" i="3"/>
  <c r="AE2191" i="3"/>
  <c r="AL2202" i="3"/>
  <c r="Z2202" i="3"/>
  <c r="AK2202" i="3"/>
  <c r="Y2202" i="3"/>
  <c r="AJ2202" i="3"/>
  <c r="X2202" i="3"/>
  <c r="AI2202" i="3"/>
  <c r="W2202" i="3"/>
  <c r="AH2202" i="3"/>
  <c r="V2202" i="3"/>
  <c r="AG2202" i="3"/>
  <c r="U2202" i="3"/>
  <c r="AF2202" i="3"/>
  <c r="T2202" i="3"/>
  <c r="AE2202" i="3"/>
  <c r="S2202" i="3"/>
  <c r="AD2202" i="3"/>
  <c r="AC2202" i="3"/>
  <c r="AB2202" i="3"/>
  <c r="AA2202" i="3"/>
  <c r="R2202" i="3"/>
  <c r="Q2202" i="3"/>
  <c r="P2202" i="3"/>
  <c r="AC2258" i="3"/>
  <c r="Q2258" i="3"/>
  <c r="AK2258" i="3"/>
  <c r="Y2258" i="3"/>
  <c r="AJ2258" i="3"/>
  <c r="X2258" i="3"/>
  <c r="AI2258" i="3"/>
  <c r="W2258" i="3"/>
  <c r="AD2258" i="3"/>
  <c r="AB2258" i="3"/>
  <c r="AA2258" i="3"/>
  <c r="Z2258" i="3"/>
  <c r="V2258" i="3"/>
  <c r="U2258" i="3"/>
  <c r="AM2258" i="3"/>
  <c r="T2258" i="3"/>
  <c r="AL2258" i="3"/>
  <c r="S2258" i="3"/>
  <c r="AH2258" i="3"/>
  <c r="AG2258" i="3"/>
  <c r="AF2258" i="3"/>
  <c r="AE2258" i="3"/>
  <c r="R2258" i="3"/>
  <c r="P2258" i="3"/>
  <c r="AK2296" i="3"/>
  <c r="Y2296" i="3"/>
  <c r="AJ2296" i="3"/>
  <c r="X2296" i="3"/>
  <c r="AI2296" i="3"/>
  <c r="W2296" i="3"/>
  <c r="Z2296" i="3"/>
  <c r="V2296" i="3"/>
  <c r="AM2296" i="3"/>
  <c r="U2296" i="3"/>
  <c r="AH2296" i="3"/>
  <c r="S2296" i="3"/>
  <c r="AG2296" i="3"/>
  <c r="R2296" i="3"/>
  <c r="AF2296" i="3"/>
  <c r="Q2296" i="3"/>
  <c r="AL2296" i="3"/>
  <c r="AE2296" i="3"/>
  <c r="AD2296" i="3"/>
  <c r="AC2296" i="3"/>
  <c r="AB2296" i="3"/>
  <c r="AA2296" i="3"/>
  <c r="T2296" i="3"/>
  <c r="P2296" i="3"/>
  <c r="R1999" i="3"/>
  <c r="Q1999" i="3"/>
  <c r="AC1999" i="3" s="1"/>
  <c r="Z2004" i="3"/>
  <c r="Y2004" i="3"/>
  <c r="AJ2015" i="3"/>
  <c r="X2015" i="3"/>
  <c r="AI2015" i="3"/>
  <c r="W2015" i="3"/>
  <c r="AH2015" i="3"/>
  <c r="V2015" i="3"/>
  <c r="AD2015" i="3"/>
  <c r="T2016" i="3"/>
  <c r="AL2016" i="3"/>
  <c r="AB2017" i="3"/>
  <c r="P2020" i="3"/>
  <c r="AH2020" i="3"/>
  <c r="AJ2027" i="3"/>
  <c r="X2027" i="3"/>
  <c r="AI2027" i="3"/>
  <c r="W2027" i="3"/>
  <c r="AH2027" i="3"/>
  <c r="V2027" i="3"/>
  <c r="AD2027" i="3"/>
  <c r="T2028" i="3"/>
  <c r="AL2028" i="3"/>
  <c r="AB2029" i="3"/>
  <c r="P2032" i="3"/>
  <c r="AH2032" i="3"/>
  <c r="AB2037" i="3"/>
  <c r="P2040" i="3"/>
  <c r="AE2040" i="3"/>
  <c r="AA2044" i="3"/>
  <c r="AA2050" i="3"/>
  <c r="AH2053" i="3"/>
  <c r="V2053" i="3"/>
  <c r="AG2053" i="3"/>
  <c r="U2053" i="3"/>
  <c r="AF2053" i="3"/>
  <c r="T2053" i="3"/>
  <c r="AD2053" i="3"/>
  <c r="W2054" i="3"/>
  <c r="AL2054" i="3"/>
  <c r="AB2055" i="3"/>
  <c r="AL2061" i="3"/>
  <c r="Z2061" i="3"/>
  <c r="AK2061" i="3"/>
  <c r="Y2061" i="3"/>
  <c r="AJ2061" i="3"/>
  <c r="X2061" i="3"/>
  <c r="AD2061" i="3"/>
  <c r="T2062" i="3"/>
  <c r="AL2062" i="3"/>
  <c r="AB2063" i="3"/>
  <c r="P2066" i="3"/>
  <c r="AH2066" i="3"/>
  <c r="AK2074" i="3"/>
  <c r="Y2074" i="3"/>
  <c r="AJ2074" i="3"/>
  <c r="X2074" i="3"/>
  <c r="AI2074" i="3"/>
  <c r="W2074" i="3"/>
  <c r="AD2074" i="3"/>
  <c r="T2075" i="3"/>
  <c r="AL2075" i="3"/>
  <c r="AB2076" i="3"/>
  <c r="P2079" i="3"/>
  <c r="AH2079" i="3"/>
  <c r="P2085" i="3"/>
  <c r="AE2085" i="3"/>
  <c r="AA2089" i="3"/>
  <c r="AE2092" i="3"/>
  <c r="S2092" i="3"/>
  <c r="AD2092" i="3"/>
  <c r="R2092" i="3"/>
  <c r="AC2092" i="3"/>
  <c r="Q2092" i="3"/>
  <c r="AG2092" i="3"/>
  <c r="W2093" i="3"/>
  <c r="AL2093" i="3"/>
  <c r="AK2098" i="3"/>
  <c r="Y2098" i="3"/>
  <c r="AJ2098" i="3"/>
  <c r="X2098" i="3"/>
  <c r="AI2098" i="3"/>
  <c r="W2098" i="3"/>
  <c r="AD2098" i="3"/>
  <c r="T2099" i="3"/>
  <c r="AL2099" i="3"/>
  <c r="AG2111" i="3"/>
  <c r="U2111" i="3"/>
  <c r="AK2111" i="3"/>
  <c r="X2111" i="3"/>
  <c r="AJ2111" i="3"/>
  <c r="W2111" i="3"/>
  <c r="AI2111" i="3"/>
  <c r="V2111" i="3"/>
  <c r="AF2111" i="3"/>
  <c r="S2111" i="3"/>
  <c r="AE2111" i="3"/>
  <c r="R2111" i="3"/>
  <c r="AD2111" i="3"/>
  <c r="Q2111" i="3"/>
  <c r="P2112" i="3"/>
  <c r="AL2118" i="3"/>
  <c r="Z2118" i="3"/>
  <c r="AK2118" i="3"/>
  <c r="Y2118" i="3"/>
  <c r="AJ2118" i="3"/>
  <c r="V2118" i="3"/>
  <c r="AI2118" i="3"/>
  <c r="U2118" i="3"/>
  <c r="AH2118" i="3"/>
  <c r="T2118" i="3"/>
  <c r="AF2118" i="3"/>
  <c r="R2118" i="3"/>
  <c r="AE2118" i="3"/>
  <c r="Q2118" i="3"/>
  <c r="AD2118" i="3"/>
  <c r="P2118" i="3"/>
  <c r="Z2132" i="3"/>
  <c r="Z2146" i="3"/>
  <c r="Q2160" i="3"/>
  <c r="AG2183" i="3"/>
  <c r="U2183" i="3"/>
  <c r="AF2183" i="3"/>
  <c r="T2183" i="3"/>
  <c r="AE2183" i="3"/>
  <c r="S2183" i="3"/>
  <c r="AD2183" i="3"/>
  <c r="R2183" i="3"/>
  <c r="AH2183" i="3"/>
  <c r="AC2183" i="3"/>
  <c r="AB2183" i="3"/>
  <c r="AA2183" i="3"/>
  <c r="Z2183" i="3"/>
  <c r="Y2183" i="3"/>
  <c r="X2183" i="3"/>
  <c r="AJ2183" i="3"/>
  <c r="P2183" i="3"/>
  <c r="AI2193" i="3"/>
  <c r="W2193" i="3"/>
  <c r="AH2193" i="3"/>
  <c r="V2193" i="3"/>
  <c r="AG2193" i="3"/>
  <c r="U2193" i="3"/>
  <c r="AF2193" i="3"/>
  <c r="T2193" i="3"/>
  <c r="AB2193" i="3"/>
  <c r="AA2193" i="3"/>
  <c r="Z2193" i="3"/>
  <c r="Y2193" i="3"/>
  <c r="X2193" i="3"/>
  <c r="AM2193" i="3"/>
  <c r="S2193" i="3"/>
  <c r="AL2193" i="3"/>
  <c r="R2193" i="3"/>
  <c r="AD2193" i="3"/>
  <c r="AM2202" i="3"/>
  <c r="AA1983" i="3"/>
  <c r="AA1986" i="3"/>
  <c r="AA1989" i="3"/>
  <c r="AA1992" i="3"/>
  <c r="AA1995" i="3"/>
  <c r="AE1995" i="3" s="1"/>
  <c r="P1999" i="3"/>
  <c r="AF1999" i="3" s="1"/>
  <c r="P2004" i="3"/>
  <c r="AD2004" i="3" s="1"/>
  <c r="P2015" i="3"/>
  <c r="AE2015" i="3"/>
  <c r="X2016" i="3"/>
  <c r="AM2016" i="3"/>
  <c r="T2020" i="3"/>
  <c r="AI2020" i="3"/>
  <c r="P2027" i="3"/>
  <c r="AE2027" i="3"/>
  <c r="X2028" i="3"/>
  <c r="AM2028" i="3"/>
  <c r="T2032" i="3"/>
  <c r="AI2032" i="3"/>
  <c r="Q2040" i="3"/>
  <c r="AF2040" i="3"/>
  <c r="AG2042" i="3"/>
  <c r="U2042" i="3"/>
  <c r="AF2042" i="3"/>
  <c r="T2042" i="3"/>
  <c r="AE2042" i="3"/>
  <c r="S2042" i="3"/>
  <c r="AD2042" i="3"/>
  <c r="AB2044" i="3"/>
  <c r="AB2050" i="3"/>
  <c r="P2053" i="3"/>
  <c r="AE2053" i="3"/>
  <c r="X2054" i="3"/>
  <c r="AM2054" i="3"/>
  <c r="P2061" i="3"/>
  <c r="AE2061" i="3"/>
  <c r="U2062" i="3"/>
  <c r="AM2062" i="3"/>
  <c r="Q2066" i="3"/>
  <c r="AI2066" i="3"/>
  <c r="AE2068" i="3"/>
  <c r="S2068" i="3"/>
  <c r="AD2068" i="3"/>
  <c r="R2068" i="3"/>
  <c r="AC2068" i="3"/>
  <c r="Q2068" i="3"/>
  <c r="AG2068" i="3"/>
  <c r="P2074" i="3"/>
  <c r="AE2074" i="3"/>
  <c r="U2075" i="3"/>
  <c r="AM2075" i="3"/>
  <c r="Q2079" i="3"/>
  <c r="AI2079" i="3"/>
  <c r="AD2081" i="3"/>
  <c r="R2081" i="3"/>
  <c r="AC2081" i="3"/>
  <c r="Q2081" i="3"/>
  <c r="AB2081" i="3"/>
  <c r="P2081" i="3"/>
  <c r="AG2081" i="3"/>
  <c r="Q2085" i="3"/>
  <c r="AF2085" i="3"/>
  <c r="AJ2087" i="3"/>
  <c r="X2087" i="3"/>
  <c r="AI2087" i="3"/>
  <c r="W2087" i="3"/>
  <c r="AH2087" i="3"/>
  <c r="V2087" i="3"/>
  <c r="AD2087" i="3"/>
  <c r="AB2089" i="3"/>
  <c r="P2092" i="3"/>
  <c r="AH2092" i="3"/>
  <c r="X2093" i="3"/>
  <c r="AM2093" i="3"/>
  <c r="U2099" i="3"/>
  <c r="AM2099" i="3"/>
  <c r="AH2110" i="3"/>
  <c r="V2110" i="3"/>
  <c r="AJ2110" i="3"/>
  <c r="W2110" i="3"/>
  <c r="AI2110" i="3"/>
  <c r="U2110" i="3"/>
  <c r="AG2110" i="3"/>
  <c r="T2110" i="3"/>
  <c r="AE2110" i="3"/>
  <c r="R2110" i="3"/>
  <c r="AD2110" i="3"/>
  <c r="Q2110" i="3"/>
  <c r="AC2110" i="3"/>
  <c r="P2110" i="3"/>
  <c r="P2111" i="3"/>
  <c r="Q2112" i="3"/>
  <c r="AG2123" i="3"/>
  <c r="U2123" i="3"/>
  <c r="AF2123" i="3"/>
  <c r="T2123" i="3"/>
  <c r="AA2123" i="3"/>
  <c r="Z2123" i="3"/>
  <c r="AM2123" i="3"/>
  <c r="Y2123" i="3"/>
  <c r="AK2123" i="3"/>
  <c r="W2123" i="3"/>
  <c r="AJ2123" i="3"/>
  <c r="V2123" i="3"/>
  <c r="AI2123" i="3"/>
  <c r="S2123" i="3"/>
  <c r="AD2132" i="3"/>
  <c r="AB2146" i="3"/>
  <c r="U2160" i="3"/>
  <c r="P1983" i="3"/>
  <c r="P1986" i="3"/>
  <c r="AB1986" i="3" s="1"/>
  <c r="P1989" i="3"/>
  <c r="AB1989" i="3" s="1"/>
  <c r="P1992" i="3"/>
  <c r="AB1992" i="3" s="1"/>
  <c r="P1995" i="3"/>
  <c r="S1999" i="3"/>
  <c r="V2000" i="3"/>
  <c r="U2000" i="3"/>
  <c r="Q2004" i="3"/>
  <c r="Q2015" i="3"/>
  <c r="AF2015" i="3"/>
  <c r="Y2016" i="3"/>
  <c r="AH2017" i="3"/>
  <c r="V2017" i="3"/>
  <c r="AG2017" i="3"/>
  <c r="U2017" i="3"/>
  <c r="AF2017" i="3"/>
  <c r="T2017" i="3"/>
  <c r="AD2017" i="3"/>
  <c r="U2020" i="3"/>
  <c r="AJ2020" i="3"/>
  <c r="Q2027" i="3"/>
  <c r="AF2027" i="3"/>
  <c r="Y2028" i="3"/>
  <c r="AH2029" i="3"/>
  <c r="V2029" i="3"/>
  <c r="AG2029" i="3"/>
  <c r="U2029" i="3"/>
  <c r="AF2029" i="3"/>
  <c r="T2029" i="3"/>
  <c r="AD2029" i="3"/>
  <c r="U2032" i="3"/>
  <c r="AJ2032" i="3"/>
  <c r="AL2037" i="3"/>
  <c r="Z2037" i="3"/>
  <c r="AK2037" i="3"/>
  <c r="Y2037" i="3"/>
  <c r="AJ2037" i="3"/>
  <c r="X2037" i="3"/>
  <c r="AD2037" i="3"/>
  <c r="R2040" i="3"/>
  <c r="AJ2040" i="3"/>
  <c r="P2042" i="3"/>
  <c r="AH2042" i="3"/>
  <c r="Q2053" i="3"/>
  <c r="AI2053" i="3"/>
  <c r="Y2054" i="3"/>
  <c r="AF2055" i="3"/>
  <c r="T2055" i="3"/>
  <c r="AE2055" i="3"/>
  <c r="S2055" i="3"/>
  <c r="AD2055" i="3"/>
  <c r="R2055" i="3"/>
  <c r="AG2055" i="3"/>
  <c r="AF2061" i="3"/>
  <c r="V2062" i="3"/>
  <c r="AJ2063" i="3"/>
  <c r="X2063" i="3"/>
  <c r="AI2063" i="3"/>
  <c r="W2063" i="3"/>
  <c r="AH2063" i="3"/>
  <c r="V2063" i="3"/>
  <c r="AD2063" i="3"/>
  <c r="R2066" i="3"/>
  <c r="AJ2066" i="3"/>
  <c r="P2068" i="3"/>
  <c r="AH2068" i="3"/>
  <c r="AF2074" i="3"/>
  <c r="Y2075" i="3"/>
  <c r="AI2076" i="3"/>
  <c r="W2076" i="3"/>
  <c r="AH2076" i="3"/>
  <c r="V2076" i="3"/>
  <c r="AG2076" i="3"/>
  <c r="U2076" i="3"/>
  <c r="AD2076" i="3"/>
  <c r="U2079" i="3"/>
  <c r="AJ2079" i="3"/>
  <c r="S2081" i="3"/>
  <c r="AH2081" i="3"/>
  <c r="R2085" i="3"/>
  <c r="AG2085" i="3"/>
  <c r="Y2093" i="3"/>
  <c r="Y2099" i="3"/>
  <c r="AI2100" i="3"/>
  <c r="W2100" i="3"/>
  <c r="AH2100" i="3"/>
  <c r="V2100" i="3"/>
  <c r="AG2100" i="3"/>
  <c r="U2100" i="3"/>
  <c r="AD2100" i="3"/>
  <c r="S2110" i="3"/>
  <c r="T2111" i="3"/>
  <c r="V2112" i="3"/>
  <c r="P2123" i="3"/>
  <c r="AK2132" i="3"/>
  <c r="AJ2144" i="3"/>
  <c r="X2144" i="3"/>
  <c r="AI2144" i="3"/>
  <c r="W2144" i="3"/>
  <c r="AH2144" i="3"/>
  <c r="V2144" i="3"/>
  <c r="AA2144" i="3"/>
  <c r="Z2144" i="3"/>
  <c r="Y2144" i="3"/>
  <c r="AM2144" i="3"/>
  <c r="U2144" i="3"/>
  <c r="AL2144" i="3"/>
  <c r="T2144" i="3"/>
  <c r="AK2144" i="3"/>
  <c r="S2144" i="3"/>
  <c r="AG2144" i="3"/>
  <c r="R2144" i="3"/>
  <c r="AC2144" i="3"/>
  <c r="AC2146" i="3"/>
  <c r="V2160" i="3"/>
  <c r="V2183" i="3"/>
  <c r="Q2193" i="3"/>
  <c r="AK2020" i="3"/>
  <c r="AK2032" i="3"/>
  <c r="S2040" i="3"/>
  <c r="AK2040" i="3"/>
  <c r="AE2044" i="3"/>
  <c r="S2044" i="3"/>
  <c r="AD2044" i="3"/>
  <c r="R2044" i="3"/>
  <c r="AC2044" i="3"/>
  <c r="Q2044" i="3"/>
  <c r="AG2044" i="3"/>
  <c r="AK2050" i="3"/>
  <c r="Y2050" i="3"/>
  <c r="AJ2050" i="3"/>
  <c r="X2050" i="3"/>
  <c r="AI2050" i="3"/>
  <c r="W2050" i="3"/>
  <c r="AD2050" i="3"/>
  <c r="Z2054" i="3"/>
  <c r="Z2062" i="3"/>
  <c r="V2066" i="3"/>
  <c r="AK2066" i="3"/>
  <c r="Z2075" i="3"/>
  <c r="V2079" i="3"/>
  <c r="AK2079" i="3"/>
  <c r="AH2089" i="3"/>
  <c r="V2089" i="3"/>
  <c r="AG2089" i="3"/>
  <c r="U2089" i="3"/>
  <c r="AF2089" i="3"/>
  <c r="T2089" i="3"/>
  <c r="AD2089" i="3"/>
  <c r="Z2093" i="3"/>
  <c r="Z2099" i="3"/>
  <c r="Z2112" i="3"/>
  <c r="AL2132" i="3"/>
  <c r="AD2146" i="3"/>
  <c r="AI2157" i="3"/>
  <c r="W2157" i="3"/>
  <c r="AH2157" i="3"/>
  <c r="V2157" i="3"/>
  <c r="AG2157" i="3"/>
  <c r="U2157" i="3"/>
  <c r="Z2157" i="3"/>
  <c r="Y2157" i="3"/>
  <c r="AM2157" i="3"/>
  <c r="X2157" i="3"/>
  <c r="AL2157" i="3"/>
  <c r="T2157" i="3"/>
  <c r="AK2157" i="3"/>
  <c r="S2157" i="3"/>
  <c r="AJ2157" i="3"/>
  <c r="R2157" i="3"/>
  <c r="AF2157" i="3"/>
  <c r="Q2157" i="3"/>
  <c r="AB2157" i="3"/>
  <c r="AG2160" i="3"/>
  <c r="AL2166" i="3"/>
  <c r="Z2166" i="3"/>
  <c r="AK2166" i="3"/>
  <c r="Y2166" i="3"/>
  <c r="AJ2166" i="3"/>
  <c r="X2166" i="3"/>
  <c r="AC2166" i="3"/>
  <c r="AB2166" i="3"/>
  <c r="AA2166" i="3"/>
  <c r="W2166" i="3"/>
  <c r="V2166" i="3"/>
  <c r="AM2166" i="3"/>
  <c r="U2166" i="3"/>
  <c r="AI2166" i="3"/>
  <c r="T2166" i="3"/>
  <c r="AE2166" i="3"/>
  <c r="P2166" i="3"/>
  <c r="W2183" i="3"/>
  <c r="AC2193" i="3"/>
  <c r="AG2195" i="3"/>
  <c r="U2195" i="3"/>
  <c r="AF2195" i="3"/>
  <c r="T2195" i="3"/>
  <c r="AE2195" i="3"/>
  <c r="S2195" i="3"/>
  <c r="AD2195" i="3"/>
  <c r="R2195" i="3"/>
  <c r="AB2195" i="3"/>
  <c r="AM2195" i="3"/>
  <c r="AA2195" i="3"/>
  <c r="AL2195" i="3"/>
  <c r="Z2195" i="3"/>
  <c r="AK2195" i="3"/>
  <c r="AJ2195" i="3"/>
  <c r="AI2195" i="3"/>
  <c r="AH2195" i="3"/>
  <c r="AC2195" i="3"/>
  <c r="Y2195" i="3"/>
  <c r="X2195" i="3"/>
  <c r="P2195" i="3"/>
  <c r="Z1916" i="3"/>
  <c r="AF1916" i="3" s="1"/>
  <c r="Z1919" i="3"/>
  <c r="AC1919" i="3" s="1"/>
  <c r="Z1922" i="3"/>
  <c r="AB1922" i="3" s="1"/>
  <c r="Z1925" i="3"/>
  <c r="AC1925" i="3" s="1"/>
  <c r="Z1928" i="3"/>
  <c r="AD1928" i="3" s="1"/>
  <c r="Z1931" i="3"/>
  <c r="AD1931" i="3" s="1"/>
  <c r="Z1934" i="3"/>
  <c r="AE1934" i="3" s="1"/>
  <c r="Z1937" i="3"/>
  <c r="AD1937" i="3" s="1"/>
  <c r="Z1940" i="3"/>
  <c r="AE1940" i="3" s="1"/>
  <c r="Z1943" i="3"/>
  <c r="AE1943" i="3" s="1"/>
  <c r="Z1946" i="3"/>
  <c r="AE1946" i="3" s="1"/>
  <c r="Z1949" i="3"/>
  <c r="AE1949" i="3" s="1"/>
  <c r="Z1952" i="3"/>
  <c r="AF1952" i="3" s="1"/>
  <c r="R1983" i="3"/>
  <c r="R1986" i="3"/>
  <c r="AD1986" i="3" s="1"/>
  <c r="R1989" i="3"/>
  <c r="AD1989" i="3" s="1"/>
  <c r="R1992" i="3"/>
  <c r="R1995" i="3"/>
  <c r="U1999" i="3"/>
  <c r="Q2000" i="3"/>
  <c r="AE2000" i="3" s="1"/>
  <c r="Z2001" i="3"/>
  <c r="Y2001" i="3"/>
  <c r="AC2001" i="3"/>
  <c r="S2004" i="3"/>
  <c r="R2005" i="3"/>
  <c r="Q2005" i="3"/>
  <c r="AC2005" i="3" s="1"/>
  <c r="S2015" i="3"/>
  <c r="AK2015" i="3"/>
  <c r="AA2016" i="3"/>
  <c r="Q2017" i="3"/>
  <c r="AI2017" i="3"/>
  <c r="AF2019" i="3"/>
  <c r="T2019" i="3"/>
  <c r="AE2019" i="3"/>
  <c r="S2019" i="3"/>
  <c r="AD2019" i="3"/>
  <c r="R2019" i="3"/>
  <c r="AG2019" i="3"/>
  <c r="W2020" i="3"/>
  <c r="AL2020" i="3"/>
  <c r="S2027" i="3"/>
  <c r="AK2027" i="3"/>
  <c r="AA2028" i="3"/>
  <c r="Q2029" i="3"/>
  <c r="AI2029" i="3"/>
  <c r="AF2031" i="3"/>
  <c r="T2031" i="3"/>
  <c r="AE2031" i="3"/>
  <c r="S2031" i="3"/>
  <c r="AD2031" i="3"/>
  <c r="R2031" i="3"/>
  <c r="AG2031" i="3"/>
  <c r="W2032" i="3"/>
  <c r="AL2032" i="3"/>
  <c r="Q2037" i="3"/>
  <c r="AF2037" i="3"/>
  <c r="AJ2039" i="3"/>
  <c r="X2039" i="3"/>
  <c r="AI2039" i="3"/>
  <c r="W2039" i="3"/>
  <c r="AH2039" i="3"/>
  <c r="V2039" i="3"/>
  <c r="AD2039" i="3"/>
  <c r="T2040" i="3"/>
  <c r="AL2040" i="3"/>
  <c r="R2042" i="3"/>
  <c r="AJ2042" i="3"/>
  <c r="P2044" i="3"/>
  <c r="AH2044" i="3"/>
  <c r="P2050" i="3"/>
  <c r="AE2050" i="3"/>
  <c r="S2053" i="3"/>
  <c r="AK2053" i="3"/>
  <c r="AA2054" i="3"/>
  <c r="Q2055" i="3"/>
  <c r="AI2055" i="3"/>
  <c r="AD2057" i="3"/>
  <c r="R2057" i="3"/>
  <c r="AC2057" i="3"/>
  <c r="Q2057" i="3"/>
  <c r="AB2057" i="3"/>
  <c r="P2057" i="3"/>
  <c r="AG2057" i="3"/>
  <c r="S2061" i="3"/>
  <c r="AH2061" i="3"/>
  <c r="AA2062" i="3"/>
  <c r="Q2063" i="3"/>
  <c r="AF2063" i="3"/>
  <c r="AH2065" i="3"/>
  <c r="V2065" i="3"/>
  <c r="AG2065" i="3"/>
  <c r="U2065" i="3"/>
  <c r="AF2065" i="3"/>
  <c r="T2065" i="3"/>
  <c r="AD2065" i="3"/>
  <c r="W2066" i="3"/>
  <c r="AL2066" i="3"/>
  <c r="U2068" i="3"/>
  <c r="AJ2068" i="3"/>
  <c r="S2074" i="3"/>
  <c r="AH2074" i="3"/>
  <c r="AA2075" i="3"/>
  <c r="Q2076" i="3"/>
  <c r="AF2076" i="3"/>
  <c r="AG2078" i="3"/>
  <c r="U2078" i="3"/>
  <c r="AF2078" i="3"/>
  <c r="T2078" i="3"/>
  <c r="AE2078" i="3"/>
  <c r="S2078" i="3"/>
  <c r="AD2078" i="3"/>
  <c r="W2079" i="3"/>
  <c r="AL2079" i="3"/>
  <c r="U2081" i="3"/>
  <c r="AJ2081" i="3"/>
  <c r="T2085" i="3"/>
  <c r="AI2085" i="3"/>
  <c r="R2087" i="3"/>
  <c r="AG2087" i="3"/>
  <c r="P2089" i="3"/>
  <c r="AE2089" i="3"/>
  <c r="V2092" i="3"/>
  <c r="AK2092" i="3"/>
  <c r="AA2093" i="3"/>
  <c r="S2098" i="3"/>
  <c r="AH2098" i="3"/>
  <c r="AA2099" i="3"/>
  <c r="Q2100" i="3"/>
  <c r="AF2100" i="3"/>
  <c r="AG2102" i="3"/>
  <c r="U2102" i="3"/>
  <c r="AF2102" i="3"/>
  <c r="T2102" i="3"/>
  <c r="AE2102" i="3"/>
  <c r="S2102" i="3"/>
  <c r="AC2102" i="3"/>
  <c r="AB2102" i="3"/>
  <c r="AM2102" i="3"/>
  <c r="AA2102" i="3"/>
  <c r="AJ2102" i="3"/>
  <c r="Y2110" i="3"/>
  <c r="Z2111" i="3"/>
  <c r="AA2112" i="3"/>
  <c r="AA2118" i="3"/>
  <c r="AH2122" i="3"/>
  <c r="V2122" i="3"/>
  <c r="AG2122" i="3"/>
  <c r="U2122" i="3"/>
  <c r="AL2122" i="3"/>
  <c r="X2122" i="3"/>
  <c r="AK2122" i="3"/>
  <c r="W2122" i="3"/>
  <c r="AJ2122" i="3"/>
  <c r="T2122" i="3"/>
  <c r="AF2122" i="3"/>
  <c r="R2122" i="3"/>
  <c r="AE2122" i="3"/>
  <c r="Q2122" i="3"/>
  <c r="AD2122" i="3"/>
  <c r="P2122" i="3"/>
  <c r="R2123" i="3"/>
  <c r="AM2132" i="3"/>
  <c r="AF2136" i="3"/>
  <c r="T2136" i="3"/>
  <c r="AE2136" i="3"/>
  <c r="S2136" i="3"/>
  <c r="AD2136" i="3"/>
  <c r="R2136" i="3"/>
  <c r="AC2136" i="3"/>
  <c r="AB2136" i="3"/>
  <c r="AA2136" i="3"/>
  <c r="Z2136" i="3"/>
  <c r="Y2136" i="3"/>
  <c r="AM2136" i="3"/>
  <c r="X2136" i="3"/>
  <c r="AL2136" i="3"/>
  <c r="W2136" i="3"/>
  <c r="AH2136" i="3"/>
  <c r="P2136" i="3"/>
  <c r="Q2144" i="3"/>
  <c r="P2157" i="3"/>
  <c r="AI2160" i="3"/>
  <c r="Q2166" i="3"/>
  <c r="AK2179" i="3"/>
  <c r="Y2179" i="3"/>
  <c r="AJ2179" i="3"/>
  <c r="X2179" i="3"/>
  <c r="AI2179" i="3"/>
  <c r="W2179" i="3"/>
  <c r="AH2179" i="3"/>
  <c r="V2179" i="3"/>
  <c r="Z2179" i="3"/>
  <c r="U2179" i="3"/>
  <c r="T2179" i="3"/>
  <c r="AM2179" i="3"/>
  <c r="S2179" i="3"/>
  <c r="AL2179" i="3"/>
  <c r="R2179" i="3"/>
  <c r="AG2179" i="3"/>
  <c r="Q2179" i="3"/>
  <c r="AF2179" i="3"/>
  <c r="P2179" i="3"/>
  <c r="AB2179" i="3"/>
  <c r="AI2183" i="3"/>
  <c r="AE2193" i="3"/>
  <c r="Q2195" i="3"/>
  <c r="AL2214" i="3"/>
  <c r="Z2214" i="3"/>
  <c r="AK2214" i="3"/>
  <c r="Y2214" i="3"/>
  <c r="AJ2214" i="3"/>
  <c r="X2214" i="3"/>
  <c r="AI2214" i="3"/>
  <c r="W2214" i="3"/>
  <c r="AH2214" i="3"/>
  <c r="V2214" i="3"/>
  <c r="AG2214" i="3"/>
  <c r="U2214" i="3"/>
  <c r="AF2214" i="3"/>
  <c r="T2214" i="3"/>
  <c r="AE2214" i="3"/>
  <c r="S2214" i="3"/>
  <c r="AM2214" i="3"/>
  <c r="AD2214" i="3"/>
  <c r="AC2214" i="3"/>
  <c r="AB2214" i="3"/>
  <c r="P2214" i="3"/>
  <c r="AH2265" i="3"/>
  <c r="V2265" i="3"/>
  <c r="AD2265" i="3"/>
  <c r="R2265" i="3"/>
  <c r="AC2265" i="3"/>
  <c r="Q2265" i="3"/>
  <c r="AB2265" i="3"/>
  <c r="P2265" i="3"/>
  <c r="AE2265" i="3"/>
  <c r="AA2265" i="3"/>
  <c r="Z2265" i="3"/>
  <c r="Y2265" i="3"/>
  <c r="X2265" i="3"/>
  <c r="AM2265" i="3"/>
  <c r="W2265" i="3"/>
  <c r="AL2265" i="3"/>
  <c r="U2265" i="3"/>
  <c r="AK2265" i="3"/>
  <c r="T2265" i="3"/>
  <c r="AJ2265" i="3"/>
  <c r="AI2265" i="3"/>
  <c r="AG2265" i="3"/>
  <c r="AF2265" i="3"/>
  <c r="AA1916" i="3"/>
  <c r="AA1919" i="3"/>
  <c r="AA1922" i="3"/>
  <c r="AD1922" i="3" s="1"/>
  <c r="AA1925" i="3"/>
  <c r="AA1928" i="3"/>
  <c r="AA1931" i="3"/>
  <c r="AA1934" i="3"/>
  <c r="AA1937" i="3"/>
  <c r="AA1940" i="3"/>
  <c r="AF1940" i="3" s="1"/>
  <c r="AA1943" i="3"/>
  <c r="AA1946" i="3"/>
  <c r="AA1949" i="3"/>
  <c r="AA1952" i="3"/>
  <c r="AA1955" i="3"/>
  <c r="AF1955" i="3" s="1"/>
  <c r="AA1958" i="3"/>
  <c r="AB1958" i="3" s="1"/>
  <c r="AA1961" i="3"/>
  <c r="AF1961" i="3" s="1"/>
  <c r="AA1964" i="3"/>
  <c r="AE1964" i="3" s="1"/>
  <c r="AJ1964" i="3" s="1"/>
  <c r="AY1964" i="3" s="1"/>
  <c r="AA1967" i="3"/>
  <c r="AF1967" i="3" s="1"/>
  <c r="AA1970" i="3"/>
  <c r="AC1970" i="3" s="1"/>
  <c r="AA1973" i="3"/>
  <c r="AD1973" i="3" s="1"/>
  <c r="AA1976" i="3"/>
  <c r="AB1976" i="3" s="1"/>
  <c r="AA1979" i="3"/>
  <c r="AC1979" i="3" s="1"/>
  <c r="AA1982" i="3"/>
  <c r="AB1982" i="3" s="1"/>
  <c r="S1983" i="3"/>
  <c r="AA1985" i="3"/>
  <c r="AC1985" i="3" s="1"/>
  <c r="S1986" i="3"/>
  <c r="AE1986" i="3" s="1"/>
  <c r="AA1988" i="3"/>
  <c r="AD1988" i="3" s="1"/>
  <c r="S1989" i="3"/>
  <c r="AA1991" i="3"/>
  <c r="AD1991" i="3" s="1"/>
  <c r="S1992" i="3"/>
  <c r="AA1994" i="3"/>
  <c r="AB1994" i="3" s="1"/>
  <c r="S1995" i="3"/>
  <c r="U1997" i="3"/>
  <c r="AE1997" i="3" s="1"/>
  <c r="AB1997" i="3"/>
  <c r="V1999" i="3"/>
  <c r="AE1999" i="3" s="1"/>
  <c r="R2000" i="3"/>
  <c r="P2001" i="3"/>
  <c r="AD2001" i="3"/>
  <c r="T2004" i="3"/>
  <c r="P2005" i="3"/>
  <c r="AD2009" i="3"/>
  <c r="R2009" i="3"/>
  <c r="AC2009" i="3"/>
  <c r="Q2009" i="3"/>
  <c r="AB2009" i="3"/>
  <c r="P2009" i="3"/>
  <c r="AG2009" i="3"/>
  <c r="AK2014" i="3"/>
  <c r="Y2014" i="3"/>
  <c r="AJ2014" i="3"/>
  <c r="X2014" i="3"/>
  <c r="AI2014" i="3"/>
  <c r="W2014" i="3"/>
  <c r="AD2014" i="3"/>
  <c r="T2015" i="3"/>
  <c r="AL2015" i="3"/>
  <c r="AB2016" i="3"/>
  <c r="R2017" i="3"/>
  <c r="AJ2017" i="3"/>
  <c r="P2019" i="3"/>
  <c r="AH2019" i="3"/>
  <c r="X2020" i="3"/>
  <c r="AM2020" i="3"/>
  <c r="AK2026" i="3"/>
  <c r="Y2026" i="3"/>
  <c r="AJ2026" i="3"/>
  <c r="X2026" i="3"/>
  <c r="AI2026" i="3"/>
  <c r="W2026" i="3"/>
  <c r="AD2026" i="3"/>
  <c r="T2027" i="3"/>
  <c r="AL2027" i="3"/>
  <c r="AB2028" i="3"/>
  <c r="R2029" i="3"/>
  <c r="AJ2029" i="3"/>
  <c r="P2031" i="3"/>
  <c r="AH2031" i="3"/>
  <c r="X2032" i="3"/>
  <c r="AM2032" i="3"/>
  <c r="R2037" i="3"/>
  <c r="AG2037" i="3"/>
  <c r="P2039" i="3"/>
  <c r="AE2039" i="3"/>
  <c r="X2040" i="3"/>
  <c r="AM2040" i="3"/>
  <c r="V2042" i="3"/>
  <c r="AK2042" i="3"/>
  <c r="T2044" i="3"/>
  <c r="AI2044" i="3"/>
  <c r="Q2050" i="3"/>
  <c r="AF2050" i="3"/>
  <c r="AI2052" i="3"/>
  <c r="W2052" i="3"/>
  <c r="AH2052" i="3"/>
  <c r="V2052" i="3"/>
  <c r="AG2052" i="3"/>
  <c r="U2052" i="3"/>
  <c r="AD2052" i="3"/>
  <c r="W2053" i="3"/>
  <c r="AL2053" i="3"/>
  <c r="AB2054" i="3"/>
  <c r="U2055" i="3"/>
  <c r="AJ2055" i="3"/>
  <c r="S2057" i="3"/>
  <c r="AH2057" i="3"/>
  <c r="T2061" i="3"/>
  <c r="AI2061" i="3"/>
  <c r="AB2062" i="3"/>
  <c r="R2063" i="3"/>
  <c r="AG2063" i="3"/>
  <c r="P2065" i="3"/>
  <c r="AE2065" i="3"/>
  <c r="X2066" i="3"/>
  <c r="AM2066" i="3"/>
  <c r="V2068" i="3"/>
  <c r="AK2068" i="3"/>
  <c r="AL2073" i="3"/>
  <c r="Z2073" i="3"/>
  <c r="AK2073" i="3"/>
  <c r="Y2073" i="3"/>
  <c r="AJ2073" i="3"/>
  <c r="X2073" i="3"/>
  <c r="AD2073" i="3"/>
  <c r="T2074" i="3"/>
  <c r="AL2074" i="3"/>
  <c r="AB2075" i="3"/>
  <c r="R2076" i="3"/>
  <c r="AJ2076" i="3"/>
  <c r="P2078" i="3"/>
  <c r="AH2078" i="3"/>
  <c r="X2079" i="3"/>
  <c r="AM2079" i="3"/>
  <c r="V2081" i="3"/>
  <c r="AK2081" i="3"/>
  <c r="U2085" i="3"/>
  <c r="AM2085" i="3"/>
  <c r="S2087" i="3"/>
  <c r="AK2087" i="3"/>
  <c r="Q2089" i="3"/>
  <c r="AI2089" i="3"/>
  <c r="AF2091" i="3"/>
  <c r="T2091" i="3"/>
  <c r="AE2091" i="3"/>
  <c r="S2091" i="3"/>
  <c r="AD2091" i="3"/>
  <c r="R2091" i="3"/>
  <c r="AG2091" i="3"/>
  <c r="W2092" i="3"/>
  <c r="AL2092" i="3"/>
  <c r="AE2093" i="3"/>
  <c r="AL2097" i="3"/>
  <c r="Z2097" i="3"/>
  <c r="AK2097" i="3"/>
  <c r="Y2097" i="3"/>
  <c r="AJ2097" i="3"/>
  <c r="X2097" i="3"/>
  <c r="AD2097" i="3"/>
  <c r="T2098" i="3"/>
  <c r="AL2098" i="3"/>
  <c r="AB2099" i="3"/>
  <c r="R2100" i="3"/>
  <c r="AJ2100" i="3"/>
  <c r="P2102" i="3"/>
  <c r="AK2102" i="3"/>
  <c r="Z2110" i="3"/>
  <c r="AA2111" i="3"/>
  <c r="AB2112" i="3"/>
  <c r="AB2118" i="3"/>
  <c r="S2122" i="3"/>
  <c r="X2123" i="3"/>
  <c r="AC2127" i="3"/>
  <c r="Q2127" i="3"/>
  <c r="AB2127" i="3"/>
  <c r="P2127" i="3"/>
  <c r="AA2127" i="3"/>
  <c r="Z2127" i="3"/>
  <c r="AM2127" i="3"/>
  <c r="Y2127" i="3"/>
  <c r="AK2127" i="3"/>
  <c r="W2127" i="3"/>
  <c r="AJ2127" i="3"/>
  <c r="V2127" i="3"/>
  <c r="AI2127" i="3"/>
  <c r="U2127" i="3"/>
  <c r="AI2133" i="3"/>
  <c r="W2133" i="3"/>
  <c r="AH2133" i="3"/>
  <c r="V2133" i="3"/>
  <c r="AG2133" i="3"/>
  <c r="U2133" i="3"/>
  <c r="Z2133" i="3"/>
  <c r="Y2133" i="3"/>
  <c r="AM2133" i="3"/>
  <c r="X2133" i="3"/>
  <c r="AK2133" i="3"/>
  <c r="S2133" i="3"/>
  <c r="AJ2133" i="3"/>
  <c r="R2133" i="3"/>
  <c r="AF2133" i="3"/>
  <c r="Q2133" i="3"/>
  <c r="Q2136" i="3"/>
  <c r="AB2144" i="3"/>
  <c r="AA2157" i="3"/>
  <c r="AJ2160" i="3"/>
  <c r="AD2162" i="3"/>
  <c r="R2162" i="3"/>
  <c r="AC2162" i="3"/>
  <c r="Q2162" i="3"/>
  <c r="AB2162" i="3"/>
  <c r="P2162" i="3"/>
  <c r="AA2162" i="3"/>
  <c r="Z2162" i="3"/>
  <c r="Y2162" i="3"/>
  <c r="AM2162" i="3"/>
  <c r="X2162" i="3"/>
  <c r="AL2162" i="3"/>
  <c r="W2162" i="3"/>
  <c r="AK2162" i="3"/>
  <c r="V2162" i="3"/>
  <c r="AJ2162" i="3"/>
  <c r="U2162" i="3"/>
  <c r="AF2162" i="3"/>
  <c r="R2166" i="3"/>
  <c r="AA2179" i="3"/>
  <c r="AK2183" i="3"/>
  <c r="AJ2193" i="3"/>
  <c r="V2195" i="3"/>
  <c r="Q2214" i="3"/>
  <c r="S2265" i="3"/>
  <c r="AE2149" i="3"/>
  <c r="S2149" i="3"/>
  <c r="AD2149" i="3"/>
  <c r="R2149" i="3"/>
  <c r="AC2149" i="3"/>
  <c r="Q2149" i="3"/>
  <c r="AG2149" i="3"/>
  <c r="W2150" i="3"/>
  <c r="AL2150" i="3"/>
  <c r="AK2155" i="3"/>
  <c r="Y2155" i="3"/>
  <c r="AJ2155" i="3"/>
  <c r="X2155" i="3"/>
  <c r="AI2155" i="3"/>
  <c r="W2155" i="3"/>
  <c r="AD2155" i="3"/>
  <c r="AK2203" i="3"/>
  <c r="Y2203" i="3"/>
  <c r="AJ2203" i="3"/>
  <c r="X2203" i="3"/>
  <c r="AI2203" i="3"/>
  <c r="W2203" i="3"/>
  <c r="AH2203" i="3"/>
  <c r="V2203" i="3"/>
  <c r="AG2203" i="3"/>
  <c r="U2203" i="3"/>
  <c r="AF2203" i="3"/>
  <c r="T2203" i="3"/>
  <c r="AE2203" i="3"/>
  <c r="S2203" i="3"/>
  <c r="AD2203" i="3"/>
  <c r="R2203" i="3"/>
  <c r="AI2229" i="3"/>
  <c r="W2229" i="3"/>
  <c r="AH2229" i="3"/>
  <c r="V2229" i="3"/>
  <c r="AG2229" i="3"/>
  <c r="U2229" i="3"/>
  <c r="AF2229" i="3"/>
  <c r="T2229" i="3"/>
  <c r="AE2229" i="3"/>
  <c r="S2229" i="3"/>
  <c r="AD2229" i="3"/>
  <c r="R2229" i="3"/>
  <c r="AC2229" i="3"/>
  <c r="Q2229" i="3"/>
  <c r="AB2229" i="3"/>
  <c r="P2229" i="3"/>
  <c r="AB2471" i="3"/>
  <c r="P2471" i="3"/>
  <c r="AF2471" i="3"/>
  <c r="S2471" i="3"/>
  <c r="AE2471" i="3"/>
  <c r="R2471" i="3"/>
  <c r="AD2471" i="3"/>
  <c r="Q2471" i="3"/>
  <c r="AA2471" i="3"/>
  <c r="AL2471" i="3"/>
  <c r="Y2471" i="3"/>
  <c r="AG2471" i="3"/>
  <c r="AC2471" i="3"/>
  <c r="Z2471" i="3"/>
  <c r="X2471" i="3"/>
  <c r="W2471" i="3"/>
  <c r="V2471" i="3"/>
  <c r="U2471" i="3"/>
  <c r="AI2471" i="3"/>
  <c r="AM2471" i="3"/>
  <c r="AK2471" i="3"/>
  <c r="AJ2471" i="3"/>
  <c r="AH2471" i="3"/>
  <c r="T2471" i="3"/>
  <c r="Z2103" i="3"/>
  <c r="AL2103" i="3"/>
  <c r="Y2104" i="3"/>
  <c r="AK2104" i="3"/>
  <c r="AM2107" i="3"/>
  <c r="AI2109" i="3"/>
  <c r="W2109" i="3"/>
  <c r="AB2109" i="3"/>
  <c r="AA2121" i="3"/>
  <c r="AA2125" i="3"/>
  <c r="AG2135" i="3"/>
  <c r="U2135" i="3"/>
  <c r="AF2135" i="3"/>
  <c r="T2135" i="3"/>
  <c r="AE2135" i="3"/>
  <c r="S2135" i="3"/>
  <c r="AD2135" i="3"/>
  <c r="AB2137" i="3"/>
  <c r="AB2143" i="3"/>
  <c r="V2149" i="3"/>
  <c r="AK2149" i="3"/>
  <c r="AA2150" i="3"/>
  <c r="S2155" i="3"/>
  <c r="AH2155" i="3"/>
  <c r="AA2156" i="3"/>
  <c r="AG2159" i="3"/>
  <c r="U2159" i="3"/>
  <c r="AF2159" i="3"/>
  <c r="T2159" i="3"/>
  <c r="AE2159" i="3"/>
  <c r="S2159" i="3"/>
  <c r="AD2159" i="3"/>
  <c r="AB2161" i="3"/>
  <c r="AB2167" i="3"/>
  <c r="AF2172" i="3"/>
  <c r="T2172" i="3"/>
  <c r="AE2172" i="3"/>
  <c r="S2172" i="3"/>
  <c r="AD2172" i="3"/>
  <c r="R2172" i="3"/>
  <c r="AC2172" i="3"/>
  <c r="Q2172" i="3"/>
  <c r="AI2172" i="3"/>
  <c r="AC2182" i="3"/>
  <c r="AF2184" i="3"/>
  <c r="T2184" i="3"/>
  <c r="AE2184" i="3"/>
  <c r="S2184" i="3"/>
  <c r="AD2184" i="3"/>
  <c r="R2184" i="3"/>
  <c r="AC2184" i="3"/>
  <c r="Q2184" i="3"/>
  <c r="AI2184" i="3"/>
  <c r="AC2194" i="3"/>
  <c r="AA2203" i="3"/>
  <c r="AA2229" i="3"/>
  <c r="AA2103" i="3"/>
  <c r="AM2103" i="3"/>
  <c r="Z2104" i="3"/>
  <c r="AL2104" i="3"/>
  <c r="AJ2108" i="3"/>
  <c r="X2108" i="3"/>
  <c r="AB2108" i="3"/>
  <c r="P2109" i="3"/>
  <c r="AC2109" i="3"/>
  <c r="AL2130" i="3"/>
  <c r="Z2130" i="3"/>
  <c r="AK2130" i="3"/>
  <c r="Y2130" i="3"/>
  <c r="AJ2130" i="3"/>
  <c r="X2130" i="3"/>
  <c r="AD2130" i="3"/>
  <c r="P2135" i="3"/>
  <c r="AH2135" i="3"/>
  <c r="AF2148" i="3"/>
  <c r="T2148" i="3"/>
  <c r="AE2148" i="3"/>
  <c r="S2148" i="3"/>
  <c r="AD2148" i="3"/>
  <c r="R2148" i="3"/>
  <c r="AG2148" i="3"/>
  <c r="W2149" i="3"/>
  <c r="AL2149" i="3"/>
  <c r="AE2150" i="3"/>
  <c r="AL2154" i="3"/>
  <c r="Z2154" i="3"/>
  <c r="AK2154" i="3"/>
  <c r="Y2154" i="3"/>
  <c r="AJ2154" i="3"/>
  <c r="X2154" i="3"/>
  <c r="AD2154" i="3"/>
  <c r="T2155" i="3"/>
  <c r="AL2155" i="3"/>
  <c r="AB2156" i="3"/>
  <c r="P2159" i="3"/>
  <c r="AH2159" i="3"/>
  <c r="AJ2172" i="3"/>
  <c r="P2184" i="3"/>
  <c r="AJ2184" i="3"/>
  <c r="AB2203" i="3"/>
  <c r="AJ2216" i="3"/>
  <c r="X2216" i="3"/>
  <c r="AI2216" i="3"/>
  <c r="W2216" i="3"/>
  <c r="AH2216" i="3"/>
  <c r="V2216" i="3"/>
  <c r="AG2216" i="3"/>
  <c r="U2216" i="3"/>
  <c r="AF2216" i="3"/>
  <c r="T2216" i="3"/>
  <c r="AE2216" i="3"/>
  <c r="S2216" i="3"/>
  <c r="AD2216" i="3"/>
  <c r="R2216" i="3"/>
  <c r="AC2216" i="3"/>
  <c r="Q2216" i="3"/>
  <c r="AJ2229" i="3"/>
  <c r="AL2237" i="3"/>
  <c r="Z2237" i="3"/>
  <c r="AH2237" i="3"/>
  <c r="V2237" i="3"/>
  <c r="AF2237" i="3"/>
  <c r="T2237" i="3"/>
  <c r="AC2237" i="3"/>
  <c r="AB2237" i="3"/>
  <c r="AA2237" i="3"/>
  <c r="Y2237" i="3"/>
  <c r="X2237" i="3"/>
  <c r="AM2237" i="3"/>
  <c r="W2237" i="3"/>
  <c r="AK2237" i="3"/>
  <c r="U2237" i="3"/>
  <c r="AJ2237" i="3"/>
  <c r="S2237" i="3"/>
  <c r="P2103" i="3"/>
  <c r="AB2103" i="3"/>
  <c r="AA2104" i="3"/>
  <c r="AM2104" i="3"/>
  <c r="AK2107" i="3"/>
  <c r="Y2107" i="3"/>
  <c r="AB2107" i="3"/>
  <c r="P2108" i="3"/>
  <c r="AC2108" i="3"/>
  <c r="Q2109" i="3"/>
  <c r="AD2109" i="3"/>
  <c r="AI2121" i="3"/>
  <c r="W2121" i="3"/>
  <c r="AH2121" i="3"/>
  <c r="V2121" i="3"/>
  <c r="AC2121" i="3"/>
  <c r="AE2125" i="3"/>
  <c r="S2125" i="3"/>
  <c r="AD2125" i="3"/>
  <c r="R2125" i="3"/>
  <c r="AC2125" i="3"/>
  <c r="P2130" i="3"/>
  <c r="AE2130" i="3"/>
  <c r="Q2135" i="3"/>
  <c r="AI2135" i="3"/>
  <c r="AE2137" i="3"/>
  <c r="S2137" i="3"/>
  <c r="AD2137" i="3"/>
  <c r="R2137" i="3"/>
  <c r="AC2137" i="3"/>
  <c r="Q2137" i="3"/>
  <c r="AG2137" i="3"/>
  <c r="AK2143" i="3"/>
  <c r="Y2143" i="3"/>
  <c r="AJ2143" i="3"/>
  <c r="X2143" i="3"/>
  <c r="AI2143" i="3"/>
  <c r="W2143" i="3"/>
  <c r="AD2143" i="3"/>
  <c r="P2148" i="3"/>
  <c r="AH2148" i="3"/>
  <c r="X2149" i="3"/>
  <c r="AM2149" i="3"/>
  <c r="P2154" i="3"/>
  <c r="AE2154" i="3"/>
  <c r="U2155" i="3"/>
  <c r="AM2155" i="3"/>
  <c r="Q2159" i="3"/>
  <c r="AI2159" i="3"/>
  <c r="AE2161" i="3"/>
  <c r="S2161" i="3"/>
  <c r="AD2161" i="3"/>
  <c r="R2161" i="3"/>
  <c r="AC2161" i="3"/>
  <c r="Q2161" i="3"/>
  <c r="AG2161" i="3"/>
  <c r="AK2167" i="3"/>
  <c r="Y2167" i="3"/>
  <c r="AJ2167" i="3"/>
  <c r="X2167" i="3"/>
  <c r="AI2167" i="3"/>
  <c r="W2167" i="3"/>
  <c r="AD2167" i="3"/>
  <c r="AK2172" i="3"/>
  <c r="AH2182" i="3"/>
  <c r="V2182" i="3"/>
  <c r="AG2182" i="3"/>
  <c r="U2182" i="3"/>
  <c r="AF2182" i="3"/>
  <c r="T2182" i="3"/>
  <c r="AE2182" i="3"/>
  <c r="S2182" i="3"/>
  <c r="AI2182" i="3"/>
  <c r="U2184" i="3"/>
  <c r="AK2184" i="3"/>
  <c r="AH2194" i="3"/>
  <c r="V2194" i="3"/>
  <c r="AG2194" i="3"/>
  <c r="U2194" i="3"/>
  <c r="AF2194" i="3"/>
  <c r="T2194" i="3"/>
  <c r="AE2194" i="3"/>
  <c r="S2194" i="3"/>
  <c r="AI2194" i="3"/>
  <c r="AC2203" i="3"/>
  <c r="AI2205" i="3"/>
  <c r="W2205" i="3"/>
  <c r="AH2205" i="3"/>
  <c r="V2205" i="3"/>
  <c r="AG2205" i="3"/>
  <c r="U2205" i="3"/>
  <c r="AF2205" i="3"/>
  <c r="T2205" i="3"/>
  <c r="AE2205" i="3"/>
  <c r="S2205" i="3"/>
  <c r="AD2205" i="3"/>
  <c r="R2205" i="3"/>
  <c r="AC2205" i="3"/>
  <c r="Q2205" i="3"/>
  <c r="AB2205" i="3"/>
  <c r="P2205" i="3"/>
  <c r="P2216" i="3"/>
  <c r="AK2227" i="3"/>
  <c r="Y2227" i="3"/>
  <c r="AJ2227" i="3"/>
  <c r="X2227" i="3"/>
  <c r="AI2227" i="3"/>
  <c r="W2227" i="3"/>
  <c r="AH2227" i="3"/>
  <c r="V2227" i="3"/>
  <c r="AG2227" i="3"/>
  <c r="U2227" i="3"/>
  <c r="AF2227" i="3"/>
  <c r="T2227" i="3"/>
  <c r="AE2227" i="3"/>
  <c r="S2227" i="3"/>
  <c r="AD2227" i="3"/>
  <c r="R2227" i="3"/>
  <c r="AK2229" i="3"/>
  <c r="AK2250" i="3"/>
  <c r="Y2250" i="3"/>
  <c r="AG2250" i="3"/>
  <c r="U2250" i="3"/>
  <c r="AF2250" i="3"/>
  <c r="T2250" i="3"/>
  <c r="AE2250" i="3"/>
  <c r="S2250" i="3"/>
  <c r="AC2250" i="3"/>
  <c r="AB2250" i="3"/>
  <c r="AA2250" i="3"/>
  <c r="Z2250" i="3"/>
  <c r="X2250" i="3"/>
  <c r="W2250" i="3"/>
  <c r="AM2250" i="3"/>
  <c r="V2250" i="3"/>
  <c r="AL2250" i="3"/>
  <c r="R2250" i="3"/>
  <c r="AD2150" i="3"/>
  <c r="R2150" i="3"/>
  <c r="AC2150" i="3"/>
  <c r="Q2150" i="3"/>
  <c r="AB2150" i="3"/>
  <c r="P2150" i="3"/>
  <c r="AG2150" i="3"/>
  <c r="V2155" i="3"/>
  <c r="AJ2156" i="3"/>
  <c r="X2156" i="3"/>
  <c r="AI2156" i="3"/>
  <c r="W2156" i="3"/>
  <c r="AH2156" i="3"/>
  <c r="V2156" i="3"/>
  <c r="AD2156" i="3"/>
  <c r="AL2203" i="3"/>
  <c r="Y2216" i="3"/>
  <c r="P2227" i="3"/>
  <c r="AL2229" i="3"/>
  <c r="Q2237" i="3"/>
  <c r="P2250" i="3"/>
  <c r="AI2334" i="3"/>
  <c r="W2334" i="3"/>
  <c r="AH2334" i="3"/>
  <c r="V2334" i="3"/>
  <c r="AG2334" i="3"/>
  <c r="U2334" i="3"/>
  <c r="AF2334" i="3"/>
  <c r="T2334" i="3"/>
  <c r="AC2334" i="3"/>
  <c r="AB2334" i="3"/>
  <c r="AA2334" i="3"/>
  <c r="Z2334" i="3"/>
  <c r="Y2334" i="3"/>
  <c r="X2334" i="3"/>
  <c r="AM2334" i="3"/>
  <c r="S2334" i="3"/>
  <c r="AK2334" i="3"/>
  <c r="Q2334" i="3"/>
  <c r="AL2334" i="3"/>
  <c r="AJ2334" i="3"/>
  <c r="AE2334" i="3"/>
  <c r="AD2334" i="3"/>
  <c r="R2334" i="3"/>
  <c r="AJ2387" i="3"/>
  <c r="X2387" i="3"/>
  <c r="AA2387" i="3"/>
  <c r="AM2387" i="3"/>
  <c r="Z2387" i="3"/>
  <c r="AL2387" i="3"/>
  <c r="Y2387" i="3"/>
  <c r="AK2387" i="3"/>
  <c r="W2387" i="3"/>
  <c r="AI2387" i="3"/>
  <c r="V2387" i="3"/>
  <c r="AH2387" i="3"/>
  <c r="U2387" i="3"/>
  <c r="AG2387" i="3"/>
  <c r="T2387" i="3"/>
  <c r="AC2387" i="3"/>
  <c r="P2387" i="3"/>
  <c r="AF2387" i="3"/>
  <c r="AE2387" i="3"/>
  <c r="AD2387" i="3"/>
  <c r="AB2387" i="3"/>
  <c r="R2387" i="3"/>
  <c r="S2387" i="3"/>
  <c r="Y2007" i="3"/>
  <c r="AC2007" i="3" s="1"/>
  <c r="AA2010" i="3"/>
  <c r="AM2010" i="3"/>
  <c r="Z2011" i="3"/>
  <c r="AL2011" i="3"/>
  <c r="Y2012" i="3"/>
  <c r="AK2012" i="3"/>
  <c r="AA2022" i="3"/>
  <c r="AM2022" i="3"/>
  <c r="Z2023" i="3"/>
  <c r="AL2023" i="3"/>
  <c r="Y2024" i="3"/>
  <c r="AK2024" i="3"/>
  <c r="AA2034" i="3"/>
  <c r="AM2034" i="3"/>
  <c r="AA2046" i="3"/>
  <c r="AM2046" i="3"/>
  <c r="AA2058" i="3"/>
  <c r="AM2058" i="3"/>
  <c r="AA2070" i="3"/>
  <c r="AM2070" i="3"/>
  <c r="AA2082" i="3"/>
  <c r="AM2082" i="3"/>
  <c r="AA2094" i="3"/>
  <c r="AM2094" i="3"/>
  <c r="R2103" i="3"/>
  <c r="AD2103" i="3"/>
  <c r="Q2104" i="3"/>
  <c r="AC2104" i="3"/>
  <c r="Q2107" i="3"/>
  <c r="AD2107" i="3"/>
  <c r="R2108" i="3"/>
  <c r="AE2108" i="3"/>
  <c r="S2109" i="3"/>
  <c r="AF2109" i="3"/>
  <c r="Q2121" i="3"/>
  <c r="AE2121" i="3"/>
  <c r="Q2125" i="3"/>
  <c r="AG2125" i="3"/>
  <c r="R2130" i="3"/>
  <c r="AG2130" i="3"/>
  <c r="V2135" i="3"/>
  <c r="AK2135" i="3"/>
  <c r="T2137" i="3"/>
  <c r="AI2137" i="3"/>
  <c r="Q2143" i="3"/>
  <c r="AF2143" i="3"/>
  <c r="AI2145" i="3"/>
  <c r="W2145" i="3"/>
  <c r="AH2145" i="3"/>
  <c r="V2145" i="3"/>
  <c r="AG2145" i="3"/>
  <c r="U2145" i="3"/>
  <c r="AD2145" i="3"/>
  <c r="U2148" i="3"/>
  <c r="AJ2148" i="3"/>
  <c r="Z2149" i="3"/>
  <c r="S2150" i="3"/>
  <c r="AH2150" i="3"/>
  <c r="R2154" i="3"/>
  <c r="AG2154" i="3"/>
  <c r="Z2155" i="3"/>
  <c r="P2156" i="3"/>
  <c r="AE2156" i="3"/>
  <c r="V2159" i="3"/>
  <c r="AK2159" i="3"/>
  <c r="T2161" i="3"/>
  <c r="AI2161" i="3"/>
  <c r="Q2167" i="3"/>
  <c r="AF2167" i="3"/>
  <c r="AI2169" i="3"/>
  <c r="W2169" i="3"/>
  <c r="AH2169" i="3"/>
  <c r="V2169" i="3"/>
  <c r="AG2169" i="3"/>
  <c r="U2169" i="3"/>
  <c r="AD2169" i="3"/>
  <c r="W2172" i="3"/>
  <c r="AM2172" i="3"/>
  <c r="AJ2180" i="3"/>
  <c r="X2180" i="3"/>
  <c r="AI2180" i="3"/>
  <c r="W2180" i="3"/>
  <c r="AH2180" i="3"/>
  <c r="V2180" i="3"/>
  <c r="AG2180" i="3"/>
  <c r="U2180" i="3"/>
  <c r="AE2180" i="3"/>
  <c r="Q2182" i="3"/>
  <c r="AK2182" i="3"/>
  <c r="W2184" i="3"/>
  <c r="AM2184" i="3"/>
  <c r="AJ2192" i="3"/>
  <c r="X2192" i="3"/>
  <c r="AI2192" i="3"/>
  <c r="W2192" i="3"/>
  <c r="AH2192" i="3"/>
  <c r="V2192" i="3"/>
  <c r="AG2192" i="3"/>
  <c r="U2192" i="3"/>
  <c r="AE2192" i="3"/>
  <c r="Q2194" i="3"/>
  <c r="AK2194" i="3"/>
  <c r="AM2203" i="3"/>
  <c r="Y2205" i="3"/>
  <c r="AK2215" i="3"/>
  <c r="Y2215" i="3"/>
  <c r="AJ2215" i="3"/>
  <c r="X2215" i="3"/>
  <c r="AI2215" i="3"/>
  <c r="W2215" i="3"/>
  <c r="AH2215" i="3"/>
  <c r="V2215" i="3"/>
  <c r="AG2215" i="3"/>
  <c r="U2215" i="3"/>
  <c r="AF2215" i="3"/>
  <c r="T2215" i="3"/>
  <c r="AE2215" i="3"/>
  <c r="S2215" i="3"/>
  <c r="AD2215" i="3"/>
  <c r="R2215" i="3"/>
  <c r="Z2216" i="3"/>
  <c r="Q2227" i="3"/>
  <c r="AM2229" i="3"/>
  <c r="R2237" i="3"/>
  <c r="AJ2239" i="3"/>
  <c r="X2239" i="3"/>
  <c r="AF2239" i="3"/>
  <c r="T2239" i="3"/>
  <c r="AD2239" i="3"/>
  <c r="R2239" i="3"/>
  <c r="AA2239" i="3"/>
  <c r="Z2239" i="3"/>
  <c r="Y2239" i="3"/>
  <c r="AM2239" i="3"/>
  <c r="W2239" i="3"/>
  <c r="AL2239" i="3"/>
  <c r="V2239" i="3"/>
  <c r="AK2239" i="3"/>
  <c r="U2239" i="3"/>
  <c r="AI2239" i="3"/>
  <c r="S2239" i="3"/>
  <c r="AH2239" i="3"/>
  <c r="Q2239" i="3"/>
  <c r="Q2250" i="3"/>
  <c r="P2334" i="3"/>
  <c r="Q2387" i="3"/>
  <c r="Z2007" i="3"/>
  <c r="P2010" i="3"/>
  <c r="AB2010" i="3"/>
  <c r="AA2011" i="3"/>
  <c r="AM2011" i="3"/>
  <c r="Z2012" i="3"/>
  <c r="AL2012" i="3"/>
  <c r="P2022" i="3"/>
  <c r="AB2022" i="3"/>
  <c r="AA2023" i="3"/>
  <c r="AM2023" i="3"/>
  <c r="Z2024" i="3"/>
  <c r="AL2024" i="3"/>
  <c r="P2034" i="3"/>
  <c r="AB2034" i="3"/>
  <c r="AA2035" i="3"/>
  <c r="AM2035" i="3"/>
  <c r="Z2036" i="3"/>
  <c r="AL2036" i="3"/>
  <c r="P2046" i="3"/>
  <c r="AB2046" i="3"/>
  <c r="AA2047" i="3"/>
  <c r="Z2048" i="3"/>
  <c r="AL2048" i="3"/>
  <c r="P2058" i="3"/>
  <c r="AB2058" i="3"/>
  <c r="AA2059" i="3"/>
  <c r="AM2059" i="3"/>
  <c r="Z2060" i="3"/>
  <c r="AL2060" i="3"/>
  <c r="P2070" i="3"/>
  <c r="AB2070" i="3"/>
  <c r="AA2071" i="3"/>
  <c r="AM2071" i="3"/>
  <c r="Z2072" i="3"/>
  <c r="AL2072" i="3"/>
  <c r="P2082" i="3"/>
  <c r="AB2082" i="3"/>
  <c r="AA2083" i="3"/>
  <c r="Z2084" i="3"/>
  <c r="AL2084" i="3"/>
  <c r="P2094" i="3"/>
  <c r="AB2094" i="3"/>
  <c r="AA2095" i="3"/>
  <c r="Z2096" i="3"/>
  <c r="AL2096" i="3"/>
  <c r="S2103" i="3"/>
  <c r="AE2103" i="3"/>
  <c r="R2104" i="3"/>
  <c r="AD2104" i="3"/>
  <c r="R2107" i="3"/>
  <c r="AE2107" i="3"/>
  <c r="S2108" i="3"/>
  <c r="AF2108" i="3"/>
  <c r="T2109" i="3"/>
  <c r="AG2109" i="3"/>
  <c r="AJ2120" i="3"/>
  <c r="X2120" i="3"/>
  <c r="AI2120" i="3"/>
  <c r="W2120" i="3"/>
  <c r="AC2120" i="3"/>
  <c r="R2121" i="3"/>
  <c r="AF2121" i="3"/>
  <c r="AF2124" i="3"/>
  <c r="T2124" i="3"/>
  <c r="AE2124" i="3"/>
  <c r="S2124" i="3"/>
  <c r="AC2124" i="3"/>
  <c r="T2125" i="3"/>
  <c r="AH2125" i="3"/>
  <c r="S2130" i="3"/>
  <c r="AH2130" i="3"/>
  <c r="AH2134" i="3"/>
  <c r="V2134" i="3"/>
  <c r="AG2134" i="3"/>
  <c r="U2134" i="3"/>
  <c r="AF2134" i="3"/>
  <c r="T2134" i="3"/>
  <c r="AD2134" i="3"/>
  <c r="W2135" i="3"/>
  <c r="AL2135" i="3"/>
  <c r="U2137" i="3"/>
  <c r="AJ2137" i="3"/>
  <c r="R2143" i="3"/>
  <c r="AG2143" i="3"/>
  <c r="P2145" i="3"/>
  <c r="AE2145" i="3"/>
  <c r="V2148" i="3"/>
  <c r="AK2148" i="3"/>
  <c r="AA2149" i="3"/>
  <c r="T2150" i="3"/>
  <c r="AI2150" i="3"/>
  <c r="S2154" i="3"/>
  <c r="AH2154" i="3"/>
  <c r="AA2155" i="3"/>
  <c r="Q2156" i="3"/>
  <c r="AF2156" i="3"/>
  <c r="AH2158" i="3"/>
  <c r="V2158" i="3"/>
  <c r="AG2158" i="3"/>
  <c r="U2158" i="3"/>
  <c r="AF2158" i="3"/>
  <c r="T2158" i="3"/>
  <c r="AD2158" i="3"/>
  <c r="W2159" i="3"/>
  <c r="AL2159" i="3"/>
  <c r="U2161" i="3"/>
  <c r="AJ2161" i="3"/>
  <c r="R2167" i="3"/>
  <c r="AG2167" i="3"/>
  <c r="P2169" i="3"/>
  <c r="AE2169" i="3"/>
  <c r="X2172" i="3"/>
  <c r="AE2173" i="3"/>
  <c r="S2173" i="3"/>
  <c r="AD2173" i="3"/>
  <c r="R2173" i="3"/>
  <c r="AC2173" i="3"/>
  <c r="Q2173" i="3"/>
  <c r="AB2173" i="3"/>
  <c r="P2173" i="3"/>
  <c r="AI2173" i="3"/>
  <c r="P2180" i="3"/>
  <c r="AF2180" i="3"/>
  <c r="R2182" i="3"/>
  <c r="AL2182" i="3"/>
  <c r="X2184" i="3"/>
  <c r="AE2185" i="3"/>
  <c r="S2185" i="3"/>
  <c r="AD2185" i="3"/>
  <c r="R2185" i="3"/>
  <c r="AC2185" i="3"/>
  <c r="Q2185" i="3"/>
  <c r="AB2185" i="3"/>
  <c r="P2185" i="3"/>
  <c r="AI2185" i="3"/>
  <c r="P2192" i="3"/>
  <c r="AF2192" i="3"/>
  <c r="R2194" i="3"/>
  <c r="AL2194" i="3"/>
  <c r="AJ2204" i="3"/>
  <c r="X2204" i="3"/>
  <c r="AI2204" i="3"/>
  <c r="W2204" i="3"/>
  <c r="AH2204" i="3"/>
  <c r="V2204" i="3"/>
  <c r="AG2204" i="3"/>
  <c r="U2204" i="3"/>
  <c r="AF2204" i="3"/>
  <c r="T2204" i="3"/>
  <c r="AE2204" i="3"/>
  <c r="S2204" i="3"/>
  <c r="AD2204" i="3"/>
  <c r="R2204" i="3"/>
  <c r="AC2204" i="3"/>
  <c r="Q2204" i="3"/>
  <c r="Z2205" i="3"/>
  <c r="P2215" i="3"/>
  <c r="AA2216" i="3"/>
  <c r="AL2226" i="3"/>
  <c r="Z2226" i="3"/>
  <c r="AK2226" i="3"/>
  <c r="Y2226" i="3"/>
  <c r="AJ2226" i="3"/>
  <c r="X2226" i="3"/>
  <c r="AI2226" i="3"/>
  <c r="W2226" i="3"/>
  <c r="AH2226" i="3"/>
  <c r="V2226" i="3"/>
  <c r="AG2226" i="3"/>
  <c r="U2226" i="3"/>
  <c r="AF2226" i="3"/>
  <c r="T2226" i="3"/>
  <c r="AE2226" i="3"/>
  <c r="S2226" i="3"/>
  <c r="Z2227" i="3"/>
  <c r="AD2237" i="3"/>
  <c r="P2239" i="3"/>
  <c r="AD2250" i="3"/>
  <c r="AI2286" i="3"/>
  <c r="W2286" i="3"/>
  <c r="AH2286" i="3"/>
  <c r="V2286" i="3"/>
  <c r="AG2286" i="3"/>
  <c r="U2286" i="3"/>
  <c r="Z2286" i="3"/>
  <c r="Y2286" i="3"/>
  <c r="AM2286" i="3"/>
  <c r="X2286" i="3"/>
  <c r="AK2286" i="3"/>
  <c r="S2286" i="3"/>
  <c r="AJ2286" i="3"/>
  <c r="R2286" i="3"/>
  <c r="AF2286" i="3"/>
  <c r="Q2286" i="3"/>
  <c r="AL2286" i="3"/>
  <c r="AE2286" i="3"/>
  <c r="AD2286" i="3"/>
  <c r="AC2286" i="3"/>
  <c r="AB2286" i="3"/>
  <c r="AA2286" i="3"/>
  <c r="T2286" i="3"/>
  <c r="P2286" i="3"/>
  <c r="AJ2321" i="3"/>
  <c r="X2321" i="3"/>
  <c r="AI2321" i="3"/>
  <c r="W2321" i="3"/>
  <c r="AH2321" i="3"/>
  <c r="V2321" i="3"/>
  <c r="AG2321" i="3"/>
  <c r="U2321" i="3"/>
  <c r="AB2321" i="3"/>
  <c r="AA2321" i="3"/>
  <c r="Z2321" i="3"/>
  <c r="Y2321" i="3"/>
  <c r="T2321" i="3"/>
  <c r="AM2321" i="3"/>
  <c r="S2321" i="3"/>
  <c r="AL2321" i="3"/>
  <c r="R2321" i="3"/>
  <c r="AF2321" i="3"/>
  <c r="P2321" i="3"/>
  <c r="AK2321" i="3"/>
  <c r="AE2321" i="3"/>
  <c r="AA2007" i="3"/>
  <c r="Q2010" i="3"/>
  <c r="AA2012" i="3"/>
  <c r="Q2022" i="3"/>
  <c r="P2023" i="3"/>
  <c r="AA2024" i="3"/>
  <c r="Q2034" i="3"/>
  <c r="P2035" i="3"/>
  <c r="AA2036" i="3"/>
  <c r="Q2046" i="3"/>
  <c r="AA2048" i="3"/>
  <c r="Q2058" i="3"/>
  <c r="P2059" i="3"/>
  <c r="AA2060" i="3"/>
  <c r="Q2070" i="3"/>
  <c r="AA2072" i="3"/>
  <c r="Q2082" i="3"/>
  <c r="AA2084" i="3"/>
  <c r="Q2094" i="3"/>
  <c r="AA2096" i="3"/>
  <c r="T2103" i="3"/>
  <c r="S2104" i="3"/>
  <c r="S2107" i="3"/>
  <c r="AF2107" i="3"/>
  <c r="T2108" i="3"/>
  <c r="AG2108" i="3"/>
  <c r="U2109" i="3"/>
  <c r="AH2109" i="3"/>
  <c r="AC2115" i="3"/>
  <c r="Q2115" i="3"/>
  <c r="AB2115" i="3"/>
  <c r="P2115" i="3"/>
  <c r="AE2115" i="3"/>
  <c r="S2121" i="3"/>
  <c r="AG2121" i="3"/>
  <c r="U2125" i="3"/>
  <c r="AI2125" i="3"/>
  <c r="T2130" i="3"/>
  <c r="AI2130" i="3"/>
  <c r="X2135" i="3"/>
  <c r="AM2135" i="3"/>
  <c r="V2137" i="3"/>
  <c r="AK2137" i="3"/>
  <c r="S2143" i="3"/>
  <c r="AH2143" i="3"/>
  <c r="Q2145" i="3"/>
  <c r="AF2145" i="3"/>
  <c r="AG2147" i="3"/>
  <c r="U2147" i="3"/>
  <c r="AF2147" i="3"/>
  <c r="T2147" i="3"/>
  <c r="AE2147" i="3"/>
  <c r="S2147" i="3"/>
  <c r="AD2147" i="3"/>
  <c r="W2148" i="3"/>
  <c r="AL2148" i="3"/>
  <c r="AB2149" i="3"/>
  <c r="U2150" i="3"/>
  <c r="AJ2150" i="3"/>
  <c r="T2154" i="3"/>
  <c r="AI2154" i="3"/>
  <c r="AB2155" i="3"/>
  <c r="R2156" i="3"/>
  <c r="AG2156" i="3"/>
  <c r="X2159" i="3"/>
  <c r="AM2159" i="3"/>
  <c r="V2161" i="3"/>
  <c r="AK2161" i="3"/>
  <c r="S2167" i="3"/>
  <c r="AH2167" i="3"/>
  <c r="Q2169" i="3"/>
  <c r="AF2169" i="3"/>
  <c r="AG2171" i="3"/>
  <c r="U2171" i="3"/>
  <c r="AF2171" i="3"/>
  <c r="T2171" i="3"/>
  <c r="AE2171" i="3"/>
  <c r="S2171" i="3"/>
  <c r="AD2171" i="3"/>
  <c r="AH2171" i="3"/>
  <c r="Y2172" i="3"/>
  <c r="AL2178" i="3"/>
  <c r="Z2178" i="3"/>
  <c r="AK2178" i="3"/>
  <c r="Y2178" i="3"/>
  <c r="AJ2178" i="3"/>
  <c r="X2178" i="3"/>
  <c r="AI2178" i="3"/>
  <c r="W2178" i="3"/>
  <c r="AE2178" i="3"/>
  <c r="Q2180" i="3"/>
  <c r="AK2180" i="3"/>
  <c r="W2182" i="3"/>
  <c r="AM2182" i="3"/>
  <c r="Y2184" i="3"/>
  <c r="AL2190" i="3"/>
  <c r="Z2190" i="3"/>
  <c r="AK2190" i="3"/>
  <c r="Y2190" i="3"/>
  <c r="AJ2190" i="3"/>
  <c r="X2190" i="3"/>
  <c r="AI2190" i="3"/>
  <c r="W2190" i="3"/>
  <c r="AE2190" i="3"/>
  <c r="Q2192" i="3"/>
  <c r="AK2192" i="3"/>
  <c r="W2194" i="3"/>
  <c r="AM2194" i="3"/>
  <c r="AA2205" i="3"/>
  <c r="Q2215" i="3"/>
  <c r="AB2216" i="3"/>
  <c r="AA2227" i="3"/>
  <c r="AE2237" i="3"/>
  <c r="AB2239" i="3"/>
  <c r="AC2246" i="3"/>
  <c r="Q2246" i="3"/>
  <c r="AK2246" i="3"/>
  <c r="Y2246" i="3"/>
  <c r="AJ2246" i="3"/>
  <c r="X2246" i="3"/>
  <c r="AI2246" i="3"/>
  <c r="W2246" i="3"/>
  <c r="AA2246" i="3"/>
  <c r="Z2246" i="3"/>
  <c r="V2246" i="3"/>
  <c r="U2246" i="3"/>
  <c r="AM2246" i="3"/>
  <c r="T2246" i="3"/>
  <c r="AL2246" i="3"/>
  <c r="S2246" i="3"/>
  <c r="AH2246" i="3"/>
  <c r="R2246" i="3"/>
  <c r="AG2246" i="3"/>
  <c r="P2246" i="3"/>
  <c r="AH2250" i="3"/>
  <c r="Q2321" i="3"/>
  <c r="Y2196" i="3"/>
  <c r="AK2196" i="3"/>
  <c r="X2197" i="3"/>
  <c r="AJ2197" i="3"/>
  <c r="AA2206" i="3"/>
  <c r="AM2206" i="3"/>
  <c r="Z2207" i="3"/>
  <c r="AL2207" i="3"/>
  <c r="Y2208" i="3"/>
  <c r="AK2208" i="3"/>
  <c r="X2209" i="3"/>
  <c r="AJ2209" i="3"/>
  <c r="AA2218" i="3"/>
  <c r="AM2218" i="3"/>
  <c r="Z2219" i="3"/>
  <c r="AL2219" i="3"/>
  <c r="Y2220" i="3"/>
  <c r="AK2220" i="3"/>
  <c r="X2221" i="3"/>
  <c r="AJ2221" i="3"/>
  <c r="AA2230" i="3"/>
  <c r="AM2230" i="3"/>
  <c r="Z2231" i="3"/>
  <c r="AL2231" i="3"/>
  <c r="Y2232" i="3"/>
  <c r="AK2232" i="3"/>
  <c r="X2233" i="3"/>
  <c r="AJ2233" i="3"/>
  <c r="Z2235" i="3"/>
  <c r="AM2236" i="3"/>
  <c r="AI2236" i="3"/>
  <c r="W2236" i="3"/>
  <c r="AG2236" i="3"/>
  <c r="U2236" i="3"/>
  <c r="AC2236" i="3"/>
  <c r="AA2238" i="3"/>
  <c r="AH2241" i="3"/>
  <c r="V2241" i="3"/>
  <c r="AD2241" i="3"/>
  <c r="R2241" i="3"/>
  <c r="AB2241" i="3"/>
  <c r="P2241" i="3"/>
  <c r="AF2241" i="3"/>
  <c r="AC2251" i="3"/>
  <c r="AH2253" i="3"/>
  <c r="V2253" i="3"/>
  <c r="AD2253" i="3"/>
  <c r="R2253" i="3"/>
  <c r="AC2253" i="3"/>
  <c r="Q2253" i="3"/>
  <c r="AB2253" i="3"/>
  <c r="P2253" i="3"/>
  <c r="AI2253" i="3"/>
  <c r="AD2259" i="3"/>
  <c r="AC2261" i="3"/>
  <c r="AJ2263" i="3"/>
  <c r="X2263" i="3"/>
  <c r="AF2263" i="3"/>
  <c r="T2263" i="3"/>
  <c r="AE2263" i="3"/>
  <c r="S2263" i="3"/>
  <c r="AD2263" i="3"/>
  <c r="R2263" i="3"/>
  <c r="AH2263" i="3"/>
  <c r="AE2269" i="3"/>
  <c r="AF2289" i="3"/>
  <c r="T2289" i="3"/>
  <c r="AE2289" i="3"/>
  <c r="S2289" i="3"/>
  <c r="AD2289" i="3"/>
  <c r="R2289" i="3"/>
  <c r="AC2289" i="3"/>
  <c r="AB2289" i="3"/>
  <c r="AA2289" i="3"/>
  <c r="Y2289" i="3"/>
  <c r="AM2289" i="3"/>
  <c r="X2289" i="3"/>
  <c r="AL2289" i="3"/>
  <c r="W2289" i="3"/>
  <c r="AH2299" i="3"/>
  <c r="V2299" i="3"/>
  <c r="AG2299" i="3"/>
  <c r="U2299" i="3"/>
  <c r="AF2299" i="3"/>
  <c r="T2299" i="3"/>
  <c r="AC2299" i="3"/>
  <c r="AB2299" i="3"/>
  <c r="AA2299" i="3"/>
  <c r="Y2299" i="3"/>
  <c r="AM2299" i="3"/>
  <c r="X2299" i="3"/>
  <c r="AL2299" i="3"/>
  <c r="W2299" i="3"/>
  <c r="AJ2351" i="3"/>
  <c r="X2351" i="3"/>
  <c r="AA2351" i="3"/>
  <c r="AM2351" i="3"/>
  <c r="Z2351" i="3"/>
  <c r="AL2351" i="3"/>
  <c r="Y2351" i="3"/>
  <c r="AK2351" i="3"/>
  <c r="W2351" i="3"/>
  <c r="AI2351" i="3"/>
  <c r="V2351" i="3"/>
  <c r="AH2351" i="3"/>
  <c r="U2351" i="3"/>
  <c r="AG2351" i="3"/>
  <c r="T2351" i="3"/>
  <c r="AF2351" i="3"/>
  <c r="AE2351" i="3"/>
  <c r="AD2351" i="3"/>
  <c r="AC2351" i="3"/>
  <c r="AB2351" i="3"/>
  <c r="R2351" i="3"/>
  <c r="AH2477" i="3"/>
  <c r="V2477" i="3"/>
  <c r="AL2477" i="3"/>
  <c r="Y2477" i="3"/>
  <c r="AK2477" i="3"/>
  <c r="X2477" i="3"/>
  <c r="AJ2477" i="3"/>
  <c r="W2477" i="3"/>
  <c r="AG2477" i="3"/>
  <c r="T2477" i="3"/>
  <c r="AE2477" i="3"/>
  <c r="R2477" i="3"/>
  <c r="AI2477" i="3"/>
  <c r="AF2477" i="3"/>
  <c r="AD2477" i="3"/>
  <c r="AC2477" i="3"/>
  <c r="AB2477" i="3"/>
  <c r="AA2477" i="3"/>
  <c r="Z2477" i="3"/>
  <c r="P2477" i="3"/>
  <c r="AM2477" i="3"/>
  <c r="U2477" i="3"/>
  <c r="Z2196" i="3"/>
  <c r="AL2196" i="3"/>
  <c r="Y2197" i="3"/>
  <c r="AK2197" i="3"/>
  <c r="P2206" i="3"/>
  <c r="AB2206" i="3"/>
  <c r="AA2207" i="3"/>
  <c r="AM2207" i="3"/>
  <c r="Z2208" i="3"/>
  <c r="AL2208" i="3"/>
  <c r="Y2209" i="3"/>
  <c r="AK2209" i="3"/>
  <c r="AA2219" i="3"/>
  <c r="AM2219" i="3"/>
  <c r="Z2220" i="3"/>
  <c r="AL2220" i="3"/>
  <c r="Y2221" i="3"/>
  <c r="AK2221" i="3"/>
  <c r="P2230" i="3"/>
  <c r="AB2230" i="3"/>
  <c r="AA2231" i="3"/>
  <c r="AM2231" i="3"/>
  <c r="Z2232" i="3"/>
  <c r="AL2232" i="3"/>
  <c r="Y2233" i="3"/>
  <c r="AK2233" i="3"/>
  <c r="AA2235" i="3"/>
  <c r="P2236" i="3"/>
  <c r="AD2236" i="3"/>
  <c r="AB2238" i="3"/>
  <c r="Q2241" i="3"/>
  <c r="AG2241" i="3"/>
  <c r="S2253" i="3"/>
  <c r="AJ2253" i="3"/>
  <c r="P2263" i="3"/>
  <c r="AI2263" i="3"/>
  <c r="AJ2285" i="3"/>
  <c r="X2285" i="3"/>
  <c r="AI2285" i="3"/>
  <c r="W2285" i="3"/>
  <c r="AH2285" i="3"/>
  <c r="V2285" i="3"/>
  <c r="AG2285" i="3"/>
  <c r="R2285" i="3"/>
  <c r="AF2285" i="3"/>
  <c r="Q2285" i="3"/>
  <c r="AE2285" i="3"/>
  <c r="P2285" i="3"/>
  <c r="AC2285" i="3"/>
  <c r="AB2285" i="3"/>
  <c r="AA2285" i="3"/>
  <c r="AL2295" i="3"/>
  <c r="Z2295" i="3"/>
  <c r="AK2295" i="3"/>
  <c r="Y2295" i="3"/>
  <c r="AJ2295" i="3"/>
  <c r="X2295" i="3"/>
  <c r="AG2295" i="3"/>
  <c r="R2295" i="3"/>
  <c r="AF2295" i="3"/>
  <c r="Q2295" i="3"/>
  <c r="AE2295" i="3"/>
  <c r="P2295" i="3"/>
  <c r="AC2295" i="3"/>
  <c r="AB2295" i="3"/>
  <c r="AA2295" i="3"/>
  <c r="P2299" i="3"/>
  <c r="AD2315" i="3"/>
  <c r="R2315" i="3"/>
  <c r="AC2315" i="3"/>
  <c r="Q2315" i="3"/>
  <c r="AB2315" i="3"/>
  <c r="P2315" i="3"/>
  <c r="Y2315" i="3"/>
  <c r="AM2315" i="3"/>
  <c r="X2315" i="3"/>
  <c r="AL2315" i="3"/>
  <c r="W2315" i="3"/>
  <c r="AK2315" i="3"/>
  <c r="V2315" i="3"/>
  <c r="AJ2315" i="3"/>
  <c r="U2315" i="3"/>
  <c r="AI2315" i="3"/>
  <c r="T2315" i="3"/>
  <c r="AH2315" i="3"/>
  <c r="S2315" i="3"/>
  <c r="AF2315" i="3"/>
  <c r="AL2343" i="3"/>
  <c r="Z2343" i="3"/>
  <c r="AK2343" i="3"/>
  <c r="Y2343" i="3"/>
  <c r="AJ2343" i="3"/>
  <c r="X2343" i="3"/>
  <c r="AI2343" i="3"/>
  <c r="W2343" i="3"/>
  <c r="AH2343" i="3"/>
  <c r="V2343" i="3"/>
  <c r="AA2343" i="3"/>
  <c r="U2343" i="3"/>
  <c r="T2343" i="3"/>
  <c r="S2343" i="3"/>
  <c r="R2343" i="3"/>
  <c r="AM2343" i="3"/>
  <c r="Q2343" i="3"/>
  <c r="AG2343" i="3"/>
  <c r="P2343" i="3"/>
  <c r="AE2343" i="3"/>
  <c r="P2351" i="3"/>
  <c r="Q2477" i="3"/>
  <c r="AA2196" i="3"/>
  <c r="AM2196" i="3"/>
  <c r="Z2197" i="3"/>
  <c r="AL2197" i="3"/>
  <c r="Q2206" i="3"/>
  <c r="AC2206" i="3"/>
  <c r="P2207" i="3"/>
  <c r="AB2207" i="3"/>
  <c r="AA2208" i="3"/>
  <c r="AM2208" i="3"/>
  <c r="Z2209" i="3"/>
  <c r="AL2209" i="3"/>
  <c r="Q2218" i="3"/>
  <c r="AC2218" i="3"/>
  <c r="P2219" i="3"/>
  <c r="AB2219" i="3"/>
  <c r="AA2220" i="3"/>
  <c r="AM2220" i="3"/>
  <c r="Z2221" i="3"/>
  <c r="AL2221" i="3"/>
  <c r="Q2230" i="3"/>
  <c r="AC2230" i="3"/>
  <c r="P2231" i="3"/>
  <c r="AB2231" i="3"/>
  <c r="AA2232" i="3"/>
  <c r="AM2232" i="3"/>
  <c r="Z2233" i="3"/>
  <c r="AL2233" i="3"/>
  <c r="Q2236" i="3"/>
  <c r="AE2236" i="3"/>
  <c r="S2241" i="3"/>
  <c r="AI2241" i="3"/>
  <c r="AJ2251" i="3"/>
  <c r="X2251" i="3"/>
  <c r="AF2251" i="3"/>
  <c r="T2251" i="3"/>
  <c r="AE2251" i="3"/>
  <c r="S2251" i="3"/>
  <c r="AD2251" i="3"/>
  <c r="R2251" i="3"/>
  <c r="AH2251" i="3"/>
  <c r="T2253" i="3"/>
  <c r="AK2253" i="3"/>
  <c r="AB2259" i="3"/>
  <c r="P2259" i="3"/>
  <c r="AJ2259" i="3"/>
  <c r="X2259" i="3"/>
  <c r="AI2259" i="3"/>
  <c r="W2259" i="3"/>
  <c r="AH2259" i="3"/>
  <c r="V2259" i="3"/>
  <c r="AF2259" i="3"/>
  <c r="AL2261" i="3"/>
  <c r="Z2261" i="3"/>
  <c r="AH2261" i="3"/>
  <c r="V2261" i="3"/>
  <c r="AG2261" i="3"/>
  <c r="U2261" i="3"/>
  <c r="AF2261" i="3"/>
  <c r="T2261" i="3"/>
  <c r="AE2261" i="3"/>
  <c r="Q2263" i="3"/>
  <c r="AK2263" i="3"/>
  <c r="Z2315" i="3"/>
  <c r="Q2351" i="3"/>
  <c r="AL2411" i="3"/>
  <c r="Z2411" i="3"/>
  <c r="AK2411" i="3"/>
  <c r="Y2411" i="3"/>
  <c r="AJ2411" i="3"/>
  <c r="X2411" i="3"/>
  <c r="W2411" i="3"/>
  <c r="V2411" i="3"/>
  <c r="AM2411" i="3"/>
  <c r="U2411" i="3"/>
  <c r="AI2411" i="3"/>
  <c r="T2411" i="3"/>
  <c r="AH2411" i="3"/>
  <c r="S2411" i="3"/>
  <c r="AG2411" i="3"/>
  <c r="R2411" i="3"/>
  <c r="AF2411" i="3"/>
  <c r="Q2411" i="3"/>
  <c r="AB2411" i="3"/>
  <c r="AE2411" i="3"/>
  <c r="AC2411" i="3"/>
  <c r="S2477" i="3"/>
  <c r="AA2197" i="3"/>
  <c r="AM2197" i="3"/>
  <c r="R2206" i="3"/>
  <c r="AD2206" i="3"/>
  <c r="Q2207" i="3"/>
  <c r="AC2207" i="3"/>
  <c r="P2208" i="3"/>
  <c r="AB2208" i="3"/>
  <c r="AA2209" i="3"/>
  <c r="AM2209" i="3"/>
  <c r="R2218" i="3"/>
  <c r="AD2218" i="3"/>
  <c r="Q2219" i="3"/>
  <c r="AC2219" i="3"/>
  <c r="P2220" i="3"/>
  <c r="AB2220" i="3"/>
  <c r="AA2221" i="3"/>
  <c r="AM2221" i="3"/>
  <c r="AD2230" i="3"/>
  <c r="AC2231" i="3"/>
  <c r="P2232" i="3"/>
  <c r="AB2232" i="3"/>
  <c r="AA2233" i="3"/>
  <c r="AM2233" i="3"/>
  <c r="AJ2235" i="3"/>
  <c r="X2235" i="3"/>
  <c r="AH2235" i="3"/>
  <c r="V2235" i="3"/>
  <c r="AC2235" i="3"/>
  <c r="R2236" i="3"/>
  <c r="AF2236" i="3"/>
  <c r="AK2238" i="3"/>
  <c r="Y2238" i="3"/>
  <c r="AG2238" i="3"/>
  <c r="U2238" i="3"/>
  <c r="AE2238" i="3"/>
  <c r="S2238" i="3"/>
  <c r="AD2238" i="3"/>
  <c r="T2241" i="3"/>
  <c r="AJ2241" i="3"/>
  <c r="AL2253" i="3"/>
  <c r="AG2259" i="3"/>
  <c r="AI2261" i="3"/>
  <c r="U2263" i="3"/>
  <c r="AL2263" i="3"/>
  <c r="AM2269" i="3"/>
  <c r="AD2269" i="3"/>
  <c r="R2269" i="3"/>
  <c r="AB2269" i="3"/>
  <c r="P2269" i="3"/>
  <c r="AL2269" i="3"/>
  <c r="Z2269" i="3"/>
  <c r="AK2269" i="3"/>
  <c r="Y2269" i="3"/>
  <c r="AJ2269" i="3"/>
  <c r="X2269" i="3"/>
  <c r="AH2269" i="3"/>
  <c r="AG2276" i="3"/>
  <c r="U2276" i="3"/>
  <c r="AF2276" i="3"/>
  <c r="T2276" i="3"/>
  <c r="AE2276" i="3"/>
  <c r="S2276" i="3"/>
  <c r="Z2276" i="3"/>
  <c r="Y2276" i="3"/>
  <c r="AM2276" i="3"/>
  <c r="X2276" i="3"/>
  <c r="AK2276" i="3"/>
  <c r="V2276" i="3"/>
  <c r="AJ2276" i="3"/>
  <c r="R2276" i="3"/>
  <c r="AI2276" i="3"/>
  <c r="Q2276" i="3"/>
  <c r="AK2284" i="3"/>
  <c r="Y2284" i="3"/>
  <c r="AJ2284" i="3"/>
  <c r="X2284" i="3"/>
  <c r="AI2284" i="3"/>
  <c r="W2284" i="3"/>
  <c r="AB2284" i="3"/>
  <c r="AA2284" i="3"/>
  <c r="Z2284" i="3"/>
  <c r="AM2284" i="3"/>
  <c r="U2284" i="3"/>
  <c r="AL2284" i="3"/>
  <c r="T2284" i="3"/>
  <c r="AH2284" i="3"/>
  <c r="S2284" i="3"/>
  <c r="T2285" i="3"/>
  <c r="U2289" i="3"/>
  <c r="T2295" i="3"/>
  <c r="R2299" i="3"/>
  <c r="AA2315" i="3"/>
  <c r="AC2343" i="3"/>
  <c r="S2351" i="3"/>
  <c r="AF2455" i="3"/>
  <c r="T2455" i="3"/>
  <c r="AA2455" i="3"/>
  <c r="AM2455" i="3"/>
  <c r="Z2455" i="3"/>
  <c r="AL2455" i="3"/>
  <c r="Y2455" i="3"/>
  <c r="AJ2455" i="3"/>
  <c r="W2455" i="3"/>
  <c r="AH2455" i="3"/>
  <c r="U2455" i="3"/>
  <c r="AG2455" i="3"/>
  <c r="AE2455" i="3"/>
  <c r="AD2455" i="3"/>
  <c r="AC2455" i="3"/>
  <c r="AB2455" i="3"/>
  <c r="X2455" i="3"/>
  <c r="V2455" i="3"/>
  <c r="AK2455" i="3"/>
  <c r="P2455" i="3"/>
  <c r="AI2455" i="3"/>
  <c r="S2455" i="3"/>
  <c r="R2455" i="3"/>
  <c r="AA2174" i="3"/>
  <c r="AM2174" i="3"/>
  <c r="AA2186" i="3"/>
  <c r="AM2186" i="3"/>
  <c r="Q2196" i="3"/>
  <c r="AC2196" i="3"/>
  <c r="P2197" i="3"/>
  <c r="AB2197" i="3"/>
  <c r="AA2198" i="3"/>
  <c r="AM2198" i="3"/>
  <c r="S2206" i="3"/>
  <c r="AE2206" i="3"/>
  <c r="R2207" i="3"/>
  <c r="AD2207" i="3"/>
  <c r="Q2208" i="3"/>
  <c r="AC2208" i="3"/>
  <c r="P2209" i="3"/>
  <c r="AB2209" i="3"/>
  <c r="AA2210" i="3"/>
  <c r="AM2210" i="3"/>
  <c r="S2218" i="3"/>
  <c r="AE2218" i="3"/>
  <c r="R2219" i="3"/>
  <c r="AD2219" i="3"/>
  <c r="Q2220" i="3"/>
  <c r="AC2220" i="3"/>
  <c r="P2221" i="3"/>
  <c r="AB2221" i="3"/>
  <c r="AA2222" i="3"/>
  <c r="AM2222" i="3"/>
  <c r="S2230" i="3"/>
  <c r="AE2230" i="3"/>
  <c r="R2231" i="3"/>
  <c r="AD2231" i="3"/>
  <c r="Q2232" i="3"/>
  <c r="AC2232" i="3"/>
  <c r="P2233" i="3"/>
  <c r="AB2233" i="3"/>
  <c r="AI2234" i="3"/>
  <c r="W2234" i="3"/>
  <c r="AB2234" i="3"/>
  <c r="P2235" i="3"/>
  <c r="AD2235" i="3"/>
  <c r="S2236" i="3"/>
  <c r="AH2236" i="3"/>
  <c r="P2238" i="3"/>
  <c r="AF2238" i="3"/>
  <c r="U2241" i="3"/>
  <c r="AK2241" i="3"/>
  <c r="AB2247" i="3"/>
  <c r="P2247" i="3"/>
  <c r="AJ2247" i="3"/>
  <c r="X2247" i="3"/>
  <c r="AI2247" i="3"/>
  <c r="W2247" i="3"/>
  <c r="AH2247" i="3"/>
  <c r="V2247" i="3"/>
  <c r="AF2247" i="3"/>
  <c r="AL2249" i="3"/>
  <c r="Z2249" i="3"/>
  <c r="AH2249" i="3"/>
  <c r="V2249" i="3"/>
  <c r="AG2249" i="3"/>
  <c r="U2249" i="3"/>
  <c r="AF2249" i="3"/>
  <c r="T2249" i="3"/>
  <c r="AE2249" i="3"/>
  <c r="Q2251" i="3"/>
  <c r="AK2251" i="3"/>
  <c r="W2253" i="3"/>
  <c r="AM2253" i="3"/>
  <c r="AD2257" i="3"/>
  <c r="R2257" i="3"/>
  <c r="AL2257" i="3"/>
  <c r="Z2257" i="3"/>
  <c r="AK2257" i="3"/>
  <c r="Y2257" i="3"/>
  <c r="AJ2257" i="3"/>
  <c r="X2257" i="3"/>
  <c r="AF2257" i="3"/>
  <c r="R2259" i="3"/>
  <c r="AK2259" i="3"/>
  <c r="Q2261" i="3"/>
  <c r="AJ2261" i="3"/>
  <c r="V2263" i="3"/>
  <c r="AM2263" i="3"/>
  <c r="Q2269" i="3"/>
  <c r="AI2269" i="3"/>
  <c r="P2276" i="3"/>
  <c r="AD2279" i="3"/>
  <c r="R2279" i="3"/>
  <c r="AC2279" i="3"/>
  <c r="Q2279" i="3"/>
  <c r="AB2279" i="3"/>
  <c r="P2279" i="3"/>
  <c r="AF2279" i="3"/>
  <c r="AE2279" i="3"/>
  <c r="AA2279" i="3"/>
  <c r="Y2279" i="3"/>
  <c r="AM2279" i="3"/>
  <c r="X2279" i="3"/>
  <c r="AL2279" i="3"/>
  <c r="W2279" i="3"/>
  <c r="P2284" i="3"/>
  <c r="U2285" i="3"/>
  <c r="V2289" i="3"/>
  <c r="AD2291" i="3"/>
  <c r="R2291" i="3"/>
  <c r="AC2291" i="3"/>
  <c r="Q2291" i="3"/>
  <c r="AB2291" i="3"/>
  <c r="P2291" i="3"/>
  <c r="AA2291" i="3"/>
  <c r="Z2291" i="3"/>
  <c r="Y2291" i="3"/>
  <c r="AL2291" i="3"/>
  <c r="W2291" i="3"/>
  <c r="AK2291" i="3"/>
  <c r="V2291" i="3"/>
  <c r="AJ2291" i="3"/>
  <c r="U2291" i="3"/>
  <c r="U2295" i="3"/>
  <c r="S2299" i="3"/>
  <c r="AD2303" i="3"/>
  <c r="R2303" i="3"/>
  <c r="AC2303" i="3"/>
  <c r="Q2303" i="3"/>
  <c r="AB2303" i="3"/>
  <c r="P2303" i="3"/>
  <c r="Y2303" i="3"/>
  <c r="AM2303" i="3"/>
  <c r="X2303" i="3"/>
  <c r="AL2303" i="3"/>
  <c r="W2303" i="3"/>
  <c r="AJ2303" i="3"/>
  <c r="U2303" i="3"/>
  <c r="AI2303" i="3"/>
  <c r="T2303" i="3"/>
  <c r="AH2303" i="3"/>
  <c r="S2303" i="3"/>
  <c r="AE2315" i="3"/>
  <c r="AD2343" i="3"/>
  <c r="AA2411" i="3"/>
  <c r="AI2414" i="3"/>
  <c r="W2414" i="3"/>
  <c r="AH2414" i="3"/>
  <c r="V2414" i="3"/>
  <c r="AG2414" i="3"/>
  <c r="U2414" i="3"/>
  <c r="AC2414" i="3"/>
  <c r="AB2414" i="3"/>
  <c r="AA2414" i="3"/>
  <c r="Z2414" i="3"/>
  <c r="Y2414" i="3"/>
  <c r="AM2414" i="3"/>
  <c r="X2414" i="3"/>
  <c r="AL2414" i="3"/>
  <c r="T2414" i="3"/>
  <c r="AE2414" i="3"/>
  <c r="P2414" i="3"/>
  <c r="AK2414" i="3"/>
  <c r="AJ2414" i="3"/>
  <c r="AF2414" i="3"/>
  <c r="AD2414" i="3"/>
  <c r="S2414" i="3"/>
  <c r="R2414" i="3"/>
  <c r="Q2414" i="3"/>
  <c r="Q2455" i="3"/>
  <c r="AA2139" i="3"/>
  <c r="AM2139" i="3"/>
  <c r="AA2151" i="3"/>
  <c r="AM2151" i="3"/>
  <c r="AA2163" i="3"/>
  <c r="AM2163" i="3"/>
  <c r="P2174" i="3"/>
  <c r="AB2174" i="3"/>
  <c r="AA2175" i="3"/>
  <c r="AM2175" i="3"/>
  <c r="P2186" i="3"/>
  <c r="AB2186" i="3"/>
  <c r="AA2187" i="3"/>
  <c r="AM2187" i="3"/>
  <c r="R2196" i="3"/>
  <c r="AD2196" i="3"/>
  <c r="Q2197" i="3"/>
  <c r="AC2197" i="3"/>
  <c r="P2198" i="3"/>
  <c r="AB2198" i="3"/>
  <c r="AA2199" i="3"/>
  <c r="AM2199" i="3"/>
  <c r="T2206" i="3"/>
  <c r="AF2206" i="3"/>
  <c r="S2207" i="3"/>
  <c r="AE2207" i="3"/>
  <c r="R2208" i="3"/>
  <c r="AD2208" i="3"/>
  <c r="Q2209" i="3"/>
  <c r="AC2209" i="3"/>
  <c r="P2210" i="3"/>
  <c r="AB2210" i="3"/>
  <c r="AA2211" i="3"/>
  <c r="AM2211" i="3"/>
  <c r="T2218" i="3"/>
  <c r="AF2218" i="3"/>
  <c r="S2219" i="3"/>
  <c r="AE2219" i="3"/>
  <c r="R2220" i="3"/>
  <c r="AD2220" i="3"/>
  <c r="Q2221" i="3"/>
  <c r="AC2221" i="3"/>
  <c r="P2222" i="3"/>
  <c r="AB2222" i="3"/>
  <c r="AA2223" i="3"/>
  <c r="AM2223" i="3"/>
  <c r="T2230" i="3"/>
  <c r="AF2230" i="3"/>
  <c r="S2231" i="3"/>
  <c r="AE2231" i="3"/>
  <c r="R2232" i="3"/>
  <c r="AD2232" i="3"/>
  <c r="Q2233" i="3"/>
  <c r="AC2233" i="3"/>
  <c r="P2234" i="3"/>
  <c r="AC2234" i="3"/>
  <c r="Q2235" i="3"/>
  <c r="AE2235" i="3"/>
  <c r="T2236" i="3"/>
  <c r="AJ2236" i="3"/>
  <c r="Q2238" i="3"/>
  <c r="AH2238" i="3"/>
  <c r="AI2240" i="3"/>
  <c r="W2240" i="3"/>
  <c r="AE2240" i="3"/>
  <c r="S2240" i="3"/>
  <c r="AC2240" i="3"/>
  <c r="Q2240" i="3"/>
  <c r="AF2240" i="3"/>
  <c r="W2241" i="3"/>
  <c r="AL2241" i="3"/>
  <c r="Q2247" i="3"/>
  <c r="AG2247" i="3"/>
  <c r="P2249" i="3"/>
  <c r="AI2249" i="3"/>
  <c r="U2251" i="3"/>
  <c r="AL2251" i="3"/>
  <c r="X2253" i="3"/>
  <c r="P2257" i="3"/>
  <c r="AG2257" i="3"/>
  <c r="S2259" i="3"/>
  <c r="AL2259" i="3"/>
  <c r="R2261" i="3"/>
  <c r="AK2261" i="3"/>
  <c r="W2263" i="3"/>
  <c r="AI2264" i="3"/>
  <c r="W2264" i="3"/>
  <c r="AE2264" i="3"/>
  <c r="S2264" i="3"/>
  <c r="AD2264" i="3"/>
  <c r="R2264" i="3"/>
  <c r="AC2264" i="3"/>
  <c r="Q2264" i="3"/>
  <c r="AH2264" i="3"/>
  <c r="S2269" i="3"/>
  <c r="AM2270" i="3"/>
  <c r="AL2270" i="3"/>
  <c r="Z2270" i="3"/>
  <c r="AK2270" i="3"/>
  <c r="Y2270" i="3"/>
  <c r="AF2270" i="3"/>
  <c r="R2270" i="3"/>
  <c r="AD2270" i="3"/>
  <c r="P2270" i="3"/>
  <c r="AB2270" i="3"/>
  <c r="AA2270" i="3"/>
  <c r="X2270" i="3"/>
  <c r="AJ2270" i="3"/>
  <c r="AH2275" i="3"/>
  <c r="V2275" i="3"/>
  <c r="AG2275" i="3"/>
  <c r="U2275" i="3"/>
  <c r="AF2275" i="3"/>
  <c r="T2275" i="3"/>
  <c r="AJ2275" i="3"/>
  <c r="R2275" i="3"/>
  <c r="AI2275" i="3"/>
  <c r="Q2275" i="3"/>
  <c r="AE2275" i="3"/>
  <c r="P2275" i="3"/>
  <c r="AC2275" i="3"/>
  <c r="AB2275" i="3"/>
  <c r="AA2275" i="3"/>
  <c r="W2276" i="3"/>
  <c r="S2279" i="3"/>
  <c r="Q2284" i="3"/>
  <c r="Y2285" i="3"/>
  <c r="Z2289" i="3"/>
  <c r="V2295" i="3"/>
  <c r="Z2299" i="3"/>
  <c r="AF2301" i="3"/>
  <c r="T2301" i="3"/>
  <c r="AE2301" i="3"/>
  <c r="S2301" i="3"/>
  <c r="AD2301" i="3"/>
  <c r="R2301" i="3"/>
  <c r="AA2301" i="3"/>
  <c r="Z2301" i="3"/>
  <c r="Y2301" i="3"/>
  <c r="AL2301" i="3"/>
  <c r="W2301" i="3"/>
  <c r="AK2301" i="3"/>
  <c r="V2301" i="3"/>
  <c r="AJ2301" i="3"/>
  <c r="U2301" i="3"/>
  <c r="AH2311" i="3"/>
  <c r="V2311" i="3"/>
  <c r="AG2311" i="3"/>
  <c r="U2311" i="3"/>
  <c r="AF2311" i="3"/>
  <c r="T2311" i="3"/>
  <c r="AC2311" i="3"/>
  <c r="AB2311" i="3"/>
  <c r="AA2311" i="3"/>
  <c r="Z2311" i="3"/>
  <c r="Y2311" i="3"/>
  <c r="AM2311" i="3"/>
  <c r="X2311" i="3"/>
  <c r="AL2311" i="3"/>
  <c r="W2311" i="3"/>
  <c r="AJ2311" i="3"/>
  <c r="R2311" i="3"/>
  <c r="AG2315" i="3"/>
  <c r="AH2323" i="3"/>
  <c r="V2323" i="3"/>
  <c r="AG2323" i="3"/>
  <c r="U2323" i="3"/>
  <c r="AF2323" i="3"/>
  <c r="T2323" i="3"/>
  <c r="AE2323" i="3"/>
  <c r="S2323" i="3"/>
  <c r="AD2323" i="3"/>
  <c r="AC2323" i="3"/>
  <c r="AB2323" i="3"/>
  <c r="AA2323" i="3"/>
  <c r="Z2323" i="3"/>
  <c r="Y2323" i="3"/>
  <c r="X2323" i="3"/>
  <c r="AL2323" i="3"/>
  <c r="R2323" i="3"/>
  <c r="AF2343" i="3"/>
  <c r="AD2411" i="3"/>
  <c r="AA2116" i="3"/>
  <c r="AM2116" i="3"/>
  <c r="AA2128" i="3"/>
  <c r="AM2128" i="3"/>
  <c r="P2139" i="3"/>
  <c r="AB2139" i="3"/>
  <c r="AA2140" i="3"/>
  <c r="AM2140" i="3"/>
  <c r="P2151" i="3"/>
  <c r="AB2151" i="3"/>
  <c r="AA2152" i="3"/>
  <c r="AM2152" i="3"/>
  <c r="P2163" i="3"/>
  <c r="AB2163" i="3"/>
  <c r="AA2164" i="3"/>
  <c r="AM2164" i="3"/>
  <c r="Q2174" i="3"/>
  <c r="AC2174" i="3"/>
  <c r="P2175" i="3"/>
  <c r="AB2175" i="3"/>
  <c r="AA2176" i="3"/>
  <c r="AM2176" i="3"/>
  <c r="Q2186" i="3"/>
  <c r="AC2186" i="3"/>
  <c r="P2187" i="3"/>
  <c r="AB2187" i="3"/>
  <c r="AA2188" i="3"/>
  <c r="AM2188" i="3"/>
  <c r="S2196" i="3"/>
  <c r="AE2196" i="3"/>
  <c r="R2197" i="3"/>
  <c r="AD2197" i="3"/>
  <c r="Q2198" i="3"/>
  <c r="AC2198" i="3"/>
  <c r="P2199" i="3"/>
  <c r="AB2199" i="3"/>
  <c r="AA2200" i="3"/>
  <c r="AM2200" i="3"/>
  <c r="U2206" i="3"/>
  <c r="AG2206" i="3"/>
  <c r="T2207" i="3"/>
  <c r="AF2207" i="3"/>
  <c r="S2208" i="3"/>
  <c r="AE2208" i="3"/>
  <c r="R2209" i="3"/>
  <c r="AD2209" i="3"/>
  <c r="Q2210" i="3"/>
  <c r="AC2210" i="3"/>
  <c r="P2211" i="3"/>
  <c r="AB2211" i="3"/>
  <c r="AA2212" i="3"/>
  <c r="AM2212" i="3"/>
  <c r="U2218" i="3"/>
  <c r="AG2218" i="3"/>
  <c r="T2219" i="3"/>
  <c r="AF2219" i="3"/>
  <c r="S2220" i="3"/>
  <c r="AE2220" i="3"/>
  <c r="R2221" i="3"/>
  <c r="AD2221" i="3"/>
  <c r="Q2222" i="3"/>
  <c r="AC2222" i="3"/>
  <c r="P2223" i="3"/>
  <c r="AB2223" i="3"/>
  <c r="AA2224" i="3"/>
  <c r="AM2224" i="3"/>
  <c r="U2230" i="3"/>
  <c r="AG2230" i="3"/>
  <c r="T2231" i="3"/>
  <c r="AF2231" i="3"/>
  <c r="S2232" i="3"/>
  <c r="AE2232" i="3"/>
  <c r="R2233" i="3"/>
  <c r="AD2233" i="3"/>
  <c r="Q2234" i="3"/>
  <c r="AD2234" i="3"/>
  <c r="R2235" i="3"/>
  <c r="AF2235" i="3"/>
  <c r="V2236" i="3"/>
  <c r="AK2236" i="3"/>
  <c r="R2238" i="3"/>
  <c r="AI2238" i="3"/>
  <c r="P2240" i="3"/>
  <c r="AG2240" i="3"/>
  <c r="X2241" i="3"/>
  <c r="AM2241" i="3"/>
  <c r="AD2245" i="3"/>
  <c r="R2245" i="3"/>
  <c r="AL2245" i="3"/>
  <c r="Z2245" i="3"/>
  <c r="AK2245" i="3"/>
  <c r="Y2245" i="3"/>
  <c r="AJ2245" i="3"/>
  <c r="X2245" i="3"/>
  <c r="AF2245" i="3"/>
  <c r="R2247" i="3"/>
  <c r="AK2247" i="3"/>
  <c r="Q2249" i="3"/>
  <c r="AJ2249" i="3"/>
  <c r="V2251" i="3"/>
  <c r="AM2251" i="3"/>
  <c r="Y2253" i="3"/>
  <c r="Q2257" i="3"/>
  <c r="AH2257" i="3"/>
  <c r="T2259" i="3"/>
  <c r="AM2259" i="3"/>
  <c r="S2261" i="3"/>
  <c r="AM2261" i="3"/>
  <c r="Y2263" i="3"/>
  <c r="P2264" i="3"/>
  <c r="AJ2264" i="3"/>
  <c r="T2269" i="3"/>
  <c r="Q2270" i="3"/>
  <c r="AL2271" i="3"/>
  <c r="Z2271" i="3"/>
  <c r="AK2271" i="3"/>
  <c r="Y2271" i="3"/>
  <c r="AJ2271" i="3"/>
  <c r="X2271" i="3"/>
  <c r="V2271" i="3"/>
  <c r="AM2271" i="3"/>
  <c r="AI2271" i="3"/>
  <c r="T2271" i="3"/>
  <c r="AG2271" i="3"/>
  <c r="R2271" i="3"/>
  <c r="AF2271" i="3"/>
  <c r="Q2271" i="3"/>
  <c r="AE2271" i="3"/>
  <c r="P2271" i="3"/>
  <c r="S2275" i="3"/>
  <c r="AA2276" i="3"/>
  <c r="T2279" i="3"/>
  <c r="R2284" i="3"/>
  <c r="Z2285" i="3"/>
  <c r="AG2289" i="3"/>
  <c r="T2291" i="3"/>
  <c r="W2295" i="3"/>
  <c r="AD2299" i="3"/>
  <c r="P2301" i="3"/>
  <c r="Z2303" i="3"/>
  <c r="P2311" i="3"/>
  <c r="AF2313" i="3"/>
  <c r="T2313" i="3"/>
  <c r="AE2313" i="3"/>
  <c r="S2313" i="3"/>
  <c r="AD2313" i="3"/>
  <c r="R2313" i="3"/>
  <c r="AA2313" i="3"/>
  <c r="Z2313" i="3"/>
  <c r="Y2313" i="3"/>
  <c r="AM2313" i="3"/>
  <c r="X2313" i="3"/>
  <c r="AL2313" i="3"/>
  <c r="W2313" i="3"/>
  <c r="AK2313" i="3"/>
  <c r="V2313" i="3"/>
  <c r="AJ2313" i="3"/>
  <c r="U2313" i="3"/>
  <c r="AH2313" i="3"/>
  <c r="P2313" i="3"/>
  <c r="P2323" i="3"/>
  <c r="AJ2363" i="3"/>
  <c r="X2363" i="3"/>
  <c r="AA2363" i="3"/>
  <c r="AM2363" i="3"/>
  <c r="Z2363" i="3"/>
  <c r="AL2363" i="3"/>
  <c r="Y2363" i="3"/>
  <c r="AK2363" i="3"/>
  <c r="W2363" i="3"/>
  <c r="AI2363" i="3"/>
  <c r="V2363" i="3"/>
  <c r="AH2363" i="3"/>
  <c r="U2363" i="3"/>
  <c r="AG2363" i="3"/>
  <c r="T2363" i="3"/>
  <c r="AF2363" i="3"/>
  <c r="AE2363" i="3"/>
  <c r="AD2363" i="3"/>
  <c r="AC2363" i="3"/>
  <c r="AB2363" i="3"/>
  <c r="R2363" i="3"/>
  <c r="P2116" i="3"/>
  <c r="AA2117" i="3"/>
  <c r="P2128" i="3"/>
  <c r="AA2129" i="3"/>
  <c r="Q2139" i="3"/>
  <c r="P2140" i="3"/>
  <c r="AA2141" i="3"/>
  <c r="Q2151" i="3"/>
  <c r="P2152" i="3"/>
  <c r="AA2153" i="3"/>
  <c r="Q2163" i="3"/>
  <c r="P2164" i="3"/>
  <c r="AA2165" i="3"/>
  <c r="R2174" i="3"/>
  <c r="Q2175" i="3"/>
  <c r="P2176" i="3"/>
  <c r="AA2177" i="3"/>
  <c r="R2186" i="3"/>
  <c r="Q2187" i="3"/>
  <c r="P2188" i="3"/>
  <c r="AA2189" i="3"/>
  <c r="T2196" i="3"/>
  <c r="S2197" i="3"/>
  <c r="R2198" i="3"/>
  <c r="Q2199" i="3"/>
  <c r="P2200" i="3"/>
  <c r="AA2201" i="3"/>
  <c r="V2206" i="3"/>
  <c r="U2207" i="3"/>
  <c r="T2208" i="3"/>
  <c r="S2209" i="3"/>
  <c r="R2210" i="3"/>
  <c r="Q2211" i="3"/>
  <c r="P2212" i="3"/>
  <c r="AA2213" i="3"/>
  <c r="V2218" i="3"/>
  <c r="U2219" i="3"/>
  <c r="T2220" i="3"/>
  <c r="S2221" i="3"/>
  <c r="R2222" i="3"/>
  <c r="Q2223" i="3"/>
  <c r="P2224" i="3"/>
  <c r="AA2225" i="3"/>
  <c r="V2230" i="3"/>
  <c r="U2231" i="3"/>
  <c r="T2232" i="3"/>
  <c r="S2233" i="3"/>
  <c r="R2234" i="3"/>
  <c r="AE2234" i="3"/>
  <c r="S2235" i="3"/>
  <c r="AG2235" i="3"/>
  <c r="X2236" i="3"/>
  <c r="AL2236" i="3"/>
  <c r="T2238" i="3"/>
  <c r="AJ2238" i="3"/>
  <c r="R2240" i="3"/>
  <c r="AH2240" i="3"/>
  <c r="Y2241" i="3"/>
  <c r="P2245" i="3"/>
  <c r="AG2245" i="3"/>
  <c r="S2247" i="3"/>
  <c r="AL2247" i="3"/>
  <c r="R2249" i="3"/>
  <c r="AK2249" i="3"/>
  <c r="W2251" i="3"/>
  <c r="AI2252" i="3"/>
  <c r="W2252" i="3"/>
  <c r="AE2252" i="3"/>
  <c r="S2252" i="3"/>
  <c r="AD2252" i="3"/>
  <c r="R2252" i="3"/>
  <c r="AC2252" i="3"/>
  <c r="Q2252" i="3"/>
  <c r="AH2252" i="3"/>
  <c r="Z2253" i="3"/>
  <c r="S2257" i="3"/>
  <c r="AI2257" i="3"/>
  <c r="U2259" i="3"/>
  <c r="W2261" i="3"/>
  <c r="AK2262" i="3"/>
  <c r="Y2262" i="3"/>
  <c r="AG2262" i="3"/>
  <c r="U2262" i="3"/>
  <c r="AF2262" i="3"/>
  <c r="T2262" i="3"/>
  <c r="AE2262" i="3"/>
  <c r="S2262" i="3"/>
  <c r="AH2262" i="3"/>
  <c r="Z2263" i="3"/>
  <c r="T2264" i="3"/>
  <c r="AK2264" i="3"/>
  <c r="U2269" i="3"/>
  <c r="S2270" i="3"/>
  <c r="S2271" i="3"/>
  <c r="AI2274" i="3"/>
  <c r="W2274" i="3"/>
  <c r="AH2274" i="3"/>
  <c r="V2274" i="3"/>
  <c r="AG2274" i="3"/>
  <c r="U2274" i="3"/>
  <c r="AB2274" i="3"/>
  <c r="AA2274" i="3"/>
  <c r="Z2274" i="3"/>
  <c r="AM2274" i="3"/>
  <c r="X2274" i="3"/>
  <c r="AL2274" i="3"/>
  <c r="T2274" i="3"/>
  <c r="AK2274" i="3"/>
  <c r="S2274" i="3"/>
  <c r="W2275" i="3"/>
  <c r="AB2276" i="3"/>
  <c r="U2279" i="3"/>
  <c r="V2284" i="3"/>
  <c r="AD2285" i="3"/>
  <c r="AH2289" i="3"/>
  <c r="X2291" i="3"/>
  <c r="AD2295" i="3"/>
  <c r="AE2299" i="3"/>
  <c r="Q2301" i="3"/>
  <c r="AA2303" i="3"/>
  <c r="Q2311" i="3"/>
  <c r="Q2313" i="3"/>
  <c r="AL2319" i="3"/>
  <c r="Z2319" i="3"/>
  <c r="AK2319" i="3"/>
  <c r="Y2319" i="3"/>
  <c r="AJ2319" i="3"/>
  <c r="X2319" i="3"/>
  <c r="AC2319" i="3"/>
  <c r="AB2319" i="3"/>
  <c r="AA2319" i="3"/>
  <c r="W2319" i="3"/>
  <c r="V2319" i="3"/>
  <c r="AM2319" i="3"/>
  <c r="U2319" i="3"/>
  <c r="AI2319" i="3"/>
  <c r="T2319" i="3"/>
  <c r="AG2319" i="3"/>
  <c r="R2319" i="3"/>
  <c r="Q2323" i="3"/>
  <c r="AF2337" i="3"/>
  <c r="T2337" i="3"/>
  <c r="AE2337" i="3"/>
  <c r="S2337" i="3"/>
  <c r="AD2337" i="3"/>
  <c r="R2337" i="3"/>
  <c r="AC2337" i="3"/>
  <c r="Q2337" i="3"/>
  <c r="Z2337" i="3"/>
  <c r="Y2337" i="3"/>
  <c r="X2337" i="3"/>
  <c r="AM2337" i="3"/>
  <c r="W2337" i="3"/>
  <c r="AL2337" i="3"/>
  <c r="V2337" i="3"/>
  <c r="AK2337" i="3"/>
  <c r="U2337" i="3"/>
  <c r="AJ2337" i="3"/>
  <c r="P2337" i="3"/>
  <c r="AH2337" i="3"/>
  <c r="P2363" i="3"/>
  <c r="AG2526" i="3"/>
  <c r="U2526" i="3"/>
  <c r="AF2526" i="3"/>
  <c r="T2526" i="3"/>
  <c r="AE2526" i="3"/>
  <c r="S2526" i="3"/>
  <c r="Y2526" i="3"/>
  <c r="AM2526" i="3"/>
  <c r="X2526" i="3"/>
  <c r="AL2526" i="3"/>
  <c r="W2526" i="3"/>
  <c r="AK2526" i="3"/>
  <c r="V2526" i="3"/>
  <c r="AJ2526" i="3"/>
  <c r="R2526" i="3"/>
  <c r="AI2526" i="3"/>
  <c r="Q2526" i="3"/>
  <c r="AH2526" i="3"/>
  <c r="P2526" i="3"/>
  <c r="AA2526" i="3"/>
  <c r="AD2526" i="3"/>
  <c r="AC2526" i="3"/>
  <c r="AB2526" i="3"/>
  <c r="Z2526" i="3"/>
  <c r="V2307" i="3"/>
  <c r="AK2308" i="3"/>
  <c r="Y2308" i="3"/>
  <c r="AJ2308" i="3"/>
  <c r="X2308" i="3"/>
  <c r="AI2308" i="3"/>
  <c r="W2308" i="3"/>
  <c r="AD2308" i="3"/>
  <c r="AE2326" i="3"/>
  <c r="S2326" i="3"/>
  <c r="AD2326" i="3"/>
  <c r="R2326" i="3"/>
  <c r="AC2326" i="3"/>
  <c r="Q2326" i="3"/>
  <c r="AB2326" i="3"/>
  <c r="P2326" i="3"/>
  <c r="AI2326" i="3"/>
  <c r="AK2332" i="3"/>
  <c r="Y2332" i="3"/>
  <c r="AJ2332" i="3"/>
  <c r="X2332" i="3"/>
  <c r="AI2332" i="3"/>
  <c r="W2332" i="3"/>
  <c r="AH2332" i="3"/>
  <c r="V2332" i="3"/>
  <c r="AE2332" i="3"/>
  <c r="AK2350" i="3"/>
  <c r="Y2350" i="3"/>
  <c r="AM2350" i="3"/>
  <c r="Z2350" i="3"/>
  <c r="AL2350" i="3"/>
  <c r="X2350" i="3"/>
  <c r="AJ2350" i="3"/>
  <c r="W2350" i="3"/>
  <c r="AI2350" i="3"/>
  <c r="V2350" i="3"/>
  <c r="AH2350" i="3"/>
  <c r="U2350" i="3"/>
  <c r="AG2350" i="3"/>
  <c r="T2350" i="3"/>
  <c r="AF2350" i="3"/>
  <c r="S2350" i="3"/>
  <c r="AC2359" i="3"/>
  <c r="AK2362" i="3"/>
  <c r="Y2362" i="3"/>
  <c r="AM2362" i="3"/>
  <c r="Z2362" i="3"/>
  <c r="AL2362" i="3"/>
  <c r="X2362" i="3"/>
  <c r="AJ2362" i="3"/>
  <c r="W2362" i="3"/>
  <c r="AI2362" i="3"/>
  <c r="V2362" i="3"/>
  <c r="AH2362" i="3"/>
  <c r="U2362" i="3"/>
  <c r="AG2362" i="3"/>
  <c r="T2362" i="3"/>
  <c r="AF2362" i="3"/>
  <c r="S2362" i="3"/>
  <c r="AL2373" i="3"/>
  <c r="Z2373" i="3"/>
  <c r="AK2373" i="3"/>
  <c r="X2373" i="3"/>
  <c r="AJ2373" i="3"/>
  <c r="W2373" i="3"/>
  <c r="AI2373" i="3"/>
  <c r="V2373" i="3"/>
  <c r="AH2373" i="3"/>
  <c r="U2373" i="3"/>
  <c r="AG2373" i="3"/>
  <c r="T2373" i="3"/>
  <c r="AF2373" i="3"/>
  <c r="S2373" i="3"/>
  <c r="AE2373" i="3"/>
  <c r="R2373" i="3"/>
  <c r="AA2373" i="3"/>
  <c r="AB2383" i="3"/>
  <c r="P2383" i="3"/>
  <c r="AJ2383" i="3"/>
  <c r="W2383" i="3"/>
  <c r="AI2383" i="3"/>
  <c r="V2383" i="3"/>
  <c r="AH2383" i="3"/>
  <c r="U2383" i="3"/>
  <c r="AG2383" i="3"/>
  <c r="T2383" i="3"/>
  <c r="AF2383" i="3"/>
  <c r="S2383" i="3"/>
  <c r="AE2383" i="3"/>
  <c r="R2383" i="3"/>
  <c r="AD2383" i="3"/>
  <c r="Q2383" i="3"/>
  <c r="AL2383" i="3"/>
  <c r="Y2383" i="3"/>
  <c r="AL2397" i="3"/>
  <c r="Z2397" i="3"/>
  <c r="AK2397" i="3"/>
  <c r="X2397" i="3"/>
  <c r="AJ2397" i="3"/>
  <c r="W2397" i="3"/>
  <c r="AI2397" i="3"/>
  <c r="V2397" i="3"/>
  <c r="AH2397" i="3"/>
  <c r="U2397" i="3"/>
  <c r="AG2397" i="3"/>
  <c r="T2397" i="3"/>
  <c r="AF2397" i="3"/>
  <c r="S2397" i="3"/>
  <c r="AE2397" i="3"/>
  <c r="R2397" i="3"/>
  <c r="AA2397" i="3"/>
  <c r="AG2466" i="3"/>
  <c r="U2466" i="3"/>
  <c r="AM2466" i="3"/>
  <c r="Z2466" i="3"/>
  <c r="AL2466" i="3"/>
  <c r="Y2466" i="3"/>
  <c r="AK2466" i="3"/>
  <c r="X2466" i="3"/>
  <c r="AI2466" i="3"/>
  <c r="V2466" i="3"/>
  <c r="AF2466" i="3"/>
  <c r="S2466" i="3"/>
  <c r="AH2466" i="3"/>
  <c r="AE2466" i="3"/>
  <c r="AD2466" i="3"/>
  <c r="AC2466" i="3"/>
  <c r="AB2466" i="3"/>
  <c r="AA2466" i="3"/>
  <c r="W2466" i="3"/>
  <c r="P2466" i="3"/>
  <c r="AB2435" i="3"/>
  <c r="P2435" i="3"/>
  <c r="AF2435" i="3"/>
  <c r="S2435" i="3"/>
  <c r="AE2435" i="3"/>
  <c r="R2435" i="3"/>
  <c r="AD2435" i="3"/>
  <c r="Q2435" i="3"/>
  <c r="AA2435" i="3"/>
  <c r="AL2435" i="3"/>
  <c r="Y2435" i="3"/>
  <c r="AH2435" i="3"/>
  <c r="AG2435" i="3"/>
  <c r="AC2435" i="3"/>
  <c r="Z2435" i="3"/>
  <c r="X2435" i="3"/>
  <c r="W2435" i="3"/>
  <c r="V2435" i="3"/>
  <c r="AJ2435" i="3"/>
  <c r="AC2567" i="3"/>
  <c r="Q2567" i="3"/>
  <c r="AJ2567" i="3"/>
  <c r="W2567" i="3"/>
  <c r="AI2567" i="3"/>
  <c r="V2567" i="3"/>
  <c r="AH2567" i="3"/>
  <c r="U2567" i="3"/>
  <c r="AG2567" i="3"/>
  <c r="T2567" i="3"/>
  <c r="AF2567" i="3"/>
  <c r="S2567" i="3"/>
  <c r="AE2567" i="3"/>
  <c r="R2567" i="3"/>
  <c r="AD2567" i="3"/>
  <c r="P2567" i="3"/>
  <c r="AM2567" i="3"/>
  <c r="Z2567" i="3"/>
  <c r="AL2567" i="3"/>
  <c r="AK2567" i="3"/>
  <c r="X2567" i="3"/>
  <c r="AB2567" i="3"/>
  <c r="AA2567" i="3"/>
  <c r="Y2567" i="3"/>
  <c r="AA2242" i="3"/>
  <c r="Z2243" i="3"/>
  <c r="AL2243" i="3"/>
  <c r="Y2244" i="3"/>
  <c r="AK2244" i="3"/>
  <c r="U2248" i="3"/>
  <c r="AG2248" i="3"/>
  <c r="AA2254" i="3"/>
  <c r="AM2254" i="3"/>
  <c r="Z2255" i="3"/>
  <c r="AL2255" i="3"/>
  <c r="Y2256" i="3"/>
  <c r="AK2256" i="3"/>
  <c r="U2260" i="3"/>
  <c r="AG2260" i="3"/>
  <c r="AA2266" i="3"/>
  <c r="AM2266" i="3"/>
  <c r="Z2267" i="3"/>
  <c r="AL2267" i="3"/>
  <c r="Y2268" i="3"/>
  <c r="AK2268" i="3"/>
  <c r="U2272" i="3"/>
  <c r="AM2272" i="3"/>
  <c r="Y2277" i="3"/>
  <c r="AE2278" i="3"/>
  <c r="S2278" i="3"/>
  <c r="AD2278" i="3"/>
  <c r="R2278" i="3"/>
  <c r="AC2278" i="3"/>
  <c r="Q2278" i="3"/>
  <c r="AG2278" i="3"/>
  <c r="Y2287" i="3"/>
  <c r="AG2288" i="3"/>
  <c r="U2288" i="3"/>
  <c r="AF2288" i="3"/>
  <c r="T2288" i="3"/>
  <c r="AE2288" i="3"/>
  <c r="S2288" i="3"/>
  <c r="AD2288" i="3"/>
  <c r="Y2297" i="3"/>
  <c r="AI2298" i="3"/>
  <c r="W2298" i="3"/>
  <c r="AH2298" i="3"/>
  <c r="V2298" i="3"/>
  <c r="AG2298" i="3"/>
  <c r="U2298" i="3"/>
  <c r="AD2298" i="3"/>
  <c r="Z2302" i="3"/>
  <c r="AA2307" i="3"/>
  <c r="Q2308" i="3"/>
  <c r="AF2308" i="3"/>
  <c r="Y2309" i="3"/>
  <c r="AI2310" i="3"/>
  <c r="W2310" i="3"/>
  <c r="AH2310" i="3"/>
  <c r="V2310" i="3"/>
  <c r="AG2310" i="3"/>
  <c r="U2310" i="3"/>
  <c r="AD2310" i="3"/>
  <c r="Z2314" i="3"/>
  <c r="AG2324" i="3"/>
  <c r="U2324" i="3"/>
  <c r="AF2324" i="3"/>
  <c r="T2324" i="3"/>
  <c r="AE2324" i="3"/>
  <c r="S2324" i="3"/>
  <c r="AD2324" i="3"/>
  <c r="R2324" i="3"/>
  <c r="AI2324" i="3"/>
  <c r="Z2325" i="3"/>
  <c r="U2326" i="3"/>
  <c r="AK2326" i="3"/>
  <c r="V2331" i="3"/>
  <c r="Q2332" i="3"/>
  <c r="AG2332" i="3"/>
  <c r="AB2333" i="3"/>
  <c r="Y2336" i="3"/>
  <c r="AA2338" i="3"/>
  <c r="AC2345" i="3"/>
  <c r="AB2346" i="3"/>
  <c r="AL2347" i="3"/>
  <c r="Q2350" i="3"/>
  <c r="AL2359" i="3"/>
  <c r="Q2362" i="3"/>
  <c r="Q2373" i="3"/>
  <c r="Z2383" i="3"/>
  <c r="Q2397" i="3"/>
  <c r="AJ2401" i="3"/>
  <c r="X2401" i="3"/>
  <c r="AI2401" i="3"/>
  <c r="W2401" i="3"/>
  <c r="AH2401" i="3"/>
  <c r="V2401" i="3"/>
  <c r="AC2401" i="3"/>
  <c r="AB2401" i="3"/>
  <c r="AA2401" i="3"/>
  <c r="Z2401" i="3"/>
  <c r="Y2401" i="3"/>
  <c r="AM2401" i="3"/>
  <c r="U2401" i="3"/>
  <c r="AL2401" i="3"/>
  <c r="T2401" i="3"/>
  <c r="AE2401" i="3"/>
  <c r="P2401" i="3"/>
  <c r="AE2418" i="3"/>
  <c r="S2418" i="3"/>
  <c r="AD2418" i="3"/>
  <c r="R2418" i="3"/>
  <c r="AC2418" i="3"/>
  <c r="Q2418" i="3"/>
  <c r="Y2418" i="3"/>
  <c r="AM2418" i="3"/>
  <c r="X2418" i="3"/>
  <c r="AL2418" i="3"/>
  <c r="W2418" i="3"/>
  <c r="AK2418" i="3"/>
  <c r="V2418" i="3"/>
  <c r="AJ2418" i="3"/>
  <c r="U2418" i="3"/>
  <c r="AI2418" i="3"/>
  <c r="T2418" i="3"/>
  <c r="AH2418" i="3"/>
  <c r="P2418" i="3"/>
  <c r="AA2418" i="3"/>
  <c r="T2435" i="3"/>
  <c r="R2466" i="3"/>
  <c r="AI2524" i="3"/>
  <c r="W2524" i="3"/>
  <c r="AH2524" i="3"/>
  <c r="V2524" i="3"/>
  <c r="AG2524" i="3"/>
  <c r="U2524" i="3"/>
  <c r="AA2524" i="3"/>
  <c r="Z2524" i="3"/>
  <c r="Y2524" i="3"/>
  <c r="AM2524" i="3"/>
  <c r="X2524" i="3"/>
  <c r="AL2524" i="3"/>
  <c r="T2524" i="3"/>
  <c r="AK2524" i="3"/>
  <c r="S2524" i="3"/>
  <c r="AJ2524" i="3"/>
  <c r="R2524" i="3"/>
  <c r="AC2524" i="3"/>
  <c r="AF2524" i="3"/>
  <c r="AE2524" i="3"/>
  <c r="AD2524" i="3"/>
  <c r="AB2524" i="3"/>
  <c r="Q2524" i="3"/>
  <c r="AA2243" i="3"/>
  <c r="AM2243" i="3"/>
  <c r="AA2255" i="3"/>
  <c r="AM2255" i="3"/>
  <c r="AA2267" i="3"/>
  <c r="AM2267" i="3"/>
  <c r="AJ2273" i="3"/>
  <c r="X2273" i="3"/>
  <c r="AI2273" i="3"/>
  <c r="W2273" i="3"/>
  <c r="AH2273" i="3"/>
  <c r="V2273" i="3"/>
  <c r="AD2273" i="3"/>
  <c r="Z2277" i="3"/>
  <c r="AL2283" i="3"/>
  <c r="Z2283" i="3"/>
  <c r="AK2283" i="3"/>
  <c r="Y2283" i="3"/>
  <c r="AJ2283" i="3"/>
  <c r="X2283" i="3"/>
  <c r="AD2283" i="3"/>
  <c r="Z2287" i="3"/>
  <c r="Z2297" i="3"/>
  <c r="AA2302" i="3"/>
  <c r="AB2307" i="3"/>
  <c r="R2308" i="3"/>
  <c r="AG2308" i="3"/>
  <c r="Z2309" i="3"/>
  <c r="AA2314" i="3"/>
  <c r="AA2325" i="3"/>
  <c r="V2326" i="3"/>
  <c r="AL2326" i="3"/>
  <c r="AA2331" i="3"/>
  <c r="R2332" i="3"/>
  <c r="AL2332" i="3"/>
  <c r="AC2333" i="3"/>
  <c r="AH2335" i="3"/>
  <c r="V2335" i="3"/>
  <c r="AG2335" i="3"/>
  <c r="U2335" i="3"/>
  <c r="AF2335" i="3"/>
  <c r="T2335" i="3"/>
  <c r="AE2335" i="3"/>
  <c r="S2335" i="3"/>
  <c r="AI2335" i="3"/>
  <c r="AF2338" i="3"/>
  <c r="AD2345" i="3"/>
  <c r="AJ2346" i="3"/>
  <c r="AL2349" i="3"/>
  <c r="Z2349" i="3"/>
  <c r="AK2349" i="3"/>
  <c r="X2349" i="3"/>
  <c r="AJ2349" i="3"/>
  <c r="W2349" i="3"/>
  <c r="AI2349" i="3"/>
  <c r="V2349" i="3"/>
  <c r="AH2349" i="3"/>
  <c r="U2349" i="3"/>
  <c r="AG2349" i="3"/>
  <c r="T2349" i="3"/>
  <c r="AF2349" i="3"/>
  <c r="S2349" i="3"/>
  <c r="AE2349" i="3"/>
  <c r="R2349" i="3"/>
  <c r="R2350" i="3"/>
  <c r="AL2361" i="3"/>
  <c r="Z2361" i="3"/>
  <c r="AK2361" i="3"/>
  <c r="X2361" i="3"/>
  <c r="AJ2361" i="3"/>
  <c r="W2361" i="3"/>
  <c r="AI2361" i="3"/>
  <c r="V2361" i="3"/>
  <c r="AH2361" i="3"/>
  <c r="U2361" i="3"/>
  <c r="AG2361" i="3"/>
  <c r="T2361" i="3"/>
  <c r="AF2361" i="3"/>
  <c r="S2361" i="3"/>
  <c r="AE2361" i="3"/>
  <c r="R2361" i="3"/>
  <c r="R2362" i="3"/>
  <c r="Y2373" i="3"/>
  <c r="AA2383" i="3"/>
  <c r="Y2397" i="3"/>
  <c r="AF2405" i="3"/>
  <c r="T2405" i="3"/>
  <c r="AE2405" i="3"/>
  <c r="S2405" i="3"/>
  <c r="AD2405" i="3"/>
  <c r="R2405" i="3"/>
  <c r="Y2405" i="3"/>
  <c r="AM2405" i="3"/>
  <c r="X2405" i="3"/>
  <c r="AL2405" i="3"/>
  <c r="W2405" i="3"/>
  <c r="AK2405" i="3"/>
  <c r="V2405" i="3"/>
  <c r="AJ2405" i="3"/>
  <c r="U2405" i="3"/>
  <c r="AI2405" i="3"/>
  <c r="Q2405" i="3"/>
  <c r="AH2405" i="3"/>
  <c r="P2405" i="3"/>
  <c r="AA2405" i="3"/>
  <c r="AL2425" i="3"/>
  <c r="Z2425" i="3"/>
  <c r="AG2425" i="3"/>
  <c r="T2425" i="3"/>
  <c r="AF2425" i="3"/>
  <c r="S2425" i="3"/>
  <c r="AE2425" i="3"/>
  <c r="R2425" i="3"/>
  <c r="AB2425" i="3"/>
  <c r="AA2425" i="3"/>
  <c r="Y2425" i="3"/>
  <c r="X2425" i="3"/>
  <c r="W2425" i="3"/>
  <c r="AM2425" i="3"/>
  <c r="V2425" i="3"/>
  <c r="AK2425" i="3"/>
  <c r="U2425" i="3"/>
  <c r="AD2425" i="3"/>
  <c r="U2435" i="3"/>
  <c r="AB2459" i="3"/>
  <c r="P2459" i="3"/>
  <c r="AF2459" i="3"/>
  <c r="S2459" i="3"/>
  <c r="AE2459" i="3"/>
  <c r="R2459" i="3"/>
  <c r="AD2459" i="3"/>
  <c r="Q2459" i="3"/>
  <c r="AA2459" i="3"/>
  <c r="AL2459" i="3"/>
  <c r="Y2459" i="3"/>
  <c r="AH2459" i="3"/>
  <c r="AG2459" i="3"/>
  <c r="AC2459" i="3"/>
  <c r="Z2459" i="3"/>
  <c r="X2459" i="3"/>
  <c r="W2459" i="3"/>
  <c r="V2459" i="3"/>
  <c r="AJ2459" i="3"/>
  <c r="T2466" i="3"/>
  <c r="P2524" i="3"/>
  <c r="P2243" i="3"/>
  <c r="AB2243" i="3"/>
  <c r="AA2244" i="3"/>
  <c r="AM2244" i="3"/>
  <c r="W2248" i="3"/>
  <c r="AI2248" i="3"/>
  <c r="Q2254" i="3"/>
  <c r="P2255" i="3"/>
  <c r="AB2255" i="3"/>
  <c r="AA2256" i="3"/>
  <c r="W2260" i="3"/>
  <c r="AI2260" i="3"/>
  <c r="P2267" i="3"/>
  <c r="AB2267" i="3"/>
  <c r="AA2268" i="3"/>
  <c r="P2273" i="3"/>
  <c r="AE2273" i="3"/>
  <c r="AA2277" i="3"/>
  <c r="T2278" i="3"/>
  <c r="AI2278" i="3"/>
  <c r="P2283" i="3"/>
  <c r="AE2283" i="3"/>
  <c r="AA2287" i="3"/>
  <c r="Q2288" i="3"/>
  <c r="AI2288" i="3"/>
  <c r="AE2290" i="3"/>
  <c r="S2290" i="3"/>
  <c r="AD2290" i="3"/>
  <c r="R2290" i="3"/>
  <c r="AC2290" i="3"/>
  <c r="Q2290" i="3"/>
  <c r="AG2290" i="3"/>
  <c r="AA2297" i="3"/>
  <c r="Q2298" i="3"/>
  <c r="AF2298" i="3"/>
  <c r="AG2300" i="3"/>
  <c r="U2300" i="3"/>
  <c r="AF2300" i="3"/>
  <c r="T2300" i="3"/>
  <c r="AE2300" i="3"/>
  <c r="S2300" i="3"/>
  <c r="AD2300" i="3"/>
  <c r="S2308" i="3"/>
  <c r="AH2308" i="3"/>
  <c r="AA2309" i="3"/>
  <c r="AG2312" i="3"/>
  <c r="U2312" i="3"/>
  <c r="AF2312" i="3"/>
  <c r="T2312" i="3"/>
  <c r="AE2312" i="3"/>
  <c r="S2312" i="3"/>
  <c r="AD2312" i="3"/>
  <c r="AK2320" i="3"/>
  <c r="Y2320" i="3"/>
  <c r="AJ2320" i="3"/>
  <c r="X2320" i="3"/>
  <c r="AI2320" i="3"/>
  <c r="W2320" i="3"/>
  <c r="AD2320" i="3"/>
  <c r="AI2322" i="3"/>
  <c r="W2322" i="3"/>
  <c r="AH2322" i="3"/>
  <c r="V2322" i="3"/>
  <c r="AG2322" i="3"/>
  <c r="U2322" i="3"/>
  <c r="AF2322" i="3"/>
  <c r="T2322" i="3"/>
  <c r="AE2322" i="3"/>
  <c r="AB2325" i="3"/>
  <c r="W2326" i="3"/>
  <c r="AM2326" i="3"/>
  <c r="AB2331" i="3"/>
  <c r="S2332" i="3"/>
  <c r="AM2332" i="3"/>
  <c r="P2335" i="3"/>
  <c r="AJ2335" i="3"/>
  <c r="AK2344" i="3"/>
  <c r="Y2344" i="3"/>
  <c r="AJ2344" i="3"/>
  <c r="X2344" i="3"/>
  <c r="AI2344" i="3"/>
  <c r="W2344" i="3"/>
  <c r="AH2344" i="3"/>
  <c r="V2344" i="3"/>
  <c r="AG2344" i="3"/>
  <c r="U2344" i="3"/>
  <c r="AF2344" i="3"/>
  <c r="AL2344" i="3"/>
  <c r="AK2346" i="3"/>
  <c r="P2349" i="3"/>
  <c r="AA2350" i="3"/>
  <c r="P2361" i="3"/>
  <c r="AA2362" i="3"/>
  <c r="AB2373" i="3"/>
  <c r="AJ2375" i="3"/>
  <c r="X2375" i="3"/>
  <c r="AA2375" i="3"/>
  <c r="AM2375" i="3"/>
  <c r="Z2375" i="3"/>
  <c r="AL2375" i="3"/>
  <c r="Y2375" i="3"/>
  <c r="AK2375" i="3"/>
  <c r="W2375" i="3"/>
  <c r="AI2375" i="3"/>
  <c r="V2375" i="3"/>
  <c r="AH2375" i="3"/>
  <c r="U2375" i="3"/>
  <c r="AG2375" i="3"/>
  <c r="T2375" i="3"/>
  <c r="AC2375" i="3"/>
  <c r="P2375" i="3"/>
  <c r="AC2383" i="3"/>
  <c r="AB2397" i="3"/>
  <c r="R2401" i="3"/>
  <c r="Z2405" i="3"/>
  <c r="AB2418" i="3"/>
  <c r="P2425" i="3"/>
  <c r="AJ2427" i="3"/>
  <c r="X2427" i="3"/>
  <c r="AI2427" i="3"/>
  <c r="V2427" i="3"/>
  <c r="AH2427" i="3"/>
  <c r="U2427" i="3"/>
  <c r="AG2427" i="3"/>
  <c r="T2427" i="3"/>
  <c r="AD2427" i="3"/>
  <c r="AC2427" i="3"/>
  <c r="AB2427" i="3"/>
  <c r="AA2427" i="3"/>
  <c r="Z2427" i="3"/>
  <c r="Y2427" i="3"/>
  <c r="W2427" i="3"/>
  <c r="AF2427" i="3"/>
  <c r="P2427" i="3"/>
  <c r="AI2435" i="3"/>
  <c r="T2459" i="3"/>
  <c r="AJ2466" i="3"/>
  <c r="AL2473" i="3"/>
  <c r="Z2473" i="3"/>
  <c r="AG2473" i="3"/>
  <c r="T2473" i="3"/>
  <c r="AF2473" i="3"/>
  <c r="S2473" i="3"/>
  <c r="AE2473" i="3"/>
  <c r="R2473" i="3"/>
  <c r="AC2473" i="3"/>
  <c r="P2473" i="3"/>
  <c r="AA2473" i="3"/>
  <c r="AB2473" i="3"/>
  <c r="Y2473" i="3"/>
  <c r="X2473" i="3"/>
  <c r="W2473" i="3"/>
  <c r="V2473" i="3"/>
  <c r="U2473" i="3"/>
  <c r="AM2473" i="3"/>
  <c r="Q2473" i="3"/>
  <c r="AH2473" i="3"/>
  <c r="AL2307" i="3"/>
  <c r="Z2307" i="3"/>
  <c r="AK2307" i="3"/>
  <c r="Y2307" i="3"/>
  <c r="AJ2307" i="3"/>
  <c r="X2307" i="3"/>
  <c r="AD2307" i="3"/>
  <c r="T2308" i="3"/>
  <c r="AL2308" i="3"/>
  <c r="X2326" i="3"/>
  <c r="T2332" i="3"/>
  <c r="AJ2333" i="3"/>
  <c r="X2333" i="3"/>
  <c r="AI2333" i="3"/>
  <c r="W2333" i="3"/>
  <c r="AH2333" i="3"/>
  <c r="V2333" i="3"/>
  <c r="AG2333" i="3"/>
  <c r="U2333" i="3"/>
  <c r="AE2333" i="3"/>
  <c r="AG2416" i="3"/>
  <c r="U2416" i="3"/>
  <c r="AF2416" i="3"/>
  <c r="T2416" i="3"/>
  <c r="AE2416" i="3"/>
  <c r="S2416" i="3"/>
  <c r="AA2416" i="3"/>
  <c r="Z2416" i="3"/>
  <c r="Y2416" i="3"/>
  <c r="AM2416" i="3"/>
  <c r="X2416" i="3"/>
  <c r="AL2416" i="3"/>
  <c r="W2416" i="3"/>
  <c r="AK2416" i="3"/>
  <c r="V2416" i="3"/>
  <c r="AJ2416" i="3"/>
  <c r="R2416" i="3"/>
  <c r="AC2416" i="3"/>
  <c r="AK2435" i="3"/>
  <c r="AE2302" i="3"/>
  <c r="S2302" i="3"/>
  <c r="AD2302" i="3"/>
  <c r="R2302" i="3"/>
  <c r="AC2302" i="3"/>
  <c r="Q2302" i="3"/>
  <c r="AG2302" i="3"/>
  <c r="P2307" i="3"/>
  <c r="AE2307" i="3"/>
  <c r="U2308" i="3"/>
  <c r="AM2308" i="3"/>
  <c r="AE2314" i="3"/>
  <c r="S2314" i="3"/>
  <c r="AD2314" i="3"/>
  <c r="R2314" i="3"/>
  <c r="AC2314" i="3"/>
  <c r="Q2314" i="3"/>
  <c r="AG2314" i="3"/>
  <c r="Y2326" i="3"/>
  <c r="U2332" i="3"/>
  <c r="P2333" i="3"/>
  <c r="AF2333" i="3"/>
  <c r="AE2338" i="3"/>
  <c r="S2338" i="3"/>
  <c r="AD2338" i="3"/>
  <c r="R2338" i="3"/>
  <c r="AC2338" i="3"/>
  <c r="Q2338" i="3"/>
  <c r="AB2338" i="3"/>
  <c r="P2338" i="3"/>
  <c r="AI2338" i="3"/>
  <c r="AJ2345" i="3"/>
  <c r="X2345" i="3"/>
  <c r="AI2345" i="3"/>
  <c r="W2345" i="3"/>
  <c r="AH2345" i="3"/>
  <c r="V2345" i="3"/>
  <c r="AG2345" i="3"/>
  <c r="U2345" i="3"/>
  <c r="AF2345" i="3"/>
  <c r="T2345" i="3"/>
  <c r="AE2345" i="3"/>
  <c r="S2345" i="3"/>
  <c r="AM2345" i="3"/>
  <c r="AC2350" i="3"/>
  <c r="AC2362" i="3"/>
  <c r="AB2371" i="3"/>
  <c r="P2371" i="3"/>
  <c r="AJ2371" i="3"/>
  <c r="W2371" i="3"/>
  <c r="AI2371" i="3"/>
  <c r="V2371" i="3"/>
  <c r="AH2371" i="3"/>
  <c r="U2371" i="3"/>
  <c r="AG2371" i="3"/>
  <c r="T2371" i="3"/>
  <c r="AF2371" i="3"/>
  <c r="S2371" i="3"/>
  <c r="AE2371" i="3"/>
  <c r="R2371" i="3"/>
  <c r="AD2371" i="3"/>
  <c r="Q2371" i="3"/>
  <c r="AL2371" i="3"/>
  <c r="Y2371" i="3"/>
  <c r="AD2373" i="3"/>
  <c r="AM2383" i="3"/>
  <c r="AL2385" i="3"/>
  <c r="Z2385" i="3"/>
  <c r="AK2385" i="3"/>
  <c r="X2385" i="3"/>
  <c r="AJ2385" i="3"/>
  <c r="W2385" i="3"/>
  <c r="AI2385" i="3"/>
  <c r="V2385" i="3"/>
  <c r="AH2385" i="3"/>
  <c r="U2385" i="3"/>
  <c r="AG2385" i="3"/>
  <c r="T2385" i="3"/>
  <c r="AF2385" i="3"/>
  <c r="S2385" i="3"/>
  <c r="AE2385" i="3"/>
  <c r="R2385" i="3"/>
  <c r="AA2385" i="3"/>
  <c r="AB2395" i="3"/>
  <c r="P2395" i="3"/>
  <c r="AJ2395" i="3"/>
  <c r="W2395" i="3"/>
  <c r="AI2395" i="3"/>
  <c r="V2395" i="3"/>
  <c r="AH2395" i="3"/>
  <c r="U2395" i="3"/>
  <c r="AG2395" i="3"/>
  <c r="T2395" i="3"/>
  <c r="AF2395" i="3"/>
  <c r="S2395" i="3"/>
  <c r="AE2395" i="3"/>
  <c r="R2395" i="3"/>
  <c r="AD2395" i="3"/>
  <c r="Q2395" i="3"/>
  <c r="AL2395" i="3"/>
  <c r="Y2395" i="3"/>
  <c r="AH2403" i="3"/>
  <c r="V2403" i="3"/>
  <c r="AG2403" i="3"/>
  <c r="U2403" i="3"/>
  <c r="AF2403" i="3"/>
  <c r="T2403" i="3"/>
  <c r="AA2403" i="3"/>
  <c r="Z2403" i="3"/>
  <c r="Y2403" i="3"/>
  <c r="AM2403" i="3"/>
  <c r="X2403" i="3"/>
  <c r="AL2403" i="3"/>
  <c r="W2403" i="3"/>
  <c r="AK2403" i="3"/>
  <c r="S2403" i="3"/>
  <c r="AJ2403" i="3"/>
  <c r="R2403" i="3"/>
  <c r="AC2403" i="3"/>
  <c r="P2416" i="3"/>
  <c r="AM2435" i="3"/>
  <c r="AL2437" i="3"/>
  <c r="Z2437" i="3"/>
  <c r="AG2437" i="3"/>
  <c r="T2437" i="3"/>
  <c r="AF2437" i="3"/>
  <c r="S2437" i="3"/>
  <c r="AE2437" i="3"/>
  <c r="R2437" i="3"/>
  <c r="AC2437" i="3"/>
  <c r="P2437" i="3"/>
  <c r="AA2437" i="3"/>
  <c r="AD2437" i="3"/>
  <c r="AB2437" i="3"/>
  <c r="Y2437" i="3"/>
  <c r="X2437" i="3"/>
  <c r="W2437" i="3"/>
  <c r="V2437" i="3"/>
  <c r="U2437" i="3"/>
  <c r="AI2437" i="3"/>
  <c r="AF2277" i="3"/>
  <c r="T2277" i="3"/>
  <c r="AE2277" i="3"/>
  <c r="S2277" i="3"/>
  <c r="AD2277" i="3"/>
  <c r="R2277" i="3"/>
  <c r="AG2277" i="3"/>
  <c r="AH2287" i="3"/>
  <c r="V2287" i="3"/>
  <c r="AG2287" i="3"/>
  <c r="U2287" i="3"/>
  <c r="AF2287" i="3"/>
  <c r="T2287" i="3"/>
  <c r="AD2287" i="3"/>
  <c r="AJ2297" i="3"/>
  <c r="X2297" i="3"/>
  <c r="AI2297" i="3"/>
  <c r="W2297" i="3"/>
  <c r="AH2297" i="3"/>
  <c r="V2297" i="3"/>
  <c r="AD2297" i="3"/>
  <c r="Q2307" i="3"/>
  <c r="AF2307" i="3"/>
  <c r="V2308" i="3"/>
  <c r="AJ2309" i="3"/>
  <c r="X2309" i="3"/>
  <c r="AI2309" i="3"/>
  <c r="W2309" i="3"/>
  <c r="AH2309" i="3"/>
  <c r="V2309" i="3"/>
  <c r="AD2309" i="3"/>
  <c r="AF2325" i="3"/>
  <c r="T2325" i="3"/>
  <c r="AE2325" i="3"/>
  <c r="S2325" i="3"/>
  <c r="AD2325" i="3"/>
  <c r="R2325" i="3"/>
  <c r="AC2325" i="3"/>
  <c r="Q2325" i="3"/>
  <c r="AI2325" i="3"/>
  <c r="Z2326" i="3"/>
  <c r="AL2331" i="3"/>
  <c r="Z2331" i="3"/>
  <c r="AK2331" i="3"/>
  <c r="Y2331" i="3"/>
  <c r="AJ2331" i="3"/>
  <c r="X2331" i="3"/>
  <c r="AI2331" i="3"/>
  <c r="W2331" i="3"/>
  <c r="AE2331" i="3"/>
  <c r="Z2332" i="3"/>
  <c r="Q2333" i="3"/>
  <c r="AK2333" i="3"/>
  <c r="AI2346" i="3"/>
  <c r="W2346" i="3"/>
  <c r="AH2346" i="3"/>
  <c r="V2346" i="3"/>
  <c r="AG2346" i="3"/>
  <c r="U2346" i="3"/>
  <c r="AF2346" i="3"/>
  <c r="T2346" i="3"/>
  <c r="AE2346" i="3"/>
  <c r="S2346" i="3"/>
  <c r="AD2346" i="3"/>
  <c r="R2346" i="3"/>
  <c r="AC2346" i="3"/>
  <c r="AB2347" i="3"/>
  <c r="P2347" i="3"/>
  <c r="AJ2347" i="3"/>
  <c r="W2347" i="3"/>
  <c r="AI2347" i="3"/>
  <c r="V2347" i="3"/>
  <c r="AH2347" i="3"/>
  <c r="U2347" i="3"/>
  <c r="AG2347" i="3"/>
  <c r="T2347" i="3"/>
  <c r="AF2347" i="3"/>
  <c r="S2347" i="3"/>
  <c r="AE2347" i="3"/>
  <c r="R2347" i="3"/>
  <c r="AD2347" i="3"/>
  <c r="Q2347" i="3"/>
  <c r="AD2350" i="3"/>
  <c r="AB2359" i="3"/>
  <c r="P2359" i="3"/>
  <c r="AJ2359" i="3"/>
  <c r="W2359" i="3"/>
  <c r="AI2359" i="3"/>
  <c r="V2359" i="3"/>
  <c r="AH2359" i="3"/>
  <c r="U2359" i="3"/>
  <c r="AG2359" i="3"/>
  <c r="T2359" i="3"/>
  <c r="AF2359" i="3"/>
  <c r="S2359" i="3"/>
  <c r="AE2359" i="3"/>
  <c r="R2359" i="3"/>
  <c r="AD2359" i="3"/>
  <c r="Q2359" i="3"/>
  <c r="AD2362" i="3"/>
  <c r="X2371" i="3"/>
  <c r="AM2373" i="3"/>
  <c r="P2385" i="3"/>
  <c r="X2395" i="3"/>
  <c r="AM2397" i="3"/>
  <c r="P2403" i="3"/>
  <c r="AG2405" i="3"/>
  <c r="Q2416" i="3"/>
  <c r="Q2437" i="3"/>
  <c r="AL2449" i="3"/>
  <c r="Z2449" i="3"/>
  <c r="AG2449" i="3"/>
  <c r="T2449" i="3"/>
  <c r="AF2449" i="3"/>
  <c r="S2449" i="3"/>
  <c r="AE2449" i="3"/>
  <c r="R2449" i="3"/>
  <c r="AC2449" i="3"/>
  <c r="P2449" i="3"/>
  <c r="AA2449" i="3"/>
  <c r="AH2449" i="3"/>
  <c r="AD2449" i="3"/>
  <c r="AB2449" i="3"/>
  <c r="Y2449" i="3"/>
  <c r="X2449" i="3"/>
  <c r="W2449" i="3"/>
  <c r="V2449" i="3"/>
  <c r="AJ2449" i="3"/>
  <c r="AF2479" i="3"/>
  <c r="T2479" i="3"/>
  <c r="AD2479" i="3"/>
  <c r="R2479" i="3"/>
  <c r="AB2479" i="3"/>
  <c r="AA2479" i="3"/>
  <c r="Z2479" i="3"/>
  <c r="AL2479" i="3"/>
  <c r="X2479" i="3"/>
  <c r="AJ2479" i="3"/>
  <c r="V2479" i="3"/>
  <c r="AG2479" i="3"/>
  <c r="AE2479" i="3"/>
  <c r="AC2479" i="3"/>
  <c r="Y2479" i="3"/>
  <c r="W2479" i="3"/>
  <c r="U2479" i="3"/>
  <c r="S2479" i="3"/>
  <c r="AI2479" i="3"/>
  <c r="T2243" i="3"/>
  <c r="S2244" i="3"/>
  <c r="AA2248" i="3"/>
  <c r="T2255" i="3"/>
  <c r="AA2260" i="3"/>
  <c r="T2267" i="3"/>
  <c r="AK2272" i="3"/>
  <c r="Y2272" i="3"/>
  <c r="AJ2272" i="3"/>
  <c r="X2272" i="3"/>
  <c r="AI2272" i="3"/>
  <c r="W2272" i="3"/>
  <c r="AD2272" i="3"/>
  <c r="T2273" i="3"/>
  <c r="AL2273" i="3"/>
  <c r="P2277" i="3"/>
  <c r="AH2277" i="3"/>
  <c r="T2283" i="3"/>
  <c r="AI2283" i="3"/>
  <c r="P2287" i="3"/>
  <c r="AE2287" i="3"/>
  <c r="P2297" i="3"/>
  <c r="AE2297" i="3"/>
  <c r="T2302" i="3"/>
  <c r="AI2302" i="3"/>
  <c r="R2307" i="3"/>
  <c r="AG2307" i="3"/>
  <c r="Z2308" i="3"/>
  <c r="P2309" i="3"/>
  <c r="AE2309" i="3"/>
  <c r="T2314" i="3"/>
  <c r="AI2314" i="3"/>
  <c r="P2325" i="3"/>
  <c r="AJ2325" i="3"/>
  <c r="AA2326" i="3"/>
  <c r="P2331" i="3"/>
  <c r="AF2331" i="3"/>
  <c r="AA2332" i="3"/>
  <c r="R2333" i="3"/>
  <c r="AL2333" i="3"/>
  <c r="X2335" i="3"/>
  <c r="AG2336" i="3"/>
  <c r="U2336" i="3"/>
  <c r="AF2336" i="3"/>
  <c r="T2336" i="3"/>
  <c r="AE2336" i="3"/>
  <c r="S2336" i="3"/>
  <c r="AD2336" i="3"/>
  <c r="R2336" i="3"/>
  <c r="AI2336" i="3"/>
  <c r="U2338" i="3"/>
  <c r="AK2338" i="3"/>
  <c r="Q2345" i="3"/>
  <c r="P2346" i="3"/>
  <c r="X2347" i="3"/>
  <c r="AB2349" i="3"/>
  <c r="AE2350" i="3"/>
  <c r="X2359" i="3"/>
  <c r="AB2361" i="3"/>
  <c r="AE2362" i="3"/>
  <c r="Z2371" i="3"/>
  <c r="Q2385" i="3"/>
  <c r="Z2395" i="3"/>
  <c r="AG2401" i="3"/>
  <c r="Q2403" i="3"/>
  <c r="AB2416" i="3"/>
  <c r="AI2425" i="3"/>
  <c r="AE2427" i="3"/>
  <c r="AG2430" i="3"/>
  <c r="U2430" i="3"/>
  <c r="AM2430" i="3"/>
  <c r="Z2430" i="3"/>
  <c r="AL2430" i="3"/>
  <c r="Y2430" i="3"/>
  <c r="AK2430" i="3"/>
  <c r="X2430" i="3"/>
  <c r="AA2430" i="3"/>
  <c r="W2430" i="3"/>
  <c r="V2430" i="3"/>
  <c r="T2430" i="3"/>
  <c r="AJ2430" i="3"/>
  <c r="S2430" i="3"/>
  <c r="AI2430" i="3"/>
  <c r="R2430" i="3"/>
  <c r="AH2430" i="3"/>
  <c r="Q2430" i="3"/>
  <c r="AC2430" i="3"/>
  <c r="AH2437" i="3"/>
  <c r="Q2449" i="3"/>
  <c r="AM2459" i="3"/>
  <c r="AL2461" i="3"/>
  <c r="Z2461" i="3"/>
  <c r="AG2461" i="3"/>
  <c r="T2461" i="3"/>
  <c r="AF2461" i="3"/>
  <c r="S2461" i="3"/>
  <c r="AE2461" i="3"/>
  <c r="R2461" i="3"/>
  <c r="AC2461" i="3"/>
  <c r="P2461" i="3"/>
  <c r="AA2461" i="3"/>
  <c r="AD2461" i="3"/>
  <c r="AB2461" i="3"/>
  <c r="Y2461" i="3"/>
  <c r="X2461" i="3"/>
  <c r="W2461" i="3"/>
  <c r="V2461" i="3"/>
  <c r="U2461" i="3"/>
  <c r="AI2461" i="3"/>
  <c r="AK2473" i="3"/>
  <c r="P2479" i="3"/>
  <c r="AK2374" i="3"/>
  <c r="Y2374" i="3"/>
  <c r="AB2374" i="3"/>
  <c r="AK2386" i="3"/>
  <c r="Y2386" i="3"/>
  <c r="AB2386" i="3"/>
  <c r="AM2398" i="3"/>
  <c r="AA2398" i="3"/>
  <c r="AK2398" i="3"/>
  <c r="Y2398" i="3"/>
  <c r="AC2398" i="3"/>
  <c r="AB2447" i="3"/>
  <c r="P2447" i="3"/>
  <c r="AF2447" i="3"/>
  <c r="S2447" i="3"/>
  <c r="AE2447" i="3"/>
  <c r="R2447" i="3"/>
  <c r="AD2447" i="3"/>
  <c r="Q2447" i="3"/>
  <c r="AA2447" i="3"/>
  <c r="AL2447" i="3"/>
  <c r="Y2447" i="3"/>
  <c r="AK2447" i="3"/>
  <c r="AF2467" i="3"/>
  <c r="T2467" i="3"/>
  <c r="AA2467" i="3"/>
  <c r="AM2467" i="3"/>
  <c r="Z2467" i="3"/>
  <c r="AL2467" i="3"/>
  <c r="Y2467" i="3"/>
  <c r="AJ2467" i="3"/>
  <c r="W2467" i="3"/>
  <c r="AH2467" i="3"/>
  <c r="U2467" i="3"/>
  <c r="AI2467" i="3"/>
  <c r="AG2478" i="3"/>
  <c r="U2478" i="3"/>
  <c r="AM2478" i="3"/>
  <c r="Z2478" i="3"/>
  <c r="AL2478" i="3"/>
  <c r="Y2478" i="3"/>
  <c r="AK2478" i="3"/>
  <c r="X2478" i="3"/>
  <c r="AI2478" i="3"/>
  <c r="V2478" i="3"/>
  <c r="AF2478" i="3"/>
  <c r="S2478" i="3"/>
  <c r="AJ2478" i="3"/>
  <c r="AD2490" i="3"/>
  <c r="AH2513" i="3"/>
  <c r="V2513" i="3"/>
  <c r="AG2513" i="3"/>
  <c r="U2513" i="3"/>
  <c r="AF2513" i="3"/>
  <c r="T2513" i="3"/>
  <c r="Z2513" i="3"/>
  <c r="Y2513" i="3"/>
  <c r="AM2513" i="3"/>
  <c r="X2513" i="3"/>
  <c r="AL2513" i="3"/>
  <c r="W2513" i="3"/>
  <c r="AK2513" i="3"/>
  <c r="S2513" i="3"/>
  <c r="AJ2513" i="3"/>
  <c r="R2513" i="3"/>
  <c r="AI2513" i="3"/>
  <c r="Q2513" i="3"/>
  <c r="AB2513" i="3"/>
  <c r="AJ2579" i="3"/>
  <c r="AC2579" i="3"/>
  <c r="Q2579" i="3"/>
  <c r="AB2579" i="3"/>
  <c r="AA2579" i="3"/>
  <c r="AM2579" i="3"/>
  <c r="W2579" i="3"/>
  <c r="AL2579" i="3"/>
  <c r="V2579" i="3"/>
  <c r="AK2579" i="3"/>
  <c r="U2579" i="3"/>
  <c r="AI2579" i="3"/>
  <c r="T2579" i="3"/>
  <c r="AH2579" i="3"/>
  <c r="S2579" i="3"/>
  <c r="AG2579" i="3"/>
  <c r="R2579" i="3"/>
  <c r="AF2579" i="3"/>
  <c r="P2579" i="3"/>
  <c r="Z2579" i="3"/>
  <c r="X2579" i="3"/>
  <c r="AB2623" i="3"/>
  <c r="P2623" i="3"/>
  <c r="AL2623" i="3"/>
  <c r="Z2623" i="3"/>
  <c r="AH2623" i="3"/>
  <c r="T2623" i="3"/>
  <c r="AG2623" i="3"/>
  <c r="S2623" i="3"/>
  <c r="AF2623" i="3"/>
  <c r="R2623" i="3"/>
  <c r="AI2623" i="3"/>
  <c r="AE2623" i="3"/>
  <c r="AD2623" i="3"/>
  <c r="AC2623" i="3"/>
  <c r="AA2623" i="3"/>
  <c r="Y2623" i="3"/>
  <c r="X2623" i="3"/>
  <c r="AM2623" i="3"/>
  <c r="U2623" i="3"/>
  <c r="AK2623" i="3"/>
  <c r="AJ2623" i="3"/>
  <c r="W2623" i="3"/>
  <c r="V2623" i="3"/>
  <c r="Q2623" i="3"/>
  <c r="AB2556" i="3"/>
  <c r="P2556" i="3"/>
  <c r="AK2556" i="3"/>
  <c r="X2556" i="3"/>
  <c r="AJ2556" i="3"/>
  <c r="W2556" i="3"/>
  <c r="AI2556" i="3"/>
  <c r="V2556" i="3"/>
  <c r="AH2556" i="3"/>
  <c r="U2556" i="3"/>
  <c r="AG2556" i="3"/>
  <c r="T2556" i="3"/>
  <c r="AF2556" i="3"/>
  <c r="S2556" i="3"/>
  <c r="AE2556" i="3"/>
  <c r="R2556" i="3"/>
  <c r="AM2556" i="3"/>
  <c r="AL2556" i="3"/>
  <c r="AD2556" i="3"/>
  <c r="AC2556" i="3"/>
  <c r="AA2556" i="3"/>
  <c r="Z2556" i="3"/>
  <c r="AE2541" i="3"/>
  <c r="S2541" i="3"/>
  <c r="AH2541" i="3"/>
  <c r="U2541" i="3"/>
  <c r="AG2541" i="3"/>
  <c r="T2541" i="3"/>
  <c r="AF2541" i="3"/>
  <c r="R2541" i="3"/>
  <c r="AB2541" i="3"/>
  <c r="AA2541" i="3"/>
  <c r="Z2541" i="3"/>
  <c r="Y2541" i="3"/>
  <c r="X2541" i="3"/>
  <c r="AM2541" i="3"/>
  <c r="W2541" i="3"/>
  <c r="AL2541" i="3"/>
  <c r="V2541" i="3"/>
  <c r="AD2541" i="3"/>
  <c r="AB2587" i="3"/>
  <c r="P2587" i="3"/>
  <c r="AL2587" i="3"/>
  <c r="Y2587" i="3"/>
  <c r="AK2587" i="3"/>
  <c r="X2587" i="3"/>
  <c r="AJ2587" i="3"/>
  <c r="W2587" i="3"/>
  <c r="AE2587" i="3"/>
  <c r="AD2587" i="3"/>
  <c r="AC2587" i="3"/>
  <c r="AA2587" i="3"/>
  <c r="Z2587" i="3"/>
  <c r="V2587" i="3"/>
  <c r="U2587" i="3"/>
  <c r="AH2587" i="3"/>
  <c r="R2587" i="3"/>
  <c r="AM2587" i="3"/>
  <c r="AI2587" i="3"/>
  <c r="AG2587" i="3"/>
  <c r="AF2587" i="3"/>
  <c r="T2587" i="3"/>
  <c r="S2587" i="3"/>
  <c r="AE2608" i="3"/>
  <c r="S2608" i="3"/>
  <c r="AC2608" i="3"/>
  <c r="Q2608" i="3"/>
  <c r="Z2608" i="3"/>
  <c r="AM2608" i="3"/>
  <c r="Y2608" i="3"/>
  <c r="AL2608" i="3"/>
  <c r="X2608" i="3"/>
  <c r="AB2608" i="3"/>
  <c r="AA2608" i="3"/>
  <c r="W2608" i="3"/>
  <c r="V2608" i="3"/>
  <c r="U2608" i="3"/>
  <c r="AK2608" i="3"/>
  <c r="T2608" i="3"/>
  <c r="AJ2608" i="3"/>
  <c r="R2608" i="3"/>
  <c r="AG2608" i="3"/>
  <c r="AI2608" i="3"/>
  <c r="AH2608" i="3"/>
  <c r="AF2608" i="3"/>
  <c r="AI2616" i="3"/>
  <c r="W2616" i="3"/>
  <c r="AG2616" i="3"/>
  <c r="U2616" i="3"/>
  <c r="AL2616" i="3"/>
  <c r="X2616" i="3"/>
  <c r="AK2616" i="3"/>
  <c r="V2616" i="3"/>
  <c r="AJ2616" i="3"/>
  <c r="T2616" i="3"/>
  <c r="AB2616" i="3"/>
  <c r="AA2616" i="3"/>
  <c r="Z2616" i="3"/>
  <c r="Y2616" i="3"/>
  <c r="S2616" i="3"/>
  <c r="R2616" i="3"/>
  <c r="AM2616" i="3"/>
  <c r="Q2616" i="3"/>
  <c r="AE2616" i="3"/>
  <c r="AH2616" i="3"/>
  <c r="P2616" i="3"/>
  <c r="AL2637" i="3"/>
  <c r="Z2637" i="3"/>
  <c r="AJ2637" i="3"/>
  <c r="X2637" i="3"/>
  <c r="AI2637" i="3"/>
  <c r="U2637" i="3"/>
  <c r="AH2637" i="3"/>
  <c r="T2637" i="3"/>
  <c r="AG2637" i="3"/>
  <c r="S2637" i="3"/>
  <c r="AD2637" i="3"/>
  <c r="AC2637" i="3"/>
  <c r="AB2637" i="3"/>
  <c r="AA2637" i="3"/>
  <c r="Y2637" i="3"/>
  <c r="W2637" i="3"/>
  <c r="V2637" i="3"/>
  <c r="AK2637" i="3"/>
  <c r="P2637" i="3"/>
  <c r="AM2637" i="3"/>
  <c r="AF2637" i="3"/>
  <c r="AE2637" i="3"/>
  <c r="Q2587" i="3"/>
  <c r="P2608" i="3"/>
  <c r="AC2616" i="3"/>
  <c r="Q2637" i="3"/>
  <c r="AC2358" i="3"/>
  <c r="Q2358" i="3"/>
  <c r="AB2358" i="3"/>
  <c r="AC2370" i="3"/>
  <c r="Q2370" i="3"/>
  <c r="AB2370" i="3"/>
  <c r="S2374" i="3"/>
  <c r="AF2374" i="3"/>
  <c r="AC2382" i="3"/>
  <c r="Q2382" i="3"/>
  <c r="AB2382" i="3"/>
  <c r="S2386" i="3"/>
  <c r="AF2386" i="3"/>
  <c r="AC2394" i="3"/>
  <c r="Q2394" i="3"/>
  <c r="AB2394" i="3"/>
  <c r="S2398" i="3"/>
  <c r="AG2398" i="3"/>
  <c r="AK2400" i="3"/>
  <c r="Y2400" i="3"/>
  <c r="AJ2400" i="3"/>
  <c r="X2400" i="3"/>
  <c r="AI2400" i="3"/>
  <c r="W2400" i="3"/>
  <c r="AD2400" i="3"/>
  <c r="AB2402" i="3"/>
  <c r="AJ2413" i="3"/>
  <c r="X2413" i="3"/>
  <c r="AI2413" i="3"/>
  <c r="W2413" i="3"/>
  <c r="AH2413" i="3"/>
  <c r="V2413" i="3"/>
  <c r="AD2413" i="3"/>
  <c r="AB2415" i="3"/>
  <c r="AC2426" i="3"/>
  <c r="AI2428" i="3"/>
  <c r="W2428" i="3"/>
  <c r="AK2428" i="3"/>
  <c r="X2428" i="3"/>
  <c r="AJ2428" i="3"/>
  <c r="V2428" i="3"/>
  <c r="AH2428" i="3"/>
  <c r="U2428" i="3"/>
  <c r="AE2428" i="3"/>
  <c r="AK2439" i="3"/>
  <c r="W2447" i="3"/>
  <c r="S2467" i="3"/>
  <c r="T2478" i="3"/>
  <c r="AK2490" i="3"/>
  <c r="AI2500" i="3"/>
  <c r="W2500" i="3"/>
  <c r="AH2500" i="3"/>
  <c r="V2500" i="3"/>
  <c r="AG2500" i="3"/>
  <c r="U2500" i="3"/>
  <c r="AA2500" i="3"/>
  <c r="Z2500" i="3"/>
  <c r="Y2500" i="3"/>
  <c r="AM2500" i="3"/>
  <c r="X2500" i="3"/>
  <c r="AL2500" i="3"/>
  <c r="T2500" i="3"/>
  <c r="AK2500" i="3"/>
  <c r="S2500" i="3"/>
  <c r="AJ2500" i="3"/>
  <c r="R2500" i="3"/>
  <c r="AC2500" i="3"/>
  <c r="AB2532" i="3"/>
  <c r="P2532" i="3"/>
  <c r="AK2532" i="3"/>
  <c r="X2532" i="3"/>
  <c r="AJ2532" i="3"/>
  <c r="W2532" i="3"/>
  <c r="AI2532" i="3"/>
  <c r="V2532" i="3"/>
  <c r="AC2532" i="3"/>
  <c r="AA2532" i="3"/>
  <c r="Z2532" i="3"/>
  <c r="Y2532" i="3"/>
  <c r="U2532" i="3"/>
  <c r="AM2532" i="3"/>
  <c r="T2532" i="3"/>
  <c r="AL2532" i="3"/>
  <c r="S2532" i="3"/>
  <c r="AE2532" i="3"/>
  <c r="Q2541" i="3"/>
  <c r="AD2608" i="3"/>
  <c r="AD2616" i="3"/>
  <c r="R2637" i="3"/>
  <c r="AD2357" i="3"/>
  <c r="R2357" i="3"/>
  <c r="AB2357" i="3"/>
  <c r="P2358" i="3"/>
  <c r="AD2358" i="3"/>
  <c r="AD2369" i="3"/>
  <c r="R2369" i="3"/>
  <c r="AB2369" i="3"/>
  <c r="P2370" i="3"/>
  <c r="AD2370" i="3"/>
  <c r="T2374" i="3"/>
  <c r="AG2374" i="3"/>
  <c r="AD2381" i="3"/>
  <c r="R2381" i="3"/>
  <c r="AB2381" i="3"/>
  <c r="P2382" i="3"/>
  <c r="AD2382" i="3"/>
  <c r="T2386" i="3"/>
  <c r="AG2386" i="3"/>
  <c r="AD2393" i="3"/>
  <c r="R2393" i="3"/>
  <c r="AB2393" i="3"/>
  <c r="P2394" i="3"/>
  <c r="AD2394" i="3"/>
  <c r="T2398" i="3"/>
  <c r="AH2398" i="3"/>
  <c r="P2400" i="3"/>
  <c r="AE2400" i="3"/>
  <c r="AD2407" i="3"/>
  <c r="R2407" i="3"/>
  <c r="AC2407" i="3"/>
  <c r="Q2407" i="3"/>
  <c r="AB2407" i="3"/>
  <c r="P2407" i="3"/>
  <c r="AG2407" i="3"/>
  <c r="P2413" i="3"/>
  <c r="AE2413" i="3"/>
  <c r="P2428" i="3"/>
  <c r="AF2428" i="3"/>
  <c r="X2447" i="3"/>
  <c r="V2467" i="3"/>
  <c r="W2478" i="3"/>
  <c r="AE2492" i="3"/>
  <c r="S2492" i="3"/>
  <c r="AD2492" i="3"/>
  <c r="R2492" i="3"/>
  <c r="AC2492" i="3"/>
  <c r="Q2492" i="3"/>
  <c r="AA2492" i="3"/>
  <c r="Z2492" i="3"/>
  <c r="Y2492" i="3"/>
  <c r="AM2492" i="3"/>
  <c r="X2492" i="3"/>
  <c r="AL2492" i="3"/>
  <c r="W2492" i="3"/>
  <c r="AK2492" i="3"/>
  <c r="AJ2492" i="3"/>
  <c r="U2492" i="3"/>
  <c r="P2500" i="3"/>
  <c r="AG2502" i="3"/>
  <c r="U2502" i="3"/>
  <c r="AF2502" i="3"/>
  <c r="T2502" i="3"/>
  <c r="AE2502" i="3"/>
  <c r="S2502" i="3"/>
  <c r="Y2502" i="3"/>
  <c r="AM2502" i="3"/>
  <c r="X2502" i="3"/>
  <c r="AL2502" i="3"/>
  <c r="W2502" i="3"/>
  <c r="AK2502" i="3"/>
  <c r="V2502" i="3"/>
  <c r="AJ2502" i="3"/>
  <c r="R2502" i="3"/>
  <c r="AI2502" i="3"/>
  <c r="Q2502" i="3"/>
  <c r="AH2502" i="3"/>
  <c r="P2502" i="3"/>
  <c r="AA2502" i="3"/>
  <c r="AE2513" i="3"/>
  <c r="Q2532" i="3"/>
  <c r="AG2539" i="3"/>
  <c r="U2539" i="3"/>
  <c r="AE2539" i="3"/>
  <c r="R2539" i="3"/>
  <c r="AD2539" i="3"/>
  <c r="Q2539" i="3"/>
  <c r="AC2539" i="3"/>
  <c r="P2539" i="3"/>
  <c r="Z2539" i="3"/>
  <c r="Y2539" i="3"/>
  <c r="X2539" i="3"/>
  <c r="AM2539" i="3"/>
  <c r="W2539" i="3"/>
  <c r="AL2539" i="3"/>
  <c r="V2539" i="3"/>
  <c r="AK2539" i="3"/>
  <c r="T2539" i="3"/>
  <c r="AJ2539" i="3"/>
  <c r="S2539" i="3"/>
  <c r="AB2539" i="3"/>
  <c r="AC2541" i="3"/>
  <c r="AK2547" i="3"/>
  <c r="Y2547" i="3"/>
  <c r="AA2547" i="3"/>
  <c r="AM2547" i="3"/>
  <c r="Z2547" i="3"/>
  <c r="AL2547" i="3"/>
  <c r="X2547" i="3"/>
  <c r="AB2547" i="3"/>
  <c r="W2547" i="3"/>
  <c r="V2547" i="3"/>
  <c r="U2547" i="3"/>
  <c r="AJ2547" i="3"/>
  <c r="T2547" i="3"/>
  <c r="AI2547" i="3"/>
  <c r="S2547" i="3"/>
  <c r="AH2547" i="3"/>
  <c r="R2547" i="3"/>
  <c r="AD2547" i="3"/>
  <c r="AF2616" i="3"/>
  <c r="AI2628" i="3"/>
  <c r="W2628" i="3"/>
  <c r="AG2628" i="3"/>
  <c r="U2628" i="3"/>
  <c r="AJ2628" i="3"/>
  <c r="T2628" i="3"/>
  <c r="AH2628" i="3"/>
  <c r="S2628" i="3"/>
  <c r="AF2628" i="3"/>
  <c r="R2628" i="3"/>
  <c r="AB2628" i="3"/>
  <c r="AA2628" i="3"/>
  <c r="Z2628" i="3"/>
  <c r="Y2628" i="3"/>
  <c r="X2628" i="3"/>
  <c r="V2628" i="3"/>
  <c r="AM2628" i="3"/>
  <c r="Q2628" i="3"/>
  <c r="AE2628" i="3"/>
  <c r="AL2628" i="3"/>
  <c r="AK2628" i="3"/>
  <c r="AD2628" i="3"/>
  <c r="AE2356" i="3"/>
  <c r="S2356" i="3"/>
  <c r="AB2356" i="3"/>
  <c r="P2357" i="3"/>
  <c r="AC2357" i="3"/>
  <c r="R2358" i="3"/>
  <c r="AE2358" i="3"/>
  <c r="AE2368" i="3"/>
  <c r="S2368" i="3"/>
  <c r="AB2368" i="3"/>
  <c r="P2369" i="3"/>
  <c r="AC2369" i="3"/>
  <c r="R2370" i="3"/>
  <c r="AE2370" i="3"/>
  <c r="U2374" i="3"/>
  <c r="AH2374" i="3"/>
  <c r="AE2380" i="3"/>
  <c r="S2380" i="3"/>
  <c r="AB2380" i="3"/>
  <c r="P2381" i="3"/>
  <c r="AC2381" i="3"/>
  <c r="R2382" i="3"/>
  <c r="AE2382" i="3"/>
  <c r="U2386" i="3"/>
  <c r="AH2386" i="3"/>
  <c r="AE2392" i="3"/>
  <c r="S2392" i="3"/>
  <c r="AB2392" i="3"/>
  <c r="P2393" i="3"/>
  <c r="AC2393" i="3"/>
  <c r="R2394" i="3"/>
  <c r="AE2394" i="3"/>
  <c r="U2398" i="3"/>
  <c r="AI2398" i="3"/>
  <c r="AF2400" i="3"/>
  <c r="AI2402" i="3"/>
  <c r="W2402" i="3"/>
  <c r="AH2402" i="3"/>
  <c r="V2402" i="3"/>
  <c r="AG2402" i="3"/>
  <c r="U2402" i="3"/>
  <c r="AD2402" i="3"/>
  <c r="S2407" i="3"/>
  <c r="AH2407" i="3"/>
  <c r="AF2413" i="3"/>
  <c r="AH2415" i="3"/>
  <c r="V2415" i="3"/>
  <c r="AG2415" i="3"/>
  <c r="U2415" i="3"/>
  <c r="AF2415" i="3"/>
  <c r="T2415" i="3"/>
  <c r="AD2415" i="3"/>
  <c r="AK2426" i="3"/>
  <c r="Y2426" i="3"/>
  <c r="AH2426" i="3"/>
  <c r="U2426" i="3"/>
  <c r="AG2426" i="3"/>
  <c r="T2426" i="3"/>
  <c r="AF2426" i="3"/>
  <c r="S2426" i="3"/>
  <c r="AE2426" i="3"/>
  <c r="AG2428" i="3"/>
  <c r="AJ2439" i="3"/>
  <c r="X2439" i="3"/>
  <c r="AI2439" i="3"/>
  <c r="V2439" i="3"/>
  <c r="AH2439" i="3"/>
  <c r="U2439" i="3"/>
  <c r="AG2439" i="3"/>
  <c r="T2439" i="3"/>
  <c r="AE2439" i="3"/>
  <c r="R2439" i="3"/>
  <c r="AC2439" i="3"/>
  <c r="P2439" i="3"/>
  <c r="AM2439" i="3"/>
  <c r="Z2447" i="3"/>
  <c r="X2467" i="3"/>
  <c r="AA2478" i="3"/>
  <c r="AJ2487" i="3"/>
  <c r="X2487" i="3"/>
  <c r="AI2487" i="3"/>
  <c r="W2487" i="3"/>
  <c r="AH2487" i="3"/>
  <c r="V2487" i="3"/>
  <c r="Z2487" i="3"/>
  <c r="Y2487" i="3"/>
  <c r="AM2487" i="3"/>
  <c r="U2487" i="3"/>
  <c r="AL2487" i="3"/>
  <c r="T2487" i="3"/>
  <c r="AK2487" i="3"/>
  <c r="S2487" i="3"/>
  <c r="AF2487" i="3"/>
  <c r="Q2487" i="3"/>
  <c r="AG2490" i="3"/>
  <c r="U2490" i="3"/>
  <c r="AF2490" i="3"/>
  <c r="T2490" i="3"/>
  <c r="AE2490" i="3"/>
  <c r="S2490" i="3"/>
  <c r="AC2490" i="3"/>
  <c r="AB2490" i="3"/>
  <c r="AA2490" i="3"/>
  <c r="Z2490" i="3"/>
  <c r="Y2490" i="3"/>
  <c r="AL2490" i="3"/>
  <c r="W2490" i="3"/>
  <c r="Q2500" i="3"/>
  <c r="Z2502" i="3"/>
  <c r="R2532" i="3"/>
  <c r="AI2541" i="3"/>
  <c r="AC2543" i="3"/>
  <c r="Q2543" i="3"/>
  <c r="AJ2543" i="3"/>
  <c r="W2543" i="3"/>
  <c r="AI2543" i="3"/>
  <c r="V2543" i="3"/>
  <c r="AH2543" i="3"/>
  <c r="U2543" i="3"/>
  <c r="AE2543" i="3"/>
  <c r="AD2543" i="3"/>
  <c r="AB2543" i="3"/>
  <c r="AA2543" i="3"/>
  <c r="Z2543" i="3"/>
  <c r="Y2543" i="3"/>
  <c r="X2543" i="3"/>
  <c r="AG2543" i="3"/>
  <c r="P2543" i="3"/>
  <c r="AL2570" i="3"/>
  <c r="Z2570" i="3"/>
  <c r="AM2570" i="3"/>
  <c r="Y2570" i="3"/>
  <c r="AK2570" i="3"/>
  <c r="X2570" i="3"/>
  <c r="AJ2570" i="3"/>
  <c r="W2570" i="3"/>
  <c r="AI2570" i="3"/>
  <c r="V2570" i="3"/>
  <c r="AH2570" i="3"/>
  <c r="U2570" i="3"/>
  <c r="AG2570" i="3"/>
  <c r="T2570" i="3"/>
  <c r="AF2570" i="3"/>
  <c r="S2570" i="3"/>
  <c r="AC2570" i="3"/>
  <c r="P2570" i="3"/>
  <c r="AE2570" i="3"/>
  <c r="AD2570" i="3"/>
  <c r="AB2570" i="3"/>
  <c r="AA2570" i="3"/>
  <c r="AC2598" i="3"/>
  <c r="Q2598" i="3"/>
  <c r="AK2598" i="3"/>
  <c r="X2598" i="3"/>
  <c r="AJ2598" i="3"/>
  <c r="W2598" i="3"/>
  <c r="AI2598" i="3"/>
  <c r="V2598" i="3"/>
  <c r="AE2598" i="3"/>
  <c r="AD2598" i="3"/>
  <c r="AB2598" i="3"/>
  <c r="AA2598" i="3"/>
  <c r="Z2598" i="3"/>
  <c r="Y2598" i="3"/>
  <c r="U2598" i="3"/>
  <c r="AH2598" i="3"/>
  <c r="R2598" i="3"/>
  <c r="AM2598" i="3"/>
  <c r="AL2598" i="3"/>
  <c r="AG2598" i="3"/>
  <c r="AF2598" i="3"/>
  <c r="T2598" i="3"/>
  <c r="S2598" i="3"/>
  <c r="P2598" i="3"/>
  <c r="P2628" i="3"/>
  <c r="AA2327" i="3"/>
  <c r="AM2327" i="3"/>
  <c r="AA2339" i="3"/>
  <c r="AM2339" i="3"/>
  <c r="AF2355" i="3"/>
  <c r="T2355" i="3"/>
  <c r="AB2355" i="3"/>
  <c r="P2356" i="3"/>
  <c r="AC2356" i="3"/>
  <c r="Q2357" i="3"/>
  <c r="AE2357" i="3"/>
  <c r="S2358" i="3"/>
  <c r="AF2358" i="3"/>
  <c r="AF2367" i="3"/>
  <c r="T2367" i="3"/>
  <c r="AB2367" i="3"/>
  <c r="P2368" i="3"/>
  <c r="AC2368" i="3"/>
  <c r="Q2369" i="3"/>
  <c r="AE2369" i="3"/>
  <c r="S2370" i="3"/>
  <c r="AF2370" i="3"/>
  <c r="V2374" i="3"/>
  <c r="AI2374" i="3"/>
  <c r="AF2379" i="3"/>
  <c r="T2379" i="3"/>
  <c r="AB2379" i="3"/>
  <c r="P2380" i="3"/>
  <c r="AC2380" i="3"/>
  <c r="Q2381" i="3"/>
  <c r="AE2381" i="3"/>
  <c r="S2382" i="3"/>
  <c r="AF2382" i="3"/>
  <c r="V2386" i="3"/>
  <c r="AI2386" i="3"/>
  <c r="AF2391" i="3"/>
  <c r="T2391" i="3"/>
  <c r="AB2391" i="3"/>
  <c r="P2392" i="3"/>
  <c r="AC2392" i="3"/>
  <c r="Q2393" i="3"/>
  <c r="AE2393" i="3"/>
  <c r="S2394" i="3"/>
  <c r="AF2394" i="3"/>
  <c r="V2398" i="3"/>
  <c r="AJ2398" i="3"/>
  <c r="R2400" i="3"/>
  <c r="AG2400" i="3"/>
  <c r="P2402" i="3"/>
  <c r="AE2402" i="3"/>
  <c r="T2407" i="3"/>
  <c r="AI2407" i="3"/>
  <c r="R2413" i="3"/>
  <c r="AG2413" i="3"/>
  <c r="P2415" i="3"/>
  <c r="AE2415" i="3"/>
  <c r="P2426" i="3"/>
  <c r="AI2426" i="3"/>
  <c r="R2428" i="3"/>
  <c r="AL2428" i="3"/>
  <c r="AF2431" i="3"/>
  <c r="T2431" i="3"/>
  <c r="AA2431" i="3"/>
  <c r="AM2431" i="3"/>
  <c r="Z2431" i="3"/>
  <c r="AL2431" i="3"/>
  <c r="Y2431" i="3"/>
  <c r="AE2431" i="3"/>
  <c r="Q2439" i="3"/>
  <c r="AI2440" i="3"/>
  <c r="W2440" i="3"/>
  <c r="AK2440" i="3"/>
  <c r="X2440" i="3"/>
  <c r="AJ2440" i="3"/>
  <c r="V2440" i="3"/>
  <c r="AH2440" i="3"/>
  <c r="U2440" i="3"/>
  <c r="AF2440" i="3"/>
  <c r="S2440" i="3"/>
  <c r="AD2440" i="3"/>
  <c r="Q2440" i="3"/>
  <c r="AM2440" i="3"/>
  <c r="AC2447" i="3"/>
  <c r="AJ2451" i="3"/>
  <c r="X2451" i="3"/>
  <c r="AI2451" i="3"/>
  <c r="V2451" i="3"/>
  <c r="AH2451" i="3"/>
  <c r="U2451" i="3"/>
  <c r="AG2451" i="3"/>
  <c r="T2451" i="3"/>
  <c r="AE2451" i="3"/>
  <c r="R2451" i="3"/>
  <c r="AC2451" i="3"/>
  <c r="P2451" i="3"/>
  <c r="AM2451" i="3"/>
  <c r="AB2467" i="3"/>
  <c r="AB2478" i="3"/>
  <c r="P2487" i="3"/>
  <c r="P2490" i="3"/>
  <c r="T2492" i="3"/>
  <c r="AB2500" i="3"/>
  <c r="AB2502" i="3"/>
  <c r="AK2522" i="3"/>
  <c r="Y2522" i="3"/>
  <c r="AJ2522" i="3"/>
  <c r="X2522" i="3"/>
  <c r="AI2522" i="3"/>
  <c r="W2522" i="3"/>
  <c r="AC2522" i="3"/>
  <c r="AB2522" i="3"/>
  <c r="AA2522" i="3"/>
  <c r="Z2522" i="3"/>
  <c r="V2522" i="3"/>
  <c r="AM2522" i="3"/>
  <c r="U2522" i="3"/>
  <c r="AL2522" i="3"/>
  <c r="T2522" i="3"/>
  <c r="AE2522" i="3"/>
  <c r="P2522" i="3"/>
  <c r="AD2530" i="3"/>
  <c r="R2530" i="3"/>
  <c r="AI2530" i="3"/>
  <c r="V2530" i="3"/>
  <c r="AH2530" i="3"/>
  <c r="U2530" i="3"/>
  <c r="AG2530" i="3"/>
  <c r="T2530" i="3"/>
  <c r="Z2530" i="3"/>
  <c r="Y2530" i="3"/>
  <c r="X2530" i="3"/>
  <c r="AM2530" i="3"/>
  <c r="W2530" i="3"/>
  <c r="AL2530" i="3"/>
  <c r="S2530" i="3"/>
  <c r="AK2530" i="3"/>
  <c r="Q2530" i="3"/>
  <c r="AJ2530" i="3"/>
  <c r="P2530" i="3"/>
  <c r="AB2530" i="3"/>
  <c r="AD2532" i="3"/>
  <c r="AF2539" i="3"/>
  <c r="AJ2541" i="3"/>
  <c r="R2543" i="3"/>
  <c r="Q2547" i="3"/>
  <c r="Q2570" i="3"/>
  <c r="AC2628" i="3"/>
  <c r="AA2280" i="3"/>
  <c r="AM2280" i="3"/>
  <c r="Z2281" i="3"/>
  <c r="AL2281" i="3"/>
  <c r="Y2282" i="3"/>
  <c r="AK2282" i="3"/>
  <c r="AA2292" i="3"/>
  <c r="AM2292" i="3"/>
  <c r="Z2293" i="3"/>
  <c r="AL2293" i="3"/>
  <c r="Y2294" i="3"/>
  <c r="AK2294" i="3"/>
  <c r="AA2304" i="3"/>
  <c r="AM2304" i="3"/>
  <c r="Z2305" i="3"/>
  <c r="AL2305" i="3"/>
  <c r="Y2306" i="3"/>
  <c r="AK2306" i="3"/>
  <c r="AA2316" i="3"/>
  <c r="AM2316" i="3"/>
  <c r="Z2317" i="3"/>
  <c r="AL2317" i="3"/>
  <c r="Y2318" i="3"/>
  <c r="AK2318" i="3"/>
  <c r="P2327" i="3"/>
  <c r="AB2327" i="3"/>
  <c r="AA2328" i="3"/>
  <c r="AM2328" i="3"/>
  <c r="Z2329" i="3"/>
  <c r="AL2329" i="3"/>
  <c r="Y2330" i="3"/>
  <c r="AK2330" i="3"/>
  <c r="P2339" i="3"/>
  <c r="AB2339" i="3"/>
  <c r="AA2340" i="3"/>
  <c r="AM2340" i="3"/>
  <c r="Z2341" i="3"/>
  <c r="AL2341" i="3"/>
  <c r="Y2342" i="3"/>
  <c r="AK2342" i="3"/>
  <c r="Z2352" i="3"/>
  <c r="AM2352" i="3"/>
  <c r="AG2354" i="3"/>
  <c r="U2354" i="3"/>
  <c r="AB2354" i="3"/>
  <c r="P2355" i="3"/>
  <c r="AC2355" i="3"/>
  <c r="Q2356" i="3"/>
  <c r="AD2356" i="3"/>
  <c r="S2357" i="3"/>
  <c r="AF2357" i="3"/>
  <c r="T2358" i="3"/>
  <c r="AG2358" i="3"/>
  <c r="Z2364" i="3"/>
  <c r="AM2364" i="3"/>
  <c r="AG2366" i="3"/>
  <c r="U2366" i="3"/>
  <c r="AB2366" i="3"/>
  <c r="P2367" i="3"/>
  <c r="AC2367" i="3"/>
  <c r="Q2368" i="3"/>
  <c r="AD2368" i="3"/>
  <c r="S2369" i="3"/>
  <c r="AF2369" i="3"/>
  <c r="T2370" i="3"/>
  <c r="AG2370" i="3"/>
  <c r="W2374" i="3"/>
  <c r="AJ2374" i="3"/>
  <c r="Z2376" i="3"/>
  <c r="AM2376" i="3"/>
  <c r="AG2378" i="3"/>
  <c r="U2378" i="3"/>
  <c r="AB2378" i="3"/>
  <c r="P2379" i="3"/>
  <c r="AC2379" i="3"/>
  <c r="Q2380" i="3"/>
  <c r="AD2380" i="3"/>
  <c r="S2381" i="3"/>
  <c r="AF2381" i="3"/>
  <c r="T2382" i="3"/>
  <c r="AG2382" i="3"/>
  <c r="W2386" i="3"/>
  <c r="AJ2386" i="3"/>
  <c r="Z2388" i="3"/>
  <c r="AM2388" i="3"/>
  <c r="AG2390" i="3"/>
  <c r="U2390" i="3"/>
  <c r="AB2390" i="3"/>
  <c r="P2391" i="3"/>
  <c r="AC2391" i="3"/>
  <c r="Q2392" i="3"/>
  <c r="AD2392" i="3"/>
  <c r="S2393" i="3"/>
  <c r="AF2393" i="3"/>
  <c r="T2394" i="3"/>
  <c r="AG2394" i="3"/>
  <c r="W2398" i="3"/>
  <c r="AL2398" i="3"/>
  <c r="S2400" i="3"/>
  <c r="AH2400" i="3"/>
  <c r="Q2402" i="3"/>
  <c r="AF2402" i="3"/>
  <c r="AG2404" i="3"/>
  <c r="U2404" i="3"/>
  <c r="AF2404" i="3"/>
  <c r="T2404" i="3"/>
  <c r="AE2404" i="3"/>
  <c r="S2404" i="3"/>
  <c r="AD2404" i="3"/>
  <c r="AB2406" i="3"/>
  <c r="U2407" i="3"/>
  <c r="AJ2407" i="3"/>
  <c r="S2413" i="3"/>
  <c r="AK2413" i="3"/>
  <c r="Q2415" i="3"/>
  <c r="AI2415" i="3"/>
  <c r="AF2417" i="3"/>
  <c r="T2417" i="3"/>
  <c r="AE2417" i="3"/>
  <c r="S2417" i="3"/>
  <c r="AD2417" i="3"/>
  <c r="R2417" i="3"/>
  <c r="AG2417" i="3"/>
  <c r="AE2419" i="3"/>
  <c r="Q2426" i="3"/>
  <c r="AJ2426" i="3"/>
  <c r="S2428" i="3"/>
  <c r="AM2428" i="3"/>
  <c r="P2431" i="3"/>
  <c r="AG2431" i="3"/>
  <c r="S2439" i="3"/>
  <c r="P2440" i="3"/>
  <c r="AH2441" i="3"/>
  <c r="V2441" i="3"/>
  <c r="AL2441" i="3"/>
  <c r="Y2441" i="3"/>
  <c r="AK2441" i="3"/>
  <c r="X2441" i="3"/>
  <c r="AJ2441" i="3"/>
  <c r="W2441" i="3"/>
  <c r="AG2441" i="3"/>
  <c r="T2441" i="3"/>
  <c r="AE2441" i="3"/>
  <c r="R2441" i="3"/>
  <c r="AM2441" i="3"/>
  <c r="AE2443" i="3"/>
  <c r="AG2447" i="3"/>
  <c r="Q2451" i="3"/>
  <c r="AI2452" i="3"/>
  <c r="W2452" i="3"/>
  <c r="AK2452" i="3"/>
  <c r="X2452" i="3"/>
  <c r="AJ2452" i="3"/>
  <c r="V2452" i="3"/>
  <c r="AH2452" i="3"/>
  <c r="U2452" i="3"/>
  <c r="AF2452" i="3"/>
  <c r="S2452" i="3"/>
  <c r="AD2452" i="3"/>
  <c r="Q2452" i="3"/>
  <c r="AM2452" i="3"/>
  <c r="AE2454" i="3"/>
  <c r="AJ2463" i="3"/>
  <c r="X2463" i="3"/>
  <c r="AI2463" i="3"/>
  <c r="V2463" i="3"/>
  <c r="AH2463" i="3"/>
  <c r="U2463" i="3"/>
  <c r="AG2463" i="3"/>
  <c r="T2463" i="3"/>
  <c r="AE2463" i="3"/>
  <c r="R2463" i="3"/>
  <c r="AC2463" i="3"/>
  <c r="P2463" i="3"/>
  <c r="AM2463" i="3"/>
  <c r="AF2465" i="3"/>
  <c r="AC2467" i="3"/>
  <c r="AG2476" i="3"/>
  <c r="AC2478" i="3"/>
  <c r="R2487" i="3"/>
  <c r="Q2490" i="3"/>
  <c r="V2492" i="3"/>
  <c r="AD2500" i="3"/>
  <c r="AC2502" i="3"/>
  <c r="Q2522" i="3"/>
  <c r="AA2530" i="3"/>
  <c r="AF2532" i="3"/>
  <c r="AH2539" i="3"/>
  <c r="AK2541" i="3"/>
  <c r="S2543" i="3"/>
  <c r="AC2547" i="3"/>
  <c r="R2570" i="3"/>
  <c r="P2280" i="3"/>
  <c r="AB2280" i="3"/>
  <c r="AA2281" i="3"/>
  <c r="AM2281" i="3"/>
  <c r="Z2282" i="3"/>
  <c r="AL2282" i="3"/>
  <c r="AB2292" i="3"/>
  <c r="AA2293" i="3"/>
  <c r="AM2293" i="3"/>
  <c r="Z2294" i="3"/>
  <c r="AL2294" i="3"/>
  <c r="P2304" i="3"/>
  <c r="AB2304" i="3"/>
  <c r="AA2305" i="3"/>
  <c r="AM2305" i="3"/>
  <c r="Z2306" i="3"/>
  <c r="AL2306" i="3"/>
  <c r="AA2317" i="3"/>
  <c r="AM2317" i="3"/>
  <c r="Z2318" i="3"/>
  <c r="AL2318" i="3"/>
  <c r="Q2327" i="3"/>
  <c r="AC2327" i="3"/>
  <c r="P2328" i="3"/>
  <c r="AB2328" i="3"/>
  <c r="AA2329" i="3"/>
  <c r="AM2329" i="3"/>
  <c r="Z2330" i="3"/>
  <c r="AL2330" i="3"/>
  <c r="Q2339" i="3"/>
  <c r="AC2339" i="3"/>
  <c r="P2340" i="3"/>
  <c r="AB2340" i="3"/>
  <c r="AA2341" i="3"/>
  <c r="AM2341" i="3"/>
  <c r="Z2342" i="3"/>
  <c r="AL2342" i="3"/>
  <c r="AH2353" i="3"/>
  <c r="V2353" i="3"/>
  <c r="AB2353" i="3"/>
  <c r="P2354" i="3"/>
  <c r="AC2354" i="3"/>
  <c r="Q2355" i="3"/>
  <c r="AD2355" i="3"/>
  <c r="R2356" i="3"/>
  <c r="AF2356" i="3"/>
  <c r="T2357" i="3"/>
  <c r="AG2357" i="3"/>
  <c r="U2358" i="3"/>
  <c r="AH2358" i="3"/>
  <c r="AH2365" i="3"/>
  <c r="V2365" i="3"/>
  <c r="AB2365" i="3"/>
  <c r="P2366" i="3"/>
  <c r="AC2366" i="3"/>
  <c r="Q2367" i="3"/>
  <c r="AD2367" i="3"/>
  <c r="R2368" i="3"/>
  <c r="AF2368" i="3"/>
  <c r="T2369" i="3"/>
  <c r="AG2369" i="3"/>
  <c r="U2370" i="3"/>
  <c r="AH2370" i="3"/>
  <c r="X2374" i="3"/>
  <c r="AL2374" i="3"/>
  <c r="AH2377" i="3"/>
  <c r="V2377" i="3"/>
  <c r="AB2377" i="3"/>
  <c r="P2378" i="3"/>
  <c r="AC2378" i="3"/>
  <c r="Q2379" i="3"/>
  <c r="AD2379" i="3"/>
  <c r="R2380" i="3"/>
  <c r="AF2380" i="3"/>
  <c r="T2381" i="3"/>
  <c r="AG2381" i="3"/>
  <c r="U2382" i="3"/>
  <c r="AH2382" i="3"/>
  <c r="X2386" i="3"/>
  <c r="AL2386" i="3"/>
  <c r="AH2389" i="3"/>
  <c r="V2389" i="3"/>
  <c r="AB2389" i="3"/>
  <c r="AC2390" i="3"/>
  <c r="Q2391" i="3"/>
  <c r="AD2391" i="3"/>
  <c r="R2392" i="3"/>
  <c r="AF2392" i="3"/>
  <c r="T2393" i="3"/>
  <c r="AG2393" i="3"/>
  <c r="U2394" i="3"/>
  <c r="AH2394" i="3"/>
  <c r="X2398" i="3"/>
  <c r="AL2399" i="3"/>
  <c r="Z2399" i="3"/>
  <c r="AK2399" i="3"/>
  <c r="Y2399" i="3"/>
  <c r="AJ2399" i="3"/>
  <c r="X2399" i="3"/>
  <c r="AD2399" i="3"/>
  <c r="T2400" i="3"/>
  <c r="AL2400" i="3"/>
  <c r="R2402" i="3"/>
  <c r="AJ2402" i="3"/>
  <c r="P2404" i="3"/>
  <c r="AH2404" i="3"/>
  <c r="V2407" i="3"/>
  <c r="AK2407" i="3"/>
  <c r="AK2412" i="3"/>
  <c r="Y2412" i="3"/>
  <c r="AJ2412" i="3"/>
  <c r="X2412" i="3"/>
  <c r="AI2412" i="3"/>
  <c r="W2412" i="3"/>
  <c r="AD2412" i="3"/>
  <c r="T2413" i="3"/>
  <c r="AL2413" i="3"/>
  <c r="R2415" i="3"/>
  <c r="AJ2415" i="3"/>
  <c r="P2417" i="3"/>
  <c r="AH2417" i="3"/>
  <c r="AB2423" i="3"/>
  <c r="P2423" i="3"/>
  <c r="AF2423" i="3"/>
  <c r="S2423" i="3"/>
  <c r="AE2423" i="3"/>
  <c r="R2423" i="3"/>
  <c r="AD2423" i="3"/>
  <c r="Q2423" i="3"/>
  <c r="AI2423" i="3"/>
  <c r="R2426" i="3"/>
  <c r="AL2426" i="3"/>
  <c r="T2428" i="3"/>
  <c r="AH2429" i="3"/>
  <c r="V2429" i="3"/>
  <c r="AL2429" i="3"/>
  <c r="Y2429" i="3"/>
  <c r="AK2429" i="3"/>
  <c r="X2429" i="3"/>
  <c r="AJ2429" i="3"/>
  <c r="W2429" i="3"/>
  <c r="AE2429" i="3"/>
  <c r="Q2431" i="3"/>
  <c r="AH2431" i="3"/>
  <c r="W2439" i="3"/>
  <c r="R2440" i="3"/>
  <c r="AG2442" i="3"/>
  <c r="U2442" i="3"/>
  <c r="AM2442" i="3"/>
  <c r="Z2442" i="3"/>
  <c r="AL2442" i="3"/>
  <c r="Y2442" i="3"/>
  <c r="AK2442" i="3"/>
  <c r="X2442" i="3"/>
  <c r="AI2442" i="3"/>
  <c r="V2442" i="3"/>
  <c r="AF2442" i="3"/>
  <c r="S2442" i="3"/>
  <c r="AJ2442" i="3"/>
  <c r="AH2447" i="3"/>
  <c r="S2451" i="3"/>
  <c r="P2452" i="3"/>
  <c r="AH2453" i="3"/>
  <c r="V2453" i="3"/>
  <c r="AL2453" i="3"/>
  <c r="Y2453" i="3"/>
  <c r="AK2453" i="3"/>
  <c r="X2453" i="3"/>
  <c r="AJ2453" i="3"/>
  <c r="W2453" i="3"/>
  <c r="AG2453" i="3"/>
  <c r="T2453" i="3"/>
  <c r="AE2453" i="3"/>
  <c r="R2453" i="3"/>
  <c r="AM2453" i="3"/>
  <c r="Q2463" i="3"/>
  <c r="AI2464" i="3"/>
  <c r="W2464" i="3"/>
  <c r="AK2464" i="3"/>
  <c r="X2464" i="3"/>
  <c r="AJ2464" i="3"/>
  <c r="V2464" i="3"/>
  <c r="AH2464" i="3"/>
  <c r="U2464" i="3"/>
  <c r="AF2464" i="3"/>
  <c r="S2464" i="3"/>
  <c r="AD2464" i="3"/>
  <c r="Q2464" i="3"/>
  <c r="AM2464" i="3"/>
  <c r="AD2467" i="3"/>
  <c r="AJ2475" i="3"/>
  <c r="X2475" i="3"/>
  <c r="AI2475" i="3"/>
  <c r="V2475" i="3"/>
  <c r="AH2475" i="3"/>
  <c r="U2475" i="3"/>
  <c r="AG2475" i="3"/>
  <c r="T2475" i="3"/>
  <c r="AE2475" i="3"/>
  <c r="R2475" i="3"/>
  <c r="AC2475" i="3"/>
  <c r="P2475" i="3"/>
  <c r="AM2475" i="3"/>
  <c r="AD2478" i="3"/>
  <c r="AD2481" i="3"/>
  <c r="R2481" i="3"/>
  <c r="AC2481" i="3"/>
  <c r="Q2481" i="3"/>
  <c r="AB2481" i="3"/>
  <c r="P2481" i="3"/>
  <c r="Y2481" i="3"/>
  <c r="AM2481" i="3"/>
  <c r="X2481" i="3"/>
  <c r="AL2481" i="3"/>
  <c r="W2481" i="3"/>
  <c r="AJ2481" i="3"/>
  <c r="U2481" i="3"/>
  <c r="AH2481" i="3"/>
  <c r="S2481" i="3"/>
  <c r="AL2485" i="3"/>
  <c r="Z2485" i="3"/>
  <c r="AK2485" i="3"/>
  <c r="Y2485" i="3"/>
  <c r="AJ2485" i="3"/>
  <c r="X2485" i="3"/>
  <c r="AB2485" i="3"/>
  <c r="AA2485" i="3"/>
  <c r="W2485" i="3"/>
  <c r="V2485" i="3"/>
  <c r="AM2485" i="3"/>
  <c r="U2485" i="3"/>
  <c r="AH2485" i="3"/>
  <c r="S2485" i="3"/>
  <c r="AA2487" i="3"/>
  <c r="R2490" i="3"/>
  <c r="AB2492" i="3"/>
  <c r="AK2498" i="3"/>
  <c r="Y2498" i="3"/>
  <c r="AJ2498" i="3"/>
  <c r="X2498" i="3"/>
  <c r="AI2498" i="3"/>
  <c r="W2498" i="3"/>
  <c r="AC2498" i="3"/>
  <c r="AB2498" i="3"/>
  <c r="AA2498" i="3"/>
  <c r="Z2498" i="3"/>
  <c r="V2498" i="3"/>
  <c r="AM2498" i="3"/>
  <c r="U2498" i="3"/>
  <c r="AL2498" i="3"/>
  <c r="T2498" i="3"/>
  <c r="AE2498" i="3"/>
  <c r="P2498" i="3"/>
  <c r="AE2500" i="3"/>
  <c r="AD2502" i="3"/>
  <c r="AE2516" i="3"/>
  <c r="S2516" i="3"/>
  <c r="AD2516" i="3"/>
  <c r="R2516" i="3"/>
  <c r="AC2516" i="3"/>
  <c r="Q2516" i="3"/>
  <c r="AF2516" i="3"/>
  <c r="AB2516" i="3"/>
  <c r="AA2516" i="3"/>
  <c r="Z2516" i="3"/>
  <c r="Y2516" i="3"/>
  <c r="AM2516" i="3"/>
  <c r="X2516" i="3"/>
  <c r="AL2516" i="3"/>
  <c r="W2516" i="3"/>
  <c r="AH2516" i="3"/>
  <c r="P2516" i="3"/>
  <c r="R2522" i="3"/>
  <c r="AC2530" i="3"/>
  <c r="AG2532" i="3"/>
  <c r="AI2539" i="3"/>
  <c r="T2543" i="3"/>
  <c r="AE2547" i="3"/>
  <c r="AD2645" i="3"/>
  <c r="R2645" i="3"/>
  <c r="AB2645" i="3"/>
  <c r="P2645" i="3"/>
  <c r="AK2645" i="3"/>
  <c r="W2645" i="3"/>
  <c r="AJ2645" i="3"/>
  <c r="V2645" i="3"/>
  <c r="AI2645" i="3"/>
  <c r="U2645" i="3"/>
  <c r="AF2645" i="3"/>
  <c r="AE2645" i="3"/>
  <c r="AC2645" i="3"/>
  <c r="AA2645" i="3"/>
  <c r="Z2645" i="3"/>
  <c r="Y2645" i="3"/>
  <c r="X2645" i="3"/>
  <c r="AL2645" i="3"/>
  <c r="Q2645" i="3"/>
  <c r="AM2645" i="3"/>
  <c r="AH2645" i="3"/>
  <c r="AG2645" i="3"/>
  <c r="T2645" i="3"/>
  <c r="AA2282" i="3"/>
  <c r="P2293" i="3"/>
  <c r="AA2294" i="3"/>
  <c r="Q2304" i="3"/>
  <c r="P2305" i="3"/>
  <c r="AA2306" i="3"/>
  <c r="AA2318" i="3"/>
  <c r="R2327" i="3"/>
  <c r="Q2328" i="3"/>
  <c r="P2329" i="3"/>
  <c r="AA2330" i="3"/>
  <c r="R2339" i="3"/>
  <c r="Q2340" i="3"/>
  <c r="P2341" i="3"/>
  <c r="AA2342" i="3"/>
  <c r="AI2352" i="3"/>
  <c r="W2352" i="3"/>
  <c r="AB2352" i="3"/>
  <c r="P2353" i="3"/>
  <c r="AC2353" i="3"/>
  <c r="Q2354" i="3"/>
  <c r="AD2354" i="3"/>
  <c r="R2355" i="3"/>
  <c r="AE2355" i="3"/>
  <c r="T2356" i="3"/>
  <c r="AG2356" i="3"/>
  <c r="U2357" i="3"/>
  <c r="AH2357" i="3"/>
  <c r="V2358" i="3"/>
  <c r="AI2358" i="3"/>
  <c r="AI2364" i="3"/>
  <c r="W2364" i="3"/>
  <c r="AB2364" i="3"/>
  <c r="P2365" i="3"/>
  <c r="AC2365" i="3"/>
  <c r="Q2366" i="3"/>
  <c r="AD2366" i="3"/>
  <c r="R2367" i="3"/>
  <c r="AE2367" i="3"/>
  <c r="T2368" i="3"/>
  <c r="AG2368" i="3"/>
  <c r="U2369" i="3"/>
  <c r="AH2369" i="3"/>
  <c r="V2370" i="3"/>
  <c r="AI2370" i="3"/>
  <c r="Z2374" i="3"/>
  <c r="AM2374" i="3"/>
  <c r="AI2376" i="3"/>
  <c r="W2376" i="3"/>
  <c r="AB2376" i="3"/>
  <c r="P2377" i="3"/>
  <c r="AC2377" i="3"/>
  <c r="Q2378" i="3"/>
  <c r="AD2378" i="3"/>
  <c r="R2379" i="3"/>
  <c r="AE2379" i="3"/>
  <c r="T2380" i="3"/>
  <c r="AG2380" i="3"/>
  <c r="U2381" i="3"/>
  <c r="AH2381" i="3"/>
  <c r="V2382" i="3"/>
  <c r="AI2382" i="3"/>
  <c r="Z2386" i="3"/>
  <c r="AM2386" i="3"/>
  <c r="AI2388" i="3"/>
  <c r="W2388" i="3"/>
  <c r="AB2388" i="3"/>
  <c r="P2389" i="3"/>
  <c r="AC2389" i="3"/>
  <c r="AD2390" i="3"/>
  <c r="R2391" i="3"/>
  <c r="AE2391" i="3"/>
  <c r="T2392" i="3"/>
  <c r="AG2392" i="3"/>
  <c r="U2393" i="3"/>
  <c r="AH2393" i="3"/>
  <c r="V2394" i="3"/>
  <c r="AI2394" i="3"/>
  <c r="Z2398" i="3"/>
  <c r="P2399" i="3"/>
  <c r="AE2399" i="3"/>
  <c r="U2400" i="3"/>
  <c r="AM2400" i="3"/>
  <c r="S2402" i="3"/>
  <c r="AK2402" i="3"/>
  <c r="Q2404" i="3"/>
  <c r="AI2404" i="3"/>
  <c r="AE2406" i="3"/>
  <c r="S2406" i="3"/>
  <c r="AD2406" i="3"/>
  <c r="R2406" i="3"/>
  <c r="AC2406" i="3"/>
  <c r="Q2406" i="3"/>
  <c r="AG2406" i="3"/>
  <c r="W2407" i="3"/>
  <c r="AL2407" i="3"/>
  <c r="P2412" i="3"/>
  <c r="AE2412" i="3"/>
  <c r="U2413" i="3"/>
  <c r="AM2413" i="3"/>
  <c r="S2415" i="3"/>
  <c r="AK2415" i="3"/>
  <c r="Q2417" i="3"/>
  <c r="AI2417" i="3"/>
  <c r="AD2419" i="3"/>
  <c r="R2419" i="3"/>
  <c r="AC2419" i="3"/>
  <c r="Q2419" i="3"/>
  <c r="AB2419" i="3"/>
  <c r="P2419" i="3"/>
  <c r="AG2419" i="3"/>
  <c r="T2423" i="3"/>
  <c r="AJ2423" i="3"/>
  <c r="V2426" i="3"/>
  <c r="AM2426" i="3"/>
  <c r="Y2428" i="3"/>
  <c r="P2429" i="3"/>
  <c r="AF2429" i="3"/>
  <c r="R2431" i="3"/>
  <c r="AI2431" i="3"/>
  <c r="Y2439" i="3"/>
  <c r="T2440" i="3"/>
  <c r="P2442" i="3"/>
  <c r="AF2443" i="3"/>
  <c r="T2443" i="3"/>
  <c r="AA2443" i="3"/>
  <c r="AM2443" i="3"/>
  <c r="Z2443" i="3"/>
  <c r="AL2443" i="3"/>
  <c r="Y2443" i="3"/>
  <c r="AJ2443" i="3"/>
  <c r="W2443" i="3"/>
  <c r="AH2443" i="3"/>
  <c r="U2443" i="3"/>
  <c r="AI2443" i="3"/>
  <c r="AI2447" i="3"/>
  <c r="W2451" i="3"/>
  <c r="AG2454" i="3"/>
  <c r="U2454" i="3"/>
  <c r="AM2454" i="3"/>
  <c r="Z2454" i="3"/>
  <c r="AL2454" i="3"/>
  <c r="Y2454" i="3"/>
  <c r="AK2454" i="3"/>
  <c r="X2454" i="3"/>
  <c r="AI2454" i="3"/>
  <c r="V2454" i="3"/>
  <c r="AF2454" i="3"/>
  <c r="S2454" i="3"/>
  <c r="AJ2454" i="3"/>
  <c r="S2463" i="3"/>
  <c r="P2464" i="3"/>
  <c r="AH2465" i="3"/>
  <c r="V2465" i="3"/>
  <c r="AL2465" i="3"/>
  <c r="Y2465" i="3"/>
  <c r="AK2465" i="3"/>
  <c r="X2465" i="3"/>
  <c r="AJ2465" i="3"/>
  <c r="W2465" i="3"/>
  <c r="AG2465" i="3"/>
  <c r="T2465" i="3"/>
  <c r="AE2465" i="3"/>
  <c r="R2465" i="3"/>
  <c r="AM2465" i="3"/>
  <c r="AE2467" i="3"/>
  <c r="Q2475" i="3"/>
  <c r="AI2476" i="3"/>
  <c r="W2476" i="3"/>
  <c r="AK2476" i="3"/>
  <c r="X2476" i="3"/>
  <c r="AJ2476" i="3"/>
  <c r="V2476" i="3"/>
  <c r="AH2476" i="3"/>
  <c r="U2476" i="3"/>
  <c r="AF2476" i="3"/>
  <c r="S2476" i="3"/>
  <c r="AD2476" i="3"/>
  <c r="Q2476" i="3"/>
  <c r="AM2476" i="3"/>
  <c r="AE2478" i="3"/>
  <c r="T2481" i="3"/>
  <c r="P2485" i="3"/>
  <c r="AB2487" i="3"/>
  <c r="V2490" i="3"/>
  <c r="AF2492" i="3"/>
  <c r="Q2498" i="3"/>
  <c r="AF2500" i="3"/>
  <c r="S2522" i="3"/>
  <c r="AE2530" i="3"/>
  <c r="AH2532" i="3"/>
  <c r="AF2543" i="3"/>
  <c r="AF2547" i="3"/>
  <c r="AC2555" i="3"/>
  <c r="Q2555" i="3"/>
  <c r="AJ2555" i="3"/>
  <c r="W2555" i="3"/>
  <c r="AI2555" i="3"/>
  <c r="V2555" i="3"/>
  <c r="AH2555" i="3"/>
  <c r="U2555" i="3"/>
  <c r="AG2555" i="3"/>
  <c r="T2555" i="3"/>
  <c r="AF2555" i="3"/>
  <c r="S2555" i="3"/>
  <c r="AE2555" i="3"/>
  <c r="AD2555" i="3"/>
  <c r="AK2555" i="3"/>
  <c r="AB2555" i="3"/>
  <c r="AA2555" i="3"/>
  <c r="Z2555" i="3"/>
  <c r="Y2555" i="3"/>
  <c r="X2555" i="3"/>
  <c r="R2555" i="3"/>
  <c r="AM2555" i="3"/>
  <c r="S2645" i="3"/>
  <c r="AD2505" i="3"/>
  <c r="R2505" i="3"/>
  <c r="AC2505" i="3"/>
  <c r="Q2505" i="3"/>
  <c r="AB2505" i="3"/>
  <c r="P2505" i="3"/>
  <c r="AG2505" i="3"/>
  <c r="V2510" i="3"/>
  <c r="AJ2511" i="3"/>
  <c r="X2511" i="3"/>
  <c r="AI2511" i="3"/>
  <c r="W2511" i="3"/>
  <c r="AH2511" i="3"/>
  <c r="V2511" i="3"/>
  <c r="AD2511" i="3"/>
  <c r="Z2528" i="3"/>
  <c r="V2534" i="3"/>
  <c r="AF2552" i="3"/>
  <c r="T2552" i="3"/>
  <c r="AG2552" i="3"/>
  <c r="S2552" i="3"/>
  <c r="AE2552" i="3"/>
  <c r="R2552" i="3"/>
  <c r="AD2552" i="3"/>
  <c r="Q2552" i="3"/>
  <c r="AI2552" i="3"/>
  <c r="AB2611" i="3"/>
  <c r="P2611" i="3"/>
  <c r="AL2611" i="3"/>
  <c r="Z2611" i="3"/>
  <c r="AJ2611" i="3"/>
  <c r="V2611" i="3"/>
  <c r="AI2611" i="3"/>
  <c r="U2611" i="3"/>
  <c r="AH2611" i="3"/>
  <c r="T2611" i="3"/>
  <c r="AF2611" i="3"/>
  <c r="AE2611" i="3"/>
  <c r="AD2611" i="3"/>
  <c r="AC2611" i="3"/>
  <c r="AA2611" i="3"/>
  <c r="Y2611" i="3"/>
  <c r="X2611" i="3"/>
  <c r="AM2611" i="3"/>
  <c r="R2611" i="3"/>
  <c r="AD2690" i="3"/>
  <c r="R2690" i="3"/>
  <c r="AJ2690" i="3"/>
  <c r="W2690" i="3"/>
  <c r="AH2690" i="3"/>
  <c r="U2690" i="3"/>
  <c r="AF2690" i="3"/>
  <c r="S2690" i="3"/>
  <c r="Z2690" i="3"/>
  <c r="Y2690" i="3"/>
  <c r="X2690" i="3"/>
  <c r="AM2690" i="3"/>
  <c r="V2690" i="3"/>
  <c r="AL2690" i="3"/>
  <c r="T2690" i="3"/>
  <c r="AK2690" i="3"/>
  <c r="Q2690" i="3"/>
  <c r="AI2690" i="3"/>
  <c r="P2690" i="3"/>
  <c r="AA2690" i="3"/>
  <c r="AG2690" i="3"/>
  <c r="AE2690" i="3"/>
  <c r="AC2690" i="3"/>
  <c r="AB2690" i="3"/>
  <c r="AJ2684" i="3"/>
  <c r="X2684" i="3"/>
  <c r="AC2684" i="3"/>
  <c r="P2684" i="3"/>
  <c r="AA2684" i="3"/>
  <c r="AB2684" i="3"/>
  <c r="Z2684" i="3"/>
  <c r="Y2684" i="3"/>
  <c r="AM2684" i="3"/>
  <c r="W2684" i="3"/>
  <c r="AL2684" i="3"/>
  <c r="V2684" i="3"/>
  <c r="AK2684" i="3"/>
  <c r="U2684" i="3"/>
  <c r="AI2684" i="3"/>
  <c r="T2684" i="3"/>
  <c r="AD2684" i="3"/>
  <c r="AH2684" i="3"/>
  <c r="AG2684" i="3"/>
  <c r="AF2684" i="3"/>
  <c r="AE2684" i="3"/>
  <c r="R2684" i="3"/>
  <c r="Q2684" i="3"/>
  <c r="AL2706" i="3"/>
  <c r="Z2706" i="3"/>
  <c r="AA2706" i="3"/>
  <c r="AM2706" i="3"/>
  <c r="Y2706" i="3"/>
  <c r="AK2706" i="3"/>
  <c r="X2706" i="3"/>
  <c r="AI2706" i="3"/>
  <c r="V2706" i="3"/>
  <c r="AH2706" i="3"/>
  <c r="U2706" i="3"/>
  <c r="AG2706" i="3"/>
  <c r="T2706" i="3"/>
  <c r="AC2706" i="3"/>
  <c r="AB2706" i="3"/>
  <c r="W2706" i="3"/>
  <c r="S2706" i="3"/>
  <c r="R2706" i="3"/>
  <c r="Q2706" i="3"/>
  <c r="P2706" i="3"/>
  <c r="AD2706" i="3"/>
  <c r="AJ2706" i="3"/>
  <c r="AE2706" i="3"/>
  <c r="AK2438" i="3"/>
  <c r="Y2438" i="3"/>
  <c r="AB2438" i="3"/>
  <c r="AK2450" i="3"/>
  <c r="Y2450" i="3"/>
  <c r="AB2450" i="3"/>
  <c r="AK2462" i="3"/>
  <c r="Y2462" i="3"/>
  <c r="AB2462" i="3"/>
  <c r="AK2474" i="3"/>
  <c r="Y2474" i="3"/>
  <c r="AB2474" i="3"/>
  <c r="AA2486" i="3"/>
  <c r="AH2489" i="3"/>
  <c r="V2489" i="3"/>
  <c r="AG2489" i="3"/>
  <c r="U2489" i="3"/>
  <c r="AF2489" i="3"/>
  <c r="T2489" i="3"/>
  <c r="AD2489" i="3"/>
  <c r="AL2497" i="3"/>
  <c r="Z2497" i="3"/>
  <c r="AK2497" i="3"/>
  <c r="Y2497" i="3"/>
  <c r="AJ2497" i="3"/>
  <c r="X2497" i="3"/>
  <c r="AD2497" i="3"/>
  <c r="V2505" i="3"/>
  <c r="AK2505" i="3"/>
  <c r="S2511" i="3"/>
  <c r="AK2511" i="3"/>
  <c r="AA2512" i="3"/>
  <c r="AF2515" i="3"/>
  <c r="T2515" i="3"/>
  <c r="AE2515" i="3"/>
  <c r="S2515" i="3"/>
  <c r="AD2515" i="3"/>
  <c r="R2515" i="3"/>
  <c r="AG2515" i="3"/>
  <c r="AL2521" i="3"/>
  <c r="Z2521" i="3"/>
  <c r="AK2521" i="3"/>
  <c r="Y2521" i="3"/>
  <c r="AJ2521" i="3"/>
  <c r="X2521" i="3"/>
  <c r="AD2521" i="3"/>
  <c r="AB2544" i="3"/>
  <c r="P2544" i="3"/>
  <c r="AK2544" i="3"/>
  <c r="X2544" i="3"/>
  <c r="AJ2544" i="3"/>
  <c r="W2544" i="3"/>
  <c r="AI2544" i="3"/>
  <c r="V2544" i="3"/>
  <c r="AF2544" i="3"/>
  <c r="AB2551" i="3"/>
  <c r="W2552" i="3"/>
  <c r="AM2552" i="3"/>
  <c r="AG2611" i="3"/>
  <c r="S2684" i="3"/>
  <c r="AF2706" i="3"/>
  <c r="AD2768" i="3"/>
  <c r="R2768" i="3"/>
  <c r="AB2768" i="3"/>
  <c r="P2768" i="3"/>
  <c r="Z2768" i="3"/>
  <c r="AJ2768" i="3"/>
  <c r="V2768" i="3"/>
  <c r="AI2768" i="3"/>
  <c r="U2768" i="3"/>
  <c r="AH2768" i="3"/>
  <c r="T2768" i="3"/>
  <c r="AF2768" i="3"/>
  <c r="AE2768" i="3"/>
  <c r="AC2768" i="3"/>
  <c r="AA2768" i="3"/>
  <c r="Y2768" i="3"/>
  <c r="X2768" i="3"/>
  <c r="W2768" i="3"/>
  <c r="AG2768" i="3"/>
  <c r="AM2768" i="3"/>
  <c r="AL2768" i="3"/>
  <c r="AK2768" i="3"/>
  <c r="S2768" i="3"/>
  <c r="Q2768" i="3"/>
  <c r="AE2504" i="3"/>
  <c r="S2504" i="3"/>
  <c r="AD2504" i="3"/>
  <c r="R2504" i="3"/>
  <c r="AC2504" i="3"/>
  <c r="Q2504" i="3"/>
  <c r="AG2504" i="3"/>
  <c r="W2505" i="3"/>
  <c r="AL2505" i="3"/>
  <c r="AK2510" i="3"/>
  <c r="Y2510" i="3"/>
  <c r="AJ2510" i="3"/>
  <c r="X2510" i="3"/>
  <c r="AI2510" i="3"/>
  <c r="W2510" i="3"/>
  <c r="AD2510" i="3"/>
  <c r="T2511" i="3"/>
  <c r="AL2511" i="3"/>
  <c r="AF2528" i="3"/>
  <c r="T2528" i="3"/>
  <c r="AG2528" i="3"/>
  <c r="S2528" i="3"/>
  <c r="AE2528" i="3"/>
  <c r="R2528" i="3"/>
  <c r="AD2528" i="3"/>
  <c r="Q2528" i="3"/>
  <c r="AI2528" i="3"/>
  <c r="AL2534" i="3"/>
  <c r="Z2534" i="3"/>
  <c r="AM2534" i="3"/>
  <c r="Y2534" i="3"/>
  <c r="AK2534" i="3"/>
  <c r="X2534" i="3"/>
  <c r="AJ2534" i="3"/>
  <c r="W2534" i="3"/>
  <c r="AE2534" i="3"/>
  <c r="AF2551" i="3"/>
  <c r="X2552" i="3"/>
  <c r="AE2553" i="3"/>
  <c r="S2553" i="3"/>
  <c r="AH2553" i="3"/>
  <c r="U2553" i="3"/>
  <c r="AG2553" i="3"/>
  <c r="T2553" i="3"/>
  <c r="AF2553" i="3"/>
  <c r="R2553" i="3"/>
  <c r="AI2553" i="3"/>
  <c r="AK2611" i="3"/>
  <c r="AJ2615" i="3"/>
  <c r="X2615" i="3"/>
  <c r="AH2615" i="3"/>
  <c r="V2615" i="3"/>
  <c r="AG2615" i="3"/>
  <c r="S2615" i="3"/>
  <c r="AF2615" i="3"/>
  <c r="R2615" i="3"/>
  <c r="AE2615" i="3"/>
  <c r="Q2615" i="3"/>
  <c r="AI2615" i="3"/>
  <c r="AD2615" i="3"/>
  <c r="AC2615" i="3"/>
  <c r="AB2615" i="3"/>
  <c r="AA2615" i="3"/>
  <c r="Z2615" i="3"/>
  <c r="Y2615" i="3"/>
  <c r="AM2615" i="3"/>
  <c r="T2615" i="3"/>
  <c r="AF2619" i="3"/>
  <c r="T2619" i="3"/>
  <c r="AD2619" i="3"/>
  <c r="R2619" i="3"/>
  <c r="AI2619" i="3"/>
  <c r="U2619" i="3"/>
  <c r="AH2619" i="3"/>
  <c r="S2619" i="3"/>
  <c r="AG2619" i="3"/>
  <c r="Q2619" i="3"/>
  <c r="AA2619" i="3"/>
  <c r="Z2619" i="3"/>
  <c r="Y2619" i="3"/>
  <c r="X2619" i="3"/>
  <c r="W2619" i="3"/>
  <c r="AM2619" i="3"/>
  <c r="V2619" i="3"/>
  <c r="AL2619" i="3"/>
  <c r="P2619" i="3"/>
  <c r="AE2619" i="3"/>
  <c r="Q2438" i="3"/>
  <c r="AD2438" i="3"/>
  <c r="AF2491" i="3"/>
  <c r="T2491" i="3"/>
  <c r="AE2491" i="3"/>
  <c r="S2491" i="3"/>
  <c r="AD2491" i="3"/>
  <c r="R2491" i="3"/>
  <c r="AG2491" i="3"/>
  <c r="AJ2499" i="3"/>
  <c r="X2499" i="3"/>
  <c r="AI2499" i="3"/>
  <c r="W2499" i="3"/>
  <c r="AH2499" i="3"/>
  <c r="V2499" i="3"/>
  <c r="AD2499" i="3"/>
  <c r="P2504" i="3"/>
  <c r="AH2504" i="3"/>
  <c r="X2505" i="3"/>
  <c r="AM2505" i="3"/>
  <c r="P2510" i="3"/>
  <c r="AE2510" i="3"/>
  <c r="U2511" i="3"/>
  <c r="AM2511" i="3"/>
  <c r="AD2517" i="3"/>
  <c r="R2517" i="3"/>
  <c r="AC2517" i="3"/>
  <c r="Q2517" i="3"/>
  <c r="AB2517" i="3"/>
  <c r="P2517" i="3"/>
  <c r="AG2517" i="3"/>
  <c r="AJ2523" i="3"/>
  <c r="X2523" i="3"/>
  <c r="AI2523" i="3"/>
  <c r="W2523" i="3"/>
  <c r="AH2523" i="3"/>
  <c r="V2523" i="3"/>
  <c r="AD2523" i="3"/>
  <c r="P2528" i="3"/>
  <c r="AJ2528" i="3"/>
  <c r="P2534" i="3"/>
  <c r="AF2534" i="3"/>
  <c r="AD2542" i="3"/>
  <c r="R2542" i="3"/>
  <c r="AI2542" i="3"/>
  <c r="V2542" i="3"/>
  <c r="AH2542" i="3"/>
  <c r="U2542" i="3"/>
  <c r="AG2542" i="3"/>
  <c r="T2542" i="3"/>
  <c r="AF2542" i="3"/>
  <c r="Y2552" i="3"/>
  <c r="P2553" i="3"/>
  <c r="AJ2553" i="3"/>
  <c r="AK2559" i="3"/>
  <c r="Y2559" i="3"/>
  <c r="AA2559" i="3"/>
  <c r="AM2559" i="3"/>
  <c r="Z2559" i="3"/>
  <c r="AL2559" i="3"/>
  <c r="X2559" i="3"/>
  <c r="AJ2559" i="3"/>
  <c r="W2559" i="3"/>
  <c r="AI2559" i="3"/>
  <c r="V2559" i="3"/>
  <c r="AH2559" i="3"/>
  <c r="U2559" i="3"/>
  <c r="AG2559" i="3"/>
  <c r="T2559" i="3"/>
  <c r="AB2568" i="3"/>
  <c r="P2568" i="3"/>
  <c r="AK2568" i="3"/>
  <c r="X2568" i="3"/>
  <c r="AJ2568" i="3"/>
  <c r="W2568" i="3"/>
  <c r="AI2568" i="3"/>
  <c r="V2568" i="3"/>
  <c r="AH2568" i="3"/>
  <c r="U2568" i="3"/>
  <c r="AG2568" i="3"/>
  <c r="T2568" i="3"/>
  <c r="AF2568" i="3"/>
  <c r="S2568" i="3"/>
  <c r="AE2568" i="3"/>
  <c r="R2568" i="3"/>
  <c r="AA2568" i="3"/>
  <c r="AH2605" i="3"/>
  <c r="V2605" i="3"/>
  <c r="AE2605" i="3"/>
  <c r="R2605" i="3"/>
  <c r="AD2605" i="3"/>
  <c r="Q2605" i="3"/>
  <c r="AC2605" i="3"/>
  <c r="P2605" i="3"/>
  <c r="AA2605" i="3"/>
  <c r="Z2605" i="3"/>
  <c r="Y2605" i="3"/>
  <c r="X2605" i="3"/>
  <c r="AM2605" i="3"/>
  <c r="W2605" i="3"/>
  <c r="AL2605" i="3"/>
  <c r="U2605" i="3"/>
  <c r="AK2605" i="3"/>
  <c r="T2605" i="3"/>
  <c r="AG2605" i="3"/>
  <c r="P2615" i="3"/>
  <c r="AB2619" i="3"/>
  <c r="AK2486" i="3"/>
  <c r="Y2486" i="3"/>
  <c r="AJ2486" i="3"/>
  <c r="X2486" i="3"/>
  <c r="AI2486" i="3"/>
  <c r="W2486" i="3"/>
  <c r="AD2486" i="3"/>
  <c r="T2504" i="3"/>
  <c r="AI2504" i="3"/>
  <c r="Y2505" i="3"/>
  <c r="Q2510" i="3"/>
  <c r="AF2510" i="3"/>
  <c r="Y2511" i="3"/>
  <c r="AI2512" i="3"/>
  <c r="W2512" i="3"/>
  <c r="AH2512" i="3"/>
  <c r="V2512" i="3"/>
  <c r="AG2512" i="3"/>
  <c r="U2512" i="3"/>
  <c r="AD2512" i="3"/>
  <c r="U2528" i="3"/>
  <c r="AK2528" i="3"/>
  <c r="Q2534" i="3"/>
  <c r="AG2534" i="3"/>
  <c r="AG2551" i="3"/>
  <c r="U2551" i="3"/>
  <c r="AE2551" i="3"/>
  <c r="R2551" i="3"/>
  <c r="AD2551" i="3"/>
  <c r="Q2551" i="3"/>
  <c r="AC2551" i="3"/>
  <c r="P2551" i="3"/>
  <c r="AI2551" i="3"/>
  <c r="Z2552" i="3"/>
  <c r="Q2553" i="3"/>
  <c r="AK2553" i="3"/>
  <c r="P2559" i="3"/>
  <c r="Q2568" i="3"/>
  <c r="AG2594" i="3"/>
  <c r="U2594" i="3"/>
  <c r="AF2594" i="3"/>
  <c r="S2594" i="3"/>
  <c r="AE2594" i="3"/>
  <c r="R2594" i="3"/>
  <c r="AD2594" i="3"/>
  <c r="Q2594" i="3"/>
  <c r="Z2594" i="3"/>
  <c r="Y2594" i="3"/>
  <c r="X2594" i="3"/>
  <c r="AM2594" i="3"/>
  <c r="W2594" i="3"/>
  <c r="AL2594" i="3"/>
  <c r="V2594" i="3"/>
  <c r="AK2594" i="3"/>
  <c r="T2594" i="3"/>
  <c r="AJ2594" i="3"/>
  <c r="P2594" i="3"/>
  <c r="AC2594" i="3"/>
  <c r="S2605" i="3"/>
  <c r="AF2607" i="3"/>
  <c r="T2607" i="3"/>
  <c r="AD2607" i="3"/>
  <c r="R2607" i="3"/>
  <c r="AK2607" i="3"/>
  <c r="W2607" i="3"/>
  <c r="AJ2607" i="3"/>
  <c r="V2607" i="3"/>
  <c r="AI2607" i="3"/>
  <c r="U2607" i="3"/>
  <c r="AG2607" i="3"/>
  <c r="AE2607" i="3"/>
  <c r="AC2607" i="3"/>
  <c r="AB2607" i="3"/>
  <c r="AA2607" i="3"/>
  <c r="Z2607" i="3"/>
  <c r="Y2607" i="3"/>
  <c r="AM2607" i="3"/>
  <c r="Q2607" i="3"/>
  <c r="U2615" i="3"/>
  <c r="AC2619" i="3"/>
  <c r="AK2638" i="3"/>
  <c r="Y2638" i="3"/>
  <c r="AI2638" i="3"/>
  <c r="W2638" i="3"/>
  <c r="Z2638" i="3"/>
  <c r="AM2638" i="3"/>
  <c r="X2638" i="3"/>
  <c r="AL2638" i="3"/>
  <c r="V2638" i="3"/>
  <c r="AA2638" i="3"/>
  <c r="U2638" i="3"/>
  <c r="T2638" i="3"/>
  <c r="S2638" i="3"/>
  <c r="AJ2638" i="3"/>
  <c r="R2638" i="3"/>
  <c r="AH2638" i="3"/>
  <c r="Q2638" i="3"/>
  <c r="AG2638" i="3"/>
  <c r="P2638" i="3"/>
  <c r="AD2638" i="3"/>
  <c r="AA2348" i="3"/>
  <c r="AA2360" i="3"/>
  <c r="AA2372" i="3"/>
  <c r="AA2384" i="3"/>
  <c r="AA2396" i="3"/>
  <c r="AA2408" i="3"/>
  <c r="Z2409" i="3"/>
  <c r="AL2409" i="3"/>
  <c r="Y2410" i="3"/>
  <c r="AK2410" i="3"/>
  <c r="AA2420" i="3"/>
  <c r="AC2422" i="3"/>
  <c r="Q2422" i="3"/>
  <c r="AB2422" i="3"/>
  <c r="Z2432" i="3"/>
  <c r="AM2432" i="3"/>
  <c r="AC2434" i="3"/>
  <c r="Q2434" i="3"/>
  <c r="AB2434" i="3"/>
  <c r="S2438" i="3"/>
  <c r="AF2438" i="3"/>
  <c r="Z2444" i="3"/>
  <c r="AM2444" i="3"/>
  <c r="AC2446" i="3"/>
  <c r="Q2446" i="3"/>
  <c r="AB2446" i="3"/>
  <c r="S2450" i="3"/>
  <c r="AF2450" i="3"/>
  <c r="Z2456" i="3"/>
  <c r="AM2456" i="3"/>
  <c r="AC2458" i="3"/>
  <c r="Q2458" i="3"/>
  <c r="AB2458" i="3"/>
  <c r="S2462" i="3"/>
  <c r="AF2462" i="3"/>
  <c r="Z2468" i="3"/>
  <c r="AM2468" i="3"/>
  <c r="AC2470" i="3"/>
  <c r="Q2470" i="3"/>
  <c r="AB2470" i="3"/>
  <c r="S2474" i="3"/>
  <c r="AF2474" i="3"/>
  <c r="AE2480" i="3"/>
  <c r="S2480" i="3"/>
  <c r="AD2480" i="3"/>
  <c r="R2480" i="3"/>
  <c r="AC2480" i="3"/>
  <c r="Q2480" i="3"/>
  <c r="AG2480" i="3"/>
  <c r="P2486" i="3"/>
  <c r="AE2486" i="3"/>
  <c r="S2489" i="3"/>
  <c r="AK2489" i="3"/>
  <c r="Q2491" i="3"/>
  <c r="AI2491" i="3"/>
  <c r="AD2493" i="3"/>
  <c r="R2493" i="3"/>
  <c r="AC2493" i="3"/>
  <c r="Q2493" i="3"/>
  <c r="AB2493" i="3"/>
  <c r="P2493" i="3"/>
  <c r="AG2493" i="3"/>
  <c r="S2497" i="3"/>
  <c r="AH2497" i="3"/>
  <c r="Q2499" i="3"/>
  <c r="AF2499" i="3"/>
  <c r="AH2501" i="3"/>
  <c r="V2501" i="3"/>
  <c r="AG2501" i="3"/>
  <c r="U2501" i="3"/>
  <c r="AF2501" i="3"/>
  <c r="T2501" i="3"/>
  <c r="AD2501" i="3"/>
  <c r="AB2503" i="3"/>
  <c r="U2504" i="3"/>
  <c r="AJ2504" i="3"/>
  <c r="Z2505" i="3"/>
  <c r="AB2509" i="3"/>
  <c r="R2510" i="3"/>
  <c r="AG2510" i="3"/>
  <c r="Z2511" i="3"/>
  <c r="P2512" i="3"/>
  <c r="AE2512" i="3"/>
  <c r="V2515" i="3"/>
  <c r="AK2515" i="3"/>
  <c r="T2517" i="3"/>
  <c r="AI2517" i="3"/>
  <c r="S2521" i="3"/>
  <c r="AH2521" i="3"/>
  <c r="Q2523" i="3"/>
  <c r="AF2523" i="3"/>
  <c r="AH2525" i="3"/>
  <c r="V2525" i="3"/>
  <c r="AG2525" i="3"/>
  <c r="U2525" i="3"/>
  <c r="AF2525" i="3"/>
  <c r="T2525" i="3"/>
  <c r="AD2525" i="3"/>
  <c r="AB2527" i="3"/>
  <c r="V2528" i="3"/>
  <c r="AL2528" i="3"/>
  <c r="AC2529" i="3"/>
  <c r="AC2531" i="3"/>
  <c r="Q2531" i="3"/>
  <c r="AJ2531" i="3"/>
  <c r="W2531" i="3"/>
  <c r="AI2531" i="3"/>
  <c r="V2531" i="3"/>
  <c r="AH2531" i="3"/>
  <c r="U2531" i="3"/>
  <c r="AF2531" i="3"/>
  <c r="R2534" i="3"/>
  <c r="AH2534" i="3"/>
  <c r="AC2535" i="3"/>
  <c r="AF2540" i="3"/>
  <c r="T2540" i="3"/>
  <c r="AG2540" i="3"/>
  <c r="S2540" i="3"/>
  <c r="AE2540" i="3"/>
  <c r="R2540" i="3"/>
  <c r="AD2540" i="3"/>
  <c r="Q2540" i="3"/>
  <c r="AI2540" i="3"/>
  <c r="Q2542" i="3"/>
  <c r="AK2542" i="3"/>
  <c r="T2544" i="3"/>
  <c r="AM2544" i="3"/>
  <c r="AL2546" i="3"/>
  <c r="Z2546" i="3"/>
  <c r="AM2546" i="3"/>
  <c r="Y2546" i="3"/>
  <c r="AK2546" i="3"/>
  <c r="X2546" i="3"/>
  <c r="AJ2546" i="3"/>
  <c r="W2546" i="3"/>
  <c r="AE2546" i="3"/>
  <c r="S2551" i="3"/>
  <c r="AJ2551" i="3"/>
  <c r="AA2552" i="3"/>
  <c r="V2553" i="3"/>
  <c r="AL2553" i="3"/>
  <c r="AC2554" i="3"/>
  <c r="Q2559" i="3"/>
  <c r="Y2568" i="3"/>
  <c r="AK2571" i="3"/>
  <c r="Y2571" i="3"/>
  <c r="AA2571" i="3"/>
  <c r="AM2571" i="3"/>
  <c r="Z2571" i="3"/>
  <c r="AL2571" i="3"/>
  <c r="X2571" i="3"/>
  <c r="AJ2571" i="3"/>
  <c r="W2571" i="3"/>
  <c r="AI2571" i="3"/>
  <c r="V2571" i="3"/>
  <c r="AH2571" i="3"/>
  <c r="U2571" i="3"/>
  <c r="AG2571" i="3"/>
  <c r="T2571" i="3"/>
  <c r="AD2571" i="3"/>
  <c r="Q2571" i="3"/>
  <c r="AF2583" i="3"/>
  <c r="T2583" i="3"/>
  <c r="AH2583" i="3"/>
  <c r="U2583" i="3"/>
  <c r="AG2583" i="3"/>
  <c r="S2583" i="3"/>
  <c r="AE2583" i="3"/>
  <c r="R2583" i="3"/>
  <c r="Z2583" i="3"/>
  <c r="Y2583" i="3"/>
  <c r="X2583" i="3"/>
  <c r="AM2583" i="3"/>
  <c r="W2583" i="3"/>
  <c r="AL2583" i="3"/>
  <c r="V2583" i="3"/>
  <c r="AK2583" i="3"/>
  <c r="Q2583" i="3"/>
  <c r="AJ2583" i="3"/>
  <c r="P2583" i="3"/>
  <c r="AC2583" i="3"/>
  <c r="AA2594" i="3"/>
  <c r="AB2605" i="3"/>
  <c r="P2607" i="3"/>
  <c r="W2615" i="3"/>
  <c r="AJ2619" i="3"/>
  <c r="AB2638" i="3"/>
  <c r="AI2640" i="3"/>
  <c r="W2640" i="3"/>
  <c r="AG2640" i="3"/>
  <c r="U2640" i="3"/>
  <c r="AF2640" i="3"/>
  <c r="R2640" i="3"/>
  <c r="AE2640" i="3"/>
  <c r="Q2640" i="3"/>
  <c r="AD2640" i="3"/>
  <c r="P2640" i="3"/>
  <c r="AA2640" i="3"/>
  <c r="Z2640" i="3"/>
  <c r="Y2640" i="3"/>
  <c r="X2640" i="3"/>
  <c r="V2640" i="3"/>
  <c r="AM2640" i="3"/>
  <c r="T2640" i="3"/>
  <c r="AL2640" i="3"/>
  <c r="S2640" i="3"/>
  <c r="AH2640" i="3"/>
  <c r="AA2409" i="3"/>
  <c r="AM2409" i="3"/>
  <c r="Z2410" i="3"/>
  <c r="AL2410" i="3"/>
  <c r="AD2421" i="3"/>
  <c r="R2421" i="3"/>
  <c r="AB2421" i="3"/>
  <c r="AD2433" i="3"/>
  <c r="R2433" i="3"/>
  <c r="AB2433" i="3"/>
  <c r="T2438" i="3"/>
  <c r="AG2438" i="3"/>
  <c r="AD2445" i="3"/>
  <c r="R2445" i="3"/>
  <c r="AB2445" i="3"/>
  <c r="T2450" i="3"/>
  <c r="AG2450" i="3"/>
  <c r="AD2457" i="3"/>
  <c r="R2457" i="3"/>
  <c r="AB2457" i="3"/>
  <c r="T2462" i="3"/>
  <c r="AG2462" i="3"/>
  <c r="AD2469" i="3"/>
  <c r="R2469" i="3"/>
  <c r="AB2469" i="3"/>
  <c r="T2474" i="3"/>
  <c r="AG2474" i="3"/>
  <c r="Q2486" i="3"/>
  <c r="AF2486" i="3"/>
  <c r="AI2488" i="3"/>
  <c r="W2488" i="3"/>
  <c r="AH2488" i="3"/>
  <c r="V2488" i="3"/>
  <c r="AG2488" i="3"/>
  <c r="U2488" i="3"/>
  <c r="AD2488" i="3"/>
  <c r="W2489" i="3"/>
  <c r="AL2489" i="3"/>
  <c r="U2491" i="3"/>
  <c r="AJ2491" i="3"/>
  <c r="T2497" i="3"/>
  <c r="AI2497" i="3"/>
  <c r="R2499" i="3"/>
  <c r="AG2499" i="3"/>
  <c r="V2504" i="3"/>
  <c r="AK2504" i="3"/>
  <c r="AA2505" i="3"/>
  <c r="S2510" i="3"/>
  <c r="AH2510" i="3"/>
  <c r="AA2511" i="3"/>
  <c r="Q2512" i="3"/>
  <c r="AF2512" i="3"/>
  <c r="AG2514" i="3"/>
  <c r="U2514" i="3"/>
  <c r="AF2514" i="3"/>
  <c r="T2514" i="3"/>
  <c r="AE2514" i="3"/>
  <c r="S2514" i="3"/>
  <c r="AD2514" i="3"/>
  <c r="W2515" i="3"/>
  <c r="AL2515" i="3"/>
  <c r="U2517" i="3"/>
  <c r="AJ2517" i="3"/>
  <c r="T2521" i="3"/>
  <c r="AI2521" i="3"/>
  <c r="R2523" i="3"/>
  <c r="AG2523" i="3"/>
  <c r="W2528" i="3"/>
  <c r="AM2528" i="3"/>
  <c r="S2534" i="3"/>
  <c r="AI2534" i="3"/>
  <c r="S2542" i="3"/>
  <c r="AL2542" i="3"/>
  <c r="U2544" i="3"/>
  <c r="T2551" i="3"/>
  <c r="AK2551" i="3"/>
  <c r="AB2552" i="3"/>
  <c r="W2553" i="3"/>
  <c r="AM2553" i="3"/>
  <c r="AL2558" i="3"/>
  <c r="Z2558" i="3"/>
  <c r="AM2558" i="3"/>
  <c r="Y2558" i="3"/>
  <c r="AK2558" i="3"/>
  <c r="X2558" i="3"/>
  <c r="AJ2558" i="3"/>
  <c r="W2558" i="3"/>
  <c r="AI2558" i="3"/>
  <c r="V2558" i="3"/>
  <c r="AH2558" i="3"/>
  <c r="U2558" i="3"/>
  <c r="AG2558" i="3"/>
  <c r="T2558" i="3"/>
  <c r="AF2558" i="3"/>
  <c r="S2558" i="3"/>
  <c r="R2559" i="3"/>
  <c r="Z2568" i="3"/>
  <c r="AL2589" i="3"/>
  <c r="Z2589" i="3"/>
  <c r="AA2589" i="3"/>
  <c r="AM2589" i="3"/>
  <c r="Y2589" i="3"/>
  <c r="AK2589" i="3"/>
  <c r="X2589" i="3"/>
  <c r="V2589" i="3"/>
  <c r="U2589" i="3"/>
  <c r="AJ2589" i="3"/>
  <c r="T2589" i="3"/>
  <c r="AI2589" i="3"/>
  <c r="S2589" i="3"/>
  <c r="AH2589" i="3"/>
  <c r="R2589" i="3"/>
  <c r="AG2589" i="3"/>
  <c r="Q2589" i="3"/>
  <c r="AF2589" i="3"/>
  <c r="P2589" i="3"/>
  <c r="AC2589" i="3"/>
  <c r="AB2594" i="3"/>
  <c r="AF2605" i="3"/>
  <c r="S2607" i="3"/>
  <c r="AK2615" i="3"/>
  <c r="AK2619" i="3"/>
  <c r="AC2638" i="3"/>
  <c r="AJ2750" i="3"/>
  <c r="X2750" i="3"/>
  <c r="AA2750" i="3"/>
  <c r="AH2750" i="3"/>
  <c r="U2750" i="3"/>
  <c r="AB2750" i="3"/>
  <c r="Z2750" i="3"/>
  <c r="Y2750" i="3"/>
  <c r="AM2750" i="3"/>
  <c r="W2750" i="3"/>
  <c r="AL2750" i="3"/>
  <c r="V2750" i="3"/>
  <c r="AK2750" i="3"/>
  <c r="T2750" i="3"/>
  <c r="AI2750" i="3"/>
  <c r="S2750" i="3"/>
  <c r="AC2750" i="3"/>
  <c r="AG2750" i="3"/>
  <c r="AF2750" i="3"/>
  <c r="AE2750" i="3"/>
  <c r="AD2750" i="3"/>
  <c r="R2750" i="3"/>
  <c r="Q2750" i="3"/>
  <c r="P2750" i="3"/>
  <c r="AA2410" i="3"/>
  <c r="P2421" i="3"/>
  <c r="AC2421" i="3"/>
  <c r="AE2432" i="3"/>
  <c r="S2432" i="3"/>
  <c r="AB2432" i="3"/>
  <c r="P2433" i="3"/>
  <c r="AC2433" i="3"/>
  <c r="U2438" i="3"/>
  <c r="AH2438" i="3"/>
  <c r="AE2444" i="3"/>
  <c r="S2444" i="3"/>
  <c r="AB2444" i="3"/>
  <c r="P2445" i="3"/>
  <c r="AC2445" i="3"/>
  <c r="U2450" i="3"/>
  <c r="AH2450" i="3"/>
  <c r="AE2456" i="3"/>
  <c r="S2456" i="3"/>
  <c r="AB2456" i="3"/>
  <c r="P2457" i="3"/>
  <c r="AC2457" i="3"/>
  <c r="U2462" i="3"/>
  <c r="AH2462" i="3"/>
  <c r="AE2468" i="3"/>
  <c r="S2468" i="3"/>
  <c r="AB2468" i="3"/>
  <c r="P2469" i="3"/>
  <c r="AC2469" i="3"/>
  <c r="U2474" i="3"/>
  <c r="AH2474" i="3"/>
  <c r="R2486" i="3"/>
  <c r="AG2486" i="3"/>
  <c r="P2488" i="3"/>
  <c r="AE2488" i="3"/>
  <c r="X2489" i="3"/>
  <c r="AM2489" i="3"/>
  <c r="V2491" i="3"/>
  <c r="AK2491" i="3"/>
  <c r="U2497" i="3"/>
  <c r="AM2497" i="3"/>
  <c r="S2499" i="3"/>
  <c r="AK2499" i="3"/>
  <c r="AF2503" i="3"/>
  <c r="T2503" i="3"/>
  <c r="AE2503" i="3"/>
  <c r="S2503" i="3"/>
  <c r="AD2503" i="3"/>
  <c r="R2503" i="3"/>
  <c r="AG2503" i="3"/>
  <c r="W2504" i="3"/>
  <c r="AL2504" i="3"/>
  <c r="AE2505" i="3"/>
  <c r="AL2509" i="3"/>
  <c r="Z2509" i="3"/>
  <c r="AK2509" i="3"/>
  <c r="Y2509" i="3"/>
  <c r="AJ2509" i="3"/>
  <c r="X2509" i="3"/>
  <c r="AD2509" i="3"/>
  <c r="T2510" i="3"/>
  <c r="AL2510" i="3"/>
  <c r="AB2511" i="3"/>
  <c r="R2512" i="3"/>
  <c r="AJ2512" i="3"/>
  <c r="P2514" i="3"/>
  <c r="AH2514" i="3"/>
  <c r="X2515" i="3"/>
  <c r="AM2515" i="3"/>
  <c r="V2517" i="3"/>
  <c r="AK2517" i="3"/>
  <c r="U2521" i="3"/>
  <c r="AM2521" i="3"/>
  <c r="S2523" i="3"/>
  <c r="AK2523" i="3"/>
  <c r="AF2527" i="3"/>
  <c r="T2527" i="3"/>
  <c r="AE2527" i="3"/>
  <c r="S2527" i="3"/>
  <c r="AD2527" i="3"/>
  <c r="R2527" i="3"/>
  <c r="AG2527" i="3"/>
  <c r="X2528" i="3"/>
  <c r="AE2529" i="3"/>
  <c r="S2529" i="3"/>
  <c r="AH2529" i="3"/>
  <c r="U2529" i="3"/>
  <c r="AG2529" i="3"/>
  <c r="T2529" i="3"/>
  <c r="AF2529" i="3"/>
  <c r="R2529" i="3"/>
  <c r="AI2529" i="3"/>
  <c r="T2534" i="3"/>
  <c r="AK2535" i="3"/>
  <c r="Y2535" i="3"/>
  <c r="AA2535" i="3"/>
  <c r="AM2535" i="3"/>
  <c r="Z2535" i="3"/>
  <c r="AL2535" i="3"/>
  <c r="X2535" i="3"/>
  <c r="AE2535" i="3"/>
  <c r="W2542" i="3"/>
  <c r="AM2542" i="3"/>
  <c r="Y2544" i="3"/>
  <c r="V2551" i="3"/>
  <c r="AL2551" i="3"/>
  <c r="AC2552" i="3"/>
  <c r="X2553" i="3"/>
  <c r="AD2554" i="3"/>
  <c r="R2554" i="3"/>
  <c r="AI2554" i="3"/>
  <c r="V2554" i="3"/>
  <c r="AH2554" i="3"/>
  <c r="U2554" i="3"/>
  <c r="AG2554" i="3"/>
  <c r="T2554" i="3"/>
  <c r="AE2554" i="3"/>
  <c r="AJ2554" i="3"/>
  <c r="P2558" i="3"/>
  <c r="S2559" i="3"/>
  <c r="AC2568" i="3"/>
  <c r="AH2594" i="3"/>
  <c r="AI2605" i="3"/>
  <c r="X2607" i="3"/>
  <c r="AL2615" i="3"/>
  <c r="AE2638" i="3"/>
  <c r="AG2654" i="3"/>
  <c r="U2654" i="3"/>
  <c r="AE2654" i="3"/>
  <c r="S2654" i="3"/>
  <c r="AL2654" i="3"/>
  <c r="X2654" i="3"/>
  <c r="AK2654" i="3"/>
  <c r="W2654" i="3"/>
  <c r="AJ2654" i="3"/>
  <c r="V2654" i="3"/>
  <c r="AI2654" i="3"/>
  <c r="T2654" i="3"/>
  <c r="AH2654" i="3"/>
  <c r="R2654" i="3"/>
  <c r="AF2654" i="3"/>
  <c r="Q2654" i="3"/>
  <c r="AM2654" i="3"/>
  <c r="AD2654" i="3"/>
  <c r="AC2654" i="3"/>
  <c r="AB2654" i="3"/>
  <c r="AA2654" i="3"/>
  <c r="P2654" i="3"/>
  <c r="AB2770" i="3"/>
  <c r="P2770" i="3"/>
  <c r="AL2770" i="3"/>
  <c r="Z2770" i="3"/>
  <c r="AG2770" i="3"/>
  <c r="S2770" i="3"/>
  <c r="AE2770" i="3"/>
  <c r="Q2770" i="3"/>
  <c r="AC2770" i="3"/>
  <c r="AA2770" i="3"/>
  <c r="Y2770" i="3"/>
  <c r="AI2770" i="3"/>
  <c r="AH2770" i="3"/>
  <c r="AF2770" i="3"/>
  <c r="AD2770" i="3"/>
  <c r="X2770" i="3"/>
  <c r="W2770" i="3"/>
  <c r="V2770" i="3"/>
  <c r="AJ2770" i="3"/>
  <c r="AM2770" i="3"/>
  <c r="AK2770" i="3"/>
  <c r="U2770" i="3"/>
  <c r="T2770" i="3"/>
  <c r="R2770" i="3"/>
  <c r="AD2585" i="3"/>
  <c r="R2585" i="3"/>
  <c r="AJ2585" i="3"/>
  <c r="W2585" i="3"/>
  <c r="AI2585" i="3"/>
  <c r="V2585" i="3"/>
  <c r="AH2585" i="3"/>
  <c r="U2585" i="3"/>
  <c r="AF2585" i="3"/>
  <c r="AE2596" i="3"/>
  <c r="S2596" i="3"/>
  <c r="AI2596" i="3"/>
  <c r="V2596" i="3"/>
  <c r="AH2596" i="3"/>
  <c r="U2596" i="3"/>
  <c r="AG2596" i="3"/>
  <c r="T2596" i="3"/>
  <c r="AF2596" i="3"/>
  <c r="AL2613" i="3"/>
  <c r="Z2613" i="3"/>
  <c r="AJ2613" i="3"/>
  <c r="X2613" i="3"/>
  <c r="AA2613" i="3"/>
  <c r="Y2613" i="3"/>
  <c r="AM2613" i="3"/>
  <c r="W2613" i="3"/>
  <c r="AF2613" i="3"/>
  <c r="AL2625" i="3"/>
  <c r="Z2625" i="3"/>
  <c r="AJ2625" i="3"/>
  <c r="X2625" i="3"/>
  <c r="AM2625" i="3"/>
  <c r="W2625" i="3"/>
  <c r="AK2625" i="3"/>
  <c r="V2625" i="3"/>
  <c r="AI2625" i="3"/>
  <c r="U2625" i="3"/>
  <c r="AF2625" i="3"/>
  <c r="AJ2798" i="3"/>
  <c r="X2798" i="3"/>
  <c r="AH2798" i="3"/>
  <c r="V2798" i="3"/>
  <c r="Z2798" i="3"/>
  <c r="AM2798" i="3"/>
  <c r="Y2798" i="3"/>
  <c r="AL2798" i="3"/>
  <c r="W2798" i="3"/>
  <c r="AK2798" i="3"/>
  <c r="U2798" i="3"/>
  <c r="AI2798" i="3"/>
  <c r="T2798" i="3"/>
  <c r="AG2798" i="3"/>
  <c r="S2798" i="3"/>
  <c r="AF2798" i="3"/>
  <c r="R2798" i="3"/>
  <c r="AA2798" i="3"/>
  <c r="AE2798" i="3"/>
  <c r="AD2798" i="3"/>
  <c r="AC2798" i="3"/>
  <c r="AB2798" i="3"/>
  <c r="AH2710" i="3"/>
  <c r="V2710" i="3"/>
  <c r="AE2710" i="3"/>
  <c r="R2710" i="3"/>
  <c r="AD2710" i="3"/>
  <c r="Q2710" i="3"/>
  <c r="AC2710" i="3"/>
  <c r="P2710" i="3"/>
  <c r="AA2710" i="3"/>
  <c r="AM2710" i="3"/>
  <c r="Z2710" i="3"/>
  <c r="AL2710" i="3"/>
  <c r="Y2710" i="3"/>
  <c r="AG2710" i="3"/>
  <c r="AF2710" i="3"/>
  <c r="AB2710" i="3"/>
  <c r="X2710" i="3"/>
  <c r="W2710" i="3"/>
  <c r="U2710" i="3"/>
  <c r="T2710" i="3"/>
  <c r="AI2710" i="3"/>
  <c r="P2798" i="3"/>
  <c r="Y2563" i="3"/>
  <c r="AL2563" i="3"/>
  <c r="Z2564" i="3"/>
  <c r="AM2564" i="3"/>
  <c r="AD2566" i="3"/>
  <c r="R2566" i="3"/>
  <c r="AB2566" i="3"/>
  <c r="Y2575" i="3"/>
  <c r="AL2575" i="3"/>
  <c r="Z2576" i="3"/>
  <c r="AM2576" i="3"/>
  <c r="AD2578" i="3"/>
  <c r="R2578" i="3"/>
  <c r="AB2578" i="3"/>
  <c r="S2585" i="3"/>
  <c r="AL2585" i="3"/>
  <c r="AD2586" i="3"/>
  <c r="R2596" i="3"/>
  <c r="AL2596" i="3"/>
  <c r="AC2597" i="3"/>
  <c r="AB2599" i="3"/>
  <c r="P2599" i="3"/>
  <c r="AL2599" i="3"/>
  <c r="Y2599" i="3"/>
  <c r="AK2599" i="3"/>
  <c r="X2599" i="3"/>
  <c r="AJ2599" i="3"/>
  <c r="W2599" i="3"/>
  <c r="AF2599" i="3"/>
  <c r="R2613" i="3"/>
  <c r="AI2613" i="3"/>
  <c r="R2625" i="3"/>
  <c r="AK2626" i="3"/>
  <c r="Y2626" i="3"/>
  <c r="AI2626" i="3"/>
  <c r="W2626" i="3"/>
  <c r="AB2626" i="3"/>
  <c r="AA2626" i="3"/>
  <c r="Z2626" i="3"/>
  <c r="AF2626" i="3"/>
  <c r="AD2641" i="3"/>
  <c r="AI2668" i="3"/>
  <c r="AE2680" i="3"/>
  <c r="S2680" i="3"/>
  <c r="AC2680" i="3"/>
  <c r="Q2680" i="3"/>
  <c r="Z2680" i="3"/>
  <c r="AM2680" i="3"/>
  <c r="Y2680" i="3"/>
  <c r="AL2680" i="3"/>
  <c r="X2680" i="3"/>
  <c r="AK2680" i="3"/>
  <c r="W2680" i="3"/>
  <c r="AJ2680" i="3"/>
  <c r="V2680" i="3"/>
  <c r="AI2680" i="3"/>
  <c r="U2680" i="3"/>
  <c r="AH2680" i="3"/>
  <c r="T2680" i="3"/>
  <c r="AA2680" i="3"/>
  <c r="S2710" i="3"/>
  <c r="AD2756" i="3"/>
  <c r="R2756" i="3"/>
  <c r="AB2756" i="3"/>
  <c r="P2756" i="3"/>
  <c r="AC2756" i="3"/>
  <c r="AK2756" i="3"/>
  <c r="W2756" i="3"/>
  <c r="AJ2756" i="3"/>
  <c r="V2756" i="3"/>
  <c r="AE2756" i="3"/>
  <c r="AA2756" i="3"/>
  <c r="Z2756" i="3"/>
  <c r="Y2756" i="3"/>
  <c r="X2756" i="3"/>
  <c r="U2756" i="3"/>
  <c r="AM2756" i="3"/>
  <c r="T2756" i="3"/>
  <c r="AF2756" i="3"/>
  <c r="AL2756" i="3"/>
  <c r="AI2756" i="3"/>
  <c r="AH2756" i="3"/>
  <c r="AG2756" i="3"/>
  <c r="Q2798" i="3"/>
  <c r="Z2563" i="3"/>
  <c r="AM2563" i="3"/>
  <c r="AE2565" i="3"/>
  <c r="S2565" i="3"/>
  <c r="AB2565" i="3"/>
  <c r="P2566" i="3"/>
  <c r="AC2566" i="3"/>
  <c r="Z2575" i="3"/>
  <c r="AM2575" i="3"/>
  <c r="AE2577" i="3"/>
  <c r="S2577" i="3"/>
  <c r="AB2577" i="3"/>
  <c r="P2578" i="3"/>
  <c r="AC2578" i="3"/>
  <c r="AH2581" i="3"/>
  <c r="V2581" i="3"/>
  <c r="AE2581" i="3"/>
  <c r="R2581" i="3"/>
  <c r="AD2581" i="3"/>
  <c r="Q2581" i="3"/>
  <c r="AC2581" i="3"/>
  <c r="P2581" i="3"/>
  <c r="AI2581" i="3"/>
  <c r="T2585" i="3"/>
  <c r="AM2585" i="3"/>
  <c r="W2596" i="3"/>
  <c r="AM2596" i="3"/>
  <c r="Q2599" i="3"/>
  <c r="AG2599" i="3"/>
  <c r="AC2606" i="3"/>
  <c r="S2613" i="3"/>
  <c r="AK2613" i="3"/>
  <c r="AH2617" i="3"/>
  <c r="V2617" i="3"/>
  <c r="AF2617" i="3"/>
  <c r="T2617" i="3"/>
  <c r="AA2617" i="3"/>
  <c r="Z2617" i="3"/>
  <c r="AM2617" i="3"/>
  <c r="Y2617" i="3"/>
  <c r="AG2617" i="3"/>
  <c r="S2625" i="3"/>
  <c r="P2626" i="3"/>
  <c r="AG2626" i="3"/>
  <c r="AH2629" i="3"/>
  <c r="V2629" i="3"/>
  <c r="AF2629" i="3"/>
  <c r="T2629" i="3"/>
  <c r="AM2629" i="3"/>
  <c r="Y2629" i="3"/>
  <c r="AL2629" i="3"/>
  <c r="X2629" i="3"/>
  <c r="AK2629" i="3"/>
  <c r="W2629" i="3"/>
  <c r="AG2629" i="3"/>
  <c r="AI2676" i="3"/>
  <c r="W2676" i="3"/>
  <c r="AG2676" i="3"/>
  <c r="U2676" i="3"/>
  <c r="Z2676" i="3"/>
  <c r="AM2676" i="3"/>
  <c r="Y2676" i="3"/>
  <c r="AL2676" i="3"/>
  <c r="X2676" i="3"/>
  <c r="AK2676" i="3"/>
  <c r="V2676" i="3"/>
  <c r="AJ2676" i="3"/>
  <c r="T2676" i="3"/>
  <c r="AH2676" i="3"/>
  <c r="S2676" i="3"/>
  <c r="AF2676" i="3"/>
  <c r="R2676" i="3"/>
  <c r="AA2676" i="3"/>
  <c r="P2680" i="3"/>
  <c r="AJ2710" i="3"/>
  <c r="Q2756" i="3"/>
  <c r="AF2564" i="3"/>
  <c r="T2564" i="3"/>
  <c r="AB2564" i="3"/>
  <c r="P2565" i="3"/>
  <c r="AC2565" i="3"/>
  <c r="Q2566" i="3"/>
  <c r="AE2566" i="3"/>
  <c r="AF2576" i="3"/>
  <c r="T2576" i="3"/>
  <c r="AB2576" i="3"/>
  <c r="P2577" i="3"/>
  <c r="AC2577" i="3"/>
  <c r="Q2578" i="3"/>
  <c r="AE2578" i="3"/>
  <c r="S2581" i="3"/>
  <c r="AJ2581" i="3"/>
  <c r="X2585" i="3"/>
  <c r="AC2586" i="3"/>
  <c r="Q2586" i="3"/>
  <c r="AK2586" i="3"/>
  <c r="X2586" i="3"/>
  <c r="AJ2586" i="3"/>
  <c r="W2586" i="3"/>
  <c r="AI2586" i="3"/>
  <c r="V2586" i="3"/>
  <c r="AF2586" i="3"/>
  <c r="X2596" i="3"/>
  <c r="AD2597" i="3"/>
  <c r="R2597" i="3"/>
  <c r="AJ2597" i="3"/>
  <c r="W2597" i="3"/>
  <c r="AI2597" i="3"/>
  <c r="V2597" i="3"/>
  <c r="AH2597" i="3"/>
  <c r="U2597" i="3"/>
  <c r="AF2597" i="3"/>
  <c r="R2599" i="3"/>
  <c r="AH2599" i="3"/>
  <c r="T2613" i="3"/>
  <c r="P2617" i="3"/>
  <c r="AI2617" i="3"/>
  <c r="AE2620" i="3"/>
  <c r="S2620" i="3"/>
  <c r="AC2620" i="3"/>
  <c r="Q2620" i="3"/>
  <c r="AL2620" i="3"/>
  <c r="X2620" i="3"/>
  <c r="AK2620" i="3"/>
  <c r="W2620" i="3"/>
  <c r="AJ2620" i="3"/>
  <c r="V2620" i="3"/>
  <c r="AH2620" i="3"/>
  <c r="T2625" i="3"/>
  <c r="Q2626" i="3"/>
  <c r="AH2626" i="3"/>
  <c r="P2629" i="3"/>
  <c r="AI2629" i="3"/>
  <c r="AE2632" i="3"/>
  <c r="S2632" i="3"/>
  <c r="AC2632" i="3"/>
  <c r="Q2632" i="3"/>
  <c r="AJ2632" i="3"/>
  <c r="V2632" i="3"/>
  <c r="AI2632" i="3"/>
  <c r="U2632" i="3"/>
  <c r="AH2632" i="3"/>
  <c r="T2632" i="3"/>
  <c r="AK2632" i="3"/>
  <c r="AH2641" i="3"/>
  <c r="V2641" i="3"/>
  <c r="AF2641" i="3"/>
  <c r="T2641" i="3"/>
  <c r="AK2641" i="3"/>
  <c r="W2641" i="3"/>
  <c r="AJ2641" i="3"/>
  <c r="U2641" i="3"/>
  <c r="AI2641" i="3"/>
  <c r="S2641" i="3"/>
  <c r="AG2641" i="3"/>
  <c r="AE2668" i="3"/>
  <c r="S2668" i="3"/>
  <c r="AC2668" i="3"/>
  <c r="Q2668" i="3"/>
  <c r="AB2668" i="3"/>
  <c r="AA2668" i="3"/>
  <c r="Z2668" i="3"/>
  <c r="AM2668" i="3"/>
  <c r="Y2668" i="3"/>
  <c r="AL2668" i="3"/>
  <c r="X2668" i="3"/>
  <c r="AK2668" i="3"/>
  <c r="W2668" i="3"/>
  <c r="P2676" i="3"/>
  <c r="R2680" i="3"/>
  <c r="AK2710" i="3"/>
  <c r="S2756" i="3"/>
  <c r="AG2563" i="3"/>
  <c r="U2563" i="3"/>
  <c r="AB2563" i="3"/>
  <c r="P2564" i="3"/>
  <c r="AC2564" i="3"/>
  <c r="Q2565" i="3"/>
  <c r="AD2565" i="3"/>
  <c r="S2566" i="3"/>
  <c r="AF2566" i="3"/>
  <c r="AG2575" i="3"/>
  <c r="U2575" i="3"/>
  <c r="AB2575" i="3"/>
  <c r="P2576" i="3"/>
  <c r="AC2576" i="3"/>
  <c r="Q2577" i="3"/>
  <c r="AD2577" i="3"/>
  <c r="S2578" i="3"/>
  <c r="AF2578" i="3"/>
  <c r="T2581" i="3"/>
  <c r="AK2581" i="3"/>
  <c r="Y2585" i="3"/>
  <c r="P2586" i="3"/>
  <c r="AG2586" i="3"/>
  <c r="Y2596" i="3"/>
  <c r="P2597" i="3"/>
  <c r="AG2597" i="3"/>
  <c r="S2599" i="3"/>
  <c r="AI2599" i="3"/>
  <c r="AG2606" i="3"/>
  <c r="U2606" i="3"/>
  <c r="AE2606" i="3"/>
  <c r="AH2606" i="3"/>
  <c r="S2606" i="3"/>
  <c r="AF2606" i="3"/>
  <c r="R2606" i="3"/>
  <c r="AD2606" i="3"/>
  <c r="Q2606" i="3"/>
  <c r="AJ2606" i="3"/>
  <c r="U2613" i="3"/>
  <c r="Q2617" i="3"/>
  <c r="AJ2617" i="3"/>
  <c r="P2620" i="3"/>
  <c r="AI2620" i="3"/>
  <c r="Y2625" i="3"/>
  <c r="R2626" i="3"/>
  <c r="AJ2626" i="3"/>
  <c r="Q2629" i="3"/>
  <c r="AJ2629" i="3"/>
  <c r="P2632" i="3"/>
  <c r="AL2632" i="3"/>
  <c r="P2641" i="3"/>
  <c r="AL2641" i="3"/>
  <c r="AL2649" i="3"/>
  <c r="Z2649" i="3"/>
  <c r="AJ2649" i="3"/>
  <c r="X2649" i="3"/>
  <c r="AG2649" i="3"/>
  <c r="S2649" i="3"/>
  <c r="AF2649" i="3"/>
  <c r="R2649" i="3"/>
  <c r="AE2649" i="3"/>
  <c r="Q2649" i="3"/>
  <c r="AI2649" i="3"/>
  <c r="AI2664" i="3"/>
  <c r="W2664" i="3"/>
  <c r="AG2664" i="3"/>
  <c r="U2664" i="3"/>
  <c r="AB2664" i="3"/>
  <c r="AA2664" i="3"/>
  <c r="Z2664" i="3"/>
  <c r="AM2664" i="3"/>
  <c r="Y2664" i="3"/>
  <c r="AL2664" i="3"/>
  <c r="X2664" i="3"/>
  <c r="AK2664" i="3"/>
  <c r="V2664" i="3"/>
  <c r="P2668" i="3"/>
  <c r="AB2671" i="3"/>
  <c r="P2671" i="3"/>
  <c r="AL2671" i="3"/>
  <c r="Z2671" i="3"/>
  <c r="AM2671" i="3"/>
  <c r="X2671" i="3"/>
  <c r="AK2671" i="3"/>
  <c r="W2671" i="3"/>
  <c r="AJ2671" i="3"/>
  <c r="V2671" i="3"/>
  <c r="AI2671" i="3"/>
  <c r="U2671" i="3"/>
  <c r="AH2671" i="3"/>
  <c r="T2671" i="3"/>
  <c r="AG2671" i="3"/>
  <c r="S2671" i="3"/>
  <c r="AF2671" i="3"/>
  <c r="R2671" i="3"/>
  <c r="Q2676" i="3"/>
  <c r="AB2680" i="3"/>
  <c r="AB2692" i="3"/>
  <c r="P2692" i="3"/>
  <c r="AL2692" i="3"/>
  <c r="Y2692" i="3"/>
  <c r="AJ2692" i="3"/>
  <c r="W2692" i="3"/>
  <c r="AH2692" i="3"/>
  <c r="U2692" i="3"/>
  <c r="AF2692" i="3"/>
  <c r="AC2692" i="3"/>
  <c r="AA2692" i="3"/>
  <c r="Z2692" i="3"/>
  <c r="X2692" i="3"/>
  <c r="V2692" i="3"/>
  <c r="T2692" i="3"/>
  <c r="AM2692" i="3"/>
  <c r="S2692" i="3"/>
  <c r="AD2692" i="3"/>
  <c r="AA2482" i="3"/>
  <c r="AM2482" i="3"/>
  <c r="Z2483" i="3"/>
  <c r="AL2483" i="3"/>
  <c r="AA2494" i="3"/>
  <c r="AM2494" i="3"/>
  <c r="Z2495" i="3"/>
  <c r="AL2495" i="3"/>
  <c r="AA2506" i="3"/>
  <c r="AM2506" i="3"/>
  <c r="Z2507" i="3"/>
  <c r="AL2507" i="3"/>
  <c r="AA2518" i="3"/>
  <c r="AM2518" i="3"/>
  <c r="Z2519" i="3"/>
  <c r="AL2519" i="3"/>
  <c r="AH2538" i="3"/>
  <c r="V2538" i="3"/>
  <c r="AB2538" i="3"/>
  <c r="AH2550" i="3"/>
  <c r="V2550" i="3"/>
  <c r="AB2550" i="3"/>
  <c r="AH2562" i="3"/>
  <c r="V2562" i="3"/>
  <c r="AB2562" i="3"/>
  <c r="P2563" i="3"/>
  <c r="AC2563" i="3"/>
  <c r="Q2564" i="3"/>
  <c r="AD2564" i="3"/>
  <c r="R2565" i="3"/>
  <c r="AF2565" i="3"/>
  <c r="T2566" i="3"/>
  <c r="AG2566" i="3"/>
  <c r="AH2574" i="3"/>
  <c r="V2574" i="3"/>
  <c r="AB2574" i="3"/>
  <c r="P2575" i="3"/>
  <c r="AC2575" i="3"/>
  <c r="Q2576" i="3"/>
  <c r="AD2576" i="3"/>
  <c r="R2577" i="3"/>
  <c r="AF2577" i="3"/>
  <c r="T2578" i="3"/>
  <c r="AG2578" i="3"/>
  <c r="U2581" i="3"/>
  <c r="AL2581" i="3"/>
  <c r="AE2584" i="3"/>
  <c r="S2584" i="3"/>
  <c r="AI2584" i="3"/>
  <c r="V2584" i="3"/>
  <c r="AH2584" i="3"/>
  <c r="U2584" i="3"/>
  <c r="AG2584" i="3"/>
  <c r="T2584" i="3"/>
  <c r="AF2584" i="3"/>
  <c r="Z2585" i="3"/>
  <c r="R2586" i="3"/>
  <c r="AH2586" i="3"/>
  <c r="AF2595" i="3"/>
  <c r="T2595" i="3"/>
  <c r="AH2595" i="3"/>
  <c r="U2595" i="3"/>
  <c r="AG2595" i="3"/>
  <c r="S2595" i="3"/>
  <c r="AE2595" i="3"/>
  <c r="R2595" i="3"/>
  <c r="AI2595" i="3"/>
  <c r="Z2596" i="3"/>
  <c r="Q2597" i="3"/>
  <c r="AK2597" i="3"/>
  <c r="T2599" i="3"/>
  <c r="AM2599" i="3"/>
  <c r="AL2601" i="3"/>
  <c r="Z2601" i="3"/>
  <c r="AA2601" i="3"/>
  <c r="AM2601" i="3"/>
  <c r="Y2601" i="3"/>
  <c r="AK2601" i="3"/>
  <c r="X2601" i="3"/>
  <c r="AE2601" i="3"/>
  <c r="P2606" i="3"/>
  <c r="AK2606" i="3"/>
  <c r="V2613" i="3"/>
  <c r="R2617" i="3"/>
  <c r="AK2617" i="3"/>
  <c r="R2620" i="3"/>
  <c r="AM2620" i="3"/>
  <c r="AA2625" i="3"/>
  <c r="S2626" i="3"/>
  <c r="AL2626" i="3"/>
  <c r="R2629" i="3"/>
  <c r="AG2630" i="3"/>
  <c r="U2630" i="3"/>
  <c r="AE2630" i="3"/>
  <c r="S2630" i="3"/>
  <c r="AB2630" i="3"/>
  <c r="AA2630" i="3"/>
  <c r="Z2630" i="3"/>
  <c r="AH2630" i="3"/>
  <c r="R2632" i="3"/>
  <c r="AM2632" i="3"/>
  <c r="Q2641" i="3"/>
  <c r="AM2641" i="3"/>
  <c r="P2649" i="3"/>
  <c r="AK2649" i="3"/>
  <c r="P2664" i="3"/>
  <c r="R2668" i="3"/>
  <c r="Q2671" i="3"/>
  <c r="AB2676" i="3"/>
  <c r="AD2680" i="3"/>
  <c r="Q2692" i="3"/>
  <c r="AL2718" i="3"/>
  <c r="Z2718" i="3"/>
  <c r="AA2718" i="3"/>
  <c r="AM2718" i="3"/>
  <c r="Y2718" i="3"/>
  <c r="AK2718" i="3"/>
  <c r="X2718" i="3"/>
  <c r="AI2718" i="3"/>
  <c r="V2718" i="3"/>
  <c r="AH2718" i="3"/>
  <c r="U2718" i="3"/>
  <c r="AG2718" i="3"/>
  <c r="T2718" i="3"/>
  <c r="AC2718" i="3"/>
  <c r="AB2718" i="3"/>
  <c r="W2718" i="3"/>
  <c r="S2718" i="3"/>
  <c r="R2718" i="3"/>
  <c r="Q2718" i="3"/>
  <c r="P2718" i="3"/>
  <c r="AD2718" i="3"/>
  <c r="AC2727" i="3"/>
  <c r="Q2727" i="3"/>
  <c r="AK2727" i="3"/>
  <c r="X2727" i="3"/>
  <c r="AJ2727" i="3"/>
  <c r="W2727" i="3"/>
  <c r="AI2727" i="3"/>
  <c r="V2727" i="3"/>
  <c r="AH2727" i="3"/>
  <c r="U2727" i="3"/>
  <c r="AG2727" i="3"/>
  <c r="T2727" i="3"/>
  <c r="AF2727" i="3"/>
  <c r="S2727" i="3"/>
  <c r="AE2727" i="3"/>
  <c r="R2727" i="3"/>
  <c r="AL2727" i="3"/>
  <c r="Y2727" i="3"/>
  <c r="AM2727" i="3"/>
  <c r="AD2727" i="3"/>
  <c r="AB2727" i="3"/>
  <c r="AA2727" i="3"/>
  <c r="Z2727" i="3"/>
  <c r="AB2482" i="3"/>
  <c r="AA2483" i="3"/>
  <c r="AM2483" i="3"/>
  <c r="P2494" i="3"/>
  <c r="AB2494" i="3"/>
  <c r="AA2495" i="3"/>
  <c r="AM2495" i="3"/>
  <c r="AA2507" i="3"/>
  <c r="AM2507" i="3"/>
  <c r="AA2519" i="3"/>
  <c r="AM2519" i="3"/>
  <c r="AI2537" i="3"/>
  <c r="W2537" i="3"/>
  <c r="AB2537" i="3"/>
  <c r="P2538" i="3"/>
  <c r="AC2538" i="3"/>
  <c r="AI2549" i="3"/>
  <c r="W2549" i="3"/>
  <c r="AB2549" i="3"/>
  <c r="P2550" i="3"/>
  <c r="AC2550" i="3"/>
  <c r="AI2561" i="3"/>
  <c r="W2561" i="3"/>
  <c r="AB2561" i="3"/>
  <c r="P2562" i="3"/>
  <c r="AC2562" i="3"/>
  <c r="Q2563" i="3"/>
  <c r="AD2563" i="3"/>
  <c r="R2564" i="3"/>
  <c r="AE2564" i="3"/>
  <c r="T2565" i="3"/>
  <c r="AG2565" i="3"/>
  <c r="U2566" i="3"/>
  <c r="AH2566" i="3"/>
  <c r="AI2573" i="3"/>
  <c r="W2573" i="3"/>
  <c r="AB2573" i="3"/>
  <c r="P2574" i="3"/>
  <c r="AC2574" i="3"/>
  <c r="Q2575" i="3"/>
  <c r="AD2575" i="3"/>
  <c r="R2576" i="3"/>
  <c r="AE2576" i="3"/>
  <c r="T2577" i="3"/>
  <c r="AG2577" i="3"/>
  <c r="U2578" i="3"/>
  <c r="AH2578" i="3"/>
  <c r="W2581" i="3"/>
  <c r="AM2581" i="3"/>
  <c r="P2584" i="3"/>
  <c r="AJ2584" i="3"/>
  <c r="AA2585" i="3"/>
  <c r="S2586" i="3"/>
  <c r="AL2586" i="3"/>
  <c r="AA2596" i="3"/>
  <c r="S2597" i="3"/>
  <c r="AL2597" i="3"/>
  <c r="U2599" i="3"/>
  <c r="AF2601" i="3"/>
  <c r="T2606" i="3"/>
  <c r="AL2606" i="3"/>
  <c r="AB2613" i="3"/>
  <c r="S2617" i="3"/>
  <c r="AL2617" i="3"/>
  <c r="T2620" i="3"/>
  <c r="AD2621" i="3"/>
  <c r="R2621" i="3"/>
  <c r="AB2621" i="3"/>
  <c r="P2621" i="3"/>
  <c r="AA2621" i="3"/>
  <c r="Z2621" i="3"/>
  <c r="AM2621" i="3"/>
  <c r="Y2621" i="3"/>
  <c r="AH2621" i="3"/>
  <c r="AB2625" i="3"/>
  <c r="T2626" i="3"/>
  <c r="AM2626" i="3"/>
  <c r="S2629" i="3"/>
  <c r="P2630" i="3"/>
  <c r="AI2630" i="3"/>
  <c r="W2632" i="3"/>
  <c r="AD2633" i="3"/>
  <c r="R2633" i="3"/>
  <c r="AB2633" i="3"/>
  <c r="P2633" i="3"/>
  <c r="AM2633" i="3"/>
  <c r="Y2633" i="3"/>
  <c r="AL2633" i="3"/>
  <c r="X2633" i="3"/>
  <c r="AK2633" i="3"/>
  <c r="W2633" i="3"/>
  <c r="AH2633" i="3"/>
  <c r="R2641" i="3"/>
  <c r="AG2642" i="3"/>
  <c r="U2642" i="3"/>
  <c r="AE2642" i="3"/>
  <c r="S2642" i="3"/>
  <c r="Z2642" i="3"/>
  <c r="AM2642" i="3"/>
  <c r="Y2642" i="3"/>
  <c r="AL2642" i="3"/>
  <c r="X2642" i="3"/>
  <c r="AH2642" i="3"/>
  <c r="AE2644" i="3"/>
  <c r="S2644" i="3"/>
  <c r="AC2644" i="3"/>
  <c r="Q2644" i="3"/>
  <c r="AH2644" i="3"/>
  <c r="T2644" i="3"/>
  <c r="AG2644" i="3"/>
  <c r="R2644" i="3"/>
  <c r="AF2644" i="3"/>
  <c r="P2644" i="3"/>
  <c r="AK2644" i="3"/>
  <c r="T2649" i="3"/>
  <c r="AM2649" i="3"/>
  <c r="AJ2651" i="3"/>
  <c r="X2651" i="3"/>
  <c r="AH2651" i="3"/>
  <c r="V2651" i="3"/>
  <c r="AA2651" i="3"/>
  <c r="Z2651" i="3"/>
  <c r="AM2651" i="3"/>
  <c r="Y2651" i="3"/>
  <c r="AL2651" i="3"/>
  <c r="W2651" i="3"/>
  <c r="AK2651" i="3"/>
  <c r="U2651" i="3"/>
  <c r="AI2651" i="3"/>
  <c r="T2651" i="3"/>
  <c r="AF2655" i="3"/>
  <c r="T2655" i="3"/>
  <c r="AD2655" i="3"/>
  <c r="R2655" i="3"/>
  <c r="AA2655" i="3"/>
  <c r="Z2655" i="3"/>
  <c r="AM2655" i="3"/>
  <c r="Y2655" i="3"/>
  <c r="AL2655" i="3"/>
  <c r="X2655" i="3"/>
  <c r="AK2655" i="3"/>
  <c r="W2655" i="3"/>
  <c r="AJ2655" i="3"/>
  <c r="V2655" i="3"/>
  <c r="Q2664" i="3"/>
  <c r="AF2667" i="3"/>
  <c r="T2667" i="3"/>
  <c r="AD2667" i="3"/>
  <c r="R2667" i="3"/>
  <c r="AM2667" i="3"/>
  <c r="Y2667" i="3"/>
  <c r="AL2667" i="3"/>
  <c r="X2667" i="3"/>
  <c r="AK2667" i="3"/>
  <c r="W2667" i="3"/>
  <c r="AJ2667" i="3"/>
  <c r="V2667" i="3"/>
  <c r="AI2667" i="3"/>
  <c r="U2667" i="3"/>
  <c r="AH2667" i="3"/>
  <c r="S2667" i="3"/>
  <c r="T2668" i="3"/>
  <c r="Y2671" i="3"/>
  <c r="AC2676" i="3"/>
  <c r="AF2680" i="3"/>
  <c r="R2692" i="3"/>
  <c r="P2727" i="3"/>
  <c r="AK2737" i="3"/>
  <c r="Y2737" i="3"/>
  <c r="AM2737" i="3"/>
  <c r="Z2737" i="3"/>
  <c r="AA2737" i="3"/>
  <c r="X2737" i="3"/>
  <c r="AL2737" i="3"/>
  <c r="W2737" i="3"/>
  <c r="AJ2737" i="3"/>
  <c r="V2737" i="3"/>
  <c r="AI2737" i="3"/>
  <c r="U2737" i="3"/>
  <c r="AH2737" i="3"/>
  <c r="T2737" i="3"/>
  <c r="AG2737" i="3"/>
  <c r="S2737" i="3"/>
  <c r="AB2737" i="3"/>
  <c r="AF2737" i="3"/>
  <c r="AE2737" i="3"/>
  <c r="AD2737" i="3"/>
  <c r="AC2737" i="3"/>
  <c r="AA2424" i="3"/>
  <c r="AA2436" i="3"/>
  <c r="AA2448" i="3"/>
  <c r="AA2460" i="3"/>
  <c r="AA2472" i="3"/>
  <c r="Q2482" i="3"/>
  <c r="P2483" i="3"/>
  <c r="AA2484" i="3"/>
  <c r="Q2494" i="3"/>
  <c r="P2495" i="3"/>
  <c r="AA2496" i="3"/>
  <c r="Q2506" i="3"/>
  <c r="P2507" i="3"/>
  <c r="AA2508" i="3"/>
  <c r="Q2518" i="3"/>
  <c r="P2519" i="3"/>
  <c r="AA2520" i="3"/>
  <c r="AJ2536" i="3"/>
  <c r="X2536" i="3"/>
  <c r="AB2536" i="3"/>
  <c r="P2537" i="3"/>
  <c r="AC2537" i="3"/>
  <c r="Q2538" i="3"/>
  <c r="AD2538" i="3"/>
  <c r="AJ2548" i="3"/>
  <c r="X2548" i="3"/>
  <c r="AB2548" i="3"/>
  <c r="P2549" i="3"/>
  <c r="AC2549" i="3"/>
  <c r="Q2550" i="3"/>
  <c r="AD2550" i="3"/>
  <c r="AJ2560" i="3"/>
  <c r="X2560" i="3"/>
  <c r="AB2560" i="3"/>
  <c r="P2561" i="3"/>
  <c r="AC2561" i="3"/>
  <c r="Q2562" i="3"/>
  <c r="AD2562" i="3"/>
  <c r="R2563" i="3"/>
  <c r="AE2563" i="3"/>
  <c r="S2564" i="3"/>
  <c r="AG2564" i="3"/>
  <c r="U2565" i="3"/>
  <c r="AH2565" i="3"/>
  <c r="V2566" i="3"/>
  <c r="AI2566" i="3"/>
  <c r="AJ2572" i="3"/>
  <c r="X2572" i="3"/>
  <c r="AB2572" i="3"/>
  <c r="P2573" i="3"/>
  <c r="AC2573" i="3"/>
  <c r="Q2574" i="3"/>
  <c r="AD2574" i="3"/>
  <c r="R2575" i="3"/>
  <c r="AE2575" i="3"/>
  <c r="S2576" i="3"/>
  <c r="AG2576" i="3"/>
  <c r="U2577" i="3"/>
  <c r="AH2577" i="3"/>
  <c r="V2578" i="3"/>
  <c r="AI2578" i="3"/>
  <c r="X2581" i="3"/>
  <c r="AG2582" i="3"/>
  <c r="U2582" i="3"/>
  <c r="AF2582" i="3"/>
  <c r="S2582" i="3"/>
  <c r="AE2582" i="3"/>
  <c r="R2582" i="3"/>
  <c r="AD2582" i="3"/>
  <c r="Q2582" i="3"/>
  <c r="AI2582" i="3"/>
  <c r="Q2584" i="3"/>
  <c r="AK2584" i="3"/>
  <c r="AB2585" i="3"/>
  <c r="T2586" i="3"/>
  <c r="AM2586" i="3"/>
  <c r="AH2593" i="3"/>
  <c r="V2593" i="3"/>
  <c r="AE2593" i="3"/>
  <c r="R2593" i="3"/>
  <c r="AD2593" i="3"/>
  <c r="Q2593" i="3"/>
  <c r="AC2593" i="3"/>
  <c r="P2593" i="3"/>
  <c r="AI2593" i="3"/>
  <c r="Q2595" i="3"/>
  <c r="AK2595" i="3"/>
  <c r="AB2596" i="3"/>
  <c r="T2597" i="3"/>
  <c r="AM2597" i="3"/>
  <c r="V2599" i="3"/>
  <c r="Q2601" i="3"/>
  <c r="AG2601" i="3"/>
  <c r="V2606" i="3"/>
  <c r="AM2606" i="3"/>
  <c r="AC2613" i="3"/>
  <c r="U2617" i="3"/>
  <c r="U2620" i="3"/>
  <c r="Q2621" i="3"/>
  <c r="AI2621" i="3"/>
  <c r="AC2625" i="3"/>
  <c r="U2626" i="3"/>
  <c r="U2629" i="3"/>
  <c r="Q2630" i="3"/>
  <c r="AJ2630" i="3"/>
  <c r="X2632" i="3"/>
  <c r="Q2633" i="3"/>
  <c r="AI2633" i="3"/>
  <c r="X2641" i="3"/>
  <c r="P2642" i="3"/>
  <c r="AI2642" i="3"/>
  <c r="U2644" i="3"/>
  <c r="AL2644" i="3"/>
  <c r="U2649" i="3"/>
  <c r="AK2650" i="3"/>
  <c r="Y2650" i="3"/>
  <c r="AI2650" i="3"/>
  <c r="W2650" i="3"/>
  <c r="AL2650" i="3"/>
  <c r="V2650" i="3"/>
  <c r="AJ2650" i="3"/>
  <c r="U2650" i="3"/>
  <c r="AH2650" i="3"/>
  <c r="T2650" i="3"/>
  <c r="AG2650" i="3"/>
  <c r="AF2650" i="3"/>
  <c r="R2650" i="3"/>
  <c r="AE2650" i="3"/>
  <c r="P2651" i="3"/>
  <c r="P2655" i="3"/>
  <c r="AB2659" i="3"/>
  <c r="P2659" i="3"/>
  <c r="AL2659" i="3"/>
  <c r="Z2659" i="3"/>
  <c r="AA2659" i="3"/>
  <c r="Y2659" i="3"/>
  <c r="AM2659" i="3"/>
  <c r="X2659" i="3"/>
  <c r="AK2659" i="3"/>
  <c r="W2659" i="3"/>
  <c r="AJ2659" i="3"/>
  <c r="V2659" i="3"/>
  <c r="AI2659" i="3"/>
  <c r="U2659" i="3"/>
  <c r="AJ2663" i="3"/>
  <c r="X2663" i="3"/>
  <c r="AH2663" i="3"/>
  <c r="V2663" i="3"/>
  <c r="AM2663" i="3"/>
  <c r="Y2663" i="3"/>
  <c r="AL2663" i="3"/>
  <c r="W2663" i="3"/>
  <c r="AK2663" i="3"/>
  <c r="U2663" i="3"/>
  <c r="AI2663" i="3"/>
  <c r="T2663" i="3"/>
  <c r="AG2663" i="3"/>
  <c r="S2663" i="3"/>
  <c r="AF2663" i="3"/>
  <c r="R2663" i="3"/>
  <c r="R2664" i="3"/>
  <c r="P2667" i="3"/>
  <c r="U2668" i="3"/>
  <c r="AA2671" i="3"/>
  <c r="AD2676" i="3"/>
  <c r="AG2680" i="3"/>
  <c r="AE2692" i="3"/>
  <c r="AF2718" i="3"/>
  <c r="P2737" i="3"/>
  <c r="AH2698" i="3"/>
  <c r="V2698" i="3"/>
  <c r="AE2698" i="3"/>
  <c r="R2698" i="3"/>
  <c r="AD2698" i="3"/>
  <c r="Q2698" i="3"/>
  <c r="AC2698" i="3"/>
  <c r="P2698" i="3"/>
  <c r="AA2698" i="3"/>
  <c r="AM2698" i="3"/>
  <c r="Z2698" i="3"/>
  <c r="AL2698" i="3"/>
  <c r="Y2698" i="3"/>
  <c r="AK2773" i="3"/>
  <c r="Y2773" i="3"/>
  <c r="AI2773" i="3"/>
  <c r="W2773" i="3"/>
  <c r="AA2773" i="3"/>
  <c r="AM2773" i="3"/>
  <c r="X2773" i="3"/>
  <c r="AJ2773" i="3"/>
  <c r="U2773" i="3"/>
  <c r="AH2773" i="3"/>
  <c r="T2773" i="3"/>
  <c r="AG2773" i="3"/>
  <c r="S2773" i="3"/>
  <c r="AF2773" i="3"/>
  <c r="AE2773" i="3"/>
  <c r="AD2773" i="3"/>
  <c r="AC2773" i="3"/>
  <c r="AB2773" i="3"/>
  <c r="Z2773" i="3"/>
  <c r="V2773" i="3"/>
  <c r="AL2773" i="3"/>
  <c r="AJ2934" i="3"/>
  <c r="X2934" i="3"/>
  <c r="AI2934" i="3"/>
  <c r="W2934" i="3"/>
  <c r="AH2934" i="3"/>
  <c r="V2934" i="3"/>
  <c r="Y2934" i="3"/>
  <c r="AM2934" i="3"/>
  <c r="U2934" i="3"/>
  <c r="AL2934" i="3"/>
  <c r="T2934" i="3"/>
  <c r="AC2934" i="3"/>
  <c r="AB2934" i="3"/>
  <c r="AA2934" i="3"/>
  <c r="Z2934" i="3"/>
  <c r="S2934" i="3"/>
  <c r="R2934" i="3"/>
  <c r="Q2934" i="3"/>
  <c r="AK2934" i="3"/>
  <c r="P2934" i="3"/>
  <c r="AG2934" i="3"/>
  <c r="AF2934" i="3"/>
  <c r="AE2934" i="3"/>
  <c r="AD2934" i="3"/>
  <c r="AJ2675" i="3"/>
  <c r="X2675" i="3"/>
  <c r="AH2675" i="3"/>
  <c r="V2675" i="3"/>
  <c r="AC2675" i="3"/>
  <c r="AF2679" i="3"/>
  <c r="T2679" i="3"/>
  <c r="AD2679" i="3"/>
  <c r="R2679" i="3"/>
  <c r="AC2679" i="3"/>
  <c r="AK2683" i="3"/>
  <c r="AB2683" i="3"/>
  <c r="P2683" i="3"/>
  <c r="AM2683" i="3"/>
  <c r="Z2683" i="3"/>
  <c r="AD2683" i="3"/>
  <c r="AH2686" i="3"/>
  <c r="V2686" i="3"/>
  <c r="AE2686" i="3"/>
  <c r="R2686" i="3"/>
  <c r="AC2686" i="3"/>
  <c r="P2686" i="3"/>
  <c r="AF2686" i="3"/>
  <c r="AL2694" i="3"/>
  <c r="Z2694" i="3"/>
  <c r="AA2694" i="3"/>
  <c r="AM2694" i="3"/>
  <c r="Y2694" i="3"/>
  <c r="AK2694" i="3"/>
  <c r="X2694" i="3"/>
  <c r="AI2694" i="3"/>
  <c r="V2694" i="3"/>
  <c r="AH2694" i="3"/>
  <c r="U2694" i="3"/>
  <c r="AG2694" i="3"/>
  <c r="T2694" i="3"/>
  <c r="X2698" i="3"/>
  <c r="AK2662" i="3"/>
  <c r="Y2662" i="3"/>
  <c r="AI2662" i="3"/>
  <c r="W2662" i="3"/>
  <c r="AC2662" i="3"/>
  <c r="AG2666" i="3"/>
  <c r="U2666" i="3"/>
  <c r="AE2666" i="3"/>
  <c r="S2666" i="3"/>
  <c r="AC2666" i="3"/>
  <c r="AA2674" i="3"/>
  <c r="P2675" i="3"/>
  <c r="AD2675" i="3"/>
  <c r="AA2678" i="3"/>
  <c r="P2679" i="3"/>
  <c r="AE2679" i="3"/>
  <c r="Q2683" i="3"/>
  <c r="AE2683" i="3"/>
  <c r="Q2686" i="3"/>
  <c r="AG2686" i="3"/>
  <c r="AF2688" i="3"/>
  <c r="T2688" i="3"/>
  <c r="AH2688" i="3"/>
  <c r="U2688" i="3"/>
  <c r="AE2688" i="3"/>
  <c r="R2688" i="3"/>
  <c r="AC2688" i="3"/>
  <c r="P2688" i="3"/>
  <c r="AI2688" i="3"/>
  <c r="P2694" i="3"/>
  <c r="AB2698" i="3"/>
  <c r="AB2704" i="3"/>
  <c r="P2704" i="3"/>
  <c r="AL2704" i="3"/>
  <c r="Y2704" i="3"/>
  <c r="AK2704" i="3"/>
  <c r="X2704" i="3"/>
  <c r="AJ2704" i="3"/>
  <c r="W2704" i="3"/>
  <c r="AH2704" i="3"/>
  <c r="U2704" i="3"/>
  <c r="AG2704" i="3"/>
  <c r="T2704" i="3"/>
  <c r="AF2704" i="3"/>
  <c r="S2704" i="3"/>
  <c r="AB2716" i="3"/>
  <c r="P2716" i="3"/>
  <c r="AL2716" i="3"/>
  <c r="Y2716" i="3"/>
  <c r="AK2716" i="3"/>
  <c r="X2716" i="3"/>
  <c r="AJ2716" i="3"/>
  <c r="W2716" i="3"/>
  <c r="AH2716" i="3"/>
  <c r="U2716" i="3"/>
  <c r="AG2716" i="3"/>
  <c r="T2716" i="3"/>
  <c r="AF2716" i="3"/>
  <c r="S2716" i="3"/>
  <c r="AC2745" i="3"/>
  <c r="Q2745" i="3"/>
  <c r="AI2745" i="3"/>
  <c r="V2745" i="3"/>
  <c r="AM2745" i="3"/>
  <c r="Y2745" i="3"/>
  <c r="AL2745" i="3"/>
  <c r="X2745" i="3"/>
  <c r="AK2745" i="3"/>
  <c r="W2745" i="3"/>
  <c r="AJ2745" i="3"/>
  <c r="U2745" i="3"/>
  <c r="AH2745" i="3"/>
  <c r="T2745" i="3"/>
  <c r="AG2745" i="3"/>
  <c r="S2745" i="3"/>
  <c r="AF2745" i="3"/>
  <c r="R2745" i="3"/>
  <c r="Z2745" i="3"/>
  <c r="AH2776" i="3"/>
  <c r="V2776" i="3"/>
  <c r="AF2776" i="3"/>
  <c r="T2776" i="3"/>
  <c r="AL2776" i="3"/>
  <c r="X2776" i="3"/>
  <c r="AK2776" i="3"/>
  <c r="W2776" i="3"/>
  <c r="AJ2776" i="3"/>
  <c r="U2776" i="3"/>
  <c r="AI2776" i="3"/>
  <c r="S2776" i="3"/>
  <c r="AG2776" i="3"/>
  <c r="R2776" i="3"/>
  <c r="AE2776" i="3"/>
  <c r="Q2776" i="3"/>
  <c r="AD2776" i="3"/>
  <c r="P2776" i="3"/>
  <c r="AM2776" i="3"/>
  <c r="AC2776" i="3"/>
  <c r="AB2776" i="3"/>
  <c r="AA2776" i="3"/>
  <c r="Z2776" i="3"/>
  <c r="AH2653" i="3"/>
  <c r="V2653" i="3"/>
  <c r="AF2653" i="3"/>
  <c r="T2653" i="3"/>
  <c r="AC2653" i="3"/>
  <c r="AD2657" i="3"/>
  <c r="R2657" i="3"/>
  <c r="AB2657" i="3"/>
  <c r="P2657" i="3"/>
  <c r="AE2657" i="3"/>
  <c r="P2662" i="3"/>
  <c r="AD2662" i="3"/>
  <c r="P2666" i="3"/>
  <c r="AD2666" i="3"/>
  <c r="Q2675" i="3"/>
  <c r="AE2675" i="3"/>
  <c r="Q2679" i="3"/>
  <c r="AG2679" i="3"/>
  <c r="R2683" i="3"/>
  <c r="AF2683" i="3"/>
  <c r="S2686" i="3"/>
  <c r="AI2686" i="3"/>
  <c r="Q2688" i="3"/>
  <c r="AJ2688" i="3"/>
  <c r="Q2694" i="3"/>
  <c r="AF2698" i="3"/>
  <c r="AC2703" i="3"/>
  <c r="Q2703" i="3"/>
  <c r="AK2703" i="3"/>
  <c r="X2703" i="3"/>
  <c r="AJ2703" i="3"/>
  <c r="W2703" i="3"/>
  <c r="AI2703" i="3"/>
  <c r="V2703" i="3"/>
  <c r="AG2703" i="3"/>
  <c r="T2703" i="3"/>
  <c r="AF2703" i="3"/>
  <c r="S2703" i="3"/>
  <c r="AE2703" i="3"/>
  <c r="R2703" i="3"/>
  <c r="Q2704" i="3"/>
  <c r="AC2715" i="3"/>
  <c r="Q2715" i="3"/>
  <c r="AK2715" i="3"/>
  <c r="X2715" i="3"/>
  <c r="AJ2715" i="3"/>
  <c r="W2715" i="3"/>
  <c r="AI2715" i="3"/>
  <c r="V2715" i="3"/>
  <c r="AG2715" i="3"/>
  <c r="T2715" i="3"/>
  <c r="AF2715" i="3"/>
  <c r="S2715" i="3"/>
  <c r="AE2715" i="3"/>
  <c r="R2715" i="3"/>
  <c r="Q2716" i="3"/>
  <c r="P2745" i="3"/>
  <c r="Y2776" i="3"/>
  <c r="AG2789" i="3"/>
  <c r="U2789" i="3"/>
  <c r="AE2789" i="3"/>
  <c r="S2789" i="3"/>
  <c r="AM2789" i="3"/>
  <c r="Y2789" i="3"/>
  <c r="AL2789" i="3"/>
  <c r="X2789" i="3"/>
  <c r="AK2789" i="3"/>
  <c r="W2789" i="3"/>
  <c r="AJ2789" i="3"/>
  <c r="V2789" i="3"/>
  <c r="AI2789" i="3"/>
  <c r="T2789" i="3"/>
  <c r="AH2789" i="3"/>
  <c r="R2789" i="3"/>
  <c r="AF2789" i="3"/>
  <c r="Q2789" i="3"/>
  <c r="Z2789" i="3"/>
  <c r="AD2789" i="3"/>
  <c r="AC2789" i="3"/>
  <c r="AB2789" i="3"/>
  <c r="AA2789" i="3"/>
  <c r="AE2829" i="3"/>
  <c r="S2829" i="3"/>
  <c r="AD2829" i="3"/>
  <c r="R2829" i="3"/>
  <c r="AC2829" i="3"/>
  <c r="Q2829" i="3"/>
  <c r="AA2829" i="3"/>
  <c r="Z2829" i="3"/>
  <c r="Y2829" i="3"/>
  <c r="AM2829" i="3"/>
  <c r="X2829" i="3"/>
  <c r="AL2829" i="3"/>
  <c r="W2829" i="3"/>
  <c r="AK2829" i="3"/>
  <c r="V2829" i="3"/>
  <c r="AJ2829" i="3"/>
  <c r="U2829" i="3"/>
  <c r="AF2829" i="3"/>
  <c r="AI2829" i="3"/>
  <c r="AH2829" i="3"/>
  <c r="AG2829" i="3"/>
  <c r="AB2829" i="3"/>
  <c r="P2653" i="3"/>
  <c r="AD2653" i="3"/>
  <c r="Q2657" i="3"/>
  <c r="AF2657" i="3"/>
  <c r="Q2662" i="3"/>
  <c r="AE2662" i="3"/>
  <c r="Q2666" i="3"/>
  <c r="AF2666" i="3"/>
  <c r="AK2674" i="3"/>
  <c r="Y2674" i="3"/>
  <c r="AI2674" i="3"/>
  <c r="W2674" i="3"/>
  <c r="AC2674" i="3"/>
  <c r="R2675" i="3"/>
  <c r="AF2675" i="3"/>
  <c r="AG2678" i="3"/>
  <c r="U2678" i="3"/>
  <c r="AE2678" i="3"/>
  <c r="S2678" i="3"/>
  <c r="AC2678" i="3"/>
  <c r="S2679" i="3"/>
  <c r="AH2679" i="3"/>
  <c r="S2683" i="3"/>
  <c r="AG2683" i="3"/>
  <c r="T2686" i="3"/>
  <c r="AJ2686" i="3"/>
  <c r="S2688" i="3"/>
  <c r="AK2688" i="3"/>
  <c r="R2694" i="3"/>
  <c r="AG2698" i="3"/>
  <c r="AD2702" i="3"/>
  <c r="R2702" i="3"/>
  <c r="AJ2702" i="3"/>
  <c r="W2702" i="3"/>
  <c r="AI2702" i="3"/>
  <c r="V2702" i="3"/>
  <c r="AH2702" i="3"/>
  <c r="U2702" i="3"/>
  <c r="AF2702" i="3"/>
  <c r="S2702" i="3"/>
  <c r="AE2702" i="3"/>
  <c r="Q2702" i="3"/>
  <c r="AC2702" i="3"/>
  <c r="P2702" i="3"/>
  <c r="R2704" i="3"/>
  <c r="AD2714" i="3"/>
  <c r="R2714" i="3"/>
  <c r="AJ2714" i="3"/>
  <c r="W2714" i="3"/>
  <c r="AI2714" i="3"/>
  <c r="V2714" i="3"/>
  <c r="AH2714" i="3"/>
  <c r="U2714" i="3"/>
  <c r="AF2714" i="3"/>
  <c r="S2714" i="3"/>
  <c r="AE2714" i="3"/>
  <c r="Q2714" i="3"/>
  <c r="AC2714" i="3"/>
  <c r="P2714" i="3"/>
  <c r="P2715" i="3"/>
  <c r="R2716" i="3"/>
  <c r="AD2726" i="3"/>
  <c r="R2726" i="3"/>
  <c r="AJ2726" i="3"/>
  <c r="W2726" i="3"/>
  <c r="AI2726" i="3"/>
  <c r="V2726" i="3"/>
  <c r="AH2726" i="3"/>
  <c r="U2726" i="3"/>
  <c r="AG2726" i="3"/>
  <c r="T2726" i="3"/>
  <c r="AF2726" i="3"/>
  <c r="S2726" i="3"/>
  <c r="AE2726" i="3"/>
  <c r="Q2726" i="3"/>
  <c r="AC2726" i="3"/>
  <c r="P2726" i="3"/>
  <c r="AK2726" i="3"/>
  <c r="X2726" i="3"/>
  <c r="AL2736" i="3"/>
  <c r="Z2736" i="3"/>
  <c r="AK2736" i="3"/>
  <c r="X2736" i="3"/>
  <c r="AJ2736" i="3"/>
  <c r="V2736" i="3"/>
  <c r="AI2736" i="3"/>
  <c r="U2736" i="3"/>
  <c r="AH2736" i="3"/>
  <c r="T2736" i="3"/>
  <c r="AG2736" i="3"/>
  <c r="S2736" i="3"/>
  <c r="AF2736" i="3"/>
  <c r="R2736" i="3"/>
  <c r="AE2736" i="3"/>
  <c r="Q2736" i="3"/>
  <c r="AD2736" i="3"/>
  <c r="P2736" i="3"/>
  <c r="AM2736" i="3"/>
  <c r="W2736" i="3"/>
  <c r="AA2745" i="3"/>
  <c r="AI2580" i="3"/>
  <c r="W2580" i="3"/>
  <c r="AB2580" i="3"/>
  <c r="AI2592" i="3"/>
  <c r="W2592" i="3"/>
  <c r="AB2592" i="3"/>
  <c r="AI2604" i="3"/>
  <c r="W2604" i="3"/>
  <c r="AB2604" i="3"/>
  <c r="AJ2627" i="3"/>
  <c r="X2627" i="3"/>
  <c r="AH2627" i="3"/>
  <c r="V2627" i="3"/>
  <c r="AC2627" i="3"/>
  <c r="AF2631" i="3"/>
  <c r="T2631" i="3"/>
  <c r="AD2631" i="3"/>
  <c r="R2631" i="3"/>
  <c r="AC2631" i="3"/>
  <c r="AB2635" i="3"/>
  <c r="P2635" i="3"/>
  <c r="AL2635" i="3"/>
  <c r="Z2635" i="3"/>
  <c r="AD2635" i="3"/>
  <c r="Q2653" i="3"/>
  <c r="AE2653" i="3"/>
  <c r="S2657" i="3"/>
  <c r="AG2657" i="3"/>
  <c r="AL2661" i="3"/>
  <c r="Z2661" i="3"/>
  <c r="AJ2661" i="3"/>
  <c r="X2661" i="3"/>
  <c r="AC2661" i="3"/>
  <c r="R2662" i="3"/>
  <c r="AF2662" i="3"/>
  <c r="AH2665" i="3"/>
  <c r="V2665" i="3"/>
  <c r="AF2665" i="3"/>
  <c r="T2665" i="3"/>
  <c r="AC2665" i="3"/>
  <c r="R2666" i="3"/>
  <c r="AH2666" i="3"/>
  <c r="AD2669" i="3"/>
  <c r="R2669" i="3"/>
  <c r="AB2669" i="3"/>
  <c r="P2669" i="3"/>
  <c r="AE2669" i="3"/>
  <c r="P2674" i="3"/>
  <c r="AD2674" i="3"/>
  <c r="S2675" i="3"/>
  <c r="AG2675" i="3"/>
  <c r="P2678" i="3"/>
  <c r="AD2678" i="3"/>
  <c r="U2679" i="3"/>
  <c r="AI2679" i="3"/>
  <c r="T2683" i="3"/>
  <c r="AH2683" i="3"/>
  <c r="U2686" i="3"/>
  <c r="AK2686" i="3"/>
  <c r="V2688" i="3"/>
  <c r="AL2688" i="3"/>
  <c r="AC2691" i="3"/>
  <c r="Q2691" i="3"/>
  <c r="AK2691" i="3"/>
  <c r="X2691" i="3"/>
  <c r="AI2691" i="3"/>
  <c r="V2691" i="3"/>
  <c r="AG2691" i="3"/>
  <c r="T2691" i="3"/>
  <c r="AF2691" i="3"/>
  <c r="S2694" i="3"/>
  <c r="AI2698" i="3"/>
  <c r="T2702" i="3"/>
  <c r="U2703" i="3"/>
  <c r="V2704" i="3"/>
  <c r="T2714" i="3"/>
  <c r="U2715" i="3"/>
  <c r="V2716" i="3"/>
  <c r="Y2726" i="3"/>
  <c r="Y2736" i="3"/>
  <c r="AB2745" i="3"/>
  <c r="AL2772" i="3"/>
  <c r="Z2772" i="3"/>
  <c r="AJ2772" i="3"/>
  <c r="X2772" i="3"/>
  <c r="AK2772" i="3"/>
  <c r="V2772" i="3"/>
  <c r="AH2772" i="3"/>
  <c r="T2772" i="3"/>
  <c r="AF2772" i="3"/>
  <c r="R2772" i="3"/>
  <c r="AE2772" i="3"/>
  <c r="Q2772" i="3"/>
  <c r="AD2772" i="3"/>
  <c r="P2772" i="3"/>
  <c r="AI2772" i="3"/>
  <c r="AG2772" i="3"/>
  <c r="AC2772" i="3"/>
  <c r="AB2772" i="3"/>
  <c r="AA2772" i="3"/>
  <c r="Y2772" i="3"/>
  <c r="W2772" i="3"/>
  <c r="AM2772" i="3"/>
  <c r="T2829" i="3"/>
  <c r="P2580" i="3"/>
  <c r="AC2580" i="3"/>
  <c r="AJ2591" i="3"/>
  <c r="X2591" i="3"/>
  <c r="AB2591" i="3"/>
  <c r="AJ2603" i="3"/>
  <c r="X2603" i="3"/>
  <c r="AB2603" i="3"/>
  <c r="AC2604" i="3"/>
  <c r="AK2614" i="3"/>
  <c r="Y2614" i="3"/>
  <c r="AI2614" i="3"/>
  <c r="W2614" i="3"/>
  <c r="AC2614" i="3"/>
  <c r="AG2618" i="3"/>
  <c r="U2618" i="3"/>
  <c r="AE2618" i="3"/>
  <c r="S2618" i="3"/>
  <c r="AC2618" i="3"/>
  <c r="P2627" i="3"/>
  <c r="AD2627" i="3"/>
  <c r="P2631" i="3"/>
  <c r="AE2631" i="3"/>
  <c r="Q2635" i="3"/>
  <c r="AE2635" i="3"/>
  <c r="AI2652" i="3"/>
  <c r="W2652" i="3"/>
  <c r="AG2652" i="3"/>
  <c r="U2652" i="3"/>
  <c r="AC2652" i="3"/>
  <c r="R2653" i="3"/>
  <c r="AG2653" i="3"/>
  <c r="AE2656" i="3"/>
  <c r="S2656" i="3"/>
  <c r="AC2656" i="3"/>
  <c r="Q2656" i="3"/>
  <c r="AD2656" i="3"/>
  <c r="T2657" i="3"/>
  <c r="AH2657" i="3"/>
  <c r="P2661" i="3"/>
  <c r="AD2661" i="3"/>
  <c r="S2662" i="3"/>
  <c r="AG2662" i="3"/>
  <c r="P2665" i="3"/>
  <c r="AD2665" i="3"/>
  <c r="T2666" i="3"/>
  <c r="AI2666" i="3"/>
  <c r="Q2669" i="3"/>
  <c r="AF2669" i="3"/>
  <c r="Q2674" i="3"/>
  <c r="AE2674" i="3"/>
  <c r="T2675" i="3"/>
  <c r="AI2675" i="3"/>
  <c r="Q2678" i="3"/>
  <c r="AF2678" i="3"/>
  <c r="V2679" i="3"/>
  <c r="AJ2679" i="3"/>
  <c r="U2683" i="3"/>
  <c r="AI2683" i="3"/>
  <c r="W2686" i="3"/>
  <c r="AL2686" i="3"/>
  <c r="W2688" i="3"/>
  <c r="AM2688" i="3"/>
  <c r="P2691" i="3"/>
  <c r="AH2691" i="3"/>
  <c r="W2694" i="3"/>
  <c r="AJ2698" i="3"/>
  <c r="X2702" i="3"/>
  <c r="Y2703" i="3"/>
  <c r="Z2704" i="3"/>
  <c r="X2714" i="3"/>
  <c r="Y2715" i="3"/>
  <c r="Z2716" i="3"/>
  <c r="Z2726" i="3"/>
  <c r="AB2728" i="3"/>
  <c r="P2728" i="3"/>
  <c r="AL2728" i="3"/>
  <c r="Y2728" i="3"/>
  <c r="AK2728" i="3"/>
  <c r="X2728" i="3"/>
  <c r="AJ2728" i="3"/>
  <c r="W2728" i="3"/>
  <c r="AI2728" i="3"/>
  <c r="V2728" i="3"/>
  <c r="AH2728" i="3"/>
  <c r="U2728" i="3"/>
  <c r="AG2728" i="3"/>
  <c r="T2728" i="3"/>
  <c r="AF2728" i="3"/>
  <c r="S2728" i="3"/>
  <c r="AM2728" i="3"/>
  <c r="Z2728" i="3"/>
  <c r="AA2736" i="3"/>
  <c r="AG2741" i="3"/>
  <c r="U2741" i="3"/>
  <c r="AD2741" i="3"/>
  <c r="Q2741" i="3"/>
  <c r="AM2741" i="3"/>
  <c r="Y2741" i="3"/>
  <c r="AL2741" i="3"/>
  <c r="X2741" i="3"/>
  <c r="AK2741" i="3"/>
  <c r="W2741" i="3"/>
  <c r="AJ2741" i="3"/>
  <c r="V2741" i="3"/>
  <c r="AI2741" i="3"/>
  <c r="T2741" i="3"/>
  <c r="AH2741" i="3"/>
  <c r="S2741" i="3"/>
  <c r="AF2741" i="3"/>
  <c r="R2741" i="3"/>
  <c r="Z2741" i="3"/>
  <c r="AD2745" i="3"/>
  <c r="AG2753" i="3"/>
  <c r="U2753" i="3"/>
  <c r="AE2753" i="3"/>
  <c r="S2753" i="3"/>
  <c r="AF2753" i="3"/>
  <c r="Q2753" i="3"/>
  <c r="Z2753" i="3"/>
  <c r="AM2753" i="3"/>
  <c r="Y2753" i="3"/>
  <c r="AD2753" i="3"/>
  <c r="AC2753" i="3"/>
  <c r="AB2753" i="3"/>
  <c r="AA2753" i="3"/>
  <c r="X2753" i="3"/>
  <c r="W2753" i="3"/>
  <c r="V2753" i="3"/>
  <c r="AH2753" i="3"/>
  <c r="S2772" i="3"/>
  <c r="AA2533" i="3"/>
  <c r="AA2545" i="3"/>
  <c r="AA2557" i="3"/>
  <c r="AA2569" i="3"/>
  <c r="Q2580" i="3"/>
  <c r="AD2580" i="3"/>
  <c r="AK2590" i="3"/>
  <c r="Y2590" i="3"/>
  <c r="AB2590" i="3"/>
  <c r="P2591" i="3"/>
  <c r="AC2591" i="3"/>
  <c r="Q2592" i="3"/>
  <c r="AD2592" i="3"/>
  <c r="AK2602" i="3"/>
  <c r="Y2602" i="3"/>
  <c r="AB2602" i="3"/>
  <c r="P2603" i="3"/>
  <c r="AC2603" i="3"/>
  <c r="Q2604" i="3"/>
  <c r="AD2604" i="3"/>
  <c r="AD2609" i="3"/>
  <c r="R2609" i="3"/>
  <c r="AB2609" i="3"/>
  <c r="P2609" i="3"/>
  <c r="AE2609" i="3"/>
  <c r="P2614" i="3"/>
  <c r="AD2614" i="3"/>
  <c r="P2618" i="3"/>
  <c r="AD2618" i="3"/>
  <c r="Q2627" i="3"/>
  <c r="AE2627" i="3"/>
  <c r="Q2631" i="3"/>
  <c r="AG2631" i="3"/>
  <c r="R2635" i="3"/>
  <c r="AF2635" i="3"/>
  <c r="AJ2639" i="3"/>
  <c r="X2639" i="3"/>
  <c r="AH2639" i="3"/>
  <c r="V2639" i="3"/>
  <c r="AC2639" i="3"/>
  <c r="AF2643" i="3"/>
  <c r="T2643" i="3"/>
  <c r="AD2643" i="3"/>
  <c r="R2643" i="3"/>
  <c r="AC2643" i="3"/>
  <c r="AB2647" i="3"/>
  <c r="P2647" i="3"/>
  <c r="AL2647" i="3"/>
  <c r="Z2647" i="3"/>
  <c r="AD2647" i="3"/>
  <c r="P2652" i="3"/>
  <c r="AD2652" i="3"/>
  <c r="S2653" i="3"/>
  <c r="AI2653" i="3"/>
  <c r="P2656" i="3"/>
  <c r="AF2656" i="3"/>
  <c r="U2657" i="3"/>
  <c r="AI2657" i="3"/>
  <c r="Q2661" i="3"/>
  <c r="AE2661" i="3"/>
  <c r="T2662" i="3"/>
  <c r="AH2662" i="3"/>
  <c r="Q2665" i="3"/>
  <c r="AE2665" i="3"/>
  <c r="V2666" i="3"/>
  <c r="AJ2666" i="3"/>
  <c r="S2669" i="3"/>
  <c r="AG2669" i="3"/>
  <c r="AL2673" i="3"/>
  <c r="Z2673" i="3"/>
  <c r="AJ2673" i="3"/>
  <c r="X2673" i="3"/>
  <c r="AC2673" i="3"/>
  <c r="R2674" i="3"/>
  <c r="AF2674" i="3"/>
  <c r="U2675" i="3"/>
  <c r="AK2675" i="3"/>
  <c r="AH2677" i="3"/>
  <c r="V2677" i="3"/>
  <c r="AF2677" i="3"/>
  <c r="T2677" i="3"/>
  <c r="AC2677" i="3"/>
  <c r="R2678" i="3"/>
  <c r="AH2678" i="3"/>
  <c r="W2679" i="3"/>
  <c r="AK2679" i="3"/>
  <c r="AD2681" i="3"/>
  <c r="R2681" i="3"/>
  <c r="AB2681" i="3"/>
  <c r="P2681" i="3"/>
  <c r="AE2681" i="3"/>
  <c r="V2683" i="3"/>
  <c r="AJ2683" i="3"/>
  <c r="X2686" i="3"/>
  <c r="AM2686" i="3"/>
  <c r="X2688" i="3"/>
  <c r="AE2689" i="3"/>
  <c r="S2689" i="3"/>
  <c r="AI2689" i="3"/>
  <c r="V2689" i="3"/>
  <c r="AG2689" i="3"/>
  <c r="T2689" i="3"/>
  <c r="AD2689" i="3"/>
  <c r="Q2689" i="3"/>
  <c r="AH2689" i="3"/>
  <c r="R2691" i="3"/>
  <c r="AJ2691" i="3"/>
  <c r="AB2694" i="3"/>
  <c r="AK2698" i="3"/>
  <c r="Y2702" i="3"/>
  <c r="Z2703" i="3"/>
  <c r="AA2704" i="3"/>
  <c r="Y2714" i="3"/>
  <c r="Z2715" i="3"/>
  <c r="AA2716" i="3"/>
  <c r="AA2726" i="3"/>
  <c r="Q2728" i="3"/>
  <c r="AB2736" i="3"/>
  <c r="P2741" i="3"/>
  <c r="AE2745" i="3"/>
  <c r="P2753" i="3"/>
  <c r="U2772" i="3"/>
  <c r="AK2785" i="3"/>
  <c r="Y2785" i="3"/>
  <c r="AI2785" i="3"/>
  <c r="W2785" i="3"/>
  <c r="AM2785" i="3"/>
  <c r="X2785" i="3"/>
  <c r="AL2785" i="3"/>
  <c r="V2785" i="3"/>
  <c r="AJ2785" i="3"/>
  <c r="U2785" i="3"/>
  <c r="AH2785" i="3"/>
  <c r="T2785" i="3"/>
  <c r="AG2785" i="3"/>
  <c r="S2785" i="3"/>
  <c r="AF2785" i="3"/>
  <c r="R2785" i="3"/>
  <c r="AE2785" i="3"/>
  <c r="Q2785" i="3"/>
  <c r="Z2785" i="3"/>
  <c r="AD2785" i="3"/>
  <c r="AC2785" i="3"/>
  <c r="AB2785" i="3"/>
  <c r="AA2785" i="3"/>
  <c r="AF2722" i="3"/>
  <c r="AL2730" i="3"/>
  <c r="Z2730" i="3"/>
  <c r="AB2730" i="3"/>
  <c r="T2734" i="3"/>
  <c r="AH2734" i="3"/>
  <c r="AF2742" i="3"/>
  <c r="T2742" i="3"/>
  <c r="AE2742" i="3"/>
  <c r="R2742" i="3"/>
  <c r="AC2742" i="3"/>
  <c r="AB2746" i="3"/>
  <c r="P2746" i="3"/>
  <c r="AJ2746" i="3"/>
  <c r="W2746" i="3"/>
  <c r="AD2746" i="3"/>
  <c r="S2748" i="3"/>
  <c r="AG2748" i="3"/>
  <c r="U2760" i="3"/>
  <c r="T2762" i="3"/>
  <c r="AM2762" i="3"/>
  <c r="AI2811" i="3"/>
  <c r="W2811" i="3"/>
  <c r="AG2811" i="3"/>
  <c r="U2811" i="3"/>
  <c r="AF2811" i="3"/>
  <c r="T2811" i="3"/>
  <c r="AE2811" i="3"/>
  <c r="S2811" i="3"/>
  <c r="AD2811" i="3"/>
  <c r="R2811" i="3"/>
  <c r="AA2811" i="3"/>
  <c r="Z2811" i="3"/>
  <c r="Y2811" i="3"/>
  <c r="X2811" i="3"/>
  <c r="V2811" i="3"/>
  <c r="AM2811" i="3"/>
  <c r="Q2811" i="3"/>
  <c r="AL2811" i="3"/>
  <c r="P2811" i="3"/>
  <c r="AB2811" i="3"/>
  <c r="AI2901" i="3"/>
  <c r="W2901" i="3"/>
  <c r="AE2901" i="3"/>
  <c r="R2901" i="3"/>
  <c r="Z2901" i="3"/>
  <c r="AM2901" i="3"/>
  <c r="Y2901" i="3"/>
  <c r="AL2901" i="3"/>
  <c r="X2901" i="3"/>
  <c r="AK2901" i="3"/>
  <c r="V2901" i="3"/>
  <c r="AJ2901" i="3"/>
  <c r="U2901" i="3"/>
  <c r="AH2901" i="3"/>
  <c r="T2901" i="3"/>
  <c r="AG2901" i="3"/>
  <c r="S2901" i="3"/>
  <c r="AF2901" i="3"/>
  <c r="Q2901" i="3"/>
  <c r="AD2901" i="3"/>
  <c r="AC2901" i="3"/>
  <c r="AB2901" i="3"/>
  <c r="AA2901" i="3"/>
  <c r="V2696" i="3"/>
  <c r="AI2696" i="3"/>
  <c r="AE2701" i="3"/>
  <c r="S2701" i="3"/>
  <c r="AB2701" i="3"/>
  <c r="AE2713" i="3"/>
  <c r="S2713" i="3"/>
  <c r="AB2713" i="3"/>
  <c r="Y2722" i="3"/>
  <c r="AL2722" i="3"/>
  <c r="AE2725" i="3"/>
  <c r="S2725" i="3"/>
  <c r="AB2725" i="3"/>
  <c r="T2730" i="3"/>
  <c r="AG2730" i="3"/>
  <c r="Z2734" i="3"/>
  <c r="V2742" i="3"/>
  <c r="AJ2742" i="3"/>
  <c r="U2746" i="3"/>
  <c r="AI2746" i="3"/>
  <c r="Y2748" i="3"/>
  <c r="AK2749" i="3"/>
  <c r="Y2749" i="3"/>
  <c r="AM2749" i="3"/>
  <c r="Z2749" i="3"/>
  <c r="AG2749" i="3"/>
  <c r="AC2749" i="3"/>
  <c r="AC2760" i="3"/>
  <c r="AC2762" i="3"/>
  <c r="AH2764" i="3"/>
  <c r="V2764" i="3"/>
  <c r="AF2764" i="3"/>
  <c r="T2764" i="3"/>
  <c r="Z2764" i="3"/>
  <c r="AI2764" i="3"/>
  <c r="S2764" i="3"/>
  <c r="AG2764" i="3"/>
  <c r="R2764" i="3"/>
  <c r="AJ2764" i="3"/>
  <c r="AF2766" i="3"/>
  <c r="T2766" i="3"/>
  <c r="AD2766" i="3"/>
  <c r="R2766" i="3"/>
  <c r="AH2766" i="3"/>
  <c r="S2766" i="3"/>
  <c r="AA2766" i="3"/>
  <c r="Z2766" i="3"/>
  <c r="AI2766" i="3"/>
  <c r="AJ2810" i="3"/>
  <c r="X2810" i="3"/>
  <c r="AH2810" i="3"/>
  <c r="V2810" i="3"/>
  <c r="AG2810" i="3"/>
  <c r="U2810" i="3"/>
  <c r="AF2810" i="3"/>
  <c r="T2810" i="3"/>
  <c r="AE2810" i="3"/>
  <c r="S2810" i="3"/>
  <c r="AD2810" i="3"/>
  <c r="AC2810" i="3"/>
  <c r="AB2810" i="3"/>
  <c r="AA2810" i="3"/>
  <c r="Z2810" i="3"/>
  <c r="Y2810" i="3"/>
  <c r="W2810" i="3"/>
  <c r="AI2810" i="3"/>
  <c r="P2901" i="3"/>
  <c r="W2696" i="3"/>
  <c r="AK2696" i="3"/>
  <c r="AF2700" i="3"/>
  <c r="T2700" i="3"/>
  <c r="AB2700" i="3"/>
  <c r="P2701" i="3"/>
  <c r="AC2701" i="3"/>
  <c r="AF2712" i="3"/>
  <c r="T2712" i="3"/>
  <c r="AB2712" i="3"/>
  <c r="P2713" i="3"/>
  <c r="AC2713" i="3"/>
  <c r="Z2722" i="3"/>
  <c r="AM2722" i="3"/>
  <c r="AF2724" i="3"/>
  <c r="T2724" i="3"/>
  <c r="AB2724" i="3"/>
  <c r="P2725" i="3"/>
  <c r="AC2725" i="3"/>
  <c r="U2730" i="3"/>
  <c r="AH2730" i="3"/>
  <c r="AA2734" i="3"/>
  <c r="AH2740" i="3"/>
  <c r="V2740" i="3"/>
  <c r="AC2740" i="3"/>
  <c r="P2740" i="3"/>
  <c r="AD2740" i="3"/>
  <c r="W2742" i="3"/>
  <c r="AK2742" i="3"/>
  <c r="AD2744" i="3"/>
  <c r="R2744" i="3"/>
  <c r="AH2744" i="3"/>
  <c r="U2744" i="3"/>
  <c r="AC2744" i="3"/>
  <c r="V2746" i="3"/>
  <c r="AK2746" i="3"/>
  <c r="AA2748" i="3"/>
  <c r="P2749" i="3"/>
  <c r="AD2749" i="3"/>
  <c r="AD2760" i="3"/>
  <c r="AD2762" i="3"/>
  <c r="P2764" i="3"/>
  <c r="AK2764" i="3"/>
  <c r="P2766" i="3"/>
  <c r="AJ2766" i="3"/>
  <c r="AF2802" i="3"/>
  <c r="T2802" i="3"/>
  <c r="AD2802" i="3"/>
  <c r="R2802" i="3"/>
  <c r="Z2802" i="3"/>
  <c r="AM2802" i="3"/>
  <c r="Y2802" i="3"/>
  <c r="AL2802" i="3"/>
  <c r="X2802" i="3"/>
  <c r="AK2802" i="3"/>
  <c r="W2802" i="3"/>
  <c r="AJ2802" i="3"/>
  <c r="V2802" i="3"/>
  <c r="AI2802" i="3"/>
  <c r="U2802" i="3"/>
  <c r="AH2802" i="3"/>
  <c r="S2802" i="3"/>
  <c r="AA2802" i="3"/>
  <c r="P2810" i="3"/>
  <c r="AG2687" i="3"/>
  <c r="U2687" i="3"/>
  <c r="AB2687" i="3"/>
  <c r="Y2696" i="3"/>
  <c r="AL2696" i="3"/>
  <c r="AG2699" i="3"/>
  <c r="U2699" i="3"/>
  <c r="AB2699" i="3"/>
  <c r="P2700" i="3"/>
  <c r="AC2700" i="3"/>
  <c r="Q2701" i="3"/>
  <c r="AD2701" i="3"/>
  <c r="Y2708" i="3"/>
  <c r="AL2708" i="3"/>
  <c r="AG2711" i="3"/>
  <c r="U2711" i="3"/>
  <c r="AB2711" i="3"/>
  <c r="P2712" i="3"/>
  <c r="AC2712" i="3"/>
  <c r="Q2713" i="3"/>
  <c r="AD2713" i="3"/>
  <c r="Y2720" i="3"/>
  <c r="AL2720" i="3"/>
  <c r="AG2723" i="3"/>
  <c r="U2723" i="3"/>
  <c r="AB2723" i="3"/>
  <c r="P2724" i="3"/>
  <c r="AC2724" i="3"/>
  <c r="Q2725" i="3"/>
  <c r="AD2725" i="3"/>
  <c r="V2730" i="3"/>
  <c r="AI2730" i="3"/>
  <c r="Y2732" i="3"/>
  <c r="AL2732" i="3"/>
  <c r="Y2738" i="3"/>
  <c r="AM2738" i="3"/>
  <c r="Q2740" i="3"/>
  <c r="AE2740" i="3"/>
  <c r="X2742" i="3"/>
  <c r="AL2742" i="3"/>
  <c r="P2744" i="3"/>
  <c r="AE2744" i="3"/>
  <c r="X2746" i="3"/>
  <c r="AL2746" i="3"/>
  <c r="Q2749" i="3"/>
  <c r="AE2749" i="3"/>
  <c r="AH2752" i="3"/>
  <c r="V2752" i="3"/>
  <c r="AC2752" i="3"/>
  <c r="P2752" i="3"/>
  <c r="AK2752" i="3"/>
  <c r="X2752" i="3"/>
  <c r="AJ2752" i="3"/>
  <c r="AE2752" i="3"/>
  <c r="Q2764" i="3"/>
  <c r="AL2764" i="3"/>
  <c r="Q2766" i="3"/>
  <c r="AK2766" i="3"/>
  <c r="P2802" i="3"/>
  <c r="Q2810" i="3"/>
  <c r="AL2874" i="3"/>
  <c r="Z2874" i="3"/>
  <c r="AK2874" i="3"/>
  <c r="X2874" i="3"/>
  <c r="AJ2874" i="3"/>
  <c r="W2874" i="3"/>
  <c r="AI2874" i="3"/>
  <c r="V2874" i="3"/>
  <c r="AH2874" i="3"/>
  <c r="U2874" i="3"/>
  <c r="AG2874" i="3"/>
  <c r="T2874" i="3"/>
  <c r="AF2874" i="3"/>
  <c r="S2874" i="3"/>
  <c r="AD2874" i="3"/>
  <c r="AC2874" i="3"/>
  <c r="AB2874" i="3"/>
  <c r="AA2874" i="3"/>
  <c r="Y2874" i="3"/>
  <c r="R2874" i="3"/>
  <c r="Q2874" i="3"/>
  <c r="AM2874" i="3"/>
  <c r="AH2722" i="3"/>
  <c r="V2722" i="3"/>
  <c r="AB2722" i="3"/>
  <c r="W2730" i="3"/>
  <c r="AJ2730" i="3"/>
  <c r="AB2734" i="3"/>
  <c r="P2734" i="3"/>
  <c r="AJ2734" i="3"/>
  <c r="W2734" i="3"/>
  <c r="AD2734" i="3"/>
  <c r="Y2742" i="3"/>
  <c r="AM2742" i="3"/>
  <c r="AL2748" i="3"/>
  <c r="Z2748" i="3"/>
  <c r="AK2748" i="3"/>
  <c r="X2748" i="3"/>
  <c r="AC2748" i="3"/>
  <c r="AL2760" i="3"/>
  <c r="Z2760" i="3"/>
  <c r="AJ2760" i="3"/>
  <c r="X2760" i="3"/>
  <c r="Y2760" i="3"/>
  <c r="AG2760" i="3"/>
  <c r="S2760" i="3"/>
  <c r="AF2760" i="3"/>
  <c r="R2760" i="3"/>
  <c r="AH2760" i="3"/>
  <c r="AJ2762" i="3"/>
  <c r="X2762" i="3"/>
  <c r="AH2762" i="3"/>
  <c r="V2762" i="3"/>
  <c r="AF2762" i="3"/>
  <c r="R2762" i="3"/>
  <c r="AA2762" i="3"/>
  <c r="Z2762" i="3"/>
  <c r="AG2762" i="3"/>
  <c r="AB2806" i="3"/>
  <c r="P2806" i="3"/>
  <c r="AL2806" i="3"/>
  <c r="Z2806" i="3"/>
  <c r="AK2806" i="3"/>
  <c r="AJ2806" i="3"/>
  <c r="AI2806" i="3"/>
  <c r="Y2806" i="3"/>
  <c r="X2806" i="3"/>
  <c r="W2806" i="3"/>
  <c r="V2806" i="3"/>
  <c r="AM2806" i="3"/>
  <c r="U2806" i="3"/>
  <c r="AH2806" i="3"/>
  <c r="T2806" i="3"/>
  <c r="AG2806" i="3"/>
  <c r="S2806" i="3"/>
  <c r="AA2806" i="3"/>
  <c r="R2810" i="3"/>
  <c r="P2874" i="3"/>
  <c r="AA2610" i="3"/>
  <c r="AM2610" i="3"/>
  <c r="AA2622" i="3"/>
  <c r="AM2622" i="3"/>
  <c r="AA2634" i="3"/>
  <c r="AM2634" i="3"/>
  <c r="AA2646" i="3"/>
  <c r="AM2646" i="3"/>
  <c r="AA2658" i="3"/>
  <c r="AM2658" i="3"/>
  <c r="AA2670" i="3"/>
  <c r="AM2670" i="3"/>
  <c r="AA2682" i="3"/>
  <c r="AM2682" i="3"/>
  <c r="AI2685" i="3"/>
  <c r="W2685" i="3"/>
  <c r="AB2685" i="3"/>
  <c r="Q2687" i="3"/>
  <c r="AD2687" i="3"/>
  <c r="AI2697" i="3"/>
  <c r="W2697" i="3"/>
  <c r="AB2697" i="3"/>
  <c r="Q2699" i="3"/>
  <c r="AD2699" i="3"/>
  <c r="R2700" i="3"/>
  <c r="AE2700" i="3"/>
  <c r="T2701" i="3"/>
  <c r="AG2701" i="3"/>
  <c r="AI2709" i="3"/>
  <c r="W2709" i="3"/>
  <c r="AB2709" i="3"/>
  <c r="Q2711" i="3"/>
  <c r="AD2711" i="3"/>
  <c r="R2712" i="3"/>
  <c r="AE2712" i="3"/>
  <c r="T2713" i="3"/>
  <c r="AG2713" i="3"/>
  <c r="AI2721" i="3"/>
  <c r="W2721" i="3"/>
  <c r="AB2721" i="3"/>
  <c r="P2722" i="3"/>
  <c r="AC2722" i="3"/>
  <c r="Q2723" i="3"/>
  <c r="AD2723" i="3"/>
  <c r="R2724" i="3"/>
  <c r="AE2724" i="3"/>
  <c r="T2725" i="3"/>
  <c r="AG2725" i="3"/>
  <c r="X2730" i="3"/>
  <c r="AK2730" i="3"/>
  <c r="AI2733" i="3"/>
  <c r="W2733" i="3"/>
  <c r="AB2733" i="3"/>
  <c r="Q2734" i="3"/>
  <c r="AE2734" i="3"/>
  <c r="S2740" i="3"/>
  <c r="AG2740" i="3"/>
  <c r="Z2742" i="3"/>
  <c r="AE2743" i="3"/>
  <c r="S2743" i="3"/>
  <c r="AG2743" i="3"/>
  <c r="T2743" i="3"/>
  <c r="AC2743" i="3"/>
  <c r="S2744" i="3"/>
  <c r="AG2744" i="3"/>
  <c r="Z2746" i="3"/>
  <c r="P2748" i="3"/>
  <c r="AD2748" i="3"/>
  <c r="S2749" i="3"/>
  <c r="AH2749" i="3"/>
  <c r="R2752" i="3"/>
  <c r="AG2752" i="3"/>
  <c r="P2760" i="3"/>
  <c r="AI2760" i="3"/>
  <c r="P2762" i="3"/>
  <c r="AI2762" i="3"/>
  <c r="W2764" i="3"/>
  <c r="V2766" i="3"/>
  <c r="AM2766" i="3"/>
  <c r="AD2780" i="3"/>
  <c r="R2780" i="3"/>
  <c r="AB2780" i="3"/>
  <c r="P2780" i="3"/>
  <c r="AL2780" i="3"/>
  <c r="X2780" i="3"/>
  <c r="AK2780" i="3"/>
  <c r="W2780" i="3"/>
  <c r="AJ2780" i="3"/>
  <c r="V2780" i="3"/>
  <c r="AI2780" i="3"/>
  <c r="U2780" i="3"/>
  <c r="AH2780" i="3"/>
  <c r="T2780" i="3"/>
  <c r="AG2780" i="3"/>
  <c r="S2780" i="3"/>
  <c r="AF2780" i="3"/>
  <c r="Q2780" i="3"/>
  <c r="AM2780" i="3"/>
  <c r="Y2780" i="3"/>
  <c r="AB2802" i="3"/>
  <c r="Q2806" i="3"/>
  <c r="AK2810" i="3"/>
  <c r="AE2874" i="3"/>
  <c r="AJ2696" i="3"/>
  <c r="X2696" i="3"/>
  <c r="AB2696" i="3"/>
  <c r="S2700" i="3"/>
  <c r="AG2700" i="3"/>
  <c r="AH2701" i="3"/>
  <c r="AJ2708" i="3"/>
  <c r="X2708" i="3"/>
  <c r="AB2708" i="3"/>
  <c r="R2711" i="3"/>
  <c r="AE2711" i="3"/>
  <c r="S2712" i="3"/>
  <c r="AG2712" i="3"/>
  <c r="U2713" i="3"/>
  <c r="AH2713" i="3"/>
  <c r="AJ2720" i="3"/>
  <c r="X2720" i="3"/>
  <c r="AB2720" i="3"/>
  <c r="Q2722" i="3"/>
  <c r="AD2722" i="3"/>
  <c r="S2724" i="3"/>
  <c r="AG2724" i="3"/>
  <c r="U2725" i="3"/>
  <c r="AH2725" i="3"/>
  <c r="Y2730" i="3"/>
  <c r="AM2730" i="3"/>
  <c r="AJ2732" i="3"/>
  <c r="X2732" i="3"/>
  <c r="AB2732" i="3"/>
  <c r="R2734" i="3"/>
  <c r="AF2734" i="3"/>
  <c r="AJ2738" i="3"/>
  <c r="X2738" i="3"/>
  <c r="AA2738" i="3"/>
  <c r="AC2738" i="3"/>
  <c r="T2740" i="3"/>
  <c r="AI2740" i="3"/>
  <c r="AA2742" i="3"/>
  <c r="T2744" i="3"/>
  <c r="AI2744" i="3"/>
  <c r="AA2746" i="3"/>
  <c r="Q2748" i="3"/>
  <c r="AE2748" i="3"/>
  <c r="T2749" i="3"/>
  <c r="AI2749" i="3"/>
  <c r="AI2752" i="3"/>
  <c r="Q2760" i="3"/>
  <c r="AK2760" i="3"/>
  <c r="Q2762" i="3"/>
  <c r="AK2762" i="3"/>
  <c r="X2764" i="3"/>
  <c r="W2766" i="3"/>
  <c r="AG2777" i="3"/>
  <c r="U2777" i="3"/>
  <c r="AE2777" i="3"/>
  <c r="S2777" i="3"/>
  <c r="AA2777" i="3"/>
  <c r="Z2777" i="3"/>
  <c r="AM2777" i="3"/>
  <c r="Y2777" i="3"/>
  <c r="AL2777" i="3"/>
  <c r="X2777" i="3"/>
  <c r="AK2777" i="3"/>
  <c r="W2777" i="3"/>
  <c r="AJ2777" i="3"/>
  <c r="V2777" i="3"/>
  <c r="AI2777" i="3"/>
  <c r="T2777" i="3"/>
  <c r="AC2802" i="3"/>
  <c r="R2806" i="3"/>
  <c r="AL2810" i="3"/>
  <c r="AL2846" i="3"/>
  <c r="Z2846" i="3"/>
  <c r="AK2846" i="3"/>
  <c r="Y2846" i="3"/>
  <c r="AJ2846" i="3"/>
  <c r="X2846" i="3"/>
  <c r="AI2846" i="3"/>
  <c r="W2846" i="3"/>
  <c r="AH2846" i="3"/>
  <c r="V2846" i="3"/>
  <c r="AG2846" i="3"/>
  <c r="U2846" i="3"/>
  <c r="AC2846" i="3"/>
  <c r="AB2846" i="3"/>
  <c r="AA2846" i="3"/>
  <c r="T2846" i="3"/>
  <c r="S2846" i="3"/>
  <c r="R2846" i="3"/>
  <c r="Q2846" i="3"/>
  <c r="AE2846" i="3"/>
  <c r="AM2846" i="3"/>
  <c r="AF2846" i="3"/>
  <c r="AK2871" i="3"/>
  <c r="Y2871" i="3"/>
  <c r="AJ2871" i="3"/>
  <c r="X2871" i="3"/>
  <c r="AI2871" i="3"/>
  <c r="W2871" i="3"/>
  <c r="AH2871" i="3"/>
  <c r="V2871" i="3"/>
  <c r="AG2871" i="3"/>
  <c r="U2871" i="3"/>
  <c r="AF2871" i="3"/>
  <c r="T2871" i="3"/>
  <c r="AD2871" i="3"/>
  <c r="AC2871" i="3"/>
  <c r="AB2871" i="3"/>
  <c r="AA2871" i="3"/>
  <c r="Z2871" i="3"/>
  <c r="S2871" i="3"/>
  <c r="R2871" i="3"/>
  <c r="AL2871" i="3"/>
  <c r="AM2871" i="3"/>
  <c r="AA2588" i="3"/>
  <c r="AA2600" i="3"/>
  <c r="Q2610" i="3"/>
  <c r="AA2612" i="3"/>
  <c r="Q2622" i="3"/>
  <c r="AA2624" i="3"/>
  <c r="Q2634" i="3"/>
  <c r="AA2636" i="3"/>
  <c r="Q2646" i="3"/>
  <c r="AA2648" i="3"/>
  <c r="Q2658" i="3"/>
  <c r="AA2660" i="3"/>
  <c r="Q2670" i="3"/>
  <c r="AA2672" i="3"/>
  <c r="Q2682" i="3"/>
  <c r="Q2685" i="3"/>
  <c r="AD2685" i="3"/>
  <c r="S2687" i="3"/>
  <c r="AF2687" i="3"/>
  <c r="AK2695" i="3"/>
  <c r="Y2695" i="3"/>
  <c r="AB2695" i="3"/>
  <c r="P2696" i="3"/>
  <c r="AC2696" i="3"/>
  <c r="Q2697" i="3"/>
  <c r="AD2697" i="3"/>
  <c r="S2699" i="3"/>
  <c r="AF2699" i="3"/>
  <c r="U2700" i="3"/>
  <c r="AH2700" i="3"/>
  <c r="V2701" i="3"/>
  <c r="AI2701" i="3"/>
  <c r="AK2707" i="3"/>
  <c r="Y2707" i="3"/>
  <c r="AB2707" i="3"/>
  <c r="P2708" i="3"/>
  <c r="AC2708" i="3"/>
  <c r="Q2709" i="3"/>
  <c r="AD2709" i="3"/>
  <c r="S2711" i="3"/>
  <c r="AF2711" i="3"/>
  <c r="U2712" i="3"/>
  <c r="AH2712" i="3"/>
  <c r="V2713" i="3"/>
  <c r="AI2713" i="3"/>
  <c r="AK2719" i="3"/>
  <c r="Y2719" i="3"/>
  <c r="AB2719" i="3"/>
  <c r="P2720" i="3"/>
  <c r="AC2720" i="3"/>
  <c r="Q2721" i="3"/>
  <c r="AD2721" i="3"/>
  <c r="R2722" i="3"/>
  <c r="AE2722" i="3"/>
  <c r="S2723" i="3"/>
  <c r="AF2723" i="3"/>
  <c r="U2724" i="3"/>
  <c r="AH2724" i="3"/>
  <c r="V2725" i="3"/>
  <c r="AI2725" i="3"/>
  <c r="AA2730" i="3"/>
  <c r="AK2731" i="3"/>
  <c r="Y2731" i="3"/>
  <c r="AB2731" i="3"/>
  <c r="P2732" i="3"/>
  <c r="AC2732" i="3"/>
  <c r="Q2733" i="3"/>
  <c r="AD2733" i="3"/>
  <c r="S2734" i="3"/>
  <c r="AG2734" i="3"/>
  <c r="P2738" i="3"/>
  <c r="AD2738" i="3"/>
  <c r="U2740" i="3"/>
  <c r="AJ2740" i="3"/>
  <c r="AB2742" i="3"/>
  <c r="Q2743" i="3"/>
  <c r="AF2743" i="3"/>
  <c r="V2744" i="3"/>
  <c r="AJ2744" i="3"/>
  <c r="AC2746" i="3"/>
  <c r="R2748" i="3"/>
  <c r="AF2748" i="3"/>
  <c r="U2749" i="3"/>
  <c r="AJ2749" i="3"/>
  <c r="T2752" i="3"/>
  <c r="AL2752" i="3"/>
  <c r="AE2755" i="3"/>
  <c r="S2755" i="3"/>
  <c r="AC2755" i="3"/>
  <c r="Q2755" i="3"/>
  <c r="AM2755" i="3"/>
  <c r="Y2755" i="3"/>
  <c r="AH2755" i="3"/>
  <c r="T2755" i="3"/>
  <c r="AG2755" i="3"/>
  <c r="R2755" i="3"/>
  <c r="AJ2755" i="3"/>
  <c r="T2760" i="3"/>
  <c r="AM2760" i="3"/>
  <c r="S2762" i="3"/>
  <c r="AL2762" i="3"/>
  <c r="Y2764" i="3"/>
  <c r="X2766" i="3"/>
  <c r="P2777" i="3"/>
  <c r="AA2780" i="3"/>
  <c r="AE2802" i="3"/>
  <c r="AC2806" i="3"/>
  <c r="AM2810" i="3"/>
  <c r="P2846" i="3"/>
  <c r="P2871" i="3"/>
  <c r="AJ2786" i="3"/>
  <c r="X2786" i="3"/>
  <c r="AH2786" i="3"/>
  <c r="V2786" i="3"/>
  <c r="AC2786" i="3"/>
  <c r="AF2790" i="3"/>
  <c r="T2790" i="3"/>
  <c r="AD2790" i="3"/>
  <c r="R2790" i="3"/>
  <c r="AC2790" i="3"/>
  <c r="AB2794" i="3"/>
  <c r="P2794" i="3"/>
  <c r="AL2794" i="3"/>
  <c r="Z2794" i="3"/>
  <c r="AD2794" i="3"/>
  <c r="AL2834" i="3"/>
  <c r="Z2834" i="3"/>
  <c r="AK2834" i="3"/>
  <c r="Y2834" i="3"/>
  <c r="AJ2834" i="3"/>
  <c r="X2834" i="3"/>
  <c r="W2834" i="3"/>
  <c r="V2834" i="3"/>
  <c r="AM2834" i="3"/>
  <c r="U2834" i="3"/>
  <c r="AI2834" i="3"/>
  <c r="T2834" i="3"/>
  <c r="AH2834" i="3"/>
  <c r="S2834" i="3"/>
  <c r="AG2834" i="3"/>
  <c r="R2834" i="3"/>
  <c r="AF2834" i="3"/>
  <c r="Q2834" i="3"/>
  <c r="AB2834" i="3"/>
  <c r="AI2837" i="3"/>
  <c r="W2837" i="3"/>
  <c r="AH2837" i="3"/>
  <c r="V2837" i="3"/>
  <c r="AG2837" i="3"/>
  <c r="U2837" i="3"/>
  <c r="AC2837" i="3"/>
  <c r="AB2837" i="3"/>
  <c r="AA2837" i="3"/>
  <c r="Z2837" i="3"/>
  <c r="Y2837" i="3"/>
  <c r="AM2837" i="3"/>
  <c r="X2837" i="3"/>
  <c r="AL2837" i="3"/>
  <c r="T2837" i="3"/>
  <c r="AE2837" i="3"/>
  <c r="P2837" i="3"/>
  <c r="AL2858" i="3"/>
  <c r="Z2858" i="3"/>
  <c r="AK2858" i="3"/>
  <c r="Y2858" i="3"/>
  <c r="AJ2858" i="3"/>
  <c r="X2858" i="3"/>
  <c r="AI2858" i="3"/>
  <c r="W2858" i="3"/>
  <c r="AH2858" i="3"/>
  <c r="V2858" i="3"/>
  <c r="AG2858" i="3"/>
  <c r="U2858" i="3"/>
  <c r="AD2858" i="3"/>
  <c r="AC2858" i="3"/>
  <c r="AB2858" i="3"/>
  <c r="AA2858" i="3"/>
  <c r="T2858" i="3"/>
  <c r="S2858" i="3"/>
  <c r="R2858" i="3"/>
  <c r="AF2858" i="3"/>
  <c r="AI2763" i="3"/>
  <c r="W2763" i="3"/>
  <c r="AG2763" i="3"/>
  <c r="U2763" i="3"/>
  <c r="AC2763" i="3"/>
  <c r="AE2767" i="3"/>
  <c r="S2767" i="3"/>
  <c r="AC2767" i="3"/>
  <c r="Q2767" i="3"/>
  <c r="AD2767" i="3"/>
  <c r="W2774" i="3"/>
  <c r="AL2774" i="3"/>
  <c r="AA2775" i="3"/>
  <c r="X2778" i="3"/>
  <c r="AL2778" i="3"/>
  <c r="AA2779" i="3"/>
  <c r="W2782" i="3"/>
  <c r="AK2782" i="3"/>
  <c r="T2786" i="3"/>
  <c r="AI2786" i="3"/>
  <c r="Y2787" i="3"/>
  <c r="AM2787" i="3"/>
  <c r="V2790" i="3"/>
  <c r="AJ2790" i="3"/>
  <c r="Y2791" i="3"/>
  <c r="AM2791" i="3"/>
  <c r="U2794" i="3"/>
  <c r="AI2794" i="3"/>
  <c r="Y2796" i="3"/>
  <c r="AK2797" i="3"/>
  <c r="Y2797" i="3"/>
  <c r="AI2797" i="3"/>
  <c r="W2797" i="3"/>
  <c r="AC2797" i="3"/>
  <c r="Z2800" i="3"/>
  <c r="AG2801" i="3"/>
  <c r="U2801" i="3"/>
  <c r="AE2801" i="3"/>
  <c r="S2801" i="3"/>
  <c r="AC2801" i="3"/>
  <c r="AA2809" i="3"/>
  <c r="AA2813" i="3"/>
  <c r="AE2834" i="3"/>
  <c r="AF2837" i="3"/>
  <c r="AK2859" i="3"/>
  <c r="Y2859" i="3"/>
  <c r="AJ2859" i="3"/>
  <c r="X2859" i="3"/>
  <c r="AI2859" i="3"/>
  <c r="W2859" i="3"/>
  <c r="AH2859" i="3"/>
  <c r="V2859" i="3"/>
  <c r="AG2859" i="3"/>
  <c r="U2859" i="3"/>
  <c r="AF2859" i="3"/>
  <c r="T2859" i="3"/>
  <c r="AC2859" i="3"/>
  <c r="AB2859" i="3"/>
  <c r="AA2859" i="3"/>
  <c r="Z2859" i="3"/>
  <c r="S2859" i="3"/>
  <c r="R2859" i="3"/>
  <c r="Q2859" i="3"/>
  <c r="AE2859" i="3"/>
  <c r="AK2875" i="3"/>
  <c r="Y2875" i="3"/>
  <c r="AM2875" i="3"/>
  <c r="Z2875" i="3"/>
  <c r="AL2875" i="3"/>
  <c r="X2875" i="3"/>
  <c r="AJ2875" i="3"/>
  <c r="W2875" i="3"/>
  <c r="AI2875" i="3"/>
  <c r="V2875" i="3"/>
  <c r="AH2875" i="3"/>
  <c r="U2875" i="3"/>
  <c r="AG2875" i="3"/>
  <c r="T2875" i="3"/>
  <c r="AE2875" i="3"/>
  <c r="AD2875" i="3"/>
  <c r="AC2875" i="3"/>
  <c r="AB2875" i="3"/>
  <c r="AA2875" i="3"/>
  <c r="S2875" i="3"/>
  <c r="R2875" i="3"/>
  <c r="AF2754" i="3"/>
  <c r="T2754" i="3"/>
  <c r="AD2754" i="3"/>
  <c r="R2754" i="3"/>
  <c r="AC2754" i="3"/>
  <c r="AB2758" i="3"/>
  <c r="P2758" i="3"/>
  <c r="AL2758" i="3"/>
  <c r="Z2758" i="3"/>
  <c r="AD2758" i="3"/>
  <c r="P2763" i="3"/>
  <c r="AD2763" i="3"/>
  <c r="P2767" i="3"/>
  <c r="AF2767" i="3"/>
  <c r="Y2774" i="3"/>
  <c r="AM2774" i="3"/>
  <c r="Y2778" i="3"/>
  <c r="AM2778" i="3"/>
  <c r="X2782" i="3"/>
  <c r="AM2782" i="3"/>
  <c r="AL2784" i="3"/>
  <c r="Z2784" i="3"/>
  <c r="AJ2784" i="3"/>
  <c r="X2784" i="3"/>
  <c r="AC2784" i="3"/>
  <c r="U2786" i="3"/>
  <c r="AK2786" i="3"/>
  <c r="AH2788" i="3"/>
  <c r="V2788" i="3"/>
  <c r="AF2788" i="3"/>
  <c r="T2788" i="3"/>
  <c r="AC2788" i="3"/>
  <c r="W2790" i="3"/>
  <c r="AK2790" i="3"/>
  <c r="Z2791" i="3"/>
  <c r="AD2792" i="3"/>
  <c r="R2792" i="3"/>
  <c r="AB2792" i="3"/>
  <c r="P2792" i="3"/>
  <c r="AE2792" i="3"/>
  <c r="V2794" i="3"/>
  <c r="AJ2794" i="3"/>
  <c r="AA2796" i="3"/>
  <c r="P2797" i="3"/>
  <c r="AD2797" i="3"/>
  <c r="AA2800" i="3"/>
  <c r="P2801" i="3"/>
  <c r="AD2801" i="3"/>
  <c r="AA2804" i="3"/>
  <c r="AB2809" i="3"/>
  <c r="AF2813" i="3"/>
  <c r="AJ2837" i="3"/>
  <c r="AE2841" i="3"/>
  <c r="S2841" i="3"/>
  <c r="AD2841" i="3"/>
  <c r="R2841" i="3"/>
  <c r="AC2841" i="3"/>
  <c r="Q2841" i="3"/>
  <c r="Y2841" i="3"/>
  <c r="AM2841" i="3"/>
  <c r="X2841" i="3"/>
  <c r="AL2841" i="3"/>
  <c r="W2841" i="3"/>
  <c r="AK2841" i="3"/>
  <c r="V2841" i="3"/>
  <c r="AJ2841" i="3"/>
  <c r="U2841" i="3"/>
  <c r="AI2841" i="3"/>
  <c r="T2841" i="3"/>
  <c r="AH2841" i="3"/>
  <c r="P2841" i="3"/>
  <c r="AA2841" i="3"/>
  <c r="P2859" i="3"/>
  <c r="AJ2872" i="3"/>
  <c r="X2872" i="3"/>
  <c r="AI2872" i="3"/>
  <c r="W2872" i="3"/>
  <c r="AH2872" i="3"/>
  <c r="V2872" i="3"/>
  <c r="AG2872" i="3"/>
  <c r="U2872" i="3"/>
  <c r="AF2872" i="3"/>
  <c r="T2872" i="3"/>
  <c r="AE2872" i="3"/>
  <c r="S2872" i="3"/>
  <c r="AC2872" i="3"/>
  <c r="AB2872" i="3"/>
  <c r="AA2872" i="3"/>
  <c r="Z2872" i="3"/>
  <c r="Y2872" i="3"/>
  <c r="R2872" i="3"/>
  <c r="Q2872" i="3"/>
  <c r="AK2872" i="3"/>
  <c r="P2875" i="3"/>
  <c r="Z2774" i="3"/>
  <c r="AI2775" i="3"/>
  <c r="W2775" i="3"/>
  <c r="AG2775" i="3"/>
  <c r="U2775" i="3"/>
  <c r="AC2775" i="3"/>
  <c r="Z2778" i="3"/>
  <c r="AE2779" i="3"/>
  <c r="S2779" i="3"/>
  <c r="AC2779" i="3"/>
  <c r="Q2779" i="3"/>
  <c r="AD2779" i="3"/>
  <c r="Y2782" i="3"/>
  <c r="W2786" i="3"/>
  <c r="AL2786" i="3"/>
  <c r="X2790" i="3"/>
  <c r="AL2790" i="3"/>
  <c r="AA2791" i="3"/>
  <c r="W2794" i="3"/>
  <c r="AK2794" i="3"/>
  <c r="Q2797" i="3"/>
  <c r="AE2797" i="3"/>
  <c r="Q2801" i="3"/>
  <c r="AF2801" i="3"/>
  <c r="AL2808" i="3"/>
  <c r="Z2808" i="3"/>
  <c r="AJ2808" i="3"/>
  <c r="X2808" i="3"/>
  <c r="AI2808" i="3"/>
  <c r="W2808" i="3"/>
  <c r="AH2808" i="3"/>
  <c r="V2808" i="3"/>
  <c r="AG2808" i="3"/>
  <c r="U2808" i="3"/>
  <c r="AF2808" i="3"/>
  <c r="AC2809" i="3"/>
  <c r="AH2812" i="3"/>
  <c r="V2812" i="3"/>
  <c r="AF2812" i="3"/>
  <c r="T2812" i="3"/>
  <c r="AE2812" i="3"/>
  <c r="S2812" i="3"/>
  <c r="AD2812" i="3"/>
  <c r="R2812" i="3"/>
  <c r="AC2812" i="3"/>
  <c r="Q2812" i="3"/>
  <c r="AK2812" i="3"/>
  <c r="AH2813" i="3"/>
  <c r="AG2827" i="3"/>
  <c r="U2827" i="3"/>
  <c r="AF2827" i="3"/>
  <c r="T2827" i="3"/>
  <c r="AE2827" i="3"/>
  <c r="S2827" i="3"/>
  <c r="AC2827" i="3"/>
  <c r="AB2827" i="3"/>
  <c r="AA2827" i="3"/>
  <c r="Z2827" i="3"/>
  <c r="Y2827" i="3"/>
  <c r="AM2827" i="3"/>
  <c r="X2827" i="3"/>
  <c r="AL2827" i="3"/>
  <c r="W2827" i="3"/>
  <c r="AH2827" i="3"/>
  <c r="P2827" i="3"/>
  <c r="AK2837" i="3"/>
  <c r="AG2839" i="3"/>
  <c r="U2839" i="3"/>
  <c r="AF2839" i="3"/>
  <c r="T2839" i="3"/>
  <c r="AE2839" i="3"/>
  <c r="S2839" i="3"/>
  <c r="AA2839" i="3"/>
  <c r="Z2839" i="3"/>
  <c r="Y2839" i="3"/>
  <c r="AM2839" i="3"/>
  <c r="X2839" i="3"/>
  <c r="AL2839" i="3"/>
  <c r="W2839" i="3"/>
  <c r="AK2839" i="3"/>
  <c r="V2839" i="3"/>
  <c r="AJ2839" i="3"/>
  <c r="R2839" i="3"/>
  <c r="AC2839" i="3"/>
  <c r="AK2847" i="3"/>
  <c r="Y2847" i="3"/>
  <c r="AJ2847" i="3"/>
  <c r="X2847" i="3"/>
  <c r="AI2847" i="3"/>
  <c r="W2847" i="3"/>
  <c r="AH2847" i="3"/>
  <c r="V2847" i="3"/>
  <c r="AG2847" i="3"/>
  <c r="U2847" i="3"/>
  <c r="AF2847" i="3"/>
  <c r="T2847" i="3"/>
  <c r="AB2847" i="3"/>
  <c r="AA2847" i="3"/>
  <c r="Z2847" i="3"/>
  <c r="S2847" i="3"/>
  <c r="R2847" i="3"/>
  <c r="Q2847" i="3"/>
  <c r="P2847" i="3"/>
  <c r="AD2847" i="3"/>
  <c r="AD2859" i="3"/>
  <c r="Q2875" i="3"/>
  <c r="AA2774" i="3"/>
  <c r="AA2778" i="3"/>
  <c r="AA2782" i="3"/>
  <c r="Y2786" i="3"/>
  <c r="AM2786" i="3"/>
  <c r="Y2790" i="3"/>
  <c r="AM2790" i="3"/>
  <c r="X2794" i="3"/>
  <c r="AM2794" i="3"/>
  <c r="AL2796" i="3"/>
  <c r="Z2796" i="3"/>
  <c r="AJ2796" i="3"/>
  <c r="X2796" i="3"/>
  <c r="AC2796" i="3"/>
  <c r="R2797" i="3"/>
  <c r="AF2797" i="3"/>
  <c r="AH2800" i="3"/>
  <c r="V2800" i="3"/>
  <c r="AF2800" i="3"/>
  <c r="T2800" i="3"/>
  <c r="AC2800" i="3"/>
  <c r="R2801" i="3"/>
  <c r="AH2801" i="3"/>
  <c r="AD2804" i="3"/>
  <c r="R2804" i="3"/>
  <c r="AB2804" i="3"/>
  <c r="P2804" i="3"/>
  <c r="AE2804" i="3"/>
  <c r="P2808" i="3"/>
  <c r="AK2808" i="3"/>
  <c r="AD2809" i="3"/>
  <c r="P2812" i="3"/>
  <c r="AL2812" i="3"/>
  <c r="AI2813" i="3"/>
  <c r="AJ2824" i="3"/>
  <c r="X2824" i="3"/>
  <c r="AI2824" i="3"/>
  <c r="W2824" i="3"/>
  <c r="AH2824" i="3"/>
  <c r="V2824" i="3"/>
  <c r="Z2824" i="3"/>
  <c r="Y2824" i="3"/>
  <c r="AM2824" i="3"/>
  <c r="U2824" i="3"/>
  <c r="AL2824" i="3"/>
  <c r="T2824" i="3"/>
  <c r="AK2824" i="3"/>
  <c r="S2824" i="3"/>
  <c r="AG2824" i="3"/>
  <c r="R2824" i="3"/>
  <c r="AF2824" i="3"/>
  <c r="Q2824" i="3"/>
  <c r="AB2824" i="3"/>
  <c r="Q2827" i="3"/>
  <c r="P2839" i="3"/>
  <c r="AB2841" i="3"/>
  <c r="AC2847" i="3"/>
  <c r="AL2859" i="3"/>
  <c r="AD2872" i="3"/>
  <c r="AF2875" i="3"/>
  <c r="AB2896" i="3"/>
  <c r="P2896" i="3"/>
  <c r="AM2896" i="3"/>
  <c r="Z2896" i="3"/>
  <c r="Y2896" i="3"/>
  <c r="AL2896" i="3"/>
  <c r="X2896" i="3"/>
  <c r="AK2896" i="3"/>
  <c r="W2896" i="3"/>
  <c r="AJ2896" i="3"/>
  <c r="V2896" i="3"/>
  <c r="AI2896" i="3"/>
  <c r="U2896" i="3"/>
  <c r="AH2896" i="3"/>
  <c r="T2896" i="3"/>
  <c r="AG2896" i="3"/>
  <c r="S2896" i="3"/>
  <c r="AF2896" i="3"/>
  <c r="R2896" i="3"/>
  <c r="AE2896" i="3"/>
  <c r="AD2896" i="3"/>
  <c r="AC2896" i="3"/>
  <c r="AA2896" i="3"/>
  <c r="AE2775" i="3"/>
  <c r="AG2779" i="3"/>
  <c r="Z2786" i="3"/>
  <c r="AI2787" i="3"/>
  <c r="W2787" i="3"/>
  <c r="AG2787" i="3"/>
  <c r="U2787" i="3"/>
  <c r="AC2787" i="3"/>
  <c r="Z2790" i="3"/>
  <c r="AE2791" i="3"/>
  <c r="S2791" i="3"/>
  <c r="AC2791" i="3"/>
  <c r="Q2791" i="3"/>
  <c r="AD2791" i="3"/>
  <c r="Y2794" i="3"/>
  <c r="P2796" i="3"/>
  <c r="AD2796" i="3"/>
  <c r="S2797" i="3"/>
  <c r="AG2797" i="3"/>
  <c r="T2801" i="3"/>
  <c r="AI2801" i="3"/>
  <c r="Q2804" i="3"/>
  <c r="AF2804" i="3"/>
  <c r="Q2808" i="3"/>
  <c r="AM2808" i="3"/>
  <c r="U2812" i="3"/>
  <c r="AM2812" i="3"/>
  <c r="AL2822" i="3"/>
  <c r="Z2822" i="3"/>
  <c r="AK2822" i="3"/>
  <c r="Y2822" i="3"/>
  <c r="AJ2822" i="3"/>
  <c r="X2822" i="3"/>
  <c r="AB2822" i="3"/>
  <c r="AA2822" i="3"/>
  <c r="W2822" i="3"/>
  <c r="V2822" i="3"/>
  <c r="AM2822" i="3"/>
  <c r="U2822" i="3"/>
  <c r="AI2822" i="3"/>
  <c r="T2822" i="3"/>
  <c r="P2824" i="3"/>
  <c r="R2827" i="3"/>
  <c r="Q2839" i="3"/>
  <c r="AF2841" i="3"/>
  <c r="AE2847" i="3"/>
  <c r="AM2859" i="3"/>
  <c r="AL2872" i="3"/>
  <c r="Q2896" i="3"/>
  <c r="AJ2774" i="3"/>
  <c r="X2774" i="3"/>
  <c r="AH2774" i="3"/>
  <c r="V2774" i="3"/>
  <c r="AC2774" i="3"/>
  <c r="AF2778" i="3"/>
  <c r="T2778" i="3"/>
  <c r="AD2778" i="3"/>
  <c r="R2778" i="3"/>
  <c r="AC2778" i="3"/>
  <c r="AB2782" i="3"/>
  <c r="P2782" i="3"/>
  <c r="AL2782" i="3"/>
  <c r="Z2782" i="3"/>
  <c r="AD2782" i="3"/>
  <c r="AA2786" i="3"/>
  <c r="AA2790" i="3"/>
  <c r="AA2794" i="3"/>
  <c r="Q2796" i="3"/>
  <c r="AE2796" i="3"/>
  <c r="AH2797" i="3"/>
  <c r="AK2809" i="3"/>
  <c r="Y2809" i="3"/>
  <c r="AI2809" i="3"/>
  <c r="W2809" i="3"/>
  <c r="AH2809" i="3"/>
  <c r="V2809" i="3"/>
  <c r="AG2809" i="3"/>
  <c r="U2809" i="3"/>
  <c r="AF2809" i="3"/>
  <c r="T2809" i="3"/>
  <c r="AJ2809" i="3"/>
  <c r="AG2813" i="3"/>
  <c r="U2813" i="3"/>
  <c r="AE2813" i="3"/>
  <c r="S2813" i="3"/>
  <c r="AD2813" i="3"/>
  <c r="R2813" i="3"/>
  <c r="AC2813" i="3"/>
  <c r="Q2813" i="3"/>
  <c r="AB2813" i="3"/>
  <c r="P2813" i="3"/>
  <c r="AK2813" i="3"/>
  <c r="AA2824" i="3"/>
  <c r="V2827" i="3"/>
  <c r="AB2839" i="3"/>
  <c r="AG2841" i="3"/>
  <c r="AL2847" i="3"/>
  <c r="AJ2860" i="3"/>
  <c r="X2860" i="3"/>
  <c r="AI2860" i="3"/>
  <c r="W2860" i="3"/>
  <c r="AH2860" i="3"/>
  <c r="V2860" i="3"/>
  <c r="AG2860" i="3"/>
  <c r="U2860" i="3"/>
  <c r="AF2860" i="3"/>
  <c r="T2860" i="3"/>
  <c r="AE2860" i="3"/>
  <c r="S2860" i="3"/>
  <c r="AB2860" i="3"/>
  <c r="AA2860" i="3"/>
  <c r="Z2860" i="3"/>
  <c r="Y2860" i="3"/>
  <c r="R2860" i="3"/>
  <c r="Q2860" i="3"/>
  <c r="P2860" i="3"/>
  <c r="AD2860" i="3"/>
  <c r="AM2872" i="3"/>
  <c r="AA2693" i="3"/>
  <c r="AA2705" i="3"/>
  <c r="AA2717" i="3"/>
  <c r="AA2729" i="3"/>
  <c r="AI2739" i="3"/>
  <c r="W2739" i="3"/>
  <c r="AB2739" i="3"/>
  <c r="AI2751" i="3"/>
  <c r="W2751" i="3"/>
  <c r="AB2751" i="3"/>
  <c r="V2754" i="3"/>
  <c r="AJ2754" i="3"/>
  <c r="U2758" i="3"/>
  <c r="AI2758" i="3"/>
  <c r="AK2761" i="3"/>
  <c r="Y2761" i="3"/>
  <c r="AI2761" i="3"/>
  <c r="W2761" i="3"/>
  <c r="AC2761" i="3"/>
  <c r="V2763" i="3"/>
  <c r="AK2763" i="3"/>
  <c r="AG2765" i="3"/>
  <c r="U2765" i="3"/>
  <c r="AE2765" i="3"/>
  <c r="S2765" i="3"/>
  <c r="AC2765" i="3"/>
  <c r="W2767" i="3"/>
  <c r="AK2767" i="3"/>
  <c r="P2774" i="3"/>
  <c r="AD2774" i="3"/>
  <c r="S2775" i="3"/>
  <c r="AH2775" i="3"/>
  <c r="P2778" i="3"/>
  <c r="AE2778" i="3"/>
  <c r="U2779" i="3"/>
  <c r="AI2779" i="3"/>
  <c r="Q2782" i="3"/>
  <c r="AE2782" i="3"/>
  <c r="T2784" i="3"/>
  <c r="AH2784" i="3"/>
  <c r="AB2786" i="3"/>
  <c r="Q2787" i="3"/>
  <c r="AE2787" i="3"/>
  <c r="U2788" i="3"/>
  <c r="AJ2788" i="3"/>
  <c r="AB2790" i="3"/>
  <c r="R2791" i="3"/>
  <c r="AG2791" i="3"/>
  <c r="V2792" i="3"/>
  <c r="AJ2792" i="3"/>
  <c r="AC2794" i="3"/>
  <c r="R2796" i="3"/>
  <c r="AF2796" i="3"/>
  <c r="U2797" i="3"/>
  <c r="AJ2797" i="3"/>
  <c r="AI2799" i="3"/>
  <c r="W2799" i="3"/>
  <c r="AG2799" i="3"/>
  <c r="U2799" i="3"/>
  <c r="AC2799" i="3"/>
  <c r="R2800" i="3"/>
  <c r="AG2800" i="3"/>
  <c r="W2801" i="3"/>
  <c r="AK2801" i="3"/>
  <c r="AE2803" i="3"/>
  <c r="S2803" i="3"/>
  <c r="AC2803" i="3"/>
  <c r="Q2803" i="3"/>
  <c r="AD2803" i="3"/>
  <c r="T2804" i="3"/>
  <c r="AH2804" i="3"/>
  <c r="S2808" i="3"/>
  <c r="P2809" i="3"/>
  <c r="AL2809" i="3"/>
  <c r="X2812" i="3"/>
  <c r="T2813" i="3"/>
  <c r="AL2813" i="3"/>
  <c r="Q2822" i="3"/>
  <c r="AC2824" i="3"/>
  <c r="AD2827" i="3"/>
  <c r="AD2839" i="3"/>
  <c r="AM2847" i="3"/>
  <c r="AC2860" i="3"/>
  <c r="AM2873" i="3"/>
  <c r="AA2873" i="3"/>
  <c r="AJ2873" i="3"/>
  <c r="W2873" i="3"/>
  <c r="AI2873" i="3"/>
  <c r="V2873" i="3"/>
  <c r="AH2873" i="3"/>
  <c r="U2873" i="3"/>
  <c r="AG2873" i="3"/>
  <c r="T2873" i="3"/>
  <c r="AF2873" i="3"/>
  <c r="S2873" i="3"/>
  <c r="AE2873" i="3"/>
  <c r="R2873" i="3"/>
  <c r="AC2873" i="3"/>
  <c r="AB2873" i="3"/>
  <c r="Z2873" i="3"/>
  <c r="Y2873" i="3"/>
  <c r="X2873" i="3"/>
  <c r="Q2873" i="3"/>
  <c r="P2873" i="3"/>
  <c r="AK2873" i="3"/>
  <c r="AJ2888" i="3"/>
  <c r="X2888" i="3"/>
  <c r="AD2888" i="3"/>
  <c r="Q2888" i="3"/>
  <c r="Z2888" i="3"/>
  <c r="AM2888" i="3"/>
  <c r="Y2888" i="3"/>
  <c r="AL2888" i="3"/>
  <c r="W2888" i="3"/>
  <c r="AK2888" i="3"/>
  <c r="V2888" i="3"/>
  <c r="AI2888" i="3"/>
  <c r="U2888" i="3"/>
  <c r="AH2888" i="3"/>
  <c r="T2888" i="3"/>
  <c r="AG2888" i="3"/>
  <c r="S2888" i="3"/>
  <c r="AF2888" i="3"/>
  <c r="R2888" i="3"/>
  <c r="AE2888" i="3"/>
  <c r="P2888" i="3"/>
  <c r="AL2870" i="3"/>
  <c r="Z2870" i="3"/>
  <c r="AK2870" i="3"/>
  <c r="Y2870" i="3"/>
  <c r="AJ2870" i="3"/>
  <c r="X2870" i="3"/>
  <c r="AI2870" i="3"/>
  <c r="W2870" i="3"/>
  <c r="AH2870" i="3"/>
  <c r="V2870" i="3"/>
  <c r="AG2870" i="3"/>
  <c r="U2870" i="3"/>
  <c r="AM2870" i="3"/>
  <c r="AJ2876" i="3"/>
  <c r="X2876" i="3"/>
  <c r="AA2876" i="3"/>
  <c r="AM2876" i="3"/>
  <c r="Z2876" i="3"/>
  <c r="AL2876" i="3"/>
  <c r="Y2876" i="3"/>
  <c r="AK2876" i="3"/>
  <c r="W2876" i="3"/>
  <c r="AI2876" i="3"/>
  <c r="V2876" i="3"/>
  <c r="AH2876" i="3"/>
  <c r="U2876" i="3"/>
  <c r="AH2826" i="3"/>
  <c r="V2826" i="3"/>
  <c r="AG2826" i="3"/>
  <c r="U2826" i="3"/>
  <c r="AF2826" i="3"/>
  <c r="T2826" i="3"/>
  <c r="AD2826" i="3"/>
  <c r="AJ2836" i="3"/>
  <c r="X2836" i="3"/>
  <c r="AI2836" i="3"/>
  <c r="W2836" i="3"/>
  <c r="AH2836" i="3"/>
  <c r="V2836" i="3"/>
  <c r="AD2836" i="3"/>
  <c r="AJ2848" i="3"/>
  <c r="X2848" i="3"/>
  <c r="AI2848" i="3"/>
  <c r="W2848" i="3"/>
  <c r="AH2848" i="3"/>
  <c r="V2848" i="3"/>
  <c r="AG2848" i="3"/>
  <c r="U2848" i="3"/>
  <c r="AF2848" i="3"/>
  <c r="T2848" i="3"/>
  <c r="AE2848" i="3"/>
  <c r="S2848" i="3"/>
  <c r="AM2848" i="3"/>
  <c r="AI2861" i="3"/>
  <c r="W2861" i="3"/>
  <c r="AH2861" i="3"/>
  <c r="V2861" i="3"/>
  <c r="AG2861" i="3"/>
  <c r="U2861" i="3"/>
  <c r="AF2861" i="3"/>
  <c r="T2861" i="3"/>
  <c r="AE2861" i="3"/>
  <c r="S2861" i="3"/>
  <c r="AD2861" i="3"/>
  <c r="R2861" i="3"/>
  <c r="AM2861" i="3"/>
  <c r="S2870" i="3"/>
  <c r="S2876" i="3"/>
  <c r="AE2905" i="3"/>
  <c r="S2905" i="3"/>
  <c r="AD2905" i="3"/>
  <c r="R2905" i="3"/>
  <c r="AC2905" i="3"/>
  <c r="Q2905" i="3"/>
  <c r="AF2905" i="3"/>
  <c r="AM2905" i="3"/>
  <c r="X2905" i="3"/>
  <c r="AB2905" i="3"/>
  <c r="AA2905" i="3"/>
  <c r="Z2905" i="3"/>
  <c r="Y2905" i="3"/>
  <c r="W2905" i="3"/>
  <c r="V2905" i="3"/>
  <c r="AL2905" i="3"/>
  <c r="U2905" i="3"/>
  <c r="AK2905" i="3"/>
  <c r="T2905" i="3"/>
  <c r="AI2913" i="3"/>
  <c r="W2913" i="3"/>
  <c r="AH2913" i="3"/>
  <c r="V2913" i="3"/>
  <c r="AG2913" i="3"/>
  <c r="U2913" i="3"/>
  <c r="AB2913" i="3"/>
  <c r="AA2913" i="3"/>
  <c r="Y2913" i="3"/>
  <c r="AL2913" i="3"/>
  <c r="T2913" i="3"/>
  <c r="AD2913" i="3"/>
  <c r="AC2913" i="3"/>
  <c r="Z2913" i="3"/>
  <c r="X2913" i="3"/>
  <c r="S2913" i="3"/>
  <c r="R2913" i="3"/>
  <c r="Q2913" i="3"/>
  <c r="AM2913" i="3"/>
  <c r="P2913" i="3"/>
  <c r="AA2814" i="3"/>
  <c r="AM2814" i="3"/>
  <c r="Z2815" i="3"/>
  <c r="AL2815" i="3"/>
  <c r="Y2816" i="3"/>
  <c r="AK2816" i="3"/>
  <c r="W2818" i="3"/>
  <c r="AI2818" i="3"/>
  <c r="AB2823" i="3"/>
  <c r="Z2825" i="3"/>
  <c r="P2826" i="3"/>
  <c r="AE2826" i="3"/>
  <c r="Z2835" i="3"/>
  <c r="P2836" i="3"/>
  <c r="AE2836" i="3"/>
  <c r="P2848" i="3"/>
  <c r="AI2849" i="3"/>
  <c r="W2849" i="3"/>
  <c r="AH2849" i="3"/>
  <c r="V2849" i="3"/>
  <c r="AG2849" i="3"/>
  <c r="U2849" i="3"/>
  <c r="AF2849" i="3"/>
  <c r="T2849" i="3"/>
  <c r="AE2849" i="3"/>
  <c r="S2849" i="3"/>
  <c r="AD2849" i="3"/>
  <c r="R2849" i="3"/>
  <c r="AM2849" i="3"/>
  <c r="AK2851" i="3"/>
  <c r="P2861" i="3"/>
  <c r="AH2862" i="3"/>
  <c r="V2862" i="3"/>
  <c r="AG2862" i="3"/>
  <c r="U2862" i="3"/>
  <c r="AF2862" i="3"/>
  <c r="T2862" i="3"/>
  <c r="AE2862" i="3"/>
  <c r="S2862" i="3"/>
  <c r="AD2862" i="3"/>
  <c r="R2862" i="3"/>
  <c r="AC2862" i="3"/>
  <c r="Q2862" i="3"/>
  <c r="AM2862" i="3"/>
  <c r="T2870" i="3"/>
  <c r="T2876" i="3"/>
  <c r="P2905" i="3"/>
  <c r="AE2913" i="3"/>
  <c r="P2814" i="3"/>
  <c r="AB2814" i="3"/>
  <c r="AA2815" i="3"/>
  <c r="AM2815" i="3"/>
  <c r="Z2816" i="3"/>
  <c r="AL2816" i="3"/>
  <c r="X2818" i="3"/>
  <c r="AJ2818" i="3"/>
  <c r="AA2825" i="3"/>
  <c r="Q2826" i="3"/>
  <c r="AI2826" i="3"/>
  <c r="AF2828" i="3"/>
  <c r="T2828" i="3"/>
  <c r="AE2828" i="3"/>
  <c r="S2828" i="3"/>
  <c r="AD2828" i="3"/>
  <c r="R2828" i="3"/>
  <c r="AG2828" i="3"/>
  <c r="AA2835" i="3"/>
  <c r="Q2836" i="3"/>
  <c r="AF2836" i="3"/>
  <c r="AH2838" i="3"/>
  <c r="V2838" i="3"/>
  <c r="AG2838" i="3"/>
  <c r="U2838" i="3"/>
  <c r="AF2838" i="3"/>
  <c r="T2838" i="3"/>
  <c r="AD2838" i="3"/>
  <c r="Q2848" i="3"/>
  <c r="P2849" i="3"/>
  <c r="AH2850" i="3"/>
  <c r="V2850" i="3"/>
  <c r="AG2850" i="3"/>
  <c r="U2850" i="3"/>
  <c r="AF2850" i="3"/>
  <c r="T2850" i="3"/>
  <c r="AE2850" i="3"/>
  <c r="S2850" i="3"/>
  <c r="AD2850" i="3"/>
  <c r="R2850" i="3"/>
  <c r="AC2850" i="3"/>
  <c r="Q2850" i="3"/>
  <c r="AM2850" i="3"/>
  <c r="Q2861" i="3"/>
  <c r="P2862" i="3"/>
  <c r="AG2863" i="3"/>
  <c r="U2863" i="3"/>
  <c r="AF2863" i="3"/>
  <c r="T2863" i="3"/>
  <c r="AE2863" i="3"/>
  <c r="S2863" i="3"/>
  <c r="AD2863" i="3"/>
  <c r="R2863" i="3"/>
  <c r="AC2863" i="3"/>
  <c r="Q2863" i="3"/>
  <c r="AB2863" i="3"/>
  <c r="P2863" i="3"/>
  <c r="AM2863" i="3"/>
  <c r="AA2870" i="3"/>
  <c r="AB2876" i="3"/>
  <c r="AF2892" i="3"/>
  <c r="T2892" i="3"/>
  <c r="AI2892" i="3"/>
  <c r="V2892" i="3"/>
  <c r="Z2892" i="3"/>
  <c r="AM2892" i="3"/>
  <c r="Y2892" i="3"/>
  <c r="AL2892" i="3"/>
  <c r="X2892" i="3"/>
  <c r="AK2892" i="3"/>
  <c r="W2892" i="3"/>
  <c r="AJ2892" i="3"/>
  <c r="U2892" i="3"/>
  <c r="AH2892" i="3"/>
  <c r="S2892" i="3"/>
  <c r="AG2892" i="3"/>
  <c r="R2892" i="3"/>
  <c r="AE2892" i="3"/>
  <c r="Q2892" i="3"/>
  <c r="AG2905" i="3"/>
  <c r="AF2913" i="3"/>
  <c r="Q2814" i="3"/>
  <c r="AC2814" i="3"/>
  <c r="P2815" i="3"/>
  <c r="AB2815" i="3"/>
  <c r="AA2816" i="3"/>
  <c r="AM2816" i="3"/>
  <c r="Y2818" i="3"/>
  <c r="AK2818" i="3"/>
  <c r="AK2823" i="3"/>
  <c r="Y2823" i="3"/>
  <c r="AJ2823" i="3"/>
  <c r="X2823" i="3"/>
  <c r="AI2823" i="3"/>
  <c r="W2823" i="3"/>
  <c r="AD2823" i="3"/>
  <c r="AB2825" i="3"/>
  <c r="R2826" i="3"/>
  <c r="AJ2826" i="3"/>
  <c r="P2828" i="3"/>
  <c r="AH2828" i="3"/>
  <c r="AB2835" i="3"/>
  <c r="R2836" i="3"/>
  <c r="AG2836" i="3"/>
  <c r="P2838" i="3"/>
  <c r="AE2838" i="3"/>
  <c r="R2848" i="3"/>
  <c r="Q2849" i="3"/>
  <c r="AG2851" i="3"/>
  <c r="U2851" i="3"/>
  <c r="AF2851" i="3"/>
  <c r="T2851" i="3"/>
  <c r="AE2851" i="3"/>
  <c r="S2851" i="3"/>
  <c r="AD2851" i="3"/>
  <c r="R2851" i="3"/>
  <c r="AC2851" i="3"/>
  <c r="Q2851" i="3"/>
  <c r="AB2851" i="3"/>
  <c r="P2851" i="3"/>
  <c r="AM2851" i="3"/>
  <c r="X2861" i="3"/>
  <c r="W2862" i="3"/>
  <c r="V2863" i="3"/>
  <c r="AB2870" i="3"/>
  <c r="AC2876" i="3"/>
  <c r="AC2883" i="3"/>
  <c r="Q2883" i="3"/>
  <c r="AL2883" i="3"/>
  <c r="Y2883" i="3"/>
  <c r="Z2883" i="3"/>
  <c r="AM2883" i="3"/>
  <c r="X2883" i="3"/>
  <c r="AK2883" i="3"/>
  <c r="W2883" i="3"/>
  <c r="AJ2883" i="3"/>
  <c r="V2883" i="3"/>
  <c r="AI2883" i="3"/>
  <c r="U2883" i="3"/>
  <c r="AH2883" i="3"/>
  <c r="T2883" i="3"/>
  <c r="AG2883" i="3"/>
  <c r="S2883" i="3"/>
  <c r="AF2883" i="3"/>
  <c r="R2883" i="3"/>
  <c r="P2892" i="3"/>
  <c r="AH2905" i="3"/>
  <c r="AJ2913" i="3"/>
  <c r="AA2757" i="3"/>
  <c r="AM2757" i="3"/>
  <c r="AA2769" i="3"/>
  <c r="AM2769" i="3"/>
  <c r="AA2781" i="3"/>
  <c r="AM2781" i="3"/>
  <c r="AA2793" i="3"/>
  <c r="AM2793" i="3"/>
  <c r="AA2805" i="3"/>
  <c r="AM2805" i="3"/>
  <c r="R2814" i="3"/>
  <c r="AD2814" i="3"/>
  <c r="Q2815" i="3"/>
  <c r="AC2815" i="3"/>
  <c r="P2816" i="3"/>
  <c r="AB2816" i="3"/>
  <c r="AA2817" i="3"/>
  <c r="AM2817" i="3"/>
  <c r="Z2818" i="3"/>
  <c r="AL2818" i="3"/>
  <c r="P2823" i="3"/>
  <c r="AE2823" i="3"/>
  <c r="S2826" i="3"/>
  <c r="AK2826" i="3"/>
  <c r="Q2828" i="3"/>
  <c r="AI2828" i="3"/>
  <c r="AD2830" i="3"/>
  <c r="R2830" i="3"/>
  <c r="AC2830" i="3"/>
  <c r="Q2830" i="3"/>
  <c r="AB2830" i="3"/>
  <c r="P2830" i="3"/>
  <c r="AG2830" i="3"/>
  <c r="S2836" i="3"/>
  <c r="AK2836" i="3"/>
  <c r="Q2838" i="3"/>
  <c r="AI2838" i="3"/>
  <c r="AF2840" i="3"/>
  <c r="T2840" i="3"/>
  <c r="AE2840" i="3"/>
  <c r="S2840" i="3"/>
  <c r="AD2840" i="3"/>
  <c r="R2840" i="3"/>
  <c r="AG2840" i="3"/>
  <c r="Y2848" i="3"/>
  <c r="X2849" i="3"/>
  <c r="W2850" i="3"/>
  <c r="V2851" i="3"/>
  <c r="Y2861" i="3"/>
  <c r="X2862" i="3"/>
  <c r="W2863" i="3"/>
  <c r="AC2870" i="3"/>
  <c r="AD2876" i="3"/>
  <c r="P2883" i="3"/>
  <c r="AA2892" i="3"/>
  <c r="AI2905" i="3"/>
  <c r="AK2913" i="3"/>
  <c r="AA2818" i="3"/>
  <c r="AM2818" i="3"/>
  <c r="AI2825" i="3"/>
  <c r="W2825" i="3"/>
  <c r="AH2825" i="3"/>
  <c r="V2825" i="3"/>
  <c r="AG2825" i="3"/>
  <c r="U2825" i="3"/>
  <c r="AD2825" i="3"/>
  <c r="W2826" i="3"/>
  <c r="AL2826" i="3"/>
  <c r="AK2835" i="3"/>
  <c r="Y2835" i="3"/>
  <c r="AJ2835" i="3"/>
  <c r="X2835" i="3"/>
  <c r="AI2835" i="3"/>
  <c r="W2835" i="3"/>
  <c r="AD2835" i="3"/>
  <c r="T2836" i="3"/>
  <c r="AL2836" i="3"/>
  <c r="Z2848" i="3"/>
  <c r="AD2870" i="3"/>
  <c r="AE2876" i="3"/>
  <c r="AB2892" i="3"/>
  <c r="AJ2905" i="3"/>
  <c r="AL2910" i="3"/>
  <c r="Z2910" i="3"/>
  <c r="AK2910" i="3"/>
  <c r="Y2910" i="3"/>
  <c r="AJ2910" i="3"/>
  <c r="X2910" i="3"/>
  <c r="V2910" i="3"/>
  <c r="AF2910" i="3"/>
  <c r="Q2910" i="3"/>
  <c r="AE2910" i="3"/>
  <c r="AD2910" i="3"/>
  <c r="AC2910" i="3"/>
  <c r="AB2910" i="3"/>
  <c r="AA2910" i="3"/>
  <c r="W2910" i="3"/>
  <c r="U2910" i="3"/>
  <c r="T2910" i="3"/>
  <c r="AA2735" i="3"/>
  <c r="AA2747" i="3"/>
  <c r="Q2757" i="3"/>
  <c r="AA2759" i="3"/>
  <c r="Q2769" i="3"/>
  <c r="AA2771" i="3"/>
  <c r="Q2781" i="3"/>
  <c r="AA2783" i="3"/>
  <c r="Q2793" i="3"/>
  <c r="AA2795" i="3"/>
  <c r="Q2805" i="3"/>
  <c r="AA2807" i="3"/>
  <c r="T2814" i="3"/>
  <c r="S2815" i="3"/>
  <c r="R2816" i="3"/>
  <c r="Q2817" i="3"/>
  <c r="P2818" i="3"/>
  <c r="AA2819" i="3"/>
  <c r="R2823" i="3"/>
  <c r="AG2823" i="3"/>
  <c r="P2825" i="3"/>
  <c r="AE2825" i="3"/>
  <c r="X2826" i="3"/>
  <c r="AM2826" i="3"/>
  <c r="V2828" i="3"/>
  <c r="AK2828" i="3"/>
  <c r="T2830" i="3"/>
  <c r="AI2830" i="3"/>
  <c r="P2835" i="3"/>
  <c r="AE2835" i="3"/>
  <c r="U2836" i="3"/>
  <c r="AM2836" i="3"/>
  <c r="S2838" i="3"/>
  <c r="AK2838" i="3"/>
  <c r="Q2840" i="3"/>
  <c r="AI2840" i="3"/>
  <c r="AD2842" i="3"/>
  <c r="R2842" i="3"/>
  <c r="AC2842" i="3"/>
  <c r="Q2842" i="3"/>
  <c r="AB2842" i="3"/>
  <c r="P2842" i="3"/>
  <c r="AG2842" i="3"/>
  <c r="AA2848" i="3"/>
  <c r="Z2849" i="3"/>
  <c r="Y2850" i="3"/>
  <c r="X2851" i="3"/>
  <c r="AA2861" i="3"/>
  <c r="Z2862" i="3"/>
  <c r="Y2863" i="3"/>
  <c r="AE2870" i="3"/>
  <c r="AF2876" i="3"/>
  <c r="AB2883" i="3"/>
  <c r="AC2892" i="3"/>
  <c r="P2910" i="3"/>
  <c r="AD2882" i="3"/>
  <c r="R2882" i="3"/>
  <c r="AK2882" i="3"/>
  <c r="X2882" i="3"/>
  <c r="AC2882" i="3"/>
  <c r="AK2887" i="3"/>
  <c r="Y2887" i="3"/>
  <c r="AC2887" i="3"/>
  <c r="P2887" i="3"/>
  <c r="AD2887" i="3"/>
  <c r="AG2891" i="3"/>
  <c r="U2891" i="3"/>
  <c r="AH2891" i="3"/>
  <c r="T2891" i="3"/>
  <c r="AC2891" i="3"/>
  <c r="AC2895" i="3"/>
  <c r="Q2895" i="3"/>
  <c r="AL2895" i="3"/>
  <c r="Y2895" i="3"/>
  <c r="AD2895" i="3"/>
  <c r="AJ2900" i="3"/>
  <c r="X2900" i="3"/>
  <c r="AD2900" i="3"/>
  <c r="Q2900" i="3"/>
  <c r="AC2900" i="3"/>
  <c r="AG2903" i="3"/>
  <c r="U2903" i="3"/>
  <c r="AF2903" i="3"/>
  <c r="T2903" i="3"/>
  <c r="AE2903" i="3"/>
  <c r="S2903" i="3"/>
  <c r="Z2903" i="3"/>
  <c r="AH2903" i="3"/>
  <c r="AF2964" i="3"/>
  <c r="T2964" i="3"/>
  <c r="AD2964" i="3"/>
  <c r="AL2964" i="3"/>
  <c r="X2964" i="3"/>
  <c r="AK2964" i="3"/>
  <c r="W2964" i="3"/>
  <c r="AJ2964" i="3"/>
  <c r="V2964" i="3"/>
  <c r="AE2964" i="3"/>
  <c r="AC2964" i="3"/>
  <c r="AB2964" i="3"/>
  <c r="AA2964" i="3"/>
  <c r="Z2964" i="3"/>
  <c r="Y2964" i="3"/>
  <c r="U2964" i="3"/>
  <c r="AH2964" i="3"/>
  <c r="P2964" i="3"/>
  <c r="AM2964" i="3"/>
  <c r="AI2964" i="3"/>
  <c r="AG2964" i="3"/>
  <c r="S2964" i="3"/>
  <c r="AK2998" i="3"/>
  <c r="Y2998" i="3"/>
  <c r="AJ2998" i="3"/>
  <c r="X2998" i="3"/>
  <c r="AI2998" i="3"/>
  <c r="W2998" i="3"/>
  <c r="AE2998" i="3"/>
  <c r="S2998" i="3"/>
  <c r="V2998" i="3"/>
  <c r="U2998" i="3"/>
  <c r="AM2998" i="3"/>
  <c r="T2998" i="3"/>
  <c r="AA2998" i="3"/>
  <c r="AL2998" i="3"/>
  <c r="AH2998" i="3"/>
  <c r="AG2998" i="3"/>
  <c r="AB2998" i="3"/>
  <c r="P2998" i="3"/>
  <c r="AF2998" i="3"/>
  <c r="AD2998" i="3"/>
  <c r="AC2998" i="3"/>
  <c r="Q2998" i="3"/>
  <c r="Z2998" i="3"/>
  <c r="R2998" i="3"/>
  <c r="AA2852" i="3"/>
  <c r="AM2852" i="3"/>
  <c r="Z2853" i="3"/>
  <c r="AL2853" i="3"/>
  <c r="Y2854" i="3"/>
  <c r="AK2854" i="3"/>
  <c r="AA2864" i="3"/>
  <c r="AM2864" i="3"/>
  <c r="Z2865" i="3"/>
  <c r="AL2865" i="3"/>
  <c r="Y2866" i="3"/>
  <c r="AK2866" i="3"/>
  <c r="Z2880" i="3"/>
  <c r="AM2880" i="3"/>
  <c r="P2882" i="3"/>
  <c r="AE2882" i="3"/>
  <c r="Q2887" i="3"/>
  <c r="AE2887" i="3"/>
  <c r="AA2890" i="3"/>
  <c r="P2891" i="3"/>
  <c r="AD2891" i="3"/>
  <c r="AA2894" i="3"/>
  <c r="P2895" i="3"/>
  <c r="AE2895" i="3"/>
  <c r="AA2899" i="3"/>
  <c r="P2900" i="3"/>
  <c r="AE2900" i="3"/>
  <c r="P2903" i="3"/>
  <c r="AI2903" i="3"/>
  <c r="AD2906" i="3"/>
  <c r="R2906" i="3"/>
  <c r="AC2906" i="3"/>
  <c r="Q2906" i="3"/>
  <c r="AB2906" i="3"/>
  <c r="P2906" i="3"/>
  <c r="AK2906" i="3"/>
  <c r="V2906" i="3"/>
  <c r="AF2906" i="3"/>
  <c r="AI2906" i="3"/>
  <c r="AG2915" i="3"/>
  <c r="U2915" i="3"/>
  <c r="AF2915" i="3"/>
  <c r="T2915" i="3"/>
  <c r="AE2915" i="3"/>
  <c r="S2915" i="3"/>
  <c r="Z2915" i="3"/>
  <c r="Y2915" i="3"/>
  <c r="AL2915" i="3"/>
  <c r="W2915" i="3"/>
  <c r="AK2915" i="3"/>
  <c r="V2915" i="3"/>
  <c r="AJ2915" i="3"/>
  <c r="R2915" i="3"/>
  <c r="Q2964" i="3"/>
  <c r="AB2852" i="3"/>
  <c r="AA2853" i="3"/>
  <c r="AM2853" i="3"/>
  <c r="Z2854" i="3"/>
  <c r="AL2854" i="3"/>
  <c r="P2864" i="3"/>
  <c r="AB2864" i="3"/>
  <c r="AA2865" i="3"/>
  <c r="AM2865" i="3"/>
  <c r="Z2866" i="3"/>
  <c r="AL2866" i="3"/>
  <c r="AE2881" i="3"/>
  <c r="S2881" i="3"/>
  <c r="AJ2881" i="3"/>
  <c r="AB2881" i="3"/>
  <c r="Q2882" i="3"/>
  <c r="AF2882" i="3"/>
  <c r="R2887" i="3"/>
  <c r="AF2887" i="3"/>
  <c r="Q2891" i="3"/>
  <c r="AE2891" i="3"/>
  <c r="R2895" i="3"/>
  <c r="AF2895" i="3"/>
  <c r="R2900" i="3"/>
  <c r="AF2900" i="3"/>
  <c r="Q2903" i="3"/>
  <c r="AJ2903" i="3"/>
  <c r="S2906" i="3"/>
  <c r="AJ2906" i="3"/>
  <c r="P2915" i="3"/>
  <c r="AE2917" i="3"/>
  <c r="S2917" i="3"/>
  <c r="AD2917" i="3"/>
  <c r="R2917" i="3"/>
  <c r="AC2917" i="3"/>
  <c r="Q2917" i="3"/>
  <c r="Y2917" i="3"/>
  <c r="AM2917" i="3"/>
  <c r="X2917" i="3"/>
  <c r="AL2917" i="3"/>
  <c r="W2917" i="3"/>
  <c r="AJ2917" i="3"/>
  <c r="U2917" i="3"/>
  <c r="AI2917" i="3"/>
  <c r="T2917" i="3"/>
  <c r="AH2917" i="3"/>
  <c r="P2917" i="3"/>
  <c r="AG2917" i="3"/>
  <c r="AH2924" i="3"/>
  <c r="V2924" i="3"/>
  <c r="AJ2924" i="3"/>
  <c r="W2924" i="3"/>
  <c r="AI2924" i="3"/>
  <c r="U2924" i="3"/>
  <c r="AG2924" i="3"/>
  <c r="T2924" i="3"/>
  <c r="AC2924" i="3"/>
  <c r="AB2924" i="3"/>
  <c r="AA2924" i="3"/>
  <c r="Z2924" i="3"/>
  <c r="Y2924" i="3"/>
  <c r="X2924" i="3"/>
  <c r="AM2924" i="3"/>
  <c r="S2924" i="3"/>
  <c r="AL2924" i="3"/>
  <c r="R2924" i="3"/>
  <c r="AK2933" i="3"/>
  <c r="Y2933" i="3"/>
  <c r="AJ2933" i="3"/>
  <c r="AI2933" i="3"/>
  <c r="AF2933" i="3"/>
  <c r="S2933" i="3"/>
  <c r="AE2933" i="3"/>
  <c r="R2933" i="3"/>
  <c r="AD2933" i="3"/>
  <c r="Q2933" i="3"/>
  <c r="AG2933" i="3"/>
  <c r="AC2933" i="3"/>
  <c r="AB2933" i="3"/>
  <c r="AA2933" i="3"/>
  <c r="Z2933" i="3"/>
  <c r="X2933" i="3"/>
  <c r="W2933" i="3"/>
  <c r="V2933" i="3"/>
  <c r="AH2962" i="3"/>
  <c r="V2962" i="3"/>
  <c r="AI2962" i="3"/>
  <c r="U2962" i="3"/>
  <c r="AG2962" i="3"/>
  <c r="T2962" i="3"/>
  <c r="AF2962" i="3"/>
  <c r="S2962" i="3"/>
  <c r="AB2962" i="3"/>
  <c r="AA2962" i="3"/>
  <c r="Z2962" i="3"/>
  <c r="Y2962" i="3"/>
  <c r="X2962" i="3"/>
  <c r="AM2962" i="3"/>
  <c r="W2962" i="3"/>
  <c r="AL2962" i="3"/>
  <c r="R2962" i="3"/>
  <c r="AD2962" i="3"/>
  <c r="AK2962" i="3"/>
  <c r="AJ2962" i="3"/>
  <c r="AE2962" i="3"/>
  <c r="R2964" i="3"/>
  <c r="AI2974" i="3"/>
  <c r="W2974" i="3"/>
  <c r="AM2974" i="3"/>
  <c r="Z2974" i="3"/>
  <c r="AL2974" i="3"/>
  <c r="Y2974" i="3"/>
  <c r="AK2974" i="3"/>
  <c r="X2974" i="3"/>
  <c r="AJ2974" i="3"/>
  <c r="S2974" i="3"/>
  <c r="AH2974" i="3"/>
  <c r="R2974" i="3"/>
  <c r="AG2974" i="3"/>
  <c r="Q2974" i="3"/>
  <c r="U2974" i="3"/>
  <c r="AF2974" i="3"/>
  <c r="AE2974" i="3"/>
  <c r="AD2974" i="3"/>
  <c r="AC2974" i="3"/>
  <c r="AB2974" i="3"/>
  <c r="AA2974" i="3"/>
  <c r="V2974" i="3"/>
  <c r="AA2854" i="3"/>
  <c r="AM2854" i="3"/>
  <c r="AA2866" i="3"/>
  <c r="AM2866" i="3"/>
  <c r="AF2880" i="3"/>
  <c r="T2880" i="3"/>
  <c r="AB2880" i="3"/>
  <c r="S2882" i="3"/>
  <c r="AG2882" i="3"/>
  <c r="S2887" i="3"/>
  <c r="AG2887" i="3"/>
  <c r="AH2890" i="3"/>
  <c r="V2890" i="3"/>
  <c r="AF2890" i="3"/>
  <c r="S2890" i="3"/>
  <c r="AC2890" i="3"/>
  <c r="R2891" i="3"/>
  <c r="AF2891" i="3"/>
  <c r="AD2894" i="3"/>
  <c r="R2894" i="3"/>
  <c r="AK2894" i="3"/>
  <c r="X2894" i="3"/>
  <c r="AC2894" i="3"/>
  <c r="S2895" i="3"/>
  <c r="AG2895" i="3"/>
  <c r="AK2899" i="3"/>
  <c r="Y2899" i="3"/>
  <c r="AC2899" i="3"/>
  <c r="P2899" i="3"/>
  <c r="AD2899" i="3"/>
  <c r="S2900" i="3"/>
  <c r="AG2900" i="3"/>
  <c r="R2903" i="3"/>
  <c r="AK2903" i="3"/>
  <c r="AJ2922" i="3"/>
  <c r="X2922" i="3"/>
  <c r="AG2922" i="3"/>
  <c r="T2922" i="3"/>
  <c r="AF2922" i="3"/>
  <c r="S2922" i="3"/>
  <c r="AE2922" i="3"/>
  <c r="R2922" i="3"/>
  <c r="AA2922" i="3"/>
  <c r="Z2922" i="3"/>
  <c r="Y2922" i="3"/>
  <c r="W2922" i="3"/>
  <c r="AM2922" i="3"/>
  <c r="V2922" i="3"/>
  <c r="AL2922" i="3"/>
  <c r="U2922" i="3"/>
  <c r="AK2922" i="3"/>
  <c r="Q2922" i="3"/>
  <c r="AI2922" i="3"/>
  <c r="P2922" i="3"/>
  <c r="AL2944" i="3"/>
  <c r="Z2944" i="3"/>
  <c r="AK2944" i="3"/>
  <c r="Y2944" i="3"/>
  <c r="AJ2944" i="3"/>
  <c r="X2944" i="3"/>
  <c r="AG2944" i="3"/>
  <c r="R2944" i="3"/>
  <c r="AF2944" i="3"/>
  <c r="Q2944" i="3"/>
  <c r="AE2944" i="3"/>
  <c r="P2944" i="3"/>
  <c r="AC2944" i="3"/>
  <c r="AB2944" i="3"/>
  <c r="AA2944" i="3"/>
  <c r="AM2944" i="3"/>
  <c r="AI2944" i="3"/>
  <c r="AH2944" i="3"/>
  <c r="AD2944" i="3"/>
  <c r="W2944" i="3"/>
  <c r="V2944" i="3"/>
  <c r="U2944" i="3"/>
  <c r="T2944" i="3"/>
  <c r="P2962" i="3"/>
  <c r="P2974" i="3"/>
  <c r="Z2820" i="3"/>
  <c r="AL2820" i="3"/>
  <c r="Y2821" i="3"/>
  <c r="AK2821" i="3"/>
  <c r="AA2831" i="3"/>
  <c r="AM2831" i="3"/>
  <c r="Z2832" i="3"/>
  <c r="AL2832" i="3"/>
  <c r="Y2833" i="3"/>
  <c r="AK2833" i="3"/>
  <c r="AA2843" i="3"/>
  <c r="AM2843" i="3"/>
  <c r="Z2844" i="3"/>
  <c r="AL2844" i="3"/>
  <c r="Y2845" i="3"/>
  <c r="AK2845" i="3"/>
  <c r="R2852" i="3"/>
  <c r="AD2852" i="3"/>
  <c r="Q2853" i="3"/>
  <c r="AC2853" i="3"/>
  <c r="P2854" i="3"/>
  <c r="AB2854" i="3"/>
  <c r="AA2855" i="3"/>
  <c r="AM2855" i="3"/>
  <c r="Z2856" i="3"/>
  <c r="AL2856" i="3"/>
  <c r="Y2857" i="3"/>
  <c r="AK2857" i="3"/>
  <c r="R2864" i="3"/>
  <c r="AD2864" i="3"/>
  <c r="Q2865" i="3"/>
  <c r="AC2865" i="3"/>
  <c r="P2866" i="3"/>
  <c r="AB2866" i="3"/>
  <c r="AA2867" i="3"/>
  <c r="AM2867" i="3"/>
  <c r="Z2868" i="3"/>
  <c r="AL2868" i="3"/>
  <c r="Y2869" i="3"/>
  <c r="AK2869" i="3"/>
  <c r="Z2877" i="3"/>
  <c r="AM2877" i="3"/>
  <c r="AG2879" i="3"/>
  <c r="U2879" i="3"/>
  <c r="AB2879" i="3"/>
  <c r="P2880" i="3"/>
  <c r="AC2880" i="3"/>
  <c r="Q2881" i="3"/>
  <c r="AD2881" i="3"/>
  <c r="T2882" i="3"/>
  <c r="AH2882" i="3"/>
  <c r="AA2884" i="3"/>
  <c r="T2887" i="3"/>
  <c r="AH2887" i="3"/>
  <c r="AA2889" i="3"/>
  <c r="P2890" i="3"/>
  <c r="AD2890" i="3"/>
  <c r="S2891" i="3"/>
  <c r="AI2891" i="3"/>
  <c r="AA2893" i="3"/>
  <c r="P2894" i="3"/>
  <c r="AE2894" i="3"/>
  <c r="T2895" i="3"/>
  <c r="AH2895" i="3"/>
  <c r="Q2899" i="3"/>
  <c r="AE2899" i="3"/>
  <c r="T2900" i="3"/>
  <c r="AH2900" i="3"/>
  <c r="AB2902" i="3"/>
  <c r="V2903" i="3"/>
  <c r="AL2903" i="3"/>
  <c r="U2906" i="3"/>
  <c r="AM2906" i="3"/>
  <c r="X2915" i="3"/>
  <c r="Z2917" i="3"/>
  <c r="AB2922" i="3"/>
  <c r="Q2924" i="3"/>
  <c r="T2933" i="3"/>
  <c r="S2944" i="3"/>
  <c r="Q2962" i="3"/>
  <c r="T2974" i="3"/>
  <c r="AA2820" i="3"/>
  <c r="AM2820" i="3"/>
  <c r="Z2821" i="3"/>
  <c r="AL2821" i="3"/>
  <c r="AB2831" i="3"/>
  <c r="AA2832" i="3"/>
  <c r="AM2832" i="3"/>
  <c r="Z2833" i="3"/>
  <c r="AL2833" i="3"/>
  <c r="P2843" i="3"/>
  <c r="AB2843" i="3"/>
  <c r="AA2844" i="3"/>
  <c r="AM2844" i="3"/>
  <c r="Z2845" i="3"/>
  <c r="AL2845" i="3"/>
  <c r="S2852" i="3"/>
  <c r="AE2852" i="3"/>
  <c r="R2853" i="3"/>
  <c r="AD2853" i="3"/>
  <c r="Q2854" i="3"/>
  <c r="AC2854" i="3"/>
  <c r="P2855" i="3"/>
  <c r="AB2855" i="3"/>
  <c r="AA2856" i="3"/>
  <c r="AM2856" i="3"/>
  <c r="Z2857" i="3"/>
  <c r="AL2857" i="3"/>
  <c r="S2864" i="3"/>
  <c r="AE2864" i="3"/>
  <c r="R2865" i="3"/>
  <c r="AD2865" i="3"/>
  <c r="Q2866" i="3"/>
  <c r="AC2866" i="3"/>
  <c r="P2867" i="3"/>
  <c r="AB2867" i="3"/>
  <c r="AA2868" i="3"/>
  <c r="AM2868" i="3"/>
  <c r="Z2869" i="3"/>
  <c r="AL2869" i="3"/>
  <c r="AH2878" i="3"/>
  <c r="V2878" i="3"/>
  <c r="AB2878" i="3"/>
  <c r="P2879" i="3"/>
  <c r="AC2879" i="3"/>
  <c r="Q2880" i="3"/>
  <c r="AD2880" i="3"/>
  <c r="R2881" i="3"/>
  <c r="AF2881" i="3"/>
  <c r="U2882" i="3"/>
  <c r="AI2882" i="3"/>
  <c r="U2887" i="3"/>
  <c r="AI2887" i="3"/>
  <c r="Q2890" i="3"/>
  <c r="AE2890" i="3"/>
  <c r="V2891" i="3"/>
  <c r="AJ2891" i="3"/>
  <c r="Q2894" i="3"/>
  <c r="AF2894" i="3"/>
  <c r="U2895" i="3"/>
  <c r="AI2895" i="3"/>
  <c r="R2899" i="3"/>
  <c r="AF2899" i="3"/>
  <c r="U2900" i="3"/>
  <c r="AI2900" i="3"/>
  <c r="W2903" i="3"/>
  <c r="AM2903" i="3"/>
  <c r="W2906" i="3"/>
  <c r="AA2915" i="3"/>
  <c r="AA2917" i="3"/>
  <c r="AC2922" i="3"/>
  <c r="AD2924" i="3"/>
  <c r="U2933" i="3"/>
  <c r="AG2937" i="3"/>
  <c r="U2937" i="3"/>
  <c r="AF2937" i="3"/>
  <c r="T2937" i="3"/>
  <c r="AE2937" i="3"/>
  <c r="S2937" i="3"/>
  <c r="AB2937" i="3"/>
  <c r="AA2937" i="3"/>
  <c r="Z2937" i="3"/>
  <c r="AI2937" i="3"/>
  <c r="AH2937" i="3"/>
  <c r="AD2937" i="3"/>
  <c r="AC2937" i="3"/>
  <c r="Y2937" i="3"/>
  <c r="X2937" i="3"/>
  <c r="W2937" i="3"/>
  <c r="V2937" i="3"/>
  <c r="AK2945" i="3"/>
  <c r="Y2945" i="3"/>
  <c r="AJ2945" i="3"/>
  <c r="X2945" i="3"/>
  <c r="AI2945" i="3"/>
  <c r="W2945" i="3"/>
  <c r="Z2945" i="3"/>
  <c r="V2945" i="3"/>
  <c r="AM2945" i="3"/>
  <c r="U2945" i="3"/>
  <c r="AH2945" i="3"/>
  <c r="S2945" i="3"/>
  <c r="AG2945" i="3"/>
  <c r="R2945" i="3"/>
  <c r="AF2945" i="3"/>
  <c r="Q2945" i="3"/>
  <c r="AL2945" i="3"/>
  <c r="AE2945" i="3"/>
  <c r="AD2945" i="3"/>
  <c r="AC2945" i="3"/>
  <c r="AB2945" i="3"/>
  <c r="AC2962" i="3"/>
  <c r="AH2975" i="3"/>
  <c r="V2975" i="3"/>
  <c r="AA2975" i="3"/>
  <c r="AM2975" i="3"/>
  <c r="Z2975" i="3"/>
  <c r="AL2975" i="3"/>
  <c r="Y2975" i="3"/>
  <c r="AD2975" i="3"/>
  <c r="AC2975" i="3"/>
  <c r="AB2975" i="3"/>
  <c r="AF2975" i="3"/>
  <c r="P2975" i="3"/>
  <c r="AJ2975" i="3"/>
  <c r="AI2975" i="3"/>
  <c r="AG2975" i="3"/>
  <c r="AE2975" i="3"/>
  <c r="X2975" i="3"/>
  <c r="W2975" i="3"/>
  <c r="U2975" i="3"/>
  <c r="Q2975" i="3"/>
  <c r="AK2975" i="3"/>
  <c r="T2975" i="3"/>
  <c r="S2975" i="3"/>
  <c r="R2975" i="3"/>
  <c r="P2820" i="3"/>
  <c r="AA2821" i="3"/>
  <c r="P2832" i="3"/>
  <c r="AA2833" i="3"/>
  <c r="Q2843" i="3"/>
  <c r="P2844" i="3"/>
  <c r="AA2845" i="3"/>
  <c r="T2852" i="3"/>
  <c r="S2853" i="3"/>
  <c r="R2854" i="3"/>
  <c r="Q2855" i="3"/>
  <c r="P2856" i="3"/>
  <c r="AA2857" i="3"/>
  <c r="T2864" i="3"/>
  <c r="S2865" i="3"/>
  <c r="R2866" i="3"/>
  <c r="Q2867" i="3"/>
  <c r="AA2869" i="3"/>
  <c r="AI2877" i="3"/>
  <c r="W2877" i="3"/>
  <c r="AB2877" i="3"/>
  <c r="P2878" i="3"/>
  <c r="AC2878" i="3"/>
  <c r="Q2879" i="3"/>
  <c r="AD2879" i="3"/>
  <c r="R2880" i="3"/>
  <c r="AE2880" i="3"/>
  <c r="T2881" i="3"/>
  <c r="AG2881" i="3"/>
  <c r="V2882" i="3"/>
  <c r="AJ2882" i="3"/>
  <c r="AB2884" i="3"/>
  <c r="P2884" i="3"/>
  <c r="AM2884" i="3"/>
  <c r="Z2884" i="3"/>
  <c r="AD2884" i="3"/>
  <c r="V2887" i="3"/>
  <c r="AJ2887" i="3"/>
  <c r="AI2889" i="3"/>
  <c r="W2889" i="3"/>
  <c r="AE2889" i="3"/>
  <c r="R2889" i="3"/>
  <c r="AC2889" i="3"/>
  <c r="R2890" i="3"/>
  <c r="AG2890" i="3"/>
  <c r="W2891" i="3"/>
  <c r="AK2891" i="3"/>
  <c r="AE2893" i="3"/>
  <c r="S2893" i="3"/>
  <c r="AJ2893" i="3"/>
  <c r="W2893" i="3"/>
  <c r="AC2893" i="3"/>
  <c r="S2894" i="3"/>
  <c r="AG2894" i="3"/>
  <c r="V2895" i="3"/>
  <c r="AJ2895" i="3"/>
  <c r="S2899" i="3"/>
  <c r="AG2899" i="3"/>
  <c r="V2900" i="3"/>
  <c r="AK2900" i="3"/>
  <c r="AH2902" i="3"/>
  <c r="V2902" i="3"/>
  <c r="AG2902" i="3"/>
  <c r="U2902" i="3"/>
  <c r="AF2902" i="3"/>
  <c r="AJ2902" i="3"/>
  <c r="S2902" i="3"/>
  <c r="AD2902" i="3"/>
  <c r="X2903" i="3"/>
  <c r="AF2904" i="3"/>
  <c r="T2904" i="3"/>
  <c r="AE2904" i="3"/>
  <c r="S2904" i="3"/>
  <c r="AD2904" i="3"/>
  <c r="R2904" i="3"/>
  <c r="AM2904" i="3"/>
  <c r="X2904" i="3"/>
  <c r="AH2904" i="3"/>
  <c r="P2904" i="3"/>
  <c r="AJ2904" i="3"/>
  <c r="X2906" i="3"/>
  <c r="AB2915" i="3"/>
  <c r="AB2917" i="3"/>
  <c r="AD2922" i="3"/>
  <c r="AE2924" i="3"/>
  <c r="AH2933" i="3"/>
  <c r="P2937" i="3"/>
  <c r="P2945" i="3"/>
  <c r="AE2953" i="3"/>
  <c r="S2953" i="3"/>
  <c r="AL2953" i="3"/>
  <c r="Y2953" i="3"/>
  <c r="AK2953" i="3"/>
  <c r="X2953" i="3"/>
  <c r="AJ2953" i="3"/>
  <c r="W2953" i="3"/>
  <c r="Z2953" i="3"/>
  <c r="V2953" i="3"/>
  <c r="U2953" i="3"/>
  <c r="AM2953" i="3"/>
  <c r="T2953" i="3"/>
  <c r="AI2953" i="3"/>
  <c r="R2953" i="3"/>
  <c r="AH2953" i="3"/>
  <c r="Q2953" i="3"/>
  <c r="AG2953" i="3"/>
  <c r="P2953" i="3"/>
  <c r="AB2953" i="3"/>
  <c r="AF2953" i="3"/>
  <c r="AA2923" i="3"/>
  <c r="AE2927" i="3"/>
  <c r="S2927" i="3"/>
  <c r="AM2927" i="3"/>
  <c r="Z2927" i="3"/>
  <c r="AL2927" i="3"/>
  <c r="Y2927" i="3"/>
  <c r="AK2927" i="3"/>
  <c r="X2927" i="3"/>
  <c r="AF2927" i="3"/>
  <c r="AF2938" i="3"/>
  <c r="T2938" i="3"/>
  <c r="AE2938" i="3"/>
  <c r="S2938" i="3"/>
  <c r="AD2938" i="3"/>
  <c r="R2938" i="3"/>
  <c r="AJ2938" i="3"/>
  <c r="U2938" i="3"/>
  <c r="AI2938" i="3"/>
  <c r="Q2938" i="3"/>
  <c r="AH2938" i="3"/>
  <c r="P2938" i="3"/>
  <c r="AM2938" i="3"/>
  <c r="AI2948" i="3"/>
  <c r="AL2886" i="3"/>
  <c r="Z2886" i="3"/>
  <c r="AB2886" i="3"/>
  <c r="AL2898" i="3"/>
  <c r="Z2898" i="3"/>
  <c r="AB2898" i="3"/>
  <c r="AJ2912" i="3"/>
  <c r="X2912" i="3"/>
  <c r="AI2912" i="3"/>
  <c r="W2912" i="3"/>
  <c r="AH2912" i="3"/>
  <c r="V2912" i="3"/>
  <c r="AD2912" i="3"/>
  <c r="Z2916" i="3"/>
  <c r="X2918" i="3"/>
  <c r="AM2918" i="3"/>
  <c r="AL2920" i="3"/>
  <c r="Z2920" i="3"/>
  <c r="AE2920" i="3"/>
  <c r="R2920" i="3"/>
  <c r="AD2920" i="3"/>
  <c r="Q2920" i="3"/>
  <c r="AC2920" i="3"/>
  <c r="P2920" i="3"/>
  <c r="AH2920" i="3"/>
  <c r="AB2923" i="3"/>
  <c r="V2926" i="3"/>
  <c r="P2927" i="3"/>
  <c r="AG2927" i="3"/>
  <c r="X2928" i="3"/>
  <c r="AF2932" i="3"/>
  <c r="AA2936" i="3"/>
  <c r="V2938" i="3"/>
  <c r="AE2939" i="3"/>
  <c r="S2939" i="3"/>
  <c r="AD2939" i="3"/>
  <c r="R2939" i="3"/>
  <c r="AC2939" i="3"/>
  <c r="Q2939" i="3"/>
  <c r="Z2939" i="3"/>
  <c r="Y2939" i="3"/>
  <c r="AM2939" i="3"/>
  <c r="X2939" i="3"/>
  <c r="AJ2939" i="3"/>
  <c r="AJ2948" i="3"/>
  <c r="AC2955" i="3"/>
  <c r="Q2955" i="3"/>
  <c r="AA2955" i="3"/>
  <c r="AM2955" i="3"/>
  <c r="Z2955" i="3"/>
  <c r="AL2955" i="3"/>
  <c r="Y2955" i="3"/>
  <c r="AB2955" i="3"/>
  <c r="X2955" i="3"/>
  <c r="W2955" i="3"/>
  <c r="V2955" i="3"/>
  <c r="AK2955" i="3"/>
  <c r="U2955" i="3"/>
  <c r="AJ2955" i="3"/>
  <c r="T2955" i="3"/>
  <c r="AI2955" i="3"/>
  <c r="S2955" i="3"/>
  <c r="AE2955" i="3"/>
  <c r="Y2918" i="3"/>
  <c r="AC2923" i="3"/>
  <c r="AG2925" i="3"/>
  <c r="U2925" i="3"/>
  <c r="AK2925" i="3"/>
  <c r="X2925" i="3"/>
  <c r="AJ2925" i="3"/>
  <c r="W2925" i="3"/>
  <c r="AI2925" i="3"/>
  <c r="V2925" i="3"/>
  <c r="AE2925" i="3"/>
  <c r="Z2926" i="3"/>
  <c r="Q2927" i="3"/>
  <c r="AH2927" i="3"/>
  <c r="AB2936" i="3"/>
  <c r="W2938" i="3"/>
  <c r="P2955" i="3"/>
  <c r="AH2914" i="3"/>
  <c r="V2914" i="3"/>
  <c r="AG2914" i="3"/>
  <c r="U2914" i="3"/>
  <c r="AF2914" i="3"/>
  <c r="T2914" i="3"/>
  <c r="AD2914" i="3"/>
  <c r="Z2918" i="3"/>
  <c r="AA2926" i="3"/>
  <c r="R2927" i="3"/>
  <c r="AI2927" i="3"/>
  <c r="AL2932" i="3"/>
  <c r="Z2932" i="3"/>
  <c r="AE2932" i="3"/>
  <c r="R2932" i="3"/>
  <c r="AD2932" i="3"/>
  <c r="Q2932" i="3"/>
  <c r="AC2932" i="3"/>
  <c r="P2932" i="3"/>
  <c r="AH2932" i="3"/>
  <c r="X2938" i="3"/>
  <c r="AJ2960" i="3"/>
  <c r="X2960" i="3"/>
  <c r="AF2960" i="3"/>
  <c r="S2960" i="3"/>
  <c r="AE2960" i="3"/>
  <c r="R2960" i="3"/>
  <c r="AD2960" i="3"/>
  <c r="Q2960" i="3"/>
  <c r="Z2960" i="3"/>
  <c r="Y2960" i="3"/>
  <c r="W2960" i="3"/>
  <c r="AM2960" i="3"/>
  <c r="V2960" i="3"/>
  <c r="AL2960" i="3"/>
  <c r="U2960" i="3"/>
  <c r="AK2960" i="3"/>
  <c r="T2960" i="3"/>
  <c r="AI2960" i="3"/>
  <c r="P2960" i="3"/>
  <c r="AB2960" i="3"/>
  <c r="AJ2973" i="3"/>
  <c r="X2973" i="3"/>
  <c r="AL2973" i="3"/>
  <c r="Y2973" i="3"/>
  <c r="AK2973" i="3"/>
  <c r="W2973" i="3"/>
  <c r="AI2973" i="3"/>
  <c r="V2973" i="3"/>
  <c r="AB2973" i="3"/>
  <c r="AA2973" i="3"/>
  <c r="Z2973" i="3"/>
  <c r="AG2973" i="3"/>
  <c r="AF2973" i="3"/>
  <c r="AE2973" i="3"/>
  <c r="AD2973" i="3"/>
  <c r="AC2973" i="3"/>
  <c r="U2973" i="3"/>
  <c r="T2973" i="3"/>
  <c r="AM2973" i="3"/>
  <c r="P2973" i="3"/>
  <c r="AD2979" i="3"/>
  <c r="R2979" i="3"/>
  <c r="AF2979" i="3"/>
  <c r="S2979" i="3"/>
  <c r="AE2979" i="3"/>
  <c r="Q2979" i="3"/>
  <c r="AC2979" i="3"/>
  <c r="P2979" i="3"/>
  <c r="Y2979" i="3"/>
  <c r="X2979" i="3"/>
  <c r="AM2979" i="3"/>
  <c r="W2979" i="3"/>
  <c r="AA2979" i="3"/>
  <c r="AL2979" i="3"/>
  <c r="AK2979" i="3"/>
  <c r="AJ2979" i="3"/>
  <c r="AI2979" i="3"/>
  <c r="AH2979" i="3"/>
  <c r="AG2979" i="3"/>
  <c r="AB2979" i="3"/>
  <c r="Z2979" i="3"/>
  <c r="T2979" i="3"/>
  <c r="AI2923" i="3"/>
  <c r="W2923" i="3"/>
  <c r="AH2923" i="3"/>
  <c r="U2923" i="3"/>
  <c r="AG2923" i="3"/>
  <c r="T2923" i="3"/>
  <c r="AF2923" i="3"/>
  <c r="S2923" i="3"/>
  <c r="AE2923" i="3"/>
  <c r="AH2948" i="3"/>
  <c r="V2948" i="3"/>
  <c r="AG2948" i="3"/>
  <c r="U2948" i="3"/>
  <c r="AF2948" i="3"/>
  <c r="T2948" i="3"/>
  <c r="AC2948" i="3"/>
  <c r="AB2948" i="3"/>
  <c r="AA2948" i="3"/>
  <c r="Y2948" i="3"/>
  <c r="AM2948" i="3"/>
  <c r="X2948" i="3"/>
  <c r="AL2948" i="3"/>
  <c r="W2948" i="3"/>
  <c r="AE2965" i="3"/>
  <c r="S2965" i="3"/>
  <c r="AD2965" i="3"/>
  <c r="R2965" i="3"/>
  <c r="AC2965" i="3"/>
  <c r="Q2965" i="3"/>
  <c r="AB2965" i="3"/>
  <c r="AA2965" i="3"/>
  <c r="Z2965" i="3"/>
  <c r="Y2965" i="3"/>
  <c r="X2965" i="3"/>
  <c r="W2965" i="3"/>
  <c r="V2965" i="3"/>
  <c r="AM2965" i="3"/>
  <c r="U2965" i="3"/>
  <c r="AL2965" i="3"/>
  <c r="T2965" i="3"/>
  <c r="AK2965" i="3"/>
  <c r="P2965" i="3"/>
  <c r="AG2965" i="3"/>
  <c r="Q2914" i="3"/>
  <c r="AI2914" i="3"/>
  <c r="AF2916" i="3"/>
  <c r="T2916" i="3"/>
  <c r="AE2916" i="3"/>
  <c r="S2916" i="3"/>
  <c r="AD2916" i="3"/>
  <c r="R2916" i="3"/>
  <c r="AG2916" i="3"/>
  <c r="AE2918" i="3"/>
  <c r="P2923" i="3"/>
  <c r="AJ2923" i="3"/>
  <c r="R2925" i="3"/>
  <c r="AL2925" i="3"/>
  <c r="AC2926" i="3"/>
  <c r="U2927" i="3"/>
  <c r="AD2928" i="3"/>
  <c r="R2928" i="3"/>
  <c r="AA2928" i="3"/>
  <c r="AM2928" i="3"/>
  <c r="Z2928" i="3"/>
  <c r="AL2928" i="3"/>
  <c r="Y2928" i="3"/>
  <c r="AF2928" i="3"/>
  <c r="T2932" i="3"/>
  <c r="AJ2932" i="3"/>
  <c r="Z2938" i="3"/>
  <c r="P2948" i="3"/>
  <c r="AF2965" i="3"/>
  <c r="V2979" i="3"/>
  <c r="AK2911" i="3"/>
  <c r="Y2911" i="3"/>
  <c r="AJ2911" i="3"/>
  <c r="X2911" i="3"/>
  <c r="AI2911" i="3"/>
  <c r="W2911" i="3"/>
  <c r="AD2911" i="3"/>
  <c r="R2914" i="3"/>
  <c r="AJ2914" i="3"/>
  <c r="P2916" i="3"/>
  <c r="AH2916" i="3"/>
  <c r="AK2921" i="3"/>
  <c r="Y2921" i="3"/>
  <c r="AF2921" i="3"/>
  <c r="S2921" i="3"/>
  <c r="AE2921" i="3"/>
  <c r="R2921" i="3"/>
  <c r="AD2921" i="3"/>
  <c r="Q2921" i="3"/>
  <c r="AH2921" i="3"/>
  <c r="Q2923" i="3"/>
  <c r="AK2923" i="3"/>
  <c r="S2925" i="3"/>
  <c r="AM2925" i="3"/>
  <c r="V2927" i="3"/>
  <c r="P2928" i="3"/>
  <c r="AG2928" i="3"/>
  <c r="U2932" i="3"/>
  <c r="AK2932" i="3"/>
  <c r="AA2938" i="3"/>
  <c r="Q2948" i="3"/>
  <c r="AG2955" i="3"/>
  <c r="AG2960" i="3"/>
  <c r="AH2965" i="3"/>
  <c r="S2973" i="3"/>
  <c r="AD2918" i="3"/>
  <c r="R2918" i="3"/>
  <c r="AC2918" i="3"/>
  <c r="Q2918" i="3"/>
  <c r="AB2918" i="3"/>
  <c r="P2918" i="3"/>
  <c r="AG2918" i="3"/>
  <c r="R2923" i="3"/>
  <c r="AL2923" i="3"/>
  <c r="AF2926" i="3"/>
  <c r="T2926" i="3"/>
  <c r="AL2926" i="3"/>
  <c r="Y2926" i="3"/>
  <c r="AK2926" i="3"/>
  <c r="X2926" i="3"/>
  <c r="AJ2926" i="3"/>
  <c r="W2926" i="3"/>
  <c r="AE2926" i="3"/>
  <c r="W2927" i="3"/>
  <c r="AH2928" i="3"/>
  <c r="V2932" i="3"/>
  <c r="AM2932" i="3"/>
  <c r="AH2936" i="3"/>
  <c r="V2936" i="3"/>
  <c r="AG2936" i="3"/>
  <c r="U2936" i="3"/>
  <c r="AF2936" i="3"/>
  <c r="T2936" i="3"/>
  <c r="AL2936" i="3"/>
  <c r="W2936" i="3"/>
  <c r="AK2936" i="3"/>
  <c r="S2936" i="3"/>
  <c r="AJ2936" i="3"/>
  <c r="R2936" i="3"/>
  <c r="AM2936" i="3"/>
  <c r="AB2938" i="3"/>
  <c r="R2948" i="3"/>
  <c r="AI2965" i="3"/>
  <c r="AH2973" i="3"/>
  <c r="AH2950" i="3"/>
  <c r="V2950" i="3"/>
  <c r="AI2950" i="3"/>
  <c r="U2950" i="3"/>
  <c r="AG2950" i="3"/>
  <c r="T2950" i="3"/>
  <c r="AF2950" i="3"/>
  <c r="S2950" i="3"/>
  <c r="AE2950" i="3"/>
  <c r="AC2981" i="3"/>
  <c r="AB2981" i="3"/>
  <c r="P2981" i="3"/>
  <c r="AI2981" i="3"/>
  <c r="U2981" i="3"/>
  <c r="AH2981" i="3"/>
  <c r="T2981" i="3"/>
  <c r="AG2981" i="3"/>
  <c r="S2981" i="3"/>
  <c r="AA2981" i="3"/>
  <c r="Z2981" i="3"/>
  <c r="Y2981" i="3"/>
  <c r="AE2981" i="3"/>
  <c r="AF3003" i="3"/>
  <c r="T3003" i="3"/>
  <c r="AE3003" i="3"/>
  <c r="S3003" i="3"/>
  <c r="AD3003" i="3"/>
  <c r="R3003" i="3"/>
  <c r="AL3003" i="3"/>
  <c r="Z3003" i="3"/>
  <c r="W3003" i="3"/>
  <c r="AM3003" i="3"/>
  <c r="V3003" i="3"/>
  <c r="AK3003" i="3"/>
  <c r="U3003" i="3"/>
  <c r="Y3003" i="3"/>
  <c r="AB3003" i="3"/>
  <c r="AA3003" i="3"/>
  <c r="X3003" i="3"/>
  <c r="AG3003" i="3"/>
  <c r="AI2947" i="3"/>
  <c r="W2947" i="3"/>
  <c r="AH2947" i="3"/>
  <c r="V2947" i="3"/>
  <c r="AG2947" i="3"/>
  <c r="U2947" i="3"/>
  <c r="AD2947" i="3"/>
  <c r="AB2949" i="3"/>
  <c r="W2950" i="3"/>
  <c r="AM2950" i="3"/>
  <c r="AC2963" i="3"/>
  <c r="AH2966" i="3"/>
  <c r="AI2967" i="3"/>
  <c r="W2981" i="3"/>
  <c r="AK2991" i="3"/>
  <c r="AD2993" i="3"/>
  <c r="R2993" i="3"/>
  <c r="AC2993" i="3"/>
  <c r="Q2993" i="3"/>
  <c r="AB2993" i="3"/>
  <c r="P2993" i="3"/>
  <c r="Z2993" i="3"/>
  <c r="Y2993" i="3"/>
  <c r="AM2993" i="3"/>
  <c r="X2993" i="3"/>
  <c r="V2993" i="3"/>
  <c r="U2993" i="3"/>
  <c r="AL2993" i="3"/>
  <c r="T2993" i="3"/>
  <c r="AA2993" i="3"/>
  <c r="AL2997" i="3"/>
  <c r="Z2997" i="3"/>
  <c r="AK2997" i="3"/>
  <c r="Y2997" i="3"/>
  <c r="AJ2997" i="3"/>
  <c r="X2997" i="3"/>
  <c r="AF2997" i="3"/>
  <c r="T2997" i="3"/>
  <c r="AD2997" i="3"/>
  <c r="AC2997" i="3"/>
  <c r="AB2997" i="3"/>
  <c r="AG2997" i="3"/>
  <c r="P2997" i="3"/>
  <c r="AM2997" i="3"/>
  <c r="AI2997" i="3"/>
  <c r="AH2997" i="3"/>
  <c r="V2997" i="3"/>
  <c r="Q2997" i="3"/>
  <c r="AH3001" i="3"/>
  <c r="V3001" i="3"/>
  <c r="AG3001" i="3"/>
  <c r="U3001" i="3"/>
  <c r="AF3001" i="3"/>
  <c r="T3001" i="3"/>
  <c r="AB3001" i="3"/>
  <c r="P3001" i="3"/>
  <c r="AL3001" i="3"/>
  <c r="S3001" i="3"/>
  <c r="AK3001" i="3"/>
  <c r="R3001" i="3"/>
  <c r="AJ3001" i="3"/>
  <c r="Q3001" i="3"/>
  <c r="X3001" i="3"/>
  <c r="AI3001" i="3"/>
  <c r="AE3001" i="3"/>
  <c r="AD3001" i="3"/>
  <c r="Y3001" i="3"/>
  <c r="P3003" i="3"/>
  <c r="P2947" i="3"/>
  <c r="AE2947" i="3"/>
  <c r="X2950" i="3"/>
  <c r="AG2951" i="3"/>
  <c r="U2951" i="3"/>
  <c r="AJ2951" i="3"/>
  <c r="W2951" i="3"/>
  <c r="AI2951" i="3"/>
  <c r="V2951" i="3"/>
  <c r="AH2951" i="3"/>
  <c r="T2951" i="3"/>
  <c r="AE2951" i="3"/>
  <c r="AL2966" i="3"/>
  <c r="AJ2967" i="3"/>
  <c r="X2981" i="3"/>
  <c r="AL2991" i="3"/>
  <c r="S2993" i="3"/>
  <c r="Q3003" i="3"/>
  <c r="Q2947" i="3"/>
  <c r="AF2947" i="3"/>
  <c r="AI2949" i="3"/>
  <c r="AG2949" i="3"/>
  <c r="U2949" i="3"/>
  <c r="AF2949" i="3"/>
  <c r="T2949" i="3"/>
  <c r="AE2949" i="3"/>
  <c r="S2949" i="3"/>
  <c r="AD2949" i="3"/>
  <c r="Y2950" i="3"/>
  <c r="P2951" i="3"/>
  <c r="AF2951" i="3"/>
  <c r="AG2963" i="3"/>
  <c r="U2963" i="3"/>
  <c r="AJ2963" i="3"/>
  <c r="W2963" i="3"/>
  <c r="AI2963" i="3"/>
  <c r="V2963" i="3"/>
  <c r="AH2963" i="3"/>
  <c r="T2963" i="3"/>
  <c r="AE2963" i="3"/>
  <c r="AD2981" i="3"/>
  <c r="AI2988" i="3"/>
  <c r="W2988" i="3"/>
  <c r="AH2988" i="3"/>
  <c r="V2988" i="3"/>
  <c r="AG2988" i="3"/>
  <c r="U2988" i="3"/>
  <c r="Y2988" i="3"/>
  <c r="AM2988" i="3"/>
  <c r="X2988" i="3"/>
  <c r="AL2988" i="3"/>
  <c r="T2988" i="3"/>
  <c r="AA2988" i="3"/>
  <c r="Z2988" i="3"/>
  <c r="S2988" i="3"/>
  <c r="AC2988" i="3"/>
  <c r="W2993" i="3"/>
  <c r="S2997" i="3"/>
  <c r="Z3001" i="3"/>
  <c r="AC3003" i="3"/>
  <c r="Z2950" i="3"/>
  <c r="P2963" i="3"/>
  <c r="AF2963" i="3"/>
  <c r="AE2966" i="3"/>
  <c r="AD2966" i="3"/>
  <c r="R2966" i="3"/>
  <c r="AC2966" i="3"/>
  <c r="Q2966" i="3"/>
  <c r="AB2966" i="3"/>
  <c r="P2966" i="3"/>
  <c r="AK2966" i="3"/>
  <c r="U2966" i="3"/>
  <c r="AJ2966" i="3"/>
  <c r="T2966" i="3"/>
  <c r="AI2966" i="3"/>
  <c r="S2966" i="3"/>
  <c r="AD2967" i="3"/>
  <c r="R2967" i="3"/>
  <c r="AF2967" i="3"/>
  <c r="S2967" i="3"/>
  <c r="AE2967" i="3"/>
  <c r="Q2967" i="3"/>
  <c r="AC2967" i="3"/>
  <c r="P2967" i="3"/>
  <c r="AB2967" i="3"/>
  <c r="AA2967" i="3"/>
  <c r="Z2967" i="3"/>
  <c r="AL2967" i="3"/>
  <c r="AF2981" i="3"/>
  <c r="P2988" i="3"/>
  <c r="AF2991" i="3"/>
  <c r="T2991" i="3"/>
  <c r="AE2991" i="3"/>
  <c r="S2991" i="3"/>
  <c r="AD2991" i="3"/>
  <c r="R2991" i="3"/>
  <c r="AB2991" i="3"/>
  <c r="AA2991" i="3"/>
  <c r="Z2991" i="3"/>
  <c r="AG2991" i="3"/>
  <c r="AC2991" i="3"/>
  <c r="Y2991" i="3"/>
  <c r="AI2991" i="3"/>
  <c r="AE2992" i="3"/>
  <c r="S2992" i="3"/>
  <c r="AD2992" i="3"/>
  <c r="R2992" i="3"/>
  <c r="AC2992" i="3"/>
  <c r="Q2992" i="3"/>
  <c r="AJ2992" i="3"/>
  <c r="U2992" i="3"/>
  <c r="AI2992" i="3"/>
  <c r="T2992" i="3"/>
  <c r="AH2992" i="3"/>
  <c r="P2992" i="3"/>
  <c r="Z2992" i="3"/>
  <c r="Y2992" i="3"/>
  <c r="X2992" i="3"/>
  <c r="AB2992" i="3"/>
  <c r="AE2993" i="3"/>
  <c r="U2997" i="3"/>
  <c r="AA3001" i="3"/>
  <c r="AH3003" i="3"/>
  <c r="AA2907" i="3"/>
  <c r="AM2907" i="3"/>
  <c r="Z2908" i="3"/>
  <c r="AL2908" i="3"/>
  <c r="S2947" i="3"/>
  <c r="AK2947" i="3"/>
  <c r="Q2949" i="3"/>
  <c r="AJ2949" i="3"/>
  <c r="AA2950" i="3"/>
  <c r="R2951" i="3"/>
  <c r="AL2951" i="3"/>
  <c r="AD2954" i="3"/>
  <c r="R2954" i="3"/>
  <c r="AM2954" i="3"/>
  <c r="Z2954" i="3"/>
  <c r="AL2954" i="3"/>
  <c r="Y2954" i="3"/>
  <c r="AK2954" i="3"/>
  <c r="X2954" i="3"/>
  <c r="AF2954" i="3"/>
  <c r="AI2961" i="3"/>
  <c r="W2961" i="3"/>
  <c r="AG2961" i="3"/>
  <c r="T2961" i="3"/>
  <c r="AF2961" i="3"/>
  <c r="S2961" i="3"/>
  <c r="AE2961" i="3"/>
  <c r="R2961" i="3"/>
  <c r="AH2961" i="3"/>
  <c r="Q2963" i="3"/>
  <c r="AK2963" i="3"/>
  <c r="V2966" i="3"/>
  <c r="T2967" i="3"/>
  <c r="AM2967" i="3"/>
  <c r="AB2969" i="3"/>
  <c r="P2969" i="3"/>
  <c r="AH2969" i="3"/>
  <c r="U2969" i="3"/>
  <c r="AG2969" i="3"/>
  <c r="T2969" i="3"/>
  <c r="AF2969" i="3"/>
  <c r="S2969" i="3"/>
  <c r="AE2969" i="3"/>
  <c r="AD2969" i="3"/>
  <c r="AC2969" i="3"/>
  <c r="AL2969" i="3"/>
  <c r="AJ2981" i="3"/>
  <c r="Q2988" i="3"/>
  <c r="P2991" i="3"/>
  <c r="V2992" i="3"/>
  <c r="AF2993" i="3"/>
  <c r="W2997" i="3"/>
  <c r="AI3000" i="3"/>
  <c r="W3000" i="3"/>
  <c r="AH3000" i="3"/>
  <c r="V3000" i="3"/>
  <c r="AG3000" i="3"/>
  <c r="U3000" i="3"/>
  <c r="AC3000" i="3"/>
  <c r="Q3000" i="3"/>
  <c r="AA3000" i="3"/>
  <c r="Z3000" i="3"/>
  <c r="Y3000" i="3"/>
  <c r="AD3000" i="3"/>
  <c r="AJ3000" i="3"/>
  <c r="AF3000" i="3"/>
  <c r="AE3000" i="3"/>
  <c r="S3000" i="3"/>
  <c r="AL3000" i="3"/>
  <c r="AC3001" i="3"/>
  <c r="AI3003" i="3"/>
  <c r="AB2907" i="3"/>
  <c r="AA2908" i="3"/>
  <c r="AM2908" i="3"/>
  <c r="AB2930" i="3"/>
  <c r="P2930" i="3"/>
  <c r="AC2930" i="3"/>
  <c r="AD2940" i="3"/>
  <c r="R2940" i="3"/>
  <c r="AC2940" i="3"/>
  <c r="Q2940" i="3"/>
  <c r="AB2940" i="3"/>
  <c r="P2940" i="3"/>
  <c r="AG2940" i="3"/>
  <c r="AJ2946" i="3"/>
  <c r="X2946" i="3"/>
  <c r="AI2946" i="3"/>
  <c r="W2946" i="3"/>
  <c r="AH2946" i="3"/>
  <c r="V2946" i="3"/>
  <c r="AD2946" i="3"/>
  <c r="T2947" i="3"/>
  <c r="AL2947" i="3"/>
  <c r="R2949" i="3"/>
  <c r="AK2949" i="3"/>
  <c r="AB2950" i="3"/>
  <c r="S2951" i="3"/>
  <c r="AM2951" i="3"/>
  <c r="P2954" i="3"/>
  <c r="AG2954" i="3"/>
  <c r="P2961" i="3"/>
  <c r="AJ2961" i="3"/>
  <c r="R2963" i="3"/>
  <c r="AL2963" i="3"/>
  <c r="W2966" i="3"/>
  <c r="U2967" i="3"/>
  <c r="AC2968" i="3"/>
  <c r="Q2968" i="3"/>
  <c r="AG2968" i="3"/>
  <c r="T2968" i="3"/>
  <c r="AF2968" i="3"/>
  <c r="S2968" i="3"/>
  <c r="AE2968" i="3"/>
  <c r="R2968" i="3"/>
  <c r="AM2968" i="3"/>
  <c r="W2968" i="3"/>
  <c r="AL2968" i="3"/>
  <c r="V2968" i="3"/>
  <c r="AK2968" i="3"/>
  <c r="U2968" i="3"/>
  <c r="Q2969" i="3"/>
  <c r="AM2969" i="3"/>
  <c r="AL2971" i="3"/>
  <c r="Z2971" i="3"/>
  <c r="AI2971" i="3"/>
  <c r="V2971" i="3"/>
  <c r="AH2971" i="3"/>
  <c r="U2971" i="3"/>
  <c r="AG2971" i="3"/>
  <c r="T2971" i="3"/>
  <c r="Y2971" i="3"/>
  <c r="X2971" i="3"/>
  <c r="W2971" i="3"/>
  <c r="AK2971" i="3"/>
  <c r="AK2981" i="3"/>
  <c r="R2988" i="3"/>
  <c r="Q2991" i="3"/>
  <c r="W2992" i="3"/>
  <c r="AG2993" i="3"/>
  <c r="AA2997" i="3"/>
  <c r="AM3001" i="3"/>
  <c r="AJ3003" i="3"/>
  <c r="AA2885" i="3"/>
  <c r="AA2897" i="3"/>
  <c r="Q2907" i="3"/>
  <c r="P2908" i="3"/>
  <c r="AA2909" i="3"/>
  <c r="AC2929" i="3"/>
  <c r="Q2929" i="3"/>
  <c r="AB2929" i="3"/>
  <c r="Q2930" i="3"/>
  <c r="AD2930" i="3"/>
  <c r="AI2935" i="3"/>
  <c r="W2935" i="3"/>
  <c r="AH2935" i="3"/>
  <c r="V2935" i="3"/>
  <c r="AG2935" i="3"/>
  <c r="U2935" i="3"/>
  <c r="AD2935" i="3"/>
  <c r="S2940" i="3"/>
  <c r="AH2940" i="3"/>
  <c r="P2946" i="3"/>
  <c r="AE2946" i="3"/>
  <c r="X2947" i="3"/>
  <c r="AM2947" i="3"/>
  <c r="V2949" i="3"/>
  <c r="AL2949" i="3"/>
  <c r="AC2950" i="3"/>
  <c r="X2951" i="3"/>
  <c r="AF2952" i="3"/>
  <c r="T2952" i="3"/>
  <c r="AK2952" i="3"/>
  <c r="X2952" i="3"/>
  <c r="AJ2952" i="3"/>
  <c r="W2952" i="3"/>
  <c r="AI2952" i="3"/>
  <c r="V2952" i="3"/>
  <c r="AE2952" i="3"/>
  <c r="Q2954" i="3"/>
  <c r="AH2954" i="3"/>
  <c r="AK2959" i="3"/>
  <c r="Y2959" i="3"/>
  <c r="AE2959" i="3"/>
  <c r="R2959" i="3"/>
  <c r="AD2959" i="3"/>
  <c r="Q2959" i="3"/>
  <c r="AC2959" i="3"/>
  <c r="P2959" i="3"/>
  <c r="AH2959" i="3"/>
  <c r="Q2961" i="3"/>
  <c r="AK2961" i="3"/>
  <c r="S2963" i="3"/>
  <c r="AM2963" i="3"/>
  <c r="X2966" i="3"/>
  <c r="V2967" i="3"/>
  <c r="P2968" i="3"/>
  <c r="R2969" i="3"/>
  <c r="P2971" i="3"/>
  <c r="AM2971" i="3"/>
  <c r="AL2981" i="3"/>
  <c r="AB2988" i="3"/>
  <c r="U2991" i="3"/>
  <c r="AA2992" i="3"/>
  <c r="AH2993" i="3"/>
  <c r="AE2997" i="3"/>
  <c r="R3000" i="3"/>
  <c r="AG2990" i="3"/>
  <c r="U2990" i="3"/>
  <c r="AF2990" i="3"/>
  <c r="T2990" i="3"/>
  <c r="AE2990" i="3"/>
  <c r="S2990" i="3"/>
  <c r="AL2990" i="3"/>
  <c r="W2990" i="3"/>
  <c r="AK2990" i="3"/>
  <c r="V2990" i="3"/>
  <c r="AJ2990" i="3"/>
  <c r="R2990" i="3"/>
  <c r="AM2990" i="3"/>
  <c r="AA3005" i="3"/>
  <c r="AD3005" i="3"/>
  <c r="R3005" i="3"/>
  <c r="AC3005" i="3"/>
  <c r="Q3005" i="3"/>
  <c r="AB3005" i="3"/>
  <c r="P3005" i="3"/>
  <c r="AJ3005" i="3"/>
  <c r="X3005" i="3"/>
  <c r="Z3005" i="3"/>
  <c r="Y3005" i="3"/>
  <c r="W3005" i="3"/>
  <c r="AE3005" i="3"/>
  <c r="AM3005" i="3"/>
  <c r="AA2941" i="3"/>
  <c r="AM2941" i="3"/>
  <c r="Z2942" i="3"/>
  <c r="AL2942" i="3"/>
  <c r="AL2958" i="3"/>
  <c r="Z2958" i="3"/>
  <c r="AB2958" i="3"/>
  <c r="AK2972" i="3"/>
  <c r="Y2972" i="3"/>
  <c r="AJ2972" i="3"/>
  <c r="W2972" i="3"/>
  <c r="AI2972" i="3"/>
  <c r="V2972" i="3"/>
  <c r="AH2972" i="3"/>
  <c r="U2972" i="3"/>
  <c r="AE2972" i="3"/>
  <c r="AC2990" i="3"/>
  <c r="S3005" i="3"/>
  <c r="AA2942" i="3"/>
  <c r="AM2942" i="3"/>
  <c r="P2958" i="3"/>
  <c r="AC2958" i="3"/>
  <c r="P2972" i="3"/>
  <c r="AF2972" i="3"/>
  <c r="AC2980" i="3"/>
  <c r="Q2980" i="3"/>
  <c r="AG2980" i="3"/>
  <c r="T2980" i="3"/>
  <c r="AF2980" i="3"/>
  <c r="S2980" i="3"/>
  <c r="AE2980" i="3"/>
  <c r="R2980" i="3"/>
  <c r="AI2980" i="3"/>
  <c r="AL2985" i="3"/>
  <c r="Z2985" i="3"/>
  <c r="AK2985" i="3"/>
  <c r="Y2985" i="3"/>
  <c r="AJ2985" i="3"/>
  <c r="X2985" i="3"/>
  <c r="AH2985" i="3"/>
  <c r="S2985" i="3"/>
  <c r="AG2985" i="3"/>
  <c r="R2985" i="3"/>
  <c r="AF2985" i="3"/>
  <c r="Q2985" i="3"/>
  <c r="AM2985" i="3"/>
  <c r="AD2990" i="3"/>
  <c r="T3005" i="3"/>
  <c r="AA2919" i="3"/>
  <c r="AA2931" i="3"/>
  <c r="Q2941" i="3"/>
  <c r="P2942" i="3"/>
  <c r="AA2943" i="3"/>
  <c r="AB2956" i="3"/>
  <c r="P2956" i="3"/>
  <c r="AC2956" i="3"/>
  <c r="Q2958" i="3"/>
  <c r="AD2958" i="3"/>
  <c r="Q2972" i="3"/>
  <c r="AG2972" i="3"/>
  <c r="P2980" i="3"/>
  <c r="AJ2980" i="3"/>
  <c r="P2985" i="3"/>
  <c r="AK2986" i="3"/>
  <c r="Y2986" i="3"/>
  <c r="AJ2986" i="3"/>
  <c r="X2986" i="3"/>
  <c r="AI2986" i="3"/>
  <c r="W2986" i="3"/>
  <c r="AA2986" i="3"/>
  <c r="Z2986" i="3"/>
  <c r="V2986" i="3"/>
  <c r="AG2986" i="3"/>
  <c r="AH2990" i="3"/>
  <c r="U3005" i="3"/>
  <c r="AE2978" i="3"/>
  <c r="S2978" i="3"/>
  <c r="AB2978" i="3"/>
  <c r="AJ2987" i="3"/>
  <c r="X2987" i="3"/>
  <c r="AI2987" i="3"/>
  <c r="W2987" i="3"/>
  <c r="AH2987" i="3"/>
  <c r="V2987" i="3"/>
  <c r="AD2987" i="3"/>
  <c r="AF2977" i="3"/>
  <c r="T2977" i="3"/>
  <c r="AB2977" i="3"/>
  <c r="P2978" i="3"/>
  <c r="AC2978" i="3"/>
  <c r="P2987" i="3"/>
  <c r="AE2987" i="3"/>
  <c r="AJ2999" i="3"/>
  <c r="X2999" i="3"/>
  <c r="AI2999" i="3"/>
  <c r="W2999" i="3"/>
  <c r="AH2999" i="3"/>
  <c r="V2999" i="3"/>
  <c r="AD2999" i="3"/>
  <c r="R2999" i="3"/>
  <c r="AF2999" i="3"/>
  <c r="AA2957" i="3"/>
  <c r="AG2976" i="3"/>
  <c r="U2976" i="3"/>
  <c r="AB2976" i="3"/>
  <c r="P2977" i="3"/>
  <c r="AC2977" i="3"/>
  <c r="Q2978" i="3"/>
  <c r="AD2978" i="3"/>
  <c r="Q2987" i="3"/>
  <c r="AF2987" i="3"/>
  <c r="AH2989" i="3"/>
  <c r="V2989" i="3"/>
  <c r="AG2989" i="3"/>
  <c r="U2989" i="3"/>
  <c r="AF2989" i="3"/>
  <c r="T2989" i="3"/>
  <c r="AD2989" i="3"/>
  <c r="P2999" i="3"/>
  <c r="AG2999" i="3"/>
  <c r="AE3004" i="3"/>
  <c r="S3004" i="3"/>
  <c r="AD3004" i="3"/>
  <c r="R3004" i="3"/>
  <c r="AC3004" i="3"/>
  <c r="Q3004" i="3"/>
  <c r="AK3004" i="3"/>
  <c r="Y3004" i="3"/>
  <c r="AH3004" i="3"/>
  <c r="AA3002" i="3"/>
  <c r="AM3002" i="3"/>
  <c r="AA2970" i="3"/>
  <c r="AA2982" i="3"/>
  <c r="Z2983" i="3"/>
  <c r="AL2983" i="3"/>
  <c r="Y2984" i="3"/>
  <c r="AK2984" i="3"/>
  <c r="AA2994" i="3"/>
  <c r="Z2995" i="3"/>
  <c r="AL2995" i="3"/>
  <c r="Y2996" i="3"/>
  <c r="AK2996" i="3"/>
  <c r="S3002" i="3"/>
  <c r="AE3002" i="3"/>
  <c r="AA3006" i="3"/>
  <c r="Z3007" i="3"/>
  <c r="AL3007" i="3"/>
  <c r="Y3008" i="3"/>
  <c r="AK3008" i="3"/>
  <c r="AA2983" i="3"/>
  <c r="Z2984" i="3"/>
  <c r="AL2984" i="3"/>
  <c r="AA2995" i="3"/>
  <c r="AM2995" i="3"/>
  <c r="Z2996" i="3"/>
  <c r="AL2996" i="3"/>
  <c r="T3002" i="3"/>
  <c r="AF3002" i="3"/>
  <c r="AA3007" i="3"/>
  <c r="Z3008" i="3"/>
  <c r="AL3008" i="3"/>
  <c r="AA2984" i="3"/>
  <c r="AA2996" i="3"/>
  <c r="U3002" i="3"/>
  <c r="AA3008" i="3"/>
  <c r="AV1822" i="3" l="1"/>
  <c r="AV1840" i="3"/>
  <c r="AJ1972" i="3"/>
  <c r="AY1972" i="3" s="1"/>
  <c r="AI1987" i="3"/>
  <c r="AX1987" i="3" s="1"/>
  <c r="AK1822" i="3"/>
  <c r="AZ1822" i="3" s="1"/>
  <c r="AK1578" i="3"/>
  <c r="AZ1578" i="3" s="1"/>
  <c r="AJ1578" i="3"/>
  <c r="AY1578" i="3" s="1"/>
  <c r="AG1987" i="3"/>
  <c r="AK1972" i="3"/>
  <c r="AZ1972" i="3" s="1"/>
  <c r="AI1972" i="3"/>
  <c r="AX1972" i="3" s="1"/>
  <c r="AV1606" i="3"/>
  <c r="AH1822" i="3"/>
  <c r="AW1822" i="3" s="1"/>
  <c r="AK1840" i="3"/>
  <c r="AZ1840" i="3" s="1"/>
  <c r="AG1972" i="3"/>
  <c r="AV1578" i="3"/>
  <c r="AE1017" i="3"/>
  <c r="AE876" i="3"/>
  <c r="AD876" i="3"/>
  <c r="AC876" i="3"/>
  <c r="AF876" i="3"/>
  <c r="AC1028" i="3"/>
  <c r="AV829" i="3"/>
  <c r="AC672" i="3"/>
  <c r="AB672" i="3"/>
  <c r="AE465" i="3"/>
  <c r="AC465" i="3"/>
  <c r="AB465" i="3"/>
  <c r="AF465" i="3"/>
  <c r="AK465" i="3" s="1"/>
  <c r="AZ465" i="3" s="1"/>
  <c r="AD465" i="3"/>
  <c r="AC1960" i="3"/>
  <c r="AF1919" i="3"/>
  <c r="AF1898" i="3"/>
  <c r="AD2000" i="3"/>
  <c r="AC1956" i="3"/>
  <c r="AC1923" i="3"/>
  <c r="AB1923" i="3"/>
  <c r="AD1906" i="3"/>
  <c r="AD1960" i="3"/>
  <c r="AC1988" i="3"/>
  <c r="AE1929" i="3"/>
  <c r="AD1876" i="3"/>
  <c r="AB1876" i="3"/>
  <c r="AD1951" i="3"/>
  <c r="AD1884" i="3"/>
  <c r="AC1820" i="3"/>
  <c r="AF1804" i="3"/>
  <c r="AE1804" i="3"/>
  <c r="AD1804" i="3"/>
  <c r="AE1945" i="3"/>
  <c r="AC1833" i="3"/>
  <c r="AB1833" i="3"/>
  <c r="AC1821" i="3"/>
  <c r="AB1799" i="3"/>
  <c r="AE1847" i="3"/>
  <c r="AC1847" i="3"/>
  <c r="AE1888" i="3"/>
  <c r="AC1842" i="3"/>
  <c r="AG1842" i="3" s="1"/>
  <c r="AF1762" i="3"/>
  <c r="AE1762" i="3"/>
  <c r="AF1724" i="3"/>
  <c r="AD1724" i="3"/>
  <c r="AC1724" i="3"/>
  <c r="AE1724" i="3"/>
  <c r="AJ1724" i="3" s="1"/>
  <c r="AY1724" i="3" s="1"/>
  <c r="AB1726" i="3"/>
  <c r="AD1850" i="3"/>
  <c r="AD1816" i="3"/>
  <c r="AB1816" i="3"/>
  <c r="AC1816" i="3"/>
  <c r="AB1769" i="3"/>
  <c r="AC1769" i="3"/>
  <c r="AC1755" i="3"/>
  <c r="AD1730" i="3"/>
  <c r="AE1776" i="3"/>
  <c r="AF1734" i="3"/>
  <c r="AD1769" i="3"/>
  <c r="AC1759" i="3"/>
  <c r="AE1718" i="3"/>
  <c r="AJ1718" i="3" s="1"/>
  <c r="AY1718" i="3" s="1"/>
  <c r="AC1718" i="3"/>
  <c r="AF1718" i="3"/>
  <c r="AD1718" i="3"/>
  <c r="AE1691" i="3"/>
  <c r="AC1691" i="3"/>
  <c r="AD1761" i="3"/>
  <c r="AC1738" i="3"/>
  <c r="AB1738" i="3"/>
  <c r="AD1738" i="3"/>
  <c r="AE1648" i="3"/>
  <c r="AB1610" i="3"/>
  <c r="AE1692" i="3"/>
  <c r="AH1840" i="3"/>
  <c r="AW1840" i="3" s="1"/>
  <c r="AB1660" i="3"/>
  <c r="AD1634" i="3"/>
  <c r="AE1620" i="3"/>
  <c r="AD1562" i="3"/>
  <c r="AC1562" i="3"/>
  <c r="AF1562" i="3"/>
  <c r="AB1562" i="3"/>
  <c r="AB1670" i="3"/>
  <c r="AK1670" i="3" s="1"/>
  <c r="AZ1670" i="3" s="1"/>
  <c r="AD1754" i="3"/>
  <c r="AF1677" i="3"/>
  <c r="AD1668" i="3"/>
  <c r="AC1685" i="3"/>
  <c r="AF1704" i="3"/>
  <c r="AF1689" i="3"/>
  <c r="AC1659" i="3"/>
  <c r="AB1659" i="3"/>
  <c r="AC1641" i="3"/>
  <c r="AB1641" i="3"/>
  <c r="AE1641" i="3"/>
  <c r="AJ1641" i="3" s="1"/>
  <c r="AY1641" i="3" s="1"/>
  <c r="AF1641" i="3"/>
  <c r="AC1557" i="3"/>
  <c r="AF1722" i="3"/>
  <c r="AB1699" i="3"/>
  <c r="AD1599" i="3"/>
  <c r="AB1599" i="3"/>
  <c r="AF1599" i="3"/>
  <c r="AF1549" i="3"/>
  <c r="AE1549" i="3"/>
  <c r="AE1707" i="3"/>
  <c r="AI1586" i="3"/>
  <c r="AX1586" i="3" s="1"/>
  <c r="AB1707" i="3"/>
  <c r="AD1672" i="3"/>
  <c r="AF1584" i="3"/>
  <c r="AE1779" i="3"/>
  <c r="AF1654" i="3"/>
  <c r="AD1654" i="3"/>
  <c r="AE1654" i="3"/>
  <c r="AB1541" i="3"/>
  <c r="AE1541" i="3"/>
  <c r="AD1541" i="3"/>
  <c r="AF1541" i="3"/>
  <c r="AC1508" i="3"/>
  <c r="AH1508" i="3" s="1"/>
  <c r="AW1508" i="3" s="1"/>
  <c r="AB1508" i="3"/>
  <c r="AF1508" i="3"/>
  <c r="AE1508" i="3"/>
  <c r="AF1475" i="3"/>
  <c r="AC1449" i="3"/>
  <c r="AB1449" i="3"/>
  <c r="AC1415" i="3"/>
  <c r="AF1394" i="3"/>
  <c r="AE1394" i="3"/>
  <c r="AD1394" i="3"/>
  <c r="AD1502" i="3"/>
  <c r="AI1502" i="3" s="1"/>
  <c r="AX1502" i="3" s="1"/>
  <c r="AC1502" i="3"/>
  <c r="AH1502" i="3" s="1"/>
  <c r="AW1502" i="3" s="1"/>
  <c r="AB1502" i="3"/>
  <c r="AG1502" i="3" s="1"/>
  <c r="AE1502" i="3"/>
  <c r="AF1502" i="3"/>
  <c r="AB1444" i="3"/>
  <c r="AF1590" i="3"/>
  <c r="AE1548" i="3"/>
  <c r="AC1522" i="3"/>
  <c r="AF1614" i="3"/>
  <c r="AF1465" i="3"/>
  <c r="AD1407" i="3"/>
  <c r="AE1359" i="3"/>
  <c r="AD1365" i="3"/>
  <c r="AF1344" i="3"/>
  <c r="AE1340" i="3"/>
  <c r="AD1333" i="3"/>
  <c r="AB1333" i="3"/>
  <c r="AF1333" i="3"/>
  <c r="AD1492" i="3"/>
  <c r="AE1319" i="3"/>
  <c r="AJ1319" i="3" s="1"/>
  <c r="AY1319" i="3" s="1"/>
  <c r="AC1319" i="3"/>
  <c r="AH1319" i="3" s="1"/>
  <c r="AW1319" i="3" s="1"/>
  <c r="AF1319" i="3"/>
  <c r="AF1286" i="3"/>
  <c r="AD1286" i="3"/>
  <c r="AC1286" i="3"/>
  <c r="AE1286" i="3"/>
  <c r="AB1286" i="3"/>
  <c r="AG1286" i="3" s="1"/>
  <c r="AF1248" i="3"/>
  <c r="AK1248" i="3" s="1"/>
  <c r="AZ1248" i="3" s="1"/>
  <c r="AE1248" i="3"/>
  <c r="AD1248" i="3"/>
  <c r="AC1248" i="3"/>
  <c r="AB1327" i="3"/>
  <c r="AC1327" i="3"/>
  <c r="AD1327" i="3"/>
  <c r="AE1327" i="3"/>
  <c r="AF1327" i="3"/>
  <c r="AK1327" i="3" s="1"/>
  <c r="AZ1327" i="3" s="1"/>
  <c r="AB1450" i="3"/>
  <c r="AD1602" i="3"/>
  <c r="AF1594" i="3"/>
  <c r="AK1594" i="3" s="1"/>
  <c r="AZ1594" i="3" s="1"/>
  <c r="AE1594" i="3"/>
  <c r="AC1594" i="3"/>
  <c r="AB1594" i="3"/>
  <c r="AD1594" i="3"/>
  <c r="AE1212" i="3"/>
  <c r="AF1330" i="3"/>
  <c r="AD1330" i="3"/>
  <c r="AC1330" i="3"/>
  <c r="AB1330" i="3"/>
  <c r="AE1330" i="3"/>
  <c r="AJ1330" i="3" s="1"/>
  <c r="AY1330" i="3" s="1"/>
  <c r="AE1237" i="3"/>
  <c r="AJ1237" i="3" s="1"/>
  <c r="AY1237" i="3" s="1"/>
  <c r="AC1180" i="3"/>
  <c r="AE1318" i="3"/>
  <c r="AE1187" i="3"/>
  <c r="AD1187" i="3"/>
  <c r="AC1187" i="3"/>
  <c r="AB1187" i="3"/>
  <c r="AC1142" i="3"/>
  <c r="AE1183" i="3"/>
  <c r="AB1183" i="3"/>
  <c r="AC1105" i="3"/>
  <c r="AB1105" i="3"/>
  <c r="AD1105" i="3"/>
  <c r="AF1105" i="3"/>
  <c r="AE1192" i="3"/>
  <c r="AB1192" i="3"/>
  <c r="AE1190" i="3"/>
  <c r="AB1190" i="3"/>
  <c r="AF1190" i="3"/>
  <c r="AC1190" i="3"/>
  <c r="AH1190" i="3" s="1"/>
  <c r="AW1190" i="3" s="1"/>
  <c r="AD1190" i="3"/>
  <c r="AI1167" i="3"/>
  <c r="AX1167" i="3" s="1"/>
  <c r="AC1046" i="3"/>
  <c r="AB1046" i="3"/>
  <c r="AE1046" i="3"/>
  <c r="AD1046" i="3"/>
  <c r="AF1046" i="3"/>
  <c r="AK1046" i="3" s="1"/>
  <c r="AZ1046" i="3" s="1"/>
  <c r="AC995" i="3"/>
  <c r="AC1012" i="3"/>
  <c r="AH1012" i="3" s="1"/>
  <c r="AW1012" i="3" s="1"/>
  <c r="AE1012" i="3"/>
  <c r="AD1012" i="3"/>
  <c r="AF1012" i="3"/>
  <c r="AB1012" i="3"/>
  <c r="AF851" i="3"/>
  <c r="AC851" i="3"/>
  <c r="AD851" i="3"/>
  <c r="AI851" i="3" s="1"/>
  <c r="AX851" i="3" s="1"/>
  <c r="AB851" i="3"/>
  <c r="AB995" i="3"/>
  <c r="AE1081" i="3"/>
  <c r="AD1081" i="3"/>
  <c r="AC1081" i="3"/>
  <c r="AB1081" i="3"/>
  <c r="AD993" i="3"/>
  <c r="AF993" i="3"/>
  <c r="AB791" i="3"/>
  <c r="AC791" i="3"/>
  <c r="AF721" i="3"/>
  <c r="AE721" i="3"/>
  <c r="AD721" i="3"/>
  <c r="AC721" i="3"/>
  <c r="AH721" i="3" s="1"/>
  <c r="AW721" i="3" s="1"/>
  <c r="AB721" i="3"/>
  <c r="AF1843" i="3"/>
  <c r="AC1843" i="3"/>
  <c r="AD1584" i="3"/>
  <c r="AC1200" i="3"/>
  <c r="AB1210" i="3"/>
  <c r="AC1210" i="3"/>
  <c r="AD1210" i="3"/>
  <c r="AF1128" i="3"/>
  <c r="AE1128" i="3"/>
  <c r="AC1128" i="3"/>
  <c r="AH1128" i="3" s="1"/>
  <c r="AW1128" i="3" s="1"/>
  <c r="AB1128" i="3"/>
  <c r="AD1128" i="3"/>
  <c r="AD1135" i="3"/>
  <c r="AC1135" i="3"/>
  <c r="AF1102" i="3"/>
  <c r="AC1170" i="3"/>
  <c r="AD1170" i="3"/>
  <c r="AE1170" i="3"/>
  <c r="AJ1170" i="3" s="1"/>
  <c r="AY1170" i="3" s="1"/>
  <c r="AF1170" i="3"/>
  <c r="AD1083" i="3"/>
  <c r="AC1083" i="3"/>
  <c r="AF1070" i="3"/>
  <c r="AE1070" i="3"/>
  <c r="AC1070" i="3"/>
  <c r="AB1070" i="3"/>
  <c r="AG1070" i="3" s="1"/>
  <c r="AD1070" i="3"/>
  <c r="AE981" i="3"/>
  <c r="AF981" i="3"/>
  <c r="AD981" i="3"/>
  <c r="AC981" i="3"/>
  <c r="AH981" i="3" s="1"/>
  <c r="AW981" i="3" s="1"/>
  <c r="AB981" i="3"/>
  <c r="AI1822" i="3"/>
  <c r="AX1822" i="3" s="1"/>
  <c r="AB1821" i="3"/>
  <c r="AF1831" i="3"/>
  <c r="AC1831" i="3"/>
  <c r="AE1831" i="3"/>
  <c r="AE1771" i="3"/>
  <c r="AD1771" i="3"/>
  <c r="AB1771" i="3"/>
  <c r="AD1612" i="3"/>
  <c r="AF1612" i="3"/>
  <c r="AB1669" i="3"/>
  <c r="AF1773" i="3"/>
  <c r="AD1773" i="3"/>
  <c r="AC1773" i="3"/>
  <c r="AH1606" i="3"/>
  <c r="AW1606" i="3" s="1"/>
  <c r="AC1537" i="3"/>
  <c r="AB1537" i="3"/>
  <c r="AD1537" i="3"/>
  <c r="AG1248" i="3"/>
  <c r="AD1311" i="3"/>
  <c r="AF1926" i="3"/>
  <c r="AB1926" i="3"/>
  <c r="AD1912" i="3"/>
  <c r="AF1912" i="3"/>
  <c r="AE1993" i="3"/>
  <c r="AJ1993" i="3" s="1"/>
  <c r="AY1993" i="3" s="1"/>
  <c r="AD1926" i="3"/>
  <c r="AD1844" i="3"/>
  <c r="AE1843" i="3"/>
  <c r="AE1899" i="3"/>
  <c r="AC1819" i="3"/>
  <c r="AB1819" i="3"/>
  <c r="AC1643" i="3"/>
  <c r="AE1676" i="3"/>
  <c r="AF1690" i="3"/>
  <c r="AB1475" i="3"/>
  <c r="AC1452" i="3"/>
  <c r="AH1452" i="3" s="1"/>
  <c r="AW1452" i="3" s="1"/>
  <c r="AB1452" i="3"/>
  <c r="AD1452" i="3"/>
  <c r="AE1452" i="3"/>
  <c r="AF1354" i="3"/>
  <c r="AC1354" i="3"/>
  <c r="AH1354" i="3" s="1"/>
  <c r="AW1354" i="3" s="1"/>
  <c r="AD1354" i="3"/>
  <c r="AE1492" i="3"/>
  <c r="AF1283" i="3"/>
  <c r="AB1283" i="3"/>
  <c r="AD1283" i="3"/>
  <c r="AI1283" i="3" s="1"/>
  <c r="AX1283" i="3" s="1"/>
  <c r="AC1283" i="3"/>
  <c r="AF1422" i="3"/>
  <c r="AE1422" i="3"/>
  <c r="AD1422" i="3"/>
  <c r="AD1392" i="3"/>
  <c r="AC1392" i="3"/>
  <c r="AE1392" i="3"/>
  <c r="AC1306" i="3"/>
  <c r="AF1205" i="3"/>
  <c r="AE1205" i="3"/>
  <c r="AJ1205" i="3" s="1"/>
  <c r="AY1205" i="3" s="1"/>
  <c r="AD1205" i="3"/>
  <c r="AB1205" i="3"/>
  <c r="AE1278" i="3"/>
  <c r="AF1107" i="3"/>
  <c r="AC1107" i="3"/>
  <c r="AH1107" i="3" s="1"/>
  <c r="AW1107" i="3" s="1"/>
  <c r="AE1107" i="3"/>
  <c r="AD1107" i="3"/>
  <c r="AI1107" i="3" s="1"/>
  <c r="AX1107" i="3" s="1"/>
  <c r="AB1126" i="3"/>
  <c r="AC1126" i="3"/>
  <c r="AF1126" i="3"/>
  <c r="AC1962" i="3"/>
  <c r="AE1917" i="3"/>
  <c r="AE1918" i="3"/>
  <c r="AB1918" i="3"/>
  <c r="AC1918" i="3"/>
  <c r="AH1918" i="3" s="1"/>
  <c r="AW1918" i="3" s="1"/>
  <c r="AB1951" i="3"/>
  <c r="AH1951" i="3" s="1"/>
  <c r="AW1951" i="3" s="1"/>
  <c r="AC1944" i="3"/>
  <c r="AG1944" i="3" s="1"/>
  <c r="AF1904" i="3"/>
  <c r="AF1922" i="3"/>
  <c r="AD1832" i="3"/>
  <c r="AC1768" i="3"/>
  <c r="AE1768" i="3"/>
  <c r="AF1768" i="3"/>
  <c r="AD1768" i="3"/>
  <c r="AC1872" i="3"/>
  <c r="AB1843" i="3"/>
  <c r="AC1728" i="3"/>
  <c r="AE1686" i="3"/>
  <c r="AF1634" i="3"/>
  <c r="AC1805" i="3"/>
  <c r="AD1670" i="3"/>
  <c r="AC1796" i="3"/>
  <c r="AF1627" i="3"/>
  <c r="AK1627" i="3" s="1"/>
  <c r="AZ1627" i="3" s="1"/>
  <c r="AE1627" i="3"/>
  <c r="AJ1627" i="3" s="1"/>
  <c r="AY1627" i="3" s="1"/>
  <c r="AD1627" i="3"/>
  <c r="AI1627" i="3" s="1"/>
  <c r="AX1627" i="3" s="1"/>
  <c r="AC1627" i="3"/>
  <c r="AB1564" i="3"/>
  <c r="AC1605" i="3"/>
  <c r="AF1391" i="3"/>
  <c r="AE1391" i="3"/>
  <c r="AC1391" i="3"/>
  <c r="AH1391" i="3" s="1"/>
  <c r="AW1391" i="3" s="1"/>
  <c r="AD1391" i="3"/>
  <c r="AG1385" i="3"/>
  <c r="AF2005" i="3"/>
  <c r="AF1995" i="3"/>
  <c r="AC1995" i="3"/>
  <c r="AF1969" i="3"/>
  <c r="AF1993" i="3"/>
  <c r="AC1973" i="3"/>
  <c r="AE2002" i="3"/>
  <c r="AF2002" i="3"/>
  <c r="AC1984" i="3"/>
  <c r="AD1950" i="3"/>
  <c r="AE1926" i="3"/>
  <c r="AJ1926" i="3" s="1"/>
  <c r="AY1926" i="3" s="1"/>
  <c r="AD1970" i="3"/>
  <c r="AI1964" i="3"/>
  <c r="AX1964" i="3" s="1"/>
  <c r="AE1944" i="3"/>
  <c r="AE1931" i="3"/>
  <c r="AD1918" i="3"/>
  <c r="AF1990" i="3"/>
  <c r="AK1990" i="3" s="1"/>
  <c r="AZ1990" i="3" s="1"/>
  <c r="AE1920" i="3"/>
  <c r="AC1954" i="3"/>
  <c r="AB1959" i="3"/>
  <c r="AD1997" i="3"/>
  <c r="AD1946" i="3"/>
  <c r="AD1985" i="3"/>
  <c r="AD1934" i="3"/>
  <c r="AF1932" i="3"/>
  <c r="AD1977" i="3"/>
  <c r="AE1933" i="3"/>
  <c r="AC1890" i="3"/>
  <c r="AB1868" i="3"/>
  <c r="AE1868" i="3"/>
  <c r="AC1889" i="3"/>
  <c r="AF1889" i="3"/>
  <c r="AC1862" i="3"/>
  <c r="AF1855" i="3"/>
  <c r="AB1855" i="3"/>
  <c r="AB1927" i="3"/>
  <c r="AF1837" i="3"/>
  <c r="AF1823" i="3"/>
  <c r="AJ1822" i="3"/>
  <c r="AY1822" i="3" s="1"/>
  <c r="AE1818" i="3"/>
  <c r="AF1818" i="3"/>
  <c r="AB1818" i="3"/>
  <c r="AE1958" i="3"/>
  <c r="AE1848" i="3"/>
  <c r="AG1848" i="3" s="1"/>
  <c r="AF1838" i="3"/>
  <c r="AE1833" i="3"/>
  <c r="AD1819" i="3"/>
  <c r="AC1952" i="3"/>
  <c r="AD1872" i="3"/>
  <c r="AE1817" i="3"/>
  <c r="AJ1817" i="3" s="1"/>
  <c r="AY1817" i="3" s="1"/>
  <c r="AB1783" i="3"/>
  <c r="AD1864" i="3"/>
  <c r="AB1875" i="3"/>
  <c r="AG1875" i="3" s="1"/>
  <c r="AE1973" i="3"/>
  <c r="AJ1973" i="3" s="1"/>
  <c r="AY1973" i="3" s="1"/>
  <c r="AB1856" i="3"/>
  <c r="AC1744" i="3"/>
  <c r="AG1744" i="3" s="1"/>
  <c r="AE1708" i="3"/>
  <c r="AD1708" i="3"/>
  <c r="AC1708" i="3"/>
  <c r="AF1708" i="3"/>
  <c r="AK1708" i="3" s="1"/>
  <c r="AZ1708" i="3" s="1"/>
  <c r="AE1766" i="3"/>
  <c r="AE1757" i="3"/>
  <c r="AE1748" i="3"/>
  <c r="AF1816" i="3"/>
  <c r="AK1816" i="3" s="1"/>
  <c r="AZ1816" i="3" s="1"/>
  <c r="AC1788" i="3"/>
  <c r="AC1764" i="3"/>
  <c r="AF1725" i="3"/>
  <c r="AF1929" i="3"/>
  <c r="AE1743" i="3"/>
  <c r="AD1725" i="3"/>
  <c r="AI1725" i="3" s="1"/>
  <c r="AX1725" i="3" s="1"/>
  <c r="AD1791" i="3"/>
  <c r="AC1791" i="3"/>
  <c r="AB1791" i="3"/>
  <c r="AB1778" i="3"/>
  <c r="AD1778" i="3"/>
  <c r="AI1778" i="3" s="1"/>
  <c r="AX1778" i="3" s="1"/>
  <c r="AC1778" i="3"/>
  <c r="AE1778" i="3"/>
  <c r="AF1778" i="3"/>
  <c r="AF1786" i="3"/>
  <c r="AE1786" i="3"/>
  <c r="AC1786" i="3"/>
  <c r="AB1786" i="3"/>
  <c r="AC1713" i="3"/>
  <c r="AB1713" i="3"/>
  <c r="AF1713" i="3"/>
  <c r="AE1713" i="3"/>
  <c r="AB1617" i="3"/>
  <c r="AH1617" i="3" s="1"/>
  <c r="AW1617" i="3" s="1"/>
  <c r="AE1617" i="3"/>
  <c r="AD1617" i="3"/>
  <c r="AD1604" i="3"/>
  <c r="AE1604" i="3"/>
  <c r="AE1738" i="3"/>
  <c r="AF1648" i="3"/>
  <c r="AC1648" i="3"/>
  <c r="AH1648" i="3" s="1"/>
  <c r="AW1648" i="3" s="1"/>
  <c r="AF1821" i="3"/>
  <c r="AD1727" i="3"/>
  <c r="AC1674" i="3"/>
  <c r="AH1674" i="3" s="1"/>
  <c r="AW1674" i="3" s="1"/>
  <c r="AD1643" i="3"/>
  <c r="AE1682" i="3"/>
  <c r="AD1676" i="3"/>
  <c r="AE1830" i="3"/>
  <c r="AF1709" i="3"/>
  <c r="AE1687" i="3"/>
  <c r="AD1787" i="3"/>
  <c r="AF1729" i="3"/>
  <c r="AC1729" i="3"/>
  <c r="AE1729" i="3"/>
  <c r="AB1729" i="3"/>
  <c r="AG1729" i="3" s="1"/>
  <c r="AD1642" i="3"/>
  <c r="AI1642" i="3" s="1"/>
  <c r="AX1642" i="3" s="1"/>
  <c r="AF1756" i="3"/>
  <c r="AD1664" i="3"/>
  <c r="AE1659" i="3"/>
  <c r="AB1627" i="3"/>
  <c r="AE1599" i="3"/>
  <c r="AJ1599" i="3" s="1"/>
  <c r="AY1599" i="3" s="1"/>
  <c r="AJ1586" i="3"/>
  <c r="AY1586" i="3" s="1"/>
  <c r="AE1529" i="3"/>
  <c r="AF1529" i="3"/>
  <c r="AD1529" i="3"/>
  <c r="AI1529" i="3" s="1"/>
  <c r="AX1529" i="3" s="1"/>
  <c r="AB1529" i="3"/>
  <c r="AC1686" i="3"/>
  <c r="AC1654" i="3"/>
  <c r="AH1654" i="3" s="1"/>
  <c r="AW1654" i="3" s="1"/>
  <c r="AF1544" i="3"/>
  <c r="AB1501" i="3"/>
  <c r="AB1736" i="3"/>
  <c r="AF1736" i="3"/>
  <c r="AE1736" i="3"/>
  <c r="AD1736" i="3"/>
  <c r="AD1658" i="3"/>
  <c r="AE1677" i="3"/>
  <c r="AE1570" i="3"/>
  <c r="AD1570" i="3"/>
  <c r="AC1570" i="3"/>
  <c r="AF1435" i="3"/>
  <c r="AG1412" i="3"/>
  <c r="AF1747" i="3"/>
  <c r="AC1747" i="3"/>
  <c r="AG1747" i="3" s="1"/>
  <c r="AD1747" i="3"/>
  <c r="AD1446" i="3"/>
  <c r="AF1452" i="3"/>
  <c r="AE1614" i="3"/>
  <c r="AE1385" i="3"/>
  <c r="AF1385" i="3"/>
  <c r="AD1385" i="3"/>
  <c r="AI1385" i="3" s="1"/>
  <c r="AX1385" i="3" s="1"/>
  <c r="AE1376" i="3"/>
  <c r="AF1477" i="3"/>
  <c r="AF1436" i="3"/>
  <c r="AC1434" i="3"/>
  <c r="AH1434" i="3" s="1"/>
  <c r="AW1434" i="3" s="1"/>
  <c r="AD1434" i="3"/>
  <c r="AE1434" i="3"/>
  <c r="AF1434" i="3"/>
  <c r="AC1410" i="3"/>
  <c r="AE1383" i="3"/>
  <c r="AF1383" i="3"/>
  <c r="AB1383" i="3"/>
  <c r="AD1383" i="3"/>
  <c r="AE1574" i="3"/>
  <c r="AF1396" i="3"/>
  <c r="AF1352" i="3"/>
  <c r="AE1352" i="3"/>
  <c r="AD1352" i="3"/>
  <c r="AC1352" i="3"/>
  <c r="AC1340" i="3"/>
  <c r="AC1345" i="3"/>
  <c r="AF1345" i="3"/>
  <c r="AD1345" i="3"/>
  <c r="AE1345" i="3"/>
  <c r="AJ1345" i="3" s="1"/>
  <c r="AY1345" i="3" s="1"/>
  <c r="AE1326" i="3"/>
  <c r="AC1326" i="3"/>
  <c r="AH1326" i="3" s="1"/>
  <c r="AW1326" i="3" s="1"/>
  <c r="AF1607" i="3"/>
  <c r="AK1607" i="3" s="1"/>
  <c r="AZ1607" i="3" s="1"/>
  <c r="AC1607" i="3"/>
  <c r="AB1607" i="3"/>
  <c r="AF1294" i="3"/>
  <c r="AE1294" i="3"/>
  <c r="AD1294" i="3"/>
  <c r="AI1294" i="3" s="1"/>
  <c r="AX1294" i="3" s="1"/>
  <c r="AE1264" i="3"/>
  <c r="AF1416" i="3"/>
  <c r="AE1416" i="3"/>
  <c r="AB1416" i="3"/>
  <c r="AB1368" i="3"/>
  <c r="AF1392" i="3"/>
  <c r="AC1366" i="3"/>
  <c r="AF1366" i="3"/>
  <c r="AF1371" i="3"/>
  <c r="AD1371" i="3"/>
  <c r="AB1371" i="3"/>
  <c r="AF1299" i="3"/>
  <c r="AE1299" i="3"/>
  <c r="AD1338" i="3"/>
  <c r="AB1338" i="3"/>
  <c r="AD1176" i="3"/>
  <c r="AF1176" i="3"/>
  <c r="AE1176" i="3"/>
  <c r="AB1224" i="3"/>
  <c r="AE1224" i="3"/>
  <c r="AD1188" i="3"/>
  <c r="AI1188" i="3" s="1"/>
  <c r="AX1188" i="3" s="1"/>
  <c r="AF1188" i="3"/>
  <c r="AC1188" i="3"/>
  <c r="AD1240" i="3"/>
  <c r="AF1240" i="3"/>
  <c r="AE1156" i="3"/>
  <c r="AE1210" i="3"/>
  <c r="AB1244" i="3"/>
  <c r="AB1164" i="3"/>
  <c r="AF1148" i="3"/>
  <c r="AD1148" i="3"/>
  <c r="AE1148" i="3"/>
  <c r="AF1124" i="3"/>
  <c r="AE1124" i="3"/>
  <c r="AC1124" i="3"/>
  <c r="AD1124" i="3"/>
  <c r="AI1124" i="3" s="1"/>
  <c r="AX1124" i="3" s="1"/>
  <c r="AB1124" i="3"/>
  <c r="AC1147" i="3"/>
  <c r="AC1109" i="3"/>
  <c r="AF1109" i="3"/>
  <c r="AB1068" i="3"/>
  <c r="AD1068" i="3"/>
  <c r="AF1058" i="3"/>
  <c r="AC1058" i="3"/>
  <c r="AE1058" i="3"/>
  <c r="AF1086" i="3"/>
  <c r="AE1090" i="3"/>
  <c r="AJ1090" i="3" s="1"/>
  <c r="AY1090" i="3" s="1"/>
  <c r="AD1090" i="3"/>
  <c r="AC1090" i="3"/>
  <c r="AB1090" i="3"/>
  <c r="AE1082" i="3"/>
  <c r="AC1082" i="3"/>
  <c r="AB1082" i="3"/>
  <c r="AB962" i="3"/>
  <c r="AE720" i="3"/>
  <c r="AF720" i="3"/>
  <c r="AD720" i="3"/>
  <c r="AI720" i="3" s="1"/>
  <c r="AX720" i="3" s="1"/>
  <c r="AC720" i="3"/>
  <c r="AB720" i="3"/>
  <c r="AB702" i="3"/>
  <c r="AD760" i="3"/>
  <c r="AB1969" i="3"/>
  <c r="AB2005" i="3"/>
  <c r="AH2005" i="3" s="1"/>
  <c r="AW2005" i="3" s="1"/>
  <c r="AD1992" i="3"/>
  <c r="AI1992" i="3" s="1"/>
  <c r="AX1992" i="3" s="1"/>
  <c r="AE2004" i="3"/>
  <c r="AD1999" i="3"/>
  <c r="AD1962" i="3"/>
  <c r="AC2002" i="3"/>
  <c r="AC1965" i="3"/>
  <c r="AF1996" i="3"/>
  <c r="AE1981" i="3"/>
  <c r="AC1968" i="3"/>
  <c r="AF1970" i="3"/>
  <c r="AD1930" i="3"/>
  <c r="AE1948" i="3"/>
  <c r="AC1948" i="3"/>
  <c r="AD1948" i="3"/>
  <c r="AD1871" i="3"/>
  <c r="AC1930" i="3"/>
  <c r="AG1930" i="3" s="1"/>
  <c r="AB1891" i="3"/>
  <c r="AH1891" i="3" s="1"/>
  <c r="AW1891" i="3" s="1"/>
  <c r="AF1950" i="3"/>
  <c r="AD1919" i="3"/>
  <c r="AD1954" i="3"/>
  <c r="AD1923" i="3"/>
  <c r="AD1984" i="3"/>
  <c r="AE1985" i="3"/>
  <c r="AB1901" i="3"/>
  <c r="AC1901" i="3"/>
  <c r="AB1889" i="3"/>
  <c r="AE1857" i="3"/>
  <c r="AC1841" i="3"/>
  <c r="AB2000" i="3"/>
  <c r="AJ2000" i="3" s="1"/>
  <c r="AY2000" i="3" s="1"/>
  <c r="AE1924" i="3"/>
  <c r="AD1924" i="3"/>
  <c r="AG1924" i="3" s="1"/>
  <c r="AD1841" i="3"/>
  <c r="AB1919" i="3"/>
  <c r="AE1890" i="3"/>
  <c r="AC1933" i="3"/>
  <c r="AK1933" i="3" s="1"/>
  <c r="AZ1933" i="3" s="1"/>
  <c r="AF1873" i="3"/>
  <c r="AD1889" i="3"/>
  <c r="AE1912" i="3"/>
  <c r="AD1882" i="3"/>
  <c r="AC1855" i="3"/>
  <c r="AB1884" i="3"/>
  <c r="AJ1884" i="3" s="1"/>
  <c r="AY1884" i="3" s="1"/>
  <c r="AF1884" i="3"/>
  <c r="AE1823" i="3"/>
  <c r="AF1846" i="3"/>
  <c r="AF1806" i="3"/>
  <c r="AE1806" i="3"/>
  <c r="AC1931" i="3"/>
  <c r="AH1931" i="3" s="1"/>
  <c r="AW1931" i="3" s="1"/>
  <c r="AF1862" i="3"/>
  <c r="AK1862" i="3" s="1"/>
  <c r="AZ1862" i="3" s="1"/>
  <c r="AD1837" i="3"/>
  <c r="AI1837" i="3" s="1"/>
  <c r="AX1837" i="3" s="1"/>
  <c r="AC1832" i="3"/>
  <c r="AC1818" i="3"/>
  <c r="AH1818" i="3" s="1"/>
  <c r="AW1818" i="3" s="1"/>
  <c r="AD1952" i="3"/>
  <c r="AF1817" i="3"/>
  <c r="AB1817" i="3"/>
  <c r="AI1817" i="3" s="1"/>
  <c r="AX1817" i="3" s="1"/>
  <c r="AE1774" i="3"/>
  <c r="AC1880" i="3"/>
  <c r="AC1803" i="3"/>
  <c r="AI1803" i="3" s="1"/>
  <c r="AX1803" i="3" s="1"/>
  <c r="AC1875" i="3"/>
  <c r="AB1965" i="3"/>
  <c r="AF1842" i="3"/>
  <c r="AK1842" i="3" s="1"/>
  <c r="AZ1842" i="3" s="1"/>
  <c r="AF1856" i="3"/>
  <c r="AC1760" i="3"/>
  <c r="AH1760" i="3" s="1"/>
  <c r="AW1760" i="3" s="1"/>
  <c r="AD1760" i="3"/>
  <c r="AF1760" i="3"/>
  <c r="AF1744" i="3"/>
  <c r="AE1744" i="3"/>
  <c r="AD1744" i="3"/>
  <c r="AI1744" i="3" s="1"/>
  <c r="AX1744" i="3" s="1"/>
  <c r="AD1737" i="3"/>
  <c r="AF1850" i="3"/>
  <c r="AF1764" i="3"/>
  <c r="AD1739" i="3"/>
  <c r="AI1739" i="3" s="1"/>
  <c r="AX1739" i="3" s="1"/>
  <c r="AB1703" i="3"/>
  <c r="AF1871" i="3"/>
  <c r="AK1871" i="3" s="1"/>
  <c r="AZ1871" i="3" s="1"/>
  <c r="AE1947" i="3"/>
  <c r="AF1769" i="3"/>
  <c r="AK1769" i="3" s="1"/>
  <c r="AZ1769" i="3" s="1"/>
  <c r="AE1715" i="3"/>
  <c r="AC1715" i="3"/>
  <c r="AG1715" i="3" s="1"/>
  <c r="AB1789" i="3"/>
  <c r="AH1789" i="3" s="1"/>
  <c r="AW1789" i="3" s="1"/>
  <c r="AC1734" i="3"/>
  <c r="AG1734" i="3" s="1"/>
  <c r="AB1780" i="3"/>
  <c r="AC1710" i="3"/>
  <c r="AB1710" i="3"/>
  <c r="AJ1710" i="3" s="1"/>
  <c r="AY1710" i="3" s="1"/>
  <c r="AB1662" i="3"/>
  <c r="AE1662" i="3"/>
  <c r="AJ1662" i="3" s="1"/>
  <c r="AY1662" i="3" s="1"/>
  <c r="AD1662" i="3"/>
  <c r="AF1662" i="3"/>
  <c r="AC1626" i="3"/>
  <c r="AH1626" i="3" s="1"/>
  <c r="AW1626" i="3" s="1"/>
  <c r="AB1648" i="3"/>
  <c r="AC1577" i="3"/>
  <c r="AB1577" i="3"/>
  <c r="AF1577" i="3"/>
  <c r="AK1577" i="3" s="1"/>
  <c r="AZ1577" i="3" s="1"/>
  <c r="AD1577" i="3"/>
  <c r="AB1556" i="3"/>
  <c r="AG1556" i="3" s="1"/>
  <c r="AC1556" i="3"/>
  <c r="AD1716" i="3"/>
  <c r="AC1679" i="3"/>
  <c r="AB1758" i="3"/>
  <c r="AI1758" i="3" s="1"/>
  <c r="AX1758" i="3" s="1"/>
  <c r="AC1597" i="3"/>
  <c r="AB1597" i="3"/>
  <c r="AD1597" i="3"/>
  <c r="AI1597" i="3" s="1"/>
  <c r="AX1597" i="3" s="1"/>
  <c r="AE1597" i="3"/>
  <c r="AJ1597" i="3" s="1"/>
  <c r="AY1597" i="3" s="1"/>
  <c r="AE1555" i="3"/>
  <c r="AE1544" i="3"/>
  <c r="AJ1544" i="3" s="1"/>
  <c r="AY1544" i="3" s="1"/>
  <c r="AC1583" i="3"/>
  <c r="AB1567" i="3"/>
  <c r="AE1567" i="3"/>
  <c r="AJ1567" i="3" s="1"/>
  <c r="AY1567" i="3" s="1"/>
  <c r="AF1567" i="3"/>
  <c r="AC1567" i="3"/>
  <c r="AD1567" i="3"/>
  <c r="AC1690" i="3"/>
  <c r="AD1499" i="3"/>
  <c r="AD1486" i="3"/>
  <c r="AF1486" i="3"/>
  <c r="AE1486" i="3"/>
  <c r="AJ1486" i="3" s="1"/>
  <c r="AY1486" i="3" s="1"/>
  <c r="AC1486" i="3"/>
  <c r="AG1486" i="3" s="1"/>
  <c r="AC1433" i="3"/>
  <c r="AC1736" i="3"/>
  <c r="AH1736" i="3" s="1"/>
  <c r="AW1736" i="3" s="1"/>
  <c r="AC1649" i="3"/>
  <c r="AB1459" i="3"/>
  <c r="AI1459" i="3" s="1"/>
  <c r="AX1459" i="3" s="1"/>
  <c r="AF1459" i="3"/>
  <c r="AE1459" i="3"/>
  <c r="AC1459" i="3"/>
  <c r="AH1459" i="3" s="1"/>
  <c r="AW1459" i="3" s="1"/>
  <c r="AE1444" i="3"/>
  <c r="AB1658" i="3"/>
  <c r="AB1569" i="3"/>
  <c r="AE1493" i="3"/>
  <c r="AF1451" i="3"/>
  <c r="AK1451" i="3" s="1"/>
  <c r="AZ1451" i="3" s="1"/>
  <c r="AB1451" i="3"/>
  <c r="AD1451" i="3"/>
  <c r="AB1433" i="3"/>
  <c r="AF1412" i="3"/>
  <c r="AE1412" i="3"/>
  <c r="AJ1412" i="3" s="1"/>
  <c r="AY1412" i="3" s="1"/>
  <c r="AD1638" i="3"/>
  <c r="AG1638" i="3" s="1"/>
  <c r="AF1489" i="3"/>
  <c r="AF1715" i="3"/>
  <c r="AK1715" i="3" s="1"/>
  <c r="AZ1715" i="3" s="1"/>
  <c r="AE1522" i="3"/>
  <c r="AC1448" i="3"/>
  <c r="AB1583" i="3"/>
  <c r="AE1411" i="3"/>
  <c r="AJ1411" i="3" s="1"/>
  <c r="AY1411" i="3" s="1"/>
  <c r="AB1411" i="3"/>
  <c r="AC1411" i="3"/>
  <c r="AF1368" i="3"/>
  <c r="AD1574" i="3"/>
  <c r="AF1411" i="3"/>
  <c r="AC1385" i="3"/>
  <c r="AB1376" i="3"/>
  <c r="AB1434" i="3"/>
  <c r="AC1383" i="3"/>
  <c r="AH1383" i="3" s="1"/>
  <c r="AW1383" i="3" s="1"/>
  <c r="AC1591" i="3"/>
  <c r="AF1404" i="3"/>
  <c r="AB1352" i="3"/>
  <c r="AG1352" i="3" s="1"/>
  <c r="AF1379" i="3"/>
  <c r="AK1379" i="3" s="1"/>
  <c r="AZ1379" i="3" s="1"/>
  <c r="AE1379" i="3"/>
  <c r="AD1379" i="3"/>
  <c r="AC1379" i="3"/>
  <c r="AG1379" i="3" s="1"/>
  <c r="AF1356" i="3"/>
  <c r="AF1601" i="3"/>
  <c r="AK1601" i="3" s="1"/>
  <c r="AZ1601" i="3" s="1"/>
  <c r="AE1507" i="3"/>
  <c r="AD1607" i="3"/>
  <c r="AB1362" i="3"/>
  <c r="AE1257" i="3"/>
  <c r="AD1257" i="3"/>
  <c r="AI1257" i="3" s="1"/>
  <c r="AX1257" i="3" s="1"/>
  <c r="AF1257" i="3"/>
  <c r="AC1422" i="3"/>
  <c r="AC1416" i="3"/>
  <c r="AD1373" i="3"/>
  <c r="AC1368" i="3"/>
  <c r="AD1270" i="3"/>
  <c r="AB1270" i="3"/>
  <c r="AE1270" i="3"/>
  <c r="AF1270" i="3"/>
  <c r="AC1270" i="3"/>
  <c r="AH1270" i="3" s="1"/>
  <c r="AW1270" i="3" s="1"/>
  <c r="AC1371" i="3"/>
  <c r="AH1371" i="3" s="1"/>
  <c r="AW1371" i="3" s="1"/>
  <c r="AE1338" i="3"/>
  <c r="AE1621" i="3"/>
  <c r="AF1297" i="3"/>
  <c r="AC1220" i="3"/>
  <c r="AF1220" i="3"/>
  <c r="AC1176" i="3"/>
  <c r="AH1176" i="3" s="1"/>
  <c r="AW1176" i="3" s="1"/>
  <c r="AF1243" i="3"/>
  <c r="AB1243" i="3"/>
  <c r="AC1231" i="3"/>
  <c r="AF1197" i="3"/>
  <c r="AD1314" i="3"/>
  <c r="AB1188" i="3"/>
  <c r="AJ1188" i="3" s="1"/>
  <c r="AY1188" i="3" s="1"/>
  <c r="AE1240" i="3"/>
  <c r="AJ1240" i="3" s="1"/>
  <c r="AY1240" i="3" s="1"/>
  <c r="AE1498" i="3"/>
  <c r="AE1367" i="3"/>
  <c r="AC1268" i="3"/>
  <c r="AD1156" i="3"/>
  <c r="AC1139" i="3"/>
  <c r="AF1139" i="3"/>
  <c r="AK1139" i="3" s="1"/>
  <c r="AZ1139" i="3" s="1"/>
  <c r="AE1139" i="3"/>
  <c r="AC1189" i="3"/>
  <c r="AH1189" i="3" s="1"/>
  <c r="AW1189" i="3" s="1"/>
  <c r="AE1189" i="3"/>
  <c r="AF1189" i="3"/>
  <c r="AD1189" i="3"/>
  <c r="AB1113" i="3"/>
  <c r="AC1278" i="3"/>
  <c r="AD1098" i="3"/>
  <c r="AC1292" i="3"/>
  <c r="AB1135" i="3"/>
  <c r="AC1216" i="3"/>
  <c r="AK1216" i="3" s="1"/>
  <c r="AZ1216" i="3" s="1"/>
  <c r="AE1126" i="3"/>
  <c r="AJ1126" i="3" s="1"/>
  <c r="AY1126" i="3" s="1"/>
  <c r="AD1137" i="3"/>
  <c r="AC1106" i="3"/>
  <c r="AF1068" i="3"/>
  <c r="AD1065" i="3"/>
  <c r="AD1001" i="3"/>
  <c r="AF1007" i="3"/>
  <c r="AD1007" i="3"/>
  <c r="AC1007" i="3"/>
  <c r="AC1047" i="3"/>
  <c r="AD1086" i="3"/>
  <c r="AD1082" i="3"/>
  <c r="AF969" i="3"/>
  <c r="AB969" i="3"/>
  <c r="AD969" i="3"/>
  <c r="AB1087" i="3"/>
  <c r="AD1087" i="3"/>
  <c r="AC1087" i="3"/>
  <c r="AD911" i="3"/>
  <c r="AB711" i="3"/>
  <c r="AE757" i="3"/>
  <c r="AD757" i="3"/>
  <c r="AI757" i="3" s="1"/>
  <c r="AX757" i="3" s="1"/>
  <c r="AC757" i="3"/>
  <c r="AB757" i="3"/>
  <c r="AF757" i="3"/>
  <c r="AB404" i="3"/>
  <c r="AF404" i="3"/>
  <c r="AE404" i="3"/>
  <c r="AD404" i="3"/>
  <c r="AI404" i="3" s="1"/>
  <c r="AX404" i="3" s="1"/>
  <c r="AC404" i="3"/>
  <c r="AC1937" i="3"/>
  <c r="AB1937" i="3"/>
  <c r="AJ1987" i="3"/>
  <c r="AY1987" i="3" s="1"/>
  <c r="AF1887" i="3"/>
  <c r="AE1887" i="3"/>
  <c r="AC1922" i="3"/>
  <c r="AH1922" i="3" s="1"/>
  <c r="AW1922" i="3" s="1"/>
  <c r="AF1900" i="3"/>
  <c r="AE1900" i="3"/>
  <c r="AJ1900" i="3" s="1"/>
  <c r="AY1900" i="3" s="1"/>
  <c r="AC1900" i="3"/>
  <c r="AD1900" i="3"/>
  <c r="AF1714" i="3"/>
  <c r="AE1714" i="3"/>
  <c r="AD1714" i="3"/>
  <c r="AI1714" i="3" s="1"/>
  <c r="AX1714" i="3" s="1"/>
  <c r="AC1714" i="3"/>
  <c r="AG1718" i="3"/>
  <c r="AC1698" i="3"/>
  <c r="AB1698" i="3"/>
  <c r="AE1698" i="3"/>
  <c r="AF1698" i="3"/>
  <c r="AF1557" i="3"/>
  <c r="AB1557" i="3"/>
  <c r="AF1699" i="3"/>
  <c r="AK1699" i="3" s="1"/>
  <c r="AZ1699" i="3" s="1"/>
  <c r="AE1699" i="3"/>
  <c r="AF1523" i="3"/>
  <c r="AE1523" i="3"/>
  <c r="AD1523" i="3"/>
  <c r="AI1523" i="3" s="1"/>
  <c r="AX1523" i="3" s="1"/>
  <c r="AC1523" i="3"/>
  <c r="AB1523" i="3"/>
  <c r="AF1455" i="3"/>
  <c r="AE1455" i="3"/>
  <c r="AJ1455" i="3" s="1"/>
  <c r="AY1455" i="3" s="1"/>
  <c r="AC1455" i="3"/>
  <c r="AD1378" i="3"/>
  <c r="AC1378" i="3"/>
  <c r="AB1378" i="3"/>
  <c r="AF1378" i="3"/>
  <c r="AG1708" i="3"/>
  <c r="AB1360" i="3"/>
  <c r="AD1360" i="3"/>
  <c r="AE1360" i="3"/>
  <c r="AJ1360" i="3" s="1"/>
  <c r="AY1360" i="3" s="1"/>
  <c r="AC1360" i="3"/>
  <c r="AF1360" i="3"/>
  <c r="AE1469" i="3"/>
  <c r="AE1184" i="3"/>
  <c r="AB1184" i="3"/>
  <c r="AC1184" i="3"/>
  <c r="AF1184" i="3"/>
  <c r="AB1234" i="3"/>
  <c r="AG1234" i="3" s="1"/>
  <c r="AF1234" i="3"/>
  <c r="AK1235" i="3"/>
  <c r="AZ1235" i="3" s="1"/>
  <c r="AD1887" i="3"/>
  <c r="AD1917" i="3"/>
  <c r="AE1922" i="3"/>
  <c r="AB2006" i="3"/>
  <c r="AD1944" i="3"/>
  <c r="AI1944" i="3" s="1"/>
  <c r="AX1944" i="3" s="1"/>
  <c r="AD1899" i="3"/>
  <c r="AI1899" i="3" s="1"/>
  <c r="AX1899" i="3" s="1"/>
  <c r="AD1969" i="3"/>
  <c r="AD1898" i="3"/>
  <c r="AF1923" i="3"/>
  <c r="AE1988" i="3"/>
  <c r="AB1977" i="3"/>
  <c r="AK1977" i="3" s="1"/>
  <c r="AZ1977" i="3" s="1"/>
  <c r="AD1843" i="3"/>
  <c r="AI1843" i="3" s="1"/>
  <c r="AX1843" i="3" s="1"/>
  <c r="AE1839" i="3"/>
  <c r="AD1933" i="3"/>
  <c r="AI1933" i="3" s="1"/>
  <c r="AX1933" i="3" s="1"/>
  <c r="AE1832" i="3"/>
  <c r="AF1797" i="3"/>
  <c r="AE1797" i="3"/>
  <c r="AF1888" i="3"/>
  <c r="AK1888" i="3" s="1"/>
  <c r="AZ1888" i="3" s="1"/>
  <c r="AE1856" i="3"/>
  <c r="AC1730" i="3"/>
  <c r="AB1730" i="3"/>
  <c r="AK1730" i="3" s="1"/>
  <c r="AZ1730" i="3" s="1"/>
  <c r="AB1755" i="3"/>
  <c r="AJ1755" i="3" s="1"/>
  <c r="AY1755" i="3" s="1"/>
  <c r="AE1759" i="3"/>
  <c r="AF1759" i="3"/>
  <c r="AE1876" i="3"/>
  <c r="AB1787" i="3"/>
  <c r="AG1787" i="3" s="1"/>
  <c r="AI1659" i="3"/>
  <c r="AX1659" i="3" s="1"/>
  <c r="AF1779" i="3"/>
  <c r="AD1477" i="3"/>
  <c r="AC1372" i="3"/>
  <c r="AB1372" i="3"/>
  <c r="AG1372" i="3" s="1"/>
  <c r="AD1372" i="3"/>
  <c r="AF1372" i="3"/>
  <c r="AC1373" i="3"/>
  <c r="AB1250" i="3"/>
  <c r="AF1250" i="3"/>
  <c r="AE1250" i="3"/>
  <c r="AC1250" i="3"/>
  <c r="AF1222" i="3"/>
  <c r="AC1222" i="3"/>
  <c r="AD1995" i="3"/>
  <c r="AB1995" i="3"/>
  <c r="AG1995" i="3" s="1"/>
  <c r="AD2006" i="3"/>
  <c r="AG1964" i="3"/>
  <c r="AC1915" i="3"/>
  <c r="AG1915" i="3" s="1"/>
  <c r="AF1971" i="3"/>
  <c r="AK1971" i="3" s="1"/>
  <c r="AZ1971" i="3" s="1"/>
  <c r="AE1937" i="3"/>
  <c r="AC1997" i="3"/>
  <c r="AH1997" i="3" s="1"/>
  <c r="AW1997" i="3" s="1"/>
  <c r="AI1840" i="3"/>
  <c r="AX1840" i="3" s="1"/>
  <c r="AD1892" i="3"/>
  <c r="AI1892" i="3" s="1"/>
  <c r="AX1892" i="3" s="1"/>
  <c r="AE1892" i="3"/>
  <c r="AC1892" i="3"/>
  <c r="AG1892" i="3" s="1"/>
  <c r="AC1882" i="3"/>
  <c r="AD1820" i="3"/>
  <c r="AF1792" i="3"/>
  <c r="AB1820" i="3"/>
  <c r="AD1775" i="3"/>
  <c r="AC1775" i="3"/>
  <c r="AH1775" i="3" s="1"/>
  <c r="AW1775" i="3" s="1"/>
  <c r="AB1775" i="3"/>
  <c r="AK1775" i="3" s="1"/>
  <c r="AZ1775" i="3" s="1"/>
  <c r="AD1947" i="3"/>
  <c r="AI1947" i="3" s="1"/>
  <c r="AX1947" i="3" s="1"/>
  <c r="AB1757" i="3"/>
  <c r="AF1688" i="3"/>
  <c r="AB1743" i="3"/>
  <c r="AD1610" i="3"/>
  <c r="AF1656" i="3"/>
  <c r="AC1830" i="3"/>
  <c r="AH1830" i="3" s="1"/>
  <c r="AW1830" i="3" s="1"/>
  <c r="AB1646" i="3"/>
  <c r="AE1646" i="3"/>
  <c r="AJ1646" i="3" s="1"/>
  <c r="AY1646" i="3" s="1"/>
  <c r="AB1631" i="3"/>
  <c r="AE1582" i="3"/>
  <c r="AD1696" i="3"/>
  <c r="AI1696" i="3" s="1"/>
  <c r="AX1696" i="3" s="1"/>
  <c r="AE1680" i="3"/>
  <c r="AF1453" i="3"/>
  <c r="AK1453" i="3" s="1"/>
  <c r="AZ1453" i="3" s="1"/>
  <c r="AB1453" i="3"/>
  <c r="AE1453" i="3"/>
  <c r="AD1453" i="3"/>
  <c r="AF1992" i="3"/>
  <c r="AC1992" i="3"/>
  <c r="AB1981" i="3"/>
  <c r="AE1950" i="3"/>
  <c r="AJ1950" i="3" s="1"/>
  <c r="AY1950" i="3" s="1"/>
  <c r="AE1984" i="3"/>
  <c r="AJ1984" i="3" s="1"/>
  <c r="AY1984" i="3" s="1"/>
  <c r="AB1970" i="3"/>
  <c r="AG1970" i="3" s="1"/>
  <c r="AK1964" i="3"/>
  <c r="AZ1964" i="3" s="1"/>
  <c r="AB1990" i="3"/>
  <c r="AJ1990" i="3" s="1"/>
  <c r="AY1990" i="3" s="1"/>
  <c r="AE1919" i="3"/>
  <c r="AJ1919" i="3" s="1"/>
  <c r="AY1919" i="3" s="1"/>
  <c r="AE1967" i="3"/>
  <c r="AE1952" i="3"/>
  <c r="AD1886" i="3"/>
  <c r="AI1886" i="3" s="1"/>
  <c r="AX1886" i="3" s="1"/>
  <c r="AD1971" i="3"/>
  <c r="AJ1971" i="3" s="1"/>
  <c r="AY1971" i="3" s="1"/>
  <c r="AD1959" i="3"/>
  <c r="AC1942" i="3"/>
  <c r="AF1942" i="3"/>
  <c r="AB1942" i="3"/>
  <c r="AF1985" i="3"/>
  <c r="AC1946" i="3"/>
  <c r="AJ1946" i="3" s="1"/>
  <c r="AY1946" i="3" s="1"/>
  <c r="AB1932" i="3"/>
  <c r="AH1932" i="3" s="1"/>
  <c r="AW1932" i="3" s="1"/>
  <c r="AD1901" i="3"/>
  <c r="AE1977" i="3"/>
  <c r="AF1924" i="3"/>
  <c r="AK1924" i="3" s="1"/>
  <c r="AZ1924" i="3" s="1"/>
  <c r="AD1881" i="3"/>
  <c r="AB2007" i="3"/>
  <c r="AH2007" i="3" s="1"/>
  <c r="AW2007" i="3" s="1"/>
  <c r="AB1906" i="3"/>
  <c r="AG1906" i="3" s="1"/>
  <c r="AD1866" i="3"/>
  <c r="AD1829" i="3"/>
  <c r="AI1829" i="3" s="1"/>
  <c r="AX1829" i="3" s="1"/>
  <c r="AE1829" i="3"/>
  <c r="AD1885" i="3"/>
  <c r="AC1885" i="3"/>
  <c r="AB1885" i="3"/>
  <c r="AF1885" i="3"/>
  <c r="AK1885" i="3" s="1"/>
  <c r="AZ1885" i="3" s="1"/>
  <c r="AD1867" i="3"/>
  <c r="AB1867" i="3"/>
  <c r="AK1867" i="3" s="1"/>
  <c r="AZ1867" i="3" s="1"/>
  <c r="AC1957" i="3"/>
  <c r="AB1887" i="3"/>
  <c r="AB1866" i="3"/>
  <c r="AB1909" i="3"/>
  <c r="AC1861" i="3"/>
  <c r="AH1861" i="3" s="1"/>
  <c r="AW1861" i="3" s="1"/>
  <c r="AF1861" i="3"/>
  <c r="AD1861" i="3"/>
  <c r="AB1861" i="3"/>
  <c r="AJ1861" i="3" s="1"/>
  <c r="AY1861" i="3" s="1"/>
  <c r="AD1927" i="3"/>
  <c r="AF1927" i="3"/>
  <c r="AK1927" i="3" s="1"/>
  <c r="AZ1927" i="3" s="1"/>
  <c r="AC1884" i="3"/>
  <c r="AH1884" i="3" s="1"/>
  <c r="AW1884" i="3" s="1"/>
  <c r="AC1823" i="3"/>
  <c r="AC1814" i="3"/>
  <c r="AD1891" i="3"/>
  <c r="AI1891" i="3" s="1"/>
  <c r="AX1891" i="3" s="1"/>
  <c r="AE1790" i="3"/>
  <c r="AJ1790" i="3" s="1"/>
  <c r="AY1790" i="3" s="1"/>
  <c r="AC1790" i="3"/>
  <c r="AF1790" i="3"/>
  <c r="AF1848" i="3"/>
  <c r="AK1848" i="3" s="1"/>
  <c r="AZ1848" i="3" s="1"/>
  <c r="AF1803" i="3"/>
  <c r="AB1801" i="3"/>
  <c r="AC1783" i="3"/>
  <c r="AB1896" i="3"/>
  <c r="AK1896" i="3" s="1"/>
  <c r="AZ1896" i="3" s="1"/>
  <c r="AE1864" i="3"/>
  <c r="AC1871" i="3"/>
  <c r="AD1925" i="3"/>
  <c r="AC1886" i="3"/>
  <c r="AJ1886" i="3" s="1"/>
  <c r="AY1886" i="3" s="1"/>
  <c r="AG1751" i="3"/>
  <c r="AE1728" i="3"/>
  <c r="AF1705" i="3"/>
  <c r="AE1705" i="3"/>
  <c r="AD1705" i="3"/>
  <c r="AC1705" i="3"/>
  <c r="AD1755" i="3"/>
  <c r="AI1755" i="3" s="1"/>
  <c r="AX1755" i="3" s="1"/>
  <c r="AF1723" i="3"/>
  <c r="AE1835" i="3"/>
  <c r="AE1777" i="3"/>
  <c r="AD1777" i="3"/>
  <c r="AB1777" i="3"/>
  <c r="AK1777" i="3" s="1"/>
  <c r="AZ1777" i="3" s="1"/>
  <c r="AB1723" i="3"/>
  <c r="AC1874" i="3"/>
  <c r="AC1771" i="3"/>
  <c r="AD1710" i="3"/>
  <c r="AD1598" i="3"/>
  <c r="AE1598" i="3"/>
  <c r="AJ1598" i="3" s="1"/>
  <c r="AY1598" i="3" s="1"/>
  <c r="AC1598" i="3"/>
  <c r="AG1598" i="3" s="1"/>
  <c r="AF1738" i="3"/>
  <c r="AK1738" i="3" s="1"/>
  <c r="AZ1738" i="3" s="1"/>
  <c r="AC1680" i="3"/>
  <c r="AC1665" i="3"/>
  <c r="AB1665" i="3"/>
  <c r="AG1665" i="3" s="1"/>
  <c r="AE1665" i="3"/>
  <c r="AE1629" i="3"/>
  <c r="AE1773" i="3"/>
  <c r="AF1676" i="3"/>
  <c r="AE1678" i="3"/>
  <c r="AD1729" i="3"/>
  <c r="AF1659" i="3"/>
  <c r="AK1659" i="3" s="1"/>
  <c r="AZ1659" i="3" s="1"/>
  <c r="AB1629" i="3"/>
  <c r="AD1699" i="3"/>
  <c r="AG1601" i="3"/>
  <c r="AD1585" i="3"/>
  <c r="AC1585" i="3"/>
  <c r="AH1585" i="3" s="1"/>
  <c r="AW1585" i="3" s="1"/>
  <c r="AF1585" i="3"/>
  <c r="AE1585" i="3"/>
  <c r="AE1560" i="3"/>
  <c r="AJ1560" i="3" s="1"/>
  <c r="AY1560" i="3" s="1"/>
  <c r="AB1560" i="3"/>
  <c r="AK1560" i="3" s="1"/>
  <c r="AZ1560" i="3" s="1"/>
  <c r="AC1560" i="3"/>
  <c r="AD1560" i="3"/>
  <c r="AD1707" i="3"/>
  <c r="AB1471" i="3"/>
  <c r="AD1471" i="3"/>
  <c r="AF1471" i="3"/>
  <c r="AE1471" i="3"/>
  <c r="AC1471" i="3"/>
  <c r="AH1471" i="3" s="1"/>
  <c r="AW1471" i="3" s="1"/>
  <c r="AF1579" i="3"/>
  <c r="AE1519" i="3"/>
  <c r="AC1658" i="3"/>
  <c r="AI1606" i="3"/>
  <c r="AX1606" i="3" s="1"/>
  <c r="AC1437" i="3"/>
  <c r="AC1604" i="3"/>
  <c r="AC1541" i="3"/>
  <c r="AH1541" i="3" s="1"/>
  <c r="AW1541" i="3" s="1"/>
  <c r="AC1376" i="3"/>
  <c r="AH1376" i="3" s="1"/>
  <c r="AW1376" i="3" s="1"/>
  <c r="AF1617" i="3"/>
  <c r="AK1617" i="3" s="1"/>
  <c r="AZ1617" i="3" s="1"/>
  <c r="AD1427" i="3"/>
  <c r="AE1350" i="3"/>
  <c r="AD1350" i="3"/>
  <c r="AC1350" i="3"/>
  <c r="AF1556" i="3"/>
  <c r="AB1363" i="3"/>
  <c r="AK1363" i="3" s="1"/>
  <c r="AZ1363" i="3" s="1"/>
  <c r="AE1363" i="3"/>
  <c r="AD1363" i="3"/>
  <c r="AC1425" i="3"/>
  <c r="AE1425" i="3"/>
  <c r="AJ1425" i="3" s="1"/>
  <c r="AY1425" i="3" s="1"/>
  <c r="AD1425" i="3"/>
  <c r="AF1425" i="3"/>
  <c r="AE1405" i="3"/>
  <c r="AE1336" i="3"/>
  <c r="AC1336" i="3"/>
  <c r="AB1336" i="3"/>
  <c r="AF1336" i="3"/>
  <c r="AK1336" i="3" s="1"/>
  <c r="AZ1336" i="3" s="1"/>
  <c r="AD1336" i="3"/>
  <c r="AF1427" i="3"/>
  <c r="AK1427" i="3" s="1"/>
  <c r="AZ1427" i="3" s="1"/>
  <c r="AC1325" i="3"/>
  <c r="AB1325" i="3"/>
  <c r="AG1325" i="3" s="1"/>
  <c r="AE1325" i="3"/>
  <c r="AD1325" i="3"/>
  <c r="AE1454" i="3"/>
  <c r="AC1269" i="3"/>
  <c r="AE1372" i="3"/>
  <c r="AE1320" i="3"/>
  <c r="AG1298" i="3"/>
  <c r="AK1561" i="3"/>
  <c r="AZ1561" i="3" s="1"/>
  <c r="AK1292" i="3"/>
  <c r="AZ1292" i="3" s="1"/>
  <c r="AB1237" i="3"/>
  <c r="AK1237" i="3" s="1"/>
  <c r="AZ1237" i="3" s="1"/>
  <c r="AC1237" i="3"/>
  <c r="AD1297" i="3"/>
  <c r="AC1243" i="3"/>
  <c r="AB1275" i="3"/>
  <c r="AB1200" i="3"/>
  <c r="AE1200" i="3"/>
  <c r="AF1306" i="3"/>
  <c r="AE1306" i="3"/>
  <c r="AJ1306" i="3" s="1"/>
  <c r="AY1306" i="3" s="1"/>
  <c r="AF1259" i="3"/>
  <c r="AE1181" i="3"/>
  <c r="AF1181" i="3"/>
  <c r="AF1136" i="3"/>
  <c r="AE1136" i="3"/>
  <c r="AC1136" i="3"/>
  <c r="AD1136" i="3"/>
  <c r="AB1136" i="3"/>
  <c r="AG1136" i="3" s="1"/>
  <c r="AD1199" i="3"/>
  <c r="AC1199" i="3"/>
  <c r="AH1199" i="3" s="1"/>
  <c r="AW1199" i="3" s="1"/>
  <c r="AF1199" i="3"/>
  <c r="AJ1201" i="3"/>
  <c r="AY1201" i="3" s="1"/>
  <c r="AD1154" i="3"/>
  <c r="AC1265" i="3"/>
  <c r="AI1265" i="3" s="1"/>
  <c r="AX1265" i="3" s="1"/>
  <c r="AF1187" i="3"/>
  <c r="AK1187" i="3" s="1"/>
  <c r="AZ1187" i="3" s="1"/>
  <c r="AD1138" i="3"/>
  <c r="AC1282" i="3"/>
  <c r="AD1024" i="3"/>
  <c r="AC1024" i="3"/>
  <c r="AE1024" i="3"/>
  <c r="AE1079" i="3"/>
  <c r="AB1079" i="3"/>
  <c r="AF1164" i="3"/>
  <c r="AB974" i="3"/>
  <c r="AC974" i="3"/>
  <c r="AF974" i="3"/>
  <c r="AE974" i="3"/>
  <c r="AJ974" i="3" s="1"/>
  <c r="AY974" i="3" s="1"/>
  <c r="AD766" i="3"/>
  <c r="AF766" i="3"/>
  <c r="AC766" i="3"/>
  <c r="AH766" i="3" s="1"/>
  <c r="AW766" i="3" s="1"/>
  <c r="AE766" i="3"/>
  <c r="AB766" i="3"/>
  <c r="AG766" i="3" s="1"/>
  <c r="AF694" i="3"/>
  <c r="AK694" i="3" s="1"/>
  <c r="AZ694" i="3" s="1"/>
  <c r="AE694" i="3"/>
  <c r="AJ694" i="3" s="1"/>
  <c r="AY694" i="3" s="1"/>
  <c r="AD694" i="3"/>
  <c r="AC694" i="3"/>
  <c r="AB694" i="3"/>
  <c r="AE654" i="3"/>
  <c r="AD654" i="3"/>
  <c r="AF654" i="3"/>
  <c r="AC654" i="3"/>
  <c r="AH654" i="3" s="1"/>
  <c r="AW654" i="3" s="1"/>
  <c r="AB654" i="3"/>
  <c r="AH565" i="3"/>
  <c r="AW565" i="3" s="1"/>
  <c r="AF1983" i="3"/>
  <c r="AC1983" i="3"/>
  <c r="AE1799" i="3"/>
  <c r="AF1799" i="3"/>
  <c r="AC1856" i="3"/>
  <c r="AH1856" i="3" s="1"/>
  <c r="AW1856" i="3" s="1"/>
  <c r="AG1724" i="3"/>
  <c r="AB1643" i="3"/>
  <c r="AG1643" i="3" s="1"/>
  <c r="AE1643" i="3"/>
  <c r="AJ1840" i="3"/>
  <c r="AY1840" i="3" s="1"/>
  <c r="AB1683" i="3"/>
  <c r="AC1683" i="3"/>
  <c r="AE1670" i="3"/>
  <c r="AC1670" i="3"/>
  <c r="AH1670" i="3" s="1"/>
  <c r="AW1670" i="3" s="1"/>
  <c r="AF1666" i="3"/>
  <c r="AC1666" i="3"/>
  <c r="AH1666" i="3" s="1"/>
  <c r="AW1666" i="3" s="1"/>
  <c r="AE1666" i="3"/>
  <c r="AB1773" i="3"/>
  <c r="AG1773" i="3" s="1"/>
  <c r="AC1564" i="3"/>
  <c r="AH1564" i="3" s="1"/>
  <c r="AW1564" i="3" s="1"/>
  <c r="AE1564" i="3"/>
  <c r="AF1564" i="3"/>
  <c r="AD1558" i="3"/>
  <c r="AC1558" i="3"/>
  <c r="AH1549" i="3"/>
  <c r="AW1549" i="3" s="1"/>
  <c r="AE1289" i="3"/>
  <c r="AC1289" i="3"/>
  <c r="AF1289" i="3"/>
  <c r="AD1289" i="3"/>
  <c r="AI1289" i="3" s="1"/>
  <c r="AX1289" i="3" s="1"/>
  <c r="AB1289" i="3"/>
  <c r="AI1450" i="3"/>
  <c r="AX1450" i="3" s="1"/>
  <c r="AF1268" i="3"/>
  <c r="AE1268" i="3"/>
  <c r="AF1155" i="3"/>
  <c r="AB1155" i="3"/>
  <c r="AC1155" i="3"/>
  <c r="AD1155" i="3"/>
  <c r="AE1155" i="3"/>
  <c r="AJ1155" i="3" s="1"/>
  <c r="AY1155" i="3" s="1"/>
  <c r="AH1121" i="3"/>
  <c r="AW1121" i="3" s="1"/>
  <c r="AF1253" i="3"/>
  <c r="AC1253" i="3"/>
  <c r="AE997" i="3"/>
  <c r="AD997" i="3"/>
  <c r="AC997" i="3"/>
  <c r="AK1962" i="3"/>
  <c r="AZ1962" i="3" s="1"/>
  <c r="AH1985" i="3"/>
  <c r="AW1985" i="3" s="1"/>
  <c r="AC1916" i="3"/>
  <c r="AH1916" i="3" s="1"/>
  <c r="AW1916" i="3" s="1"/>
  <c r="AF2006" i="3"/>
  <c r="AK2006" i="3" s="1"/>
  <c r="AZ2006" i="3" s="1"/>
  <c r="AH1928" i="3"/>
  <c r="AW1928" i="3" s="1"/>
  <c r="AC1959" i="3"/>
  <c r="AK1959" i="3" s="1"/>
  <c r="AZ1959" i="3" s="1"/>
  <c r="AK1931" i="3"/>
  <c r="AZ1931" i="3" s="1"/>
  <c r="AF1897" i="3"/>
  <c r="AB1966" i="3"/>
  <c r="AF1894" i="3"/>
  <c r="AD1916" i="3"/>
  <c r="AE1898" i="3"/>
  <c r="AF1951" i="3"/>
  <c r="AK1951" i="3" s="1"/>
  <c r="AZ1951" i="3" s="1"/>
  <c r="AD1863" i="3"/>
  <c r="AE1863" i="3"/>
  <c r="AJ1863" i="3" s="1"/>
  <c r="AY1863" i="3" s="1"/>
  <c r="AC1863" i="3"/>
  <c r="AB1854" i="3"/>
  <c r="AH1854" i="3" s="1"/>
  <c r="AW1854" i="3" s="1"/>
  <c r="AC1772" i="3"/>
  <c r="AI1772" i="3" s="1"/>
  <c r="AX1772" i="3" s="1"/>
  <c r="AF1772" i="3"/>
  <c r="AE1772" i="3"/>
  <c r="AJ1772" i="3" s="1"/>
  <c r="AY1772" i="3" s="1"/>
  <c r="AD1833" i="3"/>
  <c r="AI1833" i="3" s="1"/>
  <c r="AX1833" i="3" s="1"/>
  <c r="AD1958" i="3"/>
  <c r="AC1864" i="3"/>
  <c r="AH1864" i="3" s="1"/>
  <c r="AW1864" i="3" s="1"/>
  <c r="AF1711" i="3"/>
  <c r="AE1711" i="3"/>
  <c r="AD1711" i="3"/>
  <c r="AC1711" i="3"/>
  <c r="AH1711" i="3" s="1"/>
  <c r="AW1711" i="3" s="1"/>
  <c r="AF1620" i="3"/>
  <c r="AD1620" i="3"/>
  <c r="AE1633" i="3"/>
  <c r="AF1633" i="3"/>
  <c r="AC1633" i="3"/>
  <c r="AH1633" i="3" s="1"/>
  <c r="AW1633" i="3" s="1"/>
  <c r="AD1633" i="3"/>
  <c r="AH1599" i="3"/>
  <c r="AW1599" i="3" s="1"/>
  <c r="AB1620" i="3"/>
  <c r="AG1620" i="3" s="1"/>
  <c r="AI1601" i="3"/>
  <c r="AX1601" i="3" s="1"/>
  <c r="AG1391" i="3"/>
  <c r="AD1478" i="3"/>
  <c r="AD1550" i="3"/>
  <c r="AC1550" i="3"/>
  <c r="AC1640" i="3"/>
  <c r="AB1640" i="3"/>
  <c r="AF1640" i="3"/>
  <c r="AD1640" i="3"/>
  <c r="AI1640" i="3" s="1"/>
  <c r="AX1640" i="3" s="1"/>
  <c r="AE1640" i="3"/>
  <c r="AF1388" i="3"/>
  <c r="AE1388" i="3"/>
  <c r="AD1388" i="3"/>
  <c r="AI1319" i="3"/>
  <c r="AX1319" i="3" s="1"/>
  <c r="AF1152" i="3"/>
  <c r="AD1152" i="3"/>
  <c r="AC1152" i="3"/>
  <c r="AB1152" i="3"/>
  <c r="AG1152" i="3" s="1"/>
  <c r="AG1170" i="3"/>
  <c r="AD2005" i="3"/>
  <c r="AE1860" i="3"/>
  <c r="AC1860" i="3"/>
  <c r="AI1860" i="3" s="1"/>
  <c r="AX1860" i="3" s="1"/>
  <c r="AG1931" i="3"/>
  <c r="AF1960" i="3"/>
  <c r="AD1857" i="3"/>
  <c r="AI1857" i="3" s="1"/>
  <c r="AX1857" i="3" s="1"/>
  <c r="AH1961" i="3"/>
  <c r="AW1961" i="3" s="1"/>
  <c r="AB1934" i="3"/>
  <c r="AG1934" i="3" s="1"/>
  <c r="AF1849" i="3"/>
  <c r="AE1810" i="3"/>
  <c r="AD1847" i="3"/>
  <c r="AE1842" i="3"/>
  <c r="AI1842" i="3" s="1"/>
  <c r="AX1842" i="3" s="1"/>
  <c r="AE1741" i="3"/>
  <c r="AD1741" i="3"/>
  <c r="AB1741" i="3"/>
  <c r="AG1741" i="3" s="1"/>
  <c r="AC1741" i="3"/>
  <c r="AE1706" i="3"/>
  <c r="AJ1706" i="3" s="1"/>
  <c r="AY1706" i="3" s="1"/>
  <c r="AC1706" i="3"/>
  <c r="AI1706" i="3" s="1"/>
  <c r="AX1706" i="3" s="1"/>
  <c r="AD1639" i="3"/>
  <c r="AB1559" i="3"/>
  <c r="AG1559" i="3" s="1"/>
  <c r="AC1559" i="3"/>
  <c r="AD1559" i="3"/>
  <c r="AE1754" i="3"/>
  <c r="AE1731" i="3"/>
  <c r="AJ1731" i="3" s="1"/>
  <c r="AY1731" i="3" s="1"/>
  <c r="AC1731" i="3"/>
  <c r="AD1731" i="3"/>
  <c r="AE1547" i="3"/>
  <c r="AF1547" i="3"/>
  <c r="AD1547" i="3"/>
  <c r="AI1547" i="3" s="1"/>
  <c r="AX1547" i="3" s="1"/>
  <c r="AB1547" i="3"/>
  <c r="AH1547" i="3" s="1"/>
  <c r="AW1547" i="3" s="1"/>
  <c r="AK1595" i="3"/>
  <c r="AZ1595" i="3" s="1"/>
  <c r="AH1412" i="3"/>
  <c r="AW1412" i="3" s="1"/>
  <c r="AF1446" i="3"/>
  <c r="AC1446" i="3"/>
  <c r="AF1537" i="3"/>
  <c r="AK1537" i="3" s="1"/>
  <c r="AZ1537" i="3" s="1"/>
  <c r="AF1408" i="3"/>
  <c r="AC1408" i="3"/>
  <c r="AE1408" i="3"/>
  <c r="AJ1408" i="3" s="1"/>
  <c r="AY1408" i="3" s="1"/>
  <c r="AB1408" i="3"/>
  <c r="AB1388" i="3"/>
  <c r="AG1388" i="3" s="1"/>
  <c r="AH1294" i="3"/>
  <c r="AW1294" i="3" s="1"/>
  <c r="AI1326" i="3"/>
  <c r="AX1326" i="3" s="1"/>
  <c r="AF1380" i="3"/>
  <c r="AD1380" i="3"/>
  <c r="AI1380" i="3" s="1"/>
  <c r="AX1380" i="3" s="1"/>
  <c r="AC1380" i="3"/>
  <c r="AJ1380" i="3" s="1"/>
  <c r="AY1380" i="3" s="1"/>
  <c r="AF1208" i="3"/>
  <c r="AK1208" i="3" s="1"/>
  <c r="AZ1208" i="3" s="1"/>
  <c r="AB1208" i="3"/>
  <c r="AJ1208" i="3" s="1"/>
  <c r="AY1208" i="3" s="1"/>
  <c r="AD1208" i="3"/>
  <c r="AF1276" i="3"/>
  <c r="AE1276" i="3"/>
  <c r="AD1300" i="3"/>
  <c r="AC1300" i="3"/>
  <c r="AE1300" i="3"/>
  <c r="AJ1300" i="3" s="1"/>
  <c r="AY1300" i="3" s="1"/>
  <c r="AF1318" i="3"/>
  <c r="AC2000" i="3"/>
  <c r="AE1962" i="3"/>
  <c r="AJ1962" i="3" s="1"/>
  <c r="AY1962" i="3" s="1"/>
  <c r="AB1955" i="3"/>
  <c r="AD2002" i="3"/>
  <c r="AI2002" i="3" s="1"/>
  <c r="AX2002" i="3" s="1"/>
  <c r="AD1965" i="3"/>
  <c r="AF1968" i="3"/>
  <c r="AD1968" i="3"/>
  <c r="AI1968" i="3" s="1"/>
  <c r="AX1968" i="3" s="1"/>
  <c r="AE1978" i="3"/>
  <c r="AC1978" i="3"/>
  <c r="AH1978" i="3" s="1"/>
  <c r="AW1978" i="3" s="1"/>
  <c r="AB1978" i="3"/>
  <c r="AD1994" i="3"/>
  <c r="AB1975" i="3"/>
  <c r="AH1975" i="3" s="1"/>
  <c r="AW1975" i="3" s="1"/>
  <c r="AB1968" i="3"/>
  <c r="AJ1968" i="3" s="1"/>
  <c r="AY1968" i="3" s="1"/>
  <c r="AC1851" i="3"/>
  <c r="AJ1851" i="3" s="1"/>
  <c r="AY1851" i="3" s="1"/>
  <c r="AD1851" i="3"/>
  <c r="AC1963" i="3"/>
  <c r="AD1963" i="3"/>
  <c r="AB1963" i="3"/>
  <c r="AE1903" i="3"/>
  <c r="AB1903" i="3"/>
  <c r="AH1903" i="3" s="1"/>
  <c r="AW1903" i="3" s="1"/>
  <c r="AF1903" i="3"/>
  <c r="AK1903" i="3" s="1"/>
  <c r="AZ1903" i="3" s="1"/>
  <c r="AJ1862" i="3"/>
  <c r="AY1862" i="3" s="1"/>
  <c r="AB1979" i="3"/>
  <c r="AE1911" i="3"/>
  <c r="AB1961" i="3"/>
  <c r="AK1961" i="3" s="1"/>
  <c r="AZ1961" i="3" s="1"/>
  <c r="AE1954" i="3"/>
  <c r="AB1952" i="3"/>
  <c r="AG1952" i="3" s="1"/>
  <c r="AE1923" i="3"/>
  <c r="AJ1923" i="3" s="1"/>
  <c r="AY1923" i="3" s="1"/>
  <c r="AE1914" i="3"/>
  <c r="AE1902" i="3"/>
  <c r="AF1974" i="3"/>
  <c r="AK1974" i="3" s="1"/>
  <c r="AZ1974" i="3" s="1"/>
  <c r="AD1942" i="3"/>
  <c r="AI1942" i="3" s="1"/>
  <c r="AX1942" i="3" s="1"/>
  <c r="AD1982" i="3"/>
  <c r="AG1982" i="3" s="1"/>
  <c r="AD1932" i="3"/>
  <c r="AI1932" i="3" s="1"/>
  <c r="AX1932" i="3" s="1"/>
  <c r="AE1865" i="3"/>
  <c r="AF1857" i="3"/>
  <c r="AD2007" i="3"/>
  <c r="AF1906" i="3"/>
  <c r="AB1917" i="3"/>
  <c r="AH1917" i="3" s="1"/>
  <c r="AW1917" i="3" s="1"/>
  <c r="AC1866" i="3"/>
  <c r="AE1957" i="3"/>
  <c r="AF1876" i="3"/>
  <c r="AE1889" i="3"/>
  <c r="AJ1889" i="3" s="1"/>
  <c r="AY1889" i="3" s="1"/>
  <c r="AD1868" i="3"/>
  <c r="AI1868" i="3" s="1"/>
  <c r="AX1868" i="3" s="1"/>
  <c r="AB1890" i="3"/>
  <c r="AG1890" i="3" s="1"/>
  <c r="AE1882" i="3"/>
  <c r="AJ1882" i="3" s="1"/>
  <c r="AY1882" i="3" s="1"/>
  <c r="AD1855" i="3"/>
  <c r="AE1927" i="3"/>
  <c r="AB1904" i="3"/>
  <c r="AJ1904" i="3" s="1"/>
  <c r="AY1904" i="3" s="1"/>
  <c r="AF1814" i="3"/>
  <c r="AE1814" i="3"/>
  <c r="AF1845" i="3"/>
  <c r="AE1845" i="3"/>
  <c r="AD1845" i="3"/>
  <c r="AC1845" i="3"/>
  <c r="AH1845" i="3" s="1"/>
  <c r="AW1845" i="3" s="1"/>
  <c r="AD1824" i="3"/>
  <c r="AI1824" i="3" s="1"/>
  <c r="AX1824" i="3" s="1"/>
  <c r="AF1783" i="3"/>
  <c r="AF1827" i="3"/>
  <c r="AC1827" i="3"/>
  <c r="AB1827" i="3"/>
  <c r="AJ1827" i="3" s="1"/>
  <c r="AY1827" i="3" s="1"/>
  <c r="AE1792" i="3"/>
  <c r="AJ1792" i="3" s="1"/>
  <c r="AY1792" i="3" s="1"/>
  <c r="AF1869" i="3"/>
  <c r="AB1834" i="3"/>
  <c r="AK1834" i="3" s="1"/>
  <c r="AZ1834" i="3" s="1"/>
  <c r="AE1834" i="3"/>
  <c r="AD1834" i="3"/>
  <c r="AC1834" i="3"/>
  <c r="AH1834" i="3" s="1"/>
  <c r="AW1834" i="3" s="1"/>
  <c r="AD1827" i="3"/>
  <c r="AI1827" i="3" s="1"/>
  <c r="AX1827" i="3" s="1"/>
  <c r="AB1953" i="3"/>
  <c r="AG1953" i="3" s="1"/>
  <c r="AC1896" i="3"/>
  <c r="AH1896" i="3" s="1"/>
  <c r="AW1896" i="3" s="1"/>
  <c r="AB1847" i="3"/>
  <c r="AF1982" i="3"/>
  <c r="AB1857" i="3"/>
  <c r="AC1920" i="3"/>
  <c r="AF1751" i="3"/>
  <c r="AE1751" i="3"/>
  <c r="AD1751" i="3"/>
  <c r="AI1751" i="3" s="1"/>
  <c r="AX1751" i="3" s="1"/>
  <c r="AC1751" i="3"/>
  <c r="AF1735" i="3"/>
  <c r="AE1735" i="3"/>
  <c r="AD1735" i="3"/>
  <c r="AI1735" i="3" s="1"/>
  <c r="AX1735" i="3" s="1"/>
  <c r="AB1735" i="3"/>
  <c r="AB1712" i="3"/>
  <c r="AI1712" i="3" s="1"/>
  <c r="AX1712" i="3" s="1"/>
  <c r="AF1880" i="3"/>
  <c r="AE1750" i="3"/>
  <c r="AF1750" i="3"/>
  <c r="AB1750" i="3"/>
  <c r="AH1750" i="3" s="1"/>
  <c r="AW1750" i="3" s="1"/>
  <c r="AC1700" i="3"/>
  <c r="AE1700" i="3"/>
  <c r="AF1700" i="3"/>
  <c r="AB1700" i="3"/>
  <c r="AG1700" i="3" s="1"/>
  <c r="AC1776" i="3"/>
  <c r="AF1874" i="3"/>
  <c r="AK1874" i="3" s="1"/>
  <c r="AZ1874" i="3" s="1"/>
  <c r="AE1874" i="3"/>
  <c r="AF1785" i="3"/>
  <c r="AC1785" i="3"/>
  <c r="AB1785" i="3"/>
  <c r="AD1785" i="3"/>
  <c r="AB1761" i="3"/>
  <c r="AK1761" i="3" s="1"/>
  <c r="AZ1761" i="3" s="1"/>
  <c r="AD1955" i="3"/>
  <c r="AC1765" i="3"/>
  <c r="AB1765" i="3"/>
  <c r="AE1765" i="3"/>
  <c r="AJ1765" i="3" s="1"/>
  <c r="AY1765" i="3" s="1"/>
  <c r="AB1653" i="3"/>
  <c r="AE1653" i="3"/>
  <c r="AJ1653" i="3" s="1"/>
  <c r="AY1653" i="3" s="1"/>
  <c r="AD1653" i="3"/>
  <c r="AF1653" i="3"/>
  <c r="AF1765" i="3"/>
  <c r="AE1727" i="3"/>
  <c r="AF1574" i="3"/>
  <c r="AK1574" i="3" s="1"/>
  <c r="AZ1574" i="3" s="1"/>
  <c r="AF1553" i="3"/>
  <c r="AE1553" i="3"/>
  <c r="AD1553" i="3"/>
  <c r="AB1553" i="3"/>
  <c r="AF1682" i="3"/>
  <c r="AE1667" i="3"/>
  <c r="AJ1667" i="3" s="1"/>
  <c r="AY1667" i="3" s="1"/>
  <c r="AD1667" i="3"/>
  <c r="AB1667" i="3"/>
  <c r="AF1787" i="3"/>
  <c r="AF1642" i="3"/>
  <c r="AE1642" i="3"/>
  <c r="AC1642" i="3"/>
  <c r="AG1642" i="3" s="1"/>
  <c r="AE1624" i="3"/>
  <c r="AF1624" i="3"/>
  <c r="AC1624" i="3"/>
  <c r="AB1624" i="3"/>
  <c r="AG1624" i="3" s="1"/>
  <c r="AF1573" i="3"/>
  <c r="AC1573" i="3"/>
  <c r="AH1573" i="3" s="1"/>
  <c r="AW1573" i="3" s="1"/>
  <c r="AC1758" i="3"/>
  <c r="AH1758" i="3" s="1"/>
  <c r="AW1758" i="3" s="1"/>
  <c r="AF1588" i="3"/>
  <c r="AC1588" i="3"/>
  <c r="AB1588" i="3"/>
  <c r="AE1588" i="3"/>
  <c r="AF1540" i="3"/>
  <c r="AB1540" i="3"/>
  <c r="AC1540" i="3"/>
  <c r="AE1540" i="3"/>
  <c r="AD1540" i="3"/>
  <c r="AI1540" i="3" s="1"/>
  <c r="AX1540" i="3" s="1"/>
  <c r="AD1596" i="3"/>
  <c r="AB1596" i="3"/>
  <c r="AE1596" i="3"/>
  <c r="AF1596" i="3"/>
  <c r="AB1563" i="3"/>
  <c r="AI1563" i="3" s="1"/>
  <c r="AX1563" i="3" s="1"/>
  <c r="AE1563" i="3"/>
  <c r="AJ1563" i="3" s="1"/>
  <c r="AY1563" i="3" s="1"/>
  <c r="AF1563" i="3"/>
  <c r="AF1763" i="3"/>
  <c r="AE1763" i="3"/>
  <c r="AD1763" i="3"/>
  <c r="AI1763" i="3" s="1"/>
  <c r="AX1763" i="3" s="1"/>
  <c r="AC1763" i="3"/>
  <c r="AD1628" i="3"/>
  <c r="AD1582" i="3"/>
  <c r="AE1696" i="3"/>
  <c r="AF1696" i="3"/>
  <c r="AF1499" i="3"/>
  <c r="AE1499" i="3"/>
  <c r="AF1409" i="3"/>
  <c r="AK1409" i="3" s="1"/>
  <c r="AZ1409" i="3" s="1"/>
  <c r="AE1409" i="3"/>
  <c r="AC1409" i="3"/>
  <c r="AG1409" i="3" s="1"/>
  <c r="AD1409" i="3"/>
  <c r="AF1511" i="3"/>
  <c r="AE1610" i="3"/>
  <c r="AH1610" i="3" s="1"/>
  <c r="AW1610" i="3" s="1"/>
  <c r="AB1462" i="3"/>
  <c r="AF1462" i="3"/>
  <c r="AE1462" i="3"/>
  <c r="AC1462" i="3"/>
  <c r="AH1462" i="3" s="1"/>
  <c r="AW1462" i="3" s="1"/>
  <c r="AK1606" i="3"/>
  <c r="AZ1606" i="3" s="1"/>
  <c r="AE1590" i="3"/>
  <c r="AJ1590" i="3" s="1"/>
  <c r="AY1590" i="3" s="1"/>
  <c r="AD1504" i="3"/>
  <c r="AI1504" i="3" s="1"/>
  <c r="AX1504" i="3" s="1"/>
  <c r="AF1504" i="3"/>
  <c r="AE1504" i="3"/>
  <c r="AF1496" i="3"/>
  <c r="AD1430" i="3"/>
  <c r="AF1604" i="3"/>
  <c r="AK1604" i="3" s="1"/>
  <c r="AZ1604" i="3" s="1"/>
  <c r="AD1439" i="3"/>
  <c r="AF1439" i="3"/>
  <c r="AB1439" i="3"/>
  <c r="AG1439" i="3" s="1"/>
  <c r="AB1516" i="3"/>
  <c r="AD1516" i="3"/>
  <c r="AI1516" i="3" s="1"/>
  <c r="AX1516" i="3" s="1"/>
  <c r="AC1516" i="3"/>
  <c r="AC1574" i="3"/>
  <c r="AG1574" i="3" s="1"/>
  <c r="AE1530" i="3"/>
  <c r="AE1505" i="3"/>
  <c r="AD1505" i="3"/>
  <c r="AB1505" i="3"/>
  <c r="AB1425" i="3"/>
  <c r="AD1347" i="3"/>
  <c r="AD1517" i="3"/>
  <c r="AJ1304" i="3"/>
  <c r="AY1304" i="3" s="1"/>
  <c r="AF1423" i="3"/>
  <c r="AE1423" i="3"/>
  <c r="AD1423" i="3"/>
  <c r="AC1423" i="3"/>
  <c r="AE1233" i="3"/>
  <c r="AF1233" i="3"/>
  <c r="AD1233" i="3"/>
  <c r="AC1233" i="3"/>
  <c r="AH1233" i="3" s="1"/>
  <c r="AW1233" i="3" s="1"/>
  <c r="AB1233" i="3"/>
  <c r="AD1416" i="3"/>
  <c r="AI1416" i="3" s="1"/>
  <c r="AX1416" i="3" s="1"/>
  <c r="AF1329" i="3"/>
  <c r="AC1293" i="3"/>
  <c r="AD1267" i="3"/>
  <c r="AB1267" i="3"/>
  <c r="AG1267" i="3" s="1"/>
  <c r="AF1267" i="3"/>
  <c r="AD1255" i="3"/>
  <c r="AC1255" i="3"/>
  <c r="AH1255" i="3" s="1"/>
  <c r="AW1255" i="3" s="1"/>
  <c r="AE1255" i="3"/>
  <c r="AB1341" i="3"/>
  <c r="AD1341" i="3"/>
  <c r="AF1341" i="3"/>
  <c r="AK1341" i="3" s="1"/>
  <c r="AZ1341" i="3" s="1"/>
  <c r="AC1341" i="3"/>
  <c r="AF1621" i="3"/>
  <c r="AB1221" i="3"/>
  <c r="AB1576" i="3"/>
  <c r="AF1133" i="3"/>
  <c r="AE1133" i="3"/>
  <c r="AC1133" i="3"/>
  <c r="AH1133" i="3" s="1"/>
  <c r="AW1133" i="3" s="1"/>
  <c r="AD1133" i="3"/>
  <c r="AB1133" i="3"/>
  <c r="AE1199" i="3"/>
  <c r="AD1192" i="3"/>
  <c r="AB1173" i="3"/>
  <c r="AK1173" i="3" s="1"/>
  <c r="AZ1173" i="3" s="1"/>
  <c r="AF1096" i="3"/>
  <c r="AE1112" i="3"/>
  <c r="AC1112" i="3"/>
  <c r="AB1112" i="3"/>
  <c r="AG1112" i="3" s="1"/>
  <c r="AD1112" i="3"/>
  <c r="AF1112" i="3"/>
  <c r="AF1053" i="3"/>
  <c r="AE1103" i="3"/>
  <c r="AF1103" i="3"/>
  <c r="AB1078" i="3"/>
  <c r="AD1078" i="3"/>
  <c r="AI1078" i="3" s="1"/>
  <c r="AX1078" i="3" s="1"/>
  <c r="AC1078" i="3"/>
  <c r="AC1077" i="3"/>
  <c r="AE1092" i="3"/>
  <c r="AJ1092" i="3" s="1"/>
  <c r="AY1092" i="3" s="1"/>
  <c r="AF1092" i="3"/>
  <c r="AC1092" i="3"/>
  <c r="AD1092" i="3"/>
  <c r="AB1092" i="3"/>
  <c r="AF925" i="3"/>
  <c r="AC1073" i="3"/>
  <c r="AB1073" i="3"/>
  <c r="AG894" i="3"/>
  <c r="AI974" i="3"/>
  <c r="AX974" i="3" s="1"/>
  <c r="AD799" i="3"/>
  <c r="AE799" i="3"/>
  <c r="AB799" i="3"/>
  <c r="AC575" i="3"/>
  <c r="AF575" i="3"/>
  <c r="AE575" i="3"/>
  <c r="AD575" i="3"/>
  <c r="AB575" i="3"/>
  <c r="AG575" i="3" s="1"/>
  <c r="AE685" i="3"/>
  <c r="AJ685" i="3" s="1"/>
  <c r="AY685" i="3" s="1"/>
  <c r="AD685" i="3"/>
  <c r="AC685" i="3"/>
  <c r="AF685" i="3"/>
  <c r="AB685" i="3"/>
  <c r="AC1996" i="3"/>
  <c r="AB1996" i="3"/>
  <c r="AD1936" i="3"/>
  <c r="AC1936" i="3"/>
  <c r="AE1936" i="3"/>
  <c r="AB1907" i="3"/>
  <c r="AH1964" i="3"/>
  <c r="AW1964" i="3" s="1"/>
  <c r="AK1748" i="3"/>
  <c r="AZ1748" i="3" s="1"/>
  <c r="AC1732" i="3"/>
  <c r="AH1732" i="3" s="1"/>
  <c r="AW1732" i="3" s="1"/>
  <c r="AD1752" i="3"/>
  <c r="AF1752" i="3"/>
  <c r="AK1752" i="3" s="1"/>
  <c r="AZ1752" i="3" s="1"/>
  <c r="AE1752" i="3"/>
  <c r="AB1740" i="3"/>
  <c r="AE1740" i="3"/>
  <c r="AD1740" i="3"/>
  <c r="AC1740" i="3"/>
  <c r="AF1740" i="3"/>
  <c r="AK1740" i="3" s="1"/>
  <c r="AZ1740" i="3" s="1"/>
  <c r="AF1683" i="3"/>
  <c r="AF1672" i="3"/>
  <c r="AK1672" i="3" s="1"/>
  <c r="AZ1672" i="3" s="1"/>
  <c r="AC1672" i="3"/>
  <c r="AB1672" i="3"/>
  <c r="AF1651" i="3"/>
  <c r="AK1651" i="3" s="1"/>
  <c r="AZ1651" i="3" s="1"/>
  <c r="AE1651" i="3"/>
  <c r="AC1651" i="3"/>
  <c r="AG1651" i="3" s="1"/>
  <c r="AH1646" i="3"/>
  <c r="AW1646" i="3" s="1"/>
  <c r="AD1587" i="3"/>
  <c r="AB1587" i="3"/>
  <c r="AC1587" i="3"/>
  <c r="AH1587" i="3" s="1"/>
  <c r="AW1587" i="3" s="1"/>
  <c r="AF1587" i="3"/>
  <c r="AJ1568" i="3"/>
  <c r="AY1568" i="3" s="1"/>
  <c r="AK1438" i="3"/>
  <c r="AZ1438" i="3" s="1"/>
  <c r="AH1601" i="3"/>
  <c r="AW1601" i="3" s="1"/>
  <c r="AI1578" i="3"/>
  <c r="AX1578" i="3" s="1"/>
  <c r="AK1376" i="3"/>
  <c r="AZ1376" i="3" s="1"/>
  <c r="AG1319" i="3"/>
  <c r="AJ1267" i="3"/>
  <c r="AY1267" i="3" s="1"/>
  <c r="AG1464" i="3"/>
  <c r="AI1237" i="3"/>
  <c r="AX1237" i="3" s="1"/>
  <c r="AH1205" i="3"/>
  <c r="AW1205" i="3" s="1"/>
  <c r="AF1110" i="3"/>
  <c r="AE1110" i="3"/>
  <c r="AC1110" i="3"/>
  <c r="AD1110" i="3"/>
  <c r="AI1110" i="3" s="1"/>
  <c r="AX1110" i="3" s="1"/>
  <c r="AB1110" i="3"/>
  <c r="AC1929" i="3"/>
  <c r="AH1929" i="3" s="1"/>
  <c r="AW1929" i="3" s="1"/>
  <c r="AE1969" i="3"/>
  <c r="AJ1969" i="3" s="1"/>
  <c r="AY1969" i="3" s="1"/>
  <c r="AK1918" i="3"/>
  <c r="AZ1918" i="3" s="1"/>
  <c r="AD1920" i="3"/>
  <c r="AE1956" i="3"/>
  <c r="AE1939" i="3"/>
  <c r="AD1913" i="3"/>
  <c r="AF1934" i="3"/>
  <c r="AD1904" i="3"/>
  <c r="AI1904" i="3" s="1"/>
  <c r="AX1904" i="3" s="1"/>
  <c r="AC1804" i="3"/>
  <c r="AH1804" i="3" s="1"/>
  <c r="AW1804" i="3" s="1"/>
  <c r="AB1832" i="3"/>
  <c r="AF1937" i="3"/>
  <c r="AK1937" i="3" s="1"/>
  <c r="AZ1937" i="3" s="1"/>
  <c r="AF1815" i="3"/>
  <c r="AK1815" i="3" s="1"/>
  <c r="AZ1815" i="3" s="1"/>
  <c r="AE1815" i="3"/>
  <c r="AC1815" i="3"/>
  <c r="AB1815" i="3"/>
  <c r="AI1815" i="3" s="1"/>
  <c r="AX1815" i="3" s="1"/>
  <c r="AK1739" i="3"/>
  <c r="AZ1739" i="3" s="1"/>
  <c r="AD1831" i="3"/>
  <c r="AB1805" i="3"/>
  <c r="AF1805" i="3"/>
  <c r="AK1805" i="3" s="1"/>
  <c r="AZ1805" i="3" s="1"/>
  <c r="AD1805" i="3"/>
  <c r="AE1756" i="3"/>
  <c r="AJ1756" i="3" s="1"/>
  <c r="AY1756" i="3" s="1"/>
  <c r="AB1796" i="3"/>
  <c r="AG1796" i="3" s="1"/>
  <c r="AF1796" i="3"/>
  <c r="AD1796" i="3"/>
  <c r="AB1722" i="3"/>
  <c r="AJ1722" i="3" s="1"/>
  <c r="AY1722" i="3" s="1"/>
  <c r="AD1608" i="3"/>
  <c r="AC1608" i="3"/>
  <c r="AF1608" i="3"/>
  <c r="AD1581" i="3"/>
  <c r="AB1581" i="3"/>
  <c r="AE1581" i="3"/>
  <c r="AJ1581" i="3" s="1"/>
  <c r="AY1581" i="3" s="1"/>
  <c r="AF1581" i="3"/>
  <c r="AB1663" i="3"/>
  <c r="AG1663" i="3" s="1"/>
  <c r="AD1663" i="3"/>
  <c r="AB1418" i="3"/>
  <c r="AH1418" i="3" s="1"/>
  <c r="AW1418" i="3" s="1"/>
  <c r="AF1528" i="3"/>
  <c r="AE1528" i="3"/>
  <c r="AC1484" i="3"/>
  <c r="AB1484" i="3"/>
  <c r="AD1484" i="3"/>
  <c r="AI1484" i="3" s="1"/>
  <c r="AX1484" i="3" s="1"/>
  <c r="AH1578" i="3"/>
  <c r="AW1578" i="3" s="1"/>
  <c r="AF1359" i="3"/>
  <c r="AK1359" i="3" s="1"/>
  <c r="AZ1359" i="3" s="1"/>
  <c r="AD1359" i="3"/>
  <c r="AB1318" i="3"/>
  <c r="AG1240" i="3"/>
  <c r="AF1132" i="3"/>
  <c r="AE1132" i="3"/>
  <c r="AJ1132" i="3" s="1"/>
  <c r="AY1132" i="3" s="1"/>
  <c r="AD1132" i="3"/>
  <c r="AC1132" i="3"/>
  <c r="AB1132" i="3"/>
  <c r="AE1996" i="3"/>
  <c r="AJ1996" i="3" s="1"/>
  <c r="AY1996" i="3" s="1"/>
  <c r="AB1960" i="3"/>
  <c r="AG1960" i="3" s="1"/>
  <c r="AB1985" i="3"/>
  <c r="AG1985" i="3" s="1"/>
  <c r="AB1882" i="3"/>
  <c r="AK1882" i="3" s="1"/>
  <c r="AZ1882" i="3" s="1"/>
  <c r="AF1825" i="3"/>
  <c r="AE1808" i="3"/>
  <c r="AJ1808" i="3" s="1"/>
  <c r="AY1808" i="3" s="1"/>
  <c r="AF1808" i="3"/>
  <c r="AC1808" i="3"/>
  <c r="AK1973" i="3"/>
  <c r="AZ1973" i="3" s="1"/>
  <c r="AF1753" i="3"/>
  <c r="AE1753" i="3"/>
  <c r="AD1726" i="3"/>
  <c r="AF1892" i="3"/>
  <c r="AE1769" i="3"/>
  <c r="AB1759" i="3"/>
  <c r="AG1759" i="3" s="1"/>
  <c r="AC1580" i="3"/>
  <c r="AB1580" i="3"/>
  <c r="AF1580" i="3"/>
  <c r="AK1580" i="3" s="1"/>
  <c r="AZ1580" i="3" s="1"/>
  <c r="AE1580" i="3"/>
  <c r="AC1682" i="3"/>
  <c r="AH1682" i="3" s="1"/>
  <c r="AW1682" i="3" s="1"/>
  <c r="AH1561" i="3"/>
  <c r="AW1561" i="3" s="1"/>
  <c r="AC1663" i="3"/>
  <c r="AD1619" i="3"/>
  <c r="AB1619" i="3"/>
  <c r="AG1326" i="3"/>
  <c r="AG1294" i="3"/>
  <c r="AC1395" i="3"/>
  <c r="AH1395" i="3" s="1"/>
  <c r="AW1395" i="3" s="1"/>
  <c r="AB1395" i="3"/>
  <c r="AK1395" i="3" s="1"/>
  <c r="AZ1395" i="3" s="1"/>
  <c r="AD1395" i="3"/>
  <c r="AV1301" i="3"/>
  <c r="AB1422" i="3"/>
  <c r="AG1422" i="3" s="1"/>
  <c r="AD1321" i="3"/>
  <c r="AI2001" i="3"/>
  <c r="AX2001" i="3" s="1"/>
  <c r="AH1925" i="3"/>
  <c r="AW1925" i="3" s="1"/>
  <c r="AF1989" i="3"/>
  <c r="AC1989" i="3"/>
  <c r="AH1989" i="3" s="1"/>
  <c r="AW1989" i="3" s="1"/>
  <c r="AF2004" i="3"/>
  <c r="AK2004" i="3" s="1"/>
  <c r="AZ2004" i="3" s="1"/>
  <c r="AB2004" i="3"/>
  <c r="AI2004" i="3" s="1"/>
  <c r="AX2004" i="3" s="1"/>
  <c r="AC2004" i="3"/>
  <c r="AC1955" i="3"/>
  <c r="AE1983" i="3"/>
  <c r="AF1998" i="3"/>
  <c r="AE1998" i="3"/>
  <c r="AD1998" i="3"/>
  <c r="AC1998" i="3"/>
  <c r="AF1980" i="3"/>
  <c r="AK1980" i="3" s="1"/>
  <c r="AZ1980" i="3" s="1"/>
  <c r="AC1980" i="3"/>
  <c r="AB1938" i="3"/>
  <c r="AB1998" i="3"/>
  <c r="AG1998" i="3" s="1"/>
  <c r="AF1984" i="3"/>
  <c r="AC1994" i="3"/>
  <c r="AK1994" i="3" s="1"/>
  <c r="AZ1994" i="3" s="1"/>
  <c r="AC1935" i="3"/>
  <c r="AB1935" i="3"/>
  <c r="AG1935" i="3" s="1"/>
  <c r="AF1963" i="3"/>
  <c r="AF1917" i="3"/>
  <c r="AK1917" i="3" s="1"/>
  <c r="AZ1917" i="3" s="1"/>
  <c r="AE1895" i="3"/>
  <c r="AB1895" i="3"/>
  <c r="AF1895" i="3"/>
  <c r="AK1895" i="3" s="1"/>
  <c r="AZ1895" i="3" s="1"/>
  <c r="AI1862" i="3"/>
  <c r="AX1862" i="3" s="1"/>
  <c r="AD1979" i="3"/>
  <c r="AI1979" i="3" s="1"/>
  <c r="AX1979" i="3" s="1"/>
  <c r="AC1941" i="3"/>
  <c r="AH1941" i="3" s="1"/>
  <c r="AW1941" i="3" s="1"/>
  <c r="AB1941" i="3"/>
  <c r="AI1941" i="3" s="1"/>
  <c r="AX1941" i="3" s="1"/>
  <c r="AB1911" i="3"/>
  <c r="AI1911" i="3" s="1"/>
  <c r="AX1911" i="3" s="1"/>
  <c r="AD1915" i="3"/>
  <c r="AC1907" i="3"/>
  <c r="AD1961" i="3"/>
  <c r="AB1914" i="3"/>
  <c r="AI1914" i="3" s="1"/>
  <c r="AX1914" i="3" s="1"/>
  <c r="AF1914" i="3"/>
  <c r="AD1902" i="3"/>
  <c r="AI1902" i="3" s="1"/>
  <c r="AX1902" i="3" s="1"/>
  <c r="AE1877" i="3"/>
  <c r="AJ1877" i="3" s="1"/>
  <c r="AY1877" i="3" s="1"/>
  <c r="AC1877" i="3"/>
  <c r="AE1959" i="3"/>
  <c r="AJ1959" i="3" s="1"/>
  <c r="AY1959" i="3" s="1"/>
  <c r="AB1920" i="3"/>
  <c r="AG1920" i="3" s="1"/>
  <c r="AB1974" i="3"/>
  <c r="AJ1974" i="3" s="1"/>
  <c r="AY1974" i="3" s="1"/>
  <c r="AC1897" i="3"/>
  <c r="AF1958" i="3"/>
  <c r="AC1943" i="3"/>
  <c r="AC1905" i="3"/>
  <c r="AB1905" i="3"/>
  <c r="AC1977" i="3"/>
  <c r="AH1977" i="3" s="1"/>
  <c r="AW1977" i="3" s="1"/>
  <c r="AE1963" i="3"/>
  <c r="AJ1963" i="3" s="1"/>
  <c r="AY1963" i="3" s="1"/>
  <c r="AE1881" i="3"/>
  <c r="AJ1881" i="3" s="1"/>
  <c r="AY1881" i="3" s="1"/>
  <c r="AF2007" i="3"/>
  <c r="AB1893" i="3"/>
  <c r="AE1866" i="3"/>
  <c r="AJ1866" i="3" s="1"/>
  <c r="AY1866" i="3" s="1"/>
  <c r="AC1883" i="3"/>
  <c r="AC1981" i="3"/>
  <c r="AH1981" i="3" s="1"/>
  <c r="AW1981" i="3" s="1"/>
  <c r="AC1939" i="3"/>
  <c r="AK1939" i="3" s="1"/>
  <c r="AZ1939" i="3" s="1"/>
  <c r="AB1865" i="3"/>
  <c r="AG1865" i="3" s="1"/>
  <c r="AC1852" i="3"/>
  <c r="AF1852" i="3"/>
  <c r="AD1852" i="3"/>
  <c r="AB1852" i="3"/>
  <c r="AB1957" i="3"/>
  <c r="AE1994" i="3"/>
  <c r="AJ1994" i="3" s="1"/>
  <c r="AY1994" i="3" s="1"/>
  <c r="AE1909" i="3"/>
  <c r="AJ1909" i="3" s="1"/>
  <c r="AY1909" i="3" s="1"/>
  <c r="AE1867" i="3"/>
  <c r="AJ1867" i="3" s="1"/>
  <c r="AY1867" i="3" s="1"/>
  <c r="AE1992" i="3"/>
  <c r="AB1883" i="3"/>
  <c r="AF1795" i="3"/>
  <c r="AE1795" i="3"/>
  <c r="AJ1795" i="3" s="1"/>
  <c r="AY1795" i="3" s="1"/>
  <c r="AD1795" i="3"/>
  <c r="AF1878" i="3"/>
  <c r="AE1819" i="3"/>
  <c r="AJ1819" i="3" s="1"/>
  <c r="AY1819" i="3" s="1"/>
  <c r="AF1872" i="3"/>
  <c r="AK1872" i="3" s="1"/>
  <c r="AZ1872" i="3" s="1"/>
  <c r="AD1825" i="3"/>
  <c r="AB1797" i="3"/>
  <c r="AG1797" i="3" s="1"/>
  <c r="AB1825" i="3"/>
  <c r="AB1790" i="3"/>
  <c r="AI1790" i="3" s="1"/>
  <c r="AX1790" i="3" s="1"/>
  <c r="AF1833" i="3"/>
  <c r="AK1833" i="3" s="1"/>
  <c r="AZ1833" i="3" s="1"/>
  <c r="AB1812" i="3"/>
  <c r="AJ1812" i="3" s="1"/>
  <c r="AY1812" i="3" s="1"/>
  <c r="AD1812" i="3"/>
  <c r="AI1812" i="3" s="1"/>
  <c r="AX1812" i="3" s="1"/>
  <c r="AC1801" i="3"/>
  <c r="AJ1801" i="3" s="1"/>
  <c r="AY1801" i="3" s="1"/>
  <c r="AE1896" i="3"/>
  <c r="AF1928" i="3"/>
  <c r="AK1928" i="3" s="1"/>
  <c r="AZ1928" i="3" s="1"/>
  <c r="AF1853" i="3"/>
  <c r="AF1766" i="3"/>
  <c r="AF1720" i="3"/>
  <c r="AE1720" i="3"/>
  <c r="AJ1720" i="3" s="1"/>
  <c r="AY1720" i="3" s="1"/>
  <c r="AD1720" i="3"/>
  <c r="AC1720" i="3"/>
  <c r="AG1720" i="3" s="1"/>
  <c r="AB1762" i="3"/>
  <c r="AH1762" i="3" s="1"/>
  <c r="AW1762" i="3" s="1"/>
  <c r="AB1753" i="3"/>
  <c r="AE1798" i="3"/>
  <c r="AD1748" i="3"/>
  <c r="AI1748" i="3" s="1"/>
  <c r="AX1748" i="3" s="1"/>
  <c r="AF1743" i="3"/>
  <c r="AE1809" i="3"/>
  <c r="AD1809" i="3"/>
  <c r="AF1712" i="3"/>
  <c r="AK1712" i="3" s="1"/>
  <c r="AZ1712" i="3" s="1"/>
  <c r="AG1697" i="3"/>
  <c r="AB1807" i="3"/>
  <c r="AG1807" i="3" s="1"/>
  <c r="AC1761" i="3"/>
  <c r="AH1761" i="3" s="1"/>
  <c r="AW1761" i="3" s="1"/>
  <c r="AF1635" i="3"/>
  <c r="AE1635" i="3"/>
  <c r="AD1635" i="3"/>
  <c r="AB1635" i="3"/>
  <c r="AG1635" i="3" s="1"/>
  <c r="AD1765" i="3"/>
  <c r="AB1714" i="3"/>
  <c r="AE1767" i="3"/>
  <c r="AD1767" i="3"/>
  <c r="AC1767" i="3"/>
  <c r="AB1767" i="3"/>
  <c r="AC1716" i="3"/>
  <c r="AB1716" i="3"/>
  <c r="AJ1716" i="3" s="1"/>
  <c r="AY1716" i="3" s="1"/>
  <c r="AD1671" i="3"/>
  <c r="AI1671" i="3" s="1"/>
  <c r="AX1671" i="3" s="1"/>
  <c r="AF1671" i="3"/>
  <c r="AC1612" i="3"/>
  <c r="AE1824" i="3"/>
  <c r="AB1794" i="3"/>
  <c r="AG1794" i="3" s="1"/>
  <c r="AF1767" i="3"/>
  <c r="AK1767" i="3" s="1"/>
  <c r="AZ1767" i="3" s="1"/>
  <c r="AF1673" i="3"/>
  <c r="AC1673" i="3"/>
  <c r="AD1673" i="3"/>
  <c r="AE1673" i="3"/>
  <c r="AF1684" i="3"/>
  <c r="AC1684" i="3"/>
  <c r="AE1684" i="3"/>
  <c r="AJ1684" i="3" s="1"/>
  <c r="AY1684" i="3" s="1"/>
  <c r="AD1684" i="3"/>
  <c r="AE1669" i="3"/>
  <c r="AC1719" i="3"/>
  <c r="AE1719" i="3"/>
  <c r="AF1719" i="3"/>
  <c r="AK1719" i="3" s="1"/>
  <c r="AZ1719" i="3" s="1"/>
  <c r="AB1719" i="3"/>
  <c r="AF1702" i="3"/>
  <c r="AK1702" i="3" s="1"/>
  <c r="AZ1702" i="3" s="1"/>
  <c r="AE1702" i="3"/>
  <c r="AD1702" i="3"/>
  <c r="AC1702" i="3"/>
  <c r="AB1655" i="3"/>
  <c r="AJ1655" i="3" s="1"/>
  <c r="AY1655" i="3" s="1"/>
  <c r="AF1655" i="3"/>
  <c r="AD1655" i="3"/>
  <c r="AE1730" i="3"/>
  <c r="AJ1730" i="3" s="1"/>
  <c r="AY1730" i="3" s="1"/>
  <c r="AF1569" i="3"/>
  <c r="AE1569" i="3"/>
  <c r="AC1569" i="3"/>
  <c r="AH1569" i="3" s="1"/>
  <c r="AW1569" i="3" s="1"/>
  <c r="AC1553" i="3"/>
  <c r="AH1553" i="3" s="1"/>
  <c r="AW1553" i="3" s="1"/>
  <c r="AC1476" i="3"/>
  <c r="AH1476" i="3" s="1"/>
  <c r="AW1476" i="3" s="1"/>
  <c r="AF1476" i="3"/>
  <c r="AE1476" i="3"/>
  <c r="AD1476" i="3"/>
  <c r="AB1476" i="3"/>
  <c r="AD1588" i="3"/>
  <c r="AI1588" i="3" s="1"/>
  <c r="AX1588" i="3" s="1"/>
  <c r="AC1538" i="3"/>
  <c r="AD1568" i="3"/>
  <c r="AI1568" i="3" s="1"/>
  <c r="AX1568" i="3" s="1"/>
  <c r="AC1596" i="3"/>
  <c r="AH1596" i="3" s="1"/>
  <c r="AW1596" i="3" s="1"/>
  <c r="AC1563" i="3"/>
  <c r="AC1701" i="3"/>
  <c r="AB1701" i="3"/>
  <c r="AK1701" i="3" s="1"/>
  <c r="AZ1701" i="3" s="1"/>
  <c r="AB1696" i="3"/>
  <c r="AH1696" i="3" s="1"/>
  <c r="AW1696" i="3" s="1"/>
  <c r="AD1645" i="3"/>
  <c r="AC1645" i="3"/>
  <c r="AD1580" i="3"/>
  <c r="AB1711" i="3"/>
  <c r="AD1442" i="3"/>
  <c r="AB1442" i="3"/>
  <c r="AH1429" i="3"/>
  <c r="AW1429" i="3" s="1"/>
  <c r="AC1406" i="3"/>
  <c r="AB1406" i="3"/>
  <c r="AF1610" i="3"/>
  <c r="AK1610" i="3" s="1"/>
  <c r="AZ1610" i="3" s="1"/>
  <c r="AD1455" i="3"/>
  <c r="AB1504" i="3"/>
  <c r="AE1593" i="3"/>
  <c r="AD1593" i="3"/>
  <c r="AC1593" i="3"/>
  <c r="AH1593" i="3" s="1"/>
  <c r="AW1593" i="3" s="1"/>
  <c r="AB1593" i="3"/>
  <c r="AF1593" i="3"/>
  <c r="AC1430" i="3"/>
  <c r="AH1430" i="3" s="1"/>
  <c r="AW1430" i="3" s="1"/>
  <c r="AD1539" i="3"/>
  <c r="AB1539" i="3"/>
  <c r="AG1539" i="3" s="1"/>
  <c r="AC1539" i="3"/>
  <c r="AE1539" i="3"/>
  <c r="AD1362" i="3"/>
  <c r="AF1362" i="3"/>
  <c r="AB1350" i="3"/>
  <c r="AG1350" i="3" s="1"/>
  <c r="AC1344" i="3"/>
  <c r="AH1344" i="3" s="1"/>
  <c r="AW1344" i="3" s="1"/>
  <c r="AB1499" i="3"/>
  <c r="AB1420" i="3"/>
  <c r="AG1420" i="3" s="1"/>
  <c r="AE1420" i="3"/>
  <c r="AD1420" i="3"/>
  <c r="AC1420" i="3"/>
  <c r="AF1505" i="3"/>
  <c r="AD1481" i="3"/>
  <c r="AC1481" i="3"/>
  <c r="AF1481" i="3"/>
  <c r="AB1481" i="3"/>
  <c r="AG1481" i="3" s="1"/>
  <c r="AI1301" i="3"/>
  <c r="AX1301" i="3" s="1"/>
  <c r="AE1309" i="3"/>
  <c r="AJ1309" i="3" s="1"/>
  <c r="AY1309" i="3" s="1"/>
  <c r="AF1309" i="3"/>
  <c r="AC1359" i="3"/>
  <c r="AD1332" i="3"/>
  <c r="AI1332" i="3" s="1"/>
  <c r="AX1332" i="3" s="1"/>
  <c r="AF1332" i="3"/>
  <c r="AB1332" i="3"/>
  <c r="AC1264" i="3"/>
  <c r="AH1264" i="3" s="1"/>
  <c r="AW1264" i="3" s="1"/>
  <c r="AF1284" i="3"/>
  <c r="AF1384" i="3"/>
  <c r="AC1235" i="3"/>
  <c r="AE1235" i="3"/>
  <c r="AD1235" i="3"/>
  <c r="AB1235" i="3"/>
  <c r="AG1235" i="3" s="1"/>
  <c r="AB1335" i="3"/>
  <c r="AF1335" i="3"/>
  <c r="AK1335" i="3" s="1"/>
  <c r="AZ1335" i="3" s="1"/>
  <c r="AD1335" i="3"/>
  <c r="AC1335" i="3"/>
  <c r="AB1302" i="3"/>
  <c r="AH1301" i="3"/>
  <c r="AW1301" i="3" s="1"/>
  <c r="AF1576" i="3"/>
  <c r="AB1209" i="3"/>
  <c r="AD1197" i="3"/>
  <c r="AI1197" i="3" s="1"/>
  <c r="AX1197" i="3" s="1"/>
  <c r="AC1197" i="3"/>
  <c r="AF1265" i="3"/>
  <c r="AK1265" i="3" s="1"/>
  <c r="AZ1265" i="3" s="1"/>
  <c r="AC1209" i="3"/>
  <c r="AH1209" i="3" s="1"/>
  <c r="AW1209" i="3" s="1"/>
  <c r="AE1160" i="3"/>
  <c r="AB1160" i="3"/>
  <c r="AH1160" i="3" s="1"/>
  <c r="AW1160" i="3" s="1"/>
  <c r="AF1160" i="3"/>
  <c r="AD1160" i="3"/>
  <c r="AI1160" i="3" s="1"/>
  <c r="AX1160" i="3" s="1"/>
  <c r="AE1146" i="3"/>
  <c r="AF1163" i="3"/>
  <c r="AF1137" i="3"/>
  <c r="AE1137" i="3"/>
  <c r="AC1137" i="3"/>
  <c r="AC1362" i="3"/>
  <c r="AH1362" i="3" s="1"/>
  <c r="AW1362" i="3" s="1"/>
  <c r="AD1238" i="3"/>
  <c r="AE1238" i="3"/>
  <c r="AB1238" i="3"/>
  <c r="AF1238" i="3"/>
  <c r="AF1194" i="3"/>
  <c r="AC1194" i="3"/>
  <c r="AH1194" i="3" s="1"/>
  <c r="AW1194" i="3" s="1"/>
  <c r="AE1194" i="3"/>
  <c r="AB1194" i="3"/>
  <c r="AI1194" i="3" s="1"/>
  <c r="AX1194" i="3" s="1"/>
  <c r="AE1105" i="3"/>
  <c r="AJ1105" i="3" s="1"/>
  <c r="AY1105" i="3" s="1"/>
  <c r="AH1111" i="3"/>
  <c r="AW1111" i="3" s="1"/>
  <c r="AC1056" i="3"/>
  <c r="AF1232" i="3"/>
  <c r="AC1232" i="3"/>
  <c r="AK946" i="3"/>
  <c r="AZ946" i="3" s="1"/>
  <c r="AE1207" i="3"/>
  <c r="AC1207" i="3"/>
  <c r="AF825" i="3"/>
  <c r="AK825" i="3" s="1"/>
  <c r="AZ825" i="3" s="1"/>
  <c r="AE825" i="3"/>
  <c r="AC825" i="3"/>
  <c r="AD825" i="3"/>
  <c r="AB825" i="3"/>
  <c r="AG1863" i="3"/>
  <c r="AI1715" i="3"/>
  <c r="AX1715" i="3" s="1"/>
  <c r="AB2001" i="3"/>
  <c r="AH2001" i="3" s="1"/>
  <c r="AW2001" i="3" s="1"/>
  <c r="AF2001" i="3"/>
  <c r="AE2001" i="3"/>
  <c r="AJ2001" i="3" s="1"/>
  <c r="AY2001" i="3" s="1"/>
  <c r="AE1966" i="3"/>
  <c r="AF1966" i="3"/>
  <c r="AC1966" i="3"/>
  <c r="AH1966" i="3" s="1"/>
  <c r="AW1966" i="3" s="1"/>
  <c r="AC2003" i="3"/>
  <c r="AE1965" i="3"/>
  <c r="AJ1965" i="3" s="1"/>
  <c r="AY1965" i="3" s="1"/>
  <c r="AB1980" i="3"/>
  <c r="AD1938" i="3"/>
  <c r="AI1938" i="3" s="1"/>
  <c r="AX1938" i="3" s="1"/>
  <c r="AE1989" i="3"/>
  <c r="AB1984" i="3"/>
  <c r="AF1935" i="3"/>
  <c r="AC1887" i="3"/>
  <c r="AH1887" i="3" s="1"/>
  <c r="AW1887" i="3" s="1"/>
  <c r="AC1895" i="3"/>
  <c r="AB1880" i="3"/>
  <c r="AB1853" i="3"/>
  <c r="AE1979" i="3"/>
  <c r="AE1961" i="3"/>
  <c r="AJ1961" i="3" s="1"/>
  <c r="AY1961" i="3" s="1"/>
  <c r="AF1954" i="3"/>
  <c r="AK1954" i="3" s="1"/>
  <c r="AZ1954" i="3" s="1"/>
  <c r="AF1945" i="3"/>
  <c r="AC1898" i="3"/>
  <c r="AH1898" i="3" s="1"/>
  <c r="AW1898" i="3" s="1"/>
  <c r="AD1877" i="3"/>
  <c r="AC1967" i="3"/>
  <c r="AG1967" i="3" s="1"/>
  <c r="AB1956" i="3"/>
  <c r="AG1956" i="3" s="1"/>
  <c r="AE1942" i="3"/>
  <c r="AD1943" i="3"/>
  <c r="AE1932" i="3"/>
  <c r="AE1905" i="3"/>
  <c r="AC1881" i="3"/>
  <c r="AB1949" i="3"/>
  <c r="AC1894" i="3"/>
  <c r="AE2007" i="3"/>
  <c r="AJ2007" i="3" s="1"/>
  <c r="AY2007" i="3" s="1"/>
  <c r="AE1893" i="3"/>
  <c r="AC1873" i="3"/>
  <c r="AD1883" i="3"/>
  <c r="AE1859" i="3"/>
  <c r="AC1859" i="3"/>
  <c r="AB1859" i="3"/>
  <c r="AG1859" i="3" s="1"/>
  <c r="AD1939" i="3"/>
  <c r="AI1939" i="3" s="1"/>
  <c r="AX1939" i="3" s="1"/>
  <c r="AE1930" i="3"/>
  <c r="AJ1930" i="3" s="1"/>
  <c r="AY1930" i="3" s="1"/>
  <c r="AF1881" i="3"/>
  <c r="AE1858" i="3"/>
  <c r="AB1873" i="3"/>
  <c r="AC1853" i="3"/>
  <c r="AE1982" i="3"/>
  <c r="AJ1982" i="3" s="1"/>
  <c r="AY1982" i="3" s="1"/>
  <c r="AE1855" i="3"/>
  <c r="AJ1855" i="3" s="1"/>
  <c r="AY1855" i="3" s="1"/>
  <c r="AC1878" i="3"/>
  <c r="AG1878" i="3" s="1"/>
  <c r="AC1795" i="3"/>
  <c r="AB1841" i="3"/>
  <c r="AB1826" i="3"/>
  <c r="AG1826" i="3" s="1"/>
  <c r="AF1801" i="3"/>
  <c r="AC1824" i="3"/>
  <c r="AB1846" i="3"/>
  <c r="AG1846" i="3" s="1"/>
  <c r="AE1803" i="3"/>
  <c r="AJ1803" i="3" s="1"/>
  <c r="AY1803" i="3" s="1"/>
  <c r="AB1768" i="3"/>
  <c r="AG1768" i="3" s="1"/>
  <c r="AF1860" i="3"/>
  <c r="AK1860" i="3" s="1"/>
  <c r="AZ1860" i="3" s="1"/>
  <c r="AB1810" i="3"/>
  <c r="AG1810" i="3" s="1"/>
  <c r="AC1774" i="3"/>
  <c r="AH1774" i="3" s="1"/>
  <c r="AW1774" i="3" s="1"/>
  <c r="AC1812" i="3"/>
  <c r="AF1847" i="3"/>
  <c r="AK1847" i="3" s="1"/>
  <c r="AZ1847" i="3" s="1"/>
  <c r="AF1988" i="3"/>
  <c r="AB1814" i="3"/>
  <c r="AG1814" i="3" s="1"/>
  <c r="AE1742" i="3"/>
  <c r="AF1742" i="3"/>
  <c r="AD1742" i="3"/>
  <c r="AI1742" i="3" s="1"/>
  <c r="AX1742" i="3" s="1"/>
  <c r="AC1742" i="3"/>
  <c r="AF1726" i="3"/>
  <c r="AK1726" i="3" s="1"/>
  <c r="AZ1726" i="3" s="1"/>
  <c r="AE1726" i="3"/>
  <c r="AB1721" i="3"/>
  <c r="AG1721" i="3" s="1"/>
  <c r="AB1764" i="3"/>
  <c r="AC1809" i="3"/>
  <c r="AE1697" i="3"/>
  <c r="AC1697" i="3"/>
  <c r="AF1697" i="3"/>
  <c r="AK1697" i="3" s="1"/>
  <c r="AZ1697" i="3" s="1"/>
  <c r="AD1697" i="3"/>
  <c r="AD1734" i="3"/>
  <c r="AI1734" i="3" s="1"/>
  <c r="AX1734" i="3" s="1"/>
  <c r="AD1874" i="3"/>
  <c r="AE1785" i="3"/>
  <c r="AJ1785" i="3" s="1"/>
  <c r="AY1785" i="3" s="1"/>
  <c r="AD1786" i="3"/>
  <c r="AI1786" i="3" s="1"/>
  <c r="AX1786" i="3" s="1"/>
  <c r="AC1668" i="3"/>
  <c r="AH1668" i="3" s="1"/>
  <c r="AW1668" i="3" s="1"/>
  <c r="AH1616" i="3"/>
  <c r="AW1616" i="3" s="1"/>
  <c r="AC1756" i="3"/>
  <c r="AF1706" i="3"/>
  <c r="AC1766" i="3"/>
  <c r="AC1661" i="3"/>
  <c r="AD1571" i="3"/>
  <c r="AE1685" i="3"/>
  <c r="AJ1685" i="3" s="1"/>
  <c r="AY1685" i="3" s="1"/>
  <c r="AE1679" i="3"/>
  <c r="AJ1679" i="3" s="1"/>
  <c r="AY1679" i="3" s="1"/>
  <c r="AF1679" i="3"/>
  <c r="AB1673" i="3"/>
  <c r="AG1673" i="3" s="1"/>
  <c r="AF1716" i="3"/>
  <c r="AK1716" i="3" s="1"/>
  <c r="AZ1716" i="3" s="1"/>
  <c r="AD1698" i="3"/>
  <c r="AI1698" i="3" s="1"/>
  <c r="AX1698" i="3" s="1"/>
  <c r="AD1686" i="3"/>
  <c r="AB1684" i="3"/>
  <c r="AE1637" i="3"/>
  <c r="AB1637" i="3"/>
  <c r="AB1705" i="3"/>
  <c r="AG1705" i="3" s="1"/>
  <c r="AB1702" i="3"/>
  <c r="AC1667" i="3"/>
  <c r="AD1651" i="3"/>
  <c r="AE1615" i="3"/>
  <c r="AF1615" i="3"/>
  <c r="AK1615" i="3" s="1"/>
  <c r="AZ1615" i="3" s="1"/>
  <c r="AC1615" i="3"/>
  <c r="AD1615" i="3"/>
  <c r="AC1655" i="3"/>
  <c r="AH1655" i="3" s="1"/>
  <c r="AW1655" i="3" s="1"/>
  <c r="AE1760" i="3"/>
  <c r="AE1650" i="3"/>
  <c r="AD1543" i="3"/>
  <c r="AC1543" i="3"/>
  <c r="AH1543" i="3" s="1"/>
  <c r="AW1543" i="3" s="1"/>
  <c r="AF1473" i="3"/>
  <c r="AE1473" i="3"/>
  <c r="AC1473" i="3"/>
  <c r="AD1473" i="3"/>
  <c r="AB1473" i="3"/>
  <c r="AG1473" i="3" s="1"/>
  <c r="AB1600" i="3"/>
  <c r="AC1600" i="3"/>
  <c r="AH1600" i="3" s="1"/>
  <c r="AW1600" i="3" s="1"/>
  <c r="AF1600" i="3"/>
  <c r="AD1600" i="3"/>
  <c r="AE1538" i="3"/>
  <c r="AF1538" i="3"/>
  <c r="AD1538" i="3"/>
  <c r="AC1568" i="3"/>
  <c r="AE1559" i="3"/>
  <c r="AC1535" i="3"/>
  <c r="AB1535" i="3"/>
  <c r="AD1535" i="3"/>
  <c r="AE1628" i="3"/>
  <c r="AB1570" i="3"/>
  <c r="AG1570" i="3" s="1"/>
  <c r="AF1626" i="3"/>
  <c r="AE1573" i="3"/>
  <c r="AE1517" i="3"/>
  <c r="AE1501" i="3"/>
  <c r="AE1475" i="3"/>
  <c r="AJ1475" i="3" s="1"/>
  <c r="AY1475" i="3" s="1"/>
  <c r="AE1463" i="3"/>
  <c r="AB1463" i="3"/>
  <c r="AF1463" i="3"/>
  <c r="AD1444" i="3"/>
  <c r="AD1428" i="3"/>
  <c r="AI1428" i="3" s="1"/>
  <c r="AX1428" i="3" s="1"/>
  <c r="AF1559" i="3"/>
  <c r="AB1548" i="3"/>
  <c r="AH1548" i="3" s="1"/>
  <c r="AW1548" i="3" s="1"/>
  <c r="AE1430" i="3"/>
  <c r="AB1430" i="3"/>
  <c r="AK1430" i="3" s="1"/>
  <c r="AZ1430" i="3" s="1"/>
  <c r="AB1448" i="3"/>
  <c r="AG1448" i="3" s="1"/>
  <c r="AF1484" i="3"/>
  <c r="AE1387" i="3"/>
  <c r="AC1505" i="3"/>
  <c r="AH1505" i="3" s="1"/>
  <c r="AW1505" i="3" s="1"/>
  <c r="AF1407" i="3"/>
  <c r="AE1381" i="3"/>
  <c r="AJ1381" i="3" s="1"/>
  <c r="AY1381" i="3" s="1"/>
  <c r="AC1356" i="3"/>
  <c r="AH1356" i="3" s="1"/>
  <c r="AW1356" i="3" s="1"/>
  <c r="AB1356" i="3"/>
  <c r="AE1419" i="3"/>
  <c r="AD1419" i="3"/>
  <c r="AC1419" i="3"/>
  <c r="AB1419" i="3"/>
  <c r="AG1419" i="3" s="1"/>
  <c r="AB1413" i="3"/>
  <c r="AJ1413" i="3" s="1"/>
  <c r="AY1413" i="3" s="1"/>
  <c r="AF1413" i="3"/>
  <c r="AC1413" i="3"/>
  <c r="AH1413" i="3" s="1"/>
  <c r="AW1413" i="3" s="1"/>
  <c r="AB1353" i="3"/>
  <c r="AC1468" i="3"/>
  <c r="AH1468" i="3" s="1"/>
  <c r="AW1468" i="3" s="1"/>
  <c r="AD1468" i="3"/>
  <c r="AB1468" i="3"/>
  <c r="AB1401" i="3"/>
  <c r="AG1401" i="3" s="1"/>
  <c r="AF1401" i="3"/>
  <c r="AE1401" i="3"/>
  <c r="AD1351" i="3"/>
  <c r="AE1351" i="3"/>
  <c r="AB1342" i="3"/>
  <c r="AE1481" i="3"/>
  <c r="AE1443" i="3"/>
  <c r="AB1423" i="3"/>
  <c r="AG1423" i="3" s="1"/>
  <c r="AE1389" i="3"/>
  <c r="AD1389" i="3"/>
  <c r="AI1389" i="3" s="1"/>
  <c r="AX1389" i="3" s="1"/>
  <c r="AC1389" i="3"/>
  <c r="AF1266" i="3"/>
  <c r="AE1266" i="3"/>
  <c r="AD1266" i="3"/>
  <c r="AC1266" i="3"/>
  <c r="AH1266" i="3" s="1"/>
  <c r="AW1266" i="3" s="1"/>
  <c r="AF1230" i="3"/>
  <c r="AE1230" i="3"/>
  <c r="AD1230" i="3"/>
  <c r="AI1230" i="3" s="1"/>
  <c r="AX1230" i="3" s="1"/>
  <c r="AC1230" i="3"/>
  <c r="AG1230" i="3" s="1"/>
  <c r="AF1351" i="3"/>
  <c r="AD1315" i="3"/>
  <c r="AC1287" i="3"/>
  <c r="AH1287" i="3" s="1"/>
  <c r="AW1287" i="3" s="1"/>
  <c r="AB1287" i="3"/>
  <c r="AF1287" i="3"/>
  <c r="AD1287" i="3"/>
  <c r="AC1258" i="3"/>
  <c r="AJ1258" i="3" s="1"/>
  <c r="AY1258" i="3" s="1"/>
  <c r="AF1258" i="3"/>
  <c r="AE1332" i="3"/>
  <c r="AB1264" i="3"/>
  <c r="AD1252" i="3"/>
  <c r="AI1252" i="3" s="1"/>
  <c r="AX1252" i="3" s="1"/>
  <c r="AE1252" i="3"/>
  <c r="AF1252" i="3"/>
  <c r="AC1252" i="3"/>
  <c r="AF1282" i="3"/>
  <c r="AD1234" i="3"/>
  <c r="AF1445" i="3"/>
  <c r="AK1445" i="3" s="1"/>
  <c r="AZ1445" i="3" s="1"/>
  <c r="AE1445" i="3"/>
  <c r="AD1445" i="3"/>
  <c r="AH1445" i="3" s="1"/>
  <c r="AW1445" i="3" s="1"/>
  <c r="AE1335" i="3"/>
  <c r="AF1342" i="3"/>
  <c r="AK1342" i="3" s="1"/>
  <c r="AZ1342" i="3" s="1"/>
  <c r="AD1262" i="3"/>
  <c r="AI1262" i="3" s="1"/>
  <c r="AX1262" i="3" s="1"/>
  <c r="AC1262" i="3"/>
  <c r="AB1262" i="3"/>
  <c r="AE1262" i="3"/>
  <c r="AD1220" i="3"/>
  <c r="AB1197" i="3"/>
  <c r="AE1265" i="3"/>
  <c r="AE1417" i="3"/>
  <c r="AD1268" i="3"/>
  <c r="AI1268" i="3" s="1"/>
  <c r="AX1268" i="3" s="1"/>
  <c r="AB1309" i="3"/>
  <c r="AH1309" i="3" s="1"/>
  <c r="AW1309" i="3" s="1"/>
  <c r="AB1182" i="3"/>
  <c r="AH1182" i="3" s="1"/>
  <c r="AW1182" i="3" s="1"/>
  <c r="AF1146" i="3"/>
  <c r="AB1146" i="3"/>
  <c r="AD1146" i="3"/>
  <c r="AC1238" i="3"/>
  <c r="AH1238" i="3" s="1"/>
  <c r="AW1238" i="3" s="1"/>
  <c r="AF1543" i="3"/>
  <c r="AF1106" i="3"/>
  <c r="AF1162" i="3"/>
  <c r="AE1162" i="3"/>
  <c r="AJ1162" i="3" s="1"/>
  <c r="AY1162" i="3" s="1"/>
  <c r="AD1162" i="3"/>
  <c r="AC1162" i="3"/>
  <c r="AG1162" i="3" s="1"/>
  <c r="AB1149" i="3"/>
  <c r="AH1149" i="3" s="1"/>
  <c r="AW1149" i="3" s="1"/>
  <c r="AC1166" i="3"/>
  <c r="AB1166" i="3"/>
  <c r="AD1166" i="3"/>
  <c r="AD1061" i="3"/>
  <c r="AI1061" i="3" s="1"/>
  <c r="AX1061" i="3" s="1"/>
  <c r="AE1061" i="3"/>
  <c r="AB1061" i="3"/>
  <c r="AC1079" i="3"/>
  <c r="AE912" i="3"/>
  <c r="AJ912" i="3" s="1"/>
  <c r="AY912" i="3" s="1"/>
  <c r="AD912" i="3"/>
  <c r="AC912" i="3"/>
  <c r="AE1087" i="3"/>
  <c r="AD910" i="3"/>
  <c r="AB910" i="3"/>
  <c r="AK910" i="3" s="1"/>
  <c r="AZ910" i="3" s="1"/>
  <c r="AE910" i="3"/>
  <c r="AJ910" i="3" s="1"/>
  <c r="AY910" i="3" s="1"/>
  <c r="AC910" i="3"/>
  <c r="AG860" i="3"/>
  <c r="AC756" i="3"/>
  <c r="AH756" i="3" s="1"/>
  <c r="AW756" i="3" s="1"/>
  <c r="AE653" i="3"/>
  <c r="AG479" i="3"/>
  <c r="AB1664" i="3"/>
  <c r="AC1664" i="3"/>
  <c r="AF2000" i="3"/>
  <c r="AK2000" i="3" s="1"/>
  <c r="AZ2000" i="3" s="1"/>
  <c r="AC1940" i="3"/>
  <c r="AC1986" i="3"/>
  <c r="AJ1986" i="3" s="1"/>
  <c r="AY1986" i="3" s="1"/>
  <c r="AF1986" i="3"/>
  <c r="AK1986" i="3" s="1"/>
  <c r="AZ1986" i="3" s="1"/>
  <c r="AD2003" i="3"/>
  <c r="AI2003" i="3" s="1"/>
  <c r="AX2003" i="3" s="1"/>
  <c r="AF1991" i="3"/>
  <c r="AK1991" i="3" s="1"/>
  <c r="AZ1991" i="3" s="1"/>
  <c r="AE1975" i="3"/>
  <c r="AD1975" i="3"/>
  <c r="AI1975" i="3" s="1"/>
  <c r="AX1975" i="3" s="1"/>
  <c r="AF1975" i="3"/>
  <c r="AF1911" i="3"/>
  <c r="AK1911" i="3" s="1"/>
  <c r="AZ1911" i="3" s="1"/>
  <c r="AC1899" i="3"/>
  <c r="AK1899" i="3" s="1"/>
  <c r="AZ1899" i="3" s="1"/>
  <c r="AF1979" i="3"/>
  <c r="AB1940" i="3"/>
  <c r="AG1940" i="3" s="1"/>
  <c r="AF1921" i="3"/>
  <c r="AK1921" i="3" s="1"/>
  <c r="AZ1921" i="3" s="1"/>
  <c r="AB1921" i="3"/>
  <c r="AF1835" i="3"/>
  <c r="AK1835" i="3" s="1"/>
  <c r="AZ1835" i="3" s="1"/>
  <c r="AB1835" i="3"/>
  <c r="AD1835" i="3"/>
  <c r="AC1976" i="3"/>
  <c r="AE1915" i="3"/>
  <c r="AJ1915" i="3" s="1"/>
  <c r="AY1915" i="3" s="1"/>
  <c r="AF1910" i="3"/>
  <c r="AB1910" i="3"/>
  <c r="AI1910" i="3" s="1"/>
  <c r="AX1910" i="3" s="1"/>
  <c r="AE1910" i="3"/>
  <c r="AJ1910" i="3" s="1"/>
  <c r="AY1910" i="3" s="1"/>
  <c r="AB1991" i="3"/>
  <c r="AH1991" i="3" s="1"/>
  <c r="AW1991" i="3" s="1"/>
  <c r="AD1967" i="3"/>
  <c r="AI1967" i="3" s="1"/>
  <c r="AX1967" i="3" s="1"/>
  <c r="AC1914" i="3"/>
  <c r="AH1914" i="3" s="1"/>
  <c r="AW1914" i="3" s="1"/>
  <c r="AD1974" i="3"/>
  <c r="AD1897" i="3"/>
  <c r="AI1897" i="3" s="1"/>
  <c r="AX1897" i="3" s="1"/>
  <c r="AB1943" i="3"/>
  <c r="AG1943" i="3" s="1"/>
  <c r="AF1901" i="3"/>
  <c r="AK1901" i="3" s="1"/>
  <c r="AZ1901" i="3" s="1"/>
  <c r="AC1949" i="3"/>
  <c r="AH1949" i="3" s="1"/>
  <c r="AW1949" i="3" s="1"/>
  <c r="AD1865" i="3"/>
  <c r="AE1841" i="3"/>
  <c r="AJ1841" i="3" s="1"/>
  <c r="AY1841" i="3" s="1"/>
  <c r="AC1908" i="3"/>
  <c r="AF1883" i="3"/>
  <c r="AK1883" i="3" s="1"/>
  <c r="AZ1883" i="3" s="1"/>
  <c r="AE1955" i="3"/>
  <c r="AJ1955" i="3" s="1"/>
  <c r="AY1955" i="3" s="1"/>
  <c r="AE1852" i="3"/>
  <c r="AJ1852" i="3" s="1"/>
  <c r="AY1852" i="3" s="1"/>
  <c r="AF1946" i="3"/>
  <c r="AK1946" i="3" s="1"/>
  <c r="AZ1946" i="3" s="1"/>
  <c r="AD1878" i="3"/>
  <c r="AI1878" i="3" s="1"/>
  <c r="AX1878" i="3" s="1"/>
  <c r="AB1945" i="3"/>
  <c r="AE1838" i="3"/>
  <c r="AJ1838" i="3" s="1"/>
  <c r="AY1838" i="3" s="1"/>
  <c r="AE1825" i="3"/>
  <c r="AJ1825" i="3" s="1"/>
  <c r="AY1825" i="3" s="1"/>
  <c r="AF1781" i="3"/>
  <c r="AK1781" i="3" s="1"/>
  <c r="AZ1781" i="3" s="1"/>
  <c r="AC1781" i="3"/>
  <c r="AG1781" i="3" s="1"/>
  <c r="AE1781" i="3"/>
  <c r="AE1826" i="3"/>
  <c r="AB1813" i="3"/>
  <c r="AB1988" i="3"/>
  <c r="AG1988" i="3" s="1"/>
  <c r="AD1953" i="3"/>
  <c r="AE1854" i="3"/>
  <c r="AJ1854" i="3" s="1"/>
  <c r="AY1854" i="3" s="1"/>
  <c r="AB1912" i="3"/>
  <c r="AG1912" i="3" s="1"/>
  <c r="AE1764" i="3"/>
  <c r="AJ1764" i="3" s="1"/>
  <c r="AY1764" i="3" s="1"/>
  <c r="AF1757" i="3"/>
  <c r="AK1757" i="3" s="1"/>
  <c r="AZ1757" i="3" s="1"/>
  <c r="AF1717" i="3"/>
  <c r="AK1717" i="3" s="1"/>
  <c r="AZ1717" i="3" s="1"/>
  <c r="AE1717" i="3"/>
  <c r="AD1717" i="3"/>
  <c r="AC1717" i="3"/>
  <c r="AG1717" i="3" s="1"/>
  <c r="AD1762" i="3"/>
  <c r="AI1762" i="3" s="1"/>
  <c r="AX1762" i="3" s="1"/>
  <c r="AD1753" i="3"/>
  <c r="AI1753" i="3" s="1"/>
  <c r="AX1753" i="3" s="1"/>
  <c r="AB1782" i="3"/>
  <c r="AG1782" i="3" s="1"/>
  <c r="AE1782" i="3"/>
  <c r="AJ1782" i="3" s="1"/>
  <c r="AY1782" i="3" s="1"/>
  <c r="AF1746" i="3"/>
  <c r="AK1746" i="3" s="1"/>
  <c r="AZ1746" i="3" s="1"/>
  <c r="AB1746" i="3"/>
  <c r="AJ1746" i="3" s="1"/>
  <c r="AY1746" i="3" s="1"/>
  <c r="AD1691" i="3"/>
  <c r="AD1750" i="3"/>
  <c r="AI1750" i="3" s="1"/>
  <c r="AX1750" i="3" s="1"/>
  <c r="AF1844" i="3"/>
  <c r="AK1844" i="3" s="1"/>
  <c r="AZ1844" i="3" s="1"/>
  <c r="AC1777" i="3"/>
  <c r="AH1777" i="3" s="1"/>
  <c r="AW1777" i="3" s="1"/>
  <c r="AB1752" i="3"/>
  <c r="AE1749" i="3"/>
  <c r="AD1749" i="3"/>
  <c r="AC1749" i="3"/>
  <c r="AH1749" i="3" s="1"/>
  <c r="AW1749" i="3" s="1"/>
  <c r="AB1749" i="3"/>
  <c r="AF1749" i="3"/>
  <c r="AF1710" i="3"/>
  <c r="AK1710" i="3" s="1"/>
  <c r="AZ1710" i="3" s="1"/>
  <c r="AF1692" i="3"/>
  <c r="AC1692" i="3"/>
  <c r="AB1652" i="3"/>
  <c r="AH1652" i="3" s="1"/>
  <c r="AW1652" i="3" s="1"/>
  <c r="AE1652" i="3"/>
  <c r="AJ1652" i="3" s="1"/>
  <c r="AY1652" i="3" s="1"/>
  <c r="AF1652" i="3"/>
  <c r="AB1756" i="3"/>
  <c r="AI1756" i="3" s="1"/>
  <c r="AX1756" i="3" s="1"/>
  <c r="AD1713" i="3"/>
  <c r="AI1713" i="3" s="1"/>
  <c r="AX1713" i="3" s="1"/>
  <c r="AC1677" i="3"/>
  <c r="AG1677" i="3" s="1"/>
  <c r="AF1667" i="3"/>
  <c r="AF1754" i="3"/>
  <c r="AK1754" i="3" s="1"/>
  <c r="AZ1754" i="3" s="1"/>
  <c r="AD1693" i="3"/>
  <c r="AI1693" i="3" s="1"/>
  <c r="AX1693" i="3" s="1"/>
  <c r="AC1693" i="3"/>
  <c r="AD1683" i="3"/>
  <c r="AI1683" i="3" s="1"/>
  <c r="AX1683" i="3" s="1"/>
  <c r="AF1681" i="3"/>
  <c r="AC1681" i="3"/>
  <c r="AH1681" i="3" s="1"/>
  <c r="AW1681" i="3" s="1"/>
  <c r="AD1681" i="3"/>
  <c r="AB1681" i="3"/>
  <c r="AF1675" i="3"/>
  <c r="AC1675" i="3"/>
  <c r="AD1675" i="3"/>
  <c r="AE1675" i="3"/>
  <c r="AC1704" i="3"/>
  <c r="AG1704" i="3" s="1"/>
  <c r="AD1704" i="3"/>
  <c r="AI1704" i="3" s="1"/>
  <c r="AX1704" i="3" s="1"/>
  <c r="AD1719" i="3"/>
  <c r="AD1631" i="3"/>
  <c r="AI1631" i="3" s="1"/>
  <c r="AX1631" i="3" s="1"/>
  <c r="AF1631" i="3"/>
  <c r="AF1470" i="3"/>
  <c r="AK1470" i="3" s="1"/>
  <c r="AZ1470" i="3" s="1"/>
  <c r="AE1470" i="3"/>
  <c r="AD1470" i="3"/>
  <c r="AC1470" i="3"/>
  <c r="AG1470" i="3" s="1"/>
  <c r="AF1758" i="3"/>
  <c r="AD1722" i="3"/>
  <c r="AC1572" i="3"/>
  <c r="AD1572" i="3"/>
  <c r="AE1572" i="3"/>
  <c r="AF1572" i="3"/>
  <c r="AK1572" i="3" s="1"/>
  <c r="AZ1572" i="3" s="1"/>
  <c r="AB1552" i="3"/>
  <c r="AB1524" i="3"/>
  <c r="AB1779" i="3"/>
  <c r="AH1779" i="3" s="1"/>
  <c r="AW1779" i="3" s="1"/>
  <c r="AD1555" i="3"/>
  <c r="AE1690" i="3"/>
  <c r="AD1666" i="3"/>
  <c r="AC1566" i="3"/>
  <c r="AE1550" i="3"/>
  <c r="AJ1451" i="3"/>
  <c r="AY1451" i="3" s="1"/>
  <c r="AD1397" i="3"/>
  <c r="AI1397" i="3" s="1"/>
  <c r="AX1397" i="3" s="1"/>
  <c r="AJ1606" i="3"/>
  <c r="AY1606" i="3" s="1"/>
  <c r="AE1426" i="3"/>
  <c r="AJ1426" i="3" s="1"/>
  <c r="AY1426" i="3" s="1"/>
  <c r="AF1426" i="3"/>
  <c r="AB1400" i="3"/>
  <c r="AH1400" i="3" s="1"/>
  <c r="AW1400" i="3" s="1"/>
  <c r="AF1571" i="3"/>
  <c r="AC1590" i="3"/>
  <c r="AD1564" i="3"/>
  <c r="AC1504" i="3"/>
  <c r="AB1428" i="3"/>
  <c r="AH1428" i="3" s="1"/>
  <c r="AW1428" i="3" s="1"/>
  <c r="AE1428" i="3"/>
  <c r="AF1575" i="3"/>
  <c r="AD1575" i="3"/>
  <c r="AE1575" i="3"/>
  <c r="AJ1575" i="3" s="1"/>
  <c r="AY1575" i="3" s="1"/>
  <c r="AC1575" i="3"/>
  <c r="AF1516" i="3"/>
  <c r="AF1565" i="3"/>
  <c r="AE1631" i="3"/>
  <c r="AB1361" i="3"/>
  <c r="AB1349" i="3"/>
  <c r="AF1334" i="3"/>
  <c r="AE1334" i="3"/>
  <c r="AD1334" i="3"/>
  <c r="AI1334" i="3" s="1"/>
  <c r="AX1334" i="3" s="1"/>
  <c r="AC1334" i="3"/>
  <c r="AH1401" i="3"/>
  <c r="AW1401" i="3" s="1"/>
  <c r="AF1325" i="3"/>
  <c r="AC1251" i="3"/>
  <c r="AC1450" i="3"/>
  <c r="AH1450" i="3" s="1"/>
  <c r="AW1450" i="3" s="1"/>
  <c r="AF1450" i="3"/>
  <c r="AK1450" i="3" s="1"/>
  <c r="AZ1450" i="3" s="1"/>
  <c r="AE1373" i="3"/>
  <c r="AB1249" i="3"/>
  <c r="AK1506" i="3"/>
  <c r="AZ1506" i="3" s="1"/>
  <c r="AC1384" i="3"/>
  <c r="AH1384" i="3" s="1"/>
  <c r="AW1384" i="3" s="1"/>
  <c r="AB1384" i="3"/>
  <c r="AB1271" i="3"/>
  <c r="AE1195" i="3"/>
  <c r="AD1195" i="3"/>
  <c r="AB1195" i="3"/>
  <c r="AC1195" i="3"/>
  <c r="AB1259" i="3"/>
  <c r="AD1246" i="3"/>
  <c r="AF1246" i="3"/>
  <c r="AK1246" i="3" s="1"/>
  <c r="AZ1246" i="3" s="1"/>
  <c r="AE1246" i="3"/>
  <c r="AD1228" i="3"/>
  <c r="AD1215" i="3"/>
  <c r="AC1215" i="3"/>
  <c r="AC1367" i="3"/>
  <c r="AF1247" i="3"/>
  <c r="AE1247" i="3"/>
  <c r="AJ1247" i="3" s="1"/>
  <c r="AY1247" i="3" s="1"/>
  <c r="AF1390" i="3"/>
  <c r="AE1390" i="3"/>
  <c r="AJ1390" i="3" s="1"/>
  <c r="AY1390" i="3" s="1"/>
  <c r="AD1390" i="3"/>
  <c r="AC1390" i="3"/>
  <c r="AB1390" i="3"/>
  <c r="AF1210" i="3"/>
  <c r="AK1210" i="3" s="1"/>
  <c r="AZ1210" i="3" s="1"/>
  <c r="AF1185" i="3"/>
  <c r="AE1185" i="3"/>
  <c r="AD1185" i="3"/>
  <c r="AI1185" i="3" s="1"/>
  <c r="AX1185" i="3" s="1"/>
  <c r="AC1185" i="3"/>
  <c r="AB1185" i="3"/>
  <c r="AD1177" i="3"/>
  <c r="AC1177" i="3"/>
  <c r="AB1177" i="3"/>
  <c r="AG1177" i="3" s="1"/>
  <c r="AE1177" i="3"/>
  <c r="AF1177" i="3"/>
  <c r="AC1259" i="3"/>
  <c r="AF1157" i="3"/>
  <c r="AD1139" i="3"/>
  <c r="AC1173" i="3"/>
  <c r="AC1123" i="3"/>
  <c r="AB1123" i="3"/>
  <c r="AK1123" i="3" s="1"/>
  <c r="AZ1123" i="3" s="1"/>
  <c r="AE1123" i="3"/>
  <c r="AJ1123" i="3" s="1"/>
  <c r="AY1123" i="3" s="1"/>
  <c r="AD1123" i="3"/>
  <c r="AD1072" i="3"/>
  <c r="AB1084" i="3"/>
  <c r="AF1025" i="3"/>
  <c r="AE1025" i="3"/>
  <c r="AD1025" i="3"/>
  <c r="AE1006" i="3"/>
  <c r="AF1082" i="3"/>
  <c r="AK1082" i="3" s="1"/>
  <c r="AZ1082" i="3" s="1"/>
  <c r="AE1000" i="3"/>
  <c r="AD1000" i="3"/>
  <c r="AC1000" i="3"/>
  <c r="AB1000" i="3"/>
  <c r="AG1000" i="3" s="1"/>
  <c r="AF1000" i="3"/>
  <c r="AE1007" i="3"/>
  <c r="AJ1007" i="3" s="1"/>
  <c r="AY1007" i="3" s="1"/>
  <c r="AI913" i="3"/>
  <c r="AX913" i="3" s="1"/>
  <c r="AB990" i="3"/>
  <c r="AC990" i="3"/>
  <c r="AF990" i="3"/>
  <c r="AD990" i="3"/>
  <c r="AE916" i="3"/>
  <c r="AC916" i="3"/>
  <c r="AF916" i="3"/>
  <c r="AB916" i="3"/>
  <c r="AD916" i="3"/>
  <c r="AI916" i="3" s="1"/>
  <c r="AX916" i="3" s="1"/>
  <c r="AK1108" i="3"/>
  <c r="AZ1108" i="3" s="1"/>
  <c r="AD996" i="3"/>
  <c r="AE950" i="3"/>
  <c r="AD950" i="3"/>
  <c r="AF950" i="3"/>
  <c r="AC950" i="3"/>
  <c r="AJ923" i="3"/>
  <c r="AY923" i="3" s="1"/>
  <c r="AJ877" i="3"/>
  <c r="AY877" i="3" s="1"/>
  <c r="AC919" i="3"/>
  <c r="AB919" i="3"/>
  <c r="AF919" i="3"/>
  <c r="AE919" i="3"/>
  <c r="AJ919" i="3" s="1"/>
  <c r="AY919" i="3" s="1"/>
  <c r="AD901" i="3"/>
  <c r="AF901" i="3"/>
  <c r="AC738" i="3"/>
  <c r="AH738" i="3" s="1"/>
  <c r="AW738" i="3" s="1"/>
  <c r="AE747" i="3"/>
  <c r="AF747" i="3"/>
  <c r="AK747" i="3" s="1"/>
  <c r="AZ747" i="3" s="1"/>
  <c r="AD747" i="3"/>
  <c r="AB747" i="3"/>
  <c r="AH747" i="3" s="1"/>
  <c r="AW747" i="3" s="1"/>
  <c r="AE687" i="3"/>
  <c r="AF687" i="3"/>
  <c r="AD687" i="3"/>
  <c r="AC687" i="3"/>
  <c r="AB687" i="3"/>
  <c r="AG687" i="3" s="1"/>
  <c r="AJ871" i="3"/>
  <c r="AY871" i="3" s="1"/>
  <c r="AF827" i="3"/>
  <c r="AK827" i="3" s="1"/>
  <c r="AZ827" i="3" s="1"/>
  <c r="AD827" i="3"/>
  <c r="AE827" i="3"/>
  <c r="AC827" i="3"/>
  <c r="AE2005" i="3"/>
  <c r="AJ2005" i="3" s="1"/>
  <c r="AY2005" i="3" s="1"/>
  <c r="AD1983" i="3"/>
  <c r="AI1983" i="3" s="1"/>
  <c r="AX1983" i="3" s="1"/>
  <c r="AB1983" i="3"/>
  <c r="AB1999" i="3"/>
  <c r="AC1958" i="3"/>
  <c r="AH1958" i="3" s="1"/>
  <c r="AW1958" i="3" s="1"/>
  <c r="AD1980" i="3"/>
  <c r="AE1938" i="3"/>
  <c r="AF1907" i="3"/>
  <c r="AE1869" i="3"/>
  <c r="AC1869" i="3"/>
  <c r="AD1869" i="3"/>
  <c r="AI1869" i="3" s="1"/>
  <c r="AX1869" i="3" s="1"/>
  <c r="AF1976" i="3"/>
  <c r="AD1880" i="3"/>
  <c r="AI1880" i="3" s="1"/>
  <c r="AX1880" i="3" s="1"/>
  <c r="AD1853" i="3"/>
  <c r="AI1853" i="3" s="1"/>
  <c r="AX1853" i="3" s="1"/>
  <c r="AD1976" i="3"/>
  <c r="AI1976" i="3" s="1"/>
  <c r="AX1976" i="3" s="1"/>
  <c r="AB1948" i="3"/>
  <c r="AD1907" i="3"/>
  <c r="AI1907" i="3" s="1"/>
  <c r="AX1907" i="3" s="1"/>
  <c r="AF1877" i="3"/>
  <c r="AE1976" i="3"/>
  <c r="AF1936" i="3"/>
  <c r="AC1906" i="3"/>
  <c r="AF1905" i="3"/>
  <c r="AK1905" i="3" s="1"/>
  <c r="AZ1905" i="3" s="1"/>
  <c r="AF1836" i="3"/>
  <c r="AB1836" i="3"/>
  <c r="AG1836" i="3" s="1"/>
  <c r="AF1893" i="3"/>
  <c r="AD1893" i="3"/>
  <c r="AI1893" i="3" s="1"/>
  <c r="AX1893" i="3" s="1"/>
  <c r="AE1908" i="3"/>
  <c r="AB1908" i="3"/>
  <c r="AD1858" i="3"/>
  <c r="AI1858" i="3" s="1"/>
  <c r="AX1858" i="3" s="1"/>
  <c r="AC1858" i="3"/>
  <c r="AB1858" i="3"/>
  <c r="AK1858" i="3" s="1"/>
  <c r="AZ1858" i="3" s="1"/>
  <c r="AF1839" i="3"/>
  <c r="AK1839" i="3" s="1"/>
  <c r="AZ1839" i="3" s="1"/>
  <c r="AF1941" i="3"/>
  <c r="AE1879" i="3"/>
  <c r="AF1879" i="3"/>
  <c r="AB1879" i="3"/>
  <c r="AG1879" i="3" s="1"/>
  <c r="AB1925" i="3"/>
  <c r="AG1925" i="3" s="1"/>
  <c r="AB1913" i="3"/>
  <c r="AC1876" i="3"/>
  <c r="AH1876" i="3" s="1"/>
  <c r="AW1876" i="3" s="1"/>
  <c r="AC1849" i="3"/>
  <c r="AF1820" i="3"/>
  <c r="AK1820" i="3" s="1"/>
  <c r="AZ1820" i="3" s="1"/>
  <c r="AD1806" i="3"/>
  <c r="AI1806" i="3" s="1"/>
  <c r="AX1806" i="3" s="1"/>
  <c r="AF1870" i="3"/>
  <c r="AE1870" i="3"/>
  <c r="AD1870" i="3"/>
  <c r="AI1870" i="3" s="1"/>
  <c r="AX1870" i="3" s="1"/>
  <c r="AD1821" i="3"/>
  <c r="AI1821" i="3" s="1"/>
  <c r="AX1821" i="3" s="1"/>
  <c r="AD1799" i="3"/>
  <c r="AI1799" i="3" s="1"/>
  <c r="AX1799" i="3" s="1"/>
  <c r="AF1774" i="3"/>
  <c r="AB1823" i="3"/>
  <c r="AG1823" i="3" s="1"/>
  <c r="AC1813" i="3"/>
  <c r="AH1813" i="3" s="1"/>
  <c r="AW1813" i="3" s="1"/>
  <c r="AD1801" i="3"/>
  <c r="AI1801" i="3" s="1"/>
  <c r="AX1801" i="3" s="1"/>
  <c r="AD1783" i="3"/>
  <c r="AF1851" i="3"/>
  <c r="AK1851" i="3" s="1"/>
  <c r="AZ1851" i="3" s="1"/>
  <c r="AB1828" i="3"/>
  <c r="AJ1828" i="3" s="1"/>
  <c r="AY1828" i="3" s="1"/>
  <c r="AD1828" i="3"/>
  <c r="AC1828" i="3"/>
  <c r="AF1828" i="3"/>
  <c r="AK1828" i="3" s="1"/>
  <c r="AZ1828" i="3" s="1"/>
  <c r="AC1810" i="3"/>
  <c r="AF1854" i="3"/>
  <c r="AB1809" i="3"/>
  <c r="AG1809" i="3" s="1"/>
  <c r="AC1733" i="3"/>
  <c r="AF1733" i="3"/>
  <c r="AK1733" i="3" s="1"/>
  <c r="AZ1733" i="3" s="1"/>
  <c r="AB1831" i="3"/>
  <c r="AG1831" i="3" s="1"/>
  <c r="AB1850" i="3"/>
  <c r="AE1789" i="3"/>
  <c r="AD1757" i="3"/>
  <c r="AF1732" i="3"/>
  <c r="AC1947" i="3"/>
  <c r="AK1947" i="3" s="1"/>
  <c r="AZ1947" i="3" s="1"/>
  <c r="AF1809" i="3"/>
  <c r="AE1709" i="3"/>
  <c r="AC1709" i="3"/>
  <c r="AG1709" i="3" s="1"/>
  <c r="AD1709" i="3"/>
  <c r="AI1709" i="3" s="1"/>
  <c r="AX1709" i="3" s="1"/>
  <c r="AE1694" i="3"/>
  <c r="AC1694" i="3"/>
  <c r="AD1694" i="3"/>
  <c r="AF1694" i="3"/>
  <c r="AD1789" i="3"/>
  <c r="AI1789" i="3" s="1"/>
  <c r="AX1789" i="3" s="1"/>
  <c r="AB1732" i="3"/>
  <c r="AI1732" i="3" s="1"/>
  <c r="AX1732" i="3" s="1"/>
  <c r="AC1844" i="3"/>
  <c r="AG1844" i="3" s="1"/>
  <c r="AC1752" i="3"/>
  <c r="AE1791" i="3"/>
  <c r="AJ1791" i="3" s="1"/>
  <c r="AY1791" i="3" s="1"/>
  <c r="AF1771" i="3"/>
  <c r="AK1771" i="3" s="1"/>
  <c r="AZ1771" i="3" s="1"/>
  <c r="AC1625" i="3"/>
  <c r="AE1612" i="3"/>
  <c r="AC1657" i="3"/>
  <c r="AD1661" i="3"/>
  <c r="AB1647" i="3"/>
  <c r="AE1647" i="3"/>
  <c r="AJ1647" i="3" s="1"/>
  <c r="AY1647" i="3" s="1"/>
  <c r="AB1612" i="3"/>
  <c r="AG1612" i="3" s="1"/>
  <c r="AF1568" i="3"/>
  <c r="AD1656" i="3"/>
  <c r="AC1754" i="3"/>
  <c r="AG1754" i="3" s="1"/>
  <c r="AB1693" i="3"/>
  <c r="AF1686" i="3"/>
  <c r="AD1677" i="3"/>
  <c r="AI1677" i="3" s="1"/>
  <c r="AX1677" i="3" s="1"/>
  <c r="AB1675" i="3"/>
  <c r="AG1675" i="3" s="1"/>
  <c r="AC1656" i="3"/>
  <c r="AH1656" i="3" s="1"/>
  <c r="AW1656" i="3" s="1"/>
  <c r="AE1664" i="3"/>
  <c r="AJ1664" i="3" s="1"/>
  <c r="AY1664" i="3" s="1"/>
  <c r="AD1637" i="3"/>
  <c r="AI1637" i="3" s="1"/>
  <c r="AX1637" i="3" s="1"/>
  <c r="AF1802" i="3"/>
  <c r="AK1802" i="3" s="1"/>
  <c r="AZ1802" i="3" s="1"/>
  <c r="AE1802" i="3"/>
  <c r="AD1802" i="3"/>
  <c r="AH1802" i="3" s="1"/>
  <c r="AW1802" i="3" s="1"/>
  <c r="AE1704" i="3"/>
  <c r="AE1693" i="3"/>
  <c r="AD1557" i="3"/>
  <c r="AI1557" i="3" s="1"/>
  <c r="AX1557" i="3" s="1"/>
  <c r="AF1467" i="3"/>
  <c r="AE1467" i="3"/>
  <c r="AD1467" i="3"/>
  <c r="AC1467" i="3"/>
  <c r="AB1467" i="3"/>
  <c r="AG1467" i="3" s="1"/>
  <c r="AB1793" i="3"/>
  <c r="AF1609" i="3"/>
  <c r="AB1549" i="3"/>
  <c r="AG1549" i="3" s="1"/>
  <c r="AD1779" i="3"/>
  <c r="AI1779" i="3" s="1"/>
  <c r="AX1779" i="3" s="1"/>
  <c r="AB1608" i="3"/>
  <c r="AG1608" i="3" s="1"/>
  <c r="AE1658" i="3"/>
  <c r="AJ1658" i="3" s="1"/>
  <c r="AY1658" i="3" s="1"/>
  <c r="AF1525" i="3"/>
  <c r="AE1525" i="3"/>
  <c r="AD1525" i="3"/>
  <c r="AC1525" i="3"/>
  <c r="AB1525" i="3"/>
  <c r="AG1525" i="3" s="1"/>
  <c r="AC1394" i="3"/>
  <c r="AF1603" i="3"/>
  <c r="AK1603" i="3" s="1"/>
  <c r="AZ1603" i="3" s="1"/>
  <c r="AE1603" i="3"/>
  <c r="AB1603" i="3"/>
  <c r="AI1603" i="3" s="1"/>
  <c r="AX1603" i="3" s="1"/>
  <c r="AD1565" i="3"/>
  <c r="AH1565" i="3" s="1"/>
  <c r="AW1565" i="3" s="1"/>
  <c r="AB1426" i="3"/>
  <c r="AH1426" i="3" s="1"/>
  <c r="AW1426" i="3" s="1"/>
  <c r="AB1558" i="3"/>
  <c r="AD1800" i="3"/>
  <c r="AC1800" i="3"/>
  <c r="AB1800" i="3"/>
  <c r="AF1800" i="3"/>
  <c r="AK1800" i="3" s="1"/>
  <c r="AZ1800" i="3" s="1"/>
  <c r="AF1558" i="3"/>
  <c r="AK1558" i="3" s="1"/>
  <c r="AZ1558" i="3" s="1"/>
  <c r="AD1514" i="3"/>
  <c r="AI1514" i="3" s="1"/>
  <c r="AX1514" i="3" s="1"/>
  <c r="AE1562" i="3"/>
  <c r="AJ1562" i="3" s="1"/>
  <c r="AY1562" i="3" s="1"/>
  <c r="AE1374" i="3"/>
  <c r="AB1374" i="3"/>
  <c r="AH1374" i="3" s="1"/>
  <c r="AW1374" i="3" s="1"/>
  <c r="AF1374" i="3"/>
  <c r="AK1374" i="3" s="1"/>
  <c r="AZ1374" i="3" s="1"/>
  <c r="AD1374" i="3"/>
  <c r="AE1490" i="3"/>
  <c r="AD1490" i="3"/>
  <c r="AC1490" i="3"/>
  <c r="AF1490" i="3"/>
  <c r="AB1490" i="3"/>
  <c r="AG1490" i="3" s="1"/>
  <c r="AC1377" i="3"/>
  <c r="AH1377" i="3" s="1"/>
  <c r="AW1377" i="3" s="1"/>
  <c r="AF1355" i="3"/>
  <c r="AE1355" i="3"/>
  <c r="AD1355" i="3"/>
  <c r="AC1355" i="3"/>
  <c r="AH1355" i="3" s="1"/>
  <c r="AW1355" i="3" s="1"/>
  <c r="AB1355" i="3"/>
  <c r="AC1349" i="3"/>
  <c r="AB1334" i="3"/>
  <c r="AD1344" i="3"/>
  <c r="AB1417" i="3"/>
  <c r="AE1349" i="3"/>
  <c r="AJ1349" i="3" s="1"/>
  <c r="AY1349" i="3" s="1"/>
  <c r="AI1342" i="3"/>
  <c r="AX1342" i="3" s="1"/>
  <c r="AC1333" i="3"/>
  <c r="AB1292" i="3"/>
  <c r="AI1292" i="3" s="1"/>
  <c r="AX1292" i="3" s="1"/>
  <c r="AE1292" i="3"/>
  <c r="AJ1292" i="3" s="1"/>
  <c r="AY1292" i="3" s="1"/>
  <c r="AE1378" i="3"/>
  <c r="AJ1378" i="3" s="1"/>
  <c r="AY1378" i="3" s="1"/>
  <c r="AC1305" i="3"/>
  <c r="AB1312" i="3"/>
  <c r="AC1312" i="3"/>
  <c r="AF1312" i="3"/>
  <c r="AK1312" i="3" s="1"/>
  <c r="AZ1312" i="3" s="1"/>
  <c r="AE1312" i="3"/>
  <c r="AE1285" i="3"/>
  <c r="AF1285" i="3"/>
  <c r="AK1285" i="3" s="1"/>
  <c r="AZ1285" i="3" s="1"/>
  <c r="AC1285" i="3"/>
  <c r="AB1285" i="3"/>
  <c r="AI1285" i="3" s="1"/>
  <c r="AX1285" i="3" s="1"/>
  <c r="AB1392" i="3"/>
  <c r="AG1392" i="3" s="1"/>
  <c r="AB1366" i="3"/>
  <c r="AB1571" i="3"/>
  <c r="AG1571" i="3" s="1"/>
  <c r="AC1363" i="3"/>
  <c r="AH1363" i="3" s="1"/>
  <c r="AW1363" i="3" s="1"/>
  <c r="AF1338" i="3"/>
  <c r="AK1338" i="3" s="1"/>
  <c r="AZ1338" i="3" s="1"/>
  <c r="AF1195" i="3"/>
  <c r="AK1195" i="3" s="1"/>
  <c r="AZ1195" i="3" s="1"/>
  <c r="AD1290" i="3"/>
  <c r="AC1256" i="3"/>
  <c r="AH1256" i="3" s="1"/>
  <c r="AW1256" i="3" s="1"/>
  <c r="AB1256" i="3"/>
  <c r="AD1256" i="3"/>
  <c r="AE1256" i="3"/>
  <c r="AB1228" i="3"/>
  <c r="AG1228" i="3" s="1"/>
  <c r="AF1228" i="3"/>
  <c r="AE1228" i="3"/>
  <c r="AD1211" i="3"/>
  <c r="AB1246" i="3"/>
  <c r="AD1250" i="3"/>
  <c r="AI1250" i="3" s="1"/>
  <c r="AX1250" i="3" s="1"/>
  <c r="AD1184" i="3"/>
  <c r="AI1184" i="3" s="1"/>
  <c r="AX1184" i="3" s="1"/>
  <c r="AB1215" i="3"/>
  <c r="AE1206" i="3"/>
  <c r="AJ1206" i="3" s="1"/>
  <c r="AY1206" i="3" s="1"/>
  <c r="AB1206" i="3"/>
  <c r="AC1234" i="3"/>
  <c r="AB1268" i="3"/>
  <c r="AB1299" i="3"/>
  <c r="AH1299" i="3" s="1"/>
  <c r="AW1299" i="3" s="1"/>
  <c r="AF1382" i="3"/>
  <c r="AE1382" i="3"/>
  <c r="AD1382" i="3"/>
  <c r="AI1382" i="3" s="1"/>
  <c r="AX1382" i="3" s="1"/>
  <c r="AB1134" i="3"/>
  <c r="AG1134" i="3" s="1"/>
  <c r="AD1113" i="3"/>
  <c r="AI1113" i="3" s="1"/>
  <c r="AX1113" i="3" s="1"/>
  <c r="AD1219" i="3"/>
  <c r="AI1219" i="3" s="1"/>
  <c r="AX1219" i="3" s="1"/>
  <c r="AE1219" i="3"/>
  <c r="AF1219" i="3"/>
  <c r="AC1219" i="3"/>
  <c r="AB1198" i="3"/>
  <c r="AB1145" i="3"/>
  <c r="AJ1145" i="3" s="1"/>
  <c r="AY1145" i="3" s="1"/>
  <c r="AC1145" i="3"/>
  <c r="AF1145" i="3"/>
  <c r="AD1145" i="3"/>
  <c r="AI1145" i="3" s="1"/>
  <c r="AX1145" i="3" s="1"/>
  <c r="AE1229" i="3"/>
  <c r="AH1038" i="3"/>
  <c r="AW1038" i="3" s="1"/>
  <c r="AE1186" i="3"/>
  <c r="AJ1186" i="3" s="1"/>
  <c r="AY1186" i="3" s="1"/>
  <c r="AE1149" i="3"/>
  <c r="AJ1149" i="3" s="1"/>
  <c r="AY1149" i="3" s="1"/>
  <c r="AD1186" i="3"/>
  <c r="AD1075" i="3"/>
  <c r="AC1049" i="3"/>
  <c r="AD1049" i="3"/>
  <c r="AE1049" i="3"/>
  <c r="AB1049" i="3"/>
  <c r="AF1049" i="3"/>
  <c r="AK1049" i="3" s="1"/>
  <c r="AZ1049" i="3" s="1"/>
  <c r="AB1064" i="3"/>
  <c r="AG1064" i="3" s="1"/>
  <c r="AB1024" i="3"/>
  <c r="AG1024" i="3" s="1"/>
  <c r="AB1148" i="3"/>
  <c r="AD1079" i="3"/>
  <c r="AI1079" i="3" s="1"/>
  <c r="AX1079" i="3" s="1"/>
  <c r="AF1054" i="3"/>
  <c r="AE960" i="3"/>
  <c r="AB876" i="3"/>
  <c r="AG876" i="3" s="1"/>
  <c r="AB950" i="3"/>
  <c r="AG950" i="3" s="1"/>
  <c r="AK877" i="3"/>
  <c r="AZ877" i="3" s="1"/>
  <c r="AI919" i="3"/>
  <c r="AX919" i="3" s="1"/>
  <c r="AF992" i="3"/>
  <c r="AB830" i="3"/>
  <c r="AE830" i="3"/>
  <c r="AF895" i="3"/>
  <c r="AH880" i="3"/>
  <c r="AW880" i="3" s="1"/>
  <c r="AV765" i="3"/>
  <c r="AG627" i="3"/>
  <c r="AF512" i="3"/>
  <c r="AB512" i="3"/>
  <c r="AG512" i="3" s="1"/>
  <c r="AE512" i="3"/>
  <c r="AC512" i="3"/>
  <c r="AD512" i="3"/>
  <c r="AC712" i="3"/>
  <c r="AB712" i="3"/>
  <c r="AF1811" i="3"/>
  <c r="AE1811" i="3"/>
  <c r="AC1811" i="3"/>
  <c r="AB1811" i="3"/>
  <c r="AG1811" i="3" s="1"/>
  <c r="AB1776" i="3"/>
  <c r="AF1737" i="3"/>
  <c r="AD1784" i="3"/>
  <c r="AB1784" i="3"/>
  <c r="AC1784" i="3"/>
  <c r="AF1644" i="3"/>
  <c r="AB1657" i="3"/>
  <c r="AJ1657" i="3" s="1"/>
  <c r="AY1657" i="3" s="1"/>
  <c r="AF1639" i="3"/>
  <c r="AD1682" i="3"/>
  <c r="AB1676" i="3"/>
  <c r="AG1676" i="3" s="1"/>
  <c r="AF1687" i="3"/>
  <c r="AC1687" i="3"/>
  <c r="AH1687" i="3" s="1"/>
  <c r="AW1687" i="3" s="1"/>
  <c r="AF1680" i="3"/>
  <c r="AF1678" i="3"/>
  <c r="AC1678" i="3"/>
  <c r="AF1669" i="3"/>
  <c r="AC1669" i="3"/>
  <c r="AH1669" i="3" s="1"/>
  <c r="AW1669" i="3" s="1"/>
  <c r="AD1689" i="3"/>
  <c r="AI1689" i="3" s="1"/>
  <c r="AX1689" i="3" s="1"/>
  <c r="AC1689" i="3"/>
  <c r="AB1689" i="3"/>
  <c r="AG1689" i="3" s="1"/>
  <c r="AF1637" i="3"/>
  <c r="AE1668" i="3"/>
  <c r="AE1545" i="3"/>
  <c r="AF1545" i="3"/>
  <c r="AF1536" i="3"/>
  <c r="AE1536" i="3"/>
  <c r="AE1527" i="3"/>
  <c r="AD1527" i="3"/>
  <c r="AF1479" i="3"/>
  <c r="AK1479" i="3" s="1"/>
  <c r="AZ1479" i="3" s="1"/>
  <c r="AE1479" i="3"/>
  <c r="AD1479" i="3"/>
  <c r="AC1479" i="3"/>
  <c r="AC1722" i="3"/>
  <c r="AH1722" i="3" s="1"/>
  <c r="AW1722" i="3" s="1"/>
  <c r="AF1531" i="3"/>
  <c r="AE1618" i="3"/>
  <c r="AD1618" i="3"/>
  <c r="AI1618" i="3" s="1"/>
  <c r="AX1618" i="3" s="1"/>
  <c r="AC1618" i="3"/>
  <c r="AE1793" i="3"/>
  <c r="AC1793" i="3"/>
  <c r="AH1793" i="3" s="1"/>
  <c r="AW1793" i="3" s="1"/>
  <c r="AF1707" i="3"/>
  <c r="AK1707" i="3" s="1"/>
  <c r="AZ1707" i="3" s="1"/>
  <c r="AE1609" i="3"/>
  <c r="AJ1609" i="3" s="1"/>
  <c r="AY1609" i="3" s="1"/>
  <c r="AB1609" i="3"/>
  <c r="AC1582" i="3"/>
  <c r="AB1582" i="3"/>
  <c r="AB1551" i="3"/>
  <c r="AJ1551" i="3" s="1"/>
  <c r="AY1551" i="3" s="1"/>
  <c r="AF1745" i="3"/>
  <c r="AD1595" i="3"/>
  <c r="AI1595" i="3" s="1"/>
  <c r="AX1595" i="3" s="1"/>
  <c r="AB1645" i="3"/>
  <c r="AG1645" i="3" s="1"/>
  <c r="AF1630" i="3"/>
  <c r="AD1630" i="3"/>
  <c r="AB1649" i="3"/>
  <c r="AC1519" i="3"/>
  <c r="AB1440" i="3"/>
  <c r="AB1431" i="3"/>
  <c r="AF1442" i="3"/>
  <c r="AF1415" i="3"/>
  <c r="AE1415" i="3"/>
  <c r="AF1397" i="3"/>
  <c r="AE1397" i="3"/>
  <c r="AF1638" i="3"/>
  <c r="AK1638" i="3" s="1"/>
  <c r="AZ1638" i="3" s="1"/>
  <c r="AF1583" i="3"/>
  <c r="AK1583" i="3" s="1"/>
  <c r="AZ1583" i="3" s="1"/>
  <c r="AC1639" i="3"/>
  <c r="AD1528" i="3"/>
  <c r="AI1528" i="3" s="1"/>
  <c r="AX1528" i="3" s="1"/>
  <c r="AC1528" i="3"/>
  <c r="AB1528" i="3"/>
  <c r="AE1474" i="3"/>
  <c r="AB1437" i="3"/>
  <c r="AK1437" i="3" s="1"/>
  <c r="AZ1437" i="3" s="1"/>
  <c r="AF1548" i="3"/>
  <c r="AD1522" i="3"/>
  <c r="AB1427" i="3"/>
  <c r="AC1427" i="3"/>
  <c r="AD1623" i="3"/>
  <c r="AH1623" i="3" s="1"/>
  <c r="AW1623" i="3" s="1"/>
  <c r="AC1631" i="3"/>
  <c r="AC1435" i="3"/>
  <c r="AH1435" i="3" s="1"/>
  <c r="AW1435" i="3" s="1"/>
  <c r="AF1410" i="3"/>
  <c r="AK1410" i="3" s="1"/>
  <c r="AZ1410" i="3" s="1"/>
  <c r="AF1518" i="3"/>
  <c r="AD1417" i="3"/>
  <c r="AI1417" i="3" s="1"/>
  <c r="AX1417" i="3" s="1"/>
  <c r="AB1357" i="3"/>
  <c r="AF1340" i="3"/>
  <c r="AK1340" i="3" s="1"/>
  <c r="AZ1340" i="3" s="1"/>
  <c r="AD1515" i="3"/>
  <c r="AH1515" i="3" s="1"/>
  <c r="AW1515" i="3" s="1"/>
  <c r="AF1353" i="3"/>
  <c r="AE1427" i="3"/>
  <c r="AD1377" i="3"/>
  <c r="AD1296" i="3"/>
  <c r="AF1296" i="3"/>
  <c r="AE1296" i="3"/>
  <c r="AJ1296" i="3" s="1"/>
  <c r="AY1296" i="3" s="1"/>
  <c r="AF1249" i="3"/>
  <c r="AK1249" i="3" s="1"/>
  <c r="AZ1249" i="3" s="1"/>
  <c r="AB1279" i="3"/>
  <c r="AI1279" i="3" s="1"/>
  <c r="AX1279" i="3" s="1"/>
  <c r="AE1561" i="3"/>
  <c r="AJ1561" i="3" s="1"/>
  <c r="AY1561" i="3" s="1"/>
  <c r="AD1400" i="3"/>
  <c r="AD1304" i="3"/>
  <c r="AI1304" i="3" s="1"/>
  <c r="AX1304" i="3" s="1"/>
  <c r="AC1602" i="3"/>
  <c r="AC1304" i="3"/>
  <c r="AB1317" i="3"/>
  <c r="AD1317" i="3"/>
  <c r="AE1457" i="3"/>
  <c r="AJ1457" i="3" s="1"/>
  <c r="AY1457" i="3" s="1"/>
  <c r="AB1282" i="3"/>
  <c r="AB1276" i="3"/>
  <c r="AF1509" i="3"/>
  <c r="AF1221" i="3"/>
  <c r="AC1242" i="3"/>
  <c r="AG1242" i="3" s="1"/>
  <c r="AB1229" i="3"/>
  <c r="AE1178" i="3"/>
  <c r="AC1178" i="3"/>
  <c r="AC1280" i="3"/>
  <c r="AH1280" i="3" s="1"/>
  <c r="AW1280" i="3" s="1"/>
  <c r="AE1223" i="3"/>
  <c r="AD1223" i="3"/>
  <c r="AB1223" i="3"/>
  <c r="AF1498" i="3"/>
  <c r="AK1498" i="3" s="1"/>
  <c r="AZ1498" i="3" s="1"/>
  <c r="AB1181" i="3"/>
  <c r="AF1156" i="3"/>
  <c r="AK1156" i="3" s="1"/>
  <c r="AZ1156" i="3" s="1"/>
  <c r="AC1156" i="3"/>
  <c r="AE1142" i="3"/>
  <c r="AF1182" i="3"/>
  <c r="AE1182" i="3"/>
  <c r="AJ1182" i="3" s="1"/>
  <c r="AY1182" i="3" s="1"/>
  <c r="AD1182" i="3"/>
  <c r="AC1164" i="3"/>
  <c r="AH1164" i="3" s="1"/>
  <c r="AW1164" i="3" s="1"/>
  <c r="AE1514" i="3"/>
  <c r="AC1192" i="3"/>
  <c r="AH1192" i="3" s="1"/>
  <c r="AW1192" i="3" s="1"/>
  <c r="AE1043" i="3"/>
  <c r="AF1043" i="3"/>
  <c r="AE1117" i="3"/>
  <c r="AE1034" i="3"/>
  <c r="AJ1034" i="3" s="1"/>
  <c r="AY1034" i="3" s="1"/>
  <c r="AC1034" i="3"/>
  <c r="AD1034" i="3"/>
  <c r="AF1034" i="3"/>
  <c r="AB1120" i="3"/>
  <c r="AE1144" i="3"/>
  <c r="AF1144" i="3"/>
  <c r="AD1144" i="3"/>
  <c r="AI1144" i="3" s="1"/>
  <c r="AX1144" i="3" s="1"/>
  <c r="AC1144" i="3"/>
  <c r="AG1144" i="3" s="1"/>
  <c r="AD1175" i="3"/>
  <c r="AE1313" i="3"/>
  <c r="AJ1313" i="3" s="1"/>
  <c r="AY1313" i="3" s="1"/>
  <c r="AF1041" i="3"/>
  <c r="AB1010" i="3"/>
  <c r="AG1010" i="3" s="1"/>
  <c r="AB1103" i="3"/>
  <c r="AG1103" i="3" s="1"/>
  <c r="AF1024" i="3"/>
  <c r="AD1091" i="3"/>
  <c r="AF1015" i="3"/>
  <c r="AE979" i="3"/>
  <c r="AD979" i="3"/>
  <c r="AC979" i="3"/>
  <c r="AH979" i="3" s="1"/>
  <c r="AW979" i="3" s="1"/>
  <c r="AB979" i="3"/>
  <c r="AD926" i="3"/>
  <c r="AF926" i="3"/>
  <c r="AC1035" i="3"/>
  <c r="AE1008" i="3"/>
  <c r="AD933" i="3"/>
  <c r="AE933" i="3"/>
  <c r="AF933" i="3"/>
  <c r="AB933" i="3"/>
  <c r="AG933" i="3" s="1"/>
  <c r="AC987" i="3"/>
  <c r="AD1036" i="3"/>
  <c r="AF1036" i="3"/>
  <c r="AF943" i="3"/>
  <c r="AB865" i="3"/>
  <c r="AD989" i="3"/>
  <c r="AI989" i="3" s="1"/>
  <c r="AX989" i="3" s="1"/>
  <c r="AF834" i="3"/>
  <c r="AC996" i="3"/>
  <c r="AC923" i="3"/>
  <c r="AC877" i="3"/>
  <c r="AB877" i="3"/>
  <c r="AD877" i="3"/>
  <c r="AI877" i="3" s="1"/>
  <c r="AX877" i="3" s="1"/>
  <c r="AC835" i="3"/>
  <c r="AC893" i="3"/>
  <c r="AF864" i="3"/>
  <c r="AB854" i="3"/>
  <c r="AE847" i="3"/>
  <c r="AB780" i="3"/>
  <c r="AF780" i="3"/>
  <c r="AC780" i="3"/>
  <c r="AD780" i="3"/>
  <c r="AE850" i="3"/>
  <c r="AD850" i="3"/>
  <c r="AC850" i="3"/>
  <c r="AB850" i="3"/>
  <c r="AG850" i="3" s="1"/>
  <c r="AF850" i="3"/>
  <c r="AJ883" i="3"/>
  <c r="AY883" i="3" s="1"/>
  <c r="AK829" i="3"/>
  <c r="AZ829" i="3" s="1"/>
  <c r="AC711" i="3"/>
  <c r="AB750" i="3"/>
  <c r="AC744" i="3"/>
  <c r="AD744" i="3"/>
  <c r="AI744" i="3" s="1"/>
  <c r="AX744" i="3" s="1"/>
  <c r="AC708" i="3"/>
  <c r="AD708" i="3"/>
  <c r="AC906" i="3"/>
  <c r="AF743" i="3"/>
  <c r="AF716" i="3"/>
  <c r="AD945" i="3"/>
  <c r="AC945" i="3"/>
  <c r="AF945" i="3"/>
  <c r="AB945" i="3"/>
  <c r="AE945" i="3"/>
  <c r="AJ945" i="3" s="1"/>
  <c r="AY945" i="3" s="1"/>
  <c r="AF808" i="3"/>
  <c r="AC764" i="3"/>
  <c r="AB749" i="3"/>
  <c r="AD749" i="3"/>
  <c r="AE749" i="3"/>
  <c r="AJ749" i="3" s="1"/>
  <c r="AY749" i="3" s="1"/>
  <c r="AC749" i="3"/>
  <c r="AF749" i="3"/>
  <c r="AE737" i="3"/>
  <c r="AC722" i="3"/>
  <c r="AE722" i="3"/>
  <c r="AD722" i="3"/>
  <c r="AB722" i="3"/>
  <c r="AG722" i="3" s="1"/>
  <c r="AF722" i="3"/>
  <c r="AC710" i="3"/>
  <c r="AH710" i="3" s="1"/>
  <c r="AW710" i="3" s="1"/>
  <c r="AD948" i="3"/>
  <c r="AF948" i="3"/>
  <c r="AD980" i="3"/>
  <c r="AI980" i="3" s="1"/>
  <c r="AX980" i="3" s="1"/>
  <c r="AF980" i="3"/>
  <c r="AD871" i="3"/>
  <c r="AF751" i="3"/>
  <c r="AD678" i="3"/>
  <c r="AB644" i="3"/>
  <c r="AE604" i="3"/>
  <c r="AE554" i="3"/>
  <c r="AD554" i="3"/>
  <c r="AB554" i="3"/>
  <c r="AF554" i="3"/>
  <c r="AC554" i="3"/>
  <c r="AH554" i="3" s="1"/>
  <c r="AW554" i="3" s="1"/>
  <c r="AF724" i="3"/>
  <c r="AD727" i="3"/>
  <c r="AB668" i="3"/>
  <c r="AE668" i="3"/>
  <c r="AJ668" i="3" s="1"/>
  <c r="AY668" i="3" s="1"/>
  <c r="AD668" i="3"/>
  <c r="AC668" i="3"/>
  <c r="AE784" i="3"/>
  <c r="AE816" i="3"/>
  <c r="AJ816" i="3" s="1"/>
  <c r="AY816" i="3" s="1"/>
  <c r="AC816" i="3"/>
  <c r="AB816" i="3"/>
  <c r="AF816" i="3"/>
  <c r="AB664" i="3"/>
  <c r="AB773" i="3"/>
  <c r="AF698" i="3"/>
  <c r="AB531" i="3"/>
  <c r="AE531" i="3"/>
  <c r="AD531" i="3"/>
  <c r="AC531" i="3"/>
  <c r="AF531" i="3"/>
  <c r="AK531" i="3" s="1"/>
  <c r="AZ531" i="3" s="1"/>
  <c r="AD502" i="3"/>
  <c r="AF454" i="3"/>
  <c r="AE454" i="3"/>
  <c r="AB454" i="3"/>
  <c r="AC454" i="3"/>
  <c r="AD454" i="3"/>
  <c r="AI454" i="3" s="1"/>
  <c r="AX454" i="3" s="1"/>
  <c r="AD673" i="3"/>
  <c r="AE652" i="3"/>
  <c r="AB650" i="3"/>
  <c r="AD528" i="3"/>
  <c r="AE528" i="3"/>
  <c r="AB528" i="3"/>
  <c r="AC528" i="3"/>
  <c r="AH528" i="3" s="1"/>
  <c r="AW528" i="3" s="1"/>
  <c r="AF528" i="3"/>
  <c r="AD553" i="3"/>
  <c r="AD361" i="3"/>
  <c r="AC361" i="3"/>
  <c r="AF915" i="3"/>
  <c r="AB915" i="3"/>
  <c r="AD915" i="3"/>
  <c r="AI915" i="3" s="1"/>
  <c r="AX915" i="3" s="1"/>
  <c r="AE915" i="3"/>
  <c r="AC915" i="3"/>
  <c r="AD975" i="3"/>
  <c r="AD1057" i="3"/>
  <c r="AC1039" i="3"/>
  <c r="AH1039" i="3" s="1"/>
  <c r="AW1039" i="3" s="1"/>
  <c r="AF1039" i="3"/>
  <c r="AE1039" i="3"/>
  <c r="AD1039" i="3"/>
  <c r="AB1039" i="3"/>
  <c r="AF853" i="3"/>
  <c r="AC853" i="3"/>
  <c r="AE853" i="3"/>
  <c r="AJ853" i="3" s="1"/>
  <c r="AY853" i="3" s="1"/>
  <c r="AJ842" i="3"/>
  <c r="AY842" i="3" s="1"/>
  <c r="AE844" i="3"/>
  <c r="AD797" i="3"/>
  <c r="AB797" i="3"/>
  <c r="AF782" i="3"/>
  <c r="AK782" i="3" s="1"/>
  <c r="AZ782" i="3" s="1"/>
  <c r="AE794" i="3"/>
  <c r="AC794" i="3"/>
  <c r="AF794" i="3"/>
  <c r="AD794" i="3"/>
  <c r="AE880" i="3"/>
  <c r="AC782" i="3"/>
  <c r="AE802" i="3"/>
  <c r="AG961" i="3"/>
  <c r="AG940" i="3"/>
  <c r="AF672" i="3"/>
  <c r="AF754" i="3"/>
  <c r="AE754" i="3"/>
  <c r="AD754" i="3"/>
  <c r="AC754" i="3"/>
  <c r="AH754" i="3" s="1"/>
  <c r="AW754" i="3" s="1"/>
  <c r="AI714" i="3"/>
  <c r="AX714" i="3" s="1"/>
  <c r="AH658" i="3"/>
  <c r="AW658" i="3" s="1"/>
  <c r="AC598" i="3"/>
  <c r="AH598" i="3" s="1"/>
  <c r="AW598" i="3" s="1"/>
  <c r="AB598" i="3"/>
  <c r="AE649" i="3"/>
  <c r="AD620" i="3"/>
  <c r="AE620" i="3"/>
  <c r="AF620" i="3"/>
  <c r="AF593" i="3"/>
  <c r="AE593" i="3"/>
  <c r="AJ593" i="3" s="1"/>
  <c r="AY593" i="3" s="1"/>
  <c r="AC593" i="3"/>
  <c r="AK765" i="3"/>
  <c r="AZ765" i="3" s="1"/>
  <c r="AE635" i="3"/>
  <c r="AB635" i="3"/>
  <c r="AD635" i="3"/>
  <c r="AC635" i="3"/>
  <c r="AF635" i="3"/>
  <c r="AK635" i="3" s="1"/>
  <c r="AZ635" i="3" s="1"/>
  <c r="AC697" i="3"/>
  <c r="AF459" i="3"/>
  <c r="AE459" i="3"/>
  <c r="AJ459" i="3" s="1"/>
  <c r="AY459" i="3" s="1"/>
  <c r="AC459" i="3"/>
  <c r="AD459" i="3"/>
  <c r="AF659" i="3"/>
  <c r="AC425" i="3"/>
  <c r="AB529" i="3"/>
  <c r="AE529" i="3"/>
  <c r="AC529" i="3"/>
  <c r="AH529" i="3" s="1"/>
  <c r="AW529" i="3" s="1"/>
  <c r="AF529" i="3"/>
  <c r="AC452" i="3"/>
  <c r="AD452" i="3"/>
  <c r="AF452" i="3"/>
  <c r="AB452" i="3"/>
  <c r="AG452" i="3" s="1"/>
  <c r="AE452" i="3"/>
  <c r="AI467" i="3"/>
  <c r="AX467" i="3" s="1"/>
  <c r="AI570" i="3"/>
  <c r="AX570" i="3" s="1"/>
  <c r="AD601" i="3"/>
  <c r="AC601" i="3"/>
  <c r="AE348" i="3"/>
  <c r="AB348" i="3"/>
  <c r="AF348" i="3"/>
  <c r="AK348" i="3" s="1"/>
  <c r="AZ348" i="3" s="1"/>
  <c r="AD348" i="3"/>
  <c r="AC348" i="3"/>
  <c r="AJ289" i="3"/>
  <c r="AY289" i="3" s="1"/>
  <c r="AF445" i="3"/>
  <c r="AE445" i="3"/>
  <c r="AD445" i="3"/>
  <c r="AV518" i="3"/>
  <c r="AF975" i="3"/>
  <c r="AF1030" i="3"/>
  <c r="AB1030" i="3"/>
  <c r="AC1030" i="3"/>
  <c r="AE1030" i="3"/>
  <c r="AJ1030" i="3" s="1"/>
  <c r="AY1030" i="3" s="1"/>
  <c r="AE879" i="3"/>
  <c r="AJ879" i="3" s="1"/>
  <c r="AY879" i="3" s="1"/>
  <c r="AD879" i="3"/>
  <c r="AC879" i="3"/>
  <c r="AF1168" i="3"/>
  <c r="AB1168" i="3"/>
  <c r="AE1168" i="3"/>
  <c r="AD1168" i="3"/>
  <c r="AC1168" i="3"/>
  <c r="AH1168" i="3" s="1"/>
  <c r="AW1168" i="3" s="1"/>
  <c r="AE992" i="3"/>
  <c r="AJ928" i="3"/>
  <c r="AY928" i="3" s="1"/>
  <c r="AC1023" i="3"/>
  <c r="AE860" i="3"/>
  <c r="AC860" i="3"/>
  <c r="AD860" i="3"/>
  <c r="AF860" i="3"/>
  <c r="AK860" i="3" s="1"/>
  <c r="AZ860" i="3" s="1"/>
  <c r="AE831" i="3"/>
  <c r="AB831" i="3"/>
  <c r="AC799" i="3"/>
  <c r="AB794" i="3"/>
  <c r="AG794" i="3" s="1"/>
  <c r="AB880" i="3"/>
  <c r="AG880" i="3" s="1"/>
  <c r="AD880" i="3"/>
  <c r="AF880" i="3"/>
  <c r="AD728" i="3"/>
  <c r="AE707" i="3"/>
  <c r="AF878" i="3"/>
  <c r="AD663" i="3"/>
  <c r="AC663" i="3"/>
  <c r="AE663" i="3"/>
  <c r="AB754" i="3"/>
  <c r="AF718" i="3"/>
  <c r="AF598" i="3"/>
  <c r="AE582" i="3"/>
  <c r="AD582" i="3"/>
  <c r="AF582" i="3"/>
  <c r="AK582" i="3" s="1"/>
  <c r="AZ582" i="3" s="1"/>
  <c r="AC582" i="3"/>
  <c r="AD649" i="3"/>
  <c r="AB649" i="3"/>
  <c r="AB665" i="3"/>
  <c r="AD665" i="3"/>
  <c r="AC665" i="3"/>
  <c r="AE665" i="3"/>
  <c r="AF665" i="3"/>
  <c r="AK665" i="3" s="1"/>
  <c r="AZ665" i="3" s="1"/>
  <c r="AE628" i="3"/>
  <c r="AC628" i="3"/>
  <c r="AD628" i="3"/>
  <c r="AD831" i="3"/>
  <c r="AI831" i="3" s="1"/>
  <c r="AX831" i="3" s="1"/>
  <c r="AF709" i="3"/>
  <c r="AK709" i="3" s="1"/>
  <c r="AZ709" i="3" s="1"/>
  <c r="AE709" i="3"/>
  <c r="AD709" i="3"/>
  <c r="AC709" i="3"/>
  <c r="AD627" i="3"/>
  <c r="AC627" i="3"/>
  <c r="AH627" i="3" s="1"/>
  <c r="AW627" i="3" s="1"/>
  <c r="AE627" i="3"/>
  <c r="AF627" i="3"/>
  <c r="AD540" i="3"/>
  <c r="AE540" i="3"/>
  <c r="AH474" i="3"/>
  <c r="AW474" i="3" s="1"/>
  <c r="AC481" i="3"/>
  <c r="AD431" i="3"/>
  <c r="AI431" i="3" s="1"/>
  <c r="AX431" i="3" s="1"/>
  <c r="AF431" i="3"/>
  <c r="AK431" i="3" s="1"/>
  <c r="AZ431" i="3" s="1"/>
  <c r="AE431" i="3"/>
  <c r="AB431" i="3"/>
  <c r="AC431" i="3"/>
  <c r="AE407" i="3"/>
  <c r="AD407" i="3"/>
  <c r="AB407" i="3"/>
  <c r="AF407" i="3"/>
  <c r="AK407" i="3" s="1"/>
  <c r="AZ407" i="3" s="1"/>
  <c r="AC407" i="3"/>
  <c r="AF498" i="3"/>
  <c r="AD498" i="3"/>
  <c r="AE679" i="3"/>
  <c r="AF712" i="3"/>
  <c r="AB682" i="3"/>
  <c r="AE427" i="3"/>
  <c r="AD427" i="3"/>
  <c r="AC427" i="3"/>
  <c r="AB427" i="3"/>
  <c r="AF427" i="3"/>
  <c r="AK427" i="3" s="1"/>
  <c r="AZ427" i="3" s="1"/>
  <c r="AH655" i="3"/>
  <c r="AW655" i="3" s="1"/>
  <c r="AF661" i="3"/>
  <c r="AC555" i="3"/>
  <c r="AV151" i="3"/>
  <c r="AB513" i="3"/>
  <c r="AC513" i="3"/>
  <c r="AE356" i="3"/>
  <c r="AD356" i="3"/>
  <c r="AE432" i="3"/>
  <c r="AD432" i="3"/>
  <c r="AC432" i="3"/>
  <c r="AD268" i="3"/>
  <c r="AC268" i="3"/>
  <c r="AE268" i="3"/>
  <c r="AB268" i="3"/>
  <c r="AF268" i="3"/>
  <c r="AK268" i="3" s="1"/>
  <c r="AZ268" i="3" s="1"/>
  <c r="AD238" i="3"/>
  <c r="AC238" i="3"/>
  <c r="AH238" i="3" s="1"/>
  <c r="AW238" i="3" s="1"/>
  <c r="AF238" i="3"/>
  <c r="AB238" i="3"/>
  <c r="AE238" i="3"/>
  <c r="AC202" i="3"/>
  <c r="AD202" i="3"/>
  <c r="AF202" i="3"/>
  <c r="AB202" i="3"/>
  <c r="AG202" i="3" s="1"/>
  <c r="AE202" i="3"/>
  <c r="AE501" i="3"/>
  <c r="AD501" i="3"/>
  <c r="AB501" i="3"/>
  <c r="AF501" i="3"/>
  <c r="AK501" i="3" s="1"/>
  <c r="AZ501" i="3" s="1"/>
  <c r="AC501" i="3"/>
  <c r="AJ102" i="3"/>
  <c r="AY102" i="3" s="1"/>
  <c r="AC856" i="3"/>
  <c r="AF856" i="3"/>
  <c r="AK856" i="3" s="1"/>
  <c r="AZ856" i="3" s="1"/>
  <c r="AD856" i="3"/>
  <c r="AE856" i="3"/>
  <c r="AB856" i="3"/>
  <c r="AD840" i="3"/>
  <c r="AE840" i="3"/>
  <c r="AB840" i="3"/>
  <c r="AC840" i="3"/>
  <c r="AH840" i="3" s="1"/>
  <c r="AW840" i="3" s="1"/>
  <c r="AB813" i="3"/>
  <c r="AE813" i="3"/>
  <c r="AJ813" i="3" s="1"/>
  <c r="AY813" i="3" s="1"/>
  <c r="AC813" i="3"/>
  <c r="AE795" i="3"/>
  <c r="AD795" i="3"/>
  <c r="AI795" i="3" s="1"/>
  <c r="AX795" i="3" s="1"/>
  <c r="AB795" i="3"/>
  <c r="AI829" i="3"/>
  <c r="AX829" i="3" s="1"/>
  <c r="AE778" i="3"/>
  <c r="AB778" i="3"/>
  <c r="AI759" i="3"/>
  <c r="AX759" i="3" s="1"/>
  <c r="AG732" i="3"/>
  <c r="AH765" i="3"/>
  <c r="AW765" i="3" s="1"/>
  <c r="AC908" i="3"/>
  <c r="AB908" i="3"/>
  <c r="AD908" i="3"/>
  <c r="AE772" i="3"/>
  <c r="AB772" i="3"/>
  <c r="AC758" i="3"/>
  <c r="AE758" i="3"/>
  <c r="AJ758" i="3" s="1"/>
  <c r="AY758" i="3" s="1"/>
  <c r="AB758" i="3"/>
  <c r="AF758" i="3"/>
  <c r="AC731" i="3"/>
  <c r="AB731" i="3"/>
  <c r="AJ731" i="3" s="1"/>
  <c r="AY731" i="3" s="1"/>
  <c r="AD731" i="3"/>
  <c r="AF731" i="3"/>
  <c r="AK731" i="3" s="1"/>
  <c r="AZ731" i="3" s="1"/>
  <c r="AD704" i="3"/>
  <c r="AB704" i="3"/>
  <c r="AG704" i="3" s="1"/>
  <c r="AE704" i="3"/>
  <c r="AC704" i="3"/>
  <c r="AF704" i="3"/>
  <c r="AJ961" i="3"/>
  <c r="AY961" i="3" s="1"/>
  <c r="AH618" i="3"/>
  <c r="AW618" i="3" s="1"/>
  <c r="AC727" i="3"/>
  <c r="AE727" i="3"/>
  <c r="AB585" i="3"/>
  <c r="AC585" i="3"/>
  <c r="AG545" i="3"/>
  <c r="AB827" i="3"/>
  <c r="AD781" i="3"/>
  <c r="AF781" i="3"/>
  <c r="AC494" i="3"/>
  <c r="AD494" i="3"/>
  <c r="AI494" i="3" s="1"/>
  <c r="AX494" i="3" s="1"/>
  <c r="AC572" i="3"/>
  <c r="AB572" i="3"/>
  <c r="AF572" i="3"/>
  <c r="AK572" i="3" s="1"/>
  <c r="AZ572" i="3" s="1"/>
  <c r="AE572" i="3"/>
  <c r="AD572" i="3"/>
  <c r="AD520" i="3"/>
  <c r="AB679" i="3"/>
  <c r="AF679" i="3"/>
  <c r="AK679" i="3" s="1"/>
  <c r="AZ679" i="3" s="1"/>
  <c r="AD679" i="3"/>
  <c r="AC679" i="3"/>
  <c r="AD682" i="3"/>
  <c r="AC682" i="3"/>
  <c r="AB457" i="3"/>
  <c r="AJ376" i="3"/>
  <c r="AY376" i="3" s="1"/>
  <c r="AK316" i="3"/>
  <c r="AZ316" i="3" s="1"/>
  <c r="AB548" i="3"/>
  <c r="AG548" i="3" s="1"/>
  <c r="AC134" i="3"/>
  <c r="AD134" i="3"/>
  <c r="AB134" i="3"/>
  <c r="AF134" i="3"/>
  <c r="AE134" i="3"/>
  <c r="AJ134" i="3" s="1"/>
  <c r="AY134" i="3" s="1"/>
  <c r="AF1500" i="3"/>
  <c r="AE1500" i="3"/>
  <c r="AD1500" i="3"/>
  <c r="AC1500" i="3"/>
  <c r="AH1500" i="3" s="1"/>
  <c r="AW1500" i="3" s="1"/>
  <c r="AC1464" i="3"/>
  <c r="AD1464" i="3"/>
  <c r="AF1464" i="3"/>
  <c r="AE1464" i="3"/>
  <c r="AJ1464" i="3" s="1"/>
  <c r="AY1464" i="3" s="1"/>
  <c r="AE1533" i="3"/>
  <c r="AJ1456" i="3"/>
  <c r="AY1456" i="3" s="1"/>
  <c r="AI1440" i="3"/>
  <c r="AX1440" i="3" s="1"/>
  <c r="AE1518" i="3"/>
  <c r="AB1518" i="3"/>
  <c r="AC1424" i="3"/>
  <c r="AD1520" i="3"/>
  <c r="AC1520" i="3"/>
  <c r="AB1520" i="3"/>
  <c r="AB1590" i="3"/>
  <c r="AB1466" i="3"/>
  <c r="AB1644" i="3"/>
  <c r="AC1526" i="3"/>
  <c r="AB1521" i="3"/>
  <c r="AD1526" i="3"/>
  <c r="AI1526" i="3" s="1"/>
  <c r="AX1526" i="3" s="1"/>
  <c r="AB1432" i="3"/>
  <c r="AG1432" i="3" s="1"/>
  <c r="AF1530" i="3"/>
  <c r="AC1512" i="3"/>
  <c r="AD1480" i="3"/>
  <c r="AC1480" i="3"/>
  <c r="AB1407" i="3"/>
  <c r="AF1358" i="3"/>
  <c r="AF1343" i="3"/>
  <c r="AC1499" i="3"/>
  <c r="AH1499" i="3" s="1"/>
  <c r="AW1499" i="3" s="1"/>
  <c r="AE1480" i="3"/>
  <c r="AJ1480" i="3" s="1"/>
  <c r="AY1480" i="3" s="1"/>
  <c r="AE1370" i="3"/>
  <c r="AJ1370" i="3" s="1"/>
  <c r="AY1370" i="3" s="1"/>
  <c r="AF1370" i="3"/>
  <c r="AD1507" i="3"/>
  <c r="AB1441" i="3"/>
  <c r="AG1280" i="3"/>
  <c r="AF1375" i="3"/>
  <c r="AE1375" i="3"/>
  <c r="AD1375" i="3"/>
  <c r="AI1375" i="3" s="1"/>
  <c r="AX1375" i="3" s="1"/>
  <c r="AF1324" i="3"/>
  <c r="AD1281" i="3"/>
  <c r="AF1245" i="3"/>
  <c r="AE1245" i="3"/>
  <c r="AD1245" i="3"/>
  <c r="AF1227" i="3"/>
  <c r="AE1227" i="3"/>
  <c r="AD1227" i="3"/>
  <c r="AE1273" i="3"/>
  <c r="AE1460" i="3"/>
  <c r="AE1368" i="3"/>
  <c r="AJ1368" i="3" s="1"/>
  <c r="AY1368" i="3" s="1"/>
  <c r="AD1264" i="3"/>
  <c r="AF1602" i="3"/>
  <c r="AK1602" i="3" s="1"/>
  <c r="AZ1602" i="3" s="1"/>
  <c r="AC1357" i="3"/>
  <c r="AJ1357" i="3" s="1"/>
  <c r="AY1357" i="3" s="1"/>
  <c r="AC1311" i="3"/>
  <c r="AE1592" i="3"/>
  <c r="AF1217" i="3"/>
  <c r="AD1217" i="3"/>
  <c r="AC1310" i="3"/>
  <c r="AB1310" i="3"/>
  <c r="AI1310" i="3" s="1"/>
  <c r="AX1310" i="3" s="1"/>
  <c r="AC1236" i="3"/>
  <c r="AB1241" i="3"/>
  <c r="AK1241" i="3" s="1"/>
  <c r="AZ1241" i="3" s="1"/>
  <c r="AD1180" i="3"/>
  <c r="AF1180" i="3"/>
  <c r="AK1180" i="3" s="1"/>
  <c r="AZ1180" i="3" s="1"/>
  <c r="AD1274" i="3"/>
  <c r="AC1274" i="3"/>
  <c r="AD1231" i="3"/>
  <c r="AI1231" i="3" s="1"/>
  <c r="AX1231" i="3" s="1"/>
  <c r="AF1130" i="3"/>
  <c r="AE1130" i="3"/>
  <c r="AC1130" i="3"/>
  <c r="AG1130" i="3" s="1"/>
  <c r="AF1165" i="3"/>
  <c r="AC1165" i="3"/>
  <c r="AE1298" i="3"/>
  <c r="AJ1298" i="3" s="1"/>
  <c r="AY1298" i="3" s="1"/>
  <c r="AE1204" i="3"/>
  <c r="AF1125" i="3"/>
  <c r="AC1125" i="3"/>
  <c r="AE1125" i="3"/>
  <c r="AF1101" i="3"/>
  <c r="AK1101" i="3" s="1"/>
  <c r="AZ1101" i="3" s="1"/>
  <c r="AE1101" i="3"/>
  <c r="AC1101" i="3"/>
  <c r="AB1101" i="3"/>
  <c r="AD1101" i="3"/>
  <c r="AD1130" i="3"/>
  <c r="AI1130" i="3" s="1"/>
  <c r="AX1130" i="3" s="1"/>
  <c r="AJ1167" i="3"/>
  <c r="AY1167" i="3" s="1"/>
  <c r="AE1100" i="3"/>
  <c r="AC1100" i="3"/>
  <c r="AB1100" i="3"/>
  <c r="AE1069" i="3"/>
  <c r="AJ1069" i="3" s="1"/>
  <c r="AY1069" i="3" s="1"/>
  <c r="AB1069" i="3"/>
  <c r="AB1138" i="3"/>
  <c r="AC1138" i="3"/>
  <c r="AB1096" i="3"/>
  <c r="AG1096" i="3" s="1"/>
  <c r="AD1096" i="3"/>
  <c r="AI1096" i="3" s="1"/>
  <c r="AX1096" i="3" s="1"/>
  <c r="AF1138" i="3"/>
  <c r="AC1456" i="3"/>
  <c r="AI1456" i="3" s="1"/>
  <c r="AX1456" i="3" s="1"/>
  <c r="AB1063" i="3"/>
  <c r="AE1063" i="3"/>
  <c r="AC1063" i="3"/>
  <c r="AD1158" i="3"/>
  <c r="AC1129" i="3"/>
  <c r="AF1033" i="3"/>
  <c r="AB1033" i="3"/>
  <c r="AD1033" i="3"/>
  <c r="AF1016" i="3"/>
  <c r="AD1016" i="3"/>
  <c r="AI1016" i="3" s="1"/>
  <c r="AX1016" i="3" s="1"/>
  <c r="AC1016" i="3"/>
  <c r="AG1016" i="3" s="1"/>
  <c r="AD1004" i="3"/>
  <c r="AC1075" i="3"/>
  <c r="AB1025" i="3"/>
  <c r="AH931" i="3"/>
  <c r="AW931" i="3" s="1"/>
  <c r="AE925" i="3"/>
  <c r="AJ925" i="3" s="1"/>
  <c r="AY925" i="3" s="1"/>
  <c r="AC1021" i="3"/>
  <c r="AB1021" i="3"/>
  <c r="AF1021" i="3"/>
  <c r="AK1021" i="3" s="1"/>
  <c r="AZ1021" i="3" s="1"/>
  <c r="AE1021" i="3"/>
  <c r="AD1013" i="3"/>
  <c r="AG897" i="3"/>
  <c r="AB873" i="3"/>
  <c r="AF1097" i="3"/>
  <c r="AE1097" i="3"/>
  <c r="AJ1097" i="3" s="1"/>
  <c r="AY1097" i="3" s="1"/>
  <c r="AC1097" i="3"/>
  <c r="AB1097" i="3"/>
  <c r="AE843" i="3"/>
  <c r="AF869" i="3"/>
  <c r="AC869" i="3"/>
  <c r="AD869" i="3"/>
  <c r="AE869" i="3"/>
  <c r="AB869" i="3"/>
  <c r="AG869" i="3" s="1"/>
  <c r="AB1066" i="3"/>
  <c r="AE1066" i="3"/>
  <c r="AF1066" i="3"/>
  <c r="AC1066" i="3"/>
  <c r="AH1066" i="3" s="1"/>
  <c r="AW1066" i="3" s="1"/>
  <c r="AE1072" i="3"/>
  <c r="AJ855" i="3"/>
  <c r="AY855" i="3" s="1"/>
  <c r="AF840" i="3"/>
  <c r="AF813" i="3"/>
  <c r="AF795" i="3"/>
  <c r="AB823" i="3"/>
  <c r="AC823" i="3"/>
  <c r="AH823" i="3" s="1"/>
  <c r="AW823" i="3" s="1"/>
  <c r="AD823" i="3"/>
  <c r="AF778" i="3"/>
  <c r="AK778" i="3" s="1"/>
  <c r="AZ778" i="3" s="1"/>
  <c r="AE797" i="3"/>
  <c r="AB798" i="3"/>
  <c r="AF684" i="3"/>
  <c r="AE684" i="3"/>
  <c r="AD684" i="3"/>
  <c r="AG684" i="3" s="1"/>
  <c r="AE908" i="3"/>
  <c r="AE808" i="3"/>
  <c r="AB931" i="3"/>
  <c r="AG931" i="3" s="1"/>
  <c r="AF904" i="3"/>
  <c r="AH961" i="3"/>
  <c r="AW961" i="3" s="1"/>
  <c r="AE675" i="3"/>
  <c r="AB760" i="3"/>
  <c r="AF649" i="3"/>
  <c r="AK649" i="3" s="1"/>
  <c r="AZ649" i="3" s="1"/>
  <c r="AF727" i="3"/>
  <c r="AK727" i="3" s="1"/>
  <c r="AZ727" i="3" s="1"/>
  <c r="AF628" i="3"/>
  <c r="AK628" i="3" s="1"/>
  <c r="AZ628" i="3" s="1"/>
  <c r="AE602" i="3"/>
  <c r="AC602" i="3"/>
  <c r="AH602" i="3" s="1"/>
  <c r="AW602" i="3" s="1"/>
  <c r="AF602" i="3"/>
  <c r="AF730" i="3"/>
  <c r="AE730" i="3"/>
  <c r="AB730" i="3"/>
  <c r="AB604" i="3"/>
  <c r="AC781" i="3"/>
  <c r="AC594" i="3"/>
  <c r="AE819" i="3"/>
  <c r="AJ819" i="3" s="1"/>
  <c r="AY819" i="3" s="1"/>
  <c r="AE697" i="3"/>
  <c r="AJ697" i="3" s="1"/>
  <c r="AY697" i="3" s="1"/>
  <c r="AE477" i="3"/>
  <c r="AF477" i="3"/>
  <c r="AD477" i="3"/>
  <c r="AC477" i="3"/>
  <c r="AF441" i="3"/>
  <c r="AD441" i="3"/>
  <c r="AE441" i="3"/>
  <c r="AB441" i="3"/>
  <c r="AE773" i="3"/>
  <c r="AD773" i="3"/>
  <c r="AC773" i="3"/>
  <c r="AB485" i="3"/>
  <c r="AG485" i="3" s="1"/>
  <c r="AD670" i="3"/>
  <c r="AE507" i="3"/>
  <c r="AI410" i="3"/>
  <c r="AX410" i="3" s="1"/>
  <c r="AC449" i="3"/>
  <c r="AE457" i="3"/>
  <c r="AE748" i="3"/>
  <c r="AF748" i="3"/>
  <c r="AD748" i="3"/>
  <c r="AI748" i="3" s="1"/>
  <c r="AX748" i="3" s="1"/>
  <c r="AC748" i="3"/>
  <c r="AB748" i="3"/>
  <c r="AC641" i="3"/>
  <c r="AD641" i="3"/>
  <c r="AE641" i="3"/>
  <c r="AC356" i="3"/>
  <c r="AF161" i="3"/>
  <c r="AD161" i="3"/>
  <c r="AB161" i="3"/>
  <c r="AC161" i="3"/>
  <c r="AF1497" i="3"/>
  <c r="AE1497" i="3"/>
  <c r="AD1497" i="3"/>
  <c r="AC1497" i="3"/>
  <c r="AH1497" i="3" s="1"/>
  <c r="AW1497" i="3" s="1"/>
  <c r="AF1461" i="3"/>
  <c r="AE1461" i="3"/>
  <c r="AD1461" i="3"/>
  <c r="AC1461" i="3"/>
  <c r="AH1461" i="3" s="1"/>
  <c r="AW1461" i="3" s="1"/>
  <c r="AH1586" i="3"/>
  <c r="AW1586" i="3" s="1"/>
  <c r="AB1531" i="3"/>
  <c r="AH1531" i="3" s="1"/>
  <c r="AW1531" i="3" s="1"/>
  <c r="AC1533" i="3"/>
  <c r="AC1745" i="3"/>
  <c r="AJ1745" i="3" s="1"/>
  <c r="AY1745" i="3" s="1"/>
  <c r="AB1579" i="3"/>
  <c r="AE1579" i="3"/>
  <c r="AC1579" i="3"/>
  <c r="AH1579" i="3" s="1"/>
  <c r="AW1579" i="3" s="1"/>
  <c r="AD1435" i="3"/>
  <c r="AF1424" i="3"/>
  <c r="AF1406" i="3"/>
  <c r="AE1406" i="3"/>
  <c r="AF1554" i="3"/>
  <c r="AK1554" i="3" s="1"/>
  <c r="AZ1554" i="3" s="1"/>
  <c r="AE1478" i="3"/>
  <c r="AD1437" i="3"/>
  <c r="AD1513" i="3"/>
  <c r="AB1512" i="3"/>
  <c r="AJ1512" i="3" s="1"/>
  <c r="AY1512" i="3" s="1"/>
  <c r="AC1466" i="3"/>
  <c r="AD1483" i="3"/>
  <c r="AF1514" i="3"/>
  <c r="AC1432" i="3"/>
  <c r="AF1521" i="3"/>
  <c r="AD1512" i="3"/>
  <c r="AF1472" i="3"/>
  <c r="AK1472" i="3" s="1"/>
  <c r="AZ1472" i="3" s="1"/>
  <c r="AC1407" i="3"/>
  <c r="AB1404" i="3"/>
  <c r="AE1369" i="3"/>
  <c r="AF1361" i="3"/>
  <c r="AB1358" i="3"/>
  <c r="AJ1358" i="3" s="1"/>
  <c r="AY1358" i="3" s="1"/>
  <c r="AB1343" i="3"/>
  <c r="AC1404" i="3"/>
  <c r="AF1347" i="3"/>
  <c r="AC1441" i="3"/>
  <c r="AE1386" i="3"/>
  <c r="AB1386" i="3"/>
  <c r="AD1542" i="3"/>
  <c r="AD1443" i="3"/>
  <c r="AI1443" i="3" s="1"/>
  <c r="AX1443" i="3" s="1"/>
  <c r="AC1443" i="3"/>
  <c r="AB1398" i="3"/>
  <c r="AB1316" i="3"/>
  <c r="AJ1301" i="3"/>
  <c r="AY1301" i="3" s="1"/>
  <c r="AC1347" i="3"/>
  <c r="AE1308" i="3"/>
  <c r="AJ1308" i="3" s="1"/>
  <c r="AY1308" i="3" s="1"/>
  <c r="AD1329" i="3"/>
  <c r="AI1329" i="3" s="1"/>
  <c r="AX1329" i="3" s="1"/>
  <c r="AC1329" i="3"/>
  <c r="AB1329" i="3"/>
  <c r="AC1321" i="3"/>
  <c r="AB1321" i="3"/>
  <c r="AD1293" i="3"/>
  <c r="AB1602" i="3"/>
  <c r="AF1527" i="3"/>
  <c r="AC1348" i="3"/>
  <c r="AH1348" i="3" s="1"/>
  <c r="AW1348" i="3" s="1"/>
  <c r="AD1249" i="3"/>
  <c r="AD1284" i="3"/>
  <c r="AI1284" i="3" s="1"/>
  <c r="AX1284" i="3" s="1"/>
  <c r="AE1317" i="3"/>
  <c r="AJ1317" i="3" s="1"/>
  <c r="AY1317" i="3" s="1"/>
  <c r="AC1447" i="3"/>
  <c r="AH1447" i="3" s="1"/>
  <c r="AW1447" i="3" s="1"/>
  <c r="AB1186" i="3"/>
  <c r="AD1271" i="3"/>
  <c r="AC1271" i="3"/>
  <c r="AF1310" i="3"/>
  <c r="AB1225" i="3"/>
  <c r="AC1225" i="3"/>
  <c r="AF1202" i="3"/>
  <c r="AF1226" i="3"/>
  <c r="AC1226" i="3"/>
  <c r="AB1226" i="3"/>
  <c r="AB1178" i="3"/>
  <c r="AB1274" i="3"/>
  <c r="AE1259" i="3"/>
  <c r="AB1498" i="3"/>
  <c r="AI1498" i="3" s="1"/>
  <c r="AX1498" i="3" s="1"/>
  <c r="AF1295" i="3"/>
  <c r="AE1165" i="3"/>
  <c r="AC1127" i="3"/>
  <c r="AG1127" i="3" s="1"/>
  <c r="AF1127" i="3"/>
  <c r="AE1127" i="3"/>
  <c r="AJ1127" i="3" s="1"/>
  <c r="AY1127" i="3" s="1"/>
  <c r="AB1165" i="3"/>
  <c r="AG1165" i="3" s="1"/>
  <c r="AD1295" i="3"/>
  <c r="AI1295" i="3" s="1"/>
  <c r="AX1295" i="3" s="1"/>
  <c r="AD1151" i="3"/>
  <c r="AD1122" i="3"/>
  <c r="AB1098" i="3"/>
  <c r="AC1201" i="3"/>
  <c r="AB1201" i="3"/>
  <c r="AG1201" i="3" s="1"/>
  <c r="AD1201" i="3"/>
  <c r="AD1196" i="3"/>
  <c r="AB1196" i="3"/>
  <c r="AE1196" i="3"/>
  <c r="AF1196" i="3"/>
  <c r="AD1241" i="3"/>
  <c r="AF1161" i="3"/>
  <c r="AK1161" i="3" s="1"/>
  <c r="AZ1161" i="3" s="1"/>
  <c r="AD1161" i="3"/>
  <c r="AE1129" i="3"/>
  <c r="AJ1129" i="3" s="1"/>
  <c r="AY1129" i="3" s="1"/>
  <c r="AC1196" i="3"/>
  <c r="AH1196" i="3" s="1"/>
  <c r="AW1196" i="3" s="1"/>
  <c r="AD1173" i="3"/>
  <c r="AE1106" i="3"/>
  <c r="AD1216" i="3"/>
  <c r="AE1111" i="3"/>
  <c r="AK1111" i="3" s="1"/>
  <c r="AZ1111" i="3" s="1"/>
  <c r="AE1102" i="3"/>
  <c r="AB1109" i="3"/>
  <c r="AC1041" i="3"/>
  <c r="AE1041" i="3"/>
  <c r="AJ1041" i="3" s="1"/>
  <c r="AY1041" i="3" s="1"/>
  <c r="AB1071" i="3"/>
  <c r="AF1052" i="3"/>
  <c r="AK1052" i="3" s="1"/>
  <c r="AZ1052" i="3" s="1"/>
  <c r="AE1033" i="3"/>
  <c r="AJ1033" i="3" s="1"/>
  <c r="AY1033" i="3" s="1"/>
  <c r="AE1032" i="3"/>
  <c r="AB1032" i="3"/>
  <c r="AD1032" i="3"/>
  <c r="AE1064" i="3"/>
  <c r="AC1080" i="3"/>
  <c r="AE1080" i="3"/>
  <c r="AF1080" i="3"/>
  <c r="AD1080" i="3"/>
  <c r="AI1080" i="3" s="1"/>
  <c r="AX1080" i="3" s="1"/>
  <c r="AE1009" i="3"/>
  <c r="AD1009" i="3"/>
  <c r="AI1009" i="3" s="1"/>
  <c r="AX1009" i="3" s="1"/>
  <c r="AC1009" i="3"/>
  <c r="AB1009" i="3"/>
  <c r="AE1016" i="3"/>
  <c r="AI931" i="3"/>
  <c r="AX931" i="3" s="1"/>
  <c r="AB922" i="3"/>
  <c r="AJ922" i="3" s="1"/>
  <c r="AY922" i="3" s="1"/>
  <c r="AC913" i="3"/>
  <c r="AF959" i="3"/>
  <c r="AE984" i="3"/>
  <c r="AF984" i="3"/>
  <c r="AD984" i="3"/>
  <c r="AI984" i="3" s="1"/>
  <c r="AX984" i="3" s="1"/>
  <c r="AF978" i="3"/>
  <c r="AK978" i="3" s="1"/>
  <c r="AZ978" i="3" s="1"/>
  <c r="AD1108" i="3"/>
  <c r="AD1021" i="3"/>
  <c r="AC1017" i="3"/>
  <c r="AC897" i="3"/>
  <c r="AH897" i="3" s="1"/>
  <c r="AW897" i="3" s="1"/>
  <c r="AE897" i="3"/>
  <c r="AJ897" i="3" s="1"/>
  <c r="AY897" i="3" s="1"/>
  <c r="AD897" i="3"/>
  <c r="AI897" i="3" s="1"/>
  <c r="AX897" i="3" s="1"/>
  <c r="AB870" i="3"/>
  <c r="AC999" i="3"/>
  <c r="AC1045" i="3"/>
  <c r="AE1045" i="3"/>
  <c r="AB1045" i="3"/>
  <c r="AD1045" i="3"/>
  <c r="AE889" i="3"/>
  <c r="AD1066" i="3"/>
  <c r="AF1037" i="3"/>
  <c r="AD1037" i="3"/>
  <c r="AC1037" i="3"/>
  <c r="AB1037" i="3"/>
  <c r="AG1037" i="3" s="1"/>
  <c r="AC992" i="3"/>
  <c r="AD898" i="3"/>
  <c r="AI898" i="3" s="1"/>
  <c r="AX898" i="3" s="1"/>
  <c r="AE898" i="3"/>
  <c r="AC898" i="3"/>
  <c r="AD855" i="3"/>
  <c r="AC855" i="3"/>
  <c r="AH855" i="3" s="1"/>
  <c r="AW855" i="3" s="1"/>
  <c r="AF855" i="3"/>
  <c r="AE849" i="3"/>
  <c r="AJ829" i="3"/>
  <c r="AY829" i="3" s="1"/>
  <c r="AF823" i="3"/>
  <c r="AD853" i="3"/>
  <c r="AF845" i="3"/>
  <c r="AE845" i="3"/>
  <c r="AJ845" i="3" s="1"/>
  <c r="AY845" i="3" s="1"/>
  <c r="AC845" i="3"/>
  <c r="AC797" i="3"/>
  <c r="AH797" i="3" s="1"/>
  <c r="AW797" i="3" s="1"/>
  <c r="AC790" i="3"/>
  <c r="AF776" i="3"/>
  <c r="AB776" i="3"/>
  <c r="AH776" i="3" s="1"/>
  <c r="AW776" i="3" s="1"/>
  <c r="AD776" i="3"/>
  <c r="AI776" i="3" s="1"/>
  <c r="AX776" i="3" s="1"/>
  <c r="AB756" i="3"/>
  <c r="AI756" i="3" s="1"/>
  <c r="AX756" i="3" s="1"/>
  <c r="AB729" i="3"/>
  <c r="AD717" i="3"/>
  <c r="AD971" i="3"/>
  <c r="AF971" i="3"/>
  <c r="AE971" i="3"/>
  <c r="AJ971" i="3" s="1"/>
  <c r="AY971" i="3" s="1"/>
  <c r="AC971" i="3"/>
  <c r="AC821" i="3"/>
  <c r="AC737" i="3"/>
  <c r="AB737" i="3"/>
  <c r="AE710" i="3"/>
  <c r="AD743" i="3"/>
  <c r="AC951" i="3"/>
  <c r="AK961" i="3"/>
  <c r="AZ961" i="3" s="1"/>
  <c r="AD800" i="3"/>
  <c r="AC683" i="3"/>
  <c r="AF675" i="3"/>
  <c r="AB675" i="3"/>
  <c r="AH675" i="3" s="1"/>
  <c r="AW675" i="3" s="1"/>
  <c r="AD666" i="3"/>
  <c r="AC666" i="3"/>
  <c r="AH666" i="3" s="1"/>
  <c r="AW666" i="3" s="1"/>
  <c r="AF688" i="3"/>
  <c r="AF779" i="3"/>
  <c r="AF760" i="3"/>
  <c r="AD724" i="3"/>
  <c r="AC730" i="3"/>
  <c r="AH730" i="3" s="1"/>
  <c r="AW730" i="3" s="1"/>
  <c r="AF565" i="3"/>
  <c r="AE565" i="3"/>
  <c r="AB565" i="3"/>
  <c r="AD565" i="3"/>
  <c r="AI565" i="3" s="1"/>
  <c r="AX565" i="3" s="1"/>
  <c r="AF832" i="3"/>
  <c r="AE832" i="3"/>
  <c r="AD832" i="3"/>
  <c r="AC832" i="3"/>
  <c r="AB832" i="3"/>
  <c r="AG832" i="3" s="1"/>
  <c r="AC441" i="3"/>
  <c r="AH441" i="3" s="1"/>
  <c r="AW441" i="3" s="1"/>
  <c r="AE667" i="3"/>
  <c r="AJ667" i="3" s="1"/>
  <c r="AY667" i="3" s="1"/>
  <c r="AJ515" i="3"/>
  <c r="AY515" i="3" s="1"/>
  <c r="AE425" i="3"/>
  <c r="AB395" i="3"/>
  <c r="AE511" i="3"/>
  <c r="AB511" i="3"/>
  <c r="AF511" i="3"/>
  <c r="AC511" i="3"/>
  <c r="AH511" i="3" s="1"/>
  <c r="AW511" i="3" s="1"/>
  <c r="AD511" i="3"/>
  <c r="AE558" i="3"/>
  <c r="AF1534" i="3"/>
  <c r="AK1534" i="3" s="1"/>
  <c r="AZ1534" i="3" s="1"/>
  <c r="AE1534" i="3"/>
  <c r="AD1534" i="3"/>
  <c r="AC1534" i="3"/>
  <c r="AG1534" i="3" s="1"/>
  <c r="AF1494" i="3"/>
  <c r="AE1494" i="3"/>
  <c r="AJ1494" i="3" s="1"/>
  <c r="AY1494" i="3" s="1"/>
  <c r="AD1494" i="3"/>
  <c r="AC1494" i="3"/>
  <c r="AG1494" i="3" s="1"/>
  <c r="AF1458" i="3"/>
  <c r="AE1458" i="3"/>
  <c r="AD1458" i="3"/>
  <c r="AC1458" i="3"/>
  <c r="AH1458" i="3" s="1"/>
  <c r="AW1458" i="3" s="1"/>
  <c r="AC1584" i="3"/>
  <c r="AF1555" i="3"/>
  <c r="AK1555" i="3" s="1"/>
  <c r="AZ1555" i="3" s="1"/>
  <c r="AJ1595" i="3"/>
  <c r="AY1595" i="3" s="1"/>
  <c r="AD1632" i="3"/>
  <c r="AC1632" i="3"/>
  <c r="AG1632" i="3" s="1"/>
  <c r="AE1632" i="3"/>
  <c r="AJ1632" i="3" s="1"/>
  <c r="AY1632" i="3" s="1"/>
  <c r="AD1566" i="3"/>
  <c r="AB1566" i="3"/>
  <c r="AC1472" i="3"/>
  <c r="AF1456" i="3"/>
  <c r="AK1456" i="3" s="1"/>
  <c r="AZ1456" i="3" s="1"/>
  <c r="AB1447" i="3"/>
  <c r="AD1431" i="3"/>
  <c r="AE1424" i="3"/>
  <c r="AJ1424" i="3" s="1"/>
  <c r="AY1424" i="3" s="1"/>
  <c r="AD1501" i="3"/>
  <c r="AI1501" i="3" s="1"/>
  <c r="AX1501" i="3" s="1"/>
  <c r="AB1424" i="3"/>
  <c r="AC1554" i="3"/>
  <c r="AB1513" i="3"/>
  <c r="AB1446" i="3"/>
  <c r="AG1446" i="3" s="1"/>
  <c r="AE1526" i="3"/>
  <c r="AB1483" i="3"/>
  <c r="AD1387" i="3"/>
  <c r="AI1387" i="3" s="1"/>
  <c r="AX1387" i="3" s="1"/>
  <c r="AF1387" i="3"/>
  <c r="AF1503" i="3"/>
  <c r="AF1566" i="3"/>
  <c r="AK1566" i="3" s="1"/>
  <c r="AZ1566" i="3" s="1"/>
  <c r="AB1472" i="3"/>
  <c r="AI1472" i="3" s="1"/>
  <c r="AX1472" i="3" s="1"/>
  <c r="AC1381" i="3"/>
  <c r="AB1381" i="3"/>
  <c r="AI1381" i="3" s="1"/>
  <c r="AX1381" i="3" s="1"/>
  <c r="AF1364" i="3"/>
  <c r="AK1364" i="3" s="1"/>
  <c r="AZ1364" i="3" s="1"/>
  <c r="AE1364" i="3"/>
  <c r="AF1337" i="3"/>
  <c r="AF1480" i="3"/>
  <c r="AB1387" i="3"/>
  <c r="AH1387" i="3" s="1"/>
  <c r="AW1387" i="3" s="1"/>
  <c r="AB1507" i="3"/>
  <c r="AE1361" i="3"/>
  <c r="AJ1361" i="3" s="1"/>
  <c r="AY1361" i="3" s="1"/>
  <c r="AE1343" i="3"/>
  <c r="AB1492" i="3"/>
  <c r="AB1443" i="3"/>
  <c r="AC1398" i="3"/>
  <c r="AE1263" i="3"/>
  <c r="AD1263" i="3"/>
  <c r="AF1263" i="3"/>
  <c r="AC1263" i="3"/>
  <c r="AH1263" i="3" s="1"/>
  <c r="AW1263" i="3" s="1"/>
  <c r="AF1254" i="3"/>
  <c r="AE1254" i="3"/>
  <c r="AD1254" i="3"/>
  <c r="AI1254" i="3" s="1"/>
  <c r="AX1254" i="3" s="1"/>
  <c r="AF1242" i="3"/>
  <c r="AE1242" i="3"/>
  <c r="AJ1242" i="3" s="1"/>
  <c r="AY1242" i="3" s="1"/>
  <c r="AD1242" i="3"/>
  <c r="AF1293" i="3"/>
  <c r="AD1261" i="3"/>
  <c r="AE1311" i="3"/>
  <c r="AD1303" i="3"/>
  <c r="AB1303" i="3"/>
  <c r="AK1303" i="3" s="1"/>
  <c r="AZ1303" i="3" s="1"/>
  <c r="AE1303" i="3"/>
  <c r="AE1282" i="3"/>
  <c r="AJ1282" i="3" s="1"/>
  <c r="AY1282" i="3" s="1"/>
  <c r="AB1469" i="3"/>
  <c r="AC1444" i="3"/>
  <c r="AH1444" i="3" s="1"/>
  <c r="AW1444" i="3" s="1"/>
  <c r="AD1323" i="3"/>
  <c r="AI1323" i="3" s="1"/>
  <c r="AX1323" i="3" s="1"/>
  <c r="AC1323" i="3"/>
  <c r="AG1323" i="3" s="1"/>
  <c r="AE1447" i="3"/>
  <c r="AF1186" i="3"/>
  <c r="AC1291" i="3"/>
  <c r="AH1291" i="3" s="1"/>
  <c r="AW1291" i="3" s="1"/>
  <c r="AK1304" i="3"/>
  <c r="AZ1304" i="3" s="1"/>
  <c r="AK1301" i="3"/>
  <c r="AZ1301" i="3" s="1"/>
  <c r="AC1169" i="3"/>
  <c r="AE1169" i="3"/>
  <c r="AF1169" i="3"/>
  <c r="AK1169" i="3" s="1"/>
  <c r="AZ1169" i="3" s="1"/>
  <c r="AD1277" i="3"/>
  <c r="AD1225" i="3"/>
  <c r="AC1353" i="3"/>
  <c r="AC1314" i="3"/>
  <c r="AD1224" i="3"/>
  <c r="AC1202" i="3"/>
  <c r="AF1218" i="3"/>
  <c r="AD1218" i="3"/>
  <c r="AB1261" i="3"/>
  <c r="AE1438" i="3"/>
  <c r="AJ1438" i="3" s="1"/>
  <c r="AY1438" i="3" s="1"/>
  <c r="AF1147" i="3"/>
  <c r="AF1142" i="3"/>
  <c r="AK1142" i="3" s="1"/>
  <c r="AZ1142" i="3" s="1"/>
  <c r="AB1142" i="3"/>
  <c r="AD1592" i="3"/>
  <c r="AI1592" i="3" s="1"/>
  <c r="AX1592" i="3" s="1"/>
  <c r="AE1154" i="3"/>
  <c r="AJ1154" i="3" s="1"/>
  <c r="AY1154" i="3" s="1"/>
  <c r="AF1134" i="3"/>
  <c r="AE1134" i="3"/>
  <c r="AC1134" i="3"/>
  <c r="AD1134" i="3"/>
  <c r="AC1119" i="3"/>
  <c r="AE1119" i="3"/>
  <c r="AF1119" i="3"/>
  <c r="AD1119" i="3"/>
  <c r="AB1119" i="3"/>
  <c r="AG1119" i="3" s="1"/>
  <c r="AF1098" i="3"/>
  <c r="AE1098" i="3"/>
  <c r="AJ1098" i="3" s="1"/>
  <c r="AY1098" i="3" s="1"/>
  <c r="AC1098" i="3"/>
  <c r="AD1157" i="3"/>
  <c r="AD1127" i="3"/>
  <c r="AC1115" i="3"/>
  <c r="AB1115" i="3"/>
  <c r="AF1115" i="3"/>
  <c r="AE1115" i="3"/>
  <c r="AJ1115" i="3" s="1"/>
  <c r="AY1115" i="3" s="1"/>
  <c r="AE1060" i="3"/>
  <c r="AJ1060" i="3" s="1"/>
  <c r="AY1060" i="3" s="1"/>
  <c r="AD1060" i="3"/>
  <c r="AB1161" i="3"/>
  <c r="AF1153" i="3"/>
  <c r="AE1153" i="3"/>
  <c r="AD1109" i="3"/>
  <c r="AB1158" i="3"/>
  <c r="AE1059" i="3"/>
  <c r="AC1059" i="3"/>
  <c r="AF1059" i="3"/>
  <c r="AD1059" i="3"/>
  <c r="AB1059" i="3"/>
  <c r="AG1059" i="3" s="1"/>
  <c r="AE1001" i="3"/>
  <c r="AJ1001" i="3" s="1"/>
  <c r="AY1001" i="3" s="1"/>
  <c r="AI1043" i="3"/>
  <c r="AX1043" i="3" s="1"/>
  <c r="AF1075" i="3"/>
  <c r="AB1080" i="3"/>
  <c r="AF913" i="3"/>
  <c r="AE913" i="3"/>
  <c r="AB913" i="3"/>
  <c r="AG913" i="3" s="1"/>
  <c r="AD1212" i="3"/>
  <c r="AB1060" i="3"/>
  <c r="AC1008" i="3"/>
  <c r="AB924" i="3"/>
  <c r="AC924" i="3"/>
  <c r="AH924" i="3" s="1"/>
  <c r="AW924" i="3" s="1"/>
  <c r="AI907" i="3"/>
  <c r="AX907" i="3" s="1"/>
  <c r="AF1011" i="3"/>
  <c r="AE1011" i="3"/>
  <c r="AJ1011" i="3" s="1"/>
  <c r="AY1011" i="3" s="1"/>
  <c r="AD1011" i="3"/>
  <c r="AC1011" i="3"/>
  <c r="AB984" i="3"/>
  <c r="AC868" i="3"/>
  <c r="AG868" i="3" s="1"/>
  <c r="AE868" i="3"/>
  <c r="AB853" i="3"/>
  <c r="AF905" i="3"/>
  <c r="AE905" i="3"/>
  <c r="AD905" i="3"/>
  <c r="AC905" i="3"/>
  <c r="AH905" i="3" s="1"/>
  <c r="AW905" i="3" s="1"/>
  <c r="AB905" i="3"/>
  <c r="AK821" i="3"/>
  <c r="AZ821" i="3" s="1"/>
  <c r="AD977" i="3"/>
  <c r="AF977" i="3"/>
  <c r="AE977" i="3"/>
  <c r="AC977" i="3"/>
  <c r="AH977" i="3" s="1"/>
  <c r="AW977" i="3" s="1"/>
  <c r="AE1037" i="3"/>
  <c r="AE1023" i="3"/>
  <c r="AB862" i="3"/>
  <c r="AC862" i="3"/>
  <c r="AF862" i="3"/>
  <c r="AK862" i="3" s="1"/>
  <c r="AZ862" i="3" s="1"/>
  <c r="AG855" i="3"/>
  <c r="AC849" i="3"/>
  <c r="AH849" i="3" s="1"/>
  <c r="AW849" i="3" s="1"/>
  <c r="AB849" i="3"/>
  <c r="AF849" i="3"/>
  <c r="AD890" i="3"/>
  <c r="AC798" i="3"/>
  <c r="AD772" i="3"/>
  <c r="AI772" i="3" s="1"/>
  <c r="AX772" i="3" s="1"/>
  <c r="AG744" i="3"/>
  <c r="AE902" i="3"/>
  <c r="AJ902" i="3" s="1"/>
  <c r="AY902" i="3" s="1"/>
  <c r="AD902" i="3"/>
  <c r="AC902" i="3"/>
  <c r="AG902" i="3" s="1"/>
  <c r="AF902" i="3"/>
  <c r="AE756" i="3"/>
  <c r="AF756" i="3"/>
  <c r="AE729" i="3"/>
  <c r="AF729" i="3"/>
  <c r="AK729" i="3" s="1"/>
  <c r="AZ729" i="3" s="1"/>
  <c r="AE702" i="3"/>
  <c r="AF702" i="3"/>
  <c r="AK702" i="3" s="1"/>
  <c r="AZ702" i="3" s="1"/>
  <c r="AE789" i="3"/>
  <c r="AJ789" i="3" s="1"/>
  <c r="AY789" i="3" s="1"/>
  <c r="AB789" i="3"/>
  <c r="AF789" i="3"/>
  <c r="AC789" i="3"/>
  <c r="AD789" i="3"/>
  <c r="AD942" i="3"/>
  <c r="AC942" i="3"/>
  <c r="AF942" i="3"/>
  <c r="AB942" i="3"/>
  <c r="AE942" i="3"/>
  <c r="AJ942" i="3" s="1"/>
  <c r="AY942" i="3" s="1"/>
  <c r="AF908" i="3"/>
  <c r="AK908" i="3" s="1"/>
  <c r="AZ908" i="3" s="1"/>
  <c r="AC802" i="3"/>
  <c r="AF728" i="3"/>
  <c r="AD965" i="3"/>
  <c r="AF892" i="3"/>
  <c r="AE957" i="3"/>
  <c r="AE715" i="3"/>
  <c r="AD715" i="3"/>
  <c r="AI715" i="3" s="1"/>
  <c r="AX715" i="3" s="1"/>
  <c r="AC715" i="3"/>
  <c r="AB715" i="3"/>
  <c r="AK715" i="3" s="1"/>
  <c r="AZ715" i="3" s="1"/>
  <c r="AD688" i="3"/>
  <c r="AB633" i="3"/>
  <c r="AH573" i="3"/>
  <c r="AW573" i="3" s="1"/>
  <c r="AC760" i="3"/>
  <c r="AH760" i="3" s="1"/>
  <c r="AW760" i="3" s="1"/>
  <c r="AC775" i="3"/>
  <c r="AB775" i="3"/>
  <c r="AD775" i="3"/>
  <c r="AF775" i="3"/>
  <c r="AE823" i="3"/>
  <c r="AE745" i="3"/>
  <c r="AF697" i="3"/>
  <c r="AD599" i="3"/>
  <c r="AD541" i="3"/>
  <c r="AB541" i="3"/>
  <c r="AD463" i="3"/>
  <c r="AH497" i="3"/>
  <c r="AW497" i="3" s="1"/>
  <c r="AG736" i="3"/>
  <c r="AC617" i="3"/>
  <c r="AF617" i="3"/>
  <c r="AE617" i="3"/>
  <c r="AD495" i="3"/>
  <c r="AD108" i="3"/>
  <c r="AB108" i="3"/>
  <c r="AC108" i="3"/>
  <c r="AF108" i="3"/>
  <c r="AK108" i="3" s="1"/>
  <c r="AZ108" i="3" s="1"/>
  <c r="AE108" i="3"/>
  <c r="AC1491" i="3"/>
  <c r="AD1491" i="3"/>
  <c r="AE1491" i="3"/>
  <c r="AF1491" i="3"/>
  <c r="AB1491" i="3"/>
  <c r="AG1491" i="3" s="1"/>
  <c r="AE1622" i="3"/>
  <c r="AC1622" i="3"/>
  <c r="AB1622" i="3"/>
  <c r="AE1636" i="3"/>
  <c r="AD1636" i="3"/>
  <c r="AC1636" i="3"/>
  <c r="AG1586" i="3"/>
  <c r="AE1542" i="3"/>
  <c r="AD1745" i="3"/>
  <c r="AI1745" i="3" s="1"/>
  <c r="AX1745" i="3" s="1"/>
  <c r="AF1776" i="3"/>
  <c r="AK1776" i="3" s="1"/>
  <c r="AZ1776" i="3" s="1"/>
  <c r="AD1649" i="3"/>
  <c r="AD1510" i="3"/>
  <c r="AI1510" i="3" s="1"/>
  <c r="AX1510" i="3" s="1"/>
  <c r="AD1433" i="3"/>
  <c r="AF1421" i="3"/>
  <c r="AE1421" i="3"/>
  <c r="AF1403" i="3"/>
  <c r="AE1403" i="3"/>
  <c r="AB1435" i="3"/>
  <c r="AE1520" i="3"/>
  <c r="AB1522" i="3"/>
  <c r="AG1522" i="3" s="1"/>
  <c r="AE1496" i="3"/>
  <c r="AC1454" i="3"/>
  <c r="AD1432" i="3"/>
  <c r="AE1436" i="3"/>
  <c r="AJ1436" i="3" s="1"/>
  <c r="AY1436" i="3" s="1"/>
  <c r="AD1436" i="3"/>
  <c r="AC1436" i="3"/>
  <c r="AB1436" i="3"/>
  <c r="AB1410" i="3"/>
  <c r="AC1465" i="3"/>
  <c r="AD1410" i="3"/>
  <c r="AH1438" i="3"/>
  <c r="AW1438" i="3" s="1"/>
  <c r="AC1402" i="3"/>
  <c r="AH1402" i="3" s="1"/>
  <c r="AW1402" i="3" s="1"/>
  <c r="AC1358" i="3"/>
  <c r="AH1358" i="3" s="1"/>
  <c r="AW1358" i="3" s="1"/>
  <c r="AC1343" i="3"/>
  <c r="AH1343" i="3" s="1"/>
  <c r="AW1343" i="3" s="1"/>
  <c r="AB1337" i="3"/>
  <c r="AF1460" i="3"/>
  <c r="AB1414" i="3"/>
  <c r="AK1414" i="3" s="1"/>
  <c r="AZ1414" i="3" s="1"/>
  <c r="AE1414" i="3"/>
  <c r="AD1414" i="3"/>
  <c r="AI1414" i="3" s="1"/>
  <c r="AX1414" i="3" s="1"/>
  <c r="AC1414" i="3"/>
  <c r="AD1404" i="3"/>
  <c r="AC1370" i="3"/>
  <c r="AG1370" i="3" s="1"/>
  <c r="AD1441" i="3"/>
  <c r="AF1393" i="3"/>
  <c r="AE1393" i="3"/>
  <c r="AD1393" i="3"/>
  <c r="AC1393" i="3"/>
  <c r="AF1279" i="3"/>
  <c r="AE1279" i="3"/>
  <c r="AJ1279" i="3" s="1"/>
  <c r="AY1279" i="3" s="1"/>
  <c r="AC1339" i="3"/>
  <c r="AH1339" i="3" s="1"/>
  <c r="AW1339" i="3" s="1"/>
  <c r="AB1320" i="3"/>
  <c r="AH1320" i="3" s="1"/>
  <c r="AW1320" i="3" s="1"/>
  <c r="AD1308" i="3"/>
  <c r="AE1315" i="3"/>
  <c r="AB1315" i="3"/>
  <c r="AD1320" i="3"/>
  <c r="AI1320" i="3" s="1"/>
  <c r="AX1320" i="3" s="1"/>
  <c r="AD1406" i="3"/>
  <c r="AI1406" i="3" s="1"/>
  <c r="AX1406" i="3" s="1"/>
  <c r="AC1365" i="3"/>
  <c r="AC1469" i="3"/>
  <c r="AB1457" i="3"/>
  <c r="AK1457" i="3" s="1"/>
  <c r="AZ1457" i="3" s="1"/>
  <c r="AD1403" i="3"/>
  <c r="AE1323" i="3"/>
  <c r="AB1313" i="3"/>
  <c r="AH1313" i="3" s="1"/>
  <c r="AW1313" i="3" s="1"/>
  <c r="AC1241" i="3"/>
  <c r="AD1213" i="3"/>
  <c r="AB1213" i="3"/>
  <c r="AF1290" i="3"/>
  <c r="AK1290" i="3" s="1"/>
  <c r="AZ1290" i="3" s="1"/>
  <c r="AC1290" i="3"/>
  <c r="AE1290" i="3"/>
  <c r="AC1245" i="3"/>
  <c r="AB1297" i="3"/>
  <c r="AG1297" i="3" s="1"/>
  <c r="AC1297" i="3"/>
  <c r="AH1297" i="3" s="1"/>
  <c r="AW1297" i="3" s="1"/>
  <c r="AG1167" i="3"/>
  <c r="AE1288" i="3"/>
  <c r="AC1288" i="3"/>
  <c r="AB1288" i="3"/>
  <c r="AI1288" i="3" s="1"/>
  <c r="AX1288" i="3" s="1"/>
  <c r="AF1288" i="3"/>
  <c r="AK1288" i="3" s="1"/>
  <c r="AZ1288" i="3" s="1"/>
  <c r="AE1193" i="3"/>
  <c r="AB1193" i="3"/>
  <c r="AE1274" i="3"/>
  <c r="AE1244" i="3"/>
  <c r="AJ1244" i="3" s="1"/>
  <c r="AY1244" i="3" s="1"/>
  <c r="AC1244" i="3"/>
  <c r="AD1214" i="3"/>
  <c r="AB1214" i="3"/>
  <c r="AH1214" i="3" s="1"/>
  <c r="AW1214" i="3" s="1"/>
  <c r="AE1214" i="3"/>
  <c r="AB1218" i="3"/>
  <c r="AG1218" i="3" s="1"/>
  <c r="AE1209" i="3"/>
  <c r="AC1498" i="3"/>
  <c r="AB1147" i="3"/>
  <c r="AG1147" i="3" s="1"/>
  <c r="AC1175" i="3"/>
  <c r="AB1175" i="3"/>
  <c r="AE1175" i="3"/>
  <c r="AF1151" i="3"/>
  <c r="AD1142" i="3"/>
  <c r="AE1333" i="3"/>
  <c r="AJ1333" i="3" s="1"/>
  <c r="AY1333" i="3" s="1"/>
  <c r="AD1141" i="3"/>
  <c r="AC1141" i="3"/>
  <c r="AE1094" i="3"/>
  <c r="AE1173" i="3"/>
  <c r="AJ1173" i="3" s="1"/>
  <c r="AY1173" i="3" s="1"/>
  <c r="AB1153" i="3"/>
  <c r="AF1063" i="3"/>
  <c r="AK1063" i="3" s="1"/>
  <c r="AZ1063" i="3" s="1"/>
  <c r="AC1158" i="3"/>
  <c r="AH1158" i="3" s="1"/>
  <c r="AW1158" i="3" s="1"/>
  <c r="AF1072" i="3"/>
  <c r="AE1013" i="3"/>
  <c r="AE1232" i="3"/>
  <c r="AF1006" i="3"/>
  <c r="AC1088" i="3"/>
  <c r="AF1088" i="3"/>
  <c r="AB1088" i="3"/>
  <c r="AE1088" i="3"/>
  <c r="AJ1088" i="3" s="1"/>
  <c r="AY1088" i="3" s="1"/>
  <c r="AB939" i="3"/>
  <c r="AD939" i="3"/>
  <c r="AF939" i="3"/>
  <c r="AK939" i="3" s="1"/>
  <c r="AZ939" i="3" s="1"/>
  <c r="AC939" i="3"/>
  <c r="AF879" i="3"/>
  <c r="AB1011" i="3"/>
  <c r="AB972" i="3"/>
  <c r="AC972" i="3"/>
  <c r="AF1014" i="3"/>
  <c r="AE1014" i="3"/>
  <c r="AB1014" i="3"/>
  <c r="AG1014" i="3" s="1"/>
  <c r="AC1114" i="3"/>
  <c r="AB1114" i="3"/>
  <c r="AE1114" i="3"/>
  <c r="AJ1114" i="3" s="1"/>
  <c r="AY1114" i="3" s="1"/>
  <c r="AE894" i="3"/>
  <c r="AD894" i="3"/>
  <c r="AC894" i="3"/>
  <c r="AF894" i="3"/>
  <c r="AK894" i="3" s="1"/>
  <c r="AZ894" i="3" s="1"/>
  <c r="AF1087" i="3"/>
  <c r="AK1087" i="3" s="1"/>
  <c r="AZ1087" i="3" s="1"/>
  <c r="AF868" i="3"/>
  <c r="AC936" i="3"/>
  <c r="AE936" i="3"/>
  <c r="AD936" i="3"/>
  <c r="AF936" i="3"/>
  <c r="AB936" i="3"/>
  <c r="AG936" i="3" s="1"/>
  <c r="AF865" i="3"/>
  <c r="AK865" i="3" s="1"/>
  <c r="AZ865" i="3" s="1"/>
  <c r="AD865" i="3"/>
  <c r="AB977" i="3"/>
  <c r="AB887" i="3"/>
  <c r="AC887" i="3"/>
  <c r="AB847" i="3"/>
  <c r="AF1023" i="3"/>
  <c r="AC1074" i="3"/>
  <c r="AD1074" i="3"/>
  <c r="AE955" i="3"/>
  <c r="AD955" i="3"/>
  <c r="AI955" i="3" s="1"/>
  <c r="AX955" i="3" s="1"/>
  <c r="AC955" i="3"/>
  <c r="AB955" i="3"/>
  <c r="AF955" i="3"/>
  <c r="AE865" i="3"/>
  <c r="AB717" i="3"/>
  <c r="AD810" i="3"/>
  <c r="AC810" i="3"/>
  <c r="AH810" i="3" s="1"/>
  <c r="AW810" i="3" s="1"/>
  <c r="AB810" i="3"/>
  <c r="AB782" i="3"/>
  <c r="AF734" i="3"/>
  <c r="AF707" i="3"/>
  <c r="AB740" i="3"/>
  <c r="AC740" i="3"/>
  <c r="AE740" i="3"/>
  <c r="AD740" i="3"/>
  <c r="AI740" i="3" s="1"/>
  <c r="AX740" i="3" s="1"/>
  <c r="AF740" i="3"/>
  <c r="AD713" i="3"/>
  <c r="AC713" i="3"/>
  <c r="AB713" i="3"/>
  <c r="AG713" i="3" s="1"/>
  <c r="AE713" i="3"/>
  <c r="AF713" i="3"/>
  <c r="AE701" i="3"/>
  <c r="AF957" i="3"/>
  <c r="AG678" i="3"/>
  <c r="AG605" i="3"/>
  <c r="AE611" i="3"/>
  <c r="AD818" i="3"/>
  <c r="AI818" i="3" s="1"/>
  <c r="AX818" i="3" s="1"/>
  <c r="AC818" i="3"/>
  <c r="AD653" i="3"/>
  <c r="AC653" i="3"/>
  <c r="AB653" i="3"/>
  <c r="AD593" i="3"/>
  <c r="AC620" i="3"/>
  <c r="AH620" i="3" s="1"/>
  <c r="AW620" i="3" s="1"/>
  <c r="AI730" i="3"/>
  <c r="AX730" i="3" s="1"/>
  <c r="AK668" i="3"/>
  <c r="AZ668" i="3" s="1"/>
  <c r="AF563" i="3"/>
  <c r="AB563" i="3"/>
  <c r="AC563" i="3"/>
  <c r="AE563" i="3"/>
  <c r="AD563" i="3"/>
  <c r="AI563" i="3" s="1"/>
  <c r="AX563" i="3" s="1"/>
  <c r="AF603" i="3"/>
  <c r="AE603" i="3"/>
  <c r="AD603" i="3"/>
  <c r="AI603" i="3" s="1"/>
  <c r="AX603" i="3" s="1"/>
  <c r="AD698" i="3"/>
  <c r="AB710" i="3"/>
  <c r="AE670" i="3"/>
  <c r="AJ521" i="3"/>
  <c r="AY521" i="3" s="1"/>
  <c r="AI503" i="3"/>
  <c r="AX503" i="3" s="1"/>
  <c r="AJ474" i="3"/>
  <c r="AY474" i="3" s="1"/>
  <c r="AE422" i="3"/>
  <c r="AF422" i="3"/>
  <c r="AD422" i="3"/>
  <c r="AB422" i="3"/>
  <c r="AG422" i="3" s="1"/>
  <c r="AC422" i="3"/>
  <c r="AF389" i="3"/>
  <c r="AE389" i="3"/>
  <c r="AB389" i="3"/>
  <c r="AD389" i="3"/>
  <c r="AC389" i="3"/>
  <c r="AH389" i="3" s="1"/>
  <c r="AW389" i="3" s="1"/>
  <c r="AK636" i="3"/>
  <c r="AZ636" i="3" s="1"/>
  <c r="AK676" i="3"/>
  <c r="AZ676" i="3" s="1"/>
  <c r="AB495" i="3"/>
  <c r="AD154" i="3"/>
  <c r="AC154" i="3"/>
  <c r="AF154" i="3"/>
  <c r="AE154" i="3"/>
  <c r="AB154" i="3"/>
  <c r="AG154" i="3" s="1"/>
  <c r="AD103" i="3"/>
  <c r="AC1850" i="3"/>
  <c r="AE1723" i="3"/>
  <c r="AJ1723" i="3" s="1"/>
  <c r="AY1723" i="3" s="1"/>
  <c r="AE1688" i="3"/>
  <c r="AC1688" i="3"/>
  <c r="AH1688" i="3" s="1"/>
  <c r="AW1688" i="3" s="1"/>
  <c r="AE1784" i="3"/>
  <c r="AC1743" i="3"/>
  <c r="AH1743" i="3" s="1"/>
  <c r="AW1743" i="3" s="1"/>
  <c r="AE1639" i="3"/>
  <c r="AJ1639" i="3" s="1"/>
  <c r="AY1639" i="3" s="1"/>
  <c r="AB1727" i="3"/>
  <c r="AB1686" i="3"/>
  <c r="AG1686" i="3" s="1"/>
  <c r="AF1660" i="3"/>
  <c r="AE1660" i="3"/>
  <c r="AJ1660" i="3" s="1"/>
  <c r="AY1660" i="3" s="1"/>
  <c r="AC1660" i="3"/>
  <c r="AF1488" i="3"/>
  <c r="AE1488" i="3"/>
  <c r="AD1488" i="3"/>
  <c r="AC1488" i="3"/>
  <c r="AH1488" i="3" s="1"/>
  <c r="AW1488" i="3" s="1"/>
  <c r="AE1552" i="3"/>
  <c r="AF1533" i="3"/>
  <c r="AK1533" i="3" s="1"/>
  <c r="AZ1533" i="3" s="1"/>
  <c r="AF1636" i="3"/>
  <c r="AB1636" i="3"/>
  <c r="AG1636" i="3" s="1"/>
  <c r="AE1584" i="3"/>
  <c r="AJ1584" i="3" s="1"/>
  <c r="AY1584" i="3" s="1"/>
  <c r="AC1552" i="3"/>
  <c r="AD1524" i="3"/>
  <c r="AC1542" i="3"/>
  <c r="AD1701" i="3"/>
  <c r="AI1701" i="3" s="1"/>
  <c r="AX1701" i="3" s="1"/>
  <c r="AB1690" i="3"/>
  <c r="AG1690" i="3" s="1"/>
  <c r="AE1630" i="3"/>
  <c r="AF1611" i="3"/>
  <c r="AK1611" i="3" s="1"/>
  <c r="AZ1611" i="3" s="1"/>
  <c r="AC1592" i="3"/>
  <c r="AC1517" i="3"/>
  <c r="AH1517" i="3" s="1"/>
  <c r="AW1517" i="3" s="1"/>
  <c r="AB1517" i="3"/>
  <c r="AD1493" i="3"/>
  <c r="AC1493" i="3"/>
  <c r="AH1493" i="3" s="1"/>
  <c r="AW1493" i="3" s="1"/>
  <c r="AB1493" i="3"/>
  <c r="AC1460" i="3"/>
  <c r="AF1447" i="3"/>
  <c r="AB1438" i="3"/>
  <c r="AD1579" i="3"/>
  <c r="AD1548" i="3"/>
  <c r="AI1548" i="3" s="1"/>
  <c r="AX1548" i="3" s="1"/>
  <c r="AD1519" i="3"/>
  <c r="AB1510" i="3"/>
  <c r="AC1619" i="3"/>
  <c r="AF1433" i="3"/>
  <c r="AK1433" i="3" s="1"/>
  <c r="AZ1433" i="3" s="1"/>
  <c r="AD1487" i="3"/>
  <c r="AC1487" i="3"/>
  <c r="AH1487" i="3" s="1"/>
  <c r="AW1487" i="3" s="1"/>
  <c r="AB1487" i="3"/>
  <c r="AE1554" i="3"/>
  <c r="AD1511" i="3"/>
  <c r="AC1511" i="3"/>
  <c r="AH1511" i="3" s="1"/>
  <c r="AW1511" i="3" s="1"/>
  <c r="AB1511" i="3"/>
  <c r="AJ1511" i="3" s="1"/>
  <c r="AY1511" i="3" s="1"/>
  <c r="AF1487" i="3"/>
  <c r="AE1747" i="3"/>
  <c r="AJ1747" i="3" s="1"/>
  <c r="AY1747" i="3" s="1"/>
  <c r="AC1546" i="3"/>
  <c r="AH1546" i="3" s="1"/>
  <c r="AW1546" i="3" s="1"/>
  <c r="AC1513" i="3"/>
  <c r="AH1513" i="3" s="1"/>
  <c r="AW1513" i="3" s="1"/>
  <c r="AE1503" i="3"/>
  <c r="AB1478" i="3"/>
  <c r="AD1496" i="3"/>
  <c r="AI1496" i="3" s="1"/>
  <c r="AX1496" i="3" s="1"/>
  <c r="AB1496" i="3"/>
  <c r="AC1496" i="3"/>
  <c r="AF1550" i="3"/>
  <c r="AK1550" i="3" s="1"/>
  <c r="AZ1550" i="3" s="1"/>
  <c r="AF1526" i="3"/>
  <c r="AC1483" i="3"/>
  <c r="AB1465" i="3"/>
  <c r="AF1454" i="3"/>
  <c r="AC1614" i="3"/>
  <c r="AH1614" i="3" s="1"/>
  <c r="AW1614" i="3" s="1"/>
  <c r="AC1477" i="3"/>
  <c r="AH1477" i="3" s="1"/>
  <c r="AW1477" i="3" s="1"/>
  <c r="AB1477" i="3"/>
  <c r="AD1465" i="3"/>
  <c r="AI1465" i="3" s="1"/>
  <c r="AX1465" i="3" s="1"/>
  <c r="AE1591" i="3"/>
  <c r="AJ1591" i="3" s="1"/>
  <c r="AY1591" i="3" s="1"/>
  <c r="AC1361" i="3"/>
  <c r="AB1346" i="3"/>
  <c r="AI1346" i="3" s="1"/>
  <c r="AX1346" i="3" s="1"/>
  <c r="AB1460" i="3"/>
  <c r="AG1460" i="3" s="1"/>
  <c r="AF1350" i="3"/>
  <c r="AC1507" i="3"/>
  <c r="AD1386" i="3"/>
  <c r="AE1377" i="3"/>
  <c r="AB1377" i="3"/>
  <c r="AC1492" i="3"/>
  <c r="AH1492" i="3" s="1"/>
  <c r="AW1492" i="3" s="1"/>
  <c r="AD1398" i="3"/>
  <c r="AI1398" i="3" s="1"/>
  <c r="AX1398" i="3" s="1"/>
  <c r="AC1521" i="3"/>
  <c r="AH1521" i="3" s="1"/>
  <c r="AW1521" i="3" s="1"/>
  <c r="AE1324" i="3"/>
  <c r="AJ1324" i="3" s="1"/>
  <c r="AY1324" i="3" s="1"/>
  <c r="AD1324" i="3"/>
  <c r="AB1324" i="3"/>
  <c r="AF1275" i="3"/>
  <c r="AE1275" i="3"/>
  <c r="AJ1275" i="3" s="1"/>
  <c r="AY1275" i="3" s="1"/>
  <c r="AD1275" i="3"/>
  <c r="AH1298" i="3"/>
  <c r="AW1298" i="3" s="1"/>
  <c r="AE1239" i="3"/>
  <c r="AF1239" i="3"/>
  <c r="AD1239" i="3"/>
  <c r="AB1281" i="3"/>
  <c r="AE1261" i="3"/>
  <c r="AJ1261" i="3" s="1"/>
  <c r="AY1261" i="3" s="1"/>
  <c r="AB1373" i="3"/>
  <c r="AE1291" i="3"/>
  <c r="AD1258" i="3"/>
  <c r="AI1258" i="3" s="1"/>
  <c r="AX1258" i="3" s="1"/>
  <c r="AE1329" i="3"/>
  <c r="AF1311" i="3"/>
  <c r="AF1402" i="3"/>
  <c r="AD1299" i="3"/>
  <c r="AI1299" i="3" s="1"/>
  <c r="AX1299" i="3" s="1"/>
  <c r="AD1469" i="3"/>
  <c r="AC1457" i="3"/>
  <c r="AB1284" i="3"/>
  <c r="AD1222" i="3"/>
  <c r="AI1222" i="3" s="1"/>
  <c r="AX1222" i="3" s="1"/>
  <c r="AF1213" i="3"/>
  <c r="AK1213" i="3" s="1"/>
  <c r="AZ1213" i="3" s="1"/>
  <c r="AB1621" i="3"/>
  <c r="AE1271" i="3"/>
  <c r="AB1300" i="3"/>
  <c r="AK1300" i="3" s="1"/>
  <c r="AZ1300" i="3" s="1"/>
  <c r="AC1576" i="3"/>
  <c r="AB1506" i="3"/>
  <c r="AH1506" i="3" s="1"/>
  <c r="AW1506" i="3" s="1"/>
  <c r="AB1231" i="3"/>
  <c r="AF1211" i="3"/>
  <c r="AE1180" i="3"/>
  <c r="AF1320" i="3"/>
  <c r="AD1229" i="3"/>
  <c r="AI1229" i="3" s="1"/>
  <c r="AX1229" i="3" s="1"/>
  <c r="AE1225" i="3"/>
  <c r="AJ1225" i="3" s="1"/>
  <c r="AY1225" i="3" s="1"/>
  <c r="AF1321" i="3"/>
  <c r="AK1321" i="3" s="1"/>
  <c r="AZ1321" i="3" s="1"/>
  <c r="AD1226" i="3"/>
  <c r="AI1226" i="3" s="1"/>
  <c r="AX1226" i="3" s="1"/>
  <c r="AC1193" i="3"/>
  <c r="AD1209" i="3"/>
  <c r="AF1209" i="3"/>
  <c r="AF1200" i="3"/>
  <c r="AK1200" i="3" s="1"/>
  <c r="AZ1200" i="3" s="1"/>
  <c r="AD1200" i="3"/>
  <c r="AB1367" i="3"/>
  <c r="AG1367" i="3" s="1"/>
  <c r="AD1191" i="3"/>
  <c r="AH1191" i="3" s="1"/>
  <c r="AW1191" i="3" s="1"/>
  <c r="AE1191" i="3"/>
  <c r="AF1191" i="3"/>
  <c r="AK1191" i="3" s="1"/>
  <c r="AZ1191" i="3" s="1"/>
  <c r="AF1131" i="3"/>
  <c r="AE1131" i="3"/>
  <c r="AC1131" i="3"/>
  <c r="AB1131" i="3"/>
  <c r="AF1116" i="3"/>
  <c r="AE1116" i="3"/>
  <c r="AC1116" i="3"/>
  <c r="AH1116" i="3" s="1"/>
  <c r="AW1116" i="3" s="1"/>
  <c r="AF1095" i="3"/>
  <c r="AE1095" i="3"/>
  <c r="AC1095" i="3"/>
  <c r="AH1095" i="3" s="1"/>
  <c r="AW1095" i="3" s="1"/>
  <c r="AE1316" i="3"/>
  <c r="AC1239" i="3"/>
  <c r="AE1141" i="3"/>
  <c r="AE1051" i="3"/>
  <c r="AF1051" i="3"/>
  <c r="AK1051" i="3" s="1"/>
  <c r="AZ1051" i="3" s="1"/>
  <c r="AB1051" i="3"/>
  <c r="AB1121" i="3"/>
  <c r="AG1121" i="3" s="1"/>
  <c r="AD1121" i="3"/>
  <c r="AF1100" i="3"/>
  <c r="AK1100" i="3" s="1"/>
  <c r="AZ1100" i="3" s="1"/>
  <c r="AE1216" i="3"/>
  <c r="AJ1216" i="3" s="1"/>
  <c r="AY1216" i="3" s="1"/>
  <c r="AF1149" i="3"/>
  <c r="AD1149" i="3"/>
  <c r="AF1117" i="3"/>
  <c r="AF1089" i="3"/>
  <c r="AE1089" i="3"/>
  <c r="AC1089" i="3"/>
  <c r="AH1089" i="3" s="1"/>
  <c r="AW1089" i="3" s="1"/>
  <c r="AF1065" i="3"/>
  <c r="AE1065" i="3"/>
  <c r="AC1065" i="3"/>
  <c r="AD1027" i="3"/>
  <c r="AI1027" i="3" s="1"/>
  <c r="AX1027" i="3" s="1"/>
  <c r="AE1310" i="3"/>
  <c r="AJ1310" i="3" s="1"/>
  <c r="AY1310" i="3" s="1"/>
  <c r="AC1052" i="3"/>
  <c r="AB1001" i="3"/>
  <c r="AC1032" i="3"/>
  <c r="AH1032" i="3" s="1"/>
  <c r="AW1032" i="3" s="1"/>
  <c r="AF1214" i="3"/>
  <c r="AK1214" i="3" s="1"/>
  <c r="AZ1214" i="3" s="1"/>
  <c r="AJ921" i="3"/>
  <c r="AY921" i="3" s="1"/>
  <c r="AF1081" i="3"/>
  <c r="AK1081" i="3" s="1"/>
  <c r="AZ1081" i="3" s="1"/>
  <c r="AF1008" i="3"/>
  <c r="AK1008" i="3" s="1"/>
  <c r="AZ1008" i="3" s="1"/>
  <c r="AC903" i="3"/>
  <c r="AB903" i="3"/>
  <c r="AJ903" i="3" s="1"/>
  <c r="AY903" i="3" s="1"/>
  <c r="AD903" i="3"/>
  <c r="AF903" i="3"/>
  <c r="AK903" i="3" s="1"/>
  <c r="AZ903" i="3" s="1"/>
  <c r="AC984" i="3"/>
  <c r="AD972" i="3"/>
  <c r="AF1073" i="3"/>
  <c r="AC1014" i="3"/>
  <c r="AE938" i="3"/>
  <c r="AD1017" i="3"/>
  <c r="AF924" i="3"/>
  <c r="AB891" i="3"/>
  <c r="AF949" i="3"/>
  <c r="AC989" i="3"/>
  <c r="AF898" i="3"/>
  <c r="AE821" i="3"/>
  <c r="AD999" i="3"/>
  <c r="AF852" i="3"/>
  <c r="AC852" i="3"/>
  <c r="AH852" i="3" s="1"/>
  <c r="AW852" i="3" s="1"/>
  <c r="AD983" i="3"/>
  <c r="AF962" i="3"/>
  <c r="AE962" i="3"/>
  <c r="AD962" i="3"/>
  <c r="AI962" i="3" s="1"/>
  <c r="AX962" i="3" s="1"/>
  <c r="AC962" i="3"/>
  <c r="AE941" i="3"/>
  <c r="AD941" i="3"/>
  <c r="AC941" i="3"/>
  <c r="AH941" i="3" s="1"/>
  <c r="AW941" i="3" s="1"/>
  <c r="AD927" i="3"/>
  <c r="AD887" i="3"/>
  <c r="AD992" i="3"/>
  <c r="AC844" i="3"/>
  <c r="AB1074" i="3"/>
  <c r="AB1207" i="3"/>
  <c r="AB1002" i="3"/>
  <c r="AE952" i="3"/>
  <c r="AJ952" i="3" s="1"/>
  <c r="AY952" i="3" s="1"/>
  <c r="AD952" i="3"/>
  <c r="AC952" i="3"/>
  <c r="AB952" i="3"/>
  <c r="AD868" i="3"/>
  <c r="AI868" i="3" s="1"/>
  <c r="AX868" i="3" s="1"/>
  <c r="AB838" i="3"/>
  <c r="AJ838" i="3" s="1"/>
  <c r="AY838" i="3" s="1"/>
  <c r="AC783" i="3"/>
  <c r="AE783" i="3"/>
  <c r="AD783" i="3"/>
  <c r="AB783" i="3"/>
  <c r="AG783" i="3" s="1"/>
  <c r="AE890" i="3"/>
  <c r="AH883" i="3"/>
  <c r="AW883" i="3" s="1"/>
  <c r="AD845" i="3"/>
  <c r="AF790" i="3"/>
  <c r="AE810" i="3"/>
  <c r="AD813" i="3"/>
  <c r="AE791" i="3"/>
  <c r="AJ791" i="3" s="1"/>
  <c r="AY791" i="3" s="1"/>
  <c r="AF678" i="3"/>
  <c r="AK678" i="3" s="1"/>
  <c r="AZ678" i="3" s="1"/>
  <c r="AD675" i="3"/>
  <c r="AI675" i="3" s="1"/>
  <c r="AX675" i="3" s="1"/>
  <c r="AE669" i="3"/>
  <c r="AD669" i="3"/>
  <c r="AF669" i="3"/>
  <c r="AB818" i="3"/>
  <c r="AB527" i="3"/>
  <c r="AC527" i="3"/>
  <c r="AE527" i="3"/>
  <c r="AJ527" i="3" s="1"/>
  <c r="AY527" i="3" s="1"/>
  <c r="AF527" i="3"/>
  <c r="AD527" i="3"/>
  <c r="AF653" i="3"/>
  <c r="AK653" i="3" s="1"/>
  <c r="AZ653" i="3" s="1"/>
  <c r="AI765" i="3"/>
  <c r="AX765" i="3" s="1"/>
  <c r="AB695" i="3"/>
  <c r="AE695" i="3"/>
  <c r="AD695" i="3"/>
  <c r="AC695" i="3"/>
  <c r="AF677" i="3"/>
  <c r="AF611" i="3"/>
  <c r="AC611" i="3"/>
  <c r="AD611" i="3"/>
  <c r="AI611" i="3" s="1"/>
  <c r="AX611" i="3" s="1"/>
  <c r="AD584" i="3"/>
  <c r="AF584" i="3"/>
  <c r="AK584" i="3" s="1"/>
  <c r="AZ584" i="3" s="1"/>
  <c r="AE584" i="3"/>
  <c r="AD788" i="3"/>
  <c r="AC621" i="3"/>
  <c r="AD729" i="3"/>
  <c r="AE626" i="3"/>
  <c r="AD626" i="3"/>
  <c r="AB626" i="3"/>
  <c r="AF626" i="3"/>
  <c r="AK626" i="3" s="1"/>
  <c r="AZ626" i="3" s="1"/>
  <c r="AE578" i="3"/>
  <c r="AC578" i="3"/>
  <c r="AH578" i="3" s="1"/>
  <c r="AW578" i="3" s="1"/>
  <c r="AF578" i="3"/>
  <c r="AB578" i="3"/>
  <c r="AB819" i="3"/>
  <c r="AB603" i="3"/>
  <c r="AD481" i="3"/>
  <c r="AF670" i="3"/>
  <c r="AB540" i="3"/>
  <c r="AH521" i="3"/>
  <c r="AW521" i="3" s="1"/>
  <c r="AF386" i="3"/>
  <c r="AB386" i="3"/>
  <c r="AE386" i="3"/>
  <c r="AJ386" i="3" s="1"/>
  <c r="AY386" i="3" s="1"/>
  <c r="AD386" i="3"/>
  <c r="AC386" i="3"/>
  <c r="AF449" i="3"/>
  <c r="AF739" i="3"/>
  <c r="AE739" i="3"/>
  <c r="AJ739" i="3" s="1"/>
  <c r="AY739" i="3" s="1"/>
  <c r="AD739" i="3"/>
  <c r="AC739" i="3"/>
  <c r="AB739" i="3"/>
  <c r="AF543" i="3"/>
  <c r="AE460" i="3"/>
  <c r="AC460" i="3"/>
  <c r="AD372" i="3"/>
  <c r="AC372" i="3"/>
  <c r="AH372" i="3" s="1"/>
  <c r="AW372" i="3" s="1"/>
  <c r="AB445" i="3"/>
  <c r="AF325" i="3"/>
  <c r="AE325" i="3"/>
  <c r="AG222" i="3"/>
  <c r="AI179" i="3"/>
  <c r="AX179" i="3" s="1"/>
  <c r="AF1728" i="3"/>
  <c r="AK1728" i="3" s="1"/>
  <c r="AZ1728" i="3" s="1"/>
  <c r="AB1728" i="3"/>
  <c r="AF1798" i="3"/>
  <c r="AD1798" i="3"/>
  <c r="AB1798" i="3"/>
  <c r="AG1798" i="3" s="1"/>
  <c r="AE1770" i="3"/>
  <c r="AD1770" i="3"/>
  <c r="AB1770" i="3"/>
  <c r="AF1780" i="3"/>
  <c r="AK1780" i="3" s="1"/>
  <c r="AZ1780" i="3" s="1"/>
  <c r="AB1661" i="3"/>
  <c r="AE1634" i="3"/>
  <c r="AJ1634" i="3" s="1"/>
  <c r="AY1634" i="3" s="1"/>
  <c r="AB1634" i="3"/>
  <c r="AG1634" i="3" s="1"/>
  <c r="AE1625" i="3"/>
  <c r="AJ1625" i="3" s="1"/>
  <c r="AY1625" i="3" s="1"/>
  <c r="AB1625" i="3"/>
  <c r="AK1625" i="3" s="1"/>
  <c r="AZ1625" i="3" s="1"/>
  <c r="AE1616" i="3"/>
  <c r="AB1616" i="3"/>
  <c r="AG1616" i="3" s="1"/>
  <c r="AD1780" i="3"/>
  <c r="AC1727" i="3"/>
  <c r="AF1661" i="3"/>
  <c r="AK1661" i="3" s="1"/>
  <c r="AZ1661" i="3" s="1"/>
  <c r="AD1680" i="3"/>
  <c r="AI1680" i="3" s="1"/>
  <c r="AX1680" i="3" s="1"/>
  <c r="AB1695" i="3"/>
  <c r="AD1695" i="3"/>
  <c r="AC1695" i="3"/>
  <c r="AC1650" i="3"/>
  <c r="AB1650" i="3"/>
  <c r="AK1650" i="3" s="1"/>
  <c r="AZ1650" i="3" s="1"/>
  <c r="AE1485" i="3"/>
  <c r="AD1485" i="3"/>
  <c r="AC1485" i="3"/>
  <c r="AF1485" i="3"/>
  <c r="AF1542" i="3"/>
  <c r="AK1542" i="3" s="1"/>
  <c r="AZ1542" i="3" s="1"/>
  <c r="AJ1506" i="3"/>
  <c r="AY1506" i="3" s="1"/>
  <c r="AD1622" i="3"/>
  <c r="AI1622" i="3" s="1"/>
  <c r="AX1622" i="3" s="1"/>
  <c r="AC1613" i="3"/>
  <c r="AH1613" i="3" s="1"/>
  <c r="AW1613" i="3" s="1"/>
  <c r="AB1613" i="3"/>
  <c r="AE1613" i="3"/>
  <c r="AE1524" i="3"/>
  <c r="AB1555" i="3"/>
  <c r="AE1566" i="3"/>
  <c r="AB1611" i="3"/>
  <c r="AJ1611" i="3" s="1"/>
  <c r="AY1611" i="3" s="1"/>
  <c r="AB1546" i="3"/>
  <c r="AI1546" i="3" s="1"/>
  <c r="AX1546" i="3" s="1"/>
  <c r="AC1501" i="3"/>
  <c r="AB1485" i="3"/>
  <c r="AG1485" i="3" s="1"/>
  <c r="AC1421" i="3"/>
  <c r="AC1403" i="3"/>
  <c r="AF1619" i="3"/>
  <c r="AK1619" i="3" s="1"/>
  <c r="AZ1619" i="3" s="1"/>
  <c r="AD1509" i="3"/>
  <c r="AH1509" i="3" s="1"/>
  <c r="AW1509" i="3" s="1"/>
  <c r="AF1493" i="3"/>
  <c r="AB1479" i="3"/>
  <c r="AF1418" i="3"/>
  <c r="AE1418" i="3"/>
  <c r="AF1400" i="3"/>
  <c r="AE1400" i="3"/>
  <c r="AJ1400" i="3" s="1"/>
  <c r="AY1400" i="3" s="1"/>
  <c r="AD1495" i="3"/>
  <c r="AI1495" i="3" s="1"/>
  <c r="AX1495" i="3" s="1"/>
  <c r="AE1437" i="3"/>
  <c r="AJ1437" i="3" s="1"/>
  <c r="AY1437" i="3" s="1"/>
  <c r="AB1474" i="3"/>
  <c r="AF1520" i="3"/>
  <c r="AK1520" i="3" s="1"/>
  <c r="AZ1520" i="3" s="1"/>
  <c r="AD1489" i="3"/>
  <c r="AI1489" i="3" s="1"/>
  <c r="AX1489" i="3" s="1"/>
  <c r="AC1474" i="3"/>
  <c r="AB1488" i="3"/>
  <c r="AB1461" i="3"/>
  <c r="AE1432" i="3"/>
  <c r="AD1614" i="3"/>
  <c r="AB1530" i="3"/>
  <c r="AE1410" i="3"/>
  <c r="AF1591" i="3"/>
  <c r="AB1591" i="3"/>
  <c r="AD1552" i="3"/>
  <c r="AE1407" i="3"/>
  <c r="AJ1407" i="3" s="1"/>
  <c r="AY1407" i="3" s="1"/>
  <c r="AD1399" i="3"/>
  <c r="AI1399" i="3" s="1"/>
  <c r="AX1399" i="3" s="1"/>
  <c r="AC1399" i="3"/>
  <c r="AB1399" i="3"/>
  <c r="AK1399" i="3" s="1"/>
  <c r="AZ1399" i="3" s="1"/>
  <c r="AC1364" i="3"/>
  <c r="AI1364" i="3" s="1"/>
  <c r="AX1364" i="3" s="1"/>
  <c r="AD1358" i="3"/>
  <c r="AD1343" i="3"/>
  <c r="AC1337" i="3"/>
  <c r="AE1404" i="3"/>
  <c r="AJ1404" i="3" s="1"/>
  <c r="AY1404" i="3" s="1"/>
  <c r="AF1381" i="3"/>
  <c r="AD1370" i="3"/>
  <c r="AD1353" i="3"/>
  <c r="AI1353" i="3" s="1"/>
  <c r="AX1353" i="3" s="1"/>
  <c r="AE1441" i="3"/>
  <c r="AJ1441" i="3" s="1"/>
  <c r="AY1441" i="3" s="1"/>
  <c r="AC1369" i="3"/>
  <c r="AD1331" i="3"/>
  <c r="AI1331" i="3" s="1"/>
  <c r="AX1331" i="3" s="1"/>
  <c r="AF1339" i="3"/>
  <c r="AB1296" i="3"/>
  <c r="AD1418" i="3"/>
  <c r="AI1418" i="3" s="1"/>
  <c r="AX1418" i="3" s="1"/>
  <c r="AC1295" i="3"/>
  <c r="AD1384" i="3"/>
  <c r="AF1323" i="3"/>
  <c r="AC1303" i="3"/>
  <c r="AH1303" i="3" s="1"/>
  <c r="AW1303" i="3" s="1"/>
  <c r="AB1305" i="3"/>
  <c r="AD1621" i="3"/>
  <c r="AC1503" i="3"/>
  <c r="AF1277" i="3"/>
  <c r="AK1277" i="3" s="1"/>
  <c r="AZ1277" i="3" s="1"/>
  <c r="AF1212" i="3"/>
  <c r="AE1576" i="3"/>
  <c r="AJ1576" i="3" s="1"/>
  <c r="AY1576" i="3" s="1"/>
  <c r="AE1429" i="3"/>
  <c r="AH1167" i="3"/>
  <c r="AW1167" i="3" s="1"/>
  <c r="AE1231" i="3"/>
  <c r="AC1227" i="3"/>
  <c r="AH1227" i="3" s="1"/>
  <c r="AW1227" i="3" s="1"/>
  <c r="AE1220" i="3"/>
  <c r="AB1220" i="3"/>
  <c r="AG1220" i="3" s="1"/>
  <c r="AD1171" i="3"/>
  <c r="AF1171" i="3"/>
  <c r="AK1171" i="3" s="1"/>
  <c r="AZ1171" i="3" s="1"/>
  <c r="AF1274" i="3"/>
  <c r="AK1274" i="3" s="1"/>
  <c r="AZ1274" i="3" s="1"/>
  <c r="AC1224" i="3"/>
  <c r="AB1290" i="3"/>
  <c r="AC1218" i="3"/>
  <c r="AC1161" i="3"/>
  <c r="AE1277" i="3"/>
  <c r="AB1174" i="3"/>
  <c r="AI1174" i="3" s="1"/>
  <c r="AX1174" i="3" s="1"/>
  <c r="AD1429" i="3"/>
  <c r="AI1429" i="3" s="1"/>
  <c r="AX1429" i="3" s="1"/>
  <c r="AC1514" i="3"/>
  <c r="AG1514" i="3" s="1"/>
  <c r="AC1198" i="3"/>
  <c r="AE1198" i="3"/>
  <c r="AD1198" i="3"/>
  <c r="AI1198" i="3" s="1"/>
  <c r="AX1198" i="3" s="1"/>
  <c r="AD1183" i="3"/>
  <c r="AC1183" i="3"/>
  <c r="AH1183" i="3" s="1"/>
  <c r="AW1183" i="3" s="1"/>
  <c r="AF1159" i="3"/>
  <c r="AC1159" i="3"/>
  <c r="AF1150" i="3"/>
  <c r="AC1150" i="3"/>
  <c r="AC1316" i="3"/>
  <c r="AC1154" i="3"/>
  <c r="AF1143" i="3"/>
  <c r="AD1143" i="3"/>
  <c r="AB1143" i="3"/>
  <c r="AB1217" i="3"/>
  <c r="AB1141" i="3"/>
  <c r="AE1109" i="3"/>
  <c r="AJ1109" i="3" s="1"/>
  <c r="AY1109" i="3" s="1"/>
  <c r="AF1094" i="3"/>
  <c r="AD1095" i="3"/>
  <c r="AC1051" i="3"/>
  <c r="AF1135" i="3"/>
  <c r="AB1089" i="3"/>
  <c r="AB1065" i="3"/>
  <c r="AG1065" i="3" s="1"/>
  <c r="AD1058" i="3"/>
  <c r="AE1253" i="3"/>
  <c r="AD1253" i="3"/>
  <c r="AB1253" i="3"/>
  <c r="AG1253" i="3" s="1"/>
  <c r="AF1166" i="3"/>
  <c r="AE1010" i="3"/>
  <c r="AB998" i="3"/>
  <c r="AF1085" i="3"/>
  <c r="AD1085" i="3"/>
  <c r="AC1085" i="3"/>
  <c r="AB1085" i="3"/>
  <c r="AG1085" i="3" s="1"/>
  <c r="AB1172" i="3"/>
  <c r="AB1091" i="3"/>
  <c r="AC1026" i="3"/>
  <c r="AF1018" i="3"/>
  <c r="AE1018" i="3"/>
  <c r="AJ1018" i="3" s="1"/>
  <c r="AY1018" i="3" s="1"/>
  <c r="AC1018" i="3"/>
  <c r="AD1018" i="3"/>
  <c r="AC1003" i="3"/>
  <c r="AB1003" i="3"/>
  <c r="AF1003" i="3"/>
  <c r="AE1003" i="3"/>
  <c r="AD1003" i="3"/>
  <c r="AI1003" i="3" s="1"/>
  <c r="AX1003" i="3" s="1"/>
  <c r="AB1055" i="3"/>
  <c r="AC1055" i="3"/>
  <c r="AH1055" i="3" s="1"/>
  <c r="AW1055" i="3" s="1"/>
  <c r="AD1055" i="3"/>
  <c r="AE982" i="3"/>
  <c r="AD982" i="3"/>
  <c r="AI982" i="3" s="1"/>
  <c r="AX982" i="3" s="1"/>
  <c r="AC982" i="3"/>
  <c r="AB982" i="3"/>
  <c r="AF982" i="3"/>
  <c r="AB921" i="3"/>
  <c r="AG921" i="3" s="1"/>
  <c r="AD921" i="3"/>
  <c r="AF921" i="3"/>
  <c r="AB934" i="3"/>
  <c r="AC934" i="3"/>
  <c r="AD934" i="3"/>
  <c r="AF934" i="3"/>
  <c r="AE934" i="3"/>
  <c r="AJ934" i="3" s="1"/>
  <c r="AY934" i="3" s="1"/>
  <c r="AE966" i="3"/>
  <c r="AJ966" i="3" s="1"/>
  <c r="AY966" i="3" s="1"/>
  <c r="AF966" i="3"/>
  <c r="AD966" i="3"/>
  <c r="AB1054" i="3"/>
  <c r="AC920" i="3"/>
  <c r="AD920" i="3"/>
  <c r="AF920" i="3"/>
  <c r="AC1057" i="3"/>
  <c r="AF1114" i="3"/>
  <c r="AD1019" i="3"/>
  <c r="AI1019" i="3" s="1"/>
  <c r="AX1019" i="3" s="1"/>
  <c r="AB888" i="3"/>
  <c r="AC1031" i="3"/>
  <c r="AB1031" i="3"/>
  <c r="AG1031" i="3" s="1"/>
  <c r="AD1031" i="3"/>
  <c r="AF1031" i="3"/>
  <c r="AF859" i="3"/>
  <c r="AD1099" i="3"/>
  <c r="AD821" i="3"/>
  <c r="AD843" i="3"/>
  <c r="AB911" i="3"/>
  <c r="AC1093" i="3"/>
  <c r="AJ833" i="3"/>
  <c r="AY833" i="3" s="1"/>
  <c r="AC937" i="3"/>
  <c r="AB937" i="3"/>
  <c r="AF937" i="3"/>
  <c r="AE937" i="3"/>
  <c r="AF1002" i="3"/>
  <c r="AF881" i="3"/>
  <c r="AE881" i="3"/>
  <c r="AD881" i="3"/>
  <c r="AC881" i="3"/>
  <c r="AH881" i="3" s="1"/>
  <c r="AW881" i="3" s="1"/>
  <c r="AE835" i="3"/>
  <c r="AE822" i="3"/>
  <c r="AD822" i="3"/>
  <c r="AG822" i="3" s="1"/>
  <c r="AF797" i="3"/>
  <c r="AB738" i="3"/>
  <c r="AB699" i="3"/>
  <c r="AF812" i="3"/>
  <c r="AE746" i="3"/>
  <c r="AB746" i="3"/>
  <c r="AC719" i="3"/>
  <c r="AE812" i="3"/>
  <c r="AB752" i="3"/>
  <c r="AD986" i="3"/>
  <c r="AF986" i="3"/>
  <c r="AE986" i="3"/>
  <c r="AC986" i="3"/>
  <c r="AE841" i="3"/>
  <c r="AJ841" i="3" s="1"/>
  <c r="AY841" i="3" s="1"/>
  <c r="AD841" i="3"/>
  <c r="AF841" i="3"/>
  <c r="AC801" i="3"/>
  <c r="AB801" i="3"/>
  <c r="AG801" i="3" s="1"/>
  <c r="AC787" i="3"/>
  <c r="AE751" i="3"/>
  <c r="AJ751" i="3" s="1"/>
  <c r="AY751" i="3" s="1"/>
  <c r="AB669" i="3"/>
  <c r="AD607" i="3"/>
  <c r="AE607" i="3"/>
  <c r="AF607" i="3"/>
  <c r="AE818" i="3"/>
  <c r="AC609" i="3"/>
  <c r="AE591" i="3"/>
  <c r="AD591" i="3"/>
  <c r="AF591" i="3"/>
  <c r="AB591" i="3"/>
  <c r="AG591" i="3" s="1"/>
  <c r="AE560" i="3"/>
  <c r="AB560" i="3"/>
  <c r="AG560" i="3" s="1"/>
  <c r="AF560" i="3"/>
  <c r="AC560" i="3"/>
  <c r="AD560" i="3"/>
  <c r="AD524" i="3"/>
  <c r="AB524" i="3"/>
  <c r="AH524" i="3" s="1"/>
  <c r="AW524" i="3" s="1"/>
  <c r="AF524" i="3"/>
  <c r="AK524" i="3" s="1"/>
  <c r="AZ524" i="3" s="1"/>
  <c r="AE524" i="3"/>
  <c r="AF695" i="3"/>
  <c r="AK695" i="3" s="1"/>
  <c r="AZ695" i="3" s="1"/>
  <c r="AE637" i="3"/>
  <c r="AC637" i="3"/>
  <c r="AF637" i="3"/>
  <c r="AB637" i="3"/>
  <c r="AF788" i="3"/>
  <c r="AE645" i="3"/>
  <c r="AJ645" i="3" s="1"/>
  <c r="AY645" i="3" s="1"/>
  <c r="AD645" i="3"/>
  <c r="AC645" i="3"/>
  <c r="AF645" i="3"/>
  <c r="AB645" i="3"/>
  <c r="AF733" i="3"/>
  <c r="AE781" i="3"/>
  <c r="AF691" i="3"/>
  <c r="AD686" i="3"/>
  <c r="AC686" i="3"/>
  <c r="AB686" i="3"/>
  <c r="AF686" i="3"/>
  <c r="AF599" i="3"/>
  <c r="AE463" i="3"/>
  <c r="AC493" i="3"/>
  <c r="AF493" i="3"/>
  <c r="AD702" i="3"/>
  <c r="AC520" i="3"/>
  <c r="AF485" i="3"/>
  <c r="AF470" i="3"/>
  <c r="AD470" i="3"/>
  <c r="AI470" i="3" s="1"/>
  <c r="AX470" i="3" s="1"/>
  <c r="AC470" i="3"/>
  <c r="AE470" i="3"/>
  <c r="AB470" i="3"/>
  <c r="AD493" i="3"/>
  <c r="AC640" i="3"/>
  <c r="AC567" i="3"/>
  <c r="AE433" i="3"/>
  <c r="AE647" i="3"/>
  <c r="AD661" i="3"/>
  <c r="AI661" i="3" s="1"/>
  <c r="AX661" i="3" s="1"/>
  <c r="AD543" i="3"/>
  <c r="AB543" i="3"/>
  <c r="AG543" i="3" s="1"/>
  <c r="AE543" i="3"/>
  <c r="AC228" i="3"/>
  <c r="AF228" i="3"/>
  <c r="AE228" i="3"/>
  <c r="AD228" i="3"/>
  <c r="AI228" i="3" s="1"/>
  <c r="AX228" i="3" s="1"/>
  <c r="AB228" i="3"/>
  <c r="AC210" i="3"/>
  <c r="AF210" i="3"/>
  <c r="AK210" i="3" s="1"/>
  <c r="AZ210" i="3" s="1"/>
  <c r="AE210" i="3"/>
  <c r="AD210" i="3"/>
  <c r="AB210" i="3"/>
  <c r="AF183" i="3"/>
  <c r="AC183" i="3"/>
  <c r="AE183" i="3"/>
  <c r="AD183" i="3"/>
  <c r="AB183" i="3"/>
  <c r="AG183" i="3" s="1"/>
  <c r="AC147" i="3"/>
  <c r="AF147" i="3"/>
  <c r="AE147" i="3"/>
  <c r="AD147" i="3"/>
  <c r="AI147" i="3" s="1"/>
  <c r="AX147" i="3" s="1"/>
  <c r="AB147" i="3"/>
  <c r="AF509" i="3"/>
  <c r="AC509" i="3"/>
  <c r="AE509" i="3"/>
  <c r="AD509" i="3"/>
  <c r="AG490" i="3"/>
  <c r="AB505" i="3"/>
  <c r="AE505" i="3"/>
  <c r="AC505" i="3"/>
  <c r="AD79" i="3"/>
  <c r="AE1788" i="3"/>
  <c r="AD1788" i="3"/>
  <c r="AI1788" i="3" s="1"/>
  <c r="AX1788" i="3" s="1"/>
  <c r="AB1788" i="3"/>
  <c r="AC1737" i="3"/>
  <c r="AC1798" i="3"/>
  <c r="AE1732" i="3"/>
  <c r="AE1721" i="3"/>
  <c r="AC1721" i="3"/>
  <c r="AE1712" i="3"/>
  <c r="AC1712" i="3"/>
  <c r="AC1703" i="3"/>
  <c r="AE1703" i="3"/>
  <c r="AJ1703" i="3" s="1"/>
  <c r="AY1703" i="3" s="1"/>
  <c r="AF1784" i="3"/>
  <c r="AK1784" i="3" s="1"/>
  <c r="AZ1784" i="3" s="1"/>
  <c r="AC1770" i="3"/>
  <c r="AH1770" i="3" s="1"/>
  <c r="AW1770" i="3" s="1"/>
  <c r="AC1644" i="3"/>
  <c r="AH1644" i="3" s="1"/>
  <c r="AW1644" i="3" s="1"/>
  <c r="AF1589" i="3"/>
  <c r="AE1589" i="3"/>
  <c r="AE1780" i="3"/>
  <c r="AF1657" i="3"/>
  <c r="AK1657" i="3" s="1"/>
  <c r="AZ1657" i="3" s="1"/>
  <c r="AF1629" i="3"/>
  <c r="AK1629" i="3" s="1"/>
  <c r="AZ1629" i="3" s="1"/>
  <c r="AD1629" i="3"/>
  <c r="AD1616" i="3"/>
  <c r="AE1565" i="3"/>
  <c r="AJ1565" i="3" s="1"/>
  <c r="AY1565" i="3" s="1"/>
  <c r="AE1695" i="3"/>
  <c r="AD1650" i="3"/>
  <c r="AI1650" i="3" s="1"/>
  <c r="AX1650" i="3" s="1"/>
  <c r="AB1545" i="3"/>
  <c r="AB1536" i="3"/>
  <c r="AB1527" i="3"/>
  <c r="AF1482" i="3"/>
  <c r="AE1482" i="3"/>
  <c r="AD1482" i="3"/>
  <c r="AC1482" i="3"/>
  <c r="AH1482" i="3" s="1"/>
  <c r="AW1482" i="3" s="1"/>
  <c r="AD1531" i="3"/>
  <c r="AI1531" i="3" s="1"/>
  <c r="AX1531" i="3" s="1"/>
  <c r="AD1793" i="3"/>
  <c r="AD1613" i="3"/>
  <c r="AF1582" i="3"/>
  <c r="AK1582" i="3" s="1"/>
  <c r="AZ1582" i="3" s="1"/>
  <c r="AF1551" i="3"/>
  <c r="AK1551" i="3" s="1"/>
  <c r="AZ1551" i="3" s="1"/>
  <c r="AC1524" i="3"/>
  <c r="AH1524" i="3" s="1"/>
  <c r="AW1524" i="3" s="1"/>
  <c r="AB1628" i="3"/>
  <c r="AC1628" i="3"/>
  <c r="AH1628" i="3" s="1"/>
  <c r="AW1628" i="3" s="1"/>
  <c r="AF1628" i="3"/>
  <c r="AD1551" i="3"/>
  <c r="AF1703" i="3"/>
  <c r="AC1555" i="3"/>
  <c r="AF1605" i="3"/>
  <c r="AD1605" i="3"/>
  <c r="AB1605" i="3"/>
  <c r="AG1605" i="3" s="1"/>
  <c r="AE1558" i="3"/>
  <c r="AF1532" i="3"/>
  <c r="AE1532" i="3"/>
  <c r="AJ1532" i="3" s="1"/>
  <c r="AY1532" i="3" s="1"/>
  <c r="AD1532" i="3"/>
  <c r="AC1532" i="3"/>
  <c r="AB1532" i="3"/>
  <c r="AB1429" i="3"/>
  <c r="AC1611" i="3"/>
  <c r="AC1510" i="3"/>
  <c r="AF1449" i="3"/>
  <c r="AK1449" i="3" s="1"/>
  <c r="AZ1449" i="3" s="1"/>
  <c r="AE1449" i="3"/>
  <c r="AF1440" i="3"/>
  <c r="AE1440" i="3"/>
  <c r="AF1431" i="3"/>
  <c r="AE1431" i="3"/>
  <c r="AJ1431" i="3" s="1"/>
  <c r="AY1431" i="3" s="1"/>
  <c r="AC1442" i="3"/>
  <c r="AH1442" i="3" s="1"/>
  <c r="AW1442" i="3" s="1"/>
  <c r="AB1415" i="3"/>
  <c r="AB1397" i="3"/>
  <c r="AH1397" i="3" s="1"/>
  <c r="AW1397" i="3" s="1"/>
  <c r="AB1495" i="3"/>
  <c r="AH1495" i="3" s="1"/>
  <c r="AW1495" i="3" s="1"/>
  <c r="AF1466" i="3"/>
  <c r="AE1466" i="3"/>
  <c r="AJ1466" i="3" s="1"/>
  <c r="AY1466" i="3" s="1"/>
  <c r="AE1513" i="3"/>
  <c r="AB1489" i="3"/>
  <c r="AB1458" i="3"/>
  <c r="AE1483" i="3"/>
  <c r="AJ1483" i="3" s="1"/>
  <c r="AY1483" i="3" s="1"/>
  <c r="AF1432" i="3"/>
  <c r="AB1405" i="3"/>
  <c r="AD1530" i="3"/>
  <c r="AI1530" i="3" s="1"/>
  <c r="AX1530" i="3" s="1"/>
  <c r="AE1396" i="3"/>
  <c r="AJ1396" i="3" s="1"/>
  <c r="AY1396" i="3" s="1"/>
  <c r="AD1396" i="3"/>
  <c r="AC1396" i="3"/>
  <c r="AB1396" i="3"/>
  <c r="AD1361" i="3"/>
  <c r="AF1357" i="3"/>
  <c r="AF1349" i="3"/>
  <c r="AC1346" i="3"/>
  <c r="AF1441" i="3"/>
  <c r="AD1405" i="3"/>
  <c r="AF1386" i="3"/>
  <c r="AK1386" i="3" s="1"/>
  <c r="AZ1386" i="3" s="1"/>
  <c r="AE1346" i="3"/>
  <c r="AJ1346" i="3" s="1"/>
  <c r="AY1346" i="3" s="1"/>
  <c r="AE1337" i="3"/>
  <c r="AJ1337" i="3" s="1"/>
  <c r="AY1337" i="3" s="1"/>
  <c r="AD1454" i="3"/>
  <c r="AE1398" i="3"/>
  <c r="AB1328" i="3"/>
  <c r="AJ1328" i="3" s="1"/>
  <c r="AY1328" i="3" s="1"/>
  <c r="AF1515" i="3"/>
  <c r="AK1515" i="3" s="1"/>
  <c r="AZ1515" i="3" s="1"/>
  <c r="AC1296" i="3"/>
  <c r="AF1272" i="3"/>
  <c r="AE1272" i="3"/>
  <c r="AD1272" i="3"/>
  <c r="AI1272" i="3" s="1"/>
  <c r="AX1272" i="3" s="1"/>
  <c r="AF1269" i="3"/>
  <c r="AD1269" i="3"/>
  <c r="AE1269" i="3"/>
  <c r="AF1260" i="3"/>
  <c r="AK1260" i="3" s="1"/>
  <c r="AZ1260" i="3" s="1"/>
  <c r="AE1260" i="3"/>
  <c r="AD1260" i="3"/>
  <c r="AH1260" i="3" s="1"/>
  <c r="AW1260" i="3" s="1"/>
  <c r="AE1251" i="3"/>
  <c r="AF1251" i="3"/>
  <c r="AK1251" i="3" s="1"/>
  <c r="AZ1251" i="3" s="1"/>
  <c r="AD1251" i="3"/>
  <c r="AF1236" i="3"/>
  <c r="AE1236" i="3"/>
  <c r="AD1236" i="3"/>
  <c r="AI1236" i="3" s="1"/>
  <c r="AX1236" i="3" s="1"/>
  <c r="AF1328" i="3"/>
  <c r="AK1328" i="3" s="1"/>
  <c r="AZ1328" i="3" s="1"/>
  <c r="AE1281" i="3"/>
  <c r="AJ1281" i="3" s="1"/>
  <c r="AY1281" i="3" s="1"/>
  <c r="AD1273" i="3"/>
  <c r="AC1315" i="3"/>
  <c r="AE1307" i="3"/>
  <c r="AJ1307" i="3" s="1"/>
  <c r="AY1307" i="3" s="1"/>
  <c r="AD1366" i="3"/>
  <c r="AI1366" i="3" s="1"/>
  <c r="AX1366" i="3" s="1"/>
  <c r="AB1293" i="3"/>
  <c r="AG1293" i="3" s="1"/>
  <c r="AE1284" i="3"/>
  <c r="AD1302" i="3"/>
  <c r="AC1302" i="3"/>
  <c r="AE1302" i="3"/>
  <c r="AJ1302" i="3" s="1"/>
  <c r="AY1302" i="3" s="1"/>
  <c r="AF1271" i="3"/>
  <c r="AK1271" i="3" s="1"/>
  <c r="AZ1271" i="3" s="1"/>
  <c r="AB1277" i="3"/>
  <c r="AE1241" i="3"/>
  <c r="AJ1241" i="3" s="1"/>
  <c r="AY1241" i="3" s="1"/>
  <c r="AE1221" i="3"/>
  <c r="AJ1221" i="3" s="1"/>
  <c r="AY1221" i="3" s="1"/>
  <c r="AB1212" i="3"/>
  <c r="AD1243" i="3"/>
  <c r="AI1243" i="3" s="1"/>
  <c r="AX1243" i="3" s="1"/>
  <c r="AF1229" i="3"/>
  <c r="AD1178" i="3"/>
  <c r="AD1506" i="3"/>
  <c r="AI1506" i="3" s="1"/>
  <c r="AX1506" i="3" s="1"/>
  <c r="AC1254" i="3"/>
  <c r="AF1225" i="3"/>
  <c r="AE1211" i="3"/>
  <c r="AB1211" i="3"/>
  <c r="AG1211" i="3" s="1"/>
  <c r="AE1202" i="3"/>
  <c r="AB1202" i="3"/>
  <c r="AB1169" i="3"/>
  <c r="AC1318" i="3"/>
  <c r="AH1318" i="3" s="1"/>
  <c r="AW1318" i="3" s="1"/>
  <c r="AE1314" i="3"/>
  <c r="AJ1314" i="3" s="1"/>
  <c r="AY1314" i="3" s="1"/>
  <c r="AD1206" i="3"/>
  <c r="AE1384" i="3"/>
  <c r="AF1244" i="3"/>
  <c r="AC1223" i="3"/>
  <c r="AB1278" i="3"/>
  <c r="AG1278" i="3" s="1"/>
  <c r="AE1174" i="3"/>
  <c r="AJ1174" i="3" s="1"/>
  <c r="AY1174" i="3" s="1"/>
  <c r="AF1140" i="3"/>
  <c r="AE1140" i="3"/>
  <c r="AC1140" i="3"/>
  <c r="AH1140" i="3" s="1"/>
  <c r="AW1140" i="3" s="1"/>
  <c r="AD1140" i="3"/>
  <c r="AB1140" i="3"/>
  <c r="AC1113" i="3"/>
  <c r="AE1113" i="3"/>
  <c r="AF1113" i="3"/>
  <c r="AC1174" i="3"/>
  <c r="AB1159" i="3"/>
  <c r="AG1159" i="3" s="1"/>
  <c r="AB1150" i="3"/>
  <c r="AG1150" i="3" s="1"/>
  <c r="AD1316" i="3"/>
  <c r="AI1316" i="3" s="1"/>
  <c r="AX1316" i="3" s="1"/>
  <c r="AC1284" i="3"/>
  <c r="AD1204" i="3"/>
  <c r="AH1204" i="3" s="1"/>
  <c r="AW1204" i="3" s="1"/>
  <c r="AF1141" i="3"/>
  <c r="AK1141" i="3" s="1"/>
  <c r="AZ1141" i="3" s="1"/>
  <c r="AE1120" i="3"/>
  <c r="AD1153" i="3"/>
  <c r="AD1115" i="3"/>
  <c r="AC1069" i="3"/>
  <c r="AD1100" i="3"/>
  <c r="AD1038" i="3"/>
  <c r="AI1038" i="3" s="1"/>
  <c r="AX1038" i="3" s="1"/>
  <c r="AE1158" i="3"/>
  <c r="AD1042" i="3"/>
  <c r="AB1042" i="3"/>
  <c r="AF1042" i="3"/>
  <c r="AE1042" i="3"/>
  <c r="AC1042" i="3"/>
  <c r="AH1042" i="3" s="1"/>
  <c r="AW1042" i="3" s="1"/>
  <c r="AF1062" i="3"/>
  <c r="AE1062" i="3"/>
  <c r="AJ1062" i="3" s="1"/>
  <c r="AY1062" i="3" s="1"/>
  <c r="AC1062" i="3"/>
  <c r="AD1062" i="3"/>
  <c r="AF998" i="3"/>
  <c r="AC998" i="3"/>
  <c r="AH998" i="3" s="1"/>
  <c r="AW998" i="3" s="1"/>
  <c r="AD998" i="3"/>
  <c r="AC1091" i="3"/>
  <c r="AF1055" i="3"/>
  <c r="AE926" i="3"/>
  <c r="AJ926" i="3" s="1"/>
  <c r="AY926" i="3" s="1"/>
  <c r="AE1005" i="3"/>
  <c r="AD1005" i="3"/>
  <c r="AI1005" i="3" s="1"/>
  <c r="AX1005" i="3" s="1"/>
  <c r="AC1005" i="3"/>
  <c r="AK1005" i="3" s="1"/>
  <c r="AZ1005" i="3" s="1"/>
  <c r="AE1040" i="3"/>
  <c r="AF987" i="3"/>
  <c r="AB987" i="3"/>
  <c r="AI987" i="3" s="1"/>
  <c r="AX987" i="3" s="1"/>
  <c r="AF972" i="3"/>
  <c r="AB966" i="3"/>
  <c r="AC959" i="3"/>
  <c r="AE1054" i="3"/>
  <c r="AD1014" i="3"/>
  <c r="AB920" i="3"/>
  <c r="AE1048" i="3"/>
  <c r="AD1114" i="3"/>
  <c r="AB885" i="3"/>
  <c r="AK885" i="3" s="1"/>
  <c r="AZ885" i="3" s="1"/>
  <c r="AE1031" i="3"/>
  <c r="AB1028" i="3"/>
  <c r="AD906" i="3"/>
  <c r="AE1099" i="3"/>
  <c r="AE848" i="3"/>
  <c r="AF843" i="3"/>
  <c r="AF932" i="3"/>
  <c r="AB932" i="3"/>
  <c r="AC911" i="3"/>
  <c r="AE924" i="3"/>
  <c r="AE901" i="3"/>
  <c r="AD937" i="3"/>
  <c r="AI937" i="3" s="1"/>
  <c r="AX937" i="3" s="1"/>
  <c r="AC928" i="3"/>
  <c r="AH928" i="3" s="1"/>
  <c r="AW928" i="3" s="1"/>
  <c r="AB928" i="3"/>
  <c r="AF928" i="3"/>
  <c r="AE1074" i="3"/>
  <c r="AB893" i="3"/>
  <c r="AB881" i="3"/>
  <c r="AE854" i="3"/>
  <c r="AC854" i="3"/>
  <c r="AF854" i="3"/>
  <c r="AK854" i="3" s="1"/>
  <c r="AZ854" i="3" s="1"/>
  <c r="AF822" i="3"/>
  <c r="AK822" i="3" s="1"/>
  <c r="AZ822" i="3" s="1"/>
  <c r="AB852" i="3"/>
  <c r="AI852" i="3" s="1"/>
  <c r="AX852" i="3" s="1"/>
  <c r="AF883" i="3"/>
  <c r="AK883" i="3" s="1"/>
  <c r="AZ883" i="3" s="1"/>
  <c r="AB883" i="3"/>
  <c r="AG883" i="3" s="1"/>
  <c r="AB753" i="3"/>
  <c r="AF810" i="3"/>
  <c r="AJ765" i="3"/>
  <c r="AY765" i="3" s="1"/>
  <c r="AE738" i="3"/>
  <c r="AF738" i="3"/>
  <c r="AD738" i="3"/>
  <c r="AE711" i="3"/>
  <c r="AF711" i="3"/>
  <c r="AK711" i="3" s="1"/>
  <c r="AZ711" i="3" s="1"/>
  <c r="AD711" i="3"/>
  <c r="AB696" i="3"/>
  <c r="AD895" i="3"/>
  <c r="AC895" i="3"/>
  <c r="AB895" i="3"/>
  <c r="AG895" i="3" s="1"/>
  <c r="AE895" i="3"/>
  <c r="AF737" i="3"/>
  <c r="AF710" i="3"/>
  <c r="AB986" i="3"/>
  <c r="AG986" i="3" s="1"/>
  <c r="AB954" i="3"/>
  <c r="AE980" i="3"/>
  <c r="AB828" i="3"/>
  <c r="AC828" i="3"/>
  <c r="AF828" i="3"/>
  <c r="AE828" i="3"/>
  <c r="AD660" i="3"/>
  <c r="AE660" i="3"/>
  <c r="AC660" i="3"/>
  <c r="AF660" i="3"/>
  <c r="AB660" i="3"/>
  <c r="AG660" i="3" s="1"/>
  <c r="AF633" i="3"/>
  <c r="AF818" i="3"/>
  <c r="AB557" i="3"/>
  <c r="AG557" i="3" s="1"/>
  <c r="AE557" i="3"/>
  <c r="AD557" i="3"/>
  <c r="AC557" i="3"/>
  <c r="AF557" i="3"/>
  <c r="AD763" i="3"/>
  <c r="AE775" i="3"/>
  <c r="AJ775" i="3" s="1"/>
  <c r="AY775" i="3" s="1"/>
  <c r="AF625" i="3"/>
  <c r="AC625" i="3"/>
  <c r="AF664" i="3"/>
  <c r="AD664" i="3"/>
  <c r="AC664" i="3"/>
  <c r="AD581" i="3"/>
  <c r="AF581" i="3"/>
  <c r="AB659" i="3"/>
  <c r="AD646" i="3"/>
  <c r="AF507" i="3"/>
  <c r="AC488" i="3"/>
  <c r="AG656" i="3"/>
  <c r="AE640" i="3"/>
  <c r="AD640" i="3"/>
  <c r="AD567" i="3"/>
  <c r="AI567" i="3" s="1"/>
  <c r="AX567" i="3" s="1"/>
  <c r="AD529" i="3"/>
  <c r="AF783" i="3"/>
  <c r="AK334" i="3"/>
  <c r="AZ334" i="3" s="1"/>
  <c r="AE372" i="3"/>
  <c r="AJ220" i="3"/>
  <c r="AY220" i="3" s="1"/>
  <c r="AJ592" i="3"/>
  <c r="AY592" i="3" s="1"/>
  <c r="AB420" i="3"/>
  <c r="AC420" i="3"/>
  <c r="AF420" i="3"/>
  <c r="AE117" i="3"/>
  <c r="AC117" i="3"/>
  <c r="AE88" i="3"/>
  <c r="AB88" i="3"/>
  <c r="AE388" i="3"/>
  <c r="AC388" i="3"/>
  <c r="AF121" i="3"/>
  <c r="AK121" i="3" s="1"/>
  <c r="AZ121" i="3" s="1"/>
  <c r="AB121" i="3"/>
  <c r="AE121" i="3"/>
  <c r="AC121" i="3"/>
  <c r="AB964" i="3"/>
  <c r="AE900" i="3"/>
  <c r="AD900" i="3"/>
  <c r="AC900" i="3"/>
  <c r="AE882" i="3"/>
  <c r="AD882" i="3"/>
  <c r="AC882" i="3"/>
  <c r="AC1020" i="3"/>
  <c r="AK1020" i="3" s="1"/>
  <c r="AZ1020" i="3" s="1"/>
  <c r="AB997" i="3"/>
  <c r="AG997" i="3" s="1"/>
  <c r="AC889" i="3"/>
  <c r="AB889" i="3"/>
  <c r="AF824" i="3"/>
  <c r="AC824" i="3"/>
  <c r="AF815" i="3"/>
  <c r="AC815" i="3"/>
  <c r="AC1025" i="3"/>
  <c r="AH1025" i="3" s="1"/>
  <c r="AW1025" i="3" s="1"/>
  <c r="AD874" i="3"/>
  <c r="AI874" i="3" s="1"/>
  <c r="AX874" i="3" s="1"/>
  <c r="AD864" i="3"/>
  <c r="AC864" i="3"/>
  <c r="AF826" i="3"/>
  <c r="AC809" i="3"/>
  <c r="AF690" i="3"/>
  <c r="AE690" i="3"/>
  <c r="AD922" i="3"/>
  <c r="AD811" i="3"/>
  <c r="AI811" i="3" s="1"/>
  <c r="AX811" i="3" s="1"/>
  <c r="AB843" i="3"/>
  <c r="AG843" i="3" s="1"/>
  <c r="AE805" i="3"/>
  <c r="AD805" i="3"/>
  <c r="AC805" i="3"/>
  <c r="AE571" i="3"/>
  <c r="AD571" i="3"/>
  <c r="AB571" i="3"/>
  <c r="AK571" i="3" s="1"/>
  <c r="AZ571" i="3" s="1"/>
  <c r="AD622" i="3"/>
  <c r="AD613" i="3"/>
  <c r="AD604" i="3"/>
  <c r="AD595" i="3"/>
  <c r="AD586" i="3"/>
  <c r="AD577" i="3"/>
  <c r="AF799" i="3"/>
  <c r="AK799" i="3" s="1"/>
  <c r="AZ799" i="3" s="1"/>
  <c r="AF595" i="3"/>
  <c r="AE798" i="3"/>
  <c r="AJ798" i="3" s="1"/>
  <c r="AY798" i="3" s="1"/>
  <c r="AD693" i="3"/>
  <c r="AF587" i="3"/>
  <c r="AC796" i="3"/>
  <c r="AE792" i="3"/>
  <c r="AE767" i="3"/>
  <c r="AF612" i="3"/>
  <c r="AE612" i="3"/>
  <c r="AD612" i="3"/>
  <c r="AC636" i="3"/>
  <c r="AC542" i="3"/>
  <c r="AH542" i="3" s="1"/>
  <c r="AW542" i="3" s="1"/>
  <c r="AE734" i="3"/>
  <c r="AB542" i="3"/>
  <c r="AI542" i="3" s="1"/>
  <c r="AX542" i="3" s="1"/>
  <c r="AE532" i="3"/>
  <c r="AD521" i="3"/>
  <c r="AF410" i="3"/>
  <c r="AE410" i="3"/>
  <c r="AB410" i="3"/>
  <c r="AB392" i="3"/>
  <c r="AF392" i="3"/>
  <c r="AE392" i="3"/>
  <c r="AD392" i="3"/>
  <c r="AI392" i="3" s="1"/>
  <c r="AX392" i="3" s="1"/>
  <c r="AF706" i="3"/>
  <c r="AK706" i="3" s="1"/>
  <c r="AZ706" i="3" s="1"/>
  <c r="AD516" i="3"/>
  <c r="AI516" i="3" s="1"/>
  <c r="AX516" i="3" s="1"/>
  <c r="AF742" i="3"/>
  <c r="AC676" i="3"/>
  <c r="AD610" i="3"/>
  <c r="AC530" i="3"/>
  <c r="AF488" i="3"/>
  <c r="AC456" i="3"/>
  <c r="AJ456" i="3" s="1"/>
  <c r="AY456" i="3" s="1"/>
  <c r="AD438" i="3"/>
  <c r="AD530" i="3"/>
  <c r="AC502" i="3"/>
  <c r="AB532" i="3"/>
  <c r="AF466" i="3"/>
  <c r="AK466" i="3" s="1"/>
  <c r="AZ466" i="3" s="1"/>
  <c r="AE466" i="3"/>
  <c r="AD466" i="3"/>
  <c r="AC466" i="3"/>
  <c r="AB430" i="3"/>
  <c r="AE430" i="3"/>
  <c r="AD430" i="3"/>
  <c r="AC430" i="3"/>
  <c r="AH430" i="3" s="1"/>
  <c r="AW430" i="3" s="1"/>
  <c r="AF430" i="3"/>
  <c r="AC643" i="3"/>
  <c r="AB647" i="3"/>
  <c r="AB655" i="3"/>
  <c r="AF641" i="3"/>
  <c r="AK641" i="3" s="1"/>
  <c r="AZ641" i="3" s="1"/>
  <c r="AE513" i="3"/>
  <c r="AB460" i="3"/>
  <c r="AG460" i="3" s="1"/>
  <c r="AD460" i="3"/>
  <c r="AB372" i="3"/>
  <c r="AD587" i="3"/>
  <c r="AB339" i="3"/>
  <c r="AE339" i="3"/>
  <c r="AF339" i="3"/>
  <c r="AC231" i="3"/>
  <c r="AE231" i="3"/>
  <c r="AD231" i="3"/>
  <c r="AF231" i="3"/>
  <c r="AK231" i="3" s="1"/>
  <c r="AZ231" i="3" s="1"/>
  <c r="AB231" i="3"/>
  <c r="AC213" i="3"/>
  <c r="AH213" i="3" s="1"/>
  <c r="AW213" i="3" s="1"/>
  <c r="AE213" i="3"/>
  <c r="AD213" i="3"/>
  <c r="AF213" i="3"/>
  <c r="AB213" i="3"/>
  <c r="AF189" i="3"/>
  <c r="AE189" i="3"/>
  <c r="AD189" i="3"/>
  <c r="AC189" i="3"/>
  <c r="AB189" i="3"/>
  <c r="AG189" i="3" s="1"/>
  <c r="AF153" i="3"/>
  <c r="AK153" i="3" s="1"/>
  <c r="AZ153" i="3" s="1"/>
  <c r="AE153" i="3"/>
  <c r="AD153" i="3"/>
  <c r="AC153" i="3"/>
  <c r="AB153" i="3"/>
  <c r="AE555" i="3"/>
  <c r="AD496" i="3"/>
  <c r="AB405" i="3"/>
  <c r="AD338" i="3"/>
  <c r="AB289" i="3"/>
  <c r="AG289" i="3" s="1"/>
  <c r="AG469" i="3"/>
  <c r="AD271" i="3"/>
  <c r="AC271" i="3"/>
  <c r="AB271" i="3"/>
  <c r="AG271" i="3" s="1"/>
  <c r="AE271" i="3"/>
  <c r="AD244" i="3"/>
  <c r="AC244" i="3"/>
  <c r="AF244" i="3"/>
  <c r="AB244" i="3"/>
  <c r="AC208" i="3"/>
  <c r="AD208" i="3"/>
  <c r="AB208" i="3"/>
  <c r="AG208" i="3" s="1"/>
  <c r="AF505" i="3"/>
  <c r="AC448" i="3"/>
  <c r="AF374" i="3"/>
  <c r="AE374" i="3"/>
  <c r="AB374" i="3"/>
  <c r="AD374" i="3"/>
  <c r="AC374" i="3"/>
  <c r="AH374" i="3" s="1"/>
  <c r="AW374" i="3" s="1"/>
  <c r="AB514" i="3"/>
  <c r="AG514" i="3" s="1"/>
  <c r="AF514" i="3"/>
  <c r="AE514" i="3"/>
  <c r="AD514" i="3"/>
  <c r="AD448" i="3"/>
  <c r="AB448" i="3"/>
  <c r="AG448" i="3" s="1"/>
  <c r="AB308" i="3"/>
  <c r="AE122" i="3"/>
  <c r="AB122" i="3"/>
  <c r="AC122" i="3"/>
  <c r="AD122" i="3"/>
  <c r="AF122" i="3"/>
  <c r="AK122" i="3" s="1"/>
  <c r="AZ122" i="3" s="1"/>
  <c r="AE95" i="3"/>
  <c r="AJ95" i="3" s="1"/>
  <c r="AY95" i="3" s="1"/>
  <c r="AC95" i="3"/>
  <c r="AF95" i="3"/>
  <c r="AB95" i="3"/>
  <c r="AD95" i="3"/>
  <c r="AC58" i="3"/>
  <c r="AC22" i="3"/>
  <c r="AB409" i="3"/>
  <c r="AB179" i="3"/>
  <c r="AD61" i="3"/>
  <c r="AB16" i="3"/>
  <c r="AD419" i="3"/>
  <c r="AI419" i="3" s="1"/>
  <c r="AX419" i="3" s="1"/>
  <c r="AD303" i="3"/>
  <c r="AI303" i="3" s="1"/>
  <c r="AX303" i="3" s="1"/>
  <c r="AC172" i="3"/>
  <c r="AF271" i="3"/>
  <c r="AC89" i="3"/>
  <c r="AD224" i="3"/>
  <c r="AF224" i="3"/>
  <c r="AF397" i="3"/>
  <c r="AH77" i="3"/>
  <c r="AW77" i="3" s="1"/>
  <c r="AE114" i="3"/>
  <c r="AJ114" i="3" s="1"/>
  <c r="AY114" i="3" s="1"/>
  <c r="AK11" i="3"/>
  <c r="AZ11" i="3" s="1"/>
  <c r="AB47" i="3"/>
  <c r="AB24" i="3"/>
  <c r="AC29" i="3"/>
  <c r="AC233" i="3"/>
  <c r="AB233" i="3"/>
  <c r="AH536" i="3"/>
  <c r="AW536" i="3" s="1"/>
  <c r="AF479" i="3"/>
  <c r="AD479" i="3"/>
  <c r="AH479" i="3" s="1"/>
  <c r="AW479" i="3" s="1"/>
  <c r="AE479" i="3"/>
  <c r="AJ479" i="3" s="1"/>
  <c r="AY479" i="3" s="1"/>
  <c r="AF463" i="3"/>
  <c r="AF443" i="3"/>
  <c r="AE443" i="3"/>
  <c r="AD443" i="3"/>
  <c r="AC443" i="3"/>
  <c r="AH443" i="3" s="1"/>
  <c r="AW443" i="3" s="1"/>
  <c r="AF650" i="3"/>
  <c r="AE476" i="3"/>
  <c r="AC476" i="3"/>
  <c r="AH476" i="3" s="1"/>
  <c r="AW476" i="3" s="1"/>
  <c r="AC619" i="3"/>
  <c r="AB497" i="3"/>
  <c r="AF497" i="3"/>
  <c r="AB435" i="3"/>
  <c r="AG435" i="3" s="1"/>
  <c r="AC435" i="3"/>
  <c r="AD435" i="3"/>
  <c r="AJ316" i="3"/>
  <c r="AY316" i="3" s="1"/>
  <c r="AD403" i="3"/>
  <c r="AE403" i="3"/>
  <c r="AC403" i="3"/>
  <c r="AH403" i="3" s="1"/>
  <c r="AW403" i="3" s="1"/>
  <c r="AF403" i="3"/>
  <c r="AB364" i="3"/>
  <c r="AC364" i="3"/>
  <c r="AD364" i="3"/>
  <c r="AI334" i="3"/>
  <c r="AX334" i="3" s="1"/>
  <c r="AC307" i="3"/>
  <c r="AB307" i="3"/>
  <c r="AF270" i="3"/>
  <c r="AC270" i="3"/>
  <c r="AE270" i="3"/>
  <c r="AC343" i="3"/>
  <c r="AB356" i="3"/>
  <c r="AD241" i="3"/>
  <c r="AC241" i="3"/>
  <c r="AB241" i="3"/>
  <c r="AE241" i="3"/>
  <c r="AJ241" i="3" s="1"/>
  <c r="AY241" i="3" s="1"/>
  <c r="AD205" i="3"/>
  <c r="AI205" i="3" s="1"/>
  <c r="AX205" i="3" s="1"/>
  <c r="AC205" i="3"/>
  <c r="AB205" i="3"/>
  <c r="AE205" i="3"/>
  <c r="AF205" i="3"/>
  <c r="AE299" i="3"/>
  <c r="AF299" i="3"/>
  <c r="AD299" i="3"/>
  <c r="AC299" i="3"/>
  <c r="AB299" i="3"/>
  <c r="AG299" i="3" s="1"/>
  <c r="AC281" i="3"/>
  <c r="AD281" i="3"/>
  <c r="AB281" i="3"/>
  <c r="AG281" i="3" s="1"/>
  <c r="AE281" i="3"/>
  <c r="AF281" i="3"/>
  <c r="AD263" i="3"/>
  <c r="AE263" i="3"/>
  <c r="AF263" i="3"/>
  <c r="AK263" i="3" s="1"/>
  <c r="AZ263" i="3" s="1"/>
  <c r="AC263" i="3"/>
  <c r="AB263" i="3"/>
  <c r="AF473" i="3"/>
  <c r="AD473" i="3"/>
  <c r="AC473" i="3"/>
  <c r="AE473" i="3"/>
  <c r="AB473" i="3"/>
  <c r="AG473" i="3" s="1"/>
  <c r="AE420" i="3"/>
  <c r="AJ420" i="3" s="1"/>
  <c r="AY420" i="3" s="1"/>
  <c r="AB227" i="3"/>
  <c r="AI227" i="3" s="1"/>
  <c r="AX227" i="3" s="1"/>
  <c r="AF227" i="3"/>
  <c r="AE227" i="3"/>
  <c r="AB388" i="3"/>
  <c r="AE155" i="3"/>
  <c r="AC155" i="3"/>
  <c r="AH155" i="3" s="1"/>
  <c r="AW155" i="3" s="1"/>
  <c r="AF155" i="3"/>
  <c r="AB155" i="3"/>
  <c r="AF124" i="3"/>
  <c r="AC124" i="3"/>
  <c r="AB124" i="3"/>
  <c r="AD124" i="3"/>
  <c r="AE124" i="3"/>
  <c r="AJ124" i="3" s="1"/>
  <c r="AY124" i="3" s="1"/>
  <c r="AF106" i="3"/>
  <c r="AB37" i="3"/>
  <c r="AB13" i="3"/>
  <c r="AF439" i="3"/>
  <c r="AD221" i="3"/>
  <c r="AC221" i="3"/>
  <c r="AB221" i="3"/>
  <c r="AF221" i="3"/>
  <c r="AE221" i="3"/>
  <c r="AJ221" i="3" s="1"/>
  <c r="AY221" i="3" s="1"/>
  <c r="AD344" i="3"/>
  <c r="AH101" i="3"/>
  <c r="AW101" i="3" s="1"/>
  <c r="AD345" i="3"/>
  <c r="AC345" i="3"/>
  <c r="AB345" i="3"/>
  <c r="AC336" i="3"/>
  <c r="AB9" i="3"/>
  <c r="AF9" i="3"/>
  <c r="AK80" i="3"/>
  <c r="AZ80" i="3" s="1"/>
  <c r="AE642" i="3"/>
  <c r="AD631" i="3"/>
  <c r="AI631" i="3" s="1"/>
  <c r="AX631" i="3" s="1"/>
  <c r="AC631" i="3"/>
  <c r="AE631" i="3"/>
  <c r="AC535" i="3"/>
  <c r="AF521" i="3"/>
  <c r="AK521" i="3" s="1"/>
  <c r="AZ521" i="3" s="1"/>
  <c r="AB521" i="3"/>
  <c r="AD461" i="3"/>
  <c r="AF461" i="3"/>
  <c r="AD636" i="3"/>
  <c r="AI636" i="3" s="1"/>
  <c r="AX636" i="3" s="1"/>
  <c r="AD449" i="3"/>
  <c r="AI449" i="3" s="1"/>
  <c r="AX449" i="3" s="1"/>
  <c r="AD558" i="3"/>
  <c r="AI558" i="3" s="1"/>
  <c r="AX558" i="3" s="1"/>
  <c r="AB558" i="3"/>
  <c r="AD475" i="3"/>
  <c r="AC475" i="3"/>
  <c r="AE475" i="3"/>
  <c r="AC424" i="3"/>
  <c r="AB424" i="3"/>
  <c r="AE424" i="3"/>
  <c r="AF424" i="3"/>
  <c r="AD424" i="3"/>
  <c r="AI424" i="3" s="1"/>
  <c r="AX424" i="3" s="1"/>
  <c r="AB641" i="3"/>
  <c r="AB608" i="3"/>
  <c r="AC564" i="3"/>
  <c r="AG564" i="3" s="1"/>
  <c r="AB484" i="3"/>
  <c r="AE295" i="3"/>
  <c r="AF295" i="3"/>
  <c r="AC295" i="3"/>
  <c r="AH295" i="3" s="1"/>
  <c r="AW295" i="3" s="1"/>
  <c r="AB295" i="3"/>
  <c r="AD295" i="3"/>
  <c r="AD279" i="3"/>
  <c r="AI279" i="3" s="1"/>
  <c r="AX279" i="3" s="1"/>
  <c r="AE279" i="3"/>
  <c r="AB279" i="3"/>
  <c r="AK279" i="3" s="1"/>
  <c r="AZ279" i="3" s="1"/>
  <c r="AC279" i="3"/>
  <c r="AE232" i="3"/>
  <c r="AB232" i="3"/>
  <c r="AB446" i="3"/>
  <c r="AF446" i="3"/>
  <c r="AB378" i="3"/>
  <c r="AC378" i="3"/>
  <c r="AH378" i="3" s="1"/>
  <c r="AW378" i="3" s="1"/>
  <c r="AE378" i="3"/>
  <c r="AF378" i="3"/>
  <c r="AD378" i="3"/>
  <c r="AE359" i="3"/>
  <c r="AC492" i="3"/>
  <c r="AF492" i="3"/>
  <c r="AB492" i="3"/>
  <c r="AE492" i="3"/>
  <c r="AE266" i="3"/>
  <c r="AF266" i="3"/>
  <c r="AD235" i="3"/>
  <c r="AC235" i="3"/>
  <c r="AH235" i="3" s="1"/>
  <c r="AW235" i="3" s="1"/>
  <c r="AF235" i="3"/>
  <c r="AB235" i="3"/>
  <c r="AF296" i="3"/>
  <c r="AC296" i="3"/>
  <c r="AD296" i="3"/>
  <c r="AB296" i="3"/>
  <c r="AE296" i="3"/>
  <c r="AJ296" i="3" s="1"/>
  <c r="AY296" i="3" s="1"/>
  <c r="AD278" i="3"/>
  <c r="AC278" i="3"/>
  <c r="AB278" i="3"/>
  <c r="AF278" i="3"/>
  <c r="AE278" i="3"/>
  <c r="AJ278" i="3" s="1"/>
  <c r="AY278" i="3" s="1"/>
  <c r="AK518" i="3"/>
  <c r="AZ518" i="3" s="1"/>
  <c r="AD444" i="3"/>
  <c r="AB444" i="3"/>
  <c r="AF444" i="3"/>
  <c r="AE444" i="3"/>
  <c r="AD218" i="3"/>
  <c r="AE120" i="3"/>
  <c r="AJ120" i="3" s="1"/>
  <c r="AY120" i="3" s="1"/>
  <c r="AC193" i="3"/>
  <c r="AB193" i="3"/>
  <c r="AG193" i="3" s="1"/>
  <c r="AF193" i="3"/>
  <c r="AE193" i="3"/>
  <c r="AC115" i="3"/>
  <c r="AF115" i="3"/>
  <c r="AD115" i="3"/>
  <c r="AE115" i="3"/>
  <c r="AC85" i="3"/>
  <c r="AD85" i="3"/>
  <c r="AF379" i="3"/>
  <c r="AK379" i="3" s="1"/>
  <c r="AZ379" i="3" s="1"/>
  <c r="AD379" i="3"/>
  <c r="AC379" i="3"/>
  <c r="AE379" i="3"/>
  <c r="AB379" i="3"/>
  <c r="AB55" i="3"/>
  <c r="AC552" i="3"/>
  <c r="AH552" i="3" s="1"/>
  <c r="AW552" i="3" s="1"/>
  <c r="AF552" i="3"/>
  <c r="AK552" i="3" s="1"/>
  <c r="AZ552" i="3" s="1"/>
  <c r="AB552" i="3"/>
  <c r="AD550" i="3"/>
  <c r="AD342" i="3"/>
  <c r="AC64" i="3"/>
  <c r="AC28" i="3"/>
  <c r="AF251" i="3"/>
  <c r="AC182" i="3"/>
  <c r="AF182" i="3"/>
  <c r="AD182" i="3"/>
  <c r="AI182" i="3" s="1"/>
  <c r="AX182" i="3" s="1"/>
  <c r="AB182" i="3"/>
  <c r="AE182" i="3"/>
  <c r="AB429" i="3"/>
  <c r="AC355" i="3"/>
  <c r="AG77" i="3"/>
  <c r="AD25" i="3"/>
  <c r="AD193" i="3"/>
  <c r="AF69" i="3"/>
  <c r="AD289" i="3"/>
  <c r="AE547" i="3"/>
  <c r="AF547" i="3"/>
  <c r="AK547" i="3" s="1"/>
  <c r="AZ547" i="3" s="1"/>
  <c r="AE590" i="3"/>
  <c r="AD522" i="3"/>
  <c r="AF376" i="3"/>
  <c r="AK376" i="3" s="1"/>
  <c r="AZ376" i="3" s="1"/>
  <c r="AC376" i="3"/>
  <c r="AD376" i="3"/>
  <c r="AB376" i="3"/>
  <c r="AB384" i="3"/>
  <c r="AF384" i="3"/>
  <c r="AD359" i="3"/>
  <c r="AB359" i="3"/>
  <c r="AG359" i="3" s="1"/>
  <c r="AC359" i="3"/>
  <c r="AF359" i="3"/>
  <c r="AC338" i="3"/>
  <c r="AD325" i="3"/>
  <c r="AB207" i="3"/>
  <c r="AD480" i="3"/>
  <c r="AB480" i="3"/>
  <c r="AE480" i="3"/>
  <c r="AE314" i="3"/>
  <c r="AF314" i="3"/>
  <c r="AK314" i="3" s="1"/>
  <c r="AZ314" i="3" s="1"/>
  <c r="AD314" i="3"/>
  <c r="AF303" i="3"/>
  <c r="AE303" i="3"/>
  <c r="AC451" i="3"/>
  <c r="AF362" i="3"/>
  <c r="AB556" i="3"/>
  <c r="AC556" i="3"/>
  <c r="AH556" i="3" s="1"/>
  <c r="AW556" i="3" s="1"/>
  <c r="AD556" i="3"/>
  <c r="AE556" i="3"/>
  <c r="AB403" i="3"/>
  <c r="AC158" i="3"/>
  <c r="AE158" i="3"/>
  <c r="AJ158" i="3" s="1"/>
  <c r="AY158" i="3" s="1"/>
  <c r="AF158" i="3"/>
  <c r="AD158" i="3"/>
  <c r="AB158" i="3"/>
  <c r="AD82" i="3"/>
  <c r="AB120" i="3"/>
  <c r="AC120" i="3"/>
  <c r="AB52" i="3"/>
  <c r="AD409" i="3"/>
  <c r="AE409" i="3"/>
  <c r="AJ409" i="3" s="1"/>
  <c r="AY409" i="3" s="1"/>
  <c r="AD388" i="3"/>
  <c r="AK172" i="3"/>
  <c r="AZ172" i="3" s="1"/>
  <c r="AF550" i="3"/>
  <c r="AF173" i="3"/>
  <c r="AD173" i="3"/>
  <c r="AB173" i="3"/>
  <c r="AC173" i="3"/>
  <c r="AE173" i="3"/>
  <c r="AJ173" i="3" s="1"/>
  <c r="AY173" i="3" s="1"/>
  <c r="AE364" i="3"/>
  <c r="AJ364" i="3" s="1"/>
  <c r="AY364" i="3" s="1"/>
  <c r="AK215" i="3"/>
  <c r="AZ215" i="3" s="1"/>
  <c r="AC142" i="3"/>
  <c r="AE142" i="3"/>
  <c r="AD142" i="3"/>
  <c r="AF142" i="3"/>
  <c r="AB142" i="3"/>
  <c r="AG142" i="3" s="1"/>
  <c r="AC98" i="3"/>
  <c r="AH98" i="3" s="1"/>
  <c r="AW98" i="3" s="1"/>
  <c r="AE98" i="3"/>
  <c r="AB98" i="3"/>
  <c r="AF98" i="3"/>
  <c r="AD98" i="3"/>
  <c r="AF475" i="3"/>
  <c r="AC327" i="3"/>
  <c r="AJ163" i="3"/>
  <c r="AY163" i="3" s="1"/>
  <c r="AH80" i="3"/>
  <c r="AW80" i="3" s="1"/>
  <c r="AJ77" i="3"/>
  <c r="AY77" i="3" s="1"/>
  <c r="AI163" i="3"/>
  <c r="AX163" i="3" s="1"/>
  <c r="AF114" i="3"/>
  <c r="AD1022" i="3"/>
  <c r="AE1084" i="3"/>
  <c r="AJ1084" i="3" s="1"/>
  <c r="AY1084" i="3" s="1"/>
  <c r="AD1084" i="3"/>
  <c r="AF1056" i="3"/>
  <c r="AE1056" i="3"/>
  <c r="AJ1056" i="3" s="1"/>
  <c r="AY1056" i="3" s="1"/>
  <c r="AD1120" i="3"/>
  <c r="AI1120" i="3" s="1"/>
  <c r="AX1120" i="3" s="1"/>
  <c r="AF1079" i="3"/>
  <c r="AC1076" i="3"/>
  <c r="AI1076" i="3" s="1"/>
  <c r="AX1076" i="3" s="1"/>
  <c r="AB1075" i="3"/>
  <c r="AE995" i="3"/>
  <c r="AE994" i="3"/>
  <c r="AD994" i="3"/>
  <c r="AC994" i="3"/>
  <c r="AB994" i="3"/>
  <c r="AE976" i="3"/>
  <c r="AD976" i="3"/>
  <c r="AC976" i="3"/>
  <c r="AH976" i="3" s="1"/>
  <c r="AW976" i="3" s="1"/>
  <c r="AB976" i="3"/>
  <c r="AE963" i="3"/>
  <c r="AD963" i="3"/>
  <c r="AE958" i="3"/>
  <c r="AE1052" i="3"/>
  <c r="AD1010" i="3"/>
  <c r="AE978" i="3"/>
  <c r="AC1108" i="3"/>
  <c r="AH1108" i="3" s="1"/>
  <c r="AW1108" i="3" s="1"/>
  <c r="AB1094" i="3"/>
  <c r="AF929" i="3"/>
  <c r="AE1322" i="3"/>
  <c r="AF1017" i="3"/>
  <c r="AK1017" i="3" s="1"/>
  <c r="AZ1017" i="3" s="1"/>
  <c r="AE1028" i="3"/>
  <c r="AJ1028" i="3" s="1"/>
  <c r="AY1028" i="3" s="1"/>
  <c r="AF999" i="3"/>
  <c r="AE918" i="3"/>
  <c r="AD918" i="3"/>
  <c r="AE896" i="3"/>
  <c r="AE872" i="3"/>
  <c r="AF996" i="3"/>
  <c r="AF872" i="3"/>
  <c r="AE1002" i="3"/>
  <c r="AJ1002" i="3" s="1"/>
  <c r="AY1002" i="3" s="1"/>
  <c r="AE949" i="3"/>
  <c r="AD949" i="3"/>
  <c r="AC949" i="3"/>
  <c r="AH949" i="3" s="1"/>
  <c r="AW949" i="3" s="1"/>
  <c r="AB949" i="3"/>
  <c r="AE866" i="3"/>
  <c r="AC866" i="3"/>
  <c r="AD861" i="3"/>
  <c r="AC861" i="3"/>
  <c r="AF777" i="3"/>
  <c r="AD777" i="3"/>
  <c r="AB777" i="3"/>
  <c r="AC777" i="3"/>
  <c r="AH777" i="3" s="1"/>
  <c r="AW777" i="3" s="1"/>
  <c r="AD844" i="3"/>
  <c r="AB844" i="3"/>
  <c r="AG844" i="3" s="1"/>
  <c r="AB774" i="3"/>
  <c r="AB786" i="3"/>
  <c r="AK786" i="3" s="1"/>
  <c r="AZ786" i="3" s="1"/>
  <c r="AF785" i="3"/>
  <c r="AF764" i="3"/>
  <c r="AE764" i="3"/>
  <c r="AE755" i="3"/>
  <c r="AB755" i="3"/>
  <c r="AD755" i="3"/>
  <c r="AI755" i="3" s="1"/>
  <c r="AX755" i="3" s="1"/>
  <c r="AE728" i="3"/>
  <c r="AJ728" i="3" s="1"/>
  <c r="AY728" i="3" s="1"/>
  <c r="AE719" i="3"/>
  <c r="AD719" i="3"/>
  <c r="AB719" i="3"/>
  <c r="AD954" i="3"/>
  <c r="AI954" i="3" s="1"/>
  <c r="AX954" i="3" s="1"/>
  <c r="AD878" i="3"/>
  <c r="AH878" i="3" s="1"/>
  <c r="AW878" i="3" s="1"/>
  <c r="AC904" i="3"/>
  <c r="AG904" i="3" s="1"/>
  <c r="AE801" i="3"/>
  <c r="AE807" i="3"/>
  <c r="AD807" i="3"/>
  <c r="AH807" i="3" s="1"/>
  <c r="AW807" i="3" s="1"/>
  <c r="AD672" i="3"/>
  <c r="AE580" i="3"/>
  <c r="AD580" i="3"/>
  <c r="AD750" i="3"/>
  <c r="AD718" i="3"/>
  <c r="AE633" i="3"/>
  <c r="AJ633" i="3" s="1"/>
  <c r="AY633" i="3" s="1"/>
  <c r="AE577" i="3"/>
  <c r="AF551" i="3"/>
  <c r="AE551" i="3"/>
  <c r="AD551" i="3"/>
  <c r="AC551" i="3"/>
  <c r="AH551" i="3" s="1"/>
  <c r="AW551" i="3" s="1"/>
  <c r="AE760" i="3"/>
  <c r="AD683" i="3"/>
  <c r="AB662" i="3"/>
  <c r="AC662" i="3"/>
  <c r="AE662" i="3"/>
  <c r="AD662" i="3"/>
  <c r="AB586" i="3"/>
  <c r="AD733" i="3"/>
  <c r="AF624" i="3"/>
  <c r="AE624" i="3"/>
  <c r="AD624" i="3"/>
  <c r="AI624" i="3" s="1"/>
  <c r="AX624" i="3" s="1"/>
  <c r="AF796" i="3"/>
  <c r="AD705" i="3"/>
  <c r="AD691" i="3"/>
  <c r="AF630" i="3"/>
  <c r="AK630" i="3" s="1"/>
  <c r="AZ630" i="3" s="1"/>
  <c r="AD630" i="3"/>
  <c r="AE544" i="3"/>
  <c r="AJ544" i="3" s="1"/>
  <c r="AY544" i="3" s="1"/>
  <c r="AC544" i="3"/>
  <c r="AF544" i="3"/>
  <c r="AE683" i="3"/>
  <c r="AB771" i="3"/>
  <c r="AD534" i="3"/>
  <c r="AB534" i="3"/>
  <c r="AF503" i="3"/>
  <c r="AB503" i="3"/>
  <c r="AE503" i="3"/>
  <c r="AF476" i="3"/>
  <c r="AE673" i="3"/>
  <c r="AB570" i="3"/>
  <c r="AE485" i="3"/>
  <c r="AC485" i="3"/>
  <c r="AD447" i="3"/>
  <c r="AI447" i="3" s="1"/>
  <c r="AX447" i="3" s="1"/>
  <c r="AB447" i="3"/>
  <c r="AE497" i="3"/>
  <c r="AJ497" i="3" s="1"/>
  <c r="AY497" i="3" s="1"/>
  <c r="AD712" i="3"/>
  <c r="AI712" i="3" s="1"/>
  <c r="AX712" i="3" s="1"/>
  <c r="AE682" i="3"/>
  <c r="AC568" i="3"/>
  <c r="AB458" i="3"/>
  <c r="AB421" i="3"/>
  <c r="AE421" i="3"/>
  <c r="AD421" i="3"/>
  <c r="AC421" i="3"/>
  <c r="AF421" i="3"/>
  <c r="AK421" i="3" s="1"/>
  <c r="AZ421" i="3" s="1"/>
  <c r="AB701" i="3"/>
  <c r="AE804" i="3"/>
  <c r="AJ804" i="3" s="1"/>
  <c r="AY804" i="3" s="1"/>
  <c r="AD737" i="3"/>
  <c r="AI737" i="3" s="1"/>
  <c r="AX737" i="3" s="1"/>
  <c r="AC707" i="3"/>
  <c r="AD644" i="3"/>
  <c r="AD590" i="3"/>
  <c r="AD564" i="3"/>
  <c r="AE522" i="3"/>
  <c r="AF453" i="3"/>
  <c r="AE453" i="3"/>
  <c r="AB453" i="3"/>
  <c r="AF307" i="3"/>
  <c r="AF530" i="3"/>
  <c r="AK530" i="3" s="1"/>
  <c r="AZ530" i="3" s="1"/>
  <c r="AE408" i="3"/>
  <c r="AJ408" i="3" s="1"/>
  <c r="AY408" i="3" s="1"/>
  <c r="AF408" i="3"/>
  <c r="AD408" i="3"/>
  <c r="AB408" i="3"/>
  <c r="AC384" i="3"/>
  <c r="AE334" i="3"/>
  <c r="AJ334" i="3" s="1"/>
  <c r="AY334" i="3" s="1"/>
  <c r="AF174" i="3"/>
  <c r="AE174" i="3"/>
  <c r="AD174" i="3"/>
  <c r="AC174" i="3"/>
  <c r="AB174" i="3"/>
  <c r="AG174" i="3" s="1"/>
  <c r="AB566" i="3"/>
  <c r="AG566" i="3" s="1"/>
  <c r="AC480" i="3"/>
  <c r="AH480" i="3" s="1"/>
  <c r="AW480" i="3" s="1"/>
  <c r="AF361" i="3"/>
  <c r="AC314" i="3"/>
  <c r="AC286" i="3"/>
  <c r="AE411" i="3"/>
  <c r="AD411" i="3"/>
  <c r="AC411" i="3"/>
  <c r="AE357" i="3"/>
  <c r="AF229" i="3"/>
  <c r="AB561" i="3"/>
  <c r="AJ549" i="3"/>
  <c r="AY549" i="3" s="1"/>
  <c r="AF393" i="3"/>
  <c r="AK393" i="3" s="1"/>
  <c r="AZ393" i="3" s="1"/>
  <c r="AC293" i="3"/>
  <c r="AH293" i="3" s="1"/>
  <c r="AW293" i="3" s="1"/>
  <c r="AB275" i="3"/>
  <c r="AE526" i="3"/>
  <c r="AJ442" i="3"/>
  <c r="AY442" i="3" s="1"/>
  <c r="AE436" i="3"/>
  <c r="AB436" i="3"/>
  <c r="AD436" i="3"/>
  <c r="AI436" i="3" s="1"/>
  <c r="AX436" i="3" s="1"/>
  <c r="AC436" i="3"/>
  <c r="AD402" i="3"/>
  <c r="AF209" i="3"/>
  <c r="AC209" i="3"/>
  <c r="AH209" i="3" s="1"/>
  <c r="AW209" i="3" s="1"/>
  <c r="AE209" i="3"/>
  <c r="AB209" i="3"/>
  <c r="AF522" i="3"/>
  <c r="AC215" i="3"/>
  <c r="AC157" i="3"/>
  <c r="AD157" i="3"/>
  <c r="AF157" i="3"/>
  <c r="AE157" i="3"/>
  <c r="AB157" i="3"/>
  <c r="AG157" i="3" s="1"/>
  <c r="AK151" i="3"/>
  <c r="AZ151" i="3" s="1"/>
  <c r="AF117" i="3"/>
  <c r="AK117" i="3" s="1"/>
  <c r="AZ117" i="3" s="1"/>
  <c r="AD97" i="3"/>
  <c r="AI97" i="3" s="1"/>
  <c r="AX97" i="3" s="1"/>
  <c r="AF97" i="3"/>
  <c r="AB97" i="3"/>
  <c r="AC97" i="3"/>
  <c r="AE97" i="3"/>
  <c r="AB73" i="3"/>
  <c r="AB49" i="3"/>
  <c r="AF372" i="3"/>
  <c r="AB260" i="3"/>
  <c r="AB139" i="3"/>
  <c r="AC99" i="3"/>
  <c r="AD230" i="3"/>
  <c r="AI230" i="3" s="1"/>
  <c r="AX230" i="3" s="1"/>
  <c r="AC230" i="3"/>
  <c r="AE230" i="3"/>
  <c r="AB230" i="3"/>
  <c r="AF230" i="3"/>
  <c r="AE139" i="3"/>
  <c r="AB107" i="3"/>
  <c r="AD107" i="3"/>
  <c r="AC107" i="3"/>
  <c r="AC130" i="3"/>
  <c r="AE107" i="3"/>
  <c r="AJ107" i="3" s="1"/>
  <c r="AY107" i="3" s="1"/>
  <c r="AD453" i="3"/>
  <c r="AI453" i="3" s="1"/>
  <c r="AX453" i="3" s="1"/>
  <c r="AJ288" i="3"/>
  <c r="AY288" i="3" s="1"/>
  <c r="AF318" i="3"/>
  <c r="AC245" i="3"/>
  <c r="AF245" i="3"/>
  <c r="AE245" i="3"/>
  <c r="AD245" i="3"/>
  <c r="AC179" i="3"/>
  <c r="AB41" i="3"/>
  <c r="AF41" i="3"/>
  <c r="AE51" i="3"/>
  <c r="AG51" i="3" s="1"/>
  <c r="AJ42" i="3"/>
  <c r="AY42" i="3" s="1"/>
  <c r="AC200" i="3"/>
  <c r="AF100" i="3"/>
  <c r="AC100" i="3"/>
  <c r="AF233" i="3"/>
  <c r="AB1052" i="3"/>
  <c r="AI1052" i="3" s="1"/>
  <c r="AX1052" i="3" s="1"/>
  <c r="AC1010" i="3"/>
  <c r="AC1001" i="3"/>
  <c r="AB1013" i="3"/>
  <c r="AB1004" i="3"/>
  <c r="AH1004" i="3" s="1"/>
  <c r="AW1004" i="3" s="1"/>
  <c r="AD1067" i="3"/>
  <c r="AC1067" i="3"/>
  <c r="AB1067" i="3"/>
  <c r="AB1022" i="3"/>
  <c r="AB1056" i="3"/>
  <c r="AD1203" i="3"/>
  <c r="AF1172" i="3"/>
  <c r="AK1172" i="3" s="1"/>
  <c r="AZ1172" i="3" s="1"/>
  <c r="AE1078" i="3"/>
  <c r="AF1077" i="3"/>
  <c r="AB1026" i="3"/>
  <c r="AK1026" i="3" s="1"/>
  <c r="AZ1026" i="3" s="1"/>
  <c r="AF1078" i="3"/>
  <c r="AE1004" i="3"/>
  <c r="AB963" i="3"/>
  <c r="AE1057" i="3"/>
  <c r="AB978" i="3"/>
  <c r="AB929" i="3"/>
  <c r="AI929" i="3" s="1"/>
  <c r="AX929" i="3" s="1"/>
  <c r="AD1073" i="3"/>
  <c r="AI1073" i="3" s="1"/>
  <c r="AX1073" i="3" s="1"/>
  <c r="AE959" i="3"/>
  <c r="AJ959" i="3" s="1"/>
  <c r="AY959" i="3" s="1"/>
  <c r="AB1057" i="3"/>
  <c r="AE891" i="3"/>
  <c r="AD891" i="3"/>
  <c r="AC891" i="3"/>
  <c r="AC873" i="3"/>
  <c r="AH873" i="3" s="1"/>
  <c r="AW873" i="3" s="1"/>
  <c r="AE873" i="3"/>
  <c r="AD873" i="3"/>
  <c r="AB1048" i="3"/>
  <c r="AE1020" i="3"/>
  <c r="AF906" i="3"/>
  <c r="AF1099" i="3"/>
  <c r="AK1099" i="3" s="1"/>
  <c r="AZ1099" i="3" s="1"/>
  <c r="AE839" i="3"/>
  <c r="AJ839" i="3" s="1"/>
  <c r="AY839" i="3" s="1"/>
  <c r="AB821" i="3"/>
  <c r="AG821" i="3" s="1"/>
  <c r="AB896" i="3"/>
  <c r="AE884" i="3"/>
  <c r="AB872" i="3"/>
  <c r="AB983" i="3"/>
  <c r="AE953" i="3"/>
  <c r="AD953" i="3"/>
  <c r="AF953" i="3"/>
  <c r="AK953" i="3" s="1"/>
  <c r="AZ953" i="3" s="1"/>
  <c r="AE944" i="3"/>
  <c r="AD944" i="3"/>
  <c r="AF944" i="3"/>
  <c r="AC820" i="3"/>
  <c r="AG820" i="3" s="1"/>
  <c r="AF1207" i="3"/>
  <c r="AK1207" i="3" s="1"/>
  <c r="AZ1207" i="3" s="1"/>
  <c r="AE946" i="3"/>
  <c r="AD946" i="3"/>
  <c r="AC946" i="3"/>
  <c r="AB946" i="3"/>
  <c r="AG946" i="3" s="1"/>
  <c r="AB866" i="3"/>
  <c r="AG866" i="3" s="1"/>
  <c r="AB861" i="3"/>
  <c r="AG861" i="3" s="1"/>
  <c r="AB890" i="3"/>
  <c r="AH726" i="3"/>
  <c r="AW726" i="3" s="1"/>
  <c r="AE762" i="3"/>
  <c r="AF762" i="3"/>
  <c r="AE753" i="3"/>
  <c r="AF753" i="3"/>
  <c r="AE744" i="3"/>
  <c r="AF744" i="3"/>
  <c r="AE735" i="3"/>
  <c r="AF735" i="3"/>
  <c r="AD735" i="3"/>
  <c r="AI735" i="3" s="1"/>
  <c r="AX735" i="3" s="1"/>
  <c r="AE726" i="3"/>
  <c r="AF726" i="3"/>
  <c r="AK726" i="3" s="1"/>
  <c r="AZ726" i="3" s="1"/>
  <c r="AE717" i="3"/>
  <c r="AF717" i="3"/>
  <c r="AE708" i="3"/>
  <c r="AJ708" i="3" s="1"/>
  <c r="AY708" i="3" s="1"/>
  <c r="AF708" i="3"/>
  <c r="AE699" i="3"/>
  <c r="AF699" i="3"/>
  <c r="AF681" i="3"/>
  <c r="AK681" i="3" s="1"/>
  <c r="AZ681" i="3" s="1"/>
  <c r="AE681" i="3"/>
  <c r="AG681" i="3" s="1"/>
  <c r="AC785" i="3"/>
  <c r="AD849" i="3"/>
  <c r="AD770" i="3"/>
  <c r="AB892" i="3"/>
  <c r="AE892" i="3"/>
  <c r="AJ892" i="3" s="1"/>
  <c r="AY892" i="3" s="1"/>
  <c r="AC865" i="3"/>
  <c r="AB927" i="3"/>
  <c r="AD904" i="3"/>
  <c r="AB957" i="3"/>
  <c r="AF801" i="3"/>
  <c r="AB764" i="3"/>
  <c r="AE770" i="3"/>
  <c r="AD696" i="3"/>
  <c r="AI696" i="3" s="1"/>
  <c r="AX696" i="3" s="1"/>
  <c r="AE657" i="3"/>
  <c r="AF657" i="3"/>
  <c r="AB616" i="3"/>
  <c r="AB580" i="3"/>
  <c r="AE600" i="3"/>
  <c r="AJ600" i="3" s="1"/>
  <c r="AY600" i="3" s="1"/>
  <c r="AD600" i="3"/>
  <c r="AH600" i="3" s="1"/>
  <c r="AW600" i="3" s="1"/>
  <c r="AF600" i="3"/>
  <c r="AF548" i="3"/>
  <c r="AC548" i="3"/>
  <c r="AD548" i="3"/>
  <c r="AE814" i="3"/>
  <c r="AH814" i="3" s="1"/>
  <c r="AW814" i="3" s="1"/>
  <c r="AB658" i="3"/>
  <c r="AD633" i="3"/>
  <c r="AD804" i="3"/>
  <c r="AB727" i="3"/>
  <c r="AB613" i="3"/>
  <c r="AB683" i="3"/>
  <c r="AB632" i="3"/>
  <c r="AB624" i="3"/>
  <c r="AF615" i="3"/>
  <c r="AE615" i="3"/>
  <c r="AD615" i="3"/>
  <c r="AD819" i="3"/>
  <c r="AF819" i="3"/>
  <c r="AB745" i="3"/>
  <c r="AG745" i="3" s="1"/>
  <c r="AF594" i="3"/>
  <c r="AE594" i="3"/>
  <c r="AD594" i="3"/>
  <c r="AI594" i="3" s="1"/>
  <c r="AX594" i="3" s="1"/>
  <c r="AE650" i="3"/>
  <c r="AB630" i="3"/>
  <c r="AD650" i="3"/>
  <c r="AE517" i="3"/>
  <c r="AF517" i="3"/>
  <c r="AD517" i="3"/>
  <c r="AI517" i="3" s="1"/>
  <c r="AX517" i="3" s="1"/>
  <c r="AF508" i="3"/>
  <c r="AE508" i="3"/>
  <c r="AF499" i="3"/>
  <c r="AB499" i="3"/>
  <c r="AD499" i="3"/>
  <c r="AE499" i="3"/>
  <c r="AJ499" i="3" s="1"/>
  <c r="AY499" i="3" s="1"/>
  <c r="AF490" i="3"/>
  <c r="AK490" i="3" s="1"/>
  <c r="AZ490" i="3" s="1"/>
  <c r="AE490" i="3"/>
  <c r="AD490" i="3"/>
  <c r="AD472" i="3"/>
  <c r="AC642" i="3"/>
  <c r="AF631" i="3"/>
  <c r="AB562" i="3"/>
  <c r="AI562" i="3" s="1"/>
  <c r="AX562" i="3" s="1"/>
  <c r="AE562" i="3"/>
  <c r="AF562" i="3"/>
  <c r="AC562" i="3"/>
  <c r="AH562" i="3" s="1"/>
  <c r="AW562" i="3" s="1"/>
  <c r="AE538" i="3"/>
  <c r="AF538" i="3"/>
  <c r="AK538" i="3" s="1"/>
  <c r="AZ538" i="3" s="1"/>
  <c r="AC534" i="3"/>
  <c r="AC503" i="3"/>
  <c r="AH503" i="3" s="1"/>
  <c r="AW503" i="3" s="1"/>
  <c r="AF494" i="3"/>
  <c r="AB494" i="3"/>
  <c r="AE494" i="3"/>
  <c r="AF467" i="3"/>
  <c r="AF428" i="3"/>
  <c r="AB428" i="3"/>
  <c r="AD428" i="3"/>
  <c r="AE428" i="3"/>
  <c r="AJ428" i="3" s="1"/>
  <c r="AY428" i="3" s="1"/>
  <c r="AB419" i="3"/>
  <c r="AF419" i="3"/>
  <c r="AE419" i="3"/>
  <c r="AF401" i="3"/>
  <c r="AK401" i="3" s="1"/>
  <c r="AZ401" i="3" s="1"/>
  <c r="AE401" i="3"/>
  <c r="AB401" i="3"/>
  <c r="AD401" i="3"/>
  <c r="AF383" i="3"/>
  <c r="AK383" i="3" s="1"/>
  <c r="AZ383" i="3" s="1"/>
  <c r="AB383" i="3"/>
  <c r="AJ383" i="3" s="1"/>
  <c r="AY383" i="3" s="1"/>
  <c r="AD383" i="3"/>
  <c r="AC706" i="3"/>
  <c r="AE639" i="3"/>
  <c r="AD507" i="3"/>
  <c r="AB472" i="3"/>
  <c r="AF802" i="3"/>
  <c r="AC742" i="3"/>
  <c r="AE568" i="3"/>
  <c r="AC447" i="3"/>
  <c r="AC656" i="3"/>
  <c r="AH656" i="3" s="1"/>
  <c r="AW656" i="3" s="1"/>
  <c r="AD703" i="3"/>
  <c r="AI703" i="3" s="1"/>
  <c r="AX703" i="3" s="1"/>
  <c r="AD526" i="3"/>
  <c r="AD515" i="3"/>
  <c r="AI515" i="3" s="1"/>
  <c r="AX515" i="3" s="1"/>
  <c r="AC506" i="3"/>
  <c r="AH506" i="3" s="1"/>
  <c r="AW506" i="3" s="1"/>
  <c r="AD488" i="3"/>
  <c r="AI488" i="3" s="1"/>
  <c r="AX488" i="3" s="1"/>
  <c r="AC701" i="3"/>
  <c r="AF770" i="3"/>
  <c r="AC647" i="3"/>
  <c r="AE700" i="3"/>
  <c r="AE651" i="3"/>
  <c r="AD651" i="3"/>
  <c r="AE619" i="3"/>
  <c r="AD736" i="3"/>
  <c r="AD707" i="3"/>
  <c r="AB661" i="3"/>
  <c r="AD625" i="3"/>
  <c r="AI625" i="3" s="1"/>
  <c r="AX625" i="3" s="1"/>
  <c r="AE608" i="3"/>
  <c r="AE570" i="3"/>
  <c r="AJ570" i="3" s="1"/>
  <c r="AY570" i="3" s="1"/>
  <c r="AC522" i="3"/>
  <c r="AF504" i="3"/>
  <c r="AK504" i="3" s="1"/>
  <c r="AZ504" i="3" s="1"/>
  <c r="AE504" i="3"/>
  <c r="AF460" i="3"/>
  <c r="AC453" i="3"/>
  <c r="AB520" i="3"/>
  <c r="AC408" i="3"/>
  <c r="AB204" i="3"/>
  <c r="AF546" i="3"/>
  <c r="AD546" i="3"/>
  <c r="AB546" i="3"/>
  <c r="AF480" i="3"/>
  <c r="AE368" i="3"/>
  <c r="AC311" i="3"/>
  <c r="AB311" i="3"/>
  <c r="AE301" i="3"/>
  <c r="AF301" i="3"/>
  <c r="AC301" i="3"/>
  <c r="AF285" i="3"/>
  <c r="AD285" i="3"/>
  <c r="AE285" i="3"/>
  <c r="AC285" i="3"/>
  <c r="AF243" i="3"/>
  <c r="AE243" i="3"/>
  <c r="AD243" i="3"/>
  <c r="AC243" i="3"/>
  <c r="AH243" i="3" s="1"/>
  <c r="AW243" i="3" s="1"/>
  <c r="AB243" i="3"/>
  <c r="AB229" i="3"/>
  <c r="AD262" i="3"/>
  <c r="AC262" i="3"/>
  <c r="AB262" i="3"/>
  <c r="AF262" i="3"/>
  <c r="AC226" i="3"/>
  <c r="AD226" i="3"/>
  <c r="AF226" i="3"/>
  <c r="AB226" i="3"/>
  <c r="AF496" i="3"/>
  <c r="AB391" i="3"/>
  <c r="AB366" i="3"/>
  <c r="AC510" i="3"/>
  <c r="AI510" i="3" s="1"/>
  <c r="AX510" i="3" s="1"/>
  <c r="AF510" i="3"/>
  <c r="AK510" i="3" s="1"/>
  <c r="AZ510" i="3" s="1"/>
  <c r="AE510" i="3"/>
  <c r="AD508" i="3"/>
  <c r="AC393" i="3"/>
  <c r="AC444" i="3"/>
  <c r="AH444" i="3" s="1"/>
  <c r="AW444" i="3" s="1"/>
  <c r="AF412" i="3"/>
  <c r="AE412" i="3"/>
  <c r="AD412" i="3"/>
  <c r="AB412" i="3"/>
  <c r="AG412" i="3" s="1"/>
  <c r="AF349" i="3"/>
  <c r="AK349" i="3" s="1"/>
  <c r="AZ349" i="3" s="1"/>
  <c r="AE349" i="3"/>
  <c r="AC349" i="3"/>
  <c r="AD349" i="3"/>
  <c r="AF331" i="3"/>
  <c r="AE331" i="3"/>
  <c r="AJ331" i="3" s="1"/>
  <c r="AY331" i="3" s="1"/>
  <c r="AC331" i="3"/>
  <c r="AD331" i="3"/>
  <c r="AC303" i="3"/>
  <c r="AC76" i="3"/>
  <c r="AC40" i="3"/>
  <c r="AD40" i="3"/>
  <c r="AB350" i="3"/>
  <c r="AG350" i="3" s="1"/>
  <c r="AE350" i="3"/>
  <c r="AD350" i="3"/>
  <c r="AF350" i="3"/>
  <c r="AB115" i="3"/>
  <c r="AG115" i="3" s="1"/>
  <c r="AB70" i="3"/>
  <c r="AD49" i="3"/>
  <c r="AC357" i="3"/>
  <c r="AH357" i="3" s="1"/>
  <c r="AW357" i="3" s="1"/>
  <c r="AV190" i="3"/>
  <c r="AD155" i="3"/>
  <c r="AD327" i="3"/>
  <c r="AD209" i="3"/>
  <c r="AD415" i="3"/>
  <c r="AH151" i="3"/>
  <c r="AW151" i="3" s="1"/>
  <c r="AG89" i="3"/>
  <c r="AD184" i="3"/>
  <c r="AI184" i="3" s="1"/>
  <c r="AX184" i="3" s="1"/>
  <c r="AC184" i="3"/>
  <c r="AF184" i="3"/>
  <c r="AE184" i="3"/>
  <c r="AB184" i="3"/>
  <c r="AB129" i="3"/>
  <c r="AC129" i="3"/>
  <c r="AE129" i="3"/>
  <c r="AE354" i="3"/>
  <c r="AC197" i="3"/>
  <c r="AH163" i="3"/>
  <c r="AW163" i="3" s="1"/>
  <c r="AG11" i="3"/>
  <c r="AD105" i="3"/>
  <c r="AE105" i="3"/>
  <c r="AC105" i="3"/>
  <c r="AB105" i="3"/>
  <c r="AG105" i="3" s="1"/>
  <c r="AF105" i="3"/>
  <c r="AC45" i="3"/>
  <c r="AD45" i="3"/>
  <c r="AE45" i="3"/>
  <c r="AF45" i="3"/>
  <c r="AB45" i="3"/>
  <c r="AG45" i="3" s="1"/>
  <c r="AD27" i="3"/>
  <c r="AC27" i="3"/>
  <c r="AF27" i="3"/>
  <c r="AB27" i="3"/>
  <c r="AE233" i="3"/>
  <c r="AB48" i="3"/>
  <c r="AG63" i="3"/>
  <c r="AD1179" i="3"/>
  <c r="AH1179" i="3" s="1"/>
  <c r="AW1179" i="3" s="1"/>
  <c r="AE1179" i="3"/>
  <c r="AJ1179" i="3" s="1"/>
  <c r="AY1179" i="3" s="1"/>
  <c r="AF1013" i="3"/>
  <c r="AK1013" i="3" s="1"/>
  <c r="AZ1013" i="3" s="1"/>
  <c r="AF1004" i="3"/>
  <c r="AK1004" i="3" s="1"/>
  <c r="AZ1004" i="3" s="1"/>
  <c r="AF995" i="3"/>
  <c r="AK995" i="3" s="1"/>
  <c r="AZ995" i="3" s="1"/>
  <c r="AF1084" i="3"/>
  <c r="AE1053" i="3"/>
  <c r="AC1053" i="3"/>
  <c r="AE1050" i="3"/>
  <c r="AC1050" i="3"/>
  <c r="AB1077" i="3"/>
  <c r="AJ1077" i="3" s="1"/>
  <c r="AY1077" i="3" s="1"/>
  <c r="AB1157" i="3"/>
  <c r="AE991" i="3"/>
  <c r="AD991" i="3"/>
  <c r="AI991" i="3" s="1"/>
  <c r="AX991" i="3" s="1"/>
  <c r="AC991" i="3"/>
  <c r="AB991" i="3"/>
  <c r="AE973" i="3"/>
  <c r="AJ973" i="3" s="1"/>
  <c r="AY973" i="3" s="1"/>
  <c r="AD973" i="3"/>
  <c r="AC973" i="3"/>
  <c r="AB973" i="3"/>
  <c r="AD935" i="3"/>
  <c r="AF935" i="3"/>
  <c r="AD917" i="3"/>
  <c r="AF917" i="3"/>
  <c r="AF973" i="3"/>
  <c r="AB1040" i="3"/>
  <c r="AE993" i="3"/>
  <c r="AE975" i="3"/>
  <c r="AJ975" i="3" s="1"/>
  <c r="AY975" i="3" s="1"/>
  <c r="AF938" i="3"/>
  <c r="AK938" i="3" s="1"/>
  <c r="AZ938" i="3" s="1"/>
  <c r="AE1073" i="3"/>
  <c r="AC1048" i="3"/>
  <c r="AH1048" i="3" s="1"/>
  <c r="AW1048" i="3" s="1"/>
  <c r="AF1028" i="3"/>
  <c r="AC964" i="3"/>
  <c r="AF848" i="3"/>
  <c r="AF839" i="3"/>
  <c r="AF830" i="3"/>
  <c r="AB968" i="3"/>
  <c r="AB884" i="3"/>
  <c r="AB953" i="3"/>
  <c r="AB944" i="3"/>
  <c r="AG944" i="3" s="1"/>
  <c r="AF842" i="3"/>
  <c r="AK842" i="3" s="1"/>
  <c r="AZ842" i="3" s="1"/>
  <c r="AC842" i="3"/>
  <c r="AD1023" i="3"/>
  <c r="AE943" i="3"/>
  <c r="AD943" i="3"/>
  <c r="AI943" i="3" s="1"/>
  <c r="AX943" i="3" s="1"/>
  <c r="AC943" i="3"/>
  <c r="AB943" i="3"/>
  <c r="AD867" i="3"/>
  <c r="AC867" i="3"/>
  <c r="AE859" i="3"/>
  <c r="AF817" i="3"/>
  <c r="AK817" i="3" s="1"/>
  <c r="AZ817" i="3" s="1"/>
  <c r="AC846" i="3"/>
  <c r="AB769" i="3"/>
  <c r="AB965" i="3"/>
  <c r="AB951" i="3"/>
  <c r="AE878" i="3"/>
  <c r="AJ878" i="3" s="1"/>
  <c r="AY878" i="3" s="1"/>
  <c r="AC859" i="3"/>
  <c r="AC909" i="3"/>
  <c r="AE836" i="3"/>
  <c r="AC836" i="3"/>
  <c r="AD802" i="3"/>
  <c r="AF807" i="3"/>
  <c r="AK807" i="3" s="1"/>
  <c r="AZ807" i="3" s="1"/>
  <c r="AF803" i="3"/>
  <c r="AE803" i="3"/>
  <c r="AJ803" i="3" s="1"/>
  <c r="AY803" i="3" s="1"/>
  <c r="AD769" i="3"/>
  <c r="AC728" i="3"/>
  <c r="AE718" i="3"/>
  <c r="AD753" i="3"/>
  <c r="AI753" i="3" s="1"/>
  <c r="AX753" i="3" s="1"/>
  <c r="AC629" i="3"/>
  <c r="AB600" i="3"/>
  <c r="AE586" i="3"/>
  <c r="AF545" i="3"/>
  <c r="AD545" i="3"/>
  <c r="AI545" i="3" s="1"/>
  <c r="AX545" i="3" s="1"/>
  <c r="AE545" i="3"/>
  <c r="AF814" i="3"/>
  <c r="AK814" i="3" s="1"/>
  <c r="AZ814" i="3" s="1"/>
  <c r="AB724" i="3"/>
  <c r="AE644" i="3"/>
  <c r="AJ644" i="3" s="1"/>
  <c r="AY644" i="3" s="1"/>
  <c r="AB793" i="3"/>
  <c r="AB763" i="3"/>
  <c r="AB677" i="3"/>
  <c r="AE677" i="3"/>
  <c r="AJ677" i="3" s="1"/>
  <c r="AY677" i="3" s="1"/>
  <c r="AD677" i="3"/>
  <c r="AC677" i="3"/>
  <c r="AF586" i="3"/>
  <c r="AD746" i="3"/>
  <c r="AI746" i="3" s="1"/>
  <c r="AX746" i="3" s="1"/>
  <c r="AE733" i="3"/>
  <c r="AD710" i="3"/>
  <c r="AF632" i="3"/>
  <c r="AK632" i="3" s="1"/>
  <c r="AZ632" i="3" s="1"/>
  <c r="AB615" i="3"/>
  <c r="AF606" i="3"/>
  <c r="AE606" i="3"/>
  <c r="AD606" i="3"/>
  <c r="AE774" i="3"/>
  <c r="AB594" i="3"/>
  <c r="AE691" i="3"/>
  <c r="AC581" i="3"/>
  <c r="AB581" i="3"/>
  <c r="AG581" i="3" s="1"/>
  <c r="AB667" i="3"/>
  <c r="AI667" i="3" s="1"/>
  <c r="AX667" i="3" s="1"/>
  <c r="AC537" i="3"/>
  <c r="AK483" i="3"/>
  <c r="AZ483" i="3" s="1"/>
  <c r="AB670" i="3"/>
  <c r="AF791" i="3"/>
  <c r="AB673" i="3"/>
  <c r="AB652" i="3"/>
  <c r="AD535" i="3"/>
  <c r="AD489" i="3"/>
  <c r="AB567" i="3"/>
  <c r="AJ567" i="3" s="1"/>
  <c r="AY567" i="3" s="1"/>
  <c r="AF567" i="3"/>
  <c r="AE449" i="3"/>
  <c r="AE712" i="3"/>
  <c r="AD701" i="3"/>
  <c r="AI701" i="3" s="1"/>
  <c r="AX701" i="3" s="1"/>
  <c r="AD643" i="3"/>
  <c r="AI643" i="3" s="1"/>
  <c r="AX643" i="3" s="1"/>
  <c r="AD690" i="3"/>
  <c r="AD647" i="3"/>
  <c r="AC792" i="3"/>
  <c r="AB700" i="3"/>
  <c r="AB651" i="3"/>
  <c r="AC504" i="3"/>
  <c r="AD576" i="3"/>
  <c r="AI576" i="3" s="1"/>
  <c r="AX576" i="3" s="1"/>
  <c r="AE482" i="3"/>
  <c r="AD384" i="3"/>
  <c r="AE343" i="3"/>
  <c r="AH321" i="3"/>
  <c r="AW321" i="3" s="1"/>
  <c r="AF168" i="3"/>
  <c r="AK168" i="3" s="1"/>
  <c r="AZ168" i="3" s="1"/>
  <c r="AD168" i="3"/>
  <c r="AE168" i="3"/>
  <c r="AC168" i="3"/>
  <c r="AB168" i="3"/>
  <c r="AD360" i="3"/>
  <c r="AD347" i="3"/>
  <c r="AC347" i="3"/>
  <c r="AB347" i="3"/>
  <c r="AE347" i="3"/>
  <c r="AF347" i="3"/>
  <c r="AK347" i="3" s="1"/>
  <c r="AZ347" i="3" s="1"/>
  <c r="AD329" i="3"/>
  <c r="AI329" i="3" s="1"/>
  <c r="AX329" i="3" s="1"/>
  <c r="AC329" i="3"/>
  <c r="AH329" i="3" s="1"/>
  <c r="AW329" i="3" s="1"/>
  <c r="AE329" i="3"/>
  <c r="AE265" i="3"/>
  <c r="AB265" i="3"/>
  <c r="AF255" i="3"/>
  <c r="AC255" i="3"/>
  <c r="AE255" i="3"/>
  <c r="AD255" i="3"/>
  <c r="AE214" i="3"/>
  <c r="AJ214" i="3" s="1"/>
  <c r="AY214" i="3" s="1"/>
  <c r="AB214" i="3"/>
  <c r="AH352" i="3"/>
  <c r="AW352" i="3" s="1"/>
  <c r="AC320" i="3"/>
  <c r="AE692" i="3"/>
  <c r="AC692" i="3"/>
  <c r="AH692" i="3" s="1"/>
  <c r="AW692" i="3" s="1"/>
  <c r="AB692" i="3"/>
  <c r="AI692" i="3" s="1"/>
  <c r="AX692" i="3" s="1"/>
  <c r="AF692" i="3"/>
  <c r="AE362" i="3"/>
  <c r="AF478" i="3"/>
  <c r="AE478" i="3"/>
  <c r="AD478" i="3"/>
  <c r="AC478" i="3"/>
  <c r="AB309" i="3"/>
  <c r="AD259" i="3"/>
  <c r="AI259" i="3" s="1"/>
  <c r="AX259" i="3" s="1"/>
  <c r="AC259" i="3"/>
  <c r="AB259" i="3"/>
  <c r="AF259" i="3"/>
  <c r="AC223" i="3"/>
  <c r="AD223" i="3"/>
  <c r="AF223" i="3"/>
  <c r="AK223" i="3" s="1"/>
  <c r="AZ223" i="3" s="1"/>
  <c r="AB223" i="3"/>
  <c r="AE223" i="3"/>
  <c r="AI519" i="3"/>
  <c r="AX519" i="3" s="1"/>
  <c r="AC482" i="3"/>
  <c r="AH482" i="3" s="1"/>
  <c r="AW482" i="3" s="1"/>
  <c r="AF482" i="3"/>
  <c r="AB482" i="3"/>
  <c r="AB363" i="3"/>
  <c r="AD310" i="3"/>
  <c r="AE290" i="3"/>
  <c r="AC290" i="3"/>
  <c r="AB290" i="3"/>
  <c r="AF290" i="3"/>
  <c r="AK290" i="3" s="1"/>
  <c r="AZ290" i="3" s="1"/>
  <c r="AD290" i="3"/>
  <c r="AD272" i="3"/>
  <c r="AC272" i="3"/>
  <c r="AB272" i="3"/>
  <c r="AG272" i="3" s="1"/>
  <c r="AE272" i="3"/>
  <c r="AF272" i="3"/>
  <c r="AD474" i="3"/>
  <c r="AD462" i="3"/>
  <c r="AE393" i="3"/>
  <c r="AB197" i="3"/>
  <c r="AF197" i="3"/>
  <c r="AD197" i="3"/>
  <c r="AB113" i="3"/>
  <c r="AC113" i="3"/>
  <c r="AD113" i="3"/>
  <c r="AF340" i="3"/>
  <c r="AK340" i="3" s="1"/>
  <c r="AZ340" i="3" s="1"/>
  <c r="AE340" i="3"/>
  <c r="AC340" i="3"/>
  <c r="AD340" i="3"/>
  <c r="AF322" i="3"/>
  <c r="AK322" i="3" s="1"/>
  <c r="AZ322" i="3" s="1"/>
  <c r="AE322" i="3"/>
  <c r="AC322" i="3"/>
  <c r="AG322" i="3" s="1"/>
  <c r="AD322" i="3"/>
  <c r="AD106" i="3"/>
  <c r="AC350" i="3"/>
  <c r="AB329" i="3"/>
  <c r="AE242" i="3"/>
  <c r="AJ242" i="3" s="1"/>
  <c r="AY242" i="3" s="1"/>
  <c r="AF90" i="3"/>
  <c r="AK90" i="3" s="1"/>
  <c r="AZ90" i="3" s="1"/>
  <c r="AB46" i="3"/>
  <c r="AJ351" i="3"/>
  <c r="AY351" i="3" s="1"/>
  <c r="AC128" i="3"/>
  <c r="AE128" i="3"/>
  <c r="AF128" i="3"/>
  <c r="AD128" i="3"/>
  <c r="AI128" i="3" s="1"/>
  <c r="AX128" i="3" s="1"/>
  <c r="AB128" i="3"/>
  <c r="AE429" i="3"/>
  <c r="AJ429" i="3" s="1"/>
  <c r="AY429" i="3" s="1"/>
  <c r="AI283" i="3"/>
  <c r="AX283" i="3" s="1"/>
  <c r="AE224" i="3"/>
  <c r="AJ224" i="3" s="1"/>
  <c r="AY224" i="3" s="1"/>
  <c r="AD774" i="3"/>
  <c r="AI774" i="3" s="1"/>
  <c r="AX774" i="3" s="1"/>
  <c r="AF51" i="3"/>
  <c r="AK51" i="3" s="1"/>
  <c r="AZ51" i="3" s="1"/>
  <c r="AD114" i="3"/>
  <c r="AD13" i="3"/>
  <c r="AD346" i="3"/>
  <c r="AD75" i="3"/>
  <c r="AJ86" i="3"/>
  <c r="AY86" i="3" s="1"/>
  <c r="AB1053" i="3"/>
  <c r="AG1053" i="3" s="1"/>
  <c r="AB1050" i="3"/>
  <c r="AD1056" i="3"/>
  <c r="AD1026" i="3"/>
  <c r="AE1015" i="3"/>
  <c r="AD1015" i="3"/>
  <c r="AD1006" i="3"/>
  <c r="AC1006" i="3"/>
  <c r="AB1006" i="3"/>
  <c r="AG1006" i="3" s="1"/>
  <c r="AE1157" i="3"/>
  <c r="AJ1157" i="3" s="1"/>
  <c r="AY1157" i="3" s="1"/>
  <c r="AC958" i="3"/>
  <c r="AH958" i="3" s="1"/>
  <c r="AW958" i="3" s="1"/>
  <c r="AB958" i="3"/>
  <c r="AJ930" i="3"/>
  <c r="AY930" i="3" s="1"/>
  <c r="AB917" i="3"/>
  <c r="AC963" i="3"/>
  <c r="AB993" i="3"/>
  <c r="AC978" i="3"/>
  <c r="AB975" i="3"/>
  <c r="AB959" i="3"/>
  <c r="AB938" i="3"/>
  <c r="AC929" i="3"/>
  <c r="AH929" i="3" s="1"/>
  <c r="AW929" i="3" s="1"/>
  <c r="AE888" i="3"/>
  <c r="AJ888" i="3" s="1"/>
  <c r="AY888" i="3" s="1"/>
  <c r="AD888" i="3"/>
  <c r="AC888" i="3"/>
  <c r="AE870" i="3"/>
  <c r="AJ870" i="3" s="1"/>
  <c r="AY870" i="3" s="1"/>
  <c r="AD870" i="3"/>
  <c r="AC870" i="3"/>
  <c r="AE1036" i="3"/>
  <c r="AB848" i="3"/>
  <c r="AC896" i="3"/>
  <c r="AC872" i="3"/>
  <c r="AC983" i="3"/>
  <c r="AF899" i="3"/>
  <c r="AK899" i="3" s="1"/>
  <c r="AZ899" i="3" s="1"/>
  <c r="AE899" i="3"/>
  <c r="AB842" i="3"/>
  <c r="AD886" i="3"/>
  <c r="AG867" i="3"/>
  <c r="AD866" i="3"/>
  <c r="AF861" i="3"/>
  <c r="AE857" i="3"/>
  <c r="AC857" i="3"/>
  <c r="AF844" i="3"/>
  <c r="AE768" i="3"/>
  <c r="AF768" i="3"/>
  <c r="AC890" i="3"/>
  <c r="AH890" i="3" s="1"/>
  <c r="AW890" i="3" s="1"/>
  <c r="AC837" i="3"/>
  <c r="AH837" i="3" s="1"/>
  <c r="AW837" i="3" s="1"/>
  <c r="AB837" i="3"/>
  <c r="AE809" i="3"/>
  <c r="AJ809" i="3" s="1"/>
  <c r="AY809" i="3" s="1"/>
  <c r="AF696" i="3"/>
  <c r="AE696" i="3"/>
  <c r="AF922" i="3"/>
  <c r="AB796" i="3"/>
  <c r="AG796" i="3" s="1"/>
  <c r="AF847" i="3"/>
  <c r="AC793" i="3"/>
  <c r="AD771" i="3"/>
  <c r="AF725" i="3"/>
  <c r="AB834" i="3"/>
  <c r="AJ834" i="3" s="1"/>
  <c r="AY834" i="3" s="1"/>
  <c r="AE904" i="3"/>
  <c r="AJ904" i="3" s="1"/>
  <c r="AY904" i="3" s="1"/>
  <c r="AB980" i="3"/>
  <c r="AC957" i="3"/>
  <c r="AH957" i="3" s="1"/>
  <c r="AW957" i="3" s="1"/>
  <c r="AB836" i="3"/>
  <c r="AD791" i="3"/>
  <c r="AB803" i="3"/>
  <c r="AH803" i="3" s="1"/>
  <c r="AW803" i="3" s="1"/>
  <c r="AB751" i="3"/>
  <c r="AE634" i="3"/>
  <c r="AE589" i="3"/>
  <c r="AD589" i="3"/>
  <c r="AD764" i="3"/>
  <c r="AI764" i="3" s="1"/>
  <c r="AX764" i="3" s="1"/>
  <c r="AF580" i="3"/>
  <c r="AK580" i="3" s="1"/>
  <c r="AZ580" i="3" s="1"/>
  <c r="AE629" i="3"/>
  <c r="AJ629" i="3" s="1"/>
  <c r="AY629" i="3" s="1"/>
  <c r="AB629" i="3"/>
  <c r="AE609" i="3"/>
  <c r="AJ609" i="3" s="1"/>
  <c r="AY609" i="3" s="1"/>
  <c r="AD609" i="3"/>
  <c r="AF609" i="3"/>
  <c r="AE573" i="3"/>
  <c r="AD573" i="3"/>
  <c r="AI573" i="3" s="1"/>
  <c r="AX573" i="3" s="1"/>
  <c r="AF573" i="3"/>
  <c r="AF542" i="3"/>
  <c r="AD723" i="3"/>
  <c r="AH723" i="3" s="1"/>
  <c r="AW723" i="3" s="1"/>
  <c r="AD657" i="3"/>
  <c r="AE672" i="3"/>
  <c r="AJ672" i="3" s="1"/>
  <c r="AY672" i="3" s="1"/>
  <c r="AF662" i="3"/>
  <c r="AK662" i="3" s="1"/>
  <c r="AZ662" i="3" s="1"/>
  <c r="AC644" i="3"/>
  <c r="AF613" i="3"/>
  <c r="AF623" i="3"/>
  <c r="AE623" i="3"/>
  <c r="AJ623" i="3" s="1"/>
  <c r="AY623" i="3" s="1"/>
  <c r="AD623" i="3"/>
  <c r="AI623" i="3" s="1"/>
  <c r="AX623" i="3" s="1"/>
  <c r="AF597" i="3"/>
  <c r="AE597" i="3"/>
  <c r="AD597" i="3"/>
  <c r="AB569" i="3"/>
  <c r="AF569" i="3"/>
  <c r="AK569" i="3" s="1"/>
  <c r="AZ569" i="3" s="1"/>
  <c r="AC569" i="3"/>
  <c r="AE569" i="3"/>
  <c r="AB781" i="3"/>
  <c r="AG781" i="3" s="1"/>
  <c r="AC745" i="3"/>
  <c r="AD741" i="3"/>
  <c r="AB697" i="3"/>
  <c r="AF769" i="3"/>
  <c r="AB486" i="3"/>
  <c r="AF787" i="3"/>
  <c r="AD659" i="3"/>
  <c r="AC659" i="3"/>
  <c r="AE659" i="3"/>
  <c r="AJ659" i="3" s="1"/>
  <c r="AY659" i="3" s="1"/>
  <c r="AE534" i="3"/>
  <c r="AJ534" i="3" s="1"/>
  <c r="AY534" i="3" s="1"/>
  <c r="AB526" i="3"/>
  <c r="AC526" i="3"/>
  <c r="AE516" i="3"/>
  <c r="AE416" i="3"/>
  <c r="AB416" i="3"/>
  <c r="AG416" i="3" s="1"/>
  <c r="AF416" i="3"/>
  <c r="AD416" i="3"/>
  <c r="AE398" i="3"/>
  <c r="AD398" i="3"/>
  <c r="AD706" i="3"/>
  <c r="AC507" i="3"/>
  <c r="AH507" i="3" s="1"/>
  <c r="AW507" i="3" s="1"/>
  <c r="AD742" i="3"/>
  <c r="AI742" i="3" s="1"/>
  <c r="AX742" i="3" s="1"/>
  <c r="AD483" i="3"/>
  <c r="AB640" i="3"/>
  <c r="AE703" i="3"/>
  <c r="AB619" i="3"/>
  <c r="AF558" i="3"/>
  <c r="AB790" i="3"/>
  <c r="AE736" i="3"/>
  <c r="AJ736" i="3" s="1"/>
  <c r="AY736" i="3" s="1"/>
  <c r="AC661" i="3"/>
  <c r="AJ661" i="3" s="1"/>
  <c r="AY661" i="3" s="1"/>
  <c r="AF608" i="3"/>
  <c r="AF590" i="3"/>
  <c r="AB475" i="3"/>
  <c r="AG475" i="3" s="1"/>
  <c r="AB550" i="3"/>
  <c r="AK448" i="3"/>
  <c r="AZ448" i="3" s="1"/>
  <c r="AE381" i="3"/>
  <c r="AD381" i="3"/>
  <c r="AF381" i="3"/>
  <c r="AK381" i="3" s="1"/>
  <c r="AZ381" i="3" s="1"/>
  <c r="AC381" i="3"/>
  <c r="AB381" i="3"/>
  <c r="AE496" i="3"/>
  <c r="AJ496" i="3" s="1"/>
  <c r="AY496" i="3" s="1"/>
  <c r="AB321" i="3"/>
  <c r="AE321" i="3"/>
  <c r="AF321" i="3"/>
  <c r="AB418" i="3"/>
  <c r="AI418" i="3" s="1"/>
  <c r="AX418" i="3" s="1"/>
  <c r="AC418" i="3"/>
  <c r="AF418" i="3"/>
  <c r="AE418" i="3"/>
  <c r="AJ418" i="3" s="1"/>
  <c r="AY418" i="3" s="1"/>
  <c r="AC325" i="3"/>
  <c r="AD292" i="3"/>
  <c r="AB292" i="3"/>
  <c r="AF292" i="3"/>
  <c r="AC292" i="3"/>
  <c r="AH292" i="3" s="1"/>
  <c r="AW292" i="3" s="1"/>
  <c r="AE240" i="3"/>
  <c r="AJ240" i="3" s="1"/>
  <c r="AY240" i="3" s="1"/>
  <c r="AF240" i="3"/>
  <c r="AD240" i="3"/>
  <c r="AC240" i="3"/>
  <c r="AB240" i="3"/>
  <c r="AE777" i="3"/>
  <c r="AC496" i="3"/>
  <c r="AG496" i="3" s="1"/>
  <c r="AF284" i="3"/>
  <c r="AB489" i="3"/>
  <c r="AE387" i="3"/>
  <c r="AE284" i="3"/>
  <c r="AE471" i="3"/>
  <c r="AF471" i="3"/>
  <c r="AK471" i="3" s="1"/>
  <c r="AZ471" i="3" s="1"/>
  <c r="AD277" i="3"/>
  <c r="AI277" i="3" s="1"/>
  <c r="AX277" i="3" s="1"/>
  <c r="AC277" i="3"/>
  <c r="AF277" i="3"/>
  <c r="AB277" i="3"/>
  <c r="AD256" i="3"/>
  <c r="AC256" i="3"/>
  <c r="AF256" i="3"/>
  <c r="AB256" i="3"/>
  <c r="AC220" i="3"/>
  <c r="AD220" i="3"/>
  <c r="AF220" i="3"/>
  <c r="AB220" i="3"/>
  <c r="AG220" i="3" s="1"/>
  <c r="AF568" i="3"/>
  <c r="AK568" i="3" s="1"/>
  <c r="AZ568" i="3" s="1"/>
  <c r="AF506" i="3"/>
  <c r="AB519" i="3"/>
  <c r="AE519" i="3"/>
  <c r="AG442" i="3"/>
  <c r="AD393" i="3"/>
  <c r="AB402" i="3"/>
  <c r="AF402" i="3"/>
  <c r="AC402" i="3"/>
  <c r="AH402" i="3" s="1"/>
  <c r="AW402" i="3" s="1"/>
  <c r="AE131" i="3"/>
  <c r="AB131" i="3"/>
  <c r="AD131" i="3"/>
  <c r="AI131" i="3" s="1"/>
  <c r="AX131" i="3" s="1"/>
  <c r="AC131" i="3"/>
  <c r="AF131" i="3"/>
  <c r="AE104" i="3"/>
  <c r="AB104" i="3"/>
  <c r="AF104" i="3"/>
  <c r="AK104" i="3" s="1"/>
  <c r="AZ104" i="3" s="1"/>
  <c r="AD104" i="3"/>
  <c r="AC104" i="3"/>
  <c r="AB224" i="3"/>
  <c r="AC88" i="3"/>
  <c r="AD67" i="3"/>
  <c r="AE552" i="3"/>
  <c r="AE345" i="3"/>
  <c r="AJ345" i="3" s="1"/>
  <c r="AY345" i="3" s="1"/>
  <c r="AJ190" i="3"/>
  <c r="AY190" i="3" s="1"/>
  <c r="AD315" i="3"/>
  <c r="AC135" i="3"/>
  <c r="AC90" i="3"/>
  <c r="AD121" i="3"/>
  <c r="AC417" i="3"/>
  <c r="AE317" i="3"/>
  <c r="AJ317" i="3" s="1"/>
  <c r="AY317" i="3" s="1"/>
  <c r="AD317" i="3"/>
  <c r="AC317" i="3"/>
  <c r="AB317" i="3"/>
  <c r="AF317" i="3"/>
  <c r="AD139" i="3"/>
  <c r="AB92" i="3"/>
  <c r="AE92" i="3"/>
  <c r="AC92" i="3"/>
  <c r="AD92" i="3"/>
  <c r="AE400" i="3"/>
  <c r="AJ400" i="3" s="1"/>
  <c r="AY400" i="3" s="1"/>
  <c r="AF313" i="3"/>
  <c r="AK313" i="3" s="1"/>
  <c r="AZ313" i="3" s="1"/>
  <c r="AF139" i="3"/>
  <c r="AK139" i="3" s="1"/>
  <c r="AZ139" i="3" s="1"/>
  <c r="AB285" i="3"/>
  <c r="AG285" i="3" s="1"/>
  <c r="AC51" i="3"/>
  <c r="AF123" i="3"/>
  <c r="AC123" i="3"/>
  <c r="AC84" i="3"/>
  <c r="AF132" i="3"/>
  <c r="AK132" i="3" s="1"/>
  <c r="AZ132" i="3" s="1"/>
  <c r="AB123" i="3"/>
  <c r="AG123" i="3" s="1"/>
  <c r="AF60" i="3"/>
  <c r="AK60" i="3" s="1"/>
  <c r="AZ60" i="3" s="1"/>
  <c r="AH63" i="3"/>
  <c r="AW63" i="3" s="1"/>
  <c r="AB1122" i="3"/>
  <c r="AG1122" i="3" s="1"/>
  <c r="AB1104" i="3"/>
  <c r="AB1163" i="3"/>
  <c r="AJ1163" i="3" s="1"/>
  <c r="AY1163" i="3" s="1"/>
  <c r="AC1163" i="3"/>
  <c r="AC1157" i="3"/>
  <c r="AE1135" i="3"/>
  <c r="AJ1135" i="3" s="1"/>
  <c r="AY1135" i="3" s="1"/>
  <c r="AE1118" i="3"/>
  <c r="AH1118" i="3" s="1"/>
  <c r="AW1118" i="3" s="1"/>
  <c r="AF1118" i="3"/>
  <c r="AK1118" i="3" s="1"/>
  <c r="AZ1118" i="3" s="1"/>
  <c r="AC1029" i="3"/>
  <c r="AD1020" i="3"/>
  <c r="AI1020" i="3" s="1"/>
  <c r="AX1020" i="3" s="1"/>
  <c r="AF1091" i="3"/>
  <c r="AK1091" i="3" s="1"/>
  <c r="AZ1091" i="3" s="1"/>
  <c r="AF1044" i="3"/>
  <c r="AK1044" i="3" s="1"/>
  <c r="AZ1044" i="3" s="1"/>
  <c r="AE1044" i="3"/>
  <c r="AC1044" i="3"/>
  <c r="AD1077" i="3"/>
  <c r="AI1077" i="3" s="1"/>
  <c r="AX1077" i="3" s="1"/>
  <c r="AB1232" i="3"/>
  <c r="AB1086" i="3"/>
  <c r="AG1086" i="3" s="1"/>
  <c r="AE988" i="3"/>
  <c r="AD988" i="3"/>
  <c r="AC988" i="3"/>
  <c r="AH988" i="3" s="1"/>
  <c r="AW988" i="3" s="1"/>
  <c r="AB988" i="3"/>
  <c r="AE970" i="3"/>
  <c r="AD970" i="3"/>
  <c r="AI970" i="3" s="1"/>
  <c r="AX970" i="3" s="1"/>
  <c r="AC970" i="3"/>
  <c r="AB970" i="3"/>
  <c r="AC940" i="3"/>
  <c r="AI940" i="3" s="1"/>
  <c r="AX940" i="3" s="1"/>
  <c r="AB930" i="3"/>
  <c r="AC922" i="3"/>
  <c r="AH922" i="3" s="1"/>
  <c r="AW922" i="3" s="1"/>
  <c r="AB912" i="3"/>
  <c r="AB1015" i="3"/>
  <c r="AF1035" i="3"/>
  <c r="AE1035" i="3"/>
  <c r="AJ1035" i="3" s="1"/>
  <c r="AY1035" i="3" s="1"/>
  <c r="AB1008" i="3"/>
  <c r="AC1040" i="3"/>
  <c r="AD1040" i="3"/>
  <c r="AI1040" i="3" s="1"/>
  <c r="AX1040" i="3" s="1"/>
  <c r="AE990" i="3"/>
  <c r="AJ990" i="3" s="1"/>
  <c r="AY990" i="3" s="1"/>
  <c r="AE972" i="3"/>
  <c r="AJ972" i="3" s="1"/>
  <c r="AY972" i="3" s="1"/>
  <c r="AB1108" i="3"/>
  <c r="AC925" i="3"/>
  <c r="AB1017" i="3"/>
  <c r="AC1019" i="3"/>
  <c r="AJ1019" i="3" s="1"/>
  <c r="AY1019" i="3" s="1"/>
  <c r="AC1036" i="3"/>
  <c r="AH1036" i="3" s="1"/>
  <c r="AW1036" i="3" s="1"/>
  <c r="AB989" i="3"/>
  <c r="AK989" i="3" s="1"/>
  <c r="AZ989" i="3" s="1"/>
  <c r="AB999" i="3"/>
  <c r="AC968" i="3"/>
  <c r="AH968" i="3" s="1"/>
  <c r="AW968" i="3" s="1"/>
  <c r="AC884" i="3"/>
  <c r="AH884" i="3" s="1"/>
  <c r="AW884" i="3" s="1"/>
  <c r="AC1015" i="3"/>
  <c r="AH1015" i="3" s="1"/>
  <c r="AW1015" i="3" s="1"/>
  <c r="AB996" i="3"/>
  <c r="AG996" i="3" s="1"/>
  <c r="AE983" i="3"/>
  <c r="AJ983" i="3" s="1"/>
  <c r="AY983" i="3" s="1"/>
  <c r="AC953" i="3"/>
  <c r="AC944" i="3"/>
  <c r="AB923" i="3"/>
  <c r="AG923" i="3" s="1"/>
  <c r="AC834" i="3"/>
  <c r="AD838" i="3"/>
  <c r="AI838" i="3" s="1"/>
  <c r="AX838" i="3" s="1"/>
  <c r="AD1093" i="3"/>
  <c r="AB1093" i="3"/>
  <c r="AB899" i="3"/>
  <c r="AF887" i="3"/>
  <c r="AE887" i="3"/>
  <c r="AJ887" i="3" s="1"/>
  <c r="AY887" i="3" s="1"/>
  <c r="AB992" i="3"/>
  <c r="AG992" i="3" s="1"/>
  <c r="AB857" i="3"/>
  <c r="AC830" i="3"/>
  <c r="AF798" i="3"/>
  <c r="AD837" i="3"/>
  <c r="AF772" i="3"/>
  <c r="AD964" i="3"/>
  <c r="AB808" i="3"/>
  <c r="AD790" i="3"/>
  <c r="AI790" i="3" s="1"/>
  <c r="AX790" i="3" s="1"/>
  <c r="AB759" i="3"/>
  <c r="AC848" i="3"/>
  <c r="AH848" i="3" s="1"/>
  <c r="AW848" i="3" s="1"/>
  <c r="AC812" i="3"/>
  <c r="AH812" i="3" s="1"/>
  <c r="AW812" i="3" s="1"/>
  <c r="AC769" i="3"/>
  <c r="AH769" i="3" s="1"/>
  <c r="AW769" i="3" s="1"/>
  <c r="AF836" i="3"/>
  <c r="AK836" i="3" s="1"/>
  <c r="AZ836" i="3" s="1"/>
  <c r="AD761" i="3"/>
  <c r="AC752" i="3"/>
  <c r="AB743" i="3"/>
  <c r="AD725" i="3"/>
  <c r="AE716" i="3"/>
  <c r="AJ716" i="3" s="1"/>
  <c r="AY716" i="3" s="1"/>
  <c r="AD716" i="3"/>
  <c r="AI716" i="3" s="1"/>
  <c r="AX716" i="3" s="1"/>
  <c r="AB707" i="3"/>
  <c r="AG707" i="3" s="1"/>
  <c r="AC965" i="3"/>
  <c r="AB948" i="3"/>
  <c r="AD826" i="3"/>
  <c r="AI826" i="3" s="1"/>
  <c r="AX826" i="3" s="1"/>
  <c r="AD889" i="3"/>
  <c r="AI889" i="3" s="1"/>
  <c r="AX889" i="3" s="1"/>
  <c r="AB909" i="3"/>
  <c r="AD909" i="3"/>
  <c r="AB871" i="3"/>
  <c r="AB634" i="3"/>
  <c r="AE616" i="3"/>
  <c r="AD616" i="3"/>
  <c r="AB587" i="3"/>
  <c r="AB761" i="3"/>
  <c r="AB688" i="3"/>
  <c r="AC657" i="3"/>
  <c r="AE648" i="3"/>
  <c r="AH648" i="3" s="1"/>
  <c r="AW648" i="3" s="1"/>
  <c r="AB589" i="3"/>
  <c r="AC638" i="3"/>
  <c r="AH638" i="3" s="1"/>
  <c r="AW638" i="3" s="1"/>
  <c r="AF629" i="3"/>
  <c r="AB609" i="3"/>
  <c r="AB573" i="3"/>
  <c r="AF539" i="3"/>
  <c r="AK539" i="3" s="1"/>
  <c r="AZ539" i="3" s="1"/>
  <c r="AB539" i="3"/>
  <c r="AJ539" i="3" s="1"/>
  <c r="AY539" i="3" s="1"/>
  <c r="AC724" i="3"/>
  <c r="AF644" i="3"/>
  <c r="AE788" i="3"/>
  <c r="AC788" i="3"/>
  <c r="AB788" i="3"/>
  <c r="AG788" i="3" s="1"/>
  <c r="AC763" i="3"/>
  <c r="AH763" i="3" s="1"/>
  <c r="AW763" i="3" s="1"/>
  <c r="AB674" i="3"/>
  <c r="AE674" i="3"/>
  <c r="AD674" i="3"/>
  <c r="AC674" i="3"/>
  <c r="AE786" i="3"/>
  <c r="AJ786" i="3" s="1"/>
  <c r="AY786" i="3" s="1"/>
  <c r="AE658" i="3"/>
  <c r="AJ658" i="3" s="1"/>
  <c r="AY658" i="3" s="1"/>
  <c r="AB622" i="3"/>
  <c r="AF805" i="3"/>
  <c r="AK805" i="3" s="1"/>
  <c r="AZ805" i="3" s="1"/>
  <c r="AF614" i="3"/>
  <c r="AE614" i="3"/>
  <c r="AJ614" i="3" s="1"/>
  <c r="AY614" i="3" s="1"/>
  <c r="AB597" i="3"/>
  <c r="AF588" i="3"/>
  <c r="AK588" i="3" s="1"/>
  <c r="AZ588" i="3" s="1"/>
  <c r="AE588" i="3"/>
  <c r="AD588" i="3"/>
  <c r="AC774" i="3"/>
  <c r="AF621" i="3"/>
  <c r="AE621" i="3"/>
  <c r="AJ621" i="3" s="1"/>
  <c r="AY621" i="3" s="1"/>
  <c r="AD621" i="3"/>
  <c r="AF585" i="3"/>
  <c r="AE585" i="3"/>
  <c r="AJ585" i="3" s="1"/>
  <c r="AY585" i="3" s="1"/>
  <c r="AD585" i="3"/>
  <c r="AF486" i="3"/>
  <c r="AE486" i="3"/>
  <c r="AD486" i="3"/>
  <c r="AI486" i="3" s="1"/>
  <c r="AX486" i="3" s="1"/>
  <c r="AF773" i="3"/>
  <c r="AK773" i="3" s="1"/>
  <c r="AZ773" i="3" s="1"/>
  <c r="AC755" i="3"/>
  <c r="AB698" i="3"/>
  <c r="AJ698" i="3" s="1"/>
  <c r="AY698" i="3" s="1"/>
  <c r="AC667" i="3"/>
  <c r="AC566" i="3"/>
  <c r="AF541" i="3"/>
  <c r="AC541" i="3"/>
  <c r="AE541" i="3"/>
  <c r="AJ541" i="3" s="1"/>
  <c r="AY541" i="3" s="1"/>
  <c r="AE537" i="3"/>
  <c r="AJ537" i="3" s="1"/>
  <c r="AY537" i="3" s="1"/>
  <c r="AB734" i="3"/>
  <c r="AC670" i="3"/>
  <c r="AH670" i="3" s="1"/>
  <c r="AW670" i="3" s="1"/>
  <c r="AC650" i="3"/>
  <c r="AH650" i="3" s="1"/>
  <c r="AW650" i="3" s="1"/>
  <c r="AD642" i="3"/>
  <c r="AI642" i="3" s="1"/>
  <c r="AX642" i="3" s="1"/>
  <c r="AE638" i="3"/>
  <c r="AB516" i="3"/>
  <c r="AC395" i="3"/>
  <c r="AE752" i="3"/>
  <c r="AC673" i="3"/>
  <c r="AC652" i="3"/>
  <c r="AD638" i="3"/>
  <c r="AC489" i="3"/>
  <c r="AC483" i="3"/>
  <c r="AD440" i="3"/>
  <c r="AK440" i="3" s="1"/>
  <c r="AZ440" i="3" s="1"/>
  <c r="AD752" i="3"/>
  <c r="AI752" i="3" s="1"/>
  <c r="AX752" i="3" s="1"/>
  <c r="AB535" i="3"/>
  <c r="AB515" i="3"/>
  <c r="AF515" i="3"/>
  <c r="AB488" i="3"/>
  <c r="AE488" i="3"/>
  <c r="AF457" i="3"/>
  <c r="AD457" i="3"/>
  <c r="AD699" i="3"/>
  <c r="AI699" i="3" s="1"/>
  <c r="AX699" i="3" s="1"/>
  <c r="AF647" i="3"/>
  <c r="AK647" i="3" s="1"/>
  <c r="AZ647" i="3" s="1"/>
  <c r="AB785" i="3"/>
  <c r="AC700" i="3"/>
  <c r="AH700" i="3" s="1"/>
  <c r="AW700" i="3" s="1"/>
  <c r="AC651" i="3"/>
  <c r="AH651" i="3" s="1"/>
  <c r="AW651" i="3" s="1"/>
  <c r="AB583" i="3"/>
  <c r="AE583" i="3"/>
  <c r="AC545" i="3"/>
  <c r="AD523" i="3"/>
  <c r="AC523" i="3"/>
  <c r="AH523" i="3" s="1"/>
  <c r="AW523" i="3" s="1"/>
  <c r="AB523" i="3"/>
  <c r="AE523" i="3"/>
  <c r="AE461" i="3"/>
  <c r="AJ461" i="3" s="1"/>
  <c r="AY461" i="3" s="1"/>
  <c r="AC446" i="3"/>
  <c r="AH446" i="3" s="1"/>
  <c r="AW446" i="3" s="1"/>
  <c r="AE371" i="3"/>
  <c r="AJ371" i="3" s="1"/>
  <c r="AY371" i="3" s="1"/>
  <c r="AD492" i="3"/>
  <c r="AI492" i="3" s="1"/>
  <c r="AX492" i="3" s="1"/>
  <c r="AE396" i="3"/>
  <c r="AJ396" i="3" s="1"/>
  <c r="AY396" i="3" s="1"/>
  <c r="AE384" i="3"/>
  <c r="AJ384" i="3" s="1"/>
  <c r="AY384" i="3" s="1"/>
  <c r="AC198" i="3"/>
  <c r="AE198" i="3"/>
  <c r="AD198" i="3"/>
  <c r="AI198" i="3" s="1"/>
  <c r="AX198" i="3" s="1"/>
  <c r="AF198" i="3"/>
  <c r="AB198" i="3"/>
  <c r="AC162" i="3"/>
  <c r="AE162" i="3"/>
  <c r="AF162" i="3"/>
  <c r="AD162" i="3"/>
  <c r="AB162" i="3"/>
  <c r="AG162" i="3" s="1"/>
  <c r="AC464" i="3"/>
  <c r="AH464" i="3" s="1"/>
  <c r="AW464" i="3" s="1"/>
  <c r="AF464" i="3"/>
  <c r="AB464" i="3"/>
  <c r="AE464" i="3"/>
  <c r="AD464" i="3"/>
  <c r="AF366" i="3"/>
  <c r="AB343" i="3"/>
  <c r="AF343" i="3"/>
  <c r="AK343" i="3" s="1"/>
  <c r="AZ343" i="3" s="1"/>
  <c r="AK324" i="3"/>
  <c r="AZ324" i="3" s="1"/>
  <c r="AC309" i="3"/>
  <c r="AD291" i="3"/>
  <c r="AF291" i="3"/>
  <c r="AC291" i="3"/>
  <c r="AE274" i="3"/>
  <c r="AB252" i="3"/>
  <c r="AE252" i="3"/>
  <c r="AF252" i="3"/>
  <c r="AE211" i="3"/>
  <c r="AF596" i="3"/>
  <c r="AF500" i="3"/>
  <c r="AK500" i="3" s="1"/>
  <c r="AZ500" i="3" s="1"/>
  <c r="AB500" i="3"/>
  <c r="AD387" i="3"/>
  <c r="AC387" i="3"/>
  <c r="AH387" i="3" s="1"/>
  <c r="AW387" i="3" s="1"/>
  <c r="AF365" i="3"/>
  <c r="AB365" i="3"/>
  <c r="AD365" i="3"/>
  <c r="AC365" i="3"/>
  <c r="AB462" i="3"/>
  <c r="AF406" i="3"/>
  <c r="AE275" i="3"/>
  <c r="AF275" i="3"/>
  <c r="AD253" i="3"/>
  <c r="AC253" i="3"/>
  <c r="AF253" i="3"/>
  <c r="AB253" i="3"/>
  <c r="AE253" i="3"/>
  <c r="AJ253" i="3" s="1"/>
  <c r="AY253" i="3" s="1"/>
  <c r="AC217" i="3"/>
  <c r="AH217" i="3" s="1"/>
  <c r="AW217" i="3" s="1"/>
  <c r="AD217" i="3"/>
  <c r="AB217" i="3"/>
  <c r="AF217" i="3"/>
  <c r="AC514" i="3"/>
  <c r="AD287" i="3"/>
  <c r="AC287" i="3"/>
  <c r="AB287" i="3"/>
  <c r="AG287" i="3" s="1"/>
  <c r="AF287" i="3"/>
  <c r="AE287" i="3"/>
  <c r="AF269" i="3"/>
  <c r="AC269" i="3"/>
  <c r="AB269" i="3"/>
  <c r="AG269" i="3" s="1"/>
  <c r="AD269" i="3"/>
  <c r="AE269" i="3"/>
  <c r="AC462" i="3"/>
  <c r="AC519" i="3"/>
  <c r="AH519" i="3" s="1"/>
  <c r="AW519" i="3" s="1"/>
  <c r="AC405" i="3"/>
  <c r="AC289" i="3"/>
  <c r="AD270" i="3"/>
  <c r="AC176" i="3"/>
  <c r="AE176" i="3"/>
  <c r="AB176" i="3"/>
  <c r="AC67" i="3"/>
  <c r="AC31" i="3"/>
  <c r="AB85" i="3"/>
  <c r="AB64" i="3"/>
  <c r="AB22" i="3"/>
  <c r="AD339" i="3"/>
  <c r="AE315" i="3"/>
  <c r="AF191" i="3"/>
  <c r="AK191" i="3" s="1"/>
  <c r="AZ191" i="3" s="1"/>
  <c r="AD191" i="3"/>
  <c r="AE191" i="3"/>
  <c r="AD309" i="3"/>
  <c r="AH190" i="3"/>
  <c r="AW190" i="3" s="1"/>
  <c r="AC169" i="3"/>
  <c r="AF169" i="3"/>
  <c r="AD169" i="3"/>
  <c r="AE169" i="3"/>
  <c r="AJ169" i="3" s="1"/>
  <c r="AY169" i="3" s="1"/>
  <c r="AB169" i="3"/>
  <c r="AF103" i="3"/>
  <c r="AF166" i="3"/>
  <c r="AE335" i="3"/>
  <c r="AD335" i="3"/>
  <c r="AC335" i="3"/>
  <c r="AB335" i="3"/>
  <c r="AF335" i="3"/>
  <c r="AK335" i="3" s="1"/>
  <c r="AZ335" i="3" s="1"/>
  <c r="AD306" i="3"/>
  <c r="AC306" i="3"/>
  <c r="AB306" i="3"/>
  <c r="AF306" i="3"/>
  <c r="AK306" i="3" s="1"/>
  <c r="AZ306" i="3" s="1"/>
  <c r="AE306" i="3"/>
  <c r="AE437" i="3"/>
  <c r="AE260" i="3"/>
  <c r="AB327" i="3"/>
  <c r="AB397" i="3"/>
  <c r="AH110" i="3"/>
  <c r="AW110" i="3" s="1"/>
  <c r="AF68" i="3"/>
  <c r="AK68" i="3" s="1"/>
  <c r="AZ68" i="3" s="1"/>
  <c r="AB18" i="3"/>
  <c r="AD136" i="3"/>
  <c r="AB114" i="3"/>
  <c r="AF160" i="3"/>
  <c r="AF96" i="3"/>
  <c r="AE96" i="3"/>
  <c r="AI63" i="3"/>
  <c r="AX63" i="3" s="1"/>
  <c r="AB74" i="3"/>
  <c r="AG74" i="3" s="1"/>
  <c r="AC9" i="3"/>
  <c r="AH9" i="3" s="1"/>
  <c r="AW9" i="3" s="1"/>
  <c r="AF1122" i="3"/>
  <c r="AE1122" i="3"/>
  <c r="AC1122" i="3"/>
  <c r="AE1104" i="3"/>
  <c r="AC1104" i="3"/>
  <c r="AF1104" i="3"/>
  <c r="AK1104" i="3" s="1"/>
  <c r="AZ1104" i="3" s="1"/>
  <c r="AI1029" i="3"/>
  <c r="AX1029" i="3" s="1"/>
  <c r="AD1102" i="3"/>
  <c r="AI1102" i="3" s="1"/>
  <c r="AX1102" i="3" s="1"/>
  <c r="AB1102" i="3"/>
  <c r="AC1102" i="3"/>
  <c r="AE1022" i="3"/>
  <c r="AC1064" i="3"/>
  <c r="AD1053" i="3"/>
  <c r="AD1050" i="3"/>
  <c r="AE1067" i="3"/>
  <c r="AF1076" i="3"/>
  <c r="AK1076" i="3" s="1"/>
  <c r="AZ1076" i="3" s="1"/>
  <c r="AF1047" i="3"/>
  <c r="AE1047" i="3"/>
  <c r="AD1232" i="3"/>
  <c r="AI1232" i="3" s="1"/>
  <c r="AX1232" i="3" s="1"/>
  <c r="AC935" i="3"/>
  <c r="AG935" i="3" s="1"/>
  <c r="AC917" i="3"/>
  <c r="AH917" i="3" s="1"/>
  <c r="AW917" i="3" s="1"/>
  <c r="AF994" i="3"/>
  <c r="AK994" i="3" s="1"/>
  <c r="AZ994" i="3" s="1"/>
  <c r="AF970" i="3"/>
  <c r="AF963" i="3"/>
  <c r="AK963" i="3" s="1"/>
  <c r="AZ963" i="3" s="1"/>
  <c r="AF888" i="3"/>
  <c r="AF870" i="3"/>
  <c r="AD1035" i="3"/>
  <c r="AC993" i="3"/>
  <c r="AH993" i="3" s="1"/>
  <c r="AW993" i="3" s="1"/>
  <c r="AD978" i="3"/>
  <c r="AC975" i="3"/>
  <c r="AC1054" i="3"/>
  <c r="AH1054" i="3" s="1"/>
  <c r="AW1054" i="3" s="1"/>
  <c r="AC938" i="3"/>
  <c r="AD960" i="3"/>
  <c r="AC885" i="3"/>
  <c r="AH885" i="3" s="1"/>
  <c r="AW885" i="3" s="1"/>
  <c r="AE885" i="3"/>
  <c r="AD885" i="3"/>
  <c r="AB1099" i="3"/>
  <c r="AH1099" i="3" s="1"/>
  <c r="AW1099" i="3" s="1"/>
  <c r="AD848" i="3"/>
  <c r="AD839" i="3"/>
  <c r="AD830" i="3"/>
  <c r="AI830" i="3" s="1"/>
  <c r="AX830" i="3" s="1"/>
  <c r="AE968" i="3"/>
  <c r="AD896" i="3"/>
  <c r="AI896" i="3" s="1"/>
  <c r="AX896" i="3" s="1"/>
  <c r="AD872" i="3"/>
  <c r="AI872" i="3" s="1"/>
  <c r="AX872" i="3" s="1"/>
  <c r="AF983" i="3"/>
  <c r="AE956" i="3"/>
  <c r="AD956" i="3"/>
  <c r="AI956" i="3" s="1"/>
  <c r="AX956" i="3" s="1"/>
  <c r="AF956" i="3"/>
  <c r="AE947" i="3"/>
  <c r="AD947" i="3"/>
  <c r="AF947" i="3"/>
  <c r="AE914" i="3"/>
  <c r="AC927" i="3"/>
  <c r="AE927" i="3"/>
  <c r="AC886" i="3"/>
  <c r="AE1093" i="3"/>
  <c r="AJ1093" i="3" s="1"/>
  <c r="AY1093" i="3" s="1"/>
  <c r="AF875" i="3"/>
  <c r="AK875" i="3" s="1"/>
  <c r="AZ875" i="3" s="1"/>
  <c r="AE875" i="3"/>
  <c r="AC847" i="3"/>
  <c r="AH847" i="3" s="1"/>
  <c r="AW847" i="3" s="1"/>
  <c r="AD842" i="3"/>
  <c r="AF833" i="3"/>
  <c r="AC833" i="3"/>
  <c r="AF806" i="3"/>
  <c r="AC806" i="3"/>
  <c r="AB925" i="3"/>
  <c r="AB1023" i="3"/>
  <c r="AG1023" i="3" s="1"/>
  <c r="AC918" i="3"/>
  <c r="AF867" i="3"/>
  <c r="AK867" i="3" s="1"/>
  <c r="AZ867" i="3" s="1"/>
  <c r="AE863" i="3"/>
  <c r="AC863" i="3"/>
  <c r="AD858" i="3"/>
  <c r="AC858" i="3"/>
  <c r="AF835" i="3"/>
  <c r="AE820" i="3"/>
  <c r="AE940" i="3"/>
  <c r="AJ940" i="3" s="1"/>
  <c r="AY940" i="3" s="1"/>
  <c r="AC808" i="3"/>
  <c r="AH808" i="3" s="1"/>
  <c r="AW808" i="3" s="1"/>
  <c r="AK767" i="3"/>
  <c r="AZ767" i="3" s="1"/>
  <c r="AE759" i="3"/>
  <c r="AF759" i="3"/>
  <c r="AE750" i="3"/>
  <c r="AF750" i="3"/>
  <c r="AK750" i="3" s="1"/>
  <c r="AZ750" i="3" s="1"/>
  <c r="AE741" i="3"/>
  <c r="AJ741" i="3" s="1"/>
  <c r="AY741" i="3" s="1"/>
  <c r="AF741" i="3"/>
  <c r="AE732" i="3"/>
  <c r="AH732" i="3" s="1"/>
  <c r="AW732" i="3" s="1"/>
  <c r="AF732" i="3"/>
  <c r="AK732" i="3" s="1"/>
  <c r="AZ732" i="3" s="1"/>
  <c r="AE723" i="3"/>
  <c r="AF723" i="3"/>
  <c r="AE714" i="3"/>
  <c r="AF714" i="3"/>
  <c r="AK714" i="3" s="1"/>
  <c r="AZ714" i="3" s="1"/>
  <c r="AE705" i="3"/>
  <c r="AH705" i="3" s="1"/>
  <c r="AW705" i="3" s="1"/>
  <c r="AF705" i="3"/>
  <c r="AK705" i="3" s="1"/>
  <c r="AZ705" i="3" s="1"/>
  <c r="AE693" i="3"/>
  <c r="AF693" i="3"/>
  <c r="AK693" i="3" s="1"/>
  <c r="AZ693" i="3" s="1"/>
  <c r="AE846" i="3"/>
  <c r="AF846" i="3"/>
  <c r="AB817" i="3"/>
  <c r="AJ817" i="3" s="1"/>
  <c r="AY817" i="3" s="1"/>
  <c r="AB812" i="3"/>
  <c r="AI812" i="3" s="1"/>
  <c r="AX812" i="3" s="1"/>
  <c r="AD782" i="3"/>
  <c r="AD938" i="3"/>
  <c r="AC767" i="3"/>
  <c r="AH767" i="3" s="1"/>
  <c r="AW767" i="3" s="1"/>
  <c r="AD930" i="3"/>
  <c r="AI930" i="3" s="1"/>
  <c r="AX930" i="3" s="1"/>
  <c r="AE965" i="3"/>
  <c r="AC980" i="3"/>
  <c r="AC871" i="3"/>
  <c r="AH871" i="3" s="1"/>
  <c r="AW871" i="3" s="1"/>
  <c r="AD836" i="3"/>
  <c r="AD787" i="3"/>
  <c r="AD803" i="3"/>
  <c r="AE625" i="3"/>
  <c r="AE779" i="3"/>
  <c r="AD779" i="3"/>
  <c r="AI779" i="3" s="1"/>
  <c r="AX779" i="3" s="1"/>
  <c r="AB779" i="3"/>
  <c r="AB728" i="3"/>
  <c r="AB689" i="3"/>
  <c r="AC689" i="3"/>
  <c r="AE618" i="3"/>
  <c r="AD618" i="3"/>
  <c r="AF618" i="3"/>
  <c r="AE595" i="3"/>
  <c r="AD536" i="3"/>
  <c r="AB536" i="3"/>
  <c r="AJ536" i="3" s="1"/>
  <c r="AY536" i="3" s="1"/>
  <c r="AF536" i="3"/>
  <c r="AK536" i="3" s="1"/>
  <c r="AZ536" i="3" s="1"/>
  <c r="AB595" i="3"/>
  <c r="AD605" i="3"/>
  <c r="AI605" i="3" s="1"/>
  <c r="AX605" i="3" s="1"/>
  <c r="AF579" i="3"/>
  <c r="AE579" i="3"/>
  <c r="AD579" i="3"/>
  <c r="AB568" i="3"/>
  <c r="AC770" i="3"/>
  <c r="AE725" i="3"/>
  <c r="AJ725" i="3" s="1"/>
  <c r="AY725" i="3" s="1"/>
  <c r="AE581" i="3"/>
  <c r="AF468" i="3"/>
  <c r="AE468" i="3"/>
  <c r="AD468" i="3"/>
  <c r="AI468" i="3" s="1"/>
  <c r="AX468" i="3" s="1"/>
  <c r="AF450" i="3"/>
  <c r="AK450" i="3" s="1"/>
  <c r="AZ450" i="3" s="1"/>
  <c r="AE450" i="3"/>
  <c r="AJ450" i="3" s="1"/>
  <c r="AY450" i="3" s="1"/>
  <c r="AC698" i="3"/>
  <c r="AH698" i="3" s="1"/>
  <c r="AW698" i="3" s="1"/>
  <c r="AE646" i="3"/>
  <c r="AB638" i="3"/>
  <c r="AD566" i="3"/>
  <c r="AF489" i="3"/>
  <c r="AK489" i="3" s="1"/>
  <c r="AZ489" i="3" s="1"/>
  <c r="AF456" i="3"/>
  <c r="AK456" i="3" s="1"/>
  <c r="AZ456" i="3" s="1"/>
  <c r="AF438" i="3"/>
  <c r="AC734" i="3"/>
  <c r="AB544" i="3"/>
  <c r="AI544" i="3" s="1"/>
  <c r="AX544" i="3" s="1"/>
  <c r="AB507" i="3"/>
  <c r="AE447" i="3"/>
  <c r="AB434" i="3"/>
  <c r="AJ434" i="3" s="1"/>
  <c r="AY434" i="3" s="1"/>
  <c r="AF434" i="3"/>
  <c r="AD434" i="3"/>
  <c r="AI434" i="3" s="1"/>
  <c r="AX434" i="3" s="1"/>
  <c r="AB425" i="3"/>
  <c r="AF425" i="3"/>
  <c r="AD425" i="3"/>
  <c r="AI425" i="3" s="1"/>
  <c r="AX425" i="3" s="1"/>
  <c r="AF413" i="3"/>
  <c r="AK413" i="3" s="1"/>
  <c r="AZ413" i="3" s="1"/>
  <c r="AE413" i="3"/>
  <c r="AB413" i="3"/>
  <c r="AD413" i="3"/>
  <c r="AD395" i="3"/>
  <c r="AI395" i="3" s="1"/>
  <c r="AX395" i="3" s="1"/>
  <c r="AF395" i="3"/>
  <c r="AE395" i="3"/>
  <c r="AE520" i="3"/>
  <c r="AJ520" i="3" s="1"/>
  <c r="AY520" i="3" s="1"/>
  <c r="AE493" i="3"/>
  <c r="AB493" i="3"/>
  <c r="AG493" i="3" s="1"/>
  <c r="AE467" i="3"/>
  <c r="AF640" i="3"/>
  <c r="AK640" i="3" s="1"/>
  <c r="AZ640" i="3" s="1"/>
  <c r="AD614" i="3"/>
  <c r="AC558" i="3"/>
  <c r="AD497" i="3"/>
  <c r="AD433" i="3"/>
  <c r="AF433" i="3"/>
  <c r="AK433" i="3" s="1"/>
  <c r="AZ433" i="3" s="1"/>
  <c r="AC433" i="3"/>
  <c r="AB433" i="3"/>
  <c r="AB643" i="3"/>
  <c r="AE655" i="3"/>
  <c r="AJ655" i="3" s="1"/>
  <c r="AY655" i="3" s="1"/>
  <c r="AB617" i="3"/>
  <c r="AG617" i="3" s="1"/>
  <c r="AB601" i="3"/>
  <c r="AF601" i="3"/>
  <c r="AF495" i="3"/>
  <c r="AE495" i="3"/>
  <c r="AE587" i="3"/>
  <c r="AE330" i="3"/>
  <c r="AD330" i="3"/>
  <c r="AI330" i="3" s="1"/>
  <c r="AX330" i="3" s="1"/>
  <c r="AB330" i="3"/>
  <c r="AH330" i="3" s="1"/>
  <c r="AW330" i="3" s="1"/>
  <c r="AF330" i="3"/>
  <c r="AC234" i="3"/>
  <c r="AF234" i="3"/>
  <c r="AE234" i="3"/>
  <c r="AD234" i="3"/>
  <c r="AB234" i="3"/>
  <c r="AG234" i="3" s="1"/>
  <c r="AC216" i="3"/>
  <c r="AF216" i="3"/>
  <c r="AE216" i="3"/>
  <c r="AD216" i="3"/>
  <c r="AE195" i="3"/>
  <c r="AJ195" i="3" s="1"/>
  <c r="AY195" i="3" s="1"/>
  <c r="AD195" i="3"/>
  <c r="AC195" i="3"/>
  <c r="AF195" i="3"/>
  <c r="AB195" i="3"/>
  <c r="AE159" i="3"/>
  <c r="AD159" i="3"/>
  <c r="AC159" i="3"/>
  <c r="AF159" i="3"/>
  <c r="AK159" i="3" s="1"/>
  <c r="AZ159" i="3" s="1"/>
  <c r="AC461" i="3"/>
  <c r="AG461" i="3" s="1"/>
  <c r="AB394" i="3"/>
  <c r="AD394" i="3"/>
  <c r="AC394" i="3"/>
  <c r="AE394" i="3"/>
  <c r="AJ394" i="3" s="1"/>
  <c r="AY394" i="3" s="1"/>
  <c r="AF394" i="3"/>
  <c r="AB342" i="3"/>
  <c r="AD273" i="3"/>
  <c r="AC273" i="3"/>
  <c r="AF273" i="3"/>
  <c r="AK273" i="3" s="1"/>
  <c r="AZ273" i="3" s="1"/>
  <c r="AE273" i="3"/>
  <c r="AB273" i="3"/>
  <c r="AF302" i="3"/>
  <c r="AE302" i="3"/>
  <c r="AB574" i="3"/>
  <c r="AD574" i="3"/>
  <c r="AF574" i="3"/>
  <c r="AK574" i="3" s="1"/>
  <c r="AZ574" i="3" s="1"/>
  <c r="AF214" i="3"/>
  <c r="AE561" i="3"/>
  <c r="AB414" i="3"/>
  <c r="AF414" i="3"/>
  <c r="AC414" i="3"/>
  <c r="AE414" i="3"/>
  <c r="AD414" i="3"/>
  <c r="AI414" i="3" s="1"/>
  <c r="AX414" i="3" s="1"/>
  <c r="AE462" i="3"/>
  <c r="AJ462" i="3" s="1"/>
  <c r="AY462" i="3" s="1"/>
  <c r="AE405" i="3"/>
  <c r="AJ405" i="3" s="1"/>
  <c r="AY405" i="3" s="1"/>
  <c r="AF371" i="3"/>
  <c r="AD371" i="3"/>
  <c r="AC371" i="3"/>
  <c r="AK283" i="3"/>
  <c r="AZ283" i="3" s="1"/>
  <c r="AB255" i="3"/>
  <c r="AG255" i="3" s="1"/>
  <c r="AC412" i="3"/>
  <c r="AC175" i="3"/>
  <c r="AD175" i="3"/>
  <c r="AF175" i="3"/>
  <c r="AE175" i="3"/>
  <c r="AB175" i="3"/>
  <c r="AG175" i="3" s="1"/>
  <c r="AB590" i="3"/>
  <c r="AB341" i="3"/>
  <c r="AF341" i="3"/>
  <c r="AE341" i="3"/>
  <c r="AD133" i="3"/>
  <c r="AI133" i="3" s="1"/>
  <c r="AX133" i="3" s="1"/>
  <c r="AC133" i="3"/>
  <c r="AK133" i="3" s="1"/>
  <c r="AZ133" i="3" s="1"/>
  <c r="AE133" i="3"/>
  <c r="AF85" i="3"/>
  <c r="AD321" i="3"/>
  <c r="AI321" i="3" s="1"/>
  <c r="AX321" i="3" s="1"/>
  <c r="AK190" i="3"/>
  <c r="AZ190" i="3" s="1"/>
  <c r="AF375" i="3"/>
  <c r="AB375" i="3"/>
  <c r="AK148" i="3"/>
  <c r="AZ148" i="3" s="1"/>
  <c r="AE375" i="3"/>
  <c r="AB301" i="3"/>
  <c r="AD353" i="3"/>
  <c r="AC326" i="3"/>
  <c r="AC103" i="3"/>
  <c r="AH103" i="3" s="1"/>
  <c r="AW103" i="3" s="1"/>
  <c r="AF304" i="3"/>
  <c r="AE12" i="3"/>
  <c r="AJ12" i="3" s="1"/>
  <c r="AY12" i="3" s="1"/>
  <c r="AF44" i="3"/>
  <c r="AE44" i="3"/>
  <c r="AD44" i="3"/>
  <c r="AI44" i="3" s="1"/>
  <c r="AX44" i="3" s="1"/>
  <c r="AC44" i="3"/>
  <c r="AB44" i="3"/>
  <c r="AK77" i="3"/>
  <c r="AZ77" i="3" s="1"/>
  <c r="AC11" i="3"/>
  <c r="AE319" i="3"/>
  <c r="AJ319" i="3" s="1"/>
  <c r="AY319" i="3" s="1"/>
  <c r="AF92" i="3"/>
  <c r="AK92" i="3" s="1"/>
  <c r="AZ92" i="3" s="1"/>
  <c r="AI74" i="3"/>
  <c r="AX74" i="3" s="1"/>
  <c r="AK36" i="3"/>
  <c r="AZ36" i="3" s="1"/>
  <c r="AG203" i="3"/>
  <c r="AF75" i="3"/>
  <c r="AK75" i="3" s="1"/>
  <c r="AZ75" i="3" s="1"/>
  <c r="AB1154" i="3"/>
  <c r="AK1154" i="3" s="1"/>
  <c r="AZ1154" i="3" s="1"/>
  <c r="AD1163" i="3"/>
  <c r="AI1163" i="3" s="1"/>
  <c r="AX1163" i="3" s="1"/>
  <c r="AB1129" i="3"/>
  <c r="AB1106" i="3"/>
  <c r="AD1117" i="3"/>
  <c r="AI1117" i="3" s="1"/>
  <c r="AX1117" i="3" s="1"/>
  <c r="AC1117" i="3"/>
  <c r="AB1117" i="3"/>
  <c r="AF1083" i="3"/>
  <c r="AE1083" i="3"/>
  <c r="AJ1083" i="3" s="1"/>
  <c r="AY1083" i="3" s="1"/>
  <c r="AE1068" i="3"/>
  <c r="AJ1068" i="3" s="1"/>
  <c r="AY1068" i="3" s="1"/>
  <c r="AF1071" i="3"/>
  <c r="AK1071" i="3" s="1"/>
  <c r="AZ1071" i="3" s="1"/>
  <c r="AE1071" i="3"/>
  <c r="AF1010" i="3"/>
  <c r="AF1001" i="3"/>
  <c r="AD1064" i="3"/>
  <c r="AE1026" i="3"/>
  <c r="AJ1026" i="3" s="1"/>
  <c r="AY1026" i="3" s="1"/>
  <c r="AE1075" i="3"/>
  <c r="AJ1075" i="3" s="1"/>
  <c r="AY1075" i="3" s="1"/>
  <c r="AB1047" i="3"/>
  <c r="AE985" i="3"/>
  <c r="AD985" i="3"/>
  <c r="AC985" i="3"/>
  <c r="AB985" i="3"/>
  <c r="AE967" i="3"/>
  <c r="AJ967" i="3" s="1"/>
  <c r="AY967" i="3" s="1"/>
  <c r="AD967" i="3"/>
  <c r="AC967" i="3"/>
  <c r="AB967" i="3"/>
  <c r="AF907" i="3"/>
  <c r="AE907" i="3"/>
  <c r="AE987" i="3"/>
  <c r="AJ987" i="3" s="1"/>
  <c r="AY987" i="3" s="1"/>
  <c r="AE969" i="3"/>
  <c r="AE964" i="3"/>
  <c r="AJ964" i="3" s="1"/>
  <c r="AY964" i="3" s="1"/>
  <c r="AB960" i="3"/>
  <c r="AB900" i="3"/>
  <c r="AB882" i="3"/>
  <c r="AE886" i="3"/>
  <c r="AJ886" i="3" s="1"/>
  <c r="AY886" i="3" s="1"/>
  <c r="AE874" i="3"/>
  <c r="AC826" i="3"/>
  <c r="AF968" i="3"/>
  <c r="AD884" i="3"/>
  <c r="AB956" i="3"/>
  <c r="AB947" i="3"/>
  <c r="AD932" i="3"/>
  <c r="AB914" i="3"/>
  <c r="AF911" i="3"/>
  <c r="AE911" i="3"/>
  <c r="AJ911" i="3" s="1"/>
  <c r="AY911" i="3" s="1"/>
  <c r="AC901" i="3"/>
  <c r="AB901" i="3"/>
  <c r="AG901" i="3" s="1"/>
  <c r="AC874" i="3"/>
  <c r="AC899" i="3"/>
  <c r="AB875" i="3"/>
  <c r="AB833" i="3"/>
  <c r="AG833" i="3" s="1"/>
  <c r="AE824" i="3"/>
  <c r="AJ824" i="3" s="1"/>
  <c r="AY824" i="3" s="1"/>
  <c r="AE815" i="3"/>
  <c r="AJ815" i="3" s="1"/>
  <c r="AY815" i="3" s="1"/>
  <c r="AB806" i="3"/>
  <c r="AF893" i="3"/>
  <c r="AE893" i="3"/>
  <c r="AJ893" i="3" s="1"/>
  <c r="AY893" i="3" s="1"/>
  <c r="AE864" i="3"/>
  <c r="AJ864" i="3" s="1"/>
  <c r="AY864" i="3" s="1"/>
  <c r="AB863" i="3"/>
  <c r="AB858" i="3"/>
  <c r="AJ858" i="3" s="1"/>
  <c r="AY858" i="3" s="1"/>
  <c r="AD857" i="3"/>
  <c r="AE826" i="3"/>
  <c r="AE837" i="3"/>
  <c r="AF837" i="3"/>
  <c r="AB802" i="3"/>
  <c r="AG802" i="3" s="1"/>
  <c r="AB770" i="3"/>
  <c r="AG770" i="3" s="1"/>
  <c r="AB690" i="3"/>
  <c r="AE906" i="3"/>
  <c r="AE932" i="3"/>
  <c r="AJ932" i="3" s="1"/>
  <c r="AY932" i="3" s="1"/>
  <c r="AF965" i="3"/>
  <c r="AK965" i="3" s="1"/>
  <c r="AZ965" i="3" s="1"/>
  <c r="AB835" i="3"/>
  <c r="AE787" i="3"/>
  <c r="AJ787" i="3" s="1"/>
  <c r="AY787" i="3" s="1"/>
  <c r="AB805" i="3"/>
  <c r="AF634" i="3"/>
  <c r="AE598" i="3"/>
  <c r="AD598" i="3"/>
  <c r="AC571" i="3"/>
  <c r="AH571" i="3" s="1"/>
  <c r="AW571" i="3" s="1"/>
  <c r="AF589" i="3"/>
  <c r="AF689" i="3"/>
  <c r="AK689" i="3" s="1"/>
  <c r="AZ689" i="3" s="1"/>
  <c r="AB618" i="3"/>
  <c r="AG618" i="3" s="1"/>
  <c r="AE533" i="3"/>
  <c r="AD533" i="3"/>
  <c r="AB533" i="3"/>
  <c r="AD784" i="3"/>
  <c r="AI784" i="3" s="1"/>
  <c r="AX784" i="3" s="1"/>
  <c r="AC784" i="3"/>
  <c r="AB784" i="3"/>
  <c r="AB671" i="3"/>
  <c r="AE671" i="3"/>
  <c r="AD671" i="3"/>
  <c r="AC671" i="3"/>
  <c r="AH671" i="3" s="1"/>
  <c r="AW671" i="3" s="1"/>
  <c r="AC622" i="3"/>
  <c r="AC613" i="3"/>
  <c r="AH613" i="3" s="1"/>
  <c r="AW613" i="3" s="1"/>
  <c r="AC604" i="3"/>
  <c r="AH604" i="3" s="1"/>
  <c r="AW604" i="3" s="1"/>
  <c r="AC595" i="3"/>
  <c r="AH595" i="3" s="1"/>
  <c r="AW595" i="3" s="1"/>
  <c r="AC586" i="3"/>
  <c r="AH586" i="3" s="1"/>
  <c r="AW586" i="3" s="1"/>
  <c r="AC577" i="3"/>
  <c r="AC680" i="3"/>
  <c r="AH680" i="3" s="1"/>
  <c r="AW680" i="3" s="1"/>
  <c r="AE680" i="3"/>
  <c r="AD680" i="3"/>
  <c r="AB680" i="3"/>
  <c r="AK680" i="3" s="1"/>
  <c r="AZ680" i="3" s="1"/>
  <c r="AF671" i="3"/>
  <c r="AF622" i="3"/>
  <c r="AK622" i="3" s="1"/>
  <c r="AZ622" i="3" s="1"/>
  <c r="AD596" i="3"/>
  <c r="AC596" i="3"/>
  <c r="AB579" i="3"/>
  <c r="AD768" i="3"/>
  <c r="AC612" i="3"/>
  <c r="AC743" i="3"/>
  <c r="AH743" i="3" s="1"/>
  <c r="AW743" i="3" s="1"/>
  <c r="AC599" i="3"/>
  <c r="AH599" i="3" s="1"/>
  <c r="AW599" i="3" s="1"/>
  <c r="AB599" i="3"/>
  <c r="AJ599" i="3" s="1"/>
  <c r="AY599" i="3" s="1"/>
  <c r="AC468" i="3"/>
  <c r="AC450" i="3"/>
  <c r="AG450" i="3" s="1"/>
  <c r="AB646" i="3"/>
  <c r="AE566" i="3"/>
  <c r="AC634" i="3"/>
  <c r="AH634" i="3" s="1"/>
  <c r="AW634" i="3" s="1"/>
  <c r="AF532" i="3"/>
  <c r="AK532" i="3" s="1"/>
  <c r="AZ532" i="3" s="1"/>
  <c r="AB498" i="3"/>
  <c r="AC498" i="3"/>
  <c r="AH498" i="3" s="1"/>
  <c r="AW498" i="3" s="1"/>
  <c r="AF481" i="3"/>
  <c r="AB481" i="3"/>
  <c r="AC472" i="3"/>
  <c r="AH472" i="3" s="1"/>
  <c r="AW472" i="3" s="1"/>
  <c r="AC410" i="3"/>
  <c r="AH410" i="3" s="1"/>
  <c r="AW410" i="3" s="1"/>
  <c r="AC392" i="3"/>
  <c r="AF564" i="3"/>
  <c r="AK564" i="3" s="1"/>
  <c r="AZ564" i="3" s="1"/>
  <c r="AB463" i="3"/>
  <c r="AG463" i="3" s="1"/>
  <c r="AD619" i="3"/>
  <c r="AI619" i="3" s="1"/>
  <c r="AX619" i="3" s="1"/>
  <c r="AB438" i="3"/>
  <c r="AG438" i="3" s="1"/>
  <c r="AB525" i="3"/>
  <c r="AH525" i="3" s="1"/>
  <c r="AW525" i="3" s="1"/>
  <c r="AD525" i="3"/>
  <c r="AI525" i="3" s="1"/>
  <c r="AX525" i="3" s="1"/>
  <c r="AE458" i="3"/>
  <c r="AJ458" i="3" s="1"/>
  <c r="AY458" i="3" s="1"/>
  <c r="AE440" i="3"/>
  <c r="AJ440" i="3" s="1"/>
  <c r="AY440" i="3" s="1"/>
  <c r="AB610" i="3"/>
  <c r="AB476" i="3"/>
  <c r="AD700" i="3"/>
  <c r="AF655" i="3"/>
  <c r="AD617" i="3"/>
  <c r="AE601" i="3"/>
  <c r="AJ601" i="3" s="1"/>
  <c r="AY601" i="3" s="1"/>
  <c r="AF583" i="3"/>
  <c r="AC543" i="3"/>
  <c r="AD513" i="3"/>
  <c r="AI513" i="3" s="1"/>
  <c r="AX513" i="3" s="1"/>
  <c r="AC495" i="3"/>
  <c r="AH495" i="3" s="1"/>
  <c r="AW495" i="3" s="1"/>
  <c r="AE550" i="3"/>
  <c r="AJ550" i="3" s="1"/>
  <c r="AY550" i="3" s="1"/>
  <c r="AC587" i="3"/>
  <c r="AH587" i="3" s="1"/>
  <c r="AW587" i="3" s="1"/>
  <c r="AC339" i="3"/>
  <c r="AH339" i="3" s="1"/>
  <c r="AW339" i="3" s="1"/>
  <c r="AE307" i="3"/>
  <c r="AF192" i="3"/>
  <c r="AE192" i="3"/>
  <c r="AD192" i="3"/>
  <c r="AC192" i="3"/>
  <c r="AB192" i="3"/>
  <c r="AG192" i="3" s="1"/>
  <c r="AF156" i="3"/>
  <c r="AE156" i="3"/>
  <c r="AD156" i="3"/>
  <c r="AC156" i="3"/>
  <c r="AE455" i="3"/>
  <c r="AD455" i="3"/>
  <c r="AI455" i="3" s="1"/>
  <c r="AX455" i="3" s="1"/>
  <c r="AB455" i="3"/>
  <c r="AF455" i="3"/>
  <c r="AB393" i="3"/>
  <c r="AD382" i="3"/>
  <c r="AC382" i="3"/>
  <c r="AB382" i="3"/>
  <c r="AE382" i="3"/>
  <c r="AJ382" i="3" s="1"/>
  <c r="AY382" i="3" s="1"/>
  <c r="AB358" i="3"/>
  <c r="AE358" i="3"/>
  <c r="AF358" i="3"/>
  <c r="AD358" i="3"/>
  <c r="AC358" i="3"/>
  <c r="AH358" i="3" s="1"/>
  <c r="AW358" i="3" s="1"/>
  <c r="AF320" i="3"/>
  <c r="AB298" i="3"/>
  <c r="AF282" i="3"/>
  <c r="AD282" i="3"/>
  <c r="AB282" i="3"/>
  <c r="AC282" i="3"/>
  <c r="AE282" i="3"/>
  <c r="AJ282" i="3" s="1"/>
  <c r="AY282" i="3" s="1"/>
  <c r="AE262" i="3"/>
  <c r="AJ262" i="3" s="1"/>
  <c r="AY262" i="3" s="1"/>
  <c r="AG250" i="3"/>
  <c r="AC546" i="3"/>
  <c r="AH546" i="3" s="1"/>
  <c r="AW546" i="3" s="1"/>
  <c r="AF247" i="3"/>
  <c r="AB509" i="3"/>
  <c r="AG509" i="3" s="1"/>
  <c r="AC284" i="3"/>
  <c r="AB266" i="3"/>
  <c r="AC445" i="3"/>
  <c r="AH445" i="3" s="1"/>
  <c r="AW445" i="3" s="1"/>
  <c r="AF519" i="3"/>
  <c r="AB508" i="3"/>
  <c r="AB270" i="3"/>
  <c r="AG270" i="3" s="1"/>
  <c r="AE194" i="3"/>
  <c r="AF218" i="3"/>
  <c r="AE218" i="3"/>
  <c r="AJ218" i="3" s="1"/>
  <c r="AY218" i="3" s="1"/>
  <c r="AC341" i="3"/>
  <c r="AH341" i="3" s="1"/>
  <c r="AW341" i="3" s="1"/>
  <c r="AB82" i="3"/>
  <c r="AB40" i="3"/>
  <c r="AB19" i="3"/>
  <c r="AF513" i="3"/>
  <c r="AF364" i="3"/>
  <c r="AD252" i="3"/>
  <c r="AI252" i="3" s="1"/>
  <c r="AX252" i="3" s="1"/>
  <c r="AC457" i="3"/>
  <c r="AH457" i="3" s="1"/>
  <c r="AW457" i="3" s="1"/>
  <c r="AD375" i="3"/>
  <c r="AC227" i="3"/>
  <c r="AH227" i="3" s="1"/>
  <c r="AW227" i="3" s="1"/>
  <c r="AB212" i="3"/>
  <c r="AF212" i="3"/>
  <c r="AE212" i="3"/>
  <c r="AJ212" i="3" s="1"/>
  <c r="AY212" i="3" s="1"/>
  <c r="AE417" i="3"/>
  <c r="AJ417" i="3" s="1"/>
  <c r="AY417" i="3" s="1"/>
  <c r="AB245" i="3"/>
  <c r="AG245" i="3" s="1"/>
  <c r="AB218" i="3"/>
  <c r="AF112" i="3"/>
  <c r="AE112" i="3"/>
  <c r="AC112" i="3"/>
  <c r="AB112" i="3"/>
  <c r="AG112" i="3" s="1"/>
  <c r="AF89" i="3"/>
  <c r="AK89" i="3" s="1"/>
  <c r="AZ89" i="3" s="1"/>
  <c r="AB390" i="3"/>
  <c r="AF236" i="3"/>
  <c r="AE236" i="3"/>
  <c r="AC236" i="3"/>
  <c r="AK203" i="3"/>
  <c r="AZ203" i="3" s="1"/>
  <c r="AE9" i="3"/>
  <c r="AD123" i="3"/>
  <c r="AJ63" i="3"/>
  <c r="AY63" i="3" s="1"/>
  <c r="AB346" i="3"/>
  <c r="AE41" i="3"/>
  <c r="AJ41" i="3" s="1"/>
  <c r="AY41" i="3" s="1"/>
  <c r="AD60" i="3"/>
  <c r="AE57" i="3"/>
  <c r="AC12" i="3"/>
  <c r="AC136" i="3"/>
  <c r="AH136" i="3" s="1"/>
  <c r="AW136" i="3" s="1"/>
  <c r="AD72" i="3"/>
  <c r="AI72" i="3" s="1"/>
  <c r="AX72" i="3" s="1"/>
  <c r="AG36" i="3"/>
  <c r="AD84" i="3"/>
  <c r="AI84" i="3" s="1"/>
  <c r="AX84" i="3" s="1"/>
  <c r="AF267" i="3"/>
  <c r="AE337" i="3"/>
  <c r="AD257" i="3"/>
  <c r="AI257" i="3" s="1"/>
  <c r="AX257" i="3" s="1"/>
  <c r="AE143" i="3"/>
  <c r="AJ143" i="3" s="1"/>
  <c r="AY143" i="3" s="1"/>
  <c r="AE346" i="3"/>
  <c r="AJ346" i="3" s="1"/>
  <c r="AY346" i="3" s="1"/>
  <c r="AC310" i="3"/>
  <c r="AC266" i="3"/>
  <c r="AH266" i="3" s="1"/>
  <c r="AW266" i="3" s="1"/>
  <c r="AE185" i="3"/>
  <c r="AF62" i="3"/>
  <c r="AD293" i="3"/>
  <c r="N38" i="1"/>
  <c r="AF50" i="3"/>
  <c r="AF312" i="3"/>
  <c r="AC181" i="3"/>
  <c r="AF196" i="3"/>
  <c r="AK196" i="3" s="1"/>
  <c r="AZ196" i="3" s="1"/>
  <c r="AC152" i="3"/>
  <c r="AF87" i="3"/>
  <c r="AK87" i="3" s="1"/>
  <c r="AZ87" i="3" s="1"/>
  <c r="AE179" i="3"/>
  <c r="AJ179" i="3" s="1"/>
  <c r="AY179" i="3" s="1"/>
  <c r="AF639" i="3"/>
  <c r="AK639" i="3" s="1"/>
  <c r="AZ639" i="3" s="1"/>
  <c r="AD639" i="3"/>
  <c r="AG639" i="3" s="1"/>
  <c r="AE502" i="3"/>
  <c r="AB506" i="3"/>
  <c r="AJ506" i="3" s="1"/>
  <c r="AY506" i="3" s="1"/>
  <c r="AE484" i="3"/>
  <c r="AE426" i="3"/>
  <c r="AH426" i="3" s="1"/>
  <c r="AW426" i="3" s="1"/>
  <c r="AF352" i="3"/>
  <c r="AC219" i="3"/>
  <c r="AF219" i="3"/>
  <c r="AE219" i="3"/>
  <c r="AD219" i="3"/>
  <c r="AI219" i="3" s="1"/>
  <c r="AX219" i="3" s="1"/>
  <c r="AF201" i="3"/>
  <c r="AC201" i="3"/>
  <c r="AH201" i="3" s="1"/>
  <c r="AW201" i="3" s="1"/>
  <c r="AE201" i="3"/>
  <c r="AD201" i="3"/>
  <c r="AF165" i="3"/>
  <c r="AC165" i="3"/>
  <c r="AE165" i="3"/>
  <c r="AD165" i="3"/>
  <c r="AB373" i="3"/>
  <c r="AF264" i="3"/>
  <c r="AD264" i="3"/>
  <c r="AI264" i="3" s="1"/>
  <c r="AX264" i="3" s="1"/>
  <c r="AF592" i="3"/>
  <c r="AK592" i="3" s="1"/>
  <c r="AZ592" i="3" s="1"/>
  <c r="AD505" i="3"/>
  <c r="AI505" i="3" s="1"/>
  <c r="AX505" i="3" s="1"/>
  <c r="AE320" i="3"/>
  <c r="AJ320" i="3" s="1"/>
  <c r="AY320" i="3" s="1"/>
  <c r="AE366" i="3"/>
  <c r="AB316" i="3"/>
  <c r="AG316" i="3" s="1"/>
  <c r="AC342" i="3"/>
  <c r="AF293" i="3"/>
  <c r="AB368" i="3"/>
  <c r="AB286" i="3"/>
  <c r="AJ286" i="3" s="1"/>
  <c r="AY286" i="3" s="1"/>
  <c r="AE106" i="3"/>
  <c r="AB300" i="3"/>
  <c r="AD88" i="3"/>
  <c r="AC70" i="3"/>
  <c r="AH70" i="3" s="1"/>
  <c r="AW70" i="3" s="1"/>
  <c r="AC52" i="3"/>
  <c r="AH52" i="3" s="1"/>
  <c r="AW52" i="3" s="1"/>
  <c r="AC34" i="3"/>
  <c r="AC16" i="3"/>
  <c r="AD194" i="3"/>
  <c r="AE82" i="3"/>
  <c r="AE64" i="3"/>
  <c r="AE46" i="3"/>
  <c r="AE28" i="3"/>
  <c r="AJ28" i="3" s="1"/>
  <c r="AY28" i="3" s="1"/>
  <c r="AE361" i="3"/>
  <c r="AJ361" i="3" s="1"/>
  <c r="AY361" i="3" s="1"/>
  <c r="AF135" i="3"/>
  <c r="AE135" i="3"/>
  <c r="AD135" i="3"/>
  <c r="AI135" i="3" s="1"/>
  <c r="AX135" i="3" s="1"/>
  <c r="AI101" i="3"/>
  <c r="AX101" i="3" s="1"/>
  <c r="AC363" i="3"/>
  <c r="AH363" i="3" s="1"/>
  <c r="AW363" i="3" s="1"/>
  <c r="AC261" i="3"/>
  <c r="AE166" i="3"/>
  <c r="AF370" i="3"/>
  <c r="AE370" i="3"/>
  <c r="AD370" i="3"/>
  <c r="AI370" i="3" s="1"/>
  <c r="AX370" i="3" s="1"/>
  <c r="AC353" i="3"/>
  <c r="AB261" i="3"/>
  <c r="AC390" i="3"/>
  <c r="AC246" i="3"/>
  <c r="AB288" i="3"/>
  <c r="AG288" i="3" s="1"/>
  <c r="AF260" i="3"/>
  <c r="AK260" i="3" s="1"/>
  <c r="AZ260" i="3" s="1"/>
  <c r="AB258" i="3"/>
  <c r="AC294" i="3"/>
  <c r="AD200" i="3"/>
  <c r="AF70" i="3"/>
  <c r="AF52" i="3"/>
  <c r="AF34" i="3"/>
  <c r="AF16" i="3"/>
  <c r="AF417" i="3"/>
  <c r="AD355" i="3"/>
  <c r="AI355" i="3" s="1"/>
  <c r="AX355" i="3" s="1"/>
  <c r="AC119" i="3"/>
  <c r="AB68" i="3"/>
  <c r="AD24" i="3"/>
  <c r="AF20" i="3"/>
  <c r="AK20" i="3" s="1"/>
  <c r="AZ20" i="3" s="1"/>
  <c r="AB39" i="3"/>
  <c r="AF163" i="3"/>
  <c r="AK163" i="3" s="1"/>
  <c r="AZ163" i="3" s="1"/>
  <c r="AF8" i="3"/>
  <c r="AE123" i="3"/>
  <c r="AD17" i="3"/>
  <c r="AF71" i="3"/>
  <c r="AC47" i="3"/>
  <c r="AD46" i="3"/>
  <c r="AB35" i="3"/>
  <c r="AD187" i="3"/>
  <c r="AB72" i="3"/>
  <c r="AF48" i="3"/>
  <c r="AE38" i="3"/>
  <c r="AF24" i="3"/>
  <c r="AD29" i="3"/>
  <c r="AF319" i="3"/>
  <c r="AB127" i="3"/>
  <c r="AC74" i="3"/>
  <c r="AE65" i="3"/>
  <c r="AJ65" i="3" s="1"/>
  <c r="AY65" i="3" s="1"/>
  <c r="AD284" i="3"/>
  <c r="AI284" i="3" s="1"/>
  <c r="AX284" i="3" s="1"/>
  <c r="AB181" i="3"/>
  <c r="AD328" i="3"/>
  <c r="AC137" i="3"/>
  <c r="AG137" i="3" s="1"/>
  <c r="AC118" i="3"/>
  <c r="AF109" i="3"/>
  <c r="AE103" i="3"/>
  <c r="AE136" i="3"/>
  <c r="AB451" i="3"/>
  <c r="AF423" i="3"/>
  <c r="AB423" i="3"/>
  <c r="AG423" i="3" s="1"/>
  <c r="AB502" i="3"/>
  <c r="AC313" i="3"/>
  <c r="AD254" i="3"/>
  <c r="AC254" i="3"/>
  <c r="AB254" i="3"/>
  <c r="AG254" i="3" s="1"/>
  <c r="AE79" i="3"/>
  <c r="AG79" i="3" s="1"/>
  <c r="AE61" i="3"/>
  <c r="AE43" i="3"/>
  <c r="AE25" i="3"/>
  <c r="AE342" i="3"/>
  <c r="AJ342" i="3" s="1"/>
  <c r="AY342" i="3" s="1"/>
  <c r="AF385" i="3"/>
  <c r="AE385" i="3"/>
  <c r="AC385" i="3"/>
  <c r="AD99" i="3"/>
  <c r="AD385" i="3"/>
  <c r="AI385" i="3" s="1"/>
  <c r="AX385" i="3" s="1"/>
  <c r="AC354" i="3"/>
  <c r="AH354" i="3" s="1"/>
  <c r="AW354" i="3" s="1"/>
  <c r="AB304" i="3"/>
  <c r="AG304" i="3" s="1"/>
  <c r="AC257" i="3"/>
  <c r="AC264" i="3"/>
  <c r="AB257" i="3"/>
  <c r="AC239" i="3"/>
  <c r="AD390" i="3"/>
  <c r="AC437" i="3"/>
  <c r="AC400" i="3"/>
  <c r="AC288" i="3"/>
  <c r="AE215" i="3"/>
  <c r="AD164" i="3"/>
  <c r="AI164" i="3" s="1"/>
  <c r="AX164" i="3" s="1"/>
  <c r="AE145" i="3"/>
  <c r="AC145" i="3"/>
  <c r="AH145" i="3" s="1"/>
  <c r="AW145" i="3" s="1"/>
  <c r="AF67" i="3"/>
  <c r="AF49" i="3"/>
  <c r="AF31" i="3"/>
  <c r="AE355" i="3"/>
  <c r="AK110" i="3"/>
  <c r="AZ110" i="3" s="1"/>
  <c r="AD203" i="3"/>
  <c r="AC78" i="3"/>
  <c r="AD78" i="3"/>
  <c r="AC68" i="3"/>
  <c r="AF39" i="3"/>
  <c r="AC160" i="3"/>
  <c r="AH160" i="3" s="1"/>
  <c r="AW160" i="3" s="1"/>
  <c r="AC178" i="3"/>
  <c r="AE17" i="3"/>
  <c r="AD246" i="3"/>
  <c r="AD47" i="3"/>
  <c r="AC35" i="3"/>
  <c r="AD34" i="3"/>
  <c r="AB164" i="3"/>
  <c r="AF72" i="3"/>
  <c r="AF38" i="3"/>
  <c r="AK38" i="3" s="1"/>
  <c r="AZ38" i="3" s="1"/>
  <c r="AB109" i="3"/>
  <c r="AE29" i="3"/>
  <c r="AJ29" i="3" s="1"/>
  <c r="AY29" i="3" s="1"/>
  <c r="AF297" i="3"/>
  <c r="AD288" i="3"/>
  <c r="AE78" i="3"/>
  <c r="AE18" i="3"/>
  <c r="AC203" i="3"/>
  <c r="AD28" i="3"/>
  <c r="AD64" i="3"/>
  <c r="AI64" i="3" s="1"/>
  <c r="AX64" i="3" s="1"/>
  <c r="AI80" i="3"/>
  <c r="AX80" i="3" s="1"/>
  <c r="AC66" i="3"/>
  <c r="AD66" i="3"/>
  <c r="AI66" i="3" s="1"/>
  <c r="AX66" i="3" s="1"/>
  <c r="AD300" i="3"/>
  <c r="AI300" i="3" s="1"/>
  <c r="AX300" i="3" s="1"/>
  <c r="AC297" i="3"/>
  <c r="AD239" i="3"/>
  <c r="AC33" i="3"/>
  <c r="AD33" i="3"/>
  <c r="AB251" i="3"/>
  <c r="AB283" i="3"/>
  <c r="AG283" i="3" s="1"/>
  <c r="AB50" i="3"/>
  <c r="AE116" i="3"/>
  <c r="AJ116" i="3" s="1"/>
  <c r="AY116" i="3" s="1"/>
  <c r="AB201" i="3"/>
  <c r="AC127" i="3"/>
  <c r="AH127" i="3" s="1"/>
  <c r="AW127" i="3" s="1"/>
  <c r="AD52" i="3"/>
  <c r="AF119" i="3"/>
  <c r="AK119" i="3" s="1"/>
  <c r="AZ119" i="3" s="1"/>
  <c r="AF377" i="3"/>
  <c r="AE377" i="3"/>
  <c r="AB377" i="3"/>
  <c r="AE305" i="3"/>
  <c r="AF305" i="3"/>
  <c r="AJ283" i="3"/>
  <c r="AY283" i="3" s="1"/>
  <c r="AC592" i="3"/>
  <c r="AG592" i="3" s="1"/>
  <c r="AE491" i="3"/>
  <c r="AE338" i="3"/>
  <c r="AB491" i="3"/>
  <c r="AF561" i="3"/>
  <c r="AK561" i="3" s="1"/>
  <c r="AZ561" i="3" s="1"/>
  <c r="AC351" i="3"/>
  <c r="AC324" i="3"/>
  <c r="AB274" i="3"/>
  <c r="AB362" i="3"/>
  <c r="AF491" i="3"/>
  <c r="AF380" i="3"/>
  <c r="AC93" i="3"/>
  <c r="AD206" i="3"/>
  <c r="AI206" i="3" s="1"/>
  <c r="AX206" i="3" s="1"/>
  <c r="AF144" i="3"/>
  <c r="AF99" i="3"/>
  <c r="AC248" i="3"/>
  <c r="AJ248" i="3" s="1"/>
  <c r="AY248" i="3" s="1"/>
  <c r="AE76" i="3"/>
  <c r="AE58" i="3"/>
  <c r="AE40" i="3"/>
  <c r="AE22" i="3"/>
  <c r="AF367" i="3"/>
  <c r="AE336" i="3"/>
  <c r="AJ336" i="3" s="1"/>
  <c r="AY336" i="3" s="1"/>
  <c r="AC298" i="3"/>
  <c r="AF373" i="3"/>
  <c r="AB352" i="3"/>
  <c r="AB325" i="3"/>
  <c r="AG325" i="3" s="1"/>
  <c r="AC304" i="3"/>
  <c r="AD117" i="3"/>
  <c r="AF298" i="3"/>
  <c r="AK298" i="3" s="1"/>
  <c r="AZ298" i="3" s="1"/>
  <c r="AC484" i="3"/>
  <c r="AH484" i="3" s="1"/>
  <c r="AW484" i="3" s="1"/>
  <c r="AE344" i="3"/>
  <c r="AD188" i="3"/>
  <c r="AC148" i="3"/>
  <c r="AE390" i="3"/>
  <c r="AC429" i="3"/>
  <c r="AB219" i="3"/>
  <c r="AB354" i="3"/>
  <c r="AI354" i="3" s="1"/>
  <c r="AX354" i="3" s="1"/>
  <c r="AC280" i="3"/>
  <c r="AD397" i="3"/>
  <c r="AI397" i="3" s="1"/>
  <c r="AX397" i="3" s="1"/>
  <c r="AD286" i="3"/>
  <c r="AE203" i="3"/>
  <c r="AJ203" i="3" s="1"/>
  <c r="AY203" i="3" s="1"/>
  <c r="AF82" i="3"/>
  <c r="AF64" i="3"/>
  <c r="AF46" i="3"/>
  <c r="AF28" i="3"/>
  <c r="AF355" i="3"/>
  <c r="AD68" i="3"/>
  <c r="AB66" i="3"/>
  <c r="AC54" i="3"/>
  <c r="AD54" i="3"/>
  <c r="AD43" i="3"/>
  <c r="AB20" i="3"/>
  <c r="AC72" i="3"/>
  <c r="AD160" i="3"/>
  <c r="AF300" i="3"/>
  <c r="AD178" i="3"/>
  <c r="AF101" i="3"/>
  <c r="AF17" i="3"/>
  <c r="AC96" i="3"/>
  <c r="AD96" i="3"/>
  <c r="AI96" i="3" s="1"/>
  <c r="AX96" i="3" s="1"/>
  <c r="AD81" i="3"/>
  <c r="AE81" i="3"/>
  <c r="AC81" i="3"/>
  <c r="AB71" i="3"/>
  <c r="AD51" i="3"/>
  <c r="AE47" i="3"/>
  <c r="AJ47" i="3" s="1"/>
  <c r="AY47" i="3" s="1"/>
  <c r="AD35" i="3"/>
  <c r="AB33" i="3"/>
  <c r="AB10" i="3"/>
  <c r="AF29" i="3"/>
  <c r="AC319" i="3"/>
  <c r="AB91" i="3"/>
  <c r="AI91" i="3" s="1"/>
  <c r="AX91" i="3" s="1"/>
  <c r="AE74" i="3"/>
  <c r="AD266" i="3"/>
  <c r="AD233" i="3"/>
  <c r="AI233" i="3" s="1"/>
  <c r="AX233" i="3" s="1"/>
  <c r="AB15" i="3"/>
  <c r="AF181" i="3"/>
  <c r="AK181" i="3" s="1"/>
  <c r="AZ181" i="3" s="1"/>
  <c r="AF328" i="3"/>
  <c r="AF12" i="3"/>
  <c r="AC116" i="3"/>
  <c r="AF186" i="3"/>
  <c r="AD186" i="3"/>
  <c r="AE186" i="3"/>
  <c r="AC186" i="3"/>
  <c r="AH186" i="3" s="1"/>
  <c r="AW186" i="3" s="1"/>
  <c r="AF150" i="3"/>
  <c r="AE150" i="3"/>
  <c r="AD150" i="3"/>
  <c r="AC150" i="3"/>
  <c r="AH150" i="3" s="1"/>
  <c r="AW150" i="3" s="1"/>
  <c r="AC377" i="3"/>
  <c r="AC305" i="3"/>
  <c r="AC559" i="3"/>
  <c r="AH559" i="3" s="1"/>
  <c r="AW559" i="3" s="1"/>
  <c r="AD487" i="3"/>
  <c r="AD451" i="3"/>
  <c r="AI451" i="3" s="1"/>
  <c r="AX451" i="3" s="1"/>
  <c r="AB559" i="3"/>
  <c r="AD423" i="3"/>
  <c r="AF411" i="3"/>
  <c r="AB411" i="3"/>
  <c r="AG411" i="3" s="1"/>
  <c r="AD363" i="3"/>
  <c r="AD362" i="3"/>
  <c r="AI362" i="3" s="1"/>
  <c r="AX362" i="3" s="1"/>
  <c r="AF356" i="3"/>
  <c r="AK356" i="3" s="1"/>
  <c r="AZ356" i="3" s="1"/>
  <c r="AB396" i="3"/>
  <c r="AD274" i="3"/>
  <c r="AC274" i="3"/>
  <c r="AH274" i="3" s="1"/>
  <c r="AW274" i="3" s="1"/>
  <c r="AD265" i="3"/>
  <c r="AC265" i="3"/>
  <c r="AH265" i="3" s="1"/>
  <c r="AW265" i="3" s="1"/>
  <c r="AD250" i="3"/>
  <c r="AC250" i="3"/>
  <c r="AD232" i="3"/>
  <c r="AC232" i="3"/>
  <c r="AH232" i="3" s="1"/>
  <c r="AW232" i="3" s="1"/>
  <c r="AC214" i="3"/>
  <c r="AD214" i="3"/>
  <c r="AD561" i="3"/>
  <c r="AD446" i="3"/>
  <c r="AB360" i="3"/>
  <c r="AH360" i="3" s="1"/>
  <c r="AW360" i="3" s="1"/>
  <c r="AD302" i="3"/>
  <c r="AC302" i="3"/>
  <c r="AH302" i="3" s="1"/>
  <c r="AW302" i="3" s="1"/>
  <c r="AC275" i="3"/>
  <c r="AH275" i="3" s="1"/>
  <c r="AW275" i="3" s="1"/>
  <c r="AC549" i="3"/>
  <c r="AE469" i="3"/>
  <c r="AE487" i="3"/>
  <c r="AE446" i="3"/>
  <c r="AC380" i="3"/>
  <c r="AC300" i="3"/>
  <c r="AD140" i="3"/>
  <c r="AF93" i="3"/>
  <c r="AD93" i="3"/>
  <c r="AD248" i="3"/>
  <c r="AI248" i="3" s="1"/>
  <c r="AX248" i="3" s="1"/>
  <c r="AB144" i="3"/>
  <c r="AE113" i="3"/>
  <c r="AJ113" i="3" s="1"/>
  <c r="AY113" i="3" s="1"/>
  <c r="AC409" i="3"/>
  <c r="AF409" i="3"/>
  <c r="AB338" i="3"/>
  <c r="AB323" i="3"/>
  <c r="AD242" i="3"/>
  <c r="AC242" i="3"/>
  <c r="AB242" i="3"/>
  <c r="AF206" i="3"/>
  <c r="AE90" i="3"/>
  <c r="AF388" i="3"/>
  <c r="AK388" i="3" s="1"/>
  <c r="AZ388" i="3" s="1"/>
  <c r="AE333" i="3"/>
  <c r="AF88" i="3"/>
  <c r="AK88" i="3" s="1"/>
  <c r="AZ88" i="3" s="1"/>
  <c r="AD324" i="3"/>
  <c r="AI324" i="3" s="1"/>
  <c r="AX324" i="3" s="1"/>
  <c r="AB117" i="3"/>
  <c r="AD212" i="3"/>
  <c r="AC212" i="3"/>
  <c r="AD149" i="3"/>
  <c r="AB417" i="3"/>
  <c r="AF344" i="3"/>
  <c r="AB344" i="3"/>
  <c r="AC251" i="3"/>
  <c r="AF239" i="3"/>
  <c r="AK239" i="3" s="1"/>
  <c r="AZ239" i="3" s="1"/>
  <c r="AE237" i="3"/>
  <c r="AC188" i="3"/>
  <c r="AH188" i="3" s="1"/>
  <c r="AW188" i="3" s="1"/>
  <c r="AB188" i="3"/>
  <c r="AC139" i="3"/>
  <c r="AF125" i="3"/>
  <c r="AC397" i="3"/>
  <c r="AF145" i="3"/>
  <c r="AE93" i="3"/>
  <c r="AJ93" i="3" s="1"/>
  <c r="AY93" i="3" s="1"/>
  <c r="AB370" i="3"/>
  <c r="AH370" i="3" s="1"/>
  <c r="AW370" i="3" s="1"/>
  <c r="AD89" i="3"/>
  <c r="AE80" i="3"/>
  <c r="AJ80" i="3" s="1"/>
  <c r="AY80" i="3" s="1"/>
  <c r="AF78" i="3"/>
  <c r="AK78" i="3" s="1"/>
  <c r="AZ78" i="3" s="1"/>
  <c r="AD56" i="3"/>
  <c r="AK56" i="3" s="1"/>
  <c r="AZ56" i="3" s="1"/>
  <c r="AB54" i="3"/>
  <c r="AG54" i="3" s="1"/>
  <c r="AC42" i="3"/>
  <c r="AD42" i="3"/>
  <c r="AI42" i="3" s="1"/>
  <c r="AX42" i="3" s="1"/>
  <c r="AC32" i="3"/>
  <c r="AB94" i="3"/>
  <c r="AC337" i="3"/>
  <c r="AE15" i="3"/>
  <c r="AC346" i="3"/>
  <c r="AC41" i="3"/>
  <c r="AB96" i="3"/>
  <c r="AD83" i="3"/>
  <c r="AK83" i="3" s="1"/>
  <c r="AZ83" i="3" s="1"/>
  <c r="AB81" i="3"/>
  <c r="AG81" i="3" s="1"/>
  <c r="AC23" i="3"/>
  <c r="AD22" i="3"/>
  <c r="AD10" i="3"/>
  <c r="AD109" i="3"/>
  <c r="AF86" i="3"/>
  <c r="AB60" i="3"/>
  <c r="AC87" i="3"/>
  <c r="AG87" i="3" s="1"/>
  <c r="AC39" i="3"/>
  <c r="AF84" i="3"/>
  <c r="AC62" i="3"/>
  <c r="AE26" i="3"/>
  <c r="AH26" i="3" s="1"/>
  <c r="AW26" i="3" s="1"/>
  <c r="AE53" i="3"/>
  <c r="AI53" i="3" s="1"/>
  <c r="AX53" i="3" s="1"/>
  <c r="AF261" i="3"/>
  <c r="AK261" i="3" s="1"/>
  <c r="AZ261" i="3" s="1"/>
  <c r="AC50" i="3"/>
  <c r="AD14" i="3"/>
  <c r="AB75" i="3"/>
  <c r="AD196" i="3"/>
  <c r="AE89" i="3"/>
  <c r="AF399" i="3"/>
  <c r="AK399" i="3" s="1"/>
  <c r="AZ399" i="3" s="1"/>
  <c r="AB399" i="3"/>
  <c r="AI399" i="3" s="1"/>
  <c r="AX399" i="3" s="1"/>
  <c r="AE360" i="3"/>
  <c r="AF484" i="3"/>
  <c r="AF308" i="3"/>
  <c r="AE308" i="3"/>
  <c r="AD308" i="3"/>
  <c r="AI308" i="3" s="1"/>
  <c r="AX308" i="3" s="1"/>
  <c r="AD391" i="3"/>
  <c r="AH102" i="3"/>
  <c r="AW102" i="3" s="1"/>
  <c r="AC79" i="3"/>
  <c r="AC61" i="3"/>
  <c r="AC43" i="3"/>
  <c r="AH43" i="3" s="1"/>
  <c r="AW43" i="3" s="1"/>
  <c r="AC25" i="3"/>
  <c r="AG25" i="3" s="1"/>
  <c r="AB130" i="3"/>
  <c r="AD298" i="3"/>
  <c r="AE73" i="3"/>
  <c r="AJ73" i="3" s="1"/>
  <c r="AY73" i="3" s="1"/>
  <c r="AE55" i="3"/>
  <c r="AJ55" i="3" s="1"/>
  <c r="AY55" i="3" s="1"/>
  <c r="AE37" i="3"/>
  <c r="AJ37" i="3" s="1"/>
  <c r="AY37" i="3" s="1"/>
  <c r="AE19" i="3"/>
  <c r="AF360" i="3"/>
  <c r="AK360" i="3" s="1"/>
  <c r="AZ360" i="3" s="1"/>
  <c r="AE254" i="3"/>
  <c r="AD143" i="3"/>
  <c r="AB106" i="3"/>
  <c r="AD90" i="3"/>
  <c r="AC237" i="3"/>
  <c r="AD130" i="3"/>
  <c r="AI130" i="3" s="1"/>
  <c r="AX130" i="3" s="1"/>
  <c r="AC415" i="3"/>
  <c r="AG415" i="3" s="1"/>
  <c r="AE326" i="3"/>
  <c r="AE251" i="3"/>
  <c r="AJ251" i="3" s="1"/>
  <c r="AY251" i="3" s="1"/>
  <c r="AB237" i="3"/>
  <c r="AE164" i="3"/>
  <c r="AG110" i="3"/>
  <c r="AB103" i="3"/>
  <c r="AD313" i="3"/>
  <c r="AD429" i="3"/>
  <c r="AD280" i="3"/>
  <c r="AB336" i="3"/>
  <c r="AD304" i="3"/>
  <c r="AC267" i="3"/>
  <c r="AH267" i="3" s="1"/>
  <c r="AW267" i="3" s="1"/>
  <c r="AB280" i="3"/>
  <c r="AF79" i="3"/>
  <c r="AK79" i="3" s="1"/>
  <c r="AZ79" i="3" s="1"/>
  <c r="AF61" i="3"/>
  <c r="AK61" i="3" s="1"/>
  <c r="AZ61" i="3" s="1"/>
  <c r="AF43" i="3"/>
  <c r="AF25" i="3"/>
  <c r="AK25" i="3" s="1"/>
  <c r="AZ25" i="3" s="1"/>
  <c r="AE68" i="3"/>
  <c r="AF66" i="3"/>
  <c r="AB42" i="3"/>
  <c r="AK42" i="3" s="1"/>
  <c r="AZ42" i="3" s="1"/>
  <c r="AC30" i="3"/>
  <c r="AD30" i="3"/>
  <c r="AC20" i="3"/>
  <c r="AD19" i="3"/>
  <c r="AI19" i="3" s="1"/>
  <c r="AX19" i="3" s="1"/>
  <c r="AC94" i="3"/>
  <c r="AH94" i="3" s="1"/>
  <c r="AW94" i="3" s="1"/>
  <c r="AC24" i="3"/>
  <c r="AH24" i="3" s="1"/>
  <c r="AW24" i="3" s="1"/>
  <c r="AD8" i="3"/>
  <c r="AI8" i="3" s="1"/>
  <c r="AX8" i="3" s="1"/>
  <c r="AB160" i="3"/>
  <c r="AB178" i="3"/>
  <c r="AB165" i="3"/>
  <c r="AG165" i="3" s="1"/>
  <c r="AC199" i="3"/>
  <c r="AC144" i="3"/>
  <c r="AC71" i="3"/>
  <c r="AD70" i="3"/>
  <c r="AF47" i="3"/>
  <c r="AD39" i="3"/>
  <c r="AI39" i="3" s="1"/>
  <c r="AX39" i="3" s="1"/>
  <c r="AE35" i="3"/>
  <c r="AJ35" i="3" s="1"/>
  <c r="AY35" i="3" s="1"/>
  <c r="AF33" i="3"/>
  <c r="AK33" i="3" s="1"/>
  <c r="AZ33" i="3" s="1"/>
  <c r="AC21" i="3"/>
  <c r="AH21" i="3" s="1"/>
  <c r="AW21" i="3" s="1"/>
  <c r="AD21" i="3"/>
  <c r="AB38" i="3"/>
  <c r="AE188" i="3"/>
  <c r="AF74" i="3"/>
  <c r="AB65" i="3"/>
  <c r="AI65" i="3" s="1"/>
  <c r="AX65" i="3" s="1"/>
  <c r="AD127" i="3"/>
  <c r="AF15" i="3"/>
  <c r="AE91" i="3"/>
  <c r="AB315" i="3"/>
  <c r="AE167" i="3"/>
  <c r="AF167" i="3"/>
  <c r="AK167" i="3" s="1"/>
  <c r="AZ167" i="3" s="1"/>
  <c r="AF118" i="3"/>
  <c r="AK118" i="3" s="1"/>
  <c r="AZ118" i="3" s="1"/>
  <c r="AC109" i="3"/>
  <c r="AE21" i="3"/>
  <c r="AC180" i="3"/>
  <c r="AE180" i="3"/>
  <c r="AJ180" i="3" s="1"/>
  <c r="AY180" i="3" s="1"/>
  <c r="AF180" i="3"/>
  <c r="AD180" i="3"/>
  <c r="AB555" i="3"/>
  <c r="AF555" i="3"/>
  <c r="AD555" i="3"/>
  <c r="AI555" i="3" s="1"/>
  <c r="AX555" i="3" s="1"/>
  <c r="AD377" i="3"/>
  <c r="AI377" i="3" s="1"/>
  <c r="AX377" i="3" s="1"/>
  <c r="AF338" i="3"/>
  <c r="AK338" i="3" s="1"/>
  <c r="AZ338" i="3" s="1"/>
  <c r="AI267" i="3"/>
  <c r="AX267" i="3" s="1"/>
  <c r="AF553" i="3"/>
  <c r="AE553" i="3"/>
  <c r="AE451" i="3"/>
  <c r="AB553" i="3"/>
  <c r="AE423" i="3"/>
  <c r="AC399" i="3"/>
  <c r="AF387" i="3"/>
  <c r="AB387" i="3"/>
  <c r="AE373" i="3"/>
  <c r="AJ373" i="3" s="1"/>
  <c r="AY373" i="3" s="1"/>
  <c r="AC391" i="3"/>
  <c r="AH391" i="3" s="1"/>
  <c r="AW391" i="3" s="1"/>
  <c r="AD247" i="3"/>
  <c r="AC247" i="3"/>
  <c r="AC229" i="3"/>
  <c r="AD229" i="3"/>
  <c r="AI229" i="3" s="1"/>
  <c r="AX229" i="3" s="1"/>
  <c r="AC211" i="3"/>
  <c r="AD211" i="3"/>
  <c r="AC373" i="3"/>
  <c r="AB357" i="3"/>
  <c r="AF311" i="3"/>
  <c r="AE311" i="3"/>
  <c r="AJ311" i="3" s="1"/>
  <c r="AY311" i="3" s="1"/>
  <c r="AD380" i="3"/>
  <c r="AI380" i="3" s="1"/>
  <c r="AX380" i="3" s="1"/>
  <c r="AC308" i="3"/>
  <c r="AD294" i="3"/>
  <c r="AF129" i="3"/>
  <c r="AK129" i="3" s="1"/>
  <c r="AZ129" i="3" s="1"/>
  <c r="AD129" i="3"/>
  <c r="AF120" i="3"/>
  <c r="AD120" i="3"/>
  <c r="AF111" i="3"/>
  <c r="AK111" i="3" s="1"/>
  <c r="AZ111" i="3" s="1"/>
  <c r="AD111" i="3"/>
  <c r="AF102" i="3"/>
  <c r="AK102" i="3" s="1"/>
  <c r="AZ102" i="3" s="1"/>
  <c r="AD102" i="3"/>
  <c r="AI102" i="3" s="1"/>
  <c r="AX102" i="3" s="1"/>
  <c r="AF286" i="3"/>
  <c r="AK286" i="3" s="1"/>
  <c r="AZ286" i="3" s="1"/>
  <c r="AC194" i="3"/>
  <c r="AE140" i="3"/>
  <c r="AJ140" i="3" s="1"/>
  <c r="AY140" i="3" s="1"/>
  <c r="AB332" i="3"/>
  <c r="AE327" i="3"/>
  <c r="AJ327" i="3" s="1"/>
  <c r="AY327" i="3" s="1"/>
  <c r="AB172" i="3"/>
  <c r="AD318" i="3"/>
  <c r="AB148" i="3"/>
  <c r="AI110" i="3"/>
  <c r="AX110" i="3" s="1"/>
  <c r="AB90" i="3"/>
  <c r="AD373" i="3"/>
  <c r="AB206" i="3"/>
  <c r="AB187" i="3"/>
  <c r="AF149" i="3"/>
  <c r="AK149" i="3" s="1"/>
  <c r="AZ149" i="3" s="1"/>
  <c r="AC344" i="3"/>
  <c r="AH344" i="3" s="1"/>
  <c r="AW344" i="3" s="1"/>
  <c r="AF326" i="3"/>
  <c r="AB326" i="3"/>
  <c r="AE267" i="3"/>
  <c r="AB125" i="3"/>
  <c r="AB355" i="3"/>
  <c r="AC312" i="3"/>
  <c r="AE84" i="3"/>
  <c r="AE48" i="3"/>
  <c r="AB12" i="3"/>
  <c r="AF54" i="3"/>
  <c r="AD32" i="3"/>
  <c r="AI32" i="3" s="1"/>
  <c r="AX32" i="3" s="1"/>
  <c r="AB30" i="3"/>
  <c r="AC18" i="3"/>
  <c r="AK18" i="3" s="1"/>
  <c r="AZ18" i="3" s="1"/>
  <c r="AD18" i="3"/>
  <c r="AI18" i="3" s="1"/>
  <c r="AX18" i="3" s="1"/>
  <c r="AF137" i="3"/>
  <c r="AD41" i="3"/>
  <c r="AB199" i="3"/>
  <c r="AE83" i="3"/>
  <c r="AF81" i="3"/>
  <c r="AD69" i="3"/>
  <c r="AE69" i="3"/>
  <c r="AC69" i="3"/>
  <c r="AB59" i="3"/>
  <c r="AI59" i="3" s="1"/>
  <c r="AX59" i="3" s="1"/>
  <c r="AD23" i="3"/>
  <c r="AB21" i="3"/>
  <c r="AE10" i="3"/>
  <c r="AJ10" i="3" s="1"/>
  <c r="AY10" i="3" s="1"/>
  <c r="AB136" i="3"/>
  <c r="AD62" i="3"/>
  <c r="AI62" i="3" s="1"/>
  <c r="AX62" i="3" s="1"/>
  <c r="AD37" i="3"/>
  <c r="AD251" i="3"/>
  <c r="AD118" i="3"/>
  <c r="AE66" i="3"/>
  <c r="AC8" i="3"/>
  <c r="AD50" i="3"/>
  <c r="AI50" i="3" s="1"/>
  <c r="AX50" i="3" s="1"/>
  <c r="AE14" i="3"/>
  <c r="AJ14" i="3" s="1"/>
  <c r="AY14" i="3" s="1"/>
  <c r="AB200" i="3"/>
  <c r="AC91" i="3"/>
  <c r="AH91" i="3" s="1"/>
  <c r="AW91" i="3" s="1"/>
  <c r="AB328" i="3"/>
  <c r="AB196" i="3"/>
  <c r="AC225" i="3"/>
  <c r="AF225" i="3"/>
  <c r="AE225" i="3"/>
  <c r="AJ225" i="3" s="1"/>
  <c r="AY225" i="3" s="1"/>
  <c r="AD225" i="3"/>
  <c r="AC207" i="3"/>
  <c r="AF207" i="3"/>
  <c r="AE207" i="3"/>
  <c r="AD207" i="3"/>
  <c r="AI207" i="3" s="1"/>
  <c r="AX207" i="3" s="1"/>
  <c r="AE177" i="3"/>
  <c r="AD177" i="3"/>
  <c r="AC177" i="3"/>
  <c r="AF177" i="3"/>
  <c r="AB367" i="3"/>
  <c r="AB361" i="3"/>
  <c r="AF258" i="3"/>
  <c r="AE258" i="3"/>
  <c r="AF246" i="3"/>
  <c r="AE246" i="3"/>
  <c r="AJ246" i="3" s="1"/>
  <c r="AY246" i="3" s="1"/>
  <c r="AC491" i="3"/>
  <c r="AH491" i="3" s="1"/>
  <c r="AW491" i="3" s="1"/>
  <c r="AB369" i="3"/>
  <c r="AH369" i="3" s="1"/>
  <c r="AW369" i="3" s="1"/>
  <c r="AG111" i="3"/>
  <c r="AG102" i="3"/>
  <c r="AF130" i="3"/>
  <c r="AF232" i="3"/>
  <c r="AE70" i="3"/>
  <c r="AE52" i="3"/>
  <c r="AE34" i="3"/>
  <c r="AE16" i="3"/>
  <c r="AF254" i="3"/>
  <c r="AE126" i="3"/>
  <c r="AD126" i="3"/>
  <c r="AG126" i="3" s="1"/>
  <c r="AB439" i="3"/>
  <c r="AC367" i="3"/>
  <c r="AH367" i="3" s="1"/>
  <c r="AW367" i="3" s="1"/>
  <c r="AD276" i="3"/>
  <c r="AE249" i="3"/>
  <c r="AF116" i="3"/>
  <c r="AE313" i="3"/>
  <c r="AB264" i="3"/>
  <c r="AB318" i="3"/>
  <c r="AE304" i="3"/>
  <c r="AB267" i="3"/>
  <c r="AE197" i="3"/>
  <c r="AJ197" i="3" s="1"/>
  <c r="AY197" i="3" s="1"/>
  <c r="AF76" i="3"/>
  <c r="AK76" i="3" s="1"/>
  <c r="AZ76" i="3" s="1"/>
  <c r="AF58" i="3"/>
  <c r="AF40" i="3"/>
  <c r="AK40" i="3" s="1"/>
  <c r="AZ40" i="3" s="1"/>
  <c r="AF22" i="3"/>
  <c r="AK22" i="3" s="1"/>
  <c r="AZ22" i="3" s="1"/>
  <c r="AC132" i="3"/>
  <c r="AD9" i="3"/>
  <c r="AD20" i="3"/>
  <c r="AD94" i="3"/>
  <c r="AC60" i="3"/>
  <c r="AE160" i="3"/>
  <c r="AE178" i="3"/>
  <c r="AB17" i="3"/>
  <c r="AG17" i="3" s="1"/>
  <c r="AC146" i="3"/>
  <c r="AB146" i="3"/>
  <c r="AD71" i="3"/>
  <c r="AI71" i="3" s="1"/>
  <c r="AX71" i="3" s="1"/>
  <c r="AB69" i="3"/>
  <c r="AG69" i="3" s="1"/>
  <c r="AC38" i="3"/>
  <c r="AB29" i="3"/>
  <c r="AD319" i="3"/>
  <c r="AE127" i="3"/>
  <c r="AC75" i="3"/>
  <c r="AC65" i="3"/>
  <c r="AB302" i="3"/>
  <c r="AD73" i="3"/>
  <c r="AD275" i="3"/>
  <c r="AD166" i="3"/>
  <c r="AC166" i="3"/>
  <c r="AH166" i="3" s="1"/>
  <c r="AW166" i="3" s="1"/>
  <c r="AE353" i="3"/>
  <c r="AJ353" i="3" s="1"/>
  <c r="AY353" i="3" s="1"/>
  <c r="AB249" i="3"/>
  <c r="AD116" i="3"/>
  <c r="AG101" i="3"/>
  <c r="AB294" i="3"/>
  <c r="AE141" i="3"/>
  <c r="AD141" i="3"/>
  <c r="AF94" i="3"/>
  <c r="O38" i="1"/>
  <c r="O39" i="1" s="1"/>
  <c r="AE199" i="3"/>
  <c r="AJ199" i="3" s="1"/>
  <c r="AY199" i="3" s="1"/>
  <c r="AD146" i="3"/>
  <c r="AI146" i="3" s="1"/>
  <c r="AX146" i="3" s="1"/>
  <c r="AD58" i="3"/>
  <c r="AI58" i="3" s="1"/>
  <c r="AX58" i="3" s="1"/>
  <c r="AF21" i="3"/>
  <c r="AB293" i="3"/>
  <c r="AD181" i="3"/>
  <c r="AC222" i="3"/>
  <c r="AH222" i="3" s="1"/>
  <c r="AW222" i="3" s="1"/>
  <c r="AE222" i="3"/>
  <c r="AD222" i="3"/>
  <c r="AF222" i="3"/>
  <c r="AD204" i="3"/>
  <c r="AC204" i="3"/>
  <c r="AF204" i="3"/>
  <c r="AE204" i="3"/>
  <c r="AJ204" i="3" s="1"/>
  <c r="AY204" i="3" s="1"/>
  <c r="AF171" i="3"/>
  <c r="AK171" i="3" s="1"/>
  <c r="AZ171" i="3" s="1"/>
  <c r="AE171" i="3"/>
  <c r="AD171" i="3"/>
  <c r="AC171" i="3"/>
  <c r="AD406" i="3"/>
  <c r="AI406" i="3" s="1"/>
  <c r="AX406" i="3" s="1"/>
  <c r="AC406" i="3"/>
  <c r="AB406" i="3"/>
  <c r="AJ406" i="3" s="1"/>
  <c r="AY406" i="3" s="1"/>
  <c r="AF432" i="3"/>
  <c r="AB432" i="3"/>
  <c r="AG432" i="3" s="1"/>
  <c r="AF310" i="3"/>
  <c r="AE310" i="3"/>
  <c r="AJ310" i="3" s="1"/>
  <c r="AY310" i="3" s="1"/>
  <c r="AF138" i="3"/>
  <c r="AD138" i="3"/>
  <c r="AJ138" i="3" s="1"/>
  <c r="AY138" i="3" s="1"/>
  <c r="AD311" i="3"/>
  <c r="AC73" i="3"/>
  <c r="AC55" i="3"/>
  <c r="AC37" i="3"/>
  <c r="AC19" i="3"/>
  <c r="AE99" i="3"/>
  <c r="AE85" i="3"/>
  <c r="AJ85" i="3" s="1"/>
  <c r="AY85" i="3" s="1"/>
  <c r="AE67" i="3"/>
  <c r="AE49" i="3"/>
  <c r="AE31" i="3"/>
  <c r="AE13" i="3"/>
  <c r="AJ13" i="3" s="1"/>
  <c r="AY13" i="3" s="1"/>
  <c r="AE318" i="3"/>
  <c r="AJ318" i="3" s="1"/>
  <c r="AY318" i="3" s="1"/>
  <c r="AC315" i="3"/>
  <c r="AB225" i="3"/>
  <c r="AB385" i="3"/>
  <c r="AB166" i="3"/>
  <c r="AF353" i="3"/>
  <c r="AB353" i="3"/>
  <c r="AC170" i="3"/>
  <c r="AB170" i="3"/>
  <c r="AC258" i="3"/>
  <c r="AE294" i="3"/>
  <c r="AD305" i="3"/>
  <c r="AI305" i="3" s="1"/>
  <c r="AX305" i="3" s="1"/>
  <c r="AF211" i="3"/>
  <c r="AK211" i="3" s="1"/>
  <c r="AZ211" i="3" s="1"/>
  <c r="AE161" i="3"/>
  <c r="AJ161" i="3" s="1"/>
  <c r="AY161" i="3" s="1"/>
  <c r="AF73" i="3"/>
  <c r="AF55" i="3"/>
  <c r="AF37" i="3"/>
  <c r="AF19" i="3"/>
  <c r="AD125" i="3"/>
  <c r="AB8" i="3"/>
  <c r="AC149" i="3"/>
  <c r="AC125" i="3"/>
  <c r="AH125" i="3" s="1"/>
  <c r="AW125" i="3" s="1"/>
  <c r="AD48" i="3"/>
  <c r="AI48" i="3" s="1"/>
  <c r="AX48" i="3" s="1"/>
  <c r="AF237" i="3"/>
  <c r="AF141" i="3"/>
  <c r="AK141" i="3" s="1"/>
  <c r="AZ141" i="3" s="1"/>
  <c r="AB141" i="3"/>
  <c r="AC114" i="3"/>
  <c r="AD11" i="3"/>
  <c r="AI11" i="3" s="1"/>
  <c r="AX11" i="3" s="1"/>
  <c r="AE11" i="3"/>
  <c r="AJ11" i="3" s="1"/>
  <c r="AY11" i="3" s="1"/>
  <c r="P38" i="1"/>
  <c r="AE146" i="3"/>
  <c r="AC57" i="3"/>
  <c r="AD57" i="3"/>
  <c r="AI57" i="3" s="1"/>
  <c r="AX57" i="3" s="1"/>
  <c r="AD16" i="3"/>
  <c r="AI16" i="3" s="1"/>
  <c r="AX16" i="3" s="1"/>
  <c r="AD185" i="3"/>
  <c r="AC185" i="3"/>
  <c r="AG185" i="3" s="1"/>
  <c r="AD100" i="3"/>
  <c r="AI100" i="3" s="1"/>
  <c r="AX100" i="3" s="1"/>
  <c r="AB100" i="3"/>
  <c r="AE100" i="3"/>
  <c r="AE30" i="3"/>
  <c r="AE323" i="3"/>
  <c r="AJ323" i="3" s="1"/>
  <c r="AY323" i="3" s="1"/>
  <c r="AF91" i="3"/>
  <c r="AC10" i="3"/>
  <c r="AV126" i="3" l="1"/>
  <c r="AV935" i="3"/>
  <c r="AV684" i="3"/>
  <c r="AV51" i="3"/>
  <c r="AV185" i="3"/>
  <c r="AV415" i="3"/>
  <c r="AV87" i="3"/>
  <c r="AV592" i="3"/>
  <c r="AV820" i="3"/>
  <c r="AV822" i="3"/>
  <c r="AV79" i="3"/>
  <c r="BB137" i="3"/>
  <c r="AV137" i="3"/>
  <c r="AG326" i="3"/>
  <c r="AI326" i="3"/>
  <c r="AX326" i="3" s="1"/>
  <c r="AH577" i="3"/>
  <c r="AW577" i="3" s="1"/>
  <c r="AG577" i="3"/>
  <c r="AK577" i="3"/>
  <c r="AZ577" i="3" s="1"/>
  <c r="AK237" i="3"/>
  <c r="AZ237" i="3" s="1"/>
  <c r="AG332" i="3"/>
  <c r="AK332" i="3"/>
  <c r="AZ332" i="3" s="1"/>
  <c r="AI332" i="3"/>
  <c r="AX332" i="3" s="1"/>
  <c r="AH332" i="3"/>
  <c r="AW332" i="3" s="1"/>
  <c r="AJ332" i="3"/>
  <c r="AY332" i="3" s="1"/>
  <c r="AJ333" i="3"/>
  <c r="AY333" i="3" s="1"/>
  <c r="AK333" i="3"/>
  <c r="AZ333" i="3" s="1"/>
  <c r="AI333" i="3"/>
  <c r="AX333" i="3" s="1"/>
  <c r="AH236" i="3"/>
  <c r="AW236" i="3" s="1"/>
  <c r="AI236" i="3"/>
  <c r="AX236" i="3" s="1"/>
  <c r="AG236" i="3"/>
  <c r="AH901" i="3"/>
  <c r="AW901" i="3" s="1"/>
  <c r="AV203" i="3"/>
  <c r="AI185" i="3"/>
  <c r="AX185" i="3" s="1"/>
  <c r="AK58" i="3"/>
  <c r="AZ58" i="3" s="1"/>
  <c r="AG30" i="3"/>
  <c r="AK30" i="3"/>
  <c r="AZ30" i="3" s="1"/>
  <c r="AJ167" i="3"/>
  <c r="AY167" i="3" s="1"/>
  <c r="AG167" i="3"/>
  <c r="AH167" i="3"/>
  <c r="AW167" i="3" s="1"/>
  <c r="AH297" i="3"/>
  <c r="AW297" i="3" s="1"/>
  <c r="AJ297" i="3"/>
  <c r="AY297" i="3" s="1"/>
  <c r="AI297" i="3"/>
  <c r="AX297" i="3" s="1"/>
  <c r="AK48" i="3"/>
  <c r="AZ48" i="3" s="1"/>
  <c r="AV162" i="3"/>
  <c r="AI733" i="3"/>
  <c r="AX733" i="3" s="1"/>
  <c r="AH733" i="3"/>
  <c r="AW733" i="3" s="1"/>
  <c r="AG1621" i="3"/>
  <c r="AH1621" i="3"/>
  <c r="AW1621" i="3" s="1"/>
  <c r="AG960" i="3"/>
  <c r="AH960" i="3"/>
  <c r="AW960" i="3" s="1"/>
  <c r="AK960" i="3"/>
  <c r="AZ960" i="3" s="1"/>
  <c r="AG948" i="3"/>
  <c r="AH948" i="3"/>
  <c r="AW948" i="3" s="1"/>
  <c r="AJ578" i="3"/>
  <c r="AY578" i="3" s="1"/>
  <c r="AJ207" i="3"/>
  <c r="AY207" i="3" s="1"/>
  <c r="AG387" i="3"/>
  <c r="AH377" i="3"/>
  <c r="AW377" i="3" s="1"/>
  <c r="AV288" i="3"/>
  <c r="AG8" i="3"/>
  <c r="AG181" i="3"/>
  <c r="AJ181" i="3"/>
  <c r="AY181" i="3" s="1"/>
  <c r="AH152" i="3"/>
  <c r="AW152" i="3" s="1"/>
  <c r="AI152" i="3"/>
  <c r="AX152" i="3" s="1"/>
  <c r="AG152" i="3"/>
  <c r="AJ146" i="3"/>
  <c r="AY146" i="3" s="1"/>
  <c r="AK357" i="3"/>
  <c r="AZ357" i="3" s="1"/>
  <c r="AJ15" i="3"/>
  <c r="AY15" i="3" s="1"/>
  <c r="AH300" i="3"/>
  <c r="AW300" i="3" s="1"/>
  <c r="AK72" i="3"/>
  <c r="AZ72" i="3" s="1"/>
  <c r="AH282" i="3"/>
  <c r="AW282" i="3" s="1"/>
  <c r="AI614" i="3"/>
  <c r="AX614" i="3" s="1"/>
  <c r="AH614" i="3"/>
  <c r="AW614" i="3" s="1"/>
  <c r="AG614" i="3"/>
  <c r="AH61" i="3"/>
  <c r="AW61" i="3" s="1"/>
  <c r="AG61" i="3"/>
  <c r="AH337" i="3"/>
  <c r="AW337" i="3" s="1"/>
  <c r="AG337" i="3"/>
  <c r="AI337" i="3"/>
  <c r="AX337" i="3" s="1"/>
  <c r="AK337" i="3"/>
  <c r="AZ337" i="3" s="1"/>
  <c r="AH214" i="3"/>
  <c r="AW214" i="3" s="1"/>
  <c r="AJ81" i="3"/>
  <c r="AY81" i="3" s="1"/>
  <c r="AK144" i="3"/>
  <c r="AZ144" i="3" s="1"/>
  <c r="AG145" i="3"/>
  <c r="AG261" i="3"/>
  <c r="AI261" i="3"/>
  <c r="AX261" i="3" s="1"/>
  <c r="AH219" i="3"/>
  <c r="AW219" i="3" s="1"/>
  <c r="AH112" i="3"/>
  <c r="AW112" i="3" s="1"/>
  <c r="AH192" i="3"/>
  <c r="AW192" i="3" s="1"/>
  <c r="AG956" i="3"/>
  <c r="AH956" i="3"/>
  <c r="AW956" i="3" s="1"/>
  <c r="AJ561" i="3"/>
  <c r="AY561" i="3" s="1"/>
  <c r="AH770" i="3"/>
  <c r="AW770" i="3" s="1"/>
  <c r="AJ750" i="3"/>
  <c r="AY750" i="3" s="1"/>
  <c r="AJ261" i="3"/>
  <c r="AY261" i="3" s="1"/>
  <c r="AV220" i="3"/>
  <c r="AV475" i="3"/>
  <c r="AK651" i="3"/>
  <c r="AZ651" i="3" s="1"/>
  <c r="AV63" i="3"/>
  <c r="BB63" i="3"/>
  <c r="AL63" i="3"/>
  <c r="AH865" i="3"/>
  <c r="AW865" i="3" s="1"/>
  <c r="AJ127" i="3"/>
  <c r="AY127" i="3" s="1"/>
  <c r="AH312" i="3"/>
  <c r="AW312" i="3" s="1"/>
  <c r="AJ312" i="3"/>
  <c r="AY312" i="3" s="1"/>
  <c r="AI312" i="3"/>
  <c r="AX312" i="3" s="1"/>
  <c r="AG312" i="3"/>
  <c r="AG553" i="3"/>
  <c r="AH553" i="3"/>
  <c r="AW553" i="3" s="1"/>
  <c r="AK66" i="3"/>
  <c r="AZ66" i="3" s="1"/>
  <c r="AI143" i="3"/>
  <c r="AX143" i="3" s="1"/>
  <c r="AG143" i="3"/>
  <c r="AH397" i="3"/>
  <c r="AW397" i="3" s="1"/>
  <c r="AV411" i="3"/>
  <c r="AK55" i="3"/>
  <c r="AZ55" i="3" s="1"/>
  <c r="AI181" i="3"/>
  <c r="AX181" i="3" s="1"/>
  <c r="AI20" i="3"/>
  <c r="AX20" i="3" s="1"/>
  <c r="AG361" i="3"/>
  <c r="AH114" i="3"/>
  <c r="AW114" i="3" s="1"/>
  <c r="AK73" i="3"/>
  <c r="AZ73" i="3" s="1"/>
  <c r="AH73" i="3"/>
  <c r="AW73" i="3" s="1"/>
  <c r="AG293" i="3"/>
  <c r="AJ293" i="3"/>
  <c r="AY293" i="3" s="1"/>
  <c r="AI9" i="3"/>
  <c r="AX9" i="3" s="1"/>
  <c r="AK232" i="3"/>
  <c r="AZ232" i="3" s="1"/>
  <c r="AH225" i="3"/>
  <c r="AW225" i="3" s="1"/>
  <c r="AI41" i="3"/>
  <c r="AX41" i="3" s="1"/>
  <c r="AI318" i="3"/>
  <c r="AX318" i="3" s="1"/>
  <c r="AK120" i="3"/>
  <c r="AZ120" i="3" s="1"/>
  <c r="AJ553" i="3"/>
  <c r="AY553" i="3" s="1"/>
  <c r="AG178" i="3"/>
  <c r="AK178" i="3"/>
  <c r="AZ178" i="3" s="1"/>
  <c r="AG100" i="3"/>
  <c r="AG141" i="3"/>
  <c r="AH141" i="3"/>
  <c r="AW141" i="3" s="1"/>
  <c r="AH315" i="3"/>
  <c r="AW315" i="3" s="1"/>
  <c r="AI311" i="3"/>
  <c r="AX311" i="3" s="1"/>
  <c r="AJ171" i="3"/>
  <c r="AY171" i="3" s="1"/>
  <c r="AK21" i="3"/>
  <c r="AZ21" i="3" s="1"/>
  <c r="AG249" i="3"/>
  <c r="AI249" i="3"/>
  <c r="AX249" i="3" s="1"/>
  <c r="AH249" i="3"/>
  <c r="AW249" i="3" s="1"/>
  <c r="AH38" i="3"/>
  <c r="AW38" i="3" s="1"/>
  <c r="AH132" i="3"/>
  <c r="AW132" i="3" s="1"/>
  <c r="AG132" i="3"/>
  <c r="AJ132" i="3"/>
  <c r="AY132" i="3" s="1"/>
  <c r="AJ249" i="3"/>
  <c r="AY249" i="3" s="1"/>
  <c r="AK130" i="3"/>
  <c r="AZ130" i="3" s="1"/>
  <c r="AK177" i="3"/>
  <c r="AZ177" i="3" s="1"/>
  <c r="AG196" i="3"/>
  <c r="AJ196" i="3"/>
  <c r="AY196" i="3" s="1"/>
  <c r="AH196" i="3"/>
  <c r="AW196" i="3" s="1"/>
  <c r="AG136" i="3"/>
  <c r="AK137" i="3"/>
  <c r="AZ137" i="3" s="1"/>
  <c r="AJ267" i="3"/>
  <c r="AY267" i="3" s="1"/>
  <c r="AG172" i="3"/>
  <c r="AJ172" i="3"/>
  <c r="AY172" i="3" s="1"/>
  <c r="AI129" i="3"/>
  <c r="AX129" i="3" s="1"/>
  <c r="AH229" i="3"/>
  <c r="AW229" i="3" s="1"/>
  <c r="AK553" i="3"/>
  <c r="AZ553" i="3" s="1"/>
  <c r="AH109" i="3"/>
  <c r="AW109" i="3" s="1"/>
  <c r="AI21" i="3"/>
  <c r="AX21" i="3" s="1"/>
  <c r="AG160" i="3"/>
  <c r="AK43" i="3"/>
  <c r="AZ43" i="3" s="1"/>
  <c r="AJ164" i="3"/>
  <c r="AY164" i="3" s="1"/>
  <c r="AJ19" i="3"/>
  <c r="AY19" i="3" s="1"/>
  <c r="AI391" i="3"/>
  <c r="AX391" i="3" s="1"/>
  <c r="AH50" i="3"/>
  <c r="AW50" i="3" s="1"/>
  <c r="AI22" i="3"/>
  <c r="AX22" i="3" s="1"/>
  <c r="AH42" i="3"/>
  <c r="AW42" i="3" s="1"/>
  <c r="AG188" i="3"/>
  <c r="AH409" i="3"/>
  <c r="AW409" i="3" s="1"/>
  <c r="AH549" i="3"/>
  <c r="AW549" i="3" s="1"/>
  <c r="AG549" i="3"/>
  <c r="AI549" i="3"/>
  <c r="AX549" i="3" s="1"/>
  <c r="AI250" i="3"/>
  <c r="AX250" i="3" s="1"/>
  <c r="AG559" i="3"/>
  <c r="AJ559" i="3"/>
  <c r="AY559" i="3" s="1"/>
  <c r="AK559" i="3"/>
  <c r="AZ559" i="3" s="1"/>
  <c r="AI559" i="3"/>
  <c r="AX559" i="3" s="1"/>
  <c r="AI186" i="3"/>
  <c r="AX186" i="3" s="1"/>
  <c r="AK29" i="3"/>
  <c r="AZ29" i="3" s="1"/>
  <c r="AK17" i="3"/>
  <c r="AZ17" i="3" s="1"/>
  <c r="AK355" i="3"/>
  <c r="AZ355" i="3" s="1"/>
  <c r="AJ390" i="3"/>
  <c r="AY390" i="3" s="1"/>
  <c r="AK491" i="3"/>
  <c r="AZ491" i="3" s="1"/>
  <c r="AJ305" i="3"/>
  <c r="AY305" i="3" s="1"/>
  <c r="AI33" i="3"/>
  <c r="AX33" i="3" s="1"/>
  <c r="AJ257" i="3"/>
  <c r="AY257" i="3" s="1"/>
  <c r="AV245" i="3"/>
  <c r="AG40" i="3"/>
  <c r="AH284" i="3"/>
  <c r="AW284" i="3" s="1"/>
  <c r="AK320" i="3"/>
  <c r="AZ320" i="3" s="1"/>
  <c r="AG455" i="3"/>
  <c r="AH455" i="3"/>
  <c r="AW455" i="3" s="1"/>
  <c r="AJ307" i="3"/>
  <c r="AY307" i="3" s="1"/>
  <c r="AG476" i="3"/>
  <c r="AH784" i="3"/>
  <c r="AW784" i="3" s="1"/>
  <c r="AG805" i="3"/>
  <c r="AI857" i="3"/>
  <c r="AX857" i="3" s="1"/>
  <c r="AH874" i="3"/>
  <c r="AW874" i="3" s="1"/>
  <c r="AG874" i="3"/>
  <c r="AK874" i="3"/>
  <c r="AZ874" i="3" s="1"/>
  <c r="AJ874" i="3"/>
  <c r="AY874" i="3" s="1"/>
  <c r="AI967" i="3"/>
  <c r="AX967" i="3" s="1"/>
  <c r="AJ1071" i="3"/>
  <c r="AY1071" i="3" s="1"/>
  <c r="AI167" i="3"/>
  <c r="AX167" i="3" s="1"/>
  <c r="AH44" i="3"/>
  <c r="AW44" i="3" s="1"/>
  <c r="AJ375" i="3"/>
  <c r="AY375" i="3" s="1"/>
  <c r="AG341" i="3"/>
  <c r="AK371" i="3"/>
  <c r="AZ371" i="3" s="1"/>
  <c r="AG574" i="3"/>
  <c r="AJ574" i="3"/>
  <c r="AY574" i="3" s="1"/>
  <c r="AH574" i="3"/>
  <c r="AW574" i="3" s="1"/>
  <c r="AG342" i="3"/>
  <c r="AK195" i="3"/>
  <c r="AZ195" i="3" s="1"/>
  <c r="AH234" i="3"/>
  <c r="AW234" i="3" s="1"/>
  <c r="AG643" i="3"/>
  <c r="AJ643" i="3"/>
  <c r="AY643" i="3" s="1"/>
  <c r="AK643" i="3"/>
  <c r="AZ643" i="3" s="1"/>
  <c r="AK434" i="3"/>
  <c r="AZ434" i="3" s="1"/>
  <c r="AK579" i="3"/>
  <c r="AZ579" i="3" s="1"/>
  <c r="AH714" i="3"/>
  <c r="AW714" i="3" s="1"/>
  <c r="AJ217" i="3"/>
  <c r="AY217" i="3" s="1"/>
  <c r="AI1044" i="3"/>
  <c r="AX1044" i="3" s="1"/>
  <c r="AI1104" i="3"/>
  <c r="AX1104" i="3" s="1"/>
  <c r="AV285" i="3"/>
  <c r="AI317" i="3"/>
  <c r="AX317" i="3" s="1"/>
  <c r="AG224" i="3"/>
  <c r="AH224" i="3"/>
  <c r="AW224" i="3" s="1"/>
  <c r="AK402" i="3"/>
  <c r="AZ402" i="3" s="1"/>
  <c r="AG256" i="3"/>
  <c r="AJ256" i="3"/>
  <c r="AY256" i="3" s="1"/>
  <c r="AG489" i="3"/>
  <c r="AJ489" i="3"/>
  <c r="AY489" i="3" s="1"/>
  <c r="AI292" i="3"/>
  <c r="AX292" i="3" s="1"/>
  <c r="AG324" i="3"/>
  <c r="AI340" i="3"/>
  <c r="AX340" i="3" s="1"/>
  <c r="AI474" i="3"/>
  <c r="AX474" i="3" s="1"/>
  <c r="AK474" i="3"/>
  <c r="AZ474" i="3" s="1"/>
  <c r="AG474" i="3"/>
  <c r="AG363" i="3"/>
  <c r="AJ363" i="3"/>
  <c r="AY363" i="3" s="1"/>
  <c r="AK363" i="3"/>
  <c r="AZ363" i="3" s="1"/>
  <c r="AH259" i="3"/>
  <c r="AW259" i="3" s="1"/>
  <c r="AH320" i="3"/>
  <c r="AW320" i="3" s="1"/>
  <c r="AI320" i="3"/>
  <c r="AX320" i="3" s="1"/>
  <c r="AJ329" i="3"/>
  <c r="AY329" i="3" s="1"/>
  <c r="AI168" i="3"/>
  <c r="AX168" i="3" s="1"/>
  <c r="AI690" i="3"/>
  <c r="AX690" i="3" s="1"/>
  <c r="AJ438" i="3"/>
  <c r="AY438" i="3" s="1"/>
  <c r="AK606" i="3"/>
  <c r="AZ606" i="3" s="1"/>
  <c r="AG793" i="3"/>
  <c r="AI793" i="3"/>
  <c r="AX793" i="3" s="1"/>
  <c r="AJ793" i="3"/>
  <c r="AY793" i="3" s="1"/>
  <c r="AH728" i="3"/>
  <c r="AW728" i="3" s="1"/>
  <c r="AG965" i="3"/>
  <c r="AH842" i="3"/>
  <c r="AW842" i="3" s="1"/>
  <c r="AJ1073" i="3"/>
  <c r="AY1073" i="3" s="1"/>
  <c r="AI973" i="3"/>
  <c r="AX973" i="3" s="1"/>
  <c r="AK1084" i="3"/>
  <c r="AZ1084" i="3" s="1"/>
  <c r="AJ184" i="3"/>
  <c r="AY184" i="3" s="1"/>
  <c r="AH303" i="3"/>
  <c r="AW303" i="3" s="1"/>
  <c r="AK412" i="3"/>
  <c r="AZ412" i="3" s="1"/>
  <c r="AI226" i="3"/>
  <c r="AX226" i="3" s="1"/>
  <c r="AH285" i="3"/>
  <c r="AW285" i="3" s="1"/>
  <c r="AI546" i="3"/>
  <c r="AX546" i="3" s="1"/>
  <c r="AH200" i="3"/>
  <c r="AW200" i="3" s="1"/>
  <c r="AK318" i="3"/>
  <c r="AZ318" i="3" s="1"/>
  <c r="AJ230" i="3"/>
  <c r="AY230" i="3" s="1"/>
  <c r="AK97" i="3"/>
  <c r="AZ97" i="3" s="1"/>
  <c r="AG138" i="3"/>
  <c r="AG275" i="3"/>
  <c r="AK361" i="3"/>
  <c r="AZ361" i="3" s="1"/>
  <c r="AK408" i="3"/>
  <c r="AZ408" i="3" s="1"/>
  <c r="AI534" i="3"/>
  <c r="AX534" i="3" s="1"/>
  <c r="AK158" i="3"/>
  <c r="AZ158" i="3" s="1"/>
  <c r="AH338" i="3"/>
  <c r="AW338" i="3" s="1"/>
  <c r="AJ590" i="3"/>
  <c r="AY590" i="3" s="1"/>
  <c r="AG552" i="3"/>
  <c r="AK270" i="3"/>
  <c r="AZ270" i="3" s="1"/>
  <c r="AJ24" i="3"/>
  <c r="AY24" i="3" s="1"/>
  <c r="AH172" i="3"/>
  <c r="AW172" i="3" s="1"/>
  <c r="AH95" i="3"/>
  <c r="AW95" i="3" s="1"/>
  <c r="AK514" i="3"/>
  <c r="AZ514" i="3" s="1"/>
  <c r="AG244" i="3"/>
  <c r="AJ244" i="3"/>
  <c r="AY244" i="3" s="1"/>
  <c r="AJ640" i="3"/>
  <c r="AY640" i="3" s="1"/>
  <c r="AJ1489" i="3"/>
  <c r="AY1489" i="3" s="1"/>
  <c r="AJ505" i="3"/>
  <c r="AY505" i="3" s="1"/>
  <c r="AK686" i="3"/>
  <c r="AZ686" i="3" s="1"/>
  <c r="AK788" i="3"/>
  <c r="AZ788" i="3" s="1"/>
  <c r="AK560" i="3"/>
  <c r="AZ560" i="3" s="1"/>
  <c r="AG669" i="3"/>
  <c r="AH669" i="3"/>
  <c r="AW669" i="3" s="1"/>
  <c r="AG752" i="3"/>
  <c r="AK752" i="3"/>
  <c r="AZ752" i="3" s="1"/>
  <c r="AJ835" i="3"/>
  <c r="AY835" i="3" s="1"/>
  <c r="AJ1055" i="3"/>
  <c r="AY1055" i="3" s="1"/>
  <c r="AH1172" i="3"/>
  <c r="AW1172" i="3" s="1"/>
  <c r="AH819" i="3"/>
  <c r="AW819" i="3" s="1"/>
  <c r="AI751" i="3"/>
  <c r="AX751" i="3" s="1"/>
  <c r="AG1542" i="3"/>
  <c r="AI103" i="3"/>
  <c r="AX103" i="3" s="1"/>
  <c r="AI810" i="3"/>
  <c r="AX810" i="3" s="1"/>
  <c r="AJ1175" i="3"/>
  <c r="AY1175" i="3" s="1"/>
  <c r="AJ1274" i="3"/>
  <c r="AY1274" i="3" s="1"/>
  <c r="AH1290" i="3"/>
  <c r="AW1290" i="3" s="1"/>
  <c r="AI599" i="3"/>
  <c r="AX599" i="3" s="1"/>
  <c r="AK1153" i="3"/>
  <c r="AZ1153" i="3" s="1"/>
  <c r="AK1098" i="3"/>
  <c r="AZ1098" i="3" s="1"/>
  <c r="AG1142" i="3"/>
  <c r="AI1277" i="3"/>
  <c r="AX1277" i="3" s="1"/>
  <c r="AG1469" i="3"/>
  <c r="AK1469" i="3"/>
  <c r="AZ1469" i="3" s="1"/>
  <c r="AJ1254" i="3"/>
  <c r="AY1254" i="3" s="1"/>
  <c r="AV1494" i="3"/>
  <c r="AJ229" i="3"/>
  <c r="AY229" i="3" s="1"/>
  <c r="AG1098" i="3"/>
  <c r="AG1274" i="3"/>
  <c r="AH1329" i="3"/>
  <c r="AW1329" i="3" s="1"/>
  <c r="AJ641" i="3"/>
  <c r="AY641" i="3" s="1"/>
  <c r="AH458" i="3"/>
  <c r="AW458" i="3" s="1"/>
  <c r="AK1033" i="3"/>
  <c r="AZ1033" i="3" s="1"/>
  <c r="AG1069" i="3"/>
  <c r="AI1069" i="3"/>
  <c r="AX1069" i="3" s="1"/>
  <c r="AK1069" i="3"/>
  <c r="AZ1069" i="3" s="1"/>
  <c r="AJ1125" i="3"/>
  <c r="AY1125" i="3" s="1"/>
  <c r="AI1274" i="3"/>
  <c r="AX1274" i="3" s="1"/>
  <c r="AK1324" i="3"/>
  <c r="AZ1324" i="3" s="1"/>
  <c r="AH428" i="3"/>
  <c r="AW428" i="3" s="1"/>
  <c r="AH727" i="3"/>
  <c r="AW727" i="3" s="1"/>
  <c r="AJ238" i="3"/>
  <c r="AY238" i="3" s="1"/>
  <c r="AI432" i="3"/>
  <c r="AX432" i="3" s="1"/>
  <c r="AH218" i="3"/>
  <c r="AW218" i="3" s="1"/>
  <c r="AK529" i="3"/>
  <c r="AZ529" i="3" s="1"/>
  <c r="AJ802" i="3"/>
  <c r="AY802" i="3" s="1"/>
  <c r="AJ652" i="3"/>
  <c r="AY652" i="3" s="1"/>
  <c r="AJ531" i="3"/>
  <c r="AY531" i="3" s="1"/>
  <c r="AG854" i="3"/>
  <c r="AI854" i="3"/>
  <c r="AX854" i="3" s="1"/>
  <c r="AV1144" i="3"/>
  <c r="AI1186" i="3"/>
  <c r="AX1186" i="3" s="1"/>
  <c r="AJ1219" i="3"/>
  <c r="AY1219" i="3" s="1"/>
  <c r="AG1215" i="3"/>
  <c r="AK1215" i="3"/>
  <c r="AZ1215" i="3" s="1"/>
  <c r="AJ1215" i="3"/>
  <c r="AY1215" i="3" s="1"/>
  <c r="AI1290" i="3"/>
  <c r="AX1290" i="3" s="1"/>
  <c r="AK1177" i="3"/>
  <c r="AZ1177" i="3" s="1"/>
  <c r="AH1390" i="3"/>
  <c r="AW1390" i="3" s="1"/>
  <c r="AH1835" i="3"/>
  <c r="AW1835" i="3" s="1"/>
  <c r="AG1146" i="3"/>
  <c r="AH1146" i="3"/>
  <c r="AW1146" i="3" s="1"/>
  <c r="AV1878" i="3"/>
  <c r="AV1967" i="3"/>
  <c r="AV1350" i="3"/>
  <c r="AK1766" i="3"/>
  <c r="AZ1766" i="3" s="1"/>
  <c r="AI1766" i="3"/>
  <c r="AX1766" i="3" s="1"/>
  <c r="AG1766" i="3"/>
  <c r="AH1068" i="3"/>
  <c r="AW1068" i="3" s="1"/>
  <c r="AH23" i="3"/>
  <c r="AW23" i="3" s="1"/>
  <c r="AG23" i="3"/>
  <c r="AJ23" i="3"/>
  <c r="AY23" i="3" s="1"/>
  <c r="AG481" i="3"/>
  <c r="AJ481" i="3"/>
  <c r="AY481" i="3" s="1"/>
  <c r="AG590" i="3"/>
  <c r="AH590" i="3"/>
  <c r="AW590" i="3" s="1"/>
  <c r="AJ302" i="3"/>
  <c r="AY302" i="3" s="1"/>
  <c r="AK394" i="3"/>
  <c r="AZ394" i="3" s="1"/>
  <c r="AG583" i="3"/>
  <c r="AH583" i="3"/>
  <c r="AW583" i="3" s="1"/>
  <c r="AI583" i="3"/>
  <c r="AX583" i="3" s="1"/>
  <c r="AG535" i="3"/>
  <c r="AJ535" i="3"/>
  <c r="AY535" i="3" s="1"/>
  <c r="AK535" i="3"/>
  <c r="AZ535" i="3" s="1"/>
  <c r="AJ588" i="3"/>
  <c r="AY588" i="3" s="1"/>
  <c r="AG588" i="3"/>
  <c r="AG674" i="3"/>
  <c r="AK674" i="3"/>
  <c r="AZ674" i="3" s="1"/>
  <c r="AG909" i="3"/>
  <c r="AJ909" i="3"/>
  <c r="AY909" i="3" s="1"/>
  <c r="AK909" i="3"/>
  <c r="AZ909" i="3" s="1"/>
  <c r="AG857" i="3"/>
  <c r="AK857" i="3"/>
  <c r="AZ857" i="3" s="1"/>
  <c r="AG970" i="3"/>
  <c r="AJ1044" i="3"/>
  <c r="AY1044" i="3" s="1"/>
  <c r="AV1122" i="3"/>
  <c r="AI114" i="3"/>
  <c r="AX114" i="3" s="1"/>
  <c r="AH340" i="3"/>
  <c r="AW340" i="3" s="1"/>
  <c r="AG340" i="3"/>
  <c r="AK272" i="3"/>
  <c r="AZ272" i="3" s="1"/>
  <c r="AG482" i="3"/>
  <c r="AI482" i="3"/>
  <c r="AX482" i="3" s="1"/>
  <c r="AG670" i="3"/>
  <c r="AG615" i="3"/>
  <c r="AH615" i="3"/>
  <c r="AW615" i="3" s="1"/>
  <c r="AI769" i="3"/>
  <c r="AX769" i="3" s="1"/>
  <c r="AG769" i="3"/>
  <c r="AJ769" i="3"/>
  <c r="AY769" i="3" s="1"/>
  <c r="AK184" i="3"/>
  <c r="AZ184" i="3" s="1"/>
  <c r="AH230" i="3"/>
  <c r="AW230" i="3" s="1"/>
  <c r="AG209" i="3"/>
  <c r="AG447" i="3"/>
  <c r="AG771" i="3"/>
  <c r="AK771" i="3"/>
  <c r="AZ771" i="3" s="1"/>
  <c r="AH771" i="3"/>
  <c r="AW771" i="3" s="1"/>
  <c r="AV904" i="3"/>
  <c r="AK359" i="3"/>
  <c r="AZ359" i="3" s="1"/>
  <c r="AJ182" i="3"/>
  <c r="AY182" i="3" s="1"/>
  <c r="AJ235" i="3"/>
  <c r="AY235" i="3" s="1"/>
  <c r="AI295" i="3"/>
  <c r="AX295" i="3" s="1"/>
  <c r="AG307" i="3"/>
  <c r="AI307" i="3"/>
  <c r="AX307" i="3" s="1"/>
  <c r="AV514" i="3"/>
  <c r="AK889" i="3"/>
  <c r="AZ889" i="3" s="1"/>
  <c r="AV656" i="3"/>
  <c r="AG505" i="3"/>
  <c r="AJ470" i="3"/>
  <c r="AY470" i="3" s="1"/>
  <c r="AG686" i="3"/>
  <c r="AJ686" i="3"/>
  <c r="AY686" i="3" s="1"/>
  <c r="AG637" i="3"/>
  <c r="AI637" i="3"/>
  <c r="AX637" i="3" s="1"/>
  <c r="AV560" i="3"/>
  <c r="AJ812" i="3"/>
  <c r="AY812" i="3" s="1"/>
  <c r="AG1295" i="3"/>
  <c r="AI578" i="3"/>
  <c r="AX578" i="3" s="1"/>
  <c r="AI527" i="3"/>
  <c r="AX527" i="3" s="1"/>
  <c r="AH1324" i="3"/>
  <c r="AW1324" i="3" s="1"/>
  <c r="AG43" i="3"/>
  <c r="AG717" i="3"/>
  <c r="AH717" i="3"/>
  <c r="AW717" i="3" s="1"/>
  <c r="AK1072" i="3"/>
  <c r="AZ1072" i="3" s="1"/>
  <c r="AG1175" i="3"/>
  <c r="AK1175" i="3"/>
  <c r="AZ1175" i="3" s="1"/>
  <c r="AG1193" i="3"/>
  <c r="AK1193" i="3"/>
  <c r="AZ1193" i="3" s="1"/>
  <c r="AI1193" i="3"/>
  <c r="AX1193" i="3" s="1"/>
  <c r="AG1315" i="3"/>
  <c r="AK1315" i="3"/>
  <c r="AZ1315" i="3" s="1"/>
  <c r="AV1370" i="3"/>
  <c r="AK1075" i="3"/>
  <c r="AZ1075" i="3" s="1"/>
  <c r="AG1161" i="3"/>
  <c r="AJ1161" i="3"/>
  <c r="AY1161" i="3" s="1"/>
  <c r="AV1119" i="3"/>
  <c r="AV832" i="3"/>
  <c r="AI724" i="3"/>
  <c r="AX724" i="3" s="1"/>
  <c r="AK1009" i="3"/>
  <c r="AZ1009" i="3" s="1"/>
  <c r="AI1122" i="3"/>
  <c r="AX1122" i="3" s="1"/>
  <c r="AG1178" i="3"/>
  <c r="AK1178" i="3"/>
  <c r="AZ1178" i="3" s="1"/>
  <c r="AI641" i="3"/>
  <c r="AX641" i="3" s="1"/>
  <c r="AI684" i="3"/>
  <c r="AX684" i="3" s="1"/>
  <c r="AH684" i="3"/>
  <c r="AW684" i="3" s="1"/>
  <c r="AG1097" i="3"/>
  <c r="AI1097" i="3"/>
  <c r="AX1097" i="3" s="1"/>
  <c r="AH1129" i="3"/>
  <c r="AW1129" i="3" s="1"/>
  <c r="AH1125" i="3"/>
  <c r="AW1125" i="3" s="1"/>
  <c r="AI1125" i="3"/>
  <c r="AX1125" i="3" s="1"/>
  <c r="AG1125" i="3"/>
  <c r="AG133" i="3"/>
  <c r="AH679" i="3"/>
  <c r="AW679" i="3" s="1"/>
  <c r="AH463" i="3"/>
  <c r="AW463" i="3" s="1"/>
  <c r="AG705" i="3"/>
  <c r="AI420" i="3"/>
  <c r="AX420" i="3" s="1"/>
  <c r="AG238" i="3"/>
  <c r="AJ432" i="3"/>
  <c r="AY432" i="3" s="1"/>
  <c r="AI485" i="3"/>
  <c r="AX485" i="3" s="1"/>
  <c r="AJ709" i="3"/>
  <c r="AY709" i="3" s="1"/>
  <c r="AG709" i="3"/>
  <c r="AG879" i="3"/>
  <c r="AG530" i="3"/>
  <c r="AI1057" i="3"/>
  <c r="AX1057" i="3" s="1"/>
  <c r="AI673" i="3"/>
  <c r="AX673" i="3" s="1"/>
  <c r="AI809" i="3"/>
  <c r="AX809" i="3" s="1"/>
  <c r="AK864" i="3"/>
  <c r="AZ864" i="3" s="1"/>
  <c r="BB765" i="3"/>
  <c r="AG1259" i="3"/>
  <c r="AI1259" i="3"/>
  <c r="AX1259" i="3" s="1"/>
  <c r="AH1692" i="3"/>
  <c r="AW1692" i="3" s="1"/>
  <c r="AG1692" i="3"/>
  <c r="AI1692" i="3"/>
  <c r="AX1692" i="3" s="1"/>
  <c r="AI1691" i="3"/>
  <c r="AX1691" i="3" s="1"/>
  <c r="AK1691" i="3"/>
  <c r="AZ1691" i="3" s="1"/>
  <c r="AG1691" i="3"/>
  <c r="AG1945" i="3"/>
  <c r="AI1945" i="3"/>
  <c r="AX1945" i="3" s="1"/>
  <c r="AH1945" i="3"/>
  <c r="AW1945" i="3" s="1"/>
  <c r="AG1166" i="3"/>
  <c r="AJ1166" i="3"/>
  <c r="AY1166" i="3" s="1"/>
  <c r="AV1481" i="3"/>
  <c r="AI1767" i="3"/>
  <c r="AX1767" i="3" s="1"/>
  <c r="AK1064" i="3"/>
  <c r="AZ1064" i="3" s="1"/>
  <c r="AV1638" i="3"/>
  <c r="AI1244" i="3"/>
  <c r="AX1244" i="3" s="1"/>
  <c r="AV1944" i="3"/>
  <c r="AG985" i="3"/>
  <c r="AK985" i="3"/>
  <c r="AZ985" i="3" s="1"/>
  <c r="AG589" i="3"/>
  <c r="AH589" i="3"/>
  <c r="AW589" i="3" s="1"/>
  <c r="AV992" i="3"/>
  <c r="AV996" i="3"/>
  <c r="AH970" i="3"/>
  <c r="AW970" i="3" s="1"/>
  <c r="AH417" i="3"/>
  <c r="AW417" i="3" s="1"/>
  <c r="AV496" i="3"/>
  <c r="AG46" i="3"/>
  <c r="AH46" i="3"/>
  <c r="AW46" i="3" s="1"/>
  <c r="AJ340" i="3"/>
  <c r="AY340" i="3" s="1"/>
  <c r="AJ272" i="3"/>
  <c r="AY272" i="3" s="1"/>
  <c r="AK482" i="3"/>
  <c r="AZ482" i="3" s="1"/>
  <c r="AG309" i="3"/>
  <c r="AK309" i="3"/>
  <c r="AZ309" i="3" s="1"/>
  <c r="AJ309" i="3"/>
  <c r="AY309" i="3" s="1"/>
  <c r="AG214" i="3"/>
  <c r="AG724" i="3"/>
  <c r="AJ724" i="3"/>
  <c r="AY724" i="3" s="1"/>
  <c r="AH846" i="3"/>
  <c r="AW846" i="3" s="1"/>
  <c r="AI846" i="3"/>
  <c r="AX846" i="3" s="1"/>
  <c r="AG846" i="3"/>
  <c r="AV944" i="3"/>
  <c r="AV11" i="3"/>
  <c r="AH184" i="3"/>
  <c r="AW184" i="3" s="1"/>
  <c r="AI49" i="3"/>
  <c r="AX49" i="3" s="1"/>
  <c r="AH49" i="3"/>
  <c r="AW49" i="3" s="1"/>
  <c r="AV681" i="3"/>
  <c r="AJ209" i="3"/>
  <c r="AY209" i="3" s="1"/>
  <c r="AV566" i="3"/>
  <c r="AG701" i="3"/>
  <c r="AK701" i="3"/>
  <c r="AZ701" i="3" s="1"/>
  <c r="AK447" i="3"/>
  <c r="AZ447" i="3" s="1"/>
  <c r="AG949" i="3"/>
  <c r="AG976" i="3"/>
  <c r="AK976" i="3"/>
  <c r="AZ976" i="3" s="1"/>
  <c r="AI388" i="3"/>
  <c r="AX388" i="3" s="1"/>
  <c r="AI314" i="3"/>
  <c r="AX314" i="3" s="1"/>
  <c r="AH359" i="3"/>
  <c r="AW359" i="3" s="1"/>
  <c r="AJ547" i="3"/>
  <c r="AY547" i="3" s="1"/>
  <c r="AI547" i="3"/>
  <c r="AX547" i="3" s="1"/>
  <c r="AG547" i="3"/>
  <c r="AG182" i="3"/>
  <c r="AJ378" i="3"/>
  <c r="AY378" i="3" s="1"/>
  <c r="AG295" i="3"/>
  <c r="AJ281" i="3"/>
  <c r="AY281" i="3" s="1"/>
  <c r="AH205" i="3"/>
  <c r="AW205" i="3" s="1"/>
  <c r="AG121" i="3"/>
  <c r="AG320" i="3"/>
  <c r="AI893" i="3"/>
  <c r="AX893" i="3" s="1"/>
  <c r="AV490" i="3"/>
  <c r="AH470" i="3"/>
  <c r="AW470" i="3" s="1"/>
  <c r="AH686" i="3"/>
  <c r="AW686" i="3" s="1"/>
  <c r="AK637" i="3"/>
  <c r="AZ637" i="3" s="1"/>
  <c r="AJ560" i="3"/>
  <c r="AY560" i="3" s="1"/>
  <c r="AH787" i="3"/>
  <c r="AW787" i="3" s="1"/>
  <c r="AG787" i="3"/>
  <c r="AH719" i="3"/>
  <c r="AW719" i="3" s="1"/>
  <c r="AI584" i="3"/>
  <c r="AX584" i="3" s="1"/>
  <c r="AH584" i="3"/>
  <c r="AW584" i="3" s="1"/>
  <c r="AK527" i="3"/>
  <c r="AZ527" i="3" s="1"/>
  <c r="AJ1487" i="3"/>
  <c r="AY1487" i="3" s="1"/>
  <c r="AG905" i="3"/>
  <c r="AK1011" i="3"/>
  <c r="AZ1011" i="3" s="1"/>
  <c r="AI1060" i="3"/>
  <c r="AX1060" i="3" s="1"/>
  <c r="AI1161" i="3"/>
  <c r="AX1161" i="3" s="1"/>
  <c r="AI1151" i="3"/>
  <c r="AX1151" i="3" s="1"/>
  <c r="AH1151" i="3"/>
  <c r="AW1151" i="3" s="1"/>
  <c r="AJ1151" i="3"/>
  <c r="AY1151" i="3" s="1"/>
  <c r="AG1151" i="3"/>
  <c r="AG1226" i="3"/>
  <c r="AJ1226" i="3"/>
  <c r="AY1226" i="3" s="1"/>
  <c r="AI670" i="3"/>
  <c r="AX670" i="3" s="1"/>
  <c r="AJ477" i="3"/>
  <c r="AY477" i="3" s="1"/>
  <c r="AG477" i="3"/>
  <c r="AJ684" i="3"/>
  <c r="AY684" i="3" s="1"/>
  <c r="AH1097" i="3"/>
  <c r="AW1097" i="3" s="1"/>
  <c r="AI679" i="3"/>
  <c r="AX679" i="3" s="1"/>
  <c r="AV732" i="3"/>
  <c r="AH501" i="3"/>
  <c r="AW501" i="3" s="1"/>
  <c r="AK238" i="3"/>
  <c r="AZ238" i="3" s="1"/>
  <c r="AK661" i="3"/>
  <c r="AZ661" i="3" s="1"/>
  <c r="AI498" i="3"/>
  <c r="AX498" i="3" s="1"/>
  <c r="AI879" i="3"/>
  <c r="AX879" i="3" s="1"/>
  <c r="AI553" i="3"/>
  <c r="AX553" i="3" s="1"/>
  <c r="AH413" i="3"/>
  <c r="AW413" i="3" s="1"/>
  <c r="AV1754" i="3"/>
  <c r="AG733" i="3"/>
  <c r="AG1084" i="3"/>
  <c r="AH1084" i="3"/>
  <c r="AW1084" i="3" s="1"/>
  <c r="AV1177" i="3"/>
  <c r="AI655" i="3"/>
  <c r="AX655" i="3" s="1"/>
  <c r="AH1137" i="3"/>
  <c r="AW1137" i="3" s="1"/>
  <c r="AG1137" i="3"/>
  <c r="AK1198" i="3"/>
  <c r="AZ1198" i="3" s="1"/>
  <c r="AG1832" i="3"/>
  <c r="AK1832" i="3"/>
  <c r="AZ1832" i="3" s="1"/>
  <c r="AG1073" i="3"/>
  <c r="AV1409" i="3"/>
  <c r="AV1642" i="3"/>
  <c r="AH610" i="3"/>
  <c r="AW610" i="3" s="1"/>
  <c r="AG610" i="3"/>
  <c r="AK326" i="3"/>
  <c r="AZ326" i="3" s="1"/>
  <c r="AI166" i="3"/>
  <c r="AX166" i="3" s="1"/>
  <c r="AK291" i="3"/>
  <c r="AZ291" i="3" s="1"/>
  <c r="AH258" i="3"/>
  <c r="AW258" i="3" s="1"/>
  <c r="AV543" i="3"/>
  <c r="AK470" i="3"/>
  <c r="AZ470" i="3" s="1"/>
  <c r="AV222" i="3"/>
  <c r="AJ1051" i="3"/>
  <c r="AY1051" i="3" s="1"/>
  <c r="AI1051" i="3"/>
  <c r="AX1051" i="3" s="1"/>
  <c r="AJ1131" i="3"/>
  <c r="AY1131" i="3" s="1"/>
  <c r="AG1478" i="3"/>
  <c r="AK1478" i="3"/>
  <c r="AZ1478" i="3" s="1"/>
  <c r="AH1478" i="3"/>
  <c r="AW1478" i="3" s="1"/>
  <c r="AI1487" i="3"/>
  <c r="AX1487" i="3" s="1"/>
  <c r="AI1493" i="3"/>
  <c r="AX1493" i="3" s="1"/>
  <c r="AV1636" i="3"/>
  <c r="AG1727" i="3"/>
  <c r="AK1727" i="3"/>
  <c r="AZ1727" i="3" s="1"/>
  <c r="AI389" i="3"/>
  <c r="AX389" i="3" s="1"/>
  <c r="AJ611" i="3"/>
  <c r="AY611" i="3" s="1"/>
  <c r="AJ740" i="3"/>
  <c r="AY740" i="3" s="1"/>
  <c r="AI939" i="3"/>
  <c r="AX939" i="3" s="1"/>
  <c r="AG1153" i="3"/>
  <c r="AH1153" i="3"/>
  <c r="AW1153" i="3" s="1"/>
  <c r="AH108" i="3"/>
  <c r="AW108" i="3" s="1"/>
  <c r="AV902" i="3"/>
  <c r="AI905" i="3"/>
  <c r="AX905" i="3" s="1"/>
  <c r="AV1059" i="3"/>
  <c r="AV1534" i="3"/>
  <c r="AJ1009" i="3"/>
  <c r="AY1009" i="3" s="1"/>
  <c r="AH773" i="3"/>
  <c r="AW773" i="3" s="1"/>
  <c r="AI798" i="3"/>
  <c r="AX798" i="3" s="1"/>
  <c r="AK1066" i="3"/>
  <c r="AZ1066" i="3" s="1"/>
  <c r="AK1097" i="3"/>
  <c r="AZ1097" i="3" s="1"/>
  <c r="AI405" i="3"/>
  <c r="AX405" i="3" s="1"/>
  <c r="AH513" i="3"/>
  <c r="AW513" i="3" s="1"/>
  <c r="AJ610" i="3"/>
  <c r="AY610" i="3" s="1"/>
  <c r="AH639" i="3"/>
  <c r="AW639" i="3" s="1"/>
  <c r="AJ548" i="3"/>
  <c r="AY548" i="3" s="1"/>
  <c r="AH486" i="3"/>
  <c r="AW486" i="3" s="1"/>
  <c r="AK405" i="3"/>
  <c r="AZ405" i="3" s="1"/>
  <c r="AK948" i="3"/>
  <c r="AZ948" i="3" s="1"/>
  <c r="AI749" i="3"/>
  <c r="AX749" i="3" s="1"/>
  <c r="AI708" i="3"/>
  <c r="AX708" i="3" s="1"/>
  <c r="AH1120" i="3"/>
  <c r="AW1120" i="3" s="1"/>
  <c r="AV1024" i="3"/>
  <c r="BB1024" i="3"/>
  <c r="AV1162" i="3"/>
  <c r="AV1768" i="3"/>
  <c r="AG1873" i="3"/>
  <c r="AI1873" i="3"/>
  <c r="AX1873" i="3" s="1"/>
  <c r="AJ1873" i="3"/>
  <c r="AY1873" i="3" s="1"/>
  <c r="AH1894" i="3"/>
  <c r="AW1894" i="3" s="1"/>
  <c r="AG1894" i="3"/>
  <c r="AI1894" i="3"/>
  <c r="AX1894" i="3" s="1"/>
  <c r="AJ1894" i="3"/>
  <c r="AY1894" i="3" s="1"/>
  <c r="AI1318" i="3"/>
  <c r="AX1318" i="3" s="1"/>
  <c r="AV1574" i="3"/>
  <c r="AV1892" i="3"/>
  <c r="AG1222" i="3"/>
  <c r="AV102" i="3"/>
  <c r="AL102" i="3"/>
  <c r="BB102" i="3"/>
  <c r="AJ237" i="3"/>
  <c r="AY237" i="3" s="1"/>
  <c r="AV639" i="3"/>
  <c r="AG835" i="3"/>
  <c r="AI835" i="3"/>
  <c r="AX835" i="3" s="1"/>
  <c r="AG375" i="3"/>
  <c r="AH375" i="3"/>
  <c r="AW375" i="3" s="1"/>
  <c r="AV269" i="3"/>
  <c r="AJ31" i="3"/>
  <c r="AY31" i="3" s="1"/>
  <c r="AI23" i="3"/>
  <c r="AX23" i="3" s="1"/>
  <c r="AI768" i="3"/>
  <c r="AX768" i="3" s="1"/>
  <c r="AH768" i="3"/>
  <c r="AW768" i="3" s="1"/>
  <c r="AK375" i="3"/>
  <c r="AZ375" i="3" s="1"/>
  <c r="AV174" i="3"/>
  <c r="AG774" i="3"/>
  <c r="AK774" i="3"/>
  <c r="AZ774" i="3" s="1"/>
  <c r="AV359" i="3"/>
  <c r="AH1226" i="3"/>
  <c r="AW1226" i="3" s="1"/>
  <c r="AH481" i="3"/>
  <c r="AW481" i="3" s="1"/>
  <c r="AH906" i="3"/>
  <c r="AW906" i="3" s="1"/>
  <c r="AG906" i="3"/>
  <c r="AV1844" i="3"/>
  <c r="AH204" i="3"/>
  <c r="AW204" i="3" s="1"/>
  <c r="AK82" i="3"/>
  <c r="AZ82" i="3" s="1"/>
  <c r="AK236" i="3"/>
  <c r="AZ236" i="3" s="1"/>
  <c r="AV250" i="3"/>
  <c r="AJ533" i="3"/>
  <c r="AY533" i="3" s="1"/>
  <c r="AG211" i="3"/>
  <c r="AG335" i="3"/>
  <c r="AG253" i="3"/>
  <c r="AI162" i="3"/>
  <c r="AX162" i="3" s="1"/>
  <c r="AH483" i="3"/>
  <c r="AW483" i="3" s="1"/>
  <c r="AJ483" i="3"/>
  <c r="AY483" i="3" s="1"/>
  <c r="AG483" i="3"/>
  <c r="AH788" i="3"/>
  <c r="AW788" i="3" s="1"/>
  <c r="AK884" i="3"/>
  <c r="AZ884" i="3" s="1"/>
  <c r="AK136" i="3"/>
  <c r="AZ136" i="3" s="1"/>
  <c r="AG139" i="3"/>
  <c r="AV844" i="3"/>
  <c r="AI976" i="3"/>
  <c r="AX976" i="3" s="1"/>
  <c r="AK182" i="3"/>
  <c r="AZ182" i="3" s="1"/>
  <c r="AK826" i="3"/>
  <c r="AZ826" i="3" s="1"/>
  <c r="AJ67" i="3"/>
  <c r="AY67" i="3" s="1"/>
  <c r="Q39" i="1"/>
  <c r="AI187" i="3"/>
  <c r="AX187" i="3" s="1"/>
  <c r="AH12" i="3"/>
  <c r="AW12" i="3" s="1"/>
  <c r="AG390" i="3"/>
  <c r="AK390" i="3"/>
  <c r="AZ390" i="3" s="1"/>
  <c r="AK126" i="3"/>
  <c r="AZ126" i="3" s="1"/>
  <c r="AG358" i="3"/>
  <c r="AJ156" i="3"/>
  <c r="AY156" i="3" s="1"/>
  <c r="AG525" i="3"/>
  <c r="AK525" i="3"/>
  <c r="AZ525" i="3" s="1"/>
  <c r="AH596" i="3"/>
  <c r="AW596" i="3" s="1"/>
  <c r="AG596" i="3"/>
  <c r="AJ596" i="3"/>
  <c r="AY596" i="3" s="1"/>
  <c r="AV618" i="3"/>
  <c r="AL618" i="3"/>
  <c r="BB618" i="3"/>
  <c r="AJ906" i="3"/>
  <c r="AY906" i="3" s="1"/>
  <c r="AK893" i="3"/>
  <c r="AZ893" i="3" s="1"/>
  <c r="AG914" i="3"/>
  <c r="AH914" i="3"/>
  <c r="AW914" i="3" s="1"/>
  <c r="AK914" i="3"/>
  <c r="AZ914" i="3" s="1"/>
  <c r="AJ985" i="3"/>
  <c r="AY985" i="3" s="1"/>
  <c r="AG1117" i="3"/>
  <c r="AK304" i="3"/>
  <c r="AZ304" i="3" s="1"/>
  <c r="AI175" i="3"/>
  <c r="AX175" i="3" s="1"/>
  <c r="AI858" i="3"/>
  <c r="AX858" i="3" s="1"/>
  <c r="AH1102" i="3"/>
  <c r="AW1102" i="3" s="1"/>
  <c r="AV74" i="3"/>
  <c r="AG397" i="3"/>
  <c r="AJ397" i="3"/>
  <c r="AY397" i="3" s="1"/>
  <c r="AH335" i="3"/>
  <c r="AW335" i="3" s="1"/>
  <c r="AJ191" i="3"/>
  <c r="AY191" i="3" s="1"/>
  <c r="AJ176" i="3"/>
  <c r="AY176" i="3" s="1"/>
  <c r="AJ287" i="3"/>
  <c r="AY287" i="3" s="1"/>
  <c r="AK253" i="3"/>
  <c r="AZ253" i="3" s="1"/>
  <c r="AI387" i="3"/>
  <c r="AX387" i="3" s="1"/>
  <c r="AH309" i="3"/>
  <c r="AW309" i="3" s="1"/>
  <c r="AK162" i="3"/>
  <c r="AZ162" i="3" s="1"/>
  <c r="AH489" i="3"/>
  <c r="AW489" i="3" s="1"/>
  <c r="AI585" i="3"/>
  <c r="AX585" i="3" s="1"/>
  <c r="AK614" i="3"/>
  <c r="AZ614" i="3" s="1"/>
  <c r="AJ788" i="3"/>
  <c r="AY788" i="3" s="1"/>
  <c r="AG688" i="3"/>
  <c r="AH688" i="3"/>
  <c r="AW688" i="3" s="1"/>
  <c r="AJ688" i="3"/>
  <c r="AY688" i="3" s="1"/>
  <c r="AH965" i="3"/>
  <c r="AW965" i="3" s="1"/>
  <c r="AG759" i="3"/>
  <c r="AH759" i="3"/>
  <c r="AW759" i="3" s="1"/>
  <c r="AG899" i="3"/>
  <c r="AI899" i="3"/>
  <c r="AX899" i="3" s="1"/>
  <c r="AG1008" i="3"/>
  <c r="AI1008" i="3"/>
  <c r="AX1008" i="3" s="1"/>
  <c r="AG988" i="3"/>
  <c r="AK988" i="3"/>
  <c r="AZ988" i="3" s="1"/>
  <c r="AH1029" i="3"/>
  <c r="AW1029" i="3" s="1"/>
  <c r="AG1029" i="3"/>
  <c r="AJ1029" i="3"/>
  <c r="AY1029" i="3" s="1"/>
  <c r="AV123" i="3"/>
  <c r="AG135" i="3"/>
  <c r="AK613" i="3"/>
  <c r="AZ613" i="3" s="1"/>
  <c r="AI886" i="3"/>
  <c r="AX886" i="3" s="1"/>
  <c r="AH888" i="3"/>
  <c r="AW888" i="3" s="1"/>
  <c r="AV1053" i="3"/>
  <c r="AG329" i="3"/>
  <c r="AK329" i="3"/>
  <c r="AZ329" i="3" s="1"/>
  <c r="AJ867" i="3"/>
  <c r="AY867" i="3" s="1"/>
  <c r="AJ45" i="3"/>
  <c r="AY45" i="3" s="1"/>
  <c r="AH544" i="3"/>
  <c r="AW544" i="3" s="1"/>
  <c r="AI662" i="3"/>
  <c r="AX662" i="3" s="1"/>
  <c r="AI718" i="3"/>
  <c r="AX718" i="3" s="1"/>
  <c r="AG718" i="3"/>
  <c r="AH718" i="3"/>
  <c r="AW718" i="3" s="1"/>
  <c r="AI719" i="3"/>
  <c r="AX719" i="3" s="1"/>
  <c r="AI844" i="3"/>
  <c r="AX844" i="3" s="1"/>
  <c r="AJ949" i="3"/>
  <c r="AY949" i="3" s="1"/>
  <c r="AK929" i="3"/>
  <c r="AZ929" i="3" s="1"/>
  <c r="AJ976" i="3"/>
  <c r="AY976" i="3" s="1"/>
  <c r="AI1084" i="3"/>
  <c r="AX1084" i="3" s="1"/>
  <c r="AK98" i="3"/>
  <c r="AZ98" i="3" s="1"/>
  <c r="AI552" i="3"/>
  <c r="AX552" i="3" s="1"/>
  <c r="AG333" i="3"/>
  <c r="AH182" i="3"/>
  <c r="AW182" i="3" s="1"/>
  <c r="AK193" i="3"/>
  <c r="AZ193" i="3" s="1"/>
  <c r="AG278" i="3"/>
  <c r="AK266" i="3"/>
  <c r="AZ266" i="3" s="1"/>
  <c r="AK446" i="3"/>
  <c r="AZ446" i="3" s="1"/>
  <c r="AG631" i="3"/>
  <c r="AH473" i="3"/>
  <c r="AW473" i="3" s="1"/>
  <c r="AH281" i="3"/>
  <c r="AW281" i="3" s="1"/>
  <c r="AG241" i="3"/>
  <c r="AK241" i="3"/>
  <c r="AZ241" i="3" s="1"/>
  <c r="AI145" i="3"/>
  <c r="AX145" i="3" s="1"/>
  <c r="AI460" i="3"/>
  <c r="AX460" i="3" s="1"/>
  <c r="AH466" i="3"/>
  <c r="AW466" i="3" s="1"/>
  <c r="AG466" i="3"/>
  <c r="AH676" i="3"/>
  <c r="AW676" i="3" s="1"/>
  <c r="AJ676" i="3"/>
  <c r="AY676" i="3" s="1"/>
  <c r="AI676" i="3"/>
  <c r="AX676" i="3" s="1"/>
  <c r="AG676" i="3"/>
  <c r="AJ532" i="3"/>
  <c r="AY532" i="3" s="1"/>
  <c r="AI693" i="3"/>
  <c r="AX693" i="3" s="1"/>
  <c r="AG693" i="3"/>
  <c r="AH693" i="3"/>
  <c r="AW693" i="3" s="1"/>
  <c r="AI571" i="3"/>
  <c r="AX571" i="3" s="1"/>
  <c r="AH864" i="3"/>
  <c r="AW864" i="3" s="1"/>
  <c r="AG864" i="3"/>
  <c r="AH882" i="3"/>
  <c r="AW882" i="3" s="1"/>
  <c r="AH388" i="3"/>
  <c r="AW388" i="3" s="1"/>
  <c r="AH252" i="3"/>
  <c r="AW252" i="3" s="1"/>
  <c r="AI1028" i="3"/>
  <c r="AX1028" i="3" s="1"/>
  <c r="AG1062" i="3"/>
  <c r="AI1589" i="3"/>
  <c r="AX1589" i="3" s="1"/>
  <c r="AI543" i="3"/>
  <c r="AX543" i="3" s="1"/>
  <c r="AI1054" i="3"/>
  <c r="AX1054" i="3" s="1"/>
  <c r="AK1613" i="3"/>
  <c r="AZ1613" i="3" s="1"/>
  <c r="AJ1661" i="3"/>
  <c r="AY1661" i="3" s="1"/>
  <c r="AJ277" i="3"/>
  <c r="AY277" i="3" s="1"/>
  <c r="AI458" i="3"/>
  <c r="AX458" i="3" s="1"/>
  <c r="AK924" i="3"/>
  <c r="AZ924" i="3" s="1"/>
  <c r="AJ1089" i="3"/>
  <c r="AY1089" i="3" s="1"/>
  <c r="AJ1141" i="3"/>
  <c r="AY1141" i="3" s="1"/>
  <c r="AK1131" i="3"/>
  <c r="AZ1131" i="3" s="1"/>
  <c r="AG1281" i="3"/>
  <c r="AH1281" i="3"/>
  <c r="AW1281" i="3" s="1"/>
  <c r="AK1281" i="3"/>
  <c r="AZ1281" i="3" s="1"/>
  <c r="AG1477" i="3"/>
  <c r="AJ1477" i="3"/>
  <c r="AY1477" i="3" s="1"/>
  <c r="AJ1503" i="3"/>
  <c r="AY1503" i="3" s="1"/>
  <c r="AG1517" i="3"/>
  <c r="AK1517" i="3"/>
  <c r="AZ1517" i="3" s="1"/>
  <c r="AK1636" i="3"/>
  <c r="AZ1636" i="3" s="1"/>
  <c r="AV605" i="3"/>
  <c r="AH740" i="3"/>
  <c r="AW740" i="3" s="1"/>
  <c r="AV936" i="3"/>
  <c r="AG1114" i="3"/>
  <c r="AG939" i="3"/>
  <c r="AJ939" i="3"/>
  <c r="AY939" i="3" s="1"/>
  <c r="AG108" i="3"/>
  <c r="AG456" i="3"/>
  <c r="AH862" i="3"/>
  <c r="AW862" i="3" s="1"/>
  <c r="AK511" i="3"/>
  <c r="AZ511" i="3" s="1"/>
  <c r="AG1045" i="3"/>
  <c r="AK1045" i="3"/>
  <c r="AZ1045" i="3" s="1"/>
  <c r="AI1041" i="3"/>
  <c r="AX1041" i="3" s="1"/>
  <c r="AG161" i="3"/>
  <c r="AI773" i="3"/>
  <c r="AX773" i="3" s="1"/>
  <c r="AH594" i="3"/>
  <c r="AW594" i="3" s="1"/>
  <c r="AG760" i="3"/>
  <c r="AJ1066" i="3"/>
  <c r="AY1066" i="3" s="1"/>
  <c r="AI1518" i="3"/>
  <c r="AX1518" i="3" s="1"/>
  <c r="AK704" i="3"/>
  <c r="AZ704" i="3" s="1"/>
  <c r="AH758" i="3"/>
  <c r="AW758" i="3" s="1"/>
  <c r="AI758" i="3"/>
  <c r="AX758" i="3" s="1"/>
  <c r="AG513" i="3"/>
  <c r="AH1023" i="3"/>
  <c r="AW1023" i="3" s="1"/>
  <c r="AH1030" i="3"/>
  <c r="AW1030" i="3" s="1"/>
  <c r="AH593" i="3"/>
  <c r="AW593" i="3" s="1"/>
  <c r="AG593" i="3"/>
  <c r="AH853" i="3"/>
  <c r="AW853" i="3" s="1"/>
  <c r="AK816" i="3"/>
  <c r="AZ816" i="3" s="1"/>
  <c r="AK554" i="3"/>
  <c r="AZ554" i="3" s="1"/>
  <c r="AI948" i="3"/>
  <c r="AX948" i="3" s="1"/>
  <c r="AG749" i="3"/>
  <c r="AH708" i="3"/>
  <c r="AW708" i="3" s="1"/>
  <c r="AH1229" i="3"/>
  <c r="AW1229" i="3" s="1"/>
  <c r="AH1609" i="3"/>
  <c r="AW1609" i="3" s="1"/>
  <c r="AV1064" i="3"/>
  <c r="AV1000" i="3"/>
  <c r="AV1704" i="3"/>
  <c r="AV1473" i="3"/>
  <c r="AV1673" i="3"/>
  <c r="AJ1872" i="3"/>
  <c r="AY1872" i="3" s="1"/>
  <c r="AV69" i="3"/>
  <c r="AG328" i="3"/>
  <c r="AJ328" i="3"/>
  <c r="AY328" i="3" s="1"/>
  <c r="AH247" i="3"/>
  <c r="AW247" i="3" s="1"/>
  <c r="AJ247" i="3"/>
  <c r="AY247" i="3" s="1"/>
  <c r="AG247" i="3"/>
  <c r="AV509" i="3"/>
  <c r="AK138" i="3"/>
  <c r="AZ138" i="3" s="1"/>
  <c r="AG21" i="3"/>
  <c r="AI265" i="3"/>
  <c r="AX265" i="3" s="1"/>
  <c r="AK247" i="3"/>
  <c r="AZ247" i="3" s="1"/>
  <c r="AG533" i="3"/>
  <c r="AH533" i="3"/>
  <c r="AW533" i="3" s="1"/>
  <c r="AV175" i="3"/>
  <c r="AG365" i="3"/>
  <c r="AJ365" i="3"/>
  <c r="AY365" i="3" s="1"/>
  <c r="AK204" i="3"/>
  <c r="AZ204" i="3" s="1"/>
  <c r="AI302" i="3"/>
  <c r="AX302" i="3" s="1"/>
  <c r="AH156" i="3"/>
  <c r="AW156" i="3" s="1"/>
  <c r="AG156" i="3"/>
  <c r="AK365" i="3"/>
  <c r="AZ365" i="3" s="1"/>
  <c r="AV788" i="3"/>
  <c r="AV272" i="3"/>
  <c r="AG78" i="3"/>
  <c r="AH1131" i="3"/>
  <c r="AW1131" i="3" s="1"/>
  <c r="AI1131" i="3"/>
  <c r="AX1131" i="3" s="1"/>
  <c r="AV1686" i="3"/>
  <c r="AV736" i="3"/>
  <c r="AG1071" i="3"/>
  <c r="AI1071" i="3"/>
  <c r="AX1071" i="3" s="1"/>
  <c r="AH1071" i="3"/>
  <c r="AW1071" i="3" s="1"/>
  <c r="AK274" i="3"/>
  <c r="AZ274" i="3" s="1"/>
  <c r="AV1379" i="3"/>
  <c r="AV1744" i="3"/>
  <c r="AI275" i="3"/>
  <c r="AX275" i="3" s="1"/>
  <c r="AI160" i="3"/>
  <c r="AX160" i="3" s="1"/>
  <c r="AH351" i="3"/>
  <c r="AW351" i="3" s="1"/>
  <c r="AG351" i="3"/>
  <c r="AI351" i="3"/>
  <c r="AX351" i="3" s="1"/>
  <c r="AV254" i="3"/>
  <c r="AK218" i="3"/>
  <c r="AZ218" i="3" s="1"/>
  <c r="AI156" i="3"/>
  <c r="AX156" i="3" s="1"/>
  <c r="AK1083" i="3"/>
  <c r="AZ1083" i="3" s="1"/>
  <c r="AK53" i="3"/>
  <c r="AZ53" i="3" s="1"/>
  <c r="AG176" i="3"/>
  <c r="AK176" i="3"/>
  <c r="AZ176" i="3" s="1"/>
  <c r="AI478" i="3"/>
  <c r="AX478" i="3" s="1"/>
  <c r="AK642" i="3"/>
  <c r="AZ642" i="3" s="1"/>
  <c r="M39" i="1"/>
  <c r="AG719" i="3"/>
  <c r="AK719" i="3"/>
  <c r="AZ719" i="3" s="1"/>
  <c r="AK1056" i="3"/>
  <c r="AZ1056" i="3" s="1"/>
  <c r="AJ314" i="3"/>
  <c r="AY314" i="3" s="1"/>
  <c r="AG378" i="3"/>
  <c r="AK242" i="3"/>
  <c r="AZ242" i="3" s="1"/>
  <c r="AI204" i="3"/>
  <c r="AX204" i="3" s="1"/>
  <c r="AJ76" i="3"/>
  <c r="AY76" i="3" s="1"/>
  <c r="AH254" i="3"/>
  <c r="AW254" i="3" s="1"/>
  <c r="AK432" i="3"/>
  <c r="AZ432" i="3" s="1"/>
  <c r="AG20" i="3"/>
  <c r="AH66" i="3"/>
  <c r="AW66" i="3" s="1"/>
  <c r="AG35" i="3"/>
  <c r="AK35" i="3"/>
  <c r="AZ35" i="3" s="1"/>
  <c r="AJ135" i="3"/>
  <c r="AY135" i="3" s="1"/>
  <c r="AH310" i="3"/>
  <c r="AW310" i="3" s="1"/>
  <c r="AG310" i="3"/>
  <c r="AJ57" i="3"/>
  <c r="AY57" i="3" s="1"/>
  <c r="AI375" i="3"/>
  <c r="AX375" i="3" s="1"/>
  <c r="AJ194" i="3"/>
  <c r="AY194" i="3" s="1"/>
  <c r="AK156" i="3"/>
  <c r="AZ156" i="3" s="1"/>
  <c r="AH543" i="3"/>
  <c r="AW543" i="3" s="1"/>
  <c r="AV438" i="3"/>
  <c r="AI596" i="3"/>
  <c r="AX596" i="3" s="1"/>
  <c r="AH622" i="3"/>
  <c r="AW622" i="3" s="1"/>
  <c r="AG690" i="3"/>
  <c r="AH690" i="3"/>
  <c r="AW690" i="3" s="1"/>
  <c r="AG806" i="3"/>
  <c r="AI806" i="3"/>
  <c r="AX806" i="3" s="1"/>
  <c r="AI932" i="3"/>
  <c r="AX932" i="3" s="1"/>
  <c r="AJ969" i="3"/>
  <c r="AY969" i="3" s="1"/>
  <c r="AH969" i="3"/>
  <c r="AW969" i="3" s="1"/>
  <c r="AG1047" i="3"/>
  <c r="AI1047" i="3"/>
  <c r="AX1047" i="3" s="1"/>
  <c r="AH1117" i="3"/>
  <c r="AW1117" i="3" s="1"/>
  <c r="AK248" i="3"/>
  <c r="AZ248" i="3" s="1"/>
  <c r="AV461" i="3"/>
  <c r="AJ595" i="3"/>
  <c r="AY595" i="3" s="1"/>
  <c r="AI787" i="3"/>
  <c r="AX787" i="3" s="1"/>
  <c r="AJ846" i="3"/>
  <c r="AY846" i="3" s="1"/>
  <c r="AH863" i="3"/>
  <c r="AW863" i="3" s="1"/>
  <c r="AJ875" i="3"/>
  <c r="AY875" i="3" s="1"/>
  <c r="AJ956" i="3"/>
  <c r="AY956" i="3" s="1"/>
  <c r="AI960" i="3"/>
  <c r="AX960" i="3" s="1"/>
  <c r="AG1102" i="3"/>
  <c r="AI335" i="3"/>
  <c r="AX335" i="3" s="1"/>
  <c r="AI191" i="3"/>
  <c r="AX191" i="3" s="1"/>
  <c r="AH176" i="3"/>
  <c r="AW176" i="3" s="1"/>
  <c r="AK287" i="3"/>
  <c r="AZ287" i="3" s="1"/>
  <c r="AH253" i="3"/>
  <c r="AW253" i="3" s="1"/>
  <c r="AG500" i="3"/>
  <c r="AI500" i="3"/>
  <c r="AX500" i="3" s="1"/>
  <c r="AH500" i="3"/>
  <c r="AW500" i="3" s="1"/>
  <c r="AJ500" i="3"/>
  <c r="AY500" i="3" s="1"/>
  <c r="AJ162" i="3"/>
  <c r="AY162" i="3" s="1"/>
  <c r="AI638" i="3"/>
  <c r="AX638" i="3" s="1"/>
  <c r="AK644" i="3"/>
  <c r="AZ644" i="3" s="1"/>
  <c r="AG761" i="3"/>
  <c r="AK761" i="3"/>
  <c r="AZ761" i="3" s="1"/>
  <c r="AH761" i="3"/>
  <c r="AW761" i="3" s="1"/>
  <c r="AV707" i="3"/>
  <c r="AG1093" i="3"/>
  <c r="AK1093" i="3"/>
  <c r="AZ1093" i="3" s="1"/>
  <c r="AG999" i="3"/>
  <c r="AJ999" i="3"/>
  <c r="AY999" i="3" s="1"/>
  <c r="AK321" i="3"/>
  <c r="AZ321" i="3" s="1"/>
  <c r="AI471" i="3"/>
  <c r="AX471" i="3" s="1"/>
  <c r="AI483" i="3"/>
  <c r="AX483" i="3" s="1"/>
  <c r="AG526" i="3"/>
  <c r="AK526" i="3"/>
  <c r="AZ526" i="3" s="1"/>
  <c r="AJ569" i="3"/>
  <c r="AY569" i="3" s="1"/>
  <c r="AH644" i="3"/>
  <c r="AW644" i="3" s="1"/>
  <c r="AG629" i="3"/>
  <c r="AI629" i="3"/>
  <c r="AX629" i="3" s="1"/>
  <c r="AG980" i="3"/>
  <c r="AG837" i="3"/>
  <c r="AG842" i="3"/>
  <c r="AI888" i="3"/>
  <c r="AX888" i="3" s="1"/>
  <c r="AG958" i="3"/>
  <c r="AK958" i="3"/>
  <c r="AZ958" i="3" s="1"/>
  <c r="AI958" i="3"/>
  <c r="AX958" i="3" s="1"/>
  <c r="AI87" i="3"/>
  <c r="AX87" i="3" s="1"/>
  <c r="AI45" i="3"/>
  <c r="AX45" i="3" s="1"/>
  <c r="AH197" i="3"/>
  <c r="AW197" i="3" s="1"/>
  <c r="AG349" i="3"/>
  <c r="AV821" i="3"/>
  <c r="AG1057" i="3"/>
  <c r="AK1057" i="3"/>
  <c r="AZ1057" i="3" s="1"/>
  <c r="AJ662" i="3"/>
  <c r="AY662" i="3" s="1"/>
  <c r="AI750" i="3"/>
  <c r="AX750" i="3" s="1"/>
  <c r="AH750" i="3"/>
  <c r="AW750" i="3" s="1"/>
  <c r="AJ719" i="3"/>
  <c r="AY719" i="3" s="1"/>
  <c r="AG1094" i="3"/>
  <c r="AH1094" i="3"/>
  <c r="AW1094" i="3" s="1"/>
  <c r="AI1094" i="3"/>
  <c r="AX1094" i="3" s="1"/>
  <c r="AG994" i="3"/>
  <c r="AG98" i="3"/>
  <c r="AK351" i="3"/>
  <c r="AZ351" i="3" s="1"/>
  <c r="AK249" i="3"/>
  <c r="AZ249" i="3" s="1"/>
  <c r="AH379" i="3"/>
  <c r="AW379" i="3" s="1"/>
  <c r="AV193" i="3"/>
  <c r="AH278" i="3"/>
  <c r="AW278" i="3" s="1"/>
  <c r="AJ266" i="3"/>
  <c r="AY266" i="3" s="1"/>
  <c r="AK152" i="3"/>
  <c r="AZ152" i="3" s="1"/>
  <c r="AI153" i="3"/>
  <c r="AX153" i="3" s="1"/>
  <c r="AV460" i="3"/>
  <c r="AI466" i="3"/>
  <c r="AX466" i="3" s="1"/>
  <c r="AK742" i="3"/>
  <c r="AZ742" i="3" s="1"/>
  <c r="AG542" i="3"/>
  <c r="AJ542" i="3"/>
  <c r="AY542" i="3" s="1"/>
  <c r="AJ571" i="3"/>
  <c r="AY571" i="3" s="1"/>
  <c r="AI864" i="3"/>
  <c r="AX864" i="3" s="1"/>
  <c r="AI882" i="3"/>
  <c r="AX882" i="3" s="1"/>
  <c r="AI1153" i="3"/>
  <c r="AX1153" i="3" s="1"/>
  <c r="AG1140" i="3"/>
  <c r="AG1212" i="3"/>
  <c r="AH1212" i="3"/>
  <c r="AW1212" i="3" s="1"/>
  <c r="AH1315" i="3"/>
  <c r="AW1315" i="3" s="1"/>
  <c r="AG1415" i="3"/>
  <c r="AI1415" i="3"/>
  <c r="AX1415" i="3" s="1"/>
  <c r="AH1532" i="3"/>
  <c r="AW1532" i="3" s="1"/>
  <c r="AG1527" i="3"/>
  <c r="AH1527" i="3"/>
  <c r="AW1527" i="3" s="1"/>
  <c r="AK1589" i="3"/>
  <c r="AZ1589" i="3" s="1"/>
  <c r="AG1589" i="3"/>
  <c r="AH1737" i="3"/>
  <c r="AW1737" i="3" s="1"/>
  <c r="AJ1737" i="3"/>
  <c r="AY1737" i="3" s="1"/>
  <c r="AG1737" i="3"/>
  <c r="AH1224" i="3"/>
  <c r="AW1224" i="3" s="1"/>
  <c r="AK1224" i="3"/>
  <c r="AZ1224" i="3" s="1"/>
  <c r="AH1369" i="3"/>
  <c r="AW1369" i="3" s="1"/>
  <c r="AK1369" i="3"/>
  <c r="AZ1369" i="3" s="1"/>
  <c r="AI1369" i="3"/>
  <c r="AX1369" i="3" s="1"/>
  <c r="AG1369" i="3"/>
  <c r="AG1695" i="3"/>
  <c r="AK1695" i="3"/>
  <c r="AZ1695" i="3" s="1"/>
  <c r="AJ325" i="3"/>
  <c r="AY325" i="3" s="1"/>
  <c r="AK472" i="3"/>
  <c r="AZ472" i="3" s="1"/>
  <c r="AG626" i="3"/>
  <c r="AH626" i="3"/>
  <c r="AW626" i="3" s="1"/>
  <c r="AG1002" i="3"/>
  <c r="AI1002" i="3"/>
  <c r="AX1002" i="3" s="1"/>
  <c r="AJ962" i="3"/>
  <c r="AY962" i="3" s="1"/>
  <c r="AI1017" i="3"/>
  <c r="AX1017" i="3" s="1"/>
  <c r="AK1089" i="3"/>
  <c r="AZ1089" i="3" s="1"/>
  <c r="AH1239" i="3"/>
  <c r="AW1239" i="3" s="1"/>
  <c r="AG1239" i="3"/>
  <c r="AG1284" i="3"/>
  <c r="AI1239" i="3"/>
  <c r="AX1239" i="3" s="1"/>
  <c r="AH1619" i="3"/>
  <c r="AW1619" i="3" s="1"/>
  <c r="AV678" i="3"/>
  <c r="AG740" i="3"/>
  <c r="AK936" i="3"/>
  <c r="AZ936" i="3" s="1"/>
  <c r="AH1114" i="3"/>
  <c r="AW1114" i="3" s="1"/>
  <c r="AK1622" i="3"/>
  <c r="AZ1622" i="3" s="1"/>
  <c r="AI108" i="3"/>
  <c r="AX108" i="3" s="1"/>
  <c r="AI476" i="3"/>
  <c r="AX476" i="3" s="1"/>
  <c r="AJ862" i="3"/>
  <c r="AY862" i="3" s="1"/>
  <c r="AJ1534" i="3"/>
  <c r="AY1534" i="3" s="1"/>
  <c r="AG511" i="3"/>
  <c r="AH898" i="3"/>
  <c r="AW898" i="3" s="1"/>
  <c r="AG898" i="3"/>
  <c r="AJ1045" i="3"/>
  <c r="AY1045" i="3" s="1"/>
  <c r="AK984" i="3"/>
  <c r="AZ984" i="3" s="1"/>
  <c r="AK1080" i="3"/>
  <c r="AZ1080" i="3" s="1"/>
  <c r="AK1398" i="3"/>
  <c r="AZ1398" i="3" s="1"/>
  <c r="AI161" i="3"/>
  <c r="AX161" i="3" s="1"/>
  <c r="AG1066" i="3"/>
  <c r="AV1432" i="3"/>
  <c r="AJ1518" i="3"/>
  <c r="AY1518" i="3" s="1"/>
  <c r="AH1518" i="3"/>
  <c r="AW1518" i="3" s="1"/>
  <c r="AJ8" i="3"/>
  <c r="AY8" i="3" s="1"/>
  <c r="AH704" i="3"/>
  <c r="AW704" i="3" s="1"/>
  <c r="AG772" i="3"/>
  <c r="AH772" i="3"/>
  <c r="AW772" i="3" s="1"/>
  <c r="AK570" i="3"/>
  <c r="AZ570" i="3" s="1"/>
  <c r="AV880" i="3"/>
  <c r="AH348" i="3"/>
  <c r="AW348" i="3" s="1"/>
  <c r="AI459" i="3"/>
  <c r="AX459" i="3" s="1"/>
  <c r="AG816" i="3"/>
  <c r="AI816" i="3"/>
  <c r="AX816" i="3" s="1"/>
  <c r="AG554" i="3"/>
  <c r="AH764" i="3"/>
  <c r="AW764" i="3" s="1"/>
  <c r="AV1242" i="3"/>
  <c r="AG1528" i="3"/>
  <c r="AG1440" i="3"/>
  <c r="AH1440" i="3"/>
  <c r="AW1440" i="3" s="1"/>
  <c r="AH1784" i="3"/>
  <c r="AW1784" i="3" s="1"/>
  <c r="AH512" i="3"/>
  <c r="AW512" i="3" s="1"/>
  <c r="AK1694" i="3"/>
  <c r="AZ1694" i="3" s="1"/>
  <c r="AG1850" i="3"/>
  <c r="AJ1850" i="3"/>
  <c r="AY1850" i="3" s="1"/>
  <c r="AI1783" i="3"/>
  <c r="AX1783" i="3" s="1"/>
  <c r="AJ1783" i="3"/>
  <c r="AY1783" i="3" s="1"/>
  <c r="AH1849" i="3"/>
  <c r="AW1849" i="3" s="1"/>
  <c r="AI1849" i="3"/>
  <c r="AX1849" i="3" s="1"/>
  <c r="AJ1849" i="3"/>
  <c r="AY1849" i="3" s="1"/>
  <c r="AG1849" i="3"/>
  <c r="AG1908" i="3"/>
  <c r="AK1908" i="3"/>
  <c r="AZ1908" i="3" s="1"/>
  <c r="AI1908" i="3"/>
  <c r="AX1908" i="3" s="1"/>
  <c r="AG1948" i="3"/>
  <c r="AK1948" i="3"/>
  <c r="AZ1948" i="3" s="1"/>
  <c r="AG1999" i="3"/>
  <c r="AH1999" i="3"/>
  <c r="AW1999" i="3" s="1"/>
  <c r="AK1999" i="3"/>
  <c r="AZ1999" i="3" s="1"/>
  <c r="AJ1999" i="3"/>
  <c r="AY1999" i="3" s="1"/>
  <c r="AK1575" i="3"/>
  <c r="AZ1575" i="3" s="1"/>
  <c r="AJ1813" i="3"/>
  <c r="AY1813" i="3" s="1"/>
  <c r="AK1664" i="3"/>
  <c r="AZ1664" i="3" s="1"/>
  <c r="AK1468" i="3"/>
  <c r="AZ1468" i="3" s="1"/>
  <c r="AG1535" i="3"/>
  <c r="AK1535" i="3"/>
  <c r="AZ1535" i="3" s="1"/>
  <c r="AJ1535" i="3"/>
  <c r="AY1535" i="3" s="1"/>
  <c r="AJ1897" i="3"/>
  <c r="AY1897" i="3" s="1"/>
  <c r="AH1936" i="3"/>
  <c r="AW1936" i="3" s="1"/>
  <c r="AG1936" i="3"/>
  <c r="AV1982" i="3"/>
  <c r="AG1007" i="3"/>
  <c r="AH1780" i="3"/>
  <c r="AW1780" i="3" s="1"/>
  <c r="AG82" i="3"/>
  <c r="AH82" i="3"/>
  <c r="AW82" i="3" s="1"/>
  <c r="AK481" i="3"/>
  <c r="AZ481" i="3" s="1"/>
  <c r="AH291" i="3"/>
  <c r="AW291" i="3" s="1"/>
  <c r="AG291" i="3"/>
  <c r="AG146" i="3"/>
  <c r="AK146" i="3"/>
  <c r="AZ146" i="3" s="1"/>
  <c r="AG280" i="3"/>
  <c r="AJ280" i="3"/>
  <c r="AY280" i="3" s="1"/>
  <c r="AH118" i="3"/>
  <c r="AW118" i="3" s="1"/>
  <c r="AK358" i="3"/>
  <c r="AZ358" i="3" s="1"/>
  <c r="AI533" i="3"/>
  <c r="AX533" i="3" s="1"/>
  <c r="AV1632" i="3"/>
  <c r="AH1347" i="3"/>
  <c r="AW1347" i="3" s="1"/>
  <c r="AJ1347" i="3"/>
  <c r="AY1347" i="3" s="1"/>
  <c r="AG1347" i="3"/>
  <c r="AV548" i="3"/>
  <c r="AK498" i="3"/>
  <c r="AZ498" i="3" s="1"/>
  <c r="AG1148" i="3"/>
  <c r="AH1148" i="3"/>
  <c r="AW1148" i="3" s="1"/>
  <c r="AV1848" i="3"/>
  <c r="AJ49" i="3"/>
  <c r="AY49" i="3" s="1"/>
  <c r="AK328" i="3"/>
  <c r="AZ328" i="3" s="1"/>
  <c r="AH137" i="3"/>
  <c r="AW137" i="3" s="1"/>
  <c r="AJ137" i="3"/>
  <c r="AY137" i="3" s="1"/>
  <c r="AI137" i="3"/>
  <c r="AX137" i="3" s="1"/>
  <c r="AK23" i="3"/>
  <c r="AZ23" i="3" s="1"/>
  <c r="AJ358" i="3"/>
  <c r="AY358" i="3" s="1"/>
  <c r="AG498" i="3"/>
  <c r="AJ414" i="3"/>
  <c r="AY414" i="3" s="1"/>
  <c r="AI309" i="3"/>
  <c r="AX309" i="3" s="1"/>
  <c r="AG785" i="3"/>
  <c r="AI785" i="3"/>
  <c r="AX785" i="3" s="1"/>
  <c r="AJ785" i="3"/>
  <c r="AY785" i="3" s="1"/>
  <c r="AG734" i="3"/>
  <c r="AI734" i="3"/>
  <c r="AX734" i="3" s="1"/>
  <c r="AH657" i="3"/>
  <c r="AW657" i="3" s="1"/>
  <c r="AG657" i="3"/>
  <c r="AJ970" i="3"/>
  <c r="AY970" i="3" s="1"/>
  <c r="AV867" i="3"/>
  <c r="AG1050" i="3"/>
  <c r="AK1050" i="3"/>
  <c r="AZ1050" i="3" s="1"/>
  <c r="AH272" i="3"/>
  <c r="AW272" i="3" s="1"/>
  <c r="AV89" i="3"/>
  <c r="AG119" i="3"/>
  <c r="AJ1322" i="3"/>
  <c r="AY1322" i="3" s="1"/>
  <c r="AI1322" i="3"/>
  <c r="AX1322" i="3" s="1"/>
  <c r="AG1322" i="3"/>
  <c r="AH1322" i="3"/>
  <c r="AW1322" i="3" s="1"/>
  <c r="AI235" i="3"/>
  <c r="AX235" i="3" s="1"/>
  <c r="AJ473" i="3"/>
  <c r="AY473" i="3" s="1"/>
  <c r="AH1020" i="3"/>
  <c r="AW1020" i="3" s="1"/>
  <c r="AG1020" i="3"/>
  <c r="AI73" i="3"/>
  <c r="AX73" i="3" s="1"/>
  <c r="AK47" i="3"/>
  <c r="AZ47" i="3" s="1"/>
  <c r="AH57" i="3"/>
  <c r="AW57" i="3" s="1"/>
  <c r="AK57" i="3"/>
  <c r="AZ57" i="3" s="1"/>
  <c r="AG57" i="3"/>
  <c r="AI286" i="3"/>
  <c r="AX286" i="3" s="1"/>
  <c r="AH68" i="3"/>
  <c r="AW68" i="3" s="1"/>
  <c r="AH119" i="3"/>
  <c r="AW119" i="3" s="1"/>
  <c r="AJ119" i="3"/>
  <c r="AY119" i="3" s="1"/>
  <c r="AI90" i="3"/>
  <c r="AX90" i="3" s="1"/>
  <c r="AJ338" i="3"/>
  <c r="AY338" i="3" s="1"/>
  <c r="AH313" i="3"/>
  <c r="AW313" i="3" s="1"/>
  <c r="AG313" i="3"/>
  <c r="AK219" i="3"/>
  <c r="AZ219" i="3" s="1"/>
  <c r="AV270" i="3"/>
  <c r="AL270" i="3"/>
  <c r="AG947" i="3"/>
  <c r="AH947" i="3"/>
  <c r="AW947" i="3" s="1"/>
  <c r="AK495" i="3"/>
  <c r="AZ495" i="3" s="1"/>
  <c r="AK618" i="3"/>
  <c r="AZ618" i="3" s="1"/>
  <c r="AI836" i="3"/>
  <c r="AX836" i="3" s="1"/>
  <c r="AJ863" i="3"/>
  <c r="AY863" i="3" s="1"/>
  <c r="AK983" i="3"/>
  <c r="AZ983" i="3" s="1"/>
  <c r="AH938" i="3"/>
  <c r="AW938" i="3" s="1"/>
  <c r="AH935" i="3"/>
  <c r="AW935" i="3" s="1"/>
  <c r="AJ935" i="3"/>
  <c r="AY935" i="3" s="1"/>
  <c r="AG327" i="3"/>
  <c r="AJ335" i="3"/>
  <c r="AY335" i="3" s="1"/>
  <c r="AI270" i="3"/>
  <c r="AX270" i="3" s="1"/>
  <c r="AV287" i="3"/>
  <c r="AI253" i="3"/>
  <c r="AX253" i="3" s="1"/>
  <c r="AH162" i="3"/>
  <c r="AW162" i="3" s="1"/>
  <c r="AH131" i="3"/>
  <c r="AW131" i="3" s="1"/>
  <c r="AK240" i="3"/>
  <c r="AZ240" i="3" s="1"/>
  <c r="AJ321" i="3"/>
  <c r="AY321" i="3" s="1"/>
  <c r="AG550" i="3"/>
  <c r="AH550" i="3"/>
  <c r="AW550" i="3" s="1"/>
  <c r="AH569" i="3"/>
  <c r="AW569" i="3" s="1"/>
  <c r="AJ899" i="3"/>
  <c r="AY899" i="3" s="1"/>
  <c r="AJ118" i="3"/>
  <c r="AY118" i="3" s="1"/>
  <c r="AG504" i="3"/>
  <c r="AG118" i="3"/>
  <c r="AH45" i="3"/>
  <c r="AW45" i="3" s="1"/>
  <c r="AJ354" i="3"/>
  <c r="AY354" i="3" s="1"/>
  <c r="AJ350" i="3"/>
  <c r="AY350" i="3" s="1"/>
  <c r="AJ349" i="3"/>
  <c r="AY349" i="3" s="1"/>
  <c r="AG366" i="3"/>
  <c r="AI366" i="3"/>
  <c r="AX366" i="3" s="1"/>
  <c r="AH366" i="3"/>
  <c r="AW366" i="3" s="1"/>
  <c r="AG243" i="3"/>
  <c r="AG311" i="3"/>
  <c r="AJ504" i="3"/>
  <c r="AY504" i="3" s="1"/>
  <c r="AJ700" i="3"/>
  <c r="AY700" i="3" s="1"/>
  <c r="AH742" i="3"/>
  <c r="AW742" i="3" s="1"/>
  <c r="AG742" i="3"/>
  <c r="AJ742" i="3"/>
  <c r="AY742" i="3" s="1"/>
  <c r="AJ490" i="3"/>
  <c r="AY490" i="3" s="1"/>
  <c r="AH490" i="3"/>
  <c r="AW490" i="3" s="1"/>
  <c r="AG630" i="3"/>
  <c r="AJ630" i="3"/>
  <c r="AY630" i="3" s="1"/>
  <c r="AH630" i="3"/>
  <c r="AW630" i="3" s="1"/>
  <c r="AG632" i="3"/>
  <c r="AH632" i="3"/>
  <c r="AW632" i="3" s="1"/>
  <c r="AI632" i="3"/>
  <c r="AX632" i="3" s="1"/>
  <c r="AI600" i="3"/>
  <c r="AX600" i="3" s="1"/>
  <c r="AG927" i="3"/>
  <c r="AK927" i="3"/>
  <c r="AZ927" i="3" s="1"/>
  <c r="AK762" i="3"/>
  <c r="AZ762" i="3" s="1"/>
  <c r="AH820" i="3"/>
  <c r="AW820" i="3" s="1"/>
  <c r="AK820" i="3"/>
  <c r="AZ820" i="3" s="1"/>
  <c r="AI820" i="3"/>
  <c r="AX820" i="3" s="1"/>
  <c r="AI1203" i="3"/>
  <c r="AX1203" i="3" s="1"/>
  <c r="AJ1203" i="3"/>
  <c r="AY1203" i="3" s="1"/>
  <c r="AH1203" i="3"/>
  <c r="AW1203" i="3" s="1"/>
  <c r="AG1203" i="3"/>
  <c r="AK1203" i="3"/>
  <c r="AZ1203" i="3" s="1"/>
  <c r="AK233" i="3"/>
  <c r="AZ233" i="3" s="1"/>
  <c r="AI630" i="3"/>
  <c r="AX630" i="3" s="1"/>
  <c r="AH662" i="3"/>
  <c r="AW662" i="3" s="1"/>
  <c r="AI580" i="3"/>
  <c r="AX580" i="3" s="1"/>
  <c r="AG777" i="3"/>
  <c r="AJ98" i="3"/>
  <c r="AY98" i="3" s="1"/>
  <c r="AG556" i="3"/>
  <c r="AK556" i="3"/>
  <c r="AZ556" i="3" s="1"/>
  <c r="AI25" i="3"/>
  <c r="AX25" i="3" s="1"/>
  <c r="AI379" i="3"/>
  <c r="AX379" i="3" s="1"/>
  <c r="AH193" i="3"/>
  <c r="AW193" i="3" s="1"/>
  <c r="AV564" i="3"/>
  <c r="AG558" i="3"/>
  <c r="AJ642" i="3"/>
  <c r="AY642" i="3" s="1"/>
  <c r="AI345" i="3"/>
  <c r="AX345" i="3" s="1"/>
  <c r="AG13" i="3"/>
  <c r="AJ155" i="3"/>
  <c r="AY155" i="3" s="1"/>
  <c r="AH438" i="3"/>
  <c r="AW438" i="3" s="1"/>
  <c r="AJ153" i="3"/>
  <c r="AY153" i="3" s="1"/>
  <c r="AG231" i="3"/>
  <c r="AJ513" i="3"/>
  <c r="AY513" i="3" s="1"/>
  <c r="AJ466" i="3"/>
  <c r="AY466" i="3" s="1"/>
  <c r="AJ734" i="3"/>
  <c r="AY734" i="3" s="1"/>
  <c r="AK595" i="3"/>
  <c r="AZ595" i="3" s="1"/>
  <c r="AH805" i="3"/>
  <c r="AW805" i="3" s="1"/>
  <c r="AJ882" i="3"/>
  <c r="AY882" i="3" s="1"/>
  <c r="AI711" i="3"/>
  <c r="AX711" i="3" s="1"/>
  <c r="AH804" i="3"/>
  <c r="AW804" i="3" s="1"/>
  <c r="AG885" i="3"/>
  <c r="AH1005" i="3"/>
  <c r="AW1005" i="3" s="1"/>
  <c r="AG1005" i="3"/>
  <c r="AK1062" i="3"/>
  <c r="AZ1062" i="3" s="1"/>
  <c r="AJ1120" i="3"/>
  <c r="AY1120" i="3" s="1"/>
  <c r="AI1140" i="3"/>
  <c r="AX1140" i="3" s="1"/>
  <c r="AG1169" i="3"/>
  <c r="AI1169" i="3"/>
  <c r="AX1169" i="3" s="1"/>
  <c r="AI1273" i="3"/>
  <c r="AX1273" i="3" s="1"/>
  <c r="AG1273" i="3"/>
  <c r="AH1273" i="3"/>
  <c r="AW1273" i="3" s="1"/>
  <c r="AK1273" i="3"/>
  <c r="AZ1273" i="3" s="1"/>
  <c r="AJ1269" i="3"/>
  <c r="AY1269" i="3" s="1"/>
  <c r="AI1532" i="3"/>
  <c r="AX1532" i="3" s="1"/>
  <c r="AG1628" i="3"/>
  <c r="AG1536" i="3"/>
  <c r="AI1536" i="3"/>
  <c r="AX1536" i="3" s="1"/>
  <c r="AH1536" i="3"/>
  <c r="AW1536" i="3" s="1"/>
  <c r="AG1788" i="3"/>
  <c r="AK1788" i="3"/>
  <c r="AZ1788" i="3" s="1"/>
  <c r="AJ647" i="3"/>
  <c r="AY647" i="3" s="1"/>
  <c r="AG1141" i="3"/>
  <c r="AI1183" i="3"/>
  <c r="AX1183" i="3" s="1"/>
  <c r="AH1503" i="3"/>
  <c r="AW1503" i="3" s="1"/>
  <c r="AI1503" i="3"/>
  <c r="AX1503" i="3" s="1"/>
  <c r="AG1503" i="3"/>
  <c r="AH1403" i="3"/>
  <c r="AW1403" i="3" s="1"/>
  <c r="AG1403" i="3"/>
  <c r="AG1770" i="3"/>
  <c r="AK1770" i="3"/>
  <c r="AZ1770" i="3" s="1"/>
  <c r="AI739" i="3"/>
  <c r="AX739" i="3" s="1"/>
  <c r="AJ890" i="3"/>
  <c r="AY890" i="3" s="1"/>
  <c r="AG1207" i="3"/>
  <c r="AI1207" i="3"/>
  <c r="AX1207" i="3" s="1"/>
  <c r="AK962" i="3"/>
  <c r="AZ962" i="3" s="1"/>
  <c r="AJ938" i="3"/>
  <c r="AY938" i="3" s="1"/>
  <c r="AK1117" i="3"/>
  <c r="AZ1117" i="3" s="1"/>
  <c r="AG584" i="3"/>
  <c r="AJ955" i="3"/>
  <c r="AY955" i="3" s="1"/>
  <c r="AI936" i="3"/>
  <c r="AX936" i="3" s="1"/>
  <c r="AV1014" i="3"/>
  <c r="AI1088" i="3"/>
  <c r="AX1088" i="3" s="1"/>
  <c r="AG186" i="3"/>
  <c r="AI965" i="3"/>
  <c r="AX965" i="3" s="1"/>
  <c r="AG789" i="3"/>
  <c r="AV744" i="3"/>
  <c r="BB744" i="3"/>
  <c r="AH1060" i="3"/>
  <c r="AW1060" i="3" s="1"/>
  <c r="AK1443" i="3"/>
  <c r="AZ1443" i="3" s="1"/>
  <c r="AH1584" i="3"/>
  <c r="AW1584" i="3" s="1"/>
  <c r="AG1584" i="3"/>
  <c r="AJ511" i="3"/>
  <c r="AY511" i="3" s="1"/>
  <c r="AH971" i="3"/>
  <c r="AW971" i="3" s="1"/>
  <c r="AG971" i="3"/>
  <c r="AH845" i="3"/>
  <c r="AW845" i="3" s="1"/>
  <c r="AG845" i="3"/>
  <c r="AJ898" i="3"/>
  <c r="AY898" i="3" s="1"/>
  <c r="AH1045" i="3"/>
  <c r="AW1045" i="3" s="1"/>
  <c r="AJ984" i="3"/>
  <c r="AY984" i="3" s="1"/>
  <c r="AV1127" i="3"/>
  <c r="AK161" i="3"/>
  <c r="AZ161" i="3" s="1"/>
  <c r="AI823" i="3"/>
  <c r="AX823" i="3" s="1"/>
  <c r="AV1016" i="3"/>
  <c r="AV1130" i="3"/>
  <c r="AK1370" i="3"/>
  <c r="AZ1370" i="3" s="1"/>
  <c r="AK345" i="3"/>
  <c r="AZ345" i="3" s="1"/>
  <c r="AV545" i="3"/>
  <c r="AJ704" i="3"/>
  <c r="AY704" i="3" s="1"/>
  <c r="AJ772" i="3"/>
  <c r="AY772" i="3" s="1"/>
  <c r="AH795" i="3"/>
  <c r="AW795" i="3" s="1"/>
  <c r="AG708" i="3"/>
  <c r="AJ992" i="3"/>
  <c r="AY992" i="3" s="1"/>
  <c r="AI348" i="3"/>
  <c r="AX348" i="3" s="1"/>
  <c r="AH459" i="3"/>
  <c r="AW459" i="3" s="1"/>
  <c r="AG459" i="3"/>
  <c r="AK593" i="3"/>
  <c r="AZ593" i="3" s="1"/>
  <c r="AH816" i="3"/>
  <c r="AW816" i="3" s="1"/>
  <c r="AI554" i="3"/>
  <c r="AX554" i="3" s="1"/>
  <c r="AG1034" i="3"/>
  <c r="AG1156" i="3"/>
  <c r="AK1518" i="3"/>
  <c r="AZ1518" i="3" s="1"/>
  <c r="AH1528" i="3"/>
  <c r="AW1528" i="3" s="1"/>
  <c r="AH1519" i="3"/>
  <c r="AW1519" i="3" s="1"/>
  <c r="AG1519" i="3"/>
  <c r="AK1519" i="3"/>
  <c r="AZ1519" i="3" s="1"/>
  <c r="AI1527" i="3"/>
  <c r="AX1527" i="3" s="1"/>
  <c r="AK1669" i="3"/>
  <c r="AZ1669" i="3" s="1"/>
  <c r="AG1784" i="3"/>
  <c r="AJ512" i="3"/>
  <c r="AY512" i="3" s="1"/>
  <c r="AG1793" i="3"/>
  <c r="AK1793" i="3"/>
  <c r="AZ1793" i="3" s="1"/>
  <c r="AK916" i="3"/>
  <c r="AZ916" i="3" s="1"/>
  <c r="AV1677" i="3"/>
  <c r="AV479" i="3"/>
  <c r="BB479" i="3"/>
  <c r="AH1538" i="3"/>
  <c r="AW1538" i="3" s="1"/>
  <c r="AG1538" i="3"/>
  <c r="AV1486" i="3"/>
  <c r="AV1734" i="3"/>
  <c r="AV1924" i="3"/>
  <c r="AV1747" i="3"/>
  <c r="AG237" i="3"/>
  <c r="AI237" i="3"/>
  <c r="AX237" i="3" s="1"/>
  <c r="AI294" i="3"/>
  <c r="AX294" i="3" s="1"/>
  <c r="AK294" i="3"/>
  <c r="AZ294" i="3" s="1"/>
  <c r="AJ53" i="3"/>
  <c r="AY53" i="3" s="1"/>
  <c r="AH53" i="3"/>
  <c r="AW53" i="3" s="1"/>
  <c r="AG53" i="3"/>
  <c r="AI487" i="3"/>
  <c r="AX487" i="3" s="1"/>
  <c r="AH487" i="3"/>
  <c r="AW487" i="3" s="1"/>
  <c r="AK487" i="3"/>
  <c r="AZ487" i="3" s="1"/>
  <c r="AJ455" i="3"/>
  <c r="AY455" i="3" s="1"/>
  <c r="AG200" i="3"/>
  <c r="AJ200" i="3"/>
  <c r="AY200" i="3" s="1"/>
  <c r="AK200" i="3"/>
  <c r="AZ200" i="3" s="1"/>
  <c r="AG258" i="3"/>
  <c r="AI258" i="3"/>
  <c r="AX258" i="3" s="1"/>
  <c r="AJ236" i="3"/>
  <c r="AY236" i="3" s="1"/>
  <c r="AG900" i="3"/>
  <c r="AK900" i="3"/>
  <c r="AZ900" i="3" s="1"/>
  <c r="AH269" i="3"/>
  <c r="AW269" i="3" s="1"/>
  <c r="AJ486" i="3"/>
  <c r="AY486" i="3" s="1"/>
  <c r="AV855" i="3"/>
  <c r="AV485" i="3"/>
  <c r="AV1134" i="3"/>
  <c r="AI1072" i="3"/>
  <c r="AX1072" i="3" s="1"/>
  <c r="AH1072" i="3"/>
  <c r="AW1072" i="3" s="1"/>
  <c r="AG1072" i="3"/>
  <c r="AV1842" i="3"/>
  <c r="AK310" i="3"/>
  <c r="AZ310" i="3" s="1"/>
  <c r="AH194" i="3"/>
  <c r="AW194" i="3" s="1"/>
  <c r="AG194" i="3"/>
  <c r="AK194" i="3"/>
  <c r="AZ194" i="3" s="1"/>
  <c r="AH415" i="3"/>
  <c r="AW415" i="3" s="1"/>
  <c r="AK415" i="3"/>
  <c r="AZ415" i="3" s="1"/>
  <c r="AJ415" i="3"/>
  <c r="AY415" i="3" s="1"/>
  <c r="AJ145" i="3"/>
  <c r="AY145" i="3" s="1"/>
  <c r="AG72" i="3"/>
  <c r="AJ72" i="3"/>
  <c r="AY72" i="3" s="1"/>
  <c r="AG212" i="3"/>
  <c r="AG579" i="3"/>
  <c r="AH579" i="3"/>
  <c r="AW579" i="3" s="1"/>
  <c r="AK911" i="3"/>
  <c r="AZ911" i="3" s="1"/>
  <c r="AK175" i="3"/>
  <c r="AZ175" i="3" s="1"/>
  <c r="AK269" i="3"/>
  <c r="AZ269" i="3" s="1"/>
  <c r="AI291" i="3"/>
  <c r="AX291" i="3" s="1"/>
  <c r="AK486" i="3"/>
  <c r="AZ486" i="3" s="1"/>
  <c r="AI113" i="3"/>
  <c r="AX113" i="3" s="1"/>
  <c r="AK45" i="3"/>
  <c r="AZ45" i="3" s="1"/>
  <c r="AJ51" i="3"/>
  <c r="AY51" i="3" s="1"/>
  <c r="AG586" i="3"/>
  <c r="AI949" i="3"/>
  <c r="AX949" i="3" s="1"/>
  <c r="AI409" i="3"/>
  <c r="AX409" i="3" s="1"/>
  <c r="AK278" i="3"/>
  <c r="AZ278" i="3" s="1"/>
  <c r="AI281" i="3"/>
  <c r="AX281" i="3" s="1"/>
  <c r="AG891" i="3"/>
  <c r="AK891" i="3"/>
  <c r="AZ891" i="3" s="1"/>
  <c r="AK94" i="3"/>
  <c r="AZ94" i="3" s="1"/>
  <c r="AH69" i="3"/>
  <c r="AW69" i="3" s="1"/>
  <c r="AJ91" i="3"/>
  <c r="AY91" i="3" s="1"/>
  <c r="AI51" i="3"/>
  <c r="AX51" i="3" s="1"/>
  <c r="AI52" i="3"/>
  <c r="AX52" i="3" s="1"/>
  <c r="AI328" i="3"/>
  <c r="AX328" i="3" s="1"/>
  <c r="AG71" i="3"/>
  <c r="AJ71" i="3"/>
  <c r="AY71" i="3" s="1"/>
  <c r="AH246" i="3"/>
  <c r="AW246" i="3" s="1"/>
  <c r="AG246" i="3"/>
  <c r="AH10" i="3"/>
  <c r="AW10" i="3" s="1"/>
  <c r="AH87" i="3"/>
  <c r="AW87" i="3" s="1"/>
  <c r="AJ87" i="3"/>
  <c r="AY87" i="3" s="1"/>
  <c r="AI214" i="3"/>
  <c r="AX214" i="3" s="1"/>
  <c r="AI43" i="3"/>
  <c r="AX43" i="3" s="1"/>
  <c r="AI46" i="3"/>
  <c r="AX46" i="3" s="1"/>
  <c r="AV192" i="3"/>
  <c r="AV770" i="3"/>
  <c r="AK145" i="3"/>
  <c r="AZ145" i="3" s="1"/>
  <c r="AG164" i="3"/>
  <c r="AK164" i="3"/>
  <c r="AZ164" i="3" s="1"/>
  <c r="AH164" i="3"/>
  <c r="AW164" i="3" s="1"/>
  <c r="AK671" i="3"/>
  <c r="AZ671" i="3" s="1"/>
  <c r="AV255" i="3"/>
  <c r="AV350" i="3"/>
  <c r="AG391" i="3"/>
  <c r="AK391" i="3"/>
  <c r="AZ391" i="3" s="1"/>
  <c r="AJ391" i="3"/>
  <c r="AY391" i="3" s="1"/>
  <c r="AH311" i="3"/>
  <c r="AW311" i="3" s="1"/>
  <c r="AH647" i="3"/>
  <c r="AW647" i="3" s="1"/>
  <c r="AK802" i="3"/>
  <c r="AZ802" i="3" s="1"/>
  <c r="AJ419" i="3"/>
  <c r="AY419" i="3" s="1"/>
  <c r="AH534" i="3"/>
  <c r="AW534" i="3" s="1"/>
  <c r="AJ650" i="3"/>
  <c r="AY650" i="3" s="1"/>
  <c r="AG683" i="3"/>
  <c r="AK683" i="3"/>
  <c r="AZ683" i="3" s="1"/>
  <c r="AK717" i="3"/>
  <c r="AZ717" i="3" s="1"/>
  <c r="AG1056" i="3"/>
  <c r="AK65" i="3"/>
  <c r="AZ65" i="3" s="1"/>
  <c r="AK458" i="3"/>
  <c r="AZ458" i="3" s="1"/>
  <c r="AK265" i="3"/>
  <c r="AZ265" i="3" s="1"/>
  <c r="AI132" i="3"/>
  <c r="AX132" i="3" s="1"/>
  <c r="AG608" i="3"/>
  <c r="AH608" i="3"/>
  <c r="AW608" i="3" s="1"/>
  <c r="AI608" i="3"/>
  <c r="AX608" i="3" s="1"/>
  <c r="AH328" i="3"/>
  <c r="AW328" i="3" s="1"/>
  <c r="AG37" i="3"/>
  <c r="AI176" i="3"/>
  <c r="AX176" i="3" s="1"/>
  <c r="AK14" i="3"/>
  <c r="AZ14" i="3" s="1"/>
  <c r="AV469" i="3"/>
  <c r="AH664" i="3"/>
  <c r="AW664" i="3" s="1"/>
  <c r="AJ664" i="3"/>
  <c r="AY664" i="3" s="1"/>
  <c r="AV557" i="3"/>
  <c r="AG828" i="3"/>
  <c r="AI828" i="3"/>
  <c r="AX828" i="3" s="1"/>
  <c r="AG804" i="3"/>
  <c r="AJ901" i="3"/>
  <c r="AY901" i="3" s="1"/>
  <c r="AI1114" i="3"/>
  <c r="AX1114" i="3" s="1"/>
  <c r="AG1202" i="3"/>
  <c r="AI1202" i="3"/>
  <c r="AX1202" i="3" s="1"/>
  <c r="AI1269" i="3"/>
  <c r="AX1269" i="3" s="1"/>
  <c r="AG1269" i="3"/>
  <c r="AG1405" i="3"/>
  <c r="AK1405" i="3"/>
  <c r="AZ1405" i="3" s="1"/>
  <c r="AH1405" i="3"/>
  <c r="AW1405" i="3" s="1"/>
  <c r="AG1545" i="3"/>
  <c r="AI1545" i="3"/>
  <c r="AX1545" i="3" s="1"/>
  <c r="AH1545" i="3"/>
  <c r="AW1545" i="3" s="1"/>
  <c r="AG937" i="3"/>
  <c r="AV1031" i="3"/>
  <c r="AV1253" i="3"/>
  <c r="AG1217" i="3"/>
  <c r="AJ1217" i="3"/>
  <c r="AY1217" i="3" s="1"/>
  <c r="AH1217" i="3"/>
  <c r="AW1217" i="3" s="1"/>
  <c r="AI1621" i="3"/>
  <c r="AX1621" i="3" s="1"/>
  <c r="AI1552" i="3"/>
  <c r="AX1552" i="3" s="1"/>
  <c r="AK1552" i="3"/>
  <c r="AZ1552" i="3" s="1"/>
  <c r="AG1474" i="3"/>
  <c r="AI1474" i="3"/>
  <c r="AX1474" i="3" s="1"/>
  <c r="AK1474" i="3"/>
  <c r="AZ1474" i="3" s="1"/>
  <c r="AH1421" i="3"/>
  <c r="AW1421" i="3" s="1"/>
  <c r="AG1421" i="3"/>
  <c r="AI1421" i="3"/>
  <c r="AX1421" i="3" s="1"/>
  <c r="AI1770" i="3"/>
  <c r="AX1770" i="3" s="1"/>
  <c r="AG540" i="3"/>
  <c r="AK540" i="3"/>
  <c r="AZ540" i="3" s="1"/>
  <c r="AH540" i="3"/>
  <c r="AW540" i="3" s="1"/>
  <c r="AV783" i="3"/>
  <c r="AG1074" i="3"/>
  <c r="AK1074" i="3"/>
  <c r="AZ1074" i="3" s="1"/>
  <c r="AI983" i="3"/>
  <c r="AX983" i="3" s="1"/>
  <c r="AJ771" i="3"/>
  <c r="AY771" i="3" s="1"/>
  <c r="AI1074" i="3"/>
  <c r="AX1074" i="3" s="1"/>
  <c r="AH1393" i="3"/>
  <c r="AW1393" i="3" s="1"/>
  <c r="AG1393" i="3"/>
  <c r="AG1337" i="3"/>
  <c r="AI1337" i="3"/>
  <c r="AX1337" i="3" s="1"/>
  <c r="AJ1622" i="3"/>
  <c r="AY1622" i="3" s="1"/>
  <c r="AJ291" i="3"/>
  <c r="AY291" i="3" s="1"/>
  <c r="AK728" i="3"/>
  <c r="AZ728" i="3" s="1"/>
  <c r="AG1492" i="3"/>
  <c r="AK1492" i="3"/>
  <c r="AZ1492" i="3" s="1"/>
  <c r="AI1431" i="3"/>
  <c r="AX1431" i="3" s="1"/>
  <c r="AH1431" i="3"/>
  <c r="AW1431" i="3" s="1"/>
  <c r="AK327" i="3"/>
  <c r="AZ327" i="3" s="1"/>
  <c r="AH999" i="3"/>
  <c r="AW999" i="3" s="1"/>
  <c r="AH1407" i="3"/>
  <c r="AW1407" i="3" s="1"/>
  <c r="AK257" i="3"/>
  <c r="AZ257" i="3" s="1"/>
  <c r="AG1521" i="3"/>
  <c r="AJ1521" i="3"/>
  <c r="AY1521" i="3" s="1"/>
  <c r="AI1521" i="3"/>
  <c r="AX1521" i="3" s="1"/>
  <c r="AK566" i="3"/>
  <c r="AZ566" i="3" s="1"/>
  <c r="AV704" i="3"/>
  <c r="AK718" i="3"/>
  <c r="AZ718" i="3" s="1"/>
  <c r="AV794" i="3"/>
  <c r="AJ917" i="3"/>
  <c r="AY917" i="3" s="1"/>
  <c r="AH996" i="3"/>
  <c r="AW996" i="3" s="1"/>
  <c r="AJ1008" i="3"/>
  <c r="AY1008" i="3" s="1"/>
  <c r="AV1010" i="3"/>
  <c r="AK1509" i="3"/>
  <c r="AZ1509" i="3" s="1"/>
  <c r="AG1509" i="3"/>
  <c r="AJ1509" i="3"/>
  <c r="AY1509" i="3" s="1"/>
  <c r="AG1649" i="3"/>
  <c r="AJ1649" i="3"/>
  <c r="AY1649" i="3" s="1"/>
  <c r="AK1649" i="3"/>
  <c r="AZ1649" i="3" s="1"/>
  <c r="AJ1527" i="3"/>
  <c r="AY1527" i="3" s="1"/>
  <c r="AH1678" i="3"/>
  <c r="AW1678" i="3" s="1"/>
  <c r="AG1678" i="3"/>
  <c r="AI1678" i="3"/>
  <c r="AX1678" i="3" s="1"/>
  <c r="AI1784" i="3"/>
  <c r="AX1784" i="3" s="1"/>
  <c r="AV512" i="3"/>
  <c r="AI1533" i="3"/>
  <c r="AX1533" i="3" s="1"/>
  <c r="AH1394" i="3"/>
  <c r="AW1394" i="3" s="1"/>
  <c r="AG1394" i="3"/>
  <c r="AV1467" i="3"/>
  <c r="BB1467" i="3"/>
  <c r="AI1661" i="3"/>
  <c r="AX1661" i="3" s="1"/>
  <c r="AH1694" i="3"/>
  <c r="AW1694" i="3" s="1"/>
  <c r="AG1694" i="3"/>
  <c r="AG1913" i="3"/>
  <c r="AJ1913" i="3"/>
  <c r="AY1913" i="3" s="1"/>
  <c r="AH1913" i="3"/>
  <c r="AW1913" i="3" s="1"/>
  <c r="AK1913" i="3"/>
  <c r="AZ1913" i="3" s="1"/>
  <c r="AV1717" i="3"/>
  <c r="AK1407" i="3"/>
  <c r="AZ1407" i="3" s="1"/>
  <c r="AG1463" i="3"/>
  <c r="AH1463" i="3"/>
  <c r="AW1463" i="3" s="1"/>
  <c r="AI1463" i="3"/>
  <c r="AX1463" i="3" s="1"/>
  <c r="AI1442" i="3"/>
  <c r="AX1442" i="3" s="1"/>
  <c r="AV1720" i="3"/>
  <c r="AJ743" i="3"/>
  <c r="AY743" i="3" s="1"/>
  <c r="AV1598" i="3"/>
  <c r="AK1444" i="3"/>
  <c r="AZ1444" i="3" s="1"/>
  <c r="AI276" i="3"/>
  <c r="AX276" i="3" s="1"/>
  <c r="AH276" i="3"/>
  <c r="AW276" i="3" s="1"/>
  <c r="AG276" i="3"/>
  <c r="AJ276" i="3"/>
  <c r="AY276" i="3" s="1"/>
  <c r="AG858" i="3"/>
  <c r="AK858" i="3"/>
  <c r="AZ858" i="3" s="1"/>
  <c r="AH185" i="3"/>
  <c r="AW185" i="3" s="1"/>
  <c r="AK185" i="3"/>
  <c r="AZ185" i="3" s="1"/>
  <c r="AV111" i="3"/>
  <c r="AV81" i="3"/>
  <c r="AJ33" i="3"/>
  <c r="AY33" i="3" s="1"/>
  <c r="AI358" i="3"/>
  <c r="AX358" i="3" s="1"/>
  <c r="AG863" i="3"/>
  <c r="AI863" i="3"/>
  <c r="AX863" i="3" s="1"/>
  <c r="AJ294" i="3"/>
  <c r="AY294" i="3" s="1"/>
  <c r="AG439" i="3"/>
  <c r="AH439" i="3"/>
  <c r="AW439" i="3" s="1"/>
  <c r="AI439" i="3"/>
  <c r="AX439" i="3" s="1"/>
  <c r="AK308" i="3"/>
  <c r="AZ308" i="3" s="1"/>
  <c r="AV304" i="3"/>
  <c r="AK44" i="3"/>
  <c r="AZ44" i="3" s="1"/>
  <c r="AG487" i="3"/>
  <c r="AH67" i="3"/>
  <c r="AW67" i="3" s="1"/>
  <c r="AG67" i="3"/>
  <c r="AI440" i="3"/>
  <c r="AX440" i="3" s="1"/>
  <c r="AG440" i="3"/>
  <c r="AH440" i="3"/>
  <c r="AW440" i="3" s="1"/>
  <c r="AJ648" i="3"/>
  <c r="AY648" i="3" s="1"/>
  <c r="AG648" i="3"/>
  <c r="AI648" i="3"/>
  <c r="AX648" i="3" s="1"/>
  <c r="AK648" i="3"/>
  <c r="AZ648" i="3" s="1"/>
  <c r="AH478" i="3"/>
  <c r="AW478" i="3" s="1"/>
  <c r="AG478" i="3"/>
  <c r="AV45" i="3"/>
  <c r="AL45" i="3"/>
  <c r="AH99" i="3"/>
  <c r="AW99" i="3" s="1"/>
  <c r="AG99" i="3"/>
  <c r="AV154" i="3"/>
  <c r="AJ58" i="3"/>
  <c r="AY58" i="3" s="1"/>
  <c r="AI24" i="3"/>
  <c r="AX24" i="3" s="1"/>
  <c r="AH611" i="3"/>
  <c r="AW611" i="3" s="1"/>
  <c r="AG611" i="3"/>
  <c r="AV432" i="3"/>
  <c r="AK555" i="3"/>
  <c r="AZ555" i="3" s="1"/>
  <c r="AH248" i="3"/>
  <c r="AW248" i="3" s="1"/>
  <c r="AI254" i="3"/>
  <c r="AX254" i="3" s="1"/>
  <c r="AJ219" i="3"/>
  <c r="AY219" i="3" s="1"/>
  <c r="AK99" i="3"/>
  <c r="AZ99" i="3" s="1"/>
  <c r="AH288" i="3"/>
  <c r="AW288" i="3" s="1"/>
  <c r="AI119" i="3"/>
  <c r="AX119" i="3" s="1"/>
  <c r="AK135" i="3"/>
  <c r="AZ135" i="3" s="1"/>
  <c r="P39" i="1"/>
  <c r="AG60" i="3"/>
  <c r="AJ60" i="3"/>
  <c r="AY60" i="3" s="1"/>
  <c r="AH380" i="3"/>
  <c r="AW380" i="3" s="1"/>
  <c r="AG380" i="3"/>
  <c r="AJ380" i="3"/>
  <c r="AY380" i="3" s="1"/>
  <c r="AJ150" i="3"/>
  <c r="AY150" i="3" s="1"/>
  <c r="AI54" i="3"/>
  <c r="AX54" i="3" s="1"/>
  <c r="AJ491" i="3"/>
  <c r="AY491" i="3" s="1"/>
  <c r="AH400" i="3"/>
  <c r="AW400" i="3" s="1"/>
  <c r="AI400" i="3"/>
  <c r="AX400" i="3" s="1"/>
  <c r="AK400" i="3"/>
  <c r="AZ400" i="3" s="1"/>
  <c r="AG400" i="3"/>
  <c r="AH47" i="3"/>
  <c r="AW47" i="3" s="1"/>
  <c r="AJ106" i="3"/>
  <c r="AY106" i="3" s="1"/>
  <c r="AG282" i="3"/>
  <c r="AV463" i="3"/>
  <c r="AG1106" i="3"/>
  <c r="AI1106" i="3"/>
  <c r="AX1106" i="3" s="1"/>
  <c r="AJ125" i="3"/>
  <c r="AY125" i="3" s="1"/>
  <c r="AV234" i="3"/>
  <c r="AL234" i="3"/>
  <c r="AH1050" i="3"/>
  <c r="AW1050" i="3" s="1"/>
  <c r="AJ762" i="3"/>
  <c r="AY762" i="3" s="1"/>
  <c r="AG762" i="3"/>
  <c r="AI762" i="3"/>
  <c r="AX762" i="3" s="1"/>
  <c r="AI94" i="3"/>
  <c r="AX94" i="3" s="1"/>
  <c r="AK288" i="3"/>
  <c r="AZ288" i="3" s="1"/>
  <c r="AH199" i="3"/>
  <c r="AW199" i="3" s="1"/>
  <c r="AI196" i="3"/>
  <c r="AX196" i="3" s="1"/>
  <c r="AH212" i="3"/>
  <c r="AW212" i="3" s="1"/>
  <c r="AK150" i="3"/>
  <c r="AZ150" i="3" s="1"/>
  <c r="AJ74" i="3"/>
  <c r="AY74" i="3" s="1"/>
  <c r="AI81" i="3"/>
  <c r="AX81" i="3" s="1"/>
  <c r="AH54" i="3"/>
  <c r="AW54" i="3" s="1"/>
  <c r="AG354" i="3"/>
  <c r="AK354" i="3"/>
  <c r="AZ354" i="3" s="1"/>
  <c r="AG352" i="3"/>
  <c r="AI352" i="3"/>
  <c r="AX352" i="3" s="1"/>
  <c r="AJ352" i="3"/>
  <c r="AY352" i="3" s="1"/>
  <c r="AH592" i="3"/>
  <c r="AW592" i="3" s="1"/>
  <c r="AI592" i="3"/>
  <c r="AX592" i="3" s="1"/>
  <c r="AG50" i="3"/>
  <c r="AJ50" i="3"/>
  <c r="AY50" i="3" s="1"/>
  <c r="AI34" i="3"/>
  <c r="AX34" i="3" s="1"/>
  <c r="AI203" i="3"/>
  <c r="AX203" i="3" s="1"/>
  <c r="AH437" i="3"/>
  <c r="AW437" i="3" s="1"/>
  <c r="AI437" i="3"/>
  <c r="AX437" i="3" s="1"/>
  <c r="AG437" i="3"/>
  <c r="AK437" i="3"/>
  <c r="AZ437" i="3" s="1"/>
  <c r="AJ385" i="3"/>
  <c r="AY385" i="3" s="1"/>
  <c r="AV423" i="3"/>
  <c r="AH74" i="3"/>
  <c r="AW74" i="3" s="1"/>
  <c r="AK71" i="3"/>
  <c r="AZ71" i="3" s="1"/>
  <c r="AK16" i="3"/>
  <c r="AZ16" i="3" s="1"/>
  <c r="AH353" i="3"/>
  <c r="AW353" i="3" s="1"/>
  <c r="AG286" i="3"/>
  <c r="AI165" i="3"/>
  <c r="AX165" i="3" s="1"/>
  <c r="AK352" i="3"/>
  <c r="AZ352" i="3" s="1"/>
  <c r="AK312" i="3"/>
  <c r="AZ312" i="3" s="1"/>
  <c r="AG346" i="3"/>
  <c r="AK346" i="3"/>
  <c r="AZ346" i="3" s="1"/>
  <c r="AJ112" i="3"/>
  <c r="AY112" i="3" s="1"/>
  <c r="AV450" i="3"/>
  <c r="AL450" i="3"/>
  <c r="AK1129" i="3"/>
  <c r="AZ1129" i="3" s="1"/>
  <c r="AH326" i="3"/>
  <c r="AW326" i="3" s="1"/>
  <c r="AK214" i="3"/>
  <c r="AZ214" i="3" s="1"/>
  <c r="AI273" i="3"/>
  <c r="AX273" i="3" s="1"/>
  <c r="AI159" i="3"/>
  <c r="AX159" i="3" s="1"/>
  <c r="AI234" i="3"/>
  <c r="AX234" i="3" s="1"/>
  <c r="AG601" i="3"/>
  <c r="AJ467" i="3"/>
  <c r="AY467" i="3" s="1"/>
  <c r="AH467" i="3"/>
  <c r="AW467" i="3" s="1"/>
  <c r="AK425" i="3"/>
  <c r="AZ425" i="3" s="1"/>
  <c r="AI566" i="3"/>
  <c r="AX566" i="3" s="1"/>
  <c r="AG568" i="3"/>
  <c r="AI568" i="3"/>
  <c r="AX568" i="3" s="1"/>
  <c r="AJ618" i="3"/>
  <c r="AY618" i="3" s="1"/>
  <c r="AH980" i="3"/>
  <c r="AW980" i="3" s="1"/>
  <c r="AK759" i="3"/>
  <c r="AZ759" i="3" s="1"/>
  <c r="AH918" i="3"/>
  <c r="AW918" i="3" s="1"/>
  <c r="AG918" i="3"/>
  <c r="AK918" i="3"/>
  <c r="AZ918" i="3" s="1"/>
  <c r="AH886" i="3"/>
  <c r="AW886" i="3" s="1"/>
  <c r="AK886" i="3"/>
  <c r="AZ886" i="3" s="1"/>
  <c r="AG886" i="3"/>
  <c r="AH975" i="3"/>
  <c r="AW975" i="3" s="1"/>
  <c r="AJ1047" i="3"/>
  <c r="AY1047" i="3" s="1"/>
  <c r="AH725" i="3"/>
  <c r="AW725" i="3" s="1"/>
  <c r="AK317" i="3"/>
  <c r="AZ317" i="3" s="1"/>
  <c r="AJ552" i="3"/>
  <c r="AY552" i="3" s="1"/>
  <c r="AG131" i="3"/>
  <c r="AK220" i="3"/>
  <c r="AZ220" i="3" s="1"/>
  <c r="AJ471" i="3"/>
  <c r="AY471" i="3" s="1"/>
  <c r="AG471" i="3"/>
  <c r="AH471" i="3"/>
  <c r="AW471" i="3" s="1"/>
  <c r="AH333" i="3"/>
  <c r="AW333" i="3" s="1"/>
  <c r="AK590" i="3"/>
  <c r="AZ590" i="3" s="1"/>
  <c r="AI706" i="3"/>
  <c r="AX706" i="3" s="1"/>
  <c r="AH659" i="3"/>
  <c r="AW659" i="3" s="1"/>
  <c r="AG569" i="3"/>
  <c r="AI569" i="3"/>
  <c r="AX569" i="3" s="1"/>
  <c r="AI657" i="3"/>
  <c r="AX657" i="3" s="1"/>
  <c r="AK725" i="3"/>
  <c r="AZ725" i="3" s="1"/>
  <c r="AK768" i="3"/>
  <c r="AZ768" i="3" s="1"/>
  <c r="AH983" i="3"/>
  <c r="AW983" i="3" s="1"/>
  <c r="AG938" i="3"/>
  <c r="AV1006" i="3"/>
  <c r="AK10" i="3"/>
  <c r="AZ10" i="3" s="1"/>
  <c r="AV322" i="3"/>
  <c r="AG168" i="3"/>
  <c r="AG700" i="3"/>
  <c r="AK700" i="3"/>
  <c r="AZ700" i="3" s="1"/>
  <c r="AG652" i="3"/>
  <c r="AI652" i="3"/>
  <c r="AX652" i="3" s="1"/>
  <c r="AK652" i="3"/>
  <c r="AZ652" i="3" s="1"/>
  <c r="AJ774" i="3"/>
  <c r="AY774" i="3" s="1"/>
  <c r="AH629" i="3"/>
  <c r="AW629" i="3" s="1"/>
  <c r="AH859" i="3"/>
  <c r="AW859" i="3" s="1"/>
  <c r="AI859" i="3"/>
  <c r="AX859" i="3" s="1"/>
  <c r="AG859" i="3"/>
  <c r="AH964" i="3"/>
  <c r="AW964" i="3" s="1"/>
  <c r="AI935" i="3"/>
  <c r="AX935" i="3" s="1"/>
  <c r="AJ1050" i="3"/>
  <c r="AY1050" i="3" s="1"/>
  <c r="AG48" i="3"/>
  <c r="AH48" i="3"/>
  <c r="AW48" i="3" s="1"/>
  <c r="AI155" i="3"/>
  <c r="AX155" i="3" s="1"/>
  <c r="AI40" i="3"/>
  <c r="AX40" i="3" s="1"/>
  <c r="AV412" i="3"/>
  <c r="AL412" i="3"/>
  <c r="AK496" i="3"/>
  <c r="AZ496" i="3" s="1"/>
  <c r="AI243" i="3"/>
  <c r="AX243" i="3" s="1"/>
  <c r="AJ368" i="3"/>
  <c r="AY368" i="3" s="1"/>
  <c r="AH522" i="3"/>
  <c r="AW522" i="3" s="1"/>
  <c r="AG522" i="3"/>
  <c r="AK770" i="3"/>
  <c r="AZ770" i="3" s="1"/>
  <c r="AG472" i="3"/>
  <c r="AK419" i="3"/>
  <c r="AZ419" i="3" s="1"/>
  <c r="AG613" i="3"/>
  <c r="AJ613" i="3"/>
  <c r="AY613" i="3" s="1"/>
  <c r="AG580" i="3"/>
  <c r="AJ717" i="3"/>
  <c r="AY717" i="3" s="1"/>
  <c r="AI944" i="3"/>
  <c r="AX944" i="3" s="1"/>
  <c r="AK906" i="3"/>
  <c r="AZ906" i="3" s="1"/>
  <c r="AG929" i="3"/>
  <c r="AJ929" i="3"/>
  <c r="AY929" i="3" s="1"/>
  <c r="AG1022" i="3"/>
  <c r="AK1022" i="3"/>
  <c r="AZ1022" i="3" s="1"/>
  <c r="AH1022" i="3"/>
  <c r="AW1022" i="3" s="1"/>
  <c r="AI691" i="3"/>
  <c r="AX691" i="3" s="1"/>
  <c r="AH691" i="3"/>
  <c r="AW691" i="3" s="1"/>
  <c r="AG691" i="3"/>
  <c r="AK107" i="3"/>
  <c r="AZ107" i="3" s="1"/>
  <c r="AI82" i="3"/>
  <c r="AX82" i="3" s="1"/>
  <c r="AK342" i="3"/>
  <c r="AZ342" i="3" s="1"/>
  <c r="AV77" i="3"/>
  <c r="BB77" i="3"/>
  <c r="AL77" i="3"/>
  <c r="AH13" i="3"/>
  <c r="AW13" i="3" s="1"/>
  <c r="AG768" i="3"/>
  <c r="AK188" i="3"/>
  <c r="AZ188" i="3" s="1"/>
  <c r="AG58" i="3"/>
  <c r="AI341" i="3"/>
  <c r="AX341" i="3" s="1"/>
  <c r="AJ403" i="3"/>
  <c r="AY403" i="3" s="1"/>
  <c r="AJ476" i="3"/>
  <c r="AY476" i="3" s="1"/>
  <c r="AG233" i="3"/>
  <c r="AV208" i="3"/>
  <c r="AJ208" i="3"/>
  <c r="AY208" i="3" s="1"/>
  <c r="AV189" i="3"/>
  <c r="AI231" i="3"/>
  <c r="AX231" i="3" s="1"/>
  <c r="AI664" i="3"/>
  <c r="AX664" i="3" s="1"/>
  <c r="AK818" i="3"/>
  <c r="AZ818" i="3" s="1"/>
  <c r="AJ980" i="3"/>
  <c r="AY980" i="3" s="1"/>
  <c r="AJ711" i="3"/>
  <c r="AY711" i="3" s="1"/>
  <c r="AJ924" i="3"/>
  <c r="AY924" i="3" s="1"/>
  <c r="AJ1048" i="3"/>
  <c r="AY1048" i="3" s="1"/>
  <c r="AJ1005" i="3"/>
  <c r="AY1005" i="3" s="1"/>
  <c r="AJ1042" i="3"/>
  <c r="AY1042" i="3" s="1"/>
  <c r="AI1204" i="3"/>
  <c r="AX1204" i="3" s="1"/>
  <c r="AG1204" i="3"/>
  <c r="AK1204" i="3"/>
  <c r="AZ1204" i="3" s="1"/>
  <c r="AJ1140" i="3"/>
  <c r="AY1140" i="3" s="1"/>
  <c r="AJ1202" i="3"/>
  <c r="AY1202" i="3" s="1"/>
  <c r="AG1277" i="3"/>
  <c r="AH1277" i="3"/>
  <c r="AW1277" i="3" s="1"/>
  <c r="AK1269" i="3"/>
  <c r="AZ1269" i="3" s="1"/>
  <c r="AI1405" i="3"/>
  <c r="AX1405" i="3" s="1"/>
  <c r="AK1432" i="3"/>
  <c r="AZ1432" i="3" s="1"/>
  <c r="AK1431" i="3"/>
  <c r="AZ1431" i="3" s="1"/>
  <c r="AK1532" i="3"/>
  <c r="AZ1532" i="3" s="1"/>
  <c r="AJ1788" i="3"/>
  <c r="AY1788" i="3" s="1"/>
  <c r="AJ147" i="3"/>
  <c r="AY147" i="3" s="1"/>
  <c r="AH210" i="3"/>
  <c r="AW210" i="3" s="1"/>
  <c r="AG809" i="3"/>
  <c r="AH937" i="3"/>
  <c r="AW937" i="3" s="1"/>
  <c r="AH1031" i="3"/>
  <c r="AW1031" i="3" s="1"/>
  <c r="AJ982" i="3"/>
  <c r="AY982" i="3" s="1"/>
  <c r="AK1018" i="3"/>
  <c r="AZ1018" i="3" s="1"/>
  <c r="AI1253" i="3"/>
  <c r="AX1253" i="3" s="1"/>
  <c r="AG1143" i="3"/>
  <c r="AJ1143" i="3"/>
  <c r="AY1143" i="3" s="1"/>
  <c r="AH1143" i="3"/>
  <c r="AW1143" i="3" s="1"/>
  <c r="AJ1198" i="3"/>
  <c r="AY1198" i="3" s="1"/>
  <c r="AI1171" i="3"/>
  <c r="AX1171" i="3" s="1"/>
  <c r="AJ1171" i="3"/>
  <c r="AY1171" i="3" s="1"/>
  <c r="AH1171" i="3"/>
  <c r="AW1171" i="3" s="1"/>
  <c r="AG1171" i="3"/>
  <c r="AG1305" i="3"/>
  <c r="AK1305" i="3"/>
  <c r="AZ1305" i="3" s="1"/>
  <c r="AJ1305" i="3"/>
  <c r="AY1305" i="3" s="1"/>
  <c r="AI1305" i="3"/>
  <c r="AX1305" i="3" s="1"/>
  <c r="AI1370" i="3"/>
  <c r="AX1370" i="3" s="1"/>
  <c r="AG1591" i="3"/>
  <c r="AI1591" i="3"/>
  <c r="AX1591" i="3" s="1"/>
  <c r="AV1485" i="3"/>
  <c r="AH1727" i="3"/>
  <c r="AW1727" i="3" s="1"/>
  <c r="AJ1770" i="3"/>
  <c r="AY1770" i="3" s="1"/>
  <c r="AI357" i="3"/>
  <c r="AX357" i="3" s="1"/>
  <c r="AK739" i="3"/>
  <c r="AZ739" i="3" s="1"/>
  <c r="AI783" i="3"/>
  <c r="AX783" i="3" s="1"/>
  <c r="AJ1465" i="3"/>
  <c r="AY1465" i="3" s="1"/>
  <c r="AG284" i="3"/>
  <c r="AJ603" i="3"/>
  <c r="AY603" i="3" s="1"/>
  <c r="AH1074" i="3"/>
  <c r="AW1074" i="3" s="1"/>
  <c r="AI1393" i="3"/>
  <c r="AX1393" i="3" s="1"/>
  <c r="AI1432" i="3"/>
  <c r="AX1432" i="3" s="1"/>
  <c r="AI1649" i="3"/>
  <c r="AX1649" i="3" s="1"/>
  <c r="AV1491" i="3"/>
  <c r="AG303" i="3"/>
  <c r="AI541" i="3"/>
  <c r="AX541" i="3" s="1"/>
  <c r="AK533" i="3"/>
  <c r="AZ533" i="3" s="1"/>
  <c r="AH802" i="3"/>
  <c r="AW802" i="3" s="1"/>
  <c r="AK793" i="3"/>
  <c r="AZ793" i="3" s="1"/>
  <c r="AV868" i="3"/>
  <c r="AK1158" i="3"/>
  <c r="AZ1158" i="3" s="1"/>
  <c r="AV1323" i="3"/>
  <c r="AJ1343" i="3"/>
  <c r="AY1343" i="3" s="1"/>
  <c r="AK1503" i="3"/>
  <c r="AZ1503" i="3" s="1"/>
  <c r="AG1447" i="3"/>
  <c r="AI1458" i="3"/>
  <c r="AX1458" i="3" s="1"/>
  <c r="AI112" i="3"/>
  <c r="AX112" i="3" s="1"/>
  <c r="AH683" i="3"/>
  <c r="AW683" i="3" s="1"/>
  <c r="AK971" i="3"/>
  <c r="AZ971" i="3" s="1"/>
  <c r="AK845" i="3"/>
  <c r="AZ845" i="3" s="1"/>
  <c r="AJ1321" i="3"/>
  <c r="AY1321" i="3" s="1"/>
  <c r="AI1542" i="3"/>
  <c r="AX1542" i="3" s="1"/>
  <c r="AJ1406" i="3"/>
  <c r="AY1406" i="3" s="1"/>
  <c r="AI1461" i="3"/>
  <c r="AX1461" i="3" s="1"/>
  <c r="AH449" i="3"/>
  <c r="AW449" i="3" s="1"/>
  <c r="AG449" i="3"/>
  <c r="AG823" i="3"/>
  <c r="AJ1592" i="3"/>
  <c r="AY1592" i="3" s="1"/>
  <c r="AJ1245" i="3"/>
  <c r="AY1245" i="3" s="1"/>
  <c r="AH1526" i="3"/>
  <c r="AW1526" i="3" s="1"/>
  <c r="AG1526" i="3"/>
  <c r="AJ1533" i="3"/>
  <c r="AY1533" i="3" s="1"/>
  <c r="AG1533" i="3"/>
  <c r="AK134" i="3"/>
  <c r="AZ134" i="3" s="1"/>
  <c r="AH585" i="3"/>
  <c r="AW585" i="3" s="1"/>
  <c r="AJ795" i="3"/>
  <c r="AY795" i="3" s="1"/>
  <c r="AH856" i="3"/>
  <c r="AW856" i="3" s="1"/>
  <c r="AK13" i="3"/>
  <c r="AZ13" i="3" s="1"/>
  <c r="AJ665" i="3"/>
  <c r="AY665" i="3" s="1"/>
  <c r="AG754" i="3"/>
  <c r="AJ782" i="3"/>
  <c r="AY782" i="3" s="1"/>
  <c r="AK143" i="3"/>
  <c r="AZ143" i="3" s="1"/>
  <c r="AK459" i="3"/>
  <c r="AZ459" i="3" s="1"/>
  <c r="AV940" i="3"/>
  <c r="AG926" i="3"/>
  <c r="AK834" i="3"/>
  <c r="AZ834" i="3" s="1"/>
  <c r="AH1035" i="3"/>
  <c r="AW1035" i="3" s="1"/>
  <c r="AG1035" i="3"/>
  <c r="AK1041" i="3"/>
  <c r="AZ1041" i="3" s="1"/>
  <c r="AJ1117" i="3"/>
  <c r="AY1117" i="3" s="1"/>
  <c r="AG1181" i="3"/>
  <c r="AI1181" i="3"/>
  <c r="AX1181" i="3" s="1"/>
  <c r="AH1181" i="3"/>
  <c r="AW1181" i="3" s="1"/>
  <c r="AG1276" i="3"/>
  <c r="AI1276" i="3"/>
  <c r="AX1276" i="3" s="1"/>
  <c r="AH1276" i="3"/>
  <c r="AW1276" i="3" s="1"/>
  <c r="AH1639" i="3"/>
  <c r="AW1639" i="3" s="1"/>
  <c r="AG1639" i="3"/>
  <c r="AI1630" i="3"/>
  <c r="AX1630" i="3" s="1"/>
  <c r="AG1630" i="3"/>
  <c r="AH1630" i="3"/>
  <c r="AW1630" i="3" s="1"/>
  <c r="AJ1793" i="3"/>
  <c r="AY1793" i="3" s="1"/>
  <c r="AJ1536" i="3"/>
  <c r="AY1536" i="3" s="1"/>
  <c r="AK1678" i="3"/>
  <c r="AZ1678" i="3" s="1"/>
  <c r="AK1737" i="3"/>
  <c r="AZ1737" i="3" s="1"/>
  <c r="AK512" i="3"/>
  <c r="AZ512" i="3" s="1"/>
  <c r="AV950" i="3"/>
  <c r="AV1490" i="3"/>
  <c r="BB1490" i="3"/>
  <c r="AV1525" i="3"/>
  <c r="BB1525" i="3"/>
  <c r="AI1733" i="3"/>
  <c r="AX1733" i="3" s="1"/>
  <c r="AI914" i="3"/>
  <c r="AX914" i="3" s="1"/>
  <c r="AV1470" i="3"/>
  <c r="AV1781" i="3"/>
  <c r="AK1351" i="3"/>
  <c r="AZ1351" i="3" s="1"/>
  <c r="AG1351" i="3"/>
  <c r="AH1351" i="3"/>
  <c r="AW1351" i="3" s="1"/>
  <c r="AV1423" i="3"/>
  <c r="AV1464" i="3"/>
  <c r="AV1715" i="3"/>
  <c r="AI138" i="3"/>
  <c r="AX138" i="3" s="1"/>
  <c r="AH138" i="3"/>
  <c r="AW138" i="3" s="1"/>
  <c r="AH177" i="3"/>
  <c r="AW177" i="3" s="1"/>
  <c r="AG177" i="3"/>
  <c r="AH18" i="3"/>
  <c r="AW18" i="3" s="1"/>
  <c r="AI56" i="3"/>
  <c r="AX56" i="3" s="1"/>
  <c r="AH56" i="3"/>
  <c r="AW56" i="3" s="1"/>
  <c r="AH612" i="3"/>
  <c r="AW612" i="3" s="1"/>
  <c r="AG612" i="3"/>
  <c r="AG882" i="3"/>
  <c r="AK882" i="3"/>
  <c r="AZ882" i="3" s="1"/>
  <c r="AK302" i="3"/>
  <c r="AZ302" i="3" s="1"/>
  <c r="AG369" i="3"/>
  <c r="AK369" i="3"/>
  <c r="AZ369" i="3" s="1"/>
  <c r="AI369" i="3"/>
  <c r="AX369" i="3" s="1"/>
  <c r="AJ26" i="3"/>
  <c r="AY26" i="3" s="1"/>
  <c r="AI26" i="3"/>
  <c r="AX26" i="3" s="1"/>
  <c r="AG26" i="3"/>
  <c r="AK26" i="3"/>
  <c r="AZ26" i="3" s="1"/>
  <c r="AJ79" i="3"/>
  <c r="AY79" i="3" s="1"/>
  <c r="AH34" i="3"/>
  <c r="AW34" i="3" s="1"/>
  <c r="AG34" i="3"/>
  <c r="AK212" i="3"/>
  <c r="AZ212" i="3" s="1"/>
  <c r="AH985" i="3"/>
  <c r="AW985" i="3" s="1"/>
  <c r="AJ175" i="3"/>
  <c r="AY175" i="3" s="1"/>
  <c r="AG597" i="3"/>
  <c r="AH597" i="3"/>
  <c r="AW597" i="3" s="1"/>
  <c r="AJ577" i="3"/>
  <c r="AY577" i="3" s="1"/>
  <c r="AI417" i="3"/>
  <c r="AX417" i="3" s="1"/>
  <c r="AV281" i="3"/>
  <c r="AI126" i="3"/>
  <c r="AX126" i="3" s="1"/>
  <c r="AH126" i="3"/>
  <c r="AW126" i="3" s="1"/>
  <c r="AK39" i="3"/>
  <c r="AZ39" i="3" s="1"/>
  <c r="AK201" i="3"/>
  <c r="AZ201" i="3" s="1"/>
  <c r="AI985" i="3"/>
  <c r="AX985" i="3" s="1"/>
  <c r="AK887" i="3"/>
  <c r="AZ887" i="3" s="1"/>
  <c r="AG170" i="3"/>
  <c r="AI170" i="3"/>
  <c r="AX170" i="3" s="1"/>
  <c r="AJ170" i="3"/>
  <c r="AY170" i="3" s="1"/>
  <c r="AK170" i="3"/>
  <c r="AZ170" i="3" s="1"/>
  <c r="AJ126" i="3"/>
  <c r="AY126" i="3" s="1"/>
  <c r="AG187" i="3"/>
  <c r="AH187" i="3"/>
  <c r="AW187" i="3" s="1"/>
  <c r="AJ187" i="3"/>
  <c r="AY187" i="3" s="1"/>
  <c r="AK187" i="3"/>
  <c r="AZ187" i="3" s="1"/>
  <c r="AH20" i="3"/>
  <c r="AW20" i="3" s="1"/>
  <c r="AH140" i="3"/>
  <c r="AW140" i="3" s="1"/>
  <c r="AI117" i="3"/>
  <c r="AX117" i="3" s="1"/>
  <c r="AJ215" i="3"/>
  <c r="AY215" i="3" s="1"/>
  <c r="AI215" i="3"/>
  <c r="AX215" i="3" s="1"/>
  <c r="AH242" i="3"/>
  <c r="AW242" i="3" s="1"/>
  <c r="AH81" i="3"/>
  <c r="AW81" i="3" s="1"/>
  <c r="AG201" i="3"/>
  <c r="AG300" i="3"/>
  <c r="AI60" i="3"/>
  <c r="AX60" i="3" s="1"/>
  <c r="AG382" i="3"/>
  <c r="AK382" i="3"/>
  <c r="AZ382" i="3" s="1"/>
  <c r="AJ566" i="3"/>
  <c r="AY566" i="3" s="1"/>
  <c r="AH318" i="3"/>
  <c r="AW318" i="3" s="1"/>
  <c r="AJ89" i="3"/>
  <c r="AY89" i="3" s="1"/>
  <c r="AI242" i="3"/>
  <c r="AX242" i="3" s="1"/>
  <c r="AI266" i="3"/>
  <c r="AX266" i="3" s="1"/>
  <c r="AV325" i="3"/>
  <c r="AH78" i="3"/>
  <c r="AW78" i="3" s="1"/>
  <c r="AG502" i="3"/>
  <c r="AK502" i="3"/>
  <c r="AZ502" i="3" s="1"/>
  <c r="AH181" i="3"/>
  <c r="AW181" i="3" s="1"/>
  <c r="AG508" i="3"/>
  <c r="AH508" i="3"/>
  <c r="AW508" i="3" s="1"/>
  <c r="AI671" i="3"/>
  <c r="AX671" i="3" s="1"/>
  <c r="AH159" i="3"/>
  <c r="AW159" i="3" s="1"/>
  <c r="AG159" i="3"/>
  <c r="AK601" i="3"/>
  <c r="AZ601" i="3" s="1"/>
  <c r="AI618" i="3"/>
  <c r="AX618" i="3" s="1"/>
  <c r="AJ260" i="3"/>
  <c r="AY260" i="3" s="1"/>
  <c r="AG321" i="3"/>
  <c r="AG834" i="3"/>
  <c r="AI834" i="3"/>
  <c r="AX834" i="3" s="1"/>
  <c r="AJ52" i="3"/>
  <c r="AY52" i="3" s="1"/>
  <c r="AJ83" i="3"/>
  <c r="AY83" i="3" s="1"/>
  <c r="AI211" i="3"/>
  <c r="AX211" i="3" s="1"/>
  <c r="AK74" i="3"/>
  <c r="AZ74" i="3" s="1"/>
  <c r="AH79" i="3"/>
  <c r="AW79" i="3" s="1"/>
  <c r="AG94" i="3"/>
  <c r="AJ94" i="3"/>
  <c r="AY94" i="3" s="1"/>
  <c r="AG323" i="3"/>
  <c r="AI323" i="3"/>
  <c r="AX323" i="3" s="1"/>
  <c r="AH323" i="3"/>
  <c r="AW323" i="3" s="1"/>
  <c r="AK323" i="3"/>
  <c r="AZ323" i="3" s="1"/>
  <c r="AH55" i="3"/>
  <c r="AW55" i="3" s="1"/>
  <c r="AI116" i="3"/>
  <c r="AX116" i="3" s="1"/>
  <c r="AJ313" i="3"/>
  <c r="AY313" i="3" s="1"/>
  <c r="AK225" i="3"/>
  <c r="AZ225" i="3" s="1"/>
  <c r="AI37" i="3"/>
  <c r="AX37" i="3" s="1"/>
  <c r="AG199" i="3"/>
  <c r="AI199" i="3"/>
  <c r="AX199" i="3" s="1"/>
  <c r="AK199" i="3"/>
  <c r="AZ199" i="3" s="1"/>
  <c r="AG355" i="3"/>
  <c r="AG148" i="3"/>
  <c r="AI148" i="3"/>
  <c r="AX148" i="3" s="1"/>
  <c r="AJ148" i="3"/>
  <c r="AY148" i="3" s="1"/>
  <c r="AI120" i="3"/>
  <c r="AX120" i="3" s="1"/>
  <c r="AH211" i="3"/>
  <c r="AW211" i="3" s="1"/>
  <c r="AJ451" i="3"/>
  <c r="AY451" i="3" s="1"/>
  <c r="AH180" i="3"/>
  <c r="AW180" i="3" s="1"/>
  <c r="AG180" i="3"/>
  <c r="AJ188" i="3"/>
  <c r="AY188" i="3" s="1"/>
  <c r="AV165" i="3"/>
  <c r="AJ68" i="3"/>
  <c r="AY68" i="3" s="1"/>
  <c r="AG103" i="3"/>
  <c r="AJ254" i="3"/>
  <c r="AY254" i="3" s="1"/>
  <c r="AG75" i="3"/>
  <c r="AJ75" i="3"/>
  <c r="AY75" i="3" s="1"/>
  <c r="AI109" i="3"/>
  <c r="AX109" i="3" s="1"/>
  <c r="AH32" i="3"/>
  <c r="AW32" i="3" s="1"/>
  <c r="AJ32" i="3"/>
  <c r="AY32" i="3" s="1"/>
  <c r="AG32" i="3"/>
  <c r="AK125" i="3"/>
  <c r="AZ125" i="3" s="1"/>
  <c r="AI212" i="3"/>
  <c r="AX212" i="3" s="1"/>
  <c r="AG338" i="3"/>
  <c r="AJ487" i="3"/>
  <c r="AY487" i="3" s="1"/>
  <c r="AI232" i="3"/>
  <c r="AX232" i="3" s="1"/>
  <c r="AK411" i="3"/>
  <c r="AZ411" i="3" s="1"/>
  <c r="AG91" i="3"/>
  <c r="AG66" i="3"/>
  <c r="AG219" i="3"/>
  <c r="AK373" i="3"/>
  <c r="AZ373" i="3" s="1"/>
  <c r="AH93" i="3"/>
  <c r="AW93" i="3" s="1"/>
  <c r="AG93" i="3"/>
  <c r="AV283" i="3"/>
  <c r="AI28" i="3"/>
  <c r="AX28" i="3" s="1"/>
  <c r="AH35" i="3"/>
  <c r="AW35" i="3" s="1"/>
  <c r="AI390" i="3"/>
  <c r="AX390" i="3" s="1"/>
  <c r="AK385" i="3"/>
  <c r="AZ385" i="3" s="1"/>
  <c r="AK423" i="3"/>
  <c r="AZ423" i="3" s="1"/>
  <c r="AG127" i="3"/>
  <c r="AK127" i="3"/>
  <c r="AZ127" i="3" s="1"/>
  <c r="AI17" i="3"/>
  <c r="AX17" i="3" s="1"/>
  <c r="AK34" i="3"/>
  <c r="AZ34" i="3" s="1"/>
  <c r="AJ46" i="3"/>
  <c r="AY46" i="3" s="1"/>
  <c r="AG368" i="3"/>
  <c r="AK368" i="3"/>
  <c r="AZ368" i="3" s="1"/>
  <c r="AI368" i="3"/>
  <c r="AX368" i="3" s="1"/>
  <c r="AJ165" i="3"/>
  <c r="AY165" i="3" s="1"/>
  <c r="AJ426" i="3"/>
  <c r="AY426" i="3" s="1"/>
  <c r="AG426" i="3"/>
  <c r="AK426" i="3"/>
  <c r="AZ426" i="3" s="1"/>
  <c r="AK50" i="3"/>
  <c r="AZ50" i="3" s="1"/>
  <c r="AJ337" i="3"/>
  <c r="AY337" i="3" s="1"/>
  <c r="AH875" i="3"/>
  <c r="AW875" i="3" s="1"/>
  <c r="AK967" i="3"/>
  <c r="AZ967" i="3" s="1"/>
  <c r="AI353" i="3"/>
  <c r="AX353" i="3" s="1"/>
  <c r="AJ341" i="3"/>
  <c r="AY341" i="3" s="1"/>
  <c r="AH371" i="3"/>
  <c r="AW371" i="3" s="1"/>
  <c r="AG371" i="3"/>
  <c r="AH283" i="3"/>
  <c r="AW283" i="3" s="1"/>
  <c r="AJ159" i="3"/>
  <c r="AY159" i="3" s="1"/>
  <c r="AJ234" i="3"/>
  <c r="AY234" i="3" s="1"/>
  <c r="AV617" i="3"/>
  <c r="AV493" i="3"/>
  <c r="AG425" i="3"/>
  <c r="AG638" i="3"/>
  <c r="AK638" i="3"/>
  <c r="AZ638" i="3" s="1"/>
  <c r="AI579" i="3"/>
  <c r="AX579" i="3" s="1"/>
  <c r="AH689" i="3"/>
  <c r="AW689" i="3" s="1"/>
  <c r="AJ965" i="3"/>
  <c r="AY965" i="3" s="1"/>
  <c r="AJ705" i="3"/>
  <c r="AY705" i="3" s="1"/>
  <c r="AJ759" i="3"/>
  <c r="AY759" i="3" s="1"/>
  <c r="AV1023" i="3"/>
  <c r="AJ927" i="3"/>
  <c r="AY927" i="3" s="1"/>
  <c r="AJ968" i="3"/>
  <c r="AY968" i="3" s="1"/>
  <c r="AI978" i="3"/>
  <c r="AX978" i="3" s="1"/>
  <c r="AK1047" i="3"/>
  <c r="AZ1047" i="3" s="1"/>
  <c r="AH1104" i="3"/>
  <c r="AW1104" i="3" s="1"/>
  <c r="AI634" i="3"/>
  <c r="AX634" i="3" s="1"/>
  <c r="AJ39" i="3"/>
  <c r="AY39" i="3" s="1"/>
  <c r="AG317" i="3"/>
  <c r="AI67" i="3"/>
  <c r="AX67" i="3" s="1"/>
  <c r="AJ131" i="3"/>
  <c r="AY131" i="3" s="1"/>
  <c r="AI220" i="3"/>
  <c r="AX220" i="3" s="1"/>
  <c r="AJ284" i="3"/>
  <c r="AY284" i="3" s="1"/>
  <c r="AK292" i="3"/>
  <c r="AZ292" i="3" s="1"/>
  <c r="AI396" i="3"/>
  <c r="AX396" i="3" s="1"/>
  <c r="AK608" i="3"/>
  <c r="AZ608" i="3" s="1"/>
  <c r="AI398" i="3"/>
  <c r="AX398" i="3" s="1"/>
  <c r="AG398" i="3"/>
  <c r="AK398" i="3"/>
  <c r="AZ398" i="3" s="1"/>
  <c r="AI659" i="3"/>
  <c r="AX659" i="3" s="1"/>
  <c r="AH588" i="3"/>
  <c r="AW588" i="3" s="1"/>
  <c r="AI723" i="3"/>
  <c r="AX723" i="3" s="1"/>
  <c r="AG723" i="3"/>
  <c r="AI589" i="3"/>
  <c r="AX589" i="3" s="1"/>
  <c r="AI771" i="3"/>
  <c r="AX771" i="3" s="1"/>
  <c r="AJ768" i="3"/>
  <c r="AY768" i="3" s="1"/>
  <c r="AK276" i="3"/>
  <c r="AZ276" i="3" s="1"/>
  <c r="AH168" i="3"/>
  <c r="AW168" i="3" s="1"/>
  <c r="AH792" i="3"/>
  <c r="AW792" i="3" s="1"/>
  <c r="AK792" i="3"/>
  <c r="AZ792" i="3" s="1"/>
  <c r="AG792" i="3"/>
  <c r="AI792" i="3"/>
  <c r="AX792" i="3" s="1"/>
  <c r="AG673" i="3"/>
  <c r="AK673" i="3"/>
  <c r="AZ673" i="3" s="1"/>
  <c r="AI606" i="3"/>
  <c r="AX606" i="3" s="1"/>
  <c r="AG606" i="3"/>
  <c r="AG677" i="3"/>
  <c r="AJ943" i="3"/>
  <c r="AY943" i="3" s="1"/>
  <c r="AK1028" i="3"/>
  <c r="AZ1028" i="3" s="1"/>
  <c r="AG973" i="3"/>
  <c r="AH1053" i="3"/>
  <c r="AW1053" i="3" s="1"/>
  <c r="AJ233" i="3"/>
  <c r="AY233" i="3" s="1"/>
  <c r="BB190" i="3"/>
  <c r="AH40" i="3"/>
  <c r="AW40" i="3" s="1"/>
  <c r="AI412" i="3"/>
  <c r="AX412" i="3" s="1"/>
  <c r="AG226" i="3"/>
  <c r="AJ226" i="3"/>
  <c r="AY226" i="3" s="1"/>
  <c r="AJ243" i="3"/>
  <c r="AY243" i="3" s="1"/>
  <c r="AK480" i="3"/>
  <c r="AZ480" i="3" s="1"/>
  <c r="AH701" i="3"/>
  <c r="AW701" i="3" s="1"/>
  <c r="AI507" i="3"/>
  <c r="AX507" i="3" s="1"/>
  <c r="AG419" i="3"/>
  <c r="AH419" i="3"/>
  <c r="AW419" i="3" s="1"/>
  <c r="AJ538" i="3"/>
  <c r="AY538" i="3" s="1"/>
  <c r="AH538" i="3"/>
  <c r="AW538" i="3" s="1"/>
  <c r="AI538" i="3"/>
  <c r="AX538" i="3" s="1"/>
  <c r="AG538" i="3"/>
  <c r="AI499" i="3"/>
  <c r="AX499" i="3" s="1"/>
  <c r="AJ594" i="3"/>
  <c r="AY594" i="3" s="1"/>
  <c r="AG727" i="3"/>
  <c r="AG616" i="3"/>
  <c r="AK616" i="3"/>
  <c r="AZ616" i="3" s="1"/>
  <c r="AH616" i="3"/>
  <c r="AW616" i="3" s="1"/>
  <c r="AG892" i="3"/>
  <c r="AH892" i="3"/>
  <c r="AW892" i="3" s="1"/>
  <c r="AI892" i="3"/>
  <c r="AX892" i="3" s="1"/>
  <c r="AH762" i="3"/>
  <c r="AW762" i="3" s="1"/>
  <c r="AJ944" i="3"/>
  <c r="AY944" i="3" s="1"/>
  <c r="AJ1020" i="3"/>
  <c r="AY1020" i="3" s="1"/>
  <c r="AG978" i="3"/>
  <c r="AG1067" i="3"/>
  <c r="AK1067" i="3"/>
  <c r="AZ1067" i="3" s="1"/>
  <c r="AH100" i="3"/>
  <c r="AW100" i="3" s="1"/>
  <c r="AG215" i="3"/>
  <c r="AG408" i="3"/>
  <c r="AI644" i="3"/>
  <c r="AX644" i="3" s="1"/>
  <c r="AJ682" i="3"/>
  <c r="AY682" i="3" s="1"/>
  <c r="AK682" i="3"/>
  <c r="AZ682" i="3" s="1"/>
  <c r="AK503" i="3"/>
  <c r="AZ503" i="3" s="1"/>
  <c r="AI995" i="3"/>
  <c r="AX995" i="3" s="1"/>
  <c r="AG158" i="3"/>
  <c r="AK362" i="3"/>
  <c r="AZ362" i="3" s="1"/>
  <c r="AJ56" i="3"/>
  <c r="AY56" i="3" s="1"/>
  <c r="AG641" i="3"/>
  <c r="AJ20" i="3"/>
  <c r="AY20" i="3" s="1"/>
  <c r="AK208" i="3"/>
  <c r="AZ208" i="3" s="1"/>
  <c r="AJ270" i="3"/>
  <c r="AY270" i="3" s="1"/>
  <c r="AI403" i="3"/>
  <c r="AX403" i="3" s="1"/>
  <c r="AK650" i="3"/>
  <c r="AZ650" i="3" s="1"/>
  <c r="AH233" i="3"/>
  <c r="AW233" i="3" s="1"/>
  <c r="AI514" i="3"/>
  <c r="AX514" i="3" s="1"/>
  <c r="AI208" i="3"/>
  <c r="AX208" i="3" s="1"/>
  <c r="AV289" i="3"/>
  <c r="AL289" i="3"/>
  <c r="AK664" i="3"/>
  <c r="AZ664" i="3" s="1"/>
  <c r="AH580" i="3"/>
  <c r="AW580" i="3" s="1"/>
  <c r="AG954" i="3"/>
  <c r="AJ954" i="3"/>
  <c r="AY954" i="3" s="1"/>
  <c r="AK954" i="3"/>
  <c r="AZ954" i="3" s="1"/>
  <c r="AH954" i="3"/>
  <c r="AW954" i="3" s="1"/>
  <c r="AI738" i="3"/>
  <c r="AX738" i="3" s="1"/>
  <c r="AH911" i="3"/>
  <c r="AW911" i="3" s="1"/>
  <c r="AG920" i="3"/>
  <c r="AJ920" i="3"/>
  <c r="AY920" i="3" s="1"/>
  <c r="AK147" i="3"/>
  <c r="AZ147" i="3" s="1"/>
  <c r="AG228" i="3"/>
  <c r="AI822" i="3"/>
  <c r="AX822" i="3" s="1"/>
  <c r="AH822" i="3"/>
  <c r="AW822" i="3" s="1"/>
  <c r="AJ806" i="3"/>
  <c r="AY806" i="3" s="1"/>
  <c r="AG888" i="3"/>
  <c r="AK934" i="3"/>
  <c r="AZ934" i="3" s="1"/>
  <c r="AI1055" i="3"/>
  <c r="AX1055" i="3" s="1"/>
  <c r="AH1026" i="3"/>
  <c r="AW1026" i="3" s="1"/>
  <c r="AJ1253" i="3"/>
  <c r="AY1253" i="3" s="1"/>
  <c r="AJ369" i="3"/>
  <c r="AY369" i="3" s="1"/>
  <c r="AH398" i="3"/>
  <c r="AW398" i="3" s="1"/>
  <c r="AK549" i="3"/>
  <c r="AZ549" i="3" s="1"/>
  <c r="AK603" i="3"/>
  <c r="AZ603" i="3" s="1"/>
  <c r="AG810" i="3"/>
  <c r="AI1142" i="3"/>
  <c r="AX1142" i="3" s="1"/>
  <c r="AH1244" i="3"/>
  <c r="AW1244" i="3" s="1"/>
  <c r="AH1245" i="3"/>
  <c r="AW1245" i="3" s="1"/>
  <c r="AG1245" i="3"/>
  <c r="AH1365" i="3"/>
  <c r="AW1365" i="3" s="1"/>
  <c r="AG1365" i="3"/>
  <c r="AJ1365" i="3"/>
  <c r="AY1365" i="3" s="1"/>
  <c r="AK1365" i="3"/>
  <c r="AZ1365" i="3" s="1"/>
  <c r="AJ1393" i="3"/>
  <c r="AY1393" i="3" s="1"/>
  <c r="AK1346" i="3"/>
  <c r="AZ1346" i="3" s="1"/>
  <c r="AH1454" i="3"/>
  <c r="AW1454" i="3" s="1"/>
  <c r="AG1454" i="3"/>
  <c r="AK1491" i="3"/>
  <c r="AZ1491" i="3" s="1"/>
  <c r="AH423" i="3"/>
  <c r="AW423" i="3" s="1"/>
  <c r="AJ472" i="3"/>
  <c r="AY472" i="3" s="1"/>
  <c r="AJ702" i="3"/>
  <c r="AY702" i="3" s="1"/>
  <c r="AH1098" i="3"/>
  <c r="AW1098" i="3" s="1"/>
  <c r="AH1353" i="3"/>
  <c r="AW1353" i="3" s="1"/>
  <c r="AJ1353" i="3"/>
  <c r="AY1353" i="3" s="1"/>
  <c r="AK1242" i="3"/>
  <c r="AZ1242" i="3" s="1"/>
  <c r="AK1387" i="3"/>
  <c r="AZ1387" i="3" s="1"/>
  <c r="AK289" i="3"/>
  <c r="AZ289" i="3" s="1"/>
  <c r="AH606" i="3"/>
  <c r="AW606" i="3" s="1"/>
  <c r="AH751" i="3"/>
  <c r="AW751" i="3" s="1"/>
  <c r="AI971" i="3"/>
  <c r="AX971" i="3" s="1"/>
  <c r="AG1386" i="3"/>
  <c r="AH1386" i="3"/>
  <c r="AW1386" i="3" s="1"/>
  <c r="AI1512" i="3"/>
  <c r="AX1512" i="3" s="1"/>
  <c r="AK1512" i="3"/>
  <c r="AZ1512" i="3" s="1"/>
  <c r="AK1406" i="3"/>
  <c r="AZ1406" i="3" s="1"/>
  <c r="AJ1461" i="3"/>
  <c r="AY1461" i="3" s="1"/>
  <c r="AI426" i="3"/>
  <c r="AX426" i="3" s="1"/>
  <c r="AJ525" i="3"/>
  <c r="AY525" i="3" s="1"/>
  <c r="AI1033" i="3"/>
  <c r="AX1033" i="3" s="1"/>
  <c r="AH1138" i="3"/>
  <c r="AW1138" i="3" s="1"/>
  <c r="AJ1101" i="3"/>
  <c r="AY1101" i="3" s="1"/>
  <c r="AH1311" i="3"/>
  <c r="AW1311" i="3" s="1"/>
  <c r="AG1311" i="3"/>
  <c r="AK1245" i="3"/>
  <c r="AZ1245" i="3" s="1"/>
  <c r="AI1644" i="3"/>
  <c r="AX1644" i="3" s="1"/>
  <c r="AG585" i="3"/>
  <c r="AH813" i="3"/>
  <c r="AW813" i="3" s="1"/>
  <c r="AK863" i="3"/>
  <c r="AZ863" i="3" s="1"/>
  <c r="AH368" i="3"/>
  <c r="AW368" i="3" s="1"/>
  <c r="AI172" i="3"/>
  <c r="AX172" i="3" s="1"/>
  <c r="AH665" i="3"/>
  <c r="AW665" i="3" s="1"/>
  <c r="AJ663" i="3"/>
  <c r="AY663" i="3" s="1"/>
  <c r="AJ152" i="3"/>
  <c r="AY152" i="3" s="1"/>
  <c r="AG467" i="3"/>
  <c r="AV961" i="3"/>
  <c r="AL961" i="3"/>
  <c r="BB961" i="3"/>
  <c r="AH741" i="3"/>
  <c r="AW741" i="3" s="1"/>
  <c r="AK1039" i="3"/>
  <c r="AZ1039" i="3" s="1"/>
  <c r="AJ439" i="3"/>
  <c r="AY439" i="3" s="1"/>
  <c r="AH531" i="3"/>
  <c r="AW531" i="3" s="1"/>
  <c r="AG780" i="3"/>
  <c r="AJ780" i="3"/>
  <c r="AY780" i="3" s="1"/>
  <c r="AK926" i="3"/>
  <c r="AZ926" i="3" s="1"/>
  <c r="AK1043" i="3"/>
  <c r="AZ1043" i="3" s="1"/>
  <c r="AG1282" i="3"/>
  <c r="AI1282" i="3"/>
  <c r="AX1282" i="3" s="1"/>
  <c r="AK1296" i="3"/>
  <c r="AZ1296" i="3" s="1"/>
  <c r="AJ996" i="3"/>
  <c r="AY996" i="3" s="1"/>
  <c r="AG1219" i="3"/>
  <c r="AH1206" i="3"/>
  <c r="AW1206" i="3" s="1"/>
  <c r="AK1256" i="3"/>
  <c r="AZ1256" i="3" s="1"/>
  <c r="AJ1285" i="3"/>
  <c r="AY1285" i="3" s="1"/>
  <c r="AK1490" i="3"/>
  <c r="AZ1490" i="3" s="1"/>
  <c r="AJ1249" i="3"/>
  <c r="AY1249" i="3" s="1"/>
  <c r="AV1230" i="3"/>
  <c r="BB1230" i="3"/>
  <c r="AL1230" i="3"/>
  <c r="AV1651" i="3"/>
  <c r="AV1930" i="3"/>
  <c r="AV54" i="3"/>
  <c r="BB54" i="3"/>
  <c r="AV901" i="3"/>
  <c r="AI177" i="3"/>
  <c r="AX177" i="3" s="1"/>
  <c r="AI247" i="3"/>
  <c r="AX247" i="3" s="1"/>
  <c r="AJ308" i="3"/>
  <c r="AY308" i="3" s="1"/>
  <c r="AG144" i="3"/>
  <c r="AJ144" i="3"/>
  <c r="AY144" i="3" s="1"/>
  <c r="AI144" i="3"/>
  <c r="AX144" i="3" s="1"/>
  <c r="AV36" i="3"/>
  <c r="AL36" i="3"/>
  <c r="BB36" i="3"/>
  <c r="AJ44" i="3"/>
  <c r="AY44" i="3" s="1"/>
  <c r="AH31" i="3"/>
  <c r="AW31" i="3" s="1"/>
  <c r="AI31" i="3"/>
  <c r="AX31" i="3" s="1"/>
  <c r="AG31" i="3"/>
  <c r="AJ177" i="3"/>
  <c r="AY177" i="3" s="1"/>
  <c r="AH308" i="3"/>
  <c r="AW308" i="3" s="1"/>
  <c r="AJ326" i="3"/>
  <c r="AY326" i="3" s="1"/>
  <c r="AI83" i="3"/>
  <c r="AX83" i="3" s="1"/>
  <c r="AH83" i="3"/>
  <c r="AW83" i="3" s="1"/>
  <c r="AK297" i="3"/>
  <c r="AZ297" i="3" s="1"/>
  <c r="AH394" i="3"/>
  <c r="AW394" i="3" s="1"/>
  <c r="AV473" i="3"/>
  <c r="AG1373" i="3"/>
  <c r="AK1373" i="3"/>
  <c r="AZ1373" i="3" s="1"/>
  <c r="AH146" i="3"/>
  <c r="AW146" i="3" s="1"/>
  <c r="AG59" i="3"/>
  <c r="AK59" i="3"/>
  <c r="AZ59" i="3" s="1"/>
  <c r="AH59" i="3"/>
  <c r="AW59" i="3" s="1"/>
  <c r="AG315" i="3"/>
  <c r="AK315" i="3"/>
  <c r="AZ315" i="3" s="1"/>
  <c r="AH305" i="3"/>
  <c r="AW305" i="3" s="1"/>
  <c r="AG305" i="3"/>
  <c r="AH1040" i="3"/>
  <c r="AW1040" i="3" s="1"/>
  <c r="AH149" i="3"/>
  <c r="AW149" i="3" s="1"/>
  <c r="AJ149" i="3"/>
  <c r="AY149" i="3" s="1"/>
  <c r="AG149" i="3"/>
  <c r="AV17" i="3"/>
  <c r="AK54" i="3"/>
  <c r="AZ54" i="3" s="1"/>
  <c r="AI304" i="3"/>
  <c r="AX304" i="3" s="1"/>
  <c r="AH72" i="3"/>
  <c r="AW72" i="3" s="1"/>
  <c r="AG109" i="3"/>
  <c r="AJ109" i="3"/>
  <c r="AY109" i="3" s="1"/>
  <c r="AG68" i="3"/>
  <c r="AH170" i="3"/>
  <c r="AW170" i="3" s="1"/>
  <c r="AV25" i="3"/>
  <c r="AG15" i="3"/>
  <c r="AI15" i="3"/>
  <c r="AX15" i="3" s="1"/>
  <c r="AH15" i="3"/>
  <c r="AW15" i="3" s="1"/>
  <c r="AG491" i="3"/>
  <c r="AI491" i="3"/>
  <c r="AX491" i="3" s="1"/>
  <c r="AI99" i="3"/>
  <c r="AX99" i="3" s="1"/>
  <c r="AI88" i="3"/>
  <c r="AX88" i="3" s="1"/>
  <c r="AG417" i="3"/>
  <c r="AI150" i="3"/>
  <c r="AX150" i="3" s="1"/>
  <c r="AH304" i="3"/>
  <c r="AW304" i="3" s="1"/>
  <c r="AI78" i="3"/>
  <c r="AX78" i="3" s="1"/>
  <c r="AH390" i="3"/>
  <c r="AW390" i="3" s="1"/>
  <c r="AK264" i="3"/>
  <c r="AZ264" i="3" s="1"/>
  <c r="AV112" i="3"/>
  <c r="AK583" i="3"/>
  <c r="AZ583" i="3" s="1"/>
  <c r="AK589" i="3"/>
  <c r="AZ589" i="3" s="1"/>
  <c r="AG83" i="3"/>
  <c r="AH216" i="3"/>
  <c r="AW216" i="3" s="1"/>
  <c r="AG216" i="3"/>
  <c r="AK91" i="3"/>
  <c r="AZ91" i="3" s="1"/>
  <c r="AG106" i="3"/>
  <c r="AH106" i="3"/>
  <c r="AW106" i="3" s="1"/>
  <c r="AI149" i="3"/>
  <c r="AX149" i="3" s="1"/>
  <c r="AI363" i="3"/>
  <c r="AX363" i="3" s="1"/>
  <c r="AH280" i="3"/>
  <c r="AW280" i="3" s="1"/>
  <c r="AH385" i="3"/>
  <c r="AW385" i="3" s="1"/>
  <c r="AK417" i="3"/>
  <c r="AZ417" i="3" s="1"/>
  <c r="AG373" i="3"/>
  <c r="AH382" i="3"/>
  <c r="AW382" i="3" s="1"/>
  <c r="AG646" i="3"/>
  <c r="AH646" i="3"/>
  <c r="AW646" i="3" s="1"/>
  <c r="AK646" i="3"/>
  <c r="AZ646" i="3" s="1"/>
  <c r="AV802" i="3"/>
  <c r="AJ907" i="3"/>
  <c r="AY907" i="3" s="1"/>
  <c r="AH907" i="3"/>
  <c r="AW907" i="3" s="1"/>
  <c r="AG907" i="3"/>
  <c r="AH17" i="3"/>
  <c r="AW17" i="3" s="1"/>
  <c r="AH273" i="3"/>
  <c r="AW273" i="3" s="1"/>
  <c r="AJ693" i="3"/>
  <c r="AY693" i="3" s="1"/>
  <c r="AK166" i="3"/>
  <c r="AZ166" i="3" s="1"/>
  <c r="AK935" i="3"/>
  <c r="AZ935" i="3" s="1"/>
  <c r="AJ59" i="3"/>
  <c r="AY59" i="3" s="1"/>
  <c r="AK944" i="3"/>
  <c r="AZ944" i="3" s="1"/>
  <c r="AV101" i="3"/>
  <c r="AG264" i="3"/>
  <c r="AJ264" i="3"/>
  <c r="AY264" i="3" s="1"/>
  <c r="AI251" i="3"/>
  <c r="AX251" i="3" s="1"/>
  <c r="AI313" i="3"/>
  <c r="AX313" i="3" s="1"/>
  <c r="AK86" i="3"/>
  <c r="AZ86" i="3" s="1"/>
  <c r="AH86" i="3"/>
  <c r="AW86" i="3" s="1"/>
  <c r="AG86" i="3"/>
  <c r="AI86" i="3"/>
  <c r="AX86" i="3" s="1"/>
  <c r="AJ446" i="3"/>
  <c r="AY446" i="3" s="1"/>
  <c r="AJ30" i="3"/>
  <c r="AY30" i="3" s="1"/>
  <c r="AG385" i="3"/>
  <c r="AH171" i="3"/>
  <c r="AW171" i="3" s="1"/>
  <c r="AG171" i="3"/>
  <c r="AI319" i="3"/>
  <c r="AX319" i="3" s="1"/>
  <c r="AJ70" i="3"/>
  <c r="AY70" i="3" s="1"/>
  <c r="AJ100" i="3"/>
  <c r="AY100" i="3" s="1"/>
  <c r="AG225" i="3"/>
  <c r="AI171" i="3"/>
  <c r="AX171" i="3" s="1"/>
  <c r="AG29" i="3"/>
  <c r="AK116" i="3"/>
  <c r="AZ116" i="3" s="1"/>
  <c r="AG367" i="3"/>
  <c r="AJ367" i="3"/>
  <c r="AY367" i="3" s="1"/>
  <c r="AI367" i="3"/>
  <c r="AX367" i="3" s="1"/>
  <c r="AG125" i="3"/>
  <c r="AJ21" i="3"/>
  <c r="AY21" i="3" s="1"/>
  <c r="AG38" i="3"/>
  <c r="AI38" i="3"/>
  <c r="AX38" i="3" s="1"/>
  <c r="BB110" i="3"/>
  <c r="AV110" i="3"/>
  <c r="AL110" i="3"/>
  <c r="AH111" i="3"/>
  <c r="AW111" i="3" s="1"/>
  <c r="AI14" i="3"/>
  <c r="AX14" i="3" s="1"/>
  <c r="AH14" i="3"/>
  <c r="AW14" i="3" s="1"/>
  <c r="AG14" i="3"/>
  <c r="AI10" i="3"/>
  <c r="AX10" i="3" s="1"/>
  <c r="AH139" i="3"/>
  <c r="AW139" i="3" s="1"/>
  <c r="AG117" i="3"/>
  <c r="AK409" i="3"/>
  <c r="AZ409" i="3" s="1"/>
  <c r="AJ469" i="3"/>
  <c r="AY469" i="3" s="1"/>
  <c r="AI469" i="3"/>
  <c r="AX469" i="3" s="1"/>
  <c r="AH469" i="3"/>
  <c r="AW469" i="3" s="1"/>
  <c r="AH250" i="3"/>
  <c r="AW250" i="3" s="1"/>
  <c r="AJ250" i="3"/>
  <c r="AY250" i="3" s="1"/>
  <c r="AK250" i="3"/>
  <c r="AZ250" i="3" s="1"/>
  <c r="AI423" i="3"/>
  <c r="AX423" i="3" s="1"/>
  <c r="AJ186" i="3"/>
  <c r="AY186" i="3" s="1"/>
  <c r="AH319" i="3"/>
  <c r="AW319" i="3" s="1"/>
  <c r="AG319" i="3"/>
  <c r="AH96" i="3"/>
  <c r="AW96" i="3" s="1"/>
  <c r="AI68" i="3"/>
  <c r="AX68" i="3" s="1"/>
  <c r="AH429" i="3"/>
  <c r="AW429" i="3" s="1"/>
  <c r="AK429" i="3"/>
  <c r="AZ429" i="3" s="1"/>
  <c r="AH298" i="3"/>
  <c r="AW298" i="3" s="1"/>
  <c r="AK380" i="3"/>
  <c r="AZ380" i="3" s="1"/>
  <c r="AK305" i="3"/>
  <c r="AZ305" i="3" s="1"/>
  <c r="AG251" i="3"/>
  <c r="AH203" i="3"/>
  <c r="AW203" i="3" s="1"/>
  <c r="AI47" i="3"/>
  <c r="AX47" i="3" s="1"/>
  <c r="AJ355" i="3"/>
  <c r="AY355" i="3" s="1"/>
  <c r="AH239" i="3"/>
  <c r="AW239" i="3" s="1"/>
  <c r="AJ239" i="3"/>
  <c r="AY239" i="3" s="1"/>
  <c r="AG239" i="3"/>
  <c r="AG451" i="3"/>
  <c r="AK451" i="3"/>
  <c r="AZ451" i="3" s="1"/>
  <c r="AK319" i="3"/>
  <c r="AZ319" i="3" s="1"/>
  <c r="AJ123" i="3"/>
  <c r="AY123" i="3" s="1"/>
  <c r="AK52" i="3"/>
  <c r="AZ52" i="3" s="1"/>
  <c r="AJ370" i="3"/>
  <c r="AY370" i="3" s="1"/>
  <c r="AJ64" i="3"/>
  <c r="AY64" i="3" s="1"/>
  <c r="AK293" i="3"/>
  <c r="AZ293" i="3" s="1"/>
  <c r="AH165" i="3"/>
  <c r="AW165" i="3" s="1"/>
  <c r="AJ484" i="3"/>
  <c r="AY484" i="3" s="1"/>
  <c r="N39" i="1"/>
  <c r="AK32" i="3"/>
  <c r="AZ32" i="3" s="1"/>
  <c r="AJ298" i="3"/>
  <c r="AY298" i="3" s="1"/>
  <c r="AK784" i="3"/>
  <c r="AZ784" i="3" s="1"/>
  <c r="AG826" i="3"/>
  <c r="AG301" i="3"/>
  <c r="AI301" i="3"/>
  <c r="AX301" i="3" s="1"/>
  <c r="AK341" i="3"/>
  <c r="AZ341" i="3" s="1"/>
  <c r="AI371" i="3"/>
  <c r="AX371" i="3" s="1"/>
  <c r="AI574" i="3"/>
  <c r="AX574" i="3" s="1"/>
  <c r="AJ324" i="3"/>
  <c r="AY324" i="3" s="1"/>
  <c r="AG195" i="3"/>
  <c r="AK234" i="3"/>
  <c r="AZ234" i="3" s="1"/>
  <c r="AJ493" i="3"/>
  <c r="AY493" i="3" s="1"/>
  <c r="AJ646" i="3"/>
  <c r="AY646" i="3" s="1"/>
  <c r="AJ579" i="3"/>
  <c r="AY579" i="3" s="1"/>
  <c r="AG689" i="3"/>
  <c r="AI689" i="3"/>
  <c r="AX689" i="3" s="1"/>
  <c r="AJ689" i="3"/>
  <c r="AY689" i="3" s="1"/>
  <c r="AI925" i="3"/>
  <c r="AX925" i="3" s="1"/>
  <c r="AK462" i="3"/>
  <c r="AZ462" i="3" s="1"/>
  <c r="AK516" i="3"/>
  <c r="AZ516" i="3" s="1"/>
  <c r="AK930" i="3"/>
  <c r="AZ930" i="3" s="1"/>
  <c r="AH51" i="3"/>
  <c r="AW51" i="3" s="1"/>
  <c r="AH317" i="3"/>
  <c r="AW317" i="3" s="1"/>
  <c r="AH88" i="3"/>
  <c r="AW88" i="3" s="1"/>
  <c r="AH220" i="3"/>
  <c r="AW220" i="3" s="1"/>
  <c r="AJ387" i="3"/>
  <c r="AY387" i="3" s="1"/>
  <c r="AG292" i="3"/>
  <c r="AJ292" i="3"/>
  <c r="AY292" i="3" s="1"/>
  <c r="AH661" i="3"/>
  <c r="AW661" i="3" s="1"/>
  <c r="AJ398" i="3"/>
  <c r="AY398" i="3" s="1"/>
  <c r="AK787" i="3"/>
  <c r="AZ787" i="3" s="1"/>
  <c r="AI597" i="3"/>
  <c r="AX597" i="3" s="1"/>
  <c r="AI462" i="3"/>
  <c r="AX462" i="3" s="1"/>
  <c r="AI310" i="3"/>
  <c r="AX310" i="3" s="1"/>
  <c r="AG259" i="3"/>
  <c r="AJ259" i="3"/>
  <c r="AY259" i="3" s="1"/>
  <c r="AJ692" i="3"/>
  <c r="AY692" i="3" s="1"/>
  <c r="AJ300" i="3"/>
  <c r="AY300" i="3" s="1"/>
  <c r="AJ168" i="3"/>
  <c r="AY168" i="3" s="1"/>
  <c r="AI647" i="3"/>
  <c r="AX647" i="3" s="1"/>
  <c r="AK791" i="3"/>
  <c r="AZ791" i="3" s="1"/>
  <c r="AJ606" i="3"/>
  <c r="AY606" i="3" s="1"/>
  <c r="AG763" i="3"/>
  <c r="AJ763" i="3"/>
  <c r="AY763" i="3" s="1"/>
  <c r="AK763" i="3"/>
  <c r="AZ763" i="3" s="1"/>
  <c r="AJ718" i="3"/>
  <c r="AY718" i="3" s="1"/>
  <c r="AG951" i="3"/>
  <c r="AI951" i="3"/>
  <c r="AX951" i="3" s="1"/>
  <c r="AJ951" i="3"/>
  <c r="AY951" i="3" s="1"/>
  <c r="AK951" i="3"/>
  <c r="AZ951" i="3" s="1"/>
  <c r="AI1023" i="3"/>
  <c r="AX1023" i="3" s="1"/>
  <c r="AH973" i="3"/>
  <c r="AW973" i="3" s="1"/>
  <c r="AJ1053" i="3"/>
  <c r="AY1053" i="3" s="1"/>
  <c r="AG27" i="3"/>
  <c r="AJ27" i="3"/>
  <c r="AY27" i="3" s="1"/>
  <c r="AG184" i="3"/>
  <c r="AL190" i="3"/>
  <c r="AH76" i="3"/>
  <c r="AW76" i="3" s="1"/>
  <c r="AI76" i="3"/>
  <c r="AX76" i="3" s="1"/>
  <c r="AG76" i="3"/>
  <c r="AJ412" i="3"/>
  <c r="AY412" i="3" s="1"/>
  <c r="AK226" i="3"/>
  <c r="AZ226" i="3" s="1"/>
  <c r="AK243" i="3"/>
  <c r="AZ243" i="3" s="1"/>
  <c r="AG546" i="3"/>
  <c r="AJ546" i="3"/>
  <c r="AY546" i="3" s="1"/>
  <c r="AJ608" i="3"/>
  <c r="AY608" i="3" s="1"/>
  <c r="AJ639" i="3"/>
  <c r="AY639" i="3" s="1"/>
  <c r="AG499" i="3"/>
  <c r="AH499" i="3"/>
  <c r="AW499" i="3" s="1"/>
  <c r="AK594" i="3"/>
  <c r="AZ594" i="3" s="1"/>
  <c r="AI804" i="3"/>
  <c r="AX804" i="3" s="1"/>
  <c r="AK804" i="3"/>
  <c r="AZ804" i="3" s="1"/>
  <c r="AK657" i="3"/>
  <c r="AZ657" i="3" s="1"/>
  <c r="AI770" i="3"/>
  <c r="AX770" i="3" s="1"/>
  <c r="AJ726" i="3"/>
  <c r="AY726" i="3" s="1"/>
  <c r="AG726" i="3"/>
  <c r="AI726" i="3"/>
  <c r="AX726" i="3" s="1"/>
  <c r="AG890" i="3"/>
  <c r="AK890" i="3"/>
  <c r="AZ890" i="3" s="1"/>
  <c r="AK1048" i="3"/>
  <c r="AZ1048" i="3" s="1"/>
  <c r="AK522" i="3"/>
  <c r="AZ522" i="3" s="1"/>
  <c r="AJ526" i="3"/>
  <c r="AY526" i="3" s="1"/>
  <c r="AH314" i="3"/>
  <c r="AW314" i="3" s="1"/>
  <c r="AG314" i="3"/>
  <c r="AI408" i="3"/>
  <c r="AX408" i="3" s="1"/>
  <c r="AH707" i="3"/>
  <c r="AW707" i="3" s="1"/>
  <c r="AG534" i="3"/>
  <c r="AK534" i="3"/>
  <c r="AZ534" i="3" s="1"/>
  <c r="AG56" i="3"/>
  <c r="AI158" i="3"/>
  <c r="AX158" i="3" s="1"/>
  <c r="AI325" i="3"/>
  <c r="AX325" i="3" s="1"/>
  <c r="AI522" i="3"/>
  <c r="AX522" i="3" s="1"/>
  <c r="AG248" i="3"/>
  <c r="AJ54" i="3"/>
  <c r="AY54" i="3" s="1"/>
  <c r="AH270" i="3"/>
  <c r="AW270" i="3" s="1"/>
  <c r="AG150" i="3"/>
  <c r="AH143" i="3"/>
  <c r="AW143" i="3" s="1"/>
  <c r="AK95" i="3"/>
  <c r="AZ95" i="3" s="1"/>
  <c r="AJ514" i="3"/>
  <c r="AY514" i="3" s="1"/>
  <c r="AH208" i="3"/>
  <c r="AW208" i="3" s="1"/>
  <c r="AG297" i="3"/>
  <c r="AJ530" i="3"/>
  <c r="AY530" i="3" s="1"/>
  <c r="AG824" i="3"/>
  <c r="AK964" i="3"/>
  <c r="AZ964" i="3" s="1"/>
  <c r="AI640" i="3"/>
  <c r="AX640" i="3" s="1"/>
  <c r="AJ761" i="3"/>
  <c r="AY761" i="3" s="1"/>
  <c r="AK633" i="3"/>
  <c r="AZ633" i="3" s="1"/>
  <c r="AV986" i="3"/>
  <c r="AH505" i="3"/>
  <c r="AW505" i="3" s="1"/>
  <c r="AH147" i="3"/>
  <c r="AW147" i="3" s="1"/>
  <c r="AK599" i="3"/>
  <c r="AZ599" i="3" s="1"/>
  <c r="AH560" i="3"/>
  <c r="AW560" i="3" s="1"/>
  <c r="AI607" i="3"/>
  <c r="AX607" i="3" s="1"/>
  <c r="AH607" i="3"/>
  <c r="AW607" i="3" s="1"/>
  <c r="AG607" i="3"/>
  <c r="AI986" i="3"/>
  <c r="AX986" i="3" s="1"/>
  <c r="AJ822" i="3"/>
  <c r="AY822" i="3" s="1"/>
  <c r="AI934" i="3"/>
  <c r="AX934" i="3" s="1"/>
  <c r="AG1091" i="3"/>
  <c r="AJ1091" i="3"/>
  <c r="AY1091" i="3" s="1"/>
  <c r="AI1058" i="3"/>
  <c r="AX1058" i="3" s="1"/>
  <c r="AG1058" i="3"/>
  <c r="AV1514" i="3"/>
  <c r="AI343" i="3"/>
  <c r="AX343" i="3" s="1"/>
  <c r="AK280" i="3"/>
  <c r="AZ280" i="3" s="1"/>
  <c r="AK809" i="3"/>
  <c r="AZ809" i="3" s="1"/>
  <c r="AK1151" i="3"/>
  <c r="AZ1151" i="3" s="1"/>
  <c r="AJ1290" i="3"/>
  <c r="AY1290" i="3" s="1"/>
  <c r="AK1393" i="3"/>
  <c r="AZ1393" i="3" s="1"/>
  <c r="AJ1496" i="3"/>
  <c r="AY1496" i="3" s="1"/>
  <c r="AI1447" i="3"/>
  <c r="AX1447" i="3" s="1"/>
  <c r="AJ1491" i="3"/>
  <c r="AY1491" i="3" s="1"/>
  <c r="AH547" i="3"/>
  <c r="AW547" i="3" s="1"/>
  <c r="AG633" i="3"/>
  <c r="AH633" i="3"/>
  <c r="AW633" i="3" s="1"/>
  <c r="AI1225" i="3"/>
  <c r="AX1225" i="3" s="1"/>
  <c r="AG1507" i="3"/>
  <c r="AK1507" i="3"/>
  <c r="AZ1507" i="3" s="1"/>
  <c r="AK469" i="3"/>
  <c r="AZ469" i="3" s="1"/>
  <c r="AJ632" i="3"/>
  <c r="AY632" i="3" s="1"/>
  <c r="AI800" i="3"/>
  <c r="AX800" i="3" s="1"/>
  <c r="AH800" i="3"/>
  <c r="AW800" i="3" s="1"/>
  <c r="AG800" i="3"/>
  <c r="AJ800" i="3"/>
  <c r="AY800" i="3" s="1"/>
  <c r="AK800" i="3"/>
  <c r="AZ800" i="3" s="1"/>
  <c r="AH1186" i="3"/>
  <c r="AW1186" i="3" s="1"/>
  <c r="AJ1386" i="3"/>
  <c r="AY1386" i="3" s="1"/>
  <c r="AK1521" i="3"/>
  <c r="AZ1521" i="3" s="1"/>
  <c r="AK1424" i="3"/>
  <c r="AZ1424" i="3" s="1"/>
  <c r="AK1461" i="3"/>
  <c r="AZ1461" i="3" s="1"/>
  <c r="AK610" i="3"/>
  <c r="AZ610" i="3" s="1"/>
  <c r="AJ908" i="3"/>
  <c r="AY908" i="3" s="1"/>
  <c r="AG1033" i="3"/>
  <c r="AH1033" i="3"/>
  <c r="AW1033" i="3" s="1"/>
  <c r="AG1138" i="3"/>
  <c r="AJ1138" i="3"/>
  <c r="AY1138" i="3" s="1"/>
  <c r="AH1274" i="3"/>
  <c r="AW1274" i="3" s="1"/>
  <c r="AH1357" i="3"/>
  <c r="AW1357" i="3" s="1"/>
  <c r="AI1357" i="3"/>
  <c r="AX1357" i="3" s="1"/>
  <c r="AI1281" i="3"/>
  <c r="AX1281" i="3" s="1"/>
  <c r="AH401" i="3"/>
  <c r="AW401" i="3" s="1"/>
  <c r="AK1029" i="3"/>
  <c r="AZ1029" i="3" s="1"/>
  <c r="AH432" i="3"/>
  <c r="AW432" i="3" s="1"/>
  <c r="AH206" i="3"/>
  <c r="AW206" i="3" s="1"/>
  <c r="AI665" i="3"/>
  <c r="AX665" i="3" s="1"/>
  <c r="AH663" i="3"/>
  <c r="AW663" i="3" s="1"/>
  <c r="AK663" i="3"/>
  <c r="AZ663" i="3" s="1"/>
  <c r="AG663" i="3"/>
  <c r="AG191" i="3"/>
  <c r="AJ498" i="3"/>
  <c r="AY498" i="3" s="1"/>
  <c r="AJ948" i="3"/>
  <c r="AY948" i="3" s="1"/>
  <c r="AH191" i="3"/>
  <c r="AW191" i="3" s="1"/>
  <c r="AG650" i="3"/>
  <c r="AI531" i="3"/>
  <c r="AX531" i="3" s="1"/>
  <c r="AJ847" i="3"/>
  <c r="AY847" i="3" s="1"/>
  <c r="AG865" i="3"/>
  <c r="AI926" i="3"/>
  <c r="AX926" i="3" s="1"/>
  <c r="AH926" i="3"/>
  <c r="AW926" i="3" s="1"/>
  <c r="AI1175" i="3"/>
  <c r="AX1175" i="3" s="1"/>
  <c r="AJ1043" i="3"/>
  <c r="AY1043" i="3" s="1"/>
  <c r="AG1043" i="3"/>
  <c r="AH1043" i="3"/>
  <c r="AW1043" i="3" s="1"/>
  <c r="AG1223" i="3"/>
  <c r="AK1223" i="3"/>
  <c r="AZ1223" i="3" s="1"/>
  <c r="AI1296" i="3"/>
  <c r="AX1296" i="3" s="1"/>
  <c r="AL765" i="3"/>
  <c r="AJ1312" i="3"/>
  <c r="AY1312" i="3" s="1"/>
  <c r="AG1417" i="3"/>
  <c r="AK1417" i="3"/>
  <c r="AZ1417" i="3" s="1"/>
  <c r="AH1417" i="3"/>
  <c r="AW1417" i="3" s="1"/>
  <c r="AH1490" i="3"/>
  <c r="AW1490" i="3" s="1"/>
  <c r="AV1709" i="3"/>
  <c r="AH950" i="3"/>
  <c r="AW950" i="3" s="1"/>
  <c r="AH1261" i="3"/>
  <c r="AW1261" i="3" s="1"/>
  <c r="AH1002" i="3"/>
  <c r="AW1002" i="3" s="1"/>
  <c r="AK1322" i="3"/>
  <c r="AZ1322" i="3" s="1"/>
  <c r="AG1957" i="3"/>
  <c r="AK1957" i="3"/>
  <c r="AZ1957" i="3" s="1"/>
  <c r="AI1957" i="3"/>
  <c r="AX1957" i="3" s="1"/>
  <c r="AJ1683" i="3"/>
  <c r="AY1683" i="3" s="1"/>
  <c r="AV1915" i="3"/>
  <c r="AK1609" i="3"/>
  <c r="AZ1609" i="3" s="1"/>
  <c r="AJ1802" i="3"/>
  <c r="AY1802" i="3" s="1"/>
  <c r="AV1612" i="3"/>
  <c r="AJ1789" i="3"/>
  <c r="AY1789" i="3" s="1"/>
  <c r="AI747" i="3"/>
  <c r="AX747" i="3" s="1"/>
  <c r="AK1025" i="3"/>
  <c r="AZ1025" i="3" s="1"/>
  <c r="AH1259" i="3"/>
  <c r="AW1259" i="3" s="1"/>
  <c r="AG1390" i="3"/>
  <c r="AJ1246" i="3"/>
  <c r="AY1246" i="3" s="1"/>
  <c r="AH1575" i="3"/>
  <c r="AW1575" i="3" s="1"/>
  <c r="AK1426" i="3"/>
  <c r="AZ1426" i="3" s="1"/>
  <c r="AG1524" i="3"/>
  <c r="AI1681" i="3"/>
  <c r="AX1681" i="3" s="1"/>
  <c r="AK1652" i="3"/>
  <c r="AZ1652" i="3" s="1"/>
  <c r="AJ1717" i="3"/>
  <c r="AY1717" i="3" s="1"/>
  <c r="AH1976" i="3"/>
  <c r="AW1976" i="3" s="1"/>
  <c r="AK1975" i="3"/>
  <c r="AZ1975" i="3" s="1"/>
  <c r="AG1019" i="3"/>
  <c r="AJ1061" i="3"/>
  <c r="AY1061" i="3" s="1"/>
  <c r="AJ1262" i="3"/>
  <c r="AY1262" i="3" s="1"/>
  <c r="AH1252" i="3"/>
  <c r="AW1252" i="3" s="1"/>
  <c r="AG1287" i="3"/>
  <c r="AH1389" i="3"/>
  <c r="AW1389" i="3" s="1"/>
  <c r="AV1401" i="3"/>
  <c r="AG1356" i="3"/>
  <c r="AV1570" i="3"/>
  <c r="AK1600" i="3"/>
  <c r="AZ1600" i="3" s="1"/>
  <c r="AI1686" i="3"/>
  <c r="AX1686" i="3" s="1"/>
  <c r="AG1764" i="3"/>
  <c r="AH1873" i="3"/>
  <c r="AW1873" i="3" s="1"/>
  <c r="AI1877" i="3"/>
  <c r="AX1877" i="3" s="1"/>
  <c r="AJ1989" i="3"/>
  <c r="AY1989" i="3" s="1"/>
  <c r="AI825" i="3"/>
  <c r="AX825" i="3" s="1"/>
  <c r="AH1056" i="3"/>
  <c r="AW1056" i="3" s="1"/>
  <c r="AJ1238" i="3"/>
  <c r="AY1238" i="3" s="1"/>
  <c r="AG1302" i="3"/>
  <c r="AK1309" i="3"/>
  <c r="AZ1309" i="3" s="1"/>
  <c r="AV1420" i="3"/>
  <c r="AH1406" i="3"/>
  <c r="AW1406" i="3" s="1"/>
  <c r="AJ1702" i="3"/>
  <c r="AY1702" i="3" s="1"/>
  <c r="AI1673" i="3"/>
  <c r="AX1673" i="3" s="1"/>
  <c r="AH1716" i="3"/>
  <c r="AW1716" i="3" s="1"/>
  <c r="AI1720" i="3"/>
  <c r="AX1720" i="3" s="1"/>
  <c r="AG1825" i="3"/>
  <c r="AV1920" i="3"/>
  <c r="AV1998" i="3"/>
  <c r="BB1998" i="3"/>
  <c r="AI1132" i="3"/>
  <c r="AX1132" i="3" s="1"/>
  <c r="AI1359" i="3"/>
  <c r="AX1359" i="3" s="1"/>
  <c r="AI1663" i="3"/>
  <c r="AX1663" i="3" s="1"/>
  <c r="AV1796" i="3"/>
  <c r="AJ1752" i="3"/>
  <c r="AY1752" i="3" s="1"/>
  <c r="AK1949" i="3"/>
  <c r="AZ1949" i="3" s="1"/>
  <c r="AK685" i="3"/>
  <c r="AZ685" i="3" s="1"/>
  <c r="AI1112" i="3"/>
  <c r="AX1112" i="3" s="1"/>
  <c r="AI1133" i="3"/>
  <c r="AX1133" i="3" s="1"/>
  <c r="AH1341" i="3"/>
  <c r="AW1341" i="3" s="1"/>
  <c r="AK1423" i="3"/>
  <c r="AZ1423" i="3" s="1"/>
  <c r="AH1516" i="3"/>
  <c r="AW1516" i="3" s="1"/>
  <c r="AI1582" i="3"/>
  <c r="AX1582" i="3" s="1"/>
  <c r="AG1596" i="3"/>
  <c r="AI1667" i="3"/>
  <c r="AX1667" i="3" s="1"/>
  <c r="AI1653" i="3"/>
  <c r="AX1653" i="3" s="1"/>
  <c r="AJ1874" i="3"/>
  <c r="AY1874" i="3" s="1"/>
  <c r="AG1735" i="3"/>
  <c r="AK1827" i="3"/>
  <c r="AZ1827" i="3" s="1"/>
  <c r="AG1978" i="3"/>
  <c r="AG1314" i="3"/>
  <c r="BB1559" i="3"/>
  <c r="AV1559" i="3"/>
  <c r="AL1559" i="3"/>
  <c r="AK1849" i="3"/>
  <c r="AZ1849" i="3" s="1"/>
  <c r="AV1170" i="3"/>
  <c r="AK1388" i="3"/>
  <c r="AZ1388" i="3" s="1"/>
  <c r="AI1590" i="3"/>
  <c r="AX1590" i="3" s="1"/>
  <c r="AG1706" i="3"/>
  <c r="AH1863" i="3"/>
  <c r="AW1863" i="3" s="1"/>
  <c r="AJ997" i="3"/>
  <c r="AY997" i="3" s="1"/>
  <c r="AJ1218" i="3"/>
  <c r="AY1218" i="3" s="1"/>
  <c r="AV1643" i="3"/>
  <c r="AK1983" i="3"/>
  <c r="AZ1983" i="3" s="1"/>
  <c r="AI694" i="3"/>
  <c r="AX694" i="3" s="1"/>
  <c r="AJ1079" i="3"/>
  <c r="AY1079" i="3" s="1"/>
  <c r="AK1259" i="3"/>
  <c r="AZ1259" i="3" s="1"/>
  <c r="AJ1325" i="3"/>
  <c r="AY1325" i="3" s="1"/>
  <c r="AI1350" i="3"/>
  <c r="AX1350" i="3" s="1"/>
  <c r="AJ1519" i="3"/>
  <c r="AY1519" i="3" s="1"/>
  <c r="AJ1773" i="3"/>
  <c r="AY1773" i="3" s="1"/>
  <c r="AH1874" i="3"/>
  <c r="AW1874" i="3" s="1"/>
  <c r="AK1721" i="3"/>
  <c r="AZ1721" i="3" s="1"/>
  <c r="AK1861" i="3"/>
  <c r="AZ1861" i="3" s="1"/>
  <c r="AJ1829" i="3"/>
  <c r="AY1829" i="3" s="1"/>
  <c r="AG1942" i="3"/>
  <c r="AG1851" i="3"/>
  <c r="AG1453" i="3"/>
  <c r="AK1688" i="3"/>
  <c r="AZ1688" i="3" s="1"/>
  <c r="AJ1892" i="3"/>
  <c r="AY1892" i="3" s="1"/>
  <c r="AG1247" i="3"/>
  <c r="AI1969" i="3"/>
  <c r="AX1969" i="3" s="1"/>
  <c r="AH1455" i="3"/>
  <c r="AW1455" i="3" s="1"/>
  <c r="AJ1663" i="3"/>
  <c r="AY1663" i="3" s="1"/>
  <c r="AV1718" i="3"/>
  <c r="AH1900" i="3"/>
  <c r="AW1900" i="3" s="1"/>
  <c r="AI450" i="3"/>
  <c r="AX450" i="3" s="1"/>
  <c r="AK757" i="3"/>
  <c r="AZ757" i="3" s="1"/>
  <c r="AH1027" i="3"/>
  <c r="AW1027" i="3" s="1"/>
  <c r="AI1137" i="3"/>
  <c r="AX1137" i="3" s="1"/>
  <c r="AJ1189" i="3"/>
  <c r="AY1189" i="3" s="1"/>
  <c r="AI1314" i="3"/>
  <c r="AX1314" i="3" s="1"/>
  <c r="AJ1338" i="3"/>
  <c r="AY1338" i="3" s="1"/>
  <c r="AK1257" i="3"/>
  <c r="AZ1257" i="3" s="1"/>
  <c r="AK1368" i="3"/>
  <c r="AZ1368" i="3" s="1"/>
  <c r="AG1433" i="3"/>
  <c r="AH1649" i="3"/>
  <c r="AW1649" i="3" s="1"/>
  <c r="AK1567" i="3"/>
  <c r="AZ1567" i="3" s="1"/>
  <c r="AH1679" i="3"/>
  <c r="AW1679" i="3" s="1"/>
  <c r="AI1760" i="3"/>
  <c r="AX1760" i="3" s="1"/>
  <c r="AI1882" i="3"/>
  <c r="AX1882" i="3" s="1"/>
  <c r="AJ1857" i="3"/>
  <c r="AY1857" i="3" s="1"/>
  <c r="AI1871" i="3"/>
  <c r="AX1871" i="3" s="1"/>
  <c r="AI1999" i="3"/>
  <c r="AX1999" i="3" s="1"/>
  <c r="AG702" i="3"/>
  <c r="AG962" i="3"/>
  <c r="AG1090" i="3"/>
  <c r="AH1109" i="3"/>
  <c r="AW1109" i="3" s="1"/>
  <c r="AG1164" i="3"/>
  <c r="AG1338" i="3"/>
  <c r="AG1416" i="3"/>
  <c r="AJ1352" i="3"/>
  <c r="AY1352" i="3" s="1"/>
  <c r="AI1434" i="3"/>
  <c r="AX1434" i="3" s="1"/>
  <c r="AI1446" i="3"/>
  <c r="AX1446" i="3" s="1"/>
  <c r="AI1658" i="3"/>
  <c r="AX1658" i="3" s="1"/>
  <c r="AI1664" i="3"/>
  <c r="AX1664" i="3" s="1"/>
  <c r="AJ1682" i="3"/>
  <c r="AY1682" i="3" s="1"/>
  <c r="AJ1617" i="3"/>
  <c r="AY1617" i="3" s="1"/>
  <c r="AH1778" i="3"/>
  <c r="AW1778" i="3" s="1"/>
  <c r="AH1788" i="3"/>
  <c r="AW1788" i="3" s="1"/>
  <c r="AG1856" i="3"/>
  <c r="AJ1958" i="3"/>
  <c r="AY1958" i="3" s="1"/>
  <c r="AH1889" i="3"/>
  <c r="AW1889" i="3" s="1"/>
  <c r="AH1954" i="3"/>
  <c r="AW1954" i="3" s="1"/>
  <c r="AI1340" i="3"/>
  <c r="AX1340" i="3" s="1"/>
  <c r="AK1768" i="3"/>
  <c r="AZ1768" i="3" s="1"/>
  <c r="AH1962" i="3"/>
  <c r="AW1962" i="3" s="1"/>
  <c r="AK1422" i="3"/>
  <c r="AZ1422" i="3" s="1"/>
  <c r="AJ1452" i="3"/>
  <c r="AY1452" i="3" s="1"/>
  <c r="AI1926" i="3"/>
  <c r="AX1926" i="3" s="1"/>
  <c r="AG1345" i="3"/>
  <c r="AK1570" i="3"/>
  <c r="AZ1570" i="3" s="1"/>
  <c r="AG1771" i="3"/>
  <c r="AI1940" i="3"/>
  <c r="AX1940" i="3" s="1"/>
  <c r="AK1179" i="3"/>
  <c r="AZ1179" i="3" s="1"/>
  <c r="AK1060" i="3"/>
  <c r="AZ1060" i="3" s="1"/>
  <c r="AH1210" i="3"/>
  <c r="AW1210" i="3" s="1"/>
  <c r="AI745" i="3"/>
  <c r="AX745" i="3" s="1"/>
  <c r="AG791" i="3"/>
  <c r="AG1105" i="3"/>
  <c r="AJ1318" i="3"/>
  <c r="AY1318" i="3" s="1"/>
  <c r="AJ1594" i="3"/>
  <c r="AY1594" i="3" s="1"/>
  <c r="AH1248" i="3"/>
  <c r="AW1248" i="3" s="1"/>
  <c r="AK1319" i="3"/>
  <c r="AZ1319" i="3" s="1"/>
  <c r="AV1502" i="3"/>
  <c r="AJ1508" i="3"/>
  <c r="AY1508" i="3" s="1"/>
  <c r="AJ1779" i="3"/>
  <c r="AY1779" i="3" s="1"/>
  <c r="AG1699" i="3"/>
  <c r="AH1685" i="3"/>
  <c r="AW1685" i="3" s="1"/>
  <c r="AG1660" i="3"/>
  <c r="AK1718" i="3"/>
  <c r="AZ1718" i="3" s="1"/>
  <c r="AG1816" i="3"/>
  <c r="AJ1888" i="3"/>
  <c r="AY1888" i="3" s="1"/>
  <c r="AH1833" i="3"/>
  <c r="AW1833" i="3" s="1"/>
  <c r="AJ1929" i="3"/>
  <c r="AY1929" i="3" s="1"/>
  <c r="AJ1844" i="3"/>
  <c r="AY1844" i="3" s="1"/>
  <c r="AG1685" i="3"/>
  <c r="AG1739" i="3"/>
  <c r="AI1956" i="3"/>
  <c r="AX1956" i="3" s="1"/>
  <c r="AH1638" i="3"/>
  <c r="AW1638" i="3" s="1"/>
  <c r="AH1746" i="3"/>
  <c r="AW1746" i="3" s="1"/>
  <c r="AG1929" i="3"/>
  <c r="AG1922" i="3"/>
  <c r="AG1258" i="3"/>
  <c r="AK1632" i="3"/>
  <c r="AZ1632" i="3" s="1"/>
  <c r="AI1989" i="3"/>
  <c r="AX1989" i="3" s="1"/>
  <c r="AG1674" i="3"/>
  <c r="AJ1448" i="3"/>
  <c r="AY1448" i="3" s="1"/>
  <c r="AH1807" i="3"/>
  <c r="AW1807" i="3" s="1"/>
  <c r="AI1657" i="3"/>
  <c r="AX1657" i="3" s="1"/>
  <c r="AK1807" i="3"/>
  <c r="AZ1807" i="3" s="1"/>
  <c r="AH1870" i="3"/>
  <c r="AW1870" i="3" s="1"/>
  <c r="BB1840" i="3"/>
  <c r="AI1830" i="3"/>
  <c r="AX1830" i="3" s="1"/>
  <c r="AG1954" i="3"/>
  <c r="AG1585" i="3"/>
  <c r="AJ1846" i="3"/>
  <c r="AY1846" i="3" s="1"/>
  <c r="AI1835" i="3"/>
  <c r="AX1835" i="3" s="1"/>
  <c r="AV860" i="3"/>
  <c r="AH912" i="3"/>
  <c r="AW912" i="3" s="1"/>
  <c r="AG1262" i="3"/>
  <c r="AK1252" i="3"/>
  <c r="AZ1252" i="3" s="1"/>
  <c r="AG1468" i="3"/>
  <c r="AI1444" i="3"/>
  <c r="AX1444" i="3" s="1"/>
  <c r="AJ1628" i="3"/>
  <c r="AY1628" i="3" s="1"/>
  <c r="AI1615" i="3"/>
  <c r="AX1615" i="3" s="1"/>
  <c r="AV1721" i="3"/>
  <c r="AV1810" i="3"/>
  <c r="AJ1893" i="3"/>
  <c r="AY1893" i="3" s="1"/>
  <c r="AV1863" i="3"/>
  <c r="AH825" i="3"/>
  <c r="AW825" i="3" s="1"/>
  <c r="AK1061" i="3"/>
  <c r="AZ1061" i="3" s="1"/>
  <c r="AI1238" i="3"/>
  <c r="AX1238" i="3" s="1"/>
  <c r="AH1335" i="3"/>
  <c r="AW1335" i="3" s="1"/>
  <c r="AG1332" i="3"/>
  <c r="AG1499" i="3"/>
  <c r="AK1593" i="3"/>
  <c r="AZ1593" i="3" s="1"/>
  <c r="AH1673" i="3"/>
  <c r="AW1673" i="3" s="1"/>
  <c r="AG1767" i="3"/>
  <c r="AV1807" i="3"/>
  <c r="AV1797" i="3"/>
  <c r="BB1797" i="3"/>
  <c r="AL1797" i="3"/>
  <c r="AG1893" i="3"/>
  <c r="AG1938" i="3"/>
  <c r="AI1395" i="3"/>
  <c r="AX1395" i="3" s="1"/>
  <c r="AH1808" i="3"/>
  <c r="AW1808" i="3" s="1"/>
  <c r="AV1663" i="3"/>
  <c r="AH1982" i="3"/>
  <c r="AW1982" i="3" s="1"/>
  <c r="AG1672" i="3"/>
  <c r="AG1907" i="3"/>
  <c r="AH685" i="3"/>
  <c r="AW685" i="3" s="1"/>
  <c r="AJ605" i="3"/>
  <c r="AY605" i="3" s="1"/>
  <c r="AV894" i="3"/>
  <c r="AH1077" i="3"/>
  <c r="AW1077" i="3" s="1"/>
  <c r="AV1112" i="3"/>
  <c r="AK1428" i="3"/>
  <c r="AZ1428" i="3" s="1"/>
  <c r="AI1628" i="3"/>
  <c r="AX1628" i="3" s="1"/>
  <c r="AI1596" i="3"/>
  <c r="AX1596" i="3" s="1"/>
  <c r="AV1953" i="3"/>
  <c r="AL1953" i="3"/>
  <c r="AK1783" i="3"/>
  <c r="AZ1783" i="3" s="1"/>
  <c r="AV1890" i="3"/>
  <c r="AI1982" i="3"/>
  <c r="AX1982" i="3" s="1"/>
  <c r="AI1639" i="3"/>
  <c r="AX1639" i="3" s="1"/>
  <c r="AV1934" i="3"/>
  <c r="AV1152" i="3"/>
  <c r="BB1152" i="3"/>
  <c r="AH1253" i="3"/>
  <c r="AW1253" i="3" s="1"/>
  <c r="AK1314" i="3"/>
  <c r="AZ1314" i="3" s="1"/>
  <c r="AV1773" i="3"/>
  <c r="AI1688" i="3"/>
  <c r="AX1688" i="3" s="1"/>
  <c r="AJ1024" i="3"/>
  <c r="AY1024" i="3" s="1"/>
  <c r="AJ1150" i="3"/>
  <c r="AY1150" i="3" s="1"/>
  <c r="AV1325" i="3"/>
  <c r="BB1325" i="3"/>
  <c r="AK1425" i="3"/>
  <c r="AZ1425" i="3" s="1"/>
  <c r="AJ1350" i="3"/>
  <c r="AY1350" i="3" s="1"/>
  <c r="AK1579" i="3"/>
  <c r="AZ1579" i="3" s="1"/>
  <c r="AJ1585" i="3"/>
  <c r="AY1585" i="3" s="1"/>
  <c r="AJ1629" i="3"/>
  <c r="AY1629" i="3" s="1"/>
  <c r="AG1723" i="3"/>
  <c r="AJ1728" i="3"/>
  <c r="AY1728" i="3" s="1"/>
  <c r="AK1790" i="3"/>
  <c r="AZ1790" i="3" s="1"/>
  <c r="AK1942" i="3"/>
  <c r="AZ1942" i="3" s="1"/>
  <c r="AV1970" i="3"/>
  <c r="AG1757" i="3"/>
  <c r="AH1222" i="3"/>
  <c r="AW1222" i="3" s="1"/>
  <c r="AK1372" i="3"/>
  <c r="AZ1372" i="3" s="1"/>
  <c r="AJ1797" i="3"/>
  <c r="AY1797" i="3" s="1"/>
  <c r="AK1360" i="3"/>
  <c r="AZ1360" i="3" s="1"/>
  <c r="AG757" i="3"/>
  <c r="AI1086" i="3"/>
  <c r="AX1086" i="3" s="1"/>
  <c r="AK1197" i="3"/>
  <c r="AZ1197" i="3" s="1"/>
  <c r="AG1515" i="3"/>
  <c r="AH1411" i="3"/>
  <c r="AW1411" i="3" s="1"/>
  <c r="AI1451" i="3"/>
  <c r="AX1451" i="3" s="1"/>
  <c r="AI1716" i="3"/>
  <c r="AX1716" i="3" s="1"/>
  <c r="AK1662" i="3"/>
  <c r="AZ1662" i="3" s="1"/>
  <c r="AJ1947" i="3"/>
  <c r="AY1947" i="3" s="1"/>
  <c r="AH1832" i="3"/>
  <c r="AW1832" i="3" s="1"/>
  <c r="AJ1912" i="3"/>
  <c r="AY1912" i="3" s="1"/>
  <c r="AG1889" i="3"/>
  <c r="AI1948" i="3"/>
  <c r="AX1948" i="3" s="1"/>
  <c r="AJ2004" i="3"/>
  <c r="AY2004" i="3" s="1"/>
  <c r="AG720" i="3"/>
  <c r="AH1090" i="3"/>
  <c r="AW1090" i="3" s="1"/>
  <c r="AH1147" i="3"/>
  <c r="AW1147" i="3" s="1"/>
  <c r="AI1164" i="3"/>
  <c r="AX1164" i="3" s="1"/>
  <c r="AH1188" i="3"/>
  <c r="AW1188" i="3" s="1"/>
  <c r="AI1338" i="3"/>
  <c r="AX1338" i="3" s="1"/>
  <c r="AJ1416" i="3"/>
  <c r="AY1416" i="3" s="1"/>
  <c r="AK1352" i="3"/>
  <c r="AZ1352" i="3" s="1"/>
  <c r="AI1747" i="3"/>
  <c r="AX1747" i="3" s="1"/>
  <c r="AI1736" i="3"/>
  <c r="AX1736" i="3" s="1"/>
  <c r="AH1686" i="3"/>
  <c r="AW1686" i="3" s="1"/>
  <c r="AK1756" i="3"/>
  <c r="AZ1756" i="3" s="1"/>
  <c r="AI1643" i="3"/>
  <c r="AX1643" i="3" s="1"/>
  <c r="AG1617" i="3"/>
  <c r="AG1818" i="3"/>
  <c r="AJ1868" i="3"/>
  <c r="AY1868" i="3" s="1"/>
  <c r="AH1911" i="3"/>
  <c r="AW1911" i="3" s="1"/>
  <c r="AI1950" i="3"/>
  <c r="AX1950" i="3" s="1"/>
  <c r="AV1385" i="3"/>
  <c r="AJ1768" i="3"/>
  <c r="AY1768" i="3" s="1"/>
  <c r="AK1126" i="3"/>
  <c r="AZ1126" i="3" s="1"/>
  <c r="AG1205" i="3"/>
  <c r="AG1260" i="3"/>
  <c r="AI1452" i="3"/>
  <c r="AX1452" i="3" s="1"/>
  <c r="AJ1807" i="3"/>
  <c r="AY1807" i="3" s="1"/>
  <c r="AK1367" i="3"/>
  <c r="AZ1367" i="3" s="1"/>
  <c r="AI1771" i="3"/>
  <c r="AX1771" i="3" s="1"/>
  <c r="AH933" i="3"/>
  <c r="AW933" i="3" s="1"/>
  <c r="AK940" i="3"/>
  <c r="AZ940" i="3" s="1"/>
  <c r="AK1120" i="3"/>
  <c r="AZ1120" i="3" s="1"/>
  <c r="AG1210" i="3"/>
  <c r="AK993" i="3"/>
  <c r="AZ993" i="3" s="1"/>
  <c r="AG995" i="3"/>
  <c r="AG878" i="3"/>
  <c r="AH1105" i="3"/>
  <c r="AW1105" i="3" s="1"/>
  <c r="AH1180" i="3"/>
  <c r="AW1180" i="3" s="1"/>
  <c r="AI1248" i="3"/>
  <c r="AX1248" i="3" s="1"/>
  <c r="AI1407" i="3"/>
  <c r="AX1407" i="3" s="1"/>
  <c r="AK1508" i="3"/>
  <c r="AZ1508" i="3" s="1"/>
  <c r="AK1584" i="3"/>
  <c r="AZ1584" i="3" s="1"/>
  <c r="AK1722" i="3"/>
  <c r="AZ1722" i="3" s="1"/>
  <c r="AH1718" i="3"/>
  <c r="AW1718" i="3" s="1"/>
  <c r="AI1816" i="3"/>
  <c r="AX1816" i="3" s="1"/>
  <c r="AG1792" i="3"/>
  <c r="AJ1945" i="3"/>
  <c r="AY1945" i="3" s="1"/>
  <c r="AH1988" i="3"/>
  <c r="AW1988" i="3" s="1"/>
  <c r="AH1960" i="3"/>
  <c r="AW1960" i="3" s="1"/>
  <c r="AG666" i="3"/>
  <c r="BB829" i="3"/>
  <c r="AK1201" i="3"/>
  <c r="AZ1201" i="3" s="1"/>
  <c r="BB1578" i="3"/>
  <c r="AJ1794" i="3"/>
  <c r="AY1794" i="3" s="1"/>
  <c r="AH1974" i="3"/>
  <c r="AW1974" i="3" s="1"/>
  <c r="AK1782" i="3"/>
  <c r="AZ1782" i="3" s="1"/>
  <c r="AH1910" i="3"/>
  <c r="AW1910" i="3" s="1"/>
  <c r="AI1986" i="3"/>
  <c r="AX1986" i="3" s="1"/>
  <c r="AI1291" i="3"/>
  <c r="AX1291" i="3" s="1"/>
  <c r="AH1551" i="3"/>
  <c r="AW1551" i="3" s="1"/>
  <c r="AJ1739" i="3"/>
  <c r="AY1739" i="3" s="1"/>
  <c r="AI1929" i="3"/>
  <c r="AX1929" i="3" s="1"/>
  <c r="AK1967" i="3"/>
  <c r="AZ1967" i="3" s="1"/>
  <c r="AI1457" i="3"/>
  <c r="AX1457" i="3" s="1"/>
  <c r="AJ1439" i="3"/>
  <c r="AY1439" i="3" s="1"/>
  <c r="AK1546" i="3"/>
  <c r="AZ1546" i="3" s="1"/>
  <c r="AG1898" i="3"/>
  <c r="AH1953" i="3"/>
  <c r="AW1953" i="3" s="1"/>
  <c r="AJ1837" i="3"/>
  <c r="AY1837" i="3" s="1"/>
  <c r="AG1802" i="3"/>
  <c r="AJ1816" i="3"/>
  <c r="AY1816" i="3" s="1"/>
  <c r="AI1838" i="3"/>
  <c r="AX1838" i="3" s="1"/>
  <c r="AJ1656" i="3"/>
  <c r="AY1656" i="3" s="1"/>
  <c r="AJ1297" i="3"/>
  <c r="AY1297" i="3" s="1"/>
  <c r="AK1495" i="3"/>
  <c r="AZ1495" i="3" s="1"/>
  <c r="AJ1734" i="3"/>
  <c r="AY1734" i="3" s="1"/>
  <c r="AG1997" i="3"/>
  <c r="AI1922" i="3"/>
  <c r="AX1922" i="3" s="1"/>
  <c r="AG1633" i="3"/>
  <c r="AI1846" i="3"/>
  <c r="AX1846" i="3" s="1"/>
  <c r="AI1990" i="3"/>
  <c r="AX1990" i="3" s="1"/>
  <c r="AG1671" i="3"/>
  <c r="AH1888" i="3"/>
  <c r="AW1888" i="3" s="1"/>
  <c r="AK1668" i="3"/>
  <c r="AZ1668" i="3" s="1"/>
  <c r="AG1266" i="3"/>
  <c r="AG1682" i="3"/>
  <c r="BB1822" i="3"/>
  <c r="AG1647" i="3"/>
  <c r="AI1694" i="3"/>
  <c r="AX1694" i="3" s="1"/>
  <c r="AV1831" i="3"/>
  <c r="AJ1908" i="3"/>
  <c r="AY1908" i="3" s="1"/>
  <c r="AG1983" i="3"/>
  <c r="AJ747" i="3"/>
  <c r="AY747" i="3" s="1"/>
  <c r="AG916" i="3"/>
  <c r="AK1000" i="3"/>
  <c r="AZ1000" i="3" s="1"/>
  <c r="AJ1177" i="3"/>
  <c r="AY1177" i="3" s="1"/>
  <c r="AI1390" i="3"/>
  <c r="AX1390" i="3" s="1"/>
  <c r="AI1246" i="3"/>
  <c r="AX1246" i="3" s="1"/>
  <c r="AG1249" i="3"/>
  <c r="AH1334" i="3"/>
  <c r="AW1334" i="3" s="1"/>
  <c r="AI1575" i="3"/>
  <c r="AX1575" i="3" s="1"/>
  <c r="AG1552" i="3"/>
  <c r="AK1631" i="3"/>
  <c r="AZ1631" i="3" s="1"/>
  <c r="AK1681" i="3"/>
  <c r="AZ1681" i="3" s="1"/>
  <c r="AG1652" i="3"/>
  <c r="AV1943" i="3"/>
  <c r="AG1835" i="3"/>
  <c r="AJ1975" i="3"/>
  <c r="AY1975" i="3" s="1"/>
  <c r="AI912" i="3"/>
  <c r="AX912" i="3" s="1"/>
  <c r="AI1166" i="3"/>
  <c r="AX1166" i="3" s="1"/>
  <c r="AI1146" i="3"/>
  <c r="AX1146" i="3" s="1"/>
  <c r="AH1262" i="3"/>
  <c r="AW1262" i="3" s="1"/>
  <c r="AJ1252" i="3"/>
  <c r="AY1252" i="3" s="1"/>
  <c r="AI1315" i="3"/>
  <c r="AX1315" i="3" s="1"/>
  <c r="AJ1389" i="3"/>
  <c r="AY1389" i="3" s="1"/>
  <c r="AI1468" i="3"/>
  <c r="AX1468" i="3" s="1"/>
  <c r="AK1463" i="3"/>
  <c r="AZ1463" i="3" s="1"/>
  <c r="AI1535" i="3"/>
  <c r="AX1535" i="3" s="1"/>
  <c r="AG1600" i="3"/>
  <c r="AH1615" i="3"/>
  <c r="AW1615" i="3" s="1"/>
  <c r="AJ1726" i="3"/>
  <c r="AY1726" i="3" s="1"/>
  <c r="AH1853" i="3"/>
  <c r="AW1853" i="3" s="1"/>
  <c r="AK1945" i="3"/>
  <c r="AZ1945" i="3" s="1"/>
  <c r="AG1980" i="3"/>
  <c r="AJ825" i="3"/>
  <c r="AY825" i="3" s="1"/>
  <c r="AK1019" i="3"/>
  <c r="AZ1019" i="3" s="1"/>
  <c r="AH1197" i="3"/>
  <c r="AW1197" i="3" s="1"/>
  <c r="AI1335" i="3"/>
  <c r="AX1335" i="3" s="1"/>
  <c r="AK1332" i="3"/>
  <c r="AZ1332" i="3" s="1"/>
  <c r="AG1593" i="3"/>
  <c r="AG1442" i="3"/>
  <c r="AG1719" i="3"/>
  <c r="AK1673" i="3"/>
  <c r="AZ1673" i="3" s="1"/>
  <c r="AH1767" i="3"/>
  <c r="AW1767" i="3" s="1"/>
  <c r="AV1697" i="3"/>
  <c r="AK1720" i="3"/>
  <c r="AZ1720" i="3" s="1"/>
  <c r="AI1825" i="3"/>
  <c r="AX1825" i="3" s="1"/>
  <c r="AK2007" i="3"/>
  <c r="AZ2007" i="3" s="1"/>
  <c r="AH1877" i="3"/>
  <c r="AW1877" i="3" s="1"/>
  <c r="AH1980" i="3"/>
  <c r="AW1980" i="3" s="1"/>
  <c r="AK1989" i="3"/>
  <c r="AZ1989" i="3" s="1"/>
  <c r="AG1395" i="3"/>
  <c r="AJ1580" i="3"/>
  <c r="AY1580" i="3" s="1"/>
  <c r="AK1808" i="3"/>
  <c r="AZ1808" i="3" s="1"/>
  <c r="AK1132" i="3"/>
  <c r="AZ1132" i="3" s="1"/>
  <c r="AK1581" i="3"/>
  <c r="AZ1581" i="3" s="1"/>
  <c r="AI1805" i="3"/>
  <c r="AX1805" i="3" s="1"/>
  <c r="AH1672" i="3"/>
  <c r="AW1672" i="3" s="1"/>
  <c r="AI1752" i="3"/>
  <c r="AX1752" i="3" s="1"/>
  <c r="AJ1936" i="3"/>
  <c r="AY1936" i="3" s="1"/>
  <c r="AI685" i="3"/>
  <c r="AX685" i="3" s="1"/>
  <c r="AH1078" i="3"/>
  <c r="AW1078" i="3" s="1"/>
  <c r="AH1112" i="3"/>
  <c r="AW1112" i="3" s="1"/>
  <c r="AJ1133" i="3"/>
  <c r="AY1133" i="3" s="1"/>
  <c r="AI1341" i="3"/>
  <c r="AX1341" i="3" s="1"/>
  <c r="AG1233" i="3"/>
  <c r="AG1516" i="3"/>
  <c r="AI1611" i="3"/>
  <c r="AX1611" i="3" s="1"/>
  <c r="AH1763" i="3"/>
  <c r="AW1763" i="3" s="1"/>
  <c r="AK1573" i="3"/>
  <c r="AZ1573" i="3" s="1"/>
  <c r="AK1682" i="3"/>
  <c r="AZ1682" i="3" s="1"/>
  <c r="AG1653" i="3"/>
  <c r="AH1776" i="3"/>
  <c r="AW1776" i="3" s="1"/>
  <c r="AJ1735" i="3"/>
  <c r="AY1735" i="3" s="1"/>
  <c r="AG1903" i="3"/>
  <c r="AJ1978" i="3"/>
  <c r="AY1978" i="3" s="1"/>
  <c r="AH1300" i="3"/>
  <c r="AW1300" i="3" s="1"/>
  <c r="AV1388" i="3"/>
  <c r="AG1547" i="3"/>
  <c r="AH1706" i="3"/>
  <c r="AW1706" i="3" s="1"/>
  <c r="AH1152" i="3"/>
  <c r="AW1152" i="3" s="1"/>
  <c r="AJ1640" i="3"/>
  <c r="AY1640" i="3" s="1"/>
  <c r="AV1620" i="3"/>
  <c r="AI1711" i="3"/>
  <c r="AX1711" i="3" s="1"/>
  <c r="AI1863" i="3"/>
  <c r="AX1863" i="3" s="1"/>
  <c r="AK1253" i="3"/>
  <c r="AZ1253" i="3" s="1"/>
  <c r="AH1558" i="3"/>
  <c r="AW1558" i="3" s="1"/>
  <c r="AJ1666" i="3"/>
  <c r="AY1666" i="3" s="1"/>
  <c r="AV1724" i="3"/>
  <c r="AH1024" i="3"/>
  <c r="AW1024" i="3" s="1"/>
  <c r="AK1199" i="3"/>
  <c r="AZ1199" i="3" s="1"/>
  <c r="AK1306" i="3"/>
  <c r="AZ1306" i="3" s="1"/>
  <c r="AH1325" i="3"/>
  <c r="AW1325" i="3" s="1"/>
  <c r="AI1425" i="3"/>
  <c r="AX1425" i="3" s="1"/>
  <c r="AI1427" i="3"/>
  <c r="AX1427" i="3" s="1"/>
  <c r="AK1585" i="3"/>
  <c r="AZ1585" i="3" s="1"/>
  <c r="AJ1665" i="3"/>
  <c r="AY1665" i="3" s="1"/>
  <c r="AG1777" i="3"/>
  <c r="AH1735" i="3"/>
  <c r="AW1735" i="3" s="1"/>
  <c r="AH1790" i="3"/>
  <c r="AW1790" i="3" s="1"/>
  <c r="AG1909" i="3"/>
  <c r="AI1866" i="3"/>
  <c r="AX1866" i="3" s="1"/>
  <c r="AH1942" i="3"/>
  <c r="AW1942" i="3" s="1"/>
  <c r="AJ1680" i="3"/>
  <c r="AY1680" i="3" s="1"/>
  <c r="AK1222" i="3"/>
  <c r="AZ1222" i="3" s="1"/>
  <c r="AI1372" i="3"/>
  <c r="AX1372" i="3" s="1"/>
  <c r="AV1787" i="3"/>
  <c r="AK1797" i="3"/>
  <c r="AZ1797" i="3" s="1"/>
  <c r="AK1234" i="3"/>
  <c r="AZ1234" i="3" s="1"/>
  <c r="AH1360" i="3"/>
  <c r="AW1360" i="3" s="1"/>
  <c r="AK1455" i="3"/>
  <c r="AZ1455" i="3" s="1"/>
  <c r="AJ1699" i="3"/>
  <c r="AY1699" i="3" s="1"/>
  <c r="AH1714" i="3"/>
  <c r="AW1714" i="3" s="1"/>
  <c r="AK1900" i="3"/>
  <c r="AZ1900" i="3" s="1"/>
  <c r="AH404" i="3"/>
  <c r="AW404" i="3" s="1"/>
  <c r="AH757" i="3"/>
  <c r="AW757" i="3" s="1"/>
  <c r="AI911" i="3"/>
  <c r="AX911" i="3" s="1"/>
  <c r="AH1047" i="3"/>
  <c r="AW1047" i="3" s="1"/>
  <c r="AK1121" i="3"/>
  <c r="AZ1121" i="3" s="1"/>
  <c r="AJ1139" i="3"/>
  <c r="AY1139" i="3" s="1"/>
  <c r="AH1231" i="3"/>
  <c r="AW1231" i="3" s="1"/>
  <c r="AH1589" i="3"/>
  <c r="AW1589" i="3" s="1"/>
  <c r="AJ1257" i="3"/>
  <c r="AY1257" i="3" s="1"/>
  <c r="AV1352" i="3"/>
  <c r="AG1411" i="3"/>
  <c r="AG1451" i="3"/>
  <c r="AH1433" i="3"/>
  <c r="AW1433" i="3" s="1"/>
  <c r="AG1567" i="3"/>
  <c r="AH1556" i="3"/>
  <c r="AW1556" i="3" s="1"/>
  <c r="AI1662" i="3"/>
  <c r="AX1662" i="3" s="1"/>
  <c r="AK1856" i="3"/>
  <c r="AZ1856" i="3" s="1"/>
  <c r="AI1889" i="3"/>
  <c r="AX1889" i="3" s="1"/>
  <c r="AH1901" i="3"/>
  <c r="AW1901" i="3" s="1"/>
  <c r="AH1948" i="3"/>
  <c r="AW1948" i="3" s="1"/>
  <c r="AH720" i="3"/>
  <c r="AW720" i="3" s="1"/>
  <c r="AI1090" i="3"/>
  <c r="AX1090" i="3" s="1"/>
  <c r="AG1244" i="3"/>
  <c r="AK1188" i="3"/>
  <c r="AZ1188" i="3" s="1"/>
  <c r="AJ1299" i="3"/>
  <c r="AY1299" i="3" s="1"/>
  <c r="AK1416" i="3"/>
  <c r="AZ1416" i="3" s="1"/>
  <c r="AJ1326" i="3"/>
  <c r="AY1326" i="3" s="1"/>
  <c r="AK1436" i="3"/>
  <c r="AZ1436" i="3" s="1"/>
  <c r="AH1747" i="3"/>
  <c r="AW1747" i="3" s="1"/>
  <c r="AJ1736" i="3"/>
  <c r="AY1736" i="3" s="1"/>
  <c r="AG1529" i="3"/>
  <c r="AJ1713" i="3"/>
  <c r="AY1713" i="3" s="1"/>
  <c r="AG1778" i="3"/>
  <c r="AJ1748" i="3"/>
  <c r="AY1748" i="3" s="1"/>
  <c r="AV1875" i="3"/>
  <c r="AK1818" i="3"/>
  <c r="AZ1818" i="3" s="1"/>
  <c r="AG1868" i="3"/>
  <c r="AJ1920" i="3"/>
  <c r="AY1920" i="3" s="1"/>
  <c r="AH1984" i="3"/>
  <c r="AW1984" i="3" s="1"/>
  <c r="AH1768" i="3"/>
  <c r="AW1768" i="3" s="1"/>
  <c r="AH1126" i="3"/>
  <c r="AW1126" i="3" s="1"/>
  <c r="AI1205" i="3"/>
  <c r="AX1205" i="3" s="1"/>
  <c r="AH1283" i="3"/>
  <c r="AW1283" i="3" s="1"/>
  <c r="AG1452" i="3"/>
  <c r="AH1782" i="3"/>
  <c r="AW1782" i="3" s="1"/>
  <c r="AK1912" i="3"/>
  <c r="AZ1912" i="3" s="1"/>
  <c r="AI1311" i="3"/>
  <c r="AX1311" i="3" s="1"/>
  <c r="AJ1771" i="3"/>
  <c r="AY1771" i="3" s="1"/>
  <c r="AJ1916" i="3"/>
  <c r="AY1916" i="3" s="1"/>
  <c r="AJ1038" i="3"/>
  <c r="AY1038" i="3" s="1"/>
  <c r="AH1083" i="3"/>
  <c r="AW1083" i="3" s="1"/>
  <c r="AH1247" i="3"/>
  <c r="AW1247" i="3" s="1"/>
  <c r="AI993" i="3"/>
  <c r="AX993" i="3" s="1"/>
  <c r="AJ1121" i="3"/>
  <c r="AY1121" i="3" s="1"/>
  <c r="AI1190" i="3"/>
  <c r="AX1190" i="3" s="1"/>
  <c r="AK1331" i="3"/>
  <c r="AZ1331" i="3" s="1"/>
  <c r="AJ1248" i="3"/>
  <c r="AY1248" i="3" s="1"/>
  <c r="AK1465" i="3"/>
  <c r="AZ1465" i="3" s="1"/>
  <c r="AG1508" i="3"/>
  <c r="AI1672" i="3"/>
  <c r="AX1672" i="3" s="1"/>
  <c r="AI1668" i="3"/>
  <c r="AX1668" i="3" s="1"/>
  <c r="AJ1692" i="3"/>
  <c r="AY1692" i="3" s="1"/>
  <c r="AI1850" i="3"/>
  <c r="AX1850" i="3" s="1"/>
  <c r="AH1847" i="3"/>
  <c r="AW1847" i="3" s="1"/>
  <c r="AI1804" i="3"/>
  <c r="AX1804" i="3" s="1"/>
  <c r="AG1897" i="3"/>
  <c r="AI465" i="3"/>
  <c r="AX465" i="3" s="1"/>
  <c r="AG672" i="3"/>
  <c r="AG1265" i="3"/>
  <c r="AL1578" i="3"/>
  <c r="AG1615" i="3"/>
  <c r="AK1420" i="3"/>
  <c r="AZ1420" i="3" s="1"/>
  <c r="AI1685" i="3"/>
  <c r="AX1685" i="3" s="1"/>
  <c r="AK1741" i="3"/>
  <c r="AZ1741" i="3" s="1"/>
  <c r="AJ1960" i="3"/>
  <c r="AY1960" i="3" s="1"/>
  <c r="AI1991" i="3"/>
  <c r="AX1991" i="3" s="1"/>
  <c r="AG1389" i="3"/>
  <c r="AG1255" i="3"/>
  <c r="AG1888" i="3"/>
  <c r="AG1838" i="3"/>
  <c r="AG1445" i="3"/>
  <c r="AH1806" i="3"/>
  <c r="AW1806" i="3" s="1"/>
  <c r="AG1382" i="3"/>
  <c r="AG1666" i="3"/>
  <c r="AH1748" i="3"/>
  <c r="AW1748" i="3" s="1"/>
  <c r="AK1891" i="3"/>
  <c r="AZ1891" i="3" s="1"/>
  <c r="AI1700" i="3"/>
  <c r="AX1700" i="3" s="1"/>
  <c r="AK1598" i="3"/>
  <c r="AZ1598" i="3" s="1"/>
  <c r="AG1180" i="3"/>
  <c r="AJ1836" i="3"/>
  <c r="AY1836" i="3" s="1"/>
  <c r="AG1402" i="3"/>
  <c r="AG1830" i="3"/>
  <c r="AI1660" i="3"/>
  <c r="AX1660" i="3" s="1"/>
  <c r="AI1875" i="3"/>
  <c r="AX1875" i="3" s="1"/>
  <c r="AH1829" i="3"/>
  <c r="AW1829" i="3" s="1"/>
  <c r="AK1539" i="3"/>
  <c r="AZ1539" i="3" s="1"/>
  <c r="AJ1402" i="3"/>
  <c r="AY1402" i="3" s="1"/>
  <c r="AJ1495" i="3"/>
  <c r="AY1495" i="3" s="1"/>
  <c r="AL1822" i="3"/>
  <c r="AJ1112" i="3"/>
  <c r="AY1112" i="3" s="1"/>
  <c r="AK1133" i="3"/>
  <c r="AZ1133" i="3" s="1"/>
  <c r="AG1341" i="3"/>
  <c r="AI1517" i="3"/>
  <c r="AX1517" i="3" s="1"/>
  <c r="AV1439" i="3"/>
  <c r="AJ1442" i="3"/>
  <c r="AY1442" i="3" s="1"/>
  <c r="AV1624" i="3"/>
  <c r="AG1553" i="3"/>
  <c r="AV1700" i="3"/>
  <c r="AK1735" i="3"/>
  <c r="AZ1735" i="3" s="1"/>
  <c r="AJ1903" i="3"/>
  <c r="AY1903" i="3" s="1"/>
  <c r="AI1300" i="3"/>
  <c r="AX1300" i="3" s="1"/>
  <c r="AI1152" i="3"/>
  <c r="AX1152" i="3" s="1"/>
  <c r="AJ1711" i="3"/>
  <c r="AY1711" i="3" s="1"/>
  <c r="AJ1395" i="3"/>
  <c r="AY1395" i="3" s="1"/>
  <c r="AI1558" i="3"/>
  <c r="AX1558" i="3" s="1"/>
  <c r="AI1024" i="3"/>
  <c r="AX1024" i="3" s="1"/>
  <c r="AJ1200" i="3"/>
  <c r="AY1200" i="3" s="1"/>
  <c r="AV1298" i="3"/>
  <c r="AV1665" i="3"/>
  <c r="AI1777" i="3"/>
  <c r="AX1777" i="3" s="1"/>
  <c r="AV1751" i="3"/>
  <c r="AG1866" i="3"/>
  <c r="AV1906" i="3"/>
  <c r="AI1959" i="3"/>
  <c r="AX1959" i="3" s="1"/>
  <c r="AV1372" i="3"/>
  <c r="AJ1876" i="3"/>
  <c r="AY1876" i="3" s="1"/>
  <c r="AJ1832" i="3"/>
  <c r="AY1832" i="3" s="1"/>
  <c r="AG1860" i="3"/>
  <c r="AV1234" i="3"/>
  <c r="AG1550" i="3"/>
  <c r="AH1087" i="3"/>
  <c r="AW1087" i="3" s="1"/>
  <c r="AH1216" i="3"/>
  <c r="AW1216" i="3" s="1"/>
  <c r="AG1243" i="3"/>
  <c r="AG1456" i="3"/>
  <c r="AH1583" i="3"/>
  <c r="AW1583" i="3" s="1"/>
  <c r="AV1556" i="3"/>
  <c r="AG1703" i="3"/>
  <c r="AK1873" i="3"/>
  <c r="AZ1873" i="3" s="1"/>
  <c r="AG1901" i="3"/>
  <c r="AJ1948" i="3"/>
  <c r="AY1948" i="3" s="1"/>
  <c r="AH1979" i="3"/>
  <c r="AW1979" i="3" s="1"/>
  <c r="AK897" i="3"/>
  <c r="AZ897" i="3" s="1"/>
  <c r="AG1116" i="3"/>
  <c r="AK1299" i="3"/>
  <c r="AZ1299" i="3" s="1"/>
  <c r="AJ1264" i="3"/>
  <c r="AY1264" i="3" s="1"/>
  <c r="AK1396" i="3"/>
  <c r="AZ1396" i="3" s="1"/>
  <c r="AK1477" i="3"/>
  <c r="AZ1477" i="3" s="1"/>
  <c r="AK1736" i="3"/>
  <c r="AZ1736" i="3" s="1"/>
  <c r="AV1729" i="3"/>
  <c r="AI1727" i="3"/>
  <c r="AX1727" i="3" s="1"/>
  <c r="AK1713" i="3"/>
  <c r="AZ1713" i="3" s="1"/>
  <c r="AG1791" i="3"/>
  <c r="AJ1757" i="3"/>
  <c r="AY1757" i="3" s="1"/>
  <c r="AI1864" i="3"/>
  <c r="AX1864" i="3" s="1"/>
  <c r="AJ1818" i="3"/>
  <c r="AY1818" i="3" s="1"/>
  <c r="AH1890" i="3"/>
  <c r="AW1890" i="3" s="1"/>
  <c r="AK2002" i="3"/>
  <c r="AZ2002" i="3" s="1"/>
  <c r="AH1796" i="3"/>
  <c r="AW1796" i="3" s="1"/>
  <c r="AI1832" i="3"/>
  <c r="AX1832" i="3" s="1"/>
  <c r="AG1126" i="3"/>
  <c r="AI1912" i="3"/>
  <c r="AX1912" i="3" s="1"/>
  <c r="AV1248" i="3"/>
  <c r="AH1086" i="3"/>
  <c r="AW1086" i="3" s="1"/>
  <c r="AI1083" i="3"/>
  <c r="AX1083" i="3" s="1"/>
  <c r="AH1200" i="3"/>
  <c r="AW1200" i="3" s="1"/>
  <c r="AK866" i="3"/>
  <c r="AZ866" i="3" s="1"/>
  <c r="AG1081" i="3"/>
  <c r="AG716" i="3"/>
  <c r="AI1048" i="3"/>
  <c r="AX1048" i="3" s="1"/>
  <c r="AH995" i="3"/>
  <c r="AW995" i="3" s="1"/>
  <c r="AG1183" i="3"/>
  <c r="AI1492" i="3"/>
  <c r="AX1492" i="3" s="1"/>
  <c r="AK1614" i="3"/>
  <c r="AZ1614" i="3" s="1"/>
  <c r="AG1707" i="3"/>
  <c r="AH1557" i="3"/>
  <c r="AW1557" i="3" s="1"/>
  <c r="AK1677" i="3"/>
  <c r="AZ1677" i="3" s="1"/>
  <c r="AG1610" i="3"/>
  <c r="AH1759" i="3"/>
  <c r="AW1759" i="3" s="1"/>
  <c r="AG1726" i="3"/>
  <c r="AJ1847" i="3"/>
  <c r="AY1847" i="3" s="1"/>
  <c r="AJ1804" i="3"/>
  <c r="AY1804" i="3" s="1"/>
  <c r="AI1960" i="3"/>
  <c r="AX1960" i="3" s="1"/>
  <c r="AH672" i="3"/>
  <c r="AW672" i="3" s="1"/>
  <c r="AH1028" i="3"/>
  <c r="AW1028" i="3" s="1"/>
  <c r="AH1634" i="3"/>
  <c r="AW1634" i="3" s="1"/>
  <c r="AK1830" i="3"/>
  <c r="AZ1830" i="3" s="1"/>
  <c r="AK1090" i="3"/>
  <c r="AZ1090" i="3" s="1"/>
  <c r="AJ1356" i="3"/>
  <c r="AY1356" i="3" s="1"/>
  <c r="AG1656" i="3"/>
  <c r="AI1823" i="3"/>
  <c r="AX1823" i="3" s="1"/>
  <c r="AG1877" i="3"/>
  <c r="AI1309" i="3"/>
  <c r="AX1309" i="3" s="1"/>
  <c r="AI1792" i="3"/>
  <c r="AX1792" i="3" s="1"/>
  <c r="AG1083" i="3"/>
  <c r="AG1380" i="3"/>
  <c r="AK1953" i="3"/>
  <c r="AZ1953" i="3" s="1"/>
  <c r="AI1935" i="3"/>
  <c r="AX1935" i="3" s="1"/>
  <c r="AI1903" i="3"/>
  <c r="AX1903" i="3" s="1"/>
  <c r="AJ1164" i="3"/>
  <c r="AY1164" i="3" s="1"/>
  <c r="AJ1672" i="3"/>
  <c r="AY1672" i="3" s="1"/>
  <c r="AG1993" i="3"/>
  <c r="AK1865" i="3"/>
  <c r="AZ1865" i="3" s="1"/>
  <c r="AH1279" i="3"/>
  <c r="AW1279" i="3" s="1"/>
  <c r="AJ1085" i="3"/>
  <c r="AY1085" i="3" s="1"/>
  <c r="AJ1875" i="3"/>
  <c r="AY1875" i="3" s="1"/>
  <c r="AG1375" i="3"/>
  <c r="AI1854" i="3"/>
  <c r="AX1854" i="3" s="1"/>
  <c r="AK1643" i="3"/>
  <c r="AZ1643" i="3" s="1"/>
  <c r="AI1165" i="3"/>
  <c r="AX1165" i="3" s="1"/>
  <c r="AG1199" i="3"/>
  <c r="AJ1725" i="3"/>
  <c r="AY1725" i="3" s="1"/>
  <c r="AI278" i="3"/>
  <c r="AX278" i="3" s="1"/>
  <c r="AJ492" i="3"/>
  <c r="AY492" i="3" s="1"/>
  <c r="AG446" i="3"/>
  <c r="AK295" i="3"/>
  <c r="AZ295" i="3" s="1"/>
  <c r="AK424" i="3"/>
  <c r="AZ424" i="3" s="1"/>
  <c r="AK461" i="3"/>
  <c r="AZ461" i="3" s="1"/>
  <c r="AK9" i="3"/>
  <c r="AZ9" i="3" s="1"/>
  <c r="AI344" i="3"/>
  <c r="AX344" i="3" s="1"/>
  <c r="AK106" i="3"/>
  <c r="AZ106" i="3" s="1"/>
  <c r="AG388" i="3"/>
  <c r="AI473" i="3"/>
  <c r="AX473" i="3" s="1"/>
  <c r="AV299" i="3"/>
  <c r="AH241" i="3"/>
  <c r="AW241" i="3" s="1"/>
  <c r="AH307" i="3"/>
  <c r="AW307" i="3" s="1"/>
  <c r="AG16" i="3"/>
  <c r="AI122" i="3"/>
  <c r="AX122" i="3" s="1"/>
  <c r="AK244" i="3"/>
  <c r="AZ244" i="3" s="1"/>
  <c r="AH189" i="3"/>
  <c r="AW189" i="3" s="1"/>
  <c r="AJ231" i="3"/>
  <c r="AY231" i="3" s="1"/>
  <c r="AG655" i="3"/>
  <c r="AG532" i="3"/>
  <c r="AH532" i="3"/>
  <c r="AW532" i="3" s="1"/>
  <c r="AH636" i="3"/>
  <c r="AW636" i="3" s="1"/>
  <c r="AJ636" i="3"/>
  <c r="AY636" i="3" s="1"/>
  <c r="AI577" i="3"/>
  <c r="AX577" i="3" s="1"/>
  <c r="AI805" i="3"/>
  <c r="AX805" i="3" s="1"/>
  <c r="AH900" i="3"/>
  <c r="AW900" i="3" s="1"/>
  <c r="AJ388" i="3"/>
  <c r="AY388" i="3" s="1"/>
  <c r="AJ372" i="3"/>
  <c r="AY372" i="3" s="1"/>
  <c r="AH488" i="3"/>
  <c r="AW488" i="3" s="1"/>
  <c r="AH625" i="3"/>
  <c r="AW625" i="3" s="1"/>
  <c r="AV660" i="3"/>
  <c r="AK710" i="3"/>
  <c r="AZ710" i="3" s="1"/>
  <c r="AK738" i="3"/>
  <c r="AZ738" i="3" s="1"/>
  <c r="AH854" i="3"/>
  <c r="AW854" i="3" s="1"/>
  <c r="AG932" i="3"/>
  <c r="AI1014" i="3"/>
  <c r="AX1014" i="3" s="1"/>
  <c r="AK1042" i="3"/>
  <c r="AZ1042" i="3" s="1"/>
  <c r="AH1284" i="3"/>
  <c r="AW1284" i="3" s="1"/>
  <c r="AK1140" i="3"/>
  <c r="AZ1140" i="3" s="1"/>
  <c r="AV1211" i="3"/>
  <c r="AK1441" i="3"/>
  <c r="AZ1441" i="3" s="1"/>
  <c r="AJ1440" i="3"/>
  <c r="AY1440" i="3" s="1"/>
  <c r="AJ1558" i="3"/>
  <c r="AY1558" i="3" s="1"/>
  <c r="AJ1695" i="3"/>
  <c r="AY1695" i="3" s="1"/>
  <c r="AI509" i="3"/>
  <c r="AX509" i="3" s="1"/>
  <c r="AV183" i="3"/>
  <c r="AJ228" i="3"/>
  <c r="AY228" i="3" s="1"/>
  <c r="AJ433" i="3"/>
  <c r="AY433" i="3" s="1"/>
  <c r="AK485" i="3"/>
  <c r="AZ485" i="3" s="1"/>
  <c r="AI686" i="3"/>
  <c r="AX686" i="3" s="1"/>
  <c r="AH637" i="3"/>
  <c r="AW637" i="3" s="1"/>
  <c r="AV591" i="3"/>
  <c r="AV801" i="3"/>
  <c r="AG746" i="3"/>
  <c r="AH1093" i="3"/>
  <c r="AW1093" i="3" s="1"/>
  <c r="AK1114" i="3"/>
  <c r="AZ1114" i="3" s="1"/>
  <c r="AH934" i="3"/>
  <c r="AW934" i="3" s="1"/>
  <c r="AG1055" i="3"/>
  <c r="AG1172" i="3"/>
  <c r="AV1065" i="3"/>
  <c r="AI1143" i="3"/>
  <c r="AX1143" i="3" s="1"/>
  <c r="AH1198" i="3"/>
  <c r="AW1198" i="3" s="1"/>
  <c r="AV1220" i="3"/>
  <c r="AK1381" i="3"/>
  <c r="AZ1381" i="3" s="1"/>
  <c r="AK1591" i="3"/>
  <c r="AZ1591" i="3" s="1"/>
  <c r="AH1501" i="3"/>
  <c r="AW1501" i="3" s="1"/>
  <c r="AK1485" i="3"/>
  <c r="AZ1485" i="3" s="1"/>
  <c r="AI1780" i="3"/>
  <c r="AX1780" i="3" s="1"/>
  <c r="AV1798" i="3"/>
  <c r="BB1798" i="3"/>
  <c r="AK325" i="3"/>
  <c r="AZ325" i="3" s="1"/>
  <c r="AI372" i="3"/>
  <c r="AX372" i="3" s="1"/>
  <c r="AK449" i="3"/>
  <c r="AZ449" i="3" s="1"/>
  <c r="AK670" i="3"/>
  <c r="AZ670" i="3" s="1"/>
  <c r="AI626" i="3"/>
  <c r="AX626" i="3" s="1"/>
  <c r="AK611" i="3"/>
  <c r="AZ611" i="3" s="1"/>
  <c r="AH527" i="3"/>
  <c r="AW527" i="3" s="1"/>
  <c r="AI801" i="3"/>
  <c r="AX801" i="3" s="1"/>
  <c r="AJ783" i="3"/>
  <c r="AY783" i="3" s="1"/>
  <c r="AH844" i="3"/>
  <c r="AW844" i="3" s="1"/>
  <c r="AH1014" i="3"/>
  <c r="AW1014" i="3" s="1"/>
  <c r="AI1149" i="3"/>
  <c r="AX1149" i="3" s="1"/>
  <c r="AJ1316" i="3"/>
  <c r="AY1316" i="3" s="1"/>
  <c r="AJ1191" i="3"/>
  <c r="AY1191" i="3" s="1"/>
  <c r="AK1320" i="3"/>
  <c r="AZ1320" i="3" s="1"/>
  <c r="AH1457" i="3"/>
  <c r="AW1457" i="3" s="1"/>
  <c r="AK1239" i="3"/>
  <c r="AZ1239" i="3" s="1"/>
  <c r="AG1377" i="3"/>
  <c r="AG1510" i="3"/>
  <c r="AH1592" i="3"/>
  <c r="AW1592" i="3" s="1"/>
  <c r="AJ1552" i="3"/>
  <c r="AY1552" i="3" s="1"/>
  <c r="AJ1784" i="3"/>
  <c r="AY1784" i="3" s="1"/>
  <c r="AJ154" i="3"/>
  <c r="AY154" i="3" s="1"/>
  <c r="AG389" i="3"/>
  <c r="AK957" i="3"/>
  <c r="AZ957" i="3" s="1"/>
  <c r="AH817" i="3"/>
  <c r="AW817" i="3" s="1"/>
  <c r="AK1023" i="3"/>
  <c r="AZ1023" i="3" s="1"/>
  <c r="AJ936" i="3"/>
  <c r="AY936" i="3" s="1"/>
  <c r="AJ1014" i="3"/>
  <c r="AY1014" i="3" s="1"/>
  <c r="AG1088" i="3"/>
  <c r="AH1175" i="3"/>
  <c r="AW1175" i="3" s="1"/>
  <c r="AJ1193" i="3"/>
  <c r="AY1193" i="3" s="1"/>
  <c r="AG1213" i="3"/>
  <c r="AJ1315" i="3"/>
  <c r="AY1315" i="3" s="1"/>
  <c r="AI1441" i="3"/>
  <c r="AX1441" i="3" s="1"/>
  <c r="AV1522" i="3"/>
  <c r="AI1491" i="3"/>
  <c r="AX1491" i="3" s="1"/>
  <c r="AK697" i="3"/>
  <c r="AZ697" i="3" s="1"/>
  <c r="AI688" i="3"/>
  <c r="AX688" i="3" s="1"/>
  <c r="AG862" i="3"/>
  <c r="AJ905" i="3"/>
  <c r="AY905" i="3" s="1"/>
  <c r="AG924" i="3"/>
  <c r="AI1059" i="3"/>
  <c r="AX1059" i="3" s="1"/>
  <c r="AI1119" i="3"/>
  <c r="AX1119" i="3" s="1"/>
  <c r="AK1147" i="3"/>
  <c r="AZ1147" i="3" s="1"/>
  <c r="AJ1169" i="3"/>
  <c r="AY1169" i="3" s="1"/>
  <c r="AJ1303" i="3"/>
  <c r="AY1303" i="3" s="1"/>
  <c r="AK1254" i="3"/>
  <c r="AZ1254" i="3" s="1"/>
  <c r="AG1387" i="3"/>
  <c r="AG1483" i="3"/>
  <c r="AJ1458" i="3"/>
  <c r="AY1458" i="3" s="1"/>
  <c r="AH832" i="3"/>
  <c r="AW832" i="3" s="1"/>
  <c r="AK760" i="3"/>
  <c r="AZ760" i="3" s="1"/>
  <c r="AH951" i="3"/>
  <c r="AW951" i="3" s="1"/>
  <c r="AI853" i="3"/>
  <c r="AX853" i="3" s="1"/>
  <c r="AH992" i="3"/>
  <c r="AW992" i="3" s="1"/>
  <c r="AJ1080" i="3"/>
  <c r="AY1080" i="3" s="1"/>
  <c r="AH1041" i="3"/>
  <c r="AW1041" i="3" s="1"/>
  <c r="AI1241" i="3"/>
  <c r="AX1241" i="3" s="1"/>
  <c r="AV1165" i="3"/>
  <c r="AK1226" i="3"/>
  <c r="AZ1226" i="3" s="1"/>
  <c r="AI1249" i="3"/>
  <c r="AX1249" i="3" s="1"/>
  <c r="AH1441" i="3"/>
  <c r="AW1441" i="3" s="1"/>
  <c r="AH1432" i="3"/>
  <c r="AW1432" i="3" s="1"/>
  <c r="AI1435" i="3"/>
  <c r="AX1435" i="3" s="1"/>
  <c r="AH641" i="3"/>
  <c r="AW641" i="3" s="1"/>
  <c r="AJ773" i="3"/>
  <c r="AY773" i="3" s="1"/>
  <c r="AH781" i="3"/>
  <c r="AW781" i="3" s="1"/>
  <c r="AG814" i="3"/>
  <c r="AK684" i="3"/>
  <c r="AZ684" i="3" s="1"/>
  <c r="AK795" i="3"/>
  <c r="AZ795" i="3" s="1"/>
  <c r="AV869" i="3"/>
  <c r="AG873" i="3"/>
  <c r="AG1025" i="3"/>
  <c r="AI1158" i="3"/>
  <c r="AX1158" i="3" s="1"/>
  <c r="AG1100" i="3"/>
  <c r="AK1125" i="3"/>
  <c r="AZ1125" i="3" s="1"/>
  <c r="AI1180" i="3"/>
  <c r="AX1180" i="3" s="1"/>
  <c r="AI1264" i="3"/>
  <c r="AX1264" i="3" s="1"/>
  <c r="AK1343" i="3"/>
  <c r="AZ1343" i="3" s="1"/>
  <c r="AG1644" i="3"/>
  <c r="AG134" i="3"/>
  <c r="AG679" i="3"/>
  <c r="AH494" i="3"/>
  <c r="AW494" i="3" s="1"/>
  <c r="AI786" i="3"/>
  <c r="AX786" i="3" s="1"/>
  <c r="AI704" i="3"/>
  <c r="AX704" i="3" s="1"/>
  <c r="AG778" i="3"/>
  <c r="AG813" i="3"/>
  <c r="AG501" i="3"/>
  <c r="AI238" i="3"/>
  <c r="AX238" i="3" s="1"/>
  <c r="AG427" i="3"/>
  <c r="AH407" i="3"/>
  <c r="AW407" i="3" s="1"/>
  <c r="AJ540" i="3"/>
  <c r="AY540" i="3" s="1"/>
  <c r="AG665" i="3"/>
  <c r="AI663" i="3"/>
  <c r="AX663" i="3" s="1"/>
  <c r="AH799" i="3"/>
  <c r="AW799" i="3" s="1"/>
  <c r="AI1168" i="3"/>
  <c r="AX1168" i="3" s="1"/>
  <c r="AG1030" i="3"/>
  <c r="AG348" i="3"/>
  <c r="AJ529" i="3"/>
  <c r="AY529" i="3" s="1"/>
  <c r="AH697" i="3"/>
  <c r="AW697" i="3" s="1"/>
  <c r="AK620" i="3"/>
  <c r="AZ620" i="3" s="1"/>
  <c r="AI754" i="3"/>
  <c r="AX754" i="3" s="1"/>
  <c r="AK853" i="3"/>
  <c r="AZ853" i="3" s="1"/>
  <c r="AI975" i="3"/>
  <c r="AX975" i="3" s="1"/>
  <c r="AH334" i="3"/>
  <c r="AW334" i="3" s="1"/>
  <c r="AG531" i="3"/>
  <c r="AJ554" i="3"/>
  <c r="AY554" i="3" s="1"/>
  <c r="AK722" i="3"/>
  <c r="AZ722" i="3" s="1"/>
  <c r="AK808" i="3"/>
  <c r="AZ808" i="3" s="1"/>
  <c r="AH744" i="3"/>
  <c r="AW744" i="3" s="1"/>
  <c r="AK850" i="3"/>
  <c r="AZ850" i="3" s="1"/>
  <c r="AH893" i="3"/>
  <c r="AW893" i="3" s="1"/>
  <c r="AK943" i="3"/>
  <c r="AZ943" i="3" s="1"/>
  <c r="AG979" i="3"/>
  <c r="AH1144" i="3"/>
  <c r="AW1144" i="3" s="1"/>
  <c r="AI1223" i="3"/>
  <c r="AX1223" i="3" s="1"/>
  <c r="AI1317" i="3"/>
  <c r="AX1317" i="3" s="1"/>
  <c r="AH1631" i="3"/>
  <c r="AW1631" i="3" s="1"/>
  <c r="AK1630" i="3"/>
  <c r="AZ1630" i="3" s="1"/>
  <c r="AH1618" i="3"/>
  <c r="AW1618" i="3" s="1"/>
  <c r="AK1536" i="3"/>
  <c r="AZ1536" i="3" s="1"/>
  <c r="AK1680" i="3"/>
  <c r="AZ1680" i="3" s="1"/>
  <c r="AG1776" i="3"/>
  <c r="AV627" i="3"/>
  <c r="AK895" i="3"/>
  <c r="AZ895" i="3" s="1"/>
  <c r="AG1044" i="3"/>
  <c r="AJ1229" i="3"/>
  <c r="AY1229" i="3" s="1"/>
  <c r="AG1246" i="3"/>
  <c r="AH1312" i="3"/>
  <c r="AW1312" i="3" s="1"/>
  <c r="AI1344" i="3"/>
  <c r="AX1344" i="3" s="1"/>
  <c r="AI1490" i="3"/>
  <c r="AX1490" i="3" s="1"/>
  <c r="AG1800" i="3"/>
  <c r="AH1525" i="3"/>
  <c r="AW1525" i="3" s="1"/>
  <c r="AH1467" i="3"/>
  <c r="AW1467" i="3" s="1"/>
  <c r="AH1657" i="3"/>
  <c r="AW1657" i="3" s="1"/>
  <c r="AJ1694" i="3"/>
  <c r="AY1694" i="3" s="1"/>
  <c r="AH1733" i="3"/>
  <c r="AW1733" i="3" s="1"/>
  <c r="AV1823" i="3"/>
  <c r="AV1925" i="3"/>
  <c r="AK1893" i="3"/>
  <c r="AZ1893" i="3" s="1"/>
  <c r="AK950" i="3"/>
  <c r="AZ950" i="3" s="1"/>
  <c r="AH916" i="3"/>
  <c r="AW916" i="3" s="1"/>
  <c r="AH1000" i="3"/>
  <c r="AW1000" i="3" s="1"/>
  <c r="AI1123" i="3"/>
  <c r="AX1123" i="3" s="1"/>
  <c r="AH1177" i="3"/>
  <c r="AW1177" i="3" s="1"/>
  <c r="AK1390" i="3"/>
  <c r="AZ1390" i="3" s="1"/>
  <c r="AH1195" i="3"/>
  <c r="AW1195" i="3" s="1"/>
  <c r="AJ1287" i="3"/>
  <c r="AY1287" i="3" s="1"/>
  <c r="AJ1334" i="3"/>
  <c r="AY1334" i="3" s="1"/>
  <c r="AJ1572" i="3"/>
  <c r="AY1572" i="3" s="1"/>
  <c r="AI1719" i="3"/>
  <c r="AX1719" i="3" s="1"/>
  <c r="AH1693" i="3"/>
  <c r="AW1693" i="3" s="1"/>
  <c r="AK1692" i="3"/>
  <c r="AZ1692" i="3" s="1"/>
  <c r="AG1746" i="3"/>
  <c r="AV1912" i="3"/>
  <c r="AI1974" i="3"/>
  <c r="AX1974" i="3" s="1"/>
  <c r="AG1921" i="3"/>
  <c r="AH910" i="3"/>
  <c r="AW910" i="3" s="1"/>
  <c r="AH1166" i="3"/>
  <c r="AW1166" i="3" s="1"/>
  <c r="AK1146" i="3"/>
  <c r="AZ1146" i="3" s="1"/>
  <c r="AG1264" i="3"/>
  <c r="AH1230" i="3"/>
  <c r="AW1230" i="3" s="1"/>
  <c r="AK1298" i="3"/>
  <c r="AZ1298" i="3" s="1"/>
  <c r="AG1353" i="3"/>
  <c r="AJ1463" i="3"/>
  <c r="AY1463" i="3" s="1"/>
  <c r="AH1535" i="3"/>
  <c r="AW1535" i="3" s="1"/>
  <c r="AI1473" i="3"/>
  <c r="AX1473" i="3" s="1"/>
  <c r="AJ1615" i="3"/>
  <c r="AY1615" i="3" s="1"/>
  <c r="AK1679" i="3"/>
  <c r="AZ1679" i="3" s="1"/>
  <c r="AH1742" i="3"/>
  <c r="AW1742" i="3" s="1"/>
  <c r="AJ1858" i="3"/>
  <c r="AY1858" i="3" s="1"/>
  <c r="AG1949" i="3"/>
  <c r="AG2003" i="3"/>
  <c r="AH2003" i="3"/>
  <c r="AW2003" i="3" s="1"/>
  <c r="AJ776" i="3"/>
  <c r="AY776" i="3" s="1"/>
  <c r="AJ1137" i="3"/>
  <c r="AY1137" i="3" s="1"/>
  <c r="AG1209" i="3"/>
  <c r="AG1335" i="3"/>
  <c r="AK1481" i="3"/>
  <c r="AZ1481" i="3" s="1"/>
  <c r="AK1362" i="3"/>
  <c r="AZ1362" i="3" s="1"/>
  <c r="AI1593" i="3"/>
  <c r="AX1593" i="3" s="1"/>
  <c r="AG1711" i="3"/>
  <c r="AJ1556" i="3"/>
  <c r="AY1556" i="3" s="1"/>
  <c r="AJ1569" i="3"/>
  <c r="AY1569" i="3" s="1"/>
  <c r="AJ1719" i="3"/>
  <c r="AY1719" i="3" s="1"/>
  <c r="AV1794" i="3"/>
  <c r="BB1794" i="3"/>
  <c r="AJ1767" i="3"/>
  <c r="AY1767" i="3" s="1"/>
  <c r="AI1809" i="3"/>
  <c r="AX1809" i="3" s="1"/>
  <c r="AK1853" i="3"/>
  <c r="AZ1853" i="3" s="1"/>
  <c r="AK1813" i="3"/>
  <c r="AZ1813" i="3" s="1"/>
  <c r="AG1852" i="3"/>
  <c r="AG1895" i="3"/>
  <c r="AH1998" i="3"/>
  <c r="AW1998" i="3" s="1"/>
  <c r="AG1994" i="3"/>
  <c r="AV1294" i="3"/>
  <c r="AG1580" i="3"/>
  <c r="AK1825" i="3"/>
  <c r="AZ1825" i="3" s="1"/>
  <c r="AG1348" i="3"/>
  <c r="AG1484" i="3"/>
  <c r="AG1581" i="3"/>
  <c r="AG1805" i="3"/>
  <c r="AI1808" i="3"/>
  <c r="AX1808" i="3" s="1"/>
  <c r="AI1116" i="3"/>
  <c r="AX1116" i="3" s="1"/>
  <c r="AH1571" i="3"/>
  <c r="AW1571" i="3" s="1"/>
  <c r="AK1587" i="3"/>
  <c r="AZ1587" i="3" s="1"/>
  <c r="AK1683" i="3"/>
  <c r="AZ1683" i="3" s="1"/>
  <c r="AH1757" i="3"/>
  <c r="AW1757" i="3" s="1"/>
  <c r="AI1936" i="3"/>
  <c r="AX1936" i="3" s="1"/>
  <c r="AI817" i="3"/>
  <c r="AX817" i="3" s="1"/>
  <c r="AH1073" i="3"/>
  <c r="AW1073" i="3" s="1"/>
  <c r="AG1078" i="3"/>
  <c r="AK1096" i="3"/>
  <c r="AZ1096" i="3" s="1"/>
  <c r="AJ1255" i="3"/>
  <c r="AY1255" i="3" s="1"/>
  <c r="AI1233" i="3"/>
  <c r="AX1233" i="3" s="1"/>
  <c r="AI1347" i="3"/>
  <c r="AX1347" i="3" s="1"/>
  <c r="AK1439" i="3"/>
  <c r="AZ1439" i="3" s="1"/>
  <c r="AJ1462" i="3"/>
  <c r="AY1462" i="3" s="1"/>
  <c r="AJ1763" i="3"/>
  <c r="AY1763" i="3" s="1"/>
  <c r="AJ1540" i="3"/>
  <c r="AY1540" i="3" s="1"/>
  <c r="AH1624" i="3"/>
  <c r="AW1624" i="3" s="1"/>
  <c r="AI1553" i="3"/>
  <c r="AX1553" i="3" s="1"/>
  <c r="AG1765" i="3"/>
  <c r="AK1700" i="3"/>
  <c r="AZ1700" i="3" s="1"/>
  <c r="AH1751" i="3"/>
  <c r="AW1751" i="3" s="1"/>
  <c r="AI1834" i="3"/>
  <c r="AX1834" i="3" s="1"/>
  <c r="AI1845" i="3"/>
  <c r="AX1845" i="3" s="1"/>
  <c r="AK1876" i="3"/>
  <c r="AZ1876" i="3" s="1"/>
  <c r="AJ1902" i="3"/>
  <c r="AY1902" i="3" s="1"/>
  <c r="AG1963" i="3"/>
  <c r="AK1968" i="3"/>
  <c r="AZ1968" i="3" s="1"/>
  <c r="AJ1276" i="3"/>
  <c r="AY1276" i="3" s="1"/>
  <c r="AG1408" i="3"/>
  <c r="AK1547" i="3"/>
  <c r="AZ1547" i="3" s="1"/>
  <c r="AH1741" i="3"/>
  <c r="AW1741" i="3" s="1"/>
  <c r="AG1928" i="3"/>
  <c r="AK1152" i="3"/>
  <c r="AZ1152" i="3" s="1"/>
  <c r="AK1640" i="3"/>
  <c r="AZ1640" i="3" s="1"/>
  <c r="AI1633" i="3"/>
  <c r="AX1633" i="3" s="1"/>
  <c r="AK1711" i="3"/>
  <c r="AZ1711" i="3" s="1"/>
  <c r="AJ1898" i="3"/>
  <c r="AY1898" i="3" s="1"/>
  <c r="AH1934" i="3"/>
  <c r="AW1934" i="3" s="1"/>
  <c r="AH1257" i="3"/>
  <c r="AW1257" i="3" s="1"/>
  <c r="AG1289" i="3"/>
  <c r="AH1475" i="3"/>
  <c r="AW1475" i="3" s="1"/>
  <c r="AK1666" i="3"/>
  <c r="AZ1666" i="3" s="1"/>
  <c r="AG654" i="3"/>
  <c r="AK974" i="3"/>
  <c r="AZ974" i="3" s="1"/>
  <c r="AI1199" i="3"/>
  <c r="AX1199" i="3" s="1"/>
  <c r="AG1200" i="3"/>
  <c r="AJ1320" i="3"/>
  <c r="AY1320" i="3" s="1"/>
  <c r="AI1336" i="3"/>
  <c r="AX1336" i="3" s="1"/>
  <c r="AH1425" i="3"/>
  <c r="AW1425" i="3" s="1"/>
  <c r="AJ1471" i="3"/>
  <c r="AY1471" i="3" s="1"/>
  <c r="AI1585" i="3"/>
  <c r="AX1585" i="3" s="1"/>
  <c r="AH1665" i="3"/>
  <c r="AW1665" i="3" s="1"/>
  <c r="AJ1777" i="3"/>
  <c r="AY1777" i="3" s="1"/>
  <c r="AH1886" i="3"/>
  <c r="AW1886" i="3" s="1"/>
  <c r="AG1887" i="3"/>
  <c r="AG2007" i="3"/>
  <c r="AI1971" i="3"/>
  <c r="AX1971" i="3" s="1"/>
  <c r="AG1981" i="3"/>
  <c r="AJ1582" i="3"/>
  <c r="AY1582" i="3" s="1"/>
  <c r="AG1775" i="3"/>
  <c r="AJ1937" i="3"/>
  <c r="AY1937" i="3" s="1"/>
  <c r="AH1250" i="3"/>
  <c r="AW1250" i="3" s="1"/>
  <c r="AH1372" i="3"/>
  <c r="AW1372" i="3" s="1"/>
  <c r="AI1583" i="3"/>
  <c r="AX1583" i="3" s="1"/>
  <c r="AG2006" i="3"/>
  <c r="AK1184" i="3"/>
  <c r="AZ1184" i="3" s="1"/>
  <c r="AI1360" i="3"/>
  <c r="AX1360" i="3" s="1"/>
  <c r="AK1448" i="3"/>
  <c r="AZ1448" i="3" s="1"/>
  <c r="AG1557" i="3"/>
  <c r="AJ1714" i="3"/>
  <c r="AY1714" i="3" s="1"/>
  <c r="AJ1887" i="3"/>
  <c r="AY1887" i="3" s="1"/>
  <c r="AJ404" i="3"/>
  <c r="AY404" i="3" s="1"/>
  <c r="AJ757" i="3"/>
  <c r="AY757" i="3" s="1"/>
  <c r="AI1087" i="3"/>
  <c r="AX1087" i="3" s="1"/>
  <c r="AH1139" i="3"/>
  <c r="AW1139" i="3" s="1"/>
  <c r="AK1243" i="3"/>
  <c r="AZ1243" i="3" s="1"/>
  <c r="AK1270" i="3"/>
  <c r="AZ1270" i="3" s="1"/>
  <c r="AG1362" i="3"/>
  <c r="AK1404" i="3"/>
  <c r="AZ1404" i="3" s="1"/>
  <c r="AG1583" i="3"/>
  <c r="AJ1493" i="3"/>
  <c r="AY1493" i="3" s="1"/>
  <c r="AH1486" i="3"/>
  <c r="AW1486" i="3" s="1"/>
  <c r="AI1577" i="3"/>
  <c r="AX1577" i="3" s="1"/>
  <c r="AG1662" i="3"/>
  <c r="AG1965" i="3"/>
  <c r="AH1933" i="3"/>
  <c r="AW1933" i="3" s="1"/>
  <c r="AJ1985" i="3"/>
  <c r="AY1985" i="3" s="1"/>
  <c r="AI1930" i="3"/>
  <c r="AX1930" i="3" s="1"/>
  <c r="AG2005" i="3"/>
  <c r="AK720" i="3"/>
  <c r="AZ720" i="3" s="1"/>
  <c r="AG1124" i="3"/>
  <c r="AH1211" i="3"/>
  <c r="AW1211" i="3" s="1"/>
  <c r="AG1371" i="3"/>
  <c r="AI1345" i="3"/>
  <c r="AX1345" i="3" s="1"/>
  <c r="AJ1574" i="3"/>
  <c r="AY1574" i="3" s="1"/>
  <c r="AJ1376" i="3"/>
  <c r="AY1376" i="3" s="1"/>
  <c r="AK1747" i="3"/>
  <c r="AZ1747" i="3" s="1"/>
  <c r="AG1736" i="3"/>
  <c r="AK1529" i="3"/>
  <c r="AZ1529" i="3" s="1"/>
  <c r="AJ1729" i="3"/>
  <c r="AY1729" i="3" s="1"/>
  <c r="AK1821" i="3"/>
  <c r="AZ1821" i="3" s="1"/>
  <c r="AG1713" i="3"/>
  <c r="AH1791" i="3"/>
  <c r="AW1791" i="3" s="1"/>
  <c r="AJ1766" i="3"/>
  <c r="AY1766" i="3" s="1"/>
  <c r="AG1783" i="3"/>
  <c r="AJ1933" i="3"/>
  <c r="AY1933" i="3" s="1"/>
  <c r="AI1918" i="3"/>
  <c r="AX1918" i="3" s="1"/>
  <c r="AJ2002" i="3"/>
  <c r="AY2002" i="3" s="1"/>
  <c r="AI1391" i="3"/>
  <c r="AX1391" i="3" s="1"/>
  <c r="AI1670" i="3"/>
  <c r="AX1670" i="3" s="1"/>
  <c r="AK1922" i="3"/>
  <c r="AZ1922" i="3" s="1"/>
  <c r="AK1205" i="3"/>
  <c r="AZ1205" i="3" s="1"/>
  <c r="AG1283" i="3"/>
  <c r="AG1819" i="3"/>
  <c r="AI1401" i="3"/>
  <c r="AX1401" i="3" s="1"/>
  <c r="AJ1831" i="3"/>
  <c r="AY1831" i="3" s="1"/>
  <c r="AK656" i="3"/>
  <c r="AZ656" i="3" s="1"/>
  <c r="AG981" i="3"/>
  <c r="AI1070" i="3"/>
  <c r="AX1070" i="3" s="1"/>
  <c r="AK1170" i="3"/>
  <c r="AZ1170" i="3" s="1"/>
  <c r="AG1128" i="3"/>
  <c r="AG721" i="3"/>
  <c r="AH1081" i="3"/>
  <c r="AW1081" i="3" s="1"/>
  <c r="AH702" i="3"/>
  <c r="AW702" i="3" s="1"/>
  <c r="AK1027" i="3"/>
  <c r="AZ1027" i="3" s="1"/>
  <c r="AK1190" i="3"/>
  <c r="AZ1190" i="3" s="1"/>
  <c r="AJ1183" i="3"/>
  <c r="AY1183" i="3" s="1"/>
  <c r="AG1330" i="3"/>
  <c r="AI1602" i="3"/>
  <c r="AX1602" i="3" s="1"/>
  <c r="AK1333" i="3"/>
  <c r="AZ1333" i="3" s="1"/>
  <c r="AH1522" i="3"/>
  <c r="AW1522" i="3" s="1"/>
  <c r="AI1394" i="3"/>
  <c r="AX1394" i="3" s="1"/>
  <c r="AK1541" i="3"/>
  <c r="AZ1541" i="3" s="1"/>
  <c r="AK1641" i="3"/>
  <c r="AZ1641" i="3" s="1"/>
  <c r="AI1754" i="3"/>
  <c r="AX1754" i="3" s="1"/>
  <c r="AJ1648" i="3"/>
  <c r="AY1648" i="3" s="1"/>
  <c r="AI1769" i="3"/>
  <c r="AX1769" i="3" s="1"/>
  <c r="AK1943" i="3"/>
  <c r="AZ1943" i="3" s="1"/>
  <c r="AI1949" i="3"/>
  <c r="AX1949" i="3" s="1"/>
  <c r="AK1804" i="3"/>
  <c r="AZ1804" i="3" s="1"/>
  <c r="AI1906" i="3"/>
  <c r="AX1906" i="3" s="1"/>
  <c r="AG465" i="3"/>
  <c r="AK876" i="3"/>
  <c r="AZ876" i="3" s="1"/>
  <c r="AJ1671" i="3"/>
  <c r="AY1671" i="3" s="1"/>
  <c r="AH1846" i="3"/>
  <c r="AW1846" i="3" s="1"/>
  <c r="AG1899" i="3"/>
  <c r="AH1921" i="3"/>
  <c r="AW1921" i="3" s="1"/>
  <c r="AG1618" i="3"/>
  <c r="AH1848" i="3"/>
  <c r="AW1848" i="3" s="1"/>
  <c r="AH1990" i="3"/>
  <c r="AW1990" i="3" s="1"/>
  <c r="AH1375" i="3"/>
  <c r="AW1375" i="3" s="1"/>
  <c r="AI1690" i="3"/>
  <c r="AX1690" i="3" s="1"/>
  <c r="AH1826" i="3"/>
  <c r="AW1826" i="3" s="1"/>
  <c r="AH1938" i="3"/>
  <c r="AW1938" i="3" s="1"/>
  <c r="AJ1941" i="3"/>
  <c r="AY1941" i="3" s="1"/>
  <c r="AJ1362" i="3"/>
  <c r="AY1362" i="3" s="1"/>
  <c r="AK1866" i="3"/>
  <c r="AZ1866" i="3" s="1"/>
  <c r="AG1139" i="3"/>
  <c r="AK1794" i="3"/>
  <c r="AZ1794" i="3" s="1"/>
  <c r="AG1803" i="3"/>
  <c r="AK1755" i="3"/>
  <c r="AZ1755" i="3" s="1"/>
  <c r="AH1902" i="3"/>
  <c r="AW1902" i="3" s="1"/>
  <c r="AJ1940" i="3"/>
  <c r="AY1940" i="3" s="1"/>
  <c r="AG1575" i="3"/>
  <c r="AI1408" i="3"/>
  <c r="AX1408" i="3" s="1"/>
  <c r="AG1668" i="3"/>
  <c r="AI1896" i="3"/>
  <c r="AX1896" i="3" s="1"/>
  <c r="AH1836" i="3"/>
  <c r="AW1836" i="3" s="1"/>
  <c r="AK1522" i="3"/>
  <c r="AZ1522" i="3" s="1"/>
  <c r="AI1721" i="3"/>
  <c r="AX1721" i="3" s="1"/>
  <c r="AH706" i="3"/>
  <c r="AW706" i="3" s="1"/>
  <c r="AG706" i="3"/>
  <c r="AI428" i="3"/>
  <c r="AX428" i="3" s="1"/>
  <c r="AK562" i="3"/>
  <c r="AZ562" i="3" s="1"/>
  <c r="AK499" i="3"/>
  <c r="AZ499" i="3" s="1"/>
  <c r="AV745" i="3"/>
  <c r="AI633" i="3"/>
  <c r="AX633" i="3" s="1"/>
  <c r="AJ657" i="3"/>
  <c r="AY657" i="3" s="1"/>
  <c r="AI849" i="3"/>
  <c r="AX849" i="3" s="1"/>
  <c r="AG1048" i="3"/>
  <c r="AJ1057" i="3"/>
  <c r="AY1057" i="3" s="1"/>
  <c r="AH1067" i="3"/>
  <c r="AW1067" i="3" s="1"/>
  <c r="AK100" i="3"/>
  <c r="AZ100" i="3" s="1"/>
  <c r="AK41" i="3"/>
  <c r="AZ41" i="3" s="1"/>
  <c r="AH130" i="3"/>
  <c r="AW130" i="3" s="1"/>
  <c r="AG260" i="3"/>
  <c r="AV157" i="3"/>
  <c r="AK209" i="3"/>
  <c r="AZ209" i="3" s="1"/>
  <c r="AG561" i="3"/>
  <c r="AH174" i="3"/>
  <c r="AW174" i="3" s="1"/>
  <c r="AK307" i="3"/>
  <c r="AZ307" i="3" s="1"/>
  <c r="AH485" i="3"/>
  <c r="AW485" i="3" s="1"/>
  <c r="AI705" i="3"/>
  <c r="AX705" i="3" s="1"/>
  <c r="AG662" i="3"/>
  <c r="AJ580" i="3"/>
  <c r="AY580" i="3" s="1"/>
  <c r="AI777" i="3"/>
  <c r="AX777" i="3" s="1"/>
  <c r="AK872" i="3"/>
  <c r="AZ872" i="3" s="1"/>
  <c r="AH994" i="3"/>
  <c r="AW994" i="3" s="1"/>
  <c r="AI1022" i="3"/>
  <c r="AX1022" i="3" s="1"/>
  <c r="AV142" i="3"/>
  <c r="AH173" i="3"/>
  <c r="AW173" i="3" s="1"/>
  <c r="AH158" i="3"/>
  <c r="AW158" i="3" s="1"/>
  <c r="AJ480" i="3"/>
  <c r="AY480" i="3" s="1"/>
  <c r="AI359" i="3"/>
  <c r="AX359" i="3" s="1"/>
  <c r="AH355" i="3"/>
  <c r="AW355" i="3" s="1"/>
  <c r="AK251" i="3"/>
  <c r="AZ251" i="3" s="1"/>
  <c r="AG55" i="3"/>
  <c r="AI85" i="3"/>
  <c r="AX85" i="3" s="1"/>
  <c r="AI218" i="3"/>
  <c r="AX218" i="3" s="1"/>
  <c r="AG492" i="3"/>
  <c r="AJ295" i="3"/>
  <c r="AY295" i="3" s="1"/>
  <c r="AJ424" i="3"/>
  <c r="AY424" i="3" s="1"/>
  <c r="AI461" i="3"/>
  <c r="AX461" i="3" s="1"/>
  <c r="AG9" i="3"/>
  <c r="AI55" i="3"/>
  <c r="AX55" i="3" s="1"/>
  <c r="AK473" i="3"/>
  <c r="AZ473" i="3" s="1"/>
  <c r="AH299" i="3"/>
  <c r="AW299" i="3" s="1"/>
  <c r="AI241" i="3"/>
  <c r="AX241" i="3" s="1"/>
  <c r="AI316" i="3"/>
  <c r="AX316" i="3" s="1"/>
  <c r="AI443" i="3"/>
  <c r="AX443" i="3" s="1"/>
  <c r="AH29" i="3"/>
  <c r="AW29" i="3" s="1"/>
  <c r="AK397" i="3"/>
  <c r="AZ397" i="3" s="1"/>
  <c r="AI61" i="3"/>
  <c r="AX61" i="3" s="1"/>
  <c r="AH122" i="3"/>
  <c r="AW122" i="3" s="1"/>
  <c r="AH244" i="3"/>
  <c r="AW244" i="3" s="1"/>
  <c r="AI338" i="3"/>
  <c r="AX338" i="3" s="1"/>
  <c r="AI189" i="3"/>
  <c r="AX189" i="3" s="1"/>
  <c r="AH231" i="3"/>
  <c r="AW231" i="3" s="1"/>
  <c r="AG647" i="3"/>
  <c r="AH502" i="3"/>
  <c r="AW502" i="3" s="1"/>
  <c r="AJ392" i="3"/>
  <c r="AY392" i="3" s="1"/>
  <c r="AI612" i="3"/>
  <c r="AX612" i="3" s="1"/>
  <c r="AI586" i="3"/>
  <c r="AX586" i="3" s="1"/>
  <c r="AJ805" i="3"/>
  <c r="AY805" i="3" s="1"/>
  <c r="AH815" i="3"/>
  <c r="AW815" i="3" s="1"/>
  <c r="AI900" i="3"/>
  <c r="AX900" i="3" s="1"/>
  <c r="AG88" i="3"/>
  <c r="AK507" i="3"/>
  <c r="AZ507" i="3" s="1"/>
  <c r="AK625" i="3"/>
  <c r="AZ625" i="3" s="1"/>
  <c r="AK660" i="3"/>
  <c r="AZ660" i="3" s="1"/>
  <c r="AK737" i="3"/>
  <c r="AZ737" i="3" s="1"/>
  <c r="AJ738" i="3"/>
  <c r="AY738" i="3" s="1"/>
  <c r="AJ854" i="3"/>
  <c r="AY854" i="3" s="1"/>
  <c r="AK932" i="3"/>
  <c r="AZ932" i="3" s="1"/>
  <c r="AJ1054" i="3"/>
  <c r="AY1054" i="3" s="1"/>
  <c r="AK1055" i="3"/>
  <c r="AZ1055" i="3" s="1"/>
  <c r="AG1042" i="3"/>
  <c r="AJ1211" i="3"/>
  <c r="AY1211" i="3" s="1"/>
  <c r="AJ1236" i="3"/>
  <c r="AY1236" i="3" s="1"/>
  <c r="AJ1272" i="3"/>
  <c r="AY1272" i="3" s="1"/>
  <c r="AH1346" i="3"/>
  <c r="AW1346" i="3" s="1"/>
  <c r="AG1458" i="3"/>
  <c r="AK1440" i="3"/>
  <c r="AZ1440" i="3" s="1"/>
  <c r="AV1605" i="3"/>
  <c r="AI1613" i="3"/>
  <c r="AX1613" i="3" s="1"/>
  <c r="AH1703" i="3"/>
  <c r="AW1703" i="3" s="1"/>
  <c r="AJ509" i="3"/>
  <c r="AY509" i="3" s="1"/>
  <c r="AI183" i="3"/>
  <c r="AX183" i="3" s="1"/>
  <c r="AK228" i="3"/>
  <c r="AZ228" i="3" s="1"/>
  <c r="AH567" i="3"/>
  <c r="AW567" i="3" s="1"/>
  <c r="AH520" i="3"/>
  <c r="AW520" i="3" s="1"/>
  <c r="AK691" i="3"/>
  <c r="AZ691" i="3" s="1"/>
  <c r="AJ637" i="3"/>
  <c r="AY637" i="3" s="1"/>
  <c r="AK591" i="3"/>
  <c r="AZ591" i="3" s="1"/>
  <c r="AH801" i="3"/>
  <c r="AW801" i="3" s="1"/>
  <c r="AJ746" i="3"/>
  <c r="AY746" i="3" s="1"/>
  <c r="AG911" i="3"/>
  <c r="AH1057" i="3"/>
  <c r="AW1057" i="3" s="1"/>
  <c r="AG934" i="3"/>
  <c r="AV1085" i="3"/>
  <c r="AG1089" i="3"/>
  <c r="AK1143" i="3"/>
  <c r="AZ1143" i="3" s="1"/>
  <c r="AH1514" i="3"/>
  <c r="AW1514" i="3" s="1"/>
  <c r="AJ1220" i="3"/>
  <c r="AY1220" i="3" s="1"/>
  <c r="AK1323" i="3"/>
  <c r="AZ1323" i="3" s="1"/>
  <c r="AJ1410" i="3"/>
  <c r="AY1410" i="3" s="1"/>
  <c r="AG1546" i="3"/>
  <c r="AH1485" i="3"/>
  <c r="AW1485" i="3" s="1"/>
  <c r="AV1616" i="3"/>
  <c r="AI1798" i="3"/>
  <c r="AX1798" i="3" s="1"/>
  <c r="AH460" i="3"/>
  <c r="AW460" i="3" s="1"/>
  <c r="AI481" i="3"/>
  <c r="AX481" i="3" s="1"/>
  <c r="AJ626" i="3"/>
  <c r="AY626" i="3" s="1"/>
  <c r="AG527" i="3"/>
  <c r="AI813" i="3"/>
  <c r="AX813" i="3" s="1"/>
  <c r="AH783" i="3"/>
  <c r="AW783" i="3" s="1"/>
  <c r="AI992" i="3"/>
  <c r="AX992" i="3" s="1"/>
  <c r="AK852" i="3"/>
  <c r="AZ852" i="3" s="1"/>
  <c r="AK1073" i="3"/>
  <c r="AZ1073" i="3" s="1"/>
  <c r="AG1001" i="3"/>
  <c r="AK1149" i="3"/>
  <c r="AZ1149" i="3" s="1"/>
  <c r="AI1191" i="3"/>
  <c r="AX1191" i="3" s="1"/>
  <c r="AJ1180" i="3"/>
  <c r="AY1180" i="3" s="1"/>
  <c r="AI1469" i="3"/>
  <c r="AX1469" i="3" s="1"/>
  <c r="AJ1239" i="3"/>
  <c r="AY1239" i="3" s="1"/>
  <c r="AJ1377" i="3"/>
  <c r="AY1377" i="3" s="1"/>
  <c r="AK1454" i="3"/>
  <c r="AZ1454" i="3" s="1"/>
  <c r="AI1519" i="3"/>
  <c r="AX1519" i="3" s="1"/>
  <c r="AK154" i="3"/>
  <c r="AZ154" i="3" s="1"/>
  <c r="AJ389" i="3"/>
  <c r="AY389" i="3" s="1"/>
  <c r="AJ670" i="3"/>
  <c r="AY670" i="3" s="1"/>
  <c r="AJ563" i="3"/>
  <c r="AY563" i="3" s="1"/>
  <c r="AJ701" i="3"/>
  <c r="AY701" i="3" s="1"/>
  <c r="AK707" i="3"/>
  <c r="AZ707" i="3" s="1"/>
  <c r="AK811" i="3"/>
  <c r="AZ811" i="3" s="1"/>
  <c r="AG847" i="3"/>
  <c r="AH936" i="3"/>
  <c r="AW936" i="3" s="1"/>
  <c r="AK1014" i="3"/>
  <c r="AZ1014" i="3" s="1"/>
  <c r="AK1088" i="3"/>
  <c r="AZ1088" i="3" s="1"/>
  <c r="AV1147" i="3"/>
  <c r="AI1213" i="3"/>
  <c r="AX1213" i="3" s="1"/>
  <c r="AI1308" i="3"/>
  <c r="AX1308" i="3" s="1"/>
  <c r="AH1370" i="3"/>
  <c r="AW1370" i="3" s="1"/>
  <c r="AJ1520" i="3"/>
  <c r="AY1520" i="3" s="1"/>
  <c r="AJ1542" i="3"/>
  <c r="AY1542" i="3" s="1"/>
  <c r="AH1491" i="3"/>
  <c r="AW1491" i="3" s="1"/>
  <c r="AH516" i="3"/>
  <c r="AW516" i="3" s="1"/>
  <c r="AJ745" i="3"/>
  <c r="AY745" i="3" s="1"/>
  <c r="AG942" i="3"/>
  <c r="AJ729" i="3"/>
  <c r="AY729" i="3" s="1"/>
  <c r="AJ1023" i="3"/>
  <c r="AY1023" i="3" s="1"/>
  <c r="AK905" i="3"/>
  <c r="AZ905" i="3" s="1"/>
  <c r="AH1008" i="3"/>
  <c r="AW1008" i="3" s="1"/>
  <c r="AK1059" i="3"/>
  <c r="AZ1059" i="3" s="1"/>
  <c r="AK1115" i="3"/>
  <c r="AZ1115" i="3" s="1"/>
  <c r="AK1119" i="3"/>
  <c r="AZ1119" i="3" s="1"/>
  <c r="AH1169" i="3"/>
  <c r="AW1169" i="3" s="1"/>
  <c r="AG1303" i="3"/>
  <c r="AK1480" i="3"/>
  <c r="AZ1480" i="3" s="1"/>
  <c r="AJ1526" i="3"/>
  <c r="AY1526" i="3" s="1"/>
  <c r="AH1472" i="3"/>
  <c r="AW1472" i="3" s="1"/>
  <c r="AK1458" i="3"/>
  <c r="AZ1458" i="3" s="1"/>
  <c r="AI832" i="3"/>
  <c r="AX832" i="3" s="1"/>
  <c r="AK779" i="3"/>
  <c r="AZ779" i="3" s="1"/>
  <c r="AI743" i="3"/>
  <c r="AX743" i="3" s="1"/>
  <c r="AI717" i="3"/>
  <c r="AX717" i="3" s="1"/>
  <c r="AH696" i="3"/>
  <c r="AW696" i="3" s="1"/>
  <c r="AV1037" i="3"/>
  <c r="AL1037" i="3"/>
  <c r="AG870" i="3"/>
  <c r="AK959" i="3"/>
  <c r="AZ959" i="3" s="1"/>
  <c r="AH1080" i="3"/>
  <c r="AW1080" i="3" s="1"/>
  <c r="AK1196" i="3"/>
  <c r="AZ1196" i="3" s="1"/>
  <c r="AK1202" i="3"/>
  <c r="AZ1202" i="3" s="1"/>
  <c r="AK1347" i="3"/>
  <c r="AZ1347" i="3" s="1"/>
  <c r="AK1514" i="3"/>
  <c r="AZ1514" i="3" s="1"/>
  <c r="AI1497" i="3"/>
  <c r="AX1497" i="3" s="1"/>
  <c r="AG510" i="3"/>
  <c r="AG441" i="3"/>
  <c r="AG604" i="3"/>
  <c r="AG798" i="3"/>
  <c r="AK813" i="3"/>
  <c r="AZ813" i="3" s="1"/>
  <c r="AJ869" i="3"/>
  <c r="AY869" i="3" s="1"/>
  <c r="AV897" i="3"/>
  <c r="BB897" i="3"/>
  <c r="AH1075" i="3"/>
  <c r="AW1075" i="3" s="1"/>
  <c r="AH1063" i="3"/>
  <c r="AW1063" i="3" s="1"/>
  <c r="AH1100" i="3"/>
  <c r="AW1100" i="3" s="1"/>
  <c r="AJ1204" i="3"/>
  <c r="AY1204" i="3" s="1"/>
  <c r="AG1241" i="3"/>
  <c r="AJ1375" i="3"/>
  <c r="AY1375" i="3" s="1"/>
  <c r="AK1358" i="3"/>
  <c r="AZ1358" i="3" s="1"/>
  <c r="AG1466" i="3"/>
  <c r="AK1464" i="3"/>
  <c r="AZ1464" i="3" s="1"/>
  <c r="AI134" i="3"/>
  <c r="AX134" i="3" s="1"/>
  <c r="AH576" i="3"/>
  <c r="AW576" i="3" s="1"/>
  <c r="AI520" i="3"/>
  <c r="AX520" i="3" s="1"/>
  <c r="AG725" i="3"/>
  <c r="AJ778" i="3"/>
  <c r="AY778" i="3" s="1"/>
  <c r="AI501" i="3"/>
  <c r="AX501" i="3" s="1"/>
  <c r="AI356" i="3"/>
  <c r="AX356" i="3" s="1"/>
  <c r="AH427" i="3"/>
  <c r="AW427" i="3" s="1"/>
  <c r="AI540" i="3"/>
  <c r="AX540" i="3" s="1"/>
  <c r="AG649" i="3"/>
  <c r="AI767" i="3"/>
  <c r="AX767" i="3" s="1"/>
  <c r="AJ1168" i="3"/>
  <c r="AY1168" i="3" s="1"/>
  <c r="AK1030" i="3"/>
  <c r="AZ1030" i="3" s="1"/>
  <c r="AJ348" i="3"/>
  <c r="AY348" i="3" s="1"/>
  <c r="AG529" i="3"/>
  <c r="AJ620" i="3"/>
  <c r="AY620" i="3" s="1"/>
  <c r="AJ754" i="3"/>
  <c r="AY754" i="3" s="1"/>
  <c r="AH782" i="3"/>
  <c r="AW782" i="3" s="1"/>
  <c r="AG797" i="3"/>
  <c r="AI506" i="3"/>
  <c r="AX506" i="3" s="1"/>
  <c r="AJ784" i="3"/>
  <c r="AY784" i="3" s="1"/>
  <c r="AJ604" i="3"/>
  <c r="AY604" i="3" s="1"/>
  <c r="AV722" i="3"/>
  <c r="BB722" i="3"/>
  <c r="AJ811" i="3"/>
  <c r="AY811" i="3" s="1"/>
  <c r="AV850" i="3"/>
  <c r="AH835" i="3"/>
  <c r="AW835" i="3" s="1"/>
  <c r="AK1036" i="3"/>
  <c r="AZ1036" i="3" s="1"/>
  <c r="AJ1514" i="3"/>
  <c r="AY1514" i="3" s="1"/>
  <c r="AJ1223" i="3"/>
  <c r="AY1223" i="3" s="1"/>
  <c r="AG1317" i="3"/>
  <c r="AG1623" i="3"/>
  <c r="AI1623" i="3"/>
  <c r="AX1623" i="3" s="1"/>
  <c r="AV1645" i="3"/>
  <c r="AK1545" i="3"/>
  <c r="AZ1545" i="3" s="1"/>
  <c r="AV1811" i="3"/>
  <c r="AV876" i="3"/>
  <c r="BB876" i="3"/>
  <c r="AI1211" i="3"/>
  <c r="AX1211" i="3" s="1"/>
  <c r="AG1312" i="3"/>
  <c r="AG1334" i="3"/>
  <c r="AJ1490" i="3"/>
  <c r="AY1490" i="3" s="1"/>
  <c r="AH1800" i="3"/>
  <c r="AW1800" i="3" s="1"/>
  <c r="AI1525" i="3"/>
  <c r="AX1525" i="3" s="1"/>
  <c r="AI1467" i="3"/>
  <c r="AX1467" i="3" s="1"/>
  <c r="AV1675" i="3"/>
  <c r="AJ1612" i="3"/>
  <c r="AY1612" i="3" s="1"/>
  <c r="AV1809" i="3"/>
  <c r="AL1809" i="3"/>
  <c r="BB1809" i="3"/>
  <c r="AK1774" i="3"/>
  <c r="AZ1774" i="3" s="1"/>
  <c r="AV1879" i="3"/>
  <c r="AV1836" i="3"/>
  <c r="AK1976" i="3"/>
  <c r="AZ1976" i="3" s="1"/>
  <c r="AH703" i="3"/>
  <c r="AW703" i="3" s="1"/>
  <c r="AK901" i="3"/>
  <c r="AZ901" i="3" s="1"/>
  <c r="AI950" i="3"/>
  <c r="AX950" i="3" s="1"/>
  <c r="AJ916" i="3"/>
  <c r="AY916" i="3" s="1"/>
  <c r="AI1000" i="3"/>
  <c r="AX1000" i="3" s="1"/>
  <c r="AI1177" i="3"/>
  <c r="AX1177" i="3" s="1"/>
  <c r="AG1195" i="3"/>
  <c r="AJ1373" i="3"/>
  <c r="AY1373" i="3" s="1"/>
  <c r="AK1334" i="3"/>
  <c r="AZ1334" i="3" s="1"/>
  <c r="AJ1428" i="3"/>
  <c r="AY1428" i="3" s="1"/>
  <c r="AI1572" i="3"/>
  <c r="AX1572" i="3" s="1"/>
  <c r="AG1149" i="3"/>
  <c r="AG1182" i="3"/>
  <c r="AJ1335" i="3"/>
  <c r="AY1335" i="3" s="1"/>
  <c r="AJ1332" i="3"/>
  <c r="AY1332" i="3" s="1"/>
  <c r="AJ1443" i="3"/>
  <c r="AY1443" i="3" s="1"/>
  <c r="AJ1387" i="3"/>
  <c r="AY1387" i="3" s="1"/>
  <c r="AJ1559" i="3"/>
  <c r="AY1559" i="3" s="1"/>
  <c r="AH1473" i="3"/>
  <c r="AW1473" i="3" s="1"/>
  <c r="AI1651" i="3"/>
  <c r="AX1651" i="3" s="1"/>
  <c r="AI1874" i="3"/>
  <c r="AX1874" i="3" s="1"/>
  <c r="AV1846" i="3"/>
  <c r="AK1881" i="3"/>
  <c r="AZ1881" i="3" s="1"/>
  <c r="AH1881" i="3"/>
  <c r="AW1881" i="3" s="1"/>
  <c r="AJ1979" i="3"/>
  <c r="AY1979" i="3" s="1"/>
  <c r="AK1137" i="3"/>
  <c r="AZ1137" i="3" s="1"/>
  <c r="AV1235" i="3"/>
  <c r="AK1291" i="3"/>
  <c r="AZ1291" i="3" s="1"/>
  <c r="AH1481" i="3"/>
  <c r="AW1481" i="3" s="1"/>
  <c r="AI1362" i="3"/>
  <c r="AX1362" i="3" s="1"/>
  <c r="AJ1593" i="3"/>
  <c r="AY1593" i="3" s="1"/>
  <c r="AI1580" i="3"/>
  <c r="AX1580" i="3" s="1"/>
  <c r="AK1569" i="3"/>
  <c r="AZ1569" i="3" s="1"/>
  <c r="AH1719" i="3"/>
  <c r="AW1719" i="3" s="1"/>
  <c r="AJ1824" i="3"/>
  <c r="AY1824" i="3" s="1"/>
  <c r="AG1714" i="3"/>
  <c r="AJ1809" i="3"/>
  <c r="AY1809" i="3" s="1"/>
  <c r="AI1852" i="3"/>
  <c r="AX1852" i="3" s="1"/>
  <c r="AK1914" i="3"/>
  <c r="AZ1914" i="3" s="1"/>
  <c r="AJ1895" i="3"/>
  <c r="AY1895" i="3" s="1"/>
  <c r="AI1998" i="3"/>
  <c r="AX1998" i="3" s="1"/>
  <c r="AV1326" i="3"/>
  <c r="AH1580" i="3"/>
  <c r="AW1580" i="3" s="1"/>
  <c r="AG1882" i="3"/>
  <c r="AV1240" i="3"/>
  <c r="AH1484" i="3"/>
  <c r="AW1484" i="3" s="1"/>
  <c r="AI1581" i="3"/>
  <c r="AX1581" i="3" s="1"/>
  <c r="AG1688" i="3"/>
  <c r="AI1647" i="3"/>
  <c r="AX1647" i="3" s="1"/>
  <c r="AV575" i="3"/>
  <c r="AG799" i="3"/>
  <c r="AK925" i="3"/>
  <c r="AZ925" i="3" s="1"/>
  <c r="AK1103" i="3"/>
  <c r="AZ1103" i="3" s="1"/>
  <c r="AK1233" i="3"/>
  <c r="AZ1233" i="3" s="1"/>
  <c r="AG1425" i="3"/>
  <c r="AI1439" i="3"/>
  <c r="AX1439" i="3" s="1"/>
  <c r="AK1462" i="3"/>
  <c r="AZ1462" i="3" s="1"/>
  <c r="AJ1499" i="3"/>
  <c r="AY1499" i="3" s="1"/>
  <c r="AK1763" i="3"/>
  <c r="AZ1763" i="3" s="1"/>
  <c r="AH1540" i="3"/>
  <c r="AW1540" i="3" s="1"/>
  <c r="AK1624" i="3"/>
  <c r="AZ1624" i="3" s="1"/>
  <c r="AJ1553" i="3"/>
  <c r="AY1553" i="3" s="1"/>
  <c r="AH1765" i="3"/>
  <c r="AW1765" i="3" s="1"/>
  <c r="AJ1700" i="3"/>
  <c r="AY1700" i="3" s="1"/>
  <c r="AJ1834" i="3"/>
  <c r="AY1834" i="3" s="1"/>
  <c r="AJ1845" i="3"/>
  <c r="AY1845" i="3" s="1"/>
  <c r="AJ1957" i="3"/>
  <c r="AY1957" i="3" s="1"/>
  <c r="AJ1914" i="3"/>
  <c r="AY1914" i="3" s="1"/>
  <c r="AI1963" i="3"/>
  <c r="AX1963" i="3" s="1"/>
  <c r="AI1965" i="3"/>
  <c r="AX1965" i="3" s="1"/>
  <c r="AK1276" i="3"/>
  <c r="AZ1276" i="3" s="1"/>
  <c r="AJ1547" i="3"/>
  <c r="AY1547" i="3" s="1"/>
  <c r="AV1741" i="3"/>
  <c r="AK1960" i="3"/>
  <c r="AZ1960" i="3" s="1"/>
  <c r="AJ1371" i="3"/>
  <c r="AY1371" i="3" s="1"/>
  <c r="AG1640" i="3"/>
  <c r="AI1916" i="3"/>
  <c r="AX1916" i="3" s="1"/>
  <c r="AK1799" i="3"/>
  <c r="AZ1799" i="3" s="1"/>
  <c r="AH974" i="3"/>
  <c r="AW974" i="3" s="1"/>
  <c r="AH1282" i="3"/>
  <c r="AW1282" i="3" s="1"/>
  <c r="AV1136" i="3"/>
  <c r="AG1275" i="3"/>
  <c r="AJ1372" i="3"/>
  <c r="AY1372" i="3" s="1"/>
  <c r="AK1471" i="3"/>
  <c r="AZ1471" i="3" s="1"/>
  <c r="BB1601" i="3"/>
  <c r="AV1601" i="3"/>
  <c r="AH1680" i="3"/>
  <c r="AW1680" i="3" s="1"/>
  <c r="AJ1835" i="3"/>
  <c r="AY1835" i="3" s="1"/>
  <c r="AI1925" i="3"/>
  <c r="AX1925" i="3" s="1"/>
  <c r="AH1814" i="3"/>
  <c r="AW1814" i="3" s="1"/>
  <c r="AH1957" i="3"/>
  <c r="AW1957" i="3" s="1"/>
  <c r="AI1881" i="3"/>
  <c r="AX1881" i="3" s="1"/>
  <c r="AH1992" i="3"/>
  <c r="AW1992" i="3" s="1"/>
  <c r="AG1631" i="3"/>
  <c r="AJ1250" i="3"/>
  <c r="AY1250" i="3" s="1"/>
  <c r="AI1477" i="3"/>
  <c r="AX1477" i="3" s="1"/>
  <c r="AK1759" i="3"/>
  <c r="AZ1759" i="3" s="1"/>
  <c r="AJ1839" i="3"/>
  <c r="AY1839" i="3" s="1"/>
  <c r="AH1950" i="3"/>
  <c r="AW1950" i="3" s="1"/>
  <c r="AH1184" i="3"/>
  <c r="AW1184" i="3" s="1"/>
  <c r="AG1360" i="3"/>
  <c r="AG1500" i="3"/>
  <c r="AK1557" i="3"/>
  <c r="AZ1557" i="3" s="1"/>
  <c r="AK1714" i="3"/>
  <c r="AZ1714" i="3" s="1"/>
  <c r="AK1887" i="3"/>
  <c r="AZ1887" i="3" s="1"/>
  <c r="AK404" i="3"/>
  <c r="AZ404" i="3" s="1"/>
  <c r="AG1087" i="3"/>
  <c r="AH1007" i="3"/>
  <c r="AW1007" i="3" s="1"/>
  <c r="AG1135" i="3"/>
  <c r="AI1156" i="3"/>
  <c r="AX1156" i="3" s="1"/>
  <c r="AJ1270" i="3"/>
  <c r="AY1270" i="3" s="1"/>
  <c r="AI1607" i="3"/>
  <c r="AX1607" i="3" s="1"/>
  <c r="AH1591" i="3"/>
  <c r="AW1591" i="3" s="1"/>
  <c r="AH1448" i="3"/>
  <c r="AW1448" i="3" s="1"/>
  <c r="AG1569" i="3"/>
  <c r="AJ1555" i="3"/>
  <c r="AY1555" i="3" s="1"/>
  <c r="AG1710" i="3"/>
  <c r="AK1764" i="3"/>
  <c r="AZ1764" i="3" s="1"/>
  <c r="AH1875" i="3"/>
  <c r="AW1875" i="3" s="1"/>
  <c r="AJ1806" i="3"/>
  <c r="AY1806" i="3" s="1"/>
  <c r="AJ1890" i="3"/>
  <c r="AY1890" i="3" s="1"/>
  <c r="AI1984" i="3"/>
  <c r="AX1984" i="3" s="1"/>
  <c r="AK1970" i="3"/>
  <c r="AZ1970" i="3" s="1"/>
  <c r="AG1969" i="3"/>
  <c r="AJ720" i="3"/>
  <c r="AY720" i="3" s="1"/>
  <c r="AK1086" i="3"/>
  <c r="AZ1086" i="3" s="1"/>
  <c r="AJ1210" i="3"/>
  <c r="AY1210" i="3" s="1"/>
  <c r="AJ1280" i="3"/>
  <c r="AY1280" i="3" s="1"/>
  <c r="AI1371" i="3"/>
  <c r="AX1371" i="3" s="1"/>
  <c r="AG1257" i="3"/>
  <c r="AK1345" i="3"/>
  <c r="AZ1345" i="3" s="1"/>
  <c r="AI1383" i="3"/>
  <c r="AX1383" i="3" s="1"/>
  <c r="AV1412" i="3"/>
  <c r="AJ1472" i="3"/>
  <c r="AY1472" i="3" s="1"/>
  <c r="AJ1529" i="3"/>
  <c r="AY1529" i="3" s="1"/>
  <c r="AH1729" i="3"/>
  <c r="AW1729" i="3" s="1"/>
  <c r="AH1713" i="3"/>
  <c r="AW1713" i="3" s="1"/>
  <c r="AI1791" i="3"/>
  <c r="AX1791" i="3" s="1"/>
  <c r="AK1823" i="3"/>
  <c r="AZ1823" i="3" s="1"/>
  <c r="AI1977" i="3"/>
  <c r="AX1977" i="3" s="1"/>
  <c r="AJ1931" i="3"/>
  <c r="AY1931" i="3" s="1"/>
  <c r="AH1973" i="3"/>
  <c r="AW1973" i="3" s="1"/>
  <c r="AH1805" i="3"/>
  <c r="AW1805" i="3" s="1"/>
  <c r="AK1904" i="3"/>
  <c r="AZ1904" i="3" s="1"/>
  <c r="AK1183" i="3"/>
  <c r="AZ1183" i="3" s="1"/>
  <c r="AH1306" i="3"/>
  <c r="AW1306" i="3" s="1"/>
  <c r="AK1283" i="3"/>
  <c r="AZ1283" i="3" s="1"/>
  <c r="AH1603" i="3"/>
  <c r="AW1603" i="3" s="1"/>
  <c r="AH1819" i="3"/>
  <c r="AW1819" i="3" s="1"/>
  <c r="AG1926" i="3"/>
  <c r="AH1773" i="3"/>
  <c r="AW1773" i="3" s="1"/>
  <c r="AH1831" i="3"/>
  <c r="AW1831" i="3" s="1"/>
  <c r="AK746" i="3"/>
  <c r="AZ746" i="3" s="1"/>
  <c r="AV1070" i="3"/>
  <c r="AL1070" i="3"/>
  <c r="AH1240" i="3"/>
  <c r="AW1240" i="3" s="1"/>
  <c r="AI824" i="3"/>
  <c r="AX824" i="3" s="1"/>
  <c r="AI1081" i="3"/>
  <c r="AX1081" i="3" s="1"/>
  <c r="AK979" i="3"/>
  <c r="AZ979" i="3" s="1"/>
  <c r="AG1190" i="3"/>
  <c r="AH1142" i="3"/>
  <c r="AW1142" i="3" s="1"/>
  <c r="AH1330" i="3"/>
  <c r="AW1330" i="3" s="1"/>
  <c r="AI1412" i="3"/>
  <c r="AX1412" i="3" s="1"/>
  <c r="AG1333" i="3"/>
  <c r="AJ1394" i="3"/>
  <c r="AY1394" i="3" s="1"/>
  <c r="AI1541" i="3"/>
  <c r="AX1541" i="3" s="1"/>
  <c r="AJ1707" i="3"/>
  <c r="AY1707" i="3" s="1"/>
  <c r="AG1670" i="3"/>
  <c r="AI1738" i="3"/>
  <c r="AX1738" i="3" s="1"/>
  <c r="AK1734" i="3"/>
  <c r="AZ1734" i="3" s="1"/>
  <c r="AG1799" i="3"/>
  <c r="AH1820" i="3"/>
  <c r="AW1820" i="3" s="1"/>
  <c r="AG1923" i="3"/>
  <c r="AH465" i="3"/>
  <c r="AW465" i="3" s="1"/>
  <c r="AH876" i="3"/>
  <c r="AW876" i="3" s="1"/>
  <c r="AH1439" i="3"/>
  <c r="AW1439" i="3" s="1"/>
  <c r="AH1817" i="3"/>
  <c r="AW1817" i="3" s="1"/>
  <c r="AI1147" i="3"/>
  <c r="AX1147" i="3" s="1"/>
  <c r="AG1864" i="3"/>
  <c r="AI1103" i="3"/>
  <c r="AX1103" i="3" s="1"/>
  <c r="AI1609" i="3"/>
  <c r="AX1609" i="3" s="1"/>
  <c r="AG1837" i="3"/>
  <c r="AG1886" i="3"/>
  <c r="AH1799" i="3"/>
  <c r="AW1799" i="3" s="1"/>
  <c r="AJ2003" i="3"/>
  <c r="AY2003" i="3" s="1"/>
  <c r="AI1306" i="3"/>
  <c r="AX1306" i="3" s="1"/>
  <c r="AJ1689" i="3"/>
  <c r="AY1689" i="3" s="1"/>
  <c r="AI1888" i="3"/>
  <c r="AX1888" i="3" s="1"/>
  <c r="AI1921" i="3"/>
  <c r="AX1921" i="3" s="1"/>
  <c r="AJ1907" i="3"/>
  <c r="AY1907" i="3" s="1"/>
  <c r="AJ1147" i="3"/>
  <c r="AY1147" i="3" s="1"/>
  <c r="AK1819" i="3"/>
  <c r="AZ1819" i="3" s="1"/>
  <c r="AK1940" i="3"/>
  <c r="AZ1940" i="3" s="1"/>
  <c r="AK1875" i="3"/>
  <c r="AZ1875" i="3" s="1"/>
  <c r="AG1839" i="3"/>
  <c r="AH1275" i="3"/>
  <c r="AW1275" i="3" s="1"/>
  <c r="AG1482" i="3"/>
  <c r="AI1126" i="3"/>
  <c r="AX1126" i="3" s="1"/>
  <c r="AI1981" i="3"/>
  <c r="AX1981" i="3" s="1"/>
  <c r="AJ1644" i="3"/>
  <c r="AY1644" i="3" s="1"/>
  <c r="AG1774" i="3"/>
  <c r="AJ1906" i="3"/>
  <c r="AY1906" i="3" s="1"/>
  <c r="AK1863" i="3"/>
  <c r="AZ1863" i="3" s="1"/>
  <c r="AK1278" i="3"/>
  <c r="AZ1278" i="3" s="1"/>
  <c r="AG1306" i="3"/>
  <c r="AJ1399" i="3"/>
  <c r="AY1399" i="3" s="1"/>
  <c r="AH1544" i="3"/>
  <c r="AW1544" i="3" s="1"/>
  <c r="AI1776" i="3"/>
  <c r="AX1776" i="3" s="1"/>
  <c r="AH195" i="3"/>
  <c r="AW195" i="3" s="1"/>
  <c r="AK330" i="3"/>
  <c r="AZ330" i="3" s="1"/>
  <c r="AG433" i="3"/>
  <c r="AJ395" i="3"/>
  <c r="AY395" i="3" s="1"/>
  <c r="AG434" i="3"/>
  <c r="AG728" i="3"/>
  <c r="AJ714" i="3"/>
  <c r="AY714" i="3" s="1"/>
  <c r="AG925" i="3"/>
  <c r="AH927" i="3"/>
  <c r="AW927" i="3" s="1"/>
  <c r="AJ1104" i="3"/>
  <c r="AY1104" i="3" s="1"/>
  <c r="AJ96" i="3"/>
  <c r="AY96" i="3" s="1"/>
  <c r="AJ437" i="3"/>
  <c r="AY437" i="3" s="1"/>
  <c r="AK103" i="3"/>
  <c r="AZ103" i="3" s="1"/>
  <c r="AJ315" i="3"/>
  <c r="AY315" i="3" s="1"/>
  <c r="AH289" i="3"/>
  <c r="AW289" i="3" s="1"/>
  <c r="AH287" i="3"/>
  <c r="AW287" i="3" s="1"/>
  <c r="AK275" i="3"/>
  <c r="AZ275" i="3" s="1"/>
  <c r="AK596" i="3"/>
  <c r="AZ596" i="3" s="1"/>
  <c r="AG343" i="3"/>
  <c r="AG198" i="3"/>
  <c r="AJ523" i="3"/>
  <c r="AY523" i="3" s="1"/>
  <c r="AI457" i="3"/>
  <c r="AX457" i="3" s="1"/>
  <c r="AH652" i="3"/>
  <c r="AW652" i="3" s="1"/>
  <c r="AH541" i="3"/>
  <c r="AW541" i="3" s="1"/>
  <c r="AK585" i="3"/>
  <c r="AZ585" i="3" s="1"/>
  <c r="AG622" i="3"/>
  <c r="AH724" i="3"/>
  <c r="AW724" i="3" s="1"/>
  <c r="AG587" i="3"/>
  <c r="AG808" i="3"/>
  <c r="AI1093" i="3"/>
  <c r="AX1093" i="3" s="1"/>
  <c r="AG989" i="3"/>
  <c r="AK1035" i="3"/>
  <c r="AZ1035" i="3" s="1"/>
  <c r="AI988" i="3"/>
  <c r="AX988" i="3" s="1"/>
  <c r="AJ1118" i="3"/>
  <c r="AY1118" i="3" s="1"/>
  <c r="AI92" i="3"/>
  <c r="AX92" i="3" s="1"/>
  <c r="AI121" i="3"/>
  <c r="AX121" i="3" s="1"/>
  <c r="AH104" i="3"/>
  <c r="AW104" i="3" s="1"/>
  <c r="AG402" i="3"/>
  <c r="AK256" i="3"/>
  <c r="AZ256" i="3" s="1"/>
  <c r="AK284" i="3"/>
  <c r="AZ284" i="3" s="1"/>
  <c r="AG381" i="3"/>
  <c r="AI416" i="3"/>
  <c r="AX416" i="3" s="1"/>
  <c r="AG486" i="3"/>
  <c r="AJ597" i="3"/>
  <c r="AY597" i="3" s="1"/>
  <c r="AK542" i="3"/>
  <c r="AZ542" i="3" s="1"/>
  <c r="AJ589" i="3"/>
  <c r="AY589" i="3" s="1"/>
  <c r="AH793" i="3"/>
  <c r="AW793" i="3" s="1"/>
  <c r="AH872" i="3"/>
  <c r="AW872" i="3" s="1"/>
  <c r="AG959" i="3"/>
  <c r="AH1006" i="3"/>
  <c r="AW1006" i="3" s="1"/>
  <c r="AH350" i="3"/>
  <c r="AW350" i="3" s="1"/>
  <c r="AH113" i="3"/>
  <c r="AW113" i="3" s="1"/>
  <c r="AI272" i="3"/>
  <c r="AX272" i="3" s="1"/>
  <c r="AJ223" i="3"/>
  <c r="AY223" i="3" s="1"/>
  <c r="AJ478" i="3"/>
  <c r="AY478" i="3" s="1"/>
  <c r="AI255" i="3"/>
  <c r="AX255" i="3" s="1"/>
  <c r="AJ347" i="3"/>
  <c r="AY347" i="3" s="1"/>
  <c r="AJ343" i="3"/>
  <c r="AY343" i="3" s="1"/>
  <c r="AJ712" i="3"/>
  <c r="AY712" i="3" s="1"/>
  <c r="AH537" i="3"/>
  <c r="AW537" i="3" s="1"/>
  <c r="AI710" i="3"/>
  <c r="AX710" i="3" s="1"/>
  <c r="AK803" i="3"/>
  <c r="AZ803" i="3" s="1"/>
  <c r="AG953" i="3"/>
  <c r="AJ993" i="3"/>
  <c r="AY993" i="3" s="1"/>
  <c r="AG991" i="3"/>
  <c r="AK27" i="3"/>
  <c r="AZ27" i="3" s="1"/>
  <c r="AG70" i="3"/>
  <c r="AI331" i="3"/>
  <c r="AX331" i="3" s="1"/>
  <c r="AH226" i="3"/>
  <c r="AW226" i="3" s="1"/>
  <c r="AJ285" i="3"/>
  <c r="AY285" i="3" s="1"/>
  <c r="AK546" i="3"/>
  <c r="AZ546" i="3" s="1"/>
  <c r="AG661" i="3"/>
  <c r="AI383" i="3"/>
  <c r="AX383" i="3" s="1"/>
  <c r="AG428" i="3"/>
  <c r="AJ562" i="3"/>
  <c r="AY562" i="3" s="1"/>
  <c r="AJ508" i="3"/>
  <c r="AY508" i="3" s="1"/>
  <c r="AK819" i="3"/>
  <c r="AZ819" i="3" s="1"/>
  <c r="AG658" i="3"/>
  <c r="AI658" i="3"/>
  <c r="AX658" i="3" s="1"/>
  <c r="AH785" i="3"/>
  <c r="AW785" i="3" s="1"/>
  <c r="AK735" i="3"/>
  <c r="AZ735" i="3" s="1"/>
  <c r="AV861" i="3"/>
  <c r="AI953" i="3"/>
  <c r="AX953" i="3" s="1"/>
  <c r="AI873" i="3"/>
  <c r="AX873" i="3" s="1"/>
  <c r="AG963" i="3"/>
  <c r="AI1067" i="3"/>
  <c r="AX1067" i="3" s="1"/>
  <c r="AG41" i="3"/>
  <c r="AH107" i="3"/>
  <c r="AW107" i="3" s="1"/>
  <c r="AK372" i="3"/>
  <c r="AZ372" i="3" s="1"/>
  <c r="AJ157" i="3"/>
  <c r="AY157" i="3" s="1"/>
  <c r="AI402" i="3"/>
  <c r="AX402" i="3" s="1"/>
  <c r="AK229" i="3"/>
  <c r="AZ229" i="3" s="1"/>
  <c r="AI174" i="3"/>
  <c r="AX174" i="3" s="1"/>
  <c r="AG453" i="3"/>
  <c r="AH421" i="3"/>
  <c r="AW421" i="3" s="1"/>
  <c r="AJ485" i="3"/>
  <c r="AY485" i="3" s="1"/>
  <c r="AK796" i="3"/>
  <c r="AZ796" i="3" s="1"/>
  <c r="AI683" i="3"/>
  <c r="AX683" i="3" s="1"/>
  <c r="AI672" i="3"/>
  <c r="AX672" i="3" s="1"/>
  <c r="AG755" i="3"/>
  <c r="AK777" i="3"/>
  <c r="AZ777" i="3" s="1"/>
  <c r="AK996" i="3"/>
  <c r="AZ996" i="3" s="1"/>
  <c r="AJ978" i="3"/>
  <c r="AY978" i="3" s="1"/>
  <c r="AI994" i="3"/>
  <c r="AX994" i="3" s="1"/>
  <c r="AK142" i="3"/>
  <c r="AZ142" i="3" s="1"/>
  <c r="AG173" i="3"/>
  <c r="AG52" i="3"/>
  <c r="AH451" i="3"/>
  <c r="AW451" i="3" s="1"/>
  <c r="AG480" i="3"/>
  <c r="AK384" i="3"/>
  <c r="AZ384" i="3" s="1"/>
  <c r="AH28" i="3"/>
  <c r="AW28" i="3" s="1"/>
  <c r="AH85" i="3"/>
  <c r="AW85" i="3" s="1"/>
  <c r="AJ444" i="3"/>
  <c r="AY444" i="3" s="1"/>
  <c r="AG296" i="3"/>
  <c r="AK492" i="3"/>
  <c r="AZ492" i="3" s="1"/>
  <c r="AG232" i="3"/>
  <c r="AG424" i="3"/>
  <c r="AG521" i="3"/>
  <c r="AK221" i="3"/>
  <c r="AZ221" i="3" s="1"/>
  <c r="AI124" i="3"/>
  <c r="AX124" i="3" s="1"/>
  <c r="AG263" i="3"/>
  <c r="AI299" i="3"/>
  <c r="AX299" i="3" s="1"/>
  <c r="AI435" i="3"/>
  <c r="AX435" i="3" s="1"/>
  <c r="AJ443" i="3"/>
  <c r="AY443" i="3" s="1"/>
  <c r="AK224" i="3"/>
  <c r="AZ224" i="3" s="1"/>
  <c r="AG179" i="3"/>
  <c r="AG122" i="3"/>
  <c r="AI374" i="3"/>
  <c r="AX374" i="3" s="1"/>
  <c r="AI244" i="3"/>
  <c r="AX244" i="3" s="1"/>
  <c r="AJ189" i="3"/>
  <c r="AY189" i="3" s="1"/>
  <c r="AK339" i="3"/>
  <c r="AZ339" i="3" s="1"/>
  <c r="AH643" i="3"/>
  <c r="AW643" i="3" s="1"/>
  <c r="AI530" i="3"/>
  <c r="AX530" i="3" s="1"/>
  <c r="AK392" i="3"/>
  <c r="AZ392" i="3" s="1"/>
  <c r="AJ612" i="3"/>
  <c r="AY612" i="3" s="1"/>
  <c r="AI595" i="3"/>
  <c r="AX595" i="3" s="1"/>
  <c r="AV843" i="3"/>
  <c r="AK815" i="3"/>
  <c r="AZ815" i="3" s="1"/>
  <c r="AJ900" i="3"/>
  <c r="AY900" i="3" s="1"/>
  <c r="AJ88" i="3"/>
  <c r="AY88" i="3" s="1"/>
  <c r="AH660" i="3"/>
  <c r="AW660" i="3" s="1"/>
  <c r="AG811" i="3"/>
  <c r="AG881" i="3"/>
  <c r="AK843" i="3"/>
  <c r="AZ843" i="3" s="1"/>
  <c r="AH959" i="3"/>
  <c r="AW959" i="3" s="1"/>
  <c r="AH1091" i="3"/>
  <c r="AW1091" i="3" s="1"/>
  <c r="AI1042" i="3"/>
  <c r="AX1042" i="3" s="1"/>
  <c r="AV1150" i="3"/>
  <c r="AV1278" i="3"/>
  <c r="AK1225" i="3"/>
  <c r="AZ1225" i="3" s="1"/>
  <c r="AH1302" i="3"/>
  <c r="AW1302" i="3" s="1"/>
  <c r="AK1236" i="3"/>
  <c r="AZ1236" i="3" s="1"/>
  <c r="AK1272" i="3"/>
  <c r="AZ1272" i="3" s="1"/>
  <c r="AK1349" i="3"/>
  <c r="AZ1349" i="3" s="1"/>
  <c r="AG1489" i="3"/>
  <c r="AJ1449" i="3"/>
  <c r="AY1449" i="3" s="1"/>
  <c r="AI1605" i="3"/>
  <c r="AX1605" i="3" s="1"/>
  <c r="AI1793" i="3"/>
  <c r="AX1793" i="3" s="1"/>
  <c r="AI1616" i="3"/>
  <c r="AX1616" i="3" s="1"/>
  <c r="AH1712" i="3"/>
  <c r="AW1712" i="3" s="1"/>
  <c r="AH509" i="3"/>
  <c r="AW509" i="3" s="1"/>
  <c r="AJ183" i="3"/>
  <c r="AY183" i="3" s="1"/>
  <c r="AH228" i="3"/>
  <c r="AW228" i="3" s="1"/>
  <c r="AH640" i="3"/>
  <c r="AW640" i="3" s="1"/>
  <c r="AJ781" i="3"/>
  <c r="AY781" i="3" s="1"/>
  <c r="AI591" i="3"/>
  <c r="AX591" i="3" s="1"/>
  <c r="AK841" i="3"/>
  <c r="AZ841" i="3" s="1"/>
  <c r="AI881" i="3"/>
  <c r="AX881" i="3" s="1"/>
  <c r="AI843" i="3"/>
  <c r="AX843" i="3" s="1"/>
  <c r="AK920" i="3"/>
  <c r="AZ920" i="3" s="1"/>
  <c r="AK921" i="3"/>
  <c r="AZ921" i="3" s="1"/>
  <c r="AJ1003" i="3"/>
  <c r="AY1003" i="3" s="1"/>
  <c r="AH1085" i="3"/>
  <c r="AW1085" i="3" s="1"/>
  <c r="AK1135" i="3"/>
  <c r="AZ1135" i="3" s="1"/>
  <c r="AH1154" i="3"/>
  <c r="AW1154" i="3" s="1"/>
  <c r="AI1384" i="3"/>
  <c r="AX1384" i="3" s="1"/>
  <c r="AH1337" i="3"/>
  <c r="AW1337" i="3" s="1"/>
  <c r="AG1530" i="3"/>
  <c r="AK1400" i="3"/>
  <c r="AZ1400" i="3" s="1"/>
  <c r="AG1611" i="3"/>
  <c r="AI1485" i="3"/>
  <c r="AX1485" i="3" s="1"/>
  <c r="AJ1616" i="3"/>
  <c r="AY1616" i="3" s="1"/>
  <c r="AK1798" i="3"/>
  <c r="AZ1798" i="3" s="1"/>
  <c r="AJ399" i="3"/>
  <c r="AY399" i="3" s="1"/>
  <c r="AJ460" i="3"/>
  <c r="AY460" i="3" s="1"/>
  <c r="AH386" i="3"/>
  <c r="AW386" i="3" s="1"/>
  <c r="AI729" i="3"/>
  <c r="AX729" i="3" s="1"/>
  <c r="AK677" i="3"/>
  <c r="AZ677" i="3" s="1"/>
  <c r="AH591" i="3"/>
  <c r="AW591" i="3" s="1"/>
  <c r="AG767" i="3"/>
  <c r="AI887" i="3"/>
  <c r="AX887" i="3" s="1"/>
  <c r="AI999" i="3"/>
  <c r="AX999" i="3" s="1"/>
  <c r="AI972" i="3"/>
  <c r="AX972" i="3" s="1"/>
  <c r="AH1052" i="3"/>
  <c r="AW1052" i="3" s="1"/>
  <c r="AJ1095" i="3"/>
  <c r="AY1095" i="3" s="1"/>
  <c r="AV1367" i="3"/>
  <c r="AK1211" i="3"/>
  <c r="AZ1211" i="3" s="1"/>
  <c r="AI1386" i="3"/>
  <c r="AX1386" i="3" s="1"/>
  <c r="AG1465" i="3"/>
  <c r="AK1487" i="3"/>
  <c r="AZ1487" i="3" s="1"/>
  <c r="AJ1630" i="3"/>
  <c r="AY1630" i="3" s="1"/>
  <c r="AI1488" i="3"/>
  <c r="AX1488" i="3" s="1"/>
  <c r="AJ1688" i="3"/>
  <c r="AY1688" i="3" s="1"/>
  <c r="AH154" i="3"/>
  <c r="AW154" i="3" s="1"/>
  <c r="AK435" i="3"/>
  <c r="AZ435" i="3" s="1"/>
  <c r="AK389" i="3"/>
  <c r="AZ389" i="3" s="1"/>
  <c r="AG710" i="3"/>
  <c r="AH563" i="3"/>
  <c r="AW563" i="3" s="1"/>
  <c r="AI593" i="3"/>
  <c r="AX593" i="3" s="1"/>
  <c r="AK713" i="3"/>
  <c r="AZ713" i="3" s="1"/>
  <c r="AK734" i="3"/>
  <c r="AZ734" i="3" s="1"/>
  <c r="AK868" i="3"/>
  <c r="AZ868" i="3" s="1"/>
  <c r="AH972" i="3"/>
  <c r="AW972" i="3" s="1"/>
  <c r="AH1088" i="3"/>
  <c r="AW1088" i="3" s="1"/>
  <c r="AJ1094" i="3"/>
  <c r="AY1094" i="3" s="1"/>
  <c r="AH1498" i="3"/>
  <c r="AW1498" i="3" s="1"/>
  <c r="AG1288" i="3"/>
  <c r="AH1241" i="3"/>
  <c r="AW1241" i="3" s="1"/>
  <c r="AG1320" i="3"/>
  <c r="AI1404" i="3"/>
  <c r="AX1404" i="3" s="1"/>
  <c r="AI1410" i="3"/>
  <c r="AX1410" i="3" s="1"/>
  <c r="AG1435" i="3"/>
  <c r="BB1586" i="3"/>
  <c r="AV1586" i="3"/>
  <c r="AL1586" i="3"/>
  <c r="AJ823" i="3"/>
  <c r="AY823" i="3" s="1"/>
  <c r="AG715" i="3"/>
  <c r="AK942" i="3"/>
  <c r="AZ942" i="3" s="1"/>
  <c r="AK756" i="3"/>
  <c r="AZ756" i="3" s="1"/>
  <c r="AJ1037" i="3"/>
  <c r="AY1037" i="3" s="1"/>
  <c r="AG853" i="3"/>
  <c r="AG1060" i="3"/>
  <c r="AH1059" i="3"/>
  <c r="AW1059" i="3" s="1"/>
  <c r="AG1115" i="3"/>
  <c r="AJ1119" i="3"/>
  <c r="AY1119" i="3" s="1"/>
  <c r="AG1261" i="3"/>
  <c r="AI1303" i="3"/>
  <c r="AX1303" i="3" s="1"/>
  <c r="AK1263" i="3"/>
  <c r="AZ1263" i="3" s="1"/>
  <c r="AK1337" i="3"/>
  <c r="AZ1337" i="3" s="1"/>
  <c r="AG1566" i="3"/>
  <c r="AH1494" i="3"/>
  <c r="AW1494" i="3" s="1"/>
  <c r="AJ448" i="3"/>
  <c r="AY448" i="3" s="1"/>
  <c r="AG395" i="3"/>
  <c r="AJ832" i="3"/>
  <c r="AY832" i="3" s="1"/>
  <c r="AG729" i="3"/>
  <c r="AK823" i="3"/>
  <c r="AZ823" i="3" s="1"/>
  <c r="AH1037" i="3"/>
  <c r="AW1037" i="3" s="1"/>
  <c r="AH913" i="3"/>
  <c r="AW913" i="3" s="1"/>
  <c r="AG1109" i="3"/>
  <c r="AJ1196" i="3"/>
  <c r="AY1196" i="3" s="1"/>
  <c r="AK1127" i="3"/>
  <c r="AZ1127" i="3" s="1"/>
  <c r="AH1225" i="3"/>
  <c r="AW1225" i="3" s="1"/>
  <c r="AK1527" i="3"/>
  <c r="AZ1527" i="3" s="1"/>
  <c r="AH1404" i="3"/>
  <c r="AW1404" i="3" s="1"/>
  <c r="AI1483" i="3"/>
  <c r="AX1483" i="3" s="1"/>
  <c r="AJ1579" i="3"/>
  <c r="AY1579" i="3" s="1"/>
  <c r="AJ1497" i="3"/>
  <c r="AY1497" i="3" s="1"/>
  <c r="AH356" i="3"/>
  <c r="AW356" i="3" s="1"/>
  <c r="AG748" i="3"/>
  <c r="AG636" i="3"/>
  <c r="AJ441" i="3"/>
  <c r="AY441" i="3" s="1"/>
  <c r="AG730" i="3"/>
  <c r="AJ675" i="3"/>
  <c r="AY675" i="3" s="1"/>
  <c r="AK840" i="3"/>
  <c r="AZ840" i="3" s="1"/>
  <c r="AI869" i="3"/>
  <c r="AX869" i="3" s="1"/>
  <c r="AI1013" i="3"/>
  <c r="AX1013" i="3" s="1"/>
  <c r="AI1004" i="3"/>
  <c r="AX1004" i="3" s="1"/>
  <c r="AJ1063" i="3"/>
  <c r="AY1063" i="3" s="1"/>
  <c r="AJ1100" i="3"/>
  <c r="AY1100" i="3" s="1"/>
  <c r="AI1298" i="3"/>
  <c r="AX1298" i="3" s="1"/>
  <c r="AJ1460" i="3"/>
  <c r="AY1460" i="3" s="1"/>
  <c r="AK1375" i="3"/>
  <c r="AZ1375" i="3" s="1"/>
  <c r="AG1407" i="3"/>
  <c r="AG1590" i="3"/>
  <c r="AI1464" i="3"/>
  <c r="AX1464" i="3" s="1"/>
  <c r="AH134" i="3"/>
  <c r="AW134" i="3" s="1"/>
  <c r="AG457" i="3"/>
  <c r="AI572" i="3"/>
  <c r="AX572" i="3" s="1"/>
  <c r="AI731" i="3"/>
  <c r="AX731" i="3" s="1"/>
  <c r="AG840" i="3"/>
  <c r="AJ501" i="3"/>
  <c r="AY501" i="3" s="1"/>
  <c r="AG268" i="3"/>
  <c r="AJ356" i="3"/>
  <c r="AY356" i="3" s="1"/>
  <c r="AI427" i="3"/>
  <c r="AX427" i="3" s="1"/>
  <c r="AG407" i="3"/>
  <c r="AK627" i="3"/>
  <c r="AZ627" i="3" s="1"/>
  <c r="AI649" i="3"/>
  <c r="AX649" i="3" s="1"/>
  <c r="AK878" i="3"/>
  <c r="AZ878" i="3" s="1"/>
  <c r="AG831" i="3"/>
  <c r="AG1168" i="3"/>
  <c r="AK975" i="3"/>
  <c r="AZ975" i="3" s="1"/>
  <c r="AL518" i="3"/>
  <c r="AH635" i="3"/>
  <c r="AW635" i="3" s="1"/>
  <c r="AI620" i="3"/>
  <c r="AX620" i="3" s="1"/>
  <c r="AK754" i="3"/>
  <c r="AZ754" i="3" s="1"/>
  <c r="AJ880" i="3"/>
  <c r="AY880" i="3" s="1"/>
  <c r="AI797" i="3"/>
  <c r="AX797" i="3" s="1"/>
  <c r="AH915" i="3"/>
  <c r="AW915" i="3" s="1"/>
  <c r="AH361" i="3"/>
  <c r="AW361" i="3" s="1"/>
  <c r="AH454" i="3"/>
  <c r="AW454" i="3" s="1"/>
  <c r="AG537" i="3"/>
  <c r="AH668" i="3"/>
  <c r="AW668" i="3" s="1"/>
  <c r="AG644" i="3"/>
  <c r="AI722" i="3"/>
  <c r="AX722" i="3" s="1"/>
  <c r="AG945" i="3"/>
  <c r="AH850" i="3"/>
  <c r="AW850" i="3" s="1"/>
  <c r="AI1036" i="3"/>
  <c r="AX1036" i="3" s="1"/>
  <c r="AI979" i="3"/>
  <c r="AX979" i="3" s="1"/>
  <c r="AK1144" i="3"/>
  <c r="AZ1144" i="3" s="1"/>
  <c r="AH1304" i="3"/>
  <c r="AW1304" i="3" s="1"/>
  <c r="AI1377" i="3"/>
  <c r="AX1377" i="3" s="1"/>
  <c r="AH1427" i="3"/>
  <c r="AW1427" i="3" s="1"/>
  <c r="AJ1397" i="3"/>
  <c r="AY1397" i="3" s="1"/>
  <c r="AJ1618" i="3"/>
  <c r="AY1618" i="3" s="1"/>
  <c r="AJ1545" i="3"/>
  <c r="AY1545" i="3" s="1"/>
  <c r="AK1687" i="3"/>
  <c r="AZ1687" i="3" s="1"/>
  <c r="AH1811" i="3"/>
  <c r="AW1811" i="3" s="1"/>
  <c r="AJ830" i="3"/>
  <c r="AY830" i="3" s="1"/>
  <c r="AJ960" i="3"/>
  <c r="AY960" i="3" s="1"/>
  <c r="AG1049" i="3"/>
  <c r="AK1145" i="3"/>
  <c r="AZ1145" i="3" s="1"/>
  <c r="AJ1382" i="3"/>
  <c r="AY1382" i="3" s="1"/>
  <c r="AJ1228" i="3"/>
  <c r="AY1228" i="3" s="1"/>
  <c r="AI1307" i="3"/>
  <c r="AX1307" i="3" s="1"/>
  <c r="AH1305" i="3"/>
  <c r="AW1305" i="3" s="1"/>
  <c r="AH1349" i="3"/>
  <c r="AW1349" i="3" s="1"/>
  <c r="AI1800" i="3"/>
  <c r="AX1800" i="3" s="1"/>
  <c r="AJ1525" i="3"/>
  <c r="AY1525" i="3" s="1"/>
  <c r="AJ1467" i="3"/>
  <c r="AY1467" i="3" s="1"/>
  <c r="AH1625" i="3"/>
  <c r="AW1625" i="3" s="1"/>
  <c r="AH1709" i="3"/>
  <c r="AW1709" i="3" s="1"/>
  <c r="AK1854" i="3"/>
  <c r="AZ1854" i="3" s="1"/>
  <c r="AK1879" i="3"/>
  <c r="AZ1879" i="3" s="1"/>
  <c r="AK1836" i="3"/>
  <c r="AZ1836" i="3" s="1"/>
  <c r="AG703" i="3"/>
  <c r="AV687" i="3"/>
  <c r="AI901" i="3"/>
  <c r="AX901" i="3" s="1"/>
  <c r="AJ950" i="3"/>
  <c r="AY950" i="3" s="1"/>
  <c r="AI990" i="3"/>
  <c r="AX990" i="3" s="1"/>
  <c r="AJ1000" i="3"/>
  <c r="AY1000" i="3" s="1"/>
  <c r="AG1123" i="3"/>
  <c r="AG1185" i="3"/>
  <c r="AK1247" i="3"/>
  <c r="AZ1247" i="3" s="1"/>
  <c r="AI1195" i="3"/>
  <c r="AX1195" i="3" s="1"/>
  <c r="AG1349" i="3"/>
  <c r="AG1428" i="3"/>
  <c r="AJ1550" i="3"/>
  <c r="AY1550" i="3" s="1"/>
  <c r="AH1572" i="3"/>
  <c r="AW1572" i="3" s="1"/>
  <c r="AH1704" i="3"/>
  <c r="AW1704" i="3" s="1"/>
  <c r="AK1749" i="3"/>
  <c r="AZ1749" i="3" s="1"/>
  <c r="AI1953" i="3"/>
  <c r="AX1953" i="3" s="1"/>
  <c r="BB1940" i="3"/>
  <c r="AV1940" i="3"/>
  <c r="AL1940" i="3"/>
  <c r="AH1986" i="3"/>
  <c r="AW1986" i="3" s="1"/>
  <c r="AH716" i="3"/>
  <c r="AW716" i="3" s="1"/>
  <c r="AG910" i="3"/>
  <c r="AH1162" i="3"/>
  <c r="AW1162" i="3" s="1"/>
  <c r="AG1309" i="3"/>
  <c r="AI1445" i="3"/>
  <c r="AX1445" i="3" s="1"/>
  <c r="AJ1230" i="3"/>
  <c r="AY1230" i="3" s="1"/>
  <c r="AJ1481" i="3"/>
  <c r="AY1481" i="3" s="1"/>
  <c r="AK1413" i="3"/>
  <c r="AZ1413" i="3" s="1"/>
  <c r="AK1484" i="3"/>
  <c r="AZ1484" i="3" s="1"/>
  <c r="AJ1501" i="3"/>
  <c r="AY1501" i="3" s="1"/>
  <c r="AH1568" i="3"/>
  <c r="AW1568" i="3" s="1"/>
  <c r="AJ1473" i="3"/>
  <c r="AY1473" i="3" s="1"/>
  <c r="AH1667" i="3"/>
  <c r="AW1667" i="3" s="1"/>
  <c r="AK1742" i="3"/>
  <c r="AZ1742" i="3" s="1"/>
  <c r="AH1824" i="3"/>
  <c r="AW1824" i="3" s="1"/>
  <c r="AJ1905" i="3"/>
  <c r="AY1905" i="3" s="1"/>
  <c r="AG1853" i="3"/>
  <c r="AK1966" i="3"/>
  <c r="AZ1966" i="3" s="1"/>
  <c r="AJ931" i="3"/>
  <c r="AY931" i="3" s="1"/>
  <c r="AJ1027" i="3"/>
  <c r="AY1027" i="3" s="1"/>
  <c r="AG1194" i="3"/>
  <c r="AK1163" i="3"/>
  <c r="AZ1163" i="3" s="1"/>
  <c r="AK1262" i="3"/>
  <c r="AZ1262" i="3" s="1"/>
  <c r="AI1235" i="3"/>
  <c r="AX1235" i="3" s="1"/>
  <c r="AI1481" i="3"/>
  <c r="AX1481" i="3" s="1"/>
  <c r="AJ1539" i="3"/>
  <c r="AY1539" i="3" s="1"/>
  <c r="AG1504" i="3"/>
  <c r="AH1645" i="3"/>
  <c r="AW1645" i="3" s="1"/>
  <c r="AJ1600" i="3"/>
  <c r="AY1600" i="3" s="1"/>
  <c r="AJ1669" i="3"/>
  <c r="AY1669" i="3" s="1"/>
  <c r="AH1612" i="3"/>
  <c r="AW1612" i="3" s="1"/>
  <c r="AI1765" i="3"/>
  <c r="AX1765" i="3" s="1"/>
  <c r="AK1743" i="3"/>
  <c r="AZ1743" i="3" s="1"/>
  <c r="AJ1896" i="3"/>
  <c r="AY1896" i="3" s="1"/>
  <c r="AK1878" i="3"/>
  <c r="AZ1878" i="3" s="1"/>
  <c r="AK1852" i="3"/>
  <c r="AZ1852" i="3" s="1"/>
  <c r="AG1905" i="3"/>
  <c r="AG1914" i="3"/>
  <c r="AJ1998" i="3"/>
  <c r="AY1998" i="3" s="1"/>
  <c r="AV1759" i="3"/>
  <c r="AV1985" i="3"/>
  <c r="BB1985" i="3"/>
  <c r="AG1318" i="3"/>
  <c r="AK1608" i="3"/>
  <c r="AZ1608" i="3" s="1"/>
  <c r="AG1110" i="3"/>
  <c r="AV1319" i="3"/>
  <c r="AG1587" i="3"/>
  <c r="AI1807" i="3"/>
  <c r="AX1807" i="3" s="1"/>
  <c r="AG1996" i="3"/>
  <c r="AI575" i="3"/>
  <c r="AX575" i="3" s="1"/>
  <c r="AJ799" i="3"/>
  <c r="AY799" i="3" s="1"/>
  <c r="AK991" i="3"/>
  <c r="AZ991" i="3" s="1"/>
  <c r="AJ1103" i="3"/>
  <c r="AY1103" i="3" s="1"/>
  <c r="AG1173" i="3"/>
  <c r="AI1255" i="3"/>
  <c r="AX1255" i="3" s="1"/>
  <c r="AJ1233" i="3"/>
  <c r="AY1233" i="3" s="1"/>
  <c r="AG1505" i="3"/>
  <c r="AG1462" i="3"/>
  <c r="AK1499" i="3"/>
  <c r="AZ1499" i="3" s="1"/>
  <c r="AG1540" i="3"/>
  <c r="AJ1624" i="3"/>
  <c r="AY1624" i="3" s="1"/>
  <c r="AK1553" i="3"/>
  <c r="AZ1553" i="3" s="1"/>
  <c r="AI1955" i="3"/>
  <c r="AX1955" i="3" s="1"/>
  <c r="AH1700" i="3"/>
  <c r="AW1700" i="3" s="1"/>
  <c r="AJ1751" i="3"/>
  <c r="AY1751" i="3" s="1"/>
  <c r="AG1834" i="3"/>
  <c r="AK1845" i="3"/>
  <c r="AZ1845" i="3" s="1"/>
  <c r="AH1866" i="3"/>
  <c r="AW1866" i="3" s="1"/>
  <c r="AH1963" i="3"/>
  <c r="AW1963" i="3" s="1"/>
  <c r="AI1208" i="3"/>
  <c r="AX1208" i="3" s="1"/>
  <c r="AH1408" i="3"/>
  <c r="AW1408" i="3" s="1"/>
  <c r="AI1731" i="3"/>
  <c r="AX1731" i="3" s="1"/>
  <c r="AI1741" i="3"/>
  <c r="AX1741" i="3" s="1"/>
  <c r="AV1931" i="3"/>
  <c r="AL1931" i="3"/>
  <c r="AG1304" i="3"/>
  <c r="AH1640" i="3"/>
  <c r="AW1640" i="3" s="1"/>
  <c r="AK1633" i="3"/>
  <c r="AZ1633" i="3" s="1"/>
  <c r="AI1958" i="3"/>
  <c r="AX1958" i="3" s="1"/>
  <c r="AI1155" i="3"/>
  <c r="AX1155" i="3" s="1"/>
  <c r="AK1289" i="3"/>
  <c r="AZ1289" i="3" s="1"/>
  <c r="AJ1670" i="3"/>
  <c r="AY1670" i="3" s="1"/>
  <c r="AJ1799" i="3"/>
  <c r="AY1799" i="3" s="1"/>
  <c r="AK654" i="3"/>
  <c r="AZ654" i="3" s="1"/>
  <c r="AV766" i="3"/>
  <c r="BB766" i="3"/>
  <c r="AL766" i="3"/>
  <c r="AG974" i="3"/>
  <c r="AI1138" i="3"/>
  <c r="AX1138" i="3" s="1"/>
  <c r="AI1136" i="3"/>
  <c r="AX1136" i="3" s="1"/>
  <c r="AH1243" i="3"/>
  <c r="AW1243" i="3" s="1"/>
  <c r="AK1255" i="3"/>
  <c r="AZ1255" i="3" s="1"/>
  <c r="AG1336" i="3"/>
  <c r="AH1604" i="3"/>
  <c r="AW1604" i="3" s="1"/>
  <c r="AI1471" i="3"/>
  <c r="AX1471" i="3" s="1"/>
  <c r="AI1699" i="3"/>
  <c r="AX1699" i="3" s="1"/>
  <c r="AK1723" i="3"/>
  <c r="AZ1723" i="3" s="1"/>
  <c r="AH1871" i="3"/>
  <c r="AW1871" i="3" s="1"/>
  <c r="AH1823" i="3"/>
  <c r="AW1823" i="3" s="1"/>
  <c r="AG1867" i="3"/>
  <c r="AJ1952" i="3"/>
  <c r="AY1952" i="3" s="1"/>
  <c r="AK1992" i="3"/>
  <c r="AZ1992" i="3" s="1"/>
  <c r="AI1775" i="3"/>
  <c r="AX1775" i="3" s="1"/>
  <c r="AH1915" i="3"/>
  <c r="AW1915" i="3" s="1"/>
  <c r="AK1250" i="3"/>
  <c r="AZ1250" i="3" s="1"/>
  <c r="AH1453" i="3"/>
  <c r="AW1453" i="3" s="1"/>
  <c r="AJ1759" i="3"/>
  <c r="AY1759" i="3" s="1"/>
  <c r="AJ1934" i="3"/>
  <c r="AY1934" i="3" s="1"/>
  <c r="AG1184" i="3"/>
  <c r="AV1708" i="3"/>
  <c r="AG1523" i="3"/>
  <c r="AH1838" i="3"/>
  <c r="AW1838" i="3" s="1"/>
  <c r="AG404" i="3"/>
  <c r="AH843" i="3"/>
  <c r="AW843" i="3" s="1"/>
  <c r="AI1007" i="3"/>
  <c r="AX1007" i="3" s="1"/>
  <c r="AH1292" i="3"/>
  <c r="AW1292" i="3" s="1"/>
  <c r="AH1268" i="3"/>
  <c r="AW1268" i="3" s="1"/>
  <c r="AG1270" i="3"/>
  <c r="AJ1507" i="3"/>
  <c r="AY1507" i="3" s="1"/>
  <c r="AJ1522" i="3"/>
  <c r="AY1522" i="3" s="1"/>
  <c r="AG1658" i="3"/>
  <c r="AK1486" i="3"/>
  <c r="AZ1486" i="3" s="1"/>
  <c r="AG1577" i="3"/>
  <c r="AH1710" i="3"/>
  <c r="AW1710" i="3" s="1"/>
  <c r="AK1850" i="3"/>
  <c r="AZ1850" i="3" s="1"/>
  <c r="AH1803" i="3"/>
  <c r="AW1803" i="3" s="1"/>
  <c r="AK1806" i="3"/>
  <c r="AZ1806" i="3" s="1"/>
  <c r="AG1919" i="3"/>
  <c r="AI1923" i="3"/>
  <c r="AX1923" i="3" s="1"/>
  <c r="AH1968" i="3"/>
  <c r="AW1968" i="3" s="1"/>
  <c r="AJ1058" i="3"/>
  <c r="AY1058" i="3" s="1"/>
  <c r="AH1124" i="3"/>
  <c r="AW1124" i="3" s="1"/>
  <c r="AJ1156" i="3"/>
  <c r="AY1156" i="3" s="1"/>
  <c r="AK1371" i="3"/>
  <c r="AZ1371" i="3" s="1"/>
  <c r="AH1345" i="3"/>
  <c r="AW1345" i="3" s="1"/>
  <c r="AG1383" i="3"/>
  <c r="AK1385" i="3"/>
  <c r="AZ1385" i="3" s="1"/>
  <c r="AK1435" i="3"/>
  <c r="AZ1435" i="3" s="1"/>
  <c r="AG1501" i="3"/>
  <c r="AK1729" i="3"/>
  <c r="AZ1729" i="3" s="1"/>
  <c r="AK1648" i="3"/>
  <c r="AZ1648" i="3" s="1"/>
  <c r="AG1786" i="3"/>
  <c r="AH1708" i="3"/>
  <c r="AW1708" i="3" s="1"/>
  <c r="AI1872" i="3"/>
  <c r="AX1872" i="3" s="1"/>
  <c r="AK1837" i="3"/>
  <c r="AZ1837" i="3" s="1"/>
  <c r="AK1932" i="3"/>
  <c r="AZ1932" i="3" s="1"/>
  <c r="AJ1871" i="3"/>
  <c r="AY1871" i="3" s="1"/>
  <c r="AK1993" i="3"/>
  <c r="AZ1993" i="3" s="1"/>
  <c r="AJ1391" i="3"/>
  <c r="AY1391" i="3" s="1"/>
  <c r="AK1634" i="3"/>
  <c r="AZ1634" i="3" s="1"/>
  <c r="AH1944" i="3"/>
  <c r="AW1944" i="3" s="1"/>
  <c r="AJ1222" i="3"/>
  <c r="AY1222" i="3" s="1"/>
  <c r="AJ1492" i="3"/>
  <c r="AY1492" i="3" s="1"/>
  <c r="AG1475" i="3"/>
  <c r="AJ1899" i="3"/>
  <c r="AY1899" i="3" s="1"/>
  <c r="AK1926" i="3"/>
  <c r="AZ1926" i="3" s="1"/>
  <c r="AI1773" i="3"/>
  <c r="AX1773" i="3" s="1"/>
  <c r="AK1831" i="3"/>
  <c r="AZ1831" i="3" s="1"/>
  <c r="AH778" i="3"/>
  <c r="AW778" i="3" s="1"/>
  <c r="AI981" i="3"/>
  <c r="AX981" i="3" s="1"/>
  <c r="AH1070" i="3"/>
  <c r="AW1070" i="3" s="1"/>
  <c r="AI1170" i="3"/>
  <c r="AX1170" i="3" s="1"/>
  <c r="AJ1128" i="3"/>
  <c r="AY1128" i="3" s="1"/>
  <c r="AI721" i="3"/>
  <c r="AX721" i="3" s="1"/>
  <c r="AJ1081" i="3"/>
  <c r="AY1081" i="3" s="1"/>
  <c r="AK745" i="3"/>
  <c r="AZ745" i="3" s="1"/>
  <c r="AI1046" i="3"/>
  <c r="AX1046" i="3" s="1"/>
  <c r="AJ1190" i="3"/>
  <c r="AY1190" i="3" s="1"/>
  <c r="AG1187" i="3"/>
  <c r="AI1330" i="3"/>
  <c r="AX1330" i="3" s="1"/>
  <c r="AG1450" i="3"/>
  <c r="AK1261" i="3"/>
  <c r="AZ1261" i="3" s="1"/>
  <c r="AI1333" i="3"/>
  <c r="AX1333" i="3" s="1"/>
  <c r="AK1394" i="3"/>
  <c r="AZ1394" i="3" s="1"/>
  <c r="AJ1541" i="3"/>
  <c r="AY1541" i="3" s="1"/>
  <c r="AG1641" i="3"/>
  <c r="AG1562" i="3"/>
  <c r="AG1738" i="3"/>
  <c r="AJ1776" i="3"/>
  <c r="AY1776" i="3" s="1"/>
  <c r="AH1724" i="3"/>
  <c r="AW1724" i="3" s="1"/>
  <c r="AJ1970" i="3"/>
  <c r="AY1970" i="3" s="1"/>
  <c r="AI1884" i="3"/>
  <c r="AX1884" i="3" s="1"/>
  <c r="AH1923" i="3"/>
  <c r="AW1923" i="3" s="1"/>
  <c r="AJ465" i="3"/>
  <c r="AY465" i="3" s="1"/>
  <c r="AI876" i="3"/>
  <c r="AX876" i="3" s="1"/>
  <c r="AG1626" i="3"/>
  <c r="AJ1878" i="3"/>
  <c r="AY1878" i="3" s="1"/>
  <c r="AG1614" i="3"/>
  <c r="AJ1571" i="3"/>
  <c r="AY1571" i="3" s="1"/>
  <c r="AI1848" i="3"/>
  <c r="AX1848" i="3" s="1"/>
  <c r="AH1971" i="3"/>
  <c r="AW1971" i="3" s="1"/>
  <c r="AG1543" i="3"/>
  <c r="AK1868" i="3"/>
  <c r="AZ1868" i="3" s="1"/>
  <c r="AH1912" i="3"/>
  <c r="AW1912" i="3" s="1"/>
  <c r="AJ1758" i="3"/>
  <c r="AY1758" i="3" s="1"/>
  <c r="AK1824" i="3"/>
  <c r="AZ1824" i="3" s="1"/>
  <c r="AK1302" i="3"/>
  <c r="AZ1302" i="3" s="1"/>
  <c r="AG1679" i="3"/>
  <c r="AG1872" i="3"/>
  <c r="AV1987" i="3"/>
  <c r="BB1987" i="3"/>
  <c r="AL1987" i="3"/>
  <c r="AJ1605" i="3"/>
  <c r="AY1605" i="3" s="1"/>
  <c r="AG1971" i="3"/>
  <c r="AI1624" i="3"/>
  <c r="AX1624" i="3" s="1"/>
  <c r="AG1824" i="3"/>
  <c r="AJ1086" i="3"/>
  <c r="AY1086" i="3" s="1"/>
  <c r="AK1886" i="3"/>
  <c r="AZ1886" i="3" s="1"/>
  <c r="AJ1293" i="3"/>
  <c r="AY1293" i="3" s="1"/>
  <c r="AH1794" i="3"/>
  <c r="AW1794" i="3" s="1"/>
  <c r="AI1782" i="3"/>
  <c r="AX1782" i="3" s="1"/>
  <c r="AH1246" i="3"/>
  <c r="AW1246" i="3" s="1"/>
  <c r="AK1658" i="3"/>
  <c r="AZ1658" i="3" s="1"/>
  <c r="AI1723" i="3"/>
  <c r="AX1723" i="3" s="1"/>
  <c r="AJ1546" i="3"/>
  <c r="AY1546" i="3" s="1"/>
  <c r="AG1680" i="3"/>
  <c r="AI1814" i="3"/>
  <c r="AX1814" i="3" s="1"/>
  <c r="AI1462" i="3"/>
  <c r="AX1462" i="3" s="1"/>
  <c r="AJ1921" i="3"/>
  <c r="AY1921" i="3" s="1"/>
  <c r="AG1497" i="3"/>
  <c r="AI1811" i="3"/>
  <c r="AX1811" i="3" s="1"/>
  <c r="AI195" i="3"/>
  <c r="AX195" i="3" s="1"/>
  <c r="AG330" i="3"/>
  <c r="AH433" i="3"/>
  <c r="AW433" i="3" s="1"/>
  <c r="AK395" i="3"/>
  <c r="AZ395" i="3" s="1"/>
  <c r="AJ447" i="3"/>
  <c r="AY447" i="3" s="1"/>
  <c r="AG779" i="3"/>
  <c r="AI938" i="3"/>
  <c r="AX938" i="3" s="1"/>
  <c r="AK723" i="3"/>
  <c r="AZ723" i="3" s="1"/>
  <c r="AH806" i="3"/>
  <c r="AW806" i="3" s="1"/>
  <c r="AJ914" i="3"/>
  <c r="AY914" i="3" s="1"/>
  <c r="AI839" i="3"/>
  <c r="AX839" i="3" s="1"/>
  <c r="AI1035" i="3"/>
  <c r="AX1035" i="3" s="1"/>
  <c r="AJ1067" i="3"/>
  <c r="AY1067" i="3" s="1"/>
  <c r="AH1122" i="3"/>
  <c r="AW1122" i="3" s="1"/>
  <c r="AK96" i="3"/>
  <c r="AZ96" i="3" s="1"/>
  <c r="AJ306" i="3"/>
  <c r="AY306" i="3" s="1"/>
  <c r="AG169" i="3"/>
  <c r="AI339" i="3"/>
  <c r="AX339" i="3" s="1"/>
  <c r="AH405" i="3"/>
  <c r="AW405" i="3" s="1"/>
  <c r="AI287" i="3"/>
  <c r="AX287" i="3" s="1"/>
  <c r="AJ275" i="3"/>
  <c r="AY275" i="3" s="1"/>
  <c r="AJ211" i="3"/>
  <c r="AY211" i="3" s="1"/>
  <c r="AK366" i="3"/>
  <c r="AZ366" i="3" s="1"/>
  <c r="AK198" i="3"/>
  <c r="AZ198" i="3" s="1"/>
  <c r="AG523" i="3"/>
  <c r="AK457" i="3"/>
  <c r="AZ457" i="3" s="1"/>
  <c r="AH673" i="3"/>
  <c r="AW673" i="3" s="1"/>
  <c r="AK541" i="3"/>
  <c r="AZ541" i="3" s="1"/>
  <c r="AI621" i="3"/>
  <c r="AX621" i="3" s="1"/>
  <c r="AG539" i="3"/>
  <c r="AI616" i="3"/>
  <c r="AX616" i="3" s="1"/>
  <c r="AI964" i="3"/>
  <c r="AX964" i="3" s="1"/>
  <c r="AG1015" i="3"/>
  <c r="AJ988" i="3"/>
  <c r="AY988" i="3" s="1"/>
  <c r="AH84" i="3"/>
  <c r="AW84" i="3" s="1"/>
  <c r="AH92" i="3"/>
  <c r="AW92" i="3" s="1"/>
  <c r="AH90" i="3"/>
  <c r="AW90" i="3" s="1"/>
  <c r="AI104" i="3"/>
  <c r="AX104" i="3" s="1"/>
  <c r="AI393" i="3"/>
  <c r="AX393" i="3" s="1"/>
  <c r="AH256" i="3"/>
  <c r="AW256" i="3" s="1"/>
  <c r="AH496" i="3"/>
  <c r="AW496" i="3" s="1"/>
  <c r="AH325" i="3"/>
  <c r="AW325" i="3" s="1"/>
  <c r="AH381" i="3"/>
  <c r="AW381" i="3" s="1"/>
  <c r="AG790" i="3"/>
  <c r="AK416" i="3"/>
  <c r="AZ416" i="3" s="1"/>
  <c r="AK769" i="3"/>
  <c r="AZ769" i="3" s="1"/>
  <c r="AK597" i="3"/>
  <c r="AZ597" i="3" s="1"/>
  <c r="AK573" i="3"/>
  <c r="AZ573" i="3" s="1"/>
  <c r="AJ634" i="3"/>
  <c r="AY634" i="3" s="1"/>
  <c r="AK847" i="3"/>
  <c r="AZ847" i="3" s="1"/>
  <c r="AK844" i="3"/>
  <c r="AZ844" i="3" s="1"/>
  <c r="AH896" i="3"/>
  <c r="AW896" i="3" s="1"/>
  <c r="AG975" i="3"/>
  <c r="AI1006" i="3"/>
  <c r="AX1006" i="3" s="1"/>
  <c r="AG128" i="3"/>
  <c r="AI106" i="3"/>
  <c r="AX106" i="3" s="1"/>
  <c r="AG113" i="3"/>
  <c r="AI290" i="3"/>
  <c r="AX290" i="3" s="1"/>
  <c r="AG223" i="3"/>
  <c r="AK478" i="3"/>
  <c r="AZ478" i="3" s="1"/>
  <c r="AJ255" i="3"/>
  <c r="AY255" i="3" s="1"/>
  <c r="AG347" i="3"/>
  <c r="AI384" i="3"/>
  <c r="AX384" i="3" s="1"/>
  <c r="AJ449" i="3"/>
  <c r="AY449" i="3" s="1"/>
  <c r="AG667" i="3"/>
  <c r="AJ733" i="3"/>
  <c r="AY733" i="3" s="1"/>
  <c r="AJ545" i="3"/>
  <c r="AY545" i="3" s="1"/>
  <c r="AJ859" i="3"/>
  <c r="AY859" i="3" s="1"/>
  <c r="AG884" i="3"/>
  <c r="AG1040" i="3"/>
  <c r="AH991" i="3"/>
  <c r="AW991" i="3" s="1"/>
  <c r="AH27" i="3"/>
  <c r="AW27" i="3" s="1"/>
  <c r="AK105" i="3"/>
  <c r="AZ105" i="3" s="1"/>
  <c r="AV115" i="3"/>
  <c r="AH331" i="3"/>
  <c r="AW331" i="3" s="1"/>
  <c r="AH393" i="3"/>
  <c r="AW393" i="3" s="1"/>
  <c r="AK262" i="3"/>
  <c r="AZ262" i="3" s="1"/>
  <c r="AI285" i="3"/>
  <c r="AX285" i="3" s="1"/>
  <c r="AG204" i="3"/>
  <c r="AI707" i="3"/>
  <c r="AX707" i="3" s="1"/>
  <c r="AI526" i="3"/>
  <c r="AX526" i="3" s="1"/>
  <c r="AG383" i="3"/>
  <c r="AK428" i="3"/>
  <c r="AZ428" i="3" s="1"/>
  <c r="AG562" i="3"/>
  <c r="AK508" i="3"/>
  <c r="AZ508" i="3" s="1"/>
  <c r="AI819" i="3"/>
  <c r="AX819" i="3" s="1"/>
  <c r="AJ814" i="3"/>
  <c r="AY814" i="3" s="1"/>
  <c r="AJ770" i="3"/>
  <c r="AY770" i="3" s="1"/>
  <c r="AJ681" i="3"/>
  <c r="AY681" i="3" s="1"/>
  <c r="AJ735" i="3"/>
  <c r="AY735" i="3" s="1"/>
  <c r="AV866" i="3"/>
  <c r="BB866" i="3"/>
  <c r="AJ953" i="3"/>
  <c r="AY953" i="3" s="1"/>
  <c r="AJ873" i="3"/>
  <c r="AY873" i="3" s="1"/>
  <c r="AJ1004" i="3"/>
  <c r="AY1004" i="3" s="1"/>
  <c r="AG1004" i="3"/>
  <c r="AH179" i="3"/>
  <c r="AW179" i="3" s="1"/>
  <c r="AI107" i="3"/>
  <c r="AX107" i="3" s="1"/>
  <c r="AG49" i="3"/>
  <c r="AK157" i="3"/>
  <c r="AZ157" i="3" s="1"/>
  <c r="AH436" i="3"/>
  <c r="AW436" i="3" s="1"/>
  <c r="AJ357" i="3"/>
  <c r="AY357" i="3" s="1"/>
  <c r="AJ174" i="3"/>
  <c r="AY174" i="3" s="1"/>
  <c r="AJ453" i="3"/>
  <c r="AY453" i="3" s="1"/>
  <c r="AI421" i="3"/>
  <c r="AX421" i="3" s="1"/>
  <c r="AG570" i="3"/>
  <c r="AJ760" i="3"/>
  <c r="AY760" i="3" s="1"/>
  <c r="AI807" i="3"/>
  <c r="AX807" i="3" s="1"/>
  <c r="AJ755" i="3"/>
  <c r="AY755" i="3" s="1"/>
  <c r="AJ872" i="3"/>
  <c r="AY872" i="3" s="1"/>
  <c r="AI1010" i="3"/>
  <c r="AX1010" i="3" s="1"/>
  <c r="AJ994" i="3"/>
  <c r="AY994" i="3" s="1"/>
  <c r="AG84" i="3"/>
  <c r="AH327" i="3"/>
  <c r="AW327" i="3" s="1"/>
  <c r="AI142" i="3"/>
  <c r="AX142" i="3" s="1"/>
  <c r="AI173" i="3"/>
  <c r="AX173" i="3" s="1"/>
  <c r="AI480" i="3"/>
  <c r="AX480" i="3" s="1"/>
  <c r="AG384" i="3"/>
  <c r="AI289" i="3"/>
  <c r="AX289" i="3" s="1"/>
  <c r="AH64" i="3"/>
  <c r="AW64" i="3" s="1"/>
  <c r="AJ115" i="3"/>
  <c r="AY115" i="3" s="1"/>
  <c r="AK444" i="3"/>
  <c r="AZ444" i="3" s="1"/>
  <c r="AI296" i="3"/>
  <c r="AX296" i="3" s="1"/>
  <c r="AH492" i="3"/>
  <c r="AW492" i="3" s="1"/>
  <c r="AJ232" i="3"/>
  <c r="AY232" i="3" s="1"/>
  <c r="AH424" i="3"/>
  <c r="AW424" i="3" s="1"/>
  <c r="AH336" i="3"/>
  <c r="AW336" i="3" s="1"/>
  <c r="AG221" i="3"/>
  <c r="AG124" i="3"/>
  <c r="AG331" i="3"/>
  <c r="AH263" i="3"/>
  <c r="AW263" i="3" s="1"/>
  <c r="AK299" i="3"/>
  <c r="AZ299" i="3" s="1"/>
  <c r="AG356" i="3"/>
  <c r="AH435" i="3"/>
  <c r="AW435" i="3" s="1"/>
  <c r="AK443" i="3"/>
  <c r="AZ443" i="3" s="1"/>
  <c r="AI224" i="3"/>
  <c r="AX224" i="3" s="1"/>
  <c r="AG409" i="3"/>
  <c r="AJ122" i="3"/>
  <c r="AY122" i="3" s="1"/>
  <c r="AG374" i="3"/>
  <c r="AJ271" i="3"/>
  <c r="AY271" i="3" s="1"/>
  <c r="AG405" i="3"/>
  <c r="AK189" i="3"/>
  <c r="AZ189" i="3" s="1"/>
  <c r="AJ339" i="3"/>
  <c r="AY339" i="3" s="1"/>
  <c r="AK430" i="3"/>
  <c r="AZ430" i="3" s="1"/>
  <c r="AI438" i="3"/>
  <c r="AX438" i="3" s="1"/>
  <c r="AG392" i="3"/>
  <c r="AK612" i="3"/>
  <c r="AZ612" i="3" s="1"/>
  <c r="AI604" i="3"/>
  <c r="AX604" i="3" s="1"/>
  <c r="AH824" i="3"/>
  <c r="AW824" i="3" s="1"/>
  <c r="AG964" i="3"/>
  <c r="AH117" i="3"/>
  <c r="AW117" i="3" s="1"/>
  <c r="AI763" i="3"/>
  <c r="AX763" i="3" s="1"/>
  <c r="AJ660" i="3"/>
  <c r="AY660" i="3" s="1"/>
  <c r="AJ895" i="3"/>
  <c r="AY895" i="3" s="1"/>
  <c r="AK810" i="3"/>
  <c r="AZ810" i="3" s="1"/>
  <c r="AG893" i="3"/>
  <c r="AJ848" i="3"/>
  <c r="AY848" i="3" s="1"/>
  <c r="AG966" i="3"/>
  <c r="AI998" i="3"/>
  <c r="AX998" i="3" s="1"/>
  <c r="AJ1158" i="3"/>
  <c r="AY1158" i="3" s="1"/>
  <c r="AV1159" i="3"/>
  <c r="AH1223" i="3"/>
  <c r="AW1223" i="3" s="1"/>
  <c r="AH1254" i="3"/>
  <c r="AW1254" i="3" s="1"/>
  <c r="AI1302" i="3"/>
  <c r="AX1302" i="3" s="1"/>
  <c r="AI1251" i="3"/>
  <c r="AX1251" i="3" s="1"/>
  <c r="AH1296" i="3"/>
  <c r="AW1296" i="3" s="1"/>
  <c r="AK1357" i="3"/>
  <c r="AZ1357" i="3" s="1"/>
  <c r="AJ1513" i="3"/>
  <c r="AY1513" i="3" s="1"/>
  <c r="AK1605" i="3"/>
  <c r="AZ1605" i="3" s="1"/>
  <c r="AI1629" i="3"/>
  <c r="AX1629" i="3" s="1"/>
  <c r="AJ1712" i="3"/>
  <c r="AY1712" i="3" s="1"/>
  <c r="AK179" i="3"/>
  <c r="AZ179" i="3" s="1"/>
  <c r="AK509" i="3"/>
  <c r="AZ509" i="3" s="1"/>
  <c r="AH183" i="3"/>
  <c r="AW183" i="3" s="1"/>
  <c r="AI702" i="3"/>
  <c r="AX702" i="3" s="1"/>
  <c r="AK733" i="3"/>
  <c r="AZ733" i="3" s="1"/>
  <c r="AJ524" i="3"/>
  <c r="AY524" i="3" s="1"/>
  <c r="AJ591" i="3"/>
  <c r="AY591" i="3" s="1"/>
  <c r="AI841" i="3"/>
  <c r="AX841" i="3" s="1"/>
  <c r="AK812" i="3"/>
  <c r="AZ812" i="3" s="1"/>
  <c r="AJ881" i="3"/>
  <c r="AY881" i="3" s="1"/>
  <c r="AI821" i="3"/>
  <c r="AX821" i="3" s="1"/>
  <c r="AI920" i="3"/>
  <c r="AX920" i="3" s="1"/>
  <c r="AI921" i="3"/>
  <c r="AX921" i="3" s="1"/>
  <c r="AK1003" i="3"/>
  <c r="AZ1003" i="3" s="1"/>
  <c r="AI1085" i="3"/>
  <c r="AX1085" i="3" s="1"/>
  <c r="AK1038" i="3"/>
  <c r="AZ1038" i="3" s="1"/>
  <c r="AH1316" i="3"/>
  <c r="AW1316" i="3" s="1"/>
  <c r="AG1174" i="3"/>
  <c r="AJ1231" i="3"/>
  <c r="AY1231" i="3" s="1"/>
  <c r="AH1295" i="3"/>
  <c r="AW1295" i="3" s="1"/>
  <c r="AI1343" i="3"/>
  <c r="AX1343" i="3" s="1"/>
  <c r="AI1614" i="3"/>
  <c r="AX1614" i="3" s="1"/>
  <c r="AJ1418" i="3"/>
  <c r="AY1418" i="3" s="1"/>
  <c r="AJ1566" i="3"/>
  <c r="AY1566" i="3" s="1"/>
  <c r="AJ1485" i="3"/>
  <c r="AY1485" i="3" s="1"/>
  <c r="AG1625" i="3"/>
  <c r="AG1728" i="3"/>
  <c r="AK576" i="3"/>
  <c r="AZ576" i="3" s="1"/>
  <c r="AI386" i="3"/>
  <c r="AX386" i="3" s="1"/>
  <c r="AH695" i="3"/>
  <c r="AW695" i="3" s="1"/>
  <c r="AG818" i="3"/>
  <c r="AH786" i="3"/>
  <c r="AW786" i="3" s="1"/>
  <c r="AG838" i="3"/>
  <c r="AI927" i="3"/>
  <c r="AX927" i="3" s="1"/>
  <c r="AJ821" i="3"/>
  <c r="AY821" i="3" s="1"/>
  <c r="AH984" i="3"/>
  <c r="AW984" i="3" s="1"/>
  <c r="AG1038" i="3"/>
  <c r="AK1095" i="3"/>
  <c r="AZ1095" i="3" s="1"/>
  <c r="AI1200" i="3"/>
  <c r="AX1200" i="3" s="1"/>
  <c r="AG1231" i="3"/>
  <c r="AK1402" i="3"/>
  <c r="AZ1402" i="3" s="1"/>
  <c r="AI1275" i="3"/>
  <c r="AX1275" i="3" s="1"/>
  <c r="AH1507" i="3"/>
  <c r="AW1507" i="3" s="1"/>
  <c r="AH1483" i="3"/>
  <c r="AW1483" i="3" s="1"/>
  <c r="AG1511" i="3"/>
  <c r="AI1579" i="3"/>
  <c r="AX1579" i="3" s="1"/>
  <c r="AV1690" i="3"/>
  <c r="AJ1488" i="3"/>
  <c r="AY1488" i="3" s="1"/>
  <c r="AI154" i="3"/>
  <c r="AX154" i="3" s="1"/>
  <c r="AK523" i="3"/>
  <c r="AZ523" i="3" s="1"/>
  <c r="AH422" i="3"/>
  <c r="AW422" i="3" s="1"/>
  <c r="AG563" i="3"/>
  <c r="AJ713" i="3"/>
  <c r="AY713" i="3" s="1"/>
  <c r="AJ861" i="3"/>
  <c r="AY861" i="3" s="1"/>
  <c r="AI847" i="3"/>
  <c r="AX847" i="3" s="1"/>
  <c r="AG972" i="3"/>
  <c r="AK1006" i="3"/>
  <c r="AZ1006" i="3" s="1"/>
  <c r="AH1141" i="3"/>
  <c r="AW1141" i="3" s="1"/>
  <c r="AJ1209" i="3"/>
  <c r="AY1209" i="3" s="1"/>
  <c r="AH1288" i="3"/>
  <c r="AW1288" i="3" s="1"/>
  <c r="AG1313" i="3"/>
  <c r="AH1414" i="3"/>
  <c r="AW1414" i="3" s="1"/>
  <c r="AH1465" i="3"/>
  <c r="AW1465" i="3" s="1"/>
  <c r="AJ1403" i="3"/>
  <c r="AY1403" i="3" s="1"/>
  <c r="AH1636" i="3"/>
  <c r="AW1636" i="3" s="1"/>
  <c r="AG576" i="3"/>
  <c r="AJ706" i="3"/>
  <c r="AY706" i="3" s="1"/>
  <c r="AH715" i="3"/>
  <c r="AW715" i="3" s="1"/>
  <c r="AH942" i="3"/>
  <c r="AW942" i="3" s="1"/>
  <c r="AJ756" i="3"/>
  <c r="AY756" i="3" s="1"/>
  <c r="AH811" i="3"/>
  <c r="AW811" i="3" s="1"/>
  <c r="AJ868" i="3"/>
  <c r="AY868" i="3" s="1"/>
  <c r="AI1212" i="3"/>
  <c r="AX1212" i="3" s="1"/>
  <c r="AJ1059" i="3"/>
  <c r="AY1059" i="3" s="1"/>
  <c r="AH1115" i="3"/>
  <c r="AW1115" i="3" s="1"/>
  <c r="AH1119" i="3"/>
  <c r="AW1119" i="3" s="1"/>
  <c r="AI1218" i="3"/>
  <c r="AX1218" i="3" s="1"/>
  <c r="AJ1311" i="3"/>
  <c r="AY1311" i="3" s="1"/>
  <c r="AI1263" i="3"/>
  <c r="AX1263" i="3" s="1"/>
  <c r="AJ1364" i="3"/>
  <c r="AY1364" i="3" s="1"/>
  <c r="AV1446" i="3"/>
  <c r="AI1566" i="3"/>
  <c r="AX1566" i="3" s="1"/>
  <c r="AI1494" i="3"/>
  <c r="AX1494" i="3" s="1"/>
  <c r="AJ435" i="3"/>
  <c r="AY435" i="3" s="1"/>
  <c r="AJ425" i="3"/>
  <c r="AY425" i="3" s="1"/>
  <c r="AK832" i="3"/>
  <c r="AZ832" i="3" s="1"/>
  <c r="AK688" i="3"/>
  <c r="AZ688" i="3" s="1"/>
  <c r="AJ710" i="3"/>
  <c r="AY710" i="3" s="1"/>
  <c r="AG756" i="3"/>
  <c r="AI1037" i="3"/>
  <c r="AX1037" i="3" s="1"/>
  <c r="AG922" i="3"/>
  <c r="AJ1102" i="3"/>
  <c r="AY1102" i="3" s="1"/>
  <c r="AG1196" i="3"/>
  <c r="AH1127" i="3"/>
  <c r="AW1127" i="3" s="1"/>
  <c r="AG1225" i="3"/>
  <c r="AG1602" i="3"/>
  <c r="AG1316" i="3"/>
  <c r="AG1343" i="3"/>
  <c r="AH1466" i="3"/>
  <c r="AW1466" i="3" s="1"/>
  <c r="AG1579" i="3"/>
  <c r="AK1497" i="3"/>
  <c r="AZ1497" i="3" s="1"/>
  <c r="AH748" i="3"/>
  <c r="AW748" i="3" s="1"/>
  <c r="AI441" i="3"/>
  <c r="AX441" i="3" s="1"/>
  <c r="AJ730" i="3"/>
  <c r="AY730" i="3" s="1"/>
  <c r="AJ797" i="3"/>
  <c r="AY797" i="3" s="1"/>
  <c r="AH869" i="3"/>
  <c r="AW869" i="3" s="1"/>
  <c r="AJ1021" i="3"/>
  <c r="AY1021" i="3" s="1"/>
  <c r="AH1016" i="3"/>
  <c r="AW1016" i="3" s="1"/>
  <c r="AG1063" i="3"/>
  <c r="AH1165" i="3"/>
  <c r="AW1165" i="3" s="1"/>
  <c r="AH1236" i="3"/>
  <c r="AW1236" i="3" s="1"/>
  <c r="AJ1273" i="3"/>
  <c r="AY1273" i="3" s="1"/>
  <c r="AV1280" i="3"/>
  <c r="AL1280" i="3"/>
  <c r="AH1480" i="3"/>
  <c r="AW1480" i="3" s="1"/>
  <c r="AG1520" i="3"/>
  <c r="AH1464" i="3"/>
  <c r="AW1464" i="3" s="1"/>
  <c r="AJ572" i="3"/>
  <c r="AY572" i="3" s="1"/>
  <c r="AK605" i="3"/>
  <c r="AZ605" i="3" s="1"/>
  <c r="AG731" i="3"/>
  <c r="AI908" i="3"/>
  <c r="AX908" i="3" s="1"/>
  <c r="AJ840" i="3"/>
  <c r="AY840" i="3" s="1"/>
  <c r="AJ202" i="3"/>
  <c r="AY202" i="3" s="1"/>
  <c r="AJ268" i="3"/>
  <c r="AY268" i="3" s="1"/>
  <c r="AJ427" i="3"/>
  <c r="AY427" i="3" s="1"/>
  <c r="AI407" i="3"/>
  <c r="AX407" i="3" s="1"/>
  <c r="AJ627" i="3"/>
  <c r="AY627" i="3" s="1"/>
  <c r="AH582" i="3"/>
  <c r="AW582" i="3" s="1"/>
  <c r="AJ707" i="3"/>
  <c r="AY707" i="3" s="1"/>
  <c r="AJ831" i="3"/>
  <c r="AY831" i="3" s="1"/>
  <c r="AK1168" i="3"/>
  <c r="AZ1168" i="3" s="1"/>
  <c r="AI1313" i="3"/>
  <c r="AX1313" i="3" s="1"/>
  <c r="BB518" i="3"/>
  <c r="AJ452" i="3"/>
  <c r="AY452" i="3" s="1"/>
  <c r="AG642" i="3"/>
  <c r="AI635" i="3"/>
  <c r="AX635" i="3" s="1"/>
  <c r="AK666" i="3"/>
  <c r="AZ666" i="3" s="1"/>
  <c r="AI794" i="3"/>
  <c r="AX794" i="3" s="1"/>
  <c r="AI808" i="3"/>
  <c r="AX808" i="3" s="1"/>
  <c r="AJ915" i="3"/>
  <c r="AY915" i="3" s="1"/>
  <c r="AI361" i="3"/>
  <c r="AX361" i="3" s="1"/>
  <c r="AK528" i="3"/>
  <c r="AZ528" i="3" s="1"/>
  <c r="AG454" i="3"/>
  <c r="AJ656" i="3"/>
  <c r="AY656" i="3" s="1"/>
  <c r="AI668" i="3"/>
  <c r="AX668" i="3" s="1"/>
  <c r="AG625" i="3"/>
  <c r="AJ722" i="3"/>
  <c r="AY722" i="3" s="1"/>
  <c r="AK945" i="3"/>
  <c r="AZ945" i="3" s="1"/>
  <c r="AI850" i="3"/>
  <c r="AX850" i="3" s="1"/>
  <c r="AI833" i="3"/>
  <c r="AX833" i="3" s="1"/>
  <c r="AH987" i="3"/>
  <c r="AW987" i="3" s="1"/>
  <c r="AJ979" i="3"/>
  <c r="AY979" i="3" s="1"/>
  <c r="AJ1144" i="3"/>
  <c r="AY1144" i="3" s="1"/>
  <c r="AI1182" i="3"/>
  <c r="AX1182" i="3" s="1"/>
  <c r="AH1178" i="3"/>
  <c r="AW1178" i="3" s="1"/>
  <c r="AH1602" i="3"/>
  <c r="AW1602" i="3" s="1"/>
  <c r="AJ1427" i="3"/>
  <c r="AY1427" i="3" s="1"/>
  <c r="AG1427" i="3"/>
  <c r="AK1397" i="3"/>
  <c r="AZ1397" i="3" s="1"/>
  <c r="AK1745" i="3"/>
  <c r="AZ1745" i="3" s="1"/>
  <c r="AK1531" i="3"/>
  <c r="AZ1531" i="3" s="1"/>
  <c r="AJ1668" i="3"/>
  <c r="AY1668" i="3" s="1"/>
  <c r="AV1676" i="3"/>
  <c r="AL1676" i="3"/>
  <c r="BB1676" i="3"/>
  <c r="AJ1811" i="3"/>
  <c r="AY1811" i="3" s="1"/>
  <c r="AH649" i="3"/>
  <c r="AW649" i="3" s="1"/>
  <c r="AG830" i="3"/>
  <c r="AK1054" i="3"/>
  <c r="AZ1054" i="3" s="1"/>
  <c r="AJ1049" i="3"/>
  <c r="AY1049" i="3" s="1"/>
  <c r="AH1145" i="3"/>
  <c r="AW1145" i="3" s="1"/>
  <c r="AK1382" i="3"/>
  <c r="AZ1382" i="3" s="1"/>
  <c r="AK1228" i="3"/>
  <c r="AZ1228" i="3" s="1"/>
  <c r="BB1571" i="3"/>
  <c r="AV1571" i="3"/>
  <c r="AL1571" i="3"/>
  <c r="AG1355" i="3"/>
  <c r="AI1374" i="3"/>
  <c r="AX1374" i="3" s="1"/>
  <c r="AG1558" i="3"/>
  <c r="AK1525" i="3"/>
  <c r="AZ1525" i="3" s="1"/>
  <c r="AK1467" i="3"/>
  <c r="AZ1467" i="3" s="1"/>
  <c r="AK1686" i="3"/>
  <c r="AZ1686" i="3" s="1"/>
  <c r="AJ1709" i="3"/>
  <c r="AY1709" i="3" s="1"/>
  <c r="AH1810" i="3"/>
  <c r="AW1810" i="3" s="1"/>
  <c r="AJ1879" i="3"/>
  <c r="AY1879" i="3" s="1"/>
  <c r="AH1869" i="3"/>
  <c r="AW1869" i="3" s="1"/>
  <c r="AH687" i="3"/>
  <c r="AW687" i="3" s="1"/>
  <c r="AG839" i="3"/>
  <c r="AI996" i="3"/>
  <c r="AX996" i="3" s="1"/>
  <c r="AK990" i="3"/>
  <c r="AZ990" i="3" s="1"/>
  <c r="AH1123" i="3"/>
  <c r="AW1123" i="3" s="1"/>
  <c r="AH1185" i="3"/>
  <c r="AW1185" i="3" s="1"/>
  <c r="AH1367" i="3"/>
  <c r="AW1367" i="3" s="1"/>
  <c r="AJ1195" i="3"/>
  <c r="AY1195" i="3" s="1"/>
  <c r="AG1361" i="3"/>
  <c r="AH1504" i="3"/>
  <c r="AW1504" i="3" s="1"/>
  <c r="AH1566" i="3"/>
  <c r="AW1566" i="3" s="1"/>
  <c r="AI1722" i="3"/>
  <c r="AX1722" i="3" s="1"/>
  <c r="AJ1675" i="3"/>
  <c r="AY1675" i="3" s="1"/>
  <c r="AK1667" i="3"/>
  <c r="AZ1667" i="3" s="1"/>
  <c r="AG1749" i="3"/>
  <c r="AV1782" i="3"/>
  <c r="AV1988" i="3"/>
  <c r="AG1991" i="3"/>
  <c r="AK1979" i="3"/>
  <c r="AZ1979" i="3" s="1"/>
  <c r="AH1940" i="3"/>
  <c r="AW1940" i="3" s="1"/>
  <c r="AI910" i="3"/>
  <c r="AX910" i="3" s="1"/>
  <c r="AH1079" i="3"/>
  <c r="AW1079" i="3" s="1"/>
  <c r="AI1162" i="3"/>
  <c r="AX1162" i="3" s="1"/>
  <c r="AJ1445" i="3"/>
  <c r="AY1445" i="3" s="1"/>
  <c r="AK1258" i="3"/>
  <c r="AZ1258" i="3" s="1"/>
  <c r="AK1230" i="3"/>
  <c r="AZ1230" i="3" s="1"/>
  <c r="AG1342" i="3"/>
  <c r="AG1413" i="3"/>
  <c r="AV1448" i="3"/>
  <c r="AJ1517" i="3"/>
  <c r="AY1517" i="3" s="1"/>
  <c r="AJ1515" i="3"/>
  <c r="AY1515" i="3" s="1"/>
  <c r="AK1473" i="3"/>
  <c r="AZ1473" i="3" s="1"/>
  <c r="AG1702" i="3"/>
  <c r="AI1571" i="3"/>
  <c r="AX1571" i="3" s="1"/>
  <c r="AI1697" i="3"/>
  <c r="AX1697" i="3" s="1"/>
  <c r="AJ1742" i="3"/>
  <c r="AY1742" i="3" s="1"/>
  <c r="AK1801" i="3"/>
  <c r="AZ1801" i="3" s="1"/>
  <c r="AJ1932" i="3"/>
  <c r="AY1932" i="3" s="1"/>
  <c r="AG1880" i="3"/>
  <c r="AJ1966" i="3"/>
  <c r="AY1966" i="3" s="1"/>
  <c r="AI814" i="3"/>
  <c r="AX814" i="3" s="1"/>
  <c r="AH1061" i="3"/>
  <c r="AW1061" i="3" s="1"/>
  <c r="AJ1194" i="3"/>
  <c r="AY1194" i="3" s="1"/>
  <c r="AJ1146" i="3"/>
  <c r="AY1146" i="3" s="1"/>
  <c r="AJ1235" i="3"/>
  <c r="AY1235" i="3" s="1"/>
  <c r="AH1359" i="3"/>
  <c r="AW1359" i="3" s="1"/>
  <c r="AK1505" i="3"/>
  <c r="AZ1505" i="3" s="1"/>
  <c r="AH1539" i="3"/>
  <c r="AW1539" i="3" s="1"/>
  <c r="AI1455" i="3"/>
  <c r="AX1455" i="3" s="1"/>
  <c r="AI1645" i="3"/>
  <c r="AX1645" i="3" s="1"/>
  <c r="AI1655" i="3"/>
  <c r="AX1655" i="3" s="1"/>
  <c r="AI1684" i="3"/>
  <c r="AX1684" i="3" s="1"/>
  <c r="AI1625" i="3"/>
  <c r="AX1625" i="3" s="1"/>
  <c r="AK1592" i="3"/>
  <c r="AZ1592" i="3" s="1"/>
  <c r="AH1801" i="3"/>
  <c r="AW1801" i="3" s="1"/>
  <c r="AI1795" i="3"/>
  <c r="AX1795" i="3" s="1"/>
  <c r="AH1852" i="3"/>
  <c r="AW1852" i="3" s="1"/>
  <c r="AH1905" i="3"/>
  <c r="AW1905" i="3" s="1"/>
  <c r="AI1961" i="3"/>
  <c r="AX1961" i="3" s="1"/>
  <c r="AK1963" i="3"/>
  <c r="AZ1963" i="3" s="1"/>
  <c r="AK1998" i="3"/>
  <c r="AZ1998" i="3" s="1"/>
  <c r="AG1619" i="3"/>
  <c r="AJ1769" i="3"/>
  <c r="AY1769" i="3" s="1"/>
  <c r="AV1960" i="3"/>
  <c r="AJ1339" i="3"/>
  <c r="AY1339" i="3" s="1"/>
  <c r="AJ1528" i="3"/>
  <c r="AY1528" i="3" s="1"/>
  <c r="AH1608" i="3"/>
  <c r="AW1608" i="3" s="1"/>
  <c r="AI1831" i="3"/>
  <c r="AX1831" i="3" s="1"/>
  <c r="AK1934" i="3"/>
  <c r="AZ1934" i="3" s="1"/>
  <c r="AI1587" i="3"/>
  <c r="AX1587" i="3" s="1"/>
  <c r="AH1996" i="3"/>
  <c r="AW1996" i="3" s="1"/>
  <c r="AJ575" i="3"/>
  <c r="AY575" i="3" s="1"/>
  <c r="AI799" i="3"/>
  <c r="AX799" i="3" s="1"/>
  <c r="AI1030" i="3"/>
  <c r="AX1030" i="3" s="1"/>
  <c r="AG1076" i="3"/>
  <c r="AI1192" i="3"/>
  <c r="AX1192" i="3" s="1"/>
  <c r="AG1576" i="3"/>
  <c r="AK1267" i="3"/>
  <c r="AZ1267" i="3" s="1"/>
  <c r="AI1505" i="3"/>
  <c r="AX1505" i="3" s="1"/>
  <c r="AI1430" i="3"/>
  <c r="AX1430" i="3" s="1"/>
  <c r="AJ1610" i="3"/>
  <c r="AY1610" i="3" s="1"/>
  <c r="AK1563" i="3"/>
  <c r="AZ1563" i="3" s="1"/>
  <c r="AK1540" i="3"/>
  <c r="AZ1540" i="3" s="1"/>
  <c r="AH1642" i="3"/>
  <c r="AW1642" i="3" s="1"/>
  <c r="AG1761" i="3"/>
  <c r="AG1750" i="3"/>
  <c r="AK1751" i="3"/>
  <c r="AZ1751" i="3" s="1"/>
  <c r="AK1869" i="3"/>
  <c r="AZ1869" i="3" s="1"/>
  <c r="AJ1814" i="3"/>
  <c r="AY1814" i="3" s="1"/>
  <c r="AG1917" i="3"/>
  <c r="AV1952" i="3"/>
  <c r="AI1851" i="3"/>
  <c r="AX1851" i="3" s="1"/>
  <c r="AG1955" i="3"/>
  <c r="AG1208" i="3"/>
  <c r="AK1408" i="3"/>
  <c r="AZ1408" i="3" s="1"/>
  <c r="AH1731" i="3"/>
  <c r="AW1731" i="3" s="1"/>
  <c r="AJ1741" i="3"/>
  <c r="AY1741" i="3" s="1"/>
  <c r="AG1871" i="3"/>
  <c r="AJ1450" i="3"/>
  <c r="AY1450" i="3" s="1"/>
  <c r="AH1550" i="3"/>
  <c r="AW1550" i="3" s="1"/>
  <c r="AJ1633" i="3"/>
  <c r="AY1633" i="3" s="1"/>
  <c r="AK1894" i="3"/>
  <c r="AZ1894" i="3" s="1"/>
  <c r="AH1155" i="3"/>
  <c r="AW1155" i="3" s="1"/>
  <c r="AH1289" i="3"/>
  <c r="AW1289" i="3" s="1"/>
  <c r="AI1449" i="3"/>
  <c r="AX1449" i="3" s="1"/>
  <c r="AI1794" i="3"/>
  <c r="AX1794" i="3" s="1"/>
  <c r="AI1836" i="3"/>
  <c r="AX1836" i="3" s="1"/>
  <c r="AI654" i="3"/>
  <c r="AX654" i="3" s="1"/>
  <c r="AJ766" i="3"/>
  <c r="AY766" i="3" s="1"/>
  <c r="AH1136" i="3"/>
  <c r="AW1136" i="3" s="1"/>
  <c r="AI1297" i="3"/>
  <c r="AX1297" i="3" s="1"/>
  <c r="AH1269" i="3"/>
  <c r="AW1269" i="3" s="1"/>
  <c r="AH1336" i="3"/>
  <c r="AW1336" i="3" s="1"/>
  <c r="AI1363" i="3"/>
  <c r="AX1363" i="3" s="1"/>
  <c r="AH1437" i="3"/>
  <c r="AW1437" i="3" s="1"/>
  <c r="AG1471" i="3"/>
  <c r="AG1629" i="3"/>
  <c r="AH1598" i="3"/>
  <c r="AW1598" i="3" s="1"/>
  <c r="AJ1864" i="3"/>
  <c r="AY1864" i="3" s="1"/>
  <c r="AI1867" i="3"/>
  <c r="AX1867" i="3" s="1"/>
  <c r="AJ1977" i="3"/>
  <c r="AY1977" i="3" s="1"/>
  <c r="AJ1967" i="3"/>
  <c r="AY1967" i="3" s="1"/>
  <c r="AI1928" i="3"/>
  <c r="AX1928" i="3" s="1"/>
  <c r="AI1646" i="3"/>
  <c r="AX1646" i="3" s="1"/>
  <c r="AG1646" i="3"/>
  <c r="AG1820" i="3"/>
  <c r="AL1964" i="3"/>
  <c r="BB1964" i="3"/>
  <c r="AV1964" i="3"/>
  <c r="AG1250" i="3"/>
  <c r="AI1448" i="3"/>
  <c r="AX1448" i="3" s="1"/>
  <c r="AG1755" i="3"/>
  <c r="AG1977" i="3"/>
  <c r="AJ1922" i="3"/>
  <c r="AY1922" i="3" s="1"/>
  <c r="AJ1184" i="3"/>
  <c r="AY1184" i="3" s="1"/>
  <c r="AK1378" i="3"/>
  <c r="AZ1378" i="3" s="1"/>
  <c r="AH1523" i="3"/>
  <c r="AW1523" i="3" s="1"/>
  <c r="AI1674" i="3"/>
  <c r="AX1674" i="3" s="1"/>
  <c r="AK1864" i="3"/>
  <c r="AZ1864" i="3" s="1"/>
  <c r="AH1926" i="3"/>
  <c r="AW1926" i="3" s="1"/>
  <c r="AK1007" i="3"/>
  <c r="AZ1007" i="3" s="1"/>
  <c r="AI1098" i="3"/>
  <c r="AX1098" i="3" s="1"/>
  <c r="AJ1367" i="3"/>
  <c r="AY1367" i="3" s="1"/>
  <c r="AK1220" i="3"/>
  <c r="AZ1220" i="3" s="1"/>
  <c r="AI1270" i="3"/>
  <c r="AX1270" i="3" s="1"/>
  <c r="AG1434" i="3"/>
  <c r="AJ1444" i="3"/>
  <c r="AY1444" i="3" s="1"/>
  <c r="AI1486" i="3"/>
  <c r="AX1486" i="3" s="1"/>
  <c r="AH1577" i="3"/>
  <c r="AW1577" i="3" s="1"/>
  <c r="AG1780" i="3"/>
  <c r="AI1737" i="3"/>
  <c r="AX1737" i="3" s="1"/>
  <c r="AH1880" i="3"/>
  <c r="AW1880" i="3" s="1"/>
  <c r="AK1846" i="3"/>
  <c r="AZ1846" i="3" s="1"/>
  <c r="AI1841" i="3"/>
  <c r="AX1841" i="3" s="1"/>
  <c r="AI1954" i="3"/>
  <c r="AX1954" i="3" s="1"/>
  <c r="AJ1981" i="3"/>
  <c r="AY1981" i="3" s="1"/>
  <c r="AI656" i="3"/>
  <c r="AX656" i="3" s="1"/>
  <c r="AI760" i="3"/>
  <c r="AX760" i="3" s="1"/>
  <c r="AH729" i="3"/>
  <c r="AW729" i="3" s="1"/>
  <c r="AH1058" i="3"/>
  <c r="AW1058" i="3" s="1"/>
  <c r="AJ1124" i="3"/>
  <c r="AY1124" i="3" s="1"/>
  <c r="AJ1224" i="3"/>
  <c r="AY1224" i="3" s="1"/>
  <c r="AK1366" i="3"/>
  <c r="AZ1366" i="3" s="1"/>
  <c r="AJ1294" i="3"/>
  <c r="AY1294" i="3" s="1"/>
  <c r="AJ1607" i="3"/>
  <c r="AY1607" i="3" s="1"/>
  <c r="AK1383" i="3"/>
  <c r="AZ1383" i="3" s="1"/>
  <c r="AJ1385" i="3"/>
  <c r="AY1385" i="3" s="1"/>
  <c r="AH1451" i="3"/>
  <c r="AW1451" i="3" s="1"/>
  <c r="AI1787" i="3"/>
  <c r="AX1787" i="3" s="1"/>
  <c r="AJ1738" i="3"/>
  <c r="AY1738" i="3" s="1"/>
  <c r="AH1786" i="3"/>
  <c r="AW1786" i="3" s="1"/>
  <c r="AJ1743" i="3"/>
  <c r="AY1743" i="3" s="1"/>
  <c r="AI1708" i="3"/>
  <c r="AX1708" i="3" s="1"/>
  <c r="AH1952" i="3"/>
  <c r="AW1952" i="3" s="1"/>
  <c r="AG1927" i="3"/>
  <c r="AI1934" i="3"/>
  <c r="AX1934" i="3" s="1"/>
  <c r="AJ1944" i="3"/>
  <c r="AY1944" i="3" s="1"/>
  <c r="AK1969" i="3"/>
  <c r="AZ1969" i="3" s="1"/>
  <c r="AK1391" i="3"/>
  <c r="AZ1391" i="3" s="1"/>
  <c r="AJ1686" i="3"/>
  <c r="AY1686" i="3" s="1"/>
  <c r="AG1951" i="3"/>
  <c r="AJ1107" i="3"/>
  <c r="AY1107" i="3" s="1"/>
  <c r="AJ1392" i="3"/>
  <c r="AY1392" i="3" s="1"/>
  <c r="AI1354" i="3"/>
  <c r="AX1354" i="3" s="1"/>
  <c r="AJ1843" i="3"/>
  <c r="AY1843" i="3" s="1"/>
  <c r="AG1973" i="3"/>
  <c r="AI1537" i="3"/>
  <c r="AX1537" i="3" s="1"/>
  <c r="AK1773" i="3"/>
  <c r="AZ1773" i="3" s="1"/>
  <c r="AK981" i="3"/>
  <c r="AZ981" i="3" s="1"/>
  <c r="AJ1070" i="3"/>
  <c r="AY1070" i="3" s="1"/>
  <c r="AH1170" i="3"/>
  <c r="AW1170" i="3" s="1"/>
  <c r="AK1128" i="3"/>
  <c r="AZ1128" i="3" s="1"/>
  <c r="AI1280" i="3"/>
  <c r="AX1280" i="3" s="1"/>
  <c r="AJ721" i="3"/>
  <c r="AY721" i="3" s="1"/>
  <c r="AH932" i="3"/>
  <c r="AW932" i="3" s="1"/>
  <c r="AG851" i="3"/>
  <c r="AJ1046" i="3"/>
  <c r="AY1046" i="3" s="1"/>
  <c r="AJ1096" i="3"/>
  <c r="AY1096" i="3" s="1"/>
  <c r="AH1187" i="3"/>
  <c r="AW1187" i="3" s="1"/>
  <c r="AK1330" i="3"/>
  <c r="AZ1330" i="3" s="1"/>
  <c r="AV1286" i="3"/>
  <c r="AJ1340" i="3"/>
  <c r="AY1340" i="3" s="1"/>
  <c r="AJ1548" i="3"/>
  <c r="AY1548" i="3" s="1"/>
  <c r="AH1415" i="3"/>
  <c r="AW1415" i="3" s="1"/>
  <c r="AG1541" i="3"/>
  <c r="AJ1549" i="3"/>
  <c r="AY1549" i="3" s="1"/>
  <c r="AH1641" i="3"/>
  <c r="AW1641" i="3" s="1"/>
  <c r="AK1562" i="3"/>
  <c r="AZ1562" i="3" s="1"/>
  <c r="AH1738" i="3"/>
  <c r="AW1738" i="3" s="1"/>
  <c r="AI1730" i="3"/>
  <c r="AX1730" i="3" s="1"/>
  <c r="AI1724" i="3"/>
  <c r="AX1724" i="3" s="1"/>
  <c r="AG1806" i="3"/>
  <c r="AI1951" i="3"/>
  <c r="AX1951" i="3" s="1"/>
  <c r="AH1956" i="3"/>
  <c r="AW1956" i="3" s="1"/>
  <c r="AJ876" i="3"/>
  <c r="AY876" i="3" s="1"/>
  <c r="AH1308" i="3"/>
  <c r="AW1308" i="3" s="1"/>
  <c r="AG1874" i="3"/>
  <c r="AH1904" i="3"/>
  <c r="AW1904" i="3" s="1"/>
  <c r="AV1972" i="3"/>
  <c r="AL1972" i="3"/>
  <c r="BB1972" i="3"/>
  <c r="AH1629" i="3"/>
  <c r="AW1629" i="3" s="1"/>
  <c r="AI1797" i="3"/>
  <c r="AX1797" i="3" s="1"/>
  <c r="AK1978" i="3"/>
  <c r="AZ1978" i="3" s="1"/>
  <c r="AG1359" i="3"/>
  <c r="AK1909" i="3"/>
  <c r="AZ1909" i="3" s="1"/>
  <c r="AJ1935" i="3"/>
  <c r="AY1935" i="3" s="1"/>
  <c r="AJ1152" i="3"/>
  <c r="AY1152" i="3" s="1"/>
  <c r="AJ1484" i="3"/>
  <c r="AY1484" i="3" s="1"/>
  <c r="AH1787" i="3"/>
  <c r="AW1787" i="3" s="1"/>
  <c r="AG1845" i="3"/>
  <c r="AJ1341" i="3"/>
  <c r="AY1341" i="3" s="1"/>
  <c r="AH1620" i="3"/>
  <c r="AW1620" i="3" s="1"/>
  <c r="AK1981" i="3"/>
  <c r="AZ1981" i="3" s="1"/>
  <c r="AJ1557" i="3"/>
  <c r="AY1557" i="3" s="1"/>
  <c r="AJ1587" i="3"/>
  <c r="AY1587" i="3" s="1"/>
  <c r="AK1944" i="3"/>
  <c r="AZ1944" i="3" s="1"/>
  <c r="AH1676" i="3"/>
  <c r="AW1676" i="3" s="1"/>
  <c r="AG1808" i="3"/>
  <c r="AJ1949" i="3"/>
  <c r="AY1949" i="3" s="1"/>
  <c r="AK1731" i="3"/>
  <c r="AZ1731" i="3" s="1"/>
  <c r="AG1772" i="3"/>
  <c r="AG1902" i="3"/>
  <c r="AH1208" i="3"/>
  <c r="AW1208" i="3" s="1"/>
  <c r="AK1501" i="3"/>
  <c r="AZ1501" i="3" s="1"/>
  <c r="AG1947" i="3"/>
  <c r="AI1774" i="3"/>
  <c r="AX1774" i="3" s="1"/>
  <c r="AJ1943" i="3"/>
  <c r="AY1943" i="3" s="1"/>
  <c r="AI1475" i="3"/>
  <c r="AX1475" i="3" s="1"/>
  <c r="AG1870" i="3"/>
  <c r="AG1573" i="3"/>
  <c r="AH1699" i="3"/>
  <c r="AW1699" i="3" s="1"/>
  <c r="AH1792" i="3"/>
  <c r="AW1792" i="3" s="1"/>
  <c r="AG507" i="3"/>
  <c r="AG595" i="3"/>
  <c r="AI782" i="3"/>
  <c r="AX782" i="3" s="1"/>
  <c r="AJ723" i="3"/>
  <c r="AY723" i="3" s="1"/>
  <c r="AK806" i="3"/>
  <c r="AZ806" i="3" s="1"/>
  <c r="AK947" i="3"/>
  <c r="AZ947" i="3" s="1"/>
  <c r="AI848" i="3"/>
  <c r="AX848" i="3" s="1"/>
  <c r="AK870" i="3"/>
  <c r="AZ870" i="3" s="1"/>
  <c r="AI1050" i="3"/>
  <c r="AX1050" i="3" s="1"/>
  <c r="AJ1122" i="3"/>
  <c r="AY1122" i="3" s="1"/>
  <c r="AK160" i="3"/>
  <c r="AZ160" i="3" s="1"/>
  <c r="AG22" i="3"/>
  <c r="AH514" i="3"/>
  <c r="AW514" i="3" s="1"/>
  <c r="AK406" i="3"/>
  <c r="AZ406" i="3" s="1"/>
  <c r="AK252" i="3"/>
  <c r="AZ252" i="3" s="1"/>
  <c r="AI464" i="3"/>
  <c r="AX464" i="3" s="1"/>
  <c r="AJ488" i="3"/>
  <c r="AY488" i="3" s="1"/>
  <c r="AJ752" i="3"/>
  <c r="AY752" i="3" s="1"/>
  <c r="AH566" i="3"/>
  <c r="AW566" i="3" s="1"/>
  <c r="AJ616" i="3"/>
  <c r="AY616" i="3" s="1"/>
  <c r="AI725" i="3"/>
  <c r="AX725" i="3" s="1"/>
  <c r="AK772" i="3"/>
  <c r="AZ772" i="3" s="1"/>
  <c r="AH834" i="3"/>
  <c r="AW834" i="3" s="1"/>
  <c r="AH1019" i="3"/>
  <c r="AW1019" i="3" s="1"/>
  <c r="AG912" i="3"/>
  <c r="AV1086" i="3"/>
  <c r="AH1157" i="3"/>
  <c r="AW1157" i="3" s="1"/>
  <c r="AH123" i="3"/>
  <c r="AW123" i="3" s="1"/>
  <c r="AJ92" i="3"/>
  <c r="AY92" i="3" s="1"/>
  <c r="AH135" i="3"/>
  <c r="AW135" i="3" s="1"/>
  <c r="BB442" i="3"/>
  <c r="AV442" i="3"/>
  <c r="AL442" i="3"/>
  <c r="AI256" i="3"/>
  <c r="AX256" i="3" s="1"/>
  <c r="AJ777" i="3"/>
  <c r="AY777" i="3" s="1"/>
  <c r="AK558" i="3"/>
  <c r="AZ558" i="3" s="1"/>
  <c r="AV416" i="3"/>
  <c r="AG697" i="3"/>
  <c r="AG751" i="3"/>
  <c r="AV796" i="3"/>
  <c r="AH857" i="3"/>
  <c r="AW857" i="3" s="1"/>
  <c r="AG848" i="3"/>
  <c r="AH978" i="3"/>
  <c r="AW978" i="3" s="1"/>
  <c r="AI1015" i="3"/>
  <c r="AX1015" i="3" s="1"/>
  <c r="AI75" i="3"/>
  <c r="AX75" i="3" s="1"/>
  <c r="AI197" i="3"/>
  <c r="AX197" i="3" s="1"/>
  <c r="AJ362" i="3"/>
  <c r="AY362" i="3" s="1"/>
  <c r="AH255" i="3"/>
  <c r="AW255" i="3" s="1"/>
  <c r="AH347" i="3"/>
  <c r="AW347" i="3" s="1"/>
  <c r="AJ482" i="3"/>
  <c r="AY482" i="3" s="1"/>
  <c r="AK567" i="3"/>
  <c r="AZ567" i="3" s="1"/>
  <c r="AV581" i="3"/>
  <c r="AI802" i="3"/>
  <c r="AX802" i="3" s="1"/>
  <c r="AH867" i="3"/>
  <c r="AW867" i="3" s="1"/>
  <c r="AG968" i="3"/>
  <c r="AI27" i="3"/>
  <c r="AX27" i="3" s="1"/>
  <c r="AV105" i="3"/>
  <c r="AJ129" i="3"/>
  <c r="AY129" i="3" s="1"/>
  <c r="AI415" i="3"/>
  <c r="AX415" i="3" s="1"/>
  <c r="AG140" i="3"/>
  <c r="AI508" i="3"/>
  <c r="AX508" i="3" s="1"/>
  <c r="AG262" i="3"/>
  <c r="AK285" i="3"/>
  <c r="AZ285" i="3" s="1"/>
  <c r="AH408" i="3"/>
  <c r="AW408" i="3" s="1"/>
  <c r="AI736" i="3"/>
  <c r="AX736" i="3" s="1"/>
  <c r="AK467" i="3"/>
  <c r="AZ467" i="3" s="1"/>
  <c r="AK631" i="3"/>
  <c r="AZ631" i="3" s="1"/>
  <c r="AI615" i="3"/>
  <c r="AX615" i="3" s="1"/>
  <c r="AI548" i="3"/>
  <c r="AX548" i="3" s="1"/>
  <c r="AG764" i="3"/>
  <c r="AK744" i="3"/>
  <c r="AZ744" i="3" s="1"/>
  <c r="AV946" i="3"/>
  <c r="BB946" i="3"/>
  <c r="AL946" i="3"/>
  <c r="AG983" i="3"/>
  <c r="AK1078" i="3"/>
  <c r="AZ1078" i="3" s="1"/>
  <c r="AG1013" i="3"/>
  <c r="AI245" i="3"/>
  <c r="AX245" i="3" s="1"/>
  <c r="AG107" i="3"/>
  <c r="AG73" i="3"/>
  <c r="AI157" i="3"/>
  <c r="AX157" i="3" s="1"/>
  <c r="AH411" i="3"/>
  <c r="AW411" i="3" s="1"/>
  <c r="AK174" i="3"/>
  <c r="AZ174" i="3" s="1"/>
  <c r="AK453" i="3"/>
  <c r="AZ453" i="3" s="1"/>
  <c r="AJ421" i="3"/>
  <c r="AY421" i="3" s="1"/>
  <c r="AJ673" i="3"/>
  <c r="AY673" i="3" s="1"/>
  <c r="AH517" i="3"/>
  <c r="AW517" i="3" s="1"/>
  <c r="AJ807" i="3"/>
  <c r="AY807" i="3" s="1"/>
  <c r="AJ764" i="3"/>
  <c r="AY764" i="3" s="1"/>
  <c r="AH861" i="3"/>
  <c r="AW861" i="3" s="1"/>
  <c r="AJ896" i="3"/>
  <c r="AY896" i="3" s="1"/>
  <c r="AJ1052" i="3"/>
  <c r="AY1052" i="3" s="1"/>
  <c r="AJ995" i="3"/>
  <c r="AY995" i="3" s="1"/>
  <c r="AJ142" i="3"/>
  <c r="AY142" i="3" s="1"/>
  <c r="AK173" i="3"/>
  <c r="AZ173" i="3" s="1"/>
  <c r="AH120" i="3"/>
  <c r="AW120" i="3" s="1"/>
  <c r="AG551" i="3"/>
  <c r="AI115" i="3"/>
  <c r="AX115" i="3" s="1"/>
  <c r="AG444" i="3"/>
  <c r="AH296" i="3"/>
  <c r="AW296" i="3" s="1"/>
  <c r="AJ475" i="3"/>
  <c r="AY475" i="3" s="1"/>
  <c r="AH535" i="3"/>
  <c r="AW535" i="3" s="1"/>
  <c r="AH221" i="3"/>
  <c r="AW221" i="3" s="1"/>
  <c r="AH124" i="3"/>
  <c r="AW124" i="3" s="1"/>
  <c r="AJ299" i="3"/>
  <c r="AY299" i="3" s="1"/>
  <c r="AI364" i="3"/>
  <c r="AX364" i="3" s="1"/>
  <c r="AV435" i="3"/>
  <c r="AK463" i="3"/>
  <c r="AZ463" i="3" s="1"/>
  <c r="AG24" i="3"/>
  <c r="AH89" i="3"/>
  <c r="AW89" i="3" s="1"/>
  <c r="AH22" i="3"/>
  <c r="AW22" i="3" s="1"/>
  <c r="AJ374" i="3"/>
  <c r="AY374" i="3" s="1"/>
  <c r="AV271" i="3"/>
  <c r="AI496" i="3"/>
  <c r="AX496" i="3" s="1"/>
  <c r="AG213" i="3"/>
  <c r="AG339" i="3"/>
  <c r="AH456" i="3"/>
  <c r="AW456" i="3" s="1"/>
  <c r="AG410" i="3"/>
  <c r="AJ767" i="3"/>
  <c r="AY767" i="3" s="1"/>
  <c r="AI613" i="3"/>
  <c r="AX613" i="3" s="1"/>
  <c r="AI922" i="3"/>
  <c r="AX922" i="3" s="1"/>
  <c r="AK824" i="3"/>
  <c r="AZ824" i="3" s="1"/>
  <c r="AJ117" i="3"/>
  <c r="AY117" i="3" s="1"/>
  <c r="AI646" i="3"/>
  <c r="AX646" i="3" s="1"/>
  <c r="AK557" i="3"/>
  <c r="AZ557" i="3" s="1"/>
  <c r="AI660" i="3"/>
  <c r="AX660" i="3" s="1"/>
  <c r="AV895" i="3"/>
  <c r="BB895" i="3"/>
  <c r="AG753" i="3"/>
  <c r="AJ1074" i="3"/>
  <c r="AY1074" i="3" s="1"/>
  <c r="AJ1099" i="3"/>
  <c r="AY1099" i="3" s="1"/>
  <c r="AK972" i="3"/>
  <c r="AZ972" i="3" s="1"/>
  <c r="AH1174" i="3"/>
  <c r="AW1174" i="3" s="1"/>
  <c r="AK1244" i="3"/>
  <c r="AZ1244" i="3" s="1"/>
  <c r="AJ1284" i="3"/>
  <c r="AY1284" i="3" s="1"/>
  <c r="AI1361" i="3"/>
  <c r="AX1361" i="3" s="1"/>
  <c r="AH1510" i="3"/>
  <c r="AW1510" i="3" s="1"/>
  <c r="AH1555" i="3"/>
  <c r="AW1555" i="3" s="1"/>
  <c r="AH1721" i="3"/>
  <c r="AW1721" i="3" s="1"/>
  <c r="AK183" i="3"/>
  <c r="AZ183" i="3" s="1"/>
  <c r="AI493" i="3"/>
  <c r="AX493" i="3" s="1"/>
  <c r="AK493" i="3"/>
  <c r="AZ493" i="3" s="1"/>
  <c r="AG645" i="3"/>
  <c r="AH609" i="3"/>
  <c r="AW609" i="3" s="1"/>
  <c r="AG699" i="3"/>
  <c r="AK881" i="3"/>
  <c r="AZ881" i="3" s="1"/>
  <c r="AI1099" i="3"/>
  <c r="AX1099" i="3" s="1"/>
  <c r="AH920" i="3"/>
  <c r="AW920" i="3" s="1"/>
  <c r="AV921" i="3"/>
  <c r="AG1003" i="3"/>
  <c r="AK1085" i="3"/>
  <c r="AZ1085" i="3" s="1"/>
  <c r="AH1051" i="3"/>
  <c r="AW1051" i="3" s="1"/>
  <c r="AH1150" i="3"/>
  <c r="AW1150" i="3" s="1"/>
  <c r="AJ1277" i="3"/>
  <c r="AY1277" i="3" s="1"/>
  <c r="AI1358" i="3"/>
  <c r="AX1358" i="3" s="1"/>
  <c r="AJ1432" i="3"/>
  <c r="AY1432" i="3" s="1"/>
  <c r="AK1418" i="3"/>
  <c r="AZ1418" i="3" s="1"/>
  <c r="AG1555" i="3"/>
  <c r="AG1650" i="3"/>
  <c r="AG445" i="3"/>
  <c r="AK543" i="3"/>
  <c r="AZ543" i="3" s="1"/>
  <c r="AG603" i="3"/>
  <c r="AH621" i="3"/>
  <c r="AW621" i="3" s="1"/>
  <c r="AI695" i="3"/>
  <c r="AX695" i="3" s="1"/>
  <c r="AJ796" i="3"/>
  <c r="AY796" i="3" s="1"/>
  <c r="AK898" i="3"/>
  <c r="AZ898" i="3" s="1"/>
  <c r="AG1506" i="3"/>
  <c r="AK1311" i="3"/>
  <c r="AZ1311" i="3" s="1"/>
  <c r="AK1350" i="3"/>
  <c r="AZ1350" i="3" s="1"/>
  <c r="AK1526" i="3"/>
  <c r="AZ1526" i="3" s="1"/>
  <c r="AG1438" i="3"/>
  <c r="AK1488" i="3"/>
  <c r="AZ1488" i="3" s="1"/>
  <c r="AH1850" i="3"/>
  <c r="AW1850" i="3" s="1"/>
  <c r="AV422" i="3"/>
  <c r="AK563" i="3"/>
  <c r="AZ563" i="3" s="1"/>
  <c r="AG653" i="3"/>
  <c r="AV713" i="3"/>
  <c r="AG782" i="3"/>
  <c r="AJ865" i="3"/>
  <c r="AY865" i="3" s="1"/>
  <c r="AH887" i="3"/>
  <c r="AW887" i="3" s="1"/>
  <c r="AG1011" i="3"/>
  <c r="AJ1232" i="3"/>
  <c r="AY1232" i="3" s="1"/>
  <c r="AI1141" i="3"/>
  <c r="AX1141" i="3" s="1"/>
  <c r="AV1218" i="3"/>
  <c r="AJ1288" i="3"/>
  <c r="AY1288" i="3" s="1"/>
  <c r="AJ1323" i="3"/>
  <c r="AY1323" i="3" s="1"/>
  <c r="AG1410" i="3"/>
  <c r="AK1403" i="3"/>
  <c r="AZ1403" i="3" s="1"/>
  <c r="AI1636" i="3"/>
  <c r="AX1636" i="3" s="1"/>
  <c r="AI495" i="3"/>
  <c r="AX495" i="3" s="1"/>
  <c r="AK775" i="3"/>
  <c r="AZ775" i="3" s="1"/>
  <c r="AI942" i="3"/>
  <c r="AX942" i="3" s="1"/>
  <c r="AI796" i="3"/>
  <c r="AX796" i="3" s="1"/>
  <c r="AH798" i="3"/>
  <c r="AW798" i="3" s="1"/>
  <c r="AH868" i="3"/>
  <c r="AW868" i="3" s="1"/>
  <c r="AV913" i="3"/>
  <c r="AI1127" i="3"/>
  <c r="AX1127" i="3" s="1"/>
  <c r="AI1134" i="3"/>
  <c r="AX1134" i="3" s="1"/>
  <c r="AK1218" i="3"/>
  <c r="AZ1218" i="3" s="1"/>
  <c r="AI1261" i="3"/>
  <c r="AX1261" i="3" s="1"/>
  <c r="AJ1263" i="3"/>
  <c r="AY1263" i="3" s="1"/>
  <c r="AG1513" i="3"/>
  <c r="AK736" i="3"/>
  <c r="AZ736" i="3" s="1"/>
  <c r="AG737" i="3"/>
  <c r="AJ849" i="3"/>
  <c r="AY849" i="3" s="1"/>
  <c r="AK1037" i="3"/>
  <c r="AZ1037" i="3" s="1"/>
  <c r="AJ1064" i="3"/>
  <c r="AY1064" i="3" s="1"/>
  <c r="AJ1111" i="3"/>
  <c r="AY1111" i="3" s="1"/>
  <c r="AG1111" i="3"/>
  <c r="AI1111" i="3"/>
  <c r="AX1111" i="3" s="1"/>
  <c r="AI1196" i="3"/>
  <c r="AX1196" i="3" s="1"/>
  <c r="AJ1165" i="3"/>
  <c r="AY1165" i="3" s="1"/>
  <c r="AK1310" i="3"/>
  <c r="AZ1310" i="3" s="1"/>
  <c r="AI1293" i="3"/>
  <c r="AX1293" i="3" s="1"/>
  <c r="AK1313" i="3"/>
  <c r="AZ1313" i="3" s="1"/>
  <c r="AG1358" i="3"/>
  <c r="AG1512" i="3"/>
  <c r="AH1745" i="3"/>
  <c r="AW1745" i="3" s="1"/>
  <c r="AG443" i="3"/>
  <c r="AK441" i="3"/>
  <c r="AZ441" i="3" s="1"/>
  <c r="AK730" i="3"/>
  <c r="AZ730" i="3" s="1"/>
  <c r="AH699" i="3"/>
  <c r="AW699" i="3" s="1"/>
  <c r="AK869" i="3"/>
  <c r="AZ869" i="3" s="1"/>
  <c r="AH1456" i="3"/>
  <c r="AW1456" i="3" s="1"/>
  <c r="AK1165" i="3"/>
  <c r="AZ1165" i="3" s="1"/>
  <c r="AG1310" i="3"/>
  <c r="AI1227" i="3"/>
  <c r="AX1227" i="3" s="1"/>
  <c r="AK1316" i="3"/>
  <c r="AZ1316" i="3" s="1"/>
  <c r="AI1480" i="3"/>
  <c r="AX1480" i="3" s="1"/>
  <c r="AH1520" i="3"/>
  <c r="AW1520" i="3" s="1"/>
  <c r="AH570" i="3"/>
  <c r="AW570" i="3" s="1"/>
  <c r="AI697" i="3"/>
  <c r="AX697" i="3" s="1"/>
  <c r="AJ666" i="3"/>
  <c r="AY666" i="3" s="1"/>
  <c r="AH731" i="3"/>
  <c r="AW731" i="3" s="1"/>
  <c r="AG908" i="3"/>
  <c r="AI778" i="3"/>
  <c r="AX778" i="3" s="1"/>
  <c r="AI840" i="3"/>
  <c r="AX840" i="3" s="1"/>
  <c r="AV202" i="3"/>
  <c r="AH268" i="3"/>
  <c r="AW268" i="3" s="1"/>
  <c r="BB151" i="3"/>
  <c r="AH555" i="3"/>
  <c r="AW555" i="3" s="1"/>
  <c r="AG682" i="3"/>
  <c r="AJ407" i="3"/>
  <c r="AY407" i="3" s="1"/>
  <c r="AH601" i="3"/>
  <c r="AW601" i="3" s="1"/>
  <c r="AV452" i="3"/>
  <c r="AH425" i="3"/>
  <c r="AW425" i="3" s="1"/>
  <c r="AG635" i="3"/>
  <c r="AJ649" i="3"/>
  <c r="AY649" i="3" s="1"/>
  <c r="AG623" i="3"/>
  <c r="AK794" i="3"/>
  <c r="AZ794" i="3" s="1"/>
  <c r="AJ454" i="3"/>
  <c r="AY454" i="3" s="1"/>
  <c r="AK698" i="3"/>
  <c r="AZ698" i="3" s="1"/>
  <c r="AI678" i="3"/>
  <c r="AX678" i="3" s="1"/>
  <c r="AH722" i="3"/>
  <c r="AW722" i="3" s="1"/>
  <c r="AH945" i="3"/>
  <c r="AW945" i="3" s="1"/>
  <c r="AG750" i="3"/>
  <c r="AJ850" i="3"/>
  <c r="AY850" i="3" s="1"/>
  <c r="BB933" i="3"/>
  <c r="AV933" i="3"/>
  <c r="AL933" i="3"/>
  <c r="AK1015" i="3"/>
  <c r="AZ1015" i="3" s="1"/>
  <c r="AG1120" i="3"/>
  <c r="AJ1178" i="3"/>
  <c r="AY1178" i="3" s="1"/>
  <c r="AK1353" i="3"/>
  <c r="AZ1353" i="3" s="1"/>
  <c r="AI1522" i="3"/>
  <c r="AX1522" i="3" s="1"/>
  <c r="AJ1415" i="3"/>
  <c r="AY1415" i="3" s="1"/>
  <c r="AG1551" i="3"/>
  <c r="AK1637" i="3"/>
  <c r="AZ1637" i="3" s="1"/>
  <c r="AI1682" i="3"/>
  <c r="AX1682" i="3" s="1"/>
  <c r="AK1811" i="3"/>
  <c r="AZ1811" i="3" s="1"/>
  <c r="AK992" i="3"/>
  <c r="AZ992" i="3" s="1"/>
  <c r="AI1049" i="3"/>
  <c r="AX1049" i="3" s="1"/>
  <c r="AG1145" i="3"/>
  <c r="AG1299" i="3"/>
  <c r="AV1228" i="3"/>
  <c r="AG1366" i="3"/>
  <c r="AG1426" i="3"/>
  <c r="AG1693" i="3"/>
  <c r="AK1809" i="3"/>
  <c r="AZ1809" i="3" s="1"/>
  <c r="AK1941" i="3"/>
  <c r="AZ1941" i="3" s="1"/>
  <c r="AH1906" i="3"/>
  <c r="AW1906" i="3" s="1"/>
  <c r="AJ1869" i="3"/>
  <c r="AY1869" i="3" s="1"/>
  <c r="AI687" i="3"/>
  <c r="AX687" i="3" s="1"/>
  <c r="AH990" i="3"/>
  <c r="AW990" i="3" s="1"/>
  <c r="AH1173" i="3"/>
  <c r="AW1173" i="3" s="1"/>
  <c r="AH1215" i="3"/>
  <c r="AW1215" i="3" s="1"/>
  <c r="AH1213" i="3"/>
  <c r="AW1213" i="3" s="1"/>
  <c r="AG1227" i="3"/>
  <c r="AJ1631" i="3"/>
  <c r="AY1631" i="3" s="1"/>
  <c r="AI1564" i="3"/>
  <c r="AX1564" i="3" s="1"/>
  <c r="AI1666" i="3"/>
  <c r="AX1666" i="3" s="1"/>
  <c r="AK1758" i="3"/>
  <c r="AZ1758" i="3" s="1"/>
  <c r="AI1675" i="3"/>
  <c r="AX1675" i="3" s="1"/>
  <c r="AG1813" i="3"/>
  <c r="AJ1853" i="3"/>
  <c r="AY1853" i="3" s="1"/>
  <c r="AI602" i="3"/>
  <c r="AX602" i="3" s="1"/>
  <c r="AI924" i="3"/>
  <c r="AX924" i="3" s="1"/>
  <c r="AJ1417" i="3"/>
  <c r="AY1417" i="3" s="1"/>
  <c r="AH1258" i="3"/>
  <c r="AW1258" i="3" s="1"/>
  <c r="AJ1351" i="3"/>
  <c r="AY1351" i="3" s="1"/>
  <c r="AV1419" i="3"/>
  <c r="AG1430" i="3"/>
  <c r="AJ1573" i="3"/>
  <c r="AY1573" i="3" s="1"/>
  <c r="AI1538" i="3"/>
  <c r="AX1538" i="3" s="1"/>
  <c r="AV1705" i="3"/>
  <c r="AH1661" i="3"/>
  <c r="AW1661" i="3" s="1"/>
  <c r="AV1814" i="3"/>
  <c r="AV1826" i="3"/>
  <c r="AV1859" i="3"/>
  <c r="BB1859" i="3"/>
  <c r="AI1943" i="3"/>
  <c r="AX1943" i="3" s="1"/>
  <c r="AH1895" i="3"/>
  <c r="AW1895" i="3" s="1"/>
  <c r="AG582" i="3"/>
  <c r="AH1232" i="3"/>
  <c r="AW1232" i="3" s="1"/>
  <c r="AK1231" i="3"/>
  <c r="AZ1231" i="3" s="1"/>
  <c r="AH1235" i="3"/>
  <c r="AW1235" i="3" s="1"/>
  <c r="AG1254" i="3"/>
  <c r="AV1539" i="3"/>
  <c r="BB1539" i="3"/>
  <c r="AL1539" i="3"/>
  <c r="AG1696" i="3"/>
  <c r="AG1476" i="3"/>
  <c r="AK1655" i="3"/>
  <c r="AZ1655" i="3" s="1"/>
  <c r="AI1652" i="3"/>
  <c r="AX1652" i="3" s="1"/>
  <c r="AV1635" i="3"/>
  <c r="AJ1798" i="3"/>
  <c r="AY1798" i="3" s="1"/>
  <c r="AV1865" i="3"/>
  <c r="BB1865" i="3"/>
  <c r="AH1943" i="3"/>
  <c r="AW1943" i="3" s="1"/>
  <c r="AH1907" i="3"/>
  <c r="AW1907" i="3" s="1"/>
  <c r="AV1935" i="3"/>
  <c r="AJ1983" i="3"/>
  <c r="AY1983" i="3" s="1"/>
  <c r="AI1321" i="3"/>
  <c r="AX1321" i="3" s="1"/>
  <c r="AI1619" i="3"/>
  <c r="AX1619" i="3" s="1"/>
  <c r="AK1892" i="3"/>
  <c r="AZ1892" i="3" s="1"/>
  <c r="AK1528" i="3"/>
  <c r="AZ1528" i="3" s="1"/>
  <c r="AI1608" i="3"/>
  <c r="AX1608" i="3" s="1"/>
  <c r="AI1913" i="3"/>
  <c r="AX1913" i="3" s="1"/>
  <c r="AH1110" i="3"/>
  <c r="AW1110" i="3" s="1"/>
  <c r="AH1740" i="3"/>
  <c r="AW1740" i="3" s="1"/>
  <c r="AK1810" i="3"/>
  <c r="AZ1810" i="3" s="1"/>
  <c r="AK575" i="3"/>
  <c r="AZ575" i="3" s="1"/>
  <c r="AG815" i="3"/>
  <c r="AG1092" i="3"/>
  <c r="AK1053" i="3"/>
  <c r="AZ1053" i="3" s="1"/>
  <c r="AG1221" i="3"/>
  <c r="AV1267" i="3"/>
  <c r="AJ1505" i="3"/>
  <c r="AY1505" i="3" s="1"/>
  <c r="AK1511" i="3"/>
  <c r="AZ1511" i="3" s="1"/>
  <c r="AH1595" i="3"/>
  <c r="AW1595" i="3" s="1"/>
  <c r="AJ1588" i="3"/>
  <c r="AY1588" i="3" s="1"/>
  <c r="AJ1642" i="3"/>
  <c r="AY1642" i="3" s="1"/>
  <c r="AJ1727" i="3"/>
  <c r="AY1727" i="3" s="1"/>
  <c r="AI1785" i="3"/>
  <c r="AX1785" i="3" s="1"/>
  <c r="AK1750" i="3"/>
  <c r="AZ1750" i="3" s="1"/>
  <c r="AH1920" i="3"/>
  <c r="AW1920" i="3" s="1"/>
  <c r="AK1814" i="3"/>
  <c r="AZ1814" i="3" s="1"/>
  <c r="AK1906" i="3"/>
  <c r="AZ1906" i="3" s="1"/>
  <c r="AJ1954" i="3"/>
  <c r="AY1954" i="3" s="1"/>
  <c r="AH1851" i="3"/>
  <c r="AW1851" i="3" s="1"/>
  <c r="AJ1842" i="3"/>
  <c r="AY1842" i="3" s="1"/>
  <c r="AH1860" i="3"/>
  <c r="AW1860" i="3" s="1"/>
  <c r="AI1550" i="3"/>
  <c r="AX1550" i="3" s="1"/>
  <c r="AI1665" i="3"/>
  <c r="AX1665" i="3" s="1"/>
  <c r="AG1966" i="3"/>
  <c r="AH1103" i="3"/>
  <c r="AW1103" i="3" s="1"/>
  <c r="AG1155" i="3"/>
  <c r="AJ1289" i="3"/>
  <c r="AY1289" i="3" s="1"/>
  <c r="AH1683" i="3"/>
  <c r="AW1683" i="3" s="1"/>
  <c r="AJ654" i="3"/>
  <c r="AY654" i="3" s="1"/>
  <c r="AK1164" i="3"/>
  <c r="AZ1164" i="3" s="1"/>
  <c r="AJ1136" i="3"/>
  <c r="AY1136" i="3" s="1"/>
  <c r="AJ1336" i="3"/>
  <c r="AY1336" i="3" s="1"/>
  <c r="AJ1363" i="3"/>
  <c r="AY1363" i="3" s="1"/>
  <c r="AI1707" i="3"/>
  <c r="AX1707" i="3" s="1"/>
  <c r="AH1705" i="3"/>
  <c r="AW1705" i="3" s="1"/>
  <c r="AG1896" i="3"/>
  <c r="AI1901" i="3"/>
  <c r="AX1901" i="3" s="1"/>
  <c r="AK1792" i="3"/>
  <c r="AZ1792" i="3" s="1"/>
  <c r="AI2006" i="3"/>
  <c r="AX2006" i="3" s="1"/>
  <c r="AH1249" i="3"/>
  <c r="AW1249" i="3" s="1"/>
  <c r="AJ1446" i="3"/>
  <c r="AY1446" i="3" s="1"/>
  <c r="AG1730" i="3"/>
  <c r="AJ1988" i="3"/>
  <c r="AY1988" i="3" s="1"/>
  <c r="AI1917" i="3"/>
  <c r="AX1917" i="3" s="1"/>
  <c r="AH1342" i="3"/>
  <c r="AW1342" i="3" s="1"/>
  <c r="AG1378" i="3"/>
  <c r="AK1698" i="3"/>
  <c r="AZ1698" i="3" s="1"/>
  <c r="AK1826" i="3"/>
  <c r="AZ1826" i="3" s="1"/>
  <c r="AG1937" i="3"/>
  <c r="AG711" i="3"/>
  <c r="AI969" i="3"/>
  <c r="AX969" i="3" s="1"/>
  <c r="AI1001" i="3"/>
  <c r="AX1001" i="3" s="1"/>
  <c r="AH1278" i="3"/>
  <c r="AW1278" i="3" s="1"/>
  <c r="AJ1498" i="3"/>
  <c r="AY1498" i="3" s="1"/>
  <c r="AH1220" i="3"/>
  <c r="AW1220" i="3" s="1"/>
  <c r="AH1368" i="3"/>
  <c r="AW1368" i="3" s="1"/>
  <c r="AK1356" i="3"/>
  <c r="AZ1356" i="3" s="1"/>
  <c r="AG1376" i="3"/>
  <c r="AK1489" i="3"/>
  <c r="AZ1489" i="3" s="1"/>
  <c r="AI1499" i="3"/>
  <c r="AX1499" i="3" s="1"/>
  <c r="AG1597" i="3"/>
  <c r="AK1616" i="3"/>
  <c r="AZ1616" i="3" s="1"/>
  <c r="AH1734" i="3"/>
  <c r="AW1734" i="3" s="1"/>
  <c r="AJ1774" i="3"/>
  <c r="AY1774" i="3" s="1"/>
  <c r="AJ1823" i="3"/>
  <c r="AY1823" i="3" s="1"/>
  <c r="AI1924" i="3"/>
  <c r="AX1924" i="3" s="1"/>
  <c r="AI1919" i="3"/>
  <c r="AX1919" i="3" s="1"/>
  <c r="AK1996" i="3"/>
  <c r="AZ1996" i="3" s="1"/>
  <c r="AJ622" i="3"/>
  <c r="AY622" i="3" s="1"/>
  <c r="AG1082" i="3"/>
  <c r="AK1058" i="3"/>
  <c r="AZ1058" i="3" s="1"/>
  <c r="AK1124" i="3"/>
  <c r="AZ1124" i="3" s="1"/>
  <c r="AI1247" i="3"/>
  <c r="AX1247" i="3" s="1"/>
  <c r="AG1224" i="3"/>
  <c r="AH1366" i="3"/>
  <c r="AW1366" i="3" s="1"/>
  <c r="AK1294" i="3"/>
  <c r="AZ1294" i="3" s="1"/>
  <c r="AJ1383" i="3"/>
  <c r="AY1383" i="3" s="1"/>
  <c r="AH1570" i="3"/>
  <c r="AW1570" i="3" s="1"/>
  <c r="AK1544" i="3"/>
  <c r="AZ1544" i="3" s="1"/>
  <c r="AJ1687" i="3"/>
  <c r="AY1687" i="3" s="1"/>
  <c r="AG1568" i="3"/>
  <c r="AJ1786" i="3"/>
  <c r="AY1786" i="3" s="1"/>
  <c r="AK1929" i="3"/>
  <c r="AZ1929" i="3" s="1"/>
  <c r="AJ1708" i="3"/>
  <c r="AY1708" i="3" s="1"/>
  <c r="AI1819" i="3"/>
  <c r="AX1819" i="3" s="1"/>
  <c r="AG1855" i="3"/>
  <c r="AI1985" i="3"/>
  <c r="AX1985" i="3" s="1"/>
  <c r="AH1995" i="3"/>
  <c r="AW1995" i="3" s="1"/>
  <c r="AH1605" i="3"/>
  <c r="AW1605" i="3" s="1"/>
  <c r="AH1728" i="3"/>
  <c r="AW1728" i="3" s="1"/>
  <c r="AH1392" i="3"/>
  <c r="AW1392" i="3" s="1"/>
  <c r="AK1690" i="3"/>
  <c r="AZ1690" i="3" s="1"/>
  <c r="AJ1928" i="3"/>
  <c r="AY1928" i="3" s="1"/>
  <c r="AK1955" i="3"/>
  <c r="AZ1955" i="3" s="1"/>
  <c r="AG1537" i="3"/>
  <c r="AG1669" i="3"/>
  <c r="AG1821" i="3"/>
  <c r="AJ790" i="3"/>
  <c r="AY790" i="3" s="1"/>
  <c r="AJ981" i="3"/>
  <c r="AY981" i="3" s="1"/>
  <c r="AK1070" i="3"/>
  <c r="AZ1070" i="3" s="1"/>
  <c r="AK1102" i="3"/>
  <c r="AZ1102" i="3" s="1"/>
  <c r="AJ1213" i="3"/>
  <c r="AY1213" i="3" s="1"/>
  <c r="AI1584" i="3"/>
  <c r="AX1584" i="3" s="1"/>
  <c r="AK721" i="3"/>
  <c r="AZ721" i="3" s="1"/>
  <c r="AG941" i="3"/>
  <c r="AH966" i="3"/>
  <c r="AW966" i="3" s="1"/>
  <c r="AG621" i="3"/>
  <c r="AG1012" i="3"/>
  <c r="AG1046" i="3"/>
  <c r="AG1192" i="3"/>
  <c r="AI1187" i="3"/>
  <c r="AX1187" i="3" s="1"/>
  <c r="AJ1212" i="3"/>
  <c r="AY1212" i="3" s="1"/>
  <c r="AJ1327" i="3"/>
  <c r="AY1327" i="3" s="1"/>
  <c r="AJ1286" i="3"/>
  <c r="AY1286" i="3" s="1"/>
  <c r="AK1348" i="3"/>
  <c r="AZ1348" i="3" s="1"/>
  <c r="AK1590" i="3"/>
  <c r="AZ1590" i="3" s="1"/>
  <c r="AJ1435" i="3"/>
  <c r="AY1435" i="3" s="1"/>
  <c r="AJ1654" i="3"/>
  <c r="AY1654" i="3" s="1"/>
  <c r="AK1549" i="3"/>
  <c r="AZ1549" i="3" s="1"/>
  <c r="AG1659" i="3"/>
  <c r="AH1562" i="3"/>
  <c r="AW1562" i="3" s="1"/>
  <c r="AI1761" i="3"/>
  <c r="AX1761" i="3" s="1"/>
  <c r="AH1755" i="3"/>
  <c r="AW1755" i="3" s="1"/>
  <c r="AK1724" i="3"/>
  <c r="AZ1724" i="3" s="1"/>
  <c r="AH1821" i="3"/>
  <c r="AW1821" i="3" s="1"/>
  <c r="AK1925" i="3"/>
  <c r="AZ1925" i="3" s="1"/>
  <c r="AI2000" i="3"/>
  <c r="AX2000" i="3" s="1"/>
  <c r="AJ1017" i="3"/>
  <c r="AY1017" i="3" s="1"/>
  <c r="AJ1433" i="3"/>
  <c r="AY1433" i="3" s="1"/>
  <c r="AH1879" i="3"/>
  <c r="AW1879" i="3" s="1"/>
  <c r="AI1996" i="3"/>
  <c r="AX1996" i="3" s="1"/>
  <c r="AG1654" i="3"/>
  <c r="AI1764" i="3"/>
  <c r="AX1764" i="3" s="1"/>
  <c r="AH2006" i="3"/>
  <c r="AW2006" i="3" s="1"/>
  <c r="AG1107" i="3"/>
  <c r="AI1978" i="3"/>
  <c r="AX1978" i="3" s="1"/>
  <c r="AI1221" i="3"/>
  <c r="AX1221" i="3" s="1"/>
  <c r="AL1606" i="3"/>
  <c r="AK1665" i="3"/>
  <c r="AZ1665" i="3" s="1"/>
  <c r="AJ1995" i="3"/>
  <c r="AY1995" i="3" s="1"/>
  <c r="AH1267" i="3"/>
  <c r="AW1267" i="3" s="1"/>
  <c r="AG1687" i="3"/>
  <c r="AH1969" i="3"/>
  <c r="AW1969" i="3" s="1"/>
  <c r="AI1988" i="3"/>
  <c r="AX1988" i="3" s="1"/>
  <c r="AH1338" i="3"/>
  <c r="AW1338" i="3" s="1"/>
  <c r="AJ1468" i="3"/>
  <c r="AY1468" i="3" s="1"/>
  <c r="AH1867" i="3"/>
  <c r="AW1867" i="3" s="1"/>
  <c r="AH1865" i="3"/>
  <c r="AW1865" i="3" s="1"/>
  <c r="AG1480" i="3"/>
  <c r="AH1825" i="3"/>
  <c r="AW1825" i="3" s="1"/>
  <c r="AH1653" i="3"/>
  <c r="AW1653" i="3" s="1"/>
  <c r="AI1312" i="3"/>
  <c r="AX1312" i="3" s="1"/>
  <c r="AI1466" i="3"/>
  <c r="AX1466" i="3" s="1"/>
  <c r="AK1510" i="3"/>
  <c r="AZ1510" i="3" s="1"/>
  <c r="AI1781" i="3"/>
  <c r="AX1781" i="3" s="1"/>
  <c r="AK1920" i="3"/>
  <c r="AZ1920" i="3" s="1"/>
  <c r="AH1581" i="3"/>
  <c r="AW1581" i="3" s="1"/>
  <c r="AH1924" i="3"/>
  <c r="AW1924" i="3" s="1"/>
  <c r="AJ1234" i="3"/>
  <c r="AY1234" i="3" s="1"/>
  <c r="AH1530" i="3"/>
  <c r="AW1530" i="3" s="1"/>
  <c r="AI1859" i="3"/>
  <c r="AX1859" i="3" s="1"/>
  <c r="AI125" i="3"/>
  <c r="AX125" i="3" s="1"/>
  <c r="AG353" i="3"/>
  <c r="AJ99" i="3"/>
  <c r="AY99" i="3" s="1"/>
  <c r="AK222" i="3"/>
  <c r="AZ222" i="3" s="1"/>
  <c r="AI141" i="3"/>
  <c r="AX141" i="3" s="1"/>
  <c r="AG302" i="3"/>
  <c r="AJ178" i="3"/>
  <c r="AY178" i="3" s="1"/>
  <c r="AG267" i="3"/>
  <c r="AK254" i="3"/>
  <c r="AZ254" i="3" s="1"/>
  <c r="AK246" i="3"/>
  <c r="AZ246" i="3" s="1"/>
  <c r="AK207" i="3"/>
  <c r="AZ207" i="3" s="1"/>
  <c r="AH8" i="3"/>
  <c r="AW8" i="3" s="1"/>
  <c r="AJ69" i="3"/>
  <c r="AY69" i="3" s="1"/>
  <c r="AG12" i="3"/>
  <c r="AG206" i="3"/>
  <c r="AJ206" i="3"/>
  <c r="AY206" i="3" s="1"/>
  <c r="AK311" i="3"/>
  <c r="AZ311" i="3" s="1"/>
  <c r="AK387" i="3"/>
  <c r="AZ387" i="3" s="1"/>
  <c r="AG555" i="3"/>
  <c r="AK15" i="3"/>
  <c r="AZ15" i="3" s="1"/>
  <c r="AI70" i="3"/>
  <c r="AX70" i="3" s="1"/>
  <c r="AI30" i="3"/>
  <c r="AX30" i="3" s="1"/>
  <c r="AG336" i="3"/>
  <c r="AI298" i="3"/>
  <c r="AX298" i="3" s="1"/>
  <c r="AK484" i="3"/>
  <c r="AZ484" i="3" s="1"/>
  <c r="AH62" i="3"/>
  <c r="AW62" i="3" s="1"/>
  <c r="AJ62" i="3"/>
  <c r="AY62" i="3" s="1"/>
  <c r="AG96" i="3"/>
  <c r="AH251" i="3"/>
  <c r="AW251" i="3" s="1"/>
  <c r="AJ90" i="3"/>
  <c r="AY90" i="3" s="1"/>
  <c r="AI93" i="3"/>
  <c r="AX93" i="3" s="1"/>
  <c r="AG360" i="3"/>
  <c r="AI274" i="3"/>
  <c r="AX274" i="3" s="1"/>
  <c r="AK186" i="3"/>
  <c r="AZ186" i="3" s="1"/>
  <c r="AG10" i="3"/>
  <c r="AK101" i="3"/>
  <c r="AZ101" i="3" s="1"/>
  <c r="AJ101" i="3"/>
  <c r="AY101" i="3" s="1"/>
  <c r="AK28" i="3"/>
  <c r="AZ28" i="3" s="1"/>
  <c r="AH148" i="3"/>
  <c r="AW148" i="3" s="1"/>
  <c r="AK367" i="3"/>
  <c r="AZ367" i="3" s="1"/>
  <c r="AG362" i="3"/>
  <c r="AG377" i="3"/>
  <c r="AH33" i="3"/>
  <c r="AW33" i="3" s="1"/>
  <c r="AJ18" i="3"/>
  <c r="AY18" i="3" s="1"/>
  <c r="AI246" i="3"/>
  <c r="AX246" i="3" s="1"/>
  <c r="AK31" i="3"/>
  <c r="AZ31" i="3" s="1"/>
  <c r="AG257" i="3"/>
  <c r="AJ25" i="3"/>
  <c r="AY25" i="3" s="1"/>
  <c r="AJ136" i="3"/>
  <c r="AY136" i="3" s="1"/>
  <c r="AI29" i="3"/>
  <c r="AX29" i="3" s="1"/>
  <c r="AK8" i="3"/>
  <c r="AZ8" i="3" s="1"/>
  <c r="AK70" i="3"/>
  <c r="AZ70" i="3" s="1"/>
  <c r="AK370" i="3"/>
  <c r="AZ370" i="3" s="1"/>
  <c r="AJ82" i="3"/>
  <c r="AY82" i="3" s="1"/>
  <c r="AH342" i="3"/>
  <c r="AW342" i="3" s="1"/>
  <c r="AK165" i="3"/>
  <c r="AZ165" i="3" s="1"/>
  <c r="AG506" i="3"/>
  <c r="AI293" i="3"/>
  <c r="AX293" i="3" s="1"/>
  <c r="AK267" i="3"/>
  <c r="AZ267" i="3" s="1"/>
  <c r="AK112" i="3"/>
  <c r="AZ112" i="3" s="1"/>
  <c r="AK364" i="3"/>
  <c r="AZ364" i="3" s="1"/>
  <c r="AK519" i="3"/>
  <c r="AZ519" i="3" s="1"/>
  <c r="AI282" i="3"/>
  <c r="AX282" i="3" s="1"/>
  <c r="AI382" i="3"/>
  <c r="AX382" i="3" s="1"/>
  <c r="AI192" i="3"/>
  <c r="AX192" i="3" s="1"/>
  <c r="AI617" i="3"/>
  <c r="AX617" i="3" s="1"/>
  <c r="AH450" i="3"/>
  <c r="AW450" i="3" s="1"/>
  <c r="AG680" i="3"/>
  <c r="AJ671" i="3"/>
  <c r="AY671" i="3" s="1"/>
  <c r="AI598" i="3"/>
  <c r="AX598" i="3" s="1"/>
  <c r="AK837" i="3"/>
  <c r="AZ837" i="3" s="1"/>
  <c r="AV833" i="3"/>
  <c r="AL833" i="3"/>
  <c r="AI884" i="3"/>
  <c r="AX884" i="3" s="1"/>
  <c r="AK907" i="3"/>
  <c r="AZ907" i="3" s="1"/>
  <c r="AI1064" i="3"/>
  <c r="AX1064" i="3" s="1"/>
  <c r="AG1129" i="3"/>
  <c r="AH11" i="3"/>
  <c r="AW11" i="3" s="1"/>
  <c r="AK85" i="3"/>
  <c r="AZ85" i="3" s="1"/>
  <c r="AH175" i="3"/>
  <c r="AW175" i="3" s="1"/>
  <c r="AH414" i="3"/>
  <c r="AW414" i="3" s="1"/>
  <c r="AI394" i="3"/>
  <c r="AX394" i="3" s="1"/>
  <c r="AI216" i="3"/>
  <c r="AX216" i="3" s="1"/>
  <c r="AJ330" i="3"/>
  <c r="AY330" i="3" s="1"/>
  <c r="AI433" i="3"/>
  <c r="AX433" i="3" s="1"/>
  <c r="AI413" i="3"/>
  <c r="AX413" i="3" s="1"/>
  <c r="AG544" i="3"/>
  <c r="AJ468" i="3"/>
  <c r="AY468" i="3" s="1"/>
  <c r="AJ779" i="3"/>
  <c r="AY779" i="3" s="1"/>
  <c r="AG812" i="3"/>
  <c r="AJ820" i="3"/>
  <c r="AY820" i="3" s="1"/>
  <c r="AH833" i="3"/>
  <c r="AW833" i="3" s="1"/>
  <c r="AI947" i="3"/>
  <c r="AX947" i="3" s="1"/>
  <c r="AG1099" i="3"/>
  <c r="AK888" i="3"/>
  <c r="AZ888" i="3" s="1"/>
  <c r="AI1053" i="3"/>
  <c r="AX1053" i="3" s="1"/>
  <c r="AK1122" i="3"/>
  <c r="AZ1122" i="3" s="1"/>
  <c r="AG114" i="3"/>
  <c r="AG306" i="3"/>
  <c r="AI169" i="3"/>
  <c r="AX169" i="3" s="1"/>
  <c r="AG64" i="3"/>
  <c r="AH462" i="3"/>
  <c r="AW462" i="3" s="1"/>
  <c r="AK217" i="3"/>
  <c r="AZ217" i="3" s="1"/>
  <c r="AG462" i="3"/>
  <c r="AJ252" i="3"/>
  <c r="AY252" i="3" s="1"/>
  <c r="AJ464" i="3"/>
  <c r="AY464" i="3" s="1"/>
  <c r="AJ198" i="3"/>
  <c r="AY198" i="3" s="1"/>
  <c r="AI523" i="3"/>
  <c r="AX523" i="3" s="1"/>
  <c r="AG488" i="3"/>
  <c r="AH395" i="3"/>
  <c r="AW395" i="3" s="1"/>
  <c r="AH667" i="3"/>
  <c r="AW667" i="3" s="1"/>
  <c r="AK621" i="3"/>
  <c r="AZ621" i="3" s="1"/>
  <c r="AH674" i="3"/>
  <c r="AW674" i="3" s="1"/>
  <c r="AG573" i="3"/>
  <c r="AG634" i="3"/>
  <c r="AG743" i="3"/>
  <c r="AI837" i="3"/>
  <c r="AX837" i="3" s="1"/>
  <c r="AV923" i="3"/>
  <c r="AG1017" i="3"/>
  <c r="AG1232" i="3"/>
  <c r="AH1163" i="3"/>
  <c r="AW1163" i="3" s="1"/>
  <c r="AK123" i="3"/>
  <c r="AZ123" i="3" s="1"/>
  <c r="AG92" i="3"/>
  <c r="AG104" i="3"/>
  <c r="AJ519" i="3"/>
  <c r="AY519" i="3" s="1"/>
  <c r="AG277" i="3"/>
  <c r="AG240" i="3"/>
  <c r="AK418" i="3"/>
  <c r="AZ418" i="3" s="1"/>
  <c r="AI381" i="3"/>
  <c r="AX381" i="3" s="1"/>
  <c r="AG619" i="3"/>
  <c r="AJ416" i="3"/>
  <c r="AY416" i="3" s="1"/>
  <c r="AI741" i="3"/>
  <c r="AX741" i="3" s="1"/>
  <c r="AJ573" i="3"/>
  <c r="AY573" i="3" s="1"/>
  <c r="AG803" i="3"/>
  <c r="AK922" i="3"/>
  <c r="AZ922" i="3" s="1"/>
  <c r="AJ857" i="3"/>
  <c r="AY857" i="3" s="1"/>
  <c r="AJ1036" i="3"/>
  <c r="AY1036" i="3" s="1"/>
  <c r="AG993" i="3"/>
  <c r="AJ1015" i="3"/>
  <c r="AY1015" i="3" s="1"/>
  <c r="AI346" i="3"/>
  <c r="AX346" i="3" s="1"/>
  <c r="AK128" i="3"/>
  <c r="AZ128" i="3" s="1"/>
  <c r="AI322" i="3"/>
  <c r="AX322" i="3" s="1"/>
  <c r="AK197" i="3"/>
  <c r="AZ197" i="3" s="1"/>
  <c r="AG290" i="3"/>
  <c r="AI223" i="3"/>
  <c r="AX223" i="3" s="1"/>
  <c r="AK255" i="3"/>
  <c r="AZ255" i="3" s="1"/>
  <c r="AI347" i="3"/>
  <c r="AX347" i="3" s="1"/>
  <c r="AG567" i="3"/>
  <c r="AH581" i="3"/>
  <c r="AW581" i="3" s="1"/>
  <c r="AK586" i="3"/>
  <c r="AZ586" i="3" s="1"/>
  <c r="AK545" i="3"/>
  <c r="AZ545" i="3" s="1"/>
  <c r="AH836" i="3"/>
  <c r="AW836" i="3" s="1"/>
  <c r="AI867" i="3"/>
  <c r="AX867" i="3" s="1"/>
  <c r="AK830" i="3"/>
  <c r="AZ830" i="3" s="1"/>
  <c r="AK973" i="3"/>
  <c r="AZ973" i="3" s="1"/>
  <c r="AJ991" i="3"/>
  <c r="AY991" i="3" s="1"/>
  <c r="AI1179" i="3"/>
  <c r="AX1179" i="3" s="1"/>
  <c r="AH105" i="3"/>
  <c r="AW105" i="3" s="1"/>
  <c r="AH129" i="3"/>
  <c r="AW129" i="3" s="1"/>
  <c r="AK331" i="3"/>
  <c r="AZ331" i="3" s="1"/>
  <c r="AJ510" i="3"/>
  <c r="AY510" i="3" s="1"/>
  <c r="AH262" i="3"/>
  <c r="AW262" i="3" s="1"/>
  <c r="AH301" i="3"/>
  <c r="AW301" i="3" s="1"/>
  <c r="AG520" i="3"/>
  <c r="AJ619" i="3"/>
  <c r="AY619" i="3" s="1"/>
  <c r="AI401" i="3"/>
  <c r="AX401" i="3" s="1"/>
  <c r="AJ494" i="3"/>
  <c r="AY494" i="3" s="1"/>
  <c r="AH642" i="3"/>
  <c r="AW642" i="3" s="1"/>
  <c r="AK517" i="3"/>
  <c r="AZ517" i="3" s="1"/>
  <c r="AJ615" i="3"/>
  <c r="AY615" i="3" s="1"/>
  <c r="AH548" i="3"/>
  <c r="AW548" i="3" s="1"/>
  <c r="AK801" i="3"/>
  <c r="AZ801" i="3" s="1"/>
  <c r="AK699" i="3"/>
  <c r="AZ699" i="3" s="1"/>
  <c r="AJ744" i="3"/>
  <c r="AY744" i="3" s="1"/>
  <c r="AH946" i="3"/>
  <c r="AW946" i="3" s="1"/>
  <c r="AG872" i="3"/>
  <c r="AH891" i="3"/>
  <c r="AW891" i="3" s="1"/>
  <c r="AG1026" i="3"/>
  <c r="AH1001" i="3"/>
  <c r="AW1001" i="3" s="1"/>
  <c r="AJ245" i="3"/>
  <c r="AY245" i="3" s="1"/>
  <c r="AJ139" i="3"/>
  <c r="AY139" i="3" s="1"/>
  <c r="AJ97" i="3"/>
  <c r="AY97" i="3" s="1"/>
  <c r="AH157" i="3"/>
  <c r="AW157" i="3" s="1"/>
  <c r="AG436" i="3"/>
  <c r="AI411" i="3"/>
  <c r="AX411" i="3" s="1"/>
  <c r="AJ522" i="3"/>
  <c r="AY522" i="3" s="1"/>
  <c r="AG421" i="3"/>
  <c r="AK476" i="3"/>
  <c r="AZ476" i="3" s="1"/>
  <c r="AK537" i="3"/>
  <c r="AZ537" i="3" s="1"/>
  <c r="AJ624" i="3"/>
  <c r="AY624" i="3" s="1"/>
  <c r="AI551" i="3"/>
  <c r="AX551" i="3" s="1"/>
  <c r="AJ801" i="3"/>
  <c r="AY801" i="3" s="1"/>
  <c r="AK764" i="3"/>
  <c r="AZ764" i="3" s="1"/>
  <c r="AI861" i="3"/>
  <c r="AX861" i="3" s="1"/>
  <c r="AI918" i="3"/>
  <c r="AX918" i="3" s="1"/>
  <c r="AJ958" i="3"/>
  <c r="AY958" i="3" s="1"/>
  <c r="AG1075" i="3"/>
  <c r="AH142" i="3"/>
  <c r="AW142" i="3" s="1"/>
  <c r="AG120" i="3"/>
  <c r="AG403" i="3"/>
  <c r="AG376" i="3"/>
  <c r="AK336" i="3"/>
  <c r="AZ336" i="3" s="1"/>
  <c r="AK115" i="3"/>
  <c r="AZ115" i="3" s="1"/>
  <c r="AI444" i="3"/>
  <c r="AX444" i="3" s="1"/>
  <c r="AK296" i="3"/>
  <c r="AZ296" i="3" s="1"/>
  <c r="AJ359" i="3"/>
  <c r="AY359" i="3" s="1"/>
  <c r="AH279" i="3"/>
  <c r="AW279" i="3" s="1"/>
  <c r="AH475" i="3"/>
  <c r="AW475" i="3" s="1"/>
  <c r="AI539" i="3"/>
  <c r="AX539" i="3" s="1"/>
  <c r="AI221" i="3"/>
  <c r="AX221" i="3" s="1"/>
  <c r="AK124" i="3"/>
  <c r="AZ124" i="3" s="1"/>
  <c r="AJ227" i="3"/>
  <c r="AY227" i="3" s="1"/>
  <c r="AJ263" i="3"/>
  <c r="AY263" i="3" s="1"/>
  <c r="AK205" i="3"/>
  <c r="AZ205" i="3" s="1"/>
  <c r="AI456" i="3"/>
  <c r="AX456" i="3" s="1"/>
  <c r="AH364" i="3"/>
  <c r="AW364" i="3" s="1"/>
  <c r="AK497" i="3"/>
  <c r="AZ497" i="3" s="1"/>
  <c r="AG47" i="3"/>
  <c r="AH58" i="3"/>
  <c r="AW58" i="3" s="1"/>
  <c r="AG308" i="3"/>
  <c r="AK374" i="3"/>
  <c r="AZ374" i="3" s="1"/>
  <c r="AH271" i="3"/>
  <c r="AW271" i="3" s="1"/>
  <c r="AJ555" i="3"/>
  <c r="AY555" i="3" s="1"/>
  <c r="AK213" i="3"/>
  <c r="AZ213" i="3" s="1"/>
  <c r="AI430" i="3"/>
  <c r="AX430" i="3" s="1"/>
  <c r="AK488" i="3"/>
  <c r="AZ488" i="3" s="1"/>
  <c r="AJ410" i="3"/>
  <c r="AY410" i="3" s="1"/>
  <c r="AJ792" i="3"/>
  <c r="AY792" i="3" s="1"/>
  <c r="AI622" i="3"/>
  <c r="AX622" i="3" s="1"/>
  <c r="AJ690" i="3"/>
  <c r="AY690" i="3" s="1"/>
  <c r="AG889" i="3"/>
  <c r="AK420" i="3"/>
  <c r="AZ420" i="3" s="1"/>
  <c r="AG659" i="3"/>
  <c r="AH557" i="3"/>
  <c r="AW557" i="3" s="1"/>
  <c r="AJ828" i="3"/>
  <c r="AY828" i="3" s="1"/>
  <c r="AH895" i="3"/>
  <c r="AW895" i="3" s="1"/>
  <c r="AV883" i="3"/>
  <c r="AL883" i="3"/>
  <c r="AK928" i="3"/>
  <c r="AZ928" i="3" s="1"/>
  <c r="AI906" i="3"/>
  <c r="AX906" i="3" s="1"/>
  <c r="AG987" i="3"/>
  <c r="AK998" i="3"/>
  <c r="AZ998" i="3" s="1"/>
  <c r="AI1100" i="3"/>
  <c r="AX1100" i="3" s="1"/>
  <c r="AK1113" i="3"/>
  <c r="AZ1113" i="3" s="1"/>
  <c r="AJ1384" i="3"/>
  <c r="AY1384" i="3" s="1"/>
  <c r="AI1178" i="3"/>
  <c r="AX1178" i="3" s="1"/>
  <c r="AV1293" i="3"/>
  <c r="AJ1251" i="3"/>
  <c r="AY1251" i="3" s="1"/>
  <c r="AG1328" i="3"/>
  <c r="AG1396" i="3"/>
  <c r="AK1466" i="3"/>
  <c r="AZ1466" i="3" s="1"/>
  <c r="AH1611" i="3"/>
  <c r="AW1611" i="3" s="1"/>
  <c r="AK1703" i="3"/>
  <c r="AZ1703" i="3" s="1"/>
  <c r="AI1482" i="3"/>
  <c r="AX1482" i="3" s="1"/>
  <c r="AJ1721" i="3"/>
  <c r="AY1721" i="3" s="1"/>
  <c r="AI79" i="3"/>
  <c r="AX79" i="3" s="1"/>
  <c r="AH561" i="3"/>
  <c r="AW561" i="3" s="1"/>
  <c r="AG210" i="3"/>
  <c r="AH383" i="3"/>
  <c r="AW383" i="3" s="1"/>
  <c r="AH493" i="3"/>
  <c r="AW493" i="3" s="1"/>
  <c r="AK645" i="3"/>
  <c r="AZ645" i="3" s="1"/>
  <c r="AG524" i="3"/>
  <c r="AJ818" i="3"/>
  <c r="AY818" i="3" s="1"/>
  <c r="AH986" i="3"/>
  <c r="AW986" i="3" s="1"/>
  <c r="AG738" i="3"/>
  <c r="AK1002" i="3"/>
  <c r="AZ1002" i="3" s="1"/>
  <c r="AK859" i="3"/>
  <c r="AZ859" i="3" s="1"/>
  <c r="AG1054" i="3"/>
  <c r="AK982" i="3"/>
  <c r="AZ982" i="3" s="1"/>
  <c r="AH1003" i="3"/>
  <c r="AW1003" i="3" s="1"/>
  <c r="AG998" i="3"/>
  <c r="AI1095" i="3"/>
  <c r="AX1095" i="3" s="1"/>
  <c r="AK1150" i="3"/>
  <c r="AZ1150" i="3" s="1"/>
  <c r="AH1161" i="3"/>
  <c r="AW1161" i="3" s="1"/>
  <c r="AJ1429" i="3"/>
  <c r="AY1429" i="3" s="1"/>
  <c r="AG1296" i="3"/>
  <c r="AH1364" i="3"/>
  <c r="AW1364" i="3" s="1"/>
  <c r="AG1461" i="3"/>
  <c r="AG1479" i="3"/>
  <c r="AJ1524" i="3"/>
  <c r="AY1524" i="3" s="1"/>
  <c r="AH1650" i="3"/>
  <c r="AW1650" i="3" s="1"/>
  <c r="AV1634" i="3"/>
  <c r="AG62" i="3"/>
  <c r="AH736" i="3"/>
  <c r="AW736" i="3" s="1"/>
  <c r="AG386" i="3"/>
  <c r="AG819" i="3"/>
  <c r="AI788" i="3"/>
  <c r="AX788" i="3" s="1"/>
  <c r="AJ695" i="3"/>
  <c r="AY695" i="3" s="1"/>
  <c r="AK669" i="3"/>
  <c r="AZ669" i="3" s="1"/>
  <c r="AJ810" i="3"/>
  <c r="AY810" i="3" s="1"/>
  <c r="AG952" i="3"/>
  <c r="AI941" i="3"/>
  <c r="AX941" i="3" s="1"/>
  <c r="AH989" i="3"/>
  <c r="AW989" i="3" s="1"/>
  <c r="AI903" i="3"/>
  <c r="AX903" i="3" s="1"/>
  <c r="AH1065" i="3"/>
  <c r="AW1065" i="3" s="1"/>
  <c r="AI1121" i="3"/>
  <c r="AX1121" i="3" s="1"/>
  <c r="AJ1116" i="3"/>
  <c r="AY1116" i="3" s="1"/>
  <c r="AK1209" i="3"/>
  <c r="AZ1209" i="3" s="1"/>
  <c r="AH1576" i="3"/>
  <c r="AW1576" i="3" s="1"/>
  <c r="AJ1329" i="3"/>
  <c r="AY1329" i="3" s="1"/>
  <c r="AK1275" i="3"/>
  <c r="AZ1275" i="3" s="1"/>
  <c r="AV1460" i="3"/>
  <c r="AI1511" i="3"/>
  <c r="AX1511" i="3" s="1"/>
  <c r="AK1447" i="3"/>
  <c r="AZ1447" i="3" s="1"/>
  <c r="AH1542" i="3"/>
  <c r="AW1542" i="3" s="1"/>
  <c r="AH1660" i="3"/>
  <c r="AW1660" i="3" s="1"/>
  <c r="AI422" i="3"/>
  <c r="AX422" i="3" s="1"/>
  <c r="AH653" i="3"/>
  <c r="AW653" i="3" s="1"/>
  <c r="AH713" i="3"/>
  <c r="AW713" i="3" s="1"/>
  <c r="AK955" i="3"/>
  <c r="AZ955" i="3" s="1"/>
  <c r="AG887" i="3"/>
  <c r="AH894" i="3"/>
  <c r="AW894" i="3" s="1"/>
  <c r="AK879" i="3"/>
  <c r="AZ879" i="3" s="1"/>
  <c r="AJ1013" i="3"/>
  <c r="AY1013" i="3" s="1"/>
  <c r="AJ1214" i="3"/>
  <c r="AY1214" i="3" s="1"/>
  <c r="AV1167" i="3"/>
  <c r="AL1167" i="3"/>
  <c r="BB1167" i="3"/>
  <c r="AI1403" i="3"/>
  <c r="AX1403" i="3" s="1"/>
  <c r="AK1279" i="3"/>
  <c r="AZ1279" i="3" s="1"/>
  <c r="AJ1414" i="3"/>
  <c r="AY1414" i="3" s="1"/>
  <c r="AG1436" i="3"/>
  <c r="AJ1421" i="3"/>
  <c r="AY1421" i="3" s="1"/>
  <c r="AJ1636" i="3"/>
  <c r="AY1636" i="3" s="1"/>
  <c r="AJ617" i="3"/>
  <c r="AY617" i="3" s="1"/>
  <c r="AI775" i="3"/>
  <c r="AX775" i="3" s="1"/>
  <c r="AJ715" i="3"/>
  <c r="AY715" i="3" s="1"/>
  <c r="AI789" i="3"/>
  <c r="AX789" i="3" s="1"/>
  <c r="AK902" i="3"/>
  <c r="AZ902" i="3" s="1"/>
  <c r="AI890" i="3"/>
  <c r="AX890" i="3" s="1"/>
  <c r="AJ977" i="3"/>
  <c r="AY977" i="3" s="1"/>
  <c r="AG984" i="3"/>
  <c r="AJ913" i="3"/>
  <c r="AY913" i="3" s="1"/>
  <c r="AG1158" i="3"/>
  <c r="AI1157" i="3"/>
  <c r="AX1157" i="3" s="1"/>
  <c r="AH1134" i="3"/>
  <c r="AW1134" i="3" s="1"/>
  <c r="AH1202" i="3"/>
  <c r="AW1202" i="3" s="1"/>
  <c r="AK1186" i="3"/>
  <c r="AZ1186" i="3" s="1"/>
  <c r="AK1293" i="3"/>
  <c r="AZ1293" i="3" s="1"/>
  <c r="AG1331" i="3"/>
  <c r="AG1381" i="3"/>
  <c r="AH1554" i="3"/>
  <c r="AW1554" i="3" s="1"/>
  <c r="AG1554" i="3"/>
  <c r="AH1632" i="3"/>
  <c r="AW1632" i="3" s="1"/>
  <c r="AK1494" i="3"/>
  <c r="AZ1494" i="3" s="1"/>
  <c r="AG565" i="3"/>
  <c r="AI666" i="3"/>
  <c r="AX666" i="3" s="1"/>
  <c r="AH737" i="3"/>
  <c r="AW737" i="3" s="1"/>
  <c r="AG776" i="3"/>
  <c r="AK855" i="3"/>
  <c r="AZ855" i="3" s="1"/>
  <c r="AI1066" i="3"/>
  <c r="AX1066" i="3" s="1"/>
  <c r="AH1017" i="3"/>
  <c r="AW1017" i="3" s="1"/>
  <c r="AJ1016" i="3"/>
  <c r="AY1016" i="3" s="1"/>
  <c r="AI1032" i="3"/>
  <c r="AX1032" i="3" s="1"/>
  <c r="AI1216" i="3"/>
  <c r="AX1216" i="3" s="1"/>
  <c r="AI1201" i="3"/>
  <c r="AX1201" i="3" s="1"/>
  <c r="AK1295" i="3"/>
  <c r="AZ1295" i="3" s="1"/>
  <c r="AH1271" i="3"/>
  <c r="AW1271" i="3" s="1"/>
  <c r="AG1321" i="3"/>
  <c r="AJ1331" i="3"/>
  <c r="AY1331" i="3" s="1"/>
  <c r="AK1361" i="3"/>
  <c r="AZ1361" i="3" s="1"/>
  <c r="AI1513" i="3"/>
  <c r="AX1513" i="3" s="1"/>
  <c r="AH1533" i="3"/>
  <c r="AW1533" i="3" s="1"/>
  <c r="AI260" i="3"/>
  <c r="AX260" i="3" s="1"/>
  <c r="AK748" i="3"/>
  <c r="AZ748" i="3" s="1"/>
  <c r="AH477" i="3"/>
  <c r="AW477" i="3" s="1"/>
  <c r="AK602" i="3"/>
  <c r="AZ602" i="3" s="1"/>
  <c r="AK904" i="3"/>
  <c r="AZ904" i="3" s="1"/>
  <c r="AJ843" i="3"/>
  <c r="AY843" i="3" s="1"/>
  <c r="AG1021" i="3"/>
  <c r="AK1016" i="3"/>
  <c r="AZ1016" i="3" s="1"/>
  <c r="AK1138" i="3"/>
  <c r="AZ1138" i="3" s="1"/>
  <c r="AI1101" i="3"/>
  <c r="AX1101" i="3" s="1"/>
  <c r="AH1130" i="3"/>
  <c r="AW1130" i="3" s="1"/>
  <c r="AH1310" i="3"/>
  <c r="AW1310" i="3" s="1"/>
  <c r="AJ1227" i="3"/>
  <c r="AY1227" i="3" s="1"/>
  <c r="AG1339" i="3"/>
  <c r="AI1438" i="3"/>
  <c r="AX1438" i="3" s="1"/>
  <c r="AI1520" i="3"/>
  <c r="AX1520" i="3" s="1"/>
  <c r="AI1500" i="3"/>
  <c r="AX1500" i="3" s="1"/>
  <c r="AG572" i="3"/>
  <c r="AK781" i="3"/>
  <c r="AZ781" i="3" s="1"/>
  <c r="AJ678" i="3"/>
  <c r="AY678" i="3" s="1"/>
  <c r="AH746" i="3"/>
  <c r="AW746" i="3" s="1"/>
  <c r="AH908" i="3"/>
  <c r="AW908" i="3" s="1"/>
  <c r="AG856" i="3"/>
  <c r="AK202" i="3"/>
  <c r="AZ202" i="3" s="1"/>
  <c r="AI268" i="3"/>
  <c r="AX268" i="3" s="1"/>
  <c r="AL151" i="3"/>
  <c r="AJ576" i="3"/>
  <c r="AY576" i="3" s="1"/>
  <c r="AK703" i="3"/>
  <c r="AZ703" i="3" s="1"/>
  <c r="AH431" i="3"/>
  <c r="AW431" i="3" s="1"/>
  <c r="AI627" i="3"/>
  <c r="AX627" i="3" s="1"/>
  <c r="AI628" i="3"/>
  <c r="AX628" i="3" s="1"/>
  <c r="AI582" i="3"/>
  <c r="AX582" i="3" s="1"/>
  <c r="AI728" i="3"/>
  <c r="AX728" i="3" s="1"/>
  <c r="AI860" i="3"/>
  <c r="AX860" i="3" s="1"/>
  <c r="AI923" i="3"/>
  <c r="AX923" i="3" s="1"/>
  <c r="AK113" i="3"/>
  <c r="AZ113" i="3" s="1"/>
  <c r="AI445" i="3"/>
  <c r="AX445" i="3" s="1"/>
  <c r="AI601" i="3"/>
  <c r="AX601" i="3" s="1"/>
  <c r="AK452" i="3"/>
  <c r="AZ452" i="3" s="1"/>
  <c r="AJ635" i="3"/>
  <c r="AY635" i="3" s="1"/>
  <c r="AK672" i="3"/>
  <c r="AZ672" i="3" s="1"/>
  <c r="AH794" i="3"/>
  <c r="AW794" i="3" s="1"/>
  <c r="AH831" i="3"/>
  <c r="AW831" i="3" s="1"/>
  <c r="AG1039" i="3"/>
  <c r="AG915" i="3"/>
  <c r="AG528" i="3"/>
  <c r="AK454" i="3"/>
  <c r="AZ454" i="3" s="1"/>
  <c r="AG773" i="3"/>
  <c r="AG668" i="3"/>
  <c r="AK751" i="3"/>
  <c r="AZ751" i="3" s="1"/>
  <c r="AJ737" i="3"/>
  <c r="AY737" i="3" s="1"/>
  <c r="AI945" i="3"/>
  <c r="AX945" i="3" s="1"/>
  <c r="AH711" i="3"/>
  <c r="AW711" i="3" s="1"/>
  <c r="AI780" i="3"/>
  <c r="AX780" i="3" s="1"/>
  <c r="AG877" i="3"/>
  <c r="AK933" i="3"/>
  <c r="AZ933" i="3" s="1"/>
  <c r="AI1091" i="3"/>
  <c r="AX1091" i="3" s="1"/>
  <c r="AK1034" i="3"/>
  <c r="AZ1034" i="3" s="1"/>
  <c r="AK1182" i="3"/>
  <c r="AZ1182" i="3" s="1"/>
  <c r="AG1229" i="3"/>
  <c r="AI1400" i="3"/>
  <c r="AX1400" i="3" s="1"/>
  <c r="AI1515" i="3"/>
  <c r="AX1515" i="3" s="1"/>
  <c r="AK1548" i="3"/>
  <c r="AZ1548" i="3" s="1"/>
  <c r="AK1415" i="3"/>
  <c r="AZ1415" i="3" s="1"/>
  <c r="AG1582" i="3"/>
  <c r="AH1479" i="3"/>
  <c r="AW1479" i="3" s="1"/>
  <c r="AV1689" i="3"/>
  <c r="AK1639" i="3"/>
  <c r="AZ1639" i="3" s="1"/>
  <c r="AG712" i="3"/>
  <c r="AG807" i="3"/>
  <c r="AH838" i="3"/>
  <c r="AW838" i="3" s="1"/>
  <c r="AH1049" i="3"/>
  <c r="AW1049" i="3" s="1"/>
  <c r="AG1198" i="3"/>
  <c r="AG1268" i="3"/>
  <c r="AJ1256" i="3"/>
  <c r="AY1256" i="3" s="1"/>
  <c r="AV1392" i="3"/>
  <c r="AG1292" i="3"/>
  <c r="AI1355" i="3"/>
  <c r="AX1355" i="3" s="1"/>
  <c r="AG1374" i="3"/>
  <c r="AI1565" i="3"/>
  <c r="AX1565" i="3" s="1"/>
  <c r="AV1608" i="3"/>
  <c r="BB1608" i="3"/>
  <c r="AJ1693" i="3"/>
  <c r="AY1693" i="3" s="1"/>
  <c r="AH1754" i="3"/>
  <c r="AW1754" i="3" s="1"/>
  <c r="AH1752" i="3"/>
  <c r="AW1752" i="3" s="1"/>
  <c r="AH1947" i="3"/>
  <c r="AW1947" i="3" s="1"/>
  <c r="AH1828" i="3"/>
  <c r="AW1828" i="3" s="1"/>
  <c r="AJ1870" i="3"/>
  <c r="AY1870" i="3" s="1"/>
  <c r="AK1936" i="3"/>
  <c r="AZ1936" i="3" s="1"/>
  <c r="AK1907" i="3"/>
  <c r="AZ1907" i="3" s="1"/>
  <c r="AH827" i="3"/>
  <c r="AW827" i="3" s="1"/>
  <c r="AK687" i="3"/>
  <c r="AZ687" i="3" s="1"/>
  <c r="AK919" i="3"/>
  <c r="AZ919" i="3" s="1"/>
  <c r="AG990" i="3"/>
  <c r="AJ1006" i="3"/>
  <c r="AY1006" i="3" s="1"/>
  <c r="AJ1185" i="3"/>
  <c r="AY1185" i="3" s="1"/>
  <c r="AI1215" i="3"/>
  <c r="AX1215" i="3" s="1"/>
  <c r="AG1271" i="3"/>
  <c r="AH1251" i="3"/>
  <c r="AW1251" i="3" s="1"/>
  <c r="AK1565" i="3"/>
  <c r="AZ1565" i="3" s="1"/>
  <c r="AH1590" i="3"/>
  <c r="AW1590" i="3" s="1"/>
  <c r="AJ1690" i="3"/>
  <c r="AY1690" i="3" s="1"/>
  <c r="AH1470" i="3"/>
  <c r="AW1470" i="3" s="1"/>
  <c r="AH1675" i="3"/>
  <c r="AW1675" i="3" s="1"/>
  <c r="AH1677" i="3"/>
  <c r="AW1677" i="3" s="1"/>
  <c r="AI1749" i="3"/>
  <c r="AX1749" i="3" s="1"/>
  <c r="AJ1826" i="3"/>
  <c r="AY1826" i="3" s="1"/>
  <c r="AH1908" i="3"/>
  <c r="AW1908" i="3" s="1"/>
  <c r="AG1910" i="3"/>
  <c r="AJ1880" i="3"/>
  <c r="AY1880" i="3" s="1"/>
  <c r="AK997" i="3"/>
  <c r="AZ997" i="3" s="1"/>
  <c r="AJ653" i="3"/>
  <c r="AY653" i="3" s="1"/>
  <c r="AK1162" i="3"/>
  <c r="AZ1162" i="3" s="1"/>
  <c r="AJ1265" i="3"/>
  <c r="AY1265" i="3" s="1"/>
  <c r="AI1234" i="3"/>
  <c r="AX1234" i="3" s="1"/>
  <c r="AG1272" i="3"/>
  <c r="AI1266" i="3"/>
  <c r="AX1266" i="3" s="1"/>
  <c r="AI1351" i="3"/>
  <c r="AX1351" i="3" s="1"/>
  <c r="AH1419" i="3"/>
  <c r="AW1419" i="3" s="1"/>
  <c r="AJ1430" i="3"/>
  <c r="AY1430" i="3" s="1"/>
  <c r="AK1626" i="3"/>
  <c r="AZ1626" i="3" s="1"/>
  <c r="AK1538" i="3"/>
  <c r="AZ1538" i="3" s="1"/>
  <c r="AI1543" i="3"/>
  <c r="AX1543" i="3" s="1"/>
  <c r="AG1637" i="3"/>
  <c r="AH1766" i="3"/>
  <c r="AW1766" i="3" s="1"/>
  <c r="AH1697" i="3"/>
  <c r="AW1697" i="3" s="1"/>
  <c r="AK1988" i="3"/>
  <c r="AZ1988" i="3" s="1"/>
  <c r="AG1841" i="3"/>
  <c r="AH1859" i="3"/>
  <c r="AW1859" i="3" s="1"/>
  <c r="AJ1942" i="3"/>
  <c r="AY1942" i="3" s="1"/>
  <c r="AK2001" i="3"/>
  <c r="AZ2001" i="3" s="1"/>
  <c r="AH1207" i="3"/>
  <c r="AW1207" i="3" s="1"/>
  <c r="AK1232" i="3"/>
  <c r="AZ1232" i="3" s="1"/>
  <c r="AK1194" i="3"/>
  <c r="AZ1194" i="3" s="1"/>
  <c r="AK1160" i="3"/>
  <c r="AZ1160" i="3" s="1"/>
  <c r="AK1576" i="3"/>
  <c r="AZ1576" i="3" s="1"/>
  <c r="AH1420" i="3"/>
  <c r="AW1420" i="3" s="1"/>
  <c r="AI1539" i="3"/>
  <c r="AX1539" i="3" s="1"/>
  <c r="AG1701" i="3"/>
  <c r="AI1476" i="3"/>
  <c r="AX1476" i="3" s="1"/>
  <c r="AG1655" i="3"/>
  <c r="AH1684" i="3"/>
  <c r="AW1684" i="3" s="1"/>
  <c r="AK1671" i="3"/>
  <c r="AZ1671" i="3" s="1"/>
  <c r="AI1635" i="3"/>
  <c r="AX1635" i="3" s="1"/>
  <c r="AG1753" i="3"/>
  <c r="AG1812" i="3"/>
  <c r="AK1795" i="3"/>
  <c r="AZ1795" i="3" s="1"/>
  <c r="AH1939" i="3"/>
  <c r="AW1939" i="3" s="1"/>
  <c r="AG1939" i="3"/>
  <c r="AK1958" i="3"/>
  <c r="AZ1958" i="3" s="1"/>
  <c r="AI1915" i="3"/>
  <c r="AX1915" i="3" s="1"/>
  <c r="AH1935" i="3"/>
  <c r="AW1935" i="3" s="1"/>
  <c r="AH1955" i="3"/>
  <c r="AW1955" i="3" s="1"/>
  <c r="AV1422" i="3"/>
  <c r="AL1422" i="3"/>
  <c r="AI1726" i="3"/>
  <c r="AX1726" i="3" s="1"/>
  <c r="AJ1997" i="3"/>
  <c r="AY1997" i="3" s="1"/>
  <c r="AK1326" i="3"/>
  <c r="AZ1326" i="3" s="1"/>
  <c r="AG1418" i="3"/>
  <c r="AG1722" i="3"/>
  <c r="AG1815" i="3"/>
  <c r="AJ1939" i="3"/>
  <c r="AY1939" i="3" s="1"/>
  <c r="AJ1110" i="3"/>
  <c r="AY1110" i="3" s="1"/>
  <c r="AI1626" i="3"/>
  <c r="AX1626" i="3" s="1"/>
  <c r="AI1740" i="3"/>
  <c r="AX1740" i="3" s="1"/>
  <c r="AG1804" i="3"/>
  <c r="AH575" i="3"/>
  <c r="AW575" i="3" s="1"/>
  <c r="AI1092" i="3"/>
  <c r="AX1092" i="3" s="1"/>
  <c r="AJ1199" i="3"/>
  <c r="AY1199" i="3" s="1"/>
  <c r="AK1621" i="3"/>
  <c r="AZ1621" i="3" s="1"/>
  <c r="AI1267" i="3"/>
  <c r="AX1267" i="3" s="1"/>
  <c r="AH1423" i="3"/>
  <c r="AW1423" i="3" s="1"/>
  <c r="AJ1530" i="3"/>
  <c r="AY1530" i="3" s="1"/>
  <c r="AK1496" i="3"/>
  <c r="AZ1496" i="3" s="1"/>
  <c r="AI1409" i="3"/>
  <c r="AX1409" i="3" s="1"/>
  <c r="AK1696" i="3"/>
  <c r="AZ1696" i="3" s="1"/>
  <c r="AG1563" i="3"/>
  <c r="AG1588" i="3"/>
  <c r="AK1642" i="3"/>
  <c r="AZ1642" i="3" s="1"/>
  <c r="AK1765" i="3"/>
  <c r="AZ1765" i="3" s="1"/>
  <c r="AG1785" i="3"/>
  <c r="AJ1750" i="3"/>
  <c r="AY1750" i="3" s="1"/>
  <c r="AG1857" i="3"/>
  <c r="AI1813" i="3"/>
  <c r="AX1813" i="3" s="1"/>
  <c r="AG1904" i="3"/>
  <c r="AI2007" i="3"/>
  <c r="AX2007" i="3" s="1"/>
  <c r="AG1961" i="3"/>
  <c r="AG1968" i="3"/>
  <c r="AH2000" i="3"/>
  <c r="AW2000" i="3" s="1"/>
  <c r="AH1380" i="3"/>
  <c r="AW1380" i="3" s="1"/>
  <c r="AG1604" i="3"/>
  <c r="AJ1754" i="3"/>
  <c r="AY1754" i="3" s="1"/>
  <c r="AI1847" i="3"/>
  <c r="AX1847" i="3" s="1"/>
  <c r="AJ1860" i="3"/>
  <c r="AY1860" i="3" s="1"/>
  <c r="AK1647" i="3"/>
  <c r="AZ1647" i="3" s="1"/>
  <c r="AK1685" i="3"/>
  <c r="AZ1685" i="3" s="1"/>
  <c r="AK1772" i="3"/>
  <c r="AZ1772" i="3" s="1"/>
  <c r="AK1897" i="3"/>
  <c r="AZ1897" i="3" s="1"/>
  <c r="AK1155" i="3"/>
  <c r="AZ1155" i="3" s="1"/>
  <c r="AI1348" i="3"/>
  <c r="AX1348" i="3" s="1"/>
  <c r="AI1549" i="3"/>
  <c r="AX1549" i="3" s="1"/>
  <c r="AG1683" i="3"/>
  <c r="AK766" i="3"/>
  <c r="AZ766" i="3" s="1"/>
  <c r="AK1136" i="3"/>
  <c r="AZ1136" i="3" s="1"/>
  <c r="AH1237" i="3"/>
  <c r="AW1237" i="3" s="1"/>
  <c r="AJ1454" i="3"/>
  <c r="AY1454" i="3" s="1"/>
  <c r="AG1363" i="3"/>
  <c r="AI1560" i="3"/>
  <c r="AX1560" i="3" s="1"/>
  <c r="AI1729" i="3"/>
  <c r="AX1729" i="3" s="1"/>
  <c r="AI1598" i="3"/>
  <c r="AX1598" i="3" s="1"/>
  <c r="AI1705" i="3"/>
  <c r="AX1705" i="3" s="1"/>
  <c r="AH1783" i="3"/>
  <c r="AW1783" i="3" s="1"/>
  <c r="AI1927" i="3"/>
  <c r="AX1927" i="3" s="1"/>
  <c r="AG1885" i="3"/>
  <c r="AG1932" i="3"/>
  <c r="AG1990" i="3"/>
  <c r="AG1976" i="3"/>
  <c r="AK1656" i="3"/>
  <c r="AZ1656" i="3" s="1"/>
  <c r="AI1820" i="3"/>
  <c r="AX1820" i="3" s="1"/>
  <c r="AG1950" i="3"/>
  <c r="AH1373" i="3"/>
  <c r="AW1373" i="3" s="1"/>
  <c r="AH1730" i="3"/>
  <c r="AW1730" i="3" s="1"/>
  <c r="AK1938" i="3"/>
  <c r="AZ1938" i="3" s="1"/>
  <c r="AI1887" i="3"/>
  <c r="AX1887" i="3" s="1"/>
  <c r="AJ1469" i="3"/>
  <c r="AY1469" i="3" s="1"/>
  <c r="AH1378" i="3"/>
  <c r="AW1378" i="3" s="1"/>
  <c r="AJ1523" i="3"/>
  <c r="AY1523" i="3" s="1"/>
  <c r="AJ1698" i="3"/>
  <c r="AY1698" i="3" s="1"/>
  <c r="AJ1891" i="3"/>
  <c r="AY1891" i="3" s="1"/>
  <c r="AH1937" i="3"/>
  <c r="AW1937" i="3" s="1"/>
  <c r="AG969" i="3"/>
  <c r="AI1065" i="3"/>
  <c r="AX1065" i="3" s="1"/>
  <c r="AG1113" i="3"/>
  <c r="AK1297" i="3"/>
  <c r="AZ1297" i="3" s="1"/>
  <c r="AI1373" i="3"/>
  <c r="AX1373" i="3" s="1"/>
  <c r="AH1379" i="3"/>
  <c r="AW1379" i="3" s="1"/>
  <c r="AH1385" i="3"/>
  <c r="AW1385" i="3" s="1"/>
  <c r="AI1638" i="3"/>
  <c r="AX1638" i="3" s="1"/>
  <c r="AJ1459" i="3"/>
  <c r="AY1459" i="3" s="1"/>
  <c r="AH1690" i="3"/>
  <c r="AW1690" i="3" s="1"/>
  <c r="AH1597" i="3"/>
  <c r="AW1597" i="3" s="1"/>
  <c r="AG1648" i="3"/>
  <c r="AG1789" i="3"/>
  <c r="AJ1744" i="3"/>
  <c r="AY1744" i="3" s="1"/>
  <c r="AG1817" i="3"/>
  <c r="AK1884" i="3"/>
  <c r="AZ1884" i="3" s="1"/>
  <c r="AJ1924" i="3"/>
  <c r="AY1924" i="3" s="1"/>
  <c r="AK1950" i="3"/>
  <c r="AZ1950" i="3" s="1"/>
  <c r="AH1965" i="3"/>
  <c r="AW1965" i="3" s="1"/>
  <c r="AG841" i="3"/>
  <c r="AJ852" i="3"/>
  <c r="AY852" i="3" s="1"/>
  <c r="AH1082" i="3"/>
  <c r="AW1082" i="3" s="1"/>
  <c r="AI1068" i="3"/>
  <c r="AX1068" i="3" s="1"/>
  <c r="AJ1148" i="3"/>
  <c r="AY1148" i="3" s="1"/>
  <c r="AK1307" i="3"/>
  <c r="AZ1307" i="3" s="1"/>
  <c r="AJ1176" i="3"/>
  <c r="AY1176" i="3" s="1"/>
  <c r="AK1392" i="3"/>
  <c r="AZ1392" i="3" s="1"/>
  <c r="AH1340" i="3"/>
  <c r="AW1340" i="3" s="1"/>
  <c r="AH1410" i="3"/>
  <c r="AW1410" i="3" s="1"/>
  <c r="AJ1614" i="3"/>
  <c r="AY1614" i="3" s="1"/>
  <c r="AI1570" i="3"/>
  <c r="AX1570" i="3" s="1"/>
  <c r="AK1645" i="3"/>
  <c r="AZ1645" i="3" s="1"/>
  <c r="AG1561" i="3"/>
  <c r="AK1709" i="3"/>
  <c r="AZ1709" i="3" s="1"/>
  <c r="AJ1604" i="3"/>
  <c r="AY1604" i="3" s="1"/>
  <c r="AK1786" i="3"/>
  <c r="AZ1786" i="3" s="1"/>
  <c r="AK1725" i="3"/>
  <c r="AZ1725" i="3" s="1"/>
  <c r="AJ1833" i="3"/>
  <c r="AY1833" i="3" s="1"/>
  <c r="AK1855" i="3"/>
  <c r="AZ1855" i="3" s="1"/>
  <c r="AI1946" i="3"/>
  <c r="AX1946" i="3" s="1"/>
  <c r="AK1995" i="3"/>
  <c r="AZ1995" i="3" s="1"/>
  <c r="AI1556" i="3"/>
  <c r="AX1556" i="3" s="1"/>
  <c r="AG1843" i="3"/>
  <c r="AG1918" i="3"/>
  <c r="AK1107" i="3"/>
  <c r="AZ1107" i="3" s="1"/>
  <c r="AI1392" i="3"/>
  <c r="AX1392" i="3" s="1"/>
  <c r="AK1354" i="3"/>
  <c r="AZ1354" i="3" s="1"/>
  <c r="AJ1733" i="3"/>
  <c r="AY1733" i="3" s="1"/>
  <c r="AK1997" i="3"/>
  <c r="AZ1997" i="3" s="1"/>
  <c r="AH1537" i="3"/>
  <c r="AW1537" i="3" s="1"/>
  <c r="AI1679" i="3"/>
  <c r="AX1679" i="3" s="1"/>
  <c r="AK604" i="3"/>
  <c r="AZ604" i="3" s="1"/>
  <c r="AH1135" i="3"/>
  <c r="AW1135" i="3" s="1"/>
  <c r="AH1843" i="3"/>
  <c r="AW1843" i="3" s="1"/>
  <c r="AJ989" i="3"/>
  <c r="AY989" i="3" s="1"/>
  <c r="AK658" i="3"/>
  <c r="AZ658" i="3" s="1"/>
  <c r="AH851" i="3"/>
  <c r="AW851" i="3" s="1"/>
  <c r="AK1012" i="3"/>
  <c r="AZ1012" i="3" s="1"/>
  <c r="AH1046" i="3"/>
  <c r="AW1046" i="3" s="1"/>
  <c r="AJ1192" i="3"/>
  <c r="AY1192" i="3" s="1"/>
  <c r="AJ1187" i="3"/>
  <c r="AY1187" i="3" s="1"/>
  <c r="AI1594" i="3"/>
  <c r="AX1594" i="3" s="1"/>
  <c r="AI1327" i="3"/>
  <c r="AX1327" i="3" s="1"/>
  <c r="AH1286" i="3"/>
  <c r="AW1286" i="3" s="1"/>
  <c r="AK1344" i="3"/>
  <c r="AZ1344" i="3" s="1"/>
  <c r="AG1444" i="3"/>
  <c r="AG1449" i="3"/>
  <c r="AI1654" i="3"/>
  <c r="AX1654" i="3" s="1"/>
  <c r="AK1599" i="3"/>
  <c r="AZ1599" i="3" s="1"/>
  <c r="AH1659" i="3"/>
  <c r="AW1659" i="3" s="1"/>
  <c r="AI1562" i="3"/>
  <c r="AX1562" i="3" s="1"/>
  <c r="AH1691" i="3"/>
  <c r="AW1691" i="3" s="1"/>
  <c r="AH1769" i="3"/>
  <c r="AW1769" i="3" s="1"/>
  <c r="AJ1762" i="3"/>
  <c r="AY1762" i="3" s="1"/>
  <c r="AG1876" i="3"/>
  <c r="AK1898" i="3"/>
  <c r="AZ1898" i="3" s="1"/>
  <c r="AK667" i="3"/>
  <c r="AZ667" i="3" s="1"/>
  <c r="AG735" i="3"/>
  <c r="AJ851" i="3"/>
  <c r="AY851" i="3" s="1"/>
  <c r="AI1402" i="3"/>
  <c r="AX1402" i="3" s="1"/>
  <c r="AJ1761" i="3"/>
  <c r="AY1761" i="3" s="1"/>
  <c r="AH1839" i="3"/>
  <c r="AW1839" i="3" s="1"/>
  <c r="AJ1951" i="3"/>
  <c r="AY1951" i="3" s="1"/>
  <c r="AJ1608" i="3"/>
  <c r="AY1608" i="3" s="1"/>
  <c r="AI1759" i="3"/>
  <c r="AX1759" i="3" s="1"/>
  <c r="AG1933" i="3"/>
  <c r="AJ1980" i="3"/>
  <c r="AY1980" i="3" s="1"/>
  <c r="AJ1626" i="3"/>
  <c r="AY1626" i="3" s="1"/>
  <c r="AK1646" i="3"/>
  <c r="AZ1646" i="3" s="1"/>
  <c r="AK1859" i="3"/>
  <c r="AZ1859" i="3" s="1"/>
  <c r="AK2003" i="3"/>
  <c r="AZ2003" i="3" s="1"/>
  <c r="BB1606" i="3"/>
  <c r="AH1671" i="3"/>
  <c r="AW1671" i="3" s="1"/>
  <c r="AH1927" i="3"/>
  <c r="AW1927" i="3" s="1"/>
  <c r="AG1992" i="3"/>
  <c r="AJ1344" i="3"/>
  <c r="AY1344" i="3" s="1"/>
  <c r="AH1662" i="3"/>
  <c r="AW1662" i="3" s="1"/>
  <c r="AG1881" i="3"/>
  <c r="AJ1638" i="3"/>
  <c r="AY1638" i="3" s="1"/>
  <c r="AK1674" i="3"/>
  <c r="AZ1674" i="3" s="1"/>
  <c r="AJ1354" i="3"/>
  <c r="AY1354" i="3" s="1"/>
  <c r="AG1731" i="3"/>
  <c r="AI1426" i="3"/>
  <c r="AX1426" i="3" s="1"/>
  <c r="AH1857" i="3"/>
  <c r="AW1857" i="3" s="1"/>
  <c r="AK1952" i="3"/>
  <c r="AZ1952" i="3" s="1"/>
  <c r="AI1413" i="3"/>
  <c r="AX1413" i="3" s="1"/>
  <c r="AK1693" i="3"/>
  <c r="AZ1693" i="3" s="1"/>
  <c r="AH1868" i="3"/>
  <c r="AW1868" i="3" s="1"/>
  <c r="AI1966" i="3"/>
  <c r="AX1966" i="3" s="1"/>
  <c r="AH1726" i="3"/>
  <c r="AW1726" i="3" s="1"/>
  <c r="AK1389" i="3"/>
  <c r="AZ1389" i="3" s="1"/>
  <c r="AI1728" i="3"/>
  <c r="AX1728" i="3" s="1"/>
  <c r="AH1096" i="3"/>
  <c r="AW1096" i="3" s="1"/>
  <c r="AK1663" i="3"/>
  <c r="AZ1663" i="3" s="1"/>
  <c r="AJ1775" i="3"/>
  <c r="AY1775" i="3" s="1"/>
  <c r="AI1810" i="3"/>
  <c r="AX1810" i="3" s="1"/>
  <c r="AI1895" i="3"/>
  <c r="AX1895" i="3" s="1"/>
  <c r="AH1707" i="3"/>
  <c r="AW1707" i="3" s="1"/>
  <c r="AI1905" i="3"/>
  <c r="AX1905" i="3" s="1"/>
  <c r="AI1576" i="3"/>
  <c r="AX1576" i="3" s="1"/>
  <c r="AK1264" i="3"/>
  <c r="AZ1264" i="3" s="1"/>
  <c r="AJ1537" i="3"/>
  <c r="AY1537" i="3" s="1"/>
  <c r="AG1544" i="3"/>
  <c r="AI1879" i="3"/>
  <c r="AX1879" i="3" s="1"/>
  <c r="AK19" i="3"/>
  <c r="AZ19" i="3" s="1"/>
  <c r="AK353" i="3"/>
  <c r="AZ353" i="3" s="1"/>
  <c r="AH19" i="3"/>
  <c r="AW19" i="3" s="1"/>
  <c r="AG406" i="3"/>
  <c r="AI222" i="3"/>
  <c r="AX222" i="3" s="1"/>
  <c r="AJ141" i="3"/>
  <c r="AY141" i="3" s="1"/>
  <c r="AH65" i="3"/>
  <c r="AW65" i="3" s="1"/>
  <c r="AJ160" i="3"/>
  <c r="AY160" i="3" s="1"/>
  <c r="AJ304" i="3"/>
  <c r="AY304" i="3" s="1"/>
  <c r="AJ16" i="3"/>
  <c r="AY16" i="3" s="1"/>
  <c r="AJ258" i="3"/>
  <c r="AY258" i="3" s="1"/>
  <c r="AH207" i="3"/>
  <c r="AW207" i="3" s="1"/>
  <c r="AJ66" i="3"/>
  <c r="AY66" i="3" s="1"/>
  <c r="AI69" i="3"/>
  <c r="AX69" i="3" s="1"/>
  <c r="AJ48" i="3"/>
  <c r="AY48" i="3" s="1"/>
  <c r="AI373" i="3"/>
  <c r="AX373" i="3" s="1"/>
  <c r="AG357" i="3"/>
  <c r="AH399" i="3"/>
  <c r="AW399" i="3" s="1"/>
  <c r="AI180" i="3"/>
  <c r="AX180" i="3" s="1"/>
  <c r="AI127" i="3"/>
  <c r="AX127" i="3" s="1"/>
  <c r="AH71" i="3"/>
  <c r="AW71" i="3" s="1"/>
  <c r="AH30" i="3"/>
  <c r="AW30" i="3" s="1"/>
  <c r="AI280" i="3"/>
  <c r="AX280" i="3" s="1"/>
  <c r="AG130" i="3"/>
  <c r="AJ360" i="3"/>
  <c r="AY360" i="3" s="1"/>
  <c r="AK84" i="3"/>
  <c r="AZ84" i="3" s="1"/>
  <c r="AH41" i="3"/>
  <c r="AW41" i="3" s="1"/>
  <c r="AI89" i="3"/>
  <c r="AX89" i="3" s="1"/>
  <c r="AG344" i="3"/>
  <c r="AK206" i="3"/>
  <c r="AZ206" i="3" s="1"/>
  <c r="AK93" i="3"/>
  <c r="AZ93" i="3" s="1"/>
  <c r="AI446" i="3"/>
  <c r="AX446" i="3" s="1"/>
  <c r="AG396" i="3"/>
  <c r="AK396" i="3"/>
  <c r="AZ396" i="3" s="1"/>
  <c r="AH396" i="3"/>
  <c r="AW396" i="3" s="1"/>
  <c r="AH116" i="3"/>
  <c r="AW116" i="3" s="1"/>
  <c r="AG33" i="3"/>
  <c r="AI178" i="3"/>
  <c r="AX178" i="3" s="1"/>
  <c r="AK46" i="3"/>
  <c r="AZ46" i="3" s="1"/>
  <c r="AI188" i="3"/>
  <c r="AX188" i="3" s="1"/>
  <c r="AJ22" i="3"/>
  <c r="AY22" i="3" s="1"/>
  <c r="AG274" i="3"/>
  <c r="AJ377" i="3"/>
  <c r="AY377" i="3" s="1"/>
  <c r="AJ78" i="3"/>
  <c r="AY78" i="3" s="1"/>
  <c r="AJ17" i="3"/>
  <c r="AY17" i="3" s="1"/>
  <c r="AK49" i="3"/>
  <c r="AZ49" i="3" s="1"/>
  <c r="AH264" i="3"/>
  <c r="AW264" i="3" s="1"/>
  <c r="AJ43" i="3"/>
  <c r="AY43" i="3" s="1"/>
  <c r="AJ103" i="3"/>
  <c r="AY103" i="3" s="1"/>
  <c r="AK24" i="3"/>
  <c r="AZ24" i="3" s="1"/>
  <c r="AI200" i="3"/>
  <c r="AX200" i="3" s="1"/>
  <c r="AJ166" i="3"/>
  <c r="AY166" i="3" s="1"/>
  <c r="AI194" i="3"/>
  <c r="AX194" i="3" s="1"/>
  <c r="AV316" i="3"/>
  <c r="AI201" i="3"/>
  <c r="AX201" i="3" s="1"/>
  <c r="AJ502" i="3"/>
  <c r="AY502" i="3" s="1"/>
  <c r="AK62" i="3"/>
  <c r="AZ62" i="3" s="1"/>
  <c r="AI123" i="3"/>
  <c r="AX123" i="3" s="1"/>
  <c r="AK513" i="3"/>
  <c r="AZ513" i="3" s="1"/>
  <c r="AK282" i="3"/>
  <c r="AZ282" i="3" s="1"/>
  <c r="AG393" i="3"/>
  <c r="AJ192" i="3"/>
  <c r="AY192" i="3" s="1"/>
  <c r="AK655" i="3"/>
  <c r="AZ655" i="3" s="1"/>
  <c r="AH392" i="3"/>
  <c r="AW392" i="3" s="1"/>
  <c r="AH468" i="3"/>
  <c r="AW468" i="3" s="1"/>
  <c r="AI680" i="3"/>
  <c r="AX680" i="3" s="1"/>
  <c r="AG671" i="3"/>
  <c r="AJ598" i="3"/>
  <c r="AY598" i="3" s="1"/>
  <c r="AJ837" i="3"/>
  <c r="AY837" i="3" s="1"/>
  <c r="AG875" i="3"/>
  <c r="AK968" i="3"/>
  <c r="AZ968" i="3" s="1"/>
  <c r="AG967" i="3"/>
  <c r="AK1001" i="3"/>
  <c r="AZ1001" i="3" s="1"/>
  <c r="AJ133" i="3"/>
  <c r="AY133" i="3" s="1"/>
  <c r="AH412" i="3"/>
  <c r="AW412" i="3" s="1"/>
  <c r="AK414" i="3"/>
  <c r="AZ414" i="3" s="1"/>
  <c r="AG273" i="3"/>
  <c r="AG394" i="3"/>
  <c r="AJ216" i="3"/>
  <c r="AY216" i="3" s="1"/>
  <c r="AJ587" i="3"/>
  <c r="AY587" i="3" s="1"/>
  <c r="AI497" i="3"/>
  <c r="AX497" i="3" s="1"/>
  <c r="AG413" i="3"/>
  <c r="AH734" i="3"/>
  <c r="AW734" i="3" s="1"/>
  <c r="AK468" i="3"/>
  <c r="AZ468" i="3" s="1"/>
  <c r="AG536" i="3"/>
  <c r="AJ625" i="3"/>
  <c r="AY625" i="3" s="1"/>
  <c r="AG817" i="3"/>
  <c r="AJ732" i="3"/>
  <c r="AY732" i="3" s="1"/>
  <c r="AK835" i="3"/>
  <c r="AZ835" i="3" s="1"/>
  <c r="AK833" i="3"/>
  <c r="AZ833" i="3" s="1"/>
  <c r="AJ947" i="3"/>
  <c r="AY947" i="3" s="1"/>
  <c r="AI885" i="3"/>
  <c r="AX885" i="3" s="1"/>
  <c r="AH1064" i="3"/>
  <c r="AW1064" i="3" s="1"/>
  <c r="AI136" i="3"/>
  <c r="AX136" i="3" s="1"/>
  <c r="AH306" i="3"/>
  <c r="AW306" i="3" s="1"/>
  <c r="AK169" i="3"/>
  <c r="AZ169" i="3" s="1"/>
  <c r="AG85" i="3"/>
  <c r="AJ269" i="3"/>
  <c r="AY269" i="3" s="1"/>
  <c r="AG217" i="3"/>
  <c r="AH365" i="3"/>
  <c r="AW365" i="3" s="1"/>
  <c r="AG252" i="3"/>
  <c r="AG464" i="3"/>
  <c r="AH198" i="3"/>
  <c r="AW198" i="3" s="1"/>
  <c r="AH545" i="3"/>
  <c r="AW545" i="3" s="1"/>
  <c r="AK515" i="3"/>
  <c r="AZ515" i="3" s="1"/>
  <c r="AG516" i="3"/>
  <c r="AG698" i="3"/>
  <c r="AH774" i="3"/>
  <c r="AW774" i="3" s="1"/>
  <c r="AI674" i="3"/>
  <c r="AX674" i="3" s="1"/>
  <c r="AG609" i="3"/>
  <c r="AG871" i="3"/>
  <c r="AH752" i="3"/>
  <c r="AW752" i="3" s="1"/>
  <c r="AK798" i="3"/>
  <c r="AZ798" i="3" s="1"/>
  <c r="AH944" i="3"/>
  <c r="AW944" i="3" s="1"/>
  <c r="AH925" i="3"/>
  <c r="AW925" i="3" s="1"/>
  <c r="AG930" i="3"/>
  <c r="AG1163" i="3"/>
  <c r="AG116" i="3"/>
  <c r="AJ104" i="3"/>
  <c r="AY104" i="3" s="1"/>
  <c r="AG519" i="3"/>
  <c r="AK277" i="3"/>
  <c r="AZ277" i="3" s="1"/>
  <c r="AH240" i="3"/>
  <c r="AW240" i="3" s="1"/>
  <c r="AH418" i="3"/>
  <c r="AW418" i="3" s="1"/>
  <c r="AJ381" i="3"/>
  <c r="AY381" i="3" s="1"/>
  <c r="AJ703" i="3"/>
  <c r="AY703" i="3" s="1"/>
  <c r="AJ516" i="3"/>
  <c r="AY516" i="3" s="1"/>
  <c r="AH745" i="3"/>
  <c r="AW745" i="3" s="1"/>
  <c r="AK609" i="3"/>
  <c r="AZ609" i="3" s="1"/>
  <c r="AI791" i="3"/>
  <c r="AX791" i="3" s="1"/>
  <c r="AJ696" i="3"/>
  <c r="AY696" i="3" s="1"/>
  <c r="AK861" i="3"/>
  <c r="AZ861" i="3" s="1"/>
  <c r="AH870" i="3"/>
  <c r="AW870" i="3" s="1"/>
  <c r="AH963" i="3"/>
  <c r="AW963" i="3" s="1"/>
  <c r="AI1026" i="3"/>
  <c r="AX1026" i="3" s="1"/>
  <c r="AJ128" i="3"/>
  <c r="AY128" i="3" s="1"/>
  <c r="AH322" i="3"/>
  <c r="AW322" i="3" s="1"/>
  <c r="AG197" i="3"/>
  <c r="AH290" i="3"/>
  <c r="AW290" i="3" s="1"/>
  <c r="AH223" i="3"/>
  <c r="AW223" i="3" s="1"/>
  <c r="AK692" i="3"/>
  <c r="AZ692" i="3" s="1"/>
  <c r="AG265" i="3"/>
  <c r="AI360" i="3"/>
  <c r="AX360" i="3" s="1"/>
  <c r="AH504" i="3"/>
  <c r="AW504" i="3" s="1"/>
  <c r="AI489" i="3"/>
  <c r="AX489" i="3" s="1"/>
  <c r="AJ691" i="3"/>
  <c r="AY691" i="3" s="1"/>
  <c r="AH677" i="3"/>
  <c r="AW677" i="3" s="1"/>
  <c r="AJ586" i="3"/>
  <c r="AY586" i="3" s="1"/>
  <c r="AJ836" i="3"/>
  <c r="AY836" i="3" s="1"/>
  <c r="AG943" i="3"/>
  <c r="AK839" i="3"/>
  <c r="AZ839" i="3" s="1"/>
  <c r="AK917" i="3"/>
  <c r="AZ917" i="3" s="1"/>
  <c r="AG1157" i="3"/>
  <c r="AJ105" i="3"/>
  <c r="AY105" i="3" s="1"/>
  <c r="AG129" i="3"/>
  <c r="AI209" i="3"/>
  <c r="AX209" i="3" s="1"/>
  <c r="AK350" i="3"/>
  <c r="AZ350" i="3" s="1"/>
  <c r="AI349" i="3"/>
  <c r="AX349" i="3" s="1"/>
  <c r="AI262" i="3"/>
  <c r="AX262" i="3" s="1"/>
  <c r="AK301" i="3"/>
  <c r="AZ301" i="3" s="1"/>
  <c r="AH453" i="3"/>
  <c r="AW453" i="3" s="1"/>
  <c r="AI651" i="3"/>
  <c r="AX651" i="3" s="1"/>
  <c r="AH447" i="3"/>
  <c r="AW447" i="3" s="1"/>
  <c r="AG401" i="3"/>
  <c r="AG494" i="3"/>
  <c r="AI472" i="3"/>
  <c r="AX472" i="3" s="1"/>
  <c r="AJ517" i="3"/>
  <c r="AY517" i="3" s="1"/>
  <c r="AK615" i="3"/>
  <c r="AZ615" i="3" s="1"/>
  <c r="AK548" i="3"/>
  <c r="AZ548" i="3" s="1"/>
  <c r="AG957" i="3"/>
  <c r="AJ699" i="3"/>
  <c r="AY699" i="3" s="1"/>
  <c r="AK753" i="3"/>
  <c r="AZ753" i="3" s="1"/>
  <c r="AI946" i="3"/>
  <c r="AX946" i="3" s="1"/>
  <c r="AJ884" i="3"/>
  <c r="AY884" i="3" s="1"/>
  <c r="AI891" i="3"/>
  <c r="AX891" i="3" s="1"/>
  <c r="AK1077" i="3"/>
  <c r="AZ1077" i="3" s="1"/>
  <c r="AH1010" i="3"/>
  <c r="AW1010" i="3" s="1"/>
  <c r="AK245" i="3"/>
  <c r="AZ245" i="3" s="1"/>
  <c r="AK230" i="3"/>
  <c r="AZ230" i="3" s="1"/>
  <c r="AH97" i="3"/>
  <c r="AW97" i="3" s="1"/>
  <c r="AH215" i="3"/>
  <c r="AW215" i="3" s="1"/>
  <c r="AJ436" i="3"/>
  <c r="AY436" i="3" s="1"/>
  <c r="AJ411" i="3"/>
  <c r="AY411" i="3" s="1"/>
  <c r="AI564" i="3"/>
  <c r="AX564" i="3" s="1"/>
  <c r="AG458" i="3"/>
  <c r="AJ503" i="3"/>
  <c r="AY503" i="3" s="1"/>
  <c r="AJ683" i="3"/>
  <c r="AY683" i="3" s="1"/>
  <c r="AK624" i="3"/>
  <c r="AZ624" i="3" s="1"/>
  <c r="AJ551" i="3"/>
  <c r="AY551" i="3" s="1"/>
  <c r="AH904" i="3"/>
  <c r="AW904" i="3" s="1"/>
  <c r="AK785" i="3"/>
  <c r="AZ785" i="3" s="1"/>
  <c r="AH866" i="3"/>
  <c r="AW866" i="3" s="1"/>
  <c r="AJ918" i="3"/>
  <c r="AY918" i="3" s="1"/>
  <c r="AI963" i="3"/>
  <c r="AX963" i="3" s="1"/>
  <c r="AH1076" i="3"/>
  <c r="AW1076" i="3" s="1"/>
  <c r="AK475" i="3"/>
  <c r="AZ475" i="3" s="1"/>
  <c r="AI336" i="3"/>
  <c r="AX336" i="3" s="1"/>
  <c r="AH260" i="3"/>
  <c r="AW260" i="3" s="1"/>
  <c r="AJ556" i="3"/>
  <c r="AY556" i="3" s="1"/>
  <c r="AJ303" i="3"/>
  <c r="AY303" i="3" s="1"/>
  <c r="AG207" i="3"/>
  <c r="AI376" i="3"/>
  <c r="AX376" i="3" s="1"/>
  <c r="AK69" i="3"/>
  <c r="AZ69" i="3" s="1"/>
  <c r="AG429" i="3"/>
  <c r="AI342" i="3"/>
  <c r="AX342" i="3" s="1"/>
  <c r="AG379" i="3"/>
  <c r="AH115" i="3"/>
  <c r="AW115" i="3" s="1"/>
  <c r="AG235" i="3"/>
  <c r="AI378" i="3"/>
  <c r="AX378" i="3" s="1"/>
  <c r="AG279" i="3"/>
  <c r="AG484" i="3"/>
  <c r="AI475" i="3"/>
  <c r="AX475" i="3" s="1"/>
  <c r="AJ631" i="3"/>
  <c r="AY631" i="3" s="1"/>
  <c r="AG345" i="3"/>
  <c r="AK439" i="3"/>
  <c r="AZ439" i="3" s="1"/>
  <c r="AG155" i="3"/>
  <c r="AK227" i="3"/>
  <c r="AZ227" i="3" s="1"/>
  <c r="AI263" i="3"/>
  <c r="AX263" i="3" s="1"/>
  <c r="AJ205" i="3"/>
  <c r="AY205" i="3" s="1"/>
  <c r="AH343" i="3"/>
  <c r="AW343" i="3" s="1"/>
  <c r="AG364" i="3"/>
  <c r="AG497" i="3"/>
  <c r="AI479" i="3"/>
  <c r="AX479" i="3" s="1"/>
  <c r="AK271" i="3"/>
  <c r="AZ271" i="3" s="1"/>
  <c r="AI95" i="3"/>
  <c r="AX95" i="3" s="1"/>
  <c r="AV448" i="3"/>
  <c r="AH448" i="3"/>
  <c r="AW448" i="3" s="1"/>
  <c r="AI271" i="3"/>
  <c r="AX271" i="3" s="1"/>
  <c r="AG153" i="3"/>
  <c r="AI213" i="3"/>
  <c r="AX213" i="3" s="1"/>
  <c r="AI587" i="3"/>
  <c r="AX587" i="3" s="1"/>
  <c r="AJ430" i="3"/>
  <c r="AY430" i="3" s="1"/>
  <c r="AH530" i="3"/>
  <c r="AW530" i="3" s="1"/>
  <c r="AK410" i="3"/>
  <c r="AZ410" i="3" s="1"/>
  <c r="AH796" i="3"/>
  <c r="AW796" i="3" s="1"/>
  <c r="AK690" i="3"/>
  <c r="AZ690" i="3" s="1"/>
  <c r="AH889" i="3"/>
  <c r="AW889" i="3" s="1"/>
  <c r="AH121" i="3"/>
  <c r="AW121" i="3" s="1"/>
  <c r="AH420" i="3"/>
  <c r="AW420" i="3" s="1"/>
  <c r="AK783" i="3"/>
  <c r="AZ783" i="3" s="1"/>
  <c r="AK581" i="3"/>
  <c r="AZ581" i="3" s="1"/>
  <c r="AI557" i="3"/>
  <c r="AX557" i="3" s="1"/>
  <c r="AK828" i="3"/>
  <c r="AZ828" i="3" s="1"/>
  <c r="AI895" i="3"/>
  <c r="AX895" i="3" s="1"/>
  <c r="AG928" i="3"/>
  <c r="AG1028" i="3"/>
  <c r="AK987" i="3"/>
  <c r="AZ987" i="3" s="1"/>
  <c r="AI1062" i="3"/>
  <c r="AX1062" i="3" s="1"/>
  <c r="AH1069" i="3"/>
  <c r="AW1069" i="3" s="1"/>
  <c r="AJ1113" i="3"/>
  <c r="AY1113" i="3" s="1"/>
  <c r="AI1206" i="3"/>
  <c r="AX1206" i="3" s="1"/>
  <c r="AK1229" i="3"/>
  <c r="AZ1229" i="3" s="1"/>
  <c r="AI1260" i="3"/>
  <c r="AX1260" i="3" s="1"/>
  <c r="AJ1398" i="3"/>
  <c r="AY1398" i="3" s="1"/>
  <c r="AH1396" i="3"/>
  <c r="AW1396" i="3" s="1"/>
  <c r="AG1495" i="3"/>
  <c r="AG1429" i="3"/>
  <c r="AI1551" i="3"/>
  <c r="AX1551" i="3" s="1"/>
  <c r="AJ1482" i="3"/>
  <c r="AY1482" i="3" s="1"/>
  <c r="AJ1780" i="3"/>
  <c r="AY1780" i="3" s="1"/>
  <c r="AJ1732" i="3"/>
  <c r="AY1732" i="3" s="1"/>
  <c r="AI210" i="3"/>
  <c r="AX210" i="3" s="1"/>
  <c r="AI484" i="3"/>
  <c r="AX484" i="3" s="1"/>
  <c r="AH539" i="3"/>
  <c r="AW539" i="3" s="1"/>
  <c r="AH645" i="3"/>
  <c r="AW645" i="3" s="1"/>
  <c r="AI524" i="3"/>
  <c r="AX524" i="3" s="1"/>
  <c r="AK607" i="3"/>
  <c r="AZ607" i="3" s="1"/>
  <c r="AJ986" i="3"/>
  <c r="AY986" i="3" s="1"/>
  <c r="AI883" i="3"/>
  <c r="AX883" i="3" s="1"/>
  <c r="AJ937" i="3"/>
  <c r="AY937" i="3" s="1"/>
  <c r="AK1031" i="3"/>
  <c r="AZ1031" i="3" s="1"/>
  <c r="AI966" i="3"/>
  <c r="AX966" i="3" s="1"/>
  <c r="AG982" i="3"/>
  <c r="AI1018" i="3"/>
  <c r="AX1018" i="3" s="1"/>
  <c r="AJ1010" i="3"/>
  <c r="AY1010" i="3" s="1"/>
  <c r="AH1159" i="3"/>
  <c r="AW1159" i="3" s="1"/>
  <c r="AH1218" i="3"/>
  <c r="AW1218" i="3" s="1"/>
  <c r="AK1339" i="3"/>
  <c r="AZ1339" i="3" s="1"/>
  <c r="AG1399" i="3"/>
  <c r="AG1488" i="3"/>
  <c r="AK1493" i="3"/>
  <c r="AZ1493" i="3" s="1"/>
  <c r="AJ1613" i="3"/>
  <c r="AY1613" i="3" s="1"/>
  <c r="AH1695" i="3"/>
  <c r="AW1695" i="3" s="1"/>
  <c r="AG80" i="3"/>
  <c r="AH316" i="3"/>
  <c r="AW316" i="3" s="1"/>
  <c r="AG739" i="3"/>
  <c r="AK386" i="3"/>
  <c r="AZ386" i="3" s="1"/>
  <c r="AG578" i="3"/>
  <c r="AG695" i="3"/>
  <c r="AI669" i="3"/>
  <c r="AX669" i="3" s="1"/>
  <c r="AK790" i="3"/>
  <c r="AZ790" i="3" s="1"/>
  <c r="AH952" i="3"/>
  <c r="AW952" i="3" s="1"/>
  <c r="AJ941" i="3"/>
  <c r="AY941" i="3" s="1"/>
  <c r="AG903" i="3"/>
  <c r="AJ1065" i="3"/>
  <c r="AY1065" i="3" s="1"/>
  <c r="AV1121" i="3"/>
  <c r="AK1116" i="3"/>
  <c r="AZ1116" i="3" s="1"/>
  <c r="AI1209" i="3"/>
  <c r="AX1209" i="3" s="1"/>
  <c r="AG1300" i="3"/>
  <c r="AG1324" i="3"/>
  <c r="AG1346" i="3"/>
  <c r="AH1496" i="3"/>
  <c r="AW1496" i="3" s="1"/>
  <c r="AJ1554" i="3"/>
  <c r="AY1554" i="3" s="1"/>
  <c r="AH1460" i="3"/>
  <c r="AW1460" i="3" s="1"/>
  <c r="AI1524" i="3"/>
  <c r="AX1524" i="3" s="1"/>
  <c r="AK436" i="3"/>
  <c r="AZ436" i="3" s="1"/>
  <c r="AG495" i="3"/>
  <c r="AK422" i="3"/>
  <c r="AZ422" i="3" s="1"/>
  <c r="AI698" i="3"/>
  <c r="AX698" i="3" s="1"/>
  <c r="AH605" i="3"/>
  <c r="AW605" i="3" s="1"/>
  <c r="AI653" i="3"/>
  <c r="AX653" i="3" s="1"/>
  <c r="AI713" i="3"/>
  <c r="AX713" i="3" s="1"/>
  <c r="AG714" i="3"/>
  <c r="AG955" i="3"/>
  <c r="AG977" i="3"/>
  <c r="AI894" i="3"/>
  <c r="AX894" i="3" s="1"/>
  <c r="AH921" i="3"/>
  <c r="AW921" i="3" s="1"/>
  <c r="AG1095" i="3"/>
  <c r="AG1214" i="3"/>
  <c r="AG1457" i="3"/>
  <c r="AH1307" i="3"/>
  <c r="AW1307" i="3" s="1"/>
  <c r="AG1414" i="3"/>
  <c r="AH1436" i="3"/>
  <c r="AW1436" i="3" s="1"/>
  <c r="AK1421" i="3"/>
  <c r="AZ1421" i="3" s="1"/>
  <c r="AG1622" i="3"/>
  <c r="AG28" i="3"/>
  <c r="AK617" i="3"/>
  <c r="AZ617" i="3" s="1"/>
  <c r="AI463" i="3"/>
  <c r="AX463" i="3" s="1"/>
  <c r="AG775" i="3"/>
  <c r="AJ957" i="3"/>
  <c r="AY957" i="3" s="1"/>
  <c r="AH789" i="3"/>
  <c r="AW789" i="3" s="1"/>
  <c r="AH902" i="3"/>
  <c r="AW902" i="3" s="1"/>
  <c r="AK849" i="3"/>
  <c r="AZ849" i="3" s="1"/>
  <c r="AK977" i="3"/>
  <c r="AZ977" i="3" s="1"/>
  <c r="AH1011" i="3"/>
  <c r="AW1011" i="3" s="1"/>
  <c r="AK913" i="3"/>
  <c r="AZ913" i="3" s="1"/>
  <c r="AI1109" i="3"/>
  <c r="AX1109" i="3" s="1"/>
  <c r="AI1150" i="3"/>
  <c r="AX1150" i="3" s="1"/>
  <c r="AJ1134" i="3"/>
  <c r="AY1134" i="3" s="1"/>
  <c r="AI1224" i="3"/>
  <c r="AX1224" i="3" s="1"/>
  <c r="AJ1447" i="3"/>
  <c r="AY1447" i="3" s="1"/>
  <c r="AH1328" i="3"/>
  <c r="AW1328" i="3" s="1"/>
  <c r="AH1398" i="3"/>
  <c r="AW1398" i="3" s="1"/>
  <c r="AH1381" i="3"/>
  <c r="AW1381" i="3" s="1"/>
  <c r="AG1424" i="3"/>
  <c r="AI1632" i="3"/>
  <c r="AX1632" i="3" s="1"/>
  <c r="AH1534" i="3"/>
  <c r="AW1534" i="3" s="1"/>
  <c r="AJ558" i="3"/>
  <c r="AY558" i="3" s="1"/>
  <c r="AH416" i="3"/>
  <c r="AW416" i="3" s="1"/>
  <c r="AJ565" i="3"/>
  <c r="AY565" i="3" s="1"/>
  <c r="AG675" i="3"/>
  <c r="AH681" i="3"/>
  <c r="AW681" i="3" s="1"/>
  <c r="AK776" i="3"/>
  <c r="AZ776" i="3" s="1"/>
  <c r="AJ889" i="3"/>
  <c r="AY889" i="3" s="1"/>
  <c r="AI1021" i="3"/>
  <c r="AX1021" i="3" s="1"/>
  <c r="AG1009" i="3"/>
  <c r="AG1032" i="3"/>
  <c r="AJ1106" i="3"/>
  <c r="AY1106" i="3" s="1"/>
  <c r="AV1201" i="3"/>
  <c r="AG1498" i="3"/>
  <c r="AI1271" i="3"/>
  <c r="AX1271" i="3" s="1"/>
  <c r="AH1321" i="3"/>
  <c r="AW1321" i="3" s="1"/>
  <c r="AG1398" i="3"/>
  <c r="AJ1369" i="3"/>
  <c r="AY1369" i="3" s="1"/>
  <c r="AI1437" i="3"/>
  <c r="AX1437" i="3" s="1"/>
  <c r="AG1531" i="3"/>
  <c r="AJ748" i="3"/>
  <c r="AY748" i="3" s="1"/>
  <c r="AJ507" i="3"/>
  <c r="AY507" i="3" s="1"/>
  <c r="AI477" i="3"/>
  <c r="AX477" i="3" s="1"/>
  <c r="AV931" i="3"/>
  <c r="AH735" i="3"/>
  <c r="AW735" i="3" s="1"/>
  <c r="AJ1072" i="3"/>
  <c r="AY1072" i="3" s="1"/>
  <c r="AI862" i="3"/>
  <c r="AX862" i="3" s="1"/>
  <c r="AH1021" i="3"/>
  <c r="AW1021" i="3" s="1"/>
  <c r="AK1032" i="3"/>
  <c r="AZ1032" i="3" s="1"/>
  <c r="AG1101" i="3"/>
  <c r="AJ1130" i="3"/>
  <c r="AY1130" i="3" s="1"/>
  <c r="AI1217" i="3"/>
  <c r="AX1217" i="3" s="1"/>
  <c r="AK1227" i="3"/>
  <c r="AZ1227" i="3" s="1"/>
  <c r="AG1441" i="3"/>
  <c r="AH1512" i="3"/>
  <c r="AW1512" i="3" s="1"/>
  <c r="AH1424" i="3"/>
  <c r="AW1424" i="3" s="1"/>
  <c r="AJ1500" i="3"/>
  <c r="AY1500" i="3" s="1"/>
  <c r="AH682" i="3"/>
  <c r="AW682" i="3" s="1"/>
  <c r="AH572" i="3"/>
  <c r="AW572" i="3" s="1"/>
  <c r="AI781" i="3"/>
  <c r="AX781" i="3" s="1"/>
  <c r="AG602" i="3"/>
  <c r="AK758" i="3"/>
  <c r="AZ758" i="3" s="1"/>
  <c r="AJ856" i="3"/>
  <c r="AY856" i="3" s="1"/>
  <c r="AI202" i="3"/>
  <c r="AX202" i="3" s="1"/>
  <c r="AK712" i="3"/>
  <c r="AZ712" i="3" s="1"/>
  <c r="AG431" i="3"/>
  <c r="AH709" i="3"/>
  <c r="AW709" i="3" s="1"/>
  <c r="AH628" i="3"/>
  <c r="AW628" i="3" s="1"/>
  <c r="AJ582" i="3"/>
  <c r="AY582" i="3" s="1"/>
  <c r="AK880" i="3"/>
  <c r="AZ880" i="3" s="1"/>
  <c r="AH860" i="3"/>
  <c r="AW860" i="3" s="1"/>
  <c r="AK873" i="3"/>
  <c r="AZ873" i="3" s="1"/>
  <c r="AJ445" i="3"/>
  <c r="AY445" i="3" s="1"/>
  <c r="AI452" i="3"/>
  <c r="AX452" i="3" s="1"/>
  <c r="AK520" i="3"/>
  <c r="AZ520" i="3" s="1"/>
  <c r="AI681" i="3"/>
  <c r="AX681" i="3" s="1"/>
  <c r="AJ794" i="3"/>
  <c r="AY794" i="3" s="1"/>
  <c r="AJ844" i="3"/>
  <c r="AY844" i="3" s="1"/>
  <c r="AI1039" i="3"/>
  <c r="AX1039" i="3" s="1"/>
  <c r="AK915" i="3"/>
  <c r="AZ915" i="3" s="1"/>
  <c r="AG334" i="3"/>
  <c r="AJ528" i="3"/>
  <c r="AY528" i="3" s="1"/>
  <c r="AI502" i="3"/>
  <c r="AX502" i="3" s="1"/>
  <c r="AG664" i="3"/>
  <c r="AI727" i="3"/>
  <c r="AX727" i="3" s="1"/>
  <c r="AI871" i="3"/>
  <c r="AX871" i="3" s="1"/>
  <c r="AK749" i="3"/>
  <c r="AZ749" i="3" s="1"/>
  <c r="AK716" i="3"/>
  <c r="AZ716" i="3" s="1"/>
  <c r="AH780" i="3"/>
  <c r="AW780" i="3" s="1"/>
  <c r="AH877" i="3"/>
  <c r="AW877" i="3" s="1"/>
  <c r="AJ933" i="3"/>
  <c r="AY933" i="3" s="1"/>
  <c r="AK1024" i="3"/>
  <c r="AZ1024" i="3" s="1"/>
  <c r="AI1034" i="3"/>
  <c r="AX1034" i="3" s="1"/>
  <c r="AJ1142" i="3"/>
  <c r="AY1142" i="3" s="1"/>
  <c r="AH1242" i="3"/>
  <c r="AW1242" i="3" s="1"/>
  <c r="AG1437" i="3"/>
  <c r="AK1442" i="3"/>
  <c r="AZ1442" i="3" s="1"/>
  <c r="AH1582" i="3"/>
  <c r="AW1582" i="3" s="1"/>
  <c r="AI1479" i="3"/>
  <c r="AX1479" i="3" s="1"/>
  <c r="AH1689" i="3"/>
  <c r="AW1689" i="3" s="1"/>
  <c r="AG1657" i="3"/>
  <c r="AH712" i="3"/>
  <c r="AW712" i="3" s="1"/>
  <c r="AH841" i="3"/>
  <c r="AW841" i="3" s="1"/>
  <c r="AI1075" i="3"/>
  <c r="AX1075" i="3" s="1"/>
  <c r="AH1219" i="3"/>
  <c r="AW1219" i="3" s="1"/>
  <c r="AH1234" i="3"/>
  <c r="AW1234" i="3" s="1"/>
  <c r="AI1256" i="3"/>
  <c r="AX1256" i="3" s="1"/>
  <c r="AG1285" i="3"/>
  <c r="AI1328" i="3"/>
  <c r="AX1328" i="3" s="1"/>
  <c r="AJ1355" i="3"/>
  <c r="AY1355" i="3" s="1"/>
  <c r="AJ1374" i="3"/>
  <c r="AY1374" i="3" s="1"/>
  <c r="AG1603" i="3"/>
  <c r="AJ1704" i="3"/>
  <c r="AY1704" i="3" s="1"/>
  <c r="AI1656" i="3"/>
  <c r="AX1656" i="3" s="1"/>
  <c r="AH1844" i="3"/>
  <c r="AW1844" i="3" s="1"/>
  <c r="AK1732" i="3"/>
  <c r="AZ1732" i="3" s="1"/>
  <c r="AI1828" i="3"/>
  <c r="AX1828" i="3" s="1"/>
  <c r="AK1870" i="3"/>
  <c r="AZ1870" i="3" s="1"/>
  <c r="AG1858" i="3"/>
  <c r="AJ1976" i="3"/>
  <c r="AY1976" i="3" s="1"/>
  <c r="AJ1938" i="3"/>
  <c r="AY1938" i="3" s="1"/>
  <c r="AJ827" i="3"/>
  <c r="AY827" i="3" s="1"/>
  <c r="AJ687" i="3"/>
  <c r="AY687" i="3" s="1"/>
  <c r="AG919" i="3"/>
  <c r="AK912" i="3"/>
  <c r="AZ912" i="3" s="1"/>
  <c r="AI1025" i="3"/>
  <c r="AX1025" i="3" s="1"/>
  <c r="AI1139" i="3"/>
  <c r="AX1139" i="3" s="1"/>
  <c r="AK1185" i="3"/>
  <c r="AZ1185" i="3" s="1"/>
  <c r="AK1317" i="3"/>
  <c r="AZ1317" i="3" s="1"/>
  <c r="AK1325" i="3"/>
  <c r="AZ1325" i="3" s="1"/>
  <c r="AK1623" i="3"/>
  <c r="AZ1623" i="3" s="1"/>
  <c r="AK1571" i="3"/>
  <c r="AZ1571" i="3" s="1"/>
  <c r="AI1555" i="3"/>
  <c r="AX1555" i="3" s="1"/>
  <c r="AI1470" i="3"/>
  <c r="AX1470" i="3" s="1"/>
  <c r="AK1675" i="3"/>
  <c r="AZ1675" i="3" s="1"/>
  <c r="AJ1749" i="3"/>
  <c r="AY1749" i="3" s="1"/>
  <c r="AH1717" i="3"/>
  <c r="AW1717" i="3" s="1"/>
  <c r="AJ1781" i="3"/>
  <c r="AY1781" i="3" s="1"/>
  <c r="AK1910" i="3"/>
  <c r="AZ1910" i="3" s="1"/>
  <c r="AH1899" i="3"/>
  <c r="AW1899" i="3" s="1"/>
  <c r="AH1664" i="3"/>
  <c r="AW1664" i="3" s="1"/>
  <c r="AK923" i="3"/>
  <c r="AZ923" i="3" s="1"/>
  <c r="AH1013" i="3"/>
  <c r="AW1013" i="3" s="1"/>
  <c r="AK1106" i="3"/>
  <c r="AZ1106" i="3" s="1"/>
  <c r="AG1197" i="3"/>
  <c r="AH1317" i="3"/>
  <c r="AW1317" i="3" s="1"/>
  <c r="AI1287" i="3"/>
  <c r="AX1287" i="3" s="1"/>
  <c r="AJ1266" i="3"/>
  <c r="AY1266" i="3" s="1"/>
  <c r="AJ1401" i="3"/>
  <c r="AY1401" i="3" s="1"/>
  <c r="AI1419" i="3"/>
  <c r="AX1419" i="3" s="1"/>
  <c r="AG1548" i="3"/>
  <c r="AJ1538" i="3"/>
  <c r="AY1538" i="3" s="1"/>
  <c r="AJ1650" i="3"/>
  <c r="AY1650" i="3" s="1"/>
  <c r="AJ1637" i="3"/>
  <c r="AY1637" i="3" s="1"/>
  <c r="AK1706" i="3"/>
  <c r="AZ1706" i="3" s="1"/>
  <c r="AJ1697" i="3"/>
  <c r="AY1697" i="3" s="1"/>
  <c r="AH1795" i="3"/>
  <c r="AW1795" i="3" s="1"/>
  <c r="AJ1859" i="3"/>
  <c r="AY1859" i="3" s="1"/>
  <c r="AV1956" i="3"/>
  <c r="BB1956" i="3"/>
  <c r="AL1956" i="3"/>
  <c r="AK1935" i="3"/>
  <c r="AZ1935" i="3" s="1"/>
  <c r="AG2001" i="3"/>
  <c r="AH678" i="3"/>
  <c r="AW678" i="3" s="1"/>
  <c r="AJ1207" i="3"/>
  <c r="AY1207" i="3" s="1"/>
  <c r="AK1238" i="3"/>
  <c r="AZ1238" i="3" s="1"/>
  <c r="AG1160" i="3"/>
  <c r="AJ1342" i="3"/>
  <c r="AY1342" i="3" s="1"/>
  <c r="AK1384" i="3"/>
  <c r="AZ1384" i="3" s="1"/>
  <c r="AG1251" i="3"/>
  <c r="AI1420" i="3"/>
  <c r="AX1420" i="3" s="1"/>
  <c r="AI1368" i="3"/>
  <c r="AX1368" i="3" s="1"/>
  <c r="AJ1510" i="3"/>
  <c r="AY1510" i="3" s="1"/>
  <c r="AH1701" i="3"/>
  <c r="AW1701" i="3" s="1"/>
  <c r="AJ1476" i="3"/>
  <c r="AY1476" i="3" s="1"/>
  <c r="AH1702" i="3"/>
  <c r="AW1702" i="3" s="1"/>
  <c r="AK1684" i="3"/>
  <c r="AZ1684" i="3" s="1"/>
  <c r="AJ1635" i="3"/>
  <c r="AY1635" i="3" s="1"/>
  <c r="AG1762" i="3"/>
  <c r="AG1883" i="3"/>
  <c r="AH1897" i="3"/>
  <c r="AW1897" i="3" s="1"/>
  <c r="AG1911" i="3"/>
  <c r="AH1994" i="3"/>
  <c r="AW1994" i="3" s="1"/>
  <c r="AH2004" i="3"/>
  <c r="AW2004" i="3" s="1"/>
  <c r="AL1301" i="3"/>
  <c r="AH1663" i="3"/>
  <c r="AW1663" i="3" s="1"/>
  <c r="AJ1753" i="3"/>
  <c r="AY1753" i="3" s="1"/>
  <c r="AG1132" i="3"/>
  <c r="AG1236" i="3"/>
  <c r="AJ1619" i="3"/>
  <c r="AY1619" i="3" s="1"/>
  <c r="AI1796" i="3"/>
  <c r="AX1796" i="3" s="1"/>
  <c r="AH1815" i="3"/>
  <c r="AW1815" i="3" s="1"/>
  <c r="AJ1956" i="3"/>
  <c r="AY1956" i="3" s="1"/>
  <c r="AK1110" i="3"/>
  <c r="AZ1110" i="3" s="1"/>
  <c r="AK1513" i="3"/>
  <c r="AZ1513" i="3" s="1"/>
  <c r="AH1651" i="3"/>
  <c r="AW1651" i="3" s="1"/>
  <c r="AJ1740" i="3"/>
  <c r="AY1740" i="3" s="1"/>
  <c r="AH603" i="3"/>
  <c r="AW603" i="3" s="1"/>
  <c r="AH1092" i="3"/>
  <c r="AW1092" i="3" s="1"/>
  <c r="AJ998" i="3"/>
  <c r="AY998" i="3" s="1"/>
  <c r="AG1191" i="3"/>
  <c r="AH1293" i="3"/>
  <c r="AW1293" i="3" s="1"/>
  <c r="AI1423" i="3"/>
  <c r="AX1423" i="3" s="1"/>
  <c r="AH1574" i="3"/>
  <c r="AW1574" i="3" s="1"/>
  <c r="AJ1504" i="3"/>
  <c r="AY1504" i="3" s="1"/>
  <c r="AH1409" i="3"/>
  <c r="AW1409" i="3" s="1"/>
  <c r="AJ1696" i="3"/>
  <c r="AY1696" i="3" s="1"/>
  <c r="AK1596" i="3"/>
  <c r="AZ1596" i="3" s="1"/>
  <c r="AH1588" i="3"/>
  <c r="AW1588" i="3" s="1"/>
  <c r="AK1787" i="3"/>
  <c r="AZ1787" i="3" s="1"/>
  <c r="AG1595" i="3"/>
  <c r="AH1785" i="3"/>
  <c r="AW1785" i="3" s="1"/>
  <c r="AK1880" i="3"/>
  <c r="AZ1880" i="3" s="1"/>
  <c r="AK1982" i="3"/>
  <c r="AZ1982" i="3" s="1"/>
  <c r="AG1827" i="3"/>
  <c r="AJ1927" i="3"/>
  <c r="AY1927" i="3" s="1"/>
  <c r="AK1857" i="3"/>
  <c r="AZ1857" i="3" s="1"/>
  <c r="AJ1911" i="3"/>
  <c r="AY1911" i="3" s="1"/>
  <c r="AG1975" i="3"/>
  <c r="AK1318" i="3"/>
  <c r="AZ1318" i="3" s="1"/>
  <c r="AH1446" i="3"/>
  <c r="AW1446" i="3" s="1"/>
  <c r="AI1559" i="3"/>
  <c r="AX1559" i="3" s="1"/>
  <c r="AJ1810" i="3"/>
  <c r="AY1810" i="3" s="1"/>
  <c r="AK1930" i="3"/>
  <c r="AZ1930" i="3" s="1"/>
  <c r="AI1388" i="3"/>
  <c r="AX1388" i="3" s="1"/>
  <c r="AI1478" i="3"/>
  <c r="AX1478" i="3" s="1"/>
  <c r="AI1620" i="3"/>
  <c r="AX1620" i="3" s="1"/>
  <c r="AH1772" i="3"/>
  <c r="AW1772" i="3" s="1"/>
  <c r="AH997" i="3"/>
  <c r="AW997" i="3" s="1"/>
  <c r="AJ1268" i="3"/>
  <c r="AY1268" i="3" s="1"/>
  <c r="AK1564" i="3"/>
  <c r="AZ1564" i="3" s="1"/>
  <c r="AJ1991" i="3"/>
  <c r="AY1991" i="3" s="1"/>
  <c r="AG694" i="3"/>
  <c r="AI766" i="3"/>
  <c r="AX766" i="3" s="1"/>
  <c r="AI1172" i="3"/>
  <c r="AX1172" i="3" s="1"/>
  <c r="AH1265" i="3"/>
  <c r="AW1265" i="3" s="1"/>
  <c r="AK1181" i="3"/>
  <c r="AZ1181" i="3" s="1"/>
  <c r="AG1237" i="3"/>
  <c r="AH1272" i="3"/>
  <c r="AW1272" i="3" s="1"/>
  <c r="AJ1348" i="3"/>
  <c r="AY1348" i="3" s="1"/>
  <c r="AK1556" i="3"/>
  <c r="AZ1556" i="3" s="1"/>
  <c r="AI1561" i="3"/>
  <c r="AX1561" i="3" s="1"/>
  <c r="AH1560" i="3"/>
  <c r="AW1560" i="3" s="1"/>
  <c r="AJ1678" i="3"/>
  <c r="AY1678" i="3" s="1"/>
  <c r="AI1710" i="3"/>
  <c r="AX1710" i="3" s="1"/>
  <c r="AJ1705" i="3"/>
  <c r="AY1705" i="3" s="1"/>
  <c r="AG1801" i="3"/>
  <c r="AG1861" i="3"/>
  <c r="AH1885" i="3"/>
  <c r="AW1885" i="3" s="1"/>
  <c r="AH1946" i="3"/>
  <c r="AW1946" i="3" s="1"/>
  <c r="AG1862" i="3"/>
  <c r="AI1453" i="3"/>
  <c r="AX1453" i="3" s="1"/>
  <c r="AI1610" i="3"/>
  <c r="AX1610" i="3" s="1"/>
  <c r="AH1882" i="3"/>
  <c r="AW1882" i="3" s="1"/>
  <c r="AV1995" i="3"/>
  <c r="AH1753" i="3"/>
  <c r="AW1753" i="3" s="1"/>
  <c r="AK1923" i="3"/>
  <c r="AZ1923" i="3" s="1"/>
  <c r="AG1307" i="3"/>
  <c r="AI1378" i="3"/>
  <c r="AX1378" i="3" s="1"/>
  <c r="AK1523" i="3"/>
  <c r="AZ1523" i="3" s="1"/>
  <c r="AG1698" i="3"/>
  <c r="AK1841" i="3"/>
  <c r="AZ1841" i="3" s="1"/>
  <c r="AI504" i="3"/>
  <c r="AX504" i="3" s="1"/>
  <c r="AG628" i="3"/>
  <c r="AK969" i="3"/>
  <c r="AZ969" i="3" s="1"/>
  <c r="AK1068" i="3"/>
  <c r="AZ1068" i="3" s="1"/>
  <c r="AI1189" i="3"/>
  <c r="AX1189" i="3" s="1"/>
  <c r="AG1188" i="3"/>
  <c r="AJ1621" i="3"/>
  <c r="AY1621" i="3" s="1"/>
  <c r="AH1416" i="3"/>
  <c r="AW1416" i="3" s="1"/>
  <c r="AI1379" i="3"/>
  <c r="AX1379" i="3" s="1"/>
  <c r="AK1411" i="3"/>
  <c r="AZ1411" i="3" s="1"/>
  <c r="AK1459" i="3"/>
  <c r="AZ1459" i="3" s="1"/>
  <c r="AI1567" i="3"/>
  <c r="AX1567" i="3" s="1"/>
  <c r="AG1758" i="3"/>
  <c r="AG1565" i="3"/>
  <c r="AH1715" i="3"/>
  <c r="AW1715" i="3" s="1"/>
  <c r="AK1744" i="3"/>
  <c r="AZ1744" i="3" s="1"/>
  <c r="AK1817" i="3"/>
  <c r="AZ1817" i="3" s="1"/>
  <c r="AG1884" i="3"/>
  <c r="AG2000" i="3"/>
  <c r="AG1891" i="3"/>
  <c r="AH2002" i="3"/>
  <c r="AW2002" i="3" s="1"/>
  <c r="AI875" i="3"/>
  <c r="AX875" i="3" s="1"/>
  <c r="AJ1082" i="3"/>
  <c r="AY1082" i="3" s="1"/>
  <c r="AG1068" i="3"/>
  <c r="AI1148" i="3"/>
  <c r="AX1148" i="3" s="1"/>
  <c r="AK1240" i="3"/>
  <c r="AZ1240" i="3" s="1"/>
  <c r="AK1176" i="3"/>
  <c r="AZ1176" i="3" s="1"/>
  <c r="AG1607" i="3"/>
  <c r="AH1352" i="3"/>
  <c r="AW1352" i="3" s="1"/>
  <c r="AK1434" i="3"/>
  <c r="AZ1434" i="3" s="1"/>
  <c r="AK1452" i="3"/>
  <c r="AZ1452" i="3" s="1"/>
  <c r="AJ1570" i="3"/>
  <c r="AY1570" i="3" s="1"/>
  <c r="AI1544" i="3"/>
  <c r="AX1544" i="3" s="1"/>
  <c r="AG1627" i="3"/>
  <c r="AJ1830" i="3"/>
  <c r="AY1830" i="3" s="1"/>
  <c r="AI1604" i="3"/>
  <c r="AX1604" i="3" s="1"/>
  <c r="AK1778" i="3"/>
  <c r="AZ1778" i="3" s="1"/>
  <c r="AI1703" i="3"/>
  <c r="AX1703" i="3" s="1"/>
  <c r="AH1744" i="3"/>
  <c r="AW1744" i="3" s="1"/>
  <c r="AK1838" i="3"/>
  <c r="AZ1838" i="3" s="1"/>
  <c r="AH1862" i="3"/>
  <c r="AW1862" i="3" s="1"/>
  <c r="AI1997" i="3"/>
  <c r="AX1997" i="3" s="1"/>
  <c r="AK2005" i="3"/>
  <c r="AZ2005" i="3" s="1"/>
  <c r="AG1564" i="3"/>
  <c r="AH1872" i="3"/>
  <c r="AW1872" i="3" s="1"/>
  <c r="AJ1918" i="3"/>
  <c r="AY1918" i="3" s="1"/>
  <c r="AJ1278" i="3"/>
  <c r="AY1278" i="3" s="1"/>
  <c r="AI1422" i="3"/>
  <c r="AX1422" i="3" s="1"/>
  <c r="AG1340" i="3"/>
  <c r="AJ1676" i="3"/>
  <c r="AY1676" i="3" s="1"/>
  <c r="AK1915" i="3"/>
  <c r="AZ1915" i="3" s="1"/>
  <c r="AK1192" i="3"/>
  <c r="AZ1192" i="3" s="1"/>
  <c r="AK1612" i="3"/>
  <c r="AZ1612" i="3" s="1"/>
  <c r="AJ1821" i="3"/>
  <c r="AY1821" i="3" s="1"/>
  <c r="AK941" i="3"/>
  <c r="AZ941" i="3" s="1"/>
  <c r="AI959" i="3"/>
  <c r="AX959" i="3" s="1"/>
  <c r="AG1118" i="3"/>
  <c r="AI1135" i="3"/>
  <c r="AX1135" i="3" s="1"/>
  <c r="AK1174" i="3"/>
  <c r="AZ1174" i="3" s="1"/>
  <c r="AK1843" i="3"/>
  <c r="AZ1843" i="3" s="1"/>
  <c r="AG1036" i="3"/>
  <c r="AH623" i="3"/>
  <c r="AW623" i="3" s="1"/>
  <c r="AK851" i="3"/>
  <c r="AZ851" i="3" s="1"/>
  <c r="AI1012" i="3"/>
  <c r="AX1012" i="3" s="1"/>
  <c r="AI1089" i="3"/>
  <c r="AX1089" i="3" s="1"/>
  <c r="AK1105" i="3"/>
  <c r="AZ1105" i="3" s="1"/>
  <c r="AI1367" i="3"/>
  <c r="AX1367" i="3" s="1"/>
  <c r="AG1594" i="3"/>
  <c r="AH1327" i="3"/>
  <c r="AW1327" i="3" s="1"/>
  <c r="AI1286" i="3"/>
  <c r="AX1286" i="3" s="1"/>
  <c r="AI1365" i="3"/>
  <c r="AX1365" i="3" s="1"/>
  <c r="AK1502" i="3"/>
  <c r="AZ1502" i="3" s="1"/>
  <c r="AH1449" i="3"/>
  <c r="AW1449" i="3" s="1"/>
  <c r="AK1654" i="3"/>
  <c r="AZ1654" i="3" s="1"/>
  <c r="AG1599" i="3"/>
  <c r="AK1689" i="3"/>
  <c r="AZ1689" i="3" s="1"/>
  <c r="AJ1620" i="3"/>
  <c r="AY1620" i="3" s="1"/>
  <c r="AJ1691" i="3"/>
  <c r="AY1691" i="3" s="1"/>
  <c r="AG1769" i="3"/>
  <c r="AK1762" i="3"/>
  <c r="AZ1762" i="3" s="1"/>
  <c r="AH1797" i="3"/>
  <c r="AW1797" i="3" s="1"/>
  <c r="AI1876" i="3"/>
  <c r="AX1876" i="3" s="1"/>
  <c r="AG1916" i="3"/>
  <c r="AK831" i="3"/>
  <c r="AZ831" i="3" s="1"/>
  <c r="AK1040" i="3"/>
  <c r="AZ1040" i="3" s="1"/>
  <c r="AG1344" i="3"/>
  <c r="AH1723" i="3"/>
  <c r="AW1723" i="3" s="1"/>
  <c r="AG2002" i="3"/>
  <c r="AJ1366" i="3"/>
  <c r="AY1366" i="3" s="1"/>
  <c r="AJ1543" i="3"/>
  <c r="AY1543" i="3" s="1"/>
  <c r="AK1791" i="3"/>
  <c r="AZ1791" i="3" s="1"/>
  <c r="AK1829" i="3"/>
  <c r="AZ1829" i="3" s="1"/>
  <c r="AK1965" i="3"/>
  <c r="AZ1965" i="3" s="1"/>
  <c r="AH1228" i="3"/>
  <c r="AW1228" i="3" s="1"/>
  <c r="AI1376" i="3"/>
  <c r="AX1376" i="3" s="1"/>
  <c r="AH1647" i="3"/>
  <c r="AW1647" i="3" s="1"/>
  <c r="AH1893" i="3"/>
  <c r="AW1893" i="3" s="1"/>
  <c r="AJ2006" i="3"/>
  <c r="AY2006" i="3" s="1"/>
  <c r="AJ1243" i="3"/>
  <c r="AY1243" i="3" s="1"/>
  <c r="AJ1577" i="3"/>
  <c r="AY1577" i="3" s="1"/>
  <c r="AJ1885" i="3"/>
  <c r="AY1885" i="3" s="1"/>
  <c r="AH1970" i="3"/>
  <c r="AW1970" i="3" s="1"/>
  <c r="AI1687" i="3"/>
  <c r="AX1687" i="3" s="1"/>
  <c r="AI1931" i="3"/>
  <c r="AX1931" i="3" s="1"/>
  <c r="AI1669" i="3"/>
  <c r="AX1669" i="3" s="1"/>
  <c r="AI1573" i="3"/>
  <c r="AX1573" i="3" s="1"/>
  <c r="AJ1583" i="3"/>
  <c r="AY1583" i="3" s="1"/>
  <c r="AK1956" i="3"/>
  <c r="AZ1956" i="3" s="1"/>
  <c r="AG1869" i="3"/>
  <c r="AI1278" i="3"/>
  <c r="AX1278" i="3" s="1"/>
  <c r="AJ1623" i="3"/>
  <c r="AY1623" i="3" s="1"/>
  <c r="AH1739" i="3"/>
  <c r="AW1739" i="3" s="1"/>
  <c r="AJ1820" i="3"/>
  <c r="AY1820" i="3" s="1"/>
  <c r="AI1993" i="3"/>
  <c r="AX1993" i="3" s="1"/>
  <c r="AI1856" i="3"/>
  <c r="AX1856" i="3" s="1"/>
  <c r="AL1840" i="3"/>
  <c r="AJ1283" i="3"/>
  <c r="AY1283" i="3" s="1"/>
  <c r="AG1763" i="3"/>
  <c r="AG1733" i="3"/>
  <c r="AK1890" i="3"/>
  <c r="AZ1890" i="3" s="1"/>
  <c r="AG1216" i="3"/>
  <c r="AG1745" i="3"/>
  <c r="AI1826" i="3"/>
  <c r="AX1826" i="3" s="1"/>
  <c r="AG1962" i="3"/>
  <c r="AJ1645" i="3"/>
  <c r="AY1645" i="3" s="1"/>
  <c r="AK1916" i="3"/>
  <c r="AZ1916" i="3" s="1"/>
  <c r="AK1377" i="3"/>
  <c r="AZ1377" i="3" s="1"/>
  <c r="AJ1602" i="3"/>
  <c r="AY1602" i="3" s="1"/>
  <c r="AJ1516" i="3"/>
  <c r="AY1516" i="3" s="1"/>
  <c r="AG1572" i="3"/>
  <c r="AK1812" i="3"/>
  <c r="AZ1812" i="3" s="1"/>
  <c r="AI1839" i="3"/>
  <c r="AX1839" i="3" s="1"/>
  <c r="AK37" i="3"/>
  <c r="AZ37" i="3" s="1"/>
  <c r="AG166" i="3"/>
  <c r="AH37" i="3"/>
  <c r="AW37" i="3" s="1"/>
  <c r="AH406" i="3"/>
  <c r="AW406" i="3" s="1"/>
  <c r="AJ222" i="3"/>
  <c r="AY222" i="3" s="1"/>
  <c r="AG294" i="3"/>
  <c r="AH75" i="3"/>
  <c r="AW75" i="3" s="1"/>
  <c r="AH60" i="3"/>
  <c r="AW60" i="3" s="1"/>
  <c r="AG318" i="3"/>
  <c r="AJ34" i="3"/>
  <c r="AY34" i="3" s="1"/>
  <c r="AK258" i="3"/>
  <c r="AZ258" i="3" s="1"/>
  <c r="AI225" i="3"/>
  <c r="AX225" i="3" s="1"/>
  <c r="AI118" i="3"/>
  <c r="AX118" i="3" s="1"/>
  <c r="AK81" i="3"/>
  <c r="AZ81" i="3" s="1"/>
  <c r="AJ84" i="3"/>
  <c r="AY84" i="3" s="1"/>
  <c r="AG90" i="3"/>
  <c r="AI111" i="3"/>
  <c r="AX111" i="3" s="1"/>
  <c r="AH373" i="3"/>
  <c r="AW373" i="3" s="1"/>
  <c r="AJ423" i="3"/>
  <c r="AY423" i="3" s="1"/>
  <c r="AK180" i="3"/>
  <c r="AZ180" i="3" s="1"/>
  <c r="AG65" i="3"/>
  <c r="AH144" i="3"/>
  <c r="AW144" i="3" s="1"/>
  <c r="AG42" i="3"/>
  <c r="AI429" i="3"/>
  <c r="AX429" i="3" s="1"/>
  <c r="AH237" i="3"/>
  <c r="AW237" i="3" s="1"/>
  <c r="AH25" i="3"/>
  <c r="AW25" i="3" s="1"/>
  <c r="AG399" i="3"/>
  <c r="AH39" i="3"/>
  <c r="AW39" i="3" s="1"/>
  <c r="AH346" i="3"/>
  <c r="AW346" i="3" s="1"/>
  <c r="AG370" i="3"/>
  <c r="AK344" i="3"/>
  <c r="AZ344" i="3" s="1"/>
  <c r="AG242" i="3"/>
  <c r="AI140" i="3"/>
  <c r="AX140" i="3" s="1"/>
  <c r="AI561" i="3"/>
  <c r="AX561" i="3" s="1"/>
  <c r="AK12" i="3"/>
  <c r="AZ12" i="3" s="1"/>
  <c r="AI35" i="3"/>
  <c r="AX35" i="3" s="1"/>
  <c r="AK300" i="3"/>
  <c r="AZ300" i="3" s="1"/>
  <c r="AK64" i="3"/>
  <c r="AZ64" i="3" s="1"/>
  <c r="AJ344" i="3"/>
  <c r="AY344" i="3" s="1"/>
  <c r="AJ40" i="3"/>
  <c r="AY40" i="3" s="1"/>
  <c r="AH324" i="3"/>
  <c r="AW324" i="3" s="1"/>
  <c r="AK377" i="3"/>
  <c r="AZ377" i="3" s="1"/>
  <c r="AI239" i="3"/>
  <c r="AX239" i="3" s="1"/>
  <c r="AI288" i="3"/>
  <c r="AX288" i="3" s="1"/>
  <c r="AH178" i="3"/>
  <c r="AW178" i="3" s="1"/>
  <c r="AK67" i="3"/>
  <c r="AZ67" i="3" s="1"/>
  <c r="AH257" i="3"/>
  <c r="AW257" i="3" s="1"/>
  <c r="AJ61" i="3"/>
  <c r="AY61" i="3" s="1"/>
  <c r="AK109" i="3"/>
  <c r="AZ109" i="3" s="1"/>
  <c r="AJ38" i="3"/>
  <c r="AY38" i="3" s="1"/>
  <c r="AG39" i="3"/>
  <c r="AH294" i="3"/>
  <c r="AW294" i="3" s="1"/>
  <c r="AH261" i="3"/>
  <c r="AW261" i="3" s="1"/>
  <c r="AH16" i="3"/>
  <c r="AW16" i="3" s="1"/>
  <c r="AJ366" i="3"/>
  <c r="AY366" i="3" s="1"/>
  <c r="AJ201" i="3"/>
  <c r="AY201" i="3" s="1"/>
  <c r="AI639" i="3"/>
  <c r="AX639" i="3" s="1"/>
  <c r="AJ185" i="3"/>
  <c r="AY185" i="3" s="1"/>
  <c r="AJ9" i="3"/>
  <c r="AY9" i="3" s="1"/>
  <c r="AG218" i="3"/>
  <c r="AG19" i="3"/>
  <c r="AG266" i="3"/>
  <c r="AG298" i="3"/>
  <c r="AK455" i="3"/>
  <c r="AZ455" i="3" s="1"/>
  <c r="AK192" i="3"/>
  <c r="AZ192" i="3" s="1"/>
  <c r="AI700" i="3"/>
  <c r="AX700" i="3" s="1"/>
  <c r="AG599" i="3"/>
  <c r="AJ680" i="3"/>
  <c r="AY680" i="3" s="1"/>
  <c r="AG784" i="3"/>
  <c r="AK634" i="3"/>
  <c r="AZ634" i="3" s="1"/>
  <c r="AJ826" i="3"/>
  <c r="AY826" i="3" s="1"/>
  <c r="AH899" i="3"/>
  <c r="AW899" i="3" s="1"/>
  <c r="AH826" i="3"/>
  <c r="AW826" i="3" s="1"/>
  <c r="AH967" i="3"/>
  <c r="AW967" i="3" s="1"/>
  <c r="AK1010" i="3"/>
  <c r="AZ1010" i="3" s="1"/>
  <c r="AG1154" i="3"/>
  <c r="AG44" i="3"/>
  <c r="AH133" i="3"/>
  <c r="AW133" i="3" s="1"/>
  <c r="AJ111" i="3"/>
  <c r="AY111" i="3" s="1"/>
  <c r="AG414" i="3"/>
  <c r="AJ273" i="3"/>
  <c r="AY273" i="3" s="1"/>
  <c r="AH461" i="3"/>
  <c r="AW461" i="3" s="1"/>
  <c r="AK216" i="3"/>
  <c r="AZ216" i="3" s="1"/>
  <c r="AJ495" i="3"/>
  <c r="AY495" i="3" s="1"/>
  <c r="AH558" i="3"/>
  <c r="AW558" i="3" s="1"/>
  <c r="AJ413" i="3"/>
  <c r="AY413" i="3" s="1"/>
  <c r="AK438" i="3"/>
  <c r="AZ438" i="3" s="1"/>
  <c r="AJ581" i="3"/>
  <c r="AY581" i="3" s="1"/>
  <c r="AI536" i="3"/>
  <c r="AX536" i="3" s="1"/>
  <c r="AI803" i="3"/>
  <c r="AX803" i="3" s="1"/>
  <c r="AK846" i="3"/>
  <c r="AZ846" i="3" s="1"/>
  <c r="AK741" i="3"/>
  <c r="AZ741" i="3" s="1"/>
  <c r="AH858" i="3"/>
  <c r="AW858" i="3" s="1"/>
  <c r="AI842" i="3"/>
  <c r="AX842" i="3" s="1"/>
  <c r="AK956" i="3"/>
  <c r="AZ956" i="3" s="1"/>
  <c r="AJ885" i="3"/>
  <c r="AY885" i="3" s="1"/>
  <c r="AK970" i="3"/>
  <c r="AZ970" i="3" s="1"/>
  <c r="AJ1022" i="3"/>
  <c r="AY1022" i="3" s="1"/>
  <c r="AG18" i="3"/>
  <c r="AI306" i="3"/>
  <c r="AX306" i="3" s="1"/>
  <c r="AH169" i="3"/>
  <c r="AW169" i="3" s="1"/>
  <c r="AI269" i="3"/>
  <c r="AX269" i="3" s="1"/>
  <c r="AI217" i="3"/>
  <c r="AX217" i="3" s="1"/>
  <c r="AI365" i="3"/>
  <c r="AX365" i="3" s="1"/>
  <c r="AJ274" i="3"/>
  <c r="AY274" i="3" s="1"/>
  <c r="AK464" i="3"/>
  <c r="AZ464" i="3" s="1"/>
  <c r="AJ583" i="3"/>
  <c r="AY583" i="3" s="1"/>
  <c r="AG515" i="3"/>
  <c r="AJ638" i="3"/>
  <c r="AY638" i="3" s="1"/>
  <c r="AH755" i="3"/>
  <c r="AW755" i="3" s="1"/>
  <c r="AI588" i="3"/>
  <c r="AX588" i="3" s="1"/>
  <c r="AJ674" i="3"/>
  <c r="AY674" i="3" s="1"/>
  <c r="AK629" i="3"/>
  <c r="AZ629" i="3" s="1"/>
  <c r="AI909" i="3"/>
  <c r="AX909" i="3" s="1"/>
  <c r="AI761" i="3"/>
  <c r="AX761" i="3" s="1"/>
  <c r="AH830" i="3"/>
  <c r="AW830" i="3" s="1"/>
  <c r="AH953" i="3"/>
  <c r="AW953" i="3" s="1"/>
  <c r="AG1108" i="3"/>
  <c r="AH940" i="3"/>
  <c r="AW940" i="3" s="1"/>
  <c r="AH1044" i="3"/>
  <c r="AW1044" i="3" s="1"/>
  <c r="AG1104" i="3"/>
  <c r="AG163" i="3"/>
  <c r="AI139" i="3"/>
  <c r="AX139" i="3" s="1"/>
  <c r="AI315" i="3"/>
  <c r="AX315" i="3" s="1"/>
  <c r="AK131" i="3"/>
  <c r="AZ131" i="3" s="1"/>
  <c r="AK506" i="3"/>
  <c r="AZ506" i="3" s="1"/>
  <c r="AH277" i="3"/>
  <c r="AW277" i="3" s="1"/>
  <c r="AI240" i="3"/>
  <c r="AX240" i="3" s="1"/>
  <c r="AG418" i="3"/>
  <c r="AG640" i="3"/>
  <c r="AH526" i="3"/>
  <c r="AW526" i="3" s="1"/>
  <c r="AV781" i="3"/>
  <c r="AK623" i="3"/>
  <c r="AZ623" i="3" s="1"/>
  <c r="AI609" i="3"/>
  <c r="AX609" i="3" s="1"/>
  <c r="AG836" i="3"/>
  <c r="AK696" i="3"/>
  <c r="AZ696" i="3" s="1"/>
  <c r="AI866" i="3"/>
  <c r="AX866" i="3" s="1"/>
  <c r="AI870" i="3"/>
  <c r="AX870" i="3" s="1"/>
  <c r="AG917" i="3"/>
  <c r="AI1056" i="3"/>
  <c r="AX1056" i="3" s="1"/>
  <c r="AI13" i="3"/>
  <c r="AX13" i="3" s="1"/>
  <c r="AH128" i="3"/>
  <c r="AW128" i="3" s="1"/>
  <c r="AJ322" i="3"/>
  <c r="AY322" i="3" s="1"/>
  <c r="AJ393" i="3"/>
  <c r="AY393" i="3" s="1"/>
  <c r="AJ290" i="3"/>
  <c r="AY290" i="3" s="1"/>
  <c r="AK259" i="3"/>
  <c r="AZ259" i="3" s="1"/>
  <c r="AG692" i="3"/>
  <c r="AJ265" i="3"/>
  <c r="AY265" i="3" s="1"/>
  <c r="AG651" i="3"/>
  <c r="AI535" i="3"/>
  <c r="AX535" i="3" s="1"/>
  <c r="AG594" i="3"/>
  <c r="AI677" i="3"/>
  <c r="AX677" i="3" s="1"/>
  <c r="AG600" i="3"/>
  <c r="AH909" i="3"/>
  <c r="AW909" i="3" s="1"/>
  <c r="AH943" i="3"/>
  <c r="AW943" i="3" s="1"/>
  <c r="AK848" i="3"/>
  <c r="AZ848" i="3" s="1"/>
  <c r="AI917" i="3"/>
  <c r="AX917" i="3" s="1"/>
  <c r="AG1077" i="3"/>
  <c r="AI105" i="3"/>
  <c r="AX105" i="3" s="1"/>
  <c r="AK140" i="3"/>
  <c r="AZ140" i="3" s="1"/>
  <c r="AI327" i="3"/>
  <c r="AX327" i="3" s="1"/>
  <c r="AI350" i="3"/>
  <c r="AX350" i="3" s="1"/>
  <c r="AH349" i="3"/>
  <c r="AW349" i="3" s="1"/>
  <c r="AH510" i="3"/>
  <c r="AW510" i="3" s="1"/>
  <c r="AG229" i="3"/>
  <c r="AJ301" i="3"/>
  <c r="AY301" i="3" s="1"/>
  <c r="AK460" i="3"/>
  <c r="AZ460" i="3" s="1"/>
  <c r="AJ651" i="3"/>
  <c r="AY651" i="3" s="1"/>
  <c r="AJ568" i="3"/>
  <c r="AY568" i="3" s="1"/>
  <c r="AJ401" i="3"/>
  <c r="AY401" i="3" s="1"/>
  <c r="AK494" i="3"/>
  <c r="AZ494" i="3" s="1"/>
  <c r="AI490" i="3"/>
  <c r="AX490" i="3" s="1"/>
  <c r="AI650" i="3"/>
  <c r="AX650" i="3" s="1"/>
  <c r="AG624" i="3"/>
  <c r="AK600" i="3"/>
  <c r="AZ600" i="3" s="1"/>
  <c r="AI904" i="3"/>
  <c r="AX904" i="3" s="1"/>
  <c r="AK708" i="3"/>
  <c r="AZ708" i="3" s="1"/>
  <c r="AJ753" i="3"/>
  <c r="AY753" i="3" s="1"/>
  <c r="AJ946" i="3"/>
  <c r="AY946" i="3" s="1"/>
  <c r="AG896" i="3"/>
  <c r="AJ891" i="3"/>
  <c r="AY891" i="3" s="1"/>
  <c r="AJ1078" i="3"/>
  <c r="AY1078" i="3" s="1"/>
  <c r="AG1052" i="3"/>
  <c r="AH245" i="3"/>
  <c r="AW245" i="3" s="1"/>
  <c r="AG230" i="3"/>
  <c r="AG97" i="3"/>
  <c r="AH286" i="3"/>
  <c r="AW286" i="3" s="1"/>
  <c r="AH384" i="3"/>
  <c r="AW384" i="3" s="1"/>
  <c r="AI590" i="3"/>
  <c r="AX590" i="3" s="1"/>
  <c r="AH568" i="3"/>
  <c r="AW568" i="3" s="1"/>
  <c r="AG503" i="3"/>
  <c r="AK544" i="3"/>
  <c r="AZ544" i="3" s="1"/>
  <c r="AK551" i="3"/>
  <c r="AZ551" i="3" s="1"/>
  <c r="AI878" i="3"/>
  <c r="AX878" i="3" s="1"/>
  <c r="AG786" i="3"/>
  <c r="AJ866" i="3"/>
  <c r="AY866" i="3" s="1"/>
  <c r="AK999" i="3"/>
  <c r="AZ999" i="3" s="1"/>
  <c r="AJ963" i="3"/>
  <c r="AY963" i="3" s="1"/>
  <c r="AK1079" i="3"/>
  <c r="AZ1079" i="3" s="1"/>
  <c r="AK114" i="3"/>
  <c r="AZ114" i="3" s="1"/>
  <c r="AI98" i="3"/>
  <c r="AX98" i="3" s="1"/>
  <c r="AK550" i="3"/>
  <c r="AZ550" i="3" s="1"/>
  <c r="AI556" i="3"/>
  <c r="AX556" i="3" s="1"/>
  <c r="AK303" i="3"/>
  <c r="AZ303" i="3" s="1"/>
  <c r="AH376" i="3"/>
  <c r="AW376" i="3" s="1"/>
  <c r="AI193" i="3"/>
  <c r="AX193" i="3" s="1"/>
  <c r="AI12" i="3"/>
  <c r="AX12" i="3" s="1"/>
  <c r="AI550" i="3"/>
  <c r="AX550" i="3" s="1"/>
  <c r="AJ379" i="3"/>
  <c r="AY379" i="3" s="1"/>
  <c r="AJ193" i="3"/>
  <c r="AY193" i="3" s="1"/>
  <c r="AI537" i="3"/>
  <c r="AX537" i="3" s="1"/>
  <c r="AK235" i="3"/>
  <c r="AZ235" i="3" s="1"/>
  <c r="AK378" i="3"/>
  <c r="AZ378" i="3" s="1"/>
  <c r="AJ279" i="3"/>
  <c r="AY279" i="3" s="1"/>
  <c r="AH564" i="3"/>
  <c r="AW564" i="3" s="1"/>
  <c r="AJ564" i="3"/>
  <c r="AY564" i="3" s="1"/>
  <c r="AI732" i="3"/>
  <c r="AX732" i="3" s="1"/>
  <c r="AH631" i="3"/>
  <c r="AW631" i="3" s="1"/>
  <c r="AH345" i="3"/>
  <c r="AW345" i="3" s="1"/>
  <c r="AK155" i="3"/>
  <c r="AZ155" i="3" s="1"/>
  <c r="AG227" i="3"/>
  <c r="AK281" i="3"/>
  <c r="AZ281" i="3" s="1"/>
  <c r="AG205" i="3"/>
  <c r="AK403" i="3"/>
  <c r="AZ403" i="3" s="1"/>
  <c r="AH619" i="3"/>
  <c r="AW619" i="3" s="1"/>
  <c r="AK479" i="3"/>
  <c r="AZ479" i="3" s="1"/>
  <c r="AJ130" i="3"/>
  <c r="AY130" i="3" s="1"/>
  <c r="AG95" i="3"/>
  <c r="AI448" i="3"/>
  <c r="AX448" i="3" s="1"/>
  <c r="AK505" i="3"/>
  <c r="AZ505" i="3" s="1"/>
  <c r="AH153" i="3"/>
  <c r="AW153" i="3" s="1"/>
  <c r="AJ213" i="3"/>
  <c r="AY213" i="3" s="1"/>
  <c r="AG372" i="3"/>
  <c r="AG430" i="3"/>
  <c r="AI610" i="3"/>
  <c r="AX610" i="3" s="1"/>
  <c r="AI521" i="3"/>
  <c r="AX521" i="3" s="1"/>
  <c r="AK587" i="3"/>
  <c r="AZ587" i="3" s="1"/>
  <c r="AG571" i="3"/>
  <c r="AH809" i="3"/>
  <c r="AW809" i="3" s="1"/>
  <c r="AV997" i="3"/>
  <c r="AJ121" i="3"/>
  <c r="AY121" i="3" s="1"/>
  <c r="AG420" i="3"/>
  <c r="AI529" i="3"/>
  <c r="AX529" i="3" s="1"/>
  <c r="AI581" i="3"/>
  <c r="AX581" i="3" s="1"/>
  <c r="AJ557" i="3"/>
  <c r="AY557" i="3" s="1"/>
  <c r="AH828" i="3"/>
  <c r="AW828" i="3" s="1"/>
  <c r="AG696" i="3"/>
  <c r="AG852" i="3"/>
  <c r="AJ1031" i="3"/>
  <c r="AY1031" i="3" s="1"/>
  <c r="AJ1040" i="3"/>
  <c r="AY1040" i="3" s="1"/>
  <c r="AH1062" i="3"/>
  <c r="AW1062" i="3" s="1"/>
  <c r="AI1115" i="3"/>
  <c r="AX1115" i="3" s="1"/>
  <c r="AH1113" i="3"/>
  <c r="AW1113" i="3" s="1"/>
  <c r="AJ1260" i="3"/>
  <c r="AY1260" i="3" s="1"/>
  <c r="AI1454" i="3"/>
  <c r="AX1454" i="3" s="1"/>
  <c r="AI1396" i="3"/>
  <c r="AX1396" i="3" s="1"/>
  <c r="AG1397" i="3"/>
  <c r="AG1532" i="3"/>
  <c r="AK1628" i="3"/>
  <c r="AZ1628" i="3" s="1"/>
  <c r="AK1482" i="3"/>
  <c r="AZ1482" i="3" s="1"/>
  <c r="AJ1589" i="3"/>
  <c r="AY1589" i="3" s="1"/>
  <c r="AH1798" i="3"/>
  <c r="AW1798" i="3" s="1"/>
  <c r="AJ402" i="3"/>
  <c r="AY402" i="3" s="1"/>
  <c r="AG147" i="3"/>
  <c r="AJ210" i="3"/>
  <c r="AY210" i="3" s="1"/>
  <c r="AJ543" i="3"/>
  <c r="AY543" i="3" s="1"/>
  <c r="AG470" i="3"/>
  <c r="AJ463" i="3"/>
  <c r="AY463" i="3" s="1"/>
  <c r="AI645" i="3"/>
  <c r="AX645" i="3" s="1"/>
  <c r="AI560" i="3"/>
  <c r="AX560" i="3" s="1"/>
  <c r="AJ607" i="3"/>
  <c r="AY607" i="3" s="1"/>
  <c r="AK986" i="3"/>
  <c r="AZ986" i="3" s="1"/>
  <c r="AK797" i="3"/>
  <c r="AZ797" i="3" s="1"/>
  <c r="AK937" i="3"/>
  <c r="AZ937" i="3" s="1"/>
  <c r="AI1031" i="3"/>
  <c r="AX1031" i="3" s="1"/>
  <c r="AK966" i="3"/>
  <c r="AZ966" i="3" s="1"/>
  <c r="AH982" i="3"/>
  <c r="AW982" i="3" s="1"/>
  <c r="AH1018" i="3"/>
  <c r="AW1018" i="3" s="1"/>
  <c r="AK1166" i="3"/>
  <c r="AZ1166" i="3" s="1"/>
  <c r="AK1094" i="3"/>
  <c r="AZ1094" i="3" s="1"/>
  <c r="AK1159" i="3"/>
  <c r="AZ1159" i="3" s="1"/>
  <c r="AG1290" i="3"/>
  <c r="AK1212" i="3"/>
  <c r="AZ1212" i="3" s="1"/>
  <c r="AH1399" i="3"/>
  <c r="AW1399" i="3" s="1"/>
  <c r="AH1474" i="3"/>
  <c r="AW1474" i="3" s="1"/>
  <c r="AI1509" i="3"/>
  <c r="AX1509" i="3" s="1"/>
  <c r="AG1613" i="3"/>
  <c r="AI1695" i="3"/>
  <c r="AX1695" i="3" s="1"/>
  <c r="AG1661" i="3"/>
  <c r="AH362" i="3"/>
  <c r="AW362" i="3" s="1"/>
  <c r="AH739" i="3"/>
  <c r="AW739" i="3" s="1"/>
  <c r="AK578" i="3"/>
  <c r="AZ578" i="3" s="1"/>
  <c r="AJ584" i="3"/>
  <c r="AY584" i="3" s="1"/>
  <c r="AJ669" i="3"/>
  <c r="AY669" i="3" s="1"/>
  <c r="AI845" i="3"/>
  <c r="AX845" i="3" s="1"/>
  <c r="AI952" i="3"/>
  <c r="AX952" i="3" s="1"/>
  <c r="AH962" i="3"/>
  <c r="AW962" i="3" s="1"/>
  <c r="AK949" i="3"/>
  <c r="AZ949" i="3" s="1"/>
  <c r="AH903" i="3"/>
  <c r="AW903" i="3" s="1"/>
  <c r="AK1065" i="3"/>
  <c r="AZ1065" i="3" s="1"/>
  <c r="AG1051" i="3"/>
  <c r="AG1131" i="3"/>
  <c r="AH1193" i="3"/>
  <c r="AW1193" i="3" s="1"/>
  <c r="AJ1271" i="3"/>
  <c r="AY1271" i="3" s="1"/>
  <c r="AJ1291" i="3"/>
  <c r="AY1291" i="3" s="1"/>
  <c r="AI1324" i="3"/>
  <c r="AX1324" i="3" s="1"/>
  <c r="AH1361" i="3"/>
  <c r="AW1361" i="3" s="1"/>
  <c r="AG1496" i="3"/>
  <c r="AG1487" i="3"/>
  <c r="AG1493" i="3"/>
  <c r="AH1552" i="3"/>
  <c r="AW1552" i="3" s="1"/>
  <c r="AK1660" i="3"/>
  <c r="AZ1660" i="3" s="1"/>
  <c r="AI532" i="3"/>
  <c r="AX532" i="3" s="1"/>
  <c r="AJ422" i="3"/>
  <c r="AY422" i="3" s="1"/>
  <c r="AG468" i="3"/>
  <c r="AH818" i="3"/>
  <c r="AW818" i="3" s="1"/>
  <c r="AK740" i="3"/>
  <c r="AZ740" i="3" s="1"/>
  <c r="AG741" i="3"/>
  <c r="AH955" i="3"/>
  <c r="AW955" i="3" s="1"/>
  <c r="AI865" i="3"/>
  <c r="AX865" i="3" s="1"/>
  <c r="AJ894" i="3"/>
  <c r="AY894" i="3" s="1"/>
  <c r="AH939" i="3"/>
  <c r="AW939" i="3" s="1"/>
  <c r="AG1027" i="3"/>
  <c r="AJ1159" i="3"/>
  <c r="AY1159" i="3" s="1"/>
  <c r="AI1214" i="3"/>
  <c r="AX1214" i="3" s="1"/>
  <c r="AV1297" i="3"/>
  <c r="AH1469" i="3"/>
  <c r="AW1469" i="3" s="1"/>
  <c r="AH1331" i="3"/>
  <c r="AW1331" i="3" s="1"/>
  <c r="AK1460" i="3"/>
  <c r="AZ1460" i="3" s="1"/>
  <c r="AI1436" i="3"/>
  <c r="AX1436" i="3" s="1"/>
  <c r="AI1433" i="3"/>
  <c r="AX1433" i="3" s="1"/>
  <c r="AH1622" i="3"/>
  <c r="AW1622" i="3" s="1"/>
  <c r="AJ108" i="3"/>
  <c r="AY108" i="3" s="1"/>
  <c r="AH617" i="3"/>
  <c r="AW617" i="3" s="1"/>
  <c r="AG541" i="3"/>
  <c r="AH775" i="3"/>
  <c r="AW775" i="3" s="1"/>
  <c r="AK892" i="3"/>
  <c r="AZ892" i="3" s="1"/>
  <c r="AK789" i="3"/>
  <c r="AZ789" i="3" s="1"/>
  <c r="AI902" i="3"/>
  <c r="AX902" i="3" s="1"/>
  <c r="AG849" i="3"/>
  <c r="AI977" i="3"/>
  <c r="AX977" i="3" s="1"/>
  <c r="AI1011" i="3"/>
  <c r="AX1011" i="3" s="1"/>
  <c r="AG1080" i="3"/>
  <c r="AJ1153" i="3"/>
  <c r="AY1153" i="3" s="1"/>
  <c r="AI1159" i="3"/>
  <c r="AX1159" i="3" s="1"/>
  <c r="AK1134" i="3"/>
  <c r="AZ1134" i="3" s="1"/>
  <c r="AH1314" i="3"/>
  <c r="AW1314" i="3" s="1"/>
  <c r="AH1323" i="3"/>
  <c r="AW1323" i="3" s="1"/>
  <c r="AI1242" i="3"/>
  <c r="AX1242" i="3" s="1"/>
  <c r="AG1443" i="3"/>
  <c r="AG1472" i="3"/>
  <c r="AI1534" i="3"/>
  <c r="AX1534" i="3" s="1"/>
  <c r="AI511" i="3"/>
  <c r="AX511" i="3" s="1"/>
  <c r="AH434" i="3"/>
  <c r="AW434" i="3" s="1"/>
  <c r="AK565" i="3"/>
  <c r="AZ565" i="3" s="1"/>
  <c r="AK675" i="3"/>
  <c r="AZ675" i="3" s="1"/>
  <c r="AH821" i="3"/>
  <c r="AW821" i="3" s="1"/>
  <c r="AH790" i="3"/>
  <c r="AW790" i="3" s="1"/>
  <c r="AI855" i="3"/>
  <c r="AX855" i="3" s="1"/>
  <c r="AI1045" i="3"/>
  <c r="AX1045" i="3" s="1"/>
  <c r="AI1108" i="3"/>
  <c r="AX1108" i="3" s="1"/>
  <c r="AH1009" i="3"/>
  <c r="AW1009" i="3" s="1"/>
  <c r="AJ1032" i="3"/>
  <c r="AY1032" i="3" s="1"/>
  <c r="AI1173" i="3"/>
  <c r="AX1173" i="3" s="1"/>
  <c r="AH1201" i="3"/>
  <c r="AW1201" i="3" s="1"/>
  <c r="AJ1259" i="3"/>
  <c r="AY1259" i="3" s="1"/>
  <c r="AG1186" i="3"/>
  <c r="AG1329" i="3"/>
  <c r="AH1443" i="3"/>
  <c r="AW1443" i="3" s="1"/>
  <c r="AG1404" i="3"/>
  <c r="AJ1478" i="3"/>
  <c r="AY1478" i="3" s="1"/>
  <c r="AH161" i="3"/>
  <c r="AW161" i="3" s="1"/>
  <c r="AJ457" i="3"/>
  <c r="AY457" i="3" s="1"/>
  <c r="AK477" i="3"/>
  <c r="AZ477" i="3" s="1"/>
  <c r="AJ602" i="3"/>
  <c r="AY602" i="3" s="1"/>
  <c r="AJ808" i="3"/>
  <c r="AY808" i="3" s="1"/>
  <c r="AH753" i="3"/>
  <c r="AW753" i="3" s="1"/>
  <c r="AK952" i="3"/>
  <c r="AZ952" i="3" s="1"/>
  <c r="AJ1108" i="3"/>
  <c r="AY1108" i="3" s="1"/>
  <c r="AG1179" i="3"/>
  <c r="AV1096" i="3"/>
  <c r="BB1096" i="3"/>
  <c r="AL1096" i="3"/>
  <c r="AH1101" i="3"/>
  <c r="AW1101" i="3" s="1"/>
  <c r="AK1130" i="3"/>
  <c r="AZ1130" i="3" s="1"/>
  <c r="AK1217" i="3"/>
  <c r="AZ1217" i="3" s="1"/>
  <c r="AI1245" i="3"/>
  <c r="AX1245" i="3" s="1"/>
  <c r="AI1507" i="3"/>
  <c r="AX1507" i="3" s="1"/>
  <c r="AK1530" i="3"/>
  <c r="AZ1530" i="3" s="1"/>
  <c r="AG1518" i="3"/>
  <c r="AK1500" i="3"/>
  <c r="AZ1500" i="3" s="1"/>
  <c r="AI682" i="3"/>
  <c r="AX682" i="3" s="1"/>
  <c r="AG827" i="3"/>
  <c r="AJ727" i="3"/>
  <c r="AY727" i="3" s="1"/>
  <c r="AK931" i="3"/>
  <c r="AZ931" i="3" s="1"/>
  <c r="AG758" i="3"/>
  <c r="AK838" i="3"/>
  <c r="AZ838" i="3" s="1"/>
  <c r="AG795" i="3"/>
  <c r="AI856" i="3"/>
  <c r="AX856" i="3" s="1"/>
  <c r="AH202" i="3"/>
  <c r="AW202" i="3" s="1"/>
  <c r="AG517" i="3"/>
  <c r="AJ679" i="3"/>
  <c r="AY679" i="3" s="1"/>
  <c r="AJ431" i="3"/>
  <c r="AY431" i="3" s="1"/>
  <c r="AI709" i="3"/>
  <c r="AX709" i="3" s="1"/>
  <c r="AJ628" i="3"/>
  <c r="AY628" i="3" s="1"/>
  <c r="AK598" i="3"/>
  <c r="AZ598" i="3" s="1"/>
  <c r="AI880" i="3"/>
  <c r="AX880" i="3" s="1"/>
  <c r="AJ860" i="3"/>
  <c r="AY860" i="3" s="1"/>
  <c r="AH879" i="3"/>
  <c r="AW879" i="3" s="1"/>
  <c r="AK445" i="3"/>
  <c r="AZ445" i="3" s="1"/>
  <c r="AK619" i="3"/>
  <c r="AZ619" i="3" s="1"/>
  <c r="AH452" i="3"/>
  <c r="AW452" i="3" s="1"/>
  <c r="AK659" i="3"/>
  <c r="AZ659" i="3" s="1"/>
  <c r="AG598" i="3"/>
  <c r="AH839" i="3"/>
  <c r="AW839" i="3" s="1"/>
  <c r="AJ1039" i="3"/>
  <c r="AY1039" i="3" s="1"/>
  <c r="AH930" i="3"/>
  <c r="AW930" i="3" s="1"/>
  <c r="AI528" i="3"/>
  <c r="AX528" i="3" s="1"/>
  <c r="AH515" i="3"/>
  <c r="AW515" i="3" s="1"/>
  <c r="AH624" i="3"/>
  <c r="AW624" i="3" s="1"/>
  <c r="AK724" i="3"/>
  <c r="AZ724" i="3" s="1"/>
  <c r="AK980" i="3"/>
  <c r="AZ980" i="3" s="1"/>
  <c r="AH749" i="3"/>
  <c r="AW749" i="3" s="1"/>
  <c r="AK743" i="3"/>
  <c r="AZ743" i="3" s="1"/>
  <c r="AK780" i="3"/>
  <c r="AZ780" i="3" s="1"/>
  <c r="AH923" i="3"/>
  <c r="AW923" i="3" s="1"/>
  <c r="AI933" i="3"/>
  <c r="AX933" i="3" s="1"/>
  <c r="AV1103" i="3"/>
  <c r="AL1103" i="3"/>
  <c r="BB1103" i="3"/>
  <c r="AH1034" i="3"/>
  <c r="AW1034" i="3" s="1"/>
  <c r="AH1156" i="3"/>
  <c r="AW1156" i="3" s="1"/>
  <c r="AK1221" i="3"/>
  <c r="AZ1221" i="3" s="1"/>
  <c r="AG1279" i="3"/>
  <c r="AG1357" i="3"/>
  <c r="AJ1474" i="3"/>
  <c r="AY1474" i="3" s="1"/>
  <c r="AG1431" i="3"/>
  <c r="AG1609" i="3"/>
  <c r="AJ1479" i="3"/>
  <c r="AY1479" i="3" s="1"/>
  <c r="AK1644" i="3"/>
  <c r="AZ1644" i="3" s="1"/>
  <c r="AI512" i="3"/>
  <c r="AX512" i="3" s="1"/>
  <c r="AK871" i="3"/>
  <c r="AZ871" i="3" s="1"/>
  <c r="AJ1076" i="3"/>
  <c r="AY1076" i="3" s="1"/>
  <c r="AG1041" i="3"/>
  <c r="AK1219" i="3"/>
  <c r="AZ1219" i="3" s="1"/>
  <c r="AG1206" i="3"/>
  <c r="AG1256" i="3"/>
  <c r="AH1285" i="3"/>
  <c r="AW1285" i="3" s="1"/>
  <c r="AH1333" i="3"/>
  <c r="AW1333" i="3" s="1"/>
  <c r="AK1355" i="3"/>
  <c r="AZ1355" i="3" s="1"/>
  <c r="AJ1603" i="3"/>
  <c r="AY1603" i="3" s="1"/>
  <c r="AV1549" i="3"/>
  <c r="AL1549" i="3"/>
  <c r="AI1802" i="3"/>
  <c r="AX1802" i="3" s="1"/>
  <c r="AK1568" i="3"/>
  <c r="AZ1568" i="3" s="1"/>
  <c r="AG1732" i="3"/>
  <c r="AI1757" i="3"/>
  <c r="AX1757" i="3" s="1"/>
  <c r="AG1828" i="3"/>
  <c r="AH1858" i="3"/>
  <c r="AW1858" i="3" s="1"/>
  <c r="AK1877" i="3"/>
  <c r="AZ1877" i="3" s="1"/>
  <c r="AI1980" i="3"/>
  <c r="AX1980" i="3" s="1"/>
  <c r="AI827" i="3"/>
  <c r="AX827" i="3" s="1"/>
  <c r="AG747" i="3"/>
  <c r="AH919" i="3"/>
  <c r="AW919" i="3" s="1"/>
  <c r="AJ1025" i="3"/>
  <c r="AY1025" i="3" s="1"/>
  <c r="AK1157" i="3"/>
  <c r="AZ1157" i="3" s="1"/>
  <c r="AI1228" i="3"/>
  <c r="AX1228" i="3" s="1"/>
  <c r="AG1384" i="3"/>
  <c r="AK1308" i="3"/>
  <c r="AZ1308" i="3" s="1"/>
  <c r="AK1516" i="3"/>
  <c r="AZ1516" i="3" s="1"/>
  <c r="AG1400" i="3"/>
  <c r="AG1779" i="3"/>
  <c r="AJ1470" i="3"/>
  <c r="AY1470" i="3" s="1"/>
  <c r="AG1681" i="3"/>
  <c r="AG1756" i="3"/>
  <c r="AG1752" i="3"/>
  <c r="AI1717" i="3"/>
  <c r="AX1717" i="3" s="1"/>
  <c r="AH1781" i="3"/>
  <c r="AW1781" i="3" s="1"/>
  <c r="AI1865" i="3"/>
  <c r="AX1865" i="3" s="1"/>
  <c r="AG1664" i="3"/>
  <c r="AI957" i="3"/>
  <c r="AX957" i="3" s="1"/>
  <c r="AJ1087" i="3"/>
  <c r="AY1087" i="3" s="1"/>
  <c r="AG1061" i="3"/>
  <c r="AK1543" i="3"/>
  <c r="AZ1543" i="3" s="1"/>
  <c r="AI1220" i="3"/>
  <c r="AX1220" i="3" s="1"/>
  <c r="AK1282" i="3"/>
  <c r="AZ1282" i="3" s="1"/>
  <c r="AK1287" i="3"/>
  <c r="AZ1287" i="3" s="1"/>
  <c r="AK1266" i="3"/>
  <c r="AZ1266" i="3" s="1"/>
  <c r="AK1401" i="3"/>
  <c r="AZ1401" i="3" s="1"/>
  <c r="AJ1419" i="3"/>
  <c r="AY1419" i="3" s="1"/>
  <c r="AK1559" i="3"/>
  <c r="AZ1559" i="3" s="1"/>
  <c r="AK1429" i="3"/>
  <c r="AZ1429" i="3" s="1"/>
  <c r="AI1600" i="3"/>
  <c r="AX1600" i="3" s="1"/>
  <c r="AJ1760" i="3"/>
  <c r="AY1760" i="3" s="1"/>
  <c r="AG1684" i="3"/>
  <c r="AH1756" i="3"/>
  <c r="AW1756" i="3" s="1"/>
  <c r="AH1809" i="3"/>
  <c r="AW1809" i="3" s="1"/>
  <c r="AH1812" i="3"/>
  <c r="AW1812" i="3" s="1"/>
  <c r="AH1878" i="3"/>
  <c r="AW1878" i="3" s="1"/>
  <c r="AI1883" i="3"/>
  <c r="AX1883" i="3" s="1"/>
  <c r="AH1967" i="3"/>
  <c r="AW1967" i="3" s="1"/>
  <c r="AG1984" i="3"/>
  <c r="AG825" i="3"/>
  <c r="AI815" i="3"/>
  <c r="AX815" i="3" s="1"/>
  <c r="AI1118" i="3"/>
  <c r="AX1118" i="3" s="1"/>
  <c r="AG1238" i="3"/>
  <c r="AJ1160" i="3"/>
  <c r="AY1160" i="3" s="1"/>
  <c r="AK1284" i="3"/>
  <c r="AZ1284" i="3" s="1"/>
  <c r="AJ1420" i="3"/>
  <c r="AY1420" i="3" s="1"/>
  <c r="AK1483" i="3"/>
  <c r="AZ1483" i="3" s="1"/>
  <c r="AG1406" i="3"/>
  <c r="AH1563" i="3"/>
  <c r="AW1563" i="3" s="1"/>
  <c r="AK1476" i="3"/>
  <c r="AZ1476" i="3" s="1"/>
  <c r="AI1702" i="3"/>
  <c r="AX1702" i="3" s="1"/>
  <c r="AJ1673" i="3"/>
  <c r="AY1673" i="3" s="1"/>
  <c r="AG1716" i="3"/>
  <c r="AK1635" i="3"/>
  <c r="AZ1635" i="3" s="1"/>
  <c r="AH1720" i="3"/>
  <c r="AW1720" i="3" s="1"/>
  <c r="AG1790" i="3"/>
  <c r="AJ1992" i="3"/>
  <c r="AY1992" i="3" s="1"/>
  <c r="AH1883" i="3"/>
  <c r="AW1883" i="3" s="1"/>
  <c r="AG1974" i="3"/>
  <c r="AG1941" i="3"/>
  <c r="AK1984" i="3"/>
  <c r="AZ1984" i="3" s="1"/>
  <c r="AG2004" i="3"/>
  <c r="BB1301" i="3"/>
  <c r="AH1529" i="3"/>
  <c r="AW1529" i="3" s="1"/>
  <c r="AK1753" i="3"/>
  <c r="AZ1753" i="3" s="1"/>
  <c r="AH1132" i="3"/>
  <c r="AW1132" i="3" s="1"/>
  <c r="AK1419" i="3"/>
  <c r="AZ1419" i="3" s="1"/>
  <c r="AI1424" i="3"/>
  <c r="AX1424" i="3" s="1"/>
  <c r="AK1796" i="3"/>
  <c r="AZ1796" i="3" s="1"/>
  <c r="AJ1815" i="3"/>
  <c r="AY1815" i="3" s="1"/>
  <c r="AI1920" i="3"/>
  <c r="AX1920" i="3" s="1"/>
  <c r="AH1382" i="3"/>
  <c r="AW1382" i="3" s="1"/>
  <c r="AJ1651" i="3"/>
  <c r="AY1651" i="3" s="1"/>
  <c r="AG1740" i="3"/>
  <c r="AJ1925" i="3"/>
  <c r="AY1925" i="3" s="1"/>
  <c r="AG685" i="3"/>
  <c r="AK1092" i="3"/>
  <c r="AZ1092" i="3" s="1"/>
  <c r="AK1112" i="3"/>
  <c r="AZ1112" i="3" s="1"/>
  <c r="AG1133" i="3"/>
  <c r="AK1329" i="3"/>
  <c r="AZ1329" i="3" s="1"/>
  <c r="AJ1423" i="3"/>
  <c r="AY1423" i="3" s="1"/>
  <c r="AK1504" i="3"/>
  <c r="AZ1504" i="3" s="1"/>
  <c r="AJ1409" i="3"/>
  <c r="AY1409" i="3" s="1"/>
  <c r="AJ1701" i="3"/>
  <c r="AY1701" i="3" s="1"/>
  <c r="AJ1596" i="3"/>
  <c r="AY1596" i="3" s="1"/>
  <c r="AK1588" i="3"/>
  <c r="AZ1588" i="3" s="1"/>
  <c r="AG1667" i="3"/>
  <c r="AK1653" i="3"/>
  <c r="AZ1653" i="3" s="1"/>
  <c r="AK1785" i="3"/>
  <c r="AZ1785" i="3" s="1"/>
  <c r="AG1712" i="3"/>
  <c r="AG1847" i="3"/>
  <c r="AH1827" i="3"/>
  <c r="AW1827" i="3" s="1"/>
  <c r="AI1855" i="3"/>
  <c r="AX1855" i="3" s="1"/>
  <c r="AJ1865" i="3"/>
  <c r="AY1865" i="3" s="1"/>
  <c r="AG1979" i="3"/>
  <c r="AI1994" i="3"/>
  <c r="AX1994" i="3" s="1"/>
  <c r="AG1176" i="3"/>
  <c r="AK1380" i="3"/>
  <c r="AZ1380" i="3" s="1"/>
  <c r="AK1446" i="3"/>
  <c r="AZ1446" i="3" s="1"/>
  <c r="AH1559" i="3"/>
  <c r="AW1559" i="3" s="1"/>
  <c r="AI1818" i="3"/>
  <c r="AX1818" i="3" s="1"/>
  <c r="AI2005" i="3"/>
  <c r="AX2005" i="3" s="1"/>
  <c r="AJ1388" i="3"/>
  <c r="AY1388" i="3" s="1"/>
  <c r="AV1391" i="3"/>
  <c r="BB1391" i="3"/>
  <c r="AL1391" i="3"/>
  <c r="AK1620" i="3"/>
  <c r="AZ1620" i="3" s="1"/>
  <c r="AG1854" i="3"/>
  <c r="AH1959" i="3"/>
  <c r="AW1959" i="3" s="1"/>
  <c r="AI997" i="3"/>
  <c r="AX997" i="3" s="1"/>
  <c r="AK1268" i="3"/>
  <c r="AZ1268" i="3" s="1"/>
  <c r="AJ1564" i="3"/>
  <c r="AY1564" i="3" s="1"/>
  <c r="AJ1643" i="3"/>
  <c r="AY1643" i="3" s="1"/>
  <c r="AH1983" i="3"/>
  <c r="AW1983" i="3" s="1"/>
  <c r="AH694" i="3"/>
  <c r="AW694" i="3" s="1"/>
  <c r="AK755" i="3"/>
  <c r="AZ755" i="3" s="1"/>
  <c r="AG1079" i="3"/>
  <c r="AI1154" i="3"/>
  <c r="AX1154" i="3" s="1"/>
  <c r="AJ1181" i="3"/>
  <c r="AY1181" i="3" s="1"/>
  <c r="AI1325" i="3"/>
  <c r="AX1325" i="3" s="1"/>
  <c r="AJ1405" i="3"/>
  <c r="AY1405" i="3" s="1"/>
  <c r="AH1350" i="3"/>
  <c r="AW1350" i="3" s="1"/>
  <c r="AH1658" i="3"/>
  <c r="AW1658" i="3" s="1"/>
  <c r="AG1560" i="3"/>
  <c r="AK1676" i="3"/>
  <c r="AZ1676" i="3" s="1"/>
  <c r="AH1771" i="3"/>
  <c r="AW1771" i="3" s="1"/>
  <c r="AK1705" i="3"/>
  <c r="AZ1705" i="3" s="1"/>
  <c r="AK1803" i="3"/>
  <c r="AZ1803" i="3" s="1"/>
  <c r="AI1861" i="3"/>
  <c r="AX1861" i="3" s="1"/>
  <c r="AI1885" i="3"/>
  <c r="AX1885" i="3" s="1"/>
  <c r="AK1985" i="3"/>
  <c r="AZ1985" i="3" s="1"/>
  <c r="AJ1453" i="3"/>
  <c r="AY1453" i="3" s="1"/>
  <c r="AG1743" i="3"/>
  <c r="AH1892" i="3"/>
  <c r="AW1892" i="3" s="1"/>
  <c r="AI1995" i="3"/>
  <c r="AX1995" i="3" s="1"/>
  <c r="AI1339" i="3"/>
  <c r="AX1339" i="3" s="1"/>
  <c r="AK1779" i="3"/>
  <c r="AZ1779" i="3" s="1"/>
  <c r="AJ1856" i="3"/>
  <c r="AY1856" i="3" s="1"/>
  <c r="AI1898" i="3"/>
  <c r="AX1898" i="3" s="1"/>
  <c r="AI1129" i="3"/>
  <c r="AX1129" i="3" s="1"/>
  <c r="AG1263" i="3"/>
  <c r="AI1508" i="3"/>
  <c r="AX1508" i="3" s="1"/>
  <c r="AI1460" i="3"/>
  <c r="AX1460" i="3" s="1"/>
  <c r="AH1698" i="3"/>
  <c r="AW1698" i="3" s="1"/>
  <c r="AI1900" i="3"/>
  <c r="AX1900" i="3" s="1"/>
  <c r="AH779" i="3"/>
  <c r="AW779" i="3" s="1"/>
  <c r="AI928" i="3"/>
  <c r="AX928" i="3" s="1"/>
  <c r="AI1082" i="3"/>
  <c r="AX1082" i="3" s="1"/>
  <c r="AH1106" i="3"/>
  <c r="AW1106" i="3" s="1"/>
  <c r="AK1189" i="3"/>
  <c r="AZ1189" i="3" s="1"/>
  <c r="AK1280" i="3"/>
  <c r="AZ1280" i="3" s="1"/>
  <c r="AJ1295" i="3"/>
  <c r="AY1295" i="3" s="1"/>
  <c r="AH1422" i="3"/>
  <c r="AW1422" i="3" s="1"/>
  <c r="AJ1379" i="3"/>
  <c r="AY1379" i="3" s="1"/>
  <c r="AI1574" i="3"/>
  <c r="AX1574" i="3" s="1"/>
  <c r="AK1412" i="3"/>
  <c r="AZ1412" i="3" s="1"/>
  <c r="AG1459" i="3"/>
  <c r="AH1567" i="3"/>
  <c r="AW1567" i="3" s="1"/>
  <c r="AJ1531" i="3"/>
  <c r="AY1531" i="3" s="1"/>
  <c r="AJ1601" i="3"/>
  <c r="AY1601" i="3" s="1"/>
  <c r="AJ1715" i="3"/>
  <c r="AY1715" i="3" s="1"/>
  <c r="AK1760" i="3"/>
  <c r="AZ1760" i="3" s="1"/>
  <c r="AI1952" i="3"/>
  <c r="AX1952" i="3" s="1"/>
  <c r="AH1855" i="3"/>
  <c r="AW1855" i="3" s="1"/>
  <c r="AH1841" i="3"/>
  <c r="AW1841" i="3" s="1"/>
  <c r="AH1930" i="3"/>
  <c r="AW1930" i="3" s="1"/>
  <c r="AI1962" i="3"/>
  <c r="AX1962" i="3" s="1"/>
  <c r="AK1109" i="3"/>
  <c r="AZ1109" i="3" s="1"/>
  <c r="AK1148" i="3"/>
  <c r="AZ1148" i="3" s="1"/>
  <c r="AI1240" i="3"/>
  <c r="AX1240" i="3" s="1"/>
  <c r="AI1176" i="3"/>
  <c r="AX1176" i="3" s="1"/>
  <c r="AG1368" i="3"/>
  <c r="AH1607" i="3"/>
  <c r="AW1607" i="3" s="1"/>
  <c r="AI1352" i="3"/>
  <c r="AX1352" i="3" s="1"/>
  <c r="AJ1434" i="3"/>
  <c r="AY1434" i="3" s="1"/>
  <c r="AG1592" i="3"/>
  <c r="AJ1677" i="3"/>
  <c r="AY1677" i="3" s="1"/>
  <c r="AK1597" i="3"/>
  <c r="AZ1597" i="3" s="1"/>
  <c r="AJ1659" i="3"/>
  <c r="AY1659" i="3" s="1"/>
  <c r="AI1676" i="3"/>
  <c r="AX1676" i="3" s="1"/>
  <c r="AI1617" i="3"/>
  <c r="AX1617" i="3" s="1"/>
  <c r="AJ1778" i="3"/>
  <c r="AY1778" i="3" s="1"/>
  <c r="AH1764" i="3"/>
  <c r="AW1764" i="3" s="1"/>
  <c r="AG1760" i="3"/>
  <c r="AJ1848" i="3"/>
  <c r="AY1848" i="3" s="1"/>
  <c r="AK1889" i="3"/>
  <c r="AZ1889" i="3" s="1"/>
  <c r="AG1959" i="3"/>
  <c r="AI1970" i="3"/>
  <c r="AX1970" i="3" s="1"/>
  <c r="AI1356" i="3"/>
  <c r="AX1356" i="3" s="1"/>
  <c r="AH1627" i="3"/>
  <c r="AW1627" i="3" s="1"/>
  <c r="AI1768" i="3"/>
  <c r="AX1768" i="3" s="1"/>
  <c r="AJ1917" i="3"/>
  <c r="AY1917" i="3" s="1"/>
  <c r="AJ1422" i="3"/>
  <c r="AY1422" i="3" s="1"/>
  <c r="AG1364" i="3"/>
  <c r="AH1643" i="3"/>
  <c r="AW1643" i="3" s="1"/>
  <c r="AI1844" i="3"/>
  <c r="AX1844" i="3" s="1"/>
  <c r="AI1554" i="3"/>
  <c r="AX1554" i="3" s="1"/>
  <c r="AI1612" i="3"/>
  <c r="AX1612" i="3" s="1"/>
  <c r="AG1829" i="3"/>
  <c r="AI968" i="3"/>
  <c r="AX968" i="3" s="1"/>
  <c r="AJ1172" i="3"/>
  <c r="AY1172" i="3" s="1"/>
  <c r="AI1128" i="3"/>
  <c r="AX1128" i="3" s="1"/>
  <c r="AI1210" i="3"/>
  <c r="AX1210" i="3" s="1"/>
  <c r="AH791" i="3"/>
  <c r="AW791" i="3" s="1"/>
  <c r="AK896" i="3"/>
  <c r="AZ896" i="3" s="1"/>
  <c r="AJ1012" i="3"/>
  <c r="AY1012" i="3" s="1"/>
  <c r="AI1105" i="3"/>
  <c r="AX1105" i="3" s="1"/>
  <c r="AG1308" i="3"/>
  <c r="AH1594" i="3"/>
  <c r="AW1594" i="3" s="1"/>
  <c r="AG1327" i="3"/>
  <c r="AK1286" i="3"/>
  <c r="AZ1286" i="3" s="1"/>
  <c r="AJ1359" i="3"/>
  <c r="AY1359" i="3" s="1"/>
  <c r="AJ1502" i="3"/>
  <c r="AY1502" i="3" s="1"/>
  <c r="AK1475" i="3"/>
  <c r="AZ1475" i="3" s="1"/>
  <c r="AK1618" i="3"/>
  <c r="AZ1618" i="3" s="1"/>
  <c r="AI1599" i="3"/>
  <c r="AX1599" i="3" s="1"/>
  <c r="AK1704" i="3"/>
  <c r="AZ1704" i="3" s="1"/>
  <c r="AI1634" i="3"/>
  <c r="AX1634" i="3" s="1"/>
  <c r="AI1718" i="3"/>
  <c r="AX1718" i="3" s="1"/>
  <c r="AH1816" i="3"/>
  <c r="AW1816" i="3" s="1"/>
  <c r="AH1842" i="3"/>
  <c r="AW1842" i="3" s="1"/>
  <c r="AG1833" i="3"/>
  <c r="AG1946" i="3"/>
  <c r="AK1919" i="3"/>
  <c r="AZ1919" i="3" s="1"/>
  <c r="AG620" i="3"/>
  <c r="AL829" i="3"/>
  <c r="AG1018" i="3"/>
  <c r="AH1388" i="3"/>
  <c r="AW1388" i="3" s="1"/>
  <c r="AJ1787" i="3"/>
  <c r="AY1787" i="3" s="1"/>
  <c r="AI1743" i="3"/>
  <c r="AX1743" i="3" s="1"/>
  <c r="AG1900" i="3"/>
  <c r="AH1919" i="3"/>
  <c r="AW1919" i="3" s="1"/>
  <c r="AH1332" i="3"/>
  <c r="AW1332" i="3" s="1"/>
  <c r="AJ1796" i="3"/>
  <c r="AY1796" i="3" s="1"/>
  <c r="AK1789" i="3"/>
  <c r="AZ1789" i="3" s="1"/>
  <c r="AG1986" i="3"/>
  <c r="AH1221" i="3"/>
  <c r="AW1221" i="3" s="1"/>
  <c r="AG1725" i="3"/>
  <c r="AG1989" i="3"/>
  <c r="AK1206" i="3"/>
  <c r="AZ1206" i="3" s="1"/>
  <c r="AH1489" i="3"/>
  <c r="AW1489" i="3" s="1"/>
  <c r="AI1648" i="3"/>
  <c r="AX1648" i="3" s="1"/>
  <c r="AJ1883" i="3"/>
  <c r="AY1883" i="3" s="1"/>
  <c r="AG1742" i="3"/>
  <c r="AI1411" i="3"/>
  <c r="AX1411" i="3" s="1"/>
  <c r="AH1725" i="3"/>
  <c r="AW1725" i="3" s="1"/>
  <c r="AI1909" i="3"/>
  <c r="AX1909" i="3" s="1"/>
  <c r="AI1973" i="3"/>
  <c r="AX1973" i="3" s="1"/>
  <c r="AJ1681" i="3"/>
  <c r="AY1681" i="3" s="1"/>
  <c r="AI1063" i="3"/>
  <c r="AX1063" i="3" s="1"/>
  <c r="AG1291" i="3"/>
  <c r="AI1641" i="3"/>
  <c r="AX1641" i="3" s="1"/>
  <c r="AH1635" i="3"/>
  <c r="AW1635" i="3" s="1"/>
  <c r="AJ1805" i="3"/>
  <c r="AY1805" i="3" s="1"/>
  <c r="AK1902" i="3"/>
  <c r="AZ1902" i="3" s="1"/>
  <c r="AJ1197" i="3"/>
  <c r="AY1197" i="3" s="1"/>
  <c r="AG1455" i="3"/>
  <c r="AH1637" i="3"/>
  <c r="AW1637" i="3" s="1"/>
  <c r="AH1909" i="3"/>
  <c r="AW1909" i="3" s="1"/>
  <c r="AI1937" i="3"/>
  <c r="AX1937" i="3" s="1"/>
  <c r="AJ1953" i="3"/>
  <c r="AY1953" i="3" s="1"/>
  <c r="AG1354" i="3"/>
  <c r="AK1524" i="3"/>
  <c r="AZ1524" i="3" s="1"/>
  <c r="AI1746" i="3"/>
  <c r="AX1746" i="3" s="1"/>
  <c r="AJ1901" i="3"/>
  <c r="AY1901" i="3" s="1"/>
  <c r="AG1189" i="3"/>
  <c r="AG1748" i="3"/>
  <c r="AG1795" i="3"/>
  <c r="AH1993" i="3"/>
  <c r="AW1993" i="3" s="1"/>
  <c r="AI1569" i="3"/>
  <c r="AX1569" i="3" s="1"/>
  <c r="AG1958" i="3"/>
  <c r="AI1349" i="3"/>
  <c r="AX1349" i="3" s="1"/>
  <c r="AG1252" i="3"/>
  <c r="AJ1800" i="3"/>
  <c r="AY1800" i="3" s="1"/>
  <c r="AJ1674" i="3"/>
  <c r="AY1674" i="3" s="1"/>
  <c r="AH1837" i="3"/>
  <c r="AW1837" i="3" s="1"/>
  <c r="AI1890" i="3"/>
  <c r="AX1890" i="3" s="1"/>
  <c r="BB386" i="3" l="1"/>
  <c r="AV386" i="3"/>
  <c r="AL386" i="3"/>
  <c r="AV1082" i="3"/>
  <c r="AL1082" i="3"/>
  <c r="BB1082" i="3"/>
  <c r="AV1376" i="3"/>
  <c r="AL1376" i="3"/>
  <c r="BB1376" i="3"/>
  <c r="AV1378" i="3"/>
  <c r="BB1378" i="3"/>
  <c r="AL1378" i="3"/>
  <c r="AV1476" i="3"/>
  <c r="AL1476" i="3"/>
  <c r="BB1476" i="3"/>
  <c r="AV623" i="3"/>
  <c r="AL623" i="3"/>
  <c r="BB623" i="3"/>
  <c r="AV1512" i="3"/>
  <c r="AL1512" i="3"/>
  <c r="BB1512" i="3"/>
  <c r="BB1218" i="3"/>
  <c r="AV645" i="3"/>
  <c r="BB645" i="3"/>
  <c r="AL645" i="3"/>
  <c r="AV595" i="3"/>
  <c r="AL595" i="3"/>
  <c r="BB595" i="3"/>
  <c r="AV1902" i="3"/>
  <c r="BB1902" i="3"/>
  <c r="AL1902" i="3"/>
  <c r="AV1845" i="3"/>
  <c r="BB1845" i="3"/>
  <c r="AL1845" i="3"/>
  <c r="AV1646" i="3"/>
  <c r="AL1646" i="3"/>
  <c r="BB1646" i="3"/>
  <c r="AV1702" i="3"/>
  <c r="BB1702" i="3"/>
  <c r="AL1702" i="3"/>
  <c r="AV1749" i="3"/>
  <c r="BB1749" i="3"/>
  <c r="AL1749" i="3"/>
  <c r="AV1355" i="3"/>
  <c r="AL1355" i="3"/>
  <c r="BB1355" i="3"/>
  <c r="AV1625" i="3"/>
  <c r="BB1625" i="3"/>
  <c r="AL1625" i="3"/>
  <c r="AL1159" i="3"/>
  <c r="AV374" i="3"/>
  <c r="BB374" i="3"/>
  <c r="AL374" i="3"/>
  <c r="AV1040" i="3"/>
  <c r="BB1040" i="3"/>
  <c r="AL1040" i="3"/>
  <c r="AV1450" i="3"/>
  <c r="AL1450" i="3"/>
  <c r="BB1450" i="3"/>
  <c r="BB1577" i="3"/>
  <c r="AV1577" i="3"/>
  <c r="AL1577" i="3"/>
  <c r="AV1523" i="3"/>
  <c r="BB1523" i="3"/>
  <c r="AL1523" i="3"/>
  <c r="AV1834" i="3"/>
  <c r="BB1834" i="3"/>
  <c r="AL1834" i="3"/>
  <c r="AV1173" i="3"/>
  <c r="AL1173" i="3"/>
  <c r="BB1173" i="3"/>
  <c r="BA1940" i="3"/>
  <c r="AM1940" i="3"/>
  <c r="AV1185" i="3"/>
  <c r="AL1185" i="3"/>
  <c r="BB1185" i="3"/>
  <c r="BB1049" i="3"/>
  <c r="AV1049" i="3"/>
  <c r="AL1049" i="3"/>
  <c r="AV636" i="3"/>
  <c r="BB636" i="3"/>
  <c r="AL636" i="3"/>
  <c r="AV1261" i="3"/>
  <c r="BB1261" i="3"/>
  <c r="AL1261" i="3"/>
  <c r="BB767" i="3"/>
  <c r="AL767" i="3"/>
  <c r="AV767" i="3"/>
  <c r="AV1530" i="3"/>
  <c r="AL1530" i="3"/>
  <c r="BB1530" i="3"/>
  <c r="AV755" i="3"/>
  <c r="AL755" i="3"/>
  <c r="BB755" i="3"/>
  <c r="AV658" i="3"/>
  <c r="BB658" i="3"/>
  <c r="AL658" i="3"/>
  <c r="AV728" i="3"/>
  <c r="AL728" i="3"/>
  <c r="BB728" i="3"/>
  <c r="BA1070" i="3"/>
  <c r="AM1070" i="3"/>
  <c r="AV1135" i="3"/>
  <c r="AL1135" i="3"/>
  <c r="BB1135" i="3"/>
  <c r="AV1640" i="3"/>
  <c r="AL1640" i="3"/>
  <c r="BB1640" i="3"/>
  <c r="AL1240" i="3"/>
  <c r="AV1714" i="3"/>
  <c r="BB1714" i="3"/>
  <c r="AL1714" i="3"/>
  <c r="AV1312" i="3"/>
  <c r="AL1312" i="3"/>
  <c r="BB1312" i="3"/>
  <c r="BB527" i="3"/>
  <c r="AL527" i="3"/>
  <c r="AV527" i="3"/>
  <c r="AV260" i="3"/>
  <c r="BB260" i="3"/>
  <c r="AL260" i="3"/>
  <c r="AV1575" i="3"/>
  <c r="AL1575" i="3"/>
  <c r="BB1575" i="3"/>
  <c r="AV1330" i="3"/>
  <c r="BB1330" i="3"/>
  <c r="AL1330" i="3"/>
  <c r="BB1583" i="3"/>
  <c r="AV1583" i="3"/>
  <c r="AL1583" i="3"/>
  <c r="AV2007" i="3"/>
  <c r="BB2007" i="3"/>
  <c r="AL2007" i="3"/>
  <c r="BB1928" i="3"/>
  <c r="AV1928" i="3"/>
  <c r="AL1928" i="3"/>
  <c r="AV1078" i="3"/>
  <c r="BB1078" i="3"/>
  <c r="AL1078" i="3"/>
  <c r="AV1484" i="3"/>
  <c r="BB1484" i="3"/>
  <c r="AL1484" i="3"/>
  <c r="BB1912" i="3"/>
  <c r="BB1522" i="3"/>
  <c r="AL801" i="3"/>
  <c r="AL183" i="3"/>
  <c r="AV1703" i="3"/>
  <c r="AL1703" i="3"/>
  <c r="BB1703" i="3"/>
  <c r="BB1751" i="3"/>
  <c r="BB1624" i="3"/>
  <c r="AV1868" i="3"/>
  <c r="BB1868" i="3"/>
  <c r="AL1868" i="3"/>
  <c r="BB1787" i="3"/>
  <c r="BB1388" i="3"/>
  <c r="AV1516" i="3"/>
  <c r="BB1516" i="3"/>
  <c r="AL1516" i="3"/>
  <c r="AL1831" i="3"/>
  <c r="AV1633" i="3"/>
  <c r="BB1633" i="3"/>
  <c r="AL1633" i="3"/>
  <c r="AV1898" i="3"/>
  <c r="BB1898" i="3"/>
  <c r="AL1898" i="3"/>
  <c r="AL894" i="3"/>
  <c r="BB1938" i="3"/>
  <c r="AV1938" i="3"/>
  <c r="AL1938" i="3"/>
  <c r="AV1332" i="3"/>
  <c r="AL1332" i="3"/>
  <c r="BB1332" i="3"/>
  <c r="BB1721" i="3"/>
  <c r="AL1674" i="3"/>
  <c r="AV1674" i="3"/>
  <c r="BB1674" i="3"/>
  <c r="AV1771" i="3"/>
  <c r="AL1771" i="3"/>
  <c r="BB1771" i="3"/>
  <c r="AV1856" i="3"/>
  <c r="AL1856" i="3"/>
  <c r="BB1856" i="3"/>
  <c r="AL1164" i="3"/>
  <c r="AV1164" i="3"/>
  <c r="BB1164" i="3"/>
  <c r="BB1718" i="3"/>
  <c r="AL1643" i="3"/>
  <c r="BB1709" i="3"/>
  <c r="AV633" i="3"/>
  <c r="AL633" i="3"/>
  <c r="BB633" i="3"/>
  <c r="AL1514" i="3"/>
  <c r="AV890" i="3"/>
  <c r="AL890" i="3"/>
  <c r="BB890" i="3"/>
  <c r="AV27" i="3"/>
  <c r="BB27" i="3"/>
  <c r="AL27" i="3"/>
  <c r="AV251" i="3"/>
  <c r="AL251" i="3"/>
  <c r="BB251" i="3"/>
  <c r="AV1373" i="3"/>
  <c r="AL1373" i="3"/>
  <c r="BB1373" i="3"/>
  <c r="AL901" i="3"/>
  <c r="BA1230" i="3"/>
  <c r="AM1230" i="3"/>
  <c r="AV1282" i="3"/>
  <c r="BB1282" i="3"/>
  <c r="AL1282" i="3"/>
  <c r="AL467" i="3"/>
  <c r="AV467" i="3"/>
  <c r="BB467" i="3"/>
  <c r="AV616" i="3"/>
  <c r="BB616" i="3"/>
  <c r="AL616" i="3"/>
  <c r="AV677" i="3"/>
  <c r="BB677" i="3"/>
  <c r="AL677" i="3"/>
  <c r="AL1023" i="3"/>
  <c r="AL493" i="3"/>
  <c r="AV93" i="3"/>
  <c r="AL93" i="3"/>
  <c r="BB93" i="3"/>
  <c r="AV32" i="3"/>
  <c r="AL32" i="3"/>
  <c r="BB32" i="3"/>
  <c r="AV199" i="3"/>
  <c r="BB199" i="3"/>
  <c r="AL199" i="3"/>
  <c r="AL170" i="3"/>
  <c r="AV170" i="3"/>
  <c r="BB170" i="3"/>
  <c r="AV754" i="3"/>
  <c r="AL754" i="3"/>
  <c r="BB754" i="3"/>
  <c r="AV284" i="3"/>
  <c r="AL284" i="3"/>
  <c r="BB284" i="3"/>
  <c r="AV1143" i="3"/>
  <c r="BB1143" i="3"/>
  <c r="AL1143" i="3"/>
  <c r="BB208" i="3"/>
  <c r="AV859" i="3"/>
  <c r="BB859" i="3"/>
  <c r="AL859" i="3"/>
  <c r="BB322" i="3"/>
  <c r="AL569" i="3"/>
  <c r="BB569" i="3"/>
  <c r="AV569" i="3"/>
  <c r="BA234" i="3"/>
  <c r="AM234" i="3"/>
  <c r="BB304" i="3"/>
  <c r="BB81" i="3"/>
  <c r="AV1678" i="3"/>
  <c r="AL1678" i="3"/>
  <c r="BB1678" i="3"/>
  <c r="AV804" i="3"/>
  <c r="AL804" i="3"/>
  <c r="BB804" i="3"/>
  <c r="BB350" i="3"/>
  <c r="AV579" i="3"/>
  <c r="BB579" i="3"/>
  <c r="AL579" i="3"/>
  <c r="BB1842" i="3"/>
  <c r="BB855" i="3"/>
  <c r="AV200" i="3"/>
  <c r="BB200" i="3"/>
  <c r="AL200" i="3"/>
  <c r="BB1747" i="3"/>
  <c r="AV1538" i="3"/>
  <c r="AL1538" i="3"/>
  <c r="BB1538" i="3"/>
  <c r="AV1784" i="3"/>
  <c r="BB1784" i="3"/>
  <c r="AL1784" i="3"/>
  <c r="AV1628" i="3"/>
  <c r="AL1628" i="3"/>
  <c r="BB1628" i="3"/>
  <c r="AV1005" i="3"/>
  <c r="AL1005" i="3"/>
  <c r="BB1005" i="3"/>
  <c r="AV327" i="3"/>
  <c r="BB327" i="3"/>
  <c r="AL327" i="3"/>
  <c r="BA270" i="3"/>
  <c r="AM270" i="3"/>
  <c r="BB119" i="3"/>
  <c r="AV119" i="3"/>
  <c r="AL119" i="3"/>
  <c r="AV1936" i="3"/>
  <c r="BB1936" i="3"/>
  <c r="AL1936" i="3"/>
  <c r="AL678" i="3"/>
  <c r="AV1002" i="3"/>
  <c r="AL1002" i="3"/>
  <c r="BB1002" i="3"/>
  <c r="AL460" i="3"/>
  <c r="AL98" i="3"/>
  <c r="AV98" i="3"/>
  <c r="BB98" i="3"/>
  <c r="AL821" i="3"/>
  <c r="AV980" i="3"/>
  <c r="BB980" i="3"/>
  <c r="AL980" i="3"/>
  <c r="BB736" i="3"/>
  <c r="BB788" i="3"/>
  <c r="AV278" i="3"/>
  <c r="AL278" i="3"/>
  <c r="BB278" i="3"/>
  <c r="BB74" i="3"/>
  <c r="BB1162" i="3"/>
  <c r="AL1059" i="3"/>
  <c r="AV1832" i="3"/>
  <c r="BB1832" i="3"/>
  <c r="AL1832" i="3"/>
  <c r="AL1754" i="3"/>
  <c r="AL11" i="3"/>
  <c r="AV1166" i="3"/>
  <c r="BB1166" i="3"/>
  <c r="AL1166" i="3"/>
  <c r="AL560" i="3"/>
  <c r="BB514" i="3"/>
  <c r="AV670" i="3"/>
  <c r="AL670" i="3"/>
  <c r="BB670" i="3"/>
  <c r="AL1144" i="3"/>
  <c r="AV1274" i="3"/>
  <c r="AL1274" i="3"/>
  <c r="BB1274" i="3"/>
  <c r="AV244" i="3"/>
  <c r="BB244" i="3"/>
  <c r="AL244" i="3"/>
  <c r="AL285" i="3"/>
  <c r="AV141" i="3"/>
  <c r="AL141" i="3"/>
  <c r="BB141" i="3"/>
  <c r="AV293" i="3"/>
  <c r="AL293" i="3"/>
  <c r="BB293" i="3"/>
  <c r="BB143" i="3"/>
  <c r="AV143" i="3"/>
  <c r="AL143" i="3"/>
  <c r="AV30" i="3"/>
  <c r="AL30" i="3"/>
  <c r="BB30" i="3"/>
  <c r="AL137" i="3"/>
  <c r="BB592" i="3"/>
  <c r="AL51" i="3"/>
  <c r="AV1984" i="3"/>
  <c r="BB1984" i="3"/>
  <c r="AL1984" i="3"/>
  <c r="AV44" i="3"/>
  <c r="AL44" i="3"/>
  <c r="BB44" i="3"/>
  <c r="AV1603" i="3"/>
  <c r="AL1603" i="3"/>
  <c r="BB1603" i="3"/>
  <c r="AV1843" i="3"/>
  <c r="AL1843" i="3"/>
  <c r="BB1843" i="3"/>
  <c r="AV1813" i="3"/>
  <c r="AL1813" i="3"/>
  <c r="BB1813" i="3"/>
  <c r="AV24" i="3"/>
  <c r="BB24" i="3"/>
  <c r="AL24" i="3"/>
  <c r="AV444" i="3"/>
  <c r="BB444" i="3"/>
  <c r="AL444" i="3"/>
  <c r="AV983" i="3"/>
  <c r="BB983" i="3"/>
  <c r="AL983" i="3"/>
  <c r="AV851" i="3"/>
  <c r="BB851" i="3"/>
  <c r="AL851" i="3"/>
  <c r="BB1917" i="3"/>
  <c r="AV1917" i="3"/>
  <c r="AL1917" i="3"/>
  <c r="AV839" i="3"/>
  <c r="BB839" i="3"/>
  <c r="AL839" i="3"/>
  <c r="BA1571" i="3"/>
  <c r="AM1571" i="3"/>
  <c r="BA1676" i="3"/>
  <c r="AM1676" i="3"/>
  <c r="AV1520" i="3"/>
  <c r="BB1520" i="3"/>
  <c r="AL1520" i="3"/>
  <c r="AV1196" i="3"/>
  <c r="BB1196" i="3"/>
  <c r="AL1196" i="3"/>
  <c r="BB1446" i="3"/>
  <c r="BB1690" i="3"/>
  <c r="AL1038" i="3"/>
  <c r="AV1038" i="3"/>
  <c r="BB1038" i="3"/>
  <c r="BB1159" i="3"/>
  <c r="AV964" i="3"/>
  <c r="AL964" i="3"/>
  <c r="BB964" i="3"/>
  <c r="AV204" i="3"/>
  <c r="BB204" i="3"/>
  <c r="AL204" i="3"/>
  <c r="AV884" i="3"/>
  <c r="AL884" i="3"/>
  <c r="BB884" i="3"/>
  <c r="AV113" i="3"/>
  <c r="BB113" i="3"/>
  <c r="AL113" i="3"/>
  <c r="AV1015" i="3"/>
  <c r="BB1015" i="3"/>
  <c r="AL1015" i="3"/>
  <c r="AV1824" i="3"/>
  <c r="AL1824" i="3"/>
  <c r="BB1824" i="3"/>
  <c r="BB1708" i="3"/>
  <c r="AV1867" i="3"/>
  <c r="BB1867" i="3"/>
  <c r="AL1867" i="3"/>
  <c r="AV974" i="3"/>
  <c r="BB974" i="3"/>
  <c r="AL974" i="3"/>
  <c r="AV1304" i="3"/>
  <c r="BB1304" i="3"/>
  <c r="AL1304" i="3"/>
  <c r="AV1318" i="3"/>
  <c r="BB1318" i="3"/>
  <c r="AL1318" i="3"/>
  <c r="AV1123" i="3"/>
  <c r="AL1123" i="3"/>
  <c r="BB1123" i="3"/>
  <c r="AV748" i="3"/>
  <c r="BB748" i="3"/>
  <c r="AL748" i="3"/>
  <c r="AV1465" i="3"/>
  <c r="AL1465" i="3"/>
  <c r="BB1465" i="3"/>
  <c r="AV41" i="3"/>
  <c r="AL41" i="3"/>
  <c r="BB41" i="3"/>
  <c r="AV991" i="3"/>
  <c r="BB991" i="3"/>
  <c r="AL991" i="3"/>
  <c r="AV381" i="3"/>
  <c r="AL381" i="3"/>
  <c r="BB381" i="3"/>
  <c r="AV808" i="3"/>
  <c r="BB808" i="3"/>
  <c r="AL808" i="3"/>
  <c r="BB434" i="3"/>
  <c r="AV434" i="3"/>
  <c r="AL434" i="3"/>
  <c r="BB1774" i="3"/>
  <c r="AV1774" i="3"/>
  <c r="AL1774" i="3"/>
  <c r="BA1809" i="3"/>
  <c r="AM1809" i="3"/>
  <c r="AV1623" i="3"/>
  <c r="BB1623" i="3"/>
  <c r="AL1623" i="3"/>
  <c r="AL1466" i="3"/>
  <c r="AV1466" i="3"/>
  <c r="BB1466" i="3"/>
  <c r="AV870" i="3"/>
  <c r="AL870" i="3"/>
  <c r="BB870" i="3"/>
  <c r="AV647" i="3"/>
  <c r="AL647" i="3"/>
  <c r="BB647" i="3"/>
  <c r="AV1124" i="3"/>
  <c r="BB1124" i="3"/>
  <c r="AL1124" i="3"/>
  <c r="AL1887" i="3"/>
  <c r="AV1887" i="3"/>
  <c r="BB1887" i="3"/>
  <c r="AV654" i="3"/>
  <c r="BB654" i="3"/>
  <c r="AL654" i="3"/>
  <c r="AV1765" i="3"/>
  <c r="BB1765" i="3"/>
  <c r="AL1765" i="3"/>
  <c r="BB1348" i="3"/>
  <c r="AV1348" i="3"/>
  <c r="AL1348" i="3"/>
  <c r="AV1335" i="3"/>
  <c r="AL1335" i="3"/>
  <c r="BB1335" i="3"/>
  <c r="AL1912" i="3"/>
  <c r="BB627" i="3"/>
  <c r="AV979" i="3"/>
  <c r="BB979" i="3"/>
  <c r="AL979" i="3"/>
  <c r="AV427" i="3"/>
  <c r="BB427" i="3"/>
  <c r="AL427" i="3"/>
  <c r="AV814" i="3"/>
  <c r="BB814" i="3"/>
  <c r="AL814" i="3"/>
  <c r="AL1522" i="3"/>
  <c r="BB801" i="3"/>
  <c r="AV16" i="3"/>
  <c r="BB16" i="3"/>
  <c r="AL16" i="3"/>
  <c r="AV716" i="3"/>
  <c r="BB716" i="3"/>
  <c r="AL716" i="3"/>
  <c r="AL1556" i="3"/>
  <c r="AV1860" i="3"/>
  <c r="AL1860" i="3"/>
  <c r="BB1860" i="3"/>
  <c r="AL1751" i="3"/>
  <c r="AV1666" i="3"/>
  <c r="BB1666" i="3"/>
  <c r="AL1666" i="3"/>
  <c r="AV1567" i="3"/>
  <c r="BB1567" i="3"/>
  <c r="AL1567" i="3"/>
  <c r="AL1787" i="3"/>
  <c r="AV1233" i="3"/>
  <c r="AL1233" i="3"/>
  <c r="BB1233" i="3"/>
  <c r="AV1757" i="3"/>
  <c r="AL1757" i="3"/>
  <c r="BB1757" i="3"/>
  <c r="AL1152" i="3"/>
  <c r="BB1953" i="3"/>
  <c r="AV1893" i="3"/>
  <c r="AL1893" i="3"/>
  <c r="BB1893" i="3"/>
  <c r="AL1721" i="3"/>
  <c r="AV1433" i="3"/>
  <c r="AL1433" i="3"/>
  <c r="BB1433" i="3"/>
  <c r="AL1718" i="3"/>
  <c r="BA1559" i="3"/>
  <c r="AM1559" i="3"/>
  <c r="AV1287" i="3"/>
  <c r="AL1287" i="3"/>
  <c r="BB1287" i="3"/>
  <c r="BB1915" i="3"/>
  <c r="AL1709" i="3"/>
  <c r="AV1043" i="3"/>
  <c r="BB1043" i="3"/>
  <c r="AL1043" i="3"/>
  <c r="AV191" i="3"/>
  <c r="AL191" i="3"/>
  <c r="BB191" i="3"/>
  <c r="AV297" i="3"/>
  <c r="AL297" i="3"/>
  <c r="BB297" i="3"/>
  <c r="AV56" i="3"/>
  <c r="AL56" i="3"/>
  <c r="BB56" i="3"/>
  <c r="AV29" i="3"/>
  <c r="BB29" i="3"/>
  <c r="AL29" i="3"/>
  <c r="AV86" i="3"/>
  <c r="BB86" i="3"/>
  <c r="AL86" i="3"/>
  <c r="AV216" i="3"/>
  <c r="AL216" i="3"/>
  <c r="BB216" i="3"/>
  <c r="BB473" i="3"/>
  <c r="BB901" i="3"/>
  <c r="AV1454" i="3"/>
  <c r="AL1454" i="3"/>
  <c r="BB1454" i="3"/>
  <c r="AV810" i="3"/>
  <c r="AL810" i="3"/>
  <c r="BB810" i="3"/>
  <c r="AV641" i="3"/>
  <c r="AL641" i="3"/>
  <c r="BB641" i="3"/>
  <c r="AV727" i="3"/>
  <c r="AL727" i="3"/>
  <c r="BB727" i="3"/>
  <c r="AV606" i="3"/>
  <c r="BB606" i="3"/>
  <c r="AL606" i="3"/>
  <c r="BB1023" i="3"/>
  <c r="BB493" i="3"/>
  <c r="AV180" i="3"/>
  <c r="AL180" i="3"/>
  <c r="BB180" i="3"/>
  <c r="AV597" i="3"/>
  <c r="BB597" i="3"/>
  <c r="AL597" i="3"/>
  <c r="BB1351" i="3"/>
  <c r="AV1351" i="3"/>
  <c r="AL1351" i="3"/>
  <c r="AV823" i="3"/>
  <c r="BB823" i="3"/>
  <c r="AL823" i="3"/>
  <c r="AV1447" i="3"/>
  <c r="AL1447" i="3"/>
  <c r="BB1447" i="3"/>
  <c r="AV568" i="3"/>
  <c r="BB568" i="3"/>
  <c r="AL568" i="3"/>
  <c r="BB450" i="3"/>
  <c r="AL304" i="3"/>
  <c r="AL81" i="3"/>
  <c r="AV1463" i="3"/>
  <c r="AL1463" i="3"/>
  <c r="BB1463" i="3"/>
  <c r="AL1467" i="3"/>
  <c r="AV1521" i="3"/>
  <c r="AL1521" i="3"/>
  <c r="BB1521" i="3"/>
  <c r="AV37" i="3"/>
  <c r="BB37" i="3"/>
  <c r="AL37" i="3"/>
  <c r="AV683" i="3"/>
  <c r="BB683" i="3"/>
  <c r="AL683" i="3"/>
  <c r="AL192" i="3"/>
  <c r="AV71" i="3"/>
  <c r="AL71" i="3"/>
  <c r="BB71" i="3"/>
  <c r="BB212" i="3"/>
  <c r="AV212" i="3"/>
  <c r="AL212" i="3"/>
  <c r="AL1842" i="3"/>
  <c r="AL855" i="3"/>
  <c r="AL1747" i="3"/>
  <c r="AV459" i="3"/>
  <c r="AL459" i="3"/>
  <c r="BB459" i="3"/>
  <c r="AL744" i="3"/>
  <c r="AV584" i="3"/>
  <c r="BB584" i="3"/>
  <c r="AL584" i="3"/>
  <c r="AV1503" i="3"/>
  <c r="AL1503" i="3"/>
  <c r="BB1503" i="3"/>
  <c r="AV550" i="3"/>
  <c r="BB550" i="3"/>
  <c r="AL550" i="3"/>
  <c r="BB89" i="3"/>
  <c r="AV1347" i="3"/>
  <c r="BB1347" i="3"/>
  <c r="AL1347" i="3"/>
  <c r="AV146" i="3"/>
  <c r="AL146" i="3"/>
  <c r="BB146" i="3"/>
  <c r="AL1999" i="3"/>
  <c r="AV1999" i="3"/>
  <c r="BB1999" i="3"/>
  <c r="AV554" i="3"/>
  <c r="AL554" i="3"/>
  <c r="BB554" i="3"/>
  <c r="BB898" i="3"/>
  <c r="AV898" i="3"/>
  <c r="AL898" i="3"/>
  <c r="BB678" i="3"/>
  <c r="AV1737" i="3"/>
  <c r="BB1737" i="3"/>
  <c r="AL1737" i="3"/>
  <c r="AV1212" i="3"/>
  <c r="BB1212" i="3"/>
  <c r="AL1212" i="3"/>
  <c r="AV994" i="3"/>
  <c r="AL994" i="3"/>
  <c r="BB994" i="3"/>
  <c r="AV1093" i="3"/>
  <c r="BB1093" i="3"/>
  <c r="AL1093" i="3"/>
  <c r="AV176" i="3"/>
  <c r="AL176" i="3"/>
  <c r="BB176" i="3"/>
  <c r="AL736" i="3"/>
  <c r="AL788" i="3"/>
  <c r="BB1704" i="3"/>
  <c r="AV749" i="3"/>
  <c r="AL749" i="3"/>
  <c r="BB749" i="3"/>
  <c r="BB456" i="3"/>
  <c r="AV456" i="3"/>
  <c r="AL456" i="3"/>
  <c r="AV466" i="3"/>
  <c r="BB466" i="3"/>
  <c r="AL466" i="3"/>
  <c r="AV718" i="3"/>
  <c r="AL718" i="3"/>
  <c r="BB718" i="3"/>
  <c r="AV1008" i="3"/>
  <c r="AL1008" i="3"/>
  <c r="BB1008" i="3"/>
  <c r="AL74" i="3"/>
  <c r="AV139" i="3"/>
  <c r="BB139" i="3"/>
  <c r="AL139" i="3"/>
  <c r="AL250" i="3"/>
  <c r="BB1059" i="3"/>
  <c r="AV182" i="3"/>
  <c r="BB182" i="3"/>
  <c r="AL182" i="3"/>
  <c r="AV701" i="3"/>
  <c r="AL701" i="3"/>
  <c r="BB701" i="3"/>
  <c r="BB11" i="3"/>
  <c r="AL996" i="3"/>
  <c r="BB1944" i="3"/>
  <c r="AV705" i="3"/>
  <c r="BB705" i="3"/>
  <c r="AL705" i="3"/>
  <c r="AL1175" i="3"/>
  <c r="AV1175" i="3"/>
  <c r="BB1175" i="3"/>
  <c r="AL514" i="3"/>
  <c r="AV857" i="3"/>
  <c r="BB857" i="3"/>
  <c r="AL857" i="3"/>
  <c r="AV1766" i="3"/>
  <c r="AL1766" i="3"/>
  <c r="BB1766" i="3"/>
  <c r="BB1144" i="3"/>
  <c r="AV1098" i="3"/>
  <c r="AL1098" i="3"/>
  <c r="BB1098" i="3"/>
  <c r="AV275" i="3"/>
  <c r="AL275" i="3"/>
  <c r="BB275" i="3"/>
  <c r="AL324" i="3"/>
  <c r="AV324" i="3"/>
  <c r="BB324" i="3"/>
  <c r="AL342" i="3"/>
  <c r="AV342" i="3"/>
  <c r="BB342" i="3"/>
  <c r="AV40" i="3"/>
  <c r="BB40" i="3"/>
  <c r="AL40" i="3"/>
  <c r="AV132" i="3"/>
  <c r="AL132" i="3"/>
  <c r="BB132" i="3"/>
  <c r="AV100" i="3"/>
  <c r="AL100" i="3"/>
  <c r="BB100" i="3"/>
  <c r="AV387" i="3"/>
  <c r="AL387" i="3"/>
  <c r="BB387" i="3"/>
  <c r="BB162" i="3"/>
  <c r="AL592" i="3"/>
  <c r="BB51" i="3"/>
  <c r="AV2002" i="3"/>
  <c r="BB2002" i="3"/>
  <c r="AL2002" i="3"/>
  <c r="AV827" i="3"/>
  <c r="BB827" i="3"/>
  <c r="AL827" i="3"/>
  <c r="AL1798" i="3"/>
  <c r="AL1065" i="3"/>
  <c r="BB591" i="3"/>
  <c r="AV446" i="3"/>
  <c r="BB446" i="3"/>
  <c r="AL446" i="3"/>
  <c r="BA1578" i="3"/>
  <c r="AM1578" i="3"/>
  <c r="AV1451" i="3"/>
  <c r="AL1451" i="3"/>
  <c r="BB1451" i="3"/>
  <c r="AV1395" i="3"/>
  <c r="AL1395" i="3"/>
  <c r="BB1395" i="3"/>
  <c r="AV1719" i="3"/>
  <c r="AL1719" i="3"/>
  <c r="BB1719" i="3"/>
  <c r="AV1647" i="3"/>
  <c r="AL1647" i="3"/>
  <c r="BB1647" i="3"/>
  <c r="AL1325" i="3"/>
  <c r="BB1585" i="3"/>
  <c r="AV1585" i="3"/>
  <c r="AL1585" i="3"/>
  <c r="AV1258" i="3"/>
  <c r="AL1258" i="3"/>
  <c r="BB1258" i="3"/>
  <c r="AV1816" i="3"/>
  <c r="AL1816" i="3"/>
  <c r="BB1816" i="3"/>
  <c r="AV962" i="3"/>
  <c r="AL962" i="3"/>
  <c r="BB962" i="3"/>
  <c r="AL1420" i="3"/>
  <c r="AV1390" i="3"/>
  <c r="AL1390" i="3"/>
  <c r="BB1390" i="3"/>
  <c r="AL1915" i="3"/>
  <c r="AV1138" i="3"/>
  <c r="AL1138" i="3"/>
  <c r="BB1138" i="3"/>
  <c r="AV800" i="3"/>
  <c r="BB800" i="3"/>
  <c r="AL800" i="3"/>
  <c r="BB534" i="3"/>
  <c r="AL534" i="3"/>
  <c r="AV534" i="3"/>
  <c r="AV292" i="3"/>
  <c r="BB292" i="3"/>
  <c r="AL292" i="3"/>
  <c r="AV689" i="3"/>
  <c r="AL689" i="3"/>
  <c r="BB689" i="3"/>
  <c r="AV826" i="3"/>
  <c r="BB826" i="3"/>
  <c r="AL826" i="3"/>
  <c r="AV225" i="3"/>
  <c r="AL225" i="3"/>
  <c r="BB225" i="3"/>
  <c r="AV83" i="3"/>
  <c r="AL83" i="3"/>
  <c r="BB83" i="3"/>
  <c r="AV305" i="3"/>
  <c r="AL305" i="3"/>
  <c r="BB305" i="3"/>
  <c r="BB289" i="3"/>
  <c r="AV978" i="3"/>
  <c r="AL978" i="3"/>
  <c r="BB978" i="3"/>
  <c r="AV226" i="3"/>
  <c r="BB226" i="3"/>
  <c r="AL226" i="3"/>
  <c r="BB617" i="3"/>
  <c r="AV127" i="3"/>
  <c r="BB127" i="3"/>
  <c r="AL127" i="3"/>
  <c r="AV219" i="3"/>
  <c r="AL219" i="3"/>
  <c r="BB219" i="3"/>
  <c r="AV508" i="3"/>
  <c r="AL508" i="3"/>
  <c r="BB508" i="3"/>
  <c r="BB1715" i="3"/>
  <c r="AL1781" i="3"/>
  <c r="AL1490" i="3"/>
  <c r="AV303" i="3"/>
  <c r="AL303" i="3"/>
  <c r="BB303" i="3"/>
  <c r="AV580" i="3"/>
  <c r="BB580" i="3"/>
  <c r="AL580" i="3"/>
  <c r="BB412" i="3"/>
  <c r="BB1006" i="3"/>
  <c r="BB886" i="3"/>
  <c r="AV886" i="3"/>
  <c r="AL886" i="3"/>
  <c r="BB423" i="3"/>
  <c r="BB154" i="3"/>
  <c r="AV648" i="3"/>
  <c r="AL648" i="3"/>
  <c r="BB648" i="3"/>
  <c r="BB111" i="3"/>
  <c r="AL1598" i="3"/>
  <c r="BB1717" i="3"/>
  <c r="AL794" i="3"/>
  <c r="AV1393" i="3"/>
  <c r="AL1393" i="3"/>
  <c r="BB1393" i="3"/>
  <c r="AV540" i="3"/>
  <c r="AL540" i="3"/>
  <c r="BB540" i="3"/>
  <c r="BB557" i="3"/>
  <c r="AL255" i="3"/>
  <c r="AV72" i="3"/>
  <c r="BB72" i="3"/>
  <c r="AL72" i="3"/>
  <c r="AV1072" i="3"/>
  <c r="BB1072" i="3"/>
  <c r="AL1072" i="3"/>
  <c r="AL1924" i="3"/>
  <c r="AL479" i="3"/>
  <c r="AL1130" i="3"/>
  <c r="AV13" i="3"/>
  <c r="BB13" i="3"/>
  <c r="AL13" i="3"/>
  <c r="AV313" i="3"/>
  <c r="AL313" i="3"/>
  <c r="BB313" i="3"/>
  <c r="AL89" i="3"/>
  <c r="AV1948" i="3"/>
  <c r="AL1948" i="3"/>
  <c r="BB1948" i="3"/>
  <c r="AV816" i="3"/>
  <c r="AL816" i="3"/>
  <c r="BB816" i="3"/>
  <c r="BB511" i="3"/>
  <c r="AV511" i="3"/>
  <c r="AL511" i="3"/>
  <c r="AL707" i="3"/>
  <c r="AV806" i="3"/>
  <c r="AL806" i="3"/>
  <c r="BB806" i="3"/>
  <c r="BB1744" i="3"/>
  <c r="BB1686" i="3"/>
  <c r="AL69" i="3"/>
  <c r="BB1517" i="3"/>
  <c r="AV1517" i="3"/>
  <c r="AL1517" i="3"/>
  <c r="AL333" i="3"/>
  <c r="AV333" i="3"/>
  <c r="BB333" i="3"/>
  <c r="AV135" i="3"/>
  <c r="BB135" i="3"/>
  <c r="AL135" i="3"/>
  <c r="AV899" i="3"/>
  <c r="AL899" i="3"/>
  <c r="BB899" i="3"/>
  <c r="BA618" i="3"/>
  <c r="AM618" i="3"/>
  <c r="BB359" i="3"/>
  <c r="BB269" i="3"/>
  <c r="AM102" i="3"/>
  <c r="BA102" i="3"/>
  <c r="AV1894" i="3"/>
  <c r="AL1894" i="3"/>
  <c r="BB1894" i="3"/>
  <c r="AL1024" i="3"/>
  <c r="AV1727" i="3"/>
  <c r="AL1727" i="3"/>
  <c r="BB1727" i="3"/>
  <c r="AL222" i="3"/>
  <c r="AV477" i="3"/>
  <c r="AL477" i="3"/>
  <c r="BB477" i="3"/>
  <c r="AV905" i="3"/>
  <c r="BB905" i="3"/>
  <c r="AL905" i="3"/>
  <c r="BB490" i="3"/>
  <c r="BB566" i="3"/>
  <c r="AL944" i="3"/>
  <c r="BB1638" i="3"/>
  <c r="AV1945" i="3"/>
  <c r="AL1945" i="3"/>
  <c r="BB1945" i="3"/>
  <c r="AV1178" i="3"/>
  <c r="AL1178" i="3"/>
  <c r="BB1178" i="3"/>
  <c r="AV637" i="3"/>
  <c r="BB637" i="3"/>
  <c r="AL637" i="3"/>
  <c r="BB447" i="3"/>
  <c r="AV447" i="3"/>
  <c r="AL447" i="3"/>
  <c r="AL1494" i="3"/>
  <c r="AL245" i="3"/>
  <c r="AV178" i="3"/>
  <c r="AL178" i="3"/>
  <c r="BB178" i="3"/>
  <c r="AL475" i="3"/>
  <c r="AV152" i="3"/>
  <c r="AL152" i="3"/>
  <c r="BB152" i="3"/>
  <c r="AL203" i="3"/>
  <c r="AL79" i="3"/>
  <c r="AL87" i="3"/>
  <c r="AL684" i="3"/>
  <c r="AV1051" i="3"/>
  <c r="AL1051" i="3"/>
  <c r="BB1051" i="3"/>
  <c r="AV692" i="3"/>
  <c r="BB692" i="3"/>
  <c r="AL692" i="3"/>
  <c r="AV1300" i="3"/>
  <c r="AL1300" i="3"/>
  <c r="BB1300" i="3"/>
  <c r="AV406" i="3"/>
  <c r="BB406" i="3"/>
  <c r="AL406" i="3"/>
  <c r="AV841" i="3"/>
  <c r="BB841" i="3"/>
  <c r="AL841" i="3"/>
  <c r="BA1422" i="3"/>
  <c r="AM1422" i="3"/>
  <c r="AV1740" i="3"/>
  <c r="AL1740" i="3"/>
  <c r="BB1740" i="3"/>
  <c r="BB997" i="3"/>
  <c r="AV1154" i="3"/>
  <c r="AL1154" i="3"/>
  <c r="BB1154" i="3"/>
  <c r="AV1962" i="3"/>
  <c r="AL1962" i="3"/>
  <c r="BB1962" i="3"/>
  <c r="BB536" i="3"/>
  <c r="AV536" i="3"/>
  <c r="AL536" i="3"/>
  <c r="BA933" i="3"/>
  <c r="AM933" i="3"/>
  <c r="AV507" i="3"/>
  <c r="AL507" i="3"/>
  <c r="BB507" i="3"/>
  <c r="AV1975" i="3"/>
  <c r="BB1975" i="3"/>
  <c r="AL1975" i="3"/>
  <c r="AV1731" i="3"/>
  <c r="BB1731" i="3"/>
  <c r="AL1731" i="3"/>
  <c r="AV1968" i="3"/>
  <c r="AL1968" i="3"/>
  <c r="BB1968" i="3"/>
  <c r="BA151" i="3"/>
  <c r="AM151" i="3"/>
  <c r="AV290" i="3"/>
  <c r="AL290" i="3"/>
  <c r="BB290" i="3"/>
  <c r="AV753" i="3"/>
  <c r="BB753" i="3"/>
  <c r="AL753" i="3"/>
  <c r="BB581" i="3"/>
  <c r="AV1435" i="3"/>
  <c r="AL1435" i="3"/>
  <c r="BB1435" i="3"/>
  <c r="AV587" i="3"/>
  <c r="AL587" i="3"/>
  <c r="BB587" i="3"/>
  <c r="AV1333" i="3"/>
  <c r="BB1333" i="3"/>
  <c r="AL1333" i="3"/>
  <c r="AV1303" i="3"/>
  <c r="AL1303" i="3"/>
  <c r="BB1303" i="3"/>
  <c r="AV68" i="3"/>
  <c r="AL68" i="3"/>
  <c r="BB68" i="3"/>
  <c r="AV723" i="3"/>
  <c r="BB723" i="3"/>
  <c r="AL723" i="3"/>
  <c r="AL617" i="3"/>
  <c r="AV233" i="3"/>
  <c r="AL233" i="3"/>
  <c r="BB233" i="3"/>
  <c r="BA450" i="3"/>
  <c r="AM450" i="3"/>
  <c r="BB255" i="3"/>
  <c r="AV291" i="3"/>
  <c r="AL291" i="3"/>
  <c r="BB291" i="3"/>
  <c r="AV349" i="3"/>
  <c r="BB349" i="3"/>
  <c r="AL349" i="3"/>
  <c r="AV328" i="3"/>
  <c r="AL328" i="3"/>
  <c r="BB328" i="3"/>
  <c r="AV1137" i="3"/>
  <c r="AL1137" i="3"/>
  <c r="BB1137" i="3"/>
  <c r="BB874" i="3"/>
  <c r="AV874" i="3"/>
  <c r="AL874" i="3"/>
  <c r="AV1251" i="3"/>
  <c r="BB1251" i="3"/>
  <c r="AL1251" i="3"/>
  <c r="AV155" i="3"/>
  <c r="AL155" i="3"/>
  <c r="BB155" i="3"/>
  <c r="AV668" i="3"/>
  <c r="BB668" i="3"/>
  <c r="AL668" i="3"/>
  <c r="BB1634" i="3"/>
  <c r="AV1017" i="3"/>
  <c r="AL1017" i="3"/>
  <c r="BB1017" i="3"/>
  <c r="AV1310" i="3"/>
  <c r="AL1310" i="3"/>
  <c r="BB1310" i="3"/>
  <c r="AV603" i="3"/>
  <c r="BB603" i="3"/>
  <c r="AL603" i="3"/>
  <c r="AV551" i="3"/>
  <c r="AL551" i="3"/>
  <c r="BB551" i="3"/>
  <c r="AV881" i="3"/>
  <c r="BB881" i="3"/>
  <c r="AL881" i="3"/>
  <c r="AL1631" i="3"/>
  <c r="BB1631" i="3"/>
  <c r="AV1631" i="3"/>
  <c r="AL1875" i="3"/>
  <c r="AL1291" i="3"/>
  <c r="AV1291" i="3"/>
  <c r="BB1291" i="3"/>
  <c r="AV1989" i="3"/>
  <c r="BB1989" i="3"/>
  <c r="AL1989" i="3"/>
  <c r="AV1018" i="3"/>
  <c r="AL1018" i="3"/>
  <c r="BB1018" i="3"/>
  <c r="AL1979" i="3"/>
  <c r="BB1979" i="3"/>
  <c r="AV1979" i="3"/>
  <c r="AV1974" i="3"/>
  <c r="AL1974" i="3"/>
  <c r="BB1974" i="3"/>
  <c r="AV1681" i="3"/>
  <c r="AL1681" i="3"/>
  <c r="BB1681" i="3"/>
  <c r="AV1186" i="3"/>
  <c r="BB1186" i="3"/>
  <c r="AL1186" i="3"/>
  <c r="AV1080" i="3"/>
  <c r="AL1080" i="3"/>
  <c r="BB1080" i="3"/>
  <c r="BB1487" i="3"/>
  <c r="AV1487" i="3"/>
  <c r="AL1487" i="3"/>
  <c r="BB503" i="3"/>
  <c r="AV503" i="3"/>
  <c r="AL503" i="3"/>
  <c r="AL781" i="3"/>
  <c r="AV1104" i="3"/>
  <c r="AL1104" i="3"/>
  <c r="BB1104" i="3"/>
  <c r="AV19" i="3"/>
  <c r="BB19" i="3"/>
  <c r="AL19" i="3"/>
  <c r="AV1216" i="3"/>
  <c r="AL1216" i="3"/>
  <c r="BB1216" i="3"/>
  <c r="AV1869" i="3"/>
  <c r="AL1869" i="3"/>
  <c r="BB1869" i="3"/>
  <c r="AV1036" i="3"/>
  <c r="BB1036" i="3"/>
  <c r="AL1036" i="3"/>
  <c r="AV1340" i="3"/>
  <c r="AL1340" i="3"/>
  <c r="BB1340" i="3"/>
  <c r="AV1758" i="3"/>
  <c r="AL1758" i="3"/>
  <c r="BB1758" i="3"/>
  <c r="AV1197" i="3"/>
  <c r="AL1197" i="3"/>
  <c r="BB1197" i="3"/>
  <c r="AV602" i="3"/>
  <c r="BB602" i="3"/>
  <c r="AL602" i="3"/>
  <c r="AV1214" i="3"/>
  <c r="BB1214" i="3"/>
  <c r="AL1214" i="3"/>
  <c r="AV495" i="3"/>
  <c r="BB495" i="3"/>
  <c r="AL495" i="3"/>
  <c r="AL1121" i="3"/>
  <c r="AV982" i="3"/>
  <c r="AL982" i="3"/>
  <c r="BB982" i="3"/>
  <c r="BB448" i="3"/>
  <c r="AV129" i="3"/>
  <c r="AL129" i="3"/>
  <c r="BB129" i="3"/>
  <c r="AL116" i="3"/>
  <c r="AV116" i="3"/>
  <c r="BB116" i="3"/>
  <c r="AV516" i="3"/>
  <c r="AL516" i="3"/>
  <c r="BB516" i="3"/>
  <c r="BB413" i="3"/>
  <c r="AV413" i="3"/>
  <c r="AL413" i="3"/>
  <c r="AV875" i="3"/>
  <c r="AL875" i="3"/>
  <c r="BB875" i="3"/>
  <c r="AV130" i="3"/>
  <c r="BB130" i="3"/>
  <c r="AL130" i="3"/>
  <c r="AV1701" i="3"/>
  <c r="AL1701" i="3"/>
  <c r="BB1701" i="3"/>
  <c r="AV807" i="3"/>
  <c r="BB807" i="3"/>
  <c r="AL807" i="3"/>
  <c r="AL1229" i="3"/>
  <c r="BB1229" i="3"/>
  <c r="AV1229" i="3"/>
  <c r="AV773" i="3"/>
  <c r="BB773" i="3"/>
  <c r="AL773" i="3"/>
  <c r="AL1634" i="3"/>
  <c r="AV998" i="3"/>
  <c r="BB998" i="3"/>
  <c r="AL998" i="3"/>
  <c r="BB1293" i="3"/>
  <c r="BB883" i="3"/>
  <c r="AV1026" i="3"/>
  <c r="AL1026" i="3"/>
  <c r="BB1026" i="3"/>
  <c r="AV619" i="3"/>
  <c r="BB619" i="3"/>
  <c r="AL619" i="3"/>
  <c r="BB923" i="3"/>
  <c r="BB833" i="3"/>
  <c r="BA1606" i="3"/>
  <c r="AM1606" i="3"/>
  <c r="AV1730" i="3"/>
  <c r="AL1730" i="3"/>
  <c r="BB1730" i="3"/>
  <c r="BB1267" i="3"/>
  <c r="AL1865" i="3"/>
  <c r="AL1826" i="3"/>
  <c r="BB1419" i="3"/>
  <c r="BB452" i="3"/>
  <c r="AV1011" i="3"/>
  <c r="AL1011" i="3"/>
  <c r="BB1011" i="3"/>
  <c r="AL921" i="3"/>
  <c r="AL895" i="3"/>
  <c r="AV339" i="3"/>
  <c r="AL339" i="3"/>
  <c r="BB339" i="3"/>
  <c r="AL435" i="3"/>
  <c r="AV140" i="3"/>
  <c r="BB140" i="3"/>
  <c r="AL140" i="3"/>
  <c r="AL796" i="3"/>
  <c r="AV1573" i="3"/>
  <c r="AL1573" i="3"/>
  <c r="BB1573" i="3"/>
  <c r="AV1808" i="3"/>
  <c r="AL1808" i="3"/>
  <c r="BB1808" i="3"/>
  <c r="AV1951" i="3"/>
  <c r="AL1951" i="3"/>
  <c r="BB1951" i="3"/>
  <c r="AV1977" i="3"/>
  <c r="BB1977" i="3"/>
  <c r="AL1977" i="3"/>
  <c r="AV1076" i="3"/>
  <c r="AL1076" i="3"/>
  <c r="BB1076" i="3"/>
  <c r="AL1960" i="3"/>
  <c r="BB1448" i="3"/>
  <c r="AV972" i="3"/>
  <c r="BB972" i="3"/>
  <c r="AL972" i="3"/>
  <c r="AV49" i="3"/>
  <c r="BB49" i="3"/>
  <c r="AL49" i="3"/>
  <c r="BB539" i="3"/>
  <c r="AV539" i="3"/>
  <c r="AL539" i="3"/>
  <c r="AV779" i="3"/>
  <c r="BB779" i="3"/>
  <c r="AL779" i="3"/>
  <c r="AL1184" i="3"/>
  <c r="AV1184" i="3"/>
  <c r="BB1184" i="3"/>
  <c r="BB1931" i="3"/>
  <c r="AL1985" i="3"/>
  <c r="BA518" i="3"/>
  <c r="AM518" i="3"/>
  <c r="AV840" i="3"/>
  <c r="AL840" i="3"/>
  <c r="BB840" i="3"/>
  <c r="AV1060" i="3"/>
  <c r="AL1060" i="3"/>
  <c r="BB1060" i="3"/>
  <c r="BB1367" i="3"/>
  <c r="BB811" i="3"/>
  <c r="AV811" i="3"/>
  <c r="AL811" i="3"/>
  <c r="AV428" i="3"/>
  <c r="BB428" i="3"/>
  <c r="AL428" i="3"/>
  <c r="AV402" i="3"/>
  <c r="AL402" i="3"/>
  <c r="BB402" i="3"/>
  <c r="AV622" i="3"/>
  <c r="AL622" i="3"/>
  <c r="BB622" i="3"/>
  <c r="AV1710" i="3"/>
  <c r="AL1710" i="3"/>
  <c r="BB1710" i="3"/>
  <c r="AV1275" i="3"/>
  <c r="AL1275" i="3"/>
  <c r="BB1275" i="3"/>
  <c r="AL1741" i="3"/>
  <c r="BB575" i="3"/>
  <c r="BB1326" i="3"/>
  <c r="BB1846" i="3"/>
  <c r="AV1149" i="3"/>
  <c r="BB1149" i="3"/>
  <c r="AL1149" i="3"/>
  <c r="AL1675" i="3"/>
  <c r="BB1241" i="3"/>
  <c r="AV1241" i="3"/>
  <c r="AL1241" i="3"/>
  <c r="AV441" i="3"/>
  <c r="AL441" i="3"/>
  <c r="BB441" i="3"/>
  <c r="AL1085" i="3"/>
  <c r="AV9" i="3"/>
  <c r="AL9" i="3"/>
  <c r="BB9" i="3"/>
  <c r="AV706" i="3"/>
  <c r="AL706" i="3"/>
  <c r="BB706" i="3"/>
  <c r="AV1803" i="3"/>
  <c r="AL1803" i="3"/>
  <c r="BB1803" i="3"/>
  <c r="AV1618" i="3"/>
  <c r="BB1618" i="3"/>
  <c r="AL1618" i="3"/>
  <c r="BB1289" i="3"/>
  <c r="AV1289" i="3"/>
  <c r="AL1289" i="3"/>
  <c r="BB1294" i="3"/>
  <c r="AL1794" i="3"/>
  <c r="AV1776" i="3"/>
  <c r="AL1776" i="3"/>
  <c r="BB1776" i="3"/>
  <c r="AL813" i="3"/>
  <c r="AV813" i="3"/>
  <c r="BB813" i="3"/>
  <c r="BB1100" i="3"/>
  <c r="AV1100" i="3"/>
  <c r="AL1100" i="3"/>
  <c r="BB1065" i="3"/>
  <c r="AL591" i="3"/>
  <c r="BB299" i="3"/>
  <c r="AV1993" i="3"/>
  <c r="BB1993" i="3"/>
  <c r="AL1993" i="3"/>
  <c r="AV1656" i="3"/>
  <c r="AL1656" i="3"/>
  <c r="BB1656" i="3"/>
  <c r="AV1610" i="3"/>
  <c r="AL1610" i="3"/>
  <c r="BB1610" i="3"/>
  <c r="BB1372" i="3"/>
  <c r="BB1665" i="3"/>
  <c r="AL1439" i="3"/>
  <c r="AV1445" i="3"/>
  <c r="BB1445" i="3"/>
  <c r="AL1445" i="3"/>
  <c r="AV1265" i="3"/>
  <c r="AL1265" i="3"/>
  <c r="BB1265" i="3"/>
  <c r="AL1244" i="3"/>
  <c r="AV1244" i="3"/>
  <c r="BB1244" i="3"/>
  <c r="AV1411" i="3"/>
  <c r="BB1411" i="3"/>
  <c r="AL1411" i="3"/>
  <c r="BB1620" i="3"/>
  <c r="AV1903" i="3"/>
  <c r="AL1903" i="3"/>
  <c r="BB1903" i="3"/>
  <c r="AV1442" i="3"/>
  <c r="AL1442" i="3"/>
  <c r="BB1442" i="3"/>
  <c r="BB1600" i="3"/>
  <c r="AV1600" i="3"/>
  <c r="AL1600" i="3"/>
  <c r="AV1835" i="3"/>
  <c r="BB1835" i="3"/>
  <c r="AL1835" i="3"/>
  <c r="AV1818" i="3"/>
  <c r="AL1818" i="3"/>
  <c r="BB1818" i="3"/>
  <c r="AL1970" i="3"/>
  <c r="AL1934" i="3"/>
  <c r="AV1907" i="3"/>
  <c r="BB1907" i="3"/>
  <c r="AL1907" i="3"/>
  <c r="AV1954" i="3"/>
  <c r="AL1954" i="3"/>
  <c r="BB1954" i="3"/>
  <c r="BB1922" i="3"/>
  <c r="AV1922" i="3"/>
  <c r="AL1922" i="3"/>
  <c r="AV702" i="3"/>
  <c r="BB702" i="3"/>
  <c r="AL702" i="3"/>
  <c r="AV1314" i="3"/>
  <c r="AL1314" i="3"/>
  <c r="BB1314" i="3"/>
  <c r="AL1998" i="3"/>
  <c r="BB1420" i="3"/>
  <c r="BB986" i="3"/>
  <c r="AV373" i="3"/>
  <c r="AL373" i="3"/>
  <c r="BB373" i="3"/>
  <c r="AV109" i="3"/>
  <c r="BB109" i="3"/>
  <c r="AL109" i="3"/>
  <c r="BA36" i="3"/>
  <c r="AM36" i="3"/>
  <c r="AL54" i="3"/>
  <c r="AV780" i="3"/>
  <c r="AL780" i="3"/>
  <c r="BB780" i="3"/>
  <c r="AV158" i="3"/>
  <c r="AL158" i="3"/>
  <c r="BB158" i="3"/>
  <c r="AV538" i="3"/>
  <c r="AL538" i="3"/>
  <c r="BB538" i="3"/>
  <c r="AV673" i="3"/>
  <c r="BB673" i="3"/>
  <c r="AL673" i="3"/>
  <c r="AV317" i="3"/>
  <c r="AL317" i="3"/>
  <c r="BB317" i="3"/>
  <c r="AV66" i="3"/>
  <c r="AL66" i="3"/>
  <c r="BB66" i="3"/>
  <c r="AL1715" i="3"/>
  <c r="BB1781" i="3"/>
  <c r="AV1639" i="3"/>
  <c r="BB1639" i="3"/>
  <c r="AL1639" i="3"/>
  <c r="BB1323" i="3"/>
  <c r="BB1491" i="3"/>
  <c r="AV1305" i="3"/>
  <c r="AL1305" i="3"/>
  <c r="BB1305" i="3"/>
  <c r="AV1277" i="3"/>
  <c r="AL1277" i="3"/>
  <c r="BB1277" i="3"/>
  <c r="AV691" i="3"/>
  <c r="AL691" i="3"/>
  <c r="BB691" i="3"/>
  <c r="AL1006" i="3"/>
  <c r="AL423" i="3"/>
  <c r="BB1106" i="3"/>
  <c r="AV1106" i="3"/>
  <c r="AL1106" i="3"/>
  <c r="AL154" i="3"/>
  <c r="AL111" i="3"/>
  <c r="AL1717" i="3"/>
  <c r="AV1394" i="3"/>
  <c r="BB1394" i="3"/>
  <c r="AL1394" i="3"/>
  <c r="BB794" i="3"/>
  <c r="AV1217" i="3"/>
  <c r="BB1217" i="3"/>
  <c r="AL1217" i="3"/>
  <c r="AL557" i="3"/>
  <c r="BB1924" i="3"/>
  <c r="AV1519" i="3"/>
  <c r="BB1519" i="3"/>
  <c r="AL1519" i="3"/>
  <c r="AV845" i="3"/>
  <c r="BB845" i="3"/>
  <c r="AL845" i="3"/>
  <c r="AV789" i="3"/>
  <c r="AL789" i="3"/>
  <c r="BB789" i="3"/>
  <c r="BB777" i="3"/>
  <c r="AL777" i="3"/>
  <c r="AV777" i="3"/>
  <c r="AV1020" i="3"/>
  <c r="AL1020" i="3"/>
  <c r="BB1020" i="3"/>
  <c r="BB1848" i="3"/>
  <c r="AL1632" i="3"/>
  <c r="BB1432" i="3"/>
  <c r="BB1589" i="3"/>
  <c r="AV1589" i="3"/>
  <c r="AL1589" i="3"/>
  <c r="AV1094" i="3"/>
  <c r="BB1094" i="3"/>
  <c r="AL1094" i="3"/>
  <c r="BB461" i="3"/>
  <c r="AV310" i="3"/>
  <c r="AL310" i="3"/>
  <c r="BB310" i="3"/>
  <c r="AV378" i="3"/>
  <c r="AL378" i="3"/>
  <c r="BB378" i="3"/>
  <c r="AL1686" i="3"/>
  <c r="AV156" i="3"/>
  <c r="BB156" i="3"/>
  <c r="AL156" i="3"/>
  <c r="BB69" i="3"/>
  <c r="AL1000" i="3"/>
  <c r="AV760" i="3"/>
  <c r="AL760" i="3"/>
  <c r="BB760" i="3"/>
  <c r="BB939" i="3"/>
  <c r="AV939" i="3"/>
  <c r="AL939" i="3"/>
  <c r="BB123" i="3"/>
  <c r="AL269" i="3"/>
  <c r="BB902" i="3"/>
  <c r="AL1636" i="3"/>
  <c r="BB222" i="3"/>
  <c r="AL1642" i="3"/>
  <c r="AL490" i="3"/>
  <c r="AL566" i="3"/>
  <c r="BB944" i="3"/>
  <c r="AL992" i="3"/>
  <c r="AL1638" i="3"/>
  <c r="AV1691" i="3"/>
  <c r="BB1691" i="3"/>
  <c r="AL1691" i="3"/>
  <c r="AV133" i="3"/>
  <c r="BB133" i="3"/>
  <c r="AL133" i="3"/>
  <c r="AL1370" i="3"/>
  <c r="AV717" i="3"/>
  <c r="BB717" i="3"/>
  <c r="AL717" i="3"/>
  <c r="AV307" i="3"/>
  <c r="BB307" i="3"/>
  <c r="AL307" i="3"/>
  <c r="AV209" i="3"/>
  <c r="BB209" i="3"/>
  <c r="AL209" i="3"/>
  <c r="AV340" i="3"/>
  <c r="BB340" i="3"/>
  <c r="AL340" i="3"/>
  <c r="AV909" i="3"/>
  <c r="BB909" i="3"/>
  <c r="AL909" i="3"/>
  <c r="BB1350" i="3"/>
  <c r="AV854" i="3"/>
  <c r="BB854" i="3"/>
  <c r="AL854" i="3"/>
  <c r="BB1494" i="3"/>
  <c r="AV669" i="3"/>
  <c r="BB669" i="3"/>
  <c r="AL669" i="3"/>
  <c r="AV489" i="3"/>
  <c r="AL489" i="3"/>
  <c r="BB489" i="3"/>
  <c r="AV574" i="3"/>
  <c r="AL574" i="3"/>
  <c r="BB574" i="3"/>
  <c r="AV361" i="3"/>
  <c r="AL361" i="3"/>
  <c r="BB361" i="3"/>
  <c r="AV553" i="3"/>
  <c r="BB553" i="3"/>
  <c r="AL553" i="3"/>
  <c r="BB475" i="3"/>
  <c r="AV61" i="3"/>
  <c r="BB61" i="3"/>
  <c r="AL61" i="3"/>
  <c r="BB79" i="3"/>
  <c r="BB87" i="3"/>
  <c r="BB684" i="3"/>
  <c r="BA1096" i="3"/>
  <c r="AM1096" i="3"/>
  <c r="AV541" i="3"/>
  <c r="AL541" i="3"/>
  <c r="BB541" i="3"/>
  <c r="BB1661" i="3"/>
  <c r="AV1661" i="3"/>
  <c r="AL1661" i="3"/>
  <c r="AV786" i="3"/>
  <c r="AL786" i="3"/>
  <c r="BB786" i="3"/>
  <c r="AV695" i="3"/>
  <c r="BB695" i="3"/>
  <c r="AL695" i="3"/>
  <c r="AV609" i="3"/>
  <c r="AL609" i="3"/>
  <c r="BB609" i="3"/>
  <c r="AV1918" i="3"/>
  <c r="AL1918" i="3"/>
  <c r="BB1918" i="3"/>
  <c r="AV803" i="3"/>
  <c r="AL803" i="3"/>
  <c r="BB803" i="3"/>
  <c r="AL1145" i="3"/>
  <c r="AV1145" i="3"/>
  <c r="BB1145" i="3"/>
  <c r="AL1189" i="3"/>
  <c r="AV1189" i="3"/>
  <c r="BB1189" i="3"/>
  <c r="AV1364" i="3"/>
  <c r="AL1364" i="3"/>
  <c r="BB1364" i="3"/>
  <c r="AV1607" i="3"/>
  <c r="AL1607" i="3"/>
  <c r="BB1607" i="3"/>
  <c r="AV96" i="3"/>
  <c r="AL96" i="3"/>
  <c r="BB96" i="3"/>
  <c r="BB912" i="3"/>
  <c r="AV912" i="3"/>
  <c r="AL912" i="3"/>
  <c r="AV1752" i="3"/>
  <c r="AL1752" i="3"/>
  <c r="BB1752" i="3"/>
  <c r="AV298" i="3"/>
  <c r="BB298" i="3"/>
  <c r="AL298" i="3"/>
  <c r="AL1032" i="3"/>
  <c r="AV1032" i="3"/>
  <c r="BB1032" i="3"/>
  <c r="AM1167" i="3"/>
  <c r="BA1167" i="3"/>
  <c r="BB410" i="3"/>
  <c r="AV410" i="3"/>
  <c r="AL410" i="3"/>
  <c r="AV84" i="3"/>
  <c r="BB84" i="3"/>
  <c r="AL84" i="3"/>
  <c r="AV790" i="3"/>
  <c r="BB790" i="3"/>
  <c r="AL790" i="3"/>
  <c r="BA766" i="3"/>
  <c r="AM766" i="3"/>
  <c r="AV1194" i="3"/>
  <c r="BB1194" i="3"/>
  <c r="AL1194" i="3"/>
  <c r="AL1362" i="3"/>
  <c r="AV1362" i="3"/>
  <c r="BB1362" i="3"/>
  <c r="BA1953" i="3"/>
  <c r="AM1953" i="3"/>
  <c r="AV1090" i="3"/>
  <c r="AL1090" i="3"/>
  <c r="BB1090" i="3"/>
  <c r="AV1764" i="3"/>
  <c r="BB1764" i="3"/>
  <c r="AL1764" i="3"/>
  <c r="BB1058" i="3"/>
  <c r="AV1058" i="3"/>
  <c r="AL1058" i="3"/>
  <c r="AV546" i="3"/>
  <c r="AL546" i="3"/>
  <c r="BB546" i="3"/>
  <c r="AV301" i="3"/>
  <c r="BB301" i="3"/>
  <c r="AL301" i="3"/>
  <c r="BA289" i="3"/>
  <c r="AM289" i="3"/>
  <c r="BA412" i="3"/>
  <c r="AM412" i="3"/>
  <c r="AV828" i="3"/>
  <c r="BB828" i="3"/>
  <c r="AL828" i="3"/>
  <c r="AV366" i="3"/>
  <c r="AL366" i="3"/>
  <c r="BB366" i="3"/>
  <c r="AV626" i="3"/>
  <c r="BB626" i="3"/>
  <c r="AL626" i="3"/>
  <c r="BB629" i="3"/>
  <c r="AV629" i="3"/>
  <c r="AL629" i="3"/>
  <c r="AV956" i="3"/>
  <c r="BB956" i="3"/>
  <c r="AL956" i="3"/>
  <c r="AV337" i="3"/>
  <c r="AL337" i="3"/>
  <c r="BB337" i="3"/>
  <c r="AL162" i="3"/>
  <c r="AV1406" i="3"/>
  <c r="BB1406" i="3"/>
  <c r="AL1406" i="3"/>
  <c r="AV95" i="3"/>
  <c r="BB95" i="3"/>
  <c r="AL95" i="3"/>
  <c r="AV166" i="3"/>
  <c r="BB166" i="3"/>
  <c r="AL166" i="3"/>
  <c r="AV739" i="3"/>
  <c r="AL739" i="3"/>
  <c r="BB739" i="3"/>
  <c r="AV429" i="3"/>
  <c r="BB429" i="3"/>
  <c r="AL429" i="3"/>
  <c r="AV1272" i="3"/>
  <c r="AL1272" i="3"/>
  <c r="BB1272" i="3"/>
  <c r="AL1331" i="3"/>
  <c r="BB1331" i="3"/>
  <c r="AV1331" i="3"/>
  <c r="AL488" i="3"/>
  <c r="AV488" i="3"/>
  <c r="BB488" i="3"/>
  <c r="AV1680" i="3"/>
  <c r="AL1680" i="3"/>
  <c r="BB1680" i="3"/>
  <c r="AV729" i="3"/>
  <c r="BB729" i="3"/>
  <c r="AL729" i="3"/>
  <c r="AV1257" i="3"/>
  <c r="BB1257" i="3"/>
  <c r="AL1257" i="3"/>
  <c r="BB1037" i="3"/>
  <c r="AL1353" i="3"/>
  <c r="AV1353" i="3"/>
  <c r="BB1353" i="3"/>
  <c r="AV501" i="3"/>
  <c r="BB501" i="3"/>
  <c r="AL501" i="3"/>
  <c r="BB1439" i="3"/>
  <c r="AV1285" i="3"/>
  <c r="BB1285" i="3"/>
  <c r="AL1285" i="3"/>
  <c r="AV1113" i="3"/>
  <c r="AL1113" i="3"/>
  <c r="BB1113" i="3"/>
  <c r="AL1374" i="3"/>
  <c r="AV1374" i="3"/>
  <c r="BB1374" i="3"/>
  <c r="AV712" i="3"/>
  <c r="AL712" i="3"/>
  <c r="BB712" i="3"/>
  <c r="BB1460" i="3"/>
  <c r="AV210" i="3"/>
  <c r="AL210" i="3"/>
  <c r="BB210" i="3"/>
  <c r="AV376" i="3"/>
  <c r="BB376" i="3"/>
  <c r="AL376" i="3"/>
  <c r="AL923" i="3"/>
  <c r="AV1480" i="3"/>
  <c r="BB1480" i="3"/>
  <c r="AL1480" i="3"/>
  <c r="AL1267" i="3"/>
  <c r="AV1254" i="3"/>
  <c r="AL1254" i="3"/>
  <c r="BB1254" i="3"/>
  <c r="AL1419" i="3"/>
  <c r="AV1693" i="3"/>
  <c r="BB1693" i="3"/>
  <c r="AL1693" i="3"/>
  <c r="AV750" i="3"/>
  <c r="BB750" i="3"/>
  <c r="AL750" i="3"/>
  <c r="AL452" i="3"/>
  <c r="AV445" i="3"/>
  <c r="BB445" i="3"/>
  <c r="AL445" i="3"/>
  <c r="AV213" i="3"/>
  <c r="BB213" i="3"/>
  <c r="AL213" i="3"/>
  <c r="AV1870" i="3"/>
  <c r="BB1870" i="3"/>
  <c r="AL1870" i="3"/>
  <c r="AV1755" i="3"/>
  <c r="BB1755" i="3"/>
  <c r="AL1755" i="3"/>
  <c r="AV1750" i="3"/>
  <c r="AL1750" i="3"/>
  <c r="BB1750" i="3"/>
  <c r="AL1448" i="3"/>
  <c r="AL1991" i="3"/>
  <c r="BB1991" i="3"/>
  <c r="AV1991" i="3"/>
  <c r="BB1280" i="3"/>
  <c r="AV756" i="3"/>
  <c r="BB756" i="3"/>
  <c r="AL756" i="3"/>
  <c r="AV1511" i="3"/>
  <c r="BB1511" i="3"/>
  <c r="AL1511" i="3"/>
  <c r="BB838" i="3"/>
  <c r="AV838" i="3"/>
  <c r="AL838" i="3"/>
  <c r="AV966" i="3"/>
  <c r="AL966" i="3"/>
  <c r="BB966" i="3"/>
  <c r="AV392" i="3"/>
  <c r="BB392" i="3"/>
  <c r="AL392" i="3"/>
  <c r="AV667" i="3"/>
  <c r="AL667" i="3"/>
  <c r="BB667" i="3"/>
  <c r="AV975" i="3"/>
  <c r="BB975" i="3"/>
  <c r="AL975" i="3"/>
  <c r="AV169" i="3"/>
  <c r="AL169" i="3"/>
  <c r="BB169" i="3"/>
  <c r="BA1987" i="3"/>
  <c r="AM1987" i="3"/>
  <c r="AV1738" i="3"/>
  <c r="BB1738" i="3"/>
  <c r="AL1738" i="3"/>
  <c r="AV1475" i="3"/>
  <c r="AL1475" i="3"/>
  <c r="BB1475" i="3"/>
  <c r="AV1786" i="3"/>
  <c r="BB1786" i="3"/>
  <c r="AL1786" i="3"/>
  <c r="AV1270" i="3"/>
  <c r="BB1270" i="3"/>
  <c r="AL1270" i="3"/>
  <c r="AV1996" i="3"/>
  <c r="AL1996" i="3"/>
  <c r="BB1996" i="3"/>
  <c r="BB1759" i="3"/>
  <c r="AV644" i="3"/>
  <c r="BB644" i="3"/>
  <c r="AL644" i="3"/>
  <c r="BB395" i="3"/>
  <c r="AV395" i="3"/>
  <c r="AL395" i="3"/>
  <c r="BB853" i="3"/>
  <c r="AV853" i="3"/>
  <c r="AL853" i="3"/>
  <c r="AV1320" i="3"/>
  <c r="BB1320" i="3"/>
  <c r="AL1320" i="3"/>
  <c r="AV710" i="3"/>
  <c r="BB710" i="3"/>
  <c r="AL710" i="3"/>
  <c r="AL1367" i="3"/>
  <c r="BB1278" i="3"/>
  <c r="AV52" i="3"/>
  <c r="BB52" i="3"/>
  <c r="AL52" i="3"/>
  <c r="AV959" i="3"/>
  <c r="AL959" i="3"/>
  <c r="BB959" i="3"/>
  <c r="AV1482" i="3"/>
  <c r="AL1482" i="3"/>
  <c r="BB1482" i="3"/>
  <c r="AV1923" i="3"/>
  <c r="AL1923" i="3"/>
  <c r="BB1923" i="3"/>
  <c r="AV1926" i="3"/>
  <c r="AL1926" i="3"/>
  <c r="BB1926" i="3"/>
  <c r="AL1136" i="3"/>
  <c r="AL575" i="3"/>
  <c r="AL1326" i="3"/>
  <c r="AL1846" i="3"/>
  <c r="AL1836" i="3"/>
  <c r="BB1675" i="3"/>
  <c r="AL1811" i="3"/>
  <c r="AV797" i="3"/>
  <c r="AL797" i="3"/>
  <c r="BB797" i="3"/>
  <c r="AV510" i="3"/>
  <c r="AL510" i="3"/>
  <c r="BB510" i="3"/>
  <c r="AL1616" i="3"/>
  <c r="BB1085" i="3"/>
  <c r="AV88" i="3"/>
  <c r="BB88" i="3"/>
  <c r="AL88" i="3"/>
  <c r="AL1294" i="3"/>
  <c r="AV1800" i="3"/>
  <c r="AL1800" i="3"/>
  <c r="BB1800" i="3"/>
  <c r="AV348" i="3"/>
  <c r="AL348" i="3"/>
  <c r="BB348" i="3"/>
  <c r="AV778" i="3"/>
  <c r="BB778" i="3"/>
  <c r="AL778" i="3"/>
  <c r="AV1213" i="3"/>
  <c r="BB1213" i="3"/>
  <c r="AL1213" i="3"/>
  <c r="AL299" i="3"/>
  <c r="AV1456" i="3"/>
  <c r="AL1456" i="3"/>
  <c r="BB1456" i="3"/>
  <c r="AL1372" i="3"/>
  <c r="AL1665" i="3"/>
  <c r="AV1830" i="3"/>
  <c r="BB1830" i="3"/>
  <c r="AL1830" i="3"/>
  <c r="BB1838" i="3"/>
  <c r="AV1838" i="3"/>
  <c r="AL1838" i="3"/>
  <c r="AV672" i="3"/>
  <c r="BB672" i="3"/>
  <c r="AL672" i="3"/>
  <c r="AV1452" i="3"/>
  <c r="BB1452" i="3"/>
  <c r="AL1452" i="3"/>
  <c r="BB1352" i="3"/>
  <c r="AL1620" i="3"/>
  <c r="AV1593" i="3"/>
  <c r="BB1593" i="3"/>
  <c r="AL1593" i="3"/>
  <c r="AL1943" i="3"/>
  <c r="AV1682" i="3"/>
  <c r="AL1682" i="3"/>
  <c r="BB1682" i="3"/>
  <c r="AV666" i="3"/>
  <c r="BB666" i="3"/>
  <c r="AL666" i="3"/>
  <c r="AL1617" i="3"/>
  <c r="AV1617" i="3"/>
  <c r="BB1617" i="3"/>
  <c r="AV1515" i="3"/>
  <c r="AL1515" i="3"/>
  <c r="BB1515" i="3"/>
  <c r="AV1672" i="3"/>
  <c r="AL1672" i="3"/>
  <c r="BB1672" i="3"/>
  <c r="BB1807" i="3"/>
  <c r="AL1863" i="3"/>
  <c r="AV1929" i="3"/>
  <c r="BB1929" i="3"/>
  <c r="AL1929" i="3"/>
  <c r="AV1660" i="3"/>
  <c r="BB1660" i="3"/>
  <c r="AL1660" i="3"/>
  <c r="AV1105" i="3"/>
  <c r="BB1105" i="3"/>
  <c r="AL1105" i="3"/>
  <c r="AV1978" i="3"/>
  <c r="BB1978" i="3"/>
  <c r="AL1978" i="3"/>
  <c r="BB1570" i="3"/>
  <c r="AV1019" i="3"/>
  <c r="BB1019" i="3"/>
  <c r="AL1019" i="3"/>
  <c r="AV1033" i="3"/>
  <c r="AL1033" i="3"/>
  <c r="BB1033" i="3"/>
  <c r="AV1091" i="3"/>
  <c r="BB1091" i="3"/>
  <c r="AL1091" i="3"/>
  <c r="AL986" i="3"/>
  <c r="AV451" i="3"/>
  <c r="AL451" i="3"/>
  <c r="BB451" i="3"/>
  <c r="AV920" i="3"/>
  <c r="AL920" i="3"/>
  <c r="BB920" i="3"/>
  <c r="AV426" i="3"/>
  <c r="AL426" i="3"/>
  <c r="BB426" i="3"/>
  <c r="AV91" i="3"/>
  <c r="BB91" i="3"/>
  <c r="AL91" i="3"/>
  <c r="AV75" i="3"/>
  <c r="AL75" i="3"/>
  <c r="BB75" i="3"/>
  <c r="AV382" i="3"/>
  <c r="AL382" i="3"/>
  <c r="BB382" i="3"/>
  <c r="AV34" i="3"/>
  <c r="BB34" i="3"/>
  <c r="AL34" i="3"/>
  <c r="AV882" i="3"/>
  <c r="AL882" i="3"/>
  <c r="BB882" i="3"/>
  <c r="AL950" i="3"/>
  <c r="AV926" i="3"/>
  <c r="AL926" i="3"/>
  <c r="BB926" i="3"/>
  <c r="AL1323" i="3"/>
  <c r="AL1491" i="3"/>
  <c r="BB1171" i="3"/>
  <c r="AV1171" i="3"/>
  <c r="AL1171" i="3"/>
  <c r="AV613" i="3"/>
  <c r="AL613" i="3"/>
  <c r="BB613" i="3"/>
  <c r="AL463" i="3"/>
  <c r="BB1598" i="3"/>
  <c r="AV1649" i="3"/>
  <c r="BB1649" i="3"/>
  <c r="AL1649" i="3"/>
  <c r="BB1253" i="3"/>
  <c r="AV1405" i="3"/>
  <c r="BB1405" i="3"/>
  <c r="AL1405" i="3"/>
  <c r="AV608" i="3"/>
  <c r="BB608" i="3"/>
  <c r="AL608" i="3"/>
  <c r="AV53" i="3"/>
  <c r="AL53" i="3"/>
  <c r="BB53" i="3"/>
  <c r="BB1677" i="3"/>
  <c r="AV708" i="3"/>
  <c r="BB708" i="3"/>
  <c r="AL708" i="3"/>
  <c r="AL1016" i="3"/>
  <c r="AV1141" i="3"/>
  <c r="AL1141" i="3"/>
  <c r="BB1141" i="3"/>
  <c r="AV1273" i="3"/>
  <c r="BB1273" i="3"/>
  <c r="AL1273" i="3"/>
  <c r="BB785" i="3"/>
  <c r="AV785" i="3"/>
  <c r="AL785" i="3"/>
  <c r="AL1848" i="3"/>
  <c r="BB1632" i="3"/>
  <c r="AV1535" i="3"/>
  <c r="AL1535" i="3"/>
  <c r="BB1535" i="3"/>
  <c r="AL1432" i="3"/>
  <c r="AV1284" i="3"/>
  <c r="BB1284" i="3"/>
  <c r="AL1284" i="3"/>
  <c r="AL461" i="3"/>
  <c r="AV690" i="3"/>
  <c r="BB690" i="3"/>
  <c r="AL690" i="3"/>
  <c r="AL1379" i="3"/>
  <c r="AV21" i="3"/>
  <c r="AL21" i="3"/>
  <c r="BB21" i="3"/>
  <c r="BB1000" i="3"/>
  <c r="AV1114" i="3"/>
  <c r="BB1114" i="3"/>
  <c r="AL1114" i="3"/>
  <c r="AL123" i="3"/>
  <c r="AV759" i="3"/>
  <c r="BB759" i="3"/>
  <c r="AL759" i="3"/>
  <c r="BB483" i="3"/>
  <c r="AV483" i="3"/>
  <c r="AL483" i="3"/>
  <c r="AV1222" i="3"/>
  <c r="BB1222" i="3"/>
  <c r="AL1222" i="3"/>
  <c r="AL902" i="3"/>
  <c r="BB1636" i="3"/>
  <c r="BB1642" i="3"/>
  <c r="BB1177" i="3"/>
  <c r="BB992" i="3"/>
  <c r="BB530" i="3"/>
  <c r="AV530" i="3"/>
  <c r="AL530" i="3"/>
  <c r="AV1125" i="3"/>
  <c r="AL1125" i="3"/>
  <c r="BB1125" i="3"/>
  <c r="BB1370" i="3"/>
  <c r="AV43" i="3"/>
  <c r="BB43" i="3"/>
  <c r="AL43" i="3"/>
  <c r="AV686" i="3"/>
  <c r="BB686" i="3"/>
  <c r="AL686" i="3"/>
  <c r="AL1350" i="3"/>
  <c r="AV965" i="3"/>
  <c r="BB965" i="3"/>
  <c r="AL965" i="3"/>
  <c r="AV805" i="3"/>
  <c r="BB805" i="3"/>
  <c r="AL805" i="3"/>
  <c r="AV559" i="3"/>
  <c r="BB559" i="3"/>
  <c r="AL559" i="3"/>
  <c r="AV136" i="3"/>
  <c r="AL136" i="3"/>
  <c r="BB136" i="3"/>
  <c r="AV312" i="3"/>
  <c r="AL312" i="3"/>
  <c r="BB312" i="3"/>
  <c r="AV948" i="3"/>
  <c r="BB948" i="3"/>
  <c r="AL948" i="3"/>
  <c r="BB203" i="3"/>
  <c r="AV332" i="3"/>
  <c r="BB332" i="3"/>
  <c r="AL332" i="3"/>
  <c r="AV1748" i="3"/>
  <c r="AL1748" i="3"/>
  <c r="BB1748" i="3"/>
  <c r="AV1667" i="3"/>
  <c r="AL1667" i="3"/>
  <c r="BB1667" i="3"/>
  <c r="AV1052" i="3"/>
  <c r="BB1052" i="3"/>
  <c r="AL1052" i="3"/>
  <c r="AV836" i="3"/>
  <c r="AL836" i="3"/>
  <c r="BB836" i="3"/>
  <c r="AV1657" i="3"/>
  <c r="BB1657" i="3"/>
  <c r="AL1657" i="3"/>
  <c r="AV153" i="3"/>
  <c r="BB153" i="3"/>
  <c r="AL153" i="3"/>
  <c r="AV1804" i="3"/>
  <c r="BB1804" i="3"/>
  <c r="AL1804" i="3"/>
  <c r="AV1077" i="3"/>
  <c r="AL1077" i="3"/>
  <c r="BB1077" i="3"/>
  <c r="AL1995" i="3"/>
  <c r="AV919" i="3"/>
  <c r="BB919" i="3"/>
  <c r="AL919" i="3"/>
  <c r="AV1414" i="3"/>
  <c r="BB1414" i="3"/>
  <c r="AL1414" i="3"/>
  <c r="AV379" i="3"/>
  <c r="AL379" i="3"/>
  <c r="BB379" i="3"/>
  <c r="AV1449" i="3"/>
  <c r="AL1449" i="3"/>
  <c r="BB1449" i="3"/>
  <c r="AV1563" i="3"/>
  <c r="AL1563" i="3"/>
  <c r="BB1563" i="3"/>
  <c r="AV990" i="3"/>
  <c r="BB990" i="3"/>
  <c r="AL990" i="3"/>
  <c r="AV1396" i="3"/>
  <c r="BB1396" i="3"/>
  <c r="AL1396" i="3"/>
  <c r="BB202" i="3"/>
  <c r="AV1613" i="3"/>
  <c r="BB1613" i="3"/>
  <c r="AL1613" i="3"/>
  <c r="AV18" i="3"/>
  <c r="BB18" i="3"/>
  <c r="AL18" i="3"/>
  <c r="BB1328" i="3"/>
  <c r="AV1328" i="3"/>
  <c r="AL1328" i="3"/>
  <c r="AV114" i="3"/>
  <c r="AL114" i="3"/>
  <c r="BB114" i="3"/>
  <c r="AV1576" i="3"/>
  <c r="AL1576" i="3"/>
  <c r="BB1576" i="3"/>
  <c r="AV1658" i="3"/>
  <c r="BB1658" i="3"/>
  <c r="AL1658" i="3"/>
  <c r="BA1037" i="3"/>
  <c r="AM1037" i="3"/>
  <c r="AV1819" i="3"/>
  <c r="BB1819" i="3"/>
  <c r="AL1819" i="3"/>
  <c r="AV1081" i="3"/>
  <c r="BB1081" i="3"/>
  <c r="AL1081" i="3"/>
  <c r="AV1615" i="3"/>
  <c r="BB1615" i="3"/>
  <c r="AL1615" i="3"/>
  <c r="AV663" i="3"/>
  <c r="BB663" i="3"/>
  <c r="AL663" i="3"/>
  <c r="AV1067" i="3"/>
  <c r="AL1067" i="3"/>
  <c r="BB1067" i="3"/>
  <c r="AV1337" i="3"/>
  <c r="AL1337" i="3"/>
  <c r="BB1337" i="3"/>
  <c r="BB192" i="3"/>
  <c r="AV885" i="3"/>
  <c r="AL885" i="3"/>
  <c r="BB885" i="3"/>
  <c r="AV500" i="3"/>
  <c r="BB500" i="3"/>
  <c r="AL500" i="3"/>
  <c r="AL1744" i="3"/>
  <c r="BB533" i="3"/>
  <c r="AV533" i="3"/>
  <c r="AL533" i="3"/>
  <c r="AV547" i="3"/>
  <c r="AL547" i="3"/>
  <c r="BB547" i="3"/>
  <c r="BB996" i="3"/>
  <c r="AV172" i="3"/>
  <c r="AL172" i="3"/>
  <c r="BB172" i="3"/>
  <c r="AV1911" i="3"/>
  <c r="AL1911" i="3"/>
  <c r="BB1911" i="3"/>
  <c r="AV1003" i="3"/>
  <c r="BB1003" i="3"/>
  <c r="AL1003" i="3"/>
  <c r="AV922" i="3"/>
  <c r="AL922" i="3"/>
  <c r="BB922" i="3"/>
  <c r="AV480" i="3"/>
  <c r="AL480" i="3"/>
  <c r="BB480" i="3"/>
  <c r="AV604" i="3"/>
  <c r="AL604" i="3"/>
  <c r="BB604" i="3"/>
  <c r="AV1408" i="3"/>
  <c r="AL1408" i="3"/>
  <c r="BB1408" i="3"/>
  <c r="BB1556" i="3"/>
  <c r="BA1391" i="3"/>
  <c r="AM1391" i="3"/>
  <c r="BB515" i="3"/>
  <c r="AL515" i="3"/>
  <c r="AV515" i="3"/>
  <c r="AV664" i="3"/>
  <c r="AL664" i="3"/>
  <c r="BB664" i="3"/>
  <c r="AV1163" i="3"/>
  <c r="AL1163" i="3"/>
  <c r="BB1163" i="3"/>
  <c r="AV1544" i="3"/>
  <c r="AL1544" i="3"/>
  <c r="BB1544" i="3"/>
  <c r="AV1904" i="3"/>
  <c r="AL1904" i="3"/>
  <c r="BB1904" i="3"/>
  <c r="AV696" i="3"/>
  <c r="BB696" i="3"/>
  <c r="AL696" i="3"/>
  <c r="AV229" i="3"/>
  <c r="BB229" i="3"/>
  <c r="AL229" i="3"/>
  <c r="AV600" i="3"/>
  <c r="AL600" i="3"/>
  <c r="BB600" i="3"/>
  <c r="AV42" i="3"/>
  <c r="AL42" i="3"/>
  <c r="BB42" i="3"/>
  <c r="AV1733" i="3"/>
  <c r="AL1733" i="3"/>
  <c r="BB1733" i="3"/>
  <c r="BB1916" i="3"/>
  <c r="AV1916" i="3"/>
  <c r="AL1916" i="3"/>
  <c r="AV1698" i="3"/>
  <c r="AL1698" i="3"/>
  <c r="BB1698" i="3"/>
  <c r="AV1862" i="3"/>
  <c r="AL1862" i="3"/>
  <c r="BB1862" i="3"/>
  <c r="AV1827" i="3"/>
  <c r="AL1827" i="3"/>
  <c r="BB1827" i="3"/>
  <c r="AV1762" i="3"/>
  <c r="AL1762" i="3"/>
  <c r="BB1762" i="3"/>
  <c r="BB1160" i="3"/>
  <c r="AV1160" i="3"/>
  <c r="AL1160" i="3"/>
  <c r="AV1858" i="3"/>
  <c r="BB1858" i="3"/>
  <c r="AL1858" i="3"/>
  <c r="AV1398" i="3"/>
  <c r="AL1398" i="3"/>
  <c r="BB1398" i="3"/>
  <c r="AV775" i="3"/>
  <c r="AL775" i="3"/>
  <c r="BB775" i="3"/>
  <c r="AV207" i="3"/>
  <c r="AL207" i="3"/>
  <c r="BB207" i="3"/>
  <c r="BB494" i="3"/>
  <c r="AV494" i="3"/>
  <c r="AL494" i="3"/>
  <c r="AV1157" i="3"/>
  <c r="AL1157" i="3"/>
  <c r="BB1157" i="3"/>
  <c r="BB930" i="3"/>
  <c r="AV930" i="3"/>
  <c r="AL930" i="3"/>
  <c r="AV1881" i="3"/>
  <c r="AL1881" i="3"/>
  <c r="BB1881" i="3"/>
  <c r="AV1933" i="3"/>
  <c r="BB1933" i="3"/>
  <c r="AL1933" i="3"/>
  <c r="BB1950" i="3"/>
  <c r="AV1950" i="3"/>
  <c r="AL1950" i="3"/>
  <c r="AV1722" i="3"/>
  <c r="AL1722" i="3"/>
  <c r="BB1722" i="3"/>
  <c r="AV1939" i="3"/>
  <c r="AL1939" i="3"/>
  <c r="BB1939" i="3"/>
  <c r="AL528" i="3"/>
  <c r="AV528" i="3"/>
  <c r="BB528" i="3"/>
  <c r="AV776" i="3"/>
  <c r="BB776" i="3"/>
  <c r="AL776" i="3"/>
  <c r="AL1460" i="3"/>
  <c r="AV952" i="3"/>
  <c r="AL952" i="3"/>
  <c r="BB952" i="3"/>
  <c r="AL1293" i="3"/>
  <c r="AV403" i="3"/>
  <c r="BB403" i="3"/>
  <c r="AL403" i="3"/>
  <c r="AV872" i="3"/>
  <c r="AL872" i="3"/>
  <c r="BB872" i="3"/>
  <c r="BB520" i="3"/>
  <c r="AV520" i="3"/>
  <c r="AL520" i="3"/>
  <c r="AV1099" i="3"/>
  <c r="BB1099" i="3"/>
  <c r="AL1099" i="3"/>
  <c r="AV257" i="3"/>
  <c r="AL257" i="3"/>
  <c r="BB257" i="3"/>
  <c r="AV10" i="3"/>
  <c r="AL10" i="3"/>
  <c r="BB10" i="3"/>
  <c r="AV336" i="3"/>
  <c r="AL336" i="3"/>
  <c r="BB336" i="3"/>
  <c r="BB1814" i="3"/>
  <c r="AV1426" i="3"/>
  <c r="AL1426" i="3"/>
  <c r="BB1426" i="3"/>
  <c r="AV1551" i="3"/>
  <c r="AL1551" i="3"/>
  <c r="BB1551" i="3"/>
  <c r="AV908" i="3"/>
  <c r="BB908" i="3"/>
  <c r="AL908" i="3"/>
  <c r="AV1438" i="3"/>
  <c r="AL1438" i="3"/>
  <c r="BB1438" i="3"/>
  <c r="AV1650" i="3"/>
  <c r="AL1650" i="3"/>
  <c r="BB1650" i="3"/>
  <c r="BB921" i="3"/>
  <c r="AV764" i="3"/>
  <c r="BB764" i="3"/>
  <c r="AL764" i="3"/>
  <c r="BB796" i="3"/>
  <c r="AL1359" i="3"/>
  <c r="AV1359" i="3"/>
  <c r="BB1359" i="3"/>
  <c r="AV1761" i="3"/>
  <c r="AL1761" i="3"/>
  <c r="BB1761" i="3"/>
  <c r="AV1880" i="3"/>
  <c r="BB1880" i="3"/>
  <c r="AL1880" i="3"/>
  <c r="BB1988" i="3"/>
  <c r="AV1361" i="3"/>
  <c r="AL1361" i="3"/>
  <c r="BB1361" i="3"/>
  <c r="AV642" i="3"/>
  <c r="BB642" i="3"/>
  <c r="AL642" i="3"/>
  <c r="AV1579" i="3"/>
  <c r="BB1579" i="3"/>
  <c r="AL1579" i="3"/>
  <c r="AV576" i="3"/>
  <c r="BB576" i="3"/>
  <c r="AL576" i="3"/>
  <c r="AV356" i="3"/>
  <c r="AL356" i="3"/>
  <c r="BB356" i="3"/>
  <c r="AL115" i="3"/>
  <c r="AV1562" i="3"/>
  <c r="AL1562" i="3"/>
  <c r="BB1562" i="3"/>
  <c r="BB1540" i="3"/>
  <c r="AV1540" i="3"/>
  <c r="AL1540" i="3"/>
  <c r="AL1759" i="3"/>
  <c r="AV1853" i="3"/>
  <c r="AL1853" i="3"/>
  <c r="BB1853" i="3"/>
  <c r="AL687" i="3"/>
  <c r="AV1168" i="3"/>
  <c r="AL1168" i="3"/>
  <c r="BB1168" i="3"/>
  <c r="AL1278" i="3"/>
  <c r="BB521" i="3"/>
  <c r="AV521" i="3"/>
  <c r="AL521" i="3"/>
  <c r="AV173" i="3"/>
  <c r="AL173" i="3"/>
  <c r="BB173" i="3"/>
  <c r="AV453" i="3"/>
  <c r="BB453" i="3"/>
  <c r="AL453" i="3"/>
  <c r="BB861" i="3"/>
  <c r="AV661" i="3"/>
  <c r="AL661" i="3"/>
  <c r="BB661" i="3"/>
  <c r="AV1190" i="3"/>
  <c r="AL1190" i="3"/>
  <c r="BB1190" i="3"/>
  <c r="AV1569" i="3"/>
  <c r="BB1569" i="3"/>
  <c r="AL1569" i="3"/>
  <c r="BB1136" i="3"/>
  <c r="BB1836" i="3"/>
  <c r="BB1811" i="3"/>
  <c r="AV1001" i="3"/>
  <c r="BB1001" i="3"/>
  <c r="AL1001" i="3"/>
  <c r="BB1616" i="3"/>
  <c r="AL142" i="3"/>
  <c r="AV1048" i="3"/>
  <c r="AL1048" i="3"/>
  <c r="BB1048" i="3"/>
  <c r="AV1139" i="3"/>
  <c r="BB1139" i="3"/>
  <c r="AL1139" i="3"/>
  <c r="BB1899" i="3"/>
  <c r="AL1899" i="3"/>
  <c r="AV1899" i="3"/>
  <c r="AV721" i="3"/>
  <c r="AL721" i="3"/>
  <c r="BB721" i="3"/>
  <c r="AV1736" i="3"/>
  <c r="BB1736" i="3"/>
  <c r="AL1736" i="3"/>
  <c r="AV1963" i="3"/>
  <c r="BB1963" i="3"/>
  <c r="AL1963" i="3"/>
  <c r="AV2003" i="3"/>
  <c r="AL2003" i="3"/>
  <c r="BB2003" i="3"/>
  <c r="AV1264" i="3"/>
  <c r="AL1264" i="3"/>
  <c r="BB1264" i="3"/>
  <c r="AL1925" i="3"/>
  <c r="AV1030" i="3"/>
  <c r="AL1030" i="3"/>
  <c r="BB1030" i="3"/>
  <c r="AV1025" i="3"/>
  <c r="AL1025" i="3"/>
  <c r="BB1025" i="3"/>
  <c r="BB924" i="3"/>
  <c r="AL924" i="3"/>
  <c r="AV924" i="3"/>
  <c r="AV1172" i="3"/>
  <c r="AL1172" i="3"/>
  <c r="BB1172" i="3"/>
  <c r="AL660" i="3"/>
  <c r="AV1116" i="3"/>
  <c r="AL1116" i="3"/>
  <c r="BB1116" i="3"/>
  <c r="AV1243" i="3"/>
  <c r="BB1243" i="3"/>
  <c r="AL1243" i="3"/>
  <c r="AV1402" i="3"/>
  <c r="AL1402" i="3"/>
  <c r="BB1402" i="3"/>
  <c r="AV1888" i="3"/>
  <c r="AL1888" i="3"/>
  <c r="BB1888" i="3"/>
  <c r="AV1778" i="3"/>
  <c r="AL1778" i="3"/>
  <c r="BB1778" i="3"/>
  <c r="AL1352" i="3"/>
  <c r="AV1266" i="3"/>
  <c r="AL1266" i="3"/>
  <c r="BB1266" i="3"/>
  <c r="AV1260" i="3"/>
  <c r="AL1260" i="3"/>
  <c r="BB1260" i="3"/>
  <c r="AV720" i="3"/>
  <c r="BB720" i="3"/>
  <c r="AL720" i="3"/>
  <c r="BB1934" i="3"/>
  <c r="AL1807" i="3"/>
  <c r="BB1863" i="3"/>
  <c r="AV1468" i="3"/>
  <c r="BB1468" i="3"/>
  <c r="AL1468" i="3"/>
  <c r="AV791" i="3"/>
  <c r="BB791" i="3"/>
  <c r="AL791" i="3"/>
  <c r="AV1247" i="3"/>
  <c r="AL1247" i="3"/>
  <c r="BB1247" i="3"/>
  <c r="AV1706" i="3"/>
  <c r="AL1706" i="3"/>
  <c r="BB1706" i="3"/>
  <c r="BB1920" i="3"/>
  <c r="AL1570" i="3"/>
  <c r="AV1417" i="3"/>
  <c r="AL1417" i="3"/>
  <c r="BB1417" i="3"/>
  <c r="AV865" i="3"/>
  <c r="BB865" i="3"/>
  <c r="AL865" i="3"/>
  <c r="AV150" i="3"/>
  <c r="BB150" i="3"/>
  <c r="AL150" i="3"/>
  <c r="AV314" i="3"/>
  <c r="AL314" i="3"/>
  <c r="BB314" i="3"/>
  <c r="AV76" i="3"/>
  <c r="BB76" i="3"/>
  <c r="AL76" i="3"/>
  <c r="AV239" i="3"/>
  <c r="AL239" i="3"/>
  <c r="BB239" i="3"/>
  <c r="AV38" i="3"/>
  <c r="AL38" i="3"/>
  <c r="BB38" i="3"/>
  <c r="AL907" i="3"/>
  <c r="AV907" i="3"/>
  <c r="BB907" i="3"/>
  <c r="BB112" i="3"/>
  <c r="AV491" i="3"/>
  <c r="AL491" i="3"/>
  <c r="BB491" i="3"/>
  <c r="AV315" i="3"/>
  <c r="BB315" i="3"/>
  <c r="AL315" i="3"/>
  <c r="BB1930" i="3"/>
  <c r="AL792" i="3"/>
  <c r="AV792" i="3"/>
  <c r="BB792" i="3"/>
  <c r="AV834" i="3"/>
  <c r="AL834" i="3"/>
  <c r="BB834" i="3"/>
  <c r="BB502" i="3"/>
  <c r="AL502" i="3"/>
  <c r="AV502" i="3"/>
  <c r="AV612" i="3"/>
  <c r="BB612" i="3"/>
  <c r="AL612" i="3"/>
  <c r="BB1464" i="3"/>
  <c r="AL1470" i="3"/>
  <c r="BB950" i="3"/>
  <c r="BB940" i="3"/>
  <c r="AV809" i="3"/>
  <c r="BB809" i="3"/>
  <c r="AL809" i="3"/>
  <c r="AV58" i="3"/>
  <c r="BB58" i="3"/>
  <c r="AL58" i="3"/>
  <c r="AV938" i="3"/>
  <c r="BB938" i="3"/>
  <c r="AL938" i="3"/>
  <c r="AV471" i="3"/>
  <c r="AL471" i="3"/>
  <c r="BB471" i="3"/>
  <c r="AV601" i="3"/>
  <c r="BB601" i="3"/>
  <c r="AL601" i="3"/>
  <c r="AV346" i="3"/>
  <c r="AL346" i="3"/>
  <c r="BB346" i="3"/>
  <c r="BB463" i="3"/>
  <c r="AV99" i="3"/>
  <c r="AL99" i="3"/>
  <c r="BB99" i="3"/>
  <c r="AV440" i="3"/>
  <c r="AL440" i="3"/>
  <c r="BB440" i="3"/>
  <c r="AV439" i="3"/>
  <c r="BB439" i="3"/>
  <c r="AL439" i="3"/>
  <c r="AV1421" i="3"/>
  <c r="BB1421" i="3"/>
  <c r="AL1421" i="3"/>
  <c r="AL1253" i="3"/>
  <c r="AV1269" i="3"/>
  <c r="AL1269" i="3"/>
  <c r="BB1269" i="3"/>
  <c r="BB1134" i="3"/>
  <c r="AV900" i="3"/>
  <c r="AL900" i="3"/>
  <c r="BB900" i="3"/>
  <c r="AL1734" i="3"/>
  <c r="AL1677" i="3"/>
  <c r="BB1016" i="3"/>
  <c r="AV971" i="3"/>
  <c r="BB971" i="3"/>
  <c r="AL971" i="3"/>
  <c r="AV186" i="3"/>
  <c r="AL186" i="3"/>
  <c r="BB186" i="3"/>
  <c r="AV1207" i="3"/>
  <c r="AL1207" i="3"/>
  <c r="BB1207" i="3"/>
  <c r="AV558" i="3"/>
  <c r="BB558" i="3"/>
  <c r="AL558" i="3"/>
  <c r="AV742" i="3"/>
  <c r="AL742" i="3"/>
  <c r="BB742" i="3"/>
  <c r="AV1050" i="3"/>
  <c r="BB1050" i="3"/>
  <c r="AL1050" i="3"/>
  <c r="AV82" i="3"/>
  <c r="BB82" i="3"/>
  <c r="AL82" i="3"/>
  <c r="AV1908" i="3"/>
  <c r="AL1908" i="3"/>
  <c r="BB1908" i="3"/>
  <c r="AL880" i="3"/>
  <c r="AV1239" i="3"/>
  <c r="AL1239" i="3"/>
  <c r="BB1239" i="3"/>
  <c r="AV1695" i="3"/>
  <c r="BB1695" i="3"/>
  <c r="AL1695" i="3"/>
  <c r="AL193" i="3"/>
  <c r="AV526" i="3"/>
  <c r="BB526" i="3"/>
  <c r="AL526" i="3"/>
  <c r="AL254" i="3"/>
  <c r="BB1379" i="3"/>
  <c r="AV593" i="3"/>
  <c r="BB593" i="3"/>
  <c r="AL593" i="3"/>
  <c r="AL936" i="3"/>
  <c r="AV1477" i="3"/>
  <c r="AL1477" i="3"/>
  <c r="BB1477" i="3"/>
  <c r="AV693" i="3"/>
  <c r="BB693" i="3"/>
  <c r="AL693" i="3"/>
  <c r="AV241" i="3"/>
  <c r="BB241" i="3"/>
  <c r="AL241" i="3"/>
  <c r="AV596" i="3"/>
  <c r="AL596" i="3"/>
  <c r="BB596" i="3"/>
  <c r="AV774" i="3"/>
  <c r="AL774" i="3"/>
  <c r="BB774" i="3"/>
  <c r="AL1892" i="3"/>
  <c r="AL1177" i="3"/>
  <c r="AL681" i="3"/>
  <c r="AV846" i="3"/>
  <c r="AL846" i="3"/>
  <c r="BB846" i="3"/>
  <c r="AV879" i="3"/>
  <c r="AL879" i="3"/>
  <c r="BB879" i="3"/>
  <c r="AV674" i="3"/>
  <c r="AL674" i="3"/>
  <c r="BB674" i="3"/>
  <c r="AV590" i="3"/>
  <c r="BB590" i="3"/>
  <c r="AL590" i="3"/>
  <c r="AV552" i="3"/>
  <c r="BB552" i="3"/>
  <c r="AL552" i="3"/>
  <c r="AV256" i="3"/>
  <c r="BB256" i="3"/>
  <c r="AL256" i="3"/>
  <c r="AV341" i="3"/>
  <c r="BB341" i="3"/>
  <c r="AL341" i="3"/>
  <c r="AV249" i="3"/>
  <c r="AL249" i="3"/>
  <c r="BB249" i="3"/>
  <c r="AL220" i="3"/>
  <c r="AV614" i="3"/>
  <c r="AL614" i="3"/>
  <c r="BB614" i="3"/>
  <c r="BB822" i="3"/>
  <c r="BB415" i="3"/>
  <c r="BB935" i="3"/>
  <c r="BA1301" i="3"/>
  <c r="AM1301" i="3"/>
  <c r="AV1683" i="3"/>
  <c r="AL1683" i="3"/>
  <c r="BB1683" i="3"/>
  <c r="AV1268" i="3"/>
  <c r="BB1268" i="3"/>
  <c r="AL1268" i="3"/>
  <c r="AV147" i="3"/>
  <c r="BB147" i="3"/>
  <c r="AL147" i="3"/>
  <c r="AV393" i="3"/>
  <c r="AL393" i="3"/>
  <c r="BB393" i="3"/>
  <c r="AV1198" i="3"/>
  <c r="AL1198" i="3"/>
  <c r="BB1198" i="3"/>
  <c r="AV306" i="3"/>
  <c r="BB306" i="3"/>
  <c r="AL306" i="3"/>
  <c r="AV941" i="3"/>
  <c r="BB941" i="3"/>
  <c r="AL941" i="3"/>
  <c r="AL422" i="3"/>
  <c r="AV1424" i="3"/>
  <c r="AL1424" i="3"/>
  <c r="BB1424" i="3"/>
  <c r="AV519" i="3"/>
  <c r="BB519" i="3"/>
  <c r="AL519" i="3"/>
  <c r="AV62" i="3"/>
  <c r="BB62" i="3"/>
  <c r="AL62" i="3"/>
  <c r="AV206" i="3"/>
  <c r="AL206" i="3"/>
  <c r="BB206" i="3"/>
  <c r="AL1446" i="3"/>
  <c r="BA1931" i="3"/>
  <c r="AM1931" i="3"/>
  <c r="AV1882" i="3"/>
  <c r="AL1882" i="3"/>
  <c r="BB1882" i="3"/>
  <c r="AV1877" i="3"/>
  <c r="AL1877" i="3"/>
  <c r="BB1877" i="3"/>
  <c r="AL1997" i="3"/>
  <c r="AV1997" i="3"/>
  <c r="BB1997" i="3"/>
  <c r="BB1970" i="3"/>
  <c r="AV417" i="3"/>
  <c r="AL417" i="3"/>
  <c r="BB417" i="3"/>
  <c r="AV1630" i="3"/>
  <c r="AL1630" i="3"/>
  <c r="BB1630" i="3"/>
  <c r="AV1545" i="3"/>
  <c r="AL1545" i="3"/>
  <c r="BB1545" i="3"/>
  <c r="BB707" i="3"/>
  <c r="AL1704" i="3"/>
  <c r="AV390" i="3"/>
  <c r="BB390" i="3"/>
  <c r="AL390" i="3"/>
  <c r="AV1161" i="3"/>
  <c r="AL1161" i="3"/>
  <c r="BB1161" i="3"/>
  <c r="AV583" i="3"/>
  <c r="AL583" i="3"/>
  <c r="BB583" i="3"/>
  <c r="AV752" i="3"/>
  <c r="BB752" i="3"/>
  <c r="AL752" i="3"/>
  <c r="AV1745" i="3"/>
  <c r="BB1745" i="3"/>
  <c r="AL1745" i="3"/>
  <c r="AV1344" i="3"/>
  <c r="BB1344" i="3"/>
  <c r="AL1344" i="3"/>
  <c r="AV1565" i="3"/>
  <c r="AL1565" i="3"/>
  <c r="BB1565" i="3"/>
  <c r="AL1841" i="3"/>
  <c r="AV1841" i="3"/>
  <c r="BB1841" i="3"/>
  <c r="BB422" i="3"/>
  <c r="BB435" i="3"/>
  <c r="BA442" i="3"/>
  <c r="AM442" i="3"/>
  <c r="AV1434" i="3"/>
  <c r="BB1434" i="3"/>
  <c r="AL1434" i="3"/>
  <c r="BA1280" i="3"/>
  <c r="AM1280" i="3"/>
  <c r="AV945" i="3"/>
  <c r="AL945" i="3"/>
  <c r="BB945" i="3"/>
  <c r="AV1746" i="3"/>
  <c r="BB1746" i="3"/>
  <c r="AL1746" i="3"/>
  <c r="AV1725" i="3"/>
  <c r="BB1725" i="3"/>
  <c r="AL1725" i="3"/>
  <c r="AV571" i="3"/>
  <c r="BB571" i="3"/>
  <c r="AL571" i="3"/>
  <c r="AV1095" i="3"/>
  <c r="AL1095" i="3"/>
  <c r="BB1095" i="3"/>
  <c r="AV856" i="3"/>
  <c r="BB856" i="3"/>
  <c r="AL856" i="3"/>
  <c r="AV1986" i="3"/>
  <c r="AL1986" i="3"/>
  <c r="BB1986" i="3"/>
  <c r="AV1684" i="3"/>
  <c r="BB1684" i="3"/>
  <c r="AL1684" i="3"/>
  <c r="AV1108" i="3"/>
  <c r="AL1108" i="3"/>
  <c r="BB1108" i="3"/>
  <c r="AV1572" i="3"/>
  <c r="AL1572" i="3"/>
  <c r="BB1572" i="3"/>
  <c r="AV1763" i="3"/>
  <c r="BB1763" i="3"/>
  <c r="AL1763" i="3"/>
  <c r="AV1627" i="3"/>
  <c r="BB1627" i="3"/>
  <c r="AL1627" i="3"/>
  <c r="BB1237" i="3"/>
  <c r="AV1237" i="3"/>
  <c r="AL1237" i="3"/>
  <c r="AV903" i="3"/>
  <c r="AL903" i="3"/>
  <c r="BB903" i="3"/>
  <c r="AV1028" i="3"/>
  <c r="BB1028" i="3"/>
  <c r="AL1028" i="3"/>
  <c r="AV401" i="3"/>
  <c r="BB401" i="3"/>
  <c r="AL401" i="3"/>
  <c r="AV671" i="3"/>
  <c r="AL671" i="3"/>
  <c r="BB671" i="3"/>
  <c r="AL396" i="3"/>
  <c r="AV396" i="3"/>
  <c r="BB396" i="3"/>
  <c r="AV1789" i="3"/>
  <c r="BB1789" i="3"/>
  <c r="AL1789" i="3"/>
  <c r="AV969" i="3"/>
  <c r="BB969" i="3"/>
  <c r="AL969" i="3"/>
  <c r="BB1363" i="3"/>
  <c r="AV1363" i="3"/>
  <c r="AL1363" i="3"/>
  <c r="AV1857" i="3"/>
  <c r="AL1857" i="3"/>
  <c r="BB1857" i="3"/>
  <c r="AV1418" i="3"/>
  <c r="BB1418" i="3"/>
  <c r="AL1418" i="3"/>
  <c r="AV1637" i="3"/>
  <c r="AL1637" i="3"/>
  <c r="BB1637" i="3"/>
  <c r="AV1292" i="3"/>
  <c r="AL1292" i="3"/>
  <c r="BB1292" i="3"/>
  <c r="BB1689" i="3"/>
  <c r="BB915" i="3"/>
  <c r="AV915" i="3"/>
  <c r="AL915" i="3"/>
  <c r="AV1054" i="3"/>
  <c r="AL1054" i="3"/>
  <c r="BB1054" i="3"/>
  <c r="AV120" i="3"/>
  <c r="AL120" i="3"/>
  <c r="BB120" i="3"/>
  <c r="AV421" i="3"/>
  <c r="BB421" i="3"/>
  <c r="AL421" i="3"/>
  <c r="AV240" i="3"/>
  <c r="AL240" i="3"/>
  <c r="BB240" i="3"/>
  <c r="AV1107" i="3"/>
  <c r="AL1107" i="3"/>
  <c r="BB1107" i="3"/>
  <c r="AV1221" i="3"/>
  <c r="BB1221" i="3"/>
  <c r="AL1221" i="3"/>
  <c r="BB1635" i="3"/>
  <c r="AL1814" i="3"/>
  <c r="AV1227" i="3"/>
  <c r="BB1227" i="3"/>
  <c r="AL1227" i="3"/>
  <c r="AV1366" i="3"/>
  <c r="AL1366" i="3"/>
  <c r="BB1366" i="3"/>
  <c r="BB782" i="3"/>
  <c r="AV782" i="3"/>
  <c r="AL782" i="3"/>
  <c r="AV1555" i="3"/>
  <c r="BB1555" i="3"/>
  <c r="AL1555" i="3"/>
  <c r="AL271" i="3"/>
  <c r="BB105" i="3"/>
  <c r="AV751" i="3"/>
  <c r="BB751" i="3"/>
  <c r="AL751" i="3"/>
  <c r="AV1806" i="3"/>
  <c r="BB1806" i="3"/>
  <c r="AL1806" i="3"/>
  <c r="BB1286" i="3"/>
  <c r="AV1250" i="3"/>
  <c r="AL1250" i="3"/>
  <c r="BB1250" i="3"/>
  <c r="AV1208" i="3"/>
  <c r="BB1208" i="3"/>
  <c r="AL1208" i="3"/>
  <c r="AV1619" i="3"/>
  <c r="AL1619" i="3"/>
  <c r="BB1619" i="3"/>
  <c r="AV1413" i="3"/>
  <c r="AL1413" i="3"/>
  <c r="BB1413" i="3"/>
  <c r="AV1427" i="3"/>
  <c r="BB1427" i="3"/>
  <c r="AL1427" i="3"/>
  <c r="AV625" i="3"/>
  <c r="BB625" i="3"/>
  <c r="AL625" i="3"/>
  <c r="AV818" i="3"/>
  <c r="BB818" i="3"/>
  <c r="AL818" i="3"/>
  <c r="AV893" i="3"/>
  <c r="BB893" i="3"/>
  <c r="AL893" i="3"/>
  <c r="AV1004" i="3"/>
  <c r="BB1004" i="3"/>
  <c r="AL1004" i="3"/>
  <c r="BB115" i="3"/>
  <c r="AV1614" i="3"/>
  <c r="BB1614" i="3"/>
  <c r="AL1614" i="3"/>
  <c r="AV1641" i="3"/>
  <c r="BB1641" i="3"/>
  <c r="AL1641" i="3"/>
  <c r="BB1919" i="3"/>
  <c r="AV1919" i="3"/>
  <c r="AL1919" i="3"/>
  <c r="BB1587" i="3"/>
  <c r="AV1587" i="3"/>
  <c r="AL1587" i="3"/>
  <c r="AV1309" i="3"/>
  <c r="AL1309" i="3"/>
  <c r="BB1309" i="3"/>
  <c r="BB687" i="3"/>
  <c r="BB537" i="3"/>
  <c r="AV537" i="3"/>
  <c r="AL537" i="3"/>
  <c r="AV831" i="3"/>
  <c r="AL831" i="3"/>
  <c r="BB831" i="3"/>
  <c r="AV457" i="3"/>
  <c r="BB457" i="3"/>
  <c r="AL457" i="3"/>
  <c r="AV1288" i="3"/>
  <c r="BB1288" i="3"/>
  <c r="AL1288" i="3"/>
  <c r="AV424" i="3"/>
  <c r="AL424" i="3"/>
  <c r="BB424" i="3"/>
  <c r="AL861" i="3"/>
  <c r="AL1839" i="3"/>
  <c r="AV1839" i="3"/>
  <c r="BB1839" i="3"/>
  <c r="AV1886" i="3"/>
  <c r="AL1886" i="3"/>
  <c r="BB1886" i="3"/>
  <c r="AV1799" i="3"/>
  <c r="AL1799" i="3"/>
  <c r="BB1799" i="3"/>
  <c r="AV1500" i="3"/>
  <c r="BB1500" i="3"/>
  <c r="AL1500" i="3"/>
  <c r="BB850" i="3"/>
  <c r="AV934" i="3"/>
  <c r="AL934" i="3"/>
  <c r="BB934" i="3"/>
  <c r="AL1042" i="3"/>
  <c r="AV1042" i="3"/>
  <c r="BB1042" i="3"/>
  <c r="BB142" i="3"/>
  <c r="AV561" i="3"/>
  <c r="AL561" i="3"/>
  <c r="BB561" i="3"/>
  <c r="AV1128" i="3"/>
  <c r="AL1128" i="3"/>
  <c r="BB1128" i="3"/>
  <c r="BB1965" i="3"/>
  <c r="AV1965" i="3"/>
  <c r="AL1965" i="3"/>
  <c r="AL1994" i="3"/>
  <c r="BB1994" i="3"/>
  <c r="AV1994" i="3"/>
  <c r="BB1949" i="3"/>
  <c r="AV1949" i="3"/>
  <c r="AL1949" i="3"/>
  <c r="BB1925" i="3"/>
  <c r="AV873" i="3"/>
  <c r="AL873" i="3"/>
  <c r="BB873" i="3"/>
  <c r="AV1510" i="3"/>
  <c r="BB1510" i="3"/>
  <c r="AL1510" i="3"/>
  <c r="AV1055" i="3"/>
  <c r="AL1055" i="3"/>
  <c r="BB1055" i="3"/>
  <c r="BB1211" i="3"/>
  <c r="BB660" i="3"/>
  <c r="AL532" i="3"/>
  <c r="AV532" i="3"/>
  <c r="BB532" i="3"/>
  <c r="AV1199" i="3"/>
  <c r="BB1199" i="3"/>
  <c r="AL1199" i="3"/>
  <c r="AV1707" i="3"/>
  <c r="AL1707" i="3"/>
  <c r="BB1707" i="3"/>
  <c r="AL1248" i="3"/>
  <c r="AV1791" i="3"/>
  <c r="BB1791" i="3"/>
  <c r="AL1791" i="3"/>
  <c r="BB1298" i="3"/>
  <c r="BB1700" i="3"/>
  <c r="AV1341" i="3"/>
  <c r="AL1341" i="3"/>
  <c r="BB1341" i="3"/>
  <c r="AV1255" i="3"/>
  <c r="BB1255" i="3"/>
  <c r="AL1255" i="3"/>
  <c r="AV1897" i="3"/>
  <c r="AL1897" i="3"/>
  <c r="BB1897" i="3"/>
  <c r="AV1653" i="3"/>
  <c r="AL1653" i="3"/>
  <c r="BB1653" i="3"/>
  <c r="BB1943" i="3"/>
  <c r="AV916" i="3"/>
  <c r="AL916" i="3"/>
  <c r="BB916" i="3"/>
  <c r="AV878" i="3"/>
  <c r="AL878" i="3"/>
  <c r="BB878" i="3"/>
  <c r="BB1205" i="3"/>
  <c r="AV1205" i="3"/>
  <c r="AL1205" i="3"/>
  <c r="AL1112" i="3"/>
  <c r="BB1663" i="3"/>
  <c r="AV1699" i="3"/>
  <c r="BB1699" i="3"/>
  <c r="AL1699" i="3"/>
  <c r="AV1735" i="3"/>
  <c r="BB1735" i="3"/>
  <c r="AL1735" i="3"/>
  <c r="AL1920" i="3"/>
  <c r="AV1302" i="3"/>
  <c r="BB1302" i="3"/>
  <c r="AL1302" i="3"/>
  <c r="AV1957" i="3"/>
  <c r="BB1957" i="3"/>
  <c r="AL1957" i="3"/>
  <c r="AV951" i="3"/>
  <c r="AL951" i="3"/>
  <c r="BB951" i="3"/>
  <c r="AV259" i="3"/>
  <c r="BB259" i="3"/>
  <c r="AL259" i="3"/>
  <c r="AV117" i="3"/>
  <c r="AL117" i="3"/>
  <c r="BB117" i="3"/>
  <c r="AV171" i="3"/>
  <c r="BB171" i="3"/>
  <c r="AL171" i="3"/>
  <c r="AV264" i="3"/>
  <c r="AL264" i="3"/>
  <c r="BB264" i="3"/>
  <c r="AL112" i="3"/>
  <c r="AL1930" i="3"/>
  <c r="AL1365" i="3"/>
  <c r="AV1365" i="3"/>
  <c r="BB1365" i="3"/>
  <c r="BB398" i="3"/>
  <c r="AV398" i="3"/>
  <c r="AL398" i="3"/>
  <c r="AV103" i="3"/>
  <c r="AL103" i="3"/>
  <c r="BB103" i="3"/>
  <c r="AV321" i="3"/>
  <c r="AL321" i="3"/>
  <c r="BB321" i="3"/>
  <c r="AV300" i="3"/>
  <c r="AL300" i="3"/>
  <c r="BB300" i="3"/>
  <c r="AV187" i="3"/>
  <c r="AL187" i="3"/>
  <c r="BB187" i="3"/>
  <c r="BB281" i="3"/>
  <c r="AL1464" i="3"/>
  <c r="BB1470" i="3"/>
  <c r="AL940" i="3"/>
  <c r="AV1533" i="3"/>
  <c r="AL1533" i="3"/>
  <c r="BB1533" i="3"/>
  <c r="AL1485" i="3"/>
  <c r="AL189" i="3"/>
  <c r="AV472" i="3"/>
  <c r="BB472" i="3"/>
  <c r="AL472" i="3"/>
  <c r="AV652" i="3"/>
  <c r="AL652" i="3"/>
  <c r="BB652" i="3"/>
  <c r="AV918" i="3"/>
  <c r="AL918" i="3"/>
  <c r="BB918" i="3"/>
  <c r="AV352" i="3"/>
  <c r="AL352" i="3"/>
  <c r="BB352" i="3"/>
  <c r="AV380" i="3"/>
  <c r="AL380" i="3"/>
  <c r="BB380" i="3"/>
  <c r="AL1720" i="3"/>
  <c r="AL512" i="3"/>
  <c r="AV1509" i="3"/>
  <c r="BB1509" i="3"/>
  <c r="AL1509" i="3"/>
  <c r="BB704" i="3"/>
  <c r="AL1134" i="3"/>
  <c r="BB1734" i="3"/>
  <c r="AL564" i="3"/>
  <c r="AV927" i="3"/>
  <c r="BB927" i="3"/>
  <c r="AL927" i="3"/>
  <c r="AV118" i="3"/>
  <c r="BB118" i="3"/>
  <c r="AL118" i="3"/>
  <c r="BB287" i="3"/>
  <c r="BB867" i="3"/>
  <c r="AV1849" i="3"/>
  <c r="AL1849" i="3"/>
  <c r="BB1849" i="3"/>
  <c r="AV1440" i="3"/>
  <c r="AL1440" i="3"/>
  <c r="BB1440" i="3"/>
  <c r="BB880" i="3"/>
  <c r="AV1066" i="3"/>
  <c r="AL1066" i="3"/>
  <c r="BB1066" i="3"/>
  <c r="AV1369" i="3"/>
  <c r="BB1369" i="3"/>
  <c r="AL1369" i="3"/>
  <c r="AV1527" i="3"/>
  <c r="AL1527" i="3"/>
  <c r="BB1527" i="3"/>
  <c r="BB193" i="3"/>
  <c r="AV761" i="3"/>
  <c r="BB761" i="3"/>
  <c r="AL761" i="3"/>
  <c r="BB254" i="3"/>
  <c r="BB509" i="3"/>
  <c r="BB1673" i="3"/>
  <c r="BB1064" i="3"/>
  <c r="AV161" i="3"/>
  <c r="AL161" i="3"/>
  <c r="BB161" i="3"/>
  <c r="BB936" i="3"/>
  <c r="AV1117" i="3"/>
  <c r="AL1117" i="3"/>
  <c r="BB1117" i="3"/>
  <c r="BB1844" i="3"/>
  <c r="AL174" i="3"/>
  <c r="AV375" i="3"/>
  <c r="BB375" i="3"/>
  <c r="AL375" i="3"/>
  <c r="BB1892" i="3"/>
  <c r="AV1873" i="3"/>
  <c r="AL1873" i="3"/>
  <c r="BB1873" i="3"/>
  <c r="BB543" i="3"/>
  <c r="AL1409" i="3"/>
  <c r="AL1226" i="3"/>
  <c r="AV1226" i="3"/>
  <c r="BB1226" i="3"/>
  <c r="AV320" i="3"/>
  <c r="AL320" i="3"/>
  <c r="BB320" i="3"/>
  <c r="BB681" i="3"/>
  <c r="AV46" i="3"/>
  <c r="BB46" i="3"/>
  <c r="AL46" i="3"/>
  <c r="AV709" i="3"/>
  <c r="AL709" i="3"/>
  <c r="BB709" i="3"/>
  <c r="AL832" i="3"/>
  <c r="AV505" i="3"/>
  <c r="AL505" i="3"/>
  <c r="BB505" i="3"/>
  <c r="AL1122" i="3"/>
  <c r="AV588" i="3"/>
  <c r="BB588" i="3"/>
  <c r="AL588" i="3"/>
  <c r="BB1967" i="3"/>
  <c r="AV1069" i="3"/>
  <c r="AL1069" i="3"/>
  <c r="BB1069" i="3"/>
  <c r="AV1542" i="3"/>
  <c r="AL1542" i="3"/>
  <c r="BB1542" i="3"/>
  <c r="AV476" i="3"/>
  <c r="AL476" i="3"/>
  <c r="BB476" i="3"/>
  <c r="AV160" i="3"/>
  <c r="AL160" i="3"/>
  <c r="BB160" i="3"/>
  <c r="BB220" i="3"/>
  <c r="AV261" i="3"/>
  <c r="AL261" i="3"/>
  <c r="BB261" i="3"/>
  <c r="AV181" i="3"/>
  <c r="AL181" i="3"/>
  <c r="BB181" i="3"/>
  <c r="AV236" i="3"/>
  <c r="AL236" i="3"/>
  <c r="BB236" i="3"/>
  <c r="AL822" i="3"/>
  <c r="AL415" i="3"/>
  <c r="AL935" i="3"/>
  <c r="BB1995" i="3"/>
  <c r="BA1956" i="3"/>
  <c r="AM1956" i="3"/>
  <c r="AV47" i="3"/>
  <c r="AL47" i="3"/>
  <c r="BB47" i="3"/>
  <c r="BA1549" i="3"/>
  <c r="AM1549" i="3"/>
  <c r="AV1404" i="3"/>
  <c r="BB1404" i="3"/>
  <c r="AL1404" i="3"/>
  <c r="AV578" i="3"/>
  <c r="AL578" i="3"/>
  <c r="BB578" i="3"/>
  <c r="AV85" i="3"/>
  <c r="BB85" i="3"/>
  <c r="AL85" i="3"/>
  <c r="AL524" i="3"/>
  <c r="BB524" i="3"/>
  <c r="AV524" i="3"/>
  <c r="AV1696" i="3"/>
  <c r="BB1696" i="3"/>
  <c r="AL1696" i="3"/>
  <c r="AV1358" i="3"/>
  <c r="AL1358" i="3"/>
  <c r="BB1358" i="3"/>
  <c r="AV1743" i="3"/>
  <c r="AL1743" i="3"/>
  <c r="BB1743" i="3"/>
  <c r="AV1027" i="3"/>
  <c r="BB1027" i="3"/>
  <c r="AL1027" i="3"/>
  <c r="BA946" i="3"/>
  <c r="AM946" i="3"/>
  <c r="AV798" i="3"/>
  <c r="AL798" i="3"/>
  <c r="BB798" i="3"/>
  <c r="AV1209" i="3"/>
  <c r="BB1209" i="3"/>
  <c r="AL1209" i="3"/>
  <c r="AL627" i="3"/>
  <c r="BB1508" i="3"/>
  <c r="AV1508" i="3"/>
  <c r="AL1508" i="3"/>
  <c r="AV449" i="3"/>
  <c r="AL449" i="3"/>
  <c r="BB449" i="3"/>
  <c r="AV1850" i="3"/>
  <c r="AL1850" i="3"/>
  <c r="BB1850" i="3"/>
  <c r="AV1140" i="3"/>
  <c r="AL1140" i="3"/>
  <c r="BB1140" i="3"/>
  <c r="AV108" i="3"/>
  <c r="AL108" i="3"/>
  <c r="BB108" i="3"/>
  <c r="AV864" i="3"/>
  <c r="AL864" i="3"/>
  <c r="BB864" i="3"/>
  <c r="AL359" i="3"/>
  <c r="BB771" i="3"/>
  <c r="AV771" i="3"/>
  <c r="AL771" i="3"/>
  <c r="AV896" i="3"/>
  <c r="AL896" i="3"/>
  <c r="BB896" i="3"/>
  <c r="AV163" i="3"/>
  <c r="BB163" i="3"/>
  <c r="AL163" i="3"/>
  <c r="AV628" i="3"/>
  <c r="BB628" i="3"/>
  <c r="AL628" i="3"/>
  <c r="AV1457" i="3"/>
  <c r="AL1457" i="3"/>
  <c r="BB1457" i="3"/>
  <c r="AL448" i="3"/>
  <c r="BA883" i="3"/>
  <c r="AM883" i="3"/>
  <c r="BA833" i="3"/>
  <c r="AM833" i="3"/>
  <c r="AV353" i="3"/>
  <c r="AL353" i="3"/>
  <c r="BB353" i="3"/>
  <c r="AV1871" i="3"/>
  <c r="BB1871" i="3"/>
  <c r="AL1871" i="3"/>
  <c r="BB128" i="3"/>
  <c r="AV128" i="3"/>
  <c r="AL128" i="3"/>
  <c r="AV799" i="3"/>
  <c r="BB799" i="3"/>
  <c r="AL799" i="3"/>
  <c r="AV218" i="3"/>
  <c r="BB218" i="3"/>
  <c r="AL218" i="3"/>
  <c r="AV1437" i="3"/>
  <c r="AL1437" i="3"/>
  <c r="BB1437" i="3"/>
  <c r="AV80" i="3"/>
  <c r="BB80" i="3"/>
  <c r="AL80" i="3"/>
  <c r="AV345" i="3"/>
  <c r="AL345" i="3"/>
  <c r="BB345" i="3"/>
  <c r="AV265" i="3"/>
  <c r="BB265" i="3"/>
  <c r="AL265" i="3"/>
  <c r="AV1876" i="3"/>
  <c r="BB1876" i="3"/>
  <c r="AL1876" i="3"/>
  <c r="AL1817" i="3"/>
  <c r="AV1817" i="3"/>
  <c r="BB1817" i="3"/>
  <c r="AV1815" i="3"/>
  <c r="AL1815" i="3"/>
  <c r="BB1815" i="3"/>
  <c r="AV1790" i="3"/>
  <c r="AL1790" i="3"/>
  <c r="BB1790" i="3"/>
  <c r="AV1400" i="3"/>
  <c r="BB1400" i="3"/>
  <c r="AL1400" i="3"/>
  <c r="AV675" i="3"/>
  <c r="BB675" i="3"/>
  <c r="AL675" i="3"/>
  <c r="AV977" i="3"/>
  <c r="AL977" i="3"/>
  <c r="BB977" i="3"/>
  <c r="AV1429" i="3"/>
  <c r="AL1429" i="3"/>
  <c r="BB1429" i="3"/>
  <c r="AV928" i="3"/>
  <c r="BB928" i="3"/>
  <c r="AL928" i="3"/>
  <c r="AV484" i="3"/>
  <c r="BB484" i="3"/>
  <c r="AL484" i="3"/>
  <c r="AV464" i="3"/>
  <c r="BB464" i="3"/>
  <c r="AL464" i="3"/>
  <c r="AV394" i="3"/>
  <c r="AL394" i="3"/>
  <c r="BB394" i="3"/>
  <c r="AL316" i="3"/>
  <c r="AV1648" i="3"/>
  <c r="BB1648" i="3"/>
  <c r="AL1648" i="3"/>
  <c r="BB1392" i="3"/>
  <c r="AL1689" i="3"/>
  <c r="AV1039" i="3"/>
  <c r="BB1039" i="3"/>
  <c r="AL1039" i="3"/>
  <c r="AV1321" i="3"/>
  <c r="AL1321" i="3"/>
  <c r="BB1321" i="3"/>
  <c r="AV887" i="3"/>
  <c r="AL887" i="3"/>
  <c r="BB887" i="3"/>
  <c r="AV1479" i="3"/>
  <c r="BB1479" i="3"/>
  <c r="AL1479" i="3"/>
  <c r="AV993" i="3"/>
  <c r="BB993" i="3"/>
  <c r="AL993" i="3"/>
  <c r="AV277" i="3"/>
  <c r="BB277" i="3"/>
  <c r="AL277" i="3"/>
  <c r="AV743" i="3"/>
  <c r="AL743" i="3"/>
  <c r="BB743" i="3"/>
  <c r="AV462" i="3"/>
  <c r="AL462" i="3"/>
  <c r="BB462" i="3"/>
  <c r="BB506" i="3"/>
  <c r="AL506" i="3"/>
  <c r="AV506" i="3"/>
  <c r="AV1192" i="3"/>
  <c r="AL1192" i="3"/>
  <c r="BB1192" i="3"/>
  <c r="AV1855" i="3"/>
  <c r="AL1855" i="3"/>
  <c r="BB1855" i="3"/>
  <c r="AV1224" i="3"/>
  <c r="AL1224" i="3"/>
  <c r="BB1224" i="3"/>
  <c r="AV711" i="3"/>
  <c r="BB711" i="3"/>
  <c r="AL711" i="3"/>
  <c r="AV1155" i="3"/>
  <c r="AL1155" i="3"/>
  <c r="BB1155" i="3"/>
  <c r="BB1228" i="3"/>
  <c r="AV1111" i="3"/>
  <c r="AL1111" i="3"/>
  <c r="BB1111" i="3"/>
  <c r="AV1410" i="3"/>
  <c r="BB1410" i="3"/>
  <c r="AL1410" i="3"/>
  <c r="BB713" i="3"/>
  <c r="BB271" i="3"/>
  <c r="AV73" i="3"/>
  <c r="BB73" i="3"/>
  <c r="AL73" i="3"/>
  <c r="AL105" i="3"/>
  <c r="AV697" i="3"/>
  <c r="BB697" i="3"/>
  <c r="AL697" i="3"/>
  <c r="AL1286" i="3"/>
  <c r="AL1629" i="3"/>
  <c r="AV1629" i="3"/>
  <c r="BB1629" i="3"/>
  <c r="AL1955" i="3"/>
  <c r="AV1955" i="3"/>
  <c r="BB1955" i="3"/>
  <c r="BB1342" i="3"/>
  <c r="AV1342" i="3"/>
  <c r="AL1342" i="3"/>
  <c r="AL1988" i="3"/>
  <c r="AV1343" i="3"/>
  <c r="AL1343" i="3"/>
  <c r="BB1343" i="3"/>
  <c r="AL563" i="3"/>
  <c r="BB563" i="3"/>
  <c r="AV563" i="3"/>
  <c r="AV1174" i="3"/>
  <c r="BB1174" i="3"/>
  <c r="AL1174" i="3"/>
  <c r="AV562" i="3"/>
  <c r="BB562" i="3"/>
  <c r="AL562" i="3"/>
  <c r="AV347" i="3"/>
  <c r="AL347" i="3"/>
  <c r="BB347" i="3"/>
  <c r="AV330" i="3"/>
  <c r="AL330" i="3"/>
  <c r="BB330" i="3"/>
  <c r="AL1872" i="3"/>
  <c r="AV1872" i="3"/>
  <c r="BB1872" i="3"/>
  <c r="AV1501" i="3"/>
  <c r="BB1501" i="3"/>
  <c r="AL1501" i="3"/>
  <c r="BB1336" i="3"/>
  <c r="AV1336" i="3"/>
  <c r="AL1336" i="3"/>
  <c r="AL1462" i="3"/>
  <c r="AV1462" i="3"/>
  <c r="BB1462" i="3"/>
  <c r="AV1504" i="3"/>
  <c r="BB1504" i="3"/>
  <c r="AL1504" i="3"/>
  <c r="AV1428" i="3"/>
  <c r="AL1428" i="3"/>
  <c r="BB1428" i="3"/>
  <c r="AV1566" i="3"/>
  <c r="BB1566" i="3"/>
  <c r="AL1566" i="3"/>
  <c r="AL1150" i="3"/>
  <c r="AV232" i="3"/>
  <c r="BB232" i="3"/>
  <c r="AL232" i="3"/>
  <c r="AV1837" i="3"/>
  <c r="AL1837" i="3"/>
  <c r="BB1837" i="3"/>
  <c r="BB1360" i="3"/>
  <c r="AV1360" i="3"/>
  <c r="AL1360" i="3"/>
  <c r="AV1688" i="3"/>
  <c r="BB1688" i="3"/>
  <c r="AL1688" i="3"/>
  <c r="BB1879" i="3"/>
  <c r="AL850" i="3"/>
  <c r="AV725" i="3"/>
  <c r="BB725" i="3"/>
  <c r="AL725" i="3"/>
  <c r="AL1147" i="3"/>
  <c r="AV492" i="3"/>
  <c r="BB492" i="3"/>
  <c r="AL492" i="3"/>
  <c r="AV1662" i="3"/>
  <c r="AL1662" i="3"/>
  <c r="BB1662" i="3"/>
  <c r="BB1775" i="3"/>
  <c r="AL1775" i="3"/>
  <c r="AV1775" i="3"/>
  <c r="AL869" i="3"/>
  <c r="AV862" i="3"/>
  <c r="AL862" i="3"/>
  <c r="BB862" i="3"/>
  <c r="AV1088" i="3"/>
  <c r="AL1088" i="3"/>
  <c r="BB1088" i="3"/>
  <c r="AV1377" i="3"/>
  <c r="AL1377" i="3"/>
  <c r="BB1377" i="3"/>
  <c r="AV655" i="3"/>
  <c r="AL655" i="3"/>
  <c r="BB655" i="3"/>
  <c r="AV388" i="3"/>
  <c r="BB388" i="3"/>
  <c r="AL388" i="3"/>
  <c r="BB1248" i="3"/>
  <c r="BB1906" i="3"/>
  <c r="AL1298" i="3"/>
  <c r="AL1700" i="3"/>
  <c r="AV1180" i="3"/>
  <c r="AL1180" i="3"/>
  <c r="BB1180" i="3"/>
  <c r="AV1389" i="3"/>
  <c r="AL1389" i="3"/>
  <c r="BB1389" i="3"/>
  <c r="AV1529" i="3"/>
  <c r="BB1529" i="3"/>
  <c r="AL1529" i="3"/>
  <c r="AV1909" i="3"/>
  <c r="AL1909" i="3"/>
  <c r="BB1909" i="3"/>
  <c r="BB1724" i="3"/>
  <c r="BB1652" i="3"/>
  <c r="AV1652" i="3"/>
  <c r="AL1652" i="3"/>
  <c r="AV995" i="3"/>
  <c r="BB995" i="3"/>
  <c r="AL995" i="3"/>
  <c r="AV757" i="3"/>
  <c r="AL757" i="3"/>
  <c r="BB757" i="3"/>
  <c r="BB1723" i="3"/>
  <c r="AV1723" i="3"/>
  <c r="AL1723" i="3"/>
  <c r="AL1773" i="3"/>
  <c r="BB1112" i="3"/>
  <c r="AL1663" i="3"/>
  <c r="AV1767" i="3"/>
  <c r="BB1767" i="3"/>
  <c r="AL1767" i="3"/>
  <c r="AV1262" i="3"/>
  <c r="BB1262" i="3"/>
  <c r="AL1262" i="3"/>
  <c r="AL1356" i="3"/>
  <c r="AV1356" i="3"/>
  <c r="BB1356" i="3"/>
  <c r="AL1612" i="3"/>
  <c r="BA765" i="3"/>
  <c r="AM765" i="3"/>
  <c r="AV195" i="3"/>
  <c r="BB195" i="3"/>
  <c r="AL195" i="3"/>
  <c r="AV319" i="3"/>
  <c r="BB319" i="3"/>
  <c r="AL319" i="3"/>
  <c r="AL125" i="3"/>
  <c r="AV125" i="3"/>
  <c r="BB125" i="3"/>
  <c r="AL101" i="3"/>
  <c r="AL17" i="3"/>
  <c r="AV144" i="3"/>
  <c r="BB144" i="3"/>
  <c r="AL144" i="3"/>
  <c r="AV1219" i="3"/>
  <c r="BB1219" i="3"/>
  <c r="AL1219" i="3"/>
  <c r="AV585" i="3"/>
  <c r="AL585" i="3"/>
  <c r="BB585" i="3"/>
  <c r="AV371" i="3"/>
  <c r="AL371" i="3"/>
  <c r="BB371" i="3"/>
  <c r="AV148" i="3"/>
  <c r="AL148" i="3"/>
  <c r="BB148" i="3"/>
  <c r="AL325" i="3"/>
  <c r="AV201" i="3"/>
  <c r="AL201" i="3"/>
  <c r="BB201" i="3"/>
  <c r="AV1276" i="3"/>
  <c r="AL1276" i="3"/>
  <c r="BB1276" i="3"/>
  <c r="BB868" i="3"/>
  <c r="BB1485" i="3"/>
  <c r="AV1204" i="3"/>
  <c r="BB1204" i="3"/>
  <c r="AL1204" i="3"/>
  <c r="BB189" i="3"/>
  <c r="AV768" i="3"/>
  <c r="AL768" i="3"/>
  <c r="BB768" i="3"/>
  <c r="AV48" i="3"/>
  <c r="BB48" i="3"/>
  <c r="AL48" i="3"/>
  <c r="AV437" i="3"/>
  <c r="BB437" i="3"/>
  <c r="AL437" i="3"/>
  <c r="AV762" i="3"/>
  <c r="BB762" i="3"/>
  <c r="AL762" i="3"/>
  <c r="AV282" i="3"/>
  <c r="AL282" i="3"/>
  <c r="BB282" i="3"/>
  <c r="AL432" i="3"/>
  <c r="BA45" i="3"/>
  <c r="AM45" i="3"/>
  <c r="AV67" i="3"/>
  <c r="BB67" i="3"/>
  <c r="AL67" i="3"/>
  <c r="BB1720" i="3"/>
  <c r="AL704" i="3"/>
  <c r="BB1031" i="3"/>
  <c r="AL469" i="3"/>
  <c r="AV164" i="3"/>
  <c r="AL164" i="3"/>
  <c r="BB164" i="3"/>
  <c r="AV1156" i="3"/>
  <c r="BB1156" i="3"/>
  <c r="AL1156" i="3"/>
  <c r="BB1014" i="3"/>
  <c r="AV1788" i="3"/>
  <c r="BB1788" i="3"/>
  <c r="AL1788" i="3"/>
  <c r="AV1169" i="3"/>
  <c r="AL1169" i="3"/>
  <c r="BB1169" i="3"/>
  <c r="BB564" i="3"/>
  <c r="AV504" i="3"/>
  <c r="BB504" i="3"/>
  <c r="AL504" i="3"/>
  <c r="AL287" i="3"/>
  <c r="AL867" i="3"/>
  <c r="AV498" i="3"/>
  <c r="AL498" i="3"/>
  <c r="BB498" i="3"/>
  <c r="AV1148" i="3"/>
  <c r="AL1148" i="3"/>
  <c r="BB1148" i="3"/>
  <c r="AV1007" i="3"/>
  <c r="BB1007" i="3"/>
  <c r="AL1007" i="3"/>
  <c r="AV1528" i="3"/>
  <c r="AL1528" i="3"/>
  <c r="BB1528" i="3"/>
  <c r="BB542" i="3"/>
  <c r="AV542" i="3"/>
  <c r="AL542" i="3"/>
  <c r="BB958" i="3"/>
  <c r="AV958" i="3"/>
  <c r="AL958" i="3"/>
  <c r="AV1102" i="3"/>
  <c r="AL1102" i="3"/>
  <c r="BB1102" i="3"/>
  <c r="AL438" i="3"/>
  <c r="AV35" i="3"/>
  <c r="AL35" i="3"/>
  <c r="BB35" i="3"/>
  <c r="AV719" i="3"/>
  <c r="AL719" i="3"/>
  <c r="BB719" i="3"/>
  <c r="AV78" i="3"/>
  <c r="BB78" i="3"/>
  <c r="AL78" i="3"/>
  <c r="AL509" i="3"/>
  <c r="AL1673" i="3"/>
  <c r="AL1064" i="3"/>
  <c r="AV329" i="3"/>
  <c r="AL329" i="3"/>
  <c r="BB329" i="3"/>
  <c r="AV1029" i="3"/>
  <c r="AL1029" i="3"/>
  <c r="BB1029" i="3"/>
  <c r="AL1844" i="3"/>
  <c r="BB174" i="3"/>
  <c r="AL1768" i="3"/>
  <c r="AL543" i="3"/>
  <c r="BB1409" i="3"/>
  <c r="BB1151" i="3"/>
  <c r="AV1151" i="3"/>
  <c r="AL1151" i="3"/>
  <c r="AV121" i="3"/>
  <c r="AL121" i="3"/>
  <c r="BB121" i="3"/>
  <c r="AL496" i="3"/>
  <c r="AV589" i="3"/>
  <c r="BB589" i="3"/>
  <c r="AL589" i="3"/>
  <c r="AL1481" i="3"/>
  <c r="AV1692" i="3"/>
  <c r="AL1692" i="3"/>
  <c r="BB1692" i="3"/>
  <c r="BB832" i="3"/>
  <c r="AV1315" i="3"/>
  <c r="AL1315" i="3"/>
  <c r="BB1315" i="3"/>
  <c r="BB656" i="3"/>
  <c r="AV769" i="3"/>
  <c r="AL769" i="3"/>
  <c r="BB769" i="3"/>
  <c r="BB1122" i="3"/>
  <c r="AV481" i="3"/>
  <c r="AL481" i="3"/>
  <c r="BB481" i="3"/>
  <c r="AV1469" i="3"/>
  <c r="AL1469" i="3"/>
  <c r="BB1469" i="3"/>
  <c r="AV363" i="3"/>
  <c r="AL363" i="3"/>
  <c r="BB363" i="3"/>
  <c r="AV549" i="3"/>
  <c r="AL549" i="3"/>
  <c r="BB549" i="3"/>
  <c r="AV196" i="3"/>
  <c r="AL196" i="3"/>
  <c r="BB196" i="3"/>
  <c r="BB411" i="3"/>
  <c r="AV145" i="3"/>
  <c r="AL145" i="3"/>
  <c r="BB145" i="3"/>
  <c r="AV8" i="3"/>
  <c r="AL8" i="3"/>
  <c r="BB8" i="3"/>
  <c r="AV960" i="3"/>
  <c r="BB960" i="3"/>
  <c r="AL960" i="3"/>
  <c r="AV577" i="3"/>
  <c r="AL577" i="3"/>
  <c r="BB577" i="3"/>
  <c r="BB1588" i="3"/>
  <c r="AV1588" i="3"/>
  <c r="AL1588" i="3"/>
  <c r="AV362" i="3"/>
  <c r="AL362" i="3"/>
  <c r="BB362" i="3"/>
  <c r="AV1687" i="3"/>
  <c r="AL1687" i="3"/>
  <c r="BB1687" i="3"/>
  <c r="AV90" i="3"/>
  <c r="AL90" i="3"/>
  <c r="BB90" i="3"/>
  <c r="BB1568" i="3"/>
  <c r="AV1568" i="3"/>
  <c r="AL1568" i="3"/>
  <c r="AV1459" i="3"/>
  <c r="AL1459" i="3"/>
  <c r="BB1459" i="3"/>
  <c r="AL1176" i="3"/>
  <c r="BB1176" i="3"/>
  <c r="AV1176" i="3"/>
  <c r="AV39" i="3"/>
  <c r="BB39" i="3"/>
  <c r="AL39" i="3"/>
  <c r="AV1444" i="3"/>
  <c r="AL1444" i="3"/>
  <c r="BB1444" i="3"/>
  <c r="AV1381" i="3"/>
  <c r="AL1381" i="3"/>
  <c r="BB1381" i="3"/>
  <c r="AL1859" i="3"/>
  <c r="AV262" i="3"/>
  <c r="BB262" i="3"/>
  <c r="AL262" i="3"/>
  <c r="AV22" i="3"/>
  <c r="BB22" i="3"/>
  <c r="AL22" i="3"/>
  <c r="AV649" i="3"/>
  <c r="BB649" i="3"/>
  <c r="AL649" i="3"/>
  <c r="BB847" i="3"/>
  <c r="AV847" i="3"/>
  <c r="AL847" i="3"/>
  <c r="AL473" i="3"/>
  <c r="AV369" i="3"/>
  <c r="AL369" i="3"/>
  <c r="BB369" i="3"/>
  <c r="AV50" i="3"/>
  <c r="AL50" i="3"/>
  <c r="BB50" i="3"/>
  <c r="BB1130" i="3"/>
  <c r="AV482" i="3"/>
  <c r="BB482" i="3"/>
  <c r="AL482" i="3"/>
  <c r="AV138" i="3"/>
  <c r="AL138" i="3"/>
  <c r="BB138" i="3"/>
  <c r="AV1854" i="3"/>
  <c r="BB1854" i="3"/>
  <c r="AL1854" i="3"/>
  <c r="AV747" i="3"/>
  <c r="BB747" i="3"/>
  <c r="AL747" i="3"/>
  <c r="BB1493" i="3"/>
  <c r="AV1493" i="3"/>
  <c r="AL1493" i="3"/>
  <c r="BB781" i="3"/>
  <c r="AV266" i="3"/>
  <c r="AL266" i="3"/>
  <c r="BB266" i="3"/>
  <c r="AV1009" i="3"/>
  <c r="BB1009" i="3"/>
  <c r="AL1009" i="3"/>
  <c r="AV698" i="3"/>
  <c r="BB698" i="3"/>
  <c r="AL698" i="3"/>
  <c r="AV33" i="3"/>
  <c r="AL33" i="3"/>
  <c r="BB33" i="3"/>
  <c r="AV12" i="3"/>
  <c r="AL12" i="3"/>
  <c r="BB12" i="3"/>
  <c r="AV1513" i="3"/>
  <c r="BB1513" i="3"/>
  <c r="AL1513" i="3"/>
  <c r="AL581" i="3"/>
  <c r="BB1960" i="3"/>
  <c r="AV963" i="3"/>
  <c r="BB963" i="3"/>
  <c r="AL963" i="3"/>
  <c r="AV433" i="3"/>
  <c r="AL433" i="3"/>
  <c r="BB433" i="3"/>
  <c r="AL876" i="3"/>
  <c r="AV1089" i="3"/>
  <c r="BB1089" i="3"/>
  <c r="AL1089" i="3"/>
  <c r="BB1354" i="3"/>
  <c r="AV1354" i="3"/>
  <c r="AL1354" i="3"/>
  <c r="AV1609" i="3"/>
  <c r="BB1609" i="3"/>
  <c r="AL1609" i="3"/>
  <c r="AV1518" i="3"/>
  <c r="BB1518" i="3"/>
  <c r="AL1518" i="3"/>
  <c r="AV1883" i="3"/>
  <c r="AL1883" i="3"/>
  <c r="BB1883" i="3"/>
  <c r="AV1079" i="3"/>
  <c r="BB1079" i="3"/>
  <c r="AL1079" i="3"/>
  <c r="AV1061" i="3"/>
  <c r="BB1061" i="3"/>
  <c r="AL1061" i="3"/>
  <c r="AV849" i="3"/>
  <c r="AL849" i="3"/>
  <c r="BB849" i="3"/>
  <c r="AV741" i="3"/>
  <c r="BB741" i="3"/>
  <c r="AL741" i="3"/>
  <c r="AV1532" i="3"/>
  <c r="BB1532" i="3"/>
  <c r="AL1532" i="3"/>
  <c r="AV640" i="3"/>
  <c r="BB640" i="3"/>
  <c r="AL640" i="3"/>
  <c r="AL1958" i="3"/>
  <c r="BB1958" i="3"/>
  <c r="AV1958" i="3"/>
  <c r="AV1946" i="3"/>
  <c r="BB1946" i="3"/>
  <c r="AL1946" i="3"/>
  <c r="AV1959" i="3"/>
  <c r="BB1959" i="3"/>
  <c r="AL1959" i="3"/>
  <c r="AV1256" i="3"/>
  <c r="BB1256" i="3"/>
  <c r="AL1256" i="3"/>
  <c r="AV917" i="3"/>
  <c r="AL917" i="3"/>
  <c r="BB917" i="3"/>
  <c r="AV784" i="3"/>
  <c r="AL784" i="3"/>
  <c r="BB784" i="3"/>
  <c r="AV1118" i="3"/>
  <c r="BB1118" i="3"/>
  <c r="AL1118" i="3"/>
  <c r="AV1236" i="3"/>
  <c r="BB1236" i="3"/>
  <c r="AL1236" i="3"/>
  <c r="AV334" i="3"/>
  <c r="BB334" i="3"/>
  <c r="AL334" i="3"/>
  <c r="AV1833" i="3"/>
  <c r="AL1833" i="3"/>
  <c r="BB1833" i="3"/>
  <c r="AV1327" i="3"/>
  <c r="BB1327" i="3"/>
  <c r="AL1327" i="3"/>
  <c r="AV1712" i="3"/>
  <c r="AL1712" i="3"/>
  <c r="BB1712" i="3"/>
  <c r="AV1206" i="3"/>
  <c r="AL1206" i="3"/>
  <c r="BB1206" i="3"/>
  <c r="AV1279" i="3"/>
  <c r="AL1279" i="3"/>
  <c r="BB1279" i="3"/>
  <c r="AV795" i="3"/>
  <c r="AL795" i="3"/>
  <c r="BB795" i="3"/>
  <c r="AV1443" i="3"/>
  <c r="BB1443" i="3"/>
  <c r="AL1443" i="3"/>
  <c r="BB1297" i="3"/>
  <c r="AV430" i="3"/>
  <c r="BB430" i="3"/>
  <c r="AL430" i="3"/>
  <c r="AV97" i="3"/>
  <c r="BB97" i="3"/>
  <c r="AL97" i="3"/>
  <c r="AV624" i="3"/>
  <c r="BB624" i="3"/>
  <c r="AL624" i="3"/>
  <c r="AV414" i="3"/>
  <c r="AL414" i="3"/>
  <c r="BB414" i="3"/>
  <c r="AV242" i="3"/>
  <c r="BB242" i="3"/>
  <c r="AL242" i="3"/>
  <c r="BA1840" i="3"/>
  <c r="AM1840" i="3"/>
  <c r="AV1594" i="3"/>
  <c r="BB1594" i="3"/>
  <c r="AL1594" i="3"/>
  <c r="AV1564" i="3"/>
  <c r="AL1564" i="3"/>
  <c r="BB1564" i="3"/>
  <c r="AL1891" i="3"/>
  <c r="AV1891" i="3"/>
  <c r="BB1891" i="3"/>
  <c r="AV1307" i="3"/>
  <c r="BB1307" i="3"/>
  <c r="AL1307" i="3"/>
  <c r="AV1861" i="3"/>
  <c r="BB1861" i="3"/>
  <c r="AL1861" i="3"/>
  <c r="AV1132" i="3"/>
  <c r="AL1132" i="3"/>
  <c r="BB1132" i="3"/>
  <c r="BB931" i="3"/>
  <c r="AV1498" i="3"/>
  <c r="AL1498" i="3"/>
  <c r="BB1498" i="3"/>
  <c r="AV28" i="3"/>
  <c r="BB28" i="3"/>
  <c r="AL28" i="3"/>
  <c r="AV955" i="3"/>
  <c r="AL955" i="3"/>
  <c r="BB955" i="3"/>
  <c r="AV1488" i="3"/>
  <c r="AL1488" i="3"/>
  <c r="BB1488" i="3"/>
  <c r="AV1495" i="3"/>
  <c r="BB1495" i="3"/>
  <c r="AL1495" i="3"/>
  <c r="BB497" i="3"/>
  <c r="AL497" i="3"/>
  <c r="AV497" i="3"/>
  <c r="AV279" i="3"/>
  <c r="AL279" i="3"/>
  <c r="BB279" i="3"/>
  <c r="AV943" i="3"/>
  <c r="BB943" i="3"/>
  <c r="AL943" i="3"/>
  <c r="AV197" i="3"/>
  <c r="AL197" i="3"/>
  <c r="BB197" i="3"/>
  <c r="AV252" i="3"/>
  <c r="AL252" i="3"/>
  <c r="BB252" i="3"/>
  <c r="AV273" i="3"/>
  <c r="AL273" i="3"/>
  <c r="BB273" i="3"/>
  <c r="BB316" i="3"/>
  <c r="AV1992" i="3"/>
  <c r="AL1992" i="3"/>
  <c r="BB1992" i="3"/>
  <c r="AL1976" i="3"/>
  <c r="AV1976" i="3"/>
  <c r="BB1976" i="3"/>
  <c r="AV1785" i="3"/>
  <c r="AL1785" i="3"/>
  <c r="BB1785" i="3"/>
  <c r="AV1812" i="3"/>
  <c r="AL1812" i="3"/>
  <c r="BB1812" i="3"/>
  <c r="AV1271" i="3"/>
  <c r="AL1271" i="3"/>
  <c r="BB1271" i="3"/>
  <c r="AL1392" i="3"/>
  <c r="AV877" i="3"/>
  <c r="BB877" i="3"/>
  <c r="AL877" i="3"/>
  <c r="AV1021" i="3"/>
  <c r="BB1021" i="3"/>
  <c r="AL1021" i="3"/>
  <c r="AV565" i="3"/>
  <c r="BB565" i="3"/>
  <c r="AL565" i="3"/>
  <c r="AV1158" i="3"/>
  <c r="AL1158" i="3"/>
  <c r="BB1158" i="3"/>
  <c r="AV1436" i="3"/>
  <c r="BB1436" i="3"/>
  <c r="AL1436" i="3"/>
  <c r="AV1461" i="3"/>
  <c r="AL1461" i="3"/>
  <c r="BB1461" i="3"/>
  <c r="AV659" i="3"/>
  <c r="BB659" i="3"/>
  <c r="AL659" i="3"/>
  <c r="AV1075" i="3"/>
  <c r="AL1075" i="3"/>
  <c r="BB1075" i="3"/>
  <c r="AV634" i="3"/>
  <c r="BB634" i="3"/>
  <c r="AL634" i="3"/>
  <c r="AV680" i="3"/>
  <c r="BB680" i="3"/>
  <c r="AL680" i="3"/>
  <c r="AV360" i="3"/>
  <c r="AL360" i="3"/>
  <c r="BB360" i="3"/>
  <c r="AV267" i="3"/>
  <c r="AL267" i="3"/>
  <c r="BB267" i="3"/>
  <c r="AV1046" i="3"/>
  <c r="AL1046" i="3"/>
  <c r="BB1046" i="3"/>
  <c r="AV1821" i="3"/>
  <c r="AL1821" i="3"/>
  <c r="BB1821" i="3"/>
  <c r="AL1597" i="3"/>
  <c r="BB1597" i="3"/>
  <c r="AV1597" i="3"/>
  <c r="AV1937" i="3"/>
  <c r="BB1937" i="3"/>
  <c r="AL1937" i="3"/>
  <c r="AV1092" i="3"/>
  <c r="AL1092" i="3"/>
  <c r="BB1092" i="3"/>
  <c r="AL1635" i="3"/>
  <c r="AV582" i="3"/>
  <c r="AL582" i="3"/>
  <c r="BB582" i="3"/>
  <c r="AV682" i="3"/>
  <c r="AL682" i="3"/>
  <c r="BB682" i="3"/>
  <c r="BB913" i="3"/>
  <c r="AL713" i="3"/>
  <c r="AL107" i="3"/>
  <c r="AV107" i="3"/>
  <c r="BB107" i="3"/>
  <c r="AL416" i="3"/>
  <c r="AV1947" i="3"/>
  <c r="AL1947" i="3"/>
  <c r="BB1947" i="3"/>
  <c r="BB1471" i="3"/>
  <c r="AV1471" i="3"/>
  <c r="AL1471" i="3"/>
  <c r="AL1782" i="3"/>
  <c r="AV830" i="3"/>
  <c r="BB830" i="3"/>
  <c r="AL830" i="3"/>
  <c r="AV731" i="3"/>
  <c r="BB731" i="3"/>
  <c r="AL731" i="3"/>
  <c r="AV1063" i="3"/>
  <c r="AL1063" i="3"/>
  <c r="BB1063" i="3"/>
  <c r="AV1316" i="3"/>
  <c r="AL1316" i="3"/>
  <c r="BB1316" i="3"/>
  <c r="AV331" i="3"/>
  <c r="BB331" i="3"/>
  <c r="AL331" i="3"/>
  <c r="AL384" i="3"/>
  <c r="AV384" i="3"/>
  <c r="BB384" i="3"/>
  <c r="AV570" i="3"/>
  <c r="BB570" i="3"/>
  <c r="AL570" i="3"/>
  <c r="AV523" i="3"/>
  <c r="BB523" i="3"/>
  <c r="AL523" i="3"/>
  <c r="AV1679" i="3"/>
  <c r="AL1679" i="3"/>
  <c r="BB1679" i="3"/>
  <c r="AL1626" i="3"/>
  <c r="AV1626" i="3"/>
  <c r="BB1626" i="3"/>
  <c r="AV1505" i="3"/>
  <c r="AL1505" i="3"/>
  <c r="BB1505" i="3"/>
  <c r="AL1319" i="3"/>
  <c r="AL1914" i="3"/>
  <c r="BB1914" i="3"/>
  <c r="AV1914" i="3"/>
  <c r="AV910" i="3"/>
  <c r="AL910" i="3"/>
  <c r="BB910" i="3"/>
  <c r="AV1349" i="3"/>
  <c r="AL1349" i="3"/>
  <c r="BB1349" i="3"/>
  <c r="AV703" i="3"/>
  <c r="AL703" i="3"/>
  <c r="BB703" i="3"/>
  <c r="AV715" i="3"/>
  <c r="BB715" i="3"/>
  <c r="AL715" i="3"/>
  <c r="BB1150" i="3"/>
  <c r="BB843" i="3"/>
  <c r="AV122" i="3"/>
  <c r="BB122" i="3"/>
  <c r="AL122" i="3"/>
  <c r="AV1306" i="3"/>
  <c r="AL1306" i="3"/>
  <c r="BB1306" i="3"/>
  <c r="AV1969" i="3"/>
  <c r="AL1969" i="3"/>
  <c r="BB1969" i="3"/>
  <c r="AL1235" i="3"/>
  <c r="AV1195" i="3"/>
  <c r="BB1195" i="3"/>
  <c r="AL1195" i="3"/>
  <c r="AL1879" i="3"/>
  <c r="BB1645" i="3"/>
  <c r="AL529" i="3"/>
  <c r="AV529" i="3"/>
  <c r="BB529" i="3"/>
  <c r="BB1147" i="3"/>
  <c r="AV1546" i="3"/>
  <c r="BB1546" i="3"/>
  <c r="AL1546" i="3"/>
  <c r="AV911" i="3"/>
  <c r="BB911" i="3"/>
  <c r="AL911" i="3"/>
  <c r="AL157" i="3"/>
  <c r="BB1895" i="3"/>
  <c r="AV1895" i="3"/>
  <c r="AL1895" i="3"/>
  <c r="AV1711" i="3"/>
  <c r="AL1711" i="3"/>
  <c r="BB1711" i="3"/>
  <c r="BB1823" i="3"/>
  <c r="AV1246" i="3"/>
  <c r="AL1246" i="3"/>
  <c r="BB1246" i="3"/>
  <c r="AV531" i="3"/>
  <c r="AL531" i="3"/>
  <c r="BB531" i="3"/>
  <c r="AV679" i="3"/>
  <c r="BB679" i="3"/>
  <c r="AL679" i="3"/>
  <c r="BB869" i="3"/>
  <c r="AL1211" i="3"/>
  <c r="AV1550" i="3"/>
  <c r="BB1550" i="3"/>
  <c r="AL1550" i="3"/>
  <c r="AL1724" i="3"/>
  <c r="AV1983" i="3"/>
  <c r="BB1983" i="3"/>
  <c r="AL1983" i="3"/>
  <c r="AV1671" i="3"/>
  <c r="AL1671" i="3"/>
  <c r="BB1671" i="3"/>
  <c r="AV1802" i="3"/>
  <c r="BB1802" i="3"/>
  <c r="AL1802" i="3"/>
  <c r="AV1792" i="3"/>
  <c r="AL1792" i="3"/>
  <c r="BB1792" i="3"/>
  <c r="AV1889" i="3"/>
  <c r="AL1889" i="3"/>
  <c r="BB1889" i="3"/>
  <c r="BB1773" i="3"/>
  <c r="AL1890" i="3"/>
  <c r="AL1810" i="3"/>
  <c r="AV1739" i="3"/>
  <c r="AL1739" i="3"/>
  <c r="BB1739" i="3"/>
  <c r="AV1453" i="3"/>
  <c r="AL1453" i="3"/>
  <c r="BB1453" i="3"/>
  <c r="BB1170" i="3"/>
  <c r="AL1796" i="3"/>
  <c r="AV1825" i="3"/>
  <c r="AL1825" i="3"/>
  <c r="BB1825" i="3"/>
  <c r="BB1401" i="3"/>
  <c r="BB1612" i="3"/>
  <c r="AV650" i="3"/>
  <c r="AL650" i="3"/>
  <c r="BB650" i="3"/>
  <c r="AV1507" i="3"/>
  <c r="AL1507" i="3"/>
  <c r="BB1507" i="3"/>
  <c r="AV607" i="3"/>
  <c r="BB607" i="3"/>
  <c r="AL607" i="3"/>
  <c r="AV248" i="3"/>
  <c r="BB248" i="3"/>
  <c r="AL248" i="3"/>
  <c r="BA190" i="3"/>
  <c r="AM190" i="3"/>
  <c r="AV385" i="3"/>
  <c r="AL385" i="3"/>
  <c r="BB385" i="3"/>
  <c r="AL802" i="3"/>
  <c r="AV15" i="3"/>
  <c r="AL15" i="3"/>
  <c r="BB15" i="3"/>
  <c r="BB17" i="3"/>
  <c r="AV59" i="3"/>
  <c r="BB59" i="3"/>
  <c r="AL59" i="3"/>
  <c r="AL1651" i="3"/>
  <c r="AV1245" i="3"/>
  <c r="BB1245" i="3"/>
  <c r="AL1245" i="3"/>
  <c r="AV892" i="3"/>
  <c r="AL892" i="3"/>
  <c r="BB892" i="3"/>
  <c r="AV419" i="3"/>
  <c r="BB419" i="3"/>
  <c r="AL419" i="3"/>
  <c r="AV973" i="3"/>
  <c r="AL973" i="3"/>
  <c r="BB973" i="3"/>
  <c r="BB638" i="3"/>
  <c r="AV638" i="3"/>
  <c r="AL638" i="3"/>
  <c r="AL283" i="3"/>
  <c r="AV338" i="3"/>
  <c r="AL338" i="3"/>
  <c r="BB338" i="3"/>
  <c r="BB165" i="3"/>
  <c r="AV355" i="3"/>
  <c r="AL355" i="3"/>
  <c r="BB355" i="3"/>
  <c r="AV323" i="3"/>
  <c r="AL323" i="3"/>
  <c r="BB323" i="3"/>
  <c r="BB325" i="3"/>
  <c r="AL281" i="3"/>
  <c r="AV26" i="3"/>
  <c r="AL26" i="3"/>
  <c r="BB26" i="3"/>
  <c r="BB1423" i="3"/>
  <c r="AV1526" i="3"/>
  <c r="AL1526" i="3"/>
  <c r="BB1526" i="3"/>
  <c r="AL868" i="3"/>
  <c r="AV1022" i="3"/>
  <c r="BB1022" i="3"/>
  <c r="AL1022" i="3"/>
  <c r="AV522" i="3"/>
  <c r="BB522" i="3"/>
  <c r="AL522" i="3"/>
  <c r="AV700" i="3"/>
  <c r="BB700" i="3"/>
  <c r="AL700" i="3"/>
  <c r="AV131" i="3"/>
  <c r="BB131" i="3"/>
  <c r="AL131" i="3"/>
  <c r="AV354" i="3"/>
  <c r="BB354" i="3"/>
  <c r="AL354" i="3"/>
  <c r="BB432" i="3"/>
  <c r="BB45" i="3"/>
  <c r="AV863" i="3"/>
  <c r="BB863" i="3"/>
  <c r="AL863" i="3"/>
  <c r="AV858" i="3"/>
  <c r="AL858" i="3"/>
  <c r="BB858" i="3"/>
  <c r="AV1913" i="3"/>
  <c r="AL1913" i="3"/>
  <c r="BB1913" i="3"/>
  <c r="BB512" i="3"/>
  <c r="AL1010" i="3"/>
  <c r="AV1492" i="3"/>
  <c r="AL1492" i="3"/>
  <c r="BB1492" i="3"/>
  <c r="AV1074" i="3"/>
  <c r="AL1074" i="3"/>
  <c r="BB1074" i="3"/>
  <c r="AL1031" i="3"/>
  <c r="AL1202" i="3"/>
  <c r="AV1202" i="3"/>
  <c r="BB1202" i="3"/>
  <c r="BB469" i="3"/>
  <c r="AV891" i="3"/>
  <c r="AL891" i="3"/>
  <c r="BB891" i="3"/>
  <c r="AV194" i="3"/>
  <c r="AL194" i="3"/>
  <c r="BB194" i="3"/>
  <c r="BB485" i="3"/>
  <c r="AV258" i="3"/>
  <c r="AL258" i="3"/>
  <c r="BB258" i="3"/>
  <c r="AL1486" i="3"/>
  <c r="AV1034" i="3"/>
  <c r="BB1034" i="3"/>
  <c r="AL1034" i="3"/>
  <c r="BB545" i="3"/>
  <c r="BB1584" i="3"/>
  <c r="AV1584" i="3"/>
  <c r="AL1584" i="3"/>
  <c r="AL1014" i="3"/>
  <c r="AV1322" i="3"/>
  <c r="AL1322" i="3"/>
  <c r="BB1322" i="3"/>
  <c r="AL1242" i="3"/>
  <c r="L43" i="1"/>
  <c r="L47" i="1"/>
  <c r="BB272" i="3"/>
  <c r="AV365" i="3"/>
  <c r="BB365" i="3"/>
  <c r="AL365" i="3"/>
  <c r="AV1281" i="3"/>
  <c r="AL1281" i="3"/>
  <c r="BB1281" i="3"/>
  <c r="AV1062" i="3"/>
  <c r="BB1062" i="3"/>
  <c r="AL1062" i="3"/>
  <c r="AV676" i="3"/>
  <c r="BB676" i="3"/>
  <c r="AL676" i="3"/>
  <c r="AV631" i="3"/>
  <c r="BB631" i="3"/>
  <c r="AL631" i="3"/>
  <c r="AL1053" i="3"/>
  <c r="AV688" i="3"/>
  <c r="BB688" i="3"/>
  <c r="AL688" i="3"/>
  <c r="AL525" i="3"/>
  <c r="AV525" i="3"/>
  <c r="BB525" i="3"/>
  <c r="AV253" i="3"/>
  <c r="BB253" i="3"/>
  <c r="AL253" i="3"/>
  <c r="AV835" i="3"/>
  <c r="BB835" i="3"/>
  <c r="AL835" i="3"/>
  <c r="AL1574" i="3"/>
  <c r="BB1768" i="3"/>
  <c r="AL1534" i="3"/>
  <c r="AV1153" i="3"/>
  <c r="BB1153" i="3"/>
  <c r="AL1153" i="3"/>
  <c r="AV1084" i="3"/>
  <c r="BB1084" i="3"/>
  <c r="AL1084" i="3"/>
  <c r="AL732" i="3"/>
  <c r="AV787" i="3"/>
  <c r="BB787" i="3"/>
  <c r="AL787" i="3"/>
  <c r="AV976" i="3"/>
  <c r="BB976" i="3"/>
  <c r="AL976" i="3"/>
  <c r="BB496" i="3"/>
  <c r="BB1481" i="3"/>
  <c r="BB1295" i="3"/>
  <c r="AL1295" i="3"/>
  <c r="AV1295" i="3"/>
  <c r="AL656" i="3"/>
  <c r="BB904" i="3"/>
  <c r="AL1967" i="3"/>
  <c r="AV1215" i="3"/>
  <c r="AL1215" i="3"/>
  <c r="BB1215" i="3"/>
  <c r="BB793" i="3"/>
  <c r="AV793" i="3"/>
  <c r="AL793" i="3"/>
  <c r="BB474" i="3"/>
  <c r="AV474" i="3"/>
  <c r="AL474" i="3"/>
  <c r="AV224" i="3"/>
  <c r="BB224" i="3"/>
  <c r="AL224" i="3"/>
  <c r="AL411" i="3"/>
  <c r="BB288" i="3"/>
  <c r="AV167" i="3"/>
  <c r="BB167" i="3"/>
  <c r="AL167" i="3"/>
  <c r="AL820" i="3"/>
  <c r="AL185" i="3"/>
  <c r="BB126" i="3"/>
  <c r="AV1554" i="3"/>
  <c r="BB1554" i="3"/>
  <c r="AL1554" i="3"/>
  <c r="AV987" i="3"/>
  <c r="BB987" i="3"/>
  <c r="AL987" i="3"/>
  <c r="BB2004" i="3"/>
  <c r="AV2004" i="3"/>
  <c r="AL2004" i="3"/>
  <c r="AV737" i="3"/>
  <c r="AL737" i="3"/>
  <c r="BB737" i="3"/>
  <c r="AV1772" i="3"/>
  <c r="BB1772" i="3"/>
  <c r="AL1772" i="3"/>
  <c r="BA1103" i="3"/>
  <c r="AM1103" i="3"/>
  <c r="AL997" i="3"/>
  <c r="AV967" i="3"/>
  <c r="BB967" i="3"/>
  <c r="AL967" i="3"/>
  <c r="AV735" i="3"/>
  <c r="BB735" i="3"/>
  <c r="AL735" i="3"/>
  <c r="AV1655" i="3"/>
  <c r="AL1655" i="3"/>
  <c r="BB1655" i="3"/>
  <c r="AL1608" i="3"/>
  <c r="AV635" i="3"/>
  <c r="BB635" i="3"/>
  <c r="AL635" i="3"/>
  <c r="AV848" i="3"/>
  <c r="BB848" i="3"/>
  <c r="AL848" i="3"/>
  <c r="AV1874" i="3"/>
  <c r="BB1874" i="3"/>
  <c r="AL1874" i="3"/>
  <c r="AL1690" i="3"/>
  <c r="AV409" i="3"/>
  <c r="BB409" i="3"/>
  <c r="AL409" i="3"/>
  <c r="AL1708" i="3"/>
  <c r="AV268" i="3"/>
  <c r="BB268" i="3"/>
  <c r="AL268" i="3"/>
  <c r="AV1087" i="3"/>
  <c r="BB1087" i="3"/>
  <c r="AL1087" i="3"/>
  <c r="AV1458" i="3"/>
  <c r="BB1458" i="3"/>
  <c r="AL1458" i="3"/>
  <c r="AV662" i="3"/>
  <c r="AL662" i="3"/>
  <c r="BB662" i="3"/>
  <c r="AV1713" i="3"/>
  <c r="AL1713" i="3"/>
  <c r="BB1713" i="3"/>
  <c r="AV1382" i="3"/>
  <c r="AL1382" i="3"/>
  <c r="BB1382" i="3"/>
  <c r="AV1249" i="3"/>
  <c r="BB1249" i="3"/>
  <c r="AL1249" i="3"/>
  <c r="BB1345" i="3"/>
  <c r="AV1345" i="3"/>
  <c r="AL1345" i="3"/>
  <c r="AV726" i="3"/>
  <c r="BB726" i="3"/>
  <c r="AL726" i="3"/>
  <c r="BA110" i="3"/>
  <c r="AM110" i="3"/>
  <c r="AV646" i="3"/>
  <c r="BB646" i="3"/>
  <c r="AL646" i="3"/>
  <c r="AV228" i="3"/>
  <c r="AL228" i="3"/>
  <c r="BB228" i="3"/>
  <c r="AV630" i="3"/>
  <c r="BB630" i="3"/>
  <c r="AL630" i="3"/>
  <c r="AV734" i="3"/>
  <c r="BB734" i="3"/>
  <c r="AL734" i="3"/>
  <c r="AV309" i="3"/>
  <c r="AL309" i="3"/>
  <c r="BB309" i="3"/>
  <c r="AV1941" i="3"/>
  <c r="BB1941" i="3"/>
  <c r="AL1941" i="3"/>
  <c r="BB1549" i="3"/>
  <c r="AV1329" i="3"/>
  <c r="BB1329" i="3"/>
  <c r="AL1329" i="3"/>
  <c r="BB1531" i="3"/>
  <c r="AV1531" i="3"/>
  <c r="AL1531" i="3"/>
  <c r="AL1961" i="3"/>
  <c r="BB1961" i="3"/>
  <c r="AV1961" i="3"/>
  <c r="BB1826" i="3"/>
  <c r="AV1543" i="3"/>
  <c r="BB1543" i="3"/>
  <c r="AL1543" i="3"/>
  <c r="AV2006" i="3"/>
  <c r="AL2006" i="3"/>
  <c r="BB2006" i="3"/>
  <c r="AV598" i="3"/>
  <c r="BB598" i="3"/>
  <c r="AL598" i="3"/>
  <c r="AV1252" i="3"/>
  <c r="AL1252" i="3"/>
  <c r="BB1252" i="3"/>
  <c r="AV620" i="3"/>
  <c r="BB620" i="3"/>
  <c r="AL620" i="3"/>
  <c r="AV1431" i="3"/>
  <c r="AL1431" i="3"/>
  <c r="BB1431" i="3"/>
  <c r="BB1592" i="3"/>
  <c r="AV1592" i="3"/>
  <c r="AL1592" i="3"/>
  <c r="AV1290" i="3"/>
  <c r="BB1290" i="3"/>
  <c r="AL1290" i="3"/>
  <c r="AV1828" i="3"/>
  <c r="AL1828" i="3"/>
  <c r="BB1828" i="3"/>
  <c r="AV205" i="3"/>
  <c r="BB205" i="3"/>
  <c r="AL205" i="3"/>
  <c r="AV594" i="3"/>
  <c r="AL594" i="3"/>
  <c r="BB594" i="3"/>
  <c r="AV1191" i="3"/>
  <c r="BB1191" i="3"/>
  <c r="AL1191" i="3"/>
  <c r="AV1716" i="3"/>
  <c r="AL1716" i="3"/>
  <c r="BB1716" i="3"/>
  <c r="AV1664" i="3"/>
  <c r="AL1664" i="3"/>
  <c r="BB1664" i="3"/>
  <c r="AV1384" i="3"/>
  <c r="BB1384" i="3"/>
  <c r="AL1384" i="3"/>
  <c r="BB1732" i="3"/>
  <c r="AV1732" i="3"/>
  <c r="AL1732" i="3"/>
  <c r="AL1297" i="3"/>
  <c r="AV468" i="3"/>
  <c r="AL468" i="3"/>
  <c r="BB468" i="3"/>
  <c r="AV470" i="3"/>
  <c r="AL470" i="3"/>
  <c r="BB470" i="3"/>
  <c r="AV372" i="3"/>
  <c r="AL372" i="3"/>
  <c r="BB372" i="3"/>
  <c r="AV227" i="3"/>
  <c r="BB227" i="3"/>
  <c r="AL227" i="3"/>
  <c r="BB230" i="3"/>
  <c r="AV230" i="3"/>
  <c r="AL230" i="3"/>
  <c r="AV651" i="3"/>
  <c r="AL651" i="3"/>
  <c r="BB651" i="3"/>
  <c r="AV599" i="3"/>
  <c r="AL599" i="3"/>
  <c r="BB599" i="3"/>
  <c r="AV1769" i="3"/>
  <c r="BB1769" i="3"/>
  <c r="AL1769" i="3"/>
  <c r="AV2000" i="3"/>
  <c r="AL2000" i="3"/>
  <c r="BB2000" i="3"/>
  <c r="BB1801" i="3"/>
  <c r="AV1801" i="3"/>
  <c r="AL1801" i="3"/>
  <c r="BB1595" i="3"/>
  <c r="AL1595" i="3"/>
  <c r="AV1595" i="3"/>
  <c r="AV2001" i="3"/>
  <c r="BB2001" i="3"/>
  <c r="AL2001" i="3"/>
  <c r="AV1548" i="3"/>
  <c r="AL1548" i="3"/>
  <c r="BB1548" i="3"/>
  <c r="AL931" i="3"/>
  <c r="BB1201" i="3"/>
  <c r="AV1622" i="3"/>
  <c r="BB1622" i="3"/>
  <c r="AL1622" i="3"/>
  <c r="AV714" i="3"/>
  <c r="BB714" i="3"/>
  <c r="AL714" i="3"/>
  <c r="AV1346" i="3"/>
  <c r="AL1346" i="3"/>
  <c r="BB1346" i="3"/>
  <c r="AV1399" i="3"/>
  <c r="BB1399" i="3"/>
  <c r="AL1399" i="3"/>
  <c r="AV364" i="3"/>
  <c r="AL364" i="3"/>
  <c r="BB364" i="3"/>
  <c r="AV458" i="3"/>
  <c r="AL458" i="3"/>
  <c r="BB458" i="3"/>
  <c r="AV274" i="3"/>
  <c r="AL274" i="3"/>
  <c r="BB274" i="3"/>
  <c r="AV1990" i="3"/>
  <c r="AL1990" i="3"/>
  <c r="BB1990" i="3"/>
  <c r="AV1753" i="3"/>
  <c r="AL1753" i="3"/>
  <c r="BB1753" i="3"/>
  <c r="AV1910" i="3"/>
  <c r="AL1910" i="3"/>
  <c r="BB1910" i="3"/>
  <c r="AV572" i="3"/>
  <c r="AL572" i="3"/>
  <c r="BB572" i="3"/>
  <c r="AV738" i="3"/>
  <c r="BB738" i="3"/>
  <c r="AL738" i="3"/>
  <c r="AV308" i="3"/>
  <c r="AL308" i="3"/>
  <c r="BB308" i="3"/>
  <c r="AV436" i="3"/>
  <c r="BB436" i="3"/>
  <c r="AL436" i="3"/>
  <c r="AV567" i="3"/>
  <c r="BB567" i="3"/>
  <c r="AL567" i="3"/>
  <c r="AV104" i="3"/>
  <c r="BB104" i="3"/>
  <c r="AL104" i="3"/>
  <c r="AV573" i="3"/>
  <c r="AL573" i="3"/>
  <c r="BB573" i="3"/>
  <c r="AV812" i="3"/>
  <c r="BB812" i="3"/>
  <c r="AL812" i="3"/>
  <c r="AV555" i="3"/>
  <c r="BB555" i="3"/>
  <c r="AL555" i="3"/>
  <c r="AV1654" i="3"/>
  <c r="BB1654" i="3"/>
  <c r="AL1654" i="3"/>
  <c r="AV1659" i="3"/>
  <c r="AL1659" i="3"/>
  <c r="BB1659" i="3"/>
  <c r="AV1012" i="3"/>
  <c r="AL1012" i="3"/>
  <c r="BB1012" i="3"/>
  <c r="AV1669" i="3"/>
  <c r="AL1669" i="3"/>
  <c r="BB1669" i="3"/>
  <c r="AV1896" i="3"/>
  <c r="AL1896" i="3"/>
  <c r="BB1896" i="3"/>
  <c r="AV1966" i="3"/>
  <c r="AL1966" i="3"/>
  <c r="BB1966" i="3"/>
  <c r="AV815" i="3"/>
  <c r="AL815" i="3"/>
  <c r="BB815" i="3"/>
  <c r="BB1935" i="3"/>
  <c r="AL1705" i="3"/>
  <c r="AL1228" i="3"/>
  <c r="AL443" i="3"/>
  <c r="BB443" i="3"/>
  <c r="AV443" i="3"/>
  <c r="AL913" i="3"/>
  <c r="AV1506" i="3"/>
  <c r="AL1506" i="3"/>
  <c r="BB1506" i="3"/>
  <c r="AV699" i="3"/>
  <c r="BB699" i="3"/>
  <c r="AL699" i="3"/>
  <c r="BB416" i="3"/>
  <c r="BB1086" i="3"/>
  <c r="AV1927" i="3"/>
  <c r="BB1927" i="3"/>
  <c r="AL1927" i="3"/>
  <c r="BA1964" i="3"/>
  <c r="AM1964" i="3"/>
  <c r="AL1952" i="3"/>
  <c r="BB1782" i="3"/>
  <c r="AV1558" i="3"/>
  <c r="BB1558" i="3"/>
  <c r="AL1558" i="3"/>
  <c r="AV454" i="3"/>
  <c r="BB454" i="3"/>
  <c r="AL454" i="3"/>
  <c r="AV1602" i="3"/>
  <c r="AL1602" i="3"/>
  <c r="BB1602" i="3"/>
  <c r="BB1231" i="3"/>
  <c r="AV1231" i="3"/>
  <c r="AL1231" i="3"/>
  <c r="AV405" i="3"/>
  <c r="AL405" i="3"/>
  <c r="BB405" i="3"/>
  <c r="AV124" i="3"/>
  <c r="BB124" i="3"/>
  <c r="AL124" i="3"/>
  <c r="BB383" i="3"/>
  <c r="AV383" i="3"/>
  <c r="AL383" i="3"/>
  <c r="AV404" i="3"/>
  <c r="BB404" i="3"/>
  <c r="AL404" i="3"/>
  <c r="BB1319" i="3"/>
  <c r="AV1905" i="3"/>
  <c r="AL1905" i="3"/>
  <c r="BB1905" i="3"/>
  <c r="AV1590" i="3"/>
  <c r="AL1590" i="3"/>
  <c r="BB1590" i="3"/>
  <c r="AV730" i="3"/>
  <c r="AL730" i="3"/>
  <c r="BB730" i="3"/>
  <c r="AV1611" i="3"/>
  <c r="AL1611" i="3"/>
  <c r="BB1611" i="3"/>
  <c r="AL843" i="3"/>
  <c r="AV179" i="3"/>
  <c r="AL179" i="3"/>
  <c r="BB179" i="3"/>
  <c r="AV296" i="3"/>
  <c r="AL296" i="3"/>
  <c r="BB296" i="3"/>
  <c r="AV198" i="3"/>
  <c r="AL198" i="3"/>
  <c r="BB198" i="3"/>
  <c r="AV925" i="3"/>
  <c r="AL925" i="3"/>
  <c r="BB925" i="3"/>
  <c r="AV1670" i="3"/>
  <c r="AL1670" i="3"/>
  <c r="BB1670" i="3"/>
  <c r="AL1412" i="3"/>
  <c r="AL1645" i="3"/>
  <c r="AL897" i="3"/>
  <c r="BB1605" i="3"/>
  <c r="BB157" i="3"/>
  <c r="AL745" i="3"/>
  <c r="AV1668" i="3"/>
  <c r="AL1668" i="3"/>
  <c r="BB1668" i="3"/>
  <c r="BB465" i="3"/>
  <c r="AV465" i="3"/>
  <c r="AL465" i="3"/>
  <c r="AV981" i="3"/>
  <c r="AL981" i="3"/>
  <c r="BB981" i="3"/>
  <c r="AV1981" i="3"/>
  <c r="BB1981" i="3"/>
  <c r="AL1981" i="3"/>
  <c r="AV1200" i="3"/>
  <c r="BB1200" i="3"/>
  <c r="AL1200" i="3"/>
  <c r="AV1805" i="3"/>
  <c r="BB1805" i="3"/>
  <c r="AL1805" i="3"/>
  <c r="AV1852" i="3"/>
  <c r="AL1852" i="3"/>
  <c r="BB1852" i="3"/>
  <c r="AV1921" i="3"/>
  <c r="AL1921" i="3"/>
  <c r="BB1921" i="3"/>
  <c r="AL1823" i="3"/>
  <c r="AV665" i="3"/>
  <c r="BB665" i="3"/>
  <c r="AL665" i="3"/>
  <c r="AL134" i="3"/>
  <c r="AV134" i="3"/>
  <c r="BB134" i="3"/>
  <c r="AL1165" i="3"/>
  <c r="AV1483" i="3"/>
  <c r="BB1483" i="3"/>
  <c r="AL1483" i="3"/>
  <c r="BB1220" i="3"/>
  <c r="AV1380" i="3"/>
  <c r="BB1380" i="3"/>
  <c r="AL1380" i="3"/>
  <c r="AV1183" i="3"/>
  <c r="BB1183" i="3"/>
  <c r="AL1183" i="3"/>
  <c r="BB1729" i="3"/>
  <c r="AV1901" i="3"/>
  <c r="AL1901" i="3"/>
  <c r="BB1901" i="3"/>
  <c r="BB1234" i="3"/>
  <c r="AL1906" i="3"/>
  <c r="AV1553" i="3"/>
  <c r="AL1553" i="3"/>
  <c r="BB1553" i="3"/>
  <c r="BA1822" i="3"/>
  <c r="AM1822" i="3"/>
  <c r="AV1547" i="3"/>
  <c r="AL1547" i="3"/>
  <c r="BB1547" i="3"/>
  <c r="BB1697" i="3"/>
  <c r="BB1210" i="3"/>
  <c r="AV1210" i="3"/>
  <c r="AL1210" i="3"/>
  <c r="AL1385" i="3"/>
  <c r="BB1890" i="3"/>
  <c r="AL860" i="3"/>
  <c r="AV1685" i="3"/>
  <c r="AL1685" i="3"/>
  <c r="BB1685" i="3"/>
  <c r="AL1502" i="3"/>
  <c r="AV1416" i="3"/>
  <c r="AL1416" i="3"/>
  <c r="BB1416" i="3"/>
  <c r="AV1851" i="3"/>
  <c r="AL1851" i="3"/>
  <c r="BB1851" i="3"/>
  <c r="AL1170" i="3"/>
  <c r="BB1796" i="3"/>
  <c r="AL1401" i="3"/>
  <c r="AV499" i="3"/>
  <c r="AL499" i="3"/>
  <c r="BB499" i="3"/>
  <c r="AV184" i="3"/>
  <c r="BB184" i="3"/>
  <c r="AL184" i="3"/>
  <c r="AV14" i="3"/>
  <c r="AL14" i="3"/>
  <c r="BB14" i="3"/>
  <c r="BB101" i="3"/>
  <c r="BB802" i="3"/>
  <c r="AL25" i="3"/>
  <c r="BB1651" i="3"/>
  <c r="BA961" i="3"/>
  <c r="AM961" i="3"/>
  <c r="AV888" i="3"/>
  <c r="AL888" i="3"/>
  <c r="BB888" i="3"/>
  <c r="AL408" i="3"/>
  <c r="AV408" i="3"/>
  <c r="BB408" i="3"/>
  <c r="BB425" i="3"/>
  <c r="AV425" i="3"/>
  <c r="AL425" i="3"/>
  <c r="AV368" i="3"/>
  <c r="AL368" i="3"/>
  <c r="BB368" i="3"/>
  <c r="BB283" i="3"/>
  <c r="AL165" i="3"/>
  <c r="AL1423" i="3"/>
  <c r="BA77" i="3"/>
  <c r="AM77" i="3"/>
  <c r="AV168" i="3"/>
  <c r="AL168" i="3"/>
  <c r="BB168" i="3"/>
  <c r="AV286" i="3"/>
  <c r="AL286" i="3"/>
  <c r="BB286" i="3"/>
  <c r="AV60" i="3"/>
  <c r="AL60" i="3"/>
  <c r="BB60" i="3"/>
  <c r="AV487" i="3"/>
  <c r="BB487" i="3"/>
  <c r="AL487" i="3"/>
  <c r="AV1694" i="3"/>
  <c r="AL1694" i="3"/>
  <c r="BB1694" i="3"/>
  <c r="BB1010" i="3"/>
  <c r="BB783" i="3"/>
  <c r="AV1474" i="3"/>
  <c r="AL1474" i="3"/>
  <c r="BB1474" i="3"/>
  <c r="AV1056" i="3"/>
  <c r="BB1056" i="3"/>
  <c r="AL1056" i="3"/>
  <c r="AV391" i="3"/>
  <c r="AL391" i="3"/>
  <c r="BB391" i="3"/>
  <c r="BB770" i="3"/>
  <c r="AV246" i="3"/>
  <c r="AL246" i="3"/>
  <c r="BB246" i="3"/>
  <c r="AL485" i="3"/>
  <c r="BB1486" i="3"/>
  <c r="AV1793" i="3"/>
  <c r="AL1793" i="3"/>
  <c r="BB1793" i="3"/>
  <c r="AL545" i="3"/>
  <c r="BB1127" i="3"/>
  <c r="AV1770" i="3"/>
  <c r="BB1770" i="3"/>
  <c r="AL1770" i="3"/>
  <c r="AV1203" i="3"/>
  <c r="BB1203" i="3"/>
  <c r="AL1203" i="3"/>
  <c r="AV311" i="3"/>
  <c r="AL311" i="3"/>
  <c r="BB311" i="3"/>
  <c r="AV947" i="3"/>
  <c r="BB947" i="3"/>
  <c r="AL947" i="3"/>
  <c r="BB548" i="3"/>
  <c r="BB1982" i="3"/>
  <c r="BB1242" i="3"/>
  <c r="AV1415" i="3"/>
  <c r="BB1415" i="3"/>
  <c r="AL1415" i="3"/>
  <c r="AV1057" i="3"/>
  <c r="AL1057" i="3"/>
  <c r="BB1057" i="3"/>
  <c r="AV842" i="3"/>
  <c r="BB842" i="3"/>
  <c r="AL842" i="3"/>
  <c r="AV1047" i="3"/>
  <c r="BB1047" i="3"/>
  <c r="AL1047" i="3"/>
  <c r="BB438" i="3"/>
  <c r="AV20" i="3"/>
  <c r="BB20" i="3"/>
  <c r="AL20" i="3"/>
  <c r="AL351" i="3"/>
  <c r="AV351" i="3"/>
  <c r="BB351" i="3"/>
  <c r="AL175" i="3"/>
  <c r="AV247" i="3"/>
  <c r="BB247" i="3"/>
  <c r="AL247" i="3"/>
  <c r="BB1473" i="3"/>
  <c r="AV513" i="3"/>
  <c r="BB513" i="3"/>
  <c r="AL513" i="3"/>
  <c r="AV1045" i="3"/>
  <c r="AL1045" i="3"/>
  <c r="BB1045" i="3"/>
  <c r="BB605" i="3"/>
  <c r="BB1053" i="3"/>
  <c r="AL844" i="3"/>
  <c r="AV335" i="3"/>
  <c r="AL335" i="3"/>
  <c r="BB335" i="3"/>
  <c r="AL906" i="3"/>
  <c r="BB906" i="3"/>
  <c r="AV906" i="3"/>
  <c r="BB639" i="3"/>
  <c r="BB1534" i="3"/>
  <c r="AV1073" i="3"/>
  <c r="BB1073" i="3"/>
  <c r="AL1073" i="3"/>
  <c r="AV733" i="3"/>
  <c r="AL733" i="3"/>
  <c r="BB733" i="3"/>
  <c r="BB732" i="3"/>
  <c r="AV949" i="3"/>
  <c r="BB949" i="3"/>
  <c r="AL949" i="3"/>
  <c r="AV724" i="3"/>
  <c r="AL724" i="3"/>
  <c r="BB724" i="3"/>
  <c r="AV985" i="3"/>
  <c r="AL985" i="3"/>
  <c r="BB985" i="3"/>
  <c r="AV1097" i="3"/>
  <c r="AL1097" i="3"/>
  <c r="BB1097" i="3"/>
  <c r="BB1119" i="3"/>
  <c r="AL904" i="3"/>
  <c r="AV23" i="3"/>
  <c r="BB23" i="3"/>
  <c r="AL23" i="3"/>
  <c r="BB1878" i="3"/>
  <c r="AV1142" i="3"/>
  <c r="AL1142" i="3"/>
  <c r="BB1142" i="3"/>
  <c r="AV643" i="3"/>
  <c r="AL643" i="3"/>
  <c r="BB643" i="3"/>
  <c r="AV455" i="3"/>
  <c r="AL455" i="3"/>
  <c r="BB455" i="3"/>
  <c r="AL288" i="3"/>
  <c r="AV1621" i="3"/>
  <c r="AL1621" i="3"/>
  <c r="BB1621" i="3"/>
  <c r="BB185" i="3"/>
  <c r="AL126" i="3"/>
  <c r="AV1900" i="3"/>
  <c r="AL1900" i="3"/>
  <c r="BB1900" i="3"/>
  <c r="AV694" i="3"/>
  <c r="AL694" i="3"/>
  <c r="BB694" i="3"/>
  <c r="AV1885" i="3"/>
  <c r="BB1885" i="3"/>
  <c r="AL1885" i="3"/>
  <c r="AV957" i="3"/>
  <c r="AL957" i="3"/>
  <c r="BB957" i="3"/>
  <c r="AV544" i="3"/>
  <c r="AL544" i="3"/>
  <c r="BB544" i="3"/>
  <c r="AV399" i="3"/>
  <c r="AL399" i="3"/>
  <c r="BB399" i="3"/>
  <c r="BB1599" i="3"/>
  <c r="AV1599" i="3"/>
  <c r="AL1599" i="3"/>
  <c r="AV1339" i="3"/>
  <c r="BB1339" i="3"/>
  <c r="AL1339" i="3"/>
  <c r="AV1232" i="3"/>
  <c r="AL1232" i="3"/>
  <c r="BB1232" i="3"/>
  <c r="BA1539" i="3"/>
  <c r="AM1539" i="3"/>
  <c r="AL202" i="3"/>
  <c r="AV1541" i="3"/>
  <c r="BB1541" i="3"/>
  <c r="AL1541" i="3"/>
  <c r="AV1187" i="3"/>
  <c r="BB1187" i="3"/>
  <c r="AL1187" i="3"/>
  <c r="BB1115" i="3"/>
  <c r="AV1115" i="3"/>
  <c r="AL1115" i="3"/>
  <c r="AV1317" i="3"/>
  <c r="BB1317" i="3"/>
  <c r="AL1317" i="3"/>
  <c r="AV389" i="3"/>
  <c r="BB389" i="3"/>
  <c r="AL389" i="3"/>
  <c r="AV932" i="3"/>
  <c r="AL932" i="3"/>
  <c r="BB932" i="3"/>
  <c r="AV1726" i="3"/>
  <c r="BB1726" i="3"/>
  <c r="AL1726" i="3"/>
  <c r="BB1875" i="3"/>
  <c r="BA1797" i="3"/>
  <c r="AM1797" i="3"/>
  <c r="BB1643" i="3"/>
  <c r="AV1035" i="3"/>
  <c r="AL1035" i="3"/>
  <c r="BB1035" i="3"/>
  <c r="AV586" i="3"/>
  <c r="AL586" i="3"/>
  <c r="BB586" i="3"/>
  <c r="AV556" i="3"/>
  <c r="BB556" i="3"/>
  <c r="AL556" i="3"/>
  <c r="BB250" i="3"/>
  <c r="AV610" i="3"/>
  <c r="AL610" i="3"/>
  <c r="BB610" i="3"/>
  <c r="AV1146" i="3"/>
  <c r="AL1146" i="3"/>
  <c r="BB1146" i="3"/>
  <c r="BB245" i="3"/>
  <c r="AV1756" i="3"/>
  <c r="BB1756" i="3"/>
  <c r="AL1756" i="3"/>
  <c r="AV1179" i="3"/>
  <c r="BB1179" i="3"/>
  <c r="AL1179" i="3"/>
  <c r="AV1101" i="3"/>
  <c r="AL1101" i="3"/>
  <c r="BB1101" i="3"/>
  <c r="BB1121" i="3"/>
  <c r="AV1430" i="3"/>
  <c r="AL1430" i="3"/>
  <c r="BB1430" i="3"/>
  <c r="AV1971" i="3"/>
  <c r="AL1971" i="3"/>
  <c r="BB1971" i="3"/>
  <c r="AV263" i="3"/>
  <c r="AL263" i="3"/>
  <c r="BB263" i="3"/>
  <c r="AV953" i="3"/>
  <c r="BB953" i="3"/>
  <c r="AL953" i="3"/>
  <c r="BB1741" i="3"/>
  <c r="AV1182" i="3"/>
  <c r="BB1182" i="3"/>
  <c r="AL1182" i="3"/>
  <c r="AV1283" i="3"/>
  <c r="AL1283" i="3"/>
  <c r="BB1283" i="3"/>
  <c r="AV2005" i="3"/>
  <c r="AL2005" i="3"/>
  <c r="BB2005" i="3"/>
  <c r="BB1580" i="3"/>
  <c r="AV1580" i="3"/>
  <c r="AL1580" i="3"/>
  <c r="BA829" i="3"/>
  <c r="AM829" i="3"/>
  <c r="AV1496" i="3"/>
  <c r="BB1496" i="3"/>
  <c r="AL1496" i="3"/>
  <c r="AV852" i="3"/>
  <c r="AL852" i="3"/>
  <c r="BB852" i="3"/>
  <c r="AV1068" i="3"/>
  <c r="AL1068" i="3"/>
  <c r="BB1068" i="3"/>
  <c r="AV1263" i="3"/>
  <c r="BB1263" i="3"/>
  <c r="AL1263" i="3"/>
  <c r="AV1779" i="3"/>
  <c r="AL1779" i="3"/>
  <c r="BB1779" i="3"/>
  <c r="AV517" i="3"/>
  <c r="AL517" i="3"/>
  <c r="BB517" i="3"/>
  <c r="AV1829" i="3"/>
  <c r="BB1829" i="3"/>
  <c r="AL1829" i="3"/>
  <c r="AV1847" i="3"/>
  <c r="BB1847" i="3"/>
  <c r="AL1847" i="3"/>
  <c r="AV1133" i="3"/>
  <c r="AL1133" i="3"/>
  <c r="BB1133" i="3"/>
  <c r="AV1238" i="3"/>
  <c r="BB1238" i="3"/>
  <c r="AL1238" i="3"/>
  <c r="BB1357" i="3"/>
  <c r="AV1357" i="3"/>
  <c r="AL1357" i="3"/>
  <c r="AV1472" i="3"/>
  <c r="AL1472" i="3"/>
  <c r="BB1472" i="3"/>
  <c r="AV1397" i="3"/>
  <c r="BB1397" i="3"/>
  <c r="AL1397" i="3"/>
  <c r="AV418" i="3"/>
  <c r="AL418" i="3"/>
  <c r="BB418" i="3"/>
  <c r="AV65" i="3"/>
  <c r="BB65" i="3"/>
  <c r="AL65" i="3"/>
  <c r="AV318" i="3"/>
  <c r="AL318" i="3"/>
  <c r="BB318" i="3"/>
  <c r="AV1455" i="3"/>
  <c r="AL1455" i="3"/>
  <c r="BB1455" i="3"/>
  <c r="AV1795" i="3"/>
  <c r="BB1795" i="3"/>
  <c r="AL1795" i="3"/>
  <c r="AV1742" i="3"/>
  <c r="AL1742" i="3"/>
  <c r="BB1742" i="3"/>
  <c r="AV1308" i="3"/>
  <c r="AL1308" i="3"/>
  <c r="BB1308" i="3"/>
  <c r="AV1760" i="3"/>
  <c r="AL1760" i="3"/>
  <c r="BB1760" i="3"/>
  <c r="AV1368" i="3"/>
  <c r="AL1368" i="3"/>
  <c r="BB1368" i="3"/>
  <c r="AV1560" i="3"/>
  <c r="AL1560" i="3"/>
  <c r="BB1560" i="3"/>
  <c r="AV685" i="3"/>
  <c r="AL685" i="3"/>
  <c r="BB685" i="3"/>
  <c r="AV825" i="3"/>
  <c r="AL825" i="3"/>
  <c r="BB825" i="3"/>
  <c r="AV1041" i="3"/>
  <c r="BB1041" i="3"/>
  <c r="AL1041" i="3"/>
  <c r="AV758" i="3"/>
  <c r="AL758" i="3"/>
  <c r="BB758" i="3"/>
  <c r="AV1131" i="3"/>
  <c r="AL1131" i="3"/>
  <c r="BB1131" i="3"/>
  <c r="AV420" i="3"/>
  <c r="AL420" i="3"/>
  <c r="BB420" i="3"/>
  <c r="AV370" i="3"/>
  <c r="AL370" i="3"/>
  <c r="BB370" i="3"/>
  <c r="AV294" i="3"/>
  <c r="AL294" i="3"/>
  <c r="BB294" i="3"/>
  <c r="AV1884" i="3"/>
  <c r="AL1884" i="3"/>
  <c r="BB1884" i="3"/>
  <c r="AV1188" i="3"/>
  <c r="AL1188" i="3"/>
  <c r="BB1188" i="3"/>
  <c r="BB431" i="3"/>
  <c r="AV431" i="3"/>
  <c r="AL431" i="3"/>
  <c r="AL1441" i="3"/>
  <c r="AV1441" i="3"/>
  <c r="BB1441" i="3"/>
  <c r="AL1201" i="3"/>
  <c r="AV1324" i="3"/>
  <c r="BB1324" i="3"/>
  <c r="AL1324" i="3"/>
  <c r="AV235" i="3"/>
  <c r="BB235" i="3"/>
  <c r="AL235" i="3"/>
  <c r="AV871" i="3"/>
  <c r="AL871" i="3"/>
  <c r="BB871" i="3"/>
  <c r="AV217" i="3"/>
  <c r="BB217" i="3"/>
  <c r="AL217" i="3"/>
  <c r="AV817" i="3"/>
  <c r="BB817" i="3"/>
  <c r="AL817" i="3"/>
  <c r="AV344" i="3"/>
  <c r="BB344" i="3"/>
  <c r="AL344" i="3"/>
  <c r="AV357" i="3"/>
  <c r="AL357" i="3"/>
  <c r="BB357" i="3"/>
  <c r="AV1561" i="3"/>
  <c r="AL1561" i="3"/>
  <c r="BB1561" i="3"/>
  <c r="AV1932" i="3"/>
  <c r="BB1932" i="3"/>
  <c r="AL1932" i="3"/>
  <c r="BB1604" i="3"/>
  <c r="AV1604" i="3"/>
  <c r="AL1604" i="3"/>
  <c r="BB1422" i="3"/>
  <c r="BB1582" i="3"/>
  <c r="AV1582" i="3"/>
  <c r="AL1582" i="3"/>
  <c r="AV984" i="3"/>
  <c r="AL984" i="3"/>
  <c r="BB984" i="3"/>
  <c r="AV819" i="3"/>
  <c r="BB819" i="3"/>
  <c r="AL819" i="3"/>
  <c r="AV1296" i="3"/>
  <c r="AL1296" i="3"/>
  <c r="BB1296" i="3"/>
  <c r="AV889" i="3"/>
  <c r="BB889" i="3"/>
  <c r="AL889" i="3"/>
  <c r="BB92" i="3"/>
  <c r="AL92" i="3"/>
  <c r="AV92" i="3"/>
  <c r="AV64" i="3"/>
  <c r="BB64" i="3"/>
  <c r="AL64" i="3"/>
  <c r="AV1129" i="3"/>
  <c r="AL1129" i="3"/>
  <c r="BB1129" i="3"/>
  <c r="BB377" i="3"/>
  <c r="AV377" i="3"/>
  <c r="AL377" i="3"/>
  <c r="AV302" i="3"/>
  <c r="AL302" i="3"/>
  <c r="BB302" i="3"/>
  <c r="AV621" i="3"/>
  <c r="BB621" i="3"/>
  <c r="AL621" i="3"/>
  <c r="AV1537" i="3"/>
  <c r="AL1537" i="3"/>
  <c r="BB1537" i="3"/>
  <c r="AL1935" i="3"/>
  <c r="BB1705" i="3"/>
  <c r="AV1299" i="3"/>
  <c r="BB1299" i="3"/>
  <c r="AL1299" i="3"/>
  <c r="AV1120" i="3"/>
  <c r="AL1120" i="3"/>
  <c r="BB1120" i="3"/>
  <c r="AL1218" i="3"/>
  <c r="AV653" i="3"/>
  <c r="AL653" i="3"/>
  <c r="BB653" i="3"/>
  <c r="AV1013" i="3"/>
  <c r="BB1013" i="3"/>
  <c r="AL1013" i="3"/>
  <c r="AV968" i="3"/>
  <c r="BB968" i="3"/>
  <c r="AL968" i="3"/>
  <c r="AL1086" i="3"/>
  <c r="BA1972" i="3"/>
  <c r="AM1972" i="3"/>
  <c r="AL1973" i="3"/>
  <c r="AV1973" i="3"/>
  <c r="BB1973" i="3"/>
  <c r="AV1780" i="3"/>
  <c r="AL1780" i="3"/>
  <c r="BB1780" i="3"/>
  <c r="AV1820" i="3"/>
  <c r="AL1820" i="3"/>
  <c r="BB1820" i="3"/>
  <c r="BB1952" i="3"/>
  <c r="AL1225" i="3"/>
  <c r="AV1225" i="3"/>
  <c r="BB1225" i="3"/>
  <c r="AV1313" i="3"/>
  <c r="AL1313" i="3"/>
  <c r="BB1313" i="3"/>
  <c r="AV1728" i="3"/>
  <c r="BB1728" i="3"/>
  <c r="AL1728" i="3"/>
  <c r="BB221" i="3"/>
  <c r="AV221" i="3"/>
  <c r="AL221" i="3"/>
  <c r="AL866" i="3"/>
  <c r="AV223" i="3"/>
  <c r="AL223" i="3"/>
  <c r="BB223" i="3"/>
  <c r="AV1497" i="3"/>
  <c r="AL1497" i="3"/>
  <c r="BB1497" i="3"/>
  <c r="AL1383" i="3"/>
  <c r="AV1383" i="3"/>
  <c r="BB1383" i="3"/>
  <c r="AV1110" i="3"/>
  <c r="AL1110" i="3"/>
  <c r="BB1110" i="3"/>
  <c r="BB407" i="3"/>
  <c r="AV407" i="3"/>
  <c r="AL407" i="3"/>
  <c r="AV1407" i="3"/>
  <c r="AL1407" i="3"/>
  <c r="BB1407" i="3"/>
  <c r="AV1109" i="3"/>
  <c r="AL1109" i="3"/>
  <c r="BB1109" i="3"/>
  <c r="BA1586" i="3"/>
  <c r="AM1586" i="3"/>
  <c r="AV1489" i="3"/>
  <c r="BB1489" i="3"/>
  <c r="AL1489" i="3"/>
  <c r="AV70" i="3"/>
  <c r="BB70" i="3"/>
  <c r="AL70" i="3"/>
  <c r="AV486" i="3"/>
  <c r="BB486" i="3"/>
  <c r="AL486" i="3"/>
  <c r="AV989" i="3"/>
  <c r="BB989" i="3"/>
  <c r="AL989" i="3"/>
  <c r="AV343" i="3"/>
  <c r="AL343" i="3"/>
  <c r="BB343" i="3"/>
  <c r="AV1864" i="3"/>
  <c r="BB1864" i="3"/>
  <c r="AL1864" i="3"/>
  <c r="BB1070" i="3"/>
  <c r="BB1412" i="3"/>
  <c r="AL1601" i="3"/>
  <c r="AV1425" i="3"/>
  <c r="AL1425" i="3"/>
  <c r="BB1425" i="3"/>
  <c r="BB1240" i="3"/>
  <c r="BB1235" i="3"/>
  <c r="AV1334" i="3"/>
  <c r="AL1334" i="3"/>
  <c r="BB1334" i="3"/>
  <c r="AL722" i="3"/>
  <c r="AV942" i="3"/>
  <c r="AL942" i="3"/>
  <c r="BB942" i="3"/>
  <c r="AL1605" i="3"/>
  <c r="AV55" i="3"/>
  <c r="BB55" i="3"/>
  <c r="AL55" i="3"/>
  <c r="BB745" i="3"/>
  <c r="BB1783" i="3"/>
  <c r="AV1783" i="3"/>
  <c r="AL1783" i="3"/>
  <c r="AV1371" i="3"/>
  <c r="AL1371" i="3"/>
  <c r="BB1371" i="3"/>
  <c r="AV1557" i="3"/>
  <c r="BB1557" i="3"/>
  <c r="AL1557" i="3"/>
  <c r="BB1581" i="3"/>
  <c r="AV1581" i="3"/>
  <c r="AL1581" i="3"/>
  <c r="AV1044" i="3"/>
  <c r="BB1044" i="3"/>
  <c r="AL1044" i="3"/>
  <c r="AV1644" i="3"/>
  <c r="AL1644" i="3"/>
  <c r="BB1644" i="3"/>
  <c r="BB1165" i="3"/>
  <c r="AV1387" i="3"/>
  <c r="AL1387" i="3"/>
  <c r="BB1387" i="3"/>
  <c r="AL1220" i="3"/>
  <c r="AV746" i="3"/>
  <c r="BB746" i="3"/>
  <c r="AL746" i="3"/>
  <c r="BB183" i="3"/>
  <c r="AV1375" i="3"/>
  <c r="BB1375" i="3"/>
  <c r="AL1375" i="3"/>
  <c r="AV1083" i="3"/>
  <c r="BB1083" i="3"/>
  <c r="AL1083" i="3"/>
  <c r="AV1126" i="3"/>
  <c r="BB1126" i="3"/>
  <c r="AL1126" i="3"/>
  <c r="AL1729" i="3"/>
  <c r="AL1234" i="3"/>
  <c r="AV1866" i="3"/>
  <c r="AL1866" i="3"/>
  <c r="BB1866" i="3"/>
  <c r="AL1624" i="3"/>
  <c r="AV1777" i="3"/>
  <c r="BB1777" i="3"/>
  <c r="AL1777" i="3"/>
  <c r="AL1388" i="3"/>
  <c r="AL1697" i="3"/>
  <c r="AV1980" i="3"/>
  <c r="BB1980" i="3"/>
  <c r="AL1980" i="3"/>
  <c r="AV1552" i="3"/>
  <c r="AL1552" i="3"/>
  <c r="BB1552" i="3"/>
  <c r="BB1831" i="3"/>
  <c r="BB1385" i="3"/>
  <c r="BB894" i="3"/>
  <c r="BB1499" i="3"/>
  <c r="AV1499" i="3"/>
  <c r="AL1499" i="3"/>
  <c r="BB1810" i="3"/>
  <c r="BB860" i="3"/>
  <c r="BB1502" i="3"/>
  <c r="AV1338" i="3"/>
  <c r="AL1338" i="3"/>
  <c r="BB1338" i="3"/>
  <c r="AV1942" i="3"/>
  <c r="AL1942" i="3"/>
  <c r="BB1942" i="3"/>
  <c r="BB1596" i="3"/>
  <c r="AV1596" i="3"/>
  <c r="AL1596" i="3"/>
  <c r="AV1524" i="3"/>
  <c r="AL1524" i="3"/>
  <c r="BB1524" i="3"/>
  <c r="AV1223" i="3"/>
  <c r="BB1223" i="3"/>
  <c r="AL1223" i="3"/>
  <c r="BB1514" i="3"/>
  <c r="AV824" i="3"/>
  <c r="BB824" i="3"/>
  <c r="AL824" i="3"/>
  <c r="AV763" i="3"/>
  <c r="AL763" i="3"/>
  <c r="BB763" i="3"/>
  <c r="AV367" i="3"/>
  <c r="AL367" i="3"/>
  <c r="BB367" i="3"/>
  <c r="AV106" i="3"/>
  <c r="BB106" i="3"/>
  <c r="AL106" i="3"/>
  <c r="BB25" i="3"/>
  <c r="AL149" i="3"/>
  <c r="AV149" i="3"/>
  <c r="BB149" i="3"/>
  <c r="AV31" i="3"/>
  <c r="BB31" i="3"/>
  <c r="AL31" i="3"/>
  <c r="AV1311" i="3"/>
  <c r="AL1311" i="3"/>
  <c r="BB1311" i="3"/>
  <c r="AV1386" i="3"/>
  <c r="AL1386" i="3"/>
  <c r="BB1386" i="3"/>
  <c r="AV954" i="3"/>
  <c r="BB954" i="3"/>
  <c r="AL954" i="3"/>
  <c r="AV215" i="3"/>
  <c r="AL215" i="3"/>
  <c r="BB215" i="3"/>
  <c r="AV94" i="3"/>
  <c r="AL94" i="3"/>
  <c r="BB94" i="3"/>
  <c r="AV159" i="3"/>
  <c r="BB159" i="3"/>
  <c r="AL159" i="3"/>
  <c r="AV177" i="3"/>
  <c r="BB177" i="3"/>
  <c r="AL177" i="3"/>
  <c r="AL1525" i="3"/>
  <c r="AV1181" i="3"/>
  <c r="AL1181" i="3"/>
  <c r="BB1181" i="3"/>
  <c r="AV1591" i="3"/>
  <c r="BB1591" i="3"/>
  <c r="AL1591" i="3"/>
  <c r="AL208" i="3"/>
  <c r="AV929" i="3"/>
  <c r="BB929" i="3"/>
  <c r="AL929" i="3"/>
  <c r="AL322" i="3"/>
  <c r="BB234" i="3"/>
  <c r="AV400" i="3"/>
  <c r="BB400" i="3"/>
  <c r="AL400" i="3"/>
  <c r="AV611" i="3"/>
  <c r="BB611" i="3"/>
  <c r="AL611" i="3"/>
  <c r="AL478" i="3"/>
  <c r="AV478" i="3"/>
  <c r="BB478" i="3"/>
  <c r="AV276" i="3"/>
  <c r="AL276" i="3"/>
  <c r="BB276" i="3"/>
  <c r="AL783" i="3"/>
  <c r="AV937" i="3"/>
  <c r="BB937" i="3"/>
  <c r="AL937" i="3"/>
  <c r="AL350" i="3"/>
  <c r="AL770" i="3"/>
  <c r="AV237" i="3"/>
  <c r="AL237" i="3"/>
  <c r="BB237" i="3"/>
  <c r="AL1127" i="3"/>
  <c r="AV1403" i="3"/>
  <c r="BB1403" i="3"/>
  <c r="AL1403" i="3"/>
  <c r="AV1536" i="3"/>
  <c r="AL1536" i="3"/>
  <c r="BB1536" i="3"/>
  <c r="AV231" i="3"/>
  <c r="BB231" i="3"/>
  <c r="AL231" i="3"/>
  <c r="BB632" i="3"/>
  <c r="AV632" i="3"/>
  <c r="AL632" i="3"/>
  <c r="AV243" i="3"/>
  <c r="AL243" i="3"/>
  <c r="BB243" i="3"/>
  <c r="BB270" i="3"/>
  <c r="AV57" i="3"/>
  <c r="BB57" i="3"/>
  <c r="AL57" i="3"/>
  <c r="AV657" i="3"/>
  <c r="AL657" i="3"/>
  <c r="BB657" i="3"/>
  <c r="AL548" i="3"/>
  <c r="AV280" i="3"/>
  <c r="BB280" i="3"/>
  <c r="AL280" i="3"/>
  <c r="AL1982" i="3"/>
  <c r="AV772" i="3"/>
  <c r="AL772" i="3"/>
  <c r="BB772" i="3"/>
  <c r="AV740" i="3"/>
  <c r="AL740" i="3"/>
  <c r="BB740" i="3"/>
  <c r="BB460" i="3"/>
  <c r="BB821" i="3"/>
  <c r="AV837" i="3"/>
  <c r="AL837" i="3"/>
  <c r="BB837" i="3"/>
  <c r="AV999" i="3"/>
  <c r="BB999" i="3"/>
  <c r="AL999" i="3"/>
  <c r="AV1071" i="3"/>
  <c r="BB1071" i="3"/>
  <c r="AL1071" i="3"/>
  <c r="AL272" i="3"/>
  <c r="BB175" i="3"/>
  <c r="AL1473" i="3"/>
  <c r="AL605" i="3"/>
  <c r="AV988" i="3"/>
  <c r="BB988" i="3"/>
  <c r="AL988" i="3"/>
  <c r="AV397" i="3"/>
  <c r="BB397" i="3"/>
  <c r="AL397" i="3"/>
  <c r="AV914" i="3"/>
  <c r="BB914" i="3"/>
  <c r="AL914" i="3"/>
  <c r="AV358" i="3"/>
  <c r="AL358" i="3"/>
  <c r="BB358" i="3"/>
  <c r="BB844" i="3"/>
  <c r="AV211" i="3"/>
  <c r="BB211" i="3"/>
  <c r="AL211" i="3"/>
  <c r="AL639" i="3"/>
  <c r="BB1574" i="3"/>
  <c r="AL1162" i="3"/>
  <c r="AL1478" i="3"/>
  <c r="AV1478" i="3"/>
  <c r="BB1478" i="3"/>
  <c r="BB1754" i="3"/>
  <c r="AV295" i="3"/>
  <c r="BB295" i="3"/>
  <c r="AL295" i="3"/>
  <c r="AV214" i="3"/>
  <c r="AL214" i="3"/>
  <c r="BB214" i="3"/>
  <c r="AL1944" i="3"/>
  <c r="AV1259" i="3"/>
  <c r="AL1259" i="3"/>
  <c r="BB1259" i="3"/>
  <c r="AV238" i="3"/>
  <c r="BB238" i="3"/>
  <c r="AL238" i="3"/>
  <c r="AL1119" i="3"/>
  <c r="AL1193" i="3"/>
  <c r="AV1193" i="3"/>
  <c r="BB1193" i="3"/>
  <c r="BB560" i="3"/>
  <c r="AV615" i="3"/>
  <c r="BB615" i="3"/>
  <c r="AL615" i="3"/>
  <c r="AV970" i="3"/>
  <c r="AL970" i="3"/>
  <c r="BB970" i="3"/>
  <c r="AV535" i="3"/>
  <c r="AL535" i="3"/>
  <c r="BB535" i="3"/>
  <c r="AL1878" i="3"/>
  <c r="BB285" i="3"/>
  <c r="AL188" i="3"/>
  <c r="AV188" i="3"/>
  <c r="BB188" i="3"/>
  <c r="BA63" i="3"/>
  <c r="AM63" i="3"/>
  <c r="AV326" i="3"/>
  <c r="BB326" i="3"/>
  <c r="AL326" i="3"/>
  <c r="BB820" i="3"/>
  <c r="BA1473" i="3" l="1"/>
  <c r="AM1473" i="3"/>
  <c r="BA217" i="3"/>
  <c r="AM217" i="3"/>
  <c r="BA932" i="3"/>
  <c r="AM932" i="3"/>
  <c r="BA1073" i="3"/>
  <c r="AM1073" i="3"/>
  <c r="BA487" i="3"/>
  <c r="AM487" i="3"/>
  <c r="BA1595" i="3"/>
  <c r="AM1595" i="3"/>
  <c r="BA1492" i="3"/>
  <c r="AM1492" i="3"/>
  <c r="BA1349" i="3"/>
  <c r="AM1349" i="3"/>
  <c r="BA1821" i="3"/>
  <c r="AM1821" i="3"/>
  <c r="BA725" i="3"/>
  <c r="AM725" i="3"/>
  <c r="BA1837" i="3"/>
  <c r="AM1837" i="3"/>
  <c r="BA1504" i="3"/>
  <c r="AM1504" i="3"/>
  <c r="BA1174" i="3"/>
  <c r="AM1174" i="3"/>
  <c r="BA73" i="3"/>
  <c r="AM73" i="3"/>
  <c r="BA277" i="3"/>
  <c r="AM277" i="3"/>
  <c r="BA265" i="3"/>
  <c r="AM265" i="3"/>
  <c r="BA218" i="3"/>
  <c r="AM218" i="3"/>
  <c r="BA1696" i="3"/>
  <c r="AM1696" i="3"/>
  <c r="BA564" i="3"/>
  <c r="AM564" i="3"/>
  <c r="BA189" i="3"/>
  <c r="AM189" i="3"/>
  <c r="BA117" i="3"/>
  <c r="AM117" i="3"/>
  <c r="BA1949" i="3"/>
  <c r="AM1949" i="3"/>
  <c r="BA537" i="3"/>
  <c r="AM537" i="3"/>
  <c r="BA1413" i="3"/>
  <c r="AM1413" i="3"/>
  <c r="BA1806" i="3"/>
  <c r="AM1806" i="3"/>
  <c r="BA1637" i="3"/>
  <c r="AM1637" i="3"/>
  <c r="BA1565" i="3"/>
  <c r="AM1565" i="3"/>
  <c r="BA583" i="3"/>
  <c r="AM583" i="3"/>
  <c r="BA1877" i="3"/>
  <c r="AM1877" i="3"/>
  <c r="BA306" i="3"/>
  <c r="AM306" i="3"/>
  <c r="BA1268" i="3"/>
  <c r="AM1268" i="3"/>
  <c r="BA614" i="3"/>
  <c r="AM614" i="3"/>
  <c r="BA552" i="3"/>
  <c r="AM552" i="3"/>
  <c r="BA241" i="3"/>
  <c r="AM241" i="3"/>
  <c r="BA742" i="3"/>
  <c r="AM742" i="3"/>
  <c r="BA1253" i="3"/>
  <c r="AM1253" i="3"/>
  <c r="BA612" i="3"/>
  <c r="AM612" i="3"/>
  <c r="BA38" i="3"/>
  <c r="AM38" i="3"/>
  <c r="BA1778" i="3"/>
  <c r="AM1778" i="3"/>
  <c r="BA1116" i="3"/>
  <c r="AM1116" i="3"/>
  <c r="BA1569" i="3"/>
  <c r="AM1569" i="3"/>
  <c r="BA356" i="3"/>
  <c r="AM356" i="3"/>
  <c r="BA1361" i="3"/>
  <c r="AM1361" i="3"/>
  <c r="BA1157" i="3"/>
  <c r="AM1157" i="3"/>
  <c r="BA1398" i="3"/>
  <c r="AM1398" i="3"/>
  <c r="BA1827" i="3"/>
  <c r="AM1827" i="3"/>
  <c r="BA1733" i="3"/>
  <c r="AM1733" i="3"/>
  <c r="BA664" i="3"/>
  <c r="AM664" i="3"/>
  <c r="BA604" i="3"/>
  <c r="AM604" i="3"/>
  <c r="BA1911" i="3"/>
  <c r="AM1911" i="3"/>
  <c r="AM1744" i="3"/>
  <c r="BA1744" i="3"/>
  <c r="BA1067" i="3"/>
  <c r="AM1067" i="3"/>
  <c r="BA379" i="3"/>
  <c r="AM379" i="3"/>
  <c r="BA1804" i="3"/>
  <c r="AM1804" i="3"/>
  <c r="BA1052" i="3"/>
  <c r="AM1052" i="3"/>
  <c r="BA1114" i="3"/>
  <c r="AM1114" i="3"/>
  <c r="BA1284" i="3"/>
  <c r="AM1284" i="3"/>
  <c r="BA1273" i="3"/>
  <c r="AM1273" i="3"/>
  <c r="BA53" i="3"/>
  <c r="AM53" i="3"/>
  <c r="BA75" i="3"/>
  <c r="AM75" i="3"/>
  <c r="BA451" i="3"/>
  <c r="AM451" i="3"/>
  <c r="BA666" i="3"/>
  <c r="AM666" i="3"/>
  <c r="BA1452" i="3"/>
  <c r="AM1452" i="3"/>
  <c r="BA1665" i="3"/>
  <c r="AM1665" i="3"/>
  <c r="BA1136" i="3"/>
  <c r="AM1136" i="3"/>
  <c r="BA853" i="3"/>
  <c r="AM853" i="3"/>
  <c r="BA392" i="3"/>
  <c r="AM392" i="3"/>
  <c r="BA756" i="3"/>
  <c r="AM756" i="3"/>
  <c r="BA750" i="3"/>
  <c r="AM750" i="3"/>
  <c r="BA429" i="3"/>
  <c r="AM429" i="3"/>
  <c r="BA1406" i="3"/>
  <c r="AM1406" i="3"/>
  <c r="BA609" i="3"/>
  <c r="AM609" i="3"/>
  <c r="BA541" i="3"/>
  <c r="AM541" i="3"/>
  <c r="BA1636" i="3"/>
  <c r="AM1636" i="3"/>
  <c r="BA156" i="3"/>
  <c r="AM156" i="3"/>
  <c r="BA777" i="3"/>
  <c r="AM777" i="3"/>
  <c r="BA557" i="3"/>
  <c r="AM557" i="3"/>
  <c r="BA317" i="3"/>
  <c r="AM317" i="3"/>
  <c r="BA780" i="3"/>
  <c r="AM780" i="3"/>
  <c r="BA1954" i="3"/>
  <c r="AM1954" i="3"/>
  <c r="BA591" i="3"/>
  <c r="AM591" i="3"/>
  <c r="BA1149" i="3"/>
  <c r="AM1149" i="3"/>
  <c r="BA972" i="3"/>
  <c r="AM972" i="3"/>
  <c r="BA1951" i="3"/>
  <c r="AM1951" i="3"/>
  <c r="BA435" i="3"/>
  <c r="AM435" i="3"/>
  <c r="BA1865" i="3"/>
  <c r="AM1865" i="3"/>
  <c r="BA1340" i="3"/>
  <c r="AM1340" i="3"/>
  <c r="BA1875" i="3"/>
  <c r="AM1875" i="3"/>
  <c r="BA155" i="3"/>
  <c r="AM155" i="3"/>
  <c r="BA328" i="3"/>
  <c r="AM328" i="3"/>
  <c r="BA233" i="3"/>
  <c r="AM233" i="3"/>
  <c r="AM1333" i="3"/>
  <c r="BA1333" i="3"/>
  <c r="BA1975" i="3"/>
  <c r="AM1975" i="3"/>
  <c r="BA1962" i="3"/>
  <c r="AM1962" i="3"/>
  <c r="BA1051" i="3"/>
  <c r="AM1051" i="3"/>
  <c r="BA1517" i="3"/>
  <c r="AM1517" i="3"/>
  <c r="BA648" i="3"/>
  <c r="AM648" i="3"/>
  <c r="BA127" i="3"/>
  <c r="AM127" i="3"/>
  <c r="AM305" i="3"/>
  <c r="BA305" i="3"/>
  <c r="BA689" i="3"/>
  <c r="AM689" i="3"/>
  <c r="BA1138" i="3"/>
  <c r="AM1138" i="3"/>
  <c r="BA1719" i="3"/>
  <c r="AM1719" i="3"/>
  <c r="BA705" i="3"/>
  <c r="AM705" i="3"/>
  <c r="BA466" i="3"/>
  <c r="AM466" i="3"/>
  <c r="BA1737" i="3"/>
  <c r="AM1737" i="3"/>
  <c r="BA1999" i="3"/>
  <c r="AM1999" i="3"/>
  <c r="BA1503" i="3"/>
  <c r="AM1503" i="3"/>
  <c r="BA212" i="3"/>
  <c r="AM212" i="3"/>
  <c r="BA1287" i="3"/>
  <c r="AM1287" i="3"/>
  <c r="BA1666" i="3"/>
  <c r="AM1666" i="3"/>
  <c r="BA654" i="3"/>
  <c r="AM654" i="3"/>
  <c r="BA1123" i="3"/>
  <c r="AM1123" i="3"/>
  <c r="AM1038" i="3"/>
  <c r="BA1038" i="3"/>
  <c r="BA137" i="3"/>
  <c r="AM137" i="3"/>
  <c r="AM98" i="3"/>
  <c r="BA98" i="3"/>
  <c r="BA1373" i="3"/>
  <c r="AM1373" i="3"/>
  <c r="BA1646" i="3"/>
  <c r="AM1646" i="3"/>
  <c r="BA1378" i="3"/>
  <c r="AM1378" i="3"/>
  <c r="BA970" i="3"/>
  <c r="AM970" i="3"/>
  <c r="BA237" i="3"/>
  <c r="AM237" i="3"/>
  <c r="BA159" i="3"/>
  <c r="AM159" i="3"/>
  <c r="BA1942" i="3"/>
  <c r="AM1942" i="3"/>
  <c r="BA1601" i="3"/>
  <c r="AM1601" i="3"/>
  <c r="BA486" i="3"/>
  <c r="AM486" i="3"/>
  <c r="BA1109" i="3"/>
  <c r="AM1109" i="3"/>
  <c r="BA1728" i="3"/>
  <c r="AM1728" i="3"/>
  <c r="BA1561" i="3"/>
  <c r="AM1561" i="3"/>
  <c r="BA65" i="3"/>
  <c r="AM65" i="3"/>
  <c r="AM1357" i="3"/>
  <c r="BA1357" i="3"/>
  <c r="BA1829" i="3"/>
  <c r="AM1829" i="3"/>
  <c r="BA953" i="3"/>
  <c r="AM953" i="3"/>
  <c r="BA1146" i="3"/>
  <c r="AM1146" i="3"/>
  <c r="AM1056" i="3"/>
  <c r="BA1056" i="3"/>
  <c r="BA408" i="3"/>
  <c r="AM408" i="3"/>
  <c r="BA1483" i="3"/>
  <c r="AM1483" i="3"/>
  <c r="BA1921" i="3"/>
  <c r="AM1921" i="3"/>
  <c r="BA198" i="3"/>
  <c r="AM198" i="3"/>
  <c r="AM1966" i="3"/>
  <c r="BA1966" i="3"/>
  <c r="BA1659" i="3"/>
  <c r="AM1659" i="3"/>
  <c r="BA573" i="3"/>
  <c r="AM573" i="3"/>
  <c r="BA308" i="3"/>
  <c r="AM308" i="3"/>
  <c r="AM1753" i="3"/>
  <c r="BA1753" i="3"/>
  <c r="BA364" i="3"/>
  <c r="AM364" i="3"/>
  <c r="BA594" i="3"/>
  <c r="AM594" i="3"/>
  <c r="BA1531" i="3"/>
  <c r="AM1531" i="3"/>
  <c r="BA1087" i="3"/>
  <c r="AM1087" i="3"/>
  <c r="BA735" i="3"/>
  <c r="AM735" i="3"/>
  <c r="BA1295" i="3"/>
  <c r="AM1295" i="3"/>
  <c r="BA676" i="3"/>
  <c r="AM676" i="3"/>
  <c r="BA1034" i="3"/>
  <c r="AM1034" i="3"/>
  <c r="BA891" i="3"/>
  <c r="AM891" i="3"/>
  <c r="BA892" i="3"/>
  <c r="AM892" i="3"/>
  <c r="BA1796" i="3"/>
  <c r="AM1796" i="3"/>
  <c r="BA1889" i="3"/>
  <c r="AM1889" i="3"/>
  <c r="BA531" i="3"/>
  <c r="AM531" i="3"/>
  <c r="BA157" i="3"/>
  <c r="AM157" i="3"/>
  <c r="BA1879" i="3"/>
  <c r="AM1879" i="3"/>
  <c r="BA416" i="3"/>
  <c r="AM416" i="3"/>
  <c r="AM1635" i="3"/>
  <c r="BA1635" i="3"/>
  <c r="BA1785" i="3"/>
  <c r="AM1785" i="3"/>
  <c r="BA28" i="3"/>
  <c r="AM28" i="3"/>
  <c r="BA97" i="3"/>
  <c r="AM97" i="3"/>
  <c r="BA581" i="3"/>
  <c r="AM581" i="3"/>
  <c r="BA1444" i="3"/>
  <c r="AM1444" i="3"/>
  <c r="AM145" i="3"/>
  <c r="BA145" i="3"/>
  <c r="BA1315" i="3"/>
  <c r="AM1315" i="3"/>
  <c r="BA121" i="3"/>
  <c r="AM121" i="3"/>
  <c r="BA498" i="3"/>
  <c r="AM498" i="3"/>
  <c r="BA148" i="3"/>
  <c r="AM148" i="3"/>
  <c r="BA1389" i="3"/>
  <c r="AM1389" i="3"/>
  <c r="AM869" i="3"/>
  <c r="BA869" i="3"/>
  <c r="BA1155" i="3"/>
  <c r="AM1155" i="3"/>
  <c r="BA1192" i="3"/>
  <c r="AM1192" i="3"/>
  <c r="BA1321" i="3"/>
  <c r="AM1321" i="3"/>
  <c r="BA394" i="3"/>
  <c r="AM394" i="3"/>
  <c r="AM1429" i="3"/>
  <c r="BA1429" i="3"/>
  <c r="BA1790" i="3"/>
  <c r="AM1790" i="3"/>
  <c r="BA353" i="3"/>
  <c r="AM353" i="3"/>
  <c r="BA864" i="3"/>
  <c r="AM864" i="3"/>
  <c r="BA449" i="3"/>
  <c r="AM449" i="3"/>
  <c r="BA822" i="3"/>
  <c r="AM822" i="3"/>
  <c r="BA160" i="3"/>
  <c r="AM160" i="3"/>
  <c r="BA588" i="3"/>
  <c r="AM588" i="3"/>
  <c r="BA1873" i="3"/>
  <c r="AM1873" i="3"/>
  <c r="AM1527" i="3"/>
  <c r="BA1527" i="3"/>
  <c r="BA352" i="3"/>
  <c r="AM352" i="3"/>
  <c r="BA1485" i="3"/>
  <c r="AM1485" i="3"/>
  <c r="BA300" i="3"/>
  <c r="AM300" i="3"/>
  <c r="BA1897" i="3"/>
  <c r="AM1897" i="3"/>
  <c r="BA561" i="3"/>
  <c r="AM561" i="3"/>
  <c r="BA424" i="3"/>
  <c r="AM424" i="3"/>
  <c r="BA1641" i="3"/>
  <c r="AM1641" i="3"/>
  <c r="BA1434" i="3"/>
  <c r="AM1434" i="3"/>
  <c r="BA846" i="3"/>
  <c r="AM846" i="3"/>
  <c r="BA880" i="3"/>
  <c r="AM880" i="3"/>
  <c r="BA1421" i="3"/>
  <c r="AM1421" i="3"/>
  <c r="BA315" i="3"/>
  <c r="AM315" i="3"/>
  <c r="BA720" i="3"/>
  <c r="AM720" i="3"/>
  <c r="BA1030" i="3"/>
  <c r="AM1030" i="3"/>
  <c r="BA1736" i="3"/>
  <c r="AM1736" i="3"/>
  <c r="BA1853" i="3"/>
  <c r="AM1853" i="3"/>
  <c r="BA764" i="3"/>
  <c r="AM764" i="3"/>
  <c r="BA10" i="3"/>
  <c r="AM10" i="3"/>
  <c r="AM872" i="3"/>
  <c r="BA872" i="3"/>
  <c r="BA500" i="3"/>
  <c r="AM500" i="3"/>
  <c r="BA1328" i="3"/>
  <c r="AM1328" i="3"/>
  <c r="BA948" i="3"/>
  <c r="AM948" i="3"/>
  <c r="BA805" i="3"/>
  <c r="AM805" i="3"/>
  <c r="BA902" i="3"/>
  <c r="AM902" i="3"/>
  <c r="BA463" i="3"/>
  <c r="AM463" i="3"/>
  <c r="BA950" i="3"/>
  <c r="AM950" i="3"/>
  <c r="BA1978" i="3"/>
  <c r="AM1978" i="3"/>
  <c r="BA1863" i="3"/>
  <c r="AM1863" i="3"/>
  <c r="BA1372" i="3"/>
  <c r="AM1372" i="3"/>
  <c r="BA348" i="3"/>
  <c r="AM348" i="3"/>
  <c r="BA510" i="3"/>
  <c r="AM510" i="3"/>
  <c r="BA52" i="3"/>
  <c r="AM52" i="3"/>
  <c r="BA1270" i="3"/>
  <c r="AM1270" i="3"/>
  <c r="BA1680" i="3"/>
  <c r="AM1680" i="3"/>
  <c r="BA626" i="3"/>
  <c r="AM626" i="3"/>
  <c r="BA1189" i="3"/>
  <c r="AM1189" i="3"/>
  <c r="BA209" i="3"/>
  <c r="AM209" i="3"/>
  <c r="BA1217" i="3"/>
  <c r="AM1217" i="3"/>
  <c r="BA1998" i="3"/>
  <c r="AM1998" i="3"/>
  <c r="BA1600" i="3"/>
  <c r="AM1600" i="3"/>
  <c r="BA1289" i="3"/>
  <c r="AM1289" i="3"/>
  <c r="BA1026" i="3"/>
  <c r="AM1026" i="3"/>
  <c r="BA875" i="3"/>
  <c r="AM875" i="3"/>
  <c r="AM129" i="3"/>
  <c r="BA129" i="3"/>
  <c r="BA1080" i="3"/>
  <c r="AM1080" i="3"/>
  <c r="BA245" i="3"/>
  <c r="AM245" i="3"/>
  <c r="BA1945" i="3"/>
  <c r="AM1945" i="3"/>
  <c r="BA222" i="3"/>
  <c r="AM222" i="3"/>
  <c r="BA303" i="3"/>
  <c r="AM303" i="3"/>
  <c r="BA250" i="3"/>
  <c r="AM250" i="3"/>
  <c r="BA176" i="3"/>
  <c r="AM176" i="3"/>
  <c r="BA216" i="3"/>
  <c r="AM216" i="3"/>
  <c r="BA297" i="3"/>
  <c r="AM297" i="3"/>
  <c r="BA1152" i="3"/>
  <c r="AM1152" i="3"/>
  <c r="BA870" i="3"/>
  <c r="AM870" i="3"/>
  <c r="AM884" i="3"/>
  <c r="BA884" i="3"/>
  <c r="BA839" i="3"/>
  <c r="AM839" i="3"/>
  <c r="BA444" i="3"/>
  <c r="AM444" i="3"/>
  <c r="BA285" i="3"/>
  <c r="AM285" i="3"/>
  <c r="BA560" i="3"/>
  <c r="AM560" i="3"/>
  <c r="BA460" i="3"/>
  <c r="AM460" i="3"/>
  <c r="BA284" i="3"/>
  <c r="AM284" i="3"/>
  <c r="BA32" i="3"/>
  <c r="AM32" i="3"/>
  <c r="BA633" i="3"/>
  <c r="AM633" i="3"/>
  <c r="BA1771" i="3"/>
  <c r="AM1771" i="3"/>
  <c r="BA894" i="3"/>
  <c r="AM894" i="3"/>
  <c r="BA1640" i="3"/>
  <c r="AM1640" i="3"/>
  <c r="BA914" i="3"/>
  <c r="AM914" i="3"/>
  <c r="AM1626" i="3"/>
  <c r="BA1626" i="3"/>
  <c r="BA655" i="3"/>
  <c r="AM655" i="3"/>
  <c r="BA163" i="3"/>
  <c r="AM163" i="3"/>
  <c r="BA1849" i="3"/>
  <c r="AM1849" i="3"/>
  <c r="BA1134" i="3"/>
  <c r="AM1134" i="3"/>
  <c r="BA1365" i="3"/>
  <c r="AM1365" i="3"/>
  <c r="BA259" i="3"/>
  <c r="AM259" i="3"/>
  <c r="BA1920" i="3"/>
  <c r="AM1920" i="3"/>
  <c r="BA1248" i="3"/>
  <c r="AM1248" i="3"/>
  <c r="BA818" i="3"/>
  <c r="AM818" i="3"/>
  <c r="BA1107" i="3"/>
  <c r="AM1107" i="3"/>
  <c r="BA1054" i="3"/>
  <c r="AM1054" i="3"/>
  <c r="BA1418" i="3"/>
  <c r="AM1418" i="3"/>
  <c r="BA1789" i="3"/>
  <c r="AM1789" i="3"/>
  <c r="BA1028" i="3"/>
  <c r="AM1028" i="3"/>
  <c r="BA1763" i="3"/>
  <c r="AM1763" i="3"/>
  <c r="BA1725" i="3"/>
  <c r="AM1725" i="3"/>
  <c r="BA1344" i="3"/>
  <c r="AM1344" i="3"/>
  <c r="BA1630" i="3"/>
  <c r="AM1630" i="3"/>
  <c r="BA519" i="3"/>
  <c r="AM519" i="3"/>
  <c r="BA220" i="3"/>
  <c r="AM220" i="3"/>
  <c r="BA254" i="3"/>
  <c r="AM254" i="3"/>
  <c r="BA558" i="3"/>
  <c r="AM558" i="3"/>
  <c r="BA58" i="3"/>
  <c r="AM58" i="3"/>
  <c r="BA865" i="3"/>
  <c r="AM865" i="3"/>
  <c r="BA1247" i="3"/>
  <c r="AM1247" i="3"/>
  <c r="BA660" i="3"/>
  <c r="AM660" i="3"/>
  <c r="BA1048" i="3"/>
  <c r="AM1048" i="3"/>
  <c r="BA173" i="3"/>
  <c r="AM173" i="3"/>
  <c r="BA576" i="3"/>
  <c r="AM576" i="3"/>
  <c r="BA1933" i="3"/>
  <c r="AM1933" i="3"/>
  <c r="BA494" i="3"/>
  <c r="AM494" i="3"/>
  <c r="BA1858" i="3"/>
  <c r="AM1858" i="3"/>
  <c r="BA663" i="3"/>
  <c r="AM663" i="3"/>
  <c r="BA990" i="3"/>
  <c r="AM990" i="3"/>
  <c r="BA1414" i="3"/>
  <c r="AM1414" i="3"/>
  <c r="BA1222" i="3"/>
  <c r="AM1222" i="3"/>
  <c r="BA608" i="3"/>
  <c r="AM608" i="3"/>
  <c r="BA91" i="3"/>
  <c r="AM91" i="3"/>
  <c r="BA986" i="3"/>
  <c r="AM986" i="3"/>
  <c r="BA1926" i="3"/>
  <c r="AM1926" i="3"/>
  <c r="BA1870" i="3"/>
  <c r="AM1870" i="3"/>
  <c r="BA923" i="3"/>
  <c r="AM923" i="3"/>
  <c r="BA301" i="3"/>
  <c r="AM301" i="3"/>
  <c r="BA695" i="3"/>
  <c r="AM695" i="3"/>
  <c r="BA1691" i="3"/>
  <c r="AM1691" i="3"/>
  <c r="BA269" i="3"/>
  <c r="AM269" i="3"/>
  <c r="BA1589" i="3"/>
  <c r="AM1589" i="3"/>
  <c r="BA423" i="3"/>
  <c r="AM423" i="3"/>
  <c r="BA673" i="3"/>
  <c r="AM673" i="3"/>
  <c r="BA54" i="3"/>
  <c r="AM54" i="3"/>
  <c r="BA1907" i="3"/>
  <c r="AM1907" i="3"/>
  <c r="BA1100" i="3"/>
  <c r="AM1100" i="3"/>
  <c r="BA9" i="3"/>
  <c r="AM9" i="3"/>
  <c r="BA622" i="3"/>
  <c r="AM622" i="3"/>
  <c r="BA1184" i="3"/>
  <c r="AM1184" i="3"/>
  <c r="BA339" i="3"/>
  <c r="AM339" i="3"/>
  <c r="BA1229" i="3"/>
  <c r="AM1229" i="3"/>
  <c r="BA602" i="3"/>
  <c r="AM602" i="3"/>
  <c r="BA1036" i="3"/>
  <c r="AM1036" i="3"/>
  <c r="BA1979" i="3"/>
  <c r="AM1979" i="3"/>
  <c r="BA1310" i="3"/>
  <c r="AM1310" i="3"/>
  <c r="BA1251" i="3"/>
  <c r="AM1251" i="3"/>
  <c r="BA349" i="3"/>
  <c r="AM349" i="3"/>
  <c r="BA617" i="3"/>
  <c r="AM617" i="3"/>
  <c r="BA290" i="3"/>
  <c r="AM290" i="3"/>
  <c r="BA406" i="3"/>
  <c r="AM406" i="3"/>
  <c r="BA684" i="3"/>
  <c r="AM684" i="3"/>
  <c r="BA1494" i="3"/>
  <c r="AM1494" i="3"/>
  <c r="BA816" i="3"/>
  <c r="AM816" i="3"/>
  <c r="BA1130" i="3"/>
  <c r="AM1130" i="3"/>
  <c r="BA540" i="3"/>
  <c r="AM540" i="3"/>
  <c r="BA292" i="3"/>
  <c r="AM292" i="3"/>
  <c r="BA1915" i="3"/>
  <c r="AM1915" i="3"/>
  <c r="BA1258" i="3"/>
  <c r="AM1258" i="3"/>
  <c r="AM1065" i="3"/>
  <c r="BA1065" i="3"/>
  <c r="BA387" i="3"/>
  <c r="AM387" i="3"/>
  <c r="BA139" i="3"/>
  <c r="AM139" i="3"/>
  <c r="BA146" i="3"/>
  <c r="AM146" i="3"/>
  <c r="BA584" i="3"/>
  <c r="AM584" i="3"/>
  <c r="BA1521" i="3"/>
  <c r="AM1521" i="3"/>
  <c r="BA641" i="3"/>
  <c r="AM641" i="3"/>
  <c r="BA1912" i="3"/>
  <c r="AM1912" i="3"/>
  <c r="BA434" i="3"/>
  <c r="AM434" i="3"/>
  <c r="BA1318" i="3"/>
  <c r="AM1318" i="3"/>
  <c r="BA1603" i="3"/>
  <c r="AM1603" i="3"/>
  <c r="BA30" i="3"/>
  <c r="AM30" i="3"/>
  <c r="BA244" i="3"/>
  <c r="AM244" i="3"/>
  <c r="BA1166" i="3"/>
  <c r="AM1166" i="3"/>
  <c r="BA278" i="3"/>
  <c r="AM278" i="3"/>
  <c r="BA327" i="3"/>
  <c r="AM327" i="3"/>
  <c r="BA1898" i="3"/>
  <c r="AM1898" i="3"/>
  <c r="BA1868" i="3"/>
  <c r="AM1868" i="3"/>
  <c r="BA1484" i="3"/>
  <c r="AM1484" i="3"/>
  <c r="BA1583" i="3"/>
  <c r="AM1583" i="3"/>
  <c r="BA636" i="3"/>
  <c r="AM636" i="3"/>
  <c r="BA1173" i="3"/>
  <c r="AM1173" i="3"/>
  <c r="BA1450" i="3"/>
  <c r="AM1450" i="3"/>
  <c r="BA1845" i="3"/>
  <c r="AM1845" i="3"/>
  <c r="BA751" i="3"/>
  <c r="AM751" i="3"/>
  <c r="BA1366" i="3"/>
  <c r="AM1366" i="3"/>
  <c r="BA1161" i="3"/>
  <c r="AM1161" i="3"/>
  <c r="BA590" i="3"/>
  <c r="AM590" i="3"/>
  <c r="BA681" i="3"/>
  <c r="AM681" i="3"/>
  <c r="BA693" i="3"/>
  <c r="AM693" i="3"/>
  <c r="BA526" i="3"/>
  <c r="AM526" i="3"/>
  <c r="BA1908" i="3"/>
  <c r="AM1908" i="3"/>
  <c r="BA1677" i="3"/>
  <c r="AM1677" i="3"/>
  <c r="BA346" i="3"/>
  <c r="AM346" i="3"/>
  <c r="BA239" i="3"/>
  <c r="AM239" i="3"/>
  <c r="BA1888" i="3"/>
  <c r="AM1888" i="3"/>
  <c r="BA1925" i="3"/>
  <c r="AM1925" i="3"/>
  <c r="BA1759" i="3"/>
  <c r="AM1759" i="3"/>
  <c r="BA1880" i="3"/>
  <c r="AM1880" i="3"/>
  <c r="BA1551" i="3"/>
  <c r="AM1551" i="3"/>
  <c r="BA403" i="3"/>
  <c r="AM403" i="3"/>
  <c r="AM1862" i="3"/>
  <c r="BA1862" i="3"/>
  <c r="BA42" i="3"/>
  <c r="AM42" i="3"/>
  <c r="BA1904" i="3"/>
  <c r="AM1904" i="3"/>
  <c r="BA515" i="3"/>
  <c r="AM515" i="3"/>
  <c r="BA480" i="3"/>
  <c r="AM480" i="3"/>
  <c r="BA172" i="3"/>
  <c r="AM172" i="3"/>
  <c r="BA153" i="3"/>
  <c r="AM153" i="3"/>
  <c r="BA1432" i="3"/>
  <c r="AM1432" i="3"/>
  <c r="BA613" i="3"/>
  <c r="AM613" i="3"/>
  <c r="BA882" i="3"/>
  <c r="AM882" i="3"/>
  <c r="BA1091" i="3"/>
  <c r="AM1091" i="3"/>
  <c r="BA672" i="3"/>
  <c r="AM672" i="3"/>
  <c r="AM1456" i="3"/>
  <c r="BA1456" i="3"/>
  <c r="BA395" i="3"/>
  <c r="AM395" i="3"/>
  <c r="BA1693" i="3"/>
  <c r="AM1693" i="3"/>
  <c r="BA376" i="3"/>
  <c r="AM376" i="3"/>
  <c r="BA1374" i="3"/>
  <c r="AM1374" i="3"/>
  <c r="BA162" i="3"/>
  <c r="AM162" i="3"/>
  <c r="BA1090" i="3"/>
  <c r="AM1090" i="3"/>
  <c r="BA790" i="3"/>
  <c r="AM790" i="3"/>
  <c r="BA96" i="3"/>
  <c r="AM96" i="3"/>
  <c r="BA361" i="3"/>
  <c r="AM361" i="3"/>
  <c r="BA854" i="3"/>
  <c r="AM854" i="3"/>
  <c r="BA1686" i="3"/>
  <c r="AM1686" i="3"/>
  <c r="BA789" i="3"/>
  <c r="AM789" i="3"/>
  <c r="BA1006" i="3"/>
  <c r="AM1006" i="3"/>
  <c r="BA1639" i="3"/>
  <c r="AM1639" i="3"/>
  <c r="AM1314" i="3"/>
  <c r="BA1314" i="3"/>
  <c r="AM1610" i="3"/>
  <c r="BA1610" i="3"/>
  <c r="BA1060" i="3"/>
  <c r="AM1060" i="3"/>
  <c r="BA779" i="3"/>
  <c r="AM779" i="3"/>
  <c r="BA1808" i="3"/>
  <c r="AM1808" i="3"/>
  <c r="BA1730" i="3"/>
  <c r="AM1730" i="3"/>
  <c r="BA807" i="3"/>
  <c r="AM807" i="3"/>
  <c r="BA413" i="3"/>
  <c r="AM413" i="3"/>
  <c r="BA1104" i="3"/>
  <c r="AM1104" i="3"/>
  <c r="BA1186" i="3"/>
  <c r="AM1186" i="3"/>
  <c r="BA1631" i="3"/>
  <c r="AM1631" i="3"/>
  <c r="BA723" i="3"/>
  <c r="AM723" i="3"/>
  <c r="BA1154" i="3"/>
  <c r="AM1154" i="3"/>
  <c r="BA87" i="3"/>
  <c r="AM87" i="3"/>
  <c r="BA447" i="3"/>
  <c r="AM447" i="3"/>
  <c r="BA1727" i="3"/>
  <c r="AM1727" i="3"/>
  <c r="BA69" i="3"/>
  <c r="AM69" i="3"/>
  <c r="AM479" i="3"/>
  <c r="BA479" i="3"/>
  <c r="BA1490" i="3"/>
  <c r="AM1490" i="3"/>
  <c r="BA83" i="3"/>
  <c r="AM83" i="3"/>
  <c r="BA1395" i="3"/>
  <c r="AM1395" i="3"/>
  <c r="BA1798" i="3"/>
  <c r="AM1798" i="3"/>
  <c r="BA342" i="3"/>
  <c r="AM342" i="3"/>
  <c r="BA1766" i="3"/>
  <c r="AM1766" i="3"/>
  <c r="BA456" i="3"/>
  <c r="AM456" i="3"/>
  <c r="BA1093" i="3"/>
  <c r="AM1093" i="3"/>
  <c r="AM1447" i="3"/>
  <c r="BA1447" i="3"/>
  <c r="BA180" i="3"/>
  <c r="AM180" i="3"/>
  <c r="BA86" i="3"/>
  <c r="AM86" i="3"/>
  <c r="BA1757" i="3"/>
  <c r="AM1757" i="3"/>
  <c r="BA1751" i="3"/>
  <c r="AM1751" i="3"/>
  <c r="BA1522" i="3"/>
  <c r="AM1522" i="3"/>
  <c r="BA41" i="3"/>
  <c r="AM41" i="3"/>
  <c r="BA204" i="3"/>
  <c r="AM204" i="3"/>
  <c r="BA1196" i="3"/>
  <c r="AM1196" i="3"/>
  <c r="BA1002" i="3"/>
  <c r="AM1002" i="3"/>
  <c r="BA1538" i="3"/>
  <c r="AM1538" i="3"/>
  <c r="BA569" i="3"/>
  <c r="AM569" i="3"/>
  <c r="BA251" i="3"/>
  <c r="AM251" i="3"/>
  <c r="BA527" i="3"/>
  <c r="AM527" i="3"/>
  <c r="BA755" i="3"/>
  <c r="AM755" i="3"/>
  <c r="BA1355" i="3"/>
  <c r="AM1355" i="3"/>
  <c r="BA1795" i="3"/>
  <c r="AM1795" i="3"/>
  <c r="BA965" i="3"/>
  <c r="AM965" i="3"/>
  <c r="BA1125" i="3"/>
  <c r="AM1125" i="3"/>
  <c r="BA1141" i="3"/>
  <c r="AM1141" i="3"/>
  <c r="BA1105" i="3"/>
  <c r="AM1105" i="3"/>
  <c r="BA1672" i="3"/>
  <c r="AM1672" i="3"/>
  <c r="BA1682" i="3"/>
  <c r="AM1682" i="3"/>
  <c r="BA1800" i="3"/>
  <c r="AM1800" i="3"/>
  <c r="BA797" i="3"/>
  <c r="AM797" i="3"/>
  <c r="BA1786" i="3"/>
  <c r="AM1786" i="3"/>
  <c r="BA169" i="3"/>
  <c r="AM169" i="3"/>
  <c r="BA966" i="3"/>
  <c r="AM966" i="3"/>
  <c r="BA1353" i="3"/>
  <c r="AM1353" i="3"/>
  <c r="BA739" i="3"/>
  <c r="AM739" i="3"/>
  <c r="BA1032" i="3"/>
  <c r="AM1032" i="3"/>
  <c r="BA1145" i="3"/>
  <c r="AM1145" i="3"/>
  <c r="BA307" i="3"/>
  <c r="AM307" i="3"/>
  <c r="BA939" i="3"/>
  <c r="AM939" i="3"/>
  <c r="BA1244" i="3"/>
  <c r="AM1244" i="3"/>
  <c r="BA1618" i="3"/>
  <c r="AM1618" i="3"/>
  <c r="BA1085" i="3"/>
  <c r="AM1085" i="3"/>
  <c r="BA1960" i="3"/>
  <c r="AM1960" i="3"/>
  <c r="BA895" i="3"/>
  <c r="AM895" i="3"/>
  <c r="BA1018" i="3"/>
  <c r="AM1018" i="3"/>
  <c r="BA881" i="3"/>
  <c r="AM881" i="3"/>
  <c r="BA587" i="3"/>
  <c r="AM587" i="3"/>
  <c r="BA507" i="3"/>
  <c r="AM507" i="3"/>
  <c r="BA79" i="3"/>
  <c r="AM79" i="3"/>
  <c r="BA944" i="3"/>
  <c r="AM944" i="3"/>
  <c r="BA899" i="3"/>
  <c r="AM899" i="3"/>
  <c r="BA1924" i="3"/>
  <c r="AM1924" i="3"/>
  <c r="BA886" i="3"/>
  <c r="AM886" i="3"/>
  <c r="BA1781" i="3"/>
  <c r="AM1781" i="3"/>
  <c r="BA226" i="3"/>
  <c r="AM226" i="3"/>
  <c r="BA1390" i="3"/>
  <c r="AM1390" i="3"/>
  <c r="BA1585" i="3"/>
  <c r="AM1585" i="3"/>
  <c r="BA827" i="3"/>
  <c r="AM827" i="3"/>
  <c r="BA996" i="3"/>
  <c r="AM996" i="3"/>
  <c r="BA898" i="3"/>
  <c r="AM898" i="3"/>
  <c r="BA1347" i="3"/>
  <c r="AM1347" i="3"/>
  <c r="BA71" i="3"/>
  <c r="AM71" i="3"/>
  <c r="BA1467" i="3"/>
  <c r="AM1467" i="3"/>
  <c r="BA191" i="3"/>
  <c r="AM191" i="3"/>
  <c r="BA1718" i="3"/>
  <c r="AM1718" i="3"/>
  <c r="BA814" i="3"/>
  <c r="AM814" i="3"/>
  <c r="BA1335" i="3"/>
  <c r="AM1335" i="3"/>
  <c r="BA1824" i="3"/>
  <c r="AM1824" i="3"/>
  <c r="BA1917" i="3"/>
  <c r="AM1917" i="3"/>
  <c r="BA24" i="3"/>
  <c r="AM24" i="3"/>
  <c r="BA143" i="3"/>
  <c r="AM143" i="3"/>
  <c r="AM804" i="3"/>
  <c r="BA804" i="3"/>
  <c r="BA754" i="3"/>
  <c r="AM754" i="3"/>
  <c r="AM93" i="3"/>
  <c r="BA93" i="3"/>
  <c r="BA467" i="3"/>
  <c r="AM467" i="3"/>
  <c r="BA1643" i="3"/>
  <c r="AM1643" i="3"/>
  <c r="BA1135" i="3"/>
  <c r="AM1135" i="3"/>
  <c r="BA1834" i="3"/>
  <c r="AM1834" i="3"/>
  <c r="BA1040" i="3"/>
  <c r="AM1040" i="3"/>
  <c r="BA1512" i="3"/>
  <c r="AM1512" i="3"/>
  <c r="AM1376" i="3"/>
  <c r="BA1376" i="3"/>
  <c r="BA1605" i="3"/>
  <c r="AM1605" i="3"/>
  <c r="BA92" i="3"/>
  <c r="AM92" i="3"/>
  <c r="BA957" i="3"/>
  <c r="AM957" i="3"/>
  <c r="BA545" i="3"/>
  <c r="AM545" i="3"/>
  <c r="BA1592" i="3"/>
  <c r="AM1592" i="3"/>
  <c r="BA338" i="3"/>
  <c r="AM338" i="3"/>
  <c r="BA272" i="3"/>
  <c r="AM272" i="3"/>
  <c r="BA208" i="3"/>
  <c r="AM208" i="3"/>
  <c r="BA1375" i="3"/>
  <c r="AM1375" i="3"/>
  <c r="BA1383" i="3"/>
  <c r="AM1383" i="3"/>
  <c r="BA1582" i="3"/>
  <c r="AM1582" i="3"/>
  <c r="BA1742" i="3"/>
  <c r="AM1742" i="3"/>
  <c r="BA730" i="3"/>
  <c r="AM730" i="3"/>
  <c r="BA1382" i="3"/>
  <c r="AM1382" i="3"/>
  <c r="BA283" i="3"/>
  <c r="AM283" i="3"/>
  <c r="BA384" i="3"/>
  <c r="AM384" i="3"/>
  <c r="BA634" i="3"/>
  <c r="AM634" i="3"/>
  <c r="BA22" i="3"/>
  <c r="AM22" i="3"/>
  <c r="BA1663" i="3"/>
  <c r="AM1663" i="3"/>
  <c r="AM1223" i="3"/>
  <c r="BA1223" i="3"/>
  <c r="BA1101" i="3"/>
  <c r="AM1101" i="3"/>
  <c r="BA23" i="3"/>
  <c r="AM23" i="3"/>
  <c r="BA311" i="3"/>
  <c r="AM311" i="3"/>
  <c r="BA1416" i="3"/>
  <c r="AM1416" i="3"/>
  <c r="AM104" i="3"/>
  <c r="BA104" i="3"/>
  <c r="AM470" i="3"/>
  <c r="BA470" i="3"/>
  <c r="BA820" i="3"/>
  <c r="AM820" i="3"/>
  <c r="BA1245" i="3"/>
  <c r="AM1245" i="3"/>
  <c r="BA1883" i="3"/>
  <c r="AM1883" i="3"/>
  <c r="BA1955" i="3"/>
  <c r="AM1955" i="3"/>
  <c r="BA1039" i="3"/>
  <c r="AM1039" i="3"/>
  <c r="AM1735" i="3"/>
  <c r="BA1735" i="3"/>
  <c r="BA1619" i="3"/>
  <c r="AM1619" i="3"/>
  <c r="BA1882" i="3"/>
  <c r="AM1882" i="3"/>
  <c r="BA1864" i="3"/>
  <c r="AM1864" i="3"/>
  <c r="BA871" i="3"/>
  <c r="AM871" i="3"/>
  <c r="BA610" i="3"/>
  <c r="AM610" i="3"/>
  <c r="BA60" i="3"/>
  <c r="AM60" i="3"/>
  <c r="BA296" i="3"/>
  <c r="AM296" i="3"/>
  <c r="AM931" i="3"/>
  <c r="BA931" i="3"/>
  <c r="BA1664" i="3"/>
  <c r="AM1664" i="3"/>
  <c r="BA1329" i="3"/>
  <c r="AM1329" i="3"/>
  <c r="BA268" i="3"/>
  <c r="AM268" i="3"/>
  <c r="BA167" i="3"/>
  <c r="AM167" i="3"/>
  <c r="BA1453" i="3"/>
  <c r="AM1453" i="3"/>
  <c r="BA1679" i="3"/>
  <c r="AM1679" i="3"/>
  <c r="AM107" i="3"/>
  <c r="BA107" i="3"/>
  <c r="BA90" i="3"/>
  <c r="AM90" i="3"/>
  <c r="BA1528" i="3"/>
  <c r="AM1528" i="3"/>
  <c r="BA1612" i="3"/>
  <c r="AM1612" i="3"/>
  <c r="BA506" i="3"/>
  <c r="AM506" i="3"/>
  <c r="BA1815" i="3"/>
  <c r="AM1815" i="3"/>
  <c r="BA108" i="3"/>
  <c r="AM108" i="3"/>
  <c r="BA321" i="3"/>
  <c r="AM321" i="3"/>
  <c r="BA915" i="3"/>
  <c r="AM915" i="3"/>
  <c r="BA1198" i="3"/>
  <c r="AM1198" i="3"/>
  <c r="BA1172" i="3"/>
  <c r="AM1172" i="3"/>
  <c r="BA1190" i="3"/>
  <c r="AM1190" i="3"/>
  <c r="BA257" i="3"/>
  <c r="AM257" i="3"/>
  <c r="BA937" i="3"/>
  <c r="AM937" i="3"/>
  <c r="BA418" i="3"/>
  <c r="AM418" i="3"/>
  <c r="BA263" i="3"/>
  <c r="AM263" i="3"/>
  <c r="BA1179" i="3"/>
  <c r="AM1179" i="3"/>
  <c r="BA1317" i="3"/>
  <c r="AM1317" i="3"/>
  <c r="BA202" i="3"/>
  <c r="AM202" i="3"/>
  <c r="BA949" i="3"/>
  <c r="AM949" i="3"/>
  <c r="BA513" i="3"/>
  <c r="AM513" i="3"/>
  <c r="BA1415" i="3"/>
  <c r="AM1415" i="3"/>
  <c r="BA1203" i="3"/>
  <c r="AM1203" i="3"/>
  <c r="BA485" i="3"/>
  <c r="AM485" i="3"/>
  <c r="BA1474" i="3"/>
  <c r="AM1474" i="3"/>
  <c r="BA1502" i="3"/>
  <c r="AM1502" i="3"/>
  <c r="BA1547" i="3"/>
  <c r="AM1547" i="3"/>
  <c r="BA1412" i="3"/>
  <c r="AM1412" i="3"/>
  <c r="BA1590" i="3"/>
  <c r="AM1590" i="3"/>
  <c r="BA124" i="3"/>
  <c r="AM124" i="3"/>
  <c r="BA454" i="3"/>
  <c r="AM454" i="3"/>
  <c r="AM443" i="3"/>
  <c r="BA443" i="3"/>
  <c r="BA230" i="3"/>
  <c r="AM230" i="3"/>
  <c r="BA630" i="3"/>
  <c r="AM630" i="3"/>
  <c r="BA1713" i="3"/>
  <c r="AM1713" i="3"/>
  <c r="BA976" i="3"/>
  <c r="AM976" i="3"/>
  <c r="BA525" i="3"/>
  <c r="AM525" i="3"/>
  <c r="BA1913" i="3"/>
  <c r="AM1913" i="3"/>
  <c r="BA323" i="3"/>
  <c r="AM323" i="3"/>
  <c r="BA1546" i="3"/>
  <c r="AM1546" i="3"/>
  <c r="BA1235" i="3"/>
  <c r="AM1235" i="3"/>
  <c r="BA715" i="3"/>
  <c r="AM715" i="3"/>
  <c r="BA713" i="3"/>
  <c r="AM713" i="3"/>
  <c r="BA1937" i="3"/>
  <c r="AM1937" i="3"/>
  <c r="BA1392" i="3"/>
  <c r="AM1392" i="3"/>
  <c r="BA1976" i="3"/>
  <c r="AM1976" i="3"/>
  <c r="BA197" i="3"/>
  <c r="AM197" i="3"/>
  <c r="BA1498" i="3"/>
  <c r="AM1498" i="3"/>
  <c r="BA334" i="3"/>
  <c r="AM334" i="3"/>
  <c r="BA1518" i="3"/>
  <c r="AM1518" i="3"/>
  <c r="BA876" i="3"/>
  <c r="AM876" i="3"/>
  <c r="BA369" i="3"/>
  <c r="AM369" i="3"/>
  <c r="BA262" i="3"/>
  <c r="AM262" i="3"/>
  <c r="BA196" i="3"/>
  <c r="AM196" i="3"/>
  <c r="BA481" i="3"/>
  <c r="AM481" i="3"/>
  <c r="BA1692" i="3"/>
  <c r="AM1692" i="3"/>
  <c r="BA1064" i="3"/>
  <c r="AM1064" i="3"/>
  <c r="BA438" i="3"/>
  <c r="AM438" i="3"/>
  <c r="BA504" i="3"/>
  <c r="AM504" i="3"/>
  <c r="BA48" i="3"/>
  <c r="AM48" i="3"/>
  <c r="BA1723" i="3"/>
  <c r="AM1723" i="3"/>
  <c r="BA1377" i="3"/>
  <c r="AM1377" i="3"/>
  <c r="BA1688" i="3"/>
  <c r="AM1688" i="3"/>
  <c r="BA1150" i="3"/>
  <c r="AM1150" i="3"/>
  <c r="BA1462" i="3"/>
  <c r="AM1462" i="3"/>
  <c r="BA563" i="3"/>
  <c r="AM563" i="3"/>
  <c r="BA1410" i="3"/>
  <c r="AM1410" i="3"/>
  <c r="BA524" i="3"/>
  <c r="AM524" i="3"/>
  <c r="BA320" i="3"/>
  <c r="AM320" i="3"/>
  <c r="AM940" i="3"/>
  <c r="BA940" i="3"/>
  <c r="BA1510" i="3"/>
  <c r="AM1510" i="3"/>
  <c r="BA1994" i="3"/>
  <c r="AM1994" i="3"/>
  <c r="AM1309" i="3"/>
  <c r="BA1309" i="3"/>
  <c r="BA625" i="3"/>
  <c r="AM625" i="3"/>
  <c r="BA1208" i="3"/>
  <c r="AM1208" i="3"/>
  <c r="BA1227" i="3"/>
  <c r="AM1227" i="3"/>
  <c r="BA240" i="3"/>
  <c r="AM240" i="3"/>
  <c r="BA856" i="3"/>
  <c r="AM856" i="3"/>
  <c r="BA1746" i="3"/>
  <c r="AM1746" i="3"/>
  <c r="BA1745" i="3"/>
  <c r="AM1745" i="3"/>
  <c r="BA390" i="3"/>
  <c r="AM390" i="3"/>
  <c r="BA417" i="3"/>
  <c r="AM417" i="3"/>
  <c r="BA1892" i="3"/>
  <c r="AM1892" i="3"/>
  <c r="BA82" i="3"/>
  <c r="AM82" i="3"/>
  <c r="BA601" i="3"/>
  <c r="AM601" i="3"/>
  <c r="BA809" i="3"/>
  <c r="AM809" i="3"/>
  <c r="BA491" i="3"/>
  <c r="AM491" i="3"/>
  <c r="BA76" i="3"/>
  <c r="AM76" i="3"/>
  <c r="BA1260" i="3"/>
  <c r="AM1260" i="3"/>
  <c r="BA1264" i="3"/>
  <c r="AM1264" i="3"/>
  <c r="BA721" i="3"/>
  <c r="AM721" i="3"/>
  <c r="BA1579" i="3"/>
  <c r="AM1579" i="3"/>
  <c r="BA1160" i="3"/>
  <c r="AM1160" i="3"/>
  <c r="BA885" i="3"/>
  <c r="AM885" i="3"/>
  <c r="BA1615" i="3"/>
  <c r="AM1615" i="3"/>
  <c r="BA919" i="3"/>
  <c r="AM919" i="3"/>
  <c r="BA312" i="3"/>
  <c r="AM312" i="3"/>
  <c r="BA483" i="3"/>
  <c r="AM483" i="3"/>
  <c r="BA21" i="3"/>
  <c r="AM21" i="3"/>
  <c r="BA1535" i="3"/>
  <c r="AM1535" i="3"/>
  <c r="BA1405" i="3"/>
  <c r="AM1405" i="3"/>
  <c r="BA1171" i="3"/>
  <c r="AM1171" i="3"/>
  <c r="BA34" i="3"/>
  <c r="AM34" i="3"/>
  <c r="BA299" i="3"/>
  <c r="AM299" i="3"/>
  <c r="BA1923" i="3"/>
  <c r="AM1923" i="3"/>
  <c r="BA1367" i="3"/>
  <c r="AM1367" i="3"/>
  <c r="BA213" i="3"/>
  <c r="AM213" i="3"/>
  <c r="BA1113" i="3"/>
  <c r="AM1113" i="3"/>
  <c r="BA488" i="3"/>
  <c r="AM488" i="3"/>
  <c r="BA337" i="3"/>
  <c r="AM337" i="3"/>
  <c r="BA366" i="3"/>
  <c r="AM366" i="3"/>
  <c r="BA298" i="3"/>
  <c r="AM298" i="3"/>
  <c r="BA1638" i="3"/>
  <c r="AM1638" i="3"/>
  <c r="BA378" i="3"/>
  <c r="AM378" i="3"/>
  <c r="BA845" i="3"/>
  <c r="AM845" i="3"/>
  <c r="BA1394" i="3"/>
  <c r="AM1394" i="3"/>
  <c r="BA691" i="3"/>
  <c r="AM691" i="3"/>
  <c r="BA109" i="3"/>
  <c r="AM109" i="3"/>
  <c r="BA702" i="3"/>
  <c r="AM702" i="3"/>
  <c r="BA1934" i="3"/>
  <c r="AM1934" i="3"/>
  <c r="AM1442" i="3"/>
  <c r="BA1442" i="3"/>
  <c r="BA402" i="3"/>
  <c r="AM402" i="3"/>
  <c r="BA921" i="3"/>
  <c r="AM921" i="3"/>
  <c r="BA998" i="3"/>
  <c r="AM998" i="3"/>
  <c r="BA982" i="3"/>
  <c r="AM982" i="3"/>
  <c r="BA781" i="3"/>
  <c r="AM781" i="3"/>
  <c r="BA1017" i="3"/>
  <c r="AM1017" i="3"/>
  <c r="BA874" i="3"/>
  <c r="AM874" i="3"/>
  <c r="BA203" i="3"/>
  <c r="AM203" i="3"/>
  <c r="BA1024" i="3"/>
  <c r="AM1024" i="3"/>
  <c r="BA1948" i="3"/>
  <c r="AM1948" i="3"/>
  <c r="BA1072" i="3"/>
  <c r="AM1072" i="3"/>
  <c r="BA1393" i="3"/>
  <c r="AM1393" i="3"/>
  <c r="BA100" i="3"/>
  <c r="AM100" i="3"/>
  <c r="BA857" i="3"/>
  <c r="AM857" i="3"/>
  <c r="BA74" i="3"/>
  <c r="AM74" i="3"/>
  <c r="BA744" i="3"/>
  <c r="AM744" i="3"/>
  <c r="BA823" i="3"/>
  <c r="AM823" i="3"/>
  <c r="BA810" i="3"/>
  <c r="AM810" i="3"/>
  <c r="BA1860" i="3"/>
  <c r="AM1860" i="3"/>
  <c r="BA1887" i="3"/>
  <c r="AM1887" i="3"/>
  <c r="BA1466" i="3"/>
  <c r="AM1466" i="3"/>
  <c r="BA808" i="3"/>
  <c r="AM808" i="3"/>
  <c r="BA1304" i="3"/>
  <c r="AM1304" i="3"/>
  <c r="BA44" i="3"/>
  <c r="AM44" i="3"/>
  <c r="BA11" i="3"/>
  <c r="AM11" i="3"/>
  <c r="BA678" i="3"/>
  <c r="AM678" i="3"/>
  <c r="BA859" i="3"/>
  <c r="AM859" i="3"/>
  <c r="BA1282" i="3"/>
  <c r="AM1282" i="3"/>
  <c r="BA27" i="3"/>
  <c r="AM27" i="3"/>
  <c r="BA1674" i="3"/>
  <c r="AM1674" i="3"/>
  <c r="BA1633" i="3"/>
  <c r="AM1633" i="3"/>
  <c r="BA1078" i="3"/>
  <c r="AM1078" i="3"/>
  <c r="BA1330" i="3"/>
  <c r="AM1330" i="3"/>
  <c r="BA1049" i="3"/>
  <c r="AM1049" i="3"/>
  <c r="BA1749" i="3"/>
  <c r="AM1749" i="3"/>
  <c r="BA1902" i="3"/>
  <c r="AM1902" i="3"/>
  <c r="BA548" i="3"/>
  <c r="AM548" i="3"/>
  <c r="BA1201" i="3"/>
  <c r="AM1201" i="3"/>
  <c r="BA1851" i="3"/>
  <c r="AM1851" i="3"/>
  <c r="BA1952" i="3"/>
  <c r="AM1952" i="3"/>
  <c r="BA372" i="3"/>
  <c r="AM372" i="3"/>
  <c r="BA657" i="3"/>
  <c r="AM657" i="3"/>
  <c r="BA1621" i="3"/>
  <c r="AM1621" i="3"/>
  <c r="BA1793" i="3"/>
  <c r="AM1793" i="3"/>
  <c r="BA734" i="3"/>
  <c r="AM734" i="3"/>
  <c r="BA802" i="3"/>
  <c r="AM802" i="3"/>
  <c r="BA1195" i="3"/>
  <c r="AM1195" i="3"/>
  <c r="AM877" i="3"/>
  <c r="BA877" i="3"/>
  <c r="BA1946" i="3"/>
  <c r="AM1946" i="3"/>
  <c r="BA1513" i="3"/>
  <c r="AM1513" i="3"/>
  <c r="BA67" i="3"/>
  <c r="AM67" i="3"/>
  <c r="BA1652" i="3"/>
  <c r="AM1652" i="3"/>
  <c r="BA232" i="3"/>
  <c r="AM232" i="3"/>
  <c r="BA615" i="3"/>
  <c r="AM615" i="3"/>
  <c r="BA724" i="3"/>
  <c r="AM724" i="3"/>
  <c r="BA1901" i="3"/>
  <c r="AM1901" i="3"/>
  <c r="BA1399" i="3"/>
  <c r="AM1399" i="3"/>
  <c r="BA793" i="3"/>
  <c r="AM793" i="3"/>
  <c r="BA1092" i="3"/>
  <c r="AM1092" i="3"/>
  <c r="BA784" i="3"/>
  <c r="AM784" i="3"/>
  <c r="BA1854" i="3"/>
  <c r="AM1854" i="3"/>
  <c r="BA799" i="3"/>
  <c r="AM799" i="3"/>
  <c r="BA1930" i="3"/>
  <c r="AM1930" i="3"/>
  <c r="BA1799" i="3"/>
  <c r="AM1799" i="3"/>
  <c r="BA350" i="3"/>
  <c r="AM350" i="3"/>
  <c r="BA70" i="3"/>
  <c r="AM70" i="3"/>
  <c r="BA431" i="3"/>
  <c r="AM431" i="3"/>
  <c r="BA2005" i="3"/>
  <c r="AM2005" i="3"/>
  <c r="BA1645" i="3"/>
  <c r="AM1645" i="3"/>
  <c r="BA2006" i="3"/>
  <c r="AM2006" i="3"/>
  <c r="BA2004" i="3"/>
  <c r="AM2004" i="3"/>
  <c r="BA1242" i="3"/>
  <c r="AM1242" i="3"/>
  <c r="BA385" i="3"/>
  <c r="AM385" i="3"/>
  <c r="BA1550" i="3"/>
  <c r="AM1550" i="3"/>
  <c r="BA577" i="3"/>
  <c r="AM577" i="3"/>
  <c r="BA1156" i="3"/>
  <c r="AM1156" i="3"/>
  <c r="BA371" i="3"/>
  <c r="AM371" i="3"/>
  <c r="BA330" i="3"/>
  <c r="AM330" i="3"/>
  <c r="BA476" i="3"/>
  <c r="AM476" i="3"/>
  <c r="BA1683" i="3"/>
  <c r="AM1683" i="3"/>
  <c r="BA1734" i="3"/>
  <c r="AM1734" i="3"/>
  <c r="BA502" i="3"/>
  <c r="AM502" i="3"/>
  <c r="BA791" i="3"/>
  <c r="AM791" i="3"/>
  <c r="BA521" i="3"/>
  <c r="AM521" i="3"/>
  <c r="BA1658" i="3"/>
  <c r="AM1658" i="3"/>
  <c r="BA400" i="3"/>
  <c r="AM400" i="3"/>
  <c r="BA1537" i="3"/>
  <c r="AM1537" i="3"/>
  <c r="BA904" i="3"/>
  <c r="AM904" i="3"/>
  <c r="BA499" i="3"/>
  <c r="AM499" i="3"/>
  <c r="BA1183" i="3"/>
  <c r="AM1183" i="3"/>
  <c r="BA1805" i="3"/>
  <c r="AM1805" i="3"/>
  <c r="BA465" i="3"/>
  <c r="AM465" i="3"/>
  <c r="BA1228" i="3"/>
  <c r="AM1228" i="3"/>
  <c r="BA555" i="3"/>
  <c r="AM555" i="3"/>
  <c r="BA567" i="3"/>
  <c r="AM567" i="3"/>
  <c r="BA1548" i="3"/>
  <c r="AM1548" i="3"/>
  <c r="BA2000" i="3"/>
  <c r="AM2000" i="3"/>
  <c r="BA468" i="3"/>
  <c r="AM468" i="3"/>
  <c r="BA620" i="3"/>
  <c r="AM620" i="3"/>
  <c r="BA1543" i="3"/>
  <c r="AM1543" i="3"/>
  <c r="BA635" i="3"/>
  <c r="AM635" i="3"/>
  <c r="BA1534" i="3"/>
  <c r="AM1534" i="3"/>
  <c r="BA688" i="3"/>
  <c r="AM688" i="3"/>
  <c r="BA1322" i="3"/>
  <c r="AM1322" i="3"/>
  <c r="BA258" i="3"/>
  <c r="AM258" i="3"/>
  <c r="AM1202" i="3"/>
  <c r="BA1202" i="3"/>
  <c r="BA131" i="3"/>
  <c r="AM131" i="3"/>
  <c r="BA868" i="3"/>
  <c r="AM868" i="3"/>
  <c r="BA1651" i="3"/>
  <c r="AM1651" i="3"/>
  <c r="BA650" i="3"/>
  <c r="AM650" i="3"/>
  <c r="BA1802" i="3"/>
  <c r="AM1802" i="3"/>
  <c r="BA523" i="3"/>
  <c r="AM523" i="3"/>
  <c r="BA1782" i="3"/>
  <c r="AM1782" i="3"/>
  <c r="BA267" i="3"/>
  <c r="AM267" i="3"/>
  <c r="BA1075" i="3"/>
  <c r="AM1075" i="3"/>
  <c r="BA1158" i="3"/>
  <c r="AM1158" i="3"/>
  <c r="BA1206" i="3"/>
  <c r="AM1206" i="3"/>
  <c r="BA917" i="3"/>
  <c r="AM917" i="3"/>
  <c r="AM849" i="3"/>
  <c r="BA849" i="3"/>
  <c r="BA12" i="3"/>
  <c r="AM12" i="3"/>
  <c r="BA266" i="3"/>
  <c r="AM266" i="3"/>
  <c r="BA960" i="3"/>
  <c r="AM960" i="3"/>
  <c r="BA1673" i="3"/>
  <c r="AM1673" i="3"/>
  <c r="BA1007" i="3"/>
  <c r="AM1007" i="3"/>
  <c r="BA1276" i="3"/>
  <c r="AM1276" i="3"/>
  <c r="BA1700" i="3"/>
  <c r="AM1700" i="3"/>
  <c r="AM1662" i="3"/>
  <c r="BA1662" i="3"/>
  <c r="BA1566" i="3"/>
  <c r="AM1566" i="3"/>
  <c r="AM1336" i="3"/>
  <c r="BA1336" i="3"/>
  <c r="BA1629" i="3"/>
  <c r="AM1629" i="3"/>
  <c r="BA1479" i="3"/>
  <c r="AM1479" i="3"/>
  <c r="BA1689" i="3"/>
  <c r="AM1689" i="3"/>
  <c r="BA484" i="3"/>
  <c r="AM484" i="3"/>
  <c r="BA675" i="3"/>
  <c r="AM675" i="3"/>
  <c r="BA80" i="3"/>
  <c r="AM80" i="3"/>
  <c r="BA128" i="3"/>
  <c r="AM128" i="3"/>
  <c r="AM896" i="3"/>
  <c r="BA896" i="3"/>
  <c r="BA627" i="3"/>
  <c r="AM627" i="3"/>
  <c r="BA85" i="3"/>
  <c r="AM85" i="3"/>
  <c r="BA47" i="3"/>
  <c r="AM47" i="3"/>
  <c r="BA181" i="3"/>
  <c r="AM181" i="3"/>
  <c r="BA505" i="3"/>
  <c r="AM505" i="3"/>
  <c r="BA118" i="3"/>
  <c r="AM118" i="3"/>
  <c r="BA264" i="3"/>
  <c r="AM264" i="3"/>
  <c r="BA951" i="3"/>
  <c r="AM951" i="3"/>
  <c r="BA1699" i="3"/>
  <c r="AM1699" i="3"/>
  <c r="BA916" i="3"/>
  <c r="AM916" i="3"/>
  <c r="BA1199" i="3"/>
  <c r="AM1199" i="3"/>
  <c r="BA1965" i="3"/>
  <c r="AM1965" i="3"/>
  <c r="BA1042" i="3"/>
  <c r="AM1042" i="3"/>
  <c r="BA1886" i="3"/>
  <c r="AM1886" i="3"/>
  <c r="BA457" i="3"/>
  <c r="AM457" i="3"/>
  <c r="BA1857" i="3"/>
  <c r="AM1857" i="3"/>
  <c r="BA903" i="3"/>
  <c r="AM903" i="3"/>
  <c r="BA1572" i="3"/>
  <c r="AM1572" i="3"/>
  <c r="AM1424" i="3"/>
  <c r="BA1424" i="3"/>
  <c r="BA341" i="3"/>
  <c r="AM341" i="3"/>
  <c r="BA193" i="3"/>
  <c r="AM193" i="3"/>
  <c r="BA1207" i="3"/>
  <c r="AM1207" i="3"/>
  <c r="BA900" i="3"/>
  <c r="AM900" i="3"/>
  <c r="BA1417" i="3"/>
  <c r="AM1417" i="3"/>
  <c r="BA1402" i="3"/>
  <c r="AM1402" i="3"/>
  <c r="BA1001" i="3"/>
  <c r="AM1001" i="3"/>
  <c r="BA1650" i="3"/>
  <c r="AM1650" i="3"/>
  <c r="BA1426" i="3"/>
  <c r="AM1426" i="3"/>
  <c r="BA1099" i="3"/>
  <c r="AM1099" i="3"/>
  <c r="BA1293" i="3"/>
  <c r="AM1293" i="3"/>
  <c r="BA1939" i="3"/>
  <c r="AM1939" i="3"/>
  <c r="BA1881" i="3"/>
  <c r="AM1881" i="3"/>
  <c r="BA207" i="3"/>
  <c r="AM207" i="3"/>
  <c r="BA1698" i="3"/>
  <c r="AM1698" i="3"/>
  <c r="BA600" i="3"/>
  <c r="AM600" i="3"/>
  <c r="BA1544" i="3"/>
  <c r="AM1544" i="3"/>
  <c r="AM922" i="3"/>
  <c r="BA922" i="3"/>
  <c r="BA1563" i="3"/>
  <c r="AM1563" i="3"/>
  <c r="BA1657" i="3"/>
  <c r="AM1657" i="3"/>
  <c r="BA530" i="3"/>
  <c r="AM530" i="3"/>
  <c r="BA1016" i="3"/>
  <c r="AM1016" i="3"/>
  <c r="BA426" i="3"/>
  <c r="AM426" i="3"/>
  <c r="BA1943" i="3"/>
  <c r="AM1943" i="3"/>
  <c r="BA1838" i="3"/>
  <c r="AM1838" i="3"/>
  <c r="BA1213" i="3"/>
  <c r="AM1213" i="3"/>
  <c r="AM1294" i="3"/>
  <c r="BA1294" i="3"/>
  <c r="BA1811" i="3"/>
  <c r="AM1811" i="3"/>
  <c r="BA710" i="3"/>
  <c r="AM710" i="3"/>
  <c r="BA644" i="3"/>
  <c r="AM644" i="3"/>
  <c r="BA975" i="3"/>
  <c r="AM975" i="3"/>
  <c r="BA838" i="3"/>
  <c r="AM838" i="3"/>
  <c r="BA1991" i="3"/>
  <c r="AM1991" i="3"/>
  <c r="BA1419" i="3"/>
  <c r="AM1419" i="3"/>
  <c r="BA1257" i="3"/>
  <c r="AM1257" i="3"/>
  <c r="BA166" i="3"/>
  <c r="AM166" i="3"/>
  <c r="BA546" i="3"/>
  <c r="AM546" i="3"/>
  <c r="BA84" i="3"/>
  <c r="AM84" i="3"/>
  <c r="BA1607" i="3"/>
  <c r="AM1607" i="3"/>
  <c r="BA803" i="3"/>
  <c r="AM803" i="3"/>
  <c r="BA786" i="3"/>
  <c r="AM786" i="3"/>
  <c r="BA574" i="3"/>
  <c r="AM574" i="3"/>
  <c r="BA992" i="3"/>
  <c r="AM992" i="3"/>
  <c r="BA1632" i="3"/>
  <c r="AM1632" i="3"/>
  <c r="BA538" i="3"/>
  <c r="AM538" i="3"/>
  <c r="BA1970" i="3"/>
  <c r="AM1970" i="3"/>
  <c r="BA1265" i="3"/>
  <c r="AM1265" i="3"/>
  <c r="BA1656" i="3"/>
  <c r="AM1656" i="3"/>
  <c r="BA441" i="3"/>
  <c r="AM441" i="3"/>
  <c r="BA1741" i="3"/>
  <c r="AM1741" i="3"/>
  <c r="AM840" i="3"/>
  <c r="BA840" i="3"/>
  <c r="BA539" i="3"/>
  <c r="AM539" i="3"/>
  <c r="BA1076" i="3"/>
  <c r="AM1076" i="3"/>
  <c r="BA1573" i="3"/>
  <c r="AM1573" i="3"/>
  <c r="BA1197" i="3"/>
  <c r="AM1197" i="3"/>
  <c r="BA1869" i="3"/>
  <c r="AM1869" i="3"/>
  <c r="BA503" i="3"/>
  <c r="AM503" i="3"/>
  <c r="BA1989" i="3"/>
  <c r="AM1989" i="3"/>
  <c r="BA291" i="3"/>
  <c r="AM291" i="3"/>
  <c r="BA1300" i="3"/>
  <c r="AM1300" i="3"/>
  <c r="BA637" i="3"/>
  <c r="AM637" i="3"/>
  <c r="BA135" i="3"/>
  <c r="AM135" i="3"/>
  <c r="BA225" i="3"/>
  <c r="AM225" i="3"/>
  <c r="BA534" i="3"/>
  <c r="AM534" i="3"/>
  <c r="BA1420" i="3"/>
  <c r="AM1420" i="3"/>
  <c r="AM1451" i="3"/>
  <c r="BA1451" i="3"/>
  <c r="BA324" i="3"/>
  <c r="AM324" i="3"/>
  <c r="BA192" i="3"/>
  <c r="AM192" i="3"/>
  <c r="BA1463" i="3"/>
  <c r="AM1463" i="3"/>
  <c r="BA29" i="3"/>
  <c r="AM29" i="3"/>
  <c r="BA1043" i="3"/>
  <c r="AM1043" i="3"/>
  <c r="AM1433" i="3"/>
  <c r="BA1433" i="3"/>
  <c r="BA1233" i="3"/>
  <c r="AM1233" i="3"/>
  <c r="AM1348" i="3"/>
  <c r="BA1348" i="3"/>
  <c r="AM1124" i="3"/>
  <c r="BA1124" i="3"/>
  <c r="BA1623" i="3"/>
  <c r="AM1623" i="3"/>
  <c r="BA1465" i="3"/>
  <c r="AM1465" i="3"/>
  <c r="BA1015" i="3"/>
  <c r="AM1015" i="3"/>
  <c r="BA1520" i="3"/>
  <c r="AM1520" i="3"/>
  <c r="BA1274" i="3"/>
  <c r="AM1274" i="3"/>
  <c r="BA1754" i="3"/>
  <c r="AM1754" i="3"/>
  <c r="BA980" i="3"/>
  <c r="AM980" i="3"/>
  <c r="BA1936" i="3"/>
  <c r="AM1936" i="3"/>
  <c r="BA1005" i="3"/>
  <c r="AM1005" i="3"/>
  <c r="AM200" i="3"/>
  <c r="BA200" i="3"/>
  <c r="BA493" i="3"/>
  <c r="AM493" i="3"/>
  <c r="BA1312" i="3"/>
  <c r="AM1312" i="3"/>
  <c r="BA1530" i="3"/>
  <c r="AM1530" i="3"/>
  <c r="BA302" i="3"/>
  <c r="AM302" i="3"/>
  <c r="BA1981" i="3"/>
  <c r="AM1981" i="3"/>
  <c r="BA1961" i="3"/>
  <c r="AM1961" i="3"/>
  <c r="BA1404" i="3"/>
  <c r="AM1404" i="3"/>
  <c r="BA106" i="3"/>
  <c r="AM106" i="3"/>
  <c r="BA942" i="3"/>
  <c r="AM942" i="3"/>
  <c r="BA294" i="3"/>
  <c r="AM294" i="3"/>
  <c r="BA1599" i="3"/>
  <c r="AM1599" i="3"/>
  <c r="BA1423" i="3"/>
  <c r="AM1423" i="3"/>
  <c r="BA1801" i="3"/>
  <c r="AM1801" i="3"/>
  <c r="BA281" i="3"/>
  <c r="AM281" i="3"/>
  <c r="BA911" i="3"/>
  <c r="AM911" i="3"/>
  <c r="BA497" i="3"/>
  <c r="AM497" i="3"/>
  <c r="BA741" i="3"/>
  <c r="AM741" i="3"/>
  <c r="BA1009" i="3"/>
  <c r="AM1009" i="3"/>
  <c r="BA1469" i="3"/>
  <c r="AM1469" i="3"/>
  <c r="BA437" i="3"/>
  <c r="AM437" i="3"/>
  <c r="BA1872" i="3"/>
  <c r="AM1872" i="3"/>
  <c r="BA1478" i="3"/>
  <c r="AM1478" i="3"/>
  <c r="BA1591" i="3"/>
  <c r="AM1591" i="3"/>
  <c r="AM1644" i="3"/>
  <c r="BA1644" i="3"/>
  <c r="BA165" i="3"/>
  <c r="AM165" i="3"/>
  <c r="BA897" i="3"/>
  <c r="AM897" i="3"/>
  <c r="L45" i="1"/>
  <c r="E4" i="1"/>
  <c r="BA1022" i="3"/>
  <c r="AM1022" i="3"/>
  <c r="BA910" i="3"/>
  <c r="AM910" i="3"/>
  <c r="BA1151" i="3"/>
  <c r="AM1151" i="3"/>
  <c r="BA1255" i="3"/>
  <c r="AM1255" i="3"/>
  <c r="BA1288" i="3"/>
  <c r="AM1288" i="3"/>
  <c r="BA1162" i="3"/>
  <c r="AM1162" i="3"/>
  <c r="BA57" i="3"/>
  <c r="AM57" i="3"/>
  <c r="BA1552" i="3"/>
  <c r="AM1552" i="3"/>
  <c r="BA722" i="3"/>
  <c r="AM722" i="3"/>
  <c r="BA1497" i="3"/>
  <c r="AM1497" i="3"/>
  <c r="BA1935" i="3"/>
  <c r="AM1935" i="3"/>
  <c r="BA357" i="3"/>
  <c r="AM357" i="3"/>
  <c r="BA1238" i="3"/>
  <c r="AM1238" i="3"/>
  <c r="BA288" i="3"/>
  <c r="AM288" i="3"/>
  <c r="BA1852" i="3"/>
  <c r="AM1852" i="3"/>
  <c r="BA1896" i="3"/>
  <c r="AM1896" i="3"/>
  <c r="AM1062" i="3"/>
  <c r="BA1062" i="3"/>
  <c r="BA1246" i="3"/>
  <c r="AM1246" i="3"/>
  <c r="BA242" i="3"/>
  <c r="AM242" i="3"/>
  <c r="BA287" i="3"/>
  <c r="AM287" i="3"/>
  <c r="BA1773" i="3"/>
  <c r="AM1773" i="3"/>
  <c r="BA345" i="3"/>
  <c r="AM345" i="3"/>
  <c r="BA1122" i="3"/>
  <c r="AM1122" i="3"/>
  <c r="BA918" i="3"/>
  <c r="AM918" i="3"/>
  <c r="BA1177" i="3"/>
  <c r="AM1177" i="3"/>
  <c r="BA528" i="3"/>
  <c r="AM528" i="3"/>
  <c r="BA18" i="3"/>
  <c r="AM18" i="3"/>
  <c r="BA246" i="3"/>
  <c r="AM246" i="3"/>
  <c r="BA1716" i="3"/>
  <c r="AM1716" i="3"/>
  <c r="BA1828" i="3"/>
  <c r="AM1828" i="3"/>
  <c r="AM1345" i="3"/>
  <c r="BA1345" i="3"/>
  <c r="BA1708" i="3"/>
  <c r="AM1708" i="3"/>
  <c r="BA997" i="3"/>
  <c r="AM997" i="3"/>
  <c r="BA987" i="3"/>
  <c r="AM987" i="3"/>
  <c r="BA1215" i="3"/>
  <c r="AM1215" i="3"/>
  <c r="BA1031" i="3"/>
  <c r="AM1031" i="3"/>
  <c r="BA973" i="3"/>
  <c r="AM973" i="3"/>
  <c r="BA59" i="3"/>
  <c r="AM59" i="3"/>
  <c r="BA1739" i="3"/>
  <c r="AM1739" i="3"/>
  <c r="AM1211" i="3"/>
  <c r="BA1211" i="3"/>
  <c r="BA1969" i="3"/>
  <c r="AM1969" i="3"/>
  <c r="BA1914" i="3"/>
  <c r="AM1914" i="3"/>
  <c r="BA1316" i="3"/>
  <c r="AM1316" i="3"/>
  <c r="BA1471" i="3"/>
  <c r="AM1471" i="3"/>
  <c r="BA1271" i="3"/>
  <c r="AM1271" i="3"/>
  <c r="BA1992" i="3"/>
  <c r="AM1992" i="3"/>
  <c r="BA943" i="3"/>
  <c r="AM943" i="3"/>
  <c r="BA1891" i="3"/>
  <c r="AM1891" i="3"/>
  <c r="BA1958" i="3"/>
  <c r="AM1958" i="3"/>
  <c r="BA433" i="3"/>
  <c r="AM433" i="3"/>
  <c r="AM138" i="3"/>
  <c r="BA138" i="3"/>
  <c r="BA473" i="3"/>
  <c r="AM473" i="3"/>
  <c r="BA1687" i="3"/>
  <c r="AM1687" i="3"/>
  <c r="BA1481" i="3"/>
  <c r="AM1481" i="3"/>
  <c r="BA543" i="3"/>
  <c r="AM543" i="3"/>
  <c r="BA509" i="3"/>
  <c r="AM509" i="3"/>
  <c r="BA1102" i="3"/>
  <c r="AM1102" i="3"/>
  <c r="BA432" i="3"/>
  <c r="AM432" i="3"/>
  <c r="BA585" i="3"/>
  <c r="AM585" i="3"/>
  <c r="AM125" i="3"/>
  <c r="BA125" i="3"/>
  <c r="BA1356" i="3"/>
  <c r="AM1356" i="3"/>
  <c r="BA1909" i="3"/>
  <c r="AM1909" i="3"/>
  <c r="BA1298" i="3"/>
  <c r="AM1298" i="3"/>
  <c r="BA347" i="3"/>
  <c r="AM347" i="3"/>
  <c r="BA1343" i="3"/>
  <c r="AM1343" i="3"/>
  <c r="BA1286" i="3"/>
  <c r="AM1286" i="3"/>
  <c r="BA1224" i="3"/>
  <c r="AM1224" i="3"/>
  <c r="BA462" i="3"/>
  <c r="AM462" i="3"/>
  <c r="BA448" i="3"/>
  <c r="AM448" i="3"/>
  <c r="BA1140" i="3"/>
  <c r="AM1140" i="3"/>
  <c r="AM1209" i="3"/>
  <c r="BA1209" i="3"/>
  <c r="BA1743" i="3"/>
  <c r="AM1743" i="3"/>
  <c r="BA1542" i="3"/>
  <c r="AM1542" i="3"/>
  <c r="BA174" i="3"/>
  <c r="AM174" i="3"/>
  <c r="BA1066" i="3"/>
  <c r="AM1066" i="3"/>
  <c r="BA512" i="3"/>
  <c r="AM512" i="3"/>
  <c r="BA652" i="3"/>
  <c r="AM652" i="3"/>
  <c r="BA1464" i="3"/>
  <c r="AM1464" i="3"/>
  <c r="BA103" i="3"/>
  <c r="AM103" i="3"/>
  <c r="BA1341" i="3"/>
  <c r="AM1341" i="3"/>
  <c r="BA1587" i="3"/>
  <c r="AM1587" i="3"/>
  <c r="BA271" i="3"/>
  <c r="AM271" i="3"/>
  <c r="BA421" i="3"/>
  <c r="AM421" i="3"/>
  <c r="BA396" i="3"/>
  <c r="AM396" i="3"/>
  <c r="BA1446" i="3"/>
  <c r="AM1446" i="3"/>
  <c r="BA393" i="3"/>
  <c r="AM393" i="3"/>
  <c r="BA674" i="3"/>
  <c r="AM674" i="3"/>
  <c r="BA774" i="3"/>
  <c r="AM774" i="3"/>
  <c r="BA1477" i="3"/>
  <c r="AM1477" i="3"/>
  <c r="BA1695" i="3"/>
  <c r="AM1695" i="3"/>
  <c r="BA834" i="3"/>
  <c r="AM834" i="3"/>
  <c r="BA1468" i="3"/>
  <c r="AM1468" i="3"/>
  <c r="BA924" i="3"/>
  <c r="AM924" i="3"/>
  <c r="BA661" i="3"/>
  <c r="AM661" i="3"/>
  <c r="BA1278" i="3"/>
  <c r="AM1278" i="3"/>
  <c r="BA1761" i="3"/>
  <c r="AM1761" i="3"/>
  <c r="BA547" i="3"/>
  <c r="AM547" i="3"/>
  <c r="BA1613" i="3"/>
  <c r="AM1613" i="3"/>
  <c r="BA1748" i="3"/>
  <c r="AM1748" i="3"/>
  <c r="BA1350" i="3"/>
  <c r="AM1350" i="3"/>
  <c r="BA1379" i="3"/>
  <c r="AM1379" i="3"/>
  <c r="BA708" i="3"/>
  <c r="AM708" i="3"/>
  <c r="BA1033" i="3"/>
  <c r="AM1033" i="3"/>
  <c r="BA1660" i="3"/>
  <c r="AM1660" i="3"/>
  <c r="BA1515" i="3"/>
  <c r="AM1515" i="3"/>
  <c r="BA1593" i="3"/>
  <c r="AM1593" i="3"/>
  <c r="BA88" i="3"/>
  <c r="AM88" i="3"/>
  <c r="BA1448" i="3"/>
  <c r="AM1448" i="3"/>
  <c r="BA210" i="3"/>
  <c r="AM210" i="3"/>
  <c r="BA1285" i="3"/>
  <c r="AM1285" i="3"/>
  <c r="BA956" i="3"/>
  <c r="AM956" i="3"/>
  <c r="BA828" i="3"/>
  <c r="AM828" i="3"/>
  <c r="BA61" i="3"/>
  <c r="AM61" i="3"/>
  <c r="BA909" i="3"/>
  <c r="AM909" i="3"/>
  <c r="BA717" i="3"/>
  <c r="AM717" i="3"/>
  <c r="BA1715" i="3"/>
  <c r="AM1715" i="3"/>
  <c r="AM813" i="3"/>
  <c r="BA813" i="3"/>
  <c r="BA428" i="3"/>
  <c r="AM428" i="3"/>
  <c r="BA1011" i="3"/>
  <c r="AM1011" i="3"/>
  <c r="BA1701" i="3"/>
  <c r="AM1701" i="3"/>
  <c r="BA516" i="3"/>
  <c r="AM516" i="3"/>
  <c r="BA1121" i="3"/>
  <c r="AM1121" i="3"/>
  <c r="BA1681" i="3"/>
  <c r="AM1681" i="3"/>
  <c r="BA68" i="3"/>
  <c r="AM68" i="3"/>
  <c r="BA1435" i="3"/>
  <c r="AM1435" i="3"/>
  <c r="BA1968" i="3"/>
  <c r="AM1968" i="3"/>
  <c r="BA1740" i="3"/>
  <c r="AM1740" i="3"/>
  <c r="BA152" i="3"/>
  <c r="AM152" i="3"/>
  <c r="BA905" i="3"/>
  <c r="AM905" i="3"/>
  <c r="BA1894" i="3"/>
  <c r="AM1894" i="3"/>
  <c r="BA806" i="3"/>
  <c r="AM806" i="3"/>
  <c r="AM89" i="3"/>
  <c r="BA89" i="3"/>
  <c r="BA794" i="3"/>
  <c r="AM794" i="3"/>
  <c r="BA508" i="3"/>
  <c r="AM508" i="3"/>
  <c r="BA1325" i="3"/>
  <c r="AM1325" i="3"/>
  <c r="BA2002" i="3"/>
  <c r="AM2002" i="3"/>
  <c r="BA701" i="3"/>
  <c r="AM701" i="3"/>
  <c r="BA1008" i="3"/>
  <c r="AM1008" i="3"/>
  <c r="BA749" i="3"/>
  <c r="AM749" i="3"/>
  <c r="BA994" i="3"/>
  <c r="AM994" i="3"/>
  <c r="BA459" i="3"/>
  <c r="AM459" i="3"/>
  <c r="BA683" i="3"/>
  <c r="AM683" i="3"/>
  <c r="BA606" i="3"/>
  <c r="AM606" i="3"/>
  <c r="BA1556" i="3"/>
  <c r="AM1556" i="3"/>
  <c r="BA427" i="3"/>
  <c r="AM427" i="3"/>
  <c r="BA964" i="3"/>
  <c r="AM964" i="3"/>
  <c r="BA851" i="3"/>
  <c r="AM851" i="3"/>
  <c r="BA1984" i="3"/>
  <c r="AM1984" i="3"/>
  <c r="BA1832" i="3"/>
  <c r="AM1832" i="3"/>
  <c r="BA1678" i="3"/>
  <c r="AM1678" i="3"/>
  <c r="BA1023" i="3"/>
  <c r="AM1023" i="3"/>
  <c r="BA1523" i="3"/>
  <c r="AM1523" i="3"/>
  <c r="BA374" i="3"/>
  <c r="AM374" i="3"/>
  <c r="BA623" i="3"/>
  <c r="AM623" i="3"/>
  <c r="BA1082" i="3"/>
  <c r="AM1082" i="3"/>
  <c r="BA1820" i="3"/>
  <c r="AM1820" i="3"/>
  <c r="AM175" i="3"/>
  <c r="BA175" i="3"/>
  <c r="BA1210" i="3"/>
  <c r="AM1210" i="3"/>
  <c r="BA1506" i="3"/>
  <c r="AM1506" i="3"/>
  <c r="BA1384" i="3"/>
  <c r="AM1384" i="3"/>
  <c r="BA474" i="3"/>
  <c r="AM474" i="3"/>
  <c r="BA1461" i="3"/>
  <c r="AM1461" i="3"/>
  <c r="BA231" i="3"/>
  <c r="AM231" i="3"/>
  <c r="BA1386" i="3"/>
  <c r="AM1386" i="3"/>
  <c r="BA1624" i="3"/>
  <c r="AM1624" i="3"/>
  <c r="BA889" i="3"/>
  <c r="AM889" i="3"/>
  <c r="BA758" i="3"/>
  <c r="AM758" i="3"/>
  <c r="BA1068" i="3"/>
  <c r="AM1068" i="3"/>
  <c r="BA1541" i="3"/>
  <c r="AM1541" i="3"/>
  <c r="BA913" i="3"/>
  <c r="AM913" i="3"/>
  <c r="BA1010" i="3"/>
  <c r="AM1010" i="3"/>
  <c r="BA1436" i="3"/>
  <c r="AM1436" i="3"/>
  <c r="BA1089" i="3"/>
  <c r="AM1089" i="3"/>
  <c r="BA50" i="3"/>
  <c r="AM50" i="3"/>
  <c r="BA1371" i="3"/>
  <c r="AM1371" i="3"/>
  <c r="BA1602" i="3"/>
  <c r="AM1602" i="3"/>
  <c r="BA738" i="3"/>
  <c r="AM738" i="3"/>
  <c r="BA205" i="3"/>
  <c r="AM205" i="3"/>
  <c r="BA1507" i="3"/>
  <c r="AM1507" i="3"/>
  <c r="BA1046" i="3"/>
  <c r="AM1046" i="3"/>
  <c r="BA39" i="3"/>
  <c r="AM39" i="3"/>
  <c r="BA329" i="3"/>
  <c r="AM329" i="3"/>
  <c r="BA17" i="3"/>
  <c r="AM17" i="3"/>
  <c r="BA850" i="3"/>
  <c r="AM850" i="3"/>
  <c r="BA711" i="3"/>
  <c r="AM711" i="3"/>
  <c r="BA1508" i="3"/>
  <c r="AM1508" i="3"/>
  <c r="AM1369" i="3"/>
  <c r="BA1369" i="3"/>
  <c r="BA1055" i="3"/>
  <c r="AM1055" i="3"/>
  <c r="BA1338" i="3"/>
  <c r="AM1338" i="3"/>
  <c r="BA1407" i="3"/>
  <c r="AM1407" i="3"/>
  <c r="BA1041" i="3"/>
  <c r="AM1041" i="3"/>
  <c r="BA20" i="3"/>
  <c r="AM20" i="3"/>
  <c r="BA1165" i="3"/>
  <c r="AM1165" i="3"/>
  <c r="AM1990" i="3"/>
  <c r="BA1990" i="3"/>
  <c r="AM1431" i="3"/>
  <c r="BA1431" i="3"/>
  <c r="BA726" i="3"/>
  <c r="AM726" i="3"/>
  <c r="BA967" i="3"/>
  <c r="AM967" i="3"/>
  <c r="BA1486" i="3"/>
  <c r="AM1486" i="3"/>
  <c r="BA1792" i="3"/>
  <c r="AM1792" i="3"/>
  <c r="BA430" i="3"/>
  <c r="AM430" i="3"/>
  <c r="BA101" i="3"/>
  <c r="AM101" i="3"/>
  <c r="BA1180" i="3"/>
  <c r="AM1180" i="3"/>
  <c r="BA977" i="3"/>
  <c r="AM977" i="3"/>
  <c r="BA375" i="3"/>
  <c r="AM375" i="3"/>
  <c r="BA1509" i="3"/>
  <c r="AM1509" i="3"/>
  <c r="BA112" i="3"/>
  <c r="AM112" i="3"/>
  <c r="BA1707" i="3"/>
  <c r="AM1707" i="3"/>
  <c r="BA1614" i="3"/>
  <c r="AM1614" i="3"/>
  <c r="BA249" i="3"/>
  <c r="AM249" i="3"/>
  <c r="BA439" i="3"/>
  <c r="AM439" i="3"/>
  <c r="BA142" i="3"/>
  <c r="AM142" i="3"/>
  <c r="BA1540" i="3"/>
  <c r="AM1540" i="3"/>
  <c r="BA319" i="3"/>
  <c r="AM319" i="3"/>
  <c r="BA1262" i="3"/>
  <c r="AM1262" i="3"/>
  <c r="BA1088" i="3"/>
  <c r="AM1088" i="3"/>
  <c r="BA492" i="3"/>
  <c r="AM492" i="3"/>
  <c r="AM1360" i="3"/>
  <c r="BA1360" i="3"/>
  <c r="BA697" i="3"/>
  <c r="AM697" i="3"/>
  <c r="BA1648" i="3"/>
  <c r="AM1648" i="3"/>
  <c r="BA1817" i="3"/>
  <c r="AM1817" i="3"/>
  <c r="BA832" i="3"/>
  <c r="AM832" i="3"/>
  <c r="BA761" i="3"/>
  <c r="AM761" i="3"/>
  <c r="BA1720" i="3"/>
  <c r="AM1720" i="3"/>
  <c r="BA171" i="3"/>
  <c r="AM171" i="3"/>
  <c r="BA1957" i="3"/>
  <c r="AM1957" i="3"/>
  <c r="BA934" i="3"/>
  <c r="AM934" i="3"/>
  <c r="BA1004" i="3"/>
  <c r="AM1004" i="3"/>
  <c r="BA1427" i="3"/>
  <c r="AM1427" i="3"/>
  <c r="BA1555" i="3"/>
  <c r="AM1555" i="3"/>
  <c r="BA1814" i="3"/>
  <c r="AM1814" i="3"/>
  <c r="AM1363" i="3"/>
  <c r="BA1363" i="3"/>
  <c r="BA1237" i="3"/>
  <c r="AM1237" i="3"/>
  <c r="BA752" i="3"/>
  <c r="AM752" i="3"/>
  <c r="BA1704" i="3"/>
  <c r="AM1704" i="3"/>
  <c r="BA422" i="3"/>
  <c r="AM422" i="3"/>
  <c r="BA1050" i="3"/>
  <c r="AM1050" i="3"/>
  <c r="BA440" i="3"/>
  <c r="AM440" i="3"/>
  <c r="BA1570" i="3"/>
  <c r="AM1570" i="3"/>
  <c r="BA1266" i="3"/>
  <c r="AM1266" i="3"/>
  <c r="BA1243" i="3"/>
  <c r="AM1243" i="3"/>
  <c r="BA2003" i="3"/>
  <c r="AM2003" i="3"/>
  <c r="BA1899" i="3"/>
  <c r="AM1899" i="3"/>
  <c r="BA1562" i="3"/>
  <c r="AM1562" i="3"/>
  <c r="BA642" i="3"/>
  <c r="AM642" i="3"/>
  <c r="BA952" i="3"/>
  <c r="AM952" i="3"/>
  <c r="BA930" i="3"/>
  <c r="AM930" i="3"/>
  <c r="BA1916" i="3"/>
  <c r="AM1916" i="3"/>
  <c r="BA229" i="3"/>
  <c r="AM229" i="3"/>
  <c r="BA1003" i="3"/>
  <c r="AM1003" i="3"/>
  <c r="BA1081" i="3"/>
  <c r="AM1081" i="3"/>
  <c r="BA1576" i="3"/>
  <c r="AM1576" i="3"/>
  <c r="BA1995" i="3"/>
  <c r="AM1995" i="3"/>
  <c r="BA136" i="3"/>
  <c r="AM136" i="3"/>
  <c r="BA686" i="3"/>
  <c r="AM686" i="3"/>
  <c r="BA759" i="3"/>
  <c r="AM759" i="3"/>
  <c r="BA690" i="3"/>
  <c r="AM690" i="3"/>
  <c r="BA1848" i="3"/>
  <c r="AM1848" i="3"/>
  <c r="BA1491" i="3"/>
  <c r="AM1491" i="3"/>
  <c r="BA1836" i="3"/>
  <c r="AM1836" i="3"/>
  <c r="BA1482" i="3"/>
  <c r="AM1482" i="3"/>
  <c r="BA1475" i="3"/>
  <c r="AM1475" i="3"/>
  <c r="BA445" i="3"/>
  <c r="AM445" i="3"/>
  <c r="BA1254" i="3"/>
  <c r="AM1254" i="3"/>
  <c r="BA1331" i="3"/>
  <c r="AM1331" i="3"/>
  <c r="BA1058" i="3"/>
  <c r="AM1058" i="3"/>
  <c r="BA1661" i="3"/>
  <c r="AM1661" i="3"/>
  <c r="BA566" i="3"/>
  <c r="AM566" i="3"/>
  <c r="BA760" i="3"/>
  <c r="AM760" i="3"/>
  <c r="BA310" i="3"/>
  <c r="AM310" i="3"/>
  <c r="BA1519" i="3"/>
  <c r="AM1519" i="3"/>
  <c r="BA1717" i="3"/>
  <c r="AM1717" i="3"/>
  <c r="BA1277" i="3"/>
  <c r="AM1277" i="3"/>
  <c r="BA1922" i="3"/>
  <c r="AM1922" i="3"/>
  <c r="BA1818" i="3"/>
  <c r="AM1818" i="3"/>
  <c r="BA1903" i="3"/>
  <c r="AM1903" i="3"/>
  <c r="BA1445" i="3"/>
  <c r="AM1445" i="3"/>
  <c r="BA1993" i="3"/>
  <c r="AM1993" i="3"/>
  <c r="BA1803" i="3"/>
  <c r="AM1803" i="3"/>
  <c r="BA1241" i="3"/>
  <c r="AM1241" i="3"/>
  <c r="BA1275" i="3"/>
  <c r="AM1275" i="3"/>
  <c r="BA1977" i="3"/>
  <c r="AM1977" i="3"/>
  <c r="BA796" i="3"/>
  <c r="AM796" i="3"/>
  <c r="BA1634" i="3"/>
  <c r="AM1634" i="3"/>
  <c r="BA495" i="3"/>
  <c r="AM495" i="3"/>
  <c r="BA551" i="3"/>
  <c r="AM551" i="3"/>
  <c r="BA668" i="3"/>
  <c r="AM668" i="3"/>
  <c r="BA536" i="3"/>
  <c r="AM536" i="3"/>
  <c r="BA692" i="3"/>
  <c r="AM692" i="3"/>
  <c r="BA72" i="3"/>
  <c r="AM72" i="3"/>
  <c r="BA978" i="3"/>
  <c r="AM978" i="3"/>
  <c r="BA826" i="3"/>
  <c r="AM826" i="3"/>
  <c r="BA800" i="3"/>
  <c r="AM800" i="3"/>
  <c r="BA962" i="3"/>
  <c r="AM962" i="3"/>
  <c r="BA132" i="3"/>
  <c r="AM132" i="3"/>
  <c r="BA275" i="3"/>
  <c r="AM275" i="3"/>
  <c r="BA514" i="3"/>
  <c r="AM514" i="3"/>
  <c r="BA554" i="3"/>
  <c r="AM554" i="3"/>
  <c r="BA550" i="3"/>
  <c r="AM550" i="3"/>
  <c r="BA81" i="3"/>
  <c r="AM81" i="3"/>
  <c r="AM1351" i="3"/>
  <c r="BA1351" i="3"/>
  <c r="BA1454" i="3"/>
  <c r="AM1454" i="3"/>
  <c r="BA1721" i="3"/>
  <c r="AM1721" i="3"/>
  <c r="BA1787" i="3"/>
  <c r="AM1787" i="3"/>
  <c r="BA716" i="3"/>
  <c r="AM716" i="3"/>
  <c r="BA748" i="3"/>
  <c r="AM748" i="3"/>
  <c r="BA974" i="3"/>
  <c r="AM974" i="3"/>
  <c r="BA1813" i="3"/>
  <c r="AM1813" i="3"/>
  <c r="BA293" i="3"/>
  <c r="AM293" i="3"/>
  <c r="BA1144" i="3"/>
  <c r="AM1144" i="3"/>
  <c r="AM170" i="3"/>
  <c r="BA170" i="3"/>
  <c r="BA677" i="3"/>
  <c r="AM677" i="3"/>
  <c r="BA1164" i="3"/>
  <c r="AM1164" i="3"/>
  <c r="BA1332" i="3"/>
  <c r="AM1332" i="3"/>
  <c r="BA1831" i="3"/>
  <c r="AM1831" i="3"/>
  <c r="BA1703" i="3"/>
  <c r="AM1703" i="3"/>
  <c r="BA1928" i="3"/>
  <c r="AM1928" i="3"/>
  <c r="BA1714" i="3"/>
  <c r="AM1714" i="3"/>
  <c r="BA1702" i="3"/>
  <c r="AM1702" i="3"/>
  <c r="BA984" i="3"/>
  <c r="AM984" i="3"/>
  <c r="BA985" i="3"/>
  <c r="AM985" i="3"/>
  <c r="BA1906" i="3"/>
  <c r="AM1906" i="3"/>
  <c r="BA1622" i="3"/>
  <c r="AM1622" i="3"/>
  <c r="AM598" i="3"/>
  <c r="BA598" i="3"/>
  <c r="BA1084" i="3"/>
  <c r="AM1084" i="3"/>
  <c r="BA26" i="3"/>
  <c r="AM26" i="3"/>
  <c r="BA122" i="3"/>
  <c r="AM122" i="3"/>
  <c r="BA731" i="3"/>
  <c r="AM731" i="3"/>
  <c r="BA1588" i="3"/>
  <c r="AM1588" i="3"/>
  <c r="BA1029" i="3"/>
  <c r="AM1029" i="3"/>
  <c r="BA542" i="3"/>
  <c r="AM542" i="3"/>
  <c r="BA415" i="3"/>
  <c r="AM415" i="3"/>
  <c r="BA478" i="3"/>
  <c r="AM478" i="3"/>
  <c r="BA377" i="3"/>
  <c r="AM377" i="3"/>
  <c r="BA1560" i="3"/>
  <c r="AM1560" i="3"/>
  <c r="BA1885" i="3"/>
  <c r="AM1885" i="3"/>
  <c r="BA184" i="3"/>
  <c r="AM184" i="3"/>
  <c r="BA161" i="3"/>
  <c r="AM161" i="3"/>
  <c r="BA1071" i="3"/>
  <c r="AM1071" i="3"/>
  <c r="BA1045" i="3"/>
  <c r="AM1045" i="3"/>
  <c r="BA1654" i="3"/>
  <c r="AM1654" i="3"/>
  <c r="BA651" i="3"/>
  <c r="AM651" i="3"/>
  <c r="BA848" i="3"/>
  <c r="AM848" i="3"/>
  <c r="BA1153" i="3"/>
  <c r="AM1153" i="3"/>
  <c r="BA354" i="3"/>
  <c r="AM354" i="3"/>
  <c r="BA830" i="3"/>
  <c r="AM830" i="3"/>
  <c r="BA1833" i="3"/>
  <c r="AM1833" i="3"/>
  <c r="BA236" i="3"/>
  <c r="AM236" i="3"/>
  <c r="BA878" i="3"/>
  <c r="AM878" i="3"/>
  <c r="BA1667" i="3"/>
  <c r="AM1667" i="3"/>
  <c r="BA397" i="3"/>
  <c r="AM397" i="3"/>
  <c r="BA1311" i="3"/>
  <c r="AM1311" i="3"/>
  <c r="BA1044" i="3"/>
  <c r="AM1044" i="3"/>
  <c r="BA1313" i="3"/>
  <c r="AM1313" i="3"/>
  <c r="BA370" i="3"/>
  <c r="AM370" i="3"/>
  <c r="BA852" i="3"/>
  <c r="AM852" i="3"/>
  <c r="BA746" i="3"/>
  <c r="AM746" i="3"/>
  <c r="AM1296" i="3"/>
  <c r="BA1296" i="3"/>
  <c r="BA694" i="3"/>
  <c r="AM694" i="3"/>
  <c r="BA214" i="3"/>
  <c r="AM214" i="3"/>
  <c r="BA1181" i="3"/>
  <c r="AM1181" i="3"/>
  <c r="BA1729" i="3"/>
  <c r="AM1729" i="3"/>
  <c r="BA1973" i="3"/>
  <c r="AM1973" i="3"/>
  <c r="BA906" i="3"/>
  <c r="AM906" i="3"/>
  <c r="BA1685" i="3"/>
  <c r="AM1685" i="3"/>
  <c r="BA179" i="3"/>
  <c r="AM179" i="3"/>
  <c r="BA1346" i="3"/>
  <c r="AM1346" i="3"/>
  <c r="BA1878" i="3"/>
  <c r="AM1878" i="3"/>
  <c r="BA1982" i="3"/>
  <c r="AM1982" i="3"/>
  <c r="AM783" i="3"/>
  <c r="BA783" i="3"/>
  <c r="BA215" i="3"/>
  <c r="AM215" i="3"/>
  <c r="BA1126" i="3"/>
  <c r="AM1126" i="3"/>
  <c r="BA343" i="3"/>
  <c r="AM343" i="3"/>
  <c r="AM1218" i="3"/>
  <c r="BA1218" i="3"/>
  <c r="BA819" i="3"/>
  <c r="AM819" i="3"/>
  <c r="BA420" i="3"/>
  <c r="AM420" i="3"/>
  <c r="BA1455" i="3"/>
  <c r="AM1455" i="3"/>
  <c r="BA1779" i="3"/>
  <c r="AM1779" i="3"/>
  <c r="BA1971" i="3"/>
  <c r="AM1971" i="3"/>
  <c r="AM1726" i="3"/>
  <c r="BA1726" i="3"/>
  <c r="BA1047" i="3"/>
  <c r="AM1047" i="3"/>
  <c r="BA425" i="3"/>
  <c r="AM425" i="3"/>
  <c r="AM2001" i="3"/>
  <c r="BA2001" i="3"/>
  <c r="BA409" i="3"/>
  <c r="AM409" i="3"/>
  <c r="BA787" i="3"/>
  <c r="AM787" i="3"/>
  <c r="AM1281" i="3"/>
  <c r="BA1281" i="3"/>
  <c r="BA659" i="3"/>
  <c r="AM659" i="3"/>
  <c r="BA640" i="3"/>
  <c r="AM640" i="3"/>
  <c r="AM1176" i="3"/>
  <c r="BA1176" i="3"/>
  <c r="AM589" i="3"/>
  <c r="BA589" i="3"/>
  <c r="AM164" i="3"/>
  <c r="BA164" i="3"/>
  <c r="AM1193" i="3"/>
  <c r="BA1193" i="3"/>
  <c r="BA280" i="3"/>
  <c r="AM280" i="3"/>
  <c r="BA243" i="3"/>
  <c r="AM243" i="3"/>
  <c r="BA1525" i="3"/>
  <c r="AM1525" i="3"/>
  <c r="BA763" i="3"/>
  <c r="AM763" i="3"/>
  <c r="BA1596" i="3"/>
  <c r="AM1596" i="3"/>
  <c r="BA1499" i="3"/>
  <c r="AM1499" i="3"/>
  <c r="BA1697" i="3"/>
  <c r="AM1697" i="3"/>
  <c r="BA1220" i="3"/>
  <c r="AM1220" i="3"/>
  <c r="BA55" i="3"/>
  <c r="AM55" i="3"/>
  <c r="BA866" i="3"/>
  <c r="AM866" i="3"/>
  <c r="BA1225" i="3"/>
  <c r="AM1225" i="3"/>
  <c r="BA1932" i="3"/>
  <c r="AM1932" i="3"/>
  <c r="BA817" i="3"/>
  <c r="AM817" i="3"/>
  <c r="BA1324" i="3"/>
  <c r="AM1324" i="3"/>
  <c r="AM1182" i="3"/>
  <c r="BA1182" i="3"/>
  <c r="BA1232" i="3"/>
  <c r="AM1232" i="3"/>
  <c r="BA544" i="3"/>
  <c r="AM544" i="3"/>
  <c r="BA1900" i="3"/>
  <c r="AM1900" i="3"/>
  <c r="BA643" i="3"/>
  <c r="AM643" i="3"/>
  <c r="BA1097" i="3"/>
  <c r="AM1097" i="3"/>
  <c r="BA335" i="3"/>
  <c r="AM335" i="3"/>
  <c r="BA247" i="3"/>
  <c r="AM247" i="3"/>
  <c r="BA860" i="3"/>
  <c r="AM860" i="3"/>
  <c r="BA1380" i="3"/>
  <c r="AM1380" i="3"/>
  <c r="BA1200" i="3"/>
  <c r="AM1200" i="3"/>
  <c r="BA843" i="3"/>
  <c r="AM843" i="3"/>
  <c r="BA405" i="3"/>
  <c r="AM405" i="3"/>
  <c r="BA812" i="3"/>
  <c r="AM812" i="3"/>
  <c r="BA436" i="3"/>
  <c r="AM436" i="3"/>
  <c r="BA714" i="3"/>
  <c r="AM714" i="3"/>
  <c r="BA1732" i="3"/>
  <c r="AM1732" i="3"/>
  <c r="AM1191" i="3"/>
  <c r="BA1191" i="3"/>
  <c r="BA1290" i="3"/>
  <c r="AM1290" i="3"/>
  <c r="BA228" i="3"/>
  <c r="AM228" i="3"/>
  <c r="BA1608" i="3"/>
  <c r="AM1608" i="3"/>
  <c r="BA224" i="3"/>
  <c r="AM224" i="3"/>
  <c r="BA1967" i="3"/>
  <c r="AM1967" i="3"/>
  <c r="BA835" i="3"/>
  <c r="AM835" i="3"/>
  <c r="BA1053" i="3"/>
  <c r="AM1053" i="3"/>
  <c r="BA1584" i="3"/>
  <c r="AM1584" i="3"/>
  <c r="BA1074" i="3"/>
  <c r="AM1074" i="3"/>
  <c r="BA700" i="3"/>
  <c r="AM700" i="3"/>
  <c r="BA419" i="3"/>
  <c r="AM419" i="3"/>
  <c r="BA1810" i="3"/>
  <c r="AM1810" i="3"/>
  <c r="BA679" i="3"/>
  <c r="AM679" i="3"/>
  <c r="BA703" i="3"/>
  <c r="AM703" i="3"/>
  <c r="BA570" i="3"/>
  <c r="AM570" i="3"/>
  <c r="BA360" i="3"/>
  <c r="AM360" i="3"/>
  <c r="BA1132" i="3"/>
  <c r="AM1132" i="3"/>
  <c r="BA1564" i="3"/>
  <c r="AM1564" i="3"/>
  <c r="BA1712" i="3"/>
  <c r="AM1712" i="3"/>
  <c r="BA963" i="3"/>
  <c r="AM963" i="3"/>
  <c r="BA33" i="3"/>
  <c r="AM33" i="3"/>
  <c r="BA1493" i="3"/>
  <c r="AM1493" i="3"/>
  <c r="BA482" i="3"/>
  <c r="AM482" i="3"/>
  <c r="BG8" i="3"/>
  <c r="BG9" i="3"/>
  <c r="BA769" i="3"/>
  <c r="AM769" i="3"/>
  <c r="BA958" i="3"/>
  <c r="AM958" i="3"/>
  <c r="BA282" i="3"/>
  <c r="AM282" i="3"/>
  <c r="BA768" i="3"/>
  <c r="AM768" i="3"/>
  <c r="BA201" i="3"/>
  <c r="AM201" i="3"/>
  <c r="BA1219" i="3"/>
  <c r="AM1219" i="3"/>
  <c r="BA757" i="3"/>
  <c r="AM757" i="3"/>
  <c r="BA1529" i="3"/>
  <c r="AM1529" i="3"/>
  <c r="BA1501" i="3"/>
  <c r="AM1501" i="3"/>
  <c r="BA562" i="3"/>
  <c r="AM562" i="3"/>
  <c r="BA1988" i="3"/>
  <c r="AM1988" i="3"/>
  <c r="AM1111" i="3"/>
  <c r="BA1111" i="3"/>
  <c r="BA928" i="3"/>
  <c r="AM928" i="3"/>
  <c r="BA1400" i="3"/>
  <c r="AM1400" i="3"/>
  <c r="BA1876" i="3"/>
  <c r="AM1876" i="3"/>
  <c r="BA1871" i="3"/>
  <c r="AM1871" i="3"/>
  <c r="BA1457" i="3"/>
  <c r="AM1457" i="3"/>
  <c r="BA261" i="3"/>
  <c r="AM261" i="3"/>
  <c r="AM1226" i="3"/>
  <c r="BA1226" i="3"/>
  <c r="BA927" i="3"/>
  <c r="AM927" i="3"/>
  <c r="BA472" i="3"/>
  <c r="AM472" i="3"/>
  <c r="BA398" i="3"/>
  <c r="AM398" i="3"/>
  <c r="BA873" i="3"/>
  <c r="AM873" i="3"/>
  <c r="BA1250" i="3"/>
  <c r="AM1250" i="3"/>
  <c r="BA1292" i="3"/>
  <c r="AM1292" i="3"/>
  <c r="BA671" i="3"/>
  <c r="AM671" i="3"/>
  <c r="BA1108" i="3"/>
  <c r="AM1108" i="3"/>
  <c r="BA1095" i="3"/>
  <c r="AM1095" i="3"/>
  <c r="BA945" i="3"/>
  <c r="AM945" i="3"/>
  <c r="BA206" i="3"/>
  <c r="AM206" i="3"/>
  <c r="BA941" i="3"/>
  <c r="AM941" i="3"/>
  <c r="BA147" i="3"/>
  <c r="AM147" i="3"/>
  <c r="BA256" i="3"/>
  <c r="AM256" i="3"/>
  <c r="BA936" i="3"/>
  <c r="AM936" i="3"/>
  <c r="BA186" i="3"/>
  <c r="AM186" i="3"/>
  <c r="BA471" i="3"/>
  <c r="AM471" i="3"/>
  <c r="AM314" i="3"/>
  <c r="BA314" i="3"/>
  <c r="BA1168" i="3"/>
  <c r="AM1168" i="3"/>
  <c r="AM1438" i="3"/>
  <c r="BA1438" i="3"/>
  <c r="BA520" i="3"/>
  <c r="AM520" i="3"/>
  <c r="BA1722" i="3"/>
  <c r="AM1722" i="3"/>
  <c r="BA775" i="3"/>
  <c r="AM775" i="3"/>
  <c r="AM1762" i="3"/>
  <c r="BA1762" i="3"/>
  <c r="BA1163" i="3"/>
  <c r="AM1163" i="3"/>
  <c r="BA1408" i="3"/>
  <c r="AM1408" i="3"/>
  <c r="BA533" i="3"/>
  <c r="AM533" i="3"/>
  <c r="BA1337" i="3"/>
  <c r="AM1337" i="3"/>
  <c r="AM1449" i="3"/>
  <c r="BA1449" i="3"/>
  <c r="BA332" i="3"/>
  <c r="AM332" i="3"/>
  <c r="BA785" i="3"/>
  <c r="AM785" i="3"/>
  <c r="BA1649" i="3"/>
  <c r="AM1649" i="3"/>
  <c r="BA1323" i="3"/>
  <c r="AM1323" i="3"/>
  <c r="BA382" i="3"/>
  <c r="AM382" i="3"/>
  <c r="BA920" i="3"/>
  <c r="AM920" i="3"/>
  <c r="BA1019" i="3"/>
  <c r="AM1019" i="3"/>
  <c r="BA1830" i="3"/>
  <c r="AM1830" i="3"/>
  <c r="BA778" i="3"/>
  <c r="AM778" i="3"/>
  <c r="BA1846" i="3"/>
  <c r="AM1846" i="3"/>
  <c r="BA1320" i="3"/>
  <c r="AM1320" i="3"/>
  <c r="BA1511" i="3"/>
  <c r="AM1511" i="3"/>
  <c r="BA1750" i="3"/>
  <c r="AM1750" i="3"/>
  <c r="BA729" i="3"/>
  <c r="AM729" i="3"/>
  <c r="AM95" i="3"/>
  <c r="BA95" i="3"/>
  <c r="BA1362" i="3"/>
  <c r="AM1362" i="3"/>
  <c r="BA410" i="3"/>
  <c r="AM410" i="3"/>
  <c r="BA1752" i="3"/>
  <c r="AM1752" i="3"/>
  <c r="BA1364" i="3"/>
  <c r="AM1364" i="3"/>
  <c r="BA1918" i="3"/>
  <c r="AM1918" i="3"/>
  <c r="BA489" i="3"/>
  <c r="AM489" i="3"/>
  <c r="BA490" i="3"/>
  <c r="AM490" i="3"/>
  <c r="AM1020" i="3"/>
  <c r="BA1020" i="3"/>
  <c r="AM111" i="3"/>
  <c r="BA111" i="3"/>
  <c r="BA66" i="3"/>
  <c r="AM66" i="3"/>
  <c r="BA158" i="3"/>
  <c r="AM158" i="3"/>
  <c r="BA373" i="3"/>
  <c r="AM373" i="3"/>
  <c r="BA1776" i="3"/>
  <c r="AM1776" i="3"/>
  <c r="BA49" i="3"/>
  <c r="AM49" i="3"/>
  <c r="BA140" i="3"/>
  <c r="AM140" i="3"/>
  <c r="BA619" i="3"/>
  <c r="AM619" i="3"/>
  <c r="BA773" i="3"/>
  <c r="AM773" i="3"/>
  <c r="BA130" i="3"/>
  <c r="AM130" i="3"/>
  <c r="BA1758" i="3"/>
  <c r="AM1758" i="3"/>
  <c r="BA1216" i="3"/>
  <c r="AM1216" i="3"/>
  <c r="BA1487" i="3"/>
  <c r="AM1487" i="3"/>
  <c r="BA1137" i="3"/>
  <c r="AM1137" i="3"/>
  <c r="BA1731" i="3"/>
  <c r="AM1731" i="3"/>
  <c r="BA475" i="3"/>
  <c r="AM475" i="3"/>
  <c r="BA707" i="3"/>
  <c r="AM707" i="3"/>
  <c r="BA313" i="3"/>
  <c r="AM313" i="3"/>
  <c r="BA1598" i="3"/>
  <c r="AM1598" i="3"/>
  <c r="AM580" i="3"/>
  <c r="BA580" i="3"/>
  <c r="BA1647" i="3"/>
  <c r="AM1647" i="3"/>
  <c r="AM182" i="3"/>
  <c r="BA182" i="3"/>
  <c r="BA1212" i="3"/>
  <c r="AM1212" i="3"/>
  <c r="BA1747" i="3"/>
  <c r="AM1747" i="3"/>
  <c r="BA304" i="3"/>
  <c r="AM304" i="3"/>
  <c r="BA1709" i="3"/>
  <c r="AM1709" i="3"/>
  <c r="BA1567" i="3"/>
  <c r="AM1567" i="3"/>
  <c r="BA1765" i="3"/>
  <c r="AM1765" i="3"/>
  <c r="BA381" i="3"/>
  <c r="AM381" i="3"/>
  <c r="AM113" i="3"/>
  <c r="BA113" i="3"/>
  <c r="BA821" i="3"/>
  <c r="AM821" i="3"/>
  <c r="BA119" i="3"/>
  <c r="AM119" i="3"/>
  <c r="BA1628" i="3"/>
  <c r="AM1628" i="3"/>
  <c r="BA1143" i="3"/>
  <c r="AM1143" i="3"/>
  <c r="BA199" i="3"/>
  <c r="AM199" i="3"/>
  <c r="BA890" i="3"/>
  <c r="AM890" i="3"/>
  <c r="BA1516" i="3"/>
  <c r="AM1516" i="3"/>
  <c r="BA1575" i="3"/>
  <c r="AM1575" i="3"/>
  <c r="BA728" i="3"/>
  <c r="AM728" i="3"/>
  <c r="BA767" i="3"/>
  <c r="AM767" i="3"/>
  <c r="BA1185" i="3"/>
  <c r="AM1185" i="3"/>
  <c r="BA595" i="3"/>
  <c r="AM595" i="3"/>
  <c r="BA386" i="3"/>
  <c r="AM386" i="3"/>
  <c r="BA149" i="3"/>
  <c r="AM149" i="3"/>
  <c r="BA1580" i="3"/>
  <c r="AM1580" i="3"/>
  <c r="BA15" i="3"/>
  <c r="AM15" i="3"/>
  <c r="BA795" i="3"/>
  <c r="AM795" i="3"/>
  <c r="BA747" i="3"/>
  <c r="AM747" i="3"/>
  <c r="BA719" i="3"/>
  <c r="AM719" i="3"/>
  <c r="BA704" i="3"/>
  <c r="AM704" i="3"/>
  <c r="BA144" i="3"/>
  <c r="AM144" i="3"/>
  <c r="BA1013" i="3"/>
  <c r="AM1013" i="3"/>
  <c r="BA389" i="3"/>
  <c r="AM389" i="3"/>
  <c r="BA383" i="3"/>
  <c r="AM383" i="3"/>
  <c r="BA185" i="3"/>
  <c r="AM185" i="3"/>
  <c r="BA1307" i="3"/>
  <c r="AM1307" i="3"/>
  <c r="BA740" i="3"/>
  <c r="AM740" i="3"/>
  <c r="BA611" i="3"/>
  <c r="AM611" i="3"/>
  <c r="BA1780" i="3"/>
  <c r="AM1780" i="3"/>
  <c r="BA351" i="3"/>
  <c r="AM351" i="3"/>
  <c r="BA888" i="3"/>
  <c r="AM888" i="3"/>
  <c r="BA1927" i="3"/>
  <c r="AM1927" i="3"/>
  <c r="BA1724" i="3"/>
  <c r="AM1724" i="3"/>
  <c r="BA331" i="3"/>
  <c r="AM331" i="3"/>
  <c r="AM1279" i="3"/>
  <c r="BA1279" i="3"/>
  <c r="BA35" i="3"/>
  <c r="AM35" i="3"/>
  <c r="BA1775" i="3"/>
  <c r="AM1775" i="3"/>
  <c r="BA993" i="3"/>
  <c r="AM993" i="3"/>
  <c r="BA1495" i="3"/>
  <c r="AM1495" i="3"/>
  <c r="AM188" i="3"/>
  <c r="BA188" i="3"/>
  <c r="BA999" i="3"/>
  <c r="AM999" i="3"/>
  <c r="AM1536" i="3"/>
  <c r="BA1536" i="3"/>
  <c r="BA367" i="3"/>
  <c r="AM367" i="3"/>
  <c r="AM1980" i="3"/>
  <c r="BA1980" i="3"/>
  <c r="BA1604" i="3"/>
  <c r="AM1604" i="3"/>
  <c r="BA235" i="3"/>
  <c r="AM235" i="3"/>
  <c r="BA399" i="3"/>
  <c r="AM399" i="3"/>
  <c r="BA368" i="3"/>
  <c r="AM368" i="3"/>
  <c r="BA211" i="3"/>
  <c r="AM211" i="3"/>
  <c r="BA31" i="3"/>
  <c r="AM31" i="3"/>
  <c r="BA1489" i="3"/>
  <c r="AM1489" i="3"/>
  <c r="BA1496" i="3"/>
  <c r="AM1496" i="3"/>
  <c r="BA1705" i="3"/>
  <c r="AM1705" i="3"/>
  <c r="BA274" i="3"/>
  <c r="AM274" i="3"/>
  <c r="BA988" i="3"/>
  <c r="AM988" i="3"/>
  <c r="BA1581" i="3"/>
  <c r="AM1581" i="3"/>
  <c r="BA621" i="3"/>
  <c r="AM621" i="3"/>
  <c r="BA1188" i="3"/>
  <c r="AM1188" i="3"/>
  <c r="BA1760" i="3"/>
  <c r="AM1760" i="3"/>
  <c r="BA1133" i="3"/>
  <c r="AM1133" i="3"/>
  <c r="BA1770" i="3"/>
  <c r="AM1770" i="3"/>
  <c r="BA1401" i="3"/>
  <c r="AM1401" i="3"/>
  <c r="BA665" i="3"/>
  <c r="AM665" i="3"/>
  <c r="BA1558" i="3"/>
  <c r="AM1558" i="3"/>
  <c r="BA227" i="3"/>
  <c r="AM227" i="3"/>
  <c r="BA1941" i="3"/>
  <c r="AM1941" i="3"/>
  <c r="BA662" i="3"/>
  <c r="AM662" i="3"/>
  <c r="BA411" i="3"/>
  <c r="AM411" i="3"/>
  <c r="BA1574" i="3"/>
  <c r="AM1574" i="3"/>
  <c r="BA1014" i="3"/>
  <c r="AM1014" i="3"/>
  <c r="BA1526" i="3"/>
  <c r="AM1526" i="3"/>
  <c r="BA1319" i="3"/>
  <c r="AM1319" i="3"/>
  <c r="BA682" i="3"/>
  <c r="AM682" i="3"/>
  <c r="BA565" i="3"/>
  <c r="AM565" i="3"/>
  <c r="BA1488" i="3"/>
  <c r="AM1488" i="3"/>
  <c r="BA414" i="3"/>
  <c r="AM414" i="3"/>
  <c r="BA1236" i="3"/>
  <c r="AM1236" i="3"/>
  <c r="BA1061" i="3"/>
  <c r="AM1061" i="3"/>
  <c r="BA847" i="3"/>
  <c r="AM847" i="3"/>
  <c r="BA78" i="3"/>
  <c r="AM78" i="3"/>
  <c r="BA771" i="3"/>
  <c r="AM771" i="3"/>
  <c r="BA295" i="3"/>
  <c r="AM295" i="3"/>
  <c r="BA535" i="3"/>
  <c r="AM535" i="3"/>
  <c r="BA1119" i="3"/>
  <c r="AM1119" i="3"/>
  <c r="BA837" i="3"/>
  <c r="AM837" i="3"/>
  <c r="BA276" i="3"/>
  <c r="AM276" i="3"/>
  <c r="BA322" i="3"/>
  <c r="AM322" i="3"/>
  <c r="BA177" i="3"/>
  <c r="AM177" i="3"/>
  <c r="BA954" i="3"/>
  <c r="AM954" i="3"/>
  <c r="BA1388" i="3"/>
  <c r="AM1388" i="3"/>
  <c r="BA989" i="3"/>
  <c r="AM989" i="3"/>
  <c r="BA1110" i="3"/>
  <c r="AM1110" i="3"/>
  <c r="BA221" i="3"/>
  <c r="AM221" i="3"/>
  <c r="BA1086" i="3"/>
  <c r="AM1086" i="3"/>
  <c r="BA1120" i="3"/>
  <c r="AM1120" i="3"/>
  <c r="BA1847" i="3"/>
  <c r="AM1847" i="3"/>
  <c r="BA1263" i="3"/>
  <c r="AM1263" i="3"/>
  <c r="BA733" i="3"/>
  <c r="AM733" i="3"/>
  <c r="BA1694" i="3"/>
  <c r="AM1694" i="3"/>
  <c r="BA168" i="3"/>
  <c r="AM168" i="3"/>
  <c r="BA1170" i="3"/>
  <c r="AM1170" i="3"/>
  <c r="BA1553" i="3"/>
  <c r="AM1553" i="3"/>
  <c r="BA1668" i="3"/>
  <c r="AM1668" i="3"/>
  <c r="BA925" i="3"/>
  <c r="AM925" i="3"/>
  <c r="BA815" i="3"/>
  <c r="AM815" i="3"/>
  <c r="BA1012" i="3"/>
  <c r="AM1012" i="3"/>
  <c r="AM1910" i="3"/>
  <c r="BA1910" i="3"/>
  <c r="BA458" i="3"/>
  <c r="AM458" i="3"/>
  <c r="BA1252" i="3"/>
  <c r="AM1252" i="3"/>
  <c r="BA1249" i="3"/>
  <c r="AM1249" i="3"/>
  <c r="BA1458" i="3"/>
  <c r="AM1458" i="3"/>
  <c r="BA1772" i="3"/>
  <c r="AM1772" i="3"/>
  <c r="BA1554" i="3"/>
  <c r="AM1554" i="3"/>
  <c r="BA631" i="3"/>
  <c r="AM631" i="3"/>
  <c r="BA365" i="3"/>
  <c r="AM365" i="3"/>
  <c r="BA194" i="3"/>
  <c r="AM194" i="3"/>
  <c r="BA863" i="3"/>
  <c r="AM863" i="3"/>
  <c r="BA1890" i="3"/>
  <c r="AM1890" i="3"/>
  <c r="BA1671" i="3"/>
  <c r="AM1671" i="3"/>
  <c r="BA1895" i="3"/>
  <c r="AM1895" i="3"/>
  <c r="BA1306" i="3"/>
  <c r="AM1306" i="3"/>
  <c r="BA1505" i="3"/>
  <c r="AM1505" i="3"/>
  <c r="BA1063" i="3"/>
  <c r="AM1063" i="3"/>
  <c r="BA1597" i="3"/>
  <c r="AM1597" i="3"/>
  <c r="BA1812" i="3"/>
  <c r="AM1812" i="3"/>
  <c r="BA624" i="3"/>
  <c r="AM624" i="3"/>
  <c r="BA1381" i="3"/>
  <c r="AM1381" i="3"/>
  <c r="BA1459" i="3"/>
  <c r="AM1459" i="3"/>
  <c r="BA362" i="3"/>
  <c r="AM362" i="3"/>
  <c r="BI10" i="3"/>
  <c r="BI11" i="3"/>
  <c r="BA8" i="3"/>
  <c r="BI12" i="3"/>
  <c r="BI9" i="3"/>
  <c r="BI8" i="3"/>
  <c r="AM8" i="3"/>
  <c r="BA1844" i="3"/>
  <c r="AM1844" i="3"/>
  <c r="BA1148" i="3"/>
  <c r="AM1148" i="3"/>
  <c r="AM1169" i="3"/>
  <c r="BA1169" i="3"/>
  <c r="BA469" i="3"/>
  <c r="AM469" i="3"/>
  <c r="BA388" i="3"/>
  <c r="AM388" i="3"/>
  <c r="BA1428" i="3"/>
  <c r="AM1428" i="3"/>
  <c r="AM1342" i="3"/>
  <c r="BA1342" i="3"/>
  <c r="BA1855" i="3"/>
  <c r="AM1855" i="3"/>
  <c r="BA743" i="3"/>
  <c r="AM743" i="3"/>
  <c r="BA887" i="3"/>
  <c r="AM887" i="3"/>
  <c r="BA1437" i="3"/>
  <c r="AM1437" i="3"/>
  <c r="BA1850" i="3"/>
  <c r="AM1850" i="3"/>
  <c r="BA1358" i="3"/>
  <c r="AM1358" i="3"/>
  <c r="BA578" i="3"/>
  <c r="AM578" i="3"/>
  <c r="BA1069" i="3"/>
  <c r="AM1069" i="3"/>
  <c r="BA709" i="3"/>
  <c r="AM709" i="3"/>
  <c r="BA1409" i="3"/>
  <c r="AM1409" i="3"/>
  <c r="BA1117" i="3"/>
  <c r="AM1117" i="3"/>
  <c r="BA380" i="3"/>
  <c r="AM380" i="3"/>
  <c r="BA187" i="3"/>
  <c r="AM187" i="3"/>
  <c r="BA1112" i="3"/>
  <c r="AM1112" i="3"/>
  <c r="AM1653" i="3"/>
  <c r="BA1653" i="3"/>
  <c r="BA1128" i="3"/>
  <c r="AM1128" i="3"/>
  <c r="BA1839" i="3"/>
  <c r="AM1839" i="3"/>
  <c r="AM831" i="3"/>
  <c r="BA831" i="3"/>
  <c r="BA1919" i="3"/>
  <c r="AM1919" i="3"/>
  <c r="BA1221" i="3"/>
  <c r="AM1221" i="3"/>
  <c r="BA1841" i="3"/>
  <c r="AM1841" i="3"/>
  <c r="BA1997" i="3"/>
  <c r="AM1997" i="3"/>
  <c r="BA879" i="3"/>
  <c r="AM879" i="3"/>
  <c r="BA596" i="3"/>
  <c r="AM596" i="3"/>
  <c r="BA593" i="3"/>
  <c r="AM593" i="3"/>
  <c r="BA1269" i="3"/>
  <c r="AM1269" i="3"/>
  <c r="BA1470" i="3"/>
  <c r="AM1470" i="3"/>
  <c r="BA907" i="3"/>
  <c r="AM907" i="3"/>
  <c r="BA1352" i="3"/>
  <c r="AM1352" i="3"/>
  <c r="BA1025" i="3"/>
  <c r="AM1025" i="3"/>
  <c r="BA1963" i="3"/>
  <c r="AM1963" i="3"/>
  <c r="BA1139" i="3"/>
  <c r="AM1139" i="3"/>
  <c r="BA453" i="3"/>
  <c r="AM453" i="3"/>
  <c r="BA115" i="3"/>
  <c r="AM115" i="3"/>
  <c r="BA336" i="3"/>
  <c r="AM336" i="3"/>
  <c r="AM1460" i="3"/>
  <c r="BA1460" i="3"/>
  <c r="BA1077" i="3"/>
  <c r="AM1077" i="3"/>
  <c r="BA836" i="3"/>
  <c r="AM836" i="3"/>
  <c r="BA559" i="3"/>
  <c r="AM559" i="3"/>
  <c r="BA1929" i="3"/>
  <c r="AM1929" i="3"/>
  <c r="BA1620" i="3"/>
  <c r="AM1620" i="3"/>
  <c r="BA1326" i="3"/>
  <c r="AM1326" i="3"/>
  <c r="BA1738" i="3"/>
  <c r="AM1738" i="3"/>
  <c r="BA667" i="3"/>
  <c r="AM667" i="3"/>
  <c r="BA1267" i="3"/>
  <c r="AM1267" i="3"/>
  <c r="BA1272" i="3"/>
  <c r="AM1272" i="3"/>
  <c r="BA629" i="3"/>
  <c r="AM629" i="3"/>
  <c r="BA1194" i="3"/>
  <c r="AM1194" i="3"/>
  <c r="BA340" i="3"/>
  <c r="AM340" i="3"/>
  <c r="BA1370" i="3"/>
  <c r="AM1370" i="3"/>
  <c r="BA1642" i="3"/>
  <c r="AM1642" i="3"/>
  <c r="BA1000" i="3"/>
  <c r="AM1000" i="3"/>
  <c r="BA154" i="3"/>
  <c r="AM154" i="3"/>
  <c r="BA1835" i="3"/>
  <c r="AM1835" i="3"/>
  <c r="BA811" i="3"/>
  <c r="AM811" i="3"/>
  <c r="BA1985" i="3"/>
  <c r="AM1985" i="3"/>
  <c r="BA1974" i="3"/>
  <c r="AM1974" i="3"/>
  <c r="BA603" i="3"/>
  <c r="AM603" i="3"/>
  <c r="BA1303" i="3"/>
  <c r="AM1303" i="3"/>
  <c r="BA753" i="3"/>
  <c r="AM753" i="3"/>
  <c r="AM1178" i="3"/>
  <c r="BA1178" i="3"/>
  <c r="BA511" i="3"/>
  <c r="AM511" i="3"/>
  <c r="BA219" i="3"/>
  <c r="AM219" i="3"/>
  <c r="BA446" i="3"/>
  <c r="AM446" i="3"/>
  <c r="BA40" i="3"/>
  <c r="AM40" i="3"/>
  <c r="BA718" i="3"/>
  <c r="AM718" i="3"/>
  <c r="BA788" i="3"/>
  <c r="AM788" i="3"/>
  <c r="BA855" i="3"/>
  <c r="AM855" i="3"/>
  <c r="BA37" i="3"/>
  <c r="AM37" i="3"/>
  <c r="BA56" i="3"/>
  <c r="AM56" i="3"/>
  <c r="BA1893" i="3"/>
  <c r="AM1893" i="3"/>
  <c r="BA979" i="3"/>
  <c r="AM979" i="3"/>
  <c r="BA647" i="3"/>
  <c r="AM647" i="3"/>
  <c r="BA983" i="3"/>
  <c r="AM983" i="3"/>
  <c r="BA51" i="3"/>
  <c r="AM51" i="3"/>
  <c r="BA670" i="3"/>
  <c r="AM670" i="3"/>
  <c r="AM1059" i="3"/>
  <c r="BA1059" i="3"/>
  <c r="AM901" i="3"/>
  <c r="BA901" i="3"/>
  <c r="BA1856" i="3"/>
  <c r="AM1856" i="3"/>
  <c r="BA1938" i="3"/>
  <c r="AM1938" i="3"/>
  <c r="BA183" i="3"/>
  <c r="AM183" i="3"/>
  <c r="BA1577" i="3"/>
  <c r="AM1577" i="3"/>
  <c r="BA1159" i="3"/>
  <c r="AM1159" i="3"/>
  <c r="BA1476" i="3"/>
  <c r="AM1476" i="3"/>
  <c r="BA358" i="3"/>
  <c r="AM358" i="3"/>
  <c r="BA1299" i="3"/>
  <c r="AM1299" i="3"/>
  <c r="BA1142" i="3"/>
  <c r="AM1142" i="3"/>
  <c r="BA14" i="3"/>
  <c r="AM14" i="3"/>
  <c r="BA745" i="3"/>
  <c r="AM745" i="3"/>
  <c r="BA599" i="3"/>
  <c r="AM599" i="3"/>
  <c r="BA309" i="3"/>
  <c r="AM309" i="3"/>
  <c r="BA1874" i="3"/>
  <c r="AM1874" i="3"/>
  <c r="BA253" i="3"/>
  <c r="AM253" i="3"/>
  <c r="BA522" i="3"/>
  <c r="AM522" i="3"/>
  <c r="BA1983" i="3"/>
  <c r="AM1983" i="3"/>
  <c r="BA1568" i="3"/>
  <c r="AM1568" i="3"/>
  <c r="BA1788" i="3"/>
  <c r="AM1788" i="3"/>
  <c r="BA1204" i="3"/>
  <c r="AM1204" i="3"/>
  <c r="BA46" i="3"/>
  <c r="AM46" i="3"/>
  <c r="BA1035" i="3"/>
  <c r="AM1035" i="3"/>
  <c r="BA737" i="3"/>
  <c r="AM737" i="3"/>
  <c r="BA252" i="3"/>
  <c r="AM252" i="3"/>
  <c r="BA1259" i="3"/>
  <c r="AM1259" i="3"/>
  <c r="AM770" i="3"/>
  <c r="BA770" i="3"/>
  <c r="BA1441" i="3"/>
  <c r="AM1441" i="3"/>
  <c r="BA1057" i="3"/>
  <c r="AM1057" i="3"/>
  <c r="BA638" i="3"/>
  <c r="AM638" i="3"/>
  <c r="BA867" i="3"/>
  <c r="AM867" i="3"/>
  <c r="BA464" i="3"/>
  <c r="AM464" i="3"/>
  <c r="BA1027" i="3"/>
  <c r="AM1027" i="3"/>
  <c r="BA1533" i="3"/>
  <c r="AM1533" i="3"/>
  <c r="BA1986" i="3"/>
  <c r="AM1986" i="3"/>
  <c r="BA1866" i="3"/>
  <c r="AM1866" i="3"/>
  <c r="BA981" i="3"/>
  <c r="AM981" i="3"/>
  <c r="BA1944" i="3"/>
  <c r="AM1944" i="3"/>
  <c r="BA94" i="3"/>
  <c r="AM94" i="3"/>
  <c r="BA1783" i="3"/>
  <c r="AM1783" i="3"/>
  <c r="BA1368" i="3"/>
  <c r="AM1368" i="3"/>
  <c r="BA517" i="3"/>
  <c r="AM517" i="3"/>
  <c r="BA639" i="3"/>
  <c r="AM639" i="3"/>
  <c r="AM772" i="3"/>
  <c r="BA772" i="3"/>
  <c r="BA1234" i="3"/>
  <c r="AM1234" i="3"/>
  <c r="BA1334" i="3"/>
  <c r="AM1334" i="3"/>
  <c r="BA407" i="3"/>
  <c r="AM407" i="3"/>
  <c r="BA653" i="3"/>
  <c r="AM653" i="3"/>
  <c r="BA1129" i="3"/>
  <c r="AM1129" i="3"/>
  <c r="BA344" i="3"/>
  <c r="AM344" i="3"/>
  <c r="BA455" i="3"/>
  <c r="AM455" i="3"/>
  <c r="BA1524" i="3"/>
  <c r="AM1524" i="3"/>
  <c r="BA223" i="3"/>
  <c r="AM223" i="3"/>
  <c r="BA1397" i="3"/>
  <c r="AM1397" i="3"/>
  <c r="BA1283" i="3"/>
  <c r="AM1283" i="3"/>
  <c r="BA556" i="3"/>
  <c r="AM556" i="3"/>
  <c r="BA286" i="3"/>
  <c r="AM286" i="3"/>
  <c r="AM134" i="3"/>
  <c r="BA134" i="3"/>
  <c r="BA1670" i="3"/>
  <c r="AM1670" i="3"/>
  <c r="BA1669" i="3"/>
  <c r="AM1669" i="3"/>
  <c r="BA572" i="3"/>
  <c r="AM572" i="3"/>
  <c r="BA1403" i="3"/>
  <c r="AM1403" i="3"/>
  <c r="BA64" i="3"/>
  <c r="AM64" i="3"/>
  <c r="BA825" i="3"/>
  <c r="AM825" i="3"/>
  <c r="BA1756" i="3"/>
  <c r="AM1756" i="3"/>
  <c r="BA1115" i="3"/>
  <c r="AM1115" i="3"/>
  <c r="BA25" i="3"/>
  <c r="AM25" i="3"/>
  <c r="BA1905" i="3"/>
  <c r="AM1905" i="3"/>
  <c r="BA699" i="3"/>
  <c r="AM699" i="3"/>
  <c r="BA1769" i="3"/>
  <c r="AM1769" i="3"/>
  <c r="BA1297" i="3"/>
  <c r="AM1297" i="3"/>
  <c r="BA858" i="3"/>
  <c r="AM858" i="3"/>
  <c r="BA355" i="3"/>
  <c r="AM355" i="3"/>
  <c r="BA248" i="3"/>
  <c r="AM248" i="3"/>
  <c r="BA1711" i="3"/>
  <c r="AM1711" i="3"/>
  <c r="BA1443" i="3"/>
  <c r="AM1443" i="3"/>
  <c r="BA1256" i="3"/>
  <c r="AM1256" i="3"/>
  <c r="BA1609" i="3"/>
  <c r="AM1609" i="3"/>
  <c r="BA1859" i="3"/>
  <c r="AM1859" i="3"/>
  <c r="BA549" i="3"/>
  <c r="AM549" i="3"/>
  <c r="BA1768" i="3"/>
  <c r="AM1768" i="3"/>
  <c r="BA326" i="3"/>
  <c r="AM326" i="3"/>
  <c r="BA238" i="3"/>
  <c r="AM238" i="3"/>
  <c r="BA605" i="3"/>
  <c r="AM605" i="3"/>
  <c r="BA632" i="3"/>
  <c r="AM632" i="3"/>
  <c r="BA1127" i="3"/>
  <c r="AM1127" i="3"/>
  <c r="BA929" i="3"/>
  <c r="AM929" i="3"/>
  <c r="BA824" i="3"/>
  <c r="AM824" i="3"/>
  <c r="BA1777" i="3"/>
  <c r="AM1777" i="3"/>
  <c r="BA1083" i="3"/>
  <c r="AM1083" i="3"/>
  <c r="BA1387" i="3"/>
  <c r="AM1387" i="3"/>
  <c r="BA1557" i="3"/>
  <c r="AM1557" i="3"/>
  <c r="BA1425" i="3"/>
  <c r="AM1425" i="3"/>
  <c r="BA968" i="3"/>
  <c r="AM968" i="3"/>
  <c r="BA1884" i="3"/>
  <c r="AM1884" i="3"/>
  <c r="BA1131" i="3"/>
  <c r="AM1131" i="3"/>
  <c r="BA685" i="3"/>
  <c r="AM685" i="3"/>
  <c r="BA1308" i="3"/>
  <c r="AM1308" i="3"/>
  <c r="BA318" i="3"/>
  <c r="AM318" i="3"/>
  <c r="AM1472" i="3"/>
  <c r="BA1472" i="3"/>
  <c r="BA1430" i="3"/>
  <c r="AM1430" i="3"/>
  <c r="BA586" i="3"/>
  <c r="AM586" i="3"/>
  <c r="BA1187" i="3"/>
  <c r="AM1187" i="3"/>
  <c r="AM1339" i="3"/>
  <c r="BA1339" i="3"/>
  <c r="BA126" i="3"/>
  <c r="AM126" i="3"/>
  <c r="BA844" i="3"/>
  <c r="AM844" i="3"/>
  <c r="BA842" i="3"/>
  <c r="AM842" i="3"/>
  <c r="BA947" i="3"/>
  <c r="AM947" i="3"/>
  <c r="BA391" i="3"/>
  <c r="AM391" i="3"/>
  <c r="BA1385" i="3"/>
  <c r="AM1385" i="3"/>
  <c r="BA1823" i="3"/>
  <c r="AM1823" i="3"/>
  <c r="BA1611" i="3"/>
  <c r="AM1611" i="3"/>
  <c r="BA404" i="3"/>
  <c r="AM404" i="3"/>
  <c r="BA1231" i="3"/>
  <c r="AM1231" i="3"/>
  <c r="BA646" i="3"/>
  <c r="AM646" i="3"/>
  <c r="BA1690" i="3"/>
  <c r="AM1690" i="3"/>
  <c r="BA1655" i="3"/>
  <c r="AM1655" i="3"/>
  <c r="BA656" i="3"/>
  <c r="AM656" i="3"/>
  <c r="BA732" i="3"/>
  <c r="AM732" i="3"/>
  <c r="AM607" i="3"/>
  <c r="BA607" i="3"/>
  <c r="BA1825" i="3"/>
  <c r="AM1825" i="3"/>
  <c r="BA529" i="3"/>
  <c r="AM529" i="3"/>
  <c r="BA1947" i="3"/>
  <c r="AM1947" i="3"/>
  <c r="BA582" i="3"/>
  <c r="AM582" i="3"/>
  <c r="BA680" i="3"/>
  <c r="AM680" i="3"/>
  <c r="BA1021" i="3"/>
  <c r="AM1021" i="3"/>
  <c r="BA273" i="3"/>
  <c r="AM273" i="3"/>
  <c r="BA279" i="3"/>
  <c r="AM279" i="3"/>
  <c r="BA955" i="3"/>
  <c r="AM955" i="3"/>
  <c r="BA1861" i="3"/>
  <c r="AM1861" i="3"/>
  <c r="BA1594" i="3"/>
  <c r="AM1594" i="3"/>
  <c r="BA1327" i="3"/>
  <c r="AM1327" i="3"/>
  <c r="BA1118" i="3"/>
  <c r="AM1118" i="3"/>
  <c r="BA1959" i="3"/>
  <c r="AM1959" i="3"/>
  <c r="BA1532" i="3"/>
  <c r="AM1532" i="3"/>
  <c r="BA1079" i="3"/>
  <c r="AM1079" i="3"/>
  <c r="AM1354" i="3"/>
  <c r="BA1354" i="3"/>
  <c r="BA698" i="3"/>
  <c r="AM698" i="3"/>
  <c r="BA649" i="3"/>
  <c r="AM649" i="3"/>
  <c r="BA363" i="3"/>
  <c r="AM363" i="3"/>
  <c r="BA496" i="3"/>
  <c r="AM496" i="3"/>
  <c r="BA762" i="3"/>
  <c r="AM762" i="3"/>
  <c r="BA325" i="3"/>
  <c r="AM325" i="3"/>
  <c r="BA195" i="3"/>
  <c r="AM195" i="3"/>
  <c r="BA1767" i="3"/>
  <c r="AM1767" i="3"/>
  <c r="BA995" i="3"/>
  <c r="AM995" i="3"/>
  <c r="BA862" i="3"/>
  <c r="AM862" i="3"/>
  <c r="BA1147" i="3"/>
  <c r="AM1147" i="3"/>
  <c r="BA105" i="3"/>
  <c r="AM105" i="3"/>
  <c r="BA316" i="3"/>
  <c r="AM316" i="3"/>
  <c r="BA628" i="3"/>
  <c r="AM628" i="3"/>
  <c r="BA359" i="3"/>
  <c r="AM359" i="3"/>
  <c r="BA798" i="3"/>
  <c r="AM798" i="3"/>
  <c r="BA935" i="3"/>
  <c r="AM935" i="3"/>
  <c r="AM1440" i="3"/>
  <c r="BA1440" i="3"/>
  <c r="BA1302" i="3"/>
  <c r="AM1302" i="3"/>
  <c r="BA1205" i="3"/>
  <c r="AM1205" i="3"/>
  <c r="BA1791" i="3"/>
  <c r="AM1791" i="3"/>
  <c r="BA532" i="3"/>
  <c r="AM532" i="3"/>
  <c r="BA1500" i="3"/>
  <c r="AM1500" i="3"/>
  <c r="BA861" i="3"/>
  <c r="AM861" i="3"/>
  <c r="BA893" i="3"/>
  <c r="AM893" i="3"/>
  <c r="BA782" i="3"/>
  <c r="AM782" i="3"/>
  <c r="BA120" i="3"/>
  <c r="AM120" i="3"/>
  <c r="BA969" i="3"/>
  <c r="AM969" i="3"/>
  <c r="BA401" i="3"/>
  <c r="AM401" i="3"/>
  <c r="AM1627" i="3"/>
  <c r="BA1627" i="3"/>
  <c r="BA1684" i="3"/>
  <c r="AM1684" i="3"/>
  <c r="BA571" i="3"/>
  <c r="AM571" i="3"/>
  <c r="AM1545" i="3"/>
  <c r="BA1545" i="3"/>
  <c r="BA62" i="3"/>
  <c r="AM62" i="3"/>
  <c r="BA1239" i="3"/>
  <c r="AM1239" i="3"/>
  <c r="BA971" i="3"/>
  <c r="AM971" i="3"/>
  <c r="BA99" i="3"/>
  <c r="AM99" i="3"/>
  <c r="BA938" i="3"/>
  <c r="AM938" i="3"/>
  <c r="BA792" i="3"/>
  <c r="AM792" i="3"/>
  <c r="BA150" i="3"/>
  <c r="AM150" i="3"/>
  <c r="BA1706" i="3"/>
  <c r="AM1706" i="3"/>
  <c r="BA1807" i="3"/>
  <c r="AM1807" i="3"/>
  <c r="BA687" i="3"/>
  <c r="AM687" i="3"/>
  <c r="BA1359" i="3"/>
  <c r="AM1359" i="3"/>
  <c r="BA908" i="3"/>
  <c r="AM908" i="3"/>
  <c r="BA776" i="3"/>
  <c r="AM776" i="3"/>
  <c r="BA1950" i="3"/>
  <c r="AM1950" i="3"/>
  <c r="BA696" i="3"/>
  <c r="AM696" i="3"/>
  <c r="BA1819" i="3"/>
  <c r="AM1819" i="3"/>
  <c r="BA114" i="3"/>
  <c r="AM114" i="3"/>
  <c r="BA1396" i="3"/>
  <c r="AM1396" i="3"/>
  <c r="BA43" i="3"/>
  <c r="AM43" i="3"/>
  <c r="BA123" i="3"/>
  <c r="AM123" i="3"/>
  <c r="AM461" i="3"/>
  <c r="BA461" i="3"/>
  <c r="BA926" i="3"/>
  <c r="AM926" i="3"/>
  <c r="AM1617" i="3"/>
  <c r="BA1617" i="3"/>
  <c r="BA1616" i="3"/>
  <c r="AM1616" i="3"/>
  <c r="BA575" i="3"/>
  <c r="AM575" i="3"/>
  <c r="BA959" i="3"/>
  <c r="AM959" i="3"/>
  <c r="BA1996" i="3"/>
  <c r="AM1996" i="3"/>
  <c r="BA1755" i="3"/>
  <c r="AM1755" i="3"/>
  <c r="AM452" i="3"/>
  <c r="BA452" i="3"/>
  <c r="BA1480" i="3"/>
  <c r="AM1480" i="3"/>
  <c r="BA712" i="3"/>
  <c r="AM712" i="3"/>
  <c r="BA501" i="3"/>
  <c r="AM501" i="3"/>
  <c r="BA1764" i="3"/>
  <c r="AM1764" i="3"/>
  <c r="BA912" i="3"/>
  <c r="AM912" i="3"/>
  <c r="BA553" i="3"/>
  <c r="AM553" i="3"/>
  <c r="BA669" i="3"/>
  <c r="AM669" i="3"/>
  <c r="BA133" i="3"/>
  <c r="AM133" i="3"/>
  <c r="BA1094" i="3"/>
  <c r="AM1094" i="3"/>
  <c r="BA1106" i="3"/>
  <c r="AM1106" i="3"/>
  <c r="BA1305" i="3"/>
  <c r="AM1305" i="3"/>
  <c r="BA1411" i="3"/>
  <c r="AM1411" i="3"/>
  <c r="BA1439" i="3"/>
  <c r="AM1439" i="3"/>
  <c r="BA1794" i="3"/>
  <c r="AM1794" i="3"/>
  <c r="BA706" i="3"/>
  <c r="AM706" i="3"/>
  <c r="BA1675" i="3"/>
  <c r="AM1675" i="3"/>
  <c r="BA1710" i="3"/>
  <c r="AM1710" i="3"/>
  <c r="BA1826" i="3"/>
  <c r="AM1826" i="3"/>
  <c r="AM116" i="3"/>
  <c r="BA116" i="3"/>
  <c r="AM1214" i="3"/>
  <c r="BA1214" i="3"/>
  <c r="BA19" i="3"/>
  <c r="AM19" i="3"/>
  <c r="BA1291" i="3"/>
  <c r="AM1291" i="3"/>
  <c r="BA841" i="3"/>
  <c r="AM841" i="3"/>
  <c r="BA178" i="3"/>
  <c r="AM178" i="3"/>
  <c r="BA477" i="3"/>
  <c r="AM477" i="3"/>
  <c r="BA333" i="3"/>
  <c r="AM333" i="3"/>
  <c r="BA13" i="3"/>
  <c r="AM13" i="3"/>
  <c r="BA255" i="3"/>
  <c r="AM255" i="3"/>
  <c r="BA1816" i="3"/>
  <c r="AM1816" i="3"/>
  <c r="BA592" i="3"/>
  <c r="AM592" i="3"/>
  <c r="BA1098" i="3"/>
  <c r="AM1098" i="3"/>
  <c r="BA1175" i="3"/>
  <c r="AM1175" i="3"/>
  <c r="BA736" i="3"/>
  <c r="AM736" i="3"/>
  <c r="BA1842" i="3"/>
  <c r="AM1842" i="3"/>
  <c r="BA568" i="3"/>
  <c r="AM568" i="3"/>
  <c r="BA597" i="3"/>
  <c r="AM597" i="3"/>
  <c r="BA727" i="3"/>
  <c r="AM727" i="3"/>
  <c r="BA16" i="3"/>
  <c r="AM16" i="3"/>
  <c r="BA1774" i="3"/>
  <c r="AM1774" i="3"/>
  <c r="BA991" i="3"/>
  <c r="AM991" i="3"/>
  <c r="BA1867" i="3"/>
  <c r="AM1867" i="3"/>
  <c r="BA1843" i="3"/>
  <c r="AM1843" i="3"/>
  <c r="BA141" i="3"/>
  <c r="AM141" i="3"/>
  <c r="BA1784" i="3"/>
  <c r="AM1784" i="3"/>
  <c r="BA579" i="3"/>
  <c r="AM579" i="3"/>
  <c r="AM616" i="3"/>
  <c r="BA616" i="3"/>
  <c r="BA1514" i="3"/>
  <c r="AM1514" i="3"/>
  <c r="BA801" i="3"/>
  <c r="AM801" i="3"/>
  <c r="BA2007" i="3"/>
  <c r="AM2007" i="3"/>
  <c r="BA260" i="3"/>
  <c r="AM260" i="3"/>
  <c r="BA1240" i="3"/>
  <c r="AM1240" i="3"/>
  <c r="BA658" i="3"/>
  <c r="AM658" i="3"/>
  <c r="BA1261" i="3"/>
  <c r="AM1261" i="3"/>
  <c r="BA1625" i="3"/>
  <c r="AM1625" i="3"/>
  <c r="AM645" i="3"/>
  <c r="BA645" i="3"/>
  <c r="BE9" i="3" l="1"/>
  <c r="BE8" i="3"/>
</calcChain>
</file>

<file path=xl/sharedStrings.xml><?xml version="1.0" encoding="utf-8"?>
<sst xmlns="http://schemas.openxmlformats.org/spreadsheetml/2006/main" count="2423" uniqueCount="2218">
  <si>
    <t>Individual Typing Tool</t>
  </si>
  <si>
    <t>Response Recode</t>
  </si>
  <si>
    <t>Question</t>
  </si>
  <si>
    <t>Survey Variable</t>
  </si>
  <si>
    <t>Side A</t>
  </si>
  <si>
    <t>Agree Much 
More 
&lt;&lt;</t>
  </si>
  <si>
    <t>Agree Somewhat 
More 
&lt;&lt;</t>
  </si>
  <si>
    <t>Agree Somewhat 
More 
&gt;&gt;</t>
  </si>
  <si>
    <t>Agree Much 
More 
&gt;&gt;</t>
  </si>
  <si>
    <t>Side B</t>
  </si>
  <si>
    <t>Q1</t>
  </si>
  <si>
    <t>LFr7</t>
  </si>
  <si>
    <t>I want a confident lawyer in charge</t>
  </si>
  <si>
    <t>I want a collaborative lawyer-partner</t>
  </si>
  <si>
    <t>Q2</t>
  </si>
  <si>
    <t>LFr10</t>
  </si>
  <si>
    <t>I want bold, aggressive representation</t>
  </si>
  <si>
    <t>I want measured, respectful representation</t>
  </si>
  <si>
    <t>Q3</t>
  </si>
  <si>
    <t>LIr4</t>
  </si>
  <si>
    <t>I'd be comfortable going to trial</t>
  </si>
  <si>
    <t>I'd want to avoid trial at all costs</t>
  </si>
  <si>
    <t>Q4</t>
  </si>
  <si>
    <t>LIr9</t>
  </si>
  <si>
    <t>My case will be taken seriously</t>
  </si>
  <si>
    <t>I worry my case will be dismissed</t>
  </si>
  <si>
    <t>Q5</t>
  </si>
  <si>
    <t>CPr1</t>
  </si>
  <si>
    <t>I want the maximum possible settlement</t>
  </si>
  <si>
    <t>I want a fast, fair settlement</t>
  </si>
  <si>
    <t>Q6</t>
  </si>
  <si>
    <t>CPr4</t>
  </si>
  <si>
    <t>I want the responsible party held accountable</t>
  </si>
  <si>
    <t>I just want my losses covered</t>
  </si>
  <si>
    <t>Q7</t>
  </si>
  <si>
    <t>CPr8</t>
  </si>
  <si>
    <t>I want to focus on my recovery now</t>
  </si>
  <si>
    <t>I want to actively engage with my case</t>
  </si>
  <si>
    <t>Q8</t>
  </si>
  <si>
    <t>GPr1</t>
  </si>
  <si>
    <t>I trust experts to guide me</t>
  </si>
  <si>
    <t>I want to understand it myself first</t>
  </si>
  <si>
    <t>Q9</t>
  </si>
  <si>
    <t>GPr2</t>
  </si>
  <si>
    <t>I want a clear recommendation</t>
  </si>
  <si>
    <t>I want to see all my options</t>
  </si>
  <si>
    <t>Q10</t>
  </si>
  <si>
    <t>GPr4</t>
  </si>
  <si>
    <t>I trust my gut</t>
  </si>
  <si>
    <t>I rely on data and reviews</t>
  </si>
  <si>
    <t>Q11</t>
  </si>
  <si>
    <t>GPr5</t>
  </si>
  <si>
    <t>I act when I'm 80% sure</t>
  </si>
  <si>
    <t>I wait until I'm 100% sure</t>
  </si>
  <si>
    <t>Q12</t>
  </si>
  <si>
    <t>GPr6</t>
  </si>
  <si>
    <t>I trust word-of-mouth</t>
  </si>
  <si>
    <t>I trust verified credentials</t>
  </si>
  <si>
    <t>x</t>
  </si>
  <si>
    <t>Please read each pair of statements and decide which side you agree with more. Indicate your response with an x</t>
  </si>
  <si>
    <t>Individual Typing Tool - Engine</t>
  </si>
  <si>
    <t>Response Processing</t>
  </si>
  <si>
    <t>Variable</t>
  </si>
  <si>
    <t>Seg_1</t>
  </si>
  <si>
    <t>Seg_2</t>
  </si>
  <si>
    <t>Seg_3</t>
  </si>
  <si>
    <t>Seg_4</t>
  </si>
  <si>
    <t>Seg_5</t>
  </si>
  <si>
    <t>Answer</t>
  </si>
  <si>
    <t>Recode</t>
  </si>
  <si>
    <t>QC Check</t>
  </si>
  <si>
    <t>rs_LFr7</t>
  </si>
  <si>
    <t>rs_LFr10</t>
  </si>
  <si>
    <t>rs_LIr4</t>
  </si>
  <si>
    <t>rs_LIr9</t>
  </si>
  <si>
    <t>rs_CPr1</t>
  </si>
  <si>
    <t>rs_CPr4</t>
  </si>
  <si>
    <t>rs_CPr8</t>
  </si>
  <si>
    <t>rs_GPr1</t>
  </si>
  <si>
    <t>rs_GPr2</t>
  </si>
  <si>
    <t>rs_GPr4</t>
  </si>
  <si>
    <t>rs_GPr5</t>
  </si>
  <si>
    <t>rs_GPr6</t>
  </si>
  <si>
    <t>Constant</t>
  </si>
  <si>
    <t>Solution Coefficient Function</t>
  </si>
  <si>
    <t>Response Calculations</t>
  </si>
  <si>
    <t>Score</t>
  </si>
  <si>
    <t>Probability</t>
  </si>
  <si>
    <t>Results</t>
  </si>
  <si>
    <t>y</t>
  </si>
  <si>
    <t>Segment</t>
  </si>
  <si>
    <t>Segment Name</t>
  </si>
  <si>
    <t>Segment Probability</t>
  </si>
  <si>
    <t>Controls</t>
  </si>
  <si>
    <t>Feedback Style</t>
  </si>
  <si>
    <t>Show Probability</t>
  </si>
  <si>
    <t>TRUE</t>
  </si>
  <si>
    <t>Probability Decimals</t>
  </si>
  <si>
    <t>Question Feedback</t>
  </si>
  <si>
    <t>1 = Segment number</t>
  </si>
  <si>
    <t>2 = Segment name</t>
  </si>
  <si>
    <t>3 = Both</t>
  </si>
  <si>
    <t>Typing Tool Documentation</t>
  </si>
  <si>
    <t>These instructions create the five segment solution from twelve items</t>
  </si>
  <si>
    <t>Qualifications</t>
  </si>
  <si>
    <t/>
  </si>
  <si>
    <t>1. Age 18 or older.</t>
  </si>
  <si>
    <t>2. Experienced a personal injury within the past 12 months (motor vehicle accident, slip and fall, dog bite, or product-related injury).</t>
  </si>
  <si>
    <t>3. The injury was caused at least in part by another party's actions or negligence.</t>
  </si>
  <si>
    <t>4. Have not already retained an attorney or reached a final settlement for this injury.</t>
  </si>
  <si>
    <t>5. Considering, or open to, seeking compensation or legal advice.</t>
  </si>
  <si>
    <t>6. Reside in the United States.</t>
  </si>
  <si>
    <t>7. Not employed in the legal profession, insurance, or market research.</t>
  </si>
  <si>
    <t>Segment Names</t>
  </si>
  <si>
    <t>Segment 1</t>
  </si>
  <si>
    <t>Decisive Pursuers</t>
  </si>
  <si>
    <t>Segment 2</t>
  </si>
  <si>
    <t>Cautious Consulters</t>
  </si>
  <si>
    <t>Segment 3</t>
  </si>
  <si>
    <t>Process Skeptics</t>
  </si>
  <si>
    <t>Segment 4</t>
  </si>
  <si>
    <t>Financially Pressured</t>
  </si>
  <si>
    <t>Segment 5</t>
  </si>
  <si>
    <t>Reluctant Claimants</t>
  </si>
  <si>
    <t>Solution Questions</t>
  </si>
  <si>
    <t>Please read each pair of statements and decide which side you agree with more.</t>
  </si>
  <si>
    <t>Solution Calculation Step-by-step Instructions</t>
  </si>
  <si>
    <t>Segment membership is calculated by doing the following steps:</t>
  </si>
  <si>
    <t>Step 1 - Questionnaire</t>
  </si>
  <si>
    <t xml:space="preserve">          Ask respondents the Solution Questions, recording their answer for each item.  Respondents must respond to each and all items for their score to be valid.</t>
  </si>
  <si>
    <t xml:space="preserve">          We do not recommend randomizing item order or label sides.</t>
  </si>
  <si>
    <t xml:space="preserve">          The Typing Tool was designed to be asked among respondents who meet the stated qualifications.</t>
  </si>
  <si>
    <t>Step 2 - Recoding</t>
  </si>
  <si>
    <t xml:space="preserve">          Rescale the polar solution questions (Q1 through Q12) using the following rules:</t>
  </si>
  <si>
    <t xml:space="preserve">          1     -&gt;     -4</t>
  </si>
  <si>
    <t xml:space="preserve">          2     -&gt;     -2</t>
  </si>
  <si>
    <t xml:space="preserve">          3     -&gt;     2</t>
  </si>
  <si>
    <t xml:space="preserve">          4     -&gt;     4 (no change)</t>
  </si>
  <si>
    <t>Step 3 - Multiply recoded responses with coefficient function</t>
  </si>
  <si>
    <t xml:space="preserve">          For each participant, multiply the rescaled item responses with the coefficients for each segment. Sum the products for each segment and add the constant.  This will create a score for each segment.</t>
  </si>
  <si>
    <t xml:space="preserve">                    Segment 1 Score = ( rsQ1 * -0.408178318166635 ) + ... + ( rsQ12 * -0.00192230293959099 ) + ( -5.20521181805597 )</t>
  </si>
  <si>
    <t xml:space="preserve">                              ...     (Repeat this process for each segment)</t>
  </si>
  <si>
    <t xml:space="preserve">                    Segment 5 Score = ( rsQ1 * 0.438839128075387 ) + ... + ( rsQ12 * -0.230417578721117 ) + ( -5.0372920459346 )</t>
  </si>
  <si>
    <t xml:space="preserve">          The segment with the highest score is the one the respondent is most likely to be a member of.</t>
  </si>
  <si>
    <t>Step 4 - Calculate the probability (optional)</t>
  </si>
  <si>
    <t xml:space="preserve">          1. Compute the exponential value for each segment score</t>
  </si>
  <si>
    <t xml:space="preserve">                    Segment 1 Exponential Score = EXP( Segment 1 Score )</t>
  </si>
  <si>
    <t xml:space="preserve">                              OR</t>
  </si>
  <si>
    <t xml:space="preserve">                    Segment 1 Exponential Score = EXP( ( rsQ1 * -0.408178318166635 ) + ... + ( rsQ12 * -0.00192230293959099 ) + ( -5.20521181805597 ) )</t>
  </si>
  <si>
    <t xml:space="preserve">                    Segment 5 Exponential Score = EXP( Segment 5 Score )</t>
  </si>
  <si>
    <t xml:space="preserve">                    Segment 5 Exponential Score = EXP( ( rsQ1 * 0.438839128075387 ) + ... + ( rsQ12 * -0.230417578721117 ) + ( -5.0372920459346 ) )</t>
  </si>
  <si>
    <t xml:space="preserve">          2. Divide each segment's exponential value with the sum of all exponential values</t>
  </si>
  <si>
    <t xml:space="preserve">                    Segment 1 Probability = Segment 1 Exponential Score / ( Segment 1 Exponential Score + ... + Segment 5 Exponential Score )</t>
  </si>
  <si>
    <t xml:space="preserve">                    Segment 1 Probability = EXP( Segment 1 Score ) / ( EXP( Segment 1 Score ) + ... + EXP( Segment 5 Score ))</t>
  </si>
  <si>
    <t xml:space="preserve">                    Segment 5 Probability = Segment 5 Exponential Score / ( Segment 1 Exponential Score + ... + Segment 5 Exponential Score )</t>
  </si>
  <si>
    <t xml:space="preserve">                    Segment 5 Probability = EXP( Segment 5 Score ) / ( EXP( Segment 1 Score ) + ... + EXP( Segment 5 Score ))</t>
  </si>
  <si>
    <t>Step 5 - QC Check</t>
  </si>
  <si>
    <t xml:space="preserve">          Perform your calculations on a respondent. Then check your results using the Individual UI sheet (starting cell B2).</t>
  </si>
  <si>
    <t xml:space="preserve">          Note, you can expand Individual Typing Tool Engine, which is currently hidden, if you need additional guidance on step-by-step calculations.</t>
  </si>
  <si>
    <t>Bulk Typing Tool</t>
  </si>
  <si>
    <t>Original Questionnaire</t>
  </si>
  <si>
    <t>Respondent</t>
  </si>
  <si>
    <t>Data Input</t>
  </si>
  <si>
    <t>297179b4-d17d-41cc-9b3c-8d74dfbb24a3</t>
  </si>
  <si>
    <t>dde81d09-c27a-4458-9b51-f04b9ff07fb0</t>
  </si>
  <si>
    <t>dc1ea6d5-e255-4468-87c3-d62e90cdd383</t>
  </si>
  <si>
    <t>5ed8f4c4-d5d5-424b-9e1a-c59ba1700172</t>
  </si>
  <si>
    <t>f6796117-2601-41e3-a697-720160b74bc2</t>
  </si>
  <si>
    <t>736ffd93-d9a7-4d3c-a17b-f55cba058e3a</t>
  </si>
  <si>
    <t>e8307e49-b45c-404d-ad37-4f03c887222f</t>
  </si>
  <si>
    <t>de562e9d-9266-413b-8b23-b1f6455f614a</t>
  </si>
  <si>
    <t>43095177-5ff1-4ba4-b351-09b049c7a369</t>
  </si>
  <si>
    <t>0bda222f-90b7-4a23-86a8-d05318cb94d5</t>
  </si>
  <si>
    <t>22263c0a-003b-4e99-a60c-d4449a9ddb6c</t>
  </si>
  <si>
    <t>ff804aa6-cfe9-4a08-8f87-8fda942c1343</t>
  </si>
  <si>
    <t>c8282cc3-1eda-410e-8a95-84df0293bb87</t>
  </si>
  <si>
    <t>3173b8cd-95ea-4c57-8888-9b39b8847c48</t>
  </si>
  <si>
    <t>09a15066-6c3d-4161-b754-1358f3f06c59</t>
  </si>
  <si>
    <t>af3de4ab-c2f9-4a25-b313-4fb22ccdada0</t>
  </si>
  <si>
    <t>0c2ca899-41a9-46cd-9e22-65a0f8f00280</t>
  </si>
  <si>
    <t>23447075-1dc9-4a29-b33d-cc0591922c78</t>
  </si>
  <si>
    <t>db085eb7-b4c4-4984-9c9e-1d3707d5ec30</t>
  </si>
  <si>
    <t>ba80c36f-ffdc-4922-893f-88e2237621ee</t>
  </si>
  <si>
    <t>f98e7f9a-e2f7-4ea7-bd65-c02d48eeefc2</t>
  </si>
  <si>
    <t>ba6daa4a-e6e4-443c-82e9-ad569bfe92fb</t>
  </si>
  <si>
    <t>91ce5469-eb9d-4553-be5f-10b400255e85</t>
  </si>
  <si>
    <t>c4e53584-5f0f-46eb-a55f-ef5be91ac472</t>
  </si>
  <si>
    <t>90ec2f38-139e-4f7e-af2a-a1f5cf29284a</t>
  </si>
  <si>
    <t>4e90681f-88c0-4f5b-a940-bc70b6955b7a</t>
  </si>
  <si>
    <t>d4136f53-50f2-4ad2-89a9-d83dbc33f0f1</t>
  </si>
  <si>
    <t>ec52d130-eb96-4840-8f44-64b2b273697b</t>
  </si>
  <si>
    <t>93c05b3e-3446-4220-8a0a-52fa153c7e96</t>
  </si>
  <si>
    <t>a7ded2c0-5a9d-4f51-a375-3949976f042c</t>
  </si>
  <si>
    <t>197fec1b-79e1-4b9d-a3c6-c952bbb586c9</t>
  </si>
  <si>
    <t>4057069a-3349-4459-a4b3-54570e7f5274</t>
  </si>
  <si>
    <t>989b667f-1820-43d4-ae90-734b06b9c638</t>
  </si>
  <si>
    <t>c9458184-a6aa-402d-9501-4798c1d32671</t>
  </si>
  <si>
    <t>23f5e5cf-934f-411f-82e7-0c9ccdc3912d</t>
  </si>
  <si>
    <t>39e7309f-0508-45fb-b991-ef2bb50da1e1</t>
  </si>
  <si>
    <t>40dcd10f-ec83-470a-b4e1-a1e05c53e6eb</t>
  </si>
  <si>
    <t>2365b49a-6c03-4cdc-8661-29c4e44248d8</t>
  </si>
  <si>
    <t>36d6b194-c466-4ac9-bb76-31ed07bb1671</t>
  </si>
  <si>
    <t>124d01c2-97d2-48a0-989f-08caf9ddba25</t>
  </si>
  <si>
    <t>79f51c47-aa2b-4b13-8b74-d21bac822553</t>
  </si>
  <si>
    <t>652bf0e7-ab4a-4c48-b308-1f1139596b8a</t>
  </si>
  <si>
    <t>587f8a10-eb9f-44f5-9668-b41f91183ff2</t>
  </si>
  <si>
    <t>4463ad4a-b18c-4130-98df-1edc55eead39</t>
  </si>
  <si>
    <t>0bc3e082-b5cc-4caa-bad6-ba0a2cfa90b3</t>
  </si>
  <si>
    <t>faa64d70-acbb-4f3a-8df1-a301eb3a528a</t>
  </si>
  <si>
    <t>d79a1c69-1128-4e1a-992e-e1953f0be007</t>
  </si>
  <si>
    <t>e694198e-c04f-4d20-9fa9-ce93c219d453</t>
  </si>
  <si>
    <t>efdfbc7f-8283-46e3-a7eb-4940a5da8e86</t>
  </si>
  <si>
    <t>69a73013-99ec-48b0-9533-07608c09568f</t>
  </si>
  <si>
    <t>4ecaef05-9181-4988-8ca1-b568c29651a5</t>
  </si>
  <si>
    <t>8581fbda-c5f3-4b03-97b8-3cd7fbfcf7da</t>
  </si>
  <si>
    <t>a2f7cd90-3ace-49a9-8a12-e51b0e7fab59</t>
  </si>
  <si>
    <t>ea7a5c42-4366-4d4f-a7c9-8f7fa6d6967f</t>
  </si>
  <si>
    <t>316455a4-b9e3-4870-832f-fcbe694b14bf</t>
  </si>
  <si>
    <t>53f265fa-e2ff-40e0-9140-98f1d5da717f</t>
  </si>
  <si>
    <t>c6a20876-484b-466e-bb48-18008dc72ddf</t>
  </si>
  <si>
    <t>de48ee38-184b-4b54-96e6-ab45627ec0db</t>
  </si>
  <si>
    <t>1313bd45-07d6-4673-a10f-74302118c9cc</t>
  </si>
  <si>
    <t>0ef13223-1835-445b-b691-b026d60f46b3</t>
  </si>
  <si>
    <t>6bef720b-9e0f-4511-9727-bf419fa53f5e</t>
  </si>
  <si>
    <t>bd09b380-e621-4989-b0d1-fce6daf74649</t>
  </si>
  <si>
    <t>d606fdd9-21c4-4670-a89e-4195f4314475</t>
  </si>
  <si>
    <t>9ac02718-cba9-42cf-987b-c53ce8134fe6</t>
  </si>
  <si>
    <t>e37b4aa9-cc2e-4a83-a5df-4638a8d6cc87</t>
  </si>
  <si>
    <t>fc784857-b38b-4fd8-b052-39564e703d61</t>
  </si>
  <si>
    <t>9cc2438e-59fa-4bf1-b1d0-1bc7663a9269</t>
  </si>
  <si>
    <t>aa51a213-c666-4f36-b142-6ae89f5de902</t>
  </si>
  <si>
    <t>fb14129c-6449-4bbe-8943-cf1df10d904c</t>
  </si>
  <si>
    <t>073a9726-1682-4390-8f13-36a4809bdfb1</t>
  </si>
  <si>
    <t>555faeda-c175-40aa-83d1-b24ea21af924</t>
  </si>
  <si>
    <t>1799f4bf-08ff-43ec-8855-8a42174b5333</t>
  </si>
  <si>
    <t>3e34807f-092e-4645-9570-ff9b90263f67</t>
  </si>
  <si>
    <t>0c46a6e2-527b-4e9d-8661-d17229a0713c</t>
  </si>
  <si>
    <t>3c60fc3d-8bbe-4779-af66-dddcb3bcec77</t>
  </si>
  <si>
    <t>fc9a03f7-a680-4a75-9fd1-fc700c596de6</t>
  </si>
  <si>
    <t>722a7956-7efd-44c1-9951-760c7bbc4999</t>
  </si>
  <si>
    <t>e4ec7951-4fec-41da-8c9d-5eff97fb7ab0</t>
  </si>
  <si>
    <t>5de17a84-3844-4700-b1fd-e02459f6865b</t>
  </si>
  <si>
    <t>5a0271e2-863a-40a5-8f73-f5b75817d69b</t>
  </si>
  <si>
    <t>58755881-7604-4ccb-ba5e-1437531246e1</t>
  </si>
  <si>
    <t>2fc07ecd-2fdf-4990-a6c5-1c3140fe1278</t>
  </si>
  <si>
    <t>68e92972-6fc1-45bd-8316-4d3a7a6d5c49</t>
  </si>
  <si>
    <t>6d1350a6-19eb-45a9-bbe2-8425f5066bb7</t>
  </si>
  <si>
    <t>82dfad11-6c52-4ecf-b574-e3fe2ce745c1</t>
  </si>
  <si>
    <t>c7c749fe-1e75-4b0f-9fef-3a24579d4fbe</t>
  </si>
  <si>
    <t>bf004cbf-1891-4886-b21c-1131c2beb5f5</t>
  </si>
  <si>
    <t>9ca3a970-45d2-4147-8c7d-d64f3630e06b</t>
  </si>
  <si>
    <t>473e092d-4cc2-4192-b4bf-a8dbe40660bf</t>
  </si>
  <si>
    <t>e3d14dd2-7bae-4261-9952-c625d8db02cd</t>
  </si>
  <si>
    <t>e4b85655-3ed6-4d73-b701-9cebdbfb6617</t>
  </si>
  <si>
    <t>d4bc1925-ed7f-4a0b-b183-3c9baea67aac</t>
  </si>
  <si>
    <t>49a43503-26fc-4114-921c-8b7ab357aaac</t>
  </si>
  <si>
    <t>4040b577-4b15-499a-bd3b-aef15fe6d346</t>
  </si>
  <si>
    <t>941e1af2-dc29-4f2b-bdc8-6a8940f02639</t>
  </si>
  <si>
    <t>119639e4-74a1-40e7-bac5-134da96197ce</t>
  </si>
  <si>
    <t>8c7740a2-d0e1-4cfb-8dca-7b4b16d0894e</t>
  </si>
  <si>
    <t>2cd1180e-1c14-4802-a220-97e09737d480</t>
  </si>
  <si>
    <t>79cdc93b-a008-4042-8905-e22f7e2c4b6b</t>
  </si>
  <si>
    <t>0d38e804-c1c4-4169-a454-ea91071a2f76</t>
  </si>
  <si>
    <t>be686712-3bbd-4566-93fa-d66a764cc120</t>
  </si>
  <si>
    <t>062d4378-8412-454d-aa17-3da738648e2a</t>
  </si>
  <si>
    <t>1ad58253-60e2-49c7-9ef2-0fe7b0c2433b</t>
  </si>
  <si>
    <t>5303cb72-a778-4489-9062-2f8521cfef34</t>
  </si>
  <si>
    <t>8314dcc5-565c-4a3b-83ec-9533591209bb</t>
  </si>
  <si>
    <t>d8bbbb1b-863a-4305-ac01-026b041dec53</t>
  </si>
  <si>
    <t>9dca11fb-87e0-4334-a08d-2d99b9de70ca</t>
  </si>
  <si>
    <t>e16e7bd8-648d-4af0-b406-7c38151334e4</t>
  </si>
  <si>
    <t>47f89715-1565-4ddd-88d7-b8f6ae0ac398</t>
  </si>
  <si>
    <t>7738f3c0-f136-41e3-9086-67e6d8cde380</t>
  </si>
  <si>
    <t>a0525383-8515-42c3-a7ab-8a521ffa1887</t>
  </si>
  <si>
    <t>1dacdcd1-2d94-4fce-8ca8-c844e89d37c5</t>
  </si>
  <si>
    <t>a3e01e22-b08f-4daf-a76f-8ff7f4db3dee</t>
  </si>
  <si>
    <t>f24e1dcc-63dd-44e5-9d8b-c1ce8dee2530</t>
  </si>
  <si>
    <t>05d6cc7c-51ad-4c57-b78b-afece123d171</t>
  </si>
  <si>
    <t>9a46615b-e2c3-4a9c-b850-faded0561e7c</t>
  </si>
  <si>
    <t>2e719643-4071-448e-9c06-5d8ad1e12f68</t>
  </si>
  <si>
    <t>45216f79-c0a1-4d29-93c2-9732df6df37d</t>
  </si>
  <si>
    <t>01eeed01-bfee-4a01-8e3b-1557b769358f</t>
  </si>
  <si>
    <t>d63a9d61-4776-4606-abc0-f2892387df71</t>
  </si>
  <si>
    <t>34eb4300-f6c4-42c6-a1b2-e72e64da18ae</t>
  </si>
  <si>
    <t>baf3d0dd-bc01-4c95-8ecc-111bea958575</t>
  </si>
  <si>
    <t>6bf883f1-8658-4a0c-b0ab-6d87e0bb82c2</t>
  </si>
  <si>
    <t>f946fef4-f1a5-48bb-8d6a-7e973fd4921c</t>
  </si>
  <si>
    <t>634ba6de-ec73-493e-b17c-81df00edccae</t>
  </si>
  <si>
    <t>a67deb98-7729-4a59-b4c7-7edb49d888b8</t>
  </si>
  <si>
    <t>14a0da2e-cb37-4f36-a44c-3a2cf5a1df2f</t>
  </si>
  <si>
    <t>d1e10616-4d70-4118-bd5a-20c5b5469286</t>
  </si>
  <si>
    <t>6ed33b48-64bb-4164-b488-adc2acf731ad</t>
  </si>
  <si>
    <t>b3b18422-1447-477d-a62f-effe77e8d1d0</t>
  </si>
  <si>
    <t>e6966e5f-84fd-4b3e-a513-120a232349d4</t>
  </si>
  <si>
    <t>03bb0958-5198-41e1-97cd-070d70df73fb</t>
  </si>
  <si>
    <t>f562d418-ba87-4cca-825d-551b7f01a7d4</t>
  </si>
  <si>
    <t>0172c878-42f2-46c9-b084-08650c987dc5</t>
  </si>
  <si>
    <t>95b74689-5b14-4bc8-b574-b9b7a194af4b</t>
  </si>
  <si>
    <t>7bc58f42-c139-4871-bb5e-a276adfd3646</t>
  </si>
  <si>
    <t>7d8a3413-fa18-44fc-b5db-8d2474472fac</t>
  </si>
  <si>
    <t>a535ff19-f1a7-45af-bf2a-aaa7d4573e14</t>
  </si>
  <si>
    <t>3a057e2f-7226-4b37-8da6-5b1a5292f6ad</t>
  </si>
  <si>
    <t>626d7561-6e5c-4cf5-8dd0-fa50d5743256</t>
  </si>
  <si>
    <t>c1897d5d-b428-4a06-a5ca-467bd21ee768</t>
  </si>
  <si>
    <t>697d8d9a-eff4-492e-8698-4d508be3b9cf</t>
  </si>
  <si>
    <t>0caca2d8-4ca9-4b7e-820b-7a989273709a</t>
  </si>
  <si>
    <t>d0f13775-6d51-4e26-95b4-f00802a98e04</t>
  </si>
  <si>
    <t>3c5dae6a-a878-43b7-b639-e5217f87ab8d</t>
  </si>
  <si>
    <t>050553fe-d330-4349-a1e6-7407ea2467e2</t>
  </si>
  <si>
    <t>e6d80945-6568-49d2-b192-85fa1899939a</t>
  </si>
  <si>
    <t>9062bf3a-5d24-4449-88c8-3bc043041022</t>
  </si>
  <si>
    <t>82b510a0-25b8-4950-9bc9-8eed888d7020</t>
  </si>
  <si>
    <t>a1dfb1be-5a77-4734-bffd-9b8f88097fb9</t>
  </si>
  <si>
    <t>5bf5d655-fb8f-4814-af25-325be6969a68</t>
  </si>
  <si>
    <t>1f168a85-77d1-4159-8b6d-c0dff1d14102</t>
  </si>
  <si>
    <t>f8a6c06d-ac9c-4a2f-a0a0-2ee5f1156553</t>
  </si>
  <si>
    <t>2362b626-0a20-4cdf-b14c-15ef4c93c0a9</t>
  </si>
  <si>
    <t>27d90390-5dc3-45bf-a82c-0f693df07525</t>
  </si>
  <si>
    <t>8d1e3afc-69db-4671-9384-037509bcdc3e</t>
  </si>
  <si>
    <t>afe70442-f249-4545-8c23-ae94c58af85f</t>
  </si>
  <si>
    <t>c2b33480-c66a-4c8d-b018-295b2d5b6ecc</t>
  </si>
  <si>
    <t>8c1df528-d66f-4f42-80aa-4835cc171436</t>
  </si>
  <si>
    <t>73a363df-e50e-40d5-9ab6-05a00e599d3c</t>
  </si>
  <si>
    <t>59729dcc-b07a-404d-8d9b-cafb175ab1fd</t>
  </si>
  <si>
    <t>4f770d84-491c-46e4-bb82-c8ddb4dda36a</t>
  </si>
  <si>
    <t>fc6df3cb-0750-4c8a-bcb2-476750640770</t>
  </si>
  <si>
    <t>1aea8a10-b5ab-4c99-b7eb-8987b4f58911</t>
  </si>
  <si>
    <t>98e32160-94ef-41ca-899c-5b4560a621e5</t>
  </si>
  <si>
    <t>0090f9b0-1551-4a42-81d8-dd446c24b9e2</t>
  </si>
  <si>
    <t>b1f3f5d1-48bf-4b6c-91a8-f37b4fca1922</t>
  </si>
  <si>
    <t>cce788c0-1d11-4db3-b280-dbeadde4defd</t>
  </si>
  <si>
    <t>d4f4fa1f-64ae-489a-873a-95651733eff2</t>
  </si>
  <si>
    <t>d59acb13-d979-49d1-b334-78b715071f28</t>
  </si>
  <si>
    <t>7a038416-66db-48a1-8f36-1c211894b0fa</t>
  </si>
  <si>
    <t>2cbb5f29-b662-4b2c-b0a5-dc16426ac1b7</t>
  </si>
  <si>
    <t>ceb9d892-8d68-4741-b09f-a1a834ea1312</t>
  </si>
  <si>
    <t>bf4b91d9-1717-47d5-9d65-9fa18aef03da</t>
  </si>
  <si>
    <t>3bb63e35-4a83-4799-b0a9-43dfd2f55932</t>
  </si>
  <si>
    <t>737f40c6-73a3-4a1c-b653-5b6c103850e2</t>
  </si>
  <si>
    <t>7164c6c1-83e4-48f1-891c-7347e641fa84</t>
  </si>
  <si>
    <t>de8edd43-3220-489a-a1ea-2e51f239b74a</t>
  </si>
  <si>
    <t>5222f71d-6db8-499f-ba65-93a1fa61a933</t>
  </si>
  <si>
    <t>be334a4a-7f22-4d26-b478-7404f21a7e1c</t>
  </si>
  <si>
    <t>ca80d6e9-0303-4b79-a9c7-ec305c2295c0</t>
  </si>
  <si>
    <t>e9d26f7f-0c03-464d-b531-0e24d201d6dd</t>
  </si>
  <si>
    <t>0fc3f6b4-96a7-44c1-9a1e-b9d24610edc0</t>
  </si>
  <si>
    <t>02f9aa13-ad8a-4242-8eb5-60b6de61d208</t>
  </si>
  <si>
    <t>10a07486-3ac8-46b4-a14c-d60041b817f0</t>
  </si>
  <si>
    <t>effe9722-5d17-4bdd-adea-56eebbac1c90</t>
  </si>
  <si>
    <t>9a063d43-a579-4ccf-a3fb-45fd14dd719c</t>
  </si>
  <si>
    <t>163a581e-de40-4b72-807d-d17d7e3aecce</t>
  </si>
  <si>
    <t>67120bb9-064c-46c1-a4bc-90b549d04197</t>
  </si>
  <si>
    <t>1bb1871d-b7f0-4aec-9976-2f079c412171</t>
  </si>
  <si>
    <t>016c4ba0-8930-4179-8fb2-99afc16edd04</t>
  </si>
  <si>
    <t>113decd0-38cc-4d72-95a5-e789d4b33cee</t>
  </si>
  <si>
    <t>92e266a2-ca72-41fd-bc5a-be925a64cbb7</t>
  </si>
  <si>
    <t>bac96191-f184-418c-859c-6f959ea777e0</t>
  </si>
  <si>
    <t>dee340e5-3aed-49bd-9950-7e5ef22e2087</t>
  </si>
  <si>
    <t>02768290-a393-4419-9023-a393053cf9e0</t>
  </si>
  <si>
    <t>1f691751-de9a-4b80-a329-8ef7a9b84e0d</t>
  </si>
  <si>
    <t>828102e2-40ad-4b94-bf46-7b75ae10690f</t>
  </si>
  <si>
    <t>5cc092ea-7dc3-4ce0-bb14-a813ee5c1061</t>
  </si>
  <si>
    <t>8ebe32f9-a296-4bbb-9189-814d8e91c626</t>
  </si>
  <si>
    <t>511cbd3f-52e8-41e4-9415-9696df2fd311</t>
  </si>
  <si>
    <t>7391696c-828d-443c-a8ce-4bfe26651c57</t>
  </si>
  <si>
    <t>459a8f77-703d-4891-84e3-9adeda639dfd</t>
  </si>
  <si>
    <t>29be8ac8-c680-436c-96d7-e296a526cecc</t>
  </si>
  <si>
    <t>b9703af7-1d46-4fc0-9f96-e98676a5923a</t>
  </si>
  <si>
    <t>4671ba8e-b2bf-44bc-b6bb-64413f1c681f</t>
  </si>
  <si>
    <t>266aa964-2fa8-4720-87b7-eeed539e0f72</t>
  </si>
  <si>
    <t>fc4dbb92-7798-46e1-9b60-aaeb3f049285</t>
  </si>
  <si>
    <t>b8106ef6-732d-4b97-86da-2a0a1b112bb4</t>
  </si>
  <si>
    <t>655825e5-115f-4a6d-9a32-e45a269bd01b</t>
  </si>
  <si>
    <t>72149afa-7418-4b52-8c09-18ffdd685440</t>
  </si>
  <si>
    <t>ff0d0f64-2e29-43d9-b963-8d2fae38bf96</t>
  </si>
  <si>
    <t>a55c7038-07ee-44a5-8aba-49a0ba5d078a</t>
  </si>
  <si>
    <t>d160c1b5-439f-40ec-bebc-5f96665d90dc</t>
  </si>
  <si>
    <t>289539c0-b1d5-482d-8a1a-3ab3dc527cb2</t>
  </si>
  <si>
    <t>b327fc6e-07ec-4d28-a8b1-9f2fc3e85ff7</t>
  </si>
  <si>
    <t>f8af0b8e-e8cd-4c06-8388-77e0053577ff</t>
  </si>
  <si>
    <t>db4e2a4e-8fe3-44e5-80dc-5ffdca0d5997</t>
  </si>
  <si>
    <t>61a99dc4-3356-4363-bb29-975f78f2f186</t>
  </si>
  <si>
    <t>09a8b850-7a31-4419-997d-5971624f35e6</t>
  </si>
  <si>
    <t>69f2922e-d24d-41ef-8bf4-08aa5c3d0939</t>
  </si>
  <si>
    <t>03721bfb-5c92-44f8-bbb9-b5575a27008f</t>
  </si>
  <si>
    <t>8cd52817-2b2d-4f06-8b42-0ea768cd7a79</t>
  </si>
  <si>
    <t>9ba6a9f8-9f4f-4dba-892c-de5849ee8574</t>
  </si>
  <si>
    <t>4b493a07-7ae3-4521-97b5-4f2c037cab21</t>
  </si>
  <si>
    <t>8814f03c-306c-49af-955a-041c4471852b</t>
  </si>
  <si>
    <t>f28c3a7b-55f2-4c17-9527-59987d6208d3</t>
  </si>
  <si>
    <t>a71fad6c-b459-4030-99a0-fea5a6117f29</t>
  </si>
  <si>
    <t>60c33e82-0cdd-47eb-82de-1dea3d4d8f29</t>
  </si>
  <si>
    <t>283fc359-b829-4371-9da8-22d6c8527c40</t>
  </si>
  <si>
    <t>77bb3951-0831-4193-a55e-c015f8a73ab7</t>
  </si>
  <si>
    <t>9ea0005c-fd3f-4501-a8eb-312a4983334b</t>
  </si>
  <si>
    <t>39f862cd-0247-401f-891a-fd6a50688c9f</t>
  </si>
  <si>
    <t>4f840a30-3f36-4be0-a382-346b3ff27792</t>
  </si>
  <si>
    <t>4207af76-6b3a-4be7-bf44-29b9b753fded</t>
  </si>
  <si>
    <t>280ec20f-bb33-4df8-b131-ce6da98e7a9d</t>
  </si>
  <si>
    <t>4dcf4633-0abe-4623-9d89-5e6a36ebeec7</t>
  </si>
  <si>
    <t>ef12338d-5a3a-4740-b572-3aad5070dbdf</t>
  </si>
  <si>
    <t>aa2f5522-8788-4c1f-9d7a-98eada92fe74</t>
  </si>
  <si>
    <t>797038aa-efcd-4db7-b69e-f11362272aa5</t>
  </si>
  <si>
    <t>ac47ec61-5ef4-4dac-a31a-aa3d941042df</t>
  </si>
  <si>
    <t>438e3d48-7d49-4fc0-ac36-3962a7b27380</t>
  </si>
  <si>
    <t>17ee2698-01af-463d-8c59-362655bc4fa8</t>
  </si>
  <si>
    <t>988889ea-c61b-42f1-a66c-e54dc1230e3c</t>
  </si>
  <si>
    <t>ac67ff92-b67c-4e8c-96ff-ef7fb4b10cf7</t>
  </si>
  <si>
    <t>74f252d4-b9a4-4a69-a7b7-8fc5ed9d1ea0</t>
  </si>
  <si>
    <t>d1f14474-edd0-42ef-8429-1ab5d05bec78</t>
  </si>
  <si>
    <t>31f8f3c9-d8c5-4c53-825c-ea99fa5b693a</t>
  </si>
  <si>
    <t>3f608885-ea21-4b1a-a4ff-6bb7c819b316</t>
  </si>
  <si>
    <t>b0f40a66-4729-4ad9-a724-3888910c6147</t>
  </si>
  <si>
    <t>9cbe15d5-fa8f-4011-a817-cc76d653fa0f</t>
  </si>
  <si>
    <t>0257e214-bda7-441c-bf45-539a67982a14</t>
  </si>
  <si>
    <t>ea984a30-7e40-408d-b063-b9c380c85305</t>
  </si>
  <si>
    <t>c138fa61-916c-4c5d-a217-c2cbd590bb35</t>
  </si>
  <si>
    <t>8590d4f0-4e52-4287-921f-2db350cf0907</t>
  </si>
  <si>
    <t>6d1ef611-5e8e-48af-be5b-7fadf5e94a25</t>
  </si>
  <si>
    <t>15bbf7d4-0491-455c-b355-ff62607faa68</t>
  </si>
  <si>
    <t>b1f4b46e-5a19-4373-a2a2-c7964b15bbf3</t>
  </si>
  <si>
    <t>90f87101-3ac7-445c-8b35-879aaae4da38</t>
  </si>
  <si>
    <t>0e259aab-dc68-4012-a101-5933ce6c628e</t>
  </si>
  <si>
    <t>bed22486-268d-46ca-be06-66d28c8bcebf</t>
  </si>
  <si>
    <t>3075a911-6e37-43ba-a133-b4ec874d6347</t>
  </si>
  <si>
    <t>e7a12c0e-875b-4a47-91eb-81d97d784f87</t>
  </si>
  <si>
    <t>c9ff22e7-3cf6-4eea-b0a3-901bb4f37672</t>
  </si>
  <si>
    <t>f4937895-57bd-48b3-b65b-36a6433416bc</t>
  </si>
  <si>
    <t>ac92cf06-aa05-47ed-a113-749592c3375d</t>
  </si>
  <si>
    <t>5dc48d93-8708-4df3-9efb-88532d419e74</t>
  </si>
  <si>
    <t>290cb42a-4f23-4dd1-bc09-33a667fd397d</t>
  </si>
  <si>
    <t>cb4c077c-1838-43ce-8b3f-16cda33eb230</t>
  </si>
  <si>
    <t>0630a276-599e-412f-a600-1c251d6526b2</t>
  </si>
  <si>
    <t>b6df11ed-4c4c-4166-af7a-cc9c32ae1ecd</t>
  </si>
  <si>
    <t>3c4c527c-a256-4123-8a7c-80e688d27572</t>
  </si>
  <si>
    <t>ba98ad95-26fd-4c74-b11e-b10558b8415e</t>
  </si>
  <si>
    <t>58d61890-8c52-49a0-87b8-46ff83bf4166</t>
  </si>
  <si>
    <t>6858e490-244e-4c42-9a84-3e4bc1619d5a</t>
  </si>
  <si>
    <t>5df39204-a8c3-45d1-b3ff-473efe6cba01</t>
  </si>
  <si>
    <t>4c46c07d-1873-440f-a574-992446a3ff03</t>
  </si>
  <si>
    <t>59f06954-c699-4f12-bcdb-bf1e80df139c</t>
  </si>
  <si>
    <t>bc53eda4-ecad-433d-9e99-2db73c9bf70c</t>
  </si>
  <si>
    <t>8f96c906-593e-4724-9767-768c7b021c78</t>
  </si>
  <si>
    <t>f27c8d23-253f-4dfe-95a5-2ee139f66543</t>
  </si>
  <si>
    <t>03ccd33f-4468-4cae-abdb-a9b2cfc00b65</t>
  </si>
  <si>
    <t>698b135f-95e3-4d12-b148-d51d68759a36</t>
  </si>
  <si>
    <t>b9e1348c-69d0-41a3-9749-52befb7c9e5f</t>
  </si>
  <si>
    <t>f95d097f-531d-443f-ab03-6f544fde2af1</t>
  </si>
  <si>
    <t>87d29302-642f-4273-8e8c-2a2552b87ed7</t>
  </si>
  <si>
    <t>74ca28f5-ff35-4ccd-b9c3-11cb60b5f8e7</t>
  </si>
  <si>
    <t>7f338edd-2d54-4784-8a7b-a7e1953a9949</t>
  </si>
  <si>
    <t>80b10f62-46c1-4306-967e-07a2bbb7c55c</t>
  </si>
  <si>
    <t>c3df770f-b64b-4c5e-99bd-ac40db753ce0</t>
  </si>
  <si>
    <t>6a8427bc-8530-4a24-b1c1-86cc4929b04d</t>
  </si>
  <si>
    <t>4f92e3b5-9679-4735-a576-a6b6a4721785</t>
  </si>
  <si>
    <t>55c022cd-871a-4b29-9896-d49eed02c3ef</t>
  </si>
  <si>
    <t>afaf6aef-cc3a-4dfb-a176-97074bc5aebb</t>
  </si>
  <si>
    <t>3e8ed77b-8836-496b-a557-1c70aeaa21c1</t>
  </si>
  <si>
    <t>e2378f9f-0ae7-4b2f-a027-f819e33f6295</t>
  </si>
  <si>
    <t>86b5ca1c-24b9-4443-a140-8a5589a82c86</t>
  </si>
  <si>
    <t>41f6641e-3ff9-4ae1-bf97-d506eb86d5f4</t>
  </si>
  <si>
    <t>f8bf54a8-19d7-4302-af41-eb968406b00f</t>
  </si>
  <si>
    <t>4d15305f-808d-4233-8404-943262f88f49</t>
  </si>
  <si>
    <t>2453ea56-6b09-4499-b8a2-54eb3fb8296e</t>
  </si>
  <si>
    <t>71c4c7e5-b65b-450c-8fa9-fe492d9b9e97</t>
  </si>
  <si>
    <t>6b2517b9-bf68-4e29-9111-8f76f29cab60</t>
  </si>
  <si>
    <t>a2a80d12-e557-413f-b5ee-a2d59c53be98</t>
  </si>
  <si>
    <t>81045a06-24e6-4baa-97e7-df37e57abaf2</t>
  </si>
  <si>
    <t>46b20561-1385-4a3d-bc35-c731e0e545d6</t>
  </si>
  <si>
    <t>c02f2926-6b3b-4076-a94b-1ab835cdfc1e</t>
  </si>
  <si>
    <t>d3c567b0-2e74-4d4e-b725-c1483042ec83</t>
  </si>
  <si>
    <t>d35df311-8cb5-4690-aa14-9493c079e887</t>
  </si>
  <si>
    <t>30147203-4a99-4631-991c-166af78e2fac</t>
  </si>
  <si>
    <t>39554cb9-af0e-4a77-8ba1-fed6de1296c8</t>
  </si>
  <si>
    <t>4acb2906-cba0-4a23-b3c9-efcee13d75e0</t>
  </si>
  <si>
    <t>bfc0129a-7d95-45b6-a178-e15fa3ad8bb5</t>
  </si>
  <si>
    <t>829376b3-689b-4924-be55-6d7cec606636</t>
  </si>
  <si>
    <t>fb95773a-d584-41d4-852c-bcc0bf3dd032</t>
  </si>
  <si>
    <t>c5e3051b-e106-4369-abaf-0e685fd87b27</t>
  </si>
  <si>
    <t>930a3155-cba6-4919-b33f-8b7069edb482</t>
  </si>
  <si>
    <t>abf8c4e4-bfcb-4ccc-8c2c-1a76896508be</t>
  </si>
  <si>
    <t>07fd30f8-bc85-4dd4-a2ae-9f64411ca832</t>
  </si>
  <si>
    <t>bc8d2e7b-c882-40e8-89c7-c4a08abd3357</t>
  </si>
  <si>
    <t>c1365eb2-8543-40b6-a562-1ea17e0e74ad</t>
  </si>
  <si>
    <t>7f8480da-e40c-4f0c-aff0-09213f752553</t>
  </si>
  <si>
    <t>2f5b1aaa-2623-4965-ac93-deb23319ae69</t>
  </si>
  <si>
    <t>b911aeb7-6668-484a-9478-3139cee1d64d</t>
  </si>
  <si>
    <t>0000119f-5afa-4f41-b9fe-453e4eaa4128</t>
  </si>
  <si>
    <t>4366e398-ea38-4dec-8696-e1a8c986ba7b</t>
  </si>
  <si>
    <t>df1a41e2-8685-4c31-8127-5f27d0114bb9</t>
  </si>
  <si>
    <t>7e419113-30c2-4543-8692-ff80196e0510</t>
  </si>
  <si>
    <t>05d8c422-6963-4690-8bd7-f6ada77912ad</t>
  </si>
  <si>
    <t>1de21c36-d997-417b-ac21-f0e0d21f41f0</t>
  </si>
  <si>
    <t>bc9c993f-c207-4b61-b0dd-2ece57f6be24</t>
  </si>
  <si>
    <t>77c454fa-9ae0-4d88-9527-8fad4c941ce2</t>
  </si>
  <si>
    <t>6e8ecf67-e7b5-4c58-bd31-be69ba7325b0</t>
  </si>
  <si>
    <t>a137013d-0881-49ff-9711-eab0b42fd7bf</t>
  </si>
  <si>
    <t>1fe438c3-ab70-4ff3-92be-58c02250c560</t>
  </si>
  <si>
    <t>ab7079df-f76b-4a7a-a0eb-2365071e6ccf</t>
  </si>
  <si>
    <t>f9d4563b-9ab1-4b5e-b41c-79e5dfad6071</t>
  </si>
  <si>
    <t>a951888b-5e91-4a0c-b3a6-d242a76530fa</t>
  </si>
  <si>
    <t>71a095f3-919f-461f-ad9a-4b59c8042f58</t>
  </si>
  <si>
    <t>605d14b4-8252-4e93-b6ad-c78ef57855a4</t>
  </si>
  <si>
    <t>c6d222f5-e4eb-4463-8997-f23c19ea1ecb</t>
  </si>
  <si>
    <t>cd215a45-4625-41f7-b980-ca2b5879e8b3</t>
  </si>
  <si>
    <t>17d0c16a-96d0-4d86-a938-e3895c3839d2</t>
  </si>
  <si>
    <t>5087ac24-8ff1-4dbc-b169-ea94b71aeb2b</t>
  </si>
  <si>
    <t>002ff0b4-9718-429e-b1ba-bf3a61dfb0ec</t>
  </si>
  <si>
    <t>71146fcf-09ec-430a-aaed-3d0de0b62103</t>
  </si>
  <si>
    <t>a6c2e57e-46c2-4d3c-89ad-c5c99fc12afc</t>
  </si>
  <si>
    <t>f81c1ae8-cd0c-475c-90e8-469829102116</t>
  </si>
  <si>
    <t>b2cf304d-63de-441a-b704-c2a4afdb26a1</t>
  </si>
  <si>
    <t>7f164f52-e447-4cae-ab92-4ccdfe16f704</t>
  </si>
  <si>
    <t>76fba95c-8ed1-46ca-b823-5f09c15d924f</t>
  </si>
  <si>
    <t>4262fbeb-29df-4d6e-a686-1bc3fd7fa005</t>
  </si>
  <si>
    <t>9cade078-a74f-4a43-9946-8c07a4262b4b</t>
  </si>
  <si>
    <t>37b45972-7b1f-4065-80c1-1c654cef1125</t>
  </si>
  <si>
    <t>dc7edb4c-a65f-404f-b449-f873cb87c9be</t>
  </si>
  <si>
    <t>9f570fb7-cd04-49b5-ae3a-aedf27835de0</t>
  </si>
  <si>
    <t>6f50c094-176e-4f8f-bf4a-c2fb739e8d8a</t>
  </si>
  <si>
    <t>8a68f51c-780f-453f-80a3-87bb33c73be9</t>
  </si>
  <si>
    <t>3f394ba6-3388-4200-afff-5003a1dfbb48</t>
  </si>
  <si>
    <t>b2c8175f-35d8-43e2-a4c1-a9be166fa71b</t>
  </si>
  <si>
    <t>e299dadc-cd98-403c-80f4-7cc892452ec2</t>
  </si>
  <si>
    <t>8cd4372e-0ebf-49a8-b27d-f7134f1fe732</t>
  </si>
  <si>
    <t>134eb62f-48f9-4d33-99f2-8857d8df252c</t>
  </si>
  <si>
    <t>f8663bda-0c9f-4109-9f5d-d64cc8989842</t>
  </si>
  <si>
    <t>ca484961-7f55-45b3-8a0e-0f0f051b038d</t>
  </si>
  <si>
    <t>52d85f43-2068-4307-9121-af594557dcf4</t>
  </si>
  <si>
    <t>31a982d5-3cc6-45de-8fa2-7f118fcc80ba</t>
  </si>
  <si>
    <t>60b26e15-ec41-48fc-ac5e-dc4693e8df02</t>
  </si>
  <si>
    <t>5ab40a1f-7c00-414f-b9b5-1c25babbccef</t>
  </si>
  <si>
    <t>4ddd6902-f547-4113-ab6d-cc60d72d1a48</t>
  </si>
  <si>
    <t>f73ddbfd-898d-4b6c-9f9b-d968f881a455</t>
  </si>
  <si>
    <t>98fe6914-50a9-4ca4-b417-580d74168377</t>
  </si>
  <si>
    <t>7c507ae9-c0e4-4902-81a6-f1ec53b1da70</t>
  </si>
  <si>
    <t>04888315-e6d5-48ee-bfc6-67eecddfe121</t>
  </si>
  <si>
    <t>df0cb7f8-1bba-4de5-9729-2b847ee5230a</t>
  </si>
  <si>
    <t>7bf4e5df-5d68-4841-a695-d54eca446fa5</t>
  </si>
  <si>
    <t>91266af1-5a1d-4bd8-bad4-c374275610d9</t>
  </si>
  <si>
    <t>fd07cdd2-0ab1-4dec-a9b6-47909192a3b6</t>
  </si>
  <si>
    <t>e80df27d-e111-465e-87ae-e7f63909cc58</t>
  </si>
  <si>
    <t>d33da0fe-8e51-4b01-8093-e9495d4db6e0</t>
  </si>
  <si>
    <t>b231a4ee-2664-4ba2-9f6f-7878ff0b14fb</t>
  </si>
  <si>
    <t>4831f4a8-6430-4cc6-b9c0-b6f3359affcf</t>
  </si>
  <si>
    <t>33e81769-2da3-4244-8531-76b068466852</t>
  </si>
  <si>
    <t>7370be44-7bb0-45d6-be6c-733fbd1c6080</t>
  </si>
  <si>
    <t>e7d889c1-9f01-4a4b-a6bc-7e31ec20ca82</t>
  </si>
  <si>
    <t>0e7e9d36-b2f4-4445-b65b-842ed856111f</t>
  </si>
  <si>
    <t>81cf3e55-d4fc-4600-9957-95cb94ba2a93</t>
  </si>
  <si>
    <t>5f0cf954-f719-45bb-babf-5a783577ac23</t>
  </si>
  <si>
    <t>e3030ab7-4098-41e9-84b5-42568163bf19</t>
  </si>
  <si>
    <t>64b9662f-43d2-4617-8015-89599820b4c9</t>
  </si>
  <si>
    <t>6a7366cf-7119-415e-8ef3-684ad6f7e5e1</t>
  </si>
  <si>
    <t>eeb453c2-a512-48f2-948f-ca5c61963deb</t>
  </si>
  <si>
    <t>c724941c-ecf1-473e-81f4-38b66b5a64f6</t>
  </si>
  <si>
    <t>62c1a33c-d823-43a7-bd98-f28dc75dd9c5</t>
  </si>
  <si>
    <t>ec28ffb4-0b5f-4105-b385-b20b69238f2f</t>
  </si>
  <si>
    <t>1dba9ca5-5a76-435c-9818-b0ac7cb8c9ff</t>
  </si>
  <si>
    <t>1941d8c8-009f-49c1-aca9-c813cae8745f</t>
  </si>
  <si>
    <t>ba474146-4b14-4038-ad0f-09d213a21cd0</t>
  </si>
  <si>
    <t>e7b43cef-3ef2-4640-960d-6577cbf28d8d</t>
  </si>
  <si>
    <t>34c4e476-d91d-411b-83ab-c1f2cee91c84</t>
  </si>
  <si>
    <t>b460a63b-4658-490d-b11d-3f16872a34ce</t>
  </si>
  <si>
    <t>632f3ea7-52a6-4ff7-8b6c-ff240296be8b</t>
  </si>
  <si>
    <t>1b244c22-22b5-40af-822a-644df8d142c4</t>
  </si>
  <si>
    <t>154f0cbd-e8ad-402c-a02e-f3ebec37d3ac</t>
  </si>
  <si>
    <t>a0e09bf3-d170-43f4-a66a-9d0c9352ad6a</t>
  </si>
  <si>
    <t>245bb19c-4264-4a7d-803f-74576d48763d</t>
  </si>
  <si>
    <t>4a0bb4f3-31a2-4512-b7af-32929133eac3</t>
  </si>
  <si>
    <t>4feb5d5d-c671-456c-8e00-8f5133919932</t>
  </si>
  <si>
    <t>dfd54cf1-b5ce-422f-96f6-618e75f1af7d</t>
  </si>
  <si>
    <t>31761e4f-713a-4ead-a808-fee1ee49439b</t>
  </si>
  <si>
    <t>63f87b25-ffdf-4c76-87e0-c01d8ca37b91</t>
  </si>
  <si>
    <t>19d1793b-4b6f-439b-bb0d-74b7df13e03e</t>
  </si>
  <si>
    <t>5d90e7db-67c8-451c-89e6-1d50764afa8e</t>
  </si>
  <si>
    <t>a8cdaddf-67a7-437e-ab39-a48808b08b54</t>
  </si>
  <si>
    <t>2638f040-b571-42f0-839d-9ef0124694f5</t>
  </si>
  <si>
    <t>a697c1db-f0a8-480c-92cf-ddde8d34e336</t>
  </si>
  <si>
    <t>84c5f158-6acf-4d5b-99e7-e0b728dddc71</t>
  </si>
  <si>
    <t>ad370f82-30c9-4c2d-83b9-893bb2357bf9</t>
  </si>
  <si>
    <t>8b858857-d4f0-47f2-874c-31043fe5ece1</t>
  </si>
  <si>
    <t>71c3db6f-887c-4f89-8a04-9f1c7e15a818</t>
  </si>
  <si>
    <t>ef0b6471-706a-4ea4-9ae3-d673a19276ad</t>
  </si>
  <si>
    <t>f1fdc90e-7ac2-4e92-80b8-97c790ff6f12</t>
  </si>
  <si>
    <t>47fd962f-eab2-45ce-a0f2-44f6074688c1</t>
  </si>
  <si>
    <t>91cb3b48-f3b7-4cc3-8e0d-5c2535cbb3b7</t>
  </si>
  <si>
    <t>78ebad98-f6a2-494c-9458-78adf5eb7c7e</t>
  </si>
  <si>
    <t>ca868ca7-c6cc-43b2-96df-f6e2659c8021</t>
  </si>
  <si>
    <t>30bd7965-4af0-49b0-a0ca-be0fe95d05b5</t>
  </si>
  <si>
    <t>9df9dab3-91a6-461c-90be-666e4ac2df6d</t>
  </si>
  <si>
    <t>aec82132-7dbf-4b05-b090-221815fd528e</t>
  </si>
  <si>
    <t>140f4dfe-f5b9-4e35-ac31-b5f25c408ee6</t>
  </si>
  <si>
    <t>ed0e59ca-e288-4661-98f7-3d15350f733b</t>
  </si>
  <si>
    <t>178b0822-3932-413d-a10c-bc895a417836</t>
  </si>
  <si>
    <t>c91bf298-1239-4740-a2aa-397f81d0b9b0</t>
  </si>
  <si>
    <t>dfbcb23a-4c87-4fd6-9026-ff1de7c202ce</t>
  </si>
  <si>
    <t>34a746fd-b662-4b10-8524-e81003d589a9</t>
  </si>
  <si>
    <t>8ffd50c2-0570-4d14-a2b6-3939a20484ed</t>
  </si>
  <si>
    <t>adc1e79d-d603-4b5c-af87-4414cc9851b0</t>
  </si>
  <si>
    <t>669eadaf-490a-4842-bb2f-9177055db1b1</t>
  </si>
  <si>
    <t>be7beda4-10d3-4241-a16b-932c773e7bde</t>
  </si>
  <si>
    <t>9645cb2e-5ecf-4acb-ad57-41fa951bf406</t>
  </si>
  <si>
    <t>ec6d30f4-a655-409e-befc-eb266aedd577</t>
  </si>
  <si>
    <t>d90ffcd5-fa54-457a-b90d-2fde87bbe242</t>
  </si>
  <si>
    <t>4d92389b-abeb-4f01-81ab-ace099edc165</t>
  </si>
  <si>
    <t>efdbc1fc-767f-44e9-bbeb-7c0df0b84cba</t>
  </si>
  <si>
    <t>c58d1273-a515-4d1a-a6ba-6082ef10e716</t>
  </si>
  <si>
    <t>94107034-716a-4ad6-9b20-6f1c91a7b29b</t>
  </si>
  <si>
    <t>bd4acd4e-66d4-4696-8426-ba8063f9b7aa</t>
  </si>
  <si>
    <t>5d91ae3c-4a41-42ff-ba08-a7db65db246f</t>
  </si>
  <si>
    <t>dcf01e67-d3d6-46f6-b033-18a926f939c9</t>
  </si>
  <si>
    <t>354ded1a-7275-48a9-af59-9832c8083eac</t>
  </si>
  <si>
    <t>50f65b49-54ac-4228-bfe7-c70936a3dc59</t>
  </si>
  <si>
    <t>201c5c84-8cb8-44e2-9277-ed3752543e09</t>
  </si>
  <si>
    <t>1e5591c9-a284-4de7-a841-1888b4043ff0</t>
  </si>
  <si>
    <t>ce9ef7bd-dc95-489c-a281-b62f567afb5a</t>
  </si>
  <si>
    <t>9fa8a5c2-71f9-41a4-9619-6474564a8683</t>
  </si>
  <si>
    <t>18ce9812-8028-4dc8-ad1f-cde153571abe</t>
  </si>
  <si>
    <t>62a593d9-fc51-487f-affb-10960265bee6</t>
  </si>
  <si>
    <t>25293f6c-1833-4162-8a0e-9b01e9cbad06</t>
  </si>
  <si>
    <t>6f5f17e8-56e8-42a8-b1f2-0de2567b6dfa</t>
  </si>
  <si>
    <t>028e3bd7-3612-4ca5-930a-202793ccc9e2</t>
  </si>
  <si>
    <t>03975cfd-fb78-4b25-a1b5-a9e31c7074f3</t>
  </si>
  <si>
    <t>317cdfd0-8c7f-4a04-b068-fa5696520d97</t>
  </si>
  <si>
    <t>b988dc59-e4cd-4af7-81eb-cfaae8d26ef2</t>
  </si>
  <si>
    <t>a8b6752e-5903-4a0e-b4f1-2c1469335680</t>
  </si>
  <si>
    <t>afdd780a-7fd0-4e34-8c5e-1d440601fd54</t>
  </si>
  <si>
    <t>662a4d36-1d9c-4c51-a50b-a5964e2ea8bc</t>
  </si>
  <si>
    <t>77376577-71b0-4759-bc84-70446e79f8d2</t>
  </si>
  <si>
    <t>af874b4a-e759-4b1c-8819-ed26e8664a87</t>
  </si>
  <si>
    <t>b0196ee7-2bee-46cb-89b6-6c4dbb78b9ef</t>
  </si>
  <si>
    <t>c5db9ed4-f088-4211-9d7f-b019b838bf3c</t>
  </si>
  <si>
    <t>a9eeff8e-fb44-4960-95ed-153562fb4653</t>
  </si>
  <si>
    <t>2090c807-5a23-480c-b374-3295e6a7cced</t>
  </si>
  <si>
    <t>bc92a0fb-0361-4794-9a8d-25bfe328932d</t>
  </si>
  <si>
    <t>f814e3dc-c924-4bd6-9f6b-c99b9c34d46d</t>
  </si>
  <si>
    <t>32eb3d87-7eca-42bd-b44d-22ffa6756568</t>
  </si>
  <si>
    <t>10fb3cce-355b-427b-ae9d-014fb8ad9cba</t>
  </si>
  <si>
    <t>f82919c8-d556-4c5f-93d0-5598ec1c318a</t>
  </si>
  <si>
    <t>cc27a3ed-1dc4-4f8e-b243-e984dba4095b</t>
  </si>
  <si>
    <t>e3e41d51-9efd-48af-aaca-a97ea2d50fab</t>
  </si>
  <si>
    <t>a7baf103-21e1-43c1-a5de-a519a388bab5</t>
  </si>
  <si>
    <t>6940fc2c-7b7b-41d1-bc01-4363c2b2ae7f</t>
  </si>
  <si>
    <t>0d03175f-5238-42ce-8ca3-58b4602141eb</t>
  </si>
  <si>
    <t>c6400feb-5553-4711-8f4c-8d1bbc2ddb2b</t>
  </si>
  <si>
    <t>2b76eb57-d141-47d9-8de5-9369c9f67e13</t>
  </si>
  <si>
    <t>a6aaff64-6fa2-4696-97d1-1665110dd0d3</t>
  </si>
  <si>
    <t>fa888f08-9042-4a2f-98b5-0f469d7c0d0b</t>
  </si>
  <si>
    <t>04bcba41-6ae2-45ed-9a97-8357f71125aa</t>
  </si>
  <si>
    <t>45ec38da-1080-4dde-8675-2d57c94055f9</t>
  </si>
  <si>
    <t>e0d2b7b6-43d1-4255-b933-d169838db3d3</t>
  </si>
  <si>
    <t>835b9ff9-520f-49a7-b3d4-f618b47102f0</t>
  </si>
  <si>
    <t>cac351c5-5b8e-4496-b884-6ba02337d87d</t>
  </si>
  <si>
    <t>0e4fd01e-529f-4364-b8d0-753652d4f2b8</t>
  </si>
  <si>
    <t>9fb190ec-0203-4f4a-8b88-236a747b0e3a</t>
  </si>
  <si>
    <t>1f1b0605-9403-496e-a82f-4ea80bc56a4b</t>
  </si>
  <si>
    <t>a186f06c-a59a-48e0-b259-406e5032768f</t>
  </si>
  <si>
    <t>d6de777c-a07d-4558-8e8b-23dac49a68f6</t>
  </si>
  <si>
    <t>48aa2855-50e8-47ac-a52b-94b8178545c3</t>
  </si>
  <si>
    <t>547adc11-3db8-4710-9e52-a6561fe30366</t>
  </si>
  <si>
    <t>c48a29c9-a25e-49cc-8a4c-26cf27c3ff6c</t>
  </si>
  <si>
    <t>0b3d3f20-9d22-4e8c-822a-1d81704e85b7</t>
  </si>
  <si>
    <t>3274a4f7-a4c3-4e24-ab51-b1dcce8e13f9</t>
  </si>
  <si>
    <t>60374320-79f2-40cf-99d8-be177f1efdec</t>
  </si>
  <si>
    <t>933874d4-de42-4d5c-85b2-bc736ec54187</t>
  </si>
  <si>
    <t>3473f5ff-b9c2-4dd4-9eb5-e947e068b42a</t>
  </si>
  <si>
    <t>e594b0c9-f036-47b5-98d6-4d1903ae33c4</t>
  </si>
  <si>
    <t>5ddfb620-c7d4-4409-a799-e7ac4253bf9b</t>
  </si>
  <si>
    <t>be45d515-cb1c-466e-a4ce-07f2913955c9</t>
  </si>
  <si>
    <t>732ee363-c75e-447e-a755-1907c6dc54dd</t>
  </si>
  <si>
    <t>cb7e48b3-4a50-44b0-bc07-178cace30ca4</t>
  </si>
  <si>
    <t>5085da51-8521-436a-b2c4-5fabc5143c41</t>
  </si>
  <si>
    <t>420048ca-bcdb-49be-b722-4f0ab190165f</t>
  </si>
  <si>
    <t>afb16650-2306-4b2d-8b33-9236e4196768</t>
  </si>
  <si>
    <t>e32a1edf-1449-4877-9831-0f60142402bc</t>
  </si>
  <si>
    <t>0efecb7e-158e-42d6-a1c3-408f44420e52</t>
  </si>
  <si>
    <t>64eba79c-dafd-43e1-af71-19aff516b3ef</t>
  </si>
  <si>
    <t>04a54ec2-982e-4d76-9ae5-49c3b864c49d</t>
  </si>
  <si>
    <t>cc27b192-6f35-4b88-b6a7-fe8bf58b95ca</t>
  </si>
  <si>
    <t>49b1685c-8f07-4781-ba25-1ed9f810af39</t>
  </si>
  <si>
    <t>c55056a2-4b6b-4481-a641-87e932bf3a25</t>
  </si>
  <si>
    <t>7ee01060-ace2-42c8-bd3e-35a4f304152a</t>
  </si>
  <si>
    <t>8465709b-6711-4cd2-b1d0-589e597baf62</t>
  </si>
  <si>
    <t>a08ed2b6-96c1-4f2d-bc5c-e63739d1de90</t>
  </si>
  <si>
    <t>218dfb67-d420-421f-baa1-ee74167acf07</t>
  </si>
  <si>
    <t>389e0446-5d51-47ec-b14c-f89e698e0e4a</t>
  </si>
  <si>
    <t>78898b47-cb6d-4644-80cf-de0ddc2318ef</t>
  </si>
  <si>
    <t>1753f799-87a3-431b-ac4e-6b30c6055c5a</t>
  </si>
  <si>
    <t>ceeed665-fb0c-4530-a05b-3382a1a55912</t>
  </si>
  <si>
    <t>25c1b441-71ad-448e-95a4-682aa6257db5</t>
  </si>
  <si>
    <t>0333cbad-fe02-46c5-ba1b-17c64282739e</t>
  </si>
  <si>
    <t>5a85eb31-2be7-47de-b5d1-1fa6b62ddd9c</t>
  </si>
  <si>
    <t>d82657e5-e58c-4630-907e-ab6d225e6a7f</t>
  </si>
  <si>
    <t>e2f9c581-6ec3-44ae-a0d4-890dcdbf2297</t>
  </si>
  <si>
    <t>9a2f886f-206e-4b34-b755-55edea31d41f</t>
  </si>
  <si>
    <t>f8f82673-ce00-47ca-9b5f-2d271d4d5391</t>
  </si>
  <si>
    <t>c8bb3ca5-07c4-4fb0-a1b5-aa9d6bf28911</t>
  </si>
  <si>
    <t>0bf53516-3053-483a-b6d7-7aa743cdbbfe</t>
  </si>
  <si>
    <t>7e55f3c0-b004-4dd3-9db6-c701e0bfdae3</t>
  </si>
  <si>
    <t>52316a19-5040-448a-bc04-09bda5242aca</t>
  </si>
  <si>
    <t>c5a328ca-869e-463d-9f7c-4193a5d04688</t>
  </si>
  <si>
    <t>698e2102-d051-406d-9fa9-c213fd1a4205</t>
  </si>
  <si>
    <t>41fb3546-530c-41b4-a88c-90a2df71ca81</t>
  </si>
  <si>
    <t>80c395f9-3d9e-49e0-8bca-0e42470f0feb</t>
  </si>
  <si>
    <t>d6b9d380-3a43-428a-bfc0-027f7e1b230e</t>
  </si>
  <si>
    <t>b151d32e-0e26-4a92-a7f4-3a0061889205</t>
  </si>
  <si>
    <t>18faf565-899a-4625-9dc5-52b61b1e1944</t>
  </si>
  <si>
    <t>6b75c897-9580-4eec-baff-cc5d9e832904</t>
  </si>
  <si>
    <t>eebf9faa-e679-4bfd-a2b3-e8a61a5d9e07</t>
  </si>
  <si>
    <t>f82d2126-6f2e-4364-af1d-c03e7bdd732d</t>
  </si>
  <si>
    <t>4d66d084-3c84-4846-a741-d58cf23b1e10</t>
  </si>
  <si>
    <t>4d6b24ec-5d1a-4b67-82ae-970294584d7a</t>
  </si>
  <si>
    <t>7c028b30-525e-46a7-96b8-1803e7668d9c</t>
  </si>
  <si>
    <t>9062acfa-d432-435d-ae65-f13d2662639d</t>
  </si>
  <si>
    <t>f4da3d31-5323-4763-b04a-0fd4a82da6ee</t>
  </si>
  <si>
    <t>cbb8f801-5c2f-4449-9652-c1cd6fe14f95</t>
  </si>
  <si>
    <t>79de96cc-0a71-4c80-a091-43c4f1fe3f8e</t>
  </si>
  <si>
    <t>fe1b4984-98a4-4cd1-8836-58215ccd3a96</t>
  </si>
  <si>
    <t>0054e0fb-cf6d-4c3e-b22c-72865f972855</t>
  </si>
  <si>
    <t>864204f1-dcf6-46d3-b4c2-d6f690ed7a96</t>
  </si>
  <si>
    <t>39a874af-257b-4dfb-8b45-24ccc7e8d179</t>
  </si>
  <si>
    <t>b59b1c7e-0ecd-4dbc-99e4-6f3df46d7940</t>
  </si>
  <si>
    <t>68f8e733-03af-4e46-a215-1d8fc8ab69c8</t>
  </si>
  <si>
    <t>b6a37825-f5ac-4851-876e-a501105bcafb</t>
  </si>
  <si>
    <t>ed96eebf-3b36-4460-b720-ba28dc5fc19a</t>
  </si>
  <si>
    <t>cfc6e2ce-0f48-4284-a7f6-cad253bec1e6</t>
  </si>
  <si>
    <t>29e7619e-3e85-4b05-9dd5-cced3f8b76aa</t>
  </si>
  <si>
    <t>acb5a0d4-9c3a-44a6-9749-189cf1f956de</t>
  </si>
  <si>
    <t>f39bdd67-a812-450f-a2c0-0fa73c123f45</t>
  </si>
  <si>
    <t>381bcf5d-8faa-4cd0-ac8b-b962a41c3f50</t>
  </si>
  <si>
    <t>cf13d051-c2a5-4e7d-b312-6f4f5ec05398</t>
  </si>
  <si>
    <t>ccf1f238-07ce-4cc4-994e-8dfe5eb95662</t>
  </si>
  <si>
    <t>09fe0d22-95b4-41d4-9afa-9946dbcc8600</t>
  </si>
  <si>
    <t>6c31d2c0-1a75-4857-9eda-a0f5b4b579fe</t>
  </si>
  <si>
    <t>a4a83255-94cf-4dc9-a46b-bf1d88d55d23</t>
  </si>
  <si>
    <t>adfc8292-b005-49a1-b3d1-c5d8a9b1904a</t>
  </si>
  <si>
    <t>30b6c5d8-7539-4ca6-a6cf-9588d7510876</t>
  </si>
  <si>
    <t>91e2efd5-2a64-44f1-9280-46601e921c48</t>
  </si>
  <si>
    <t>632f2069-64a0-4fc1-8b01-551674db86c0</t>
  </si>
  <si>
    <t>fafbc438-2372-4a93-a82e-79db70364450</t>
  </si>
  <si>
    <t>bbe9179e-dd56-44e0-a7b9-b53b99406be2</t>
  </si>
  <si>
    <t>72a3e720-569b-4af8-aa46-5ba61bc27fc8</t>
  </si>
  <si>
    <t>74558858-5ec6-47b4-9721-461bb8b88a73</t>
  </si>
  <si>
    <t>b7a332c6-7995-423d-a0db-243411be909c</t>
  </si>
  <si>
    <t>9725409a-b3fc-4eb0-b2a7-06fa33235a72</t>
  </si>
  <si>
    <t>b756db41-005c-444f-b0de-5df3ae1f3ef8</t>
  </si>
  <si>
    <t>8aeefe84-6925-49b6-9b61-064b3b70bbdc</t>
  </si>
  <si>
    <t>662c6629-4e2a-41ab-aaa4-c8665dd95fcd</t>
  </si>
  <si>
    <t>0fdd9f7a-59c2-45d7-a72a-9fe83f97ab16</t>
  </si>
  <si>
    <t>c9b62ba7-eacb-4474-91ee-fc65f4714ff6</t>
  </si>
  <si>
    <t>59cf44f3-67ef-4c7c-a027-82b6a87ad1cf</t>
  </si>
  <si>
    <t>394f1310-5733-4a71-8b4c-bde7b3cd5e56</t>
  </si>
  <si>
    <t>aefb3ffe-80dc-4adf-beb0-1d8e98d11374</t>
  </si>
  <si>
    <t>6a653929-fe74-4238-acb8-a11bd46cf344</t>
  </si>
  <si>
    <t>5d7f6997-050c-4862-9c7c-e688ac0265f7</t>
  </si>
  <si>
    <t>4c1077fe-1bdb-40bc-beb2-54b7d36ecd96</t>
  </si>
  <si>
    <t>5067c778-2e2f-44eb-bea2-0e6be4a885cf</t>
  </si>
  <si>
    <t>8cd99961-a616-431b-aabc-a658c7dd171e</t>
  </si>
  <si>
    <t>f7a078b4-b354-4c98-bcf1-9cd314049b3f</t>
  </si>
  <si>
    <t>470d5a1d-bcd8-4a45-8f78-a4210e4636aa</t>
  </si>
  <si>
    <t>6ce38241-aa85-4128-ae04-9ee161063d3c</t>
  </si>
  <si>
    <t>abd9b8d8-eb9b-430f-a2b3-b5860ae9406f</t>
  </si>
  <si>
    <t>5593e50e-4d9c-4138-a4d7-6ccaa09eb5a6</t>
  </si>
  <si>
    <t>0e81f94b-ba33-45ef-802e-00c788b4940c</t>
  </si>
  <si>
    <t>9a958212-52f4-48a9-a033-a66bc7bc069d</t>
  </si>
  <si>
    <t>a8e68ac8-54a5-485e-b6ed-c77845ee986c</t>
  </si>
  <si>
    <t>3ac290ed-f5e5-4249-9ab7-25dae00d26ed</t>
  </si>
  <si>
    <t>4e3236fa-1a06-45eb-ad53-b85a18e3a61c</t>
  </si>
  <si>
    <t>573b2766-85a8-4f97-b4ba-70f87bdb02b3</t>
  </si>
  <si>
    <t>56a72554-adce-4be4-be52-918408d87415</t>
  </si>
  <si>
    <t>f922f4c6-a399-4b02-8dad-642479de1552</t>
  </si>
  <si>
    <t>bbbf6d21-bae8-46b3-9716-996ee4c3f2ba</t>
  </si>
  <si>
    <t>ac0f5a56-f839-4831-9abe-e91cb52bd3a6</t>
  </si>
  <si>
    <t>7d69f0ac-92b8-42fb-a56a-0d71c49b916d</t>
  </si>
  <si>
    <t>0a25bd30-f402-4c83-ada5-319b319b0651</t>
  </si>
  <si>
    <t>717ff936-5b96-4294-96aa-75bcca96b4f2</t>
  </si>
  <si>
    <t>2a62bd55-65f8-48ed-8bae-2e4f5aaae6d8</t>
  </si>
  <si>
    <t>b9e1ca64-4b72-4780-87f8-6c096cccc2b3</t>
  </si>
  <si>
    <t>9982657d-aa07-476f-a32a-5c211ce228a3</t>
  </si>
  <si>
    <t>44659888-c2de-4ceb-a801-902935eaae29</t>
  </si>
  <si>
    <t>38ddd502-6f69-42a8-8a3a-eb5e9a6ccb71</t>
  </si>
  <si>
    <t>af3fa200-4fda-4124-abdb-ef39d03fbced</t>
  </si>
  <si>
    <t>a5d7c92a-b2d1-49be-bc55-082b034f831b</t>
  </si>
  <si>
    <t>a26579cf-cd42-4999-9cdf-35d3b57899e4</t>
  </si>
  <si>
    <t>3b3f53cc-907a-42c2-a327-a0edb10ab766</t>
  </si>
  <si>
    <t>6d01a48b-8180-4b1e-b41e-6b11a5ec716c</t>
  </si>
  <si>
    <t>aca016d9-e166-4597-a198-82539dc4704c</t>
  </si>
  <si>
    <t>9508c038-9f7f-4fc5-9926-6657bb141bca</t>
  </si>
  <si>
    <t>bb30d9ee-0f12-4491-a4d2-6aef7c6a91c9</t>
  </si>
  <si>
    <t>c3970199-d508-4002-a01c-683fe99555f4</t>
  </si>
  <si>
    <t>bba27090-e701-4d05-b0e4-78416d162fbe</t>
  </si>
  <si>
    <t>439a8c4c-c100-4732-a0ec-0e4d65a8416f</t>
  </si>
  <si>
    <t>282f790f-1828-4028-8ee5-000bafe3653b</t>
  </si>
  <si>
    <t>a202530f-62c7-46ef-ae0c-83d677bba8ec</t>
  </si>
  <si>
    <t>b25df67d-6247-4cc9-91e7-e4a91c474e55</t>
  </si>
  <si>
    <t>e56886a2-3186-4bbb-9a5e-a2f03fba830c</t>
  </si>
  <si>
    <t>e2563dd8-4f98-4a61-92b7-4cb44d4c26ac</t>
  </si>
  <si>
    <t>530b9cec-cdba-4602-9e89-32c45dd3c305</t>
  </si>
  <si>
    <t>b6669d9d-c2f6-4701-b255-a277ce37b9a8</t>
  </si>
  <si>
    <t>daf70892-f041-4fb7-a98b-707a283dd376</t>
  </si>
  <si>
    <t>af60a08e-4ec2-48b8-9bb7-9cec92a643f1</t>
  </si>
  <si>
    <t>ff936932-239b-451d-befc-14a92bf8d7fd</t>
  </si>
  <si>
    <t>5583ed07-141d-4668-a909-c949b45df2d6</t>
  </si>
  <si>
    <t>43ba6a05-a26e-4a72-aa82-bcf1fc7a26ab</t>
  </si>
  <si>
    <t>8293b004-8513-42fa-8c1e-a86e71efef7b</t>
  </si>
  <si>
    <t>a3e5711e-4b4d-40d6-a5ad-45a20ec665f7</t>
  </si>
  <si>
    <t>6b7dfbe9-4442-4171-8549-959f816cb2a8</t>
  </si>
  <si>
    <t>6cb2b2c1-bd12-4ca8-98e9-f538e277a757</t>
  </si>
  <si>
    <t>73f236f9-df29-4f80-bd68-d6f51b83d995</t>
  </si>
  <si>
    <t>950462d4-a34d-42c7-ae16-0c788cc7816f</t>
  </si>
  <si>
    <t>6471d9fb-966f-4c61-9d45-712ba9041373</t>
  </si>
  <si>
    <t>6f23c70e-c794-423d-8936-f183154b7e31</t>
  </si>
  <si>
    <t>d158b08b-cbfe-4c8f-b9aa-0a87b33296ba</t>
  </si>
  <si>
    <t>b16d2e17-10db-4a3b-aab7-3609256a730f</t>
  </si>
  <si>
    <t>1e6201c6-a3da-4421-9e87-361c4fb36a30</t>
  </si>
  <si>
    <t>f7dd726c-5fc4-41e2-b556-3dfd7c1db2be</t>
  </si>
  <si>
    <t>6131df62-fbe4-4484-b42e-d625e888b7e6</t>
  </si>
  <si>
    <t>e38aed80-c336-4ee2-8354-16c48ce4b5fa</t>
  </si>
  <si>
    <t>73f3df32-7a7b-4ee9-9ab5-ea0d10278e5b</t>
  </si>
  <si>
    <t>2a1c8496-6fa9-4451-a44f-afceb53f2135</t>
  </si>
  <si>
    <t>395f342e-4a22-40b0-a447-73d664aa0d66</t>
  </si>
  <si>
    <t>bb5d0c5a-1f0f-4eb5-9b79-296025efd697</t>
  </si>
  <si>
    <t>5b819a6a-aa1e-4230-8371-860d2636d115</t>
  </si>
  <si>
    <t>cd5be455-82fe-4e6d-ab50-689c19f41bbe</t>
  </si>
  <si>
    <t>8a98b986-d316-422c-b997-d78d58725fee</t>
  </si>
  <si>
    <t>dc6dd535-c084-4cda-aa88-3f1ec705df26</t>
  </si>
  <si>
    <t>17f7625b-98a2-48c7-bcf9-1a310ba7fad5</t>
  </si>
  <si>
    <t>fcc023ff-969e-4ec7-b66e-23fd59eebdc1</t>
  </si>
  <si>
    <t>91689eda-cb30-4c38-8482-9c4de5b0b11b</t>
  </si>
  <si>
    <t>9c307c74-c8e6-403a-a476-e659e8db790c</t>
  </si>
  <si>
    <t>d731cc8d-3a46-429a-9b88-a3b8edfc4061</t>
  </si>
  <si>
    <t>c9125ab0-ec44-419b-b44c-b0ac177c5558</t>
  </si>
  <si>
    <t>4bf85a60-bcd3-4e21-9092-f081cd01497c</t>
  </si>
  <si>
    <t>a4d3e3ef-3c3e-437d-82de-f88709d07fc3</t>
  </si>
  <si>
    <t>1afd062c-57a2-4b04-92a4-5f1d7c27dd5d</t>
  </si>
  <si>
    <t>ab47422e-0af2-4206-a3eb-ae39afdcf1fe</t>
  </si>
  <si>
    <t>6d492a32-a8e8-4951-a644-05d883869a3d</t>
  </si>
  <si>
    <t>2c79c4aa-e26d-4d4c-901c-05379df6d37d</t>
  </si>
  <si>
    <t>dcd7e127-a2d4-4930-a07f-214e1bb57c47</t>
  </si>
  <si>
    <t>bfd554e9-4ad5-414c-be58-0464db483ae9</t>
  </si>
  <si>
    <t>5a4aa413-5db6-4263-9b39-a972fef973e0</t>
  </si>
  <si>
    <t>414cba27-6d61-4b9f-ab87-9de888ef971e</t>
  </si>
  <si>
    <t>e6142ac3-3d63-4999-93de-3d92f97bc3e2</t>
  </si>
  <si>
    <t>45d3a039-e2bb-4056-943e-fa4cef771424</t>
  </si>
  <si>
    <t>60bd42ec-597f-4999-a36b-3ff9bafefe36</t>
  </si>
  <si>
    <t>562d25dc-6ccf-46e1-b2a0-40a8d3dc2cb0</t>
  </si>
  <si>
    <t>33989dff-22f9-4b2c-9b25-9e10be2ca4df</t>
  </si>
  <si>
    <t>fc39a4e8-1d1d-4bc0-ad6a-cdb761be3ad5</t>
  </si>
  <si>
    <t>ab70af86-4d41-4889-82f2-392d9a7f423d</t>
  </si>
  <si>
    <t>2a7af4ba-5421-43b0-9b00-feb6c676c51b</t>
  </si>
  <si>
    <t>924e9b4b-c601-402f-acda-3b5177196c40</t>
  </si>
  <si>
    <t>61245668-f3ec-4aab-96b8-5d918999bac3</t>
  </si>
  <si>
    <t>4e173ce9-1c5e-4d71-957f-79d4d827a73f</t>
  </si>
  <si>
    <t>f83b3154-feb0-4013-8c5d-9f7d0e0703da</t>
  </si>
  <si>
    <t>38c5c958-da27-42b7-85e0-6257cc4e6c17</t>
  </si>
  <si>
    <t>3584c5fe-5dc6-473c-9d80-87ec1e56c5ef</t>
  </si>
  <si>
    <t>2aa60bab-05c1-49b0-80bb-4673921e5420</t>
  </si>
  <si>
    <t>c19dd0a3-c5d6-465a-ac6a-9d15b17edf99</t>
  </si>
  <si>
    <t>df8366fc-32b8-4918-9311-3007982e86da</t>
  </si>
  <si>
    <t>9b1d0c0b-5476-4fdc-b54e-1b5ecd70ecb6</t>
  </si>
  <si>
    <t>524d0e9b-dbd4-49ec-a489-934fcff8d64a</t>
  </si>
  <si>
    <t>5fa566e0-8f88-487e-984c-aecd4c7c7cbf</t>
  </si>
  <si>
    <t>111f5c3a-d1a7-43bd-a30e-917cec2cc264</t>
  </si>
  <si>
    <t>d4a8c9f6-e338-4686-9a28-2eb4c22bd29b</t>
  </si>
  <si>
    <t>8e1a394c-4d0f-46de-ab2d-d80cb674dcd0</t>
  </si>
  <si>
    <t>8d22330e-0cdb-4d66-9d01-ba49d6f20f72</t>
  </si>
  <si>
    <t>ca04b5aa-9902-40b6-b907-9ae979cb58d4</t>
  </si>
  <si>
    <t>ec2354ff-8473-42e6-992b-c7604e93e4d4</t>
  </si>
  <si>
    <t>35912f61-4463-4968-8d80-1fa23f1ecae1</t>
  </si>
  <si>
    <t>99a36cb1-59eb-4030-a268-5b7e6df3d262</t>
  </si>
  <si>
    <t>20675ca5-85f3-46a7-bcba-c8e639918e06</t>
  </si>
  <si>
    <t>1e0d89ce-d1d2-4c9b-b351-af5d445cdb5e</t>
  </si>
  <si>
    <t>0d09949c-0468-4f8b-8bbe-9aea19a7e230</t>
  </si>
  <si>
    <t>70cd796c-6f52-4984-a782-77af40765bf8</t>
  </si>
  <si>
    <t>8d38c5fc-69ea-4b20-8e9a-517619f7692c</t>
  </si>
  <si>
    <t>2495a35b-ffea-46ed-b6ed-75b6703a875d</t>
  </si>
  <si>
    <t>79d96208-d620-45fb-aa69-4c143767c246</t>
  </si>
  <si>
    <t>7b9cd122-52e6-4073-8177-a65d989b11d4</t>
  </si>
  <si>
    <t>2fe43a1e-35db-485b-8a2e-bc5f64cdf227</t>
  </si>
  <si>
    <t>18013558-4209-4017-9b4b-d7a705930567</t>
  </si>
  <si>
    <t>a793c868-0929-46c8-a988-5289748289fc</t>
  </si>
  <si>
    <t>eca2306c-8dce-4733-a102-e190a70839bf</t>
  </si>
  <si>
    <t>62485a80-5b2d-4458-9af0-b31b93bae3e6</t>
  </si>
  <si>
    <t>5f2ec3c9-742e-4566-891e-f0656f825651</t>
  </si>
  <si>
    <t>780ae529-af23-4197-b6cc-5898347003e1</t>
  </si>
  <si>
    <t>cd5b4716-2cc4-4412-82a2-335f8cfc4b13</t>
  </si>
  <si>
    <t>0e698328-1833-4144-a952-1dcfcbfcc579</t>
  </si>
  <si>
    <t>6611a338-a572-4ba0-a673-b051ddf2efb8</t>
  </si>
  <si>
    <t>7c68895b-07ce-44c7-917a-74b5ff7cb659</t>
  </si>
  <si>
    <t>85a2485c-f908-4671-8e68-cde876388e6b</t>
  </si>
  <si>
    <t>a1016062-2b38-4596-a3fc-6978c103d31e</t>
  </si>
  <si>
    <t>e46f5489-7b2b-4f9d-8de4-b110dd65f861</t>
  </si>
  <si>
    <t>453f778c-de44-4d01-9bbb-c25f9760c020</t>
  </si>
  <si>
    <t>7825bce0-51fc-42a6-a260-20b595150827</t>
  </si>
  <si>
    <t>17b53c34-be7a-43e1-b752-a7a015e1620e</t>
  </si>
  <si>
    <t>6c6147f0-33f2-463a-9d3f-ad87619924f5</t>
  </si>
  <si>
    <t>b7292165-42d1-4301-946d-a1767e03fcfb</t>
  </si>
  <si>
    <t>0284e039-dfa4-49d3-beec-2d409e4bf45a</t>
  </si>
  <si>
    <t>c802eeea-3751-4fe8-a18a-62aa212b1dc0</t>
  </si>
  <si>
    <t>d71d7745-d502-4009-9ce9-ce409e009957</t>
  </si>
  <si>
    <t>bf614ab2-b5d0-472f-bdcf-1661ceb43f9d</t>
  </si>
  <si>
    <t>06d0eeaf-32ed-431a-82de-dddfd4e8eab3</t>
  </si>
  <si>
    <t>25f96142-46e2-493d-8b65-e677b98ec934</t>
  </si>
  <si>
    <t>7f76446d-f8b6-4f3b-a0d8-02333079a351</t>
  </si>
  <si>
    <t>f028015f-40e9-4dec-891f-f1d27004b629</t>
  </si>
  <si>
    <t>86f09800-0615-4f05-88c3-aaab1b9de1ce</t>
  </si>
  <si>
    <t>c1b7397f-e277-4bd1-bcae-b0fed4373e7e</t>
  </si>
  <si>
    <t>760476cd-1d5d-4807-a9f7-62e5667f91c4</t>
  </si>
  <si>
    <t>9148426a-df5a-43ac-93b9-c2bf7f5da2e9</t>
  </si>
  <si>
    <t>ac98181e-3af5-44ca-9e6c-ae9ab7cd24b1</t>
  </si>
  <si>
    <t>b030fc02-ef30-4e40-a20a-c4649fd21782</t>
  </si>
  <si>
    <t>ad3edfa0-b7c9-4ead-9ab7-0c12a1aa83c6</t>
  </si>
  <si>
    <t>15d29b13-d29b-4112-9cbf-b8785b7a1952</t>
  </si>
  <si>
    <t>d96c4bfd-0276-4499-bec7-0df6fef275f6</t>
  </si>
  <si>
    <t>73cd2dc8-738d-4258-9b32-acfa68b89d3f</t>
  </si>
  <si>
    <t>25d957b4-8488-4ccb-9314-849083a21f25</t>
  </si>
  <si>
    <t>4a40914c-509a-4dc8-9dcf-2aa4e0383c8d</t>
  </si>
  <si>
    <t>55dd84e0-0075-4a0e-9388-3efbd1e5926a</t>
  </si>
  <si>
    <t>7c3fb061-dba3-4d54-8017-17cef1785198</t>
  </si>
  <si>
    <t>b57464c2-f240-4f1d-81c1-ef8884d1e958</t>
  </si>
  <si>
    <t>dfb200b0-0b22-4522-b676-0cef1616286f</t>
  </si>
  <si>
    <t>9cc6206b-7f78-44b5-b35e-a78af482d678</t>
  </si>
  <si>
    <t>4f1cbea4-a294-4fac-92b1-6b0be7d86283</t>
  </si>
  <si>
    <t>80c7662f-5d6c-4a55-aa0f-23f54e0fbffe</t>
  </si>
  <si>
    <t>613f7db4-b108-42e3-996b-205eddd5b4d8</t>
  </si>
  <si>
    <t>fe62a3b9-edc3-4731-b294-512a422ad8f0</t>
  </si>
  <si>
    <t>a9b1d3c1-5966-4069-bb64-0752cbc53f3d</t>
  </si>
  <si>
    <t>67aaeb8d-d431-4eb3-acf1-662689238e30</t>
  </si>
  <si>
    <t>8f391ec4-4e4e-4a03-b0ef-b6fc11af3bdb</t>
  </si>
  <si>
    <t>2cd57890-5356-4341-acb2-737f4067341d</t>
  </si>
  <si>
    <t>2a3dd351-7240-4397-916f-9b32483d0d71</t>
  </si>
  <si>
    <t>9252b217-afd6-467d-a0fd-d697df8bfe99</t>
  </si>
  <si>
    <t>2c46224d-dfe9-403c-8baf-2a71cf526e2f</t>
  </si>
  <si>
    <t>e0b062a1-8a57-4d6e-a4f2-94c23fb011c7</t>
  </si>
  <si>
    <t>de598473-9de5-4293-8d21-c881d3ed575e</t>
  </si>
  <si>
    <t>db44dee1-f8a3-4b5b-902e-cbb881282d29</t>
  </si>
  <si>
    <t>c91e0e18-02de-4ad6-a310-082d94159bce</t>
  </si>
  <si>
    <t>aad22f98-9a49-44fb-aa77-a71855c04893</t>
  </si>
  <si>
    <t>cf0ac6fe-a57b-4ec9-a740-60a47f217132</t>
  </si>
  <si>
    <t>a3f0a8d2-7f26-4c03-a2d0-ebe1e60e300a</t>
  </si>
  <si>
    <t>2d9cd03d-65d5-45f7-81b1-a13d8ca8a313</t>
  </si>
  <si>
    <t>ccf4a3ba-65c8-4ab5-8a2d-38c4d3c8f5d2</t>
  </si>
  <si>
    <t>f00e0491-0a2b-4734-87de-0975fbfc6f6b</t>
  </si>
  <si>
    <t>ee449e9b-5517-4be1-9c0c-2d6f43637665</t>
  </si>
  <si>
    <t>778f1f26-5707-46cf-87d8-0fa64f7f9b5f</t>
  </si>
  <si>
    <t>7fe385c1-9fb1-448b-b7d7-d8cfc7b53708</t>
  </si>
  <si>
    <t>8f7616b3-90a5-49d0-9f38-8aaf5255aaf6</t>
  </si>
  <si>
    <t>7c0d6040-569d-4c19-a96a-6b2c7de254d1</t>
  </si>
  <si>
    <t>3db272c5-86ab-4629-ab8f-1d598496e522</t>
  </si>
  <si>
    <t>5524b6b9-9697-4be2-916e-712d898e221b</t>
  </si>
  <si>
    <t>5c7d3662-8ed4-4687-a370-875b36d1a5b6</t>
  </si>
  <si>
    <t>43c7efaa-c44e-4769-95b9-fb636ea973d8</t>
  </si>
  <si>
    <t>c5470ea5-6dfc-4c9c-8723-3da6ae8a60fb</t>
  </si>
  <si>
    <t>eb627fc6-cac5-479b-97cd-15c5e4856b59</t>
  </si>
  <si>
    <t>febb325c-c104-4fb6-96e2-2f020a3ce58a</t>
  </si>
  <si>
    <t>c392640e-45f7-46c8-bca2-c80252ccf8b8</t>
  </si>
  <si>
    <t>93642d8f-5f4b-4888-a7d7-8f343610db58</t>
  </si>
  <si>
    <t>cbef06a5-fa6e-41eb-8784-d53b2dcb6d05</t>
  </si>
  <si>
    <t>e1400623-cebf-4626-bd04-361d9e26cbd7</t>
  </si>
  <si>
    <t>5d099a14-67ae-4243-828e-c8cef87a9027</t>
  </si>
  <si>
    <t>0ef4ad09-fffc-45cc-9cfe-8370d0073d45</t>
  </si>
  <si>
    <t>cfe0c397-38bf-4f3d-9e95-3ee1225cbc35</t>
  </si>
  <si>
    <t>b92cf4ac-08ec-4d87-b9de-37d7468e47dd</t>
  </si>
  <si>
    <t>04fa1fd2-a9fa-4fb7-b88a-6b21b4cdd579</t>
  </si>
  <si>
    <t>3b21b2dd-7c27-4c69-9f53-983d6e18e52c</t>
  </si>
  <si>
    <t>441839e3-0189-4e60-a99c-84726e48769b</t>
  </si>
  <si>
    <t>88567d44-209c-4c5a-a679-b7d64d26303b</t>
  </si>
  <si>
    <t>109f135e-f5a1-40eb-8798-6278c74d6292</t>
  </si>
  <si>
    <t>abf6da81-aea9-495a-b87d-4468b35ac1e6</t>
  </si>
  <si>
    <t>22eefae1-5c71-46ac-bd77-8b3a7cc71e75</t>
  </si>
  <si>
    <t>d16060e6-6c0b-449e-a5d7-2acd72fce226</t>
  </si>
  <si>
    <t>7b67c8dc-af68-4757-aac6-4721d75709b4</t>
  </si>
  <si>
    <t>5ac76125-8a32-4df6-822f-d8eda5bfaa21</t>
  </si>
  <si>
    <t>7e68b97b-66eb-4768-ad26-249b25bcac65</t>
  </si>
  <si>
    <t>f4d55a63-4028-41b1-86cd-249df6026304</t>
  </si>
  <si>
    <t>1f2cc463-f689-4c1a-8d6b-075fec256ef4</t>
  </si>
  <si>
    <t>6d6ab650-1469-4313-a353-3850412d4e68</t>
  </si>
  <si>
    <t>82302306-d6b0-42c3-a0d1-fba6270c50f5</t>
  </si>
  <si>
    <t>3e72e2a2-2e8b-4dcb-b46a-e2ec0c2fae8d</t>
  </si>
  <si>
    <t>9b7db0bd-f313-4d0e-a431-28ce47e1f564</t>
  </si>
  <si>
    <t>43a47290-a12d-4e0d-b8d7-604063b232e3</t>
  </si>
  <si>
    <t>1de7a9f0-6baa-4c8f-978a-45c6de393ce7</t>
  </si>
  <si>
    <t>73e03033-4380-4cba-aea5-248b7a4c5d45</t>
  </si>
  <si>
    <t>18a14ef4-20fd-4d4e-af2b-f964f093c610</t>
  </si>
  <si>
    <t>1c9f1f00-3a2b-40b1-b9af-db65023da2b7</t>
  </si>
  <si>
    <t>8f07d980-0074-400f-9ff1-c333c05e1d36</t>
  </si>
  <si>
    <t>6f263f3b-c466-41bd-bb69-c15a5c53657c</t>
  </si>
  <si>
    <t>626ed5b8-b4d4-433d-ae09-77a7f539bf54</t>
  </si>
  <si>
    <t>cb75dafd-c9af-42a6-b1f3-e6ff17e4559d</t>
  </si>
  <si>
    <t>cb2fc04a-b64e-46cb-8713-0908967ad0c6</t>
  </si>
  <si>
    <t>7f230fd9-68e1-4acc-a4a7-f0dedc4e424b</t>
  </si>
  <si>
    <t>8674a558-30a8-4647-8ef6-96acdb46e606</t>
  </si>
  <si>
    <t>e6bfe1fa-7fec-4d88-8abd-195ad594b57a</t>
  </si>
  <si>
    <t>2a5ebd21-9dbe-4f81-bb11-fe8073ef7acb</t>
  </si>
  <si>
    <t>ad9b089a-32ff-4194-af9c-7bc4e06e8f51</t>
  </si>
  <si>
    <t>7022c989-5b27-40a9-9589-d982d9e57cbe</t>
  </si>
  <si>
    <t>b1379271-cd8b-4bbd-bb10-43ab883bb1d8</t>
  </si>
  <si>
    <t>aad830ed-443e-4501-a5e7-d0927054cfe5</t>
  </si>
  <si>
    <t>ffb75198-5e65-425a-80ba-6197dffc904b</t>
  </si>
  <si>
    <t>75ae0d1f-2ee4-4f89-bfb1-4e5e2260c643</t>
  </si>
  <si>
    <t>3a4267b1-a761-43f8-a2d8-63194c4e156f</t>
  </si>
  <si>
    <t>b976f365-a200-4652-9293-64487ee3ac3c</t>
  </si>
  <si>
    <t>b12c20c8-8e0d-460c-b255-75127db6ab55</t>
  </si>
  <si>
    <t>7ebe859a-a69e-4e8d-abac-c7d65a2b8925</t>
  </si>
  <si>
    <t>b09a3133-bb15-4c4e-8ad7-976d4a60b83a</t>
  </si>
  <si>
    <t>5e3cc607-dd29-4ecf-9e31-c2cd2ffe627d</t>
  </si>
  <si>
    <t>35bddfb1-0377-40af-afe4-620c2e24365b</t>
  </si>
  <si>
    <t>f6d7d379-5a0e-4324-91b9-7cf790aa1e4e</t>
  </si>
  <si>
    <t>1c6082f2-51c3-482b-b7df-a04be1e180b9</t>
  </si>
  <si>
    <t>ed51056e-e64d-4363-8602-96fdc37e83d3</t>
  </si>
  <si>
    <t>74f2820e-ce25-4997-bfcd-13ffdc0deae1</t>
  </si>
  <si>
    <t>9e9e6b60-aa36-4a0b-a90f-fff73fe5bcc1</t>
  </si>
  <si>
    <t>652ab371-a7e7-4559-b2e2-4ab0983bf930</t>
  </si>
  <si>
    <t>c4560328-1c51-4ebc-8458-719d2eb6db65</t>
  </si>
  <si>
    <t>c3e57539-87fe-4b1c-887c-d821783f8a36</t>
  </si>
  <si>
    <t>fa8cfb84-7747-4b34-9137-5a80d1200e6d</t>
  </si>
  <si>
    <t>0d2f79e6-5417-460d-96b2-51aef44dced3</t>
  </si>
  <si>
    <t>820238d9-6e51-49f2-96f0-1aa9d5fd49af</t>
  </si>
  <si>
    <t>e3175c40-0442-4781-b954-c3432ea854d9</t>
  </si>
  <si>
    <t>9c773f31-c191-4a78-a6b7-cd4f3826c0ee</t>
  </si>
  <si>
    <t>c45287bd-dcf9-4fda-827b-e2872aed81f4</t>
  </si>
  <si>
    <t>a7d593ff-662c-4cb4-8bbf-83b2277e9424</t>
  </si>
  <si>
    <t>4f89a508-10f0-4da8-98be-6bb0d56ca323</t>
  </si>
  <si>
    <t>2f27edb1-6b1e-47cd-8176-fb0475bc8f37</t>
  </si>
  <si>
    <t>898d2ec2-da9f-4629-b66f-48522ba544d1</t>
  </si>
  <si>
    <t>684b898e-2f52-4d6a-9047-3c819322fbf2</t>
  </si>
  <si>
    <t>03d4fa0b-4e98-46ae-ba82-766ce301d32c</t>
  </si>
  <si>
    <t>6d80c03f-c13e-49e7-9c05-14961e060a9a</t>
  </si>
  <si>
    <t>faf07336-7473-455f-8eba-52dc42c5ca79</t>
  </si>
  <si>
    <t>cc4a3fdf-fc69-4ea7-8f70-f5e55cdcc393</t>
  </si>
  <si>
    <t>1d4fae5d-1be4-45e4-b256-05638a784a44</t>
  </si>
  <si>
    <t>ce0a6692-9cc3-4068-9a44-041d935e5334</t>
  </si>
  <si>
    <t>3d745982-52e1-43a7-a15a-27181f297f4a</t>
  </si>
  <si>
    <t>ec93925b-83d7-4e9b-8932-26c0f800717b</t>
  </si>
  <si>
    <t>043a4f42-a79c-4cfc-b254-3e4523c64199</t>
  </si>
  <si>
    <t>bfcbf80a-84cd-4345-a517-86deda8d08b8</t>
  </si>
  <si>
    <t>4bc499f7-865b-48e1-90da-ac1c540ee2f2</t>
  </si>
  <si>
    <t>706bcf4a-eee3-424d-bcb0-2f1d3f4b9525</t>
  </si>
  <si>
    <t>3045ba85-8aca-4ee6-8fd8-08f3cc449408</t>
  </si>
  <si>
    <t>324e1044-314e-4064-835d-4c5df1ee8baf</t>
  </si>
  <si>
    <t>98275f8f-b822-4bd6-9850-7d94ba47857c</t>
  </si>
  <si>
    <t>2a466ae0-dc7d-4508-9d1a-ab532051795b</t>
  </si>
  <si>
    <t>cb731ffd-1e31-4baf-ad42-13ebe9eb474d</t>
  </si>
  <si>
    <t>3945b929-5747-4389-84e9-3abeace1caa7</t>
  </si>
  <si>
    <t>1636b373-1342-490c-b222-e6d337511e0d</t>
  </si>
  <si>
    <t>0e15d3ba-ffa1-4c0d-a598-5e84008acf26</t>
  </si>
  <si>
    <t>b432c707-e4aa-4f3c-b154-ec13616aa6c1</t>
  </si>
  <si>
    <t>5764c2a9-1405-45e6-8030-58cd68c8dc13</t>
  </si>
  <si>
    <t>e101219f-687d-4b86-8aef-6284afa63691</t>
  </si>
  <si>
    <t>fb397c59-21f3-455c-99db-d14e75baf962</t>
  </si>
  <si>
    <t>1d09d151-0aa7-41d2-8ea3-84a1375ebcb3</t>
  </si>
  <si>
    <t>cee5adae-f68e-4460-9993-5259ed5b4268</t>
  </si>
  <si>
    <t>78a213c8-4a7a-42ed-8059-16518ea07fa8</t>
  </si>
  <si>
    <t>6d42702e-85f5-4333-9a77-056d42a1f7f2</t>
  </si>
  <si>
    <t>9fc1b209-b73b-4da7-967a-bd91bfbbce5f</t>
  </si>
  <si>
    <t>68955a7e-edab-4c6a-aa42-aceb2b9b501f</t>
  </si>
  <si>
    <t>0281972a-30c8-4474-84b3-56d4c4e39239</t>
  </si>
  <si>
    <t>b300b1e6-6ebd-45ba-b732-6d31d95c87a7</t>
  </si>
  <si>
    <t>d398b3bc-8435-4d37-9039-4715f76e86bb</t>
  </si>
  <si>
    <t>11e1c43b-3f3c-44dc-94ad-0c6de3517abb</t>
  </si>
  <si>
    <t>83cdaf3a-f004-46a4-af3f-f64620917e7d</t>
  </si>
  <si>
    <t>164978af-04a5-4d34-881e-03e21ffb9bc5</t>
  </si>
  <si>
    <t>8cb47cff-cc9d-460a-ac30-f5e068e7ce2e</t>
  </si>
  <si>
    <t>ed5b707e-0d43-4a5f-b56d-3f1c454a9f9f</t>
  </si>
  <si>
    <t>11249c8a-98d4-49ce-ba61-f55b731a80e4</t>
  </si>
  <si>
    <t>6ddfa1ce-336d-427a-a530-132ae3ff25f8</t>
  </si>
  <si>
    <t>27b4b907-fbda-45cb-be08-816d0ec33a28</t>
  </si>
  <si>
    <t>d3bb6806-ebbe-42d9-a21f-0b789fef3b76</t>
  </si>
  <si>
    <t>1b5f4235-d49c-4c4a-a3d8-c23a1a57be85</t>
  </si>
  <si>
    <t>dbccc262-6cf2-442e-bf75-2ad87582f8b9</t>
  </si>
  <si>
    <t>31d364c4-4d8c-4016-8796-049d1b312cd0</t>
  </si>
  <si>
    <t>24d31df6-f6da-425b-bd98-1eb35bb91494</t>
  </si>
  <si>
    <t>625bd2b1-f26d-448d-80ba-ed11796ddce2</t>
  </si>
  <si>
    <t>a4ca54ed-f437-48d2-a8dc-581dee91cc53</t>
  </si>
  <si>
    <t>aa70103f-eb45-4954-8499-e20eaa753ae3</t>
  </si>
  <si>
    <t>f7f4e846-ed9d-4011-8447-32feebe9f7bf</t>
  </si>
  <si>
    <t>3027d9f1-9a3d-4ace-af86-480bd0cdc817</t>
  </si>
  <si>
    <t>7134b04c-f166-4081-b801-320ee8a15de4</t>
  </si>
  <si>
    <t>9eae96f1-4765-4348-b025-14c88fd269c1</t>
  </si>
  <si>
    <t>cd1eb537-64db-47bd-babc-cbed9064b145</t>
  </si>
  <si>
    <t>035e9836-b31f-44ea-a123-ae421bf18a2d</t>
  </si>
  <si>
    <t>6d9d2886-55b7-4c9b-8ae1-092a2d0503f4</t>
  </si>
  <si>
    <t>74d95c44-5c40-4f5f-8401-38ca168f7d18</t>
  </si>
  <si>
    <t>a6621ea4-2abb-4fb3-b54b-9646d7efd68a</t>
  </si>
  <si>
    <t>48efe252-2ba6-420a-86c0-fc6797dcc544</t>
  </si>
  <si>
    <t>922e3722-2839-4f56-ae3e-1151c65816a2</t>
  </si>
  <si>
    <t>8f784a6a-aa80-4762-a4ee-6b08c797849f</t>
  </si>
  <si>
    <t>ffb77dc9-e5ae-409b-b7be-6c1a50b81404</t>
  </si>
  <si>
    <t>0a4748ad-ebde-451e-99a3-cb8ac2359624</t>
  </si>
  <si>
    <t>f7e74238-a6c2-4a62-92c6-a07fa7dd0e00</t>
  </si>
  <si>
    <t>897829a6-6424-4a95-9972-cb13da5c352e</t>
  </si>
  <si>
    <t>80e119be-0cc7-4d70-8528-d553e84c7dea</t>
  </si>
  <si>
    <t>bc89363c-533d-42fb-9b71-280027f6c0bc</t>
  </si>
  <si>
    <t>e0581356-3061-4c2f-b940-d606acac756f</t>
  </si>
  <si>
    <t>06063de4-a704-440a-b0b4-ce5f32db8c32</t>
  </si>
  <si>
    <t>dd3b611e-9ade-4673-8142-de7f46948445</t>
  </si>
  <si>
    <t>fe0ff023-5b58-4302-b8a3-68ea7fdc2670</t>
  </si>
  <si>
    <t>163d284f-635f-4f6f-b4af-efdf61d69a2e</t>
  </si>
  <si>
    <t>a440f6c6-45c7-4417-8e8e-d64a956549dc</t>
  </si>
  <si>
    <t>e9c68f46-4c12-4295-aa76-0b77ea4d6fb1</t>
  </si>
  <si>
    <t>f84be6c9-1bb0-4991-9604-cdfcafde4b94</t>
  </si>
  <si>
    <t>43b8f44f-2113-453d-a82f-ce1c1d15efa8</t>
  </si>
  <si>
    <t>28b027b9-e0ba-4a60-aad6-76e9271fa54f</t>
  </si>
  <si>
    <t>7f0f54c7-672c-4ad4-bd98-40409f62719e</t>
  </si>
  <si>
    <t>d0c6b8a9-f172-4f21-9949-c304a9ef1c03</t>
  </si>
  <si>
    <t>de028422-3a90-48e9-8960-f1723cab81ad</t>
  </si>
  <si>
    <t>04ffe62e-df55-4764-b35f-606f6d8cd282</t>
  </si>
  <si>
    <t>af28e723-cdfc-4f14-931c-18c40bd38a50</t>
  </si>
  <si>
    <t>db7521c6-951e-4755-984d-6590c29e5b18</t>
  </si>
  <si>
    <t>f24328eb-96a8-444b-88ef-2ca4795f5a44</t>
  </si>
  <si>
    <t>fcf19e48-5e14-4460-9b45-64604e526efc</t>
  </si>
  <si>
    <t>c168d75e-d7f6-4a7c-b7fa-4ce8eb4609c2</t>
  </si>
  <si>
    <t>90812d9b-17fc-40a7-a938-e1685aee6fdb</t>
  </si>
  <si>
    <t>9b593817-50ef-457a-871e-5b19b3e1928f</t>
  </si>
  <si>
    <t>13308745-705a-43bc-80e7-2e854aa9e3a9</t>
  </si>
  <si>
    <t>691a90a0-46e4-42f0-8d95-58d8c5a182c2</t>
  </si>
  <si>
    <t>05a3e4eb-5f60-4f66-873d-8446eea2c818</t>
  </si>
  <si>
    <t>0da202f7-8494-4087-b17e-6f56ed0cf179</t>
  </si>
  <si>
    <t>a73fd3f7-f205-4c94-9499-e986fd8c895b</t>
  </si>
  <si>
    <t>b6c1909e-1ec1-48e3-a95b-cccc8adc2b2b</t>
  </si>
  <si>
    <t>b84314c0-a062-4a8a-b917-3a1e8137a587</t>
  </si>
  <si>
    <t>13ae249a-7e7a-4e44-b907-2743cba12b00</t>
  </si>
  <si>
    <t>7f0357b0-e435-4d06-8bdf-a4f019174a71</t>
  </si>
  <si>
    <t>9a978eca-935a-4062-8ec6-dba562abdc7e</t>
  </si>
  <si>
    <t>82927f05-b1e2-4388-9632-8789e8cd0e44</t>
  </si>
  <si>
    <t>4ee87ac4-3a74-41d3-8559-a499d93c190c</t>
  </si>
  <si>
    <t>996325b1-3af0-415a-85d5-71664c20a0a4</t>
  </si>
  <si>
    <t>f90505d5-d5dd-4028-8ec0-f3f9b7df218e</t>
  </si>
  <si>
    <t>2ebc06de-130f-4c6c-a8cc-62b9db40e73c</t>
  </si>
  <si>
    <t>e671d22a-5b76-4dd8-9f61-851755101424</t>
  </si>
  <si>
    <t>4b6065d1-3851-48d1-ada1-28989b86775c</t>
  </si>
  <si>
    <t>716fd12f-25d2-455c-95b8-cc42212d4fbc</t>
  </si>
  <si>
    <t>d0aa4de4-ddd0-447b-93b6-04a103efbc17</t>
  </si>
  <si>
    <t>0e7d943f-b86e-4929-9fe8-cef4a2ffbfe3</t>
  </si>
  <si>
    <t>c968f959-7604-48aa-bd23-5aa15c1cdd8d</t>
  </si>
  <si>
    <t>8264a0c7-7cf0-4b92-8e7f-77624737f169</t>
  </si>
  <si>
    <t>343cd7cf-34f5-4e39-b979-ad528d9ae6c0</t>
  </si>
  <si>
    <t>6b2d09bc-4a79-43c1-abc5-98b4bc0ec4f5</t>
  </si>
  <si>
    <t>7a5e80b2-992e-44f2-8012-fa52fbff6d14</t>
  </si>
  <si>
    <t>27dcd4b7-52f7-4848-bd1c-288282d69684</t>
  </si>
  <si>
    <t>73eab825-b7cd-4bf3-8a89-36c218238c3c</t>
  </si>
  <si>
    <t>b95dd8dc-875c-4d92-a16f-562265b1cff3</t>
  </si>
  <si>
    <t>36565519-c90c-49ed-8f1c-494b22d21fbf</t>
  </si>
  <si>
    <t>d5ce35c2-5ef0-4e39-8610-c622626dd35f</t>
  </si>
  <si>
    <t>49a5a4b2-cc92-4019-b3dd-2b5956f212d1</t>
  </si>
  <si>
    <t>68515f7d-1155-46e2-a6a1-3721ecfecded</t>
  </si>
  <si>
    <t>a405fcd1-b24c-413d-b108-c8516175d3e6</t>
  </si>
  <si>
    <t>de190038-ade6-4259-90e4-f620d96c6989</t>
  </si>
  <si>
    <t>42054140-a9f9-45a9-850e-b162eda66116</t>
  </si>
  <si>
    <t>799b4d70-7028-4abd-8d9d-74fd62583998</t>
  </si>
  <si>
    <t>6cc66cbb-9534-4e16-bfb0-48f0fe5a0629</t>
  </si>
  <si>
    <t>bfeed491-f8f2-436e-b7f0-16df2b8ea41a</t>
  </si>
  <si>
    <t>d97ae383-d09d-41a8-9804-5f76e4b458c8</t>
  </si>
  <si>
    <t>6e9ae24f-f265-4a86-9fd7-5eddb96314dc</t>
  </si>
  <si>
    <t>d2a18e1e-eb28-45f2-a508-30f7249179b8</t>
  </si>
  <si>
    <t>a07d065e-0916-4afd-9910-835714aa3db8</t>
  </si>
  <si>
    <t>5f23dd7c-4659-4fb7-8c9b-e60c3a60f791</t>
  </si>
  <si>
    <t>f60456b1-84ba-4de6-8410-2e532b94a2fc</t>
  </si>
  <si>
    <t>487df5f8-58e4-4487-a171-dee4fe01049e</t>
  </si>
  <si>
    <t>23e62bcf-0f6f-4f4b-a952-43d4bc762d0d</t>
  </si>
  <si>
    <t>3a85bada-5bbd-436f-b137-1c6e46aa706d</t>
  </si>
  <si>
    <t>b4cf77c8-50c6-459a-bcbb-024fc72be2d5</t>
  </si>
  <si>
    <t>05e40a23-d8c3-4225-81d0-5146e3e37198</t>
  </si>
  <si>
    <t>6d635e79-0505-4581-b084-aab0044b4b7c</t>
  </si>
  <si>
    <t>a0a21cd3-f38e-4b3f-8375-7833318ac7d3</t>
  </si>
  <si>
    <t>d5c5a8f6-d214-4aed-ba8b-ef9de4010298</t>
  </si>
  <si>
    <t>87ee1317-5b73-4eff-b56d-3c333f7fff84</t>
  </si>
  <si>
    <t>c0b518a2-4127-4737-af9b-944b5ce551e7</t>
  </si>
  <si>
    <t>8cb7e893-46e7-4e81-a783-348c69f79fe7</t>
  </si>
  <si>
    <t>73f6993f-eec9-4ee7-bf27-77dcb7387593</t>
  </si>
  <si>
    <t>882307bf-7869-44e8-b56b-1aef79895ea7</t>
  </si>
  <si>
    <t>edcea03a-2b68-4439-9732-e6e4b0bf2a72</t>
  </si>
  <si>
    <t>677534b1-f9e0-425a-b855-75a0f9a9f912</t>
  </si>
  <si>
    <t>533469c9-5c00-4943-9605-698a0195c4dc</t>
  </si>
  <si>
    <t>a2300e88-685c-43e9-a762-242fb343b22d</t>
  </si>
  <si>
    <t>eb152638-2dea-4788-8ecb-c4589f15e2f8</t>
  </si>
  <si>
    <t>c5f0724a-ea3d-40a1-a8ed-ea5721fded4b</t>
  </si>
  <si>
    <t>544a90c9-fdac-4f0d-87c3-38fa5938e492</t>
  </si>
  <si>
    <t>b5153eef-3e07-4349-99b8-cc81b3999b21</t>
  </si>
  <si>
    <t>52b16dc0-9d0d-4415-9fac-40896c65e0ff</t>
  </si>
  <si>
    <t>b7788ba2-b337-46d2-a9a3-7c801d69c0be</t>
  </si>
  <si>
    <t>d1e56b06-a3cf-41c8-9db8-685a18168c31</t>
  </si>
  <si>
    <t>2dd15ccb-a8ad-4d0c-bc40-5ca689e534a8</t>
  </si>
  <si>
    <t>eea3aa5c-7f4d-4b0d-90aa-78ff5013d34e</t>
  </si>
  <si>
    <t>bfae1191-6f9d-4d3f-a5bb-e12ab6edf6f8</t>
  </si>
  <si>
    <t>ea634ff1-d384-4538-b59d-f085098123a9</t>
  </si>
  <si>
    <t>522c1249-0049-40a3-bad1-d2ff2f3b2c20</t>
  </si>
  <si>
    <t>db5cd9b0-b057-454f-8d9e-75c4f42cc65f</t>
  </si>
  <si>
    <t>36af3d8d-d595-495b-9f66-22e7d7367c41</t>
  </si>
  <si>
    <t>16bd2906-63c9-4d18-a764-d18ecb1c3808</t>
  </si>
  <si>
    <t>aba535c7-580e-4026-b820-fc73c12afb77</t>
  </si>
  <si>
    <t>d59bb126-5b4e-4735-97dc-9fea1e9b8bc8</t>
  </si>
  <si>
    <t>67ba5308-e9c2-4a54-a7c0-8b8203b8d11e</t>
  </si>
  <si>
    <t>c6bde563-7dc2-475b-92a7-7f07ca4dd01d</t>
  </si>
  <si>
    <t>5275bfaa-67dd-4a29-847e-442a271d481e</t>
  </si>
  <si>
    <t>8eb1c54f-90b7-4768-a016-78f6e504e92d</t>
  </si>
  <si>
    <t>ec20683e-6210-4893-9e44-850825edbd2b</t>
  </si>
  <si>
    <t>7151bf99-4c25-4702-9e67-b5ca560db9e2</t>
  </si>
  <si>
    <t>5a608ee2-f896-4b60-a87b-d26c57a4dcae</t>
  </si>
  <si>
    <t>5c13af2f-e1d3-4953-ba9b-fdb7a82ad3ad</t>
  </si>
  <si>
    <t>ed22cbc1-4214-4cf7-b782-253697a5b67c</t>
  </si>
  <si>
    <t>9f638247-06bd-4d34-92fe-0eeb4103ac67</t>
  </si>
  <si>
    <t>4ed7bbb8-e579-4b2e-ab96-9a878828d862</t>
  </si>
  <si>
    <t>cba676ef-41a1-46af-99a9-35fdf4f87bfa</t>
  </si>
  <si>
    <t>0847fb7f-2a1f-4122-a1ce-269e6fa3c344</t>
  </si>
  <si>
    <t>b737a70a-14e5-45a6-ae8d-28267d1389e5</t>
  </si>
  <si>
    <t>dd8b7604-a0db-4cf9-b2c3-b3fadd663dd6</t>
  </si>
  <si>
    <t>43bea337-d171-4c0d-b1b4-1667de473dae</t>
  </si>
  <si>
    <t>ee187620-792c-44fd-a494-e91561a208c5</t>
  </si>
  <si>
    <t>9f411f7e-e33c-4f52-a968-cc9e2dfbba77</t>
  </si>
  <si>
    <t>4b3fadc4-8e24-47c3-979f-b77b5414a99a</t>
  </si>
  <si>
    <t>e9a8c165-eb67-406d-bfe4-00b740a9a7ab</t>
  </si>
  <si>
    <t>8cfd3b83-5b17-4573-8522-003b6a06368e</t>
  </si>
  <si>
    <t>0ed8dcc0-0d53-4adf-8efc-d9e2c00543ee</t>
  </si>
  <si>
    <t>b9b05c0c-1d9a-4eec-b11a-2909be3b8607</t>
  </si>
  <si>
    <t>6e28d5db-d410-4d11-98b5-a2c5546e2b96</t>
  </si>
  <si>
    <t>27534224-9c84-49ff-b144-605397b76bc2</t>
  </si>
  <si>
    <t>b4c5ed53-f9d2-49c3-84ce-883600ef5890</t>
  </si>
  <si>
    <t>11a99f18-bbbb-4bb1-9c0a-11815af80b7d</t>
  </si>
  <si>
    <t>15b9e336-3a67-4f34-b43c-86a79d27cfc9</t>
  </si>
  <si>
    <t>2f587584-0d58-4a56-9a33-cbf2ae733fd9</t>
  </si>
  <si>
    <t>702f0fc6-e049-4706-8191-4709bb3d284d</t>
  </si>
  <si>
    <t>50feb28a-aa26-4cef-b025-2a4891f0f41b</t>
  </si>
  <si>
    <t>f11bb15f-dc34-47e3-bd6a-e68325081e89</t>
  </si>
  <si>
    <t>189c47c2-a795-426f-b7c2-5d39bef09f5f</t>
  </si>
  <si>
    <t>ee71d290-8647-47a5-a265-e42667d6d3f7</t>
  </si>
  <si>
    <t>8a8d5173-bf0d-4a10-8b6b-3a432d8cf0f3</t>
  </si>
  <si>
    <t>92dce2c4-dca5-4bcc-ac9b-b2b157311b68</t>
  </si>
  <si>
    <t>5aa34a74-54c0-4bb0-b29c-e07f28268f21</t>
  </si>
  <si>
    <t>4f88dad3-ca53-40df-a78b-5f628b4a635a</t>
  </si>
  <si>
    <t>1ee367c4-c5a7-481f-b4ab-bb756fe0d882</t>
  </si>
  <si>
    <t>54ed47c7-4c09-4a4c-bd27-18b7493876be</t>
  </si>
  <si>
    <t>6e2bd63e-1c2b-4e80-9b24-0fc9efc135f6</t>
  </si>
  <si>
    <t>59bc3416-d7ad-4133-af66-3fd664c3299b</t>
  </si>
  <si>
    <t>109fd655-cd71-40dc-977b-aa8fcbcac13d</t>
  </si>
  <si>
    <t>fe2c4152-c50e-4427-ab4f-78ed5ae7b633</t>
  </si>
  <si>
    <t>e55a9dbe-03a2-4217-81cc-26839741da8e</t>
  </si>
  <si>
    <t>46da28a3-9f93-4f45-ab7a-1623927d55e2</t>
  </si>
  <si>
    <t>af461c24-42cf-4cf5-9590-102c5312bcc0</t>
  </si>
  <si>
    <t>7da7f8bd-c9b5-4534-ada2-9ff8c747c149</t>
  </si>
  <si>
    <t>544cb9a9-ca68-4c52-8a14-1b2f190b2512</t>
  </si>
  <si>
    <t>5d273b7f-520b-4e15-8d0a-89c4bd0f066f</t>
  </si>
  <si>
    <t>6f32f121-852b-4140-85e0-d3671c976feb</t>
  </si>
  <si>
    <t>77c7e56d-a2bf-4c8d-b643-1dc123ea29a5</t>
  </si>
  <si>
    <t>c0d15281-070b-41a4-b7c0-a09acb3b0d43</t>
  </si>
  <si>
    <t>922291a7-3d6e-4f12-a450-c8d15e4775e5</t>
  </si>
  <si>
    <t>af880501-c5a5-4d6e-a1c9-1953fd671300</t>
  </si>
  <si>
    <t>db281595-cb67-4d7b-9851-d345381df874</t>
  </si>
  <si>
    <t>6390f083-7802-461f-a5a9-3aed0712213a</t>
  </si>
  <si>
    <t>d71ebd87-f0fd-4df7-815c-d91766b29c36</t>
  </si>
  <si>
    <t>c5ed7199-76fc-4a94-aa60-e2e27e23140b</t>
  </si>
  <si>
    <t>89c9cc91-f0b7-4367-85c6-657452f511e6</t>
  </si>
  <si>
    <t>079180bb-b860-47dc-bc29-3021b872dfbd</t>
  </si>
  <si>
    <t>04820941-b470-4aec-8b16-3e3db8532396</t>
  </si>
  <si>
    <t>56b0bffa-66b6-4f49-867e-5a126e08002a</t>
  </si>
  <si>
    <t>619293ef-4e23-45b4-858e-01e48be80591</t>
  </si>
  <si>
    <t>666744be-4f59-446a-9f4a-e6bdbc2e7d42</t>
  </si>
  <si>
    <t>f1d3d734-14f4-4283-9b34-a87ef551c18c</t>
  </si>
  <si>
    <t>57c536a3-971d-49ef-a565-14cc80e7f8fb</t>
  </si>
  <si>
    <t>0b83d167-9c68-4968-9f96-bfed755b3119</t>
  </si>
  <si>
    <t>5697c778-02df-4e74-8fb0-e3e32587eb99</t>
  </si>
  <si>
    <t>b3d102ac-26c6-4f4c-b63c-a7021346f85c</t>
  </si>
  <si>
    <t>d3157918-bc2a-4664-9ad8-b1524f095d95</t>
  </si>
  <si>
    <t>31b44a8d-17e2-4856-8806-4b278aa25b22</t>
  </si>
  <si>
    <t>b89ab730-e87b-4f1f-a68a-dd72c20fc33d</t>
  </si>
  <si>
    <t>74e45e1c-d12a-45d1-a4bc-993aa2278768</t>
  </si>
  <si>
    <t>636035fe-8c29-4404-83df-9f1ec1ba712a</t>
  </si>
  <si>
    <t>e3c318e5-b83a-4874-b709-63f7626a43b1</t>
  </si>
  <si>
    <t>4800f73d-6a62-434f-9fd9-7de515f98b09</t>
  </si>
  <si>
    <t>6aff0bab-981a-4ec7-a6e8-15fc034ade01</t>
  </si>
  <si>
    <t>f6f660a5-6115-42c0-924e-01b0589e5ef8</t>
  </si>
  <si>
    <t>04c4a3ed-50aa-4ed7-a138-fe7ac85a2af5</t>
  </si>
  <si>
    <t>e69975c2-1981-4d85-98c2-b62907418e1a</t>
  </si>
  <si>
    <t>97ec49fb-e1db-42df-855c-c5e2872ba623</t>
  </si>
  <si>
    <t>f1d9d524-9e48-4afc-b8b2-a2f9b1ccbd0f</t>
  </si>
  <si>
    <t>cc9c5f9d-0e07-4465-9f08-ed71b6d3d235</t>
  </si>
  <si>
    <t>d348c9d4-3166-4b35-a55d-f47a106918c7</t>
  </si>
  <si>
    <t>312f9058-2ea4-4d8b-8992-702a01b1a78c</t>
  </si>
  <si>
    <t>151eca75-c00a-4865-a398-45d35a7cb294</t>
  </si>
  <si>
    <t>68f52c1f-faac-47ac-ad01-d27da0a891bd</t>
  </si>
  <si>
    <t>abc612c1-f90e-4f9e-b1f6-bae87e0a3ca0</t>
  </si>
  <si>
    <t>cb5c8425-42ea-4d9f-a1b6-efacf684da54</t>
  </si>
  <si>
    <t>e8f10676-46fa-464f-a325-8529351627a3</t>
  </si>
  <si>
    <t>22ef08e7-8796-47aa-a44f-62edc28c6153</t>
  </si>
  <si>
    <t>28964e02-9f6e-411a-b2df-8cd3c595362e</t>
  </si>
  <si>
    <t>9e5e704f-4481-48bb-8118-29201bbc7a2c</t>
  </si>
  <si>
    <t>7efd6119-ebcc-407f-83ca-ff0a735b6b6b</t>
  </si>
  <si>
    <t>99b4d9ff-4287-41da-9fb7-3a40b81a0758</t>
  </si>
  <si>
    <t>8f6d06a6-1a1a-4bab-9d95-c608c9c229a0</t>
  </si>
  <si>
    <t>66f1dca3-e5d0-4b6e-884e-d495c5386433</t>
  </si>
  <si>
    <t>a450f723-f641-43e1-9fa3-2c4e265bfc3d</t>
  </si>
  <si>
    <t>0330e5f0-aa1b-4052-aec6-3d54745587c5</t>
  </si>
  <si>
    <t>2f19f389-643a-432c-acee-d42368274858</t>
  </si>
  <si>
    <t>0fbbba22-68fa-4ec6-b0d1-916eebaffb4b</t>
  </si>
  <si>
    <t>6cc89101-7eca-4cc2-a822-30b69b335ae6</t>
  </si>
  <si>
    <t>c222be39-6de8-41f9-a52d-b965e7e33d13</t>
  </si>
  <si>
    <t>c59ff1a2-a633-4fa4-9769-96945701ca27</t>
  </si>
  <si>
    <t>a3e97c7d-9887-4d0e-be61-14d162e036d4</t>
  </si>
  <si>
    <t>dec8a6a2-2700-44c1-bd6f-56f8a976a396</t>
  </si>
  <si>
    <t>2e319e63-6c38-4d06-add5-4ad41b2902f2</t>
  </si>
  <si>
    <t>54d8adaa-5f40-4df6-a082-9239f8777817</t>
  </si>
  <si>
    <t>088b8665-9e6e-42fb-9fa5-de983591b204</t>
  </si>
  <si>
    <t>2542bf6a-6902-4893-a358-fab1fb3a694b</t>
  </si>
  <si>
    <t>189d01fc-d98c-4d9e-98b2-313a2ae2f68a</t>
  </si>
  <si>
    <t>d1ee3db7-a387-4755-abdb-424f01ba3aec</t>
  </si>
  <si>
    <t>29a4d46b-8818-4f3f-81ca-14d2f153b385</t>
  </si>
  <si>
    <t>ed7d23aa-e872-40ac-9812-70a3827ec97b</t>
  </si>
  <si>
    <t>0b19dfac-5f9a-4c09-8f23-e52b626fc71e</t>
  </si>
  <si>
    <t>37946e6f-f948-4edc-b973-cfc064a019ef</t>
  </si>
  <si>
    <t>8f0c7a6a-f065-4f27-82e0-31595b186874</t>
  </si>
  <si>
    <t>9b4b8e09-5287-4f99-8716-4e155e5eaa4f</t>
  </si>
  <si>
    <t>1dc17a75-0f34-4023-809d-74ffc4171ae4</t>
  </si>
  <si>
    <t>c077eb49-1cf7-4369-9ca7-a755983449c5</t>
  </si>
  <si>
    <t>30aa10cc-70d5-4600-a5c8-5bc43034de1b</t>
  </si>
  <si>
    <t>7c9e8a38-0449-4b84-a7ae-c3df79de782f</t>
  </si>
  <si>
    <t>7e35ca29-2fd0-4e54-9574-96a8c231e60f</t>
  </si>
  <si>
    <t>fbeebacc-7756-4979-aa6f-3cecdb27b659</t>
  </si>
  <si>
    <t>db3e55a4-68e6-4606-94e1-bb14ef0116f1</t>
  </si>
  <si>
    <t>9fa58fa3-385e-4be7-b074-6b2193b23878</t>
  </si>
  <si>
    <t>8c648b36-1b3e-4987-97eb-dbfb1aea70df</t>
  </si>
  <si>
    <t>609f8e7c-11de-4216-b361-27e90997c834</t>
  </si>
  <si>
    <t>71362c7d-347c-491a-93d8-a6c06fec30f4</t>
  </si>
  <si>
    <t>806888d2-e111-4ada-ad41-061751804350</t>
  </si>
  <si>
    <t>92287fb6-4430-4a5e-b0c7-c8f77a83d947</t>
  </si>
  <si>
    <t>cc3c2e6f-8747-47a8-9250-2a37303de9b2</t>
  </si>
  <si>
    <t>7384f68d-fd7e-4938-8ba0-6aa54ddfcd36</t>
  </si>
  <si>
    <t>f79ac9ff-3f48-447e-851f-272d394fe77f</t>
  </si>
  <si>
    <t>a4155a3d-af38-4155-aae2-962d9655754a</t>
  </si>
  <si>
    <t>3fe95e1e-c0d4-4c45-8f76-083493278aa8</t>
  </si>
  <si>
    <t>088a9d37-36b9-4c85-909e-030937bda3de</t>
  </si>
  <si>
    <t>d3811b74-b0ed-4943-a276-fe47abcb0778</t>
  </si>
  <si>
    <t>980bab55-bc21-4a47-bb3d-91a8c1c6e3f9</t>
  </si>
  <si>
    <t>db47a16e-40ef-4418-883e-0299ba48d216</t>
  </si>
  <si>
    <t>9ba762c9-3199-4d31-8842-c2403745c12d</t>
  </si>
  <si>
    <t>566dca8c-a479-4ecd-87d1-4e25ca479e67</t>
  </si>
  <si>
    <t>b22c0523-a6b9-481b-8441-5096fcfecfba</t>
  </si>
  <si>
    <t>0a94069f-fbc4-4933-9892-14c1114ea31e</t>
  </si>
  <si>
    <t>59f35d25-b030-4899-8734-b8866f048e20</t>
  </si>
  <si>
    <t>581765c7-4fa6-464b-90ef-38c754ca344a</t>
  </si>
  <si>
    <t>7a1f6395-4081-4f1f-bfd8-e2df31c453a2</t>
  </si>
  <si>
    <t>ffcae388-4c2a-4579-9a0f-97e0f5545c14</t>
  </si>
  <si>
    <t>2c545099-c2c3-4041-a5b2-e889811d0314</t>
  </si>
  <si>
    <t>78e7e653-1ab7-40cb-9634-74b1ba52f5e8</t>
  </si>
  <si>
    <t>cfcd59c5-add6-4a68-a6d0-5496d9540860</t>
  </si>
  <si>
    <t>33f6e207-3dd9-41a8-a3ae-f562abd36101</t>
  </si>
  <si>
    <t>94d0f490-75b3-4847-aab0-dca1d1adbccf</t>
  </si>
  <si>
    <t>abc96e2f-25eb-414e-91e1-94f509545886</t>
  </si>
  <si>
    <t>63e957e0-d336-4961-a6a9-5de2481e1e48</t>
  </si>
  <si>
    <t>a92661dc-73d2-44db-98bb-8dfe02923a32</t>
  </si>
  <si>
    <t>dd3b3010-908a-4e10-9d0a-bcae4d917bcc</t>
  </si>
  <si>
    <t>b2a6c25c-0187-440b-b638-e4b7a6c6328a</t>
  </si>
  <si>
    <t>d95bb4e0-bfe5-42da-bc8c-e0f42328e551</t>
  </si>
  <si>
    <t>5f1d45b8-c7f5-45b1-9e67-4f02b7aec064</t>
  </si>
  <si>
    <t>545b0958-6b44-4004-85dc-02288974d644</t>
  </si>
  <si>
    <t>4cbe1917-370d-43d3-aaba-8d73960aa6cb</t>
  </si>
  <si>
    <t>8ebb7f1a-8f04-4ae3-ae55-3207209a7ed6</t>
  </si>
  <si>
    <t>4b26901e-3216-44b9-b819-8643a782d0ef</t>
  </si>
  <si>
    <t>6b2ece67-8b7d-4645-9fc1-00a558bdd519</t>
  </si>
  <si>
    <t>d898bc8c-4fdb-41e0-8bed-8dd576bcd98d</t>
  </si>
  <si>
    <t>d2e662b3-cab7-4347-a9c7-86fc12f7bcb9</t>
  </si>
  <si>
    <t>1fd38645-0971-4770-b394-a5532c679d04</t>
  </si>
  <si>
    <t>8b5ea102-2448-4b99-9aee-94dbd2798d5f</t>
  </si>
  <si>
    <t>3cf70078-2753-4a9f-9172-1beff3c7500f</t>
  </si>
  <si>
    <t>2fbb7377-af1d-409c-b80d-bdf8e77a6dce</t>
  </si>
  <si>
    <t>129ac278-7e25-4366-b9ab-62e4c44e5b81</t>
  </si>
  <si>
    <t>601783e0-429d-4a91-b4f6-8e5e820eaebc</t>
  </si>
  <si>
    <t>7005090c-aace-4ea7-864b-f289eadcc75a</t>
  </si>
  <si>
    <t>aa5fb4d0-9ef3-486f-a86d-792987f235b7</t>
  </si>
  <si>
    <t>7cf9ba70-ed7e-482e-9d9d-6debb8336e4c</t>
  </si>
  <si>
    <t>9d846ebf-ef4d-45c9-82fe-43f4c35ffeb6</t>
  </si>
  <si>
    <t>f42f1d78-f548-4e92-8be9-fc094b6d69fd</t>
  </si>
  <si>
    <t>5ac7d9c9-2221-4895-9420-2e32070d8d54</t>
  </si>
  <si>
    <t>a404186d-fc17-44b9-bf07-d0ad13e61169</t>
  </si>
  <si>
    <t>ba3ad0fb-a5ed-445e-b0d2-326694976efc</t>
  </si>
  <si>
    <t>f696d56d-ba22-4800-a4bc-5741a220c4b9</t>
  </si>
  <si>
    <t>9bc7fd98-58b2-491f-8354-6a9821287bbc</t>
  </si>
  <si>
    <t>1a0f3644-3342-4b11-9a99-ce272213ae7b</t>
  </si>
  <si>
    <t>e7c2f535-bf57-4f80-9b27-6942d04969d4</t>
  </si>
  <si>
    <t>47285248-a764-4d64-b1a7-b0e8b1034966</t>
  </si>
  <si>
    <t>dcb79b53-ab20-48d1-a74d-3f6f60295878</t>
  </si>
  <si>
    <t>7bc96bd8-97fb-4ed6-9d10-cc88783edc86</t>
  </si>
  <si>
    <t>a0fd2f72-54f1-40b2-9f57-153a02ba617c</t>
  </si>
  <si>
    <t>a4d545f5-c4cf-4498-a99b-9e647ccc4eac</t>
  </si>
  <si>
    <t>e726784e-3b46-48e2-b59e-47c00fb3b710</t>
  </si>
  <si>
    <t>56c4fb2f-bd92-4d5d-be8a-47a57f64930c</t>
  </si>
  <si>
    <t>ef607e00-b7b0-41f6-aa62-a6379c86a211</t>
  </si>
  <si>
    <t>02c3dde2-c7e8-4f10-a000-b5cb02e8e463</t>
  </si>
  <si>
    <t>cacbb19b-231e-4520-9c94-4c79f89723d3</t>
  </si>
  <si>
    <t>461577e2-bbc7-429c-bd6e-df12c02d64cd</t>
  </si>
  <si>
    <t>ad53ca5a-e87c-471d-bb60-8519f8a6bd49</t>
  </si>
  <si>
    <t>3794a537-a8f5-413b-9be4-19c6028c1058</t>
  </si>
  <si>
    <t>cd68f930-5865-4cdf-9d88-d1033ab22e48</t>
  </si>
  <si>
    <t>e6bdc1ef-8de9-4e71-a916-7f51a055ba5e</t>
  </si>
  <si>
    <t>586fab76-c6d9-4f03-8dac-2b890fdd7ab5</t>
  </si>
  <si>
    <t>ee6e8c72-fdef-4533-bc99-8449e6ce559e</t>
  </si>
  <si>
    <t>86ee23ed-7c59-44bc-a58d-de879b61ba51</t>
  </si>
  <si>
    <t>a12fcffa-5b70-491a-ab72-b5f103960141</t>
  </si>
  <si>
    <t>ef214d46-eac7-4d4b-8159-6aa7145b4a27</t>
  </si>
  <si>
    <t>1b9a7f56-7eb7-40ce-9f15-e74e10859d5d</t>
  </si>
  <si>
    <t>11b34beb-b7a3-4cc3-8430-9b09ed3af23e</t>
  </si>
  <si>
    <t>274311cb-cec1-4eb2-bc0d-077f9c791fef</t>
  </si>
  <si>
    <t>128a3176-5f2b-48f6-8243-b860a404b915</t>
  </si>
  <si>
    <t>5f3ce51e-4704-4f13-b623-30a685de2352</t>
  </si>
  <si>
    <t>0f934013-94a7-42b7-85ac-e088faac3f30</t>
  </si>
  <si>
    <t>584492e7-5850-45a2-9228-381345706752</t>
  </si>
  <si>
    <t>879af105-d821-4bdf-ae6a-f145dac5af7c</t>
  </si>
  <si>
    <t>c453714a-6e68-4b87-94f9-28eff3c5b39f</t>
  </si>
  <si>
    <t>8976849f-bad4-4497-a220-b061caaaba7c</t>
  </si>
  <si>
    <t>ce09bd64-9982-4dc8-ada2-c996db46ff2a</t>
  </si>
  <si>
    <t>ab0b6007-fea1-40ce-901f-567f3b89da49</t>
  </si>
  <si>
    <t>ea56e9b2-cb0d-47ec-a1aa-c0e531f39af2</t>
  </si>
  <si>
    <t>f436fad1-4189-4059-a617-0fe9ce6e880e</t>
  </si>
  <si>
    <t>28db789d-9376-4124-a9f3-60884afd331d</t>
  </si>
  <si>
    <t>f3cf45d4-2e1d-4a6d-ba5e-7b54d982af7c</t>
  </si>
  <si>
    <t>6185f7d5-c875-4c9c-b121-9b86f52d9ccc</t>
  </si>
  <si>
    <t>a5ea9c84-34c6-448a-a25e-e345a31185fc</t>
  </si>
  <si>
    <t>da703a77-3706-40fb-91cf-1ccf510e941a</t>
  </si>
  <si>
    <t>6e354803-8436-4ab1-adee-dab5c87969ca</t>
  </si>
  <si>
    <t>311df96a-dafb-4c8a-9165-f01dce1e82b0</t>
  </si>
  <si>
    <t>339fa5eb-25ce-44e1-8c1a-322e031cf5fc</t>
  </si>
  <si>
    <t>0bf502af-c524-406c-b840-af449a3e4b82</t>
  </si>
  <si>
    <t>9172a6db-9a96-41c0-91aa-86b037346536</t>
  </si>
  <si>
    <t>37fe42c1-b38d-4d7c-8549-82c269125449</t>
  </si>
  <si>
    <t>2f31a4a9-a718-4b97-b86b-b9b7e69697b5</t>
  </si>
  <si>
    <t>7b8dffe6-012b-422e-8c08-ddb8b27032ae</t>
  </si>
  <si>
    <t>08056842-a1a5-4f25-a95e-edf5e5aff6db</t>
  </si>
  <si>
    <t>23f47f79-4cc4-436a-84f7-8fac390c0e9c</t>
  </si>
  <si>
    <t>5fe6e5ac-4bbf-4189-b512-6c28da3fd04f</t>
  </si>
  <si>
    <t>99673263-2cb7-4cfe-b3a7-35f4f01b0238</t>
  </si>
  <si>
    <t>35817f3a-f23e-4837-bb0b-5a0b35e4e851</t>
  </si>
  <si>
    <t>38904aa9-1b77-4cce-b01c-42547dbf9a9c</t>
  </si>
  <si>
    <t>1de416e2-2595-43d6-9c13-08734af9dcc4</t>
  </si>
  <si>
    <t>7a431002-127d-41ae-a939-3db8319fe259</t>
  </si>
  <si>
    <t>cd7c5e32-e0e9-4728-a066-680bca2fd458</t>
  </si>
  <si>
    <t>c6f4a352-4424-4ca3-aa85-f543c025eb3b</t>
  </si>
  <si>
    <t>e4be8415-c1e6-4fc5-8b3f-7352de1810ed</t>
  </si>
  <si>
    <t>64a23744-c1e9-45c4-9242-4b244df52336</t>
  </si>
  <si>
    <t>a991c561-d4c4-4f66-b117-1cf8bef77d47</t>
  </si>
  <si>
    <t>9d42ecae-9c68-4ff9-9998-4f99704165f9</t>
  </si>
  <si>
    <t>05c1d693-f0bc-4f02-afb0-2bcd9ce183b1</t>
  </si>
  <si>
    <t>6ea9b65e-ed04-4cbe-80c2-062bc66f28c4</t>
  </si>
  <si>
    <t>a596e508-9e85-43f8-b67e-6457af903c4c</t>
  </si>
  <si>
    <t>f6c3b696-8d30-4dcd-bbb7-81f3e90340b7</t>
  </si>
  <si>
    <t>876c05cc-5d0b-4a8d-ab19-b40db37e93aa</t>
  </si>
  <si>
    <t>96603fbc-184a-497b-9fc8-c6a9a944464b</t>
  </si>
  <si>
    <t>bacec36c-cb68-43c3-a8d4-e9eb93623a74</t>
  </si>
  <si>
    <t>c01a568f-b8d1-4ca9-a853-a32186d1d609</t>
  </si>
  <si>
    <t>b94a8f22-39dc-42d2-8265-99c4a80badee</t>
  </si>
  <si>
    <t>d0160efe-1bb3-4d5e-a13e-de1bf144debd</t>
  </si>
  <si>
    <t>b3aa4e13-cb00-4067-8d4b-b322c888ee01</t>
  </si>
  <si>
    <t>306173a1-92fe-4b91-8c92-9291279d73c9</t>
  </si>
  <si>
    <t>45b4b839-0b55-4bfa-b4e9-feb30eb15971</t>
  </si>
  <si>
    <t>f015d933-fe53-4349-9427-a91d0398611d</t>
  </si>
  <si>
    <t>dc4e3801-4f9d-4be0-b15c-ba24e32b8d81</t>
  </si>
  <si>
    <t>f9ab0d84-8929-4ee7-b285-f01b140b05a7</t>
  </si>
  <si>
    <t>d2294602-f962-4dc8-9b6e-bbf673af6e3b</t>
  </si>
  <si>
    <t>c5ca61f6-cae7-4b70-9282-d5724d3f2d57</t>
  </si>
  <si>
    <t>57740896-6bfd-41ce-a8a5-32e42b0a2d56</t>
  </si>
  <si>
    <t>3f7b3e0a-e0e6-4229-9363-7c8bd81d20f1</t>
  </si>
  <si>
    <t>87d8be90-4b1f-443e-9ba1-3da42f705289</t>
  </si>
  <si>
    <t>72c1af76-5c7d-4eea-9bfe-83d488017215</t>
  </si>
  <si>
    <t>8d832956-46be-4eef-b737-631303eccf82</t>
  </si>
  <si>
    <t>9d3a32ba-f89e-4947-a83d-1023c8c8d7b4</t>
  </si>
  <si>
    <t>4167292c-3858-4c51-8137-631e258bf34e</t>
  </si>
  <si>
    <t>2395acc7-c85d-4991-9419-5e76f27a86f3</t>
  </si>
  <si>
    <t>0cd39650-9f8f-435c-b3f5-9af978a71f2f</t>
  </si>
  <si>
    <t>8cc5099d-8bb6-4574-9fdf-19c7f602df83</t>
  </si>
  <si>
    <t>7c314fae-462a-419a-b18a-ad7c2886e1e8</t>
  </si>
  <si>
    <t>58350849-f317-4560-9f24-c773c5799615</t>
  </si>
  <si>
    <t>b131065f-564a-4633-b74c-28e01b36dd68</t>
  </si>
  <si>
    <t>b1191088-39c8-483b-9e2b-346103c2eff7</t>
  </si>
  <si>
    <t>b6573087-bc66-419b-aa63-195e344c1059</t>
  </si>
  <si>
    <t>71559e24-cc28-4a9a-ada7-3be4ce095941</t>
  </si>
  <si>
    <t>a37696d0-f2da-4caa-883e-c54b04d580ea</t>
  </si>
  <si>
    <t>22b269e0-10ff-4b7d-a992-bff020764bac</t>
  </si>
  <si>
    <t>c2604dc6-c4b0-4aee-b3bd-08f3d30fcf99</t>
  </si>
  <si>
    <t>7e583d92-e0c2-4807-8596-49833bfa0f9c</t>
  </si>
  <si>
    <t>d3eb47ab-edaf-4c73-aba3-6aa0a0cebc26</t>
  </si>
  <si>
    <t>952937e1-ef1f-43a3-b1af-762cd15d40b8</t>
  </si>
  <si>
    <t>c7f6ff24-13bb-4d76-9b5f-da853a22408b</t>
  </si>
  <si>
    <t>bc2430a5-dece-4f6d-b753-4a2f69b97d71</t>
  </si>
  <si>
    <t>da5043ea-52ce-4cd1-b9b9-7201b0cad022</t>
  </si>
  <si>
    <t>5b86959c-3343-48d3-9b0f-6836b41cc6ea</t>
  </si>
  <si>
    <t>cde42e5f-99b8-4ba4-beb2-87dcbb88bbc8</t>
  </si>
  <si>
    <t>15876723-19a5-48fd-8994-959a5ce6adce</t>
  </si>
  <si>
    <t>6a743412-0bed-49ca-aa85-f39d198f7588</t>
  </si>
  <si>
    <t>9ebff8fe-bd7a-454a-b5db-de811631a2c4</t>
  </si>
  <si>
    <t>c0af74b2-ec96-41be-a2ad-bd0a55d3d05f</t>
  </si>
  <si>
    <t>c5a1f002-b91a-4346-8f50-e1ad2e1dee9a</t>
  </si>
  <si>
    <t>7b3710b3-c8e7-4efd-a785-a92f3633c0ee</t>
  </si>
  <si>
    <t>1d36a32b-f996-4296-957c-1c4a24d77a15</t>
  </si>
  <si>
    <t>a5ae1fbe-d3bd-4335-82fc-dcab783ac55b</t>
  </si>
  <si>
    <t>737134c1-6df3-4352-a142-adab0141b688</t>
  </si>
  <si>
    <t>e368ead9-98ce-43a8-b55e-38ffbf224921</t>
  </si>
  <si>
    <t>7c40e6fd-0108-48cb-948f-7e4ff7febd37</t>
  </si>
  <si>
    <t>240d5e45-1f4c-4287-9325-59a0643e7d64</t>
  </si>
  <si>
    <t>c2101765-7db2-456c-ab41-05a6fea14cbf</t>
  </si>
  <si>
    <t>363f128c-2f1a-4f10-b514-058546fae5f0</t>
  </si>
  <si>
    <t>93961440-cb4e-4452-88d1-6627376f80d7</t>
  </si>
  <si>
    <t>624e5701-1e27-4466-b931-78f8b84ba9e1</t>
  </si>
  <si>
    <t>dc087d64-9384-4e5a-8c54-4b6d832d481b</t>
  </si>
  <si>
    <t>9ba4128e-7d46-4bcf-ac53-c178983a0356</t>
  </si>
  <si>
    <t>cf66fd2b-5ba4-4602-874e-7ab3ee245001</t>
  </si>
  <si>
    <t>e79fb72e-93e5-41b6-853b-e07c758cfc2b</t>
  </si>
  <si>
    <t>0aab2367-2e86-4982-a48b-a392c58f3178</t>
  </si>
  <si>
    <t>cd108e0e-5fe0-4bfc-bf6a-c732dff0885e</t>
  </si>
  <si>
    <t>f2ea2a4c-b1b3-4046-9739-34a8e7bd7c76</t>
  </si>
  <si>
    <t>97950c76-70ed-4a53-9e4f-4aed915d134d</t>
  </si>
  <si>
    <t>08daa87a-ee60-4c88-9f2e-72c9993acf44</t>
  </si>
  <si>
    <t>8fdf5083-1d4e-4780-a5c0-7dec65afea62</t>
  </si>
  <si>
    <t>59836cfb-ac26-43bd-8c44-53d6647e128a</t>
  </si>
  <si>
    <t>bd0af9de-83a3-4bb2-a253-82aeba5706fe</t>
  </si>
  <si>
    <t>8362c866-fd2b-4745-a93f-97c31f30ad4c</t>
  </si>
  <si>
    <t>f438ef58-c1b9-4403-99ff-e0be72128b2f</t>
  </si>
  <si>
    <t>f914f06b-bfb4-4404-9dd0-dfbe1eca2120</t>
  </si>
  <si>
    <t>ca0c709e-a146-42a1-b782-34c88927960f</t>
  </si>
  <si>
    <t>60f5403f-455e-427d-9890-2fd623fcbd26</t>
  </si>
  <si>
    <t>5b5dce56-7229-40a5-9837-5d49b369336e</t>
  </si>
  <si>
    <t>daa51355-0176-4cbc-ac1d-e81c745f9331</t>
  </si>
  <si>
    <t>ac418991-a068-4665-b08c-61ae7ad8cb3b</t>
  </si>
  <si>
    <t>360b5415-7ea2-41c8-b568-87f13ac6bb61</t>
  </si>
  <si>
    <t>167a125f-a280-4d1c-9a4b-80ea75a80a77</t>
  </si>
  <si>
    <t>db1663d6-bf9b-46de-9e46-c506cc152eda</t>
  </si>
  <si>
    <t>138a8869-4cfd-40f8-b5cb-61d41e18e5fb</t>
  </si>
  <si>
    <t>6b0e6532-b54e-44fb-ae6f-efad926b1599</t>
  </si>
  <si>
    <t>bcc9c049-5def-4b5a-b102-0190d0edb6e8</t>
  </si>
  <si>
    <t>0a92f433-ec9c-43e4-a860-58cf4795871c</t>
  </si>
  <si>
    <t>db9dc1e0-e93d-4cc5-bdb8-d406f1f68346</t>
  </si>
  <si>
    <t>ae582ac3-e8d8-4eed-bdf6-8852bc701e44</t>
  </si>
  <si>
    <t>cf243ebc-56bc-4907-bf51-1d41b653ebfa</t>
  </si>
  <si>
    <t>06abca04-a216-41f2-86e5-acc9c0b46401</t>
  </si>
  <si>
    <t>541a78e2-040d-4d2c-b99b-ba4401e0d42d</t>
  </si>
  <si>
    <t>cb6209c7-48d2-490c-a92f-0c68fe01a627</t>
  </si>
  <si>
    <t>d1dfa1c0-7d4f-4394-bdd2-f2ecd559ad1e</t>
  </si>
  <si>
    <t>d7499b05-ad59-4c54-90f8-bf178c100afd</t>
  </si>
  <si>
    <t>cd9b8d4c-47bd-4a06-b091-85e89b893c3f</t>
  </si>
  <si>
    <t>25aac5df-9619-4af1-8ec1-de7b7d874a8a</t>
  </si>
  <si>
    <t>99df4920-8688-4f33-b6e8-6f7efc5ee803</t>
  </si>
  <si>
    <t>38922861-209d-4a92-a98d-c1cf5ebade50</t>
  </si>
  <si>
    <t>e63f6245-3b4c-4f54-b85c-0c4cf5c5ef50</t>
  </si>
  <si>
    <t>b6e5ec13-f7a8-4692-8d55-11c738ec7a6c</t>
  </si>
  <si>
    <t>1fb0393b-b15e-4194-9147-8d146e671cb7</t>
  </si>
  <si>
    <t>858dbefc-3533-4324-b7b8-e614f58a966d</t>
  </si>
  <si>
    <t>1c86ede6-372b-4e56-9872-53676da66834</t>
  </si>
  <si>
    <t>d6826816-3199-4e6b-9dfd-6c0c23b776d8</t>
  </si>
  <si>
    <t>5b763f64-23f6-4550-948c-41dd65cf02d0</t>
  </si>
  <si>
    <t>f5a9bfbe-ae7b-414b-a3be-9c39426f2f81</t>
  </si>
  <si>
    <t>d3d0bfcf-93e3-4234-9ed2-9edf1ffa4eeb</t>
  </si>
  <si>
    <t>597a61ee-5a99-4d35-98cf-aa1b8327d487</t>
  </si>
  <si>
    <t>3c4d2467-b031-4583-9f5b-21b81704ac58</t>
  </si>
  <si>
    <t>46a878fb-71f9-4b5f-9993-1cb428426c7a</t>
  </si>
  <si>
    <t>9b773c6e-ea04-4307-991e-bf4e57fc2cae</t>
  </si>
  <si>
    <t>3e23d193-d5bc-4b2c-9bc8-63e9d37b1df8</t>
  </si>
  <si>
    <t>bb860bf5-f9bb-45d5-9382-99fbecc61fd6</t>
  </si>
  <si>
    <t>d6ff149f-440d-4648-be5e-68bcb9888b30</t>
  </si>
  <si>
    <t>6d2e2dac-36a7-4dfe-b295-cf060df8b0f3</t>
  </si>
  <si>
    <t>ab1eb381-31cc-4eac-94e0-0cb65ff2a391</t>
  </si>
  <si>
    <t>0456942f-ac2d-42f9-9066-11d1e2cd185f</t>
  </si>
  <si>
    <t>4aa7ae40-a06c-4c80-a512-263c55bccbc0</t>
  </si>
  <si>
    <t>776694cf-c50f-43ef-af53-1cfdecb8b178</t>
  </si>
  <si>
    <t>53c2b9ce-9b0e-40e8-80a7-7cda5ac652cf</t>
  </si>
  <si>
    <t>77878d74-1aa2-44ae-85a8-361c03ba255a</t>
  </si>
  <si>
    <t>5a8b24f4-f028-4594-84f2-b2b158a9fc62</t>
  </si>
  <si>
    <t>c7d91409-dd92-43f4-800d-630a7df9f1f1</t>
  </si>
  <si>
    <t>ba0e2bbe-b416-4897-b2f0-4776423b7f98</t>
  </si>
  <si>
    <t>64e3cdc3-0402-4705-9b97-07a62d67f203</t>
  </si>
  <si>
    <t>ce2918b0-64c2-4b7e-87cb-e22b7888d817</t>
  </si>
  <si>
    <t>78b4b089-1f39-4316-8dbe-63e04043b5e9</t>
  </si>
  <si>
    <t>0d14d959-07e2-429d-8933-ae19154669e0</t>
  </si>
  <si>
    <t>d305bd04-8a11-48d1-bc0d-9c781768fd15</t>
  </si>
  <si>
    <t>ddcb93bf-1e5d-4c55-8574-1037a6dcd2ae</t>
  </si>
  <si>
    <t>0cfffb70-4ee9-4142-8960-4527ec7a5f0a</t>
  </si>
  <si>
    <t>74294dd3-090f-4f7f-8089-cdf956276ce4</t>
  </si>
  <si>
    <t>28d2b627-31cf-4017-b5d4-87ab43180a36</t>
  </si>
  <si>
    <t>1b90fed7-16ad-422a-a5ef-fab6bad9e573</t>
  </si>
  <si>
    <t>f557aad8-33fd-4e05-a35b-60944e7de0a7</t>
  </si>
  <si>
    <t>a55ad7b8-2b69-4103-b16d-cabd40d3b508</t>
  </si>
  <si>
    <t>ea7b8210-5564-4332-81b0-2f36920ff5ac</t>
  </si>
  <si>
    <t>c8830fac-add0-4a6c-8cd0-c6e0a7469d45</t>
  </si>
  <si>
    <t>98e5f0e5-8de3-4db5-85ad-eac63b126901</t>
  </si>
  <si>
    <t>fdee478c-8e07-4698-b3da-0bf48c7cc79f</t>
  </si>
  <si>
    <t>3f99990e-a5c4-4bf1-af0e-1f077bdac1d8</t>
  </si>
  <si>
    <t>3f645e7f-0ffb-4ebe-8634-b0bb8f708c1b</t>
  </si>
  <si>
    <t>29e6301b-453f-495f-8947-c1aa69c04e75</t>
  </si>
  <si>
    <t>c4e2fc87-233b-4ec2-a427-1f09bc144221</t>
  </si>
  <si>
    <t>869caa89-38cd-432d-8915-e56c3c064267</t>
  </si>
  <si>
    <t>710b3830-d8ad-4db9-afb8-2ad3cf1b7e33</t>
  </si>
  <si>
    <t>e0304769-d6f1-4dc7-8a4c-4b8b84c27d62</t>
  </si>
  <si>
    <t>5e28ead5-65ab-4aa7-9d8b-37fe807ee29f</t>
  </si>
  <si>
    <t>534c62a9-8c46-4f38-8799-69af98d4cc07</t>
  </si>
  <si>
    <t>8241ec23-4edf-483a-8c42-6800bfcd221d</t>
  </si>
  <si>
    <t>a213ea1d-d07a-4abf-8999-bea8f9dfbc71</t>
  </si>
  <si>
    <t>cef71750-e0ce-45cc-9162-945982653a1b</t>
  </si>
  <si>
    <t>66c307e8-cb5d-40ef-9861-3f9712999671</t>
  </si>
  <si>
    <t>8924d2cd-de17-4e36-8929-b94e7753d8ce</t>
  </si>
  <si>
    <t>75e9a441-f717-47d6-830a-778f1dd584e1</t>
  </si>
  <si>
    <t>a1a568b5-c0fb-437d-861b-6f8a833a3d51</t>
  </si>
  <si>
    <t>01857f66-79e9-4004-be2d-49399dbe8920</t>
  </si>
  <si>
    <t>b58eeee5-2aad-4342-aacb-faa929dbcca4</t>
  </si>
  <si>
    <t>57664e98-ffbc-45a2-8481-44d7bbd9d46d</t>
  </si>
  <si>
    <t>d05291e5-9b50-45da-ad00-6e960782ebe2</t>
  </si>
  <si>
    <t>8f83b099-998c-4b08-9a58-fd9acff25eee</t>
  </si>
  <si>
    <t>0206492f-0ba1-44e3-9697-5a849ee99098</t>
  </si>
  <si>
    <t>7583287c-d631-411c-bf26-1239d273ca66</t>
  </si>
  <si>
    <t>f6d90529-7307-4573-a164-e458e2423bfa</t>
  </si>
  <si>
    <t>5d3e7d60-1337-4bbc-8281-ef91c674ec5e</t>
  </si>
  <si>
    <t>1ecdea7a-6609-47a5-a664-864a43f4573f</t>
  </si>
  <si>
    <t>3e34f9c9-7d8f-47db-9db1-c62e4f7c118d</t>
  </si>
  <si>
    <t>99097d54-05f6-4811-9350-cc74f99dafc8</t>
  </si>
  <si>
    <t>3b7f7749-b205-49c9-a0de-fed8df474f9e</t>
  </si>
  <si>
    <t>a31e2503-3d4b-4145-ba8d-c90c6f8b797b</t>
  </si>
  <si>
    <t>e9f6823d-f392-441c-9fa5-3cabd7a4fb65</t>
  </si>
  <si>
    <t>d16b13e0-dde4-4056-aa5e-bdeb3fe93973</t>
  </si>
  <si>
    <t>d8b330d3-50c7-4a85-8336-92e9077aa12b</t>
  </si>
  <si>
    <t>d974b538-a7a2-4712-b914-bd42b9d5bb3a</t>
  </si>
  <si>
    <t>1970a961-693e-47ce-9ffb-b1117721ee46</t>
  </si>
  <si>
    <t>83761be5-69f1-4873-b907-7fd547465889</t>
  </si>
  <si>
    <t>e65d38f4-7134-4a17-9afb-60d80cdf6059</t>
  </si>
  <si>
    <t>b65c54fc-1e53-41d3-890b-65510175327f</t>
  </si>
  <si>
    <t>a0efa27e-7d87-4a1d-b669-c660137e9a3f</t>
  </si>
  <si>
    <t>b5547515-ddf3-4d16-b191-5c8d6d685473</t>
  </si>
  <si>
    <t>46b04187-ee39-4b88-9eb6-ae7fe102c274</t>
  </si>
  <si>
    <t>f49f3887-7dd1-4914-8c58-abff9c4c15ad</t>
  </si>
  <si>
    <t>a8d381e5-2ed3-49f5-a293-69b4fb7eed12</t>
  </si>
  <si>
    <t>d6e9dc65-d13b-4310-8700-ceb6a5a9584e</t>
  </si>
  <si>
    <t>8ac4395d-d326-4052-ad64-1f9932ba850a</t>
  </si>
  <si>
    <t>7f05f3b1-f328-441d-8846-c79e839bc754</t>
  </si>
  <si>
    <t>44b5ba76-1f48-4ca3-a7df-59bd2267ce74</t>
  </si>
  <si>
    <t>e1fc8340-8cd8-4994-b744-c19d29f080d4</t>
  </si>
  <si>
    <t>9c3d01a7-7b63-4b8a-9c4e-6b63642f81e5</t>
  </si>
  <si>
    <t>a34d3948-e3b9-4297-932e-dbe8c3a2f1f9</t>
  </si>
  <si>
    <t>e608c3f8-ecc4-4c35-a1bd-3b59707466cf</t>
  </si>
  <si>
    <t>4ca96613-8594-4fe1-b5fc-78ac430e9c73</t>
  </si>
  <si>
    <t>527a1590-ff29-4bf1-94c3-a93ea93e24ba</t>
  </si>
  <si>
    <t>5112f443-6c69-42ae-94ec-be7a49f872af</t>
  </si>
  <si>
    <t>8c8b3add-90d6-44ae-a735-117f49eba346</t>
  </si>
  <si>
    <t>38c9f4e5-1d8a-4697-97b4-daf51be95785</t>
  </si>
  <si>
    <t>96d5fa61-43f3-4fc5-a68e-4337808c358c</t>
  </si>
  <si>
    <t>b631c4d3-4579-47c2-b1db-9cad6602f355</t>
  </si>
  <si>
    <t>9a2832ba-8d63-49dd-9156-64204ce8da1e</t>
  </si>
  <si>
    <t>99ed482c-68f9-4e0f-893d-64fae1cde0d5</t>
  </si>
  <si>
    <t>8721a99f-929a-41fc-9df5-cbbcf9d4de82</t>
  </si>
  <si>
    <t>31c329f0-9c3d-4d78-a51d-9acf13cfe25f</t>
  </si>
  <si>
    <t>82876334-6821-4a48-b2cb-a40db3db3480</t>
  </si>
  <si>
    <t>ee20b9c9-961f-4c66-86d0-a82bc17c76a2</t>
  </si>
  <si>
    <t>5c81cd9c-4a39-4aca-84e8-4c9db2c2f92c</t>
  </si>
  <si>
    <t>9a778823-9adc-4c07-819e-b9f9d00ac46c</t>
  </si>
  <si>
    <t>24334f8f-c061-482a-940b-62ff0ff6e389</t>
  </si>
  <si>
    <t>f1215d11-3fa2-41cb-abfd-383c3b2f68fb</t>
  </si>
  <si>
    <t>7216253e-69ad-4368-bcd5-2ba8286fe923</t>
  </si>
  <si>
    <t>6f94aefe-4d3c-4d6c-b0c9-5400afefb574</t>
  </si>
  <si>
    <t>13676d59-6b7e-4213-aacd-b196f57ff3d1</t>
  </si>
  <si>
    <t>1575c5cb-561d-4fc1-a2c7-0578d195d1a4</t>
  </si>
  <si>
    <t>97debab7-93b6-42ac-b001-87fd41454c31</t>
  </si>
  <si>
    <t>aef8a4bc-b5a7-4247-95e0-f4081c6f55f8</t>
  </si>
  <si>
    <t>9247deda-6c7c-4f60-b01a-39ccb33cdfc4</t>
  </si>
  <si>
    <t>0223eb5e-00f8-40e1-a04d-538b351bde4c</t>
  </si>
  <si>
    <t>f7bd9995-c8eb-44e5-af8d-8d8d2b944490</t>
  </si>
  <si>
    <t>2bad8e29-61b9-452a-a524-9ec83ad5cfe4</t>
  </si>
  <si>
    <t>088db436-0356-43ee-a5cc-6df7020c37ea</t>
  </si>
  <si>
    <t>fbca77c7-2239-477e-9daa-80b7d41ed3a4</t>
  </si>
  <si>
    <t>d75aa428-e6e1-4235-9c9f-31336dfccf30</t>
  </si>
  <si>
    <t>726c7ee3-e136-4745-a9a7-85946a04dce5</t>
  </si>
  <si>
    <t>a84e27f6-ed46-497f-a1c5-8edfc7e6c87d</t>
  </si>
  <si>
    <t>ed1afb22-3416-4795-a6b2-8b4623360548</t>
  </si>
  <si>
    <t>a25febf0-333a-44b0-be8f-6ad8f3023e46</t>
  </si>
  <si>
    <t>25e109d9-3224-438b-8ac7-3b32683d1b93</t>
  </si>
  <si>
    <t>47311468-f1ce-4da9-bee9-8167cdb293ca</t>
  </si>
  <si>
    <t>4444108c-46ed-4486-a11f-258f6f3e5ec5</t>
  </si>
  <si>
    <t>ce41a990-3094-41ee-8d00-7589996f893f</t>
  </si>
  <si>
    <t>b07cd16b-6f3d-4e85-b578-f4cd9c21d6e7</t>
  </si>
  <si>
    <t>4f53fc50-92aa-4e2e-aecd-dd089de3be46</t>
  </si>
  <si>
    <t>53bd27e9-66c2-4943-ab67-4c40bef3d794</t>
  </si>
  <si>
    <t>59b8023a-a227-4615-a5f4-4a2f2854f925</t>
  </si>
  <si>
    <t>57ffa3ef-3eb9-488e-8d8c-954919c8e389</t>
  </si>
  <si>
    <t>4d8bc4cf-79e1-4124-8df4-a25258b5c0ca</t>
  </si>
  <si>
    <t>7b5e2164-4dad-4be8-b2aa-345e12e580a6</t>
  </si>
  <si>
    <t>297f387c-4b05-4d71-90a9-baec298e7924</t>
  </si>
  <si>
    <t>84fa3ff3-2886-400a-bce9-760ea94b584b</t>
  </si>
  <si>
    <t>b816159e-2f83-4bb1-8ff3-2e7a4cf6dd56</t>
  </si>
  <si>
    <t>1cdf98fc-3b91-4529-820f-9d1a20848893</t>
  </si>
  <si>
    <t>ebcb1498-8ce8-4396-8469-dda45d9356dd</t>
  </si>
  <si>
    <t>6eaf7b09-4c59-4545-95fe-29c59a82d021</t>
  </si>
  <si>
    <t>fc6cfbc3-7727-4e85-85c1-66fc876024e1</t>
  </si>
  <si>
    <t>6e75165d-0526-4308-97c6-76fa7a660dd6</t>
  </si>
  <si>
    <t>922554fc-9cce-4751-bf68-2d17a17f077a</t>
  </si>
  <si>
    <t>7461e32f-9bf1-44df-99ea-74427c393c74</t>
  </si>
  <si>
    <t>5a00d7a6-7908-4131-8798-6f14e46cc861</t>
  </si>
  <si>
    <t>3afc6776-96b0-47c4-b359-22d511d0a8eb</t>
  </si>
  <si>
    <t>d9244ce0-3324-4257-a40a-5ee28b78b465</t>
  </si>
  <si>
    <t>8b23620e-70d1-4e4d-b447-34d2d5cf76f8</t>
  </si>
  <si>
    <t>2f343e6b-f4af-46d2-8ea6-ddbfb059fe6b</t>
  </si>
  <si>
    <t>6b323ae1-c3cd-429d-b1af-c0b7ebd68f65</t>
  </si>
  <si>
    <t>052fa330-75e2-4f0e-af11-871242a7b98a</t>
  </si>
  <si>
    <t>bd4741ec-6a70-4a64-a869-8b87de1c2af3</t>
  </si>
  <si>
    <t>b2afdd54-8a0e-461d-9607-4fd8aab3b773</t>
  </si>
  <si>
    <t>eba67a54-c894-4043-bbd5-6b06f07594ee</t>
  </si>
  <si>
    <t>0b89a8c4-b6f1-4510-9be7-8b67b256e624</t>
  </si>
  <si>
    <t>467476b3-172e-4786-a51f-c91ef438ef89</t>
  </si>
  <si>
    <t>e0a0d649-d5fc-4f11-80a9-0a8a31ef59ff</t>
  </si>
  <si>
    <t>26d6d52a-1797-4746-9013-1cf7818f41ee</t>
  </si>
  <si>
    <t>c01649bc-62e8-4523-9e1b-70168a65a4ff</t>
  </si>
  <si>
    <t>b44a20fa-b0c2-4545-8687-ecf6ae926a1a</t>
  </si>
  <si>
    <t>2fed5cd3-1cd3-48d9-91b6-f815ea7bee0f</t>
  </si>
  <si>
    <t>1b883b94-e715-46e5-854c-ec617088603f</t>
  </si>
  <si>
    <t>c9c623d5-1b7d-420b-a82a-5feb9c4b5ace</t>
  </si>
  <si>
    <t>e7af2029-d352-4aaf-b09b-22e4dd7649d7</t>
  </si>
  <si>
    <t>2f01bc1c-7676-47b8-8923-01496cba3585</t>
  </si>
  <si>
    <t>b3ca9d29-954d-4647-8dcb-17a679381c2f</t>
  </si>
  <si>
    <t>ee95b588-0e7b-4914-b905-04461d60324c</t>
  </si>
  <si>
    <t>6212c2d7-8106-4396-9ac5-39eafa88d9e4</t>
  </si>
  <si>
    <t>2609f757-1c8d-46b3-957c-91252f8def64</t>
  </si>
  <si>
    <t>3a81af47-5c95-4ad1-995f-12e4a0d39218</t>
  </si>
  <si>
    <t>a8d4babc-c1c6-4791-b499-592d4dc69d2d</t>
  </si>
  <si>
    <t>46ac837f-2e75-46b7-b35e-afc8886fe585</t>
  </si>
  <si>
    <t>9009fb02-d0ec-4515-87b0-5f0de2b333d0</t>
  </si>
  <si>
    <t>528bda41-63b0-43bc-ae70-de522aed4fc7</t>
  </si>
  <si>
    <t>888f17db-2af0-478b-a026-b9d210d566d5</t>
  </si>
  <si>
    <t>563e7813-66c6-49ea-a3dd-be29d3ff815c</t>
  </si>
  <si>
    <t>158229fa-edef-409e-8781-8fa75e91736b</t>
  </si>
  <si>
    <t>4b8346bf-c623-4790-be05-7fca955b79fd</t>
  </si>
  <si>
    <t>5b85c479-b4d0-4357-a37e-22038def6482</t>
  </si>
  <si>
    <t>0ca22468-653a-42fc-bdac-19e1509c992d</t>
  </si>
  <si>
    <t>2ba12680-da5a-432f-9f74-ba71d40ba90b</t>
  </si>
  <si>
    <t>46215504-7b82-48c1-a95e-6821a5ac75ec</t>
  </si>
  <si>
    <t>8d6e63aa-873e-48ed-b55a-ee206d991318</t>
  </si>
  <si>
    <t>172f013c-ceb1-4c04-ac82-47ce42bc319a</t>
  </si>
  <si>
    <t>5b35f659-544e-498c-8400-0a9aa05973cb</t>
  </si>
  <si>
    <t>28c70b74-6fba-4c08-9afb-f791ceaa6b85</t>
  </si>
  <si>
    <t>867472f8-104c-4dfe-9fc3-1f3df80c30ba</t>
  </si>
  <si>
    <t>1bd4c249-51a7-4148-9448-a3294f86216d</t>
  </si>
  <si>
    <t>28621415-2532-43c1-be7d-bbeb4561fa23</t>
  </si>
  <si>
    <t>bb4c3171-b8aa-46b7-9f4b-96d9c414ecee</t>
  </si>
  <si>
    <t>00e14f8f-597f-4945-8cf0-01d20e660e93</t>
  </si>
  <si>
    <t>8f62e7ad-0384-4e56-a3f5-d1a6d4a98b30</t>
  </si>
  <si>
    <t>6c53fbbe-b33e-4f02-bb5e-fca04ba2d50c</t>
  </si>
  <si>
    <t>8bcee5f7-2d79-4469-9061-776a2f404bef</t>
  </si>
  <si>
    <t>a8199bc2-4a6b-46b2-bec8-83198b875e86</t>
  </si>
  <si>
    <t>41655dcf-2b25-4758-9830-dfd8103fef1f</t>
  </si>
  <si>
    <t>1857e97e-8471-42f7-afde-61220facaaba</t>
  </si>
  <si>
    <t>b96cb9ec-97bb-44aa-8edc-c821b15ee008</t>
  </si>
  <si>
    <t>86e7e45b-786c-41a9-a03e-d3609a2be1d0</t>
  </si>
  <si>
    <t>fb796788-2fd1-41b8-a40c-e83e324a1597</t>
  </si>
  <si>
    <t>5644729b-655f-48ca-8b40-c59b4f98f370</t>
  </si>
  <si>
    <t>53c08060-c010-4bff-b32f-fea9356274f8</t>
  </si>
  <si>
    <t>163427de-dd6f-4037-8b10-5fc80d84dba5</t>
  </si>
  <si>
    <t>07234aad-a0c9-445e-93a9-be66619d4fc6</t>
  </si>
  <si>
    <t>23fbda69-d0d8-4702-bd50-04d7623251fa</t>
  </si>
  <si>
    <t>6d40a56b-1bcf-4e1c-a006-e4ef177172f6</t>
  </si>
  <si>
    <t>e83a5005-103a-46c5-bc3a-f1cf0c69b7ae</t>
  </si>
  <si>
    <t>84647ca1-02c8-4bd3-a944-1a7d3445570f</t>
  </si>
  <si>
    <t>db3ae580-c1b1-4bdb-9912-d01954f7dac3</t>
  </si>
  <si>
    <t>238dcc41-ac29-408e-8ed7-21b2d63e1560</t>
  </si>
  <si>
    <t>5e496246-f31f-4efe-bb4a-ab56f9f74467</t>
  </si>
  <si>
    <t>61d10c27-750f-42e0-bf88-348a4b35169a</t>
  </si>
  <si>
    <t>5f239015-207e-465b-ac75-1b56d003885c</t>
  </si>
  <si>
    <t>ca3326b7-4f6f-4b45-a0cd-97c4b5072607</t>
  </si>
  <si>
    <t>69396c08-3a51-4ff4-871e-490ebc6aac92</t>
  </si>
  <si>
    <t>0180a98f-68a3-4da1-8336-f06928be7161</t>
  </si>
  <si>
    <t>0152768b-1bff-44c0-adaf-14a34c443475</t>
  </si>
  <si>
    <t>ee748505-b42d-48e7-97a5-06b23a8d1c66</t>
  </si>
  <si>
    <t>95bee6f2-68f2-4db2-b711-8adf2474b055</t>
  </si>
  <si>
    <t>425f7522-e032-466c-a3ed-637d68463de7</t>
  </si>
  <si>
    <t>8b9c1a80-9254-4728-81a6-16dbc062c892</t>
  </si>
  <si>
    <t>31be3140-3e99-4e28-a540-9762a02885e4</t>
  </si>
  <si>
    <t>93a8b04f-afcb-4966-a1ed-7b3175a68fe9</t>
  </si>
  <si>
    <t>1c5b06b3-ad36-47ae-bb0a-1004acdfdcbc</t>
  </si>
  <si>
    <t>fe1aa530-35a6-454b-84f0-b59e49be416b</t>
  </si>
  <si>
    <t>50be4e85-cdc1-46ed-a1f6-ef5366eecd5e</t>
  </si>
  <si>
    <t>86c1bf57-8381-4a0d-9f01-ea5dc6748f84</t>
  </si>
  <si>
    <t>f8a06415-161e-4ce6-97a5-daf98f49fd77</t>
  </si>
  <si>
    <t>1c041376-c397-42e5-bc20-f5c62ed25166</t>
  </si>
  <si>
    <t>edc4553c-636e-4f6f-8fc2-e5400a635efe</t>
  </si>
  <si>
    <t>b37bbeed-c166-4416-ae8a-69bc00ef8d2f</t>
  </si>
  <si>
    <t>075357c3-5bc3-45b1-b17c-635f49f14d20</t>
  </si>
  <si>
    <t>ae0357e1-d7e8-4717-9733-9c383b40b11f</t>
  </si>
  <si>
    <t>cd1bd65f-689e-4c9c-b54d-d5c4d719cd18</t>
  </si>
  <si>
    <t>ffdb6d31-00cc-48d8-8afd-1e9917f2e3f3</t>
  </si>
  <si>
    <t>399b88a4-ae9a-4ebb-8286-73d9a8475294</t>
  </si>
  <si>
    <t>66136784-5f87-4ac6-83d2-1aa69fff036b</t>
  </si>
  <si>
    <t>43026293-0509-4b15-8998-f52b6047acfd</t>
  </si>
  <si>
    <t>a5fdc118-9a89-49fc-8f48-dc18b4382206</t>
  </si>
  <si>
    <t>d4078453-5cf5-478a-b88a-f4ed414f54b9</t>
  </si>
  <si>
    <t>ec6fd46a-81b9-4493-ad6c-18055e0b11d2</t>
  </si>
  <si>
    <t>bdc2cbd3-853d-4587-aa10-e50a9df817d3</t>
  </si>
  <si>
    <t>947ec8cd-8779-4804-be9f-65edb9786a88</t>
  </si>
  <si>
    <t>8ffe7848-7ab8-4b76-8d4c-f2ecf86be8ba</t>
  </si>
  <si>
    <t>6efd796d-9e83-4d72-882b-728dfc51e353</t>
  </si>
  <si>
    <t>19cbe348-92f4-45ce-ab75-39c5170bdd56</t>
  </si>
  <si>
    <t>b3ce16f1-ba05-496e-8438-45aa1af289e3</t>
  </si>
  <si>
    <t>de42c07d-f428-4dd2-8c07-49aa6fa8c5a9</t>
  </si>
  <si>
    <t>680a7d05-c6bb-41ee-b39d-b3d0d24930e5</t>
  </si>
  <si>
    <t>316e97f2-e079-4476-8592-09df4f0760bc</t>
  </si>
  <si>
    <t>92ac62d8-afaa-4aa7-955b-af0abf17644d</t>
  </si>
  <si>
    <t>b63c7b1a-6cee-430b-94d1-47c3a5488aa6</t>
  </si>
  <si>
    <t>0405e8f3-2579-4726-b6da-6aa70079028a</t>
  </si>
  <si>
    <t>5dc6d573-67b9-433f-9cd2-7abc66dd4cf2</t>
  </si>
  <si>
    <t>cc66680b-fa0c-41a4-be62-a872ea2769b5</t>
  </si>
  <si>
    <t>4ef1ca6f-c7ba-4c21-b2ca-7c50aa4fcc6a</t>
  </si>
  <si>
    <t>61d1ce36-924e-4aa0-b714-259a3952d29b</t>
  </si>
  <si>
    <t>69c7e35f-f375-41c9-99a5-16200220a98a</t>
  </si>
  <si>
    <t>399d2550-c9b3-4fbe-9219-a10c4fdd9b38</t>
  </si>
  <si>
    <t>b7bf3f8c-29cb-4a97-a448-e8be41380eac</t>
  </si>
  <si>
    <t>23280de1-d493-45a3-a12d-cbfb7b40a426</t>
  </si>
  <si>
    <t>2df58424-2687-4d90-a985-c9e574ec821f</t>
  </si>
  <si>
    <t>fb215f83-a9e7-4bb9-8978-c2a1ad1acacc</t>
  </si>
  <si>
    <t>06fa2886-7b64-42a2-8cfa-aeda1390df2f</t>
  </si>
  <si>
    <t>35f81fdd-2710-459e-9c03-cdda2ebf5bb1</t>
  </si>
  <si>
    <t>5316bbff-219e-4691-991f-d82ebb9f4863</t>
  </si>
  <si>
    <t>7bdbdeaa-bcb5-4e51-8f8a-84ab01700170</t>
  </si>
  <si>
    <t>1a5a2066-a12c-4bad-a469-4b86dfd3792b</t>
  </si>
  <si>
    <t>baf89fe0-32f8-4d6b-bd5b-985ebf852d7d</t>
  </si>
  <si>
    <t>9bd85c54-a265-4d9c-a442-c12aeefd2b70</t>
  </si>
  <si>
    <t>e1faba1c-5d78-4fe4-9864-a84e4a3bca15</t>
  </si>
  <si>
    <t>0be2fb8d-a2ca-47ce-acc6-4519ac9ebf05</t>
  </si>
  <si>
    <t>6aa7aa12-a426-4fb0-9ae3-bc590312b47e</t>
  </si>
  <si>
    <t>8eff1aac-7aa4-471a-b1d4-ed68e22f8538</t>
  </si>
  <si>
    <t>54ac2041-82dc-490c-8d45-eee194ab99e4</t>
  </si>
  <si>
    <t>873bdc6c-300c-484b-8b5f-d0e43f10506d</t>
  </si>
  <si>
    <t>4fc1b1d7-2989-45b9-a4b2-47074cd77113</t>
  </si>
  <si>
    <t>b3f0497c-4576-4f2c-bd55-c509e3906b5a</t>
  </si>
  <si>
    <t>829a965d-a31b-4839-a4cf-d0c8444b969f</t>
  </si>
  <si>
    <t>573a0881-8198-49e6-b4ca-227f8befafcb</t>
  </si>
  <si>
    <t>1c31704d-fe20-4527-807b-f3d5fcf6a5b3</t>
  </si>
  <si>
    <t>7790a872-f5aa-4b22-b107-bc6ec6c001bb</t>
  </si>
  <si>
    <t>c2c76167-5f4d-4fb4-a37d-a5a57672e40a</t>
  </si>
  <si>
    <t>922a28ab-afeb-4d21-9a90-0aa59c0aea12</t>
  </si>
  <si>
    <t>1f22b88b-44d6-49eb-bfcc-f744e210922f</t>
  </si>
  <si>
    <t>fb2dd14a-1965-4df0-b885-607c63f218b7</t>
  </si>
  <si>
    <t>597c5cc7-2a23-4464-a1c2-019d83f43888</t>
  </si>
  <si>
    <t>8c5c6575-1b5d-4002-9b64-7ba809aacbcb</t>
  </si>
  <si>
    <t>5551e6b1-90af-43a3-82cc-0033933021b9</t>
  </si>
  <si>
    <t>84dd23ac-29b2-4564-9943-5a8b2bace719</t>
  </si>
  <si>
    <t>da045d35-2566-4123-b0ed-acec44238f14</t>
  </si>
  <si>
    <t>fe1d3803-ba10-4290-91b6-72db75f44b6f</t>
  </si>
  <si>
    <t>cfdc2ae0-5a8e-4bad-af05-8a31a0df71ac</t>
  </si>
  <si>
    <t>22a5770b-81f7-461a-b619-330e93fe4382</t>
  </si>
  <si>
    <t>8140d63b-b496-460e-aa1b-4cab8076d77a</t>
  </si>
  <si>
    <t>bce63525-435b-4d3b-8b46-f7d4c891f0ff</t>
  </si>
  <si>
    <t>27ab868b-9d2d-4d1d-b39c-e7a96a66130c</t>
  </si>
  <si>
    <t>a5cadfe3-dd32-414c-961e-e176ec59a1a4</t>
  </si>
  <si>
    <t>4fb05096-bd23-46f0-96db-9137a2262776</t>
  </si>
  <si>
    <t>a6e7c89e-8d46-48bf-8725-d78554b6d39f</t>
  </si>
  <si>
    <t>29d9bbb4-6b91-4894-a8ef-5f37e7012b3e</t>
  </si>
  <si>
    <t>aff4b7a3-8ec8-4a8a-baaa-7fa3c21f4fa0</t>
  </si>
  <si>
    <t>5d558a09-df24-40cf-b506-f869ba836023</t>
  </si>
  <si>
    <t>bb6c4cdd-88b8-40c8-a48c-182e2153866d</t>
  </si>
  <si>
    <t>618bcc89-313e-4c24-bf84-7587cd11a08a</t>
  </si>
  <si>
    <t>2834dc24-85e2-4797-a814-7f29f77dc139</t>
  </si>
  <si>
    <t>d70e2e3b-936c-4635-a6f4-83c261a4907c</t>
  </si>
  <si>
    <t>c06a61e4-745d-43c2-a02a-d0546478560d</t>
  </si>
  <si>
    <t>00a4d885-a4bd-4059-8ded-2158c61911aa</t>
  </si>
  <si>
    <t>32b7a5b4-db89-4899-b635-9abf413f05fb</t>
  </si>
  <si>
    <t>19e932a8-c068-4cc2-ad86-3f7621871fc1</t>
  </si>
  <si>
    <t>ff74a58c-f45c-4a62-9707-7a91a3f7eb0e</t>
  </si>
  <si>
    <t>45d1befc-5db6-4c50-8387-3c4932b8c51f</t>
  </si>
  <si>
    <t>e3dfbc45-8e7a-4294-9518-35b64140061a</t>
  </si>
  <si>
    <t>31aacd64-2114-43a9-99bb-3ca7b10461d0</t>
  </si>
  <si>
    <t>fef8b189-6f8c-485e-aaae-a4c7faa1d332</t>
  </si>
  <si>
    <t>0b31ad8f-0028-42da-9ca6-a8427104b7d5</t>
  </si>
  <si>
    <t>8b24fb1c-abc1-42f5-a6a2-bc279ac7141a</t>
  </si>
  <si>
    <t>6e916040-8f94-4b77-baf5-ba7fb4427dd9</t>
  </si>
  <si>
    <t>712b7615-791f-4639-bede-1ad78d787a7f</t>
  </si>
  <si>
    <t>23b66e15-3ae3-4b02-b0c3-dfb6d498f6cc</t>
  </si>
  <si>
    <t>cda1668e-7b70-4a4a-b426-089a02cb6481</t>
  </si>
  <si>
    <t>9b3e5d0e-0068-4840-8221-32332e9c8a01</t>
  </si>
  <si>
    <t>10119e26-6399-493e-959f-7554941ebd16</t>
  </si>
  <si>
    <t>3593a308-1463-449f-a6a7-44ce5f0a4887</t>
  </si>
  <si>
    <t>c8848894-8b44-4c8f-a4fd-d4de1c328833</t>
  </si>
  <si>
    <t>ff547b8d-ef45-4038-92f0-147494e99632</t>
  </si>
  <si>
    <t>69e05001-cb3c-4974-89ba-b4201c531a9a</t>
  </si>
  <si>
    <t>066ed321-86e2-40ec-8df4-e1ef16333f7d</t>
  </si>
  <si>
    <t>e6a6d8a5-f876-4b5e-9220-327d088a0470</t>
  </si>
  <si>
    <t>357b26ef-9d68-4f31-9a99-111ad240ef04</t>
  </si>
  <si>
    <t>54284ab8-eeb0-45e0-b88a-f9aa11631777</t>
  </si>
  <si>
    <t>cdf54c40-1377-44c3-a140-4e36e660c20d</t>
  </si>
  <si>
    <t>e5aba4e6-2178-47d6-8fb3-2c5818da3d64</t>
  </si>
  <si>
    <t>2f601cd5-ef58-4e84-8bb1-5d6feb032d1e</t>
  </si>
  <si>
    <t>b103f314-8f40-44d9-9158-703b9989b8c8</t>
  </si>
  <si>
    <t>7b249e94-bea2-4555-99b8-f2e8e1aa3220</t>
  </si>
  <si>
    <t>c806f036-231c-41be-964b-39929aaad625</t>
  </si>
  <si>
    <t>550428df-9961-4092-bbe8-d1892b3166b3</t>
  </si>
  <si>
    <t>7d7d72ba-8a4c-4e33-b2f1-a1cdda5b01bf</t>
  </si>
  <si>
    <t>fc09a249-6df5-413d-81d2-c9f2d72384da</t>
  </si>
  <si>
    <t>cac715ef-320a-4b5d-ae2b-87247fea30b1</t>
  </si>
  <si>
    <t>6efabee1-19e5-47fe-908d-edf699bebd20</t>
  </si>
  <si>
    <t>39c4e7f2-14db-4b54-a9ec-b2f17bde2431</t>
  </si>
  <si>
    <t>b1c94f1a-5741-48a4-b631-1ba2335ab6c6</t>
  </si>
  <si>
    <t>6bf3529a-330a-44b1-97a7-20c5052888e7</t>
  </si>
  <si>
    <t>ff2b9430-4652-4503-9f15-461e4a6ccb0b</t>
  </si>
  <si>
    <t>2cc8614e-fdf6-491e-b0a6-d02adf847a04</t>
  </si>
  <si>
    <t>0ba0fb35-48b8-41a0-97ed-7c927d78d7cb</t>
  </si>
  <si>
    <t>34881192-588f-425f-be6c-0e7b246e6f08</t>
  </si>
  <si>
    <t>294aba22-3f8a-43e8-bcda-12eb826c68a4</t>
  </si>
  <si>
    <t>5f92b795-9ac0-410e-8d2d-0e780f554c6e</t>
  </si>
  <si>
    <t>491eca11-6efa-4c74-b01c-8df6fbbbb383</t>
  </si>
  <si>
    <t>9bb430ca-9228-4c98-beef-b19cac2d493c</t>
  </si>
  <si>
    <t>3f7511bb-a013-4856-923c-e8bfa92cb4d7</t>
  </si>
  <si>
    <t>4485ce54-9301-4735-89a3-7c7a60f624da</t>
  </si>
  <si>
    <t>d3c5e448-c7f5-4b0d-ba75-f73e84837ab2</t>
  </si>
  <si>
    <t>bc15c743-d61f-456e-8d7a-ea4802f3cd26</t>
  </si>
  <si>
    <t>12c08f00-d925-4a86-867c-4c1946ff859d</t>
  </si>
  <si>
    <t>f6e43ec7-87cf-4b25-b8c6-9eced199cb43</t>
  </si>
  <si>
    <t>6bffe9d1-f928-48dd-b797-7a16a8b3361f</t>
  </si>
  <si>
    <t>fd6d1825-d249-478d-843f-46ed584fed50</t>
  </si>
  <si>
    <t>c398d587-8902-40ff-90d7-6222b568e73c</t>
  </si>
  <si>
    <t>8b50fc23-6f75-4abe-aad8-ea1b7126b86c</t>
  </si>
  <si>
    <t>78489efa-a05d-4235-9a5d-620e54e66e89</t>
  </si>
  <si>
    <t>9d214cd3-ccdf-4bfe-bc44-9776866bd139</t>
  </si>
  <si>
    <t>e6f9efa0-cb21-4efd-97c2-aa9e9487a83a</t>
  </si>
  <si>
    <t>2126a986-2fa4-4d00-95a0-067bd7cdfb59</t>
  </si>
  <si>
    <t>fb2e7dff-3cb3-471c-8f8b-3a545925f16c</t>
  </si>
  <si>
    <t>1ba45f8c-a262-487e-9baf-54f3da5b4440</t>
  </si>
  <si>
    <t>bf908f32-db8f-4410-8ff9-d82d280e3a72</t>
  </si>
  <si>
    <t>82588dd7-407e-4681-98a3-2c6f8c35cdeb</t>
  </si>
  <si>
    <t>d949b889-6a18-41aa-aca0-4e1144bdd3f2</t>
  </si>
  <si>
    <t>60400d01-9804-43a7-b954-de791fc3fdfd</t>
  </si>
  <si>
    <t>ee5ce08e-84bd-4b0b-91be-33d6989639c9</t>
  </si>
  <si>
    <t>b678e5ca-a888-402b-a760-8ea592120f3c</t>
  </si>
  <si>
    <t>ca4b33a1-f397-4a02-b836-43bcf18cd1f2</t>
  </si>
  <si>
    <t>fac3b92c-4e3c-48b8-ab52-bd600ed67dbf</t>
  </si>
  <si>
    <t>35361ed4-51ba-4cba-b535-fe948e90f811</t>
  </si>
  <si>
    <t>85e928aa-05c0-4f5e-be51-04c72859fcdd</t>
  </si>
  <si>
    <t>19003b38-939d-41f5-bfe7-b4177f55eaa6</t>
  </si>
  <si>
    <t>ad5ec88e-9a6c-4348-b75a-87f08882a667</t>
  </si>
  <si>
    <t>73e653fa-724a-44d1-b71e-60c362b71a5e</t>
  </si>
  <si>
    <t>4fce6051-661e-43bd-8f40-9b25e068f1f8</t>
  </si>
  <si>
    <t>6b93750f-33f9-4996-aff1-4d8e370c03fa</t>
  </si>
  <si>
    <t>93cbf133-312b-485b-8420-3fdc5e798f00</t>
  </si>
  <si>
    <t>0aa7f1ec-67df-45a6-8e20-79cfb68e43ce</t>
  </si>
  <si>
    <t>93a3590f-b908-473d-a1cf-a39ec269d416</t>
  </si>
  <si>
    <t>b572ef42-52f5-4230-bba4-dcf76c41040b</t>
  </si>
  <si>
    <t>e00c635b-fc5a-4660-924c-71fd0c8c4437</t>
  </si>
  <si>
    <t>5413d49a-0834-4a5c-8e68-d34e9b3eb8fc</t>
  </si>
  <si>
    <t>b345397d-4bad-45ab-b521-e03a703c6ee4</t>
  </si>
  <si>
    <t>f2b6bf7b-6290-472f-9bb5-93db6e643e65</t>
  </si>
  <si>
    <t>6fa6c6a4-e68f-4c13-9beb-590aec037a17</t>
  </si>
  <si>
    <t>7ab925ea-0d9f-4797-91de-68a1e8f16440</t>
  </si>
  <si>
    <t>1bb0c774-5e1f-4642-92e9-0c57e83c5f13</t>
  </si>
  <si>
    <t>be889180-4d18-4af2-8d64-2891e8e0df81</t>
  </si>
  <si>
    <t>7ace0b1e-377f-4648-ace5-647cffd23dd0</t>
  </si>
  <si>
    <t>d77aed8c-8566-4033-840b-8fdbc35d3064</t>
  </si>
  <si>
    <t>9f5dad0f-9e2e-46f5-a028-9def017ef320</t>
  </si>
  <si>
    <t>79e695a8-bd5d-49b8-84cd-303940e8a1b4</t>
  </si>
  <si>
    <t>36b5709b-b605-423c-b789-146b529fafcb</t>
  </si>
  <si>
    <t>9b9d4d5d-4ca0-46a9-acc5-619919e71881</t>
  </si>
  <si>
    <t>5779ca69-f837-468f-a8c4-dad6a79b043c</t>
  </si>
  <si>
    <t>736d0f77-b19b-4751-bbee-08c82cdc724e</t>
  </si>
  <si>
    <t>7a15ed04-c97f-4395-9b14-ad3cac5b71f4</t>
  </si>
  <si>
    <t>03be5760-582b-435f-818b-16c6946ed0e9</t>
  </si>
  <si>
    <t>4ffb87ac-42dc-4cd9-a4a7-ec71b6fe043f</t>
  </si>
  <si>
    <t>629aa319-20ad-478e-8495-e0368e993529</t>
  </si>
  <si>
    <t>9207b497-1436-4567-8cae-25087149f44c</t>
  </si>
  <si>
    <t>1363f3db-9b5f-46c9-9fd7-61cc5253f421</t>
  </si>
  <si>
    <t>1fb0157b-b874-4362-85ed-bd17b5fc6cd4</t>
  </si>
  <si>
    <t>659c4750-f346-4869-8f15-3212bb6da494</t>
  </si>
  <si>
    <t>5e0c6af4-2fa2-4876-8a44-63ecc0e35b9a</t>
  </si>
  <si>
    <t>26047dd5-c03f-464f-8bef-460aa3d3d00f</t>
  </si>
  <si>
    <t>6a22fb4f-04e3-46cd-8cd6-df5e1942a7f1</t>
  </si>
  <si>
    <t>475470b9-d92f-4b88-b270-52d9ec14122f</t>
  </si>
  <si>
    <t>67ba4522-07a7-4dd2-b28f-1b8d5a819ff0</t>
  </si>
  <si>
    <t>5e093bd0-c52e-44e4-84b6-31ba438d078f</t>
  </si>
  <si>
    <t>5b0edfef-e81e-4419-895d-faad6571942a</t>
  </si>
  <si>
    <t>9b12ac40-1449-4e06-9311-4593f96ae696</t>
  </si>
  <si>
    <t>5ed1222f-be8c-431d-a16f-4e2f553ea58e</t>
  </si>
  <si>
    <t>7b2639b6-e421-4afd-b7ca-fa5df409a062</t>
  </si>
  <si>
    <t>b62bab97-d54f-4ee3-8194-51b56a547866</t>
  </si>
  <si>
    <t>369a1071-f5fc-4941-8484-18b62ece4e98</t>
  </si>
  <si>
    <t>3cc65d81-2fe1-45a8-9a5d-861b1bedec9b</t>
  </si>
  <si>
    <t>69985132-b92a-4d0f-99a7-e6d08718acc4</t>
  </si>
  <si>
    <t>418eaeb2-0f59-4f43-b7a1-34771eb0141b</t>
  </si>
  <si>
    <t>79982aef-fe34-4d37-be43-fe7b24ceefdb</t>
  </si>
  <si>
    <t>6ef60268-0eed-451b-affc-5ba4c00d5a27</t>
  </si>
  <si>
    <t>25ce8b0f-e363-407d-8413-1772dd0b9203</t>
  </si>
  <si>
    <t>8c070e9d-5c9f-4126-a3c3-378a1e33a744</t>
  </si>
  <si>
    <t>e22628da-9ca4-4348-815d-7f52ed6e7662</t>
  </si>
  <si>
    <t>e8f7e0c8-8673-40b6-89d8-43cf54fb7f7b</t>
  </si>
  <si>
    <t>0fca0cd5-b10d-4313-86cb-7e5b8e57bdd3</t>
  </si>
  <si>
    <t>9056eeed-8f10-4def-9de7-b658771ac176</t>
  </si>
  <si>
    <t>8bd1a929-73ca-4183-af26-a595dec39ef2</t>
  </si>
  <si>
    <t>422505b7-c7da-4da7-a578-2fe826bf5b64</t>
  </si>
  <si>
    <t>f01fd168-86c0-4837-89eb-19075b48fb62</t>
  </si>
  <si>
    <t>a5f3d47c-73e0-4e28-81b7-25b12a84a73c</t>
  </si>
  <si>
    <t>d3bafbab-d6d7-4b82-9c04-75c4a47e8b7a</t>
  </si>
  <si>
    <t>54288dc0-37aa-4b31-8e73-a8ac6ecbea85</t>
  </si>
  <si>
    <t>3938dccc-6233-4017-9c7c-547065b35e8c</t>
  </si>
  <si>
    <t>0e0e6499-f287-4a63-817a-25d2ef67d834</t>
  </si>
  <si>
    <t>c54e4368-ae53-4ef9-900a-8d705c22ee60</t>
  </si>
  <si>
    <t>0a909f67-1651-47d8-a1d1-4553756e9e10</t>
  </si>
  <si>
    <t>d2497870-44f2-4c9e-9d50-849c62accc3e</t>
  </si>
  <si>
    <t>b3436118-d342-4d31-89ec-a17fbc53d160</t>
  </si>
  <si>
    <t>61157203-37ed-488e-80d7-218f85a698cd</t>
  </si>
  <si>
    <t>2820a216-9550-492c-ae6d-9fc0c79cafbd</t>
  </si>
  <si>
    <t>88392c91-5f66-4e3c-9b02-5df179a4958c</t>
  </si>
  <si>
    <t>d7d034d3-6a5f-4e78-8d83-fd07a3302fb2</t>
  </si>
  <si>
    <t>289782e6-0542-457c-a168-e1e343c24371</t>
  </si>
  <si>
    <t>3b85bdc1-a514-4f4f-9ac2-3b89dd44f555</t>
  </si>
  <si>
    <t>a0addeab-3153-4ba3-aff6-d9ecf02c0ddf</t>
  </si>
  <si>
    <t>2da73b62-26d6-4b08-81cc-ed49ba405676</t>
  </si>
  <si>
    <t>bf6e4382-1fc5-46da-97bc-0af6119780ef</t>
  </si>
  <si>
    <t>a039601c-2da4-4653-bc5f-d483a75a7fb8</t>
  </si>
  <si>
    <t>2a4bcf81-65c0-4bb2-955f-78cfd1d8d95a</t>
  </si>
  <si>
    <t>54d6574c-cceb-49b0-a139-9b7728716f38</t>
  </si>
  <si>
    <t>e2055acc-a453-4ec0-9e9a-d4d55b9ecdfc</t>
  </si>
  <si>
    <t>3702e117-6c22-4e33-987e-0c7bcf5c787c</t>
  </si>
  <si>
    <t>a3a2f7ad-fb51-4d11-93f2-7f6e85cb989a</t>
  </si>
  <si>
    <t>f62501f4-3f2a-470b-8fa8-7909cd0ca713</t>
  </si>
  <si>
    <t>01398a67-2a52-49ac-b17d-abf24652e3a8</t>
  </si>
  <si>
    <t>df445f12-9263-45ed-8d7d-0bb68b85c865</t>
  </si>
  <si>
    <t>16dc559d-229e-4821-be6d-c283cf9eff91</t>
  </si>
  <si>
    <t>00c5d845-485a-4859-8c4a-ece45295110f</t>
  </si>
  <si>
    <t>816558fc-31dd-4f6f-b4fa-c76d1942f020</t>
  </si>
  <si>
    <t>a7fa082b-0bcc-4719-8a97-43f7ae2dfebd</t>
  </si>
  <si>
    <t>0f5232d2-ce38-4310-a241-a6b7d8b249c4</t>
  </si>
  <si>
    <t>33ee33ff-cbb0-4883-b9f0-6064814f7e70</t>
  </si>
  <si>
    <t>356e5f0a-d165-4a12-b6ea-59c60f85b9ff</t>
  </si>
  <si>
    <t>ec06dac0-5071-4dfb-9e70-19fae96f481f</t>
  </si>
  <si>
    <t>edbf3b13-174f-40c9-82a7-3a1ac6a683af</t>
  </si>
  <si>
    <t>10215a6a-65b8-48c1-92b8-92a3b1a95c71</t>
  </si>
  <si>
    <t>1769a433-74ce-46e0-a10f-6c26ce5e8769</t>
  </si>
  <si>
    <t>1e3f95ce-af2e-4a4e-8560-4b3dbcf6ed12</t>
  </si>
  <si>
    <t>01b61d36-b1b2-418f-b1ff-7b0f700c9dd6</t>
  </si>
  <si>
    <t>24eed0b4-971b-4dea-9e8e-b887841348aa</t>
  </si>
  <si>
    <t>445239ff-c6c0-4132-a2c9-4de6dfe914f7</t>
  </si>
  <si>
    <t>3da74934-1c1f-48a2-9962-0c3d00bc84ba</t>
  </si>
  <si>
    <t>97cd4c9b-d72d-4ebb-ac3d-53ef5b878201</t>
  </si>
  <si>
    <t>0c99120b-a685-4abe-b36c-f9cdfba5a65b</t>
  </si>
  <si>
    <t>673f9fdb-4f70-4247-ae4f-45943bbe91e2</t>
  </si>
  <si>
    <t>bff12b8d-46f0-4438-9653-afc49ba7ec5b</t>
  </si>
  <si>
    <t>b8992451-7c42-43dc-87b0-6ebc564b37bb</t>
  </si>
  <si>
    <t>383a94e6-c574-43da-9981-ec726ea25116</t>
  </si>
  <si>
    <t>b9636400-4157-44b3-8552-4789d5b4be20</t>
  </si>
  <si>
    <t>4136e890-9072-4d84-bac2-b76b32987c06</t>
  </si>
  <si>
    <t>aface5aa-834c-4620-9910-37fe1a7fb0c4</t>
  </si>
  <si>
    <t>6370a574-6e88-4460-b056-92f4679b6d4c</t>
  </si>
  <si>
    <t>cd57a918-3ae5-45fb-b508-933a9cb59117</t>
  </si>
  <si>
    <t>0f22fa62-1c92-4d8c-bfe4-fdc6f023e7e5</t>
  </si>
  <si>
    <t>16a4e259-9929-4f0b-b1fd-0a19d275b72b</t>
  </si>
  <si>
    <t>b99ba2ed-edcd-4944-9694-83d02a07e68d</t>
  </si>
  <si>
    <t>25ebf15e-55ec-4d17-9b7b-422995ec8736</t>
  </si>
  <si>
    <t>33c30476-f9cc-41c7-b538-4b96115ca08e</t>
  </si>
  <si>
    <t>4bac6333-46e5-405b-9b0b-2d316a119d5a</t>
  </si>
  <si>
    <t>225dfd27-95a4-452e-8cbd-4d0b4e65360a</t>
  </si>
  <si>
    <t>9ec67744-cca4-4bfd-96dd-1bca0263714c</t>
  </si>
  <si>
    <t>2ea3a0d4-41eb-4810-9d60-ad64166b3faf</t>
  </si>
  <si>
    <t>ffc93b57-4898-4b36-9ccc-f5bf5c6764d3</t>
  </si>
  <si>
    <t>e6d81b38-658f-40fa-b064-c289ef68a3fb</t>
  </si>
  <si>
    <t>399fadbf-f886-4eb7-8968-69934751ab04</t>
  </si>
  <si>
    <t>a947489c-efb5-4ada-94f8-61e0b1f6a3bc</t>
  </si>
  <si>
    <t>b1331f6e-cb5c-45d5-8322-edc6a1a4b231</t>
  </si>
  <si>
    <t>aa1184f7-56c7-4332-8d2d-1557c4c95a2f</t>
  </si>
  <si>
    <t>2a4bb20f-8db8-429d-b2d9-531fd497c713</t>
  </si>
  <si>
    <t>d38457b0-2b19-4b3d-b2fb-1d7293d8dd29</t>
  </si>
  <si>
    <t>c9ee8361-3812-4b1c-9ac6-822c6bd9a0e2</t>
  </si>
  <si>
    <t>489c2771-9c51-4dda-babc-a31bbf7b4e77</t>
  </si>
  <si>
    <t>b04acb9d-230d-4ef5-89fa-56465a61ca25</t>
  </si>
  <si>
    <t>0e3635c0-7384-436d-9f0d-23560adf09cd</t>
  </si>
  <si>
    <t>34de8c99-d6e3-4c95-90af-ad1842538460</t>
  </si>
  <si>
    <t>03aca189-2aca-4bbf-8627-1eb5fd1cff1c</t>
  </si>
  <si>
    <t>8b1307ca-cf97-4578-a33d-cb0151af19e1</t>
  </si>
  <si>
    <t>8186bc25-9484-4687-a72e-01391b9f7fd5</t>
  </si>
  <si>
    <t>26935551-ca04-4cf8-a9bd-12d85db876e9</t>
  </si>
  <si>
    <t>52a1f833-1fb4-4838-95da-d33d95cc7c2d</t>
  </si>
  <si>
    <t>53e8fc77-590e-49c7-8ba2-096975f16232</t>
  </si>
  <si>
    <t>394bf9b8-6a85-4ce1-9d6a-fd518ad59866</t>
  </si>
  <si>
    <t>82b5ef0f-7a07-4919-a64c-3543663986be</t>
  </si>
  <si>
    <t>cac8c404-06af-4365-9f2d-b28a5b4c9357</t>
  </si>
  <si>
    <t>b4a2aace-d465-4b2d-beba-877920e7f8d1</t>
  </si>
  <si>
    <t>fdf05813-ba94-4678-b5f3-9f2b4eee8b17</t>
  </si>
  <si>
    <t>68b6872b-b594-44ec-9841-95baa2b24b38</t>
  </si>
  <si>
    <t>9c8edb40-219b-4f17-8cfb-02147b132f01</t>
  </si>
  <si>
    <t>e6460441-9d11-422e-a4c9-9b02ec030984</t>
  </si>
  <si>
    <t>3bf66666-13e7-4a5d-adca-b76a864226a1</t>
  </si>
  <si>
    <t>c90b98c4-5996-4f60-9036-a43e1e8bf0dc</t>
  </si>
  <si>
    <t>763cdcaf-92f4-422c-a1df-5be50bc64040</t>
  </si>
  <si>
    <t>6ce05be8-63c2-4ee8-9d53-633d1eab4f86</t>
  </si>
  <si>
    <t>1aea27ee-51f6-43fa-bf90-a839f3b96b10</t>
  </si>
  <si>
    <t>cd5cd83b-142b-4ac4-8a7a-6a5d4e6bbcfa</t>
  </si>
  <si>
    <t>d8c798aa-5b74-4f50-8ba7-ef29355a0c19</t>
  </si>
  <si>
    <t>181ad360-f449-4f13-bda1-e28d97556c43</t>
  </si>
  <si>
    <t>69c17f79-55cb-477c-aa2f-7593bef0e51f</t>
  </si>
  <si>
    <t>bb55421a-d7d3-4284-a293-2b623a8a4083</t>
  </si>
  <si>
    <t>bb0b0daf-0447-4ac0-beb2-5d67f8c963bf</t>
  </si>
  <si>
    <t>0874682a-beb8-4a57-bca0-50b5ca96921d</t>
  </si>
  <si>
    <t>ad091491-763e-400a-8bdd-c360d1f171be</t>
  </si>
  <si>
    <t>14b611b6-9d60-4e11-9c6b-13d709faba91</t>
  </si>
  <si>
    <t>a9635556-0ca7-4286-b2db-411a4b418f41</t>
  </si>
  <si>
    <t>9ff4e71f-262d-41aa-8457-0152c5283262</t>
  </si>
  <si>
    <t>c0f71fa5-b218-4ce5-b3ad-cedeb6bb4706</t>
  </si>
  <si>
    <t>fd6199f6-af3a-416a-ac84-3fc096ff4bd1</t>
  </si>
  <si>
    <t>5003fc7a-1fd0-43cd-af09-b52e37fb9ac5</t>
  </si>
  <si>
    <t>55f01557-a61f-400c-87f4-bdaf135a4b15</t>
  </si>
  <si>
    <t>b619c28b-48f1-4427-854b-11fdbe609868</t>
  </si>
  <si>
    <t>d1daf9a0-81fb-4a7a-a324-f476bb162e3e</t>
  </si>
  <si>
    <t>0e14f282-cd32-4a76-ba54-46a3b26b2429</t>
  </si>
  <si>
    <t>62c8dd56-50d9-474e-a836-898a13ad1726</t>
  </si>
  <si>
    <t>81c31640-f596-4d83-8ee5-d9aac6f0ffd0</t>
  </si>
  <si>
    <t>b05818e5-0d81-431c-99dc-ad347dc6032b</t>
  </si>
  <si>
    <t>5b341bbe-4364-4926-a511-376e3d3f3fb3</t>
  </si>
  <si>
    <t>01653428-b09b-42b1-9ee9-80a97eeaec46</t>
  </si>
  <si>
    <t>5d6cbc42-75f5-4533-942d-f3bfe449f04b</t>
  </si>
  <si>
    <t>c245610e-2d70-478d-8b16-66cbb028b8d5</t>
  </si>
  <si>
    <t>56dc8f60-d295-4d4a-8104-f653c33f0dd3</t>
  </si>
  <si>
    <t>448e8375-5810-4d44-911c-ed96ac9d2cb9</t>
  </si>
  <si>
    <t>9ed4b088-0358-4501-be7e-fbf33dd27a75</t>
  </si>
  <si>
    <t>00adf0a1-d3b8-4cb8-af53-6bca535a0cca</t>
  </si>
  <si>
    <t>a8ce7676-a3c6-49cf-9c0e-ebadf982be2f</t>
  </si>
  <si>
    <t>2d9afedb-09ec-4a1a-a91c-a0721b787f5c</t>
  </si>
  <si>
    <t>31d92205-e9e0-41bc-83c4-00f81ea800bd</t>
  </si>
  <si>
    <t>c0c6ef1d-2ab6-4661-a898-0fd6051b8cc9</t>
  </si>
  <si>
    <t>141d658a-f142-4524-bb2c-e5a8e4931339</t>
  </si>
  <si>
    <t>106cd375-8fd0-4b6b-9b2e-1641fc3a9fa1</t>
  </si>
  <si>
    <t>afe8a897-7296-4fef-8242-20c7455aea59</t>
  </si>
  <si>
    <t>fa69a19f-71d7-4078-b712-a7175ab32493</t>
  </si>
  <si>
    <t>84aa302d-2159-4b05-9566-c43ee0394939</t>
  </si>
  <si>
    <t>de17c301-f867-4750-a55e-8dd02ef5cbfd</t>
  </si>
  <si>
    <t>a3936d79-d285-42d4-9269-39d27edfa647</t>
  </si>
  <si>
    <t>ecbe4ad5-7720-4179-96a0-9961d16561e5</t>
  </si>
  <si>
    <t>986e12e1-032c-4932-93ce-55145cfe2763</t>
  </si>
  <si>
    <t>7fc76aa3-9e9e-49ea-b17f-8ed853c9d93b</t>
  </si>
  <si>
    <t>29a7489d-4732-4dc2-a6fd-2e8856c69c1f</t>
  </si>
  <si>
    <t>ed856282-30ab-494e-aaf6-13423749f7e7</t>
  </si>
  <si>
    <t>5feba112-aa6c-450c-bdd1-5c654558f94b</t>
  </si>
  <si>
    <t>a8cf0873-76f4-4924-9841-c70264e74576</t>
  </si>
  <si>
    <t>39857c83-c6d3-4c0e-a0a1-1db1b7fdd7cd</t>
  </si>
  <si>
    <t>9b7a6249-cef1-430d-ab11-cd96a5bd4e11</t>
  </si>
  <si>
    <t>ddb2cfe3-5988-4be0-ae53-ac49bbe2bc08</t>
  </si>
  <si>
    <t>17481441-bcc1-4d1f-8355-fdb78c00f749</t>
  </si>
  <si>
    <t>c60cb58a-1464-472a-b2fc-b5b81126cfd9</t>
  </si>
  <si>
    <t>642ae060-a020-4192-926c-294e476b395e</t>
  </si>
  <si>
    <t>ae537c31-dcbc-425a-b966-b64c01b2ee05</t>
  </si>
  <si>
    <t>497c1403-5edc-407f-a667-ecd5396c580a</t>
  </si>
  <si>
    <t>5d704a2b-067d-4e8e-9532-a1f896d30cba</t>
  </si>
  <si>
    <t>d2a54f46-4181-4b5b-9bb0-8d497c460f17</t>
  </si>
  <si>
    <t>dfc9539c-5c62-483c-8655-57a0a5b161bf</t>
  </si>
  <si>
    <t>ba807ff1-4a5b-4123-b16b-7d9c4a60e7bc</t>
  </si>
  <si>
    <t>9aa35bd2-2926-425e-97f1-df71cc72e566</t>
  </si>
  <si>
    <t>7c945b3b-9672-4e27-9790-f80a0085df29</t>
  </si>
  <si>
    <t>e04dc2ed-19ce-452d-aad8-ffdf8ab1666d</t>
  </si>
  <si>
    <t>4928f94b-69cb-4bcb-b586-0538a89b5b85</t>
  </si>
  <si>
    <t>aaf23f69-8356-49c9-8804-c05c47590853</t>
  </si>
  <si>
    <t>ab8b46d7-1ea6-4916-bd4d-06bb65fa52f2</t>
  </si>
  <si>
    <t>cb987025-5f37-4700-88bd-3f08302de4a6</t>
  </si>
  <si>
    <t>8a724216-0be7-45b7-9f4d-cb9dbe14cc7c</t>
  </si>
  <si>
    <t>ac75605c-d2af-4343-812e-af02d78386fb</t>
  </si>
  <si>
    <t>3276568b-b928-4b7a-90cd-8d143e97042a</t>
  </si>
  <si>
    <t>211a0565-2506-41ab-affa-fb83bb669ddf</t>
  </si>
  <si>
    <t>e1b1cf9b-28bd-4e48-9e94-9b015d5c02a9</t>
  </si>
  <si>
    <t>95645e4c-6791-4ee8-821d-47e2c24a41b6</t>
  </si>
  <si>
    <t>e7275d02-1b72-4dde-a3d8-18e8f62a97b9</t>
  </si>
  <si>
    <t>97796276-14b1-47e8-9789-253e6f841730</t>
  </si>
  <si>
    <t>4f931c2c-d7f9-46ae-9ab7-4c035bbfa8b5</t>
  </si>
  <si>
    <t>981c9d25-1c89-481a-a1b3-7018f2dd7a99</t>
  </si>
  <si>
    <t>6373b0ad-03b3-4eaf-961a-592e5c190c3c</t>
  </si>
  <si>
    <t>71bbde89-62d5-4263-a251-d3a8f0319b30</t>
  </si>
  <si>
    <t>0362e355-55c8-4332-bb72-5b24cdbd8cc0</t>
  </si>
  <si>
    <t>9006ed82-df24-4955-a0ab-4430bfe1f4d8</t>
  </si>
  <si>
    <t>7b24aa5f-e533-496e-87cd-429272ea2b94</t>
  </si>
  <si>
    <t>6a5512ab-c399-41cb-b45c-5d2d095cc738</t>
  </si>
  <si>
    <t>70118522-3696-4640-b0c4-2485bd1d3d8e</t>
  </si>
  <si>
    <t>c4fdbf76-f843-43b3-8400-90b09ad5d64b</t>
  </si>
  <si>
    <t>e6972202-fcfc-4d60-aac3-029c82499b61</t>
  </si>
  <si>
    <t>Calculation Ready</t>
  </si>
  <si>
    <t>recode_Q1</t>
  </si>
  <si>
    <t>recode_Q2</t>
  </si>
  <si>
    <t>recode_Q3</t>
  </si>
  <si>
    <t>recode_Q4</t>
  </si>
  <si>
    <t>recode_Q5</t>
  </si>
  <si>
    <t>recode_Q6</t>
  </si>
  <si>
    <t>recode_Q7</t>
  </si>
  <si>
    <t>recode_Q8</t>
  </si>
  <si>
    <t>recode_Q9</t>
  </si>
  <si>
    <t>recode_Q10</t>
  </si>
  <si>
    <t>recode_Q11</t>
  </si>
  <si>
    <t>recode_Q12</t>
  </si>
  <si>
    <t>Recode Inputs</t>
  </si>
  <si>
    <t>exp_score_seg_1</t>
  </si>
  <si>
    <t>exp_score_seg_2</t>
  </si>
  <si>
    <t>exp_score_seg_3</t>
  </si>
  <si>
    <t>exp_score_seg_4</t>
  </si>
  <si>
    <t>exp_score_seg_5</t>
  </si>
  <si>
    <t>Calculate Exponential Scores</t>
  </si>
  <si>
    <t>prob_seg_1</t>
  </si>
  <si>
    <t>prob_seg_2</t>
  </si>
  <si>
    <t>prob_seg_3</t>
  </si>
  <si>
    <t>prob_seg_4</t>
  </si>
  <si>
    <t>prob_seg_5</t>
  </si>
  <si>
    <t>Calculate Probabilities</t>
  </si>
  <si>
    <t>Classification</t>
  </si>
  <si>
    <t>Name</t>
  </si>
  <si>
    <t>Membership</t>
  </si>
  <si>
    <t>seg_1</t>
  </si>
  <si>
    <t>seg_2</t>
  </si>
  <si>
    <t>seg_3</t>
  </si>
  <si>
    <t>seg_4</t>
  </si>
  <si>
    <t>seg_5</t>
  </si>
  <si>
    <t>seg</t>
  </si>
  <si>
    <t>Prob Check seg_1</t>
  </si>
  <si>
    <t>Prob Check seg_2</t>
  </si>
  <si>
    <t>Prob Check seg_3</t>
  </si>
  <si>
    <t>Prob Check seg_4</t>
  </si>
  <si>
    <t>Prob Check seg_5</t>
  </si>
  <si>
    <t>Class Check</t>
  </si>
  <si>
    <t>Prob Sum to 1</t>
  </si>
  <si>
    <t>Bulk QC Check</t>
  </si>
  <si>
    <t>Class Check Counts</t>
  </si>
  <si>
    <t>Result</t>
  </si>
  <si>
    <t>Count</t>
  </si>
  <si>
    <t>FALSE</t>
  </si>
  <si>
    <t>Prob Sum to 1 Counts</t>
  </si>
  <si>
    <t>Membership Counts</t>
  </si>
  <si>
    <t>Seg 1</t>
  </si>
  <si>
    <t>Seg 2</t>
  </si>
  <si>
    <t>Seg 3</t>
  </si>
  <si>
    <t>Seg 4</t>
  </si>
  <si>
    <t>Seg 5</t>
  </si>
  <si>
    <t>QC Seg 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</si>
</sst>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11"/>
      <color rgb="FF9C5800"/>
      <name val="Calibri"/>
      <family val="2"/>
    </font>
    <font>
      <b/>
      <sz val="11"/>
      <color rgb="FF000000"/>
      <name val="Calibri"/>
      <family val="2"/>
    </font>
    <font>
      <b/>
      <sz val="8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EEB9B"/>
      </patternFill>
    </fill>
    <fill>
      <patternFill patternType="solid">
        <fgColor rgb="FFD9D9D9"/>
      </patternFill>
    </fill>
    <fill>
      <patternFill patternType="solid">
        <fgColor rgb="FFBFBFBF"/>
      </patternFill>
    </fill>
    <fill>
      <patternFill patternType="solid">
        <fgColor rgb="FFFFFFFF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4" fillId="4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4" fillId="4" borderId="18" xfId="0" applyFont="1" applyFill="1" applyBorder="1" applyAlignment="1">
      <alignment horizontal="center" wrapText="1"/>
    </xf>
    <xf numFmtId="0" fontId="4" fillId="4" borderId="19" xfId="0" applyFont="1" applyFill="1" applyBorder="1" applyAlignment="1">
      <alignment horizontal="center" wrapText="1"/>
    </xf>
    <xf numFmtId="0" fontId="4" fillId="4" borderId="20" xfId="0" applyFont="1" applyFill="1" applyBorder="1" applyAlignment="1">
      <alignment horizontal="center" wrapText="1"/>
    </xf>
    <xf numFmtId="10" fontId="1" fillId="0" borderId="7" xfId="0" applyNumberFormat="1" applyFont="1" applyBorder="1" applyAlignment="1">
      <alignment horizontal="center"/>
    </xf>
    <xf numFmtId="10" fontId="1" fillId="0" borderId="17" xfId="0" applyNumberFormat="1" applyFont="1" applyBorder="1" applyAlignment="1">
      <alignment horizontal="center"/>
    </xf>
    <xf numFmtId="0" fontId="4" fillId="4" borderId="9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4" fillId="5" borderId="24" xfId="0" applyFont="1" applyFill="1" applyBorder="1" applyAlignment="1">
      <alignment horizontal="center" wrapText="1"/>
    </xf>
    <xf numFmtId="0" fontId="1" fillId="0" borderId="21" xfId="0" applyFont="1" applyBorder="1" applyAlignment="1">
      <alignment horizontal="center"/>
    </xf>
    <xf numFmtId="0" fontId="4" fillId="4" borderId="24" xfId="0" applyFont="1" applyFill="1" applyBorder="1" applyAlignment="1">
      <alignment horizontal="center" wrapText="1"/>
    </xf>
    <xf numFmtId="0" fontId="1" fillId="0" borderId="23" xfId="0" applyFont="1" applyBorder="1" applyAlignment="1">
      <alignment horizontal="center"/>
    </xf>
    <xf numFmtId="10" fontId="1" fillId="0" borderId="1" xfId="0" applyNumberFormat="1" applyFont="1" applyBorder="1" applyAlignment="1">
      <alignment horizontal="center"/>
    </xf>
    <xf numFmtId="10" fontId="1" fillId="0" borderId="5" xfId="0" applyNumberFormat="1" applyFont="1" applyBorder="1" applyAlignment="1">
      <alignment horizontal="center"/>
    </xf>
    <xf numFmtId="10" fontId="1" fillId="0" borderId="9" xfId="0" applyNumberFormat="1" applyFont="1" applyBorder="1" applyAlignment="1">
      <alignment horizontal="center"/>
    </xf>
    <xf numFmtId="10" fontId="1" fillId="0" borderId="10" xfId="0" applyNumberFormat="1" applyFont="1" applyBorder="1" applyAlignment="1">
      <alignment horizontal="center"/>
    </xf>
    <xf numFmtId="10" fontId="1" fillId="0" borderId="12" xfId="0" applyNumberFormat="1" applyFont="1" applyBorder="1" applyAlignment="1">
      <alignment horizontal="center"/>
    </xf>
    <xf numFmtId="10" fontId="1" fillId="0" borderId="14" xfId="0" applyNumberFormat="1" applyFont="1" applyBorder="1" applyAlignment="1">
      <alignment horizontal="center"/>
    </xf>
    <xf numFmtId="10" fontId="1" fillId="0" borderId="15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0" fontId="4" fillId="4" borderId="18" xfId="0" applyFont="1" applyFill="1" applyBorder="1" applyAlignment="1">
      <alignment horizontal="center" wrapText="1"/>
    </xf>
    <xf numFmtId="0" fontId="4" fillId="4" borderId="20" xfId="0" applyFont="1" applyFill="1" applyBorder="1" applyAlignment="1">
      <alignment horizontal="center" wrapText="1"/>
    </xf>
    <xf numFmtId="0" fontId="4" fillId="4" borderId="19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 wrapText="1"/>
    </xf>
    <xf numFmtId="0" fontId="4" fillId="5" borderId="11" xfId="0" applyFont="1" applyFill="1" applyBorder="1" applyAlignment="1">
      <alignment horizontal="center" wrapText="1"/>
    </xf>
    <xf numFmtId="0" fontId="4" fillId="5" borderId="6" xfId="0" applyFont="1" applyFill="1" applyBorder="1" applyAlignment="1">
      <alignment horizontal="center" wrapText="1"/>
    </xf>
    <xf numFmtId="0" fontId="4" fillId="5" borderId="16" xfId="0" applyFont="1" applyFill="1" applyBorder="1" applyAlignment="1">
      <alignment horizontal="center" wrapText="1"/>
    </xf>
    <xf numFmtId="0" fontId="4" fillId="5" borderId="19" xfId="0" applyFont="1" applyFill="1" applyBorder="1" applyAlignment="1">
      <alignment horizontal="center" wrapText="1"/>
    </xf>
    <xf numFmtId="0" fontId="4" fillId="5" borderId="18" xfId="0" applyFont="1" applyFill="1" applyBorder="1" applyAlignment="1">
      <alignment horizontal="center" wrapText="1"/>
    </xf>
    <xf numFmtId="0" fontId="4" fillId="5" borderId="20" xfId="0" applyFont="1" applyFill="1" applyBorder="1" applyAlignment="1">
      <alignment horizont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10" fontId="1" fillId="0" borderId="14" xfId="0" applyNumberFormat="1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0" fontId="1" fillId="0" borderId="1" xfId="0" applyFont="1" applyBorder="1"/>
    <xf numFmtId="0" fontId="1" fillId="0" borderId="14" xfId="0" applyFont="1" applyBorder="1"/>
    <xf numFmtId="0" fontId="1" fillId="0" borderId="5" xfId="0" applyFont="1" applyBorder="1" applyAlignment="1">
      <alignment horizontal="center"/>
    </xf>
    <xf numFmtId="0" fontId="1" fillId="6" borderId="8" xfId="0" applyFont="1" applyFill="1" applyBorder="1"/>
    <xf numFmtId="0" fontId="1" fillId="6" borderId="0" xfId="0" applyFont="1" applyFill="1"/>
    <xf numFmtId="0" fontId="1" fillId="6" borderId="13" xfId="0" applyFont="1" applyFill="1" applyBorder="1"/>
    <xf numFmtId="0" fontId="1" fillId="6" borderId="11" xfId="0" applyFont="1" applyFill="1" applyBorder="1"/>
    <xf numFmtId="0" fontId="1" fillId="6" borderId="6" xfId="0" applyFont="1" applyFill="1" applyBorder="1"/>
    <xf numFmtId="0" fontId="1" fillId="6" borderId="16" xfId="0" applyFont="1" applyFill="1" applyBorder="1"/>
    <xf numFmtId="0" fontId="1" fillId="0" borderId="17" xfId="0" applyFont="1" applyBorder="1"/>
    <xf numFmtId="0" fontId="1" fillId="0" borderId="7" xfId="0" applyFont="1" applyBorder="1"/>
    <xf numFmtId="0" fontId="1" fillId="0" borderId="1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4" borderId="3" xfId="0" applyFont="1" applyFill="1" applyBorder="1" applyAlignment="1">
      <alignment horizontal="center" wrapText="1"/>
    </xf>
    <xf numFmtId="0" fontId="4" fillId="4" borderId="8" xfId="0" applyFont="1" applyFill="1" applyBorder="1" applyAlignment="1">
      <alignment horizontal="center" wrapText="1"/>
    </xf>
    <xf numFmtId="0" fontId="4" fillId="6" borderId="8" xfId="0" applyFont="1" applyFill="1" applyBorder="1"/>
    <xf numFmtId="0" fontId="4" fillId="6" borderId="0" xfId="0" applyFont="1" applyFill="1"/>
    <xf numFmtId="0" fontId="4" fillId="6" borderId="13" xfId="0" applyFont="1" applyFill="1" applyBorder="1"/>
    <xf numFmtId="0" fontId="1" fillId="0" borderId="7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7" xfId="0" applyFont="1" applyBorder="1" applyAlignment="1">
      <alignment horizontal="center"/>
    </xf>
  </cellXfs>
  <cellStyles count="1">
    <cellStyle name="Normal" xfId="0" builtinId="0"/>
  </cellStyles>
  <dxfs count="11">
    <dxf>
      <font>
        <b/>
        <sz val="11"/>
        <color rgb="FF006100"/>
        <name val="Calibri"/>
      </font>
      <fill>
        <patternFill patternType="solid">
          <bgColor rgb="FFC6EECF"/>
        </patternFill>
      </fill>
    </dxf>
    <dxf>
      <font>
        <b/>
        <sz val="11"/>
        <color rgb="FF9C0406"/>
        <name val="Calibri"/>
      </font>
      <fill>
        <patternFill patternType="solid">
          <bgColor rgb="FFFFC8CD"/>
        </patternFill>
      </fill>
    </dxf>
    <dxf>
      <font>
        <b/>
        <sz val="11"/>
        <color rgb="FF006100"/>
        <name val="Calibri"/>
      </font>
      <fill>
        <patternFill patternType="solid">
          <bgColor rgb="FFC6EECF"/>
        </patternFill>
      </fill>
    </dxf>
    <dxf>
      <font>
        <b/>
        <sz val="11"/>
        <color rgb="FF9C0406"/>
        <name val="Calibri"/>
      </font>
      <fill>
        <patternFill patternType="solid">
          <bgColor rgb="FFFFC8CD"/>
        </patternFill>
      </fill>
    </dxf>
    <dxf>
      <font>
        <sz val="11"/>
        <color rgb="FF006100"/>
        <name val="Calibri"/>
      </font>
      <fill>
        <patternFill patternType="solid">
          <bgColor rgb="FFC6EECF"/>
        </patternFill>
      </fill>
    </dxf>
    <dxf>
      <font>
        <sz val="11"/>
        <color rgb="FF9C0406"/>
        <name val="Calibri"/>
      </font>
      <fill>
        <patternFill patternType="solid">
          <bgColor rgb="FFFFC8CD"/>
        </patternFill>
      </fill>
    </dxf>
    <dxf>
      <font>
        <sz val="11"/>
        <color rgb="FF006100"/>
        <name val="Calibri"/>
      </font>
      <fill>
        <patternFill patternType="solid">
          <bgColor rgb="FFC6EECF"/>
        </patternFill>
      </fill>
    </dxf>
    <dxf>
      <font>
        <sz val="11"/>
        <color rgb="FF9C0406"/>
        <name val="Calibri"/>
      </font>
      <fill>
        <patternFill patternType="solid">
          <bgColor rgb="FFFFC8CD"/>
        </patternFill>
      </fill>
    </dxf>
    <dxf>
      <font>
        <b/>
        <sz val="11"/>
        <color rgb="FF9C5800"/>
        <name val="Calibri"/>
      </font>
      <fill>
        <patternFill patternType="solid">
          <bgColor rgb="FFFEEB9B"/>
        </patternFill>
      </fill>
    </dxf>
    <dxf>
      <font>
        <b/>
        <sz val="11"/>
        <color rgb="FF006100"/>
        <name val="Calibri"/>
      </font>
      <fill>
        <patternFill patternType="solid">
          <bgColor rgb="FFC6EECF"/>
        </patternFill>
      </fill>
    </dxf>
    <dxf>
      <font>
        <b/>
        <sz val="11"/>
        <color rgb="FF9C5800"/>
        <name val="Calibri"/>
      </font>
      <fill>
        <patternFill patternType="solid">
          <bgColor rgb="FFFEEB9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1"/>
  <sheetViews>
    <sheetView tabSelected="1" workbookViewId="0"/>
  </sheetViews>
  <sheetFormatPr baseColWidth="10" defaultColWidth="0" defaultRowHeight="15" zeroHeight="1" outlineLevelRow="1" outlineLevelCol="1" x14ac:dyDescent="0.2"/>
  <cols>
    <col min="1" max="1" width="10.83203125" customWidth="1"/>
    <col min="2" max="2" width="10.6640625" customWidth="1"/>
    <col min="3" max="3" width="9.1640625" hidden="1" customWidth="1"/>
    <col min="4" max="4" width="40.83203125" customWidth="1"/>
    <col min="5" max="8" width="11.83203125" customWidth="1"/>
    <col min="9" max="9" width="40.83203125" customWidth="1"/>
    <col min="10" max="10" width="10.83203125" customWidth="1"/>
    <col min="11" max="20" width="10.83203125" hidden="1" customWidth="1" outlineLevel="1"/>
    <col min="21" max="21" width="10.83203125" customWidth="1" collapsed="1"/>
    <col min="22" max="16384" width="10.83203125" hidden="1"/>
  </cols>
  <sheetData>
    <row r="1" spans="1:2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1" x14ac:dyDescent="0.25">
      <c r="A2" s="1"/>
      <c r="B2" s="2" t="s">
        <v>0</v>
      </c>
      <c r="C2" s="1"/>
      <c r="D2" s="1"/>
      <c r="E2" s="1"/>
      <c r="F2" s="1"/>
      <c r="G2" s="1"/>
      <c r="H2" s="1"/>
      <c r="I2" s="1"/>
      <c r="J2" s="1"/>
      <c r="K2" s="2" t="s">
        <v>60</v>
      </c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">
      <c r="A4" s="1"/>
      <c r="B4" s="1"/>
      <c r="C4" s="1"/>
      <c r="D4" s="1"/>
      <c r="E4" s="43" t="str">
        <f>IF(
L49,
IF(O43 = 1, "Segment " &amp; L43, IF(O43 = 2, TRIM(L45), "Segment " &amp; L43 &amp; " - " &amp; TRIM(L45))) &amp;
IF(O45, " (Prob. " &amp; ROUND(L47, O47 + 2) * 100 &amp; "%)", ""),
"Score pending"
)</f>
        <v>Segment 4 - Financially Pressured (Prob. 67.2%)</v>
      </c>
      <c r="F4" s="41"/>
      <c r="G4" s="41"/>
      <c r="H4" s="4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">
      <c r="A5" s="1"/>
      <c r="B5" s="18"/>
      <c r="C5" s="17"/>
      <c r="D5" s="41" t="s">
        <v>59</v>
      </c>
      <c r="E5" s="41"/>
      <c r="F5" s="41"/>
      <c r="G5" s="41"/>
      <c r="H5" s="41"/>
      <c r="I5" s="42"/>
      <c r="J5" s="1"/>
      <c r="K5" s="44" t="s">
        <v>84</v>
      </c>
      <c r="L5" s="45"/>
      <c r="M5" s="45"/>
      <c r="N5" s="45"/>
      <c r="O5" s="45"/>
      <c r="P5" s="45"/>
      <c r="Q5" s="46"/>
      <c r="R5" s="44" t="s">
        <v>61</v>
      </c>
      <c r="S5" s="45"/>
      <c r="T5" s="46"/>
      <c r="U5" s="1"/>
    </row>
    <row r="6" spans="1:21" hidden="1" outlineLevel="1" x14ac:dyDescent="0.2">
      <c r="A6" s="1"/>
      <c r="B6" s="1"/>
      <c r="C6" s="1"/>
      <c r="D6" s="3" t="s">
        <v>1</v>
      </c>
      <c r="E6" s="3">
        <v>-4</v>
      </c>
      <c r="F6" s="3">
        <v>-2</v>
      </c>
      <c r="G6" s="3">
        <v>2</v>
      </c>
      <c r="H6" s="3">
        <v>4</v>
      </c>
      <c r="I6" s="1"/>
      <c r="J6" s="1"/>
      <c r="K6" s="47"/>
      <c r="L6" s="48"/>
      <c r="M6" s="48"/>
      <c r="N6" s="48"/>
      <c r="O6" s="48"/>
      <c r="P6" s="48"/>
      <c r="Q6" s="49"/>
      <c r="R6" s="47"/>
      <c r="S6" s="48"/>
      <c r="T6" s="49"/>
      <c r="U6" s="1"/>
    </row>
    <row r="7" spans="1:21" ht="37" collapsed="1" x14ac:dyDescent="0.2">
      <c r="A7" s="1"/>
      <c r="B7" s="7" t="s">
        <v>2</v>
      </c>
      <c r="C7" s="5" t="s">
        <v>3</v>
      </c>
      <c r="D7" s="5" t="s">
        <v>4</v>
      </c>
      <c r="E7" s="6" t="s">
        <v>5</v>
      </c>
      <c r="F7" s="6" t="s">
        <v>6</v>
      </c>
      <c r="G7" s="6" t="s">
        <v>7</v>
      </c>
      <c r="H7" s="6" t="s">
        <v>8</v>
      </c>
      <c r="I7" s="8" t="s">
        <v>9</v>
      </c>
      <c r="J7" s="1"/>
      <c r="K7" s="18" t="s">
        <v>2</v>
      </c>
      <c r="L7" s="17" t="s">
        <v>62</v>
      </c>
      <c r="M7" s="17" t="s">
        <v>63</v>
      </c>
      <c r="N7" s="17" t="s">
        <v>64</v>
      </c>
      <c r="O7" s="17" t="s">
        <v>65</v>
      </c>
      <c r="P7" s="17" t="s">
        <v>66</v>
      </c>
      <c r="Q7" s="17" t="s">
        <v>67</v>
      </c>
      <c r="R7" s="18" t="s">
        <v>68</v>
      </c>
      <c r="S7" s="17" t="s">
        <v>69</v>
      </c>
      <c r="T7" s="19" t="s">
        <v>70</v>
      </c>
      <c r="U7" s="1"/>
    </row>
    <row r="8" spans="1:21" x14ac:dyDescent="0.2">
      <c r="A8" s="1"/>
      <c r="B8" s="12" t="s">
        <v>10</v>
      </c>
      <c r="C8" s="9" t="str">
        <f>Documentation!C23</f>
        <v>LFr7</v>
      </c>
      <c r="D8" s="9" t="str">
        <f>Documentation!D23</f>
        <v>I want a confident lawyer in charge</v>
      </c>
      <c r="E8" s="9"/>
      <c r="F8" s="9" t="s">
        <v>58</v>
      </c>
      <c r="G8" s="9"/>
      <c r="H8" s="9"/>
      <c r="I8" s="15" t="str">
        <f>Documentation!O23</f>
        <v>I want a collaborative lawyer-partner</v>
      </c>
      <c r="J8" s="1"/>
      <c r="K8" s="12" t="s">
        <v>10</v>
      </c>
      <c r="L8" s="9" t="str">
        <f>INDEX(Documentation!$C$39:$H$51, MATCH($K8, Documentation!$B$39:$B$51, 0), MATCH($L$7, Documentation!$C$38:$H$38, 0))</f>
        <v>rs_LFr7</v>
      </c>
      <c r="M8" s="9">
        <f>INDEX(Documentation!$C$39:$H$51, MATCH($K8, Documentation!$B$39:$B$51, 0), MATCH($M$7, Documentation!$C$38:$H$38, 0))</f>
        <v>-0.40817831816663502</v>
      </c>
      <c r="N8" s="9">
        <f>INDEX(Documentation!$C$39:$H$51, MATCH($K8, Documentation!$B$39:$B$51, 0), MATCH($N$7, Documentation!$C$38:$H$38, 0))</f>
        <v>0.25493684684895301</v>
      </c>
      <c r="O8" s="9">
        <f>INDEX(Documentation!$C$39:$H$51, MATCH($K8, Documentation!$B$39:$B$51, 0), MATCH($O$7, Documentation!$C$38:$H$38, 0))</f>
        <v>0.21819778135565701</v>
      </c>
      <c r="P8" s="9">
        <f>INDEX(Documentation!$C$39:$H$51, MATCH($K8, Documentation!$B$39:$B$51, 0), MATCH($P$7, Documentation!$C$38:$H$38, 0))</f>
        <v>-0.20589481445575</v>
      </c>
      <c r="Q8" s="9">
        <f>INDEX(Documentation!$C$39:$H$51, MATCH($K8, Documentation!$B$39:$B$51, 0), MATCH($Q$7, Documentation!$C$38:$H$38, 0))</f>
        <v>0.438839128075387</v>
      </c>
      <c r="R8" s="12">
        <f t="shared" ref="R8:R19" si="0">MATCH("x", E8:H8, 0)</f>
        <v>2</v>
      </c>
      <c r="S8" s="9">
        <f t="array" ref="S8">INDEX($E$6:$H$6,,R8)</f>
        <v>-2</v>
      </c>
      <c r="T8" s="15">
        <f t="shared" ref="T8:T19" si="1">COUNTIF(E8:H8,"x")</f>
        <v>1</v>
      </c>
      <c r="U8" s="1"/>
    </row>
    <row r="9" spans="1:21" x14ac:dyDescent="0.2">
      <c r="A9" s="1"/>
      <c r="B9" s="11" t="s">
        <v>14</v>
      </c>
      <c r="C9" s="4" t="str">
        <f>Documentation!C24</f>
        <v>LFr10</v>
      </c>
      <c r="D9" s="4" t="str">
        <f>Documentation!D24</f>
        <v>I want bold, aggressive representation</v>
      </c>
      <c r="E9" s="4"/>
      <c r="F9" s="4" t="s">
        <v>58</v>
      </c>
      <c r="G9" s="4"/>
      <c r="H9" s="4"/>
      <c r="I9" s="14" t="str">
        <f>Documentation!O24</f>
        <v>I want measured, respectful representation</v>
      </c>
      <c r="J9" s="1"/>
      <c r="K9" s="11" t="s">
        <v>14</v>
      </c>
      <c r="L9" s="4" t="str">
        <f>INDEX(Documentation!$C$39:$H$51, MATCH($K9, Documentation!$B$39:$B$51, 0), MATCH($L$7, Documentation!$C$38:$H$38, 0))</f>
        <v>rs_LFr10</v>
      </c>
      <c r="M9" s="4">
        <f>INDEX(Documentation!$C$39:$H$51, MATCH($K9, Documentation!$B$39:$B$51, 0), MATCH($M$7, Documentation!$C$38:$H$38, 0))</f>
        <v>-0.39557236146784702</v>
      </c>
      <c r="N9" s="4">
        <f>INDEX(Documentation!$C$39:$H$51, MATCH($K9, Documentation!$B$39:$B$51, 0), MATCH($N$7, Documentation!$C$38:$H$38, 0))</f>
        <v>0.46102886498700302</v>
      </c>
      <c r="O9" s="4">
        <f>INDEX(Documentation!$C$39:$H$51, MATCH($K9, Documentation!$B$39:$B$51, 0), MATCH($O$7, Documentation!$C$38:$H$38, 0))</f>
        <v>0.14827623527828701</v>
      </c>
      <c r="P9" s="4">
        <f>INDEX(Documentation!$C$39:$H$51, MATCH($K9, Documentation!$B$39:$B$51, 0), MATCH($P$7, Documentation!$C$38:$H$38, 0))</f>
        <v>-0.20375926442473699</v>
      </c>
      <c r="Q9" s="4">
        <f>INDEX(Documentation!$C$39:$H$51, MATCH($K9, Documentation!$B$39:$B$51, 0), MATCH($Q$7, Documentation!$C$38:$H$38, 0))</f>
        <v>0.42806457581165902</v>
      </c>
      <c r="R9" s="11">
        <f t="shared" si="0"/>
        <v>2</v>
      </c>
      <c r="S9" s="4">
        <f t="array" ref="S9">INDEX($E$6:$H$6,,R9)</f>
        <v>-2</v>
      </c>
      <c r="T9" s="14">
        <f t="shared" si="1"/>
        <v>1</v>
      </c>
      <c r="U9" s="1"/>
    </row>
    <row r="10" spans="1:21" x14ac:dyDescent="0.2">
      <c r="A10" s="1"/>
      <c r="B10" s="11" t="s">
        <v>18</v>
      </c>
      <c r="C10" s="4" t="str">
        <f>Documentation!C25</f>
        <v>LIr4</v>
      </c>
      <c r="D10" s="4" t="str">
        <f>Documentation!D25</f>
        <v>I'd be comfortable going to trial</v>
      </c>
      <c r="E10" s="4"/>
      <c r="F10" s="4"/>
      <c r="G10" s="4" t="s">
        <v>58</v>
      </c>
      <c r="H10" s="4"/>
      <c r="I10" s="14" t="str">
        <f>Documentation!O25</f>
        <v>I'd want to avoid trial at all costs</v>
      </c>
      <c r="J10" s="1"/>
      <c r="K10" s="11" t="s">
        <v>18</v>
      </c>
      <c r="L10" s="4" t="str">
        <f>INDEX(Documentation!$C$39:$H$51, MATCH($K10, Documentation!$B$39:$B$51, 0), MATCH($L$7, Documentation!$C$38:$H$38, 0))</f>
        <v>rs_LIr4</v>
      </c>
      <c r="M10" s="4">
        <f>INDEX(Documentation!$C$39:$H$51, MATCH($K10, Documentation!$B$39:$B$51, 0), MATCH($M$7, Documentation!$C$38:$H$38, 0))</f>
        <v>-0.38345323347210503</v>
      </c>
      <c r="N10" s="4">
        <f>INDEX(Documentation!$C$39:$H$51, MATCH($K10, Documentation!$B$39:$B$51, 0), MATCH($N$7, Documentation!$C$38:$H$38, 0))</f>
        <v>0.168481951541921</v>
      </c>
      <c r="O10" s="4">
        <f>INDEX(Documentation!$C$39:$H$51, MATCH($K10, Documentation!$B$39:$B$51, 0), MATCH($O$7, Documentation!$C$38:$H$38, 0))</f>
        <v>0.17082776997656399</v>
      </c>
      <c r="P10" s="4">
        <f>INDEX(Documentation!$C$39:$H$51, MATCH($K10, Documentation!$B$39:$B$51, 0), MATCH($P$7, Documentation!$C$38:$H$38, 0))</f>
        <v>0.41606814591758001</v>
      </c>
      <c r="Q10" s="4">
        <f>INDEX(Documentation!$C$39:$H$51, MATCH($K10, Documentation!$B$39:$B$51, 0), MATCH($Q$7, Documentation!$C$38:$H$38, 0))</f>
        <v>0.419715277742923</v>
      </c>
      <c r="R10" s="11">
        <f t="shared" si="0"/>
        <v>3</v>
      </c>
      <c r="S10" s="4">
        <f t="array" ref="S10">INDEX($E$6:$H$6,,R10)</f>
        <v>2</v>
      </c>
      <c r="T10" s="14">
        <f t="shared" si="1"/>
        <v>1</v>
      </c>
      <c r="U10" s="1"/>
    </row>
    <row r="11" spans="1:21" x14ac:dyDescent="0.2">
      <c r="A11" s="1"/>
      <c r="B11" s="11" t="s">
        <v>22</v>
      </c>
      <c r="C11" s="4" t="str">
        <f>Documentation!C26</f>
        <v>LIr9</v>
      </c>
      <c r="D11" s="4" t="str">
        <f>Documentation!D26</f>
        <v>My case will be taken seriously</v>
      </c>
      <c r="E11" s="4"/>
      <c r="F11" s="4" t="s">
        <v>58</v>
      </c>
      <c r="G11" s="4"/>
      <c r="H11" s="4"/>
      <c r="I11" s="14" t="str">
        <f>Documentation!O26</f>
        <v>I worry my case will be dismissed</v>
      </c>
      <c r="J11" s="1"/>
      <c r="K11" s="11" t="s">
        <v>22</v>
      </c>
      <c r="L11" s="4" t="str">
        <f>INDEX(Documentation!$C$39:$H$51, MATCH($K11, Documentation!$B$39:$B$51, 0), MATCH($L$7, Documentation!$C$38:$H$38, 0))</f>
        <v>rs_LIr9</v>
      </c>
      <c r="M11" s="4">
        <f>INDEX(Documentation!$C$39:$H$51, MATCH($K11, Documentation!$B$39:$B$51, 0), MATCH($M$7, Documentation!$C$38:$H$38, 0))</f>
        <v>-0.366543846875168</v>
      </c>
      <c r="N11" s="4">
        <f>INDEX(Documentation!$C$39:$H$51, MATCH($K11, Documentation!$B$39:$B$51, 0), MATCH($N$7, Documentation!$C$38:$H$38, 0))</f>
        <v>-0.30990866273483902</v>
      </c>
      <c r="O11" s="4">
        <f>INDEX(Documentation!$C$39:$H$51, MATCH($K11, Documentation!$B$39:$B$51, 0), MATCH($O$7, Documentation!$C$38:$H$38, 0))</f>
        <v>0.30990056905958302</v>
      </c>
      <c r="P11" s="4">
        <f>INDEX(Documentation!$C$39:$H$51, MATCH($K11, Documentation!$B$39:$B$51, 0), MATCH($P$7, Documentation!$C$38:$H$38, 0))</f>
        <v>0.21793754804730001</v>
      </c>
      <c r="Q11" s="4">
        <f>INDEX(Documentation!$C$39:$H$51, MATCH($K11, Documentation!$B$39:$B$51, 0), MATCH($Q$7, Documentation!$C$38:$H$38, 0))</f>
        <v>4.6853735278775399E-2</v>
      </c>
      <c r="R11" s="11">
        <f t="shared" si="0"/>
        <v>2</v>
      </c>
      <c r="S11" s="4">
        <f t="array" ref="S11">INDEX($E$6:$H$6,,R11)</f>
        <v>-2</v>
      </c>
      <c r="T11" s="14">
        <f t="shared" si="1"/>
        <v>1</v>
      </c>
      <c r="U11" s="1"/>
    </row>
    <row r="12" spans="1:21" x14ac:dyDescent="0.2">
      <c r="A12" s="1"/>
      <c r="B12" s="11" t="s">
        <v>26</v>
      </c>
      <c r="C12" s="4" t="str">
        <f>Documentation!C27</f>
        <v>CPr1</v>
      </c>
      <c r="D12" s="4" t="str">
        <f>Documentation!D27</f>
        <v>I want the maximum possible settlement</v>
      </c>
      <c r="E12" s="4"/>
      <c r="F12" s="4" t="s">
        <v>58</v>
      </c>
      <c r="G12" s="4"/>
      <c r="H12" s="4"/>
      <c r="I12" s="14" t="str">
        <f>Documentation!O27</f>
        <v>I want a fast, fair settlement</v>
      </c>
      <c r="J12" s="1"/>
      <c r="K12" s="11" t="s">
        <v>26</v>
      </c>
      <c r="L12" s="4" t="str">
        <f>INDEX(Documentation!$C$39:$H$51, MATCH($K12, Documentation!$B$39:$B$51, 0), MATCH($L$7, Documentation!$C$38:$H$38, 0))</f>
        <v>rs_CPr1</v>
      </c>
      <c r="M12" s="4">
        <f>INDEX(Documentation!$C$39:$H$51, MATCH($K12, Documentation!$B$39:$B$51, 0), MATCH($M$7, Documentation!$C$38:$H$38, 0))</f>
        <v>-0.37249442681357398</v>
      </c>
      <c r="N12" s="4">
        <f>INDEX(Documentation!$C$39:$H$51, MATCH($K12, Documentation!$B$39:$B$51, 0), MATCH($N$7, Documentation!$C$38:$H$38, 0))</f>
        <v>-4.1991553595415801E-2</v>
      </c>
      <c r="O12" s="4">
        <f>INDEX(Documentation!$C$39:$H$51, MATCH($K12, Documentation!$B$39:$B$51, 0), MATCH($O$7, Documentation!$C$38:$H$38, 0))</f>
        <v>1.30513925905201E-3</v>
      </c>
      <c r="P12" s="4">
        <f>INDEX(Documentation!$C$39:$H$51, MATCH($K12, Documentation!$B$39:$B$51, 0), MATCH($P$7, Documentation!$C$38:$H$38, 0))</f>
        <v>0.39910289881413202</v>
      </c>
      <c r="Q12" s="4">
        <f>INDEX(Documentation!$C$39:$H$51, MATCH($K12, Documentation!$B$39:$B$51, 0), MATCH($Q$7, Documentation!$C$38:$H$38, 0))</f>
        <v>8.7353365016941797E-2</v>
      </c>
      <c r="R12" s="11">
        <f t="shared" si="0"/>
        <v>2</v>
      </c>
      <c r="S12" s="4">
        <f t="array" ref="S12">INDEX($E$6:$H$6,,R12)</f>
        <v>-2</v>
      </c>
      <c r="T12" s="14">
        <f t="shared" si="1"/>
        <v>1</v>
      </c>
      <c r="U12" s="1"/>
    </row>
    <row r="13" spans="1:21" x14ac:dyDescent="0.2">
      <c r="A13" s="1"/>
      <c r="B13" s="11" t="s">
        <v>30</v>
      </c>
      <c r="C13" s="4" t="str">
        <f>Documentation!C28</f>
        <v>CPr4</v>
      </c>
      <c r="D13" s="4" t="str">
        <f>Documentation!D28</f>
        <v>I want the responsible party held accountable</v>
      </c>
      <c r="E13" s="4"/>
      <c r="F13" s="4"/>
      <c r="G13" s="4" t="s">
        <v>58</v>
      </c>
      <c r="H13" s="4"/>
      <c r="I13" s="14" t="str">
        <f>Documentation!O28</f>
        <v>I just want my losses covered</v>
      </c>
      <c r="J13" s="1"/>
      <c r="K13" s="11" t="s">
        <v>30</v>
      </c>
      <c r="L13" s="4" t="str">
        <f>INDEX(Documentation!$C$39:$H$51, MATCH($K13, Documentation!$B$39:$B$51, 0), MATCH($L$7, Documentation!$C$38:$H$38, 0))</f>
        <v>rs_CPr4</v>
      </c>
      <c r="M13" s="4">
        <f>INDEX(Documentation!$C$39:$H$51, MATCH($K13, Documentation!$B$39:$B$51, 0), MATCH($M$7, Documentation!$C$38:$H$38, 0))</f>
        <v>-0.30492204134237</v>
      </c>
      <c r="N13" s="4">
        <f>INDEX(Documentation!$C$39:$H$51, MATCH($K13, Documentation!$B$39:$B$51, 0), MATCH($N$7, Documentation!$C$38:$H$38, 0))</f>
        <v>-8.6450270381645405E-2</v>
      </c>
      <c r="O13" s="4">
        <f>INDEX(Documentation!$C$39:$H$51, MATCH($K13, Documentation!$B$39:$B$51, 0), MATCH($O$7, Documentation!$C$38:$H$38, 0))</f>
        <v>0.17707923240276199</v>
      </c>
      <c r="P13" s="4">
        <f>INDEX(Documentation!$C$39:$H$51, MATCH($K13, Documentation!$B$39:$B$51, 0), MATCH($P$7, Documentation!$C$38:$H$38, 0))</f>
        <v>0.394580619972216</v>
      </c>
      <c r="Q13" s="4">
        <f>INDEX(Documentation!$C$39:$H$51, MATCH($K13, Documentation!$B$39:$B$51, 0), MATCH($Q$7, Documentation!$C$38:$H$38, 0))</f>
        <v>0.353957030694113</v>
      </c>
      <c r="R13" s="11">
        <f t="shared" si="0"/>
        <v>3</v>
      </c>
      <c r="S13" s="4">
        <f t="array" ref="S13">INDEX($E$6:$H$6,,R13)</f>
        <v>2</v>
      </c>
      <c r="T13" s="14">
        <f t="shared" si="1"/>
        <v>1</v>
      </c>
      <c r="U13" s="1"/>
    </row>
    <row r="14" spans="1:21" x14ac:dyDescent="0.2">
      <c r="A14" s="1"/>
      <c r="B14" s="11" t="s">
        <v>34</v>
      </c>
      <c r="C14" s="4" t="str">
        <f>Documentation!C29</f>
        <v>CPr8</v>
      </c>
      <c r="D14" s="4" t="str">
        <f>Documentation!D29</f>
        <v>I want to focus on my recovery now</v>
      </c>
      <c r="E14" s="4"/>
      <c r="F14" s="4" t="s">
        <v>58</v>
      </c>
      <c r="G14" s="4"/>
      <c r="H14" s="4"/>
      <c r="I14" s="14" t="str">
        <f>Documentation!O29</f>
        <v>I want to actively engage with my case</v>
      </c>
      <c r="J14" s="1"/>
      <c r="K14" s="11" t="s">
        <v>34</v>
      </c>
      <c r="L14" s="4" t="str">
        <f>INDEX(Documentation!$C$39:$H$51, MATCH($K14, Documentation!$B$39:$B$51, 0), MATCH($L$7, Documentation!$C$38:$H$38, 0))</f>
        <v>rs_CPr8</v>
      </c>
      <c r="M14" s="4">
        <f>INDEX(Documentation!$C$39:$H$51, MATCH($K14, Documentation!$B$39:$B$51, 0), MATCH($M$7, Documentation!$C$38:$H$38, 0))</f>
        <v>0.22495576114365601</v>
      </c>
      <c r="N14" s="4">
        <f>INDEX(Documentation!$C$39:$H$51, MATCH($K14, Documentation!$B$39:$B$51, 0), MATCH($N$7, Documentation!$C$38:$H$38, 0))</f>
        <v>-0.112206074235154</v>
      </c>
      <c r="O14" s="4">
        <f>INDEX(Documentation!$C$39:$H$51, MATCH($K14, Documentation!$B$39:$B$51, 0), MATCH($O$7, Documentation!$C$38:$H$38, 0))</f>
        <v>-1.85715008431123E-2</v>
      </c>
      <c r="P14" s="4">
        <f>INDEX(Documentation!$C$39:$H$51, MATCH($K14, Documentation!$B$39:$B$51, 0), MATCH($P$7, Documentation!$C$38:$H$38, 0))</f>
        <v>-0.429282119754406</v>
      </c>
      <c r="Q14" s="4">
        <f>INDEX(Documentation!$C$39:$H$51, MATCH($K14, Documentation!$B$39:$B$51, 0), MATCH($Q$7, Documentation!$C$38:$H$38, 0))</f>
        <v>-0.41525718250419102</v>
      </c>
      <c r="R14" s="11">
        <f t="shared" si="0"/>
        <v>2</v>
      </c>
      <c r="S14" s="4">
        <f t="array" ref="S14">INDEX($E$6:$H$6,,R14)</f>
        <v>-2</v>
      </c>
      <c r="T14" s="14">
        <f t="shared" si="1"/>
        <v>1</v>
      </c>
      <c r="U14" s="1"/>
    </row>
    <row r="15" spans="1:21" x14ac:dyDescent="0.2">
      <c r="A15" s="1"/>
      <c r="B15" s="11" t="s">
        <v>38</v>
      </c>
      <c r="C15" s="4" t="str">
        <f>Documentation!C30</f>
        <v>GPr1</v>
      </c>
      <c r="D15" s="4" t="str">
        <f>Documentation!D30</f>
        <v>I trust experts to guide me</v>
      </c>
      <c r="E15" s="4" t="s">
        <v>58</v>
      </c>
      <c r="F15" s="4"/>
      <c r="G15" s="4"/>
      <c r="H15" s="4"/>
      <c r="I15" s="14" t="str">
        <f>Documentation!O30</f>
        <v>I want to understand it myself first</v>
      </c>
      <c r="J15" s="1"/>
      <c r="K15" s="11" t="s">
        <v>38</v>
      </c>
      <c r="L15" s="4" t="str">
        <f>INDEX(Documentation!$C$39:$H$51, MATCH($K15, Documentation!$B$39:$B$51, 0), MATCH($L$7, Documentation!$C$38:$H$38, 0))</f>
        <v>rs_GPr1</v>
      </c>
      <c r="M15" s="4">
        <f>INDEX(Documentation!$C$39:$H$51, MATCH($K15, Documentation!$B$39:$B$51, 0), MATCH($M$7, Documentation!$C$38:$H$38, 0))</f>
        <v>6.0130426514973398E-2</v>
      </c>
      <c r="N15" s="4">
        <f>INDEX(Documentation!$C$39:$H$51, MATCH($K15, Documentation!$B$39:$B$51, 0), MATCH($N$7, Documentation!$C$38:$H$38, 0))</f>
        <v>-0.39293458838249801</v>
      </c>
      <c r="O15" s="4">
        <f>INDEX(Documentation!$C$39:$H$51, MATCH($K15, Documentation!$B$39:$B$51, 0), MATCH($O$7, Documentation!$C$38:$H$38, 0))</f>
        <v>0.39521504086776599</v>
      </c>
      <c r="P15" s="4">
        <f>INDEX(Documentation!$C$39:$H$51, MATCH($K15, Documentation!$B$39:$B$51, 0), MATCH($P$7, Documentation!$C$38:$H$38, 0))</f>
        <v>-0.15305478508363299</v>
      </c>
      <c r="Q15" s="4">
        <f>INDEX(Documentation!$C$39:$H$51, MATCH($K15, Documentation!$B$39:$B$51, 0), MATCH($Q$7, Documentation!$C$38:$H$38, 0))</f>
        <v>-0.22791972245037601</v>
      </c>
      <c r="R15" s="11">
        <f t="shared" si="0"/>
        <v>1</v>
      </c>
      <c r="S15" s="4">
        <f t="array" ref="S15">INDEX($E$6:$H$6,,R15)</f>
        <v>-4</v>
      </c>
      <c r="T15" s="14">
        <f t="shared" si="1"/>
        <v>1</v>
      </c>
      <c r="U15" s="1"/>
    </row>
    <row r="16" spans="1:21" x14ac:dyDescent="0.2">
      <c r="A16" s="1"/>
      <c r="B16" s="11" t="s">
        <v>42</v>
      </c>
      <c r="C16" s="4" t="str">
        <f>Documentation!C31</f>
        <v>GPr2</v>
      </c>
      <c r="D16" s="4" t="str">
        <f>Documentation!D31</f>
        <v>I want a clear recommendation</v>
      </c>
      <c r="E16" s="4"/>
      <c r="F16" s="4" t="s">
        <v>58</v>
      </c>
      <c r="G16" s="4"/>
      <c r="H16" s="4"/>
      <c r="I16" s="14" t="str">
        <f>Documentation!O31</f>
        <v>I want to see all my options</v>
      </c>
      <c r="J16" s="1"/>
      <c r="K16" s="11" t="s">
        <v>42</v>
      </c>
      <c r="L16" s="4" t="str">
        <f>INDEX(Documentation!$C$39:$H$51, MATCH($K16, Documentation!$B$39:$B$51, 0), MATCH($L$7, Documentation!$C$38:$H$38, 0))</f>
        <v>rs_GPr2</v>
      </c>
      <c r="M16" s="4">
        <f>INDEX(Documentation!$C$39:$H$51, MATCH($K16, Documentation!$B$39:$B$51, 0), MATCH($M$7, Documentation!$C$38:$H$38, 0))</f>
        <v>-0.22608058285622401</v>
      </c>
      <c r="N16" s="4">
        <f>INDEX(Documentation!$C$39:$H$51, MATCH($K16, Documentation!$B$39:$B$51, 0), MATCH($N$7, Documentation!$C$38:$H$38, 0))</f>
        <v>0.23478386852524299</v>
      </c>
      <c r="O16" s="4">
        <f>INDEX(Documentation!$C$39:$H$51, MATCH($K16, Documentation!$B$39:$B$51, 0), MATCH($O$7, Documentation!$C$38:$H$38, 0))</f>
        <v>0.141525806792034</v>
      </c>
      <c r="P16" s="4">
        <f>INDEX(Documentation!$C$39:$H$51, MATCH($K16, Documentation!$B$39:$B$51, 0), MATCH($P$7, Documentation!$C$38:$H$38, 0))</f>
        <v>-0.38000380869128397</v>
      </c>
      <c r="Q16" s="4">
        <f>INDEX(Documentation!$C$39:$H$51, MATCH($K16, Documentation!$B$39:$B$51, 0), MATCH($Q$7, Documentation!$C$38:$H$38, 0))</f>
        <v>-0.218646058296324</v>
      </c>
      <c r="R16" s="11">
        <f t="shared" si="0"/>
        <v>2</v>
      </c>
      <c r="S16" s="4">
        <f t="array" ref="S16">INDEX($E$6:$H$6,,R16)</f>
        <v>-2</v>
      </c>
      <c r="T16" s="14">
        <f t="shared" si="1"/>
        <v>1</v>
      </c>
      <c r="U16" s="1"/>
    </row>
    <row r="17" spans="1:21" x14ac:dyDescent="0.2">
      <c r="A17" s="1"/>
      <c r="B17" s="11" t="s">
        <v>46</v>
      </c>
      <c r="C17" s="4" t="str">
        <f>Documentation!C32</f>
        <v>GPr4</v>
      </c>
      <c r="D17" s="4" t="str">
        <f>Documentation!D32</f>
        <v>I trust my gut</v>
      </c>
      <c r="E17" s="4"/>
      <c r="F17" s="4" t="s">
        <v>58</v>
      </c>
      <c r="G17" s="4"/>
      <c r="H17" s="4"/>
      <c r="I17" s="14" t="str">
        <f>Documentation!O32</f>
        <v>I rely on data and reviews</v>
      </c>
      <c r="J17" s="1"/>
      <c r="K17" s="11" t="s">
        <v>46</v>
      </c>
      <c r="L17" s="4" t="str">
        <f>INDEX(Documentation!$C$39:$H$51, MATCH($K17, Documentation!$B$39:$B$51, 0), MATCH($L$7, Documentation!$C$38:$H$38, 0))</f>
        <v>rs_GPr4</v>
      </c>
      <c r="M17" s="4">
        <f>INDEX(Documentation!$C$39:$H$51, MATCH($K17, Documentation!$B$39:$B$51, 0), MATCH($M$7, Documentation!$C$38:$H$38, 0))</f>
        <v>-0.121753969708355</v>
      </c>
      <c r="N17" s="4">
        <f>INDEX(Documentation!$C$39:$H$51, MATCH($K17, Documentation!$B$39:$B$51, 0), MATCH($N$7, Documentation!$C$38:$H$38, 0))</f>
        <v>0.410306073043952</v>
      </c>
      <c r="O17" s="4">
        <f>INDEX(Documentation!$C$39:$H$51, MATCH($K17, Documentation!$B$39:$B$51, 0), MATCH($O$7, Documentation!$C$38:$H$38, 0))</f>
        <v>9.7471259198811305E-2</v>
      </c>
      <c r="P17" s="4">
        <f>INDEX(Documentation!$C$39:$H$51, MATCH($K17, Documentation!$B$39:$B$51, 0), MATCH($P$7, Documentation!$C$38:$H$38, 0))</f>
        <v>-0.232216143205943</v>
      </c>
      <c r="Q17" s="4">
        <f>INDEX(Documentation!$C$39:$H$51, MATCH($K17, Documentation!$B$39:$B$51, 0), MATCH($Q$7, Documentation!$C$38:$H$38, 0))</f>
        <v>-1.33215139156743E-2</v>
      </c>
      <c r="R17" s="11">
        <f t="shared" si="0"/>
        <v>2</v>
      </c>
      <c r="S17" s="4">
        <f t="array" ref="S17">INDEX($E$6:$H$6,,R17)</f>
        <v>-2</v>
      </c>
      <c r="T17" s="14">
        <f t="shared" si="1"/>
        <v>1</v>
      </c>
      <c r="U17" s="1"/>
    </row>
    <row r="18" spans="1:21" x14ac:dyDescent="0.2">
      <c r="A18" s="1"/>
      <c r="B18" s="11" t="s">
        <v>50</v>
      </c>
      <c r="C18" s="4" t="str">
        <f>Documentation!C33</f>
        <v>GPr5</v>
      </c>
      <c r="D18" s="4" t="str">
        <f>Documentation!D33</f>
        <v>I act when I'm 80% sure</v>
      </c>
      <c r="E18" s="4"/>
      <c r="F18" s="4"/>
      <c r="G18" s="4" t="s">
        <v>58</v>
      </c>
      <c r="H18" s="4"/>
      <c r="I18" s="14" t="str">
        <f>Documentation!O33</f>
        <v>I wait until I'm 100% sure</v>
      </c>
      <c r="J18" s="1"/>
      <c r="K18" s="11" t="s">
        <v>50</v>
      </c>
      <c r="L18" s="4" t="str">
        <f>INDEX(Documentation!$C$39:$H$51, MATCH($K18, Documentation!$B$39:$B$51, 0), MATCH($L$7, Documentation!$C$38:$H$38, 0))</f>
        <v>rs_GPr5</v>
      </c>
      <c r="M18" s="4">
        <f>INDEX(Documentation!$C$39:$H$51, MATCH($K18, Documentation!$B$39:$B$51, 0), MATCH($M$7, Documentation!$C$38:$H$38, 0))</f>
        <v>-0.327715520602745</v>
      </c>
      <c r="N18" s="4">
        <f>INDEX(Documentation!$C$39:$H$51, MATCH($K18, Documentation!$B$39:$B$51, 0), MATCH($N$7, Documentation!$C$38:$H$38, 0))</f>
        <v>0.426421291909369</v>
      </c>
      <c r="O18" s="4">
        <f>INDEX(Documentation!$C$39:$H$51, MATCH($K18, Documentation!$B$39:$B$51, 0), MATCH($O$7, Documentation!$C$38:$H$38, 0))</f>
        <v>0.35807760387121501</v>
      </c>
      <c r="P18" s="4">
        <f>INDEX(Documentation!$C$39:$H$51, MATCH($K18, Documentation!$B$39:$B$51, 0), MATCH($P$7, Documentation!$C$38:$H$38, 0))</f>
        <v>-0.40353294045432397</v>
      </c>
      <c r="Q18" s="4">
        <f>INDEX(Documentation!$C$39:$H$51, MATCH($K18, Documentation!$B$39:$B$51, 0), MATCH($Q$7, Documentation!$C$38:$H$38, 0))</f>
        <v>0.21843847702319399</v>
      </c>
      <c r="R18" s="11">
        <f t="shared" si="0"/>
        <v>3</v>
      </c>
      <c r="S18" s="4">
        <f t="array" ref="S18">INDEX($E$6:$H$6,,R18)</f>
        <v>2</v>
      </c>
      <c r="T18" s="14">
        <f t="shared" si="1"/>
        <v>1</v>
      </c>
      <c r="U18" s="1"/>
    </row>
    <row r="19" spans="1:21" x14ac:dyDescent="0.2">
      <c r="A19" s="1"/>
      <c r="B19" s="13" t="s">
        <v>54</v>
      </c>
      <c r="C19" s="10" t="str">
        <f>Documentation!C34</f>
        <v>GPr6</v>
      </c>
      <c r="D19" s="10" t="str">
        <f>Documentation!D34</f>
        <v>I trust word-of-mouth</v>
      </c>
      <c r="E19" s="10"/>
      <c r="F19" s="10" t="s">
        <v>58</v>
      </c>
      <c r="G19" s="10"/>
      <c r="H19" s="10"/>
      <c r="I19" s="16" t="str">
        <f>Documentation!O34</f>
        <v>I trust verified credentials</v>
      </c>
      <c r="J19" s="1"/>
      <c r="K19" s="11" t="s">
        <v>54</v>
      </c>
      <c r="L19" s="4" t="str">
        <f>INDEX(Documentation!$C$39:$H$51, MATCH($K19, Documentation!$B$39:$B$51, 0), MATCH($L$7, Documentation!$C$38:$H$38, 0))</f>
        <v>rs_GPr6</v>
      </c>
      <c r="M19" s="4">
        <f>INDEX(Documentation!$C$39:$H$51, MATCH($K19, Documentation!$B$39:$B$51, 0), MATCH($M$7, Documentation!$C$38:$H$38, 0))</f>
        <v>-1.9223029395909899E-3</v>
      </c>
      <c r="N19" s="4">
        <f>INDEX(Documentation!$C$39:$H$51, MATCH($K19, Documentation!$B$39:$B$51, 0), MATCH($N$7, Documentation!$C$38:$H$38, 0))</f>
        <v>0.188071112363451</v>
      </c>
      <c r="O19" s="4">
        <f>INDEX(Documentation!$C$39:$H$51, MATCH($K19, Documentation!$B$39:$B$51, 0), MATCH($O$7, Documentation!$C$38:$H$38, 0))</f>
        <v>0.34552543957578602</v>
      </c>
      <c r="P19" s="4">
        <f>INDEX(Documentation!$C$39:$H$51, MATCH($K19, Documentation!$B$39:$B$51, 0), MATCH($P$7, Documentation!$C$38:$H$38, 0))</f>
        <v>-0.17102638697063699</v>
      </c>
      <c r="Q19" s="4">
        <f>INDEX(Documentation!$C$39:$H$51, MATCH($K19, Documentation!$B$39:$B$51, 0), MATCH($Q$7, Documentation!$C$38:$H$38, 0))</f>
        <v>-0.23041757872111701</v>
      </c>
      <c r="R19" s="11">
        <f t="shared" si="0"/>
        <v>2</v>
      </c>
      <c r="S19" s="4">
        <f t="array" ref="S19">INDEX($E$6:$H$6,,R19)</f>
        <v>-2</v>
      </c>
      <c r="T19" s="14">
        <f t="shared" si="1"/>
        <v>1</v>
      </c>
      <c r="U19" s="1"/>
    </row>
    <row r="20" spans="1:2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3" t="s">
        <v>83</v>
      </c>
      <c r="L20" s="10" t="str">
        <f>INDEX(Documentation!$C$39:$H$51, MATCH($K20, Documentation!$B$39:$B$51, 0), MATCH($L$7, Documentation!$C$38:$H$38, 0))</f>
        <v>Constant</v>
      </c>
      <c r="M20" s="10">
        <f>INDEX(Documentation!$C$39:$H$51, MATCH($K20, Documentation!$B$39:$B$51, 0), MATCH($M$7, Documentation!$C$38:$H$38, 0))</f>
        <v>-5.2052118180559699</v>
      </c>
      <c r="N20" s="10">
        <f>INDEX(Documentation!$C$39:$H$51, MATCH($K20, Documentation!$B$39:$B$51, 0), MATCH($N$7, Documentation!$C$38:$H$38, 0))</f>
        <v>-4.4732440673285696</v>
      </c>
      <c r="O20" s="10">
        <f>INDEX(Documentation!$C$39:$H$51, MATCH($K20, Documentation!$B$39:$B$51, 0), MATCH($O$7, Documentation!$C$38:$H$38, 0))</f>
        <v>-3.8783453217602801</v>
      </c>
      <c r="P20" s="10">
        <f>INDEX(Documentation!$C$39:$H$51, MATCH($K20, Documentation!$B$39:$B$51, 0), MATCH($P$7, Documentation!$C$38:$H$38, 0))</f>
        <v>-4.7885582618238898</v>
      </c>
      <c r="Q20" s="10">
        <f>INDEX(Documentation!$C$39:$H$51, MATCH($K20, Documentation!$B$39:$B$51, 0), MATCH($Q$7, Documentation!$C$38:$H$38, 0))</f>
        <v>-5.0372920459346</v>
      </c>
      <c r="R20" s="13">
        <v>1</v>
      </c>
      <c r="S20" s="10">
        <v>1</v>
      </c>
      <c r="T20" s="16"/>
      <c r="U20" s="1"/>
    </row>
    <row r="21" spans="1:2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50" t="s">
        <v>85</v>
      </c>
      <c r="L23" s="51"/>
      <c r="M23" s="51"/>
      <c r="N23" s="51"/>
      <c r="O23" s="51"/>
      <c r="P23" s="51"/>
      <c r="Q23" s="52"/>
      <c r="R23" s="1"/>
      <c r="S23" s="1"/>
      <c r="T23" s="1"/>
      <c r="U23" s="1"/>
    </row>
    <row r="24" spans="1:21" ht="16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8" t="s">
        <v>2</v>
      </c>
      <c r="L24" s="17" t="s">
        <v>62</v>
      </c>
      <c r="M24" s="17" t="s">
        <v>63</v>
      </c>
      <c r="N24" s="17" t="s">
        <v>64</v>
      </c>
      <c r="O24" s="17" t="s">
        <v>65</v>
      </c>
      <c r="P24" s="17" t="s">
        <v>66</v>
      </c>
      <c r="Q24" s="19" t="s">
        <v>67</v>
      </c>
      <c r="R24" s="1"/>
      <c r="S24" s="1"/>
      <c r="T24" s="1"/>
      <c r="U24" s="1"/>
    </row>
    <row r="25" spans="1:2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2" t="str">
        <f t="shared" ref="K25:L37" si="2">K8</f>
        <v>Q1</v>
      </c>
      <c r="L25" s="9" t="str">
        <f t="shared" si="2"/>
        <v>rs_LFr7</v>
      </c>
      <c r="M25" s="9">
        <f t="shared" ref="M25:Q37" si="3">INDEX($K$8:$T$20, MATCH($K25, $K$8:$K$20, 0), MATCH(M$24, $K$7:$T$7, 0)) * INDEX($K$8:$T$20, MATCH($K25, $K$8:$K$20, 0), MATCH("Recode", $K$7:$T$7, 0))</f>
        <v>0.81635663633327005</v>
      </c>
      <c r="N25" s="9">
        <f t="shared" si="3"/>
        <v>-0.50987369369790603</v>
      </c>
      <c r="O25" s="9">
        <f t="shared" si="3"/>
        <v>-0.43639556271131402</v>
      </c>
      <c r="P25" s="9">
        <f t="shared" si="3"/>
        <v>0.41178962891150001</v>
      </c>
      <c r="Q25" s="15">
        <f t="shared" si="3"/>
        <v>-0.87767825615077399</v>
      </c>
      <c r="R25" s="1"/>
      <c r="S25" s="1"/>
      <c r="T25" s="1"/>
      <c r="U25" s="1"/>
    </row>
    <row r="26" spans="1:2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1" t="str">
        <f t="shared" si="2"/>
        <v>Q2</v>
      </c>
      <c r="L26" s="4" t="str">
        <f t="shared" si="2"/>
        <v>rs_LFr10</v>
      </c>
      <c r="M26" s="4">
        <f t="shared" si="3"/>
        <v>0.79114472293569404</v>
      </c>
      <c r="N26" s="4">
        <f t="shared" si="3"/>
        <v>-0.92205772997400604</v>
      </c>
      <c r="O26" s="4">
        <f t="shared" si="3"/>
        <v>-0.29655247055657402</v>
      </c>
      <c r="P26" s="4">
        <f t="shared" si="3"/>
        <v>0.40751852884947398</v>
      </c>
      <c r="Q26" s="14">
        <f t="shared" si="3"/>
        <v>-0.85612915162331804</v>
      </c>
      <c r="R26" s="1"/>
      <c r="S26" s="1"/>
      <c r="T26" s="1"/>
      <c r="U26" s="1"/>
    </row>
    <row r="27" spans="1:2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1" t="str">
        <f t="shared" si="2"/>
        <v>Q3</v>
      </c>
      <c r="L27" s="4" t="str">
        <f t="shared" si="2"/>
        <v>rs_LIr4</v>
      </c>
      <c r="M27" s="4">
        <f t="shared" si="3"/>
        <v>-0.76690646694421005</v>
      </c>
      <c r="N27" s="4">
        <f t="shared" si="3"/>
        <v>0.336963903083842</v>
      </c>
      <c r="O27" s="4">
        <f t="shared" si="3"/>
        <v>0.34165553995312797</v>
      </c>
      <c r="P27" s="4">
        <f t="shared" si="3"/>
        <v>0.83213629183516002</v>
      </c>
      <c r="Q27" s="14">
        <f t="shared" si="3"/>
        <v>0.839430555485846</v>
      </c>
      <c r="R27" s="1"/>
      <c r="S27" s="1"/>
      <c r="T27" s="1"/>
      <c r="U27" s="1"/>
    </row>
    <row r="28" spans="1:2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1" t="str">
        <f t="shared" si="2"/>
        <v>Q4</v>
      </c>
      <c r="L28" s="4" t="str">
        <f t="shared" si="2"/>
        <v>rs_LIr9</v>
      </c>
      <c r="M28" s="4">
        <f t="shared" si="3"/>
        <v>0.733087693750336</v>
      </c>
      <c r="N28" s="4">
        <f t="shared" si="3"/>
        <v>0.61981732546967805</v>
      </c>
      <c r="O28" s="4">
        <f t="shared" si="3"/>
        <v>-0.61980113811916604</v>
      </c>
      <c r="P28" s="4">
        <f t="shared" si="3"/>
        <v>-0.43587509609460001</v>
      </c>
      <c r="Q28" s="14">
        <f t="shared" si="3"/>
        <v>-9.3707470557550798E-2</v>
      </c>
      <c r="R28" s="1"/>
      <c r="S28" s="1"/>
      <c r="T28" s="1"/>
      <c r="U28" s="1"/>
    </row>
    <row r="29" spans="1:2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1" t="str">
        <f t="shared" si="2"/>
        <v>Q5</v>
      </c>
      <c r="L29" s="4" t="str">
        <f t="shared" si="2"/>
        <v>rs_CPr1</v>
      </c>
      <c r="M29" s="4">
        <f t="shared" si="3"/>
        <v>0.74498885362714795</v>
      </c>
      <c r="N29" s="4">
        <f t="shared" si="3"/>
        <v>8.3983107190831602E-2</v>
      </c>
      <c r="O29" s="4">
        <f t="shared" si="3"/>
        <v>-2.6102785181040199E-3</v>
      </c>
      <c r="P29" s="4">
        <f t="shared" si="3"/>
        <v>-0.79820579762826405</v>
      </c>
      <c r="Q29" s="14">
        <f t="shared" si="3"/>
        <v>-0.17470673003388359</v>
      </c>
      <c r="R29" s="1"/>
      <c r="S29" s="1"/>
      <c r="T29" s="1"/>
      <c r="U29" s="1"/>
    </row>
    <row r="30" spans="1:2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1" t="str">
        <f t="shared" si="2"/>
        <v>Q6</v>
      </c>
      <c r="L30" s="4" t="str">
        <f t="shared" si="2"/>
        <v>rs_CPr4</v>
      </c>
      <c r="M30" s="4">
        <f t="shared" si="3"/>
        <v>-0.60984408268474</v>
      </c>
      <c r="N30" s="4">
        <f t="shared" si="3"/>
        <v>-0.17290054076329081</v>
      </c>
      <c r="O30" s="4">
        <f t="shared" si="3"/>
        <v>0.35415846480552399</v>
      </c>
      <c r="P30" s="4">
        <f t="shared" si="3"/>
        <v>0.78916123994443199</v>
      </c>
      <c r="Q30" s="14">
        <f t="shared" si="3"/>
        <v>0.70791406138822599</v>
      </c>
      <c r="R30" s="1"/>
      <c r="S30" s="1"/>
      <c r="T30" s="1"/>
      <c r="U30" s="1"/>
    </row>
    <row r="31" spans="1:2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1" t="str">
        <f t="shared" si="2"/>
        <v>Q7</v>
      </c>
      <c r="L31" s="4" t="str">
        <f t="shared" si="2"/>
        <v>rs_CPr8</v>
      </c>
      <c r="M31" s="4">
        <f t="shared" si="3"/>
        <v>-0.44991152228731202</v>
      </c>
      <c r="N31" s="4">
        <f t="shared" si="3"/>
        <v>0.22441214847030799</v>
      </c>
      <c r="O31" s="4">
        <f t="shared" si="3"/>
        <v>3.71430016862246E-2</v>
      </c>
      <c r="P31" s="4">
        <f t="shared" si="3"/>
        <v>0.858564239508812</v>
      </c>
      <c r="Q31" s="14">
        <f t="shared" si="3"/>
        <v>0.83051436500838205</v>
      </c>
      <c r="R31" s="1"/>
      <c r="S31" s="1"/>
      <c r="T31" s="1"/>
      <c r="U31" s="1"/>
    </row>
    <row r="32" spans="1:2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1" t="str">
        <f t="shared" si="2"/>
        <v>Q8</v>
      </c>
      <c r="L32" s="4" t="str">
        <f t="shared" si="2"/>
        <v>rs_GPr1</v>
      </c>
      <c r="M32" s="4">
        <f t="shared" si="3"/>
        <v>-0.24052170605989359</v>
      </c>
      <c r="N32" s="4">
        <f t="shared" si="3"/>
        <v>1.571738353529992</v>
      </c>
      <c r="O32" s="4">
        <f t="shared" si="3"/>
        <v>-1.580860163471064</v>
      </c>
      <c r="P32" s="4">
        <f t="shared" si="3"/>
        <v>0.61221914033453195</v>
      </c>
      <c r="Q32" s="14">
        <f t="shared" si="3"/>
        <v>0.91167888980150402</v>
      </c>
      <c r="R32" s="1"/>
      <c r="S32" s="1"/>
      <c r="T32" s="1"/>
      <c r="U32" s="1"/>
    </row>
    <row r="33" spans="1:2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1" t="str">
        <f t="shared" si="2"/>
        <v>Q9</v>
      </c>
      <c r="L33" s="4" t="str">
        <f t="shared" si="2"/>
        <v>rs_GPr2</v>
      </c>
      <c r="M33" s="4">
        <f t="shared" si="3"/>
        <v>0.45216116571244802</v>
      </c>
      <c r="N33" s="4">
        <f t="shared" si="3"/>
        <v>-0.46956773705048599</v>
      </c>
      <c r="O33" s="4">
        <f t="shared" si="3"/>
        <v>-0.283051613584068</v>
      </c>
      <c r="P33" s="4">
        <f t="shared" si="3"/>
        <v>0.76000761738256795</v>
      </c>
      <c r="Q33" s="14">
        <f t="shared" si="3"/>
        <v>0.43729211659264799</v>
      </c>
      <c r="R33" s="1"/>
      <c r="S33" s="1"/>
      <c r="T33" s="1"/>
      <c r="U33" s="1"/>
    </row>
    <row r="34" spans="1:2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1" t="str">
        <f t="shared" si="2"/>
        <v>Q10</v>
      </c>
      <c r="L34" s="4" t="str">
        <f t="shared" si="2"/>
        <v>rs_GPr4</v>
      </c>
      <c r="M34" s="4">
        <f t="shared" si="3"/>
        <v>0.24350793941671001</v>
      </c>
      <c r="N34" s="4">
        <f t="shared" si="3"/>
        <v>-0.820612146087904</v>
      </c>
      <c r="O34" s="4">
        <f t="shared" si="3"/>
        <v>-0.19494251839762261</v>
      </c>
      <c r="P34" s="4">
        <f t="shared" si="3"/>
        <v>0.464432286411886</v>
      </c>
      <c r="Q34" s="14">
        <f t="shared" si="3"/>
        <v>2.6643027831348601E-2</v>
      </c>
      <c r="R34" s="1"/>
      <c r="S34" s="1"/>
      <c r="T34" s="1"/>
      <c r="U34" s="1"/>
    </row>
    <row r="35" spans="1:2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1" t="str">
        <f t="shared" si="2"/>
        <v>Q11</v>
      </c>
      <c r="L35" s="4" t="str">
        <f t="shared" si="2"/>
        <v>rs_GPr5</v>
      </c>
      <c r="M35" s="4">
        <f t="shared" si="3"/>
        <v>-0.65543104120549001</v>
      </c>
      <c r="N35" s="4">
        <f t="shared" si="3"/>
        <v>0.85284258381873801</v>
      </c>
      <c r="O35" s="4">
        <f t="shared" si="3"/>
        <v>0.71615520774243002</v>
      </c>
      <c r="P35" s="4">
        <f t="shared" si="3"/>
        <v>-0.80706588090864795</v>
      </c>
      <c r="Q35" s="14">
        <f t="shared" si="3"/>
        <v>0.43687695404638799</v>
      </c>
      <c r="R35" s="1"/>
      <c r="S35" s="1"/>
      <c r="T35" s="1"/>
      <c r="U35" s="1"/>
    </row>
    <row r="36" spans="1:2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1" t="str">
        <f t="shared" si="2"/>
        <v>Q12</v>
      </c>
      <c r="L36" s="4" t="str">
        <f t="shared" si="2"/>
        <v>rs_GPr6</v>
      </c>
      <c r="M36" s="4">
        <f t="shared" si="3"/>
        <v>3.8446058791819799E-3</v>
      </c>
      <c r="N36" s="4">
        <f t="shared" si="3"/>
        <v>-0.37614222472690201</v>
      </c>
      <c r="O36" s="4">
        <f t="shared" si="3"/>
        <v>-0.69105087915157204</v>
      </c>
      <c r="P36" s="4">
        <f t="shared" si="3"/>
        <v>0.34205277394127398</v>
      </c>
      <c r="Q36" s="14">
        <f t="shared" si="3"/>
        <v>0.46083515744223402</v>
      </c>
      <c r="R36" s="1"/>
      <c r="S36" s="1"/>
      <c r="T36" s="1"/>
      <c r="U36" s="1"/>
    </row>
    <row r="37" spans="1:2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1" t="str">
        <f t="shared" si="2"/>
        <v>Constant</v>
      </c>
      <c r="L37" s="4" t="str">
        <f t="shared" si="2"/>
        <v>Constant</v>
      </c>
      <c r="M37" s="4">
        <f t="shared" si="3"/>
        <v>-5.2052118180559699</v>
      </c>
      <c r="N37" s="4">
        <f t="shared" si="3"/>
        <v>-4.4732440673285696</v>
      </c>
      <c r="O37" s="4">
        <f t="shared" si="3"/>
        <v>-3.8783453217602801</v>
      </c>
      <c r="P37" s="4">
        <f t="shared" si="3"/>
        <v>-4.7885582618238898</v>
      </c>
      <c r="Q37" s="14">
        <f t="shared" si="3"/>
        <v>-5.0372920459346</v>
      </c>
      <c r="R37" s="1"/>
      <c r="S37" s="1"/>
      <c r="T37" s="1"/>
      <c r="U37" s="1"/>
    </row>
    <row r="38" spans="1:2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1"/>
      <c r="L38" s="4" t="s">
        <v>86</v>
      </c>
      <c r="M38" s="4">
        <f>EXP(SUM(M$25:M$37))</f>
        <v>1.5879361693684375E-2</v>
      </c>
      <c r="N38" s="4">
        <f>EXP(SUM(N$25:N$37))</f>
        <v>1.7341709627315238E-2</v>
      </c>
      <c r="O38" s="4">
        <f>EXP(SUM(O$25:O$37))</f>
        <v>1.4524583678153769E-3</v>
      </c>
      <c r="P38" s="4">
        <f>EXP(SUM(P$25:P$37))</f>
        <v>0.25876802128857268</v>
      </c>
      <c r="Q38" s="14">
        <f>EXP(SUM(Q$25:Q$37))</f>
        <v>9.1782968517171756E-2</v>
      </c>
      <c r="R38" s="1"/>
      <c r="S38" s="1"/>
      <c r="T38" s="1"/>
      <c r="U38" s="1"/>
    </row>
    <row r="39" spans="1:2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3"/>
      <c r="L39" s="10" t="s">
        <v>87</v>
      </c>
      <c r="M39" s="20">
        <f>M38 / SUM($M$38:$Q$38)</f>
        <v>4.1221056527033041E-2</v>
      </c>
      <c r="N39" s="20">
        <f>N38 / SUM($M$38:$Q$38)</f>
        <v>4.5017149090272685E-2</v>
      </c>
      <c r="O39" s="20">
        <f>O38 / SUM($M$38:$Q$38)</f>
        <v>3.7704203505039093E-3</v>
      </c>
      <c r="P39" s="20">
        <f>P38 / SUM($M$38:$Q$38)</f>
        <v>0.67173299775438433</v>
      </c>
      <c r="Q39" s="21">
        <f>Q38 / SUM($M$38:$Q$38)</f>
        <v>0.23825837627780599</v>
      </c>
      <c r="R39" s="1"/>
      <c r="S39" s="1"/>
      <c r="T39" s="1"/>
      <c r="U39" s="1"/>
    </row>
    <row r="40" spans="1:2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50" t="s">
        <v>88</v>
      </c>
      <c r="L42" s="52" t="s">
        <v>89</v>
      </c>
      <c r="M42" s="1"/>
      <c r="N42" s="50" t="s">
        <v>93</v>
      </c>
      <c r="O42" s="52" t="s">
        <v>89</v>
      </c>
      <c r="P42" s="1"/>
      <c r="Q42" s="1"/>
      <c r="R42" s="1"/>
      <c r="S42" s="1"/>
      <c r="T42" s="1"/>
      <c r="U42" s="1"/>
    </row>
    <row r="43" spans="1:2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57" t="s">
        <v>90</v>
      </c>
      <c r="L43" s="58">
        <f>MATCH(MAX($M$39:$Q$39), $M$39:$Q$39, 0)</f>
        <v>4</v>
      </c>
      <c r="M43" s="1"/>
      <c r="N43" s="57" t="s">
        <v>94</v>
      </c>
      <c r="O43" s="58">
        <v>3</v>
      </c>
      <c r="P43" s="1" t="s">
        <v>99</v>
      </c>
      <c r="Q43" s="1" t="s">
        <v>100</v>
      </c>
      <c r="R43" s="1" t="s">
        <v>101</v>
      </c>
      <c r="S43" s="1"/>
      <c r="T43" s="1"/>
      <c r="U43" s="1"/>
    </row>
    <row r="44" spans="1:2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53"/>
      <c r="L44" s="55"/>
      <c r="M44" s="1"/>
      <c r="N44" s="53"/>
      <c r="O44" s="55"/>
      <c r="P44" s="1"/>
      <c r="Q44" s="1"/>
      <c r="R44" s="1"/>
      <c r="S44" s="1"/>
      <c r="T44" s="1"/>
      <c r="U44" s="1"/>
    </row>
    <row r="45" spans="1:2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53" t="s">
        <v>91</v>
      </c>
      <c r="L45" s="55" t="str">
        <f>INDEX(Documentation!$M$9:$M$13, L43, 1)</f>
        <v>Financially Pressured</v>
      </c>
      <c r="M45" s="1"/>
      <c r="N45" s="53" t="s">
        <v>95</v>
      </c>
      <c r="O45" s="55" t="b">
        <v>1</v>
      </c>
      <c r="P45" s="1"/>
      <c r="Q45" s="1"/>
      <c r="R45" s="1"/>
      <c r="S45" s="1"/>
      <c r="T45" s="1"/>
      <c r="U45" s="1"/>
    </row>
    <row r="46" spans="1:2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53"/>
      <c r="L46" s="55"/>
      <c r="M46" s="1"/>
      <c r="N46" s="53"/>
      <c r="O46" s="55"/>
      <c r="P46" s="1"/>
      <c r="Q46" s="1"/>
      <c r="R46" s="1"/>
      <c r="S46" s="1"/>
      <c r="T46" s="1"/>
      <c r="U46" s="1"/>
    </row>
    <row r="47" spans="1:2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53" t="s">
        <v>92</v>
      </c>
      <c r="L47" s="59">
        <f>MAX($M$39:$Q$39)</f>
        <v>0.67173299775438433</v>
      </c>
      <c r="M47" s="1"/>
      <c r="N47" s="53" t="s">
        <v>97</v>
      </c>
      <c r="O47" s="55">
        <v>1</v>
      </c>
      <c r="P47" s="1"/>
      <c r="Q47" s="1"/>
      <c r="R47" s="1"/>
      <c r="S47" s="1"/>
      <c r="T47" s="1"/>
      <c r="U47" s="1"/>
    </row>
    <row r="48" spans="1:2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53"/>
      <c r="L48" s="55"/>
      <c r="M48" s="1"/>
      <c r="N48" s="53"/>
      <c r="O48" s="55"/>
      <c r="P48" s="1"/>
      <c r="Q48" s="1"/>
      <c r="R48" s="1"/>
      <c r="S48" s="1"/>
      <c r="T48" s="1"/>
      <c r="U48" s="1"/>
    </row>
    <row r="49" spans="1:2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53" t="s">
        <v>70</v>
      </c>
      <c r="L49" s="55" t="b">
        <f>COUNTIF(T8:T19,1) = 12</f>
        <v>1</v>
      </c>
      <c r="M49" s="1"/>
      <c r="N49" s="53" t="s">
        <v>98</v>
      </c>
      <c r="O49" s="55" t="b">
        <v>1</v>
      </c>
      <c r="P49" s="1"/>
      <c r="Q49" s="1"/>
      <c r="R49" s="1"/>
      <c r="S49" s="1"/>
      <c r="T49" s="1"/>
      <c r="U49" s="1"/>
    </row>
    <row r="50" spans="1:2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54"/>
      <c r="L50" s="56"/>
      <c r="M50" s="1"/>
      <c r="N50" s="54"/>
      <c r="O50" s="56"/>
      <c r="P50" s="1"/>
      <c r="Q50" s="1"/>
      <c r="R50" s="1"/>
      <c r="S50" s="1"/>
      <c r="T50" s="1"/>
      <c r="U50" s="1"/>
    </row>
    <row r="51" spans="1:2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</sheetData>
  <mergeCells count="23">
    <mergeCell ref="K42:L42"/>
    <mergeCell ref="N42:O42"/>
    <mergeCell ref="K47:K48"/>
    <mergeCell ref="L47:L48"/>
    <mergeCell ref="N47:N48"/>
    <mergeCell ref="O47:O48"/>
    <mergeCell ref="K49:K50"/>
    <mergeCell ref="L49:L50"/>
    <mergeCell ref="N49:N50"/>
    <mergeCell ref="O49:O50"/>
    <mergeCell ref="K43:K44"/>
    <mergeCell ref="L43:L44"/>
    <mergeCell ref="N43:N44"/>
    <mergeCell ref="O43:O44"/>
    <mergeCell ref="K45:K46"/>
    <mergeCell ref="L45:L46"/>
    <mergeCell ref="N45:N46"/>
    <mergeCell ref="O45:O46"/>
    <mergeCell ref="D5:I5"/>
    <mergeCell ref="E4:H4"/>
    <mergeCell ref="R5:T6"/>
    <mergeCell ref="K5:Q6"/>
    <mergeCell ref="K23:Q23"/>
  </mergeCells>
  <conditionalFormatting sqref="E4:H4">
    <cfRule type="expression" dxfId="10" priority="28">
      <formula>L49 = FALSE</formula>
    </cfRule>
    <cfRule type="expression" dxfId="9" priority="29">
      <formula>L49 = TRUE</formula>
    </cfRule>
  </conditionalFormatting>
  <conditionalFormatting sqref="E8:H19">
    <cfRule type="expression" dxfId="8" priority="27">
      <formula>AND($O$49 = TRUE, COUNTIF($E8:$H8, "x") &gt; 1)</formula>
    </cfRule>
  </conditionalFormatting>
  <conditionalFormatting sqref="L49:L50">
    <cfRule type="expression" dxfId="7" priority="1">
      <formula>L49= FALSE</formula>
    </cfRule>
    <cfRule type="expression" dxfId="6" priority="2">
      <formula>L49= TRUE</formula>
    </cfRule>
  </conditionalFormatting>
  <conditionalFormatting sqref="T8:T19">
    <cfRule type="expression" dxfId="5" priority="3">
      <formula>T8&lt;&gt; 1</formula>
    </cfRule>
    <cfRule type="expression" dxfId="4" priority="4">
      <formula>T8= 1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24"/>
  <sheetViews>
    <sheetView workbookViewId="0"/>
  </sheetViews>
  <sheetFormatPr baseColWidth="10" defaultColWidth="0" defaultRowHeight="15" zeroHeight="1" x14ac:dyDescent="0.2"/>
  <cols>
    <col min="1" max="1" width="10.83203125" customWidth="1"/>
    <col min="2" max="2" width="10.6640625" customWidth="1"/>
    <col min="3" max="3" width="9.1640625" hidden="1" customWidth="1"/>
    <col min="4" max="21" width="10.6640625" customWidth="1"/>
    <col min="22" max="22" width="10.83203125" customWidth="1"/>
    <col min="23" max="16384" width="10.83203125" hidden="1"/>
  </cols>
  <sheetData>
    <row r="1" spans="1:22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21" x14ac:dyDescent="0.25">
      <c r="A2" s="1"/>
      <c r="B2" s="2" t="s">
        <v>102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2">
      <c r="A5" s="1"/>
      <c r="B5" s="1" t="s">
        <v>103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">
      <c r="A8" s="1"/>
      <c r="B8" s="50" t="s">
        <v>104</v>
      </c>
      <c r="C8" s="51" t="s">
        <v>105</v>
      </c>
      <c r="D8" s="51" t="s">
        <v>105</v>
      </c>
      <c r="E8" s="51" t="s">
        <v>105</v>
      </c>
      <c r="F8" s="51" t="s">
        <v>105</v>
      </c>
      <c r="G8" s="51" t="s">
        <v>105</v>
      </c>
      <c r="H8" s="51" t="s">
        <v>105</v>
      </c>
      <c r="I8" s="51" t="s">
        <v>105</v>
      </c>
      <c r="J8" s="52" t="s">
        <v>105</v>
      </c>
      <c r="K8" s="1"/>
      <c r="L8" s="50" t="s">
        <v>113</v>
      </c>
      <c r="M8" s="52" t="s">
        <v>105</v>
      </c>
      <c r="N8" s="51" t="s">
        <v>105</v>
      </c>
      <c r="O8" s="51" t="s">
        <v>105</v>
      </c>
      <c r="P8" s="51" t="s">
        <v>105</v>
      </c>
      <c r="Q8" s="51" t="s">
        <v>105</v>
      </c>
      <c r="R8" s="51" t="s">
        <v>105</v>
      </c>
      <c r="S8" s="51" t="s">
        <v>105</v>
      </c>
      <c r="T8" s="51" t="s">
        <v>105</v>
      </c>
      <c r="U8" s="52" t="s">
        <v>105</v>
      </c>
      <c r="V8" s="1"/>
    </row>
    <row r="9" spans="1:22" ht="16" x14ac:dyDescent="0.2">
      <c r="A9" s="1"/>
      <c r="B9" s="67" t="s">
        <v>106</v>
      </c>
      <c r="C9" s="68"/>
      <c r="D9" s="68"/>
      <c r="E9" s="68"/>
      <c r="F9" s="68"/>
      <c r="G9" s="68"/>
      <c r="H9" s="68"/>
      <c r="I9" s="68"/>
      <c r="J9" s="69"/>
      <c r="K9" s="1"/>
      <c r="L9" s="22" t="s">
        <v>114</v>
      </c>
      <c r="M9" s="65" t="s">
        <v>115</v>
      </c>
      <c r="N9" s="64" t="s">
        <v>115</v>
      </c>
      <c r="O9" s="64" t="s">
        <v>115</v>
      </c>
      <c r="P9" s="64" t="s">
        <v>115</v>
      </c>
      <c r="Q9" s="64" t="s">
        <v>115</v>
      </c>
      <c r="R9" s="64" t="s">
        <v>115</v>
      </c>
      <c r="S9" s="64" t="s">
        <v>115</v>
      </c>
      <c r="T9" s="64" t="s">
        <v>115</v>
      </c>
      <c r="U9" s="65" t="s">
        <v>115</v>
      </c>
      <c r="V9" s="1"/>
    </row>
    <row r="10" spans="1:22" ht="16" x14ac:dyDescent="0.2">
      <c r="A10" s="1"/>
      <c r="B10" s="67" t="s">
        <v>107</v>
      </c>
      <c r="C10" s="68"/>
      <c r="D10" s="68"/>
      <c r="E10" s="68"/>
      <c r="F10" s="68"/>
      <c r="G10" s="68"/>
      <c r="H10" s="68"/>
      <c r="I10" s="68"/>
      <c r="J10" s="69"/>
      <c r="K10" s="1"/>
      <c r="L10" s="22" t="s">
        <v>116</v>
      </c>
      <c r="M10" s="65" t="s">
        <v>117</v>
      </c>
      <c r="N10" s="64" t="s">
        <v>117</v>
      </c>
      <c r="O10" s="64" t="s">
        <v>117</v>
      </c>
      <c r="P10" s="64" t="s">
        <v>117</v>
      </c>
      <c r="Q10" s="64" t="s">
        <v>117</v>
      </c>
      <c r="R10" s="64" t="s">
        <v>117</v>
      </c>
      <c r="S10" s="64" t="s">
        <v>117</v>
      </c>
      <c r="T10" s="64" t="s">
        <v>117</v>
      </c>
      <c r="U10" s="65" t="s">
        <v>117</v>
      </c>
      <c r="V10" s="1"/>
    </row>
    <row r="11" spans="1:22" ht="16" x14ac:dyDescent="0.2">
      <c r="A11" s="1"/>
      <c r="B11" s="67" t="s">
        <v>108</v>
      </c>
      <c r="C11" s="68"/>
      <c r="D11" s="68"/>
      <c r="E11" s="68"/>
      <c r="F11" s="68"/>
      <c r="G11" s="68"/>
      <c r="H11" s="68"/>
      <c r="I11" s="68"/>
      <c r="J11" s="69"/>
      <c r="K11" s="1"/>
      <c r="L11" s="22" t="s">
        <v>118</v>
      </c>
      <c r="M11" s="65" t="s">
        <v>119</v>
      </c>
      <c r="N11" s="64" t="s">
        <v>119</v>
      </c>
      <c r="O11" s="64" t="s">
        <v>119</v>
      </c>
      <c r="P11" s="64" t="s">
        <v>119</v>
      </c>
      <c r="Q11" s="64" t="s">
        <v>119</v>
      </c>
      <c r="R11" s="64" t="s">
        <v>119</v>
      </c>
      <c r="S11" s="64" t="s">
        <v>119</v>
      </c>
      <c r="T11" s="64" t="s">
        <v>119</v>
      </c>
      <c r="U11" s="65" t="s">
        <v>119</v>
      </c>
      <c r="V11" s="1"/>
    </row>
    <row r="12" spans="1:22" ht="16" x14ac:dyDescent="0.2">
      <c r="A12" s="1"/>
      <c r="B12" s="67" t="s">
        <v>109</v>
      </c>
      <c r="C12" s="68"/>
      <c r="D12" s="68"/>
      <c r="E12" s="68"/>
      <c r="F12" s="68"/>
      <c r="G12" s="68"/>
      <c r="H12" s="68"/>
      <c r="I12" s="68"/>
      <c r="J12" s="69"/>
      <c r="K12" s="1"/>
      <c r="L12" s="22" t="s">
        <v>120</v>
      </c>
      <c r="M12" s="65" t="s">
        <v>121</v>
      </c>
      <c r="N12" s="64" t="s">
        <v>121</v>
      </c>
      <c r="O12" s="64" t="s">
        <v>121</v>
      </c>
      <c r="P12" s="64" t="s">
        <v>121</v>
      </c>
      <c r="Q12" s="64" t="s">
        <v>121</v>
      </c>
      <c r="R12" s="64" t="s">
        <v>121</v>
      </c>
      <c r="S12" s="64" t="s">
        <v>121</v>
      </c>
      <c r="T12" s="64" t="s">
        <v>121</v>
      </c>
      <c r="U12" s="65" t="s">
        <v>121</v>
      </c>
      <c r="V12" s="1"/>
    </row>
    <row r="13" spans="1:22" ht="16" x14ac:dyDescent="0.2">
      <c r="A13" s="1"/>
      <c r="B13" s="67" t="s">
        <v>110</v>
      </c>
      <c r="C13" s="68"/>
      <c r="D13" s="68"/>
      <c r="E13" s="68"/>
      <c r="F13" s="68"/>
      <c r="G13" s="68"/>
      <c r="H13" s="68"/>
      <c r="I13" s="68"/>
      <c r="J13" s="69"/>
      <c r="K13" s="1"/>
      <c r="L13" s="23" t="s">
        <v>122</v>
      </c>
      <c r="M13" s="73" t="s">
        <v>123</v>
      </c>
      <c r="N13" s="74" t="s">
        <v>123</v>
      </c>
      <c r="O13" s="74" t="s">
        <v>123</v>
      </c>
      <c r="P13" s="74" t="s">
        <v>123</v>
      </c>
      <c r="Q13" s="74" t="s">
        <v>123</v>
      </c>
      <c r="R13" s="74" t="s">
        <v>123</v>
      </c>
      <c r="S13" s="74" t="s">
        <v>123</v>
      </c>
      <c r="T13" s="74" t="s">
        <v>123</v>
      </c>
      <c r="U13" s="73" t="s">
        <v>123</v>
      </c>
      <c r="V13" s="1"/>
    </row>
    <row r="14" spans="1:22" x14ac:dyDescent="0.2">
      <c r="A14" s="1"/>
      <c r="B14" s="67" t="s">
        <v>111</v>
      </c>
      <c r="C14" s="68"/>
      <c r="D14" s="68"/>
      <c r="E14" s="68"/>
      <c r="F14" s="68"/>
      <c r="G14" s="68"/>
      <c r="H14" s="68"/>
      <c r="I14" s="68"/>
      <c r="J14" s="6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">
      <c r="A15" s="1"/>
      <c r="B15" s="70" t="s">
        <v>112</v>
      </c>
      <c r="C15" s="71"/>
      <c r="D15" s="71"/>
      <c r="E15" s="71"/>
      <c r="F15" s="71"/>
      <c r="G15" s="71"/>
      <c r="H15" s="71"/>
      <c r="I15" s="71"/>
      <c r="J15" s="7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">
      <c r="A18" s="1"/>
      <c r="B18" s="50" t="s">
        <v>124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2"/>
      <c r="V18" s="1"/>
    </row>
    <row r="19" spans="1:22" x14ac:dyDescent="0.2">
      <c r="A19" s="1"/>
      <c r="B19" s="18"/>
      <c r="C19" s="17"/>
      <c r="D19" s="41" t="s">
        <v>125</v>
      </c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2"/>
      <c r="V19" s="1"/>
    </row>
    <row r="20" spans="1:22" x14ac:dyDescent="0.2">
      <c r="A20" s="1"/>
      <c r="B20" s="77" t="s">
        <v>2</v>
      </c>
      <c r="C20" s="62" t="s">
        <v>3</v>
      </c>
      <c r="D20" s="62" t="s">
        <v>4</v>
      </c>
      <c r="E20" s="62" t="s">
        <v>105</v>
      </c>
      <c r="F20" s="62" t="s">
        <v>105</v>
      </c>
      <c r="G20" s="62" t="s">
        <v>105</v>
      </c>
      <c r="H20" s="62" t="s">
        <v>105</v>
      </c>
      <c r="I20" s="62" t="s">
        <v>105</v>
      </c>
      <c r="J20" s="62" t="s">
        <v>105</v>
      </c>
      <c r="K20" s="60" t="s">
        <v>5</v>
      </c>
      <c r="L20" s="60" t="s">
        <v>6</v>
      </c>
      <c r="M20" s="60" t="s">
        <v>7</v>
      </c>
      <c r="N20" s="60" t="s">
        <v>8</v>
      </c>
      <c r="O20" s="62" t="s">
        <v>9</v>
      </c>
      <c r="P20" s="62" t="s">
        <v>105</v>
      </c>
      <c r="Q20" s="62" t="s">
        <v>105</v>
      </c>
      <c r="R20" s="62" t="s">
        <v>105</v>
      </c>
      <c r="S20" s="62" t="s">
        <v>105</v>
      </c>
      <c r="T20" s="62" t="s">
        <v>105</v>
      </c>
      <c r="U20" s="63" t="s">
        <v>105</v>
      </c>
      <c r="V20" s="1"/>
    </row>
    <row r="21" spans="1:22" x14ac:dyDescent="0.2">
      <c r="A21" s="1"/>
      <c r="B21" s="78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4"/>
      <c r="Q21" s="64"/>
      <c r="R21" s="64"/>
      <c r="S21" s="64"/>
      <c r="T21" s="64"/>
      <c r="U21" s="65"/>
      <c r="V21" s="1"/>
    </row>
    <row r="22" spans="1:22" x14ac:dyDescent="0.2">
      <c r="A22" s="1"/>
      <c r="B22" s="78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4"/>
      <c r="Q22" s="64"/>
      <c r="R22" s="64"/>
      <c r="S22" s="64"/>
      <c r="T22" s="64"/>
      <c r="U22" s="65"/>
      <c r="V22" s="1"/>
    </row>
    <row r="23" spans="1:22" x14ac:dyDescent="0.2">
      <c r="A23" s="1"/>
      <c r="B23" s="12" t="s">
        <v>10</v>
      </c>
      <c r="C23" s="9" t="s">
        <v>11</v>
      </c>
      <c r="D23" s="66" t="s">
        <v>12</v>
      </c>
      <c r="E23" s="66"/>
      <c r="F23" s="66"/>
      <c r="G23" s="66"/>
      <c r="H23" s="66"/>
      <c r="I23" s="66"/>
      <c r="J23" s="66"/>
      <c r="K23" s="9">
        <v>1</v>
      </c>
      <c r="L23" s="9">
        <v>2</v>
      </c>
      <c r="M23" s="9">
        <v>3</v>
      </c>
      <c r="N23" s="9">
        <v>4</v>
      </c>
      <c r="O23" s="66" t="s">
        <v>13</v>
      </c>
      <c r="P23" s="66"/>
      <c r="Q23" s="66"/>
      <c r="R23" s="66"/>
      <c r="S23" s="66"/>
      <c r="T23" s="66"/>
      <c r="U23" s="75"/>
      <c r="V23" s="1"/>
    </row>
    <row r="24" spans="1:22" x14ac:dyDescent="0.2">
      <c r="A24" s="1"/>
      <c r="B24" s="11" t="s">
        <v>14</v>
      </c>
      <c r="C24" s="4" t="s">
        <v>15</v>
      </c>
      <c r="D24" s="76" t="s">
        <v>16</v>
      </c>
      <c r="E24" s="76"/>
      <c r="F24" s="76"/>
      <c r="G24" s="76"/>
      <c r="H24" s="76"/>
      <c r="I24" s="76"/>
      <c r="J24" s="76"/>
      <c r="K24" s="4">
        <v>1</v>
      </c>
      <c r="L24" s="4">
        <v>2</v>
      </c>
      <c r="M24" s="4">
        <v>3</v>
      </c>
      <c r="N24" s="4">
        <v>4</v>
      </c>
      <c r="O24" s="76" t="s">
        <v>17</v>
      </c>
      <c r="P24" s="76"/>
      <c r="Q24" s="76"/>
      <c r="R24" s="76"/>
      <c r="S24" s="76"/>
      <c r="T24" s="76"/>
      <c r="U24" s="83"/>
      <c r="V24" s="1"/>
    </row>
    <row r="25" spans="1:22" x14ac:dyDescent="0.2">
      <c r="A25" s="1"/>
      <c r="B25" s="11" t="s">
        <v>18</v>
      </c>
      <c r="C25" s="4" t="s">
        <v>19</v>
      </c>
      <c r="D25" s="76" t="s">
        <v>20</v>
      </c>
      <c r="E25" s="76"/>
      <c r="F25" s="76"/>
      <c r="G25" s="76"/>
      <c r="H25" s="76"/>
      <c r="I25" s="76"/>
      <c r="J25" s="76"/>
      <c r="K25" s="4">
        <v>1</v>
      </c>
      <c r="L25" s="4">
        <v>2</v>
      </c>
      <c r="M25" s="4">
        <v>3</v>
      </c>
      <c r="N25" s="4">
        <v>4</v>
      </c>
      <c r="O25" s="76" t="s">
        <v>21</v>
      </c>
      <c r="P25" s="76"/>
      <c r="Q25" s="76"/>
      <c r="R25" s="76"/>
      <c r="S25" s="76"/>
      <c r="T25" s="76"/>
      <c r="U25" s="83"/>
      <c r="V25" s="1"/>
    </row>
    <row r="26" spans="1:22" x14ac:dyDescent="0.2">
      <c r="A26" s="1"/>
      <c r="B26" s="11" t="s">
        <v>22</v>
      </c>
      <c r="C26" s="4" t="s">
        <v>23</v>
      </c>
      <c r="D26" s="76" t="s">
        <v>24</v>
      </c>
      <c r="E26" s="76"/>
      <c r="F26" s="76"/>
      <c r="G26" s="76"/>
      <c r="H26" s="76"/>
      <c r="I26" s="76"/>
      <c r="J26" s="76"/>
      <c r="K26" s="4">
        <v>1</v>
      </c>
      <c r="L26" s="4">
        <v>2</v>
      </c>
      <c r="M26" s="4">
        <v>3</v>
      </c>
      <c r="N26" s="4">
        <v>4</v>
      </c>
      <c r="O26" s="76" t="s">
        <v>25</v>
      </c>
      <c r="P26" s="76"/>
      <c r="Q26" s="76"/>
      <c r="R26" s="76"/>
      <c r="S26" s="76"/>
      <c r="T26" s="76"/>
      <c r="U26" s="83"/>
      <c r="V26" s="1"/>
    </row>
    <row r="27" spans="1:22" x14ac:dyDescent="0.2">
      <c r="A27" s="1"/>
      <c r="B27" s="11" t="s">
        <v>26</v>
      </c>
      <c r="C27" s="4" t="s">
        <v>27</v>
      </c>
      <c r="D27" s="76" t="s">
        <v>28</v>
      </c>
      <c r="E27" s="76"/>
      <c r="F27" s="76"/>
      <c r="G27" s="76"/>
      <c r="H27" s="76"/>
      <c r="I27" s="76"/>
      <c r="J27" s="76"/>
      <c r="K27" s="4">
        <v>1</v>
      </c>
      <c r="L27" s="4">
        <v>2</v>
      </c>
      <c r="M27" s="4">
        <v>3</v>
      </c>
      <c r="N27" s="4">
        <v>4</v>
      </c>
      <c r="O27" s="76" t="s">
        <v>29</v>
      </c>
      <c r="P27" s="76"/>
      <c r="Q27" s="76"/>
      <c r="R27" s="76"/>
      <c r="S27" s="76"/>
      <c r="T27" s="76"/>
      <c r="U27" s="83"/>
      <c r="V27" s="1"/>
    </row>
    <row r="28" spans="1:22" x14ac:dyDescent="0.2">
      <c r="A28" s="1"/>
      <c r="B28" s="11" t="s">
        <v>30</v>
      </c>
      <c r="C28" s="4" t="s">
        <v>31</v>
      </c>
      <c r="D28" s="76" t="s">
        <v>32</v>
      </c>
      <c r="E28" s="76"/>
      <c r="F28" s="76"/>
      <c r="G28" s="76"/>
      <c r="H28" s="76"/>
      <c r="I28" s="76"/>
      <c r="J28" s="76"/>
      <c r="K28" s="4">
        <v>1</v>
      </c>
      <c r="L28" s="4">
        <v>2</v>
      </c>
      <c r="M28" s="4">
        <v>3</v>
      </c>
      <c r="N28" s="4">
        <v>4</v>
      </c>
      <c r="O28" s="76" t="s">
        <v>33</v>
      </c>
      <c r="P28" s="76"/>
      <c r="Q28" s="76"/>
      <c r="R28" s="76"/>
      <c r="S28" s="76"/>
      <c r="T28" s="76"/>
      <c r="U28" s="83"/>
      <c r="V28" s="1"/>
    </row>
    <row r="29" spans="1:22" x14ac:dyDescent="0.2">
      <c r="A29" s="1"/>
      <c r="B29" s="11" t="s">
        <v>34</v>
      </c>
      <c r="C29" s="4" t="s">
        <v>35</v>
      </c>
      <c r="D29" s="76" t="s">
        <v>36</v>
      </c>
      <c r="E29" s="76"/>
      <c r="F29" s="76"/>
      <c r="G29" s="76"/>
      <c r="H29" s="76"/>
      <c r="I29" s="76"/>
      <c r="J29" s="76"/>
      <c r="K29" s="4">
        <v>1</v>
      </c>
      <c r="L29" s="4">
        <v>2</v>
      </c>
      <c r="M29" s="4">
        <v>3</v>
      </c>
      <c r="N29" s="4">
        <v>4</v>
      </c>
      <c r="O29" s="76" t="s">
        <v>37</v>
      </c>
      <c r="P29" s="76"/>
      <c r="Q29" s="76"/>
      <c r="R29" s="76"/>
      <c r="S29" s="76"/>
      <c r="T29" s="76"/>
      <c r="U29" s="83"/>
      <c r="V29" s="1"/>
    </row>
    <row r="30" spans="1:22" x14ac:dyDescent="0.2">
      <c r="A30" s="1"/>
      <c r="B30" s="11" t="s">
        <v>38</v>
      </c>
      <c r="C30" s="4" t="s">
        <v>39</v>
      </c>
      <c r="D30" s="76" t="s">
        <v>40</v>
      </c>
      <c r="E30" s="76"/>
      <c r="F30" s="76"/>
      <c r="G30" s="76"/>
      <c r="H30" s="76"/>
      <c r="I30" s="76"/>
      <c r="J30" s="76"/>
      <c r="K30" s="4">
        <v>1</v>
      </c>
      <c r="L30" s="4">
        <v>2</v>
      </c>
      <c r="M30" s="4">
        <v>3</v>
      </c>
      <c r="N30" s="4">
        <v>4</v>
      </c>
      <c r="O30" s="76" t="s">
        <v>41</v>
      </c>
      <c r="P30" s="76"/>
      <c r="Q30" s="76"/>
      <c r="R30" s="76"/>
      <c r="S30" s="76"/>
      <c r="T30" s="76"/>
      <c r="U30" s="83"/>
      <c r="V30" s="1"/>
    </row>
    <row r="31" spans="1:22" x14ac:dyDescent="0.2">
      <c r="A31" s="1"/>
      <c r="B31" s="11" t="s">
        <v>42</v>
      </c>
      <c r="C31" s="4" t="s">
        <v>43</v>
      </c>
      <c r="D31" s="76" t="s">
        <v>44</v>
      </c>
      <c r="E31" s="76"/>
      <c r="F31" s="76"/>
      <c r="G31" s="76"/>
      <c r="H31" s="76"/>
      <c r="I31" s="76"/>
      <c r="J31" s="76"/>
      <c r="K31" s="4">
        <v>1</v>
      </c>
      <c r="L31" s="4">
        <v>2</v>
      </c>
      <c r="M31" s="4">
        <v>3</v>
      </c>
      <c r="N31" s="4">
        <v>4</v>
      </c>
      <c r="O31" s="76" t="s">
        <v>45</v>
      </c>
      <c r="P31" s="76"/>
      <c r="Q31" s="76"/>
      <c r="R31" s="76"/>
      <c r="S31" s="76"/>
      <c r="T31" s="76"/>
      <c r="U31" s="83"/>
      <c r="V31" s="1"/>
    </row>
    <row r="32" spans="1:22" x14ac:dyDescent="0.2">
      <c r="A32" s="1"/>
      <c r="B32" s="11" t="s">
        <v>46</v>
      </c>
      <c r="C32" s="4" t="s">
        <v>47</v>
      </c>
      <c r="D32" s="76" t="s">
        <v>48</v>
      </c>
      <c r="E32" s="76"/>
      <c r="F32" s="76"/>
      <c r="G32" s="76"/>
      <c r="H32" s="76"/>
      <c r="I32" s="76"/>
      <c r="J32" s="76"/>
      <c r="K32" s="4">
        <v>1</v>
      </c>
      <c r="L32" s="4">
        <v>2</v>
      </c>
      <c r="M32" s="4">
        <v>3</v>
      </c>
      <c r="N32" s="4">
        <v>4</v>
      </c>
      <c r="O32" s="76" t="s">
        <v>49</v>
      </c>
      <c r="P32" s="76"/>
      <c r="Q32" s="76"/>
      <c r="R32" s="76"/>
      <c r="S32" s="76"/>
      <c r="T32" s="76"/>
      <c r="U32" s="83"/>
      <c r="V32" s="1"/>
    </row>
    <row r="33" spans="1:22" x14ac:dyDescent="0.2">
      <c r="A33" s="1"/>
      <c r="B33" s="11" t="s">
        <v>50</v>
      </c>
      <c r="C33" s="4" t="s">
        <v>51</v>
      </c>
      <c r="D33" s="76" t="s">
        <v>52</v>
      </c>
      <c r="E33" s="76"/>
      <c r="F33" s="76"/>
      <c r="G33" s="76"/>
      <c r="H33" s="76"/>
      <c r="I33" s="76"/>
      <c r="J33" s="76"/>
      <c r="K33" s="4">
        <v>1</v>
      </c>
      <c r="L33" s="4">
        <v>2</v>
      </c>
      <c r="M33" s="4">
        <v>3</v>
      </c>
      <c r="N33" s="4">
        <v>4</v>
      </c>
      <c r="O33" s="76" t="s">
        <v>53</v>
      </c>
      <c r="P33" s="76"/>
      <c r="Q33" s="76"/>
      <c r="R33" s="76"/>
      <c r="S33" s="76"/>
      <c r="T33" s="76"/>
      <c r="U33" s="83"/>
      <c r="V33" s="1"/>
    </row>
    <row r="34" spans="1:22" x14ac:dyDescent="0.2">
      <c r="A34" s="1"/>
      <c r="B34" s="13" t="s">
        <v>54</v>
      </c>
      <c r="C34" s="10" t="s">
        <v>55</v>
      </c>
      <c r="D34" s="82" t="s">
        <v>56</v>
      </c>
      <c r="E34" s="82"/>
      <c r="F34" s="82"/>
      <c r="G34" s="82"/>
      <c r="H34" s="82"/>
      <c r="I34" s="82"/>
      <c r="J34" s="82"/>
      <c r="K34" s="10">
        <v>1</v>
      </c>
      <c r="L34" s="10">
        <v>2</v>
      </c>
      <c r="M34" s="10">
        <v>3</v>
      </c>
      <c r="N34" s="10">
        <v>4</v>
      </c>
      <c r="O34" s="82" t="s">
        <v>57</v>
      </c>
      <c r="P34" s="82"/>
      <c r="Q34" s="82"/>
      <c r="R34" s="82"/>
      <c r="S34" s="82"/>
      <c r="T34" s="82"/>
      <c r="U34" s="84"/>
      <c r="V34" s="1"/>
    </row>
    <row r="35" spans="1:22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">
      <c r="A37" s="1"/>
      <c r="B37" s="50" t="s">
        <v>84</v>
      </c>
      <c r="C37" s="51"/>
      <c r="D37" s="51"/>
      <c r="E37" s="51"/>
      <c r="F37" s="51"/>
      <c r="G37" s="51"/>
      <c r="H37" s="5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6" x14ac:dyDescent="0.2">
      <c r="A38" s="1"/>
      <c r="B38" s="18" t="s">
        <v>2</v>
      </c>
      <c r="C38" s="17" t="s">
        <v>62</v>
      </c>
      <c r="D38" s="17" t="s">
        <v>63</v>
      </c>
      <c r="E38" s="17" t="s">
        <v>64</v>
      </c>
      <c r="F38" s="17" t="s">
        <v>65</v>
      </c>
      <c r="G38" s="17" t="s">
        <v>66</v>
      </c>
      <c r="H38" s="19" t="s">
        <v>67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">
      <c r="A39" s="1"/>
      <c r="B39" s="12" t="s">
        <v>10</v>
      </c>
      <c r="C39" s="9" t="s">
        <v>71</v>
      </c>
      <c r="D39" s="9">
        <v>-0.40817831816663502</v>
      </c>
      <c r="E39" s="9">
        <v>0.25493684684895301</v>
      </c>
      <c r="F39" s="9">
        <v>0.21819778135565701</v>
      </c>
      <c r="G39" s="9">
        <v>-0.20589481445575</v>
      </c>
      <c r="H39" s="15">
        <v>0.438839128075387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">
      <c r="A40" s="1"/>
      <c r="B40" s="11" t="s">
        <v>14</v>
      </c>
      <c r="C40" s="4" t="s">
        <v>72</v>
      </c>
      <c r="D40" s="4">
        <v>-0.39557236146784702</v>
      </c>
      <c r="E40" s="4">
        <v>0.46102886498700302</v>
      </c>
      <c r="F40" s="4">
        <v>0.14827623527828701</v>
      </c>
      <c r="G40" s="4">
        <v>-0.20375926442473699</v>
      </c>
      <c r="H40" s="14">
        <v>0.42806457581165902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">
      <c r="A41" s="1"/>
      <c r="B41" s="11" t="s">
        <v>18</v>
      </c>
      <c r="C41" s="4" t="s">
        <v>73</v>
      </c>
      <c r="D41" s="4">
        <v>-0.38345323347210503</v>
      </c>
      <c r="E41" s="4">
        <v>0.168481951541921</v>
      </c>
      <c r="F41" s="4">
        <v>0.17082776997656399</v>
      </c>
      <c r="G41" s="4">
        <v>0.41606814591758001</v>
      </c>
      <c r="H41" s="14">
        <v>0.419715277742923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">
      <c r="A42" s="1"/>
      <c r="B42" s="11" t="s">
        <v>22</v>
      </c>
      <c r="C42" s="4" t="s">
        <v>74</v>
      </c>
      <c r="D42" s="4">
        <v>-0.366543846875168</v>
      </c>
      <c r="E42" s="4">
        <v>-0.30990866273483902</v>
      </c>
      <c r="F42" s="4">
        <v>0.30990056905958302</v>
      </c>
      <c r="G42" s="4">
        <v>0.21793754804730001</v>
      </c>
      <c r="H42" s="14">
        <v>4.6853735278775399E-2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">
      <c r="A43" s="1"/>
      <c r="B43" s="11" t="s">
        <v>26</v>
      </c>
      <c r="C43" s="4" t="s">
        <v>75</v>
      </c>
      <c r="D43" s="4">
        <v>-0.37249442681357398</v>
      </c>
      <c r="E43" s="4">
        <v>-4.1991553595415801E-2</v>
      </c>
      <c r="F43" s="4">
        <v>1.30513925905201E-3</v>
      </c>
      <c r="G43" s="4">
        <v>0.39910289881413202</v>
      </c>
      <c r="H43" s="14">
        <v>8.7353365016941797E-2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">
      <c r="A44" s="1"/>
      <c r="B44" s="11" t="s">
        <v>30</v>
      </c>
      <c r="C44" s="4" t="s">
        <v>76</v>
      </c>
      <c r="D44" s="4">
        <v>-0.30492204134237</v>
      </c>
      <c r="E44" s="4">
        <v>-8.6450270381645405E-2</v>
      </c>
      <c r="F44" s="4">
        <v>0.17707923240276199</v>
      </c>
      <c r="G44" s="4">
        <v>0.394580619972216</v>
      </c>
      <c r="H44" s="14">
        <v>0.353957030694113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">
      <c r="A45" s="1"/>
      <c r="B45" s="11" t="s">
        <v>34</v>
      </c>
      <c r="C45" s="4" t="s">
        <v>77</v>
      </c>
      <c r="D45" s="4">
        <v>0.22495576114365601</v>
      </c>
      <c r="E45" s="4">
        <v>-0.112206074235154</v>
      </c>
      <c r="F45" s="4">
        <v>-1.85715008431123E-2</v>
      </c>
      <c r="G45" s="4">
        <v>-0.429282119754406</v>
      </c>
      <c r="H45" s="14">
        <v>-0.41525718250419102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">
      <c r="A46" s="1"/>
      <c r="B46" s="11" t="s">
        <v>38</v>
      </c>
      <c r="C46" s="4" t="s">
        <v>78</v>
      </c>
      <c r="D46" s="4">
        <v>6.0130426514973398E-2</v>
      </c>
      <c r="E46" s="4">
        <v>-0.39293458838249801</v>
      </c>
      <c r="F46" s="4">
        <v>0.39521504086776599</v>
      </c>
      <c r="G46" s="4">
        <v>-0.15305478508363299</v>
      </c>
      <c r="H46" s="14">
        <v>-0.22791972245037601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">
      <c r="A47" s="1"/>
      <c r="B47" s="11" t="s">
        <v>42</v>
      </c>
      <c r="C47" s="4" t="s">
        <v>79</v>
      </c>
      <c r="D47" s="4">
        <v>-0.22608058285622401</v>
      </c>
      <c r="E47" s="4">
        <v>0.23478386852524299</v>
      </c>
      <c r="F47" s="4">
        <v>0.141525806792034</v>
      </c>
      <c r="G47" s="4">
        <v>-0.38000380869128397</v>
      </c>
      <c r="H47" s="14">
        <v>-0.218646058296324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">
      <c r="A48" s="1"/>
      <c r="B48" s="11" t="s">
        <v>46</v>
      </c>
      <c r="C48" s="4" t="s">
        <v>80</v>
      </c>
      <c r="D48" s="4">
        <v>-0.121753969708355</v>
      </c>
      <c r="E48" s="4">
        <v>0.410306073043952</v>
      </c>
      <c r="F48" s="4">
        <v>9.7471259198811305E-2</v>
      </c>
      <c r="G48" s="4">
        <v>-0.232216143205943</v>
      </c>
      <c r="H48" s="14">
        <v>-1.33215139156743E-2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">
      <c r="A49" s="1"/>
      <c r="B49" s="11" t="s">
        <v>50</v>
      </c>
      <c r="C49" s="4" t="s">
        <v>81</v>
      </c>
      <c r="D49" s="4">
        <v>-0.327715520602745</v>
      </c>
      <c r="E49" s="4">
        <v>0.426421291909369</v>
      </c>
      <c r="F49" s="4">
        <v>0.35807760387121501</v>
      </c>
      <c r="G49" s="4">
        <v>-0.40353294045432397</v>
      </c>
      <c r="H49" s="14">
        <v>0.21843847702319399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">
      <c r="A50" s="1"/>
      <c r="B50" s="11" t="s">
        <v>54</v>
      </c>
      <c r="C50" s="4" t="s">
        <v>82</v>
      </c>
      <c r="D50" s="4">
        <v>-1.9223029395909899E-3</v>
      </c>
      <c r="E50" s="4">
        <v>0.188071112363451</v>
      </c>
      <c r="F50" s="4">
        <v>0.34552543957578602</v>
      </c>
      <c r="G50" s="4">
        <v>-0.17102638697063699</v>
      </c>
      <c r="H50" s="14">
        <v>-0.23041757872111701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">
      <c r="A51" s="1"/>
      <c r="B51" s="13" t="s">
        <v>83</v>
      </c>
      <c r="C51" s="10" t="s">
        <v>83</v>
      </c>
      <c r="D51" s="10">
        <v>-5.2052118180559699</v>
      </c>
      <c r="E51" s="10">
        <v>-4.4732440673285696</v>
      </c>
      <c r="F51" s="10">
        <v>-3.8783453217602801</v>
      </c>
      <c r="G51" s="10">
        <v>-4.7885582618238898</v>
      </c>
      <c r="H51" s="16">
        <v>-5.0372920459346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">
      <c r="A54" s="1"/>
      <c r="B54" s="50" t="s">
        <v>126</v>
      </c>
      <c r="C54" s="51" t="s">
        <v>105</v>
      </c>
      <c r="D54" s="51" t="s">
        <v>105</v>
      </c>
      <c r="E54" s="51" t="s">
        <v>105</v>
      </c>
      <c r="F54" s="51" t="s">
        <v>105</v>
      </c>
      <c r="G54" s="51" t="s">
        <v>105</v>
      </c>
      <c r="H54" s="51" t="s">
        <v>105</v>
      </c>
      <c r="I54" s="51" t="s">
        <v>105</v>
      </c>
      <c r="J54" s="51" t="s">
        <v>105</v>
      </c>
      <c r="K54" s="51" t="s">
        <v>105</v>
      </c>
      <c r="L54" s="51" t="s">
        <v>105</v>
      </c>
      <c r="M54" s="51" t="s">
        <v>105</v>
      </c>
      <c r="N54" s="51" t="s">
        <v>105</v>
      </c>
      <c r="O54" s="51" t="s">
        <v>105</v>
      </c>
      <c r="P54" s="51" t="s">
        <v>105</v>
      </c>
      <c r="Q54" s="51" t="s">
        <v>105</v>
      </c>
      <c r="R54" s="51" t="s">
        <v>105</v>
      </c>
      <c r="S54" s="51" t="s">
        <v>105</v>
      </c>
      <c r="T54" s="51" t="s">
        <v>105</v>
      </c>
      <c r="U54" s="52" t="s">
        <v>105</v>
      </c>
      <c r="V54" s="1"/>
    </row>
    <row r="55" spans="1:22" x14ac:dyDescent="0.2">
      <c r="A55" s="1"/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9"/>
      <c r="V55" s="1"/>
    </row>
    <row r="56" spans="1:22" x14ac:dyDescent="0.2">
      <c r="A56" s="1"/>
      <c r="B56" s="67" t="s">
        <v>127</v>
      </c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9"/>
      <c r="V56" s="1"/>
    </row>
    <row r="57" spans="1:22" x14ac:dyDescent="0.2">
      <c r="A57" s="1"/>
      <c r="B57" s="67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9"/>
      <c r="V57" s="1"/>
    </row>
    <row r="58" spans="1:22" x14ac:dyDescent="0.2">
      <c r="A58" s="1"/>
      <c r="B58" s="79" t="s">
        <v>128</v>
      </c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1"/>
      <c r="V58" s="1"/>
    </row>
    <row r="59" spans="1:22" x14ac:dyDescent="0.2">
      <c r="A59" s="1"/>
      <c r="B59" s="67" t="s">
        <v>129</v>
      </c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9"/>
      <c r="V59" s="1"/>
    </row>
    <row r="60" spans="1:22" x14ac:dyDescent="0.2">
      <c r="A60" s="1"/>
      <c r="B60" s="67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9"/>
      <c r="V60" s="1"/>
    </row>
    <row r="61" spans="1:22" x14ac:dyDescent="0.2">
      <c r="A61" s="1"/>
      <c r="B61" s="67" t="s">
        <v>130</v>
      </c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9"/>
      <c r="V61" s="1"/>
    </row>
    <row r="62" spans="1:22" x14ac:dyDescent="0.2">
      <c r="A62" s="1"/>
      <c r="B62" s="67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9"/>
      <c r="V62" s="1"/>
    </row>
    <row r="63" spans="1:22" x14ac:dyDescent="0.2">
      <c r="A63" s="1"/>
      <c r="B63" s="67" t="s">
        <v>131</v>
      </c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9"/>
      <c r="V63" s="1"/>
    </row>
    <row r="64" spans="1:22" x14ac:dyDescent="0.2">
      <c r="A64" s="1"/>
      <c r="B64" s="67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9"/>
      <c r="V64" s="1"/>
    </row>
    <row r="65" spans="1:22" x14ac:dyDescent="0.2">
      <c r="A65" s="1"/>
      <c r="B65" s="67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9"/>
      <c r="V65" s="1"/>
    </row>
    <row r="66" spans="1:22" x14ac:dyDescent="0.2">
      <c r="A66" s="1"/>
      <c r="B66" s="79" t="s">
        <v>132</v>
      </c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1"/>
      <c r="V66" s="1"/>
    </row>
    <row r="67" spans="1:22" x14ac:dyDescent="0.2">
      <c r="A67" s="1"/>
      <c r="B67" s="67" t="s">
        <v>133</v>
      </c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9"/>
      <c r="V67" s="1"/>
    </row>
    <row r="68" spans="1:22" x14ac:dyDescent="0.2">
      <c r="A68" s="1"/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9"/>
      <c r="V68" s="1"/>
    </row>
    <row r="69" spans="1:22" x14ac:dyDescent="0.2">
      <c r="A69" s="1"/>
      <c r="B69" s="67" t="s">
        <v>134</v>
      </c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9"/>
      <c r="V69" s="1"/>
    </row>
    <row r="70" spans="1:22" x14ac:dyDescent="0.2">
      <c r="A70" s="1"/>
      <c r="B70" s="67" t="s">
        <v>135</v>
      </c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9"/>
      <c r="V70" s="1"/>
    </row>
    <row r="71" spans="1:22" x14ac:dyDescent="0.2">
      <c r="A71" s="1"/>
      <c r="B71" s="67" t="s">
        <v>136</v>
      </c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9"/>
      <c r="V71" s="1"/>
    </row>
    <row r="72" spans="1:22" x14ac:dyDescent="0.2">
      <c r="A72" s="1"/>
      <c r="B72" s="67" t="s">
        <v>137</v>
      </c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9"/>
      <c r="V72" s="1"/>
    </row>
    <row r="73" spans="1:22" x14ac:dyDescent="0.2">
      <c r="A73" s="1"/>
      <c r="B73" s="67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1"/>
    </row>
    <row r="74" spans="1:22" x14ac:dyDescent="0.2">
      <c r="A74" s="1"/>
      <c r="B74" s="6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9"/>
      <c r="V74" s="1"/>
    </row>
    <row r="75" spans="1:22" x14ac:dyDescent="0.2">
      <c r="A75" s="1"/>
      <c r="B75" s="6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1"/>
    </row>
    <row r="76" spans="1:22" x14ac:dyDescent="0.2">
      <c r="A76" s="1"/>
      <c r="B76" s="67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9"/>
      <c r="V76" s="1"/>
    </row>
    <row r="77" spans="1:22" x14ac:dyDescent="0.2">
      <c r="A77" s="1"/>
      <c r="B77" s="79" t="s">
        <v>138</v>
      </c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1"/>
      <c r="V77" s="1"/>
    </row>
    <row r="78" spans="1:22" x14ac:dyDescent="0.2">
      <c r="A78" s="1"/>
      <c r="B78" s="67" t="s">
        <v>139</v>
      </c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9"/>
      <c r="V78" s="1"/>
    </row>
    <row r="79" spans="1:22" x14ac:dyDescent="0.2">
      <c r="A79" s="1"/>
      <c r="B79" s="67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9"/>
      <c r="V79" s="1"/>
    </row>
    <row r="80" spans="1:22" x14ac:dyDescent="0.2">
      <c r="A80" s="1"/>
      <c r="B80" s="67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9"/>
      <c r="V80" s="1"/>
    </row>
    <row r="81" spans="1:22" x14ac:dyDescent="0.2">
      <c r="A81" s="1"/>
      <c r="B81" s="67" t="s">
        <v>140</v>
      </c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9"/>
      <c r="V81" s="1"/>
    </row>
    <row r="82" spans="1:22" x14ac:dyDescent="0.2">
      <c r="A82" s="1"/>
      <c r="B82" s="67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9"/>
      <c r="V82" s="1"/>
    </row>
    <row r="83" spans="1:22" x14ac:dyDescent="0.2">
      <c r="A83" s="1"/>
      <c r="B83" s="67" t="s">
        <v>141</v>
      </c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9"/>
      <c r="V83" s="1"/>
    </row>
    <row r="84" spans="1:22" x14ac:dyDescent="0.2">
      <c r="A84" s="1"/>
      <c r="B84" s="67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9"/>
      <c r="V84" s="1"/>
    </row>
    <row r="85" spans="1:22" x14ac:dyDescent="0.2">
      <c r="A85" s="1"/>
      <c r="B85" s="67" t="s">
        <v>142</v>
      </c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9"/>
      <c r="V85" s="1"/>
    </row>
    <row r="86" spans="1:22" x14ac:dyDescent="0.2">
      <c r="A86" s="1"/>
      <c r="B86" s="67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9"/>
      <c r="V86" s="1"/>
    </row>
    <row r="87" spans="1:22" x14ac:dyDescent="0.2">
      <c r="A87" s="1"/>
      <c r="B87" s="67" t="s">
        <v>143</v>
      </c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9"/>
      <c r="V87" s="1"/>
    </row>
    <row r="88" spans="1:22" x14ac:dyDescent="0.2">
      <c r="A88" s="1"/>
      <c r="B88" s="67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9"/>
      <c r="V88" s="1"/>
    </row>
    <row r="89" spans="1:22" x14ac:dyDescent="0.2">
      <c r="A89" s="1"/>
      <c r="B89" s="67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9"/>
      <c r="V89" s="1"/>
    </row>
    <row r="90" spans="1:22" x14ac:dyDescent="0.2">
      <c r="A90" s="1"/>
      <c r="B90" s="79" t="s">
        <v>144</v>
      </c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1"/>
      <c r="V90" s="1"/>
    </row>
    <row r="91" spans="1:22" x14ac:dyDescent="0.2">
      <c r="A91" s="1"/>
      <c r="B91" s="67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9"/>
      <c r="V91" s="1"/>
    </row>
    <row r="92" spans="1:22" x14ac:dyDescent="0.2">
      <c r="A92" s="1"/>
      <c r="B92" s="67" t="s">
        <v>145</v>
      </c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9"/>
      <c r="V92" s="1"/>
    </row>
    <row r="93" spans="1:22" x14ac:dyDescent="0.2">
      <c r="A93" s="1"/>
      <c r="B93" s="67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9"/>
      <c r="V93" s="1"/>
    </row>
    <row r="94" spans="1:22" x14ac:dyDescent="0.2">
      <c r="A94" s="1"/>
      <c r="B94" s="67" t="s">
        <v>146</v>
      </c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9"/>
      <c r="V94" s="1"/>
    </row>
    <row r="95" spans="1:22" x14ac:dyDescent="0.2">
      <c r="A95" s="1"/>
      <c r="B95" s="67" t="s">
        <v>147</v>
      </c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9"/>
      <c r="V95" s="1"/>
    </row>
    <row r="96" spans="1:22" x14ac:dyDescent="0.2">
      <c r="A96" s="1"/>
      <c r="B96" s="67" t="s">
        <v>148</v>
      </c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9"/>
      <c r="V96" s="1"/>
    </row>
    <row r="97" spans="1:22" x14ac:dyDescent="0.2">
      <c r="A97" s="1"/>
      <c r="B97" s="67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9"/>
      <c r="V97" s="1"/>
    </row>
    <row r="98" spans="1:22" x14ac:dyDescent="0.2">
      <c r="A98" s="1"/>
      <c r="B98" s="67" t="s">
        <v>141</v>
      </c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9"/>
      <c r="V98" s="1"/>
    </row>
    <row r="99" spans="1:22" x14ac:dyDescent="0.2">
      <c r="A99" s="1"/>
      <c r="B99" s="67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9"/>
      <c r="V99" s="1"/>
    </row>
    <row r="100" spans="1:22" x14ac:dyDescent="0.2">
      <c r="A100" s="1"/>
      <c r="B100" s="67" t="s">
        <v>149</v>
      </c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9"/>
      <c r="V100" s="1"/>
    </row>
    <row r="101" spans="1:22" x14ac:dyDescent="0.2">
      <c r="A101" s="1"/>
      <c r="B101" s="67" t="s">
        <v>147</v>
      </c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9"/>
      <c r="V101" s="1"/>
    </row>
    <row r="102" spans="1:22" x14ac:dyDescent="0.2">
      <c r="A102" s="1"/>
      <c r="B102" s="67" t="s">
        <v>150</v>
      </c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9"/>
      <c r="V102" s="1"/>
    </row>
    <row r="103" spans="1:22" x14ac:dyDescent="0.2">
      <c r="A103" s="1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9"/>
      <c r="V103" s="1"/>
    </row>
    <row r="104" spans="1:22" x14ac:dyDescent="0.2">
      <c r="A104" s="1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9"/>
      <c r="V104" s="1"/>
    </row>
    <row r="105" spans="1:22" x14ac:dyDescent="0.2">
      <c r="A105" s="1"/>
      <c r="B105" s="67" t="s">
        <v>151</v>
      </c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9"/>
      <c r="V105" s="1"/>
    </row>
    <row r="106" spans="1:22" x14ac:dyDescent="0.2">
      <c r="A106" s="1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9"/>
      <c r="V106" s="1"/>
    </row>
    <row r="107" spans="1:22" x14ac:dyDescent="0.2">
      <c r="A107" s="1"/>
      <c r="B107" s="67" t="s">
        <v>152</v>
      </c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9"/>
      <c r="V107" s="1"/>
    </row>
    <row r="108" spans="1:22" x14ac:dyDescent="0.2">
      <c r="A108" s="1"/>
      <c r="B108" s="67" t="s">
        <v>147</v>
      </c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9"/>
      <c r="V108" s="1"/>
    </row>
    <row r="109" spans="1:22" x14ac:dyDescent="0.2">
      <c r="A109" s="1"/>
      <c r="B109" s="67" t="s">
        <v>153</v>
      </c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9"/>
      <c r="V109" s="1"/>
    </row>
    <row r="110" spans="1:22" x14ac:dyDescent="0.2">
      <c r="A110" s="1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9"/>
      <c r="V110" s="1"/>
    </row>
    <row r="111" spans="1:22" x14ac:dyDescent="0.2">
      <c r="A111" s="1"/>
      <c r="B111" s="67" t="s">
        <v>141</v>
      </c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9"/>
      <c r="V111" s="1"/>
    </row>
    <row r="112" spans="1:22" x14ac:dyDescent="0.2">
      <c r="A112" s="1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9"/>
      <c r="V112" s="1"/>
    </row>
    <row r="113" spans="1:22" x14ac:dyDescent="0.2">
      <c r="A113" s="1"/>
      <c r="B113" s="67" t="s">
        <v>154</v>
      </c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9"/>
      <c r="V113" s="1"/>
    </row>
    <row r="114" spans="1:22" x14ac:dyDescent="0.2">
      <c r="A114" s="1"/>
      <c r="B114" s="67" t="s">
        <v>147</v>
      </c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9"/>
      <c r="V114" s="1"/>
    </row>
    <row r="115" spans="1:22" x14ac:dyDescent="0.2">
      <c r="A115" s="1"/>
      <c r="B115" s="67" t="s">
        <v>155</v>
      </c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9"/>
      <c r="V115" s="1"/>
    </row>
    <row r="116" spans="1:22" x14ac:dyDescent="0.2">
      <c r="A116" s="1"/>
      <c r="B116" s="67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9"/>
      <c r="V116" s="1"/>
    </row>
    <row r="117" spans="1:22" x14ac:dyDescent="0.2">
      <c r="A117" s="1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9"/>
      <c r="V117" s="1"/>
    </row>
    <row r="118" spans="1:22" x14ac:dyDescent="0.2">
      <c r="A118" s="1"/>
      <c r="B118" s="79" t="s">
        <v>156</v>
      </c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1"/>
      <c r="V118" s="1"/>
    </row>
    <row r="119" spans="1:22" x14ac:dyDescent="0.2">
      <c r="A119" s="1"/>
      <c r="B119" s="67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9"/>
      <c r="V119" s="1"/>
    </row>
    <row r="120" spans="1:22" x14ac:dyDescent="0.2">
      <c r="A120" s="1"/>
      <c r="B120" s="67" t="s">
        <v>157</v>
      </c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9"/>
      <c r="V120" s="1"/>
    </row>
    <row r="121" spans="1:22" x14ac:dyDescent="0.2">
      <c r="A121" s="1"/>
      <c r="B121" s="67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9"/>
      <c r="V121" s="1"/>
    </row>
    <row r="122" spans="1:22" x14ac:dyDescent="0.2">
      <c r="A122" s="1"/>
      <c r="B122" s="67" t="s">
        <v>158</v>
      </c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9"/>
      <c r="V122" s="1"/>
    </row>
    <row r="123" spans="1:22" x14ac:dyDescent="0.2">
      <c r="A123" s="1"/>
      <c r="B123" s="70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2"/>
      <c r="V123" s="1"/>
    </row>
    <row r="124" spans="1:22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</sheetData>
  <mergeCells count="119">
    <mergeCell ref="B123:U123"/>
    <mergeCell ref="B114:U114"/>
    <mergeCell ref="B115:U115"/>
    <mergeCell ref="B116:U116"/>
    <mergeCell ref="B117:U117"/>
    <mergeCell ref="B118:U118"/>
    <mergeCell ref="B119:U119"/>
    <mergeCell ref="B120:U120"/>
    <mergeCell ref="B121:U121"/>
    <mergeCell ref="B122:U122"/>
    <mergeCell ref="B105:U105"/>
    <mergeCell ref="B106:U106"/>
    <mergeCell ref="B107:U107"/>
    <mergeCell ref="B108:U108"/>
    <mergeCell ref="B109:U109"/>
    <mergeCell ref="B110:U110"/>
    <mergeCell ref="B111:U111"/>
    <mergeCell ref="B112:U112"/>
    <mergeCell ref="B113:U113"/>
    <mergeCell ref="B96:U96"/>
    <mergeCell ref="B97:U97"/>
    <mergeCell ref="B98:U98"/>
    <mergeCell ref="B99:U99"/>
    <mergeCell ref="B100:U100"/>
    <mergeCell ref="B101:U101"/>
    <mergeCell ref="B102:U102"/>
    <mergeCell ref="B103:U103"/>
    <mergeCell ref="B104:U104"/>
    <mergeCell ref="B87:U87"/>
    <mergeCell ref="B88:U88"/>
    <mergeCell ref="B89:U89"/>
    <mergeCell ref="B90:U90"/>
    <mergeCell ref="B91:U91"/>
    <mergeCell ref="B92:U92"/>
    <mergeCell ref="B93:U93"/>
    <mergeCell ref="B94:U94"/>
    <mergeCell ref="B95:U95"/>
    <mergeCell ref="B78:U78"/>
    <mergeCell ref="B79:U79"/>
    <mergeCell ref="B80:U80"/>
    <mergeCell ref="B81:U81"/>
    <mergeCell ref="B82:U82"/>
    <mergeCell ref="B83:U83"/>
    <mergeCell ref="B84:U84"/>
    <mergeCell ref="B85:U85"/>
    <mergeCell ref="B86:U86"/>
    <mergeCell ref="B69:U69"/>
    <mergeCell ref="B70:U70"/>
    <mergeCell ref="B71:U71"/>
    <mergeCell ref="B72:U72"/>
    <mergeCell ref="B73:U73"/>
    <mergeCell ref="B74:U74"/>
    <mergeCell ref="B75:U75"/>
    <mergeCell ref="B76:U76"/>
    <mergeCell ref="B77:U77"/>
    <mergeCell ref="B60:U60"/>
    <mergeCell ref="B61:U61"/>
    <mergeCell ref="B62:U62"/>
    <mergeCell ref="B63:U63"/>
    <mergeCell ref="B64:U64"/>
    <mergeCell ref="B65:U65"/>
    <mergeCell ref="B66:U66"/>
    <mergeCell ref="B67:U67"/>
    <mergeCell ref="B68:U68"/>
    <mergeCell ref="O24:U24"/>
    <mergeCell ref="O25:U25"/>
    <mergeCell ref="O26:U26"/>
    <mergeCell ref="O27:U27"/>
    <mergeCell ref="O28:U28"/>
    <mergeCell ref="O29:U29"/>
    <mergeCell ref="O30:U30"/>
    <mergeCell ref="O31:U31"/>
    <mergeCell ref="O32:U32"/>
    <mergeCell ref="B37:H37"/>
    <mergeCell ref="B54:U54"/>
    <mergeCell ref="B55:U55"/>
    <mergeCell ref="B56:U56"/>
    <mergeCell ref="B57:U57"/>
    <mergeCell ref="B58:U58"/>
    <mergeCell ref="B59:U59"/>
    <mergeCell ref="D33:J33"/>
    <mergeCell ref="D34:J34"/>
    <mergeCell ref="O33:U33"/>
    <mergeCell ref="O34:U34"/>
    <mergeCell ref="D25:J25"/>
    <mergeCell ref="D26:J26"/>
    <mergeCell ref="D27:J27"/>
    <mergeCell ref="D28:J28"/>
    <mergeCell ref="D29:J29"/>
    <mergeCell ref="D30:J30"/>
    <mergeCell ref="D31:J31"/>
    <mergeCell ref="D32:J32"/>
    <mergeCell ref="B20:B22"/>
    <mergeCell ref="C20:C22"/>
    <mergeCell ref="D20:J22"/>
    <mergeCell ref="D24:J24"/>
    <mergeCell ref="K20:K22"/>
    <mergeCell ref="L20:L22"/>
    <mergeCell ref="M20:M22"/>
    <mergeCell ref="N20:N22"/>
    <mergeCell ref="O20:U22"/>
    <mergeCell ref="D23:J23"/>
    <mergeCell ref="B8:J8"/>
    <mergeCell ref="B9:J9"/>
    <mergeCell ref="B10:J10"/>
    <mergeCell ref="B11:J11"/>
    <mergeCell ref="B12:J12"/>
    <mergeCell ref="B13:J13"/>
    <mergeCell ref="B14:J14"/>
    <mergeCell ref="B15:J15"/>
    <mergeCell ref="L8:U8"/>
    <mergeCell ref="M9:U9"/>
    <mergeCell ref="M10:U10"/>
    <mergeCell ref="M11:U11"/>
    <mergeCell ref="M12:U12"/>
    <mergeCell ref="M13:U13"/>
    <mergeCell ref="B18:U18"/>
    <mergeCell ref="D19:U19"/>
    <mergeCell ref="O23:U23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3009"/>
  <sheetViews>
    <sheetView workbookViewId="0"/>
  </sheetViews>
  <sheetFormatPr baseColWidth="10" defaultColWidth="0" defaultRowHeight="15" zeroHeight="1" outlineLevelCol="1" x14ac:dyDescent="0.2"/>
  <cols>
    <col min="1" max="1" width="10.83203125" customWidth="1"/>
    <col min="2" max="2" width="39.6640625" customWidth="1"/>
    <col min="3" max="15" width="10.83203125" customWidth="1"/>
    <col min="16" max="27" width="10.83203125" hidden="1" customWidth="1"/>
    <col min="28" max="37" width="0" hidden="1" customWidth="1" outlineLevel="1"/>
    <col min="38" max="38" width="15.6640625" customWidth="1" collapsed="1"/>
    <col min="39" max="39" width="25.6640625" customWidth="1"/>
    <col min="40" max="64" width="10.83203125" customWidth="1"/>
    <col min="65" max="16384" width="10.83203125" hidden="1"/>
  </cols>
  <sheetData>
    <row r="1" spans="1:64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ht="21" x14ac:dyDescent="0.25">
      <c r="A2" s="1"/>
      <c r="B2" s="2" t="s">
        <v>159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64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64" ht="32" x14ac:dyDescent="0.2">
      <c r="A5" s="1"/>
      <c r="B5" s="50" t="s">
        <v>162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2"/>
      <c r="O5" s="24" t="s">
        <v>2163</v>
      </c>
      <c r="P5" s="50" t="s">
        <v>2176</v>
      </c>
      <c r="Q5" s="51"/>
      <c r="R5" s="51"/>
      <c r="S5" s="51"/>
      <c r="T5" s="51"/>
      <c r="U5" s="51"/>
      <c r="V5" s="51"/>
      <c r="W5" s="51"/>
      <c r="X5" s="51"/>
      <c r="Y5" s="51"/>
      <c r="Z5" s="51"/>
      <c r="AA5" s="52"/>
      <c r="AB5" s="50" t="s">
        <v>2182</v>
      </c>
      <c r="AC5" s="51"/>
      <c r="AD5" s="51"/>
      <c r="AE5" s="51"/>
      <c r="AF5" s="52"/>
      <c r="AG5" s="50" t="s">
        <v>2188</v>
      </c>
      <c r="AH5" s="51"/>
      <c r="AI5" s="51"/>
      <c r="AJ5" s="51"/>
      <c r="AK5" s="52"/>
      <c r="AL5" s="50" t="s">
        <v>2191</v>
      </c>
      <c r="AM5" s="52"/>
      <c r="AN5" s="1"/>
      <c r="AO5" s="1"/>
      <c r="AP5" s="50" t="s">
        <v>2205</v>
      </c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2"/>
      <c r="BC5" s="1"/>
      <c r="BD5" s="50" t="s">
        <v>2206</v>
      </c>
      <c r="BE5" s="52"/>
      <c r="BF5" s="50" t="s">
        <v>2210</v>
      </c>
      <c r="BG5" s="52"/>
      <c r="BH5" s="50" t="s">
        <v>2211</v>
      </c>
      <c r="BI5" s="52"/>
      <c r="BJ5" s="50" t="s">
        <v>2217</v>
      </c>
      <c r="BK5" s="52"/>
      <c r="BL5" s="1"/>
    </row>
    <row r="6" spans="1:64" ht="16" hidden="1" x14ac:dyDescent="0.2">
      <c r="A6" s="1"/>
      <c r="B6" s="18" t="s">
        <v>160</v>
      </c>
      <c r="C6" s="17" t="s">
        <v>11</v>
      </c>
      <c r="D6" s="17" t="s">
        <v>15</v>
      </c>
      <c r="E6" s="17" t="s">
        <v>19</v>
      </c>
      <c r="F6" s="17" t="s">
        <v>23</v>
      </c>
      <c r="G6" s="17" t="s">
        <v>27</v>
      </c>
      <c r="H6" s="17" t="s">
        <v>31</v>
      </c>
      <c r="I6" s="17" t="s">
        <v>35</v>
      </c>
      <c r="J6" s="17" t="s">
        <v>39</v>
      </c>
      <c r="K6" s="17" t="s">
        <v>43</v>
      </c>
      <c r="L6" s="17" t="s">
        <v>47</v>
      </c>
      <c r="M6" s="17" t="s">
        <v>51</v>
      </c>
      <c r="N6" s="19" t="s">
        <v>55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ht="34" customHeight="1" x14ac:dyDescent="0.2">
      <c r="A7" s="1"/>
      <c r="B7" s="18" t="s">
        <v>161</v>
      </c>
      <c r="C7" s="17" t="s">
        <v>10</v>
      </c>
      <c r="D7" s="17" t="s">
        <v>14</v>
      </c>
      <c r="E7" s="17" t="s">
        <v>18</v>
      </c>
      <c r="F7" s="17" t="s">
        <v>22</v>
      </c>
      <c r="G7" s="17" t="s">
        <v>26</v>
      </c>
      <c r="H7" s="17" t="s">
        <v>30</v>
      </c>
      <c r="I7" s="17" t="s">
        <v>34</v>
      </c>
      <c r="J7" s="17" t="s">
        <v>38</v>
      </c>
      <c r="K7" s="17" t="s">
        <v>42</v>
      </c>
      <c r="L7" s="17" t="s">
        <v>46</v>
      </c>
      <c r="M7" s="17" t="s">
        <v>50</v>
      </c>
      <c r="N7" s="19" t="s">
        <v>54</v>
      </c>
      <c r="O7" s="26" t="s">
        <v>2163</v>
      </c>
      <c r="P7" s="18" t="s">
        <v>2164</v>
      </c>
      <c r="Q7" s="17" t="s">
        <v>2165</v>
      </c>
      <c r="R7" s="17" t="s">
        <v>2166</v>
      </c>
      <c r="S7" s="17" t="s">
        <v>2167</v>
      </c>
      <c r="T7" s="17" t="s">
        <v>2168</v>
      </c>
      <c r="U7" s="17" t="s">
        <v>2169</v>
      </c>
      <c r="V7" s="17" t="s">
        <v>2170</v>
      </c>
      <c r="W7" s="17" t="s">
        <v>2171</v>
      </c>
      <c r="X7" s="17" t="s">
        <v>2172</v>
      </c>
      <c r="Y7" s="17" t="s">
        <v>2173</v>
      </c>
      <c r="Z7" s="17" t="s">
        <v>2174</v>
      </c>
      <c r="AA7" s="19" t="s">
        <v>2175</v>
      </c>
      <c r="AB7" s="18" t="s">
        <v>2177</v>
      </c>
      <c r="AC7" s="17" t="s">
        <v>2178</v>
      </c>
      <c r="AD7" s="17" t="s">
        <v>2179</v>
      </c>
      <c r="AE7" s="17" t="s">
        <v>2180</v>
      </c>
      <c r="AF7" s="19" t="s">
        <v>2181</v>
      </c>
      <c r="AG7" s="18" t="s">
        <v>2183</v>
      </c>
      <c r="AH7" s="17" t="s">
        <v>2184</v>
      </c>
      <c r="AI7" s="17" t="s">
        <v>2185</v>
      </c>
      <c r="AJ7" s="17" t="s">
        <v>2186</v>
      </c>
      <c r="AK7" s="19" t="s">
        <v>2187</v>
      </c>
      <c r="AL7" s="18" t="s">
        <v>2189</v>
      </c>
      <c r="AM7" s="19" t="s">
        <v>2190</v>
      </c>
      <c r="AN7" s="1"/>
      <c r="AO7" s="1"/>
      <c r="AP7" s="18" t="s">
        <v>2192</v>
      </c>
      <c r="AQ7" s="17" t="s">
        <v>2193</v>
      </c>
      <c r="AR7" s="17" t="s">
        <v>2194</v>
      </c>
      <c r="AS7" s="17" t="s">
        <v>2195</v>
      </c>
      <c r="AT7" s="17" t="s">
        <v>2196</v>
      </c>
      <c r="AU7" s="19" t="s">
        <v>2197</v>
      </c>
      <c r="AV7" s="17" t="s">
        <v>2198</v>
      </c>
      <c r="AW7" s="17" t="s">
        <v>2199</v>
      </c>
      <c r="AX7" s="17" t="s">
        <v>2200</v>
      </c>
      <c r="AY7" s="17" t="s">
        <v>2201</v>
      </c>
      <c r="AZ7" s="17" t="s">
        <v>2202</v>
      </c>
      <c r="BA7" s="17" t="s">
        <v>2203</v>
      </c>
      <c r="BB7" s="19" t="s">
        <v>2204</v>
      </c>
      <c r="BC7" s="1"/>
      <c r="BD7" s="7" t="s">
        <v>2207</v>
      </c>
      <c r="BE7" s="8" t="s">
        <v>2208</v>
      </c>
      <c r="BF7" s="7" t="s">
        <v>2207</v>
      </c>
      <c r="BG7" s="8" t="s">
        <v>2208</v>
      </c>
      <c r="BH7" s="7" t="s">
        <v>90</v>
      </c>
      <c r="BI7" s="8" t="s">
        <v>2208</v>
      </c>
      <c r="BJ7" s="7" t="s">
        <v>90</v>
      </c>
      <c r="BK7" s="8" t="s">
        <v>2208</v>
      </c>
      <c r="BL7" s="1"/>
    </row>
    <row r="8" spans="1:64" x14ac:dyDescent="0.2">
      <c r="A8" s="1"/>
      <c r="B8" s="12" t="s">
        <v>163</v>
      </c>
      <c r="C8" s="9">
        <v>2</v>
      </c>
      <c r="D8" s="9">
        <v>2</v>
      </c>
      <c r="E8" s="9">
        <v>3</v>
      </c>
      <c r="F8" s="9">
        <v>2</v>
      </c>
      <c r="G8" s="9">
        <v>2</v>
      </c>
      <c r="H8" s="9">
        <v>3</v>
      </c>
      <c r="I8" s="9">
        <v>2</v>
      </c>
      <c r="J8" s="9">
        <v>1</v>
      </c>
      <c r="K8" s="9">
        <v>2</v>
      </c>
      <c r="L8" s="9">
        <v>2</v>
      </c>
      <c r="M8" s="9">
        <v>3</v>
      </c>
      <c r="N8" s="15">
        <v>2</v>
      </c>
      <c r="O8" s="25" t="b">
        <f t="shared" ref="O8:O71" si="0">IF(COUNTA($C8:$N8) = 0, "", COUNTIFS($C8:$N8,"&gt;=1", $C8:$N8,"&lt;=4") = 12)</f>
        <v>1</v>
      </c>
      <c r="P8" s="12">
        <f>IF($O8 = TRUE, IF(ISBLANK(C8), "", INDEX('Individual UI'!$E$6:$H$6,1,C8)), "")</f>
        <v>-2</v>
      </c>
      <c r="Q8" s="9">
        <f>IF($O8 = TRUE, IF(ISBLANK(D8), "", INDEX('Individual UI'!$E$6:$H$6,1,D8)), "")</f>
        <v>-2</v>
      </c>
      <c r="R8" s="9">
        <f>IF($O8 = TRUE, IF(ISBLANK(E8), "", INDEX('Individual UI'!$E$6:$H$6,1,E8)), "")</f>
        <v>2</v>
      </c>
      <c r="S8" s="9">
        <f>IF($O8 = TRUE, IF(ISBLANK(F8), "", INDEX('Individual UI'!$E$6:$H$6,1,F8)), "")</f>
        <v>-2</v>
      </c>
      <c r="T8" s="9">
        <f>IF($O8 = TRUE, IF(ISBLANK(G8), "", INDEX('Individual UI'!$E$6:$H$6,1,G8)), "")</f>
        <v>-2</v>
      </c>
      <c r="U8" s="9">
        <f>IF($O8 = TRUE, IF(ISBLANK(H8), "", INDEX('Individual UI'!$E$6:$H$6,1,H8)), "")</f>
        <v>2</v>
      </c>
      <c r="V8" s="9">
        <f>IF($O8 = TRUE, IF(ISBLANK(I8), "", INDEX('Individual UI'!$E$6:$H$6,1,I8)), "")</f>
        <v>-2</v>
      </c>
      <c r="W8" s="9">
        <f>IF($O8 = TRUE, IF(ISBLANK(J8), "", INDEX('Individual UI'!$E$6:$H$6,1,J8)), "")</f>
        <v>-4</v>
      </c>
      <c r="X8" s="9">
        <f>IF($O8 = TRUE, IF(ISBLANK(K8), "", INDEX('Individual UI'!$E$6:$H$6,1,K8)), "")</f>
        <v>-2</v>
      </c>
      <c r="Y8" s="9">
        <f>IF($O8 = TRUE, IF(ISBLANK(L8), "", INDEX('Individual UI'!$E$6:$H$6,1,L8)), "")</f>
        <v>-2</v>
      </c>
      <c r="Z8" s="9">
        <f>IF($O8 = TRUE, IF(ISBLANK(M8), "", INDEX('Individual UI'!$E$6:$H$6,1,M8)), "")</f>
        <v>2</v>
      </c>
      <c r="AA8" s="15">
        <f>IF($O8 = TRUE, IF(ISBLANK(N8), "", INDEX('Individual UI'!$E$6:$H$6,1,N8)), "")</f>
        <v>-2</v>
      </c>
      <c r="AB8" s="12">
        <f>IF($O8 = TRUE, EXP(MMULT($P8:$AA8, Documentation!D$39:D$50) + Documentation!D$51), "")</f>
        <v>1.5879361693684375E-2</v>
      </c>
      <c r="AC8" s="9">
        <f>IF($O8 = TRUE, EXP(MMULT($P8:$AA8, Documentation!E$39:E$50) + Documentation!E$51), "")</f>
        <v>1.7341709627315238E-2</v>
      </c>
      <c r="AD8" s="9">
        <f>IF($O8 = TRUE, EXP(MMULT($P8:$AA8, Documentation!F$39:F$50) + Documentation!F$51), "")</f>
        <v>1.4524583678153769E-3</v>
      </c>
      <c r="AE8" s="9">
        <f>IF($O8 = TRUE, EXP(MMULT($P8:$AA8, Documentation!G$39:G$50) + Documentation!G$51), "")</f>
        <v>0.25876802128857268</v>
      </c>
      <c r="AF8" s="15">
        <f>IF($O8 = TRUE, EXP(MMULT($P8:$AA8, Documentation!H$39:H$50) + Documentation!H$51), "")</f>
        <v>9.1782968517171756E-2</v>
      </c>
      <c r="AG8" s="31">
        <f t="shared" ref="AG8:AG71" si="1">IF($O8 = TRUE, AB8/SUM($AB8:$AF8), "")</f>
        <v>4.1221056527033041E-2</v>
      </c>
      <c r="AH8" s="29">
        <f t="shared" ref="AH8:AH71" si="2">IF($O8 = TRUE, AC8/SUM($AB8:$AF8), "")</f>
        <v>4.5017149090272685E-2</v>
      </c>
      <c r="AI8" s="29">
        <f t="shared" ref="AI8:AI71" si="3">IF($O8 = TRUE, AD8/SUM($AB8:$AF8), "")</f>
        <v>3.7704203505039093E-3</v>
      </c>
      <c r="AJ8" s="29">
        <f t="shared" ref="AJ8:AJ71" si="4">IF($O8 = TRUE, AE8/SUM($AB8:$AF8), "")</f>
        <v>0.67173299775438433</v>
      </c>
      <c r="AK8" s="34">
        <f t="shared" ref="AK8:AK71" si="5">IF($O8 = TRUE, AF8/SUM($AB8:$AF8), "")</f>
        <v>0.23825837627780599</v>
      </c>
      <c r="AL8" s="12">
        <f t="shared" ref="AL8:AL71" si="6">IF($O8 = TRUE, MATCH(MAX(AG8:AK8), AG8:AK8, 0), "")</f>
        <v>4</v>
      </c>
      <c r="AM8" s="15" t="str">
        <f>IF($O8 = TRUE, INDEX(Documentation!$M$9:$M$13, $AL8, 1), "")</f>
        <v>Financially Pressured</v>
      </c>
      <c r="AN8" s="1"/>
      <c r="AO8" s="1"/>
      <c r="AP8" s="39">
        <v>4.1221056527033097E-2</v>
      </c>
      <c r="AQ8" s="36">
        <v>4.5017149090271998E-2</v>
      </c>
      <c r="AR8" s="36">
        <v>3.7704203505038699E-3</v>
      </c>
      <c r="AS8" s="36">
        <v>0.67173299775438799</v>
      </c>
      <c r="AT8" s="36">
        <v>0.238258376277803</v>
      </c>
      <c r="AU8" s="15">
        <v>4</v>
      </c>
      <c r="AV8" s="9" t="b">
        <f t="shared" ref="AV8:AV71" si="7">ROUND(AP8, 4) = ROUND(AG8, 4)</f>
        <v>1</v>
      </c>
      <c r="AW8" s="9" t="b">
        <f t="shared" ref="AW8:AW71" si="8">ROUND(AQ8, 4) = ROUND(AH8, 4)</f>
        <v>1</v>
      </c>
      <c r="AX8" s="9" t="b">
        <f t="shared" ref="AX8:AX71" si="9">ROUND(AR8, 4) = ROUND(AI8, 4)</f>
        <v>1</v>
      </c>
      <c r="AY8" s="9" t="b">
        <f t="shared" ref="AY8:AY71" si="10">ROUND(AS8, 4) = ROUND(AJ8, 4)</f>
        <v>1</v>
      </c>
      <c r="AZ8" s="9" t="b">
        <f t="shared" ref="AZ8:AZ71" si="11">ROUND(AT8, 4) = ROUND(AK8, 4)</f>
        <v>1</v>
      </c>
      <c r="BA8" s="9" t="b">
        <f t="shared" ref="BA8:BA71" si="12">AU8 = AL8</f>
        <v>1</v>
      </c>
      <c r="BB8" s="15" t="b">
        <f t="shared" ref="BB8:BB71" si="13">IF($O8 = TRUE, ROUND(SUM(AG8:AK8), 4) = 1, "")</f>
        <v>1</v>
      </c>
      <c r="BC8" s="1"/>
      <c r="BD8" s="11" t="s">
        <v>96</v>
      </c>
      <c r="BE8" s="14">
        <f>COUNTIF($BA$8:$BA$3008, TRUE)</f>
        <v>2000</v>
      </c>
      <c r="BF8" s="11" t="s">
        <v>96</v>
      </c>
      <c r="BG8" s="14">
        <f>COUNTIF($BB$8:$BB$3008, TRUE)</f>
        <v>2000</v>
      </c>
      <c r="BH8" s="11" t="s">
        <v>2212</v>
      </c>
      <c r="BI8" s="14">
        <f>COUNTIF($AL$8:$AL$3008, 1)</f>
        <v>376</v>
      </c>
      <c r="BJ8" s="11" t="s">
        <v>2212</v>
      </c>
      <c r="BK8" s="14">
        <f>COUNTIF($AU$8:$AU$2007, 1)</f>
        <v>376</v>
      </c>
      <c r="BL8" s="1"/>
    </row>
    <row r="9" spans="1:64" x14ac:dyDescent="0.2">
      <c r="A9" s="1"/>
      <c r="B9" s="11" t="s">
        <v>164</v>
      </c>
      <c r="C9" s="4">
        <v>4</v>
      </c>
      <c r="D9" s="4">
        <v>4</v>
      </c>
      <c r="E9" s="4">
        <v>3</v>
      </c>
      <c r="F9" s="4">
        <v>4</v>
      </c>
      <c r="G9" s="4">
        <v>4</v>
      </c>
      <c r="H9" s="4">
        <v>3</v>
      </c>
      <c r="I9" s="4">
        <v>1</v>
      </c>
      <c r="J9" s="4">
        <v>4</v>
      </c>
      <c r="K9" s="4">
        <v>2</v>
      </c>
      <c r="L9" s="4">
        <v>3</v>
      </c>
      <c r="M9" s="4">
        <v>4</v>
      </c>
      <c r="N9" s="14">
        <v>4</v>
      </c>
      <c r="O9" s="25" t="b">
        <f t="shared" si="0"/>
        <v>1</v>
      </c>
      <c r="P9" s="11">
        <f>IF($O9 = TRUE, IF(ISBLANK(C9), "", INDEX('Individual UI'!$E$6:$H$6,1,C9)), "")</f>
        <v>4</v>
      </c>
      <c r="Q9" s="4">
        <f>IF($O9 = TRUE, IF(ISBLANK(D9), "", INDEX('Individual UI'!$E$6:$H$6,1,D9)), "")</f>
        <v>4</v>
      </c>
      <c r="R9" s="4">
        <f>IF($O9 = TRUE, IF(ISBLANK(E9), "", INDEX('Individual UI'!$E$6:$H$6,1,E9)), "")</f>
        <v>2</v>
      </c>
      <c r="S9" s="4">
        <f>IF($O9 = TRUE, IF(ISBLANK(F9), "", INDEX('Individual UI'!$E$6:$H$6,1,F9)), "")</f>
        <v>4</v>
      </c>
      <c r="T9" s="4">
        <f>IF($O9 = TRUE, IF(ISBLANK(G9), "", INDEX('Individual UI'!$E$6:$H$6,1,G9)), "")</f>
        <v>4</v>
      </c>
      <c r="U9" s="4">
        <f>IF($O9 = TRUE, IF(ISBLANK(H9), "", INDEX('Individual UI'!$E$6:$H$6,1,H9)), "")</f>
        <v>2</v>
      </c>
      <c r="V9" s="4">
        <f>IF($O9 = TRUE, IF(ISBLANK(I9), "", INDEX('Individual UI'!$E$6:$H$6,1,I9)), "")</f>
        <v>-4</v>
      </c>
      <c r="W9" s="4">
        <f>IF($O9 = TRUE, IF(ISBLANK(J9), "", INDEX('Individual UI'!$E$6:$H$6,1,J9)), "")</f>
        <v>4</v>
      </c>
      <c r="X9" s="4">
        <f>IF($O9 = TRUE, IF(ISBLANK(K9), "", INDEX('Individual UI'!$E$6:$H$6,1,K9)), "")</f>
        <v>-2</v>
      </c>
      <c r="Y9" s="4">
        <f>IF($O9 = TRUE, IF(ISBLANK(L9), "", INDEX('Individual UI'!$E$6:$H$6,1,L9)), "")</f>
        <v>2</v>
      </c>
      <c r="Z9" s="4">
        <f>IF($O9 = TRUE, IF(ISBLANK(M9), "", INDEX('Individual UI'!$E$6:$H$6,1,M9)), "")</f>
        <v>4</v>
      </c>
      <c r="AA9" s="14">
        <f>IF($O9 = TRUE, IF(ISBLANK(N9), "", INDEX('Individual UI'!$E$6:$H$6,1,N9)), "")</f>
        <v>4</v>
      </c>
      <c r="AB9" s="11">
        <f>IF($O9 = TRUE, EXP(MMULT($P9:$AA9, Documentation!D$39:D$50) + Documentation!D$51), "")</f>
        <v>4.932165117690541E-7</v>
      </c>
      <c r="AC9" s="4">
        <f>IF($O9 = TRUE, EXP(MMULT($P9:$AA9, Documentation!E$39:E$50) + Documentation!E$51), "")</f>
        <v>0.31135586720248842</v>
      </c>
      <c r="AD9" s="4">
        <f>IF($O9 = TRUE, EXP(MMULT($P9:$AA9, Documentation!F$39:F$50) + Documentation!F$51), "")</f>
        <v>49.880833374164922</v>
      </c>
      <c r="AE9" s="4">
        <f>IF($O9 = TRUE, EXP(MMULT($P9:$AA9, Documentation!G$39:G$50) + Documentation!G$51), "")</f>
        <v>3.9341792680245381E-2</v>
      </c>
      <c r="AF9" s="14">
        <f>IF($O9 = TRUE, EXP(MMULT($P9:$AA9, Documentation!H$39:H$50) + Documentation!H$51), "")</f>
        <v>5.0864406846537049</v>
      </c>
      <c r="AG9" s="30">
        <f t="shared" si="1"/>
        <v>8.9160266012569791E-9</v>
      </c>
      <c r="AH9" s="28">
        <f t="shared" si="2"/>
        <v>5.6284757873935401E-3</v>
      </c>
      <c r="AI9" s="28">
        <f t="shared" si="3"/>
        <v>0.90171116871522716</v>
      </c>
      <c r="AJ9" s="28">
        <f t="shared" si="4"/>
        <v>7.1119368818384611E-4</v>
      </c>
      <c r="AK9" s="33">
        <f t="shared" si="5"/>
        <v>9.1949152893168906E-2</v>
      </c>
      <c r="AL9" s="11">
        <f t="shared" si="6"/>
        <v>3</v>
      </c>
      <c r="AM9" s="14" t="str">
        <f>IF($O9 = TRUE, INDEX(Documentation!$M$9:$M$13, $AL9, 1), "")</f>
        <v>Process Skeptics</v>
      </c>
      <c r="AN9" s="1"/>
      <c r="AO9" s="1"/>
      <c r="AP9" s="38">
        <v>8.9160266012569692E-9</v>
      </c>
      <c r="AQ9" s="35">
        <v>5.6284757873934603E-3</v>
      </c>
      <c r="AR9" s="35">
        <v>0.90171116871522705</v>
      </c>
      <c r="AS9" s="35">
        <v>7.1119368818384503E-4</v>
      </c>
      <c r="AT9" s="35">
        <v>9.1949152893168601E-2</v>
      </c>
      <c r="AU9" s="14">
        <v>3</v>
      </c>
      <c r="AV9" s="4" t="b">
        <f t="shared" si="7"/>
        <v>1</v>
      </c>
      <c r="AW9" s="4" t="b">
        <f t="shared" si="8"/>
        <v>1</v>
      </c>
      <c r="AX9" s="4" t="b">
        <f t="shared" si="9"/>
        <v>1</v>
      </c>
      <c r="AY9" s="4" t="b">
        <f t="shared" si="10"/>
        <v>1</v>
      </c>
      <c r="AZ9" s="4" t="b">
        <f t="shared" si="11"/>
        <v>1</v>
      </c>
      <c r="BA9" s="4" t="b">
        <f t="shared" si="12"/>
        <v>1</v>
      </c>
      <c r="BB9" s="14" t="b">
        <f t="shared" si="13"/>
        <v>1</v>
      </c>
      <c r="BC9" s="1"/>
      <c r="BD9" s="13" t="s">
        <v>2209</v>
      </c>
      <c r="BE9" s="16">
        <f>COUNTIF($BA$8:$BA$3008, FALSE)</f>
        <v>0</v>
      </c>
      <c r="BF9" s="13" t="s">
        <v>2209</v>
      </c>
      <c r="BG9" s="16">
        <f>COUNTIF($BB$8:$BB$3008, FALSE)</f>
        <v>0</v>
      </c>
      <c r="BH9" s="11" t="s">
        <v>2213</v>
      </c>
      <c r="BI9" s="14">
        <f>COUNTIF($AL$8:$AL$3008, 2)</f>
        <v>420</v>
      </c>
      <c r="BJ9" s="11" t="s">
        <v>2213</v>
      </c>
      <c r="BK9" s="14">
        <f>COUNTIF($AU$8:$AU$2007, 2)</f>
        <v>420</v>
      </c>
      <c r="BL9" s="1"/>
    </row>
    <row r="10" spans="1:64" x14ac:dyDescent="0.2">
      <c r="A10" s="1"/>
      <c r="B10" s="11" t="s">
        <v>165</v>
      </c>
      <c r="C10" s="4">
        <v>2</v>
      </c>
      <c r="D10" s="4">
        <v>4</v>
      </c>
      <c r="E10" s="4">
        <v>4</v>
      </c>
      <c r="F10" s="4">
        <v>1</v>
      </c>
      <c r="G10" s="4">
        <v>2</v>
      </c>
      <c r="H10" s="4">
        <v>2</v>
      </c>
      <c r="I10" s="4">
        <v>3</v>
      </c>
      <c r="J10" s="4">
        <v>1</v>
      </c>
      <c r="K10" s="4">
        <v>3</v>
      </c>
      <c r="L10" s="4">
        <v>4</v>
      </c>
      <c r="M10" s="4">
        <v>3</v>
      </c>
      <c r="N10" s="14">
        <v>2</v>
      </c>
      <c r="O10" s="25" t="b">
        <f t="shared" si="0"/>
        <v>1</v>
      </c>
      <c r="P10" s="11">
        <f>IF($O10 = TRUE, IF(ISBLANK(C10), "", INDEX('Individual UI'!$E$6:$H$6,1,C10)), "")</f>
        <v>-2</v>
      </c>
      <c r="Q10" s="4">
        <f>IF($O10 = TRUE, IF(ISBLANK(D10), "", INDEX('Individual UI'!$E$6:$H$6,1,D10)), "")</f>
        <v>4</v>
      </c>
      <c r="R10" s="4">
        <f>IF($O10 = TRUE, IF(ISBLANK(E10), "", INDEX('Individual UI'!$E$6:$H$6,1,E10)), "")</f>
        <v>4</v>
      </c>
      <c r="S10" s="4">
        <f>IF($O10 = TRUE, IF(ISBLANK(F10), "", INDEX('Individual UI'!$E$6:$H$6,1,F10)), "")</f>
        <v>-4</v>
      </c>
      <c r="T10" s="4">
        <f>IF($O10 = TRUE, IF(ISBLANK(G10), "", INDEX('Individual UI'!$E$6:$H$6,1,G10)), "")</f>
        <v>-2</v>
      </c>
      <c r="U10" s="4">
        <f>IF($O10 = TRUE, IF(ISBLANK(H10), "", INDEX('Individual UI'!$E$6:$H$6,1,H10)), "")</f>
        <v>-2</v>
      </c>
      <c r="V10" s="4">
        <f>IF($O10 = TRUE, IF(ISBLANK(I10), "", INDEX('Individual UI'!$E$6:$H$6,1,I10)), "")</f>
        <v>2</v>
      </c>
      <c r="W10" s="4">
        <f>IF($O10 = TRUE, IF(ISBLANK(J10), "", INDEX('Individual UI'!$E$6:$H$6,1,J10)), "")</f>
        <v>-4</v>
      </c>
      <c r="X10" s="4">
        <f>IF($O10 = TRUE, IF(ISBLANK(K10), "", INDEX('Individual UI'!$E$6:$H$6,1,K10)), "")</f>
        <v>2</v>
      </c>
      <c r="Y10" s="4">
        <f>IF($O10 = TRUE, IF(ISBLANK(L10), "", INDEX('Individual UI'!$E$6:$H$6,1,L10)), "")</f>
        <v>4</v>
      </c>
      <c r="Z10" s="4">
        <f>IF($O10 = TRUE, IF(ISBLANK(M10), "", INDEX('Individual UI'!$E$6:$H$6,1,M10)), "")</f>
        <v>2</v>
      </c>
      <c r="AA10" s="14">
        <f>IF($O10 = TRUE, IF(ISBLANK(N10), "", INDEX('Individual UI'!$E$6:$H$6,1,N10)), "")</f>
        <v>-2</v>
      </c>
      <c r="AB10" s="11">
        <f>IF($O10 = TRUE, EXP(MMULT($P10:$AA10, Documentation!D$39:D$50) + Documentation!D$51), "")</f>
        <v>2.3220081139917778E-3</v>
      </c>
      <c r="AC10" s="4">
        <f>IF($O10 = TRUE, EXP(MMULT($P10:$AA10, Documentation!E$39:E$50) + Documentation!E$51), "")</f>
        <v>19.419202524312727</v>
      </c>
      <c r="AD10" s="4">
        <f>IF($O10 = TRUE, EXP(MMULT($P10:$AA10, Documentation!F$39:F$50) + Documentation!F$51), "")</f>
        <v>3.8693913074747074E-3</v>
      </c>
      <c r="AE10" s="4">
        <f>IF($O10 = TRUE, EXP(MMULT($P10:$AA10, Documentation!G$39:G$50) + Documentation!G$51), "")</f>
        <v>2.2783685507549894E-4</v>
      </c>
      <c r="AF10" s="14">
        <f>IF($O10 = TRUE, EXP(MMULT($P10:$AA10, Documentation!H$39:H$50) + Documentation!H$51), "")</f>
        <v>4.479816248429834E-2</v>
      </c>
      <c r="AG10" s="30">
        <f t="shared" si="1"/>
        <v>1.1925824523384135E-4</v>
      </c>
      <c r="AH10" s="28">
        <f t="shared" si="2"/>
        <v>0.99736947641790996</v>
      </c>
      <c r="AI10" s="28">
        <f t="shared" si="3"/>
        <v>1.9873178507512598E-4</v>
      </c>
      <c r="AJ10" s="28">
        <f t="shared" si="4"/>
        <v>1.1701691898565534E-5</v>
      </c>
      <c r="AK10" s="33">
        <f t="shared" si="5"/>
        <v>2.3008318598824848E-3</v>
      </c>
      <c r="AL10" s="11">
        <f t="shared" si="6"/>
        <v>2</v>
      </c>
      <c r="AM10" s="14" t="str">
        <f>IF($O10 = TRUE, INDEX(Documentation!$M$9:$M$13, $AL10, 1), "")</f>
        <v>Cautious Consulters</v>
      </c>
      <c r="AN10" s="1"/>
      <c r="AO10" s="1"/>
      <c r="AP10" s="38">
        <v>1.19258245233842E-4</v>
      </c>
      <c r="AQ10" s="35">
        <v>0.99736947641790996</v>
      </c>
      <c r="AR10" s="35">
        <v>1.98731785075125E-4</v>
      </c>
      <c r="AS10" s="35">
        <v>1.1701691898565501E-5</v>
      </c>
      <c r="AT10" s="35">
        <v>2.3008318598824601E-3</v>
      </c>
      <c r="AU10" s="14">
        <v>2</v>
      </c>
      <c r="AV10" s="4" t="b">
        <f t="shared" si="7"/>
        <v>1</v>
      </c>
      <c r="AW10" s="4" t="b">
        <f t="shared" si="8"/>
        <v>1</v>
      </c>
      <c r="AX10" s="4" t="b">
        <f t="shared" si="9"/>
        <v>1</v>
      </c>
      <c r="AY10" s="4" t="b">
        <f t="shared" si="10"/>
        <v>1</v>
      </c>
      <c r="AZ10" s="4" t="b">
        <f t="shared" si="11"/>
        <v>1</v>
      </c>
      <c r="BA10" s="4" t="b">
        <f t="shared" si="12"/>
        <v>1</v>
      </c>
      <c r="BB10" s="14" t="b">
        <f t="shared" si="13"/>
        <v>1</v>
      </c>
      <c r="BC10" s="1"/>
      <c r="BD10" s="1"/>
      <c r="BE10" s="1"/>
      <c r="BF10" s="1"/>
      <c r="BG10" s="1"/>
      <c r="BH10" s="11" t="s">
        <v>2214</v>
      </c>
      <c r="BI10" s="14">
        <f>COUNTIF($AL$8:$AL$3008, 3)</f>
        <v>358</v>
      </c>
      <c r="BJ10" s="11" t="s">
        <v>2214</v>
      </c>
      <c r="BK10" s="14">
        <f>COUNTIF($AU$8:$AU$2007, 3)</f>
        <v>358</v>
      </c>
      <c r="BL10" s="1"/>
    </row>
    <row r="11" spans="1:64" x14ac:dyDescent="0.2">
      <c r="A11" s="1"/>
      <c r="B11" s="11" t="s">
        <v>166</v>
      </c>
      <c r="C11" s="4">
        <v>3</v>
      </c>
      <c r="D11" s="4">
        <v>1</v>
      </c>
      <c r="E11" s="4">
        <v>3</v>
      </c>
      <c r="F11" s="4">
        <v>4</v>
      </c>
      <c r="G11" s="4">
        <v>4</v>
      </c>
      <c r="H11" s="4">
        <v>4</v>
      </c>
      <c r="I11" s="4">
        <v>1</v>
      </c>
      <c r="J11" s="4">
        <v>4</v>
      </c>
      <c r="K11" s="4">
        <v>1</v>
      </c>
      <c r="L11" s="4">
        <v>3</v>
      </c>
      <c r="M11" s="4">
        <v>3</v>
      </c>
      <c r="N11" s="14">
        <v>3</v>
      </c>
      <c r="O11" s="25" t="b">
        <f t="shared" si="0"/>
        <v>1</v>
      </c>
      <c r="P11" s="11">
        <f>IF($O11 = TRUE, IF(ISBLANK(C11), "", INDEX('Individual UI'!$E$6:$H$6,1,C11)), "")</f>
        <v>2</v>
      </c>
      <c r="Q11" s="4">
        <f>IF($O11 = TRUE, IF(ISBLANK(D11), "", INDEX('Individual UI'!$E$6:$H$6,1,D11)), "")</f>
        <v>-4</v>
      </c>
      <c r="R11" s="4">
        <f>IF($O11 = TRUE, IF(ISBLANK(E11), "", INDEX('Individual UI'!$E$6:$H$6,1,E11)), "")</f>
        <v>2</v>
      </c>
      <c r="S11" s="4">
        <f>IF($O11 = TRUE, IF(ISBLANK(F11), "", INDEX('Individual UI'!$E$6:$H$6,1,F11)), "")</f>
        <v>4</v>
      </c>
      <c r="T11" s="4">
        <f>IF($O11 = TRUE, IF(ISBLANK(G11), "", INDEX('Individual UI'!$E$6:$H$6,1,G11)), "")</f>
        <v>4</v>
      </c>
      <c r="U11" s="4">
        <f>IF($O11 = TRUE, IF(ISBLANK(H11), "", INDEX('Individual UI'!$E$6:$H$6,1,H11)), "")</f>
        <v>4</v>
      </c>
      <c r="V11" s="4">
        <f>IF($O11 = TRUE, IF(ISBLANK(I11), "", INDEX('Individual UI'!$E$6:$H$6,1,I11)), "")</f>
        <v>-4</v>
      </c>
      <c r="W11" s="4">
        <f>IF($O11 = TRUE, IF(ISBLANK(J11), "", INDEX('Individual UI'!$E$6:$H$6,1,J11)), "")</f>
        <v>4</v>
      </c>
      <c r="X11" s="4">
        <f>IF($O11 = TRUE, IF(ISBLANK(K11), "", INDEX('Individual UI'!$E$6:$H$6,1,K11)), "")</f>
        <v>-4</v>
      </c>
      <c r="Y11" s="4">
        <f>IF($O11 = TRUE, IF(ISBLANK(L11), "", INDEX('Individual UI'!$E$6:$H$6,1,L11)), "")</f>
        <v>2</v>
      </c>
      <c r="Z11" s="4">
        <f>IF($O11 = TRUE, IF(ISBLANK(M11), "", INDEX('Individual UI'!$E$6:$H$6,1,M11)), "")</f>
        <v>2</v>
      </c>
      <c r="AA11" s="14">
        <f>IF($O11 = TRUE, IF(ISBLANK(N11), "", INDEX('Individual UI'!$E$6:$H$6,1,N11)), "")</f>
        <v>2</v>
      </c>
      <c r="AB11" s="11">
        <f>IF($O11 = TRUE, EXP(MMULT($P11:$AA11, Documentation!D$39:D$50) + Documentation!D$51), "")</f>
        <v>4.3628963435547944E-5</v>
      </c>
      <c r="AC11" s="4">
        <f>IF($O11 = TRUE, EXP(MMULT($P11:$AA11, Documentation!E$39:E$50) + Documentation!E$51), "")</f>
        <v>7.1991568757645585E-4</v>
      </c>
      <c r="AD11" s="4">
        <f>IF($O11 = TRUE, EXP(MMULT($P11:$AA11, Documentation!F$39:F$50) + Documentation!F$51), "")</f>
        <v>2.5881210461915138</v>
      </c>
      <c r="AE11" s="4">
        <f>IF($O11 = TRUE, EXP(MMULT($P11:$AA11, Documentation!G$39:G$50) + Documentation!G$51), "")</f>
        <v>4.5027276532885878</v>
      </c>
      <c r="AF11" s="14">
        <f>IF($O11 = TRUE, EXP(MMULT($P11:$AA11, Documentation!H$39:H$50) + Documentation!H$51), "")</f>
        <v>0.22169512064685287</v>
      </c>
      <c r="AG11" s="30">
        <f t="shared" si="1"/>
        <v>5.965695308482707E-6</v>
      </c>
      <c r="AH11" s="28">
        <f t="shared" si="2"/>
        <v>9.8439140004381959E-5</v>
      </c>
      <c r="AI11" s="28">
        <f t="shared" si="3"/>
        <v>0.35389201042695267</v>
      </c>
      <c r="AJ11" s="28">
        <f t="shared" si="4"/>
        <v>0.6156896502086634</v>
      </c>
      <c r="AK11" s="33">
        <f t="shared" si="5"/>
        <v>3.0313934529071114E-2</v>
      </c>
      <c r="AL11" s="11">
        <f t="shared" si="6"/>
        <v>4</v>
      </c>
      <c r="AM11" s="14" t="str">
        <f>IF($O11 = TRUE, INDEX(Documentation!$M$9:$M$13, $AL11, 1), "")</f>
        <v>Financially Pressured</v>
      </c>
      <c r="AN11" s="1"/>
      <c r="AO11" s="1"/>
      <c r="AP11" s="38">
        <v>5.9656953084827002E-6</v>
      </c>
      <c r="AQ11" s="35">
        <v>9.8439140004379804E-5</v>
      </c>
      <c r="AR11" s="35">
        <v>0.35389201042695101</v>
      </c>
      <c r="AS11" s="35">
        <v>0.61568965020866595</v>
      </c>
      <c r="AT11" s="35">
        <v>3.0313934529071E-2</v>
      </c>
      <c r="AU11" s="14">
        <v>4</v>
      </c>
      <c r="AV11" s="4" t="b">
        <f t="shared" si="7"/>
        <v>1</v>
      </c>
      <c r="AW11" s="4" t="b">
        <f t="shared" si="8"/>
        <v>1</v>
      </c>
      <c r="AX11" s="4" t="b">
        <f t="shared" si="9"/>
        <v>1</v>
      </c>
      <c r="AY11" s="4" t="b">
        <f t="shared" si="10"/>
        <v>1</v>
      </c>
      <c r="AZ11" s="4" t="b">
        <f t="shared" si="11"/>
        <v>1</v>
      </c>
      <c r="BA11" s="4" t="b">
        <f t="shared" si="12"/>
        <v>1</v>
      </c>
      <c r="BB11" s="14" t="b">
        <f t="shared" si="13"/>
        <v>1</v>
      </c>
      <c r="BC11" s="1"/>
      <c r="BD11" s="1"/>
      <c r="BE11" s="1"/>
      <c r="BF11" s="1"/>
      <c r="BG11" s="1"/>
      <c r="BH11" s="11" t="s">
        <v>2215</v>
      </c>
      <c r="BI11" s="14">
        <f>COUNTIF($AL$8:$AL$3008, 4)</f>
        <v>549</v>
      </c>
      <c r="BJ11" s="11" t="s">
        <v>2215</v>
      </c>
      <c r="BK11" s="14">
        <f>COUNTIF($AU$8:$AU$2007, 4)</f>
        <v>549</v>
      </c>
      <c r="BL11" s="1"/>
    </row>
    <row r="12" spans="1:64" x14ac:dyDescent="0.2">
      <c r="A12" s="1"/>
      <c r="B12" s="11" t="s">
        <v>167</v>
      </c>
      <c r="C12" s="4">
        <v>2</v>
      </c>
      <c r="D12" s="4">
        <v>1</v>
      </c>
      <c r="E12" s="4">
        <v>1</v>
      </c>
      <c r="F12" s="4">
        <v>3</v>
      </c>
      <c r="G12" s="4">
        <v>1</v>
      </c>
      <c r="H12" s="4">
        <v>1</v>
      </c>
      <c r="I12" s="4">
        <v>4</v>
      </c>
      <c r="J12" s="4">
        <v>3</v>
      </c>
      <c r="K12" s="4">
        <v>1</v>
      </c>
      <c r="L12" s="4">
        <v>2</v>
      </c>
      <c r="M12" s="4">
        <v>2</v>
      </c>
      <c r="N12" s="14">
        <v>4</v>
      </c>
      <c r="O12" s="25" t="b">
        <f t="shared" si="0"/>
        <v>1</v>
      </c>
      <c r="P12" s="11">
        <f>IF($O12 = TRUE, IF(ISBLANK(C12), "", INDEX('Individual UI'!$E$6:$H$6,1,C12)), "")</f>
        <v>-2</v>
      </c>
      <c r="Q12" s="4">
        <f>IF($O12 = TRUE, IF(ISBLANK(D12), "", INDEX('Individual UI'!$E$6:$H$6,1,D12)), "")</f>
        <v>-4</v>
      </c>
      <c r="R12" s="4">
        <f>IF($O12 = TRUE, IF(ISBLANK(E12), "", INDEX('Individual UI'!$E$6:$H$6,1,E12)), "")</f>
        <v>-4</v>
      </c>
      <c r="S12" s="4">
        <f>IF($O12 = TRUE, IF(ISBLANK(F12), "", INDEX('Individual UI'!$E$6:$H$6,1,F12)), "")</f>
        <v>2</v>
      </c>
      <c r="T12" s="4">
        <f>IF($O12 = TRUE, IF(ISBLANK(G12), "", INDEX('Individual UI'!$E$6:$H$6,1,G12)), "")</f>
        <v>-4</v>
      </c>
      <c r="U12" s="4">
        <f>IF($O12 = TRUE, IF(ISBLANK(H12), "", INDEX('Individual UI'!$E$6:$H$6,1,H12)), "")</f>
        <v>-4</v>
      </c>
      <c r="V12" s="4">
        <f>IF($O12 = TRUE, IF(ISBLANK(I12), "", INDEX('Individual UI'!$E$6:$H$6,1,I12)), "")</f>
        <v>4</v>
      </c>
      <c r="W12" s="4">
        <f>IF($O12 = TRUE, IF(ISBLANK(J12), "", INDEX('Individual UI'!$E$6:$H$6,1,J12)), "")</f>
        <v>2</v>
      </c>
      <c r="X12" s="4">
        <f>IF($O12 = TRUE, IF(ISBLANK(K12), "", INDEX('Individual UI'!$E$6:$H$6,1,K12)), "")</f>
        <v>-4</v>
      </c>
      <c r="Y12" s="4">
        <f>IF($O12 = TRUE, IF(ISBLANK(L12), "", INDEX('Individual UI'!$E$6:$H$6,1,L12)), "")</f>
        <v>-2</v>
      </c>
      <c r="Z12" s="4">
        <f>IF($O12 = TRUE, IF(ISBLANK(M12), "", INDEX('Individual UI'!$E$6:$H$6,1,M12)), "")</f>
        <v>-2</v>
      </c>
      <c r="AA12" s="14">
        <f>IF($O12 = TRUE, IF(ISBLANK(N12), "", INDEX('Individual UI'!$E$6:$H$6,1,N12)), "")</f>
        <v>4</v>
      </c>
      <c r="AB12" s="11">
        <f>IF($O12 = TRUE, EXP(MMULT($P12:$AA12, Documentation!D$39:D$50) + Documentation!D$51), "")</f>
        <v>33.766911550759581</v>
      </c>
      <c r="AC12" s="4">
        <f>IF($O12 = TRUE, EXP(MMULT($P12:$AA12, Documentation!E$39:E$50) + Documentation!E$51), "")</f>
        <v>2.2495162205463786E-5</v>
      </c>
      <c r="AD12" s="4">
        <f>IF($O12 = TRUE, EXP(MMULT($P12:$AA12, Documentation!F$39:F$50) + Documentation!F$51), "")</f>
        <v>6.3211863763639065E-3</v>
      </c>
      <c r="AE12" s="4">
        <f>IF($O12 = TRUE, EXP(MMULT($P12:$AA12, Documentation!G$39:G$50) + Documentation!G$51), "")</f>
        <v>3.7797090624361795E-4</v>
      </c>
      <c r="AF12" s="14">
        <f>IF($O12 = TRUE, EXP(MMULT($P12:$AA12, Documentation!H$39:H$50) + Documentation!H$51), "")</f>
        <v>1.301735724412562E-6</v>
      </c>
      <c r="AG12" s="30">
        <f t="shared" si="1"/>
        <v>0.99980094075514592</v>
      </c>
      <c r="AH12" s="28">
        <f t="shared" si="2"/>
        <v>6.6605689719812036E-7</v>
      </c>
      <c r="AI12" s="28">
        <f t="shared" si="3"/>
        <v>1.8716334410024183E-4</v>
      </c>
      <c r="AJ12" s="28">
        <f t="shared" si="4"/>
        <v>1.1191300900361543E-5</v>
      </c>
      <c r="AK12" s="33">
        <f t="shared" si="5"/>
        <v>3.8542956465705678E-8</v>
      </c>
      <c r="AL12" s="11">
        <f t="shared" si="6"/>
        <v>1</v>
      </c>
      <c r="AM12" s="14" t="str">
        <f>IF($O12 = TRUE, INDEX(Documentation!$M$9:$M$13, $AL12, 1), "")</f>
        <v>Decisive Pursuers</v>
      </c>
      <c r="AN12" s="1"/>
      <c r="AO12" s="1"/>
      <c r="AP12" s="38">
        <v>0.99980094075514603</v>
      </c>
      <c r="AQ12" s="35">
        <v>6.6605689719812597E-7</v>
      </c>
      <c r="AR12" s="35">
        <v>1.87163344100244E-4</v>
      </c>
      <c r="AS12" s="35">
        <v>1.11913009003616E-5</v>
      </c>
      <c r="AT12" s="35">
        <v>3.8542956465705698E-8</v>
      </c>
      <c r="AU12" s="14">
        <v>1</v>
      </c>
      <c r="AV12" s="4" t="b">
        <f t="shared" si="7"/>
        <v>1</v>
      </c>
      <c r="AW12" s="4" t="b">
        <f t="shared" si="8"/>
        <v>1</v>
      </c>
      <c r="AX12" s="4" t="b">
        <f t="shared" si="9"/>
        <v>1</v>
      </c>
      <c r="AY12" s="4" t="b">
        <f t="shared" si="10"/>
        <v>1</v>
      </c>
      <c r="AZ12" s="4" t="b">
        <f t="shared" si="11"/>
        <v>1</v>
      </c>
      <c r="BA12" s="4" t="b">
        <f t="shared" si="12"/>
        <v>1</v>
      </c>
      <c r="BB12" s="14" t="b">
        <f t="shared" si="13"/>
        <v>1</v>
      </c>
      <c r="BC12" s="1"/>
      <c r="BD12" s="1"/>
      <c r="BE12" s="1"/>
      <c r="BF12" s="1"/>
      <c r="BG12" s="1"/>
      <c r="BH12" s="13" t="s">
        <v>2216</v>
      </c>
      <c r="BI12" s="16">
        <f>COUNTIF($AL$8:$AL$3008, 5)</f>
        <v>297</v>
      </c>
      <c r="BJ12" s="13" t="s">
        <v>2216</v>
      </c>
      <c r="BK12" s="16">
        <f>COUNTIF($AU$8:$AU$2007, 5)</f>
        <v>297</v>
      </c>
      <c r="BL12" s="1"/>
    </row>
    <row r="13" spans="1:64" x14ac:dyDescent="0.2">
      <c r="A13" s="1"/>
      <c r="B13" s="11" t="s">
        <v>168</v>
      </c>
      <c r="C13" s="4">
        <v>1</v>
      </c>
      <c r="D13" s="4">
        <v>1</v>
      </c>
      <c r="E13" s="4">
        <v>2</v>
      </c>
      <c r="F13" s="4">
        <v>2</v>
      </c>
      <c r="G13" s="4">
        <v>1</v>
      </c>
      <c r="H13" s="4">
        <v>1</v>
      </c>
      <c r="I13" s="4">
        <v>3</v>
      </c>
      <c r="J13" s="4">
        <v>3</v>
      </c>
      <c r="K13" s="4">
        <v>2</v>
      </c>
      <c r="L13" s="4">
        <v>2</v>
      </c>
      <c r="M13" s="4">
        <v>3</v>
      </c>
      <c r="N13" s="14">
        <v>1</v>
      </c>
      <c r="O13" s="25" t="b">
        <f t="shared" si="0"/>
        <v>1</v>
      </c>
      <c r="P13" s="11">
        <f>IF($O13 = TRUE, IF(ISBLANK(C13), "", INDEX('Individual UI'!$E$6:$H$6,1,C13)), "")</f>
        <v>-4</v>
      </c>
      <c r="Q13" s="4">
        <f>IF($O13 = TRUE, IF(ISBLANK(D13), "", INDEX('Individual UI'!$E$6:$H$6,1,D13)), "")</f>
        <v>-4</v>
      </c>
      <c r="R13" s="4">
        <f>IF($O13 = TRUE, IF(ISBLANK(E13), "", INDEX('Individual UI'!$E$6:$H$6,1,E13)), "")</f>
        <v>-2</v>
      </c>
      <c r="S13" s="4">
        <f>IF($O13 = TRUE, IF(ISBLANK(F13), "", INDEX('Individual UI'!$E$6:$H$6,1,F13)), "")</f>
        <v>-2</v>
      </c>
      <c r="T13" s="4">
        <f>IF($O13 = TRUE, IF(ISBLANK(G13), "", INDEX('Individual UI'!$E$6:$H$6,1,G13)), "")</f>
        <v>-4</v>
      </c>
      <c r="U13" s="4">
        <f>IF($O13 = TRUE, IF(ISBLANK(H13), "", INDEX('Individual UI'!$E$6:$H$6,1,H13)), "")</f>
        <v>-4</v>
      </c>
      <c r="V13" s="4">
        <f>IF($O13 = TRUE, IF(ISBLANK(I13), "", INDEX('Individual UI'!$E$6:$H$6,1,I13)), "")</f>
        <v>2</v>
      </c>
      <c r="W13" s="4">
        <f>IF($O13 = TRUE, IF(ISBLANK(J13), "", INDEX('Individual UI'!$E$6:$H$6,1,J13)), "")</f>
        <v>2</v>
      </c>
      <c r="X13" s="4">
        <f>IF($O13 = TRUE, IF(ISBLANK(K13), "", INDEX('Individual UI'!$E$6:$H$6,1,K13)), "")</f>
        <v>-2</v>
      </c>
      <c r="Y13" s="4">
        <f>IF($O13 = TRUE, IF(ISBLANK(L13), "", INDEX('Individual UI'!$E$6:$H$6,1,L13)), "")</f>
        <v>-2</v>
      </c>
      <c r="Z13" s="4">
        <f>IF($O13 = TRUE, IF(ISBLANK(M13), "", INDEX('Individual UI'!$E$6:$H$6,1,M13)), "")</f>
        <v>2</v>
      </c>
      <c r="AA13" s="14">
        <f>IF($O13 = TRUE, IF(ISBLANK(N13), "", INDEX('Individual UI'!$E$6:$H$6,1,N13)), "")</f>
        <v>-4</v>
      </c>
      <c r="AB13" s="11">
        <f>IF($O13 = TRUE, EXP(MMULT($P13:$AA13, Documentation!D$39:D$50) + Documentation!D$51), "")</f>
        <v>17.073893223148314</v>
      </c>
      <c r="AC13" s="4">
        <f>IF($O13 = TRUE, EXP(MMULT($P13:$AA13, Documentation!E$39:E$50) + Documentation!E$51), "")</f>
        <v>1.5999159579566837E-4</v>
      </c>
      <c r="AD13" s="4">
        <f>IF($O13 = TRUE, EXP(MMULT($P13:$AA13, Documentation!F$39:F$50) + Documentation!F$51), "")</f>
        <v>6.0523777809068922E-4</v>
      </c>
      <c r="AE13" s="4">
        <f>IF($O13 = TRUE, EXP(MMULT($P13:$AA13, Documentation!G$39:G$50) + Documentation!G$51), "")</f>
        <v>4.7325242285218091E-4</v>
      </c>
      <c r="AF13" s="14">
        <f>IF($O13 = TRUE, EXP(MMULT($P13:$AA13, Documentation!H$39:H$50) + Documentation!H$51), "")</f>
        <v>2.3297654517964272E-5</v>
      </c>
      <c r="AG13" s="30">
        <f t="shared" si="1"/>
        <v>0.99992610436326568</v>
      </c>
      <c r="AH13" s="28">
        <f t="shared" si="2"/>
        <v>9.3698473467040733E-6</v>
      </c>
      <c r="AI13" s="28">
        <f t="shared" si="3"/>
        <v>3.5445521753597328E-5</v>
      </c>
      <c r="AJ13" s="28">
        <f t="shared" si="4"/>
        <v>2.7715849301522103E-5</v>
      </c>
      <c r="AK13" s="33">
        <f t="shared" si="5"/>
        <v>1.3644183326252308E-6</v>
      </c>
      <c r="AL13" s="11">
        <f t="shared" si="6"/>
        <v>1</v>
      </c>
      <c r="AM13" s="14" t="str">
        <f>IF($O13 = TRUE, INDEX(Documentation!$M$9:$M$13, $AL13, 1), "")</f>
        <v>Decisive Pursuers</v>
      </c>
      <c r="AN13" s="1"/>
      <c r="AO13" s="1"/>
      <c r="AP13" s="38">
        <v>0.99992610436326601</v>
      </c>
      <c r="AQ13" s="35">
        <v>9.3698473467038396E-6</v>
      </c>
      <c r="AR13" s="35">
        <v>3.5445521753596698E-5</v>
      </c>
      <c r="AS13" s="35">
        <v>2.7715849301522202E-5</v>
      </c>
      <c r="AT13" s="35">
        <v>1.3644183326251999E-6</v>
      </c>
      <c r="AU13" s="14">
        <v>1</v>
      </c>
      <c r="AV13" s="4" t="b">
        <f t="shared" si="7"/>
        <v>1</v>
      </c>
      <c r="AW13" s="4" t="b">
        <f t="shared" si="8"/>
        <v>1</v>
      </c>
      <c r="AX13" s="4" t="b">
        <f t="shared" si="9"/>
        <v>1</v>
      </c>
      <c r="AY13" s="4" t="b">
        <f t="shared" si="10"/>
        <v>1</v>
      </c>
      <c r="AZ13" s="4" t="b">
        <f t="shared" si="11"/>
        <v>1</v>
      </c>
      <c r="BA13" s="4" t="b">
        <f t="shared" si="12"/>
        <v>1</v>
      </c>
      <c r="BB13" s="14" t="b">
        <f t="shared" si="13"/>
        <v>1</v>
      </c>
      <c r="BC13" s="1"/>
      <c r="BD13" s="1"/>
      <c r="BE13" s="1"/>
      <c r="BF13" s="1"/>
      <c r="BG13" s="1"/>
      <c r="BH13" s="1"/>
      <c r="BI13" s="1"/>
      <c r="BJ13" s="1"/>
      <c r="BK13" s="1"/>
      <c r="BL13" s="1"/>
    </row>
    <row r="14" spans="1:64" x14ac:dyDescent="0.2">
      <c r="A14" s="1"/>
      <c r="B14" s="11" t="s">
        <v>169</v>
      </c>
      <c r="C14" s="4">
        <v>3</v>
      </c>
      <c r="D14" s="4">
        <v>3</v>
      </c>
      <c r="E14" s="4">
        <v>2</v>
      </c>
      <c r="F14" s="4">
        <v>4</v>
      </c>
      <c r="G14" s="4">
        <v>3</v>
      </c>
      <c r="H14" s="4">
        <v>1</v>
      </c>
      <c r="I14" s="4">
        <v>4</v>
      </c>
      <c r="J14" s="4">
        <v>4</v>
      </c>
      <c r="K14" s="4">
        <v>4</v>
      </c>
      <c r="L14" s="4">
        <v>4</v>
      </c>
      <c r="M14" s="4">
        <v>1</v>
      </c>
      <c r="N14" s="14">
        <v>4</v>
      </c>
      <c r="O14" s="25" t="b">
        <f t="shared" si="0"/>
        <v>1</v>
      </c>
      <c r="P14" s="11">
        <f>IF($O14 = TRUE, IF(ISBLANK(C14), "", INDEX('Individual UI'!$E$6:$H$6,1,C14)), "")</f>
        <v>2</v>
      </c>
      <c r="Q14" s="4">
        <f>IF($O14 = TRUE, IF(ISBLANK(D14), "", INDEX('Individual UI'!$E$6:$H$6,1,D14)), "")</f>
        <v>2</v>
      </c>
      <c r="R14" s="4">
        <f>IF($O14 = TRUE, IF(ISBLANK(E14), "", INDEX('Individual UI'!$E$6:$H$6,1,E14)), "")</f>
        <v>-2</v>
      </c>
      <c r="S14" s="4">
        <f>IF($O14 = TRUE, IF(ISBLANK(F14), "", INDEX('Individual UI'!$E$6:$H$6,1,F14)), "")</f>
        <v>4</v>
      </c>
      <c r="T14" s="4">
        <f>IF($O14 = TRUE, IF(ISBLANK(G14), "", INDEX('Individual UI'!$E$6:$H$6,1,G14)), "")</f>
        <v>2</v>
      </c>
      <c r="U14" s="4">
        <f>IF($O14 = TRUE, IF(ISBLANK(H14), "", INDEX('Individual UI'!$E$6:$H$6,1,H14)), "")</f>
        <v>-4</v>
      </c>
      <c r="V14" s="4">
        <f>IF($O14 = TRUE, IF(ISBLANK(I14), "", INDEX('Individual UI'!$E$6:$H$6,1,I14)), "")</f>
        <v>4</v>
      </c>
      <c r="W14" s="4">
        <f>IF($O14 = TRUE, IF(ISBLANK(J14), "", INDEX('Individual UI'!$E$6:$H$6,1,J14)), "")</f>
        <v>4</v>
      </c>
      <c r="X14" s="4">
        <f>IF($O14 = TRUE, IF(ISBLANK(K14), "", INDEX('Individual UI'!$E$6:$H$6,1,K14)), "")</f>
        <v>4</v>
      </c>
      <c r="Y14" s="4">
        <f>IF($O14 = TRUE, IF(ISBLANK(L14), "", INDEX('Individual UI'!$E$6:$H$6,1,L14)), "")</f>
        <v>4</v>
      </c>
      <c r="Z14" s="4">
        <f>IF($O14 = TRUE, IF(ISBLANK(M14), "", INDEX('Individual UI'!$E$6:$H$6,1,M14)), "")</f>
        <v>-4</v>
      </c>
      <c r="AA14" s="14">
        <f>IF($O14 = TRUE, IF(ISBLANK(N14), "", INDEX('Individual UI'!$E$6:$H$6,1,N14)), "")</f>
        <v>4</v>
      </c>
      <c r="AB14" s="11">
        <f>IF($O14 = TRUE, EXP(MMULT($P14:$AA14, Documentation!D$39:D$50) + Documentation!D$51), "")</f>
        <v>2.5159536180523064E-3</v>
      </c>
      <c r="AC14" s="4">
        <f>IF($O14 = TRUE, EXP(MMULT($P14:$AA14, Documentation!E$39:E$50) + Documentation!E$51), "")</f>
        <v>8.6543185722196495E-3</v>
      </c>
      <c r="AD14" s="4">
        <f>IF($O14 = TRUE, EXP(MMULT($P14:$AA14, Documentation!F$39:F$50) + Documentation!F$51), "")</f>
        <v>0.5822802392390013</v>
      </c>
      <c r="AE14" s="4">
        <f>IF($O14 = TRUE, EXP(MMULT($P14:$AA14, Documentation!G$39:G$50) + Documentation!G$51), "")</f>
        <v>3.7298016320014961E-5</v>
      </c>
      <c r="AF14" s="14">
        <f>IF($O14 = TRUE, EXP(MMULT($P14:$AA14, Documentation!H$39:H$50) + Documentation!H$51), "")</f>
        <v>2.7740315299077525E-5</v>
      </c>
      <c r="AG14" s="30">
        <f t="shared" si="1"/>
        <v>4.2390694212913211E-3</v>
      </c>
      <c r="AH14" s="28">
        <f t="shared" si="2"/>
        <v>1.4581452121526025E-2</v>
      </c>
      <c r="AI14" s="28">
        <f t="shared" si="3"/>
        <v>0.98106989694470947</v>
      </c>
      <c r="AJ14" s="28">
        <f t="shared" si="4"/>
        <v>6.2842525920409482E-5</v>
      </c>
      <c r="AK14" s="33">
        <f t="shared" si="5"/>
        <v>4.6738986552674439E-5</v>
      </c>
      <c r="AL14" s="11">
        <f t="shared" si="6"/>
        <v>3</v>
      </c>
      <c r="AM14" s="14" t="str">
        <f>IF($O14 = TRUE, INDEX(Documentation!$M$9:$M$13, $AL14, 1), "")</f>
        <v>Process Skeptics</v>
      </c>
      <c r="AN14" s="1"/>
      <c r="AO14" s="1"/>
      <c r="AP14" s="38">
        <v>4.2390694212911997E-3</v>
      </c>
      <c r="AQ14" s="35">
        <v>1.4581452121525999E-2</v>
      </c>
      <c r="AR14" s="35">
        <v>0.98106989694471003</v>
      </c>
      <c r="AS14" s="35">
        <v>6.2842525920406894E-5</v>
      </c>
      <c r="AT14" s="35">
        <v>4.67389865526737E-5</v>
      </c>
      <c r="AU14" s="14">
        <v>3</v>
      </c>
      <c r="AV14" s="4" t="b">
        <f t="shared" si="7"/>
        <v>1</v>
      </c>
      <c r="AW14" s="4" t="b">
        <f t="shared" si="8"/>
        <v>1</v>
      </c>
      <c r="AX14" s="4" t="b">
        <f t="shared" si="9"/>
        <v>1</v>
      </c>
      <c r="AY14" s="4" t="b">
        <f t="shared" si="10"/>
        <v>1</v>
      </c>
      <c r="AZ14" s="4" t="b">
        <f t="shared" si="11"/>
        <v>1</v>
      </c>
      <c r="BA14" s="4" t="b">
        <f t="shared" si="12"/>
        <v>1</v>
      </c>
      <c r="BB14" s="14" t="b">
        <f t="shared" si="13"/>
        <v>1</v>
      </c>
      <c r="BC14" s="1"/>
      <c r="BD14" s="1"/>
      <c r="BE14" s="1"/>
      <c r="BF14" s="1"/>
      <c r="BG14" s="1"/>
      <c r="BH14" s="1"/>
      <c r="BI14" s="1"/>
      <c r="BJ14" s="1"/>
      <c r="BK14" s="1"/>
      <c r="BL14" s="1"/>
    </row>
    <row r="15" spans="1:64" x14ac:dyDescent="0.2">
      <c r="A15" s="1"/>
      <c r="B15" s="11" t="s">
        <v>170</v>
      </c>
      <c r="C15" s="4">
        <v>2</v>
      </c>
      <c r="D15" s="4">
        <v>2</v>
      </c>
      <c r="E15" s="4">
        <v>3</v>
      </c>
      <c r="F15" s="4">
        <v>3</v>
      </c>
      <c r="G15" s="4">
        <v>2</v>
      </c>
      <c r="H15" s="4">
        <v>4</v>
      </c>
      <c r="I15" s="4">
        <v>2</v>
      </c>
      <c r="J15" s="4">
        <v>2</v>
      </c>
      <c r="K15" s="4">
        <v>1</v>
      </c>
      <c r="L15" s="4">
        <v>3</v>
      </c>
      <c r="M15" s="4">
        <v>1</v>
      </c>
      <c r="N15" s="14">
        <v>2</v>
      </c>
      <c r="O15" s="25" t="b">
        <f t="shared" si="0"/>
        <v>1</v>
      </c>
      <c r="P15" s="11">
        <f>IF($O15 = TRUE, IF(ISBLANK(C15), "", INDEX('Individual UI'!$E$6:$H$6,1,C15)), "")</f>
        <v>-2</v>
      </c>
      <c r="Q15" s="4">
        <f>IF($O15 = TRUE, IF(ISBLANK(D15), "", INDEX('Individual UI'!$E$6:$H$6,1,D15)), "")</f>
        <v>-2</v>
      </c>
      <c r="R15" s="4">
        <f>IF($O15 = TRUE, IF(ISBLANK(E15), "", INDEX('Individual UI'!$E$6:$H$6,1,E15)), "")</f>
        <v>2</v>
      </c>
      <c r="S15" s="4">
        <f>IF($O15 = TRUE, IF(ISBLANK(F15), "", INDEX('Individual UI'!$E$6:$H$6,1,F15)), "")</f>
        <v>2</v>
      </c>
      <c r="T15" s="4">
        <f>IF($O15 = TRUE, IF(ISBLANK(G15), "", INDEX('Individual UI'!$E$6:$H$6,1,G15)), "")</f>
        <v>-2</v>
      </c>
      <c r="U15" s="4">
        <f>IF($O15 = TRUE, IF(ISBLANK(H15), "", INDEX('Individual UI'!$E$6:$H$6,1,H15)), "")</f>
        <v>4</v>
      </c>
      <c r="V15" s="4">
        <f>IF($O15 = TRUE, IF(ISBLANK(I15), "", INDEX('Individual UI'!$E$6:$H$6,1,I15)), "")</f>
        <v>-2</v>
      </c>
      <c r="W15" s="4">
        <f>IF($O15 = TRUE, IF(ISBLANK(J15), "", INDEX('Individual UI'!$E$6:$H$6,1,J15)), "")</f>
        <v>-2</v>
      </c>
      <c r="X15" s="4">
        <f>IF($O15 = TRUE, IF(ISBLANK(K15), "", INDEX('Individual UI'!$E$6:$H$6,1,K15)), "")</f>
        <v>-4</v>
      </c>
      <c r="Y15" s="4">
        <f>IF($O15 = TRUE, IF(ISBLANK(L15), "", INDEX('Individual UI'!$E$6:$H$6,1,L15)), "")</f>
        <v>2</v>
      </c>
      <c r="Z15" s="4">
        <f>IF($O15 = TRUE, IF(ISBLANK(M15), "", INDEX('Individual UI'!$E$6:$H$6,1,M15)), "")</f>
        <v>-4</v>
      </c>
      <c r="AA15" s="14">
        <f>IF($O15 = TRUE, IF(ISBLANK(N15), "", INDEX('Individual UI'!$E$6:$H$6,1,N15)), "")</f>
        <v>-2</v>
      </c>
      <c r="AB15" s="11">
        <f>IF($O15 = TRUE, EXP(MMULT($P15:$AA15, Documentation!D$39:D$50) + Documentation!D$51), "")</f>
        <v>1.5497830598449587E-2</v>
      </c>
      <c r="AC15" s="4">
        <f>IF($O15 = TRUE, EXP(MMULT($P15:$AA15, Documentation!E$39:E$50) + Documentation!E$51), "")</f>
        <v>4.808687073241976E-4</v>
      </c>
      <c r="AD15" s="4">
        <f>IF($O15 = TRUE, EXP(MMULT($P15:$AA15, Documentation!F$39:F$50) + Documentation!F$51), "")</f>
        <v>2.0458557664493199E-3</v>
      </c>
      <c r="AE15" s="4">
        <f>IF($O15 = TRUE, EXP(MMULT($P15:$AA15, Documentation!G$39:G$50) + Documentation!G$51), "")</f>
        <v>9.5383380330848482</v>
      </c>
      <c r="AF15" s="14">
        <f>IF($O15 = TRUE, EXP(MMULT($P15:$AA15, Documentation!H$39:H$50) + Documentation!H$51), "")</f>
        <v>5.6389981439395789E-2</v>
      </c>
      <c r="AG15" s="30">
        <f t="shared" si="1"/>
        <v>1.6122156984947932E-3</v>
      </c>
      <c r="AH15" s="28">
        <f t="shared" si="2"/>
        <v>5.0024038780016566E-5</v>
      </c>
      <c r="AI15" s="28">
        <f t="shared" si="3"/>
        <v>2.128272575037477E-4</v>
      </c>
      <c r="AJ15" s="28">
        <f t="shared" si="4"/>
        <v>0.99225876917429656</v>
      </c>
      <c r="AK15" s="33">
        <f t="shared" si="5"/>
        <v>5.8661638309247541E-3</v>
      </c>
      <c r="AL15" s="11">
        <f t="shared" si="6"/>
        <v>4</v>
      </c>
      <c r="AM15" s="14" t="str">
        <f>IF($O15 = TRUE, INDEX(Documentation!$M$9:$M$13, $AL15, 1), "")</f>
        <v>Financially Pressured</v>
      </c>
      <c r="AN15" s="1"/>
      <c r="AO15" s="1"/>
      <c r="AP15" s="38">
        <v>1.6122156984947999E-3</v>
      </c>
      <c r="AQ15" s="35">
        <v>5.0024038780016898E-5</v>
      </c>
      <c r="AR15" s="35">
        <v>2.12827257503751E-4</v>
      </c>
      <c r="AS15" s="35">
        <v>0.99225876917429701</v>
      </c>
      <c r="AT15" s="35">
        <v>5.8661638309247897E-3</v>
      </c>
      <c r="AU15" s="14">
        <v>4</v>
      </c>
      <c r="AV15" s="4" t="b">
        <f t="shared" si="7"/>
        <v>1</v>
      </c>
      <c r="AW15" s="4" t="b">
        <f t="shared" si="8"/>
        <v>1</v>
      </c>
      <c r="AX15" s="4" t="b">
        <f t="shared" si="9"/>
        <v>1</v>
      </c>
      <c r="AY15" s="4" t="b">
        <f t="shared" si="10"/>
        <v>1</v>
      </c>
      <c r="AZ15" s="4" t="b">
        <f t="shared" si="11"/>
        <v>1</v>
      </c>
      <c r="BA15" s="4" t="b">
        <f t="shared" si="12"/>
        <v>1</v>
      </c>
      <c r="BB15" s="14" t="b">
        <f t="shared" si="13"/>
        <v>1</v>
      </c>
      <c r="BC15" s="1"/>
      <c r="BD15" s="1"/>
      <c r="BE15" s="1"/>
      <c r="BF15" s="1"/>
      <c r="BG15" s="1"/>
      <c r="BH15" s="1"/>
      <c r="BI15" s="1"/>
      <c r="BJ15" s="1"/>
      <c r="BK15" s="1"/>
      <c r="BL15" s="1"/>
    </row>
    <row r="16" spans="1:64" x14ac:dyDescent="0.2">
      <c r="A16" s="1"/>
      <c r="B16" s="11" t="s">
        <v>171</v>
      </c>
      <c r="C16" s="4">
        <v>2</v>
      </c>
      <c r="D16" s="4">
        <v>2</v>
      </c>
      <c r="E16" s="4">
        <v>1</v>
      </c>
      <c r="F16" s="4">
        <v>3</v>
      </c>
      <c r="G16" s="4">
        <v>1</v>
      </c>
      <c r="H16" s="4">
        <v>2</v>
      </c>
      <c r="I16" s="4">
        <v>3</v>
      </c>
      <c r="J16" s="4">
        <v>3</v>
      </c>
      <c r="K16" s="4">
        <v>1</v>
      </c>
      <c r="L16" s="4">
        <v>2</v>
      </c>
      <c r="M16" s="4">
        <v>1</v>
      </c>
      <c r="N16" s="14">
        <v>2</v>
      </c>
      <c r="O16" s="25" t="b">
        <f t="shared" si="0"/>
        <v>1</v>
      </c>
      <c r="P16" s="11">
        <f>IF($O16 = TRUE, IF(ISBLANK(C16), "", INDEX('Individual UI'!$E$6:$H$6,1,C16)), "")</f>
        <v>-2</v>
      </c>
      <c r="Q16" s="4">
        <f>IF($O16 = TRUE, IF(ISBLANK(D16), "", INDEX('Individual UI'!$E$6:$H$6,1,D16)), "")</f>
        <v>-2</v>
      </c>
      <c r="R16" s="4">
        <f>IF($O16 = TRUE, IF(ISBLANK(E16), "", INDEX('Individual UI'!$E$6:$H$6,1,E16)), "")</f>
        <v>-4</v>
      </c>
      <c r="S16" s="4">
        <f>IF($O16 = TRUE, IF(ISBLANK(F16), "", INDEX('Individual UI'!$E$6:$H$6,1,F16)), "")</f>
        <v>2</v>
      </c>
      <c r="T16" s="4">
        <f>IF($O16 = TRUE, IF(ISBLANK(G16), "", INDEX('Individual UI'!$E$6:$H$6,1,G16)), "")</f>
        <v>-4</v>
      </c>
      <c r="U16" s="4">
        <f>IF($O16 = TRUE, IF(ISBLANK(H16), "", INDEX('Individual UI'!$E$6:$H$6,1,H16)), "")</f>
        <v>-2</v>
      </c>
      <c r="V16" s="4">
        <f>IF($O16 = TRUE, IF(ISBLANK(I16), "", INDEX('Individual UI'!$E$6:$H$6,1,I16)), "")</f>
        <v>2</v>
      </c>
      <c r="W16" s="4">
        <f>IF($O16 = TRUE, IF(ISBLANK(J16), "", INDEX('Individual UI'!$E$6:$H$6,1,J16)), "")</f>
        <v>2</v>
      </c>
      <c r="X16" s="4">
        <f>IF($O16 = TRUE, IF(ISBLANK(K16), "", INDEX('Individual UI'!$E$6:$H$6,1,K16)), "")</f>
        <v>-4</v>
      </c>
      <c r="Y16" s="4">
        <f>IF($O16 = TRUE, IF(ISBLANK(L16), "", INDEX('Individual UI'!$E$6:$H$6,1,L16)), "")</f>
        <v>-2</v>
      </c>
      <c r="Z16" s="4">
        <f>IF($O16 = TRUE, IF(ISBLANK(M16), "", INDEX('Individual UI'!$E$6:$H$6,1,M16)), "")</f>
        <v>-4</v>
      </c>
      <c r="AA16" s="14">
        <f>IF($O16 = TRUE, IF(ISBLANK(N16), "", INDEX('Individual UI'!$E$6:$H$6,1,N16)), "")</f>
        <v>-2</v>
      </c>
      <c r="AB16" s="11">
        <f>IF($O16 = TRUE, EXP(MMULT($P16:$AA16, Documentation!D$39:D$50) + Documentation!D$51), "")</f>
        <v>10.335100380264395</v>
      </c>
      <c r="AC16" s="4">
        <f>IF($O16 = TRUE, EXP(MMULT($P16:$AA16, Documentation!E$39:E$50) + Documentation!E$51), "")</f>
        <v>8.2120316452176288E-6</v>
      </c>
      <c r="AD16" s="4">
        <f>IF($O16 = TRUE, EXP(MMULT($P16:$AA16, Documentation!F$39:F$50) + Documentation!F$51), "")</f>
        <v>7.7294529716394171E-4</v>
      </c>
      <c r="AE16" s="4">
        <f>IF($O16 = TRUE, EXP(MMULT($P16:$AA16, Documentation!G$39:G$50) + Documentation!G$51), "")</f>
        <v>8.1701976390217597E-3</v>
      </c>
      <c r="AF16" s="14">
        <f>IF($O16 = TRUE, EXP(MMULT($P16:$AA16, Documentation!H$39:H$50) + Documentation!H$51), "")</f>
        <v>3.6740682012986875E-5</v>
      </c>
      <c r="AG16" s="30">
        <f t="shared" si="1"/>
        <v>0.99913108867245548</v>
      </c>
      <c r="AH16" s="28">
        <f t="shared" si="2"/>
        <v>7.9388644676995834E-7</v>
      </c>
      <c r="AI16" s="28">
        <f t="shared" si="3"/>
        <v>7.4723384178674736E-5</v>
      </c>
      <c r="AJ16" s="28">
        <f t="shared" si="4"/>
        <v>7.8984220388734203E-4</v>
      </c>
      <c r="AK16" s="33">
        <f t="shared" si="5"/>
        <v>3.5518530316649901E-6</v>
      </c>
      <c r="AL16" s="11">
        <f t="shared" si="6"/>
        <v>1</v>
      </c>
      <c r="AM16" s="14" t="str">
        <f>IF($O16 = TRUE, INDEX(Documentation!$M$9:$M$13, $AL16, 1), "")</f>
        <v>Decisive Pursuers</v>
      </c>
      <c r="AN16" s="1"/>
      <c r="AO16" s="1"/>
      <c r="AP16" s="38">
        <v>0.99913108867245504</v>
      </c>
      <c r="AQ16" s="35">
        <v>7.9388644676996703E-7</v>
      </c>
      <c r="AR16" s="35">
        <v>7.4723384178676199E-5</v>
      </c>
      <c r="AS16" s="35">
        <v>7.8984220388734301E-4</v>
      </c>
      <c r="AT16" s="35">
        <v>3.5518530316649999E-6</v>
      </c>
      <c r="AU16" s="14">
        <v>1</v>
      </c>
      <c r="AV16" s="4" t="b">
        <f t="shared" si="7"/>
        <v>1</v>
      </c>
      <c r="AW16" s="4" t="b">
        <f t="shared" si="8"/>
        <v>1</v>
      </c>
      <c r="AX16" s="4" t="b">
        <f t="shared" si="9"/>
        <v>1</v>
      </c>
      <c r="AY16" s="4" t="b">
        <f t="shared" si="10"/>
        <v>1</v>
      </c>
      <c r="AZ16" s="4" t="b">
        <f t="shared" si="11"/>
        <v>1</v>
      </c>
      <c r="BA16" s="4" t="b">
        <f t="shared" si="12"/>
        <v>1</v>
      </c>
      <c r="BB16" s="14" t="b">
        <f t="shared" si="13"/>
        <v>1</v>
      </c>
      <c r="BC16" s="1"/>
      <c r="BD16" s="1"/>
      <c r="BE16" s="1"/>
      <c r="BF16" s="1"/>
      <c r="BG16" s="1"/>
      <c r="BH16" s="1"/>
      <c r="BI16" s="1"/>
      <c r="BJ16" s="1"/>
      <c r="BK16" s="1"/>
      <c r="BL16" s="1"/>
    </row>
    <row r="17" spans="1:64" x14ac:dyDescent="0.2">
      <c r="A17" s="1"/>
      <c r="B17" s="11" t="s">
        <v>172</v>
      </c>
      <c r="C17" s="4">
        <v>4</v>
      </c>
      <c r="D17" s="4">
        <v>4</v>
      </c>
      <c r="E17" s="4">
        <v>4</v>
      </c>
      <c r="F17" s="4">
        <v>4</v>
      </c>
      <c r="G17" s="4">
        <v>3</v>
      </c>
      <c r="H17" s="4">
        <v>3</v>
      </c>
      <c r="I17" s="4">
        <v>1</v>
      </c>
      <c r="J17" s="4">
        <v>4</v>
      </c>
      <c r="K17" s="4">
        <v>4</v>
      </c>
      <c r="L17" s="4">
        <v>3</v>
      </c>
      <c r="M17" s="4">
        <v>2</v>
      </c>
      <c r="N17" s="14">
        <v>3</v>
      </c>
      <c r="O17" s="25" t="b">
        <f t="shared" si="0"/>
        <v>1</v>
      </c>
      <c r="P17" s="11">
        <f>IF($O17 = TRUE, IF(ISBLANK(C17), "", INDEX('Individual UI'!$E$6:$H$6,1,C17)), "")</f>
        <v>4</v>
      </c>
      <c r="Q17" s="4">
        <f>IF($O17 = TRUE, IF(ISBLANK(D17), "", INDEX('Individual UI'!$E$6:$H$6,1,D17)), "")</f>
        <v>4</v>
      </c>
      <c r="R17" s="4">
        <f>IF($O17 = TRUE, IF(ISBLANK(E17), "", INDEX('Individual UI'!$E$6:$H$6,1,E17)), "")</f>
        <v>4</v>
      </c>
      <c r="S17" s="4">
        <f>IF($O17 = TRUE, IF(ISBLANK(F17), "", INDEX('Individual UI'!$E$6:$H$6,1,F17)), "")</f>
        <v>4</v>
      </c>
      <c r="T17" s="4">
        <f>IF($O17 = TRUE, IF(ISBLANK(G17), "", INDEX('Individual UI'!$E$6:$H$6,1,G17)), "")</f>
        <v>2</v>
      </c>
      <c r="U17" s="4">
        <f>IF($O17 = TRUE, IF(ISBLANK(H17), "", INDEX('Individual UI'!$E$6:$H$6,1,H17)), "")</f>
        <v>2</v>
      </c>
      <c r="V17" s="4">
        <f>IF($O17 = TRUE, IF(ISBLANK(I17), "", INDEX('Individual UI'!$E$6:$H$6,1,I17)), "")</f>
        <v>-4</v>
      </c>
      <c r="W17" s="4">
        <f>IF($O17 = TRUE, IF(ISBLANK(J17), "", INDEX('Individual UI'!$E$6:$H$6,1,J17)), "")</f>
        <v>4</v>
      </c>
      <c r="X17" s="4">
        <f>IF($O17 = TRUE, IF(ISBLANK(K17), "", INDEX('Individual UI'!$E$6:$H$6,1,K17)), "")</f>
        <v>4</v>
      </c>
      <c r="Y17" s="4">
        <f>IF($O17 = TRUE, IF(ISBLANK(L17), "", INDEX('Individual UI'!$E$6:$H$6,1,L17)), "")</f>
        <v>2</v>
      </c>
      <c r="Z17" s="4">
        <f>IF($O17 = TRUE, IF(ISBLANK(M17), "", INDEX('Individual UI'!$E$6:$H$6,1,M17)), "")</f>
        <v>-2</v>
      </c>
      <c r="AA17" s="14">
        <f>IF($O17 = TRUE, IF(ISBLANK(N17), "", INDEX('Individual UI'!$E$6:$H$6,1,N17)), "")</f>
        <v>2</v>
      </c>
      <c r="AB17" s="11">
        <f>IF($O17 = TRUE, EXP(MMULT($P17:$AA17, Documentation!D$39:D$50) + Documentation!D$51), "")</f>
        <v>8.9130338470465755E-7</v>
      </c>
      <c r="AC17" s="4">
        <f>IF($O17 = TRUE, EXP(MMULT($P17:$AA17, Documentation!E$39:E$50) + Documentation!E$51), "")</f>
        <v>0.10312241428899743</v>
      </c>
      <c r="AD17" s="4">
        <f>IF($O17 = TRUE, EXP(MMULT($P17:$AA17, Documentation!F$39:F$50) + Documentation!F$51), "")</f>
        <v>9.5670071883221262</v>
      </c>
      <c r="AE17" s="4">
        <f>IF($O17 = TRUE, EXP(MMULT($P17:$AA17, Documentation!G$39:G$50) + Documentation!G$51), "")</f>
        <v>6.5986187481572908E-2</v>
      </c>
      <c r="AF17" s="14">
        <f>IF($O17 = TRUE, EXP(MMULT($P17:$AA17, Documentation!H$39:H$50) + Documentation!H$51), "")</f>
        <v>1.1384071867862537</v>
      </c>
      <c r="AG17" s="30">
        <f t="shared" si="1"/>
        <v>8.1962520429286446E-8</v>
      </c>
      <c r="AH17" s="28">
        <f t="shared" si="2"/>
        <v>9.4829360383053025E-3</v>
      </c>
      <c r="AI17" s="28">
        <f t="shared" si="3"/>
        <v>0.87976331693143295</v>
      </c>
      <c r="AJ17" s="28">
        <f t="shared" si="4"/>
        <v>6.0679610695086404E-3</v>
      </c>
      <c r="AK17" s="33">
        <f t="shared" si="5"/>
        <v>0.10468570399823285</v>
      </c>
      <c r="AL17" s="11">
        <f t="shared" si="6"/>
        <v>3</v>
      </c>
      <c r="AM17" s="14" t="str">
        <f>IF($O17 = TRUE, INDEX(Documentation!$M$9:$M$13, $AL17, 1), "")</f>
        <v>Process Skeptics</v>
      </c>
      <c r="AN17" s="1"/>
      <c r="AO17" s="1"/>
      <c r="AP17" s="38">
        <v>8.1962520429285096E-8</v>
      </c>
      <c r="AQ17" s="35">
        <v>9.4829360383052192E-3</v>
      </c>
      <c r="AR17" s="35">
        <v>0.87976331693143395</v>
      </c>
      <c r="AS17" s="35">
        <v>6.06796106950844E-3</v>
      </c>
      <c r="AT17" s="35">
        <v>0.104685703998232</v>
      </c>
      <c r="AU17" s="14">
        <v>3</v>
      </c>
      <c r="AV17" s="4" t="b">
        <f t="shared" si="7"/>
        <v>1</v>
      </c>
      <c r="AW17" s="4" t="b">
        <f t="shared" si="8"/>
        <v>1</v>
      </c>
      <c r="AX17" s="4" t="b">
        <f t="shared" si="9"/>
        <v>1</v>
      </c>
      <c r="AY17" s="4" t="b">
        <f t="shared" si="10"/>
        <v>1</v>
      </c>
      <c r="AZ17" s="4" t="b">
        <f t="shared" si="11"/>
        <v>1</v>
      </c>
      <c r="BA17" s="4" t="b">
        <f t="shared" si="12"/>
        <v>1</v>
      </c>
      <c r="BB17" s="14" t="b">
        <f t="shared" si="13"/>
        <v>1</v>
      </c>
      <c r="BC17" s="1"/>
      <c r="BD17" s="1"/>
      <c r="BE17" s="1"/>
      <c r="BF17" s="1"/>
      <c r="BG17" s="1"/>
      <c r="BH17" s="1"/>
      <c r="BI17" s="1"/>
      <c r="BJ17" s="1"/>
      <c r="BK17" s="1"/>
      <c r="BL17" s="1"/>
    </row>
    <row r="18" spans="1:64" x14ac:dyDescent="0.2">
      <c r="A18" s="1"/>
      <c r="B18" s="11" t="s">
        <v>173</v>
      </c>
      <c r="C18" s="4">
        <v>4</v>
      </c>
      <c r="D18" s="4">
        <v>4</v>
      </c>
      <c r="E18" s="4">
        <v>4</v>
      </c>
      <c r="F18" s="4">
        <v>1</v>
      </c>
      <c r="G18" s="4">
        <v>2</v>
      </c>
      <c r="H18" s="4">
        <v>3</v>
      </c>
      <c r="I18" s="4">
        <v>3</v>
      </c>
      <c r="J18" s="4">
        <v>1</v>
      </c>
      <c r="K18" s="4">
        <v>2</v>
      </c>
      <c r="L18" s="4">
        <v>4</v>
      </c>
      <c r="M18" s="4">
        <v>1</v>
      </c>
      <c r="N18" s="14">
        <v>3</v>
      </c>
      <c r="O18" s="25" t="b">
        <f t="shared" si="0"/>
        <v>1</v>
      </c>
      <c r="P18" s="11">
        <f>IF($O18 = TRUE, IF(ISBLANK(C18), "", INDEX('Individual UI'!$E$6:$H$6,1,C18)), "")</f>
        <v>4</v>
      </c>
      <c r="Q18" s="4">
        <f>IF($O18 = TRUE, IF(ISBLANK(D18), "", INDEX('Individual UI'!$E$6:$H$6,1,D18)), "")</f>
        <v>4</v>
      </c>
      <c r="R18" s="4">
        <f>IF($O18 = TRUE, IF(ISBLANK(E18), "", INDEX('Individual UI'!$E$6:$H$6,1,E18)), "")</f>
        <v>4</v>
      </c>
      <c r="S18" s="4">
        <f>IF($O18 = TRUE, IF(ISBLANK(F18), "", INDEX('Individual UI'!$E$6:$H$6,1,F18)), "")</f>
        <v>-4</v>
      </c>
      <c r="T18" s="4">
        <f>IF($O18 = TRUE, IF(ISBLANK(G18), "", INDEX('Individual UI'!$E$6:$H$6,1,G18)), "")</f>
        <v>-2</v>
      </c>
      <c r="U18" s="4">
        <f>IF($O18 = TRUE, IF(ISBLANK(H18), "", INDEX('Individual UI'!$E$6:$H$6,1,H18)), "")</f>
        <v>2</v>
      </c>
      <c r="V18" s="4">
        <f>IF($O18 = TRUE, IF(ISBLANK(I18), "", INDEX('Individual UI'!$E$6:$H$6,1,I18)), "")</f>
        <v>2</v>
      </c>
      <c r="W18" s="4">
        <f>IF($O18 = TRUE, IF(ISBLANK(J18), "", INDEX('Individual UI'!$E$6:$H$6,1,J18)), "")</f>
        <v>-4</v>
      </c>
      <c r="X18" s="4">
        <f>IF($O18 = TRUE, IF(ISBLANK(K18), "", INDEX('Individual UI'!$E$6:$H$6,1,K18)), "")</f>
        <v>-2</v>
      </c>
      <c r="Y18" s="4">
        <f>IF($O18 = TRUE, IF(ISBLANK(L18), "", INDEX('Individual UI'!$E$6:$H$6,1,L18)), "")</f>
        <v>4</v>
      </c>
      <c r="Z18" s="4">
        <f>IF($O18 = TRUE, IF(ISBLANK(M18), "", INDEX('Individual UI'!$E$6:$H$6,1,M18)), "")</f>
        <v>-4</v>
      </c>
      <c r="AA18" s="14">
        <f>IF($O18 = TRUE, IF(ISBLANK(N18), "", INDEX('Individual UI'!$E$6:$H$6,1,N18)), "")</f>
        <v>2</v>
      </c>
      <c r="AB18" s="11">
        <f>IF($O18 = TRUE, EXP(MMULT($P18:$AA18, Documentation!D$39:D$50) + Documentation!D$51), "")</f>
        <v>1.0372785935909613E-3</v>
      </c>
      <c r="AC18" s="4">
        <f>IF($O18 = TRUE, EXP(MMULT($P18:$AA18, Documentation!E$39:E$50) + Documentation!E$51), "")</f>
        <v>4.0743190189919787</v>
      </c>
      <c r="AD18" s="4">
        <f>IF($O18 = TRUE, EXP(MMULT($P18:$AA18, Documentation!F$39:F$50) + Documentation!F$51), "")</f>
        <v>7.6762698720875978E-3</v>
      </c>
      <c r="AE18" s="4">
        <f>IF($O18 = TRUE, EXP(MMULT($P18:$AA18, Documentation!G$39:G$50) + Documentation!G$51), "")</f>
        <v>8.3389346524270231E-3</v>
      </c>
      <c r="AF18" s="14">
        <f>IF($O18 = TRUE, EXP(MMULT($P18:$AA18, Documentation!H$39:H$50) + Documentation!H$51), "")</f>
        <v>0.66070871532401076</v>
      </c>
      <c r="AG18" s="30">
        <f t="shared" si="1"/>
        <v>2.1827884760561642E-4</v>
      </c>
      <c r="AH18" s="28">
        <f t="shared" si="2"/>
        <v>0.8573758927815246</v>
      </c>
      <c r="AI18" s="28">
        <f t="shared" si="3"/>
        <v>1.6153493882374802E-3</v>
      </c>
      <c r="AJ18" s="28">
        <f t="shared" si="4"/>
        <v>1.7547966934214896E-3</v>
      </c>
      <c r="AK18" s="33">
        <f t="shared" si="5"/>
        <v>0.13903568228921084</v>
      </c>
      <c r="AL18" s="11">
        <f t="shared" si="6"/>
        <v>2</v>
      </c>
      <c r="AM18" s="14" t="str">
        <f>IF($O18 = TRUE, INDEX(Documentation!$M$9:$M$13, $AL18, 1), "")</f>
        <v>Cautious Consulters</v>
      </c>
      <c r="AN18" s="1"/>
      <c r="AO18" s="1"/>
      <c r="AP18" s="38">
        <v>2.1827884760560701E-4</v>
      </c>
      <c r="AQ18" s="35">
        <v>0.85737589278152704</v>
      </c>
      <c r="AR18" s="35">
        <v>1.61534938823748E-3</v>
      </c>
      <c r="AS18" s="35">
        <v>1.7547966934213801E-3</v>
      </c>
      <c r="AT18" s="35">
        <v>0.13903568228920801</v>
      </c>
      <c r="AU18" s="14">
        <v>2</v>
      </c>
      <c r="AV18" s="4" t="b">
        <f t="shared" si="7"/>
        <v>1</v>
      </c>
      <c r="AW18" s="4" t="b">
        <f t="shared" si="8"/>
        <v>1</v>
      </c>
      <c r="AX18" s="4" t="b">
        <f t="shared" si="9"/>
        <v>1</v>
      </c>
      <c r="AY18" s="4" t="b">
        <f t="shared" si="10"/>
        <v>1</v>
      </c>
      <c r="AZ18" s="4" t="b">
        <f t="shared" si="11"/>
        <v>1</v>
      </c>
      <c r="BA18" s="4" t="b">
        <f t="shared" si="12"/>
        <v>1</v>
      </c>
      <c r="BB18" s="14" t="b">
        <f t="shared" si="13"/>
        <v>1</v>
      </c>
      <c r="BC18" s="1"/>
      <c r="BD18" s="1"/>
      <c r="BE18" s="1"/>
      <c r="BF18" s="1"/>
      <c r="BG18" s="1"/>
      <c r="BH18" s="1"/>
      <c r="BI18" s="1"/>
      <c r="BJ18" s="1"/>
      <c r="BK18" s="1"/>
      <c r="BL18" s="1"/>
    </row>
    <row r="19" spans="1:64" x14ac:dyDescent="0.2">
      <c r="A19" s="1"/>
      <c r="B19" s="11" t="s">
        <v>174</v>
      </c>
      <c r="C19" s="4">
        <v>4</v>
      </c>
      <c r="D19" s="4">
        <v>2</v>
      </c>
      <c r="E19" s="4">
        <v>4</v>
      </c>
      <c r="F19" s="4">
        <v>4</v>
      </c>
      <c r="G19" s="4">
        <v>1</v>
      </c>
      <c r="H19" s="4">
        <v>3</v>
      </c>
      <c r="I19" s="4">
        <v>4</v>
      </c>
      <c r="J19" s="4">
        <v>3</v>
      </c>
      <c r="K19" s="4">
        <v>3</v>
      </c>
      <c r="L19" s="4">
        <v>4</v>
      </c>
      <c r="M19" s="4">
        <v>4</v>
      </c>
      <c r="N19" s="14">
        <v>4</v>
      </c>
      <c r="O19" s="25" t="b">
        <f t="shared" si="0"/>
        <v>1</v>
      </c>
      <c r="P19" s="11">
        <f>IF($O19 = TRUE, IF(ISBLANK(C19), "", INDEX('Individual UI'!$E$6:$H$6,1,C19)), "")</f>
        <v>4</v>
      </c>
      <c r="Q19" s="4">
        <f>IF($O19 = TRUE, IF(ISBLANK(D19), "", INDEX('Individual UI'!$E$6:$H$6,1,D19)), "")</f>
        <v>-2</v>
      </c>
      <c r="R19" s="4">
        <f>IF($O19 = TRUE, IF(ISBLANK(E19), "", INDEX('Individual UI'!$E$6:$H$6,1,E19)), "")</f>
        <v>4</v>
      </c>
      <c r="S19" s="4">
        <f>IF($O19 = TRUE, IF(ISBLANK(F19), "", INDEX('Individual UI'!$E$6:$H$6,1,F19)), "")</f>
        <v>4</v>
      </c>
      <c r="T19" s="4">
        <f>IF($O19 = TRUE, IF(ISBLANK(G19), "", INDEX('Individual UI'!$E$6:$H$6,1,G19)), "")</f>
        <v>-4</v>
      </c>
      <c r="U19" s="4">
        <f>IF($O19 = TRUE, IF(ISBLANK(H19), "", INDEX('Individual UI'!$E$6:$H$6,1,H19)), "")</f>
        <v>2</v>
      </c>
      <c r="V19" s="4">
        <f>IF($O19 = TRUE, IF(ISBLANK(I19), "", INDEX('Individual UI'!$E$6:$H$6,1,I19)), "")</f>
        <v>4</v>
      </c>
      <c r="W19" s="4">
        <f>IF($O19 = TRUE, IF(ISBLANK(J19), "", INDEX('Individual UI'!$E$6:$H$6,1,J19)), "")</f>
        <v>2</v>
      </c>
      <c r="X19" s="4">
        <f>IF($O19 = TRUE, IF(ISBLANK(K19), "", INDEX('Individual UI'!$E$6:$H$6,1,K19)), "")</f>
        <v>2</v>
      </c>
      <c r="Y19" s="4">
        <f>IF($O19 = TRUE, IF(ISBLANK(L19), "", INDEX('Individual UI'!$E$6:$H$6,1,L19)), "")</f>
        <v>4</v>
      </c>
      <c r="Z19" s="4">
        <f>IF($O19 = TRUE, IF(ISBLANK(M19), "", INDEX('Individual UI'!$E$6:$H$6,1,M19)), "")</f>
        <v>4</v>
      </c>
      <c r="AA19" s="14">
        <f>IF($O19 = TRUE, IF(ISBLANK(N19), "", INDEX('Individual UI'!$E$6:$H$6,1,N19)), "")</f>
        <v>4</v>
      </c>
      <c r="AB19" s="11">
        <f>IF($O19 = TRUE, EXP(MMULT($P19:$AA19, Documentation!D$39:D$50) + Documentation!D$51), "")</f>
        <v>8.2370803876979644E-5</v>
      </c>
      <c r="AC19" s="4">
        <f>IF($O19 = TRUE, EXP(MMULT($P19:$AA19, Documentation!E$39:E$50) + Documentation!E$51), "")</f>
        <v>0.1994628234880442</v>
      </c>
      <c r="AD19" s="4">
        <f>IF($O19 = TRUE, EXP(MMULT($P19:$AA19, Documentation!F$39:F$50) + Documentation!F$51), "")</f>
        <v>23.884685978998498</v>
      </c>
      <c r="AE19" s="4">
        <f>IF($O19 = TRUE, EXP(MMULT($P19:$AA19, Documentation!G$39:G$50) + Documentation!G$51), "")</f>
        <v>7.5892391726776245E-5</v>
      </c>
      <c r="AF19" s="14">
        <f>IF($O19 = TRUE, EXP(MMULT($P19:$AA19, Documentation!H$39:H$50) + Documentation!H$51), "")</f>
        <v>1.0371944255753322E-2</v>
      </c>
      <c r="AG19" s="30">
        <f t="shared" si="1"/>
        <v>3.4186304720227083E-6</v>
      </c>
      <c r="AH19" s="28">
        <f t="shared" si="2"/>
        <v>8.2782934524994242E-3</v>
      </c>
      <c r="AI19" s="28">
        <f t="shared" si="3"/>
        <v>0.99128467198700643</v>
      </c>
      <c r="AJ19" s="28">
        <f t="shared" si="4"/>
        <v>3.1497573259006387E-6</v>
      </c>
      <c r="AK19" s="33">
        <f t="shared" si="5"/>
        <v>4.304661726962784E-4</v>
      </c>
      <c r="AL19" s="11">
        <f t="shared" si="6"/>
        <v>3</v>
      </c>
      <c r="AM19" s="14" t="str">
        <f>IF($O19 = TRUE, INDEX(Documentation!$M$9:$M$13, $AL19, 1), "")</f>
        <v>Process Skeptics</v>
      </c>
      <c r="AN19" s="1"/>
      <c r="AO19" s="1"/>
      <c r="AP19" s="38">
        <v>3.4186304720227701E-6</v>
      </c>
      <c r="AQ19" s="35">
        <v>8.2782934524995005E-3</v>
      </c>
      <c r="AR19" s="35">
        <v>0.99128467198700598</v>
      </c>
      <c r="AS19" s="35">
        <v>3.1497573259006899E-6</v>
      </c>
      <c r="AT19" s="35">
        <v>4.30466172696281E-4</v>
      </c>
      <c r="AU19" s="14">
        <v>3</v>
      </c>
      <c r="AV19" s="4" t="b">
        <f t="shared" si="7"/>
        <v>1</v>
      </c>
      <c r="AW19" s="4" t="b">
        <f t="shared" si="8"/>
        <v>1</v>
      </c>
      <c r="AX19" s="4" t="b">
        <f t="shared" si="9"/>
        <v>1</v>
      </c>
      <c r="AY19" s="4" t="b">
        <f t="shared" si="10"/>
        <v>1</v>
      </c>
      <c r="AZ19" s="4" t="b">
        <f t="shared" si="11"/>
        <v>1</v>
      </c>
      <c r="BA19" s="4" t="b">
        <f t="shared" si="12"/>
        <v>1</v>
      </c>
      <c r="BB19" s="14" t="b">
        <f t="shared" si="13"/>
        <v>1</v>
      </c>
      <c r="BC19" s="1"/>
      <c r="BD19" s="1"/>
      <c r="BE19" s="1"/>
      <c r="BF19" s="1"/>
      <c r="BG19" s="1"/>
      <c r="BH19" s="1"/>
      <c r="BI19" s="1"/>
      <c r="BJ19" s="1"/>
      <c r="BK19" s="1"/>
      <c r="BL19" s="1"/>
    </row>
    <row r="20" spans="1:64" x14ac:dyDescent="0.2">
      <c r="A20" s="1"/>
      <c r="B20" s="11" t="s">
        <v>175</v>
      </c>
      <c r="C20" s="4">
        <v>4</v>
      </c>
      <c r="D20" s="4">
        <v>3</v>
      </c>
      <c r="E20" s="4">
        <v>3</v>
      </c>
      <c r="F20" s="4">
        <v>2</v>
      </c>
      <c r="G20" s="4">
        <v>4</v>
      </c>
      <c r="H20" s="4">
        <v>3</v>
      </c>
      <c r="I20" s="4">
        <v>2</v>
      </c>
      <c r="J20" s="4">
        <v>2</v>
      </c>
      <c r="K20" s="4">
        <v>2</v>
      </c>
      <c r="L20" s="4">
        <v>4</v>
      </c>
      <c r="M20" s="4">
        <v>3</v>
      </c>
      <c r="N20" s="14">
        <v>1</v>
      </c>
      <c r="O20" s="25" t="b">
        <f t="shared" si="0"/>
        <v>1</v>
      </c>
      <c r="P20" s="11">
        <f>IF($O20 = TRUE, IF(ISBLANK(C20), "", INDEX('Individual UI'!$E$6:$H$6,1,C20)), "")</f>
        <v>4</v>
      </c>
      <c r="Q20" s="4">
        <f>IF($O20 = TRUE, IF(ISBLANK(D20), "", INDEX('Individual UI'!$E$6:$H$6,1,D20)), "")</f>
        <v>2</v>
      </c>
      <c r="R20" s="4">
        <f>IF($O20 = TRUE, IF(ISBLANK(E20), "", INDEX('Individual UI'!$E$6:$H$6,1,E20)), "")</f>
        <v>2</v>
      </c>
      <c r="S20" s="4">
        <f>IF($O20 = TRUE, IF(ISBLANK(F20), "", INDEX('Individual UI'!$E$6:$H$6,1,F20)), "")</f>
        <v>-2</v>
      </c>
      <c r="T20" s="4">
        <f>IF($O20 = TRUE, IF(ISBLANK(G20), "", INDEX('Individual UI'!$E$6:$H$6,1,G20)), "")</f>
        <v>4</v>
      </c>
      <c r="U20" s="4">
        <f>IF($O20 = TRUE, IF(ISBLANK(H20), "", INDEX('Individual UI'!$E$6:$H$6,1,H20)), "")</f>
        <v>2</v>
      </c>
      <c r="V20" s="4">
        <f>IF($O20 = TRUE, IF(ISBLANK(I20), "", INDEX('Individual UI'!$E$6:$H$6,1,I20)), "")</f>
        <v>-2</v>
      </c>
      <c r="W20" s="4">
        <f>IF($O20 = TRUE, IF(ISBLANK(J20), "", INDEX('Individual UI'!$E$6:$H$6,1,J20)), "")</f>
        <v>-2</v>
      </c>
      <c r="X20" s="4">
        <f>IF($O20 = TRUE, IF(ISBLANK(K20), "", INDEX('Individual UI'!$E$6:$H$6,1,K20)), "")</f>
        <v>-2</v>
      </c>
      <c r="Y20" s="4">
        <f>IF($O20 = TRUE, IF(ISBLANK(L20), "", INDEX('Individual UI'!$E$6:$H$6,1,L20)), "")</f>
        <v>4</v>
      </c>
      <c r="Z20" s="4">
        <f>IF($O20 = TRUE, IF(ISBLANK(M20), "", INDEX('Individual UI'!$E$6:$H$6,1,M20)), "")</f>
        <v>2</v>
      </c>
      <c r="AA20" s="14">
        <f>IF($O20 = TRUE, IF(ISBLANK(N20), "", INDEX('Individual UI'!$E$6:$H$6,1,N20)), "")</f>
        <v>-4</v>
      </c>
      <c r="AB20" s="11">
        <f>IF($O20 = TRUE, EXP(MMULT($P20:$AA20, Documentation!D$39:D$50) + Documentation!D$51), "")</f>
        <v>1.6445160892858406E-5</v>
      </c>
      <c r="AC20" s="4">
        <f>IF($O20 = TRUE, EXP(MMULT($P20:$AA20, Documentation!E$39:E$50) + Documentation!E$51), "")</f>
        <v>1.4433568379613635</v>
      </c>
      <c r="AD20" s="4">
        <f>IF($O20 = TRUE, EXP(MMULT($P20:$AA20, Documentation!F$39:F$50) + Documentation!F$51), "")</f>
        <v>1.9444937812465451E-2</v>
      </c>
      <c r="AE20" s="4">
        <f>IF($O20 = TRUE, EXP(MMULT($P20:$AA20, Documentation!G$39:G$50) + Documentation!G$51), "")</f>
        <v>9.3952542018550161E-2</v>
      </c>
      <c r="AF20" s="14">
        <f>IF($O20 = TRUE, EXP(MMULT($P20:$AA20, Documentation!H$39:H$50) + Documentation!H$51), "")</f>
        <v>11.091192935411382</v>
      </c>
      <c r="AG20" s="30">
        <f t="shared" si="1"/>
        <v>1.3002220187416192E-6</v>
      </c>
      <c r="AH20" s="28">
        <f t="shared" si="2"/>
        <v>0.11411772459055883</v>
      </c>
      <c r="AI20" s="28">
        <f t="shared" si="3"/>
        <v>1.5373967127198212E-3</v>
      </c>
      <c r="AJ20" s="28">
        <f t="shared" si="4"/>
        <v>7.4282741680147266E-3</v>
      </c>
      <c r="AK20" s="33">
        <f t="shared" si="5"/>
        <v>0.87691530430668785</v>
      </c>
      <c r="AL20" s="11">
        <f t="shared" si="6"/>
        <v>5</v>
      </c>
      <c r="AM20" s="14" t="str">
        <f>IF($O20 = TRUE, INDEX(Documentation!$M$9:$M$13, $AL20, 1), "")</f>
        <v>Reluctant Claimants</v>
      </c>
      <c r="AN20" s="1"/>
      <c r="AO20" s="1"/>
      <c r="AP20" s="38">
        <v>1.3002220187416101E-6</v>
      </c>
      <c r="AQ20" s="35">
        <v>0.11411772459055899</v>
      </c>
      <c r="AR20" s="35">
        <v>1.5373967127198301E-3</v>
      </c>
      <c r="AS20" s="35">
        <v>7.4282741680146399E-3</v>
      </c>
      <c r="AT20" s="35">
        <v>0.87691530430668796</v>
      </c>
      <c r="AU20" s="14">
        <v>5</v>
      </c>
      <c r="AV20" s="4" t="b">
        <f t="shared" si="7"/>
        <v>1</v>
      </c>
      <c r="AW20" s="4" t="b">
        <f t="shared" si="8"/>
        <v>1</v>
      </c>
      <c r="AX20" s="4" t="b">
        <f t="shared" si="9"/>
        <v>1</v>
      </c>
      <c r="AY20" s="4" t="b">
        <f t="shared" si="10"/>
        <v>1</v>
      </c>
      <c r="AZ20" s="4" t="b">
        <f t="shared" si="11"/>
        <v>1</v>
      </c>
      <c r="BA20" s="4" t="b">
        <f t="shared" si="12"/>
        <v>1</v>
      </c>
      <c r="BB20" s="14" t="b">
        <f t="shared" si="13"/>
        <v>1</v>
      </c>
      <c r="BC20" s="1"/>
      <c r="BD20" s="1"/>
      <c r="BE20" s="1"/>
      <c r="BF20" s="1"/>
      <c r="BG20" s="1"/>
      <c r="BH20" s="1"/>
      <c r="BI20" s="1"/>
      <c r="BJ20" s="1"/>
      <c r="BK20" s="1"/>
      <c r="BL20" s="1"/>
    </row>
    <row r="21" spans="1:64" x14ac:dyDescent="0.2">
      <c r="A21" s="1"/>
      <c r="B21" s="11" t="s">
        <v>176</v>
      </c>
      <c r="C21" s="4">
        <v>2</v>
      </c>
      <c r="D21" s="4">
        <v>3</v>
      </c>
      <c r="E21" s="4">
        <v>3</v>
      </c>
      <c r="F21" s="4">
        <v>2</v>
      </c>
      <c r="G21" s="4">
        <v>3</v>
      </c>
      <c r="H21" s="4">
        <v>1</v>
      </c>
      <c r="I21" s="4">
        <v>1</v>
      </c>
      <c r="J21" s="4">
        <v>1</v>
      </c>
      <c r="K21" s="4">
        <v>3</v>
      </c>
      <c r="L21" s="4">
        <v>4</v>
      </c>
      <c r="M21" s="4">
        <v>4</v>
      </c>
      <c r="N21" s="14">
        <v>3</v>
      </c>
      <c r="O21" s="25" t="b">
        <f t="shared" si="0"/>
        <v>1</v>
      </c>
      <c r="P21" s="11">
        <f>IF($O21 = TRUE, IF(ISBLANK(C21), "", INDEX('Individual UI'!$E$6:$H$6,1,C21)), "")</f>
        <v>-2</v>
      </c>
      <c r="Q21" s="4">
        <f>IF($O21 = TRUE, IF(ISBLANK(D21), "", INDEX('Individual UI'!$E$6:$H$6,1,D21)), "")</f>
        <v>2</v>
      </c>
      <c r="R21" s="4">
        <f>IF($O21 = TRUE, IF(ISBLANK(E21), "", INDEX('Individual UI'!$E$6:$H$6,1,E21)), "")</f>
        <v>2</v>
      </c>
      <c r="S21" s="4">
        <f>IF($O21 = TRUE, IF(ISBLANK(F21), "", INDEX('Individual UI'!$E$6:$H$6,1,F21)), "")</f>
        <v>-2</v>
      </c>
      <c r="T21" s="4">
        <f>IF($O21 = TRUE, IF(ISBLANK(G21), "", INDEX('Individual UI'!$E$6:$H$6,1,G21)), "")</f>
        <v>2</v>
      </c>
      <c r="U21" s="4">
        <f>IF($O21 = TRUE, IF(ISBLANK(H21), "", INDEX('Individual UI'!$E$6:$H$6,1,H21)), "")</f>
        <v>-4</v>
      </c>
      <c r="V21" s="4">
        <f>IF($O21 = TRUE, IF(ISBLANK(I21), "", INDEX('Individual UI'!$E$6:$H$6,1,I21)), "")</f>
        <v>-4</v>
      </c>
      <c r="W21" s="4">
        <f>IF($O21 = TRUE, IF(ISBLANK(J21), "", INDEX('Individual UI'!$E$6:$H$6,1,J21)), "")</f>
        <v>-4</v>
      </c>
      <c r="X21" s="4">
        <f>IF($O21 = TRUE, IF(ISBLANK(K21), "", INDEX('Individual UI'!$E$6:$H$6,1,K21)), "")</f>
        <v>2</v>
      </c>
      <c r="Y21" s="4">
        <f>IF($O21 = TRUE, IF(ISBLANK(L21), "", INDEX('Individual UI'!$E$6:$H$6,1,L21)), "")</f>
        <v>4</v>
      </c>
      <c r="Z21" s="4">
        <f>IF($O21 = TRUE, IF(ISBLANK(M21), "", INDEX('Individual UI'!$E$6:$H$6,1,M21)), "")</f>
        <v>4</v>
      </c>
      <c r="AA21" s="14">
        <f>IF($O21 = TRUE, IF(ISBLANK(N21), "", INDEX('Individual UI'!$E$6:$H$6,1,N21)), "")</f>
        <v>2</v>
      </c>
      <c r="AB21" s="11">
        <f>IF($O21 = TRUE, EXP(MMULT($P21:$AA21, Documentation!D$39:D$50) + Documentation!D$51), "")</f>
        <v>2.9358367971212441E-4</v>
      </c>
      <c r="AC21" s="4">
        <f>IF($O21 = TRUE, EXP(MMULT($P21:$AA21, Documentation!E$39:E$50) + Documentation!E$51), "")</f>
        <v>29.099507333040957</v>
      </c>
      <c r="AD21" s="4">
        <f>IF($O21 = TRUE, EXP(MMULT($P21:$AA21, Documentation!F$39:F$50) + Documentation!F$51), "")</f>
        <v>2.4420877476247563E-2</v>
      </c>
      <c r="AE21" s="4">
        <f>IF($O21 = TRUE, EXP(MMULT($P21:$AA21, Documentation!G$39:G$50) + Documentation!G$51), "")</f>
        <v>1.527914179758475E-3</v>
      </c>
      <c r="AF21" s="14">
        <f>IF($O21 = TRUE, EXP(MMULT($P21:$AA21, Documentation!H$39:H$50) + Documentation!H$51), "")</f>
        <v>4.6925630509497322E-2</v>
      </c>
      <c r="AG21" s="30">
        <f t="shared" si="1"/>
        <v>1.0063652932125406E-5</v>
      </c>
      <c r="AH21" s="28">
        <f t="shared" si="2"/>
        <v>0.9974918993546098</v>
      </c>
      <c r="AI21" s="28">
        <f t="shared" si="3"/>
        <v>8.3711477238754891E-4</v>
      </c>
      <c r="AJ21" s="28">
        <f t="shared" si="4"/>
        <v>5.2374839194875548E-5</v>
      </c>
      <c r="AK21" s="33">
        <f t="shared" si="5"/>
        <v>1.6085473808755231E-3</v>
      </c>
      <c r="AL21" s="11">
        <f t="shared" si="6"/>
        <v>2</v>
      </c>
      <c r="AM21" s="14" t="str">
        <f>IF($O21 = TRUE, INDEX(Documentation!$M$9:$M$13, $AL21, 1), "")</f>
        <v>Cautious Consulters</v>
      </c>
      <c r="AN21" s="1"/>
      <c r="AO21" s="1"/>
      <c r="AP21" s="38">
        <v>1.00636529321256E-5</v>
      </c>
      <c r="AQ21" s="35">
        <v>0.99749189935461002</v>
      </c>
      <c r="AR21" s="35">
        <v>8.3711477238754999E-4</v>
      </c>
      <c r="AS21" s="35">
        <v>5.2374839194876598E-5</v>
      </c>
      <c r="AT21" s="35">
        <v>1.60854738087553E-3</v>
      </c>
      <c r="AU21" s="14">
        <v>2</v>
      </c>
      <c r="AV21" s="4" t="b">
        <f t="shared" si="7"/>
        <v>1</v>
      </c>
      <c r="AW21" s="4" t="b">
        <f t="shared" si="8"/>
        <v>1</v>
      </c>
      <c r="AX21" s="4" t="b">
        <f t="shared" si="9"/>
        <v>1</v>
      </c>
      <c r="AY21" s="4" t="b">
        <f t="shared" si="10"/>
        <v>1</v>
      </c>
      <c r="AZ21" s="4" t="b">
        <f t="shared" si="11"/>
        <v>1</v>
      </c>
      <c r="BA21" s="4" t="b">
        <f t="shared" si="12"/>
        <v>1</v>
      </c>
      <c r="BB21" s="14" t="b">
        <f t="shared" si="13"/>
        <v>1</v>
      </c>
      <c r="BC21" s="1"/>
      <c r="BD21" s="1"/>
      <c r="BE21" s="1"/>
      <c r="BF21" s="1"/>
      <c r="BG21" s="1"/>
      <c r="BH21" s="1"/>
      <c r="BI21" s="1"/>
      <c r="BJ21" s="1"/>
      <c r="BK21" s="1"/>
      <c r="BL21" s="1"/>
    </row>
    <row r="22" spans="1:64" x14ac:dyDescent="0.2">
      <c r="A22" s="1"/>
      <c r="B22" s="11" t="s">
        <v>177</v>
      </c>
      <c r="C22" s="4">
        <v>3</v>
      </c>
      <c r="D22" s="4">
        <v>4</v>
      </c>
      <c r="E22" s="4">
        <v>3</v>
      </c>
      <c r="F22" s="4">
        <v>3</v>
      </c>
      <c r="G22" s="4">
        <v>3</v>
      </c>
      <c r="H22" s="4">
        <v>3</v>
      </c>
      <c r="I22" s="4">
        <v>3</v>
      </c>
      <c r="J22" s="4">
        <v>1</v>
      </c>
      <c r="K22" s="4">
        <v>4</v>
      </c>
      <c r="L22" s="4">
        <v>2</v>
      </c>
      <c r="M22" s="4">
        <v>1</v>
      </c>
      <c r="N22" s="14">
        <v>3</v>
      </c>
      <c r="O22" s="25" t="b">
        <f t="shared" si="0"/>
        <v>1</v>
      </c>
      <c r="P22" s="11">
        <f>IF($O22 = TRUE, IF(ISBLANK(C22), "", INDEX('Individual UI'!$E$6:$H$6,1,C22)), "")</f>
        <v>2</v>
      </c>
      <c r="Q22" s="4">
        <f>IF($O22 = TRUE, IF(ISBLANK(D22), "", INDEX('Individual UI'!$E$6:$H$6,1,D22)), "")</f>
        <v>4</v>
      </c>
      <c r="R22" s="4">
        <f>IF($O22 = TRUE, IF(ISBLANK(E22), "", INDEX('Individual UI'!$E$6:$H$6,1,E22)), "")</f>
        <v>2</v>
      </c>
      <c r="S22" s="4">
        <f>IF($O22 = TRUE, IF(ISBLANK(F22), "", INDEX('Individual UI'!$E$6:$H$6,1,F22)), "")</f>
        <v>2</v>
      </c>
      <c r="T22" s="4">
        <f>IF($O22 = TRUE, IF(ISBLANK(G22), "", INDEX('Individual UI'!$E$6:$H$6,1,G22)), "")</f>
        <v>2</v>
      </c>
      <c r="U22" s="4">
        <f>IF($O22 = TRUE, IF(ISBLANK(H22), "", INDEX('Individual UI'!$E$6:$H$6,1,H22)), "")</f>
        <v>2</v>
      </c>
      <c r="V22" s="4">
        <f>IF($O22 = TRUE, IF(ISBLANK(I22), "", INDEX('Individual UI'!$E$6:$H$6,1,I22)), "")</f>
        <v>2</v>
      </c>
      <c r="W22" s="4">
        <f>IF($O22 = TRUE, IF(ISBLANK(J22), "", INDEX('Individual UI'!$E$6:$H$6,1,J22)), "")</f>
        <v>-4</v>
      </c>
      <c r="X22" s="4">
        <f>IF($O22 = TRUE, IF(ISBLANK(K22), "", INDEX('Individual UI'!$E$6:$H$6,1,K22)), "")</f>
        <v>4</v>
      </c>
      <c r="Y22" s="4">
        <f>IF($O22 = TRUE, IF(ISBLANK(L22), "", INDEX('Individual UI'!$E$6:$H$6,1,L22)), "")</f>
        <v>-2</v>
      </c>
      <c r="Z22" s="4">
        <f>IF($O22 = TRUE, IF(ISBLANK(M22), "", INDEX('Individual UI'!$E$6:$H$6,1,M22)), "")</f>
        <v>-4</v>
      </c>
      <c r="AA22" s="14">
        <f>IF($O22 = TRUE, IF(ISBLANK(N22), "", INDEX('Individual UI'!$E$6:$H$6,1,N22)), "")</f>
        <v>2</v>
      </c>
      <c r="AB22" s="11">
        <f>IF($O22 = TRUE, EXP(MMULT($P22:$AA22, Documentation!D$39:D$50) + Documentation!D$51), "")</f>
        <v>6.7519636146540137E-5</v>
      </c>
      <c r="AC22" s="4">
        <f>IF($O22 = TRUE, EXP(MMULT($P22:$AA22, Documentation!E$39:E$50) + Documentation!E$51), "")</f>
        <v>8.024383086683913E-2</v>
      </c>
      <c r="AD22" s="4">
        <f>IF($O22 = TRUE, EXP(MMULT($P22:$AA22, Documentation!F$39:F$50) + Documentation!F$51), "")</f>
        <v>2.9637305529162786E-2</v>
      </c>
      <c r="AE22" s="4">
        <f>IF($O22 = TRUE, EXP(MMULT($P22:$AA22, Documentation!G$39:G$50) + Documentation!G$51), "")</f>
        <v>4.1177817303674723E-2</v>
      </c>
      <c r="AF22" s="14">
        <f>IF($O22 = TRUE, EXP(MMULT($P22:$AA22, Documentation!H$39:H$50) + Documentation!H$51), "")</f>
        <v>6.5026368951915561E-2</v>
      </c>
      <c r="AG22" s="30">
        <f t="shared" si="1"/>
        <v>3.123698741682944E-4</v>
      </c>
      <c r="AH22" s="28">
        <f t="shared" si="2"/>
        <v>0.37123652882630154</v>
      </c>
      <c r="AI22" s="28">
        <f t="shared" si="3"/>
        <v>0.13711272641842082</v>
      </c>
      <c r="AJ22" s="28">
        <f t="shared" si="4"/>
        <v>0.19050324237170826</v>
      </c>
      <c r="AK22" s="33">
        <f t="shared" si="5"/>
        <v>0.30083513250940108</v>
      </c>
      <c r="AL22" s="11">
        <f t="shared" si="6"/>
        <v>2</v>
      </c>
      <c r="AM22" s="14" t="str">
        <f>IF($O22 = TRUE, INDEX(Documentation!$M$9:$M$13, $AL22, 1), "")</f>
        <v>Cautious Consulters</v>
      </c>
      <c r="AN22" s="1"/>
      <c r="AO22" s="1"/>
      <c r="AP22" s="38">
        <v>3.1236987416828702E-4</v>
      </c>
      <c r="AQ22" s="35">
        <v>0.37123652882630698</v>
      </c>
      <c r="AR22" s="35">
        <v>0.13711272641842201</v>
      </c>
      <c r="AS22" s="35">
        <v>0.19050324237170199</v>
      </c>
      <c r="AT22" s="35">
        <v>0.30083513250940003</v>
      </c>
      <c r="AU22" s="14">
        <v>2</v>
      </c>
      <c r="AV22" s="4" t="b">
        <f t="shared" si="7"/>
        <v>1</v>
      </c>
      <c r="AW22" s="4" t="b">
        <f t="shared" si="8"/>
        <v>1</v>
      </c>
      <c r="AX22" s="4" t="b">
        <f t="shared" si="9"/>
        <v>1</v>
      </c>
      <c r="AY22" s="4" t="b">
        <f t="shared" si="10"/>
        <v>1</v>
      </c>
      <c r="AZ22" s="4" t="b">
        <f t="shared" si="11"/>
        <v>1</v>
      </c>
      <c r="BA22" s="4" t="b">
        <f t="shared" si="12"/>
        <v>1</v>
      </c>
      <c r="BB22" s="14" t="b">
        <f t="shared" si="13"/>
        <v>1</v>
      </c>
      <c r="BC22" s="1"/>
      <c r="BD22" s="1"/>
      <c r="BE22" s="1"/>
      <c r="BF22" s="1"/>
      <c r="BG22" s="1"/>
      <c r="BH22" s="1"/>
      <c r="BI22" s="1"/>
      <c r="BJ22" s="1"/>
      <c r="BK22" s="1"/>
      <c r="BL22" s="1"/>
    </row>
    <row r="23" spans="1:64" x14ac:dyDescent="0.2">
      <c r="A23" s="1"/>
      <c r="B23" s="11" t="s">
        <v>178</v>
      </c>
      <c r="C23" s="4">
        <v>1</v>
      </c>
      <c r="D23" s="4">
        <v>2</v>
      </c>
      <c r="E23" s="4">
        <v>3</v>
      </c>
      <c r="F23" s="4">
        <v>4</v>
      </c>
      <c r="G23" s="4">
        <v>1</v>
      </c>
      <c r="H23" s="4">
        <v>4</v>
      </c>
      <c r="I23" s="4">
        <v>1</v>
      </c>
      <c r="J23" s="4">
        <v>1</v>
      </c>
      <c r="K23" s="4">
        <v>3</v>
      </c>
      <c r="L23" s="4">
        <v>4</v>
      </c>
      <c r="M23" s="4">
        <v>2</v>
      </c>
      <c r="N23" s="14">
        <v>4</v>
      </c>
      <c r="O23" s="25" t="b">
        <f t="shared" si="0"/>
        <v>1</v>
      </c>
      <c r="P23" s="11">
        <f>IF($O23 = TRUE, IF(ISBLANK(C23), "", INDEX('Individual UI'!$E$6:$H$6,1,C23)), "")</f>
        <v>-4</v>
      </c>
      <c r="Q23" s="4">
        <f>IF($O23 = TRUE, IF(ISBLANK(D23), "", INDEX('Individual UI'!$E$6:$H$6,1,D23)), "")</f>
        <v>-2</v>
      </c>
      <c r="R23" s="4">
        <f>IF($O23 = TRUE, IF(ISBLANK(E23), "", INDEX('Individual UI'!$E$6:$H$6,1,E23)), "")</f>
        <v>2</v>
      </c>
      <c r="S23" s="4">
        <f>IF($O23 = TRUE, IF(ISBLANK(F23), "", INDEX('Individual UI'!$E$6:$H$6,1,F23)), "")</f>
        <v>4</v>
      </c>
      <c r="T23" s="4">
        <f>IF($O23 = TRUE, IF(ISBLANK(G23), "", INDEX('Individual UI'!$E$6:$H$6,1,G23)), "")</f>
        <v>-4</v>
      </c>
      <c r="U23" s="4">
        <f>IF($O23 = TRUE, IF(ISBLANK(H23), "", INDEX('Individual UI'!$E$6:$H$6,1,H23)), "")</f>
        <v>4</v>
      </c>
      <c r="V23" s="4">
        <f>IF($O23 = TRUE, IF(ISBLANK(I23), "", INDEX('Individual UI'!$E$6:$H$6,1,I23)), "")</f>
        <v>-4</v>
      </c>
      <c r="W23" s="4">
        <f>IF($O23 = TRUE, IF(ISBLANK(J23), "", INDEX('Individual UI'!$E$6:$H$6,1,J23)), "")</f>
        <v>-4</v>
      </c>
      <c r="X23" s="4">
        <f>IF($O23 = TRUE, IF(ISBLANK(K23), "", INDEX('Individual UI'!$E$6:$H$6,1,K23)), "")</f>
        <v>2</v>
      </c>
      <c r="Y23" s="4">
        <f>IF($O23 = TRUE, IF(ISBLANK(L23), "", INDEX('Individual UI'!$E$6:$H$6,1,L23)), "")</f>
        <v>4</v>
      </c>
      <c r="Z23" s="4">
        <f>IF($O23 = TRUE, IF(ISBLANK(M23), "", INDEX('Individual UI'!$E$6:$H$6,1,M23)), "")</f>
        <v>-2</v>
      </c>
      <c r="AA23" s="14">
        <f>IF($O23 = TRUE, IF(ISBLANK(N23), "", INDEX('Individual UI'!$E$6:$H$6,1,N23)), "")</f>
        <v>4</v>
      </c>
      <c r="AB23" s="11">
        <f>IF($O23 = TRUE, EXP(MMULT($P23:$AA23, Documentation!D$39:D$50) + Documentation!D$51), "")</f>
        <v>2.0788797735741965E-3</v>
      </c>
      <c r="AC23" s="4">
        <f>IF($O23 = TRUE, EXP(MMULT($P23:$AA23, Documentation!E$39:E$50) + Documentation!E$51), "")</f>
        <v>3.1280566452715021E-2</v>
      </c>
      <c r="AD23" s="4">
        <f>IF($O23 = TRUE, EXP(MMULT($P23:$AA23, Documentation!F$39:F$50) + Documentation!F$51), "")</f>
        <v>5.3342297515106323E-2</v>
      </c>
      <c r="AE23" s="4">
        <f>IF($O23 = TRUE, EXP(MMULT($P23:$AA23, Documentation!G$39:G$50) + Documentation!G$51), "")</f>
        <v>0.3301436737325032</v>
      </c>
      <c r="AF23" s="14">
        <f>IF($O23 = TRUE, EXP(MMULT($P23:$AA23, Documentation!H$39:H$50) + Documentation!H$51), "")</f>
        <v>7.9710793247464336E-3</v>
      </c>
      <c r="AG23" s="30">
        <f t="shared" si="1"/>
        <v>4.8935947385290576E-3</v>
      </c>
      <c r="AH23" s="28">
        <f t="shared" si="2"/>
        <v>7.3633125569371197E-2</v>
      </c>
      <c r="AI23" s="28">
        <f t="shared" si="3"/>
        <v>0.12556550396956345</v>
      </c>
      <c r="AJ23" s="28">
        <f t="shared" si="4"/>
        <v>0.77714419336447027</v>
      </c>
      <c r="AK23" s="33">
        <f t="shared" si="5"/>
        <v>1.8763582358065935E-2</v>
      </c>
      <c r="AL23" s="11">
        <f t="shared" si="6"/>
        <v>4</v>
      </c>
      <c r="AM23" s="14" t="str">
        <f>IF($O23 = TRUE, INDEX(Documentation!$M$9:$M$13, $AL23, 1), "")</f>
        <v>Financially Pressured</v>
      </c>
      <c r="AN23" s="1"/>
      <c r="AO23" s="1"/>
      <c r="AP23" s="38">
        <v>4.8935947385290602E-3</v>
      </c>
      <c r="AQ23" s="35">
        <v>7.36331255693706E-2</v>
      </c>
      <c r="AR23" s="35">
        <v>0.12556550396956201</v>
      </c>
      <c r="AS23" s="35">
        <v>0.77714419336447205</v>
      </c>
      <c r="AT23" s="35">
        <v>1.8763582358065901E-2</v>
      </c>
      <c r="AU23" s="14">
        <v>4</v>
      </c>
      <c r="AV23" s="4" t="b">
        <f t="shared" si="7"/>
        <v>1</v>
      </c>
      <c r="AW23" s="4" t="b">
        <f t="shared" si="8"/>
        <v>1</v>
      </c>
      <c r="AX23" s="4" t="b">
        <f t="shared" si="9"/>
        <v>1</v>
      </c>
      <c r="AY23" s="4" t="b">
        <f t="shared" si="10"/>
        <v>1</v>
      </c>
      <c r="AZ23" s="4" t="b">
        <f t="shared" si="11"/>
        <v>1</v>
      </c>
      <c r="BA23" s="4" t="b">
        <f t="shared" si="12"/>
        <v>1</v>
      </c>
      <c r="BB23" s="14" t="b">
        <f t="shared" si="13"/>
        <v>1</v>
      </c>
      <c r="BC23" s="1"/>
      <c r="BD23" s="1"/>
      <c r="BE23" s="1"/>
      <c r="BF23" s="1"/>
      <c r="BG23" s="1"/>
      <c r="BH23" s="1"/>
      <c r="BI23" s="1"/>
      <c r="BJ23" s="1"/>
      <c r="BK23" s="1"/>
      <c r="BL23" s="1"/>
    </row>
    <row r="24" spans="1:64" x14ac:dyDescent="0.2">
      <c r="A24" s="1"/>
      <c r="B24" s="11" t="s">
        <v>179</v>
      </c>
      <c r="C24" s="4">
        <v>4</v>
      </c>
      <c r="D24" s="4">
        <v>3</v>
      </c>
      <c r="E24" s="4">
        <v>3</v>
      </c>
      <c r="F24" s="4">
        <v>3</v>
      </c>
      <c r="G24" s="4">
        <v>4</v>
      </c>
      <c r="H24" s="4">
        <v>1</v>
      </c>
      <c r="I24" s="4">
        <v>2</v>
      </c>
      <c r="J24" s="4">
        <v>1</v>
      </c>
      <c r="K24" s="4">
        <v>2</v>
      </c>
      <c r="L24" s="4">
        <v>2</v>
      </c>
      <c r="M24" s="4">
        <v>4</v>
      </c>
      <c r="N24" s="14">
        <v>3</v>
      </c>
      <c r="O24" s="25" t="b">
        <f t="shared" si="0"/>
        <v>1</v>
      </c>
      <c r="P24" s="11">
        <f>IF($O24 = TRUE, IF(ISBLANK(C24), "", INDEX('Individual UI'!$E$6:$H$6,1,C24)), "")</f>
        <v>4</v>
      </c>
      <c r="Q24" s="4">
        <f>IF($O24 = TRUE, IF(ISBLANK(D24), "", INDEX('Individual UI'!$E$6:$H$6,1,D24)), "")</f>
        <v>2</v>
      </c>
      <c r="R24" s="4">
        <f>IF($O24 = TRUE, IF(ISBLANK(E24), "", INDEX('Individual UI'!$E$6:$H$6,1,E24)), "")</f>
        <v>2</v>
      </c>
      <c r="S24" s="4">
        <f>IF($O24 = TRUE, IF(ISBLANK(F24), "", INDEX('Individual UI'!$E$6:$H$6,1,F24)), "")</f>
        <v>2</v>
      </c>
      <c r="T24" s="4">
        <f>IF($O24 = TRUE, IF(ISBLANK(G24), "", INDEX('Individual UI'!$E$6:$H$6,1,G24)), "")</f>
        <v>4</v>
      </c>
      <c r="U24" s="4">
        <f>IF($O24 = TRUE, IF(ISBLANK(H24), "", INDEX('Individual UI'!$E$6:$H$6,1,H24)), "")</f>
        <v>-4</v>
      </c>
      <c r="V24" s="4">
        <f>IF($O24 = TRUE, IF(ISBLANK(I24), "", INDEX('Individual UI'!$E$6:$H$6,1,I24)), "")</f>
        <v>-2</v>
      </c>
      <c r="W24" s="4">
        <f>IF($O24 = TRUE, IF(ISBLANK(J24), "", INDEX('Individual UI'!$E$6:$H$6,1,J24)), "")</f>
        <v>-4</v>
      </c>
      <c r="X24" s="4">
        <f>IF($O24 = TRUE, IF(ISBLANK(K24), "", INDEX('Individual UI'!$E$6:$H$6,1,K24)), "")</f>
        <v>-2</v>
      </c>
      <c r="Y24" s="4">
        <f>IF($O24 = TRUE, IF(ISBLANK(L24), "", INDEX('Individual UI'!$E$6:$H$6,1,L24)), "")</f>
        <v>-2</v>
      </c>
      <c r="Z24" s="4">
        <f>IF($O24 = TRUE, IF(ISBLANK(M24), "", INDEX('Individual UI'!$E$6:$H$6,1,M24)), "")</f>
        <v>4</v>
      </c>
      <c r="AA24" s="14">
        <f>IF($O24 = TRUE, IF(ISBLANK(N24), "", INDEX('Individual UI'!$E$6:$H$6,1,N24)), "")</f>
        <v>2</v>
      </c>
      <c r="AB24" s="11">
        <f>IF($O24 = TRUE, EXP(MMULT($P24:$AA24, Documentation!D$39:D$50) + Documentation!D$51), "")</f>
        <v>2.2346869189005935E-5</v>
      </c>
      <c r="AC24" s="4">
        <f>IF($O24 = TRUE, EXP(MMULT($P24:$AA24, Documentation!E$39:E$50) + Documentation!E$51), "")</f>
        <v>0.95250540831787889</v>
      </c>
      <c r="AD24" s="4">
        <f>IF($O24 = TRUE, EXP(MMULT($P24:$AA24, Documentation!F$39:F$50) + Documentation!F$51), "")</f>
        <v>9.5465398223816736E-2</v>
      </c>
      <c r="AE24" s="4">
        <f>IF($O24 = TRUE, EXP(MMULT($P24:$AA24, Documentation!G$39:G$50) + Documentation!G$51), "")</f>
        <v>1.8416343087436067E-2</v>
      </c>
      <c r="AF24" s="14">
        <f>IF($O24 = TRUE, EXP(MMULT($P24:$AA24, Documentation!H$39:H$50) + Documentation!H$51), "")</f>
        <v>1.0617984604356789</v>
      </c>
      <c r="AG24" s="30">
        <f t="shared" si="1"/>
        <v>1.0500322168327915E-5</v>
      </c>
      <c r="AH24" s="28">
        <f t="shared" si="2"/>
        <v>0.44756218733910985</v>
      </c>
      <c r="AI24" s="28">
        <f t="shared" si="3"/>
        <v>4.4857175687543646E-2</v>
      </c>
      <c r="AJ24" s="28">
        <f t="shared" si="4"/>
        <v>8.6534509127423592E-3</v>
      </c>
      <c r="AK24" s="33">
        <f t="shared" si="5"/>
        <v>0.49891668573843595</v>
      </c>
      <c r="AL24" s="11">
        <f t="shared" si="6"/>
        <v>5</v>
      </c>
      <c r="AM24" s="14" t="str">
        <f>IF($O24 = TRUE, INDEX(Documentation!$M$9:$M$13, $AL24, 1), "")</f>
        <v>Reluctant Claimants</v>
      </c>
      <c r="AN24" s="1"/>
      <c r="AO24" s="1"/>
      <c r="AP24" s="38">
        <v>1.05003221683279E-5</v>
      </c>
      <c r="AQ24" s="35">
        <v>0.44756218733910902</v>
      </c>
      <c r="AR24" s="35">
        <v>4.4857175687543799E-2</v>
      </c>
      <c r="AS24" s="35">
        <v>8.6534509127424095E-3</v>
      </c>
      <c r="AT24" s="35">
        <v>0.49891668573843601</v>
      </c>
      <c r="AU24" s="14">
        <v>5</v>
      </c>
      <c r="AV24" s="4" t="b">
        <f t="shared" si="7"/>
        <v>1</v>
      </c>
      <c r="AW24" s="4" t="b">
        <f t="shared" si="8"/>
        <v>1</v>
      </c>
      <c r="AX24" s="4" t="b">
        <f t="shared" si="9"/>
        <v>1</v>
      </c>
      <c r="AY24" s="4" t="b">
        <f t="shared" si="10"/>
        <v>1</v>
      </c>
      <c r="AZ24" s="4" t="b">
        <f t="shared" si="11"/>
        <v>1</v>
      </c>
      <c r="BA24" s="4" t="b">
        <f t="shared" si="12"/>
        <v>1</v>
      </c>
      <c r="BB24" s="14" t="b">
        <f t="shared" si="13"/>
        <v>1</v>
      </c>
      <c r="BC24" s="1"/>
      <c r="BD24" s="1"/>
      <c r="BE24" s="1"/>
      <c r="BF24" s="1"/>
      <c r="BG24" s="1"/>
      <c r="BH24" s="1"/>
      <c r="BI24" s="1"/>
      <c r="BJ24" s="1"/>
      <c r="BK24" s="1"/>
      <c r="BL24" s="1"/>
    </row>
    <row r="25" spans="1:64" x14ac:dyDescent="0.2">
      <c r="A25" s="1"/>
      <c r="B25" s="11" t="s">
        <v>180</v>
      </c>
      <c r="C25" s="4">
        <v>1</v>
      </c>
      <c r="D25" s="4">
        <v>3</v>
      </c>
      <c r="E25" s="4">
        <v>3</v>
      </c>
      <c r="F25" s="4">
        <v>4</v>
      </c>
      <c r="G25" s="4">
        <v>4</v>
      </c>
      <c r="H25" s="4">
        <v>3</v>
      </c>
      <c r="I25" s="4">
        <v>1</v>
      </c>
      <c r="J25" s="4">
        <v>2</v>
      </c>
      <c r="K25" s="4">
        <v>2</v>
      </c>
      <c r="L25" s="4">
        <v>1</v>
      </c>
      <c r="M25" s="4">
        <v>4</v>
      </c>
      <c r="N25" s="14">
        <v>1</v>
      </c>
      <c r="O25" s="25" t="b">
        <f t="shared" si="0"/>
        <v>1</v>
      </c>
      <c r="P25" s="11">
        <f>IF($O25 = TRUE, IF(ISBLANK(C25), "", INDEX('Individual UI'!$E$6:$H$6,1,C25)), "")</f>
        <v>-4</v>
      </c>
      <c r="Q25" s="4">
        <f>IF($O25 = TRUE, IF(ISBLANK(D25), "", INDEX('Individual UI'!$E$6:$H$6,1,D25)), "")</f>
        <v>2</v>
      </c>
      <c r="R25" s="4">
        <f>IF($O25 = TRUE, IF(ISBLANK(E25), "", INDEX('Individual UI'!$E$6:$H$6,1,E25)), "")</f>
        <v>2</v>
      </c>
      <c r="S25" s="4">
        <f>IF($O25 = TRUE, IF(ISBLANK(F25), "", INDEX('Individual UI'!$E$6:$H$6,1,F25)), "")</f>
        <v>4</v>
      </c>
      <c r="T25" s="4">
        <f>IF($O25 = TRUE, IF(ISBLANK(G25), "", INDEX('Individual UI'!$E$6:$H$6,1,G25)), "")</f>
        <v>4</v>
      </c>
      <c r="U25" s="4">
        <f>IF($O25 = TRUE, IF(ISBLANK(H25), "", INDEX('Individual UI'!$E$6:$H$6,1,H25)), "")</f>
        <v>2</v>
      </c>
      <c r="V25" s="4">
        <f>IF($O25 = TRUE, IF(ISBLANK(I25), "", INDEX('Individual UI'!$E$6:$H$6,1,I25)), "")</f>
        <v>-4</v>
      </c>
      <c r="W25" s="4">
        <f>IF($O25 = TRUE, IF(ISBLANK(J25), "", INDEX('Individual UI'!$E$6:$H$6,1,J25)), "")</f>
        <v>-2</v>
      </c>
      <c r="X25" s="4">
        <f>IF($O25 = TRUE, IF(ISBLANK(K25), "", INDEX('Individual UI'!$E$6:$H$6,1,K25)), "")</f>
        <v>-2</v>
      </c>
      <c r="Y25" s="4">
        <f>IF($O25 = TRUE, IF(ISBLANK(L25), "", INDEX('Individual UI'!$E$6:$H$6,1,L25)), "")</f>
        <v>-4</v>
      </c>
      <c r="Z25" s="4">
        <f>IF($O25 = TRUE, IF(ISBLANK(M25), "", INDEX('Individual UI'!$E$6:$H$6,1,M25)), "")</f>
        <v>4</v>
      </c>
      <c r="AA25" s="14">
        <f>IF($O25 = TRUE, IF(ISBLANK(N25), "", INDEX('Individual UI'!$E$6:$H$6,1,N25)), "")</f>
        <v>-4</v>
      </c>
      <c r="AB25" s="11">
        <f>IF($O25 = TRUE, EXP(MMULT($P25:$AA25, Documentation!D$39:D$50) + Documentation!D$51), "")</f>
        <v>4.1883163547959991E-5</v>
      </c>
      <c r="AC25" s="4">
        <f>IF($O25 = TRUE, EXP(MMULT($P25:$AA25, Documentation!E$39:E$50) + Documentation!E$51), "")</f>
        <v>3.2238819691022946E-3</v>
      </c>
      <c r="AD25" s="4">
        <f>IF($O25 = TRUE, EXP(MMULT($P25:$AA25, Documentation!F$39:F$50) + Documentation!F$51), "")</f>
        <v>2.1219828875023397E-2</v>
      </c>
      <c r="AE25" s="4">
        <f>IF($O25 = TRUE, EXP(MMULT($P25:$AA25, Documentation!G$39:G$50) + Documentation!G$51), "")</f>
        <v>12.170875113267529</v>
      </c>
      <c r="AF25" s="14">
        <f>IF($O25 = TRUE, EXP(MMULT($P25:$AA25, Documentation!H$39:H$50) + Documentation!H$51), "")</f>
        <v>1.7341617953588884</v>
      </c>
      <c r="AG25" s="30">
        <f t="shared" si="1"/>
        <v>3.0067910468603522E-6</v>
      </c>
      <c r="AH25" s="28">
        <f t="shared" si="2"/>
        <v>2.314423892486375E-4</v>
      </c>
      <c r="AI25" s="28">
        <f t="shared" si="3"/>
        <v>1.5233708744151638E-3</v>
      </c>
      <c r="AJ25" s="28">
        <f t="shared" si="4"/>
        <v>0.87374675700233084</v>
      </c>
      <c r="AK25" s="33">
        <f t="shared" si="5"/>
        <v>0.12449542294295846</v>
      </c>
      <c r="AL25" s="11">
        <f t="shared" si="6"/>
        <v>4</v>
      </c>
      <c r="AM25" s="14" t="str">
        <f>IF($O25 = TRUE, INDEX(Documentation!$M$9:$M$13, $AL25, 1), "")</f>
        <v>Financially Pressured</v>
      </c>
      <c r="AN25" s="1"/>
      <c r="AO25" s="1"/>
      <c r="AP25" s="38">
        <v>3.0067910468603302E-6</v>
      </c>
      <c r="AQ25" s="35">
        <v>2.31442389248626E-4</v>
      </c>
      <c r="AR25" s="35">
        <v>1.52337087441511E-3</v>
      </c>
      <c r="AS25" s="35">
        <v>0.87374675700233495</v>
      </c>
      <c r="AT25" s="35">
        <v>0.124495422942955</v>
      </c>
      <c r="AU25" s="14">
        <v>4</v>
      </c>
      <c r="AV25" s="4" t="b">
        <f t="shared" si="7"/>
        <v>1</v>
      </c>
      <c r="AW25" s="4" t="b">
        <f t="shared" si="8"/>
        <v>1</v>
      </c>
      <c r="AX25" s="4" t="b">
        <f t="shared" si="9"/>
        <v>1</v>
      </c>
      <c r="AY25" s="4" t="b">
        <f t="shared" si="10"/>
        <v>1</v>
      </c>
      <c r="AZ25" s="4" t="b">
        <f t="shared" si="11"/>
        <v>1</v>
      </c>
      <c r="BA25" s="4" t="b">
        <f t="shared" si="12"/>
        <v>1</v>
      </c>
      <c r="BB25" s="14" t="b">
        <f t="shared" si="13"/>
        <v>1</v>
      </c>
      <c r="BC25" s="1"/>
      <c r="BD25" s="1"/>
      <c r="BE25" s="1"/>
      <c r="BF25" s="1"/>
      <c r="BG25" s="1"/>
      <c r="BH25" s="1"/>
      <c r="BI25" s="1"/>
      <c r="BJ25" s="1"/>
      <c r="BK25" s="1"/>
      <c r="BL25" s="1"/>
    </row>
    <row r="26" spans="1:64" x14ac:dyDescent="0.2">
      <c r="A26" s="1"/>
      <c r="B26" s="11" t="s">
        <v>181</v>
      </c>
      <c r="C26" s="4">
        <v>1</v>
      </c>
      <c r="D26" s="4">
        <v>1</v>
      </c>
      <c r="E26" s="4">
        <v>1</v>
      </c>
      <c r="F26" s="4">
        <v>1</v>
      </c>
      <c r="G26" s="4">
        <v>2</v>
      </c>
      <c r="H26" s="4">
        <v>1</v>
      </c>
      <c r="I26" s="4">
        <v>4</v>
      </c>
      <c r="J26" s="4">
        <v>3</v>
      </c>
      <c r="K26" s="4">
        <v>2</v>
      </c>
      <c r="L26" s="4">
        <v>3</v>
      </c>
      <c r="M26" s="4">
        <v>2</v>
      </c>
      <c r="N26" s="14">
        <v>3</v>
      </c>
      <c r="O26" s="25" t="b">
        <f t="shared" si="0"/>
        <v>1</v>
      </c>
      <c r="P26" s="11">
        <f>IF($O26 = TRUE, IF(ISBLANK(C26), "", INDEX('Individual UI'!$E$6:$H$6,1,C26)), "")</f>
        <v>-4</v>
      </c>
      <c r="Q26" s="4">
        <f>IF($O26 = TRUE, IF(ISBLANK(D26), "", INDEX('Individual UI'!$E$6:$H$6,1,D26)), "")</f>
        <v>-4</v>
      </c>
      <c r="R26" s="4">
        <f>IF($O26 = TRUE, IF(ISBLANK(E26), "", INDEX('Individual UI'!$E$6:$H$6,1,E26)), "")</f>
        <v>-4</v>
      </c>
      <c r="S26" s="4">
        <f>IF($O26 = TRUE, IF(ISBLANK(F26), "", INDEX('Individual UI'!$E$6:$H$6,1,F26)), "")</f>
        <v>-4</v>
      </c>
      <c r="T26" s="4">
        <f>IF($O26 = TRUE, IF(ISBLANK(G26), "", INDEX('Individual UI'!$E$6:$H$6,1,G26)), "")</f>
        <v>-2</v>
      </c>
      <c r="U26" s="4">
        <f>IF($O26 = TRUE, IF(ISBLANK(H26), "", INDEX('Individual UI'!$E$6:$H$6,1,H26)), "")</f>
        <v>-4</v>
      </c>
      <c r="V26" s="4">
        <f>IF($O26 = TRUE, IF(ISBLANK(I26), "", INDEX('Individual UI'!$E$6:$H$6,1,I26)), "")</f>
        <v>4</v>
      </c>
      <c r="W26" s="4">
        <f>IF($O26 = TRUE, IF(ISBLANK(J26), "", INDEX('Individual UI'!$E$6:$H$6,1,J26)), "")</f>
        <v>2</v>
      </c>
      <c r="X26" s="4">
        <f>IF($O26 = TRUE, IF(ISBLANK(K26), "", INDEX('Individual UI'!$E$6:$H$6,1,K26)), "")</f>
        <v>-2</v>
      </c>
      <c r="Y26" s="4">
        <f>IF($O26 = TRUE, IF(ISBLANK(L26), "", INDEX('Individual UI'!$E$6:$H$6,1,L26)), "")</f>
        <v>2</v>
      </c>
      <c r="Z26" s="4">
        <f>IF($O26 = TRUE, IF(ISBLANK(M26), "", INDEX('Individual UI'!$E$6:$H$6,1,M26)), "")</f>
        <v>-2</v>
      </c>
      <c r="AA26" s="14">
        <f>IF($O26 = TRUE, IF(ISBLANK(N26), "", INDEX('Individual UI'!$E$6:$H$6,1,N26)), "")</f>
        <v>2</v>
      </c>
      <c r="AB26" s="11">
        <f>IF($O26 = TRUE, EXP(MMULT($P26:$AA26, Documentation!D$39:D$50) + Documentation!D$51), "")</f>
        <v>128.35242491085327</v>
      </c>
      <c r="AC26" s="4">
        <f>IF($O26 = TRUE, EXP(MMULT($P26:$AA26, Documentation!E$39:E$50) + Documentation!E$51), "")</f>
        <v>4.5193811331836444E-4</v>
      </c>
      <c r="AD26" s="4">
        <f>IF($O26 = TRUE, EXP(MMULT($P26:$AA26, Documentation!F$39:F$50) + Documentation!F$51), "")</f>
        <v>6.2663188313531661E-4</v>
      </c>
      <c r="AE26" s="4">
        <f>IF($O26 = TRUE, EXP(MMULT($P26:$AA26, Documentation!G$39:G$50) + Documentation!G$51), "")</f>
        <v>8.9154243884362447E-5</v>
      </c>
      <c r="AF26" s="14">
        <f>IF($O26 = TRUE, EXP(MMULT($P26:$AA26, Documentation!H$39:H$50) + Documentation!H$51), "")</f>
        <v>4.7230117887152215E-7</v>
      </c>
      <c r="AG26" s="30">
        <f t="shared" si="1"/>
        <v>0.9999908986066286</v>
      </c>
      <c r="AH26" s="28">
        <f t="shared" si="2"/>
        <v>3.5210398273792238E-6</v>
      </c>
      <c r="AI26" s="28">
        <f t="shared" si="3"/>
        <v>4.8820751173752285E-6</v>
      </c>
      <c r="AJ26" s="28">
        <f t="shared" si="4"/>
        <v>6.9459873873391431E-7</v>
      </c>
      <c r="AK26" s="33">
        <f t="shared" si="5"/>
        <v>3.6796880199243266E-9</v>
      </c>
      <c r="AL26" s="11">
        <f t="shared" si="6"/>
        <v>1</v>
      </c>
      <c r="AM26" s="14" t="str">
        <f>IF($O26 = TRUE, INDEX(Documentation!$M$9:$M$13, $AL26, 1), "")</f>
        <v>Decisive Pursuers</v>
      </c>
      <c r="AN26" s="1"/>
      <c r="AO26" s="1"/>
      <c r="AP26" s="38">
        <v>0.99999089860662804</v>
      </c>
      <c r="AQ26" s="35">
        <v>3.5210398273792598E-6</v>
      </c>
      <c r="AR26" s="35">
        <v>4.8820751173753098E-6</v>
      </c>
      <c r="AS26" s="35">
        <v>6.9459873873391303E-7</v>
      </c>
      <c r="AT26" s="35">
        <v>3.6796880199243399E-9</v>
      </c>
      <c r="AU26" s="14">
        <v>1</v>
      </c>
      <c r="AV26" s="4" t="b">
        <f t="shared" si="7"/>
        <v>1</v>
      </c>
      <c r="AW26" s="4" t="b">
        <f t="shared" si="8"/>
        <v>1</v>
      </c>
      <c r="AX26" s="4" t="b">
        <f t="shared" si="9"/>
        <v>1</v>
      </c>
      <c r="AY26" s="4" t="b">
        <f t="shared" si="10"/>
        <v>1</v>
      </c>
      <c r="AZ26" s="4" t="b">
        <f t="shared" si="11"/>
        <v>1</v>
      </c>
      <c r="BA26" s="4" t="b">
        <f t="shared" si="12"/>
        <v>1</v>
      </c>
      <c r="BB26" s="14" t="b">
        <f t="shared" si="13"/>
        <v>1</v>
      </c>
      <c r="BC26" s="1"/>
      <c r="BD26" s="1"/>
      <c r="BE26" s="1"/>
      <c r="BF26" s="1"/>
      <c r="BG26" s="1"/>
      <c r="BH26" s="1"/>
      <c r="BI26" s="1"/>
      <c r="BJ26" s="1"/>
      <c r="BK26" s="1"/>
      <c r="BL26" s="1"/>
    </row>
    <row r="27" spans="1:64" x14ac:dyDescent="0.2">
      <c r="A27" s="1"/>
      <c r="B27" s="11" t="s">
        <v>182</v>
      </c>
      <c r="C27" s="4">
        <v>1</v>
      </c>
      <c r="D27" s="4">
        <v>1</v>
      </c>
      <c r="E27" s="4">
        <v>1</v>
      </c>
      <c r="F27" s="4">
        <v>2</v>
      </c>
      <c r="G27" s="4">
        <v>1</v>
      </c>
      <c r="H27" s="4">
        <v>1</v>
      </c>
      <c r="I27" s="4">
        <v>2</v>
      </c>
      <c r="J27" s="4">
        <v>3</v>
      </c>
      <c r="K27" s="4">
        <v>1</v>
      </c>
      <c r="L27" s="4">
        <v>1</v>
      </c>
      <c r="M27" s="4">
        <v>1</v>
      </c>
      <c r="N27" s="14">
        <v>2</v>
      </c>
      <c r="O27" s="25" t="b">
        <f t="shared" si="0"/>
        <v>1</v>
      </c>
      <c r="P27" s="11">
        <f>IF($O27 = TRUE, IF(ISBLANK(C27), "", INDEX('Individual UI'!$E$6:$H$6,1,C27)), "")</f>
        <v>-4</v>
      </c>
      <c r="Q27" s="4">
        <f>IF($O27 = TRUE, IF(ISBLANK(D27), "", INDEX('Individual UI'!$E$6:$H$6,1,D27)), "")</f>
        <v>-4</v>
      </c>
      <c r="R27" s="4">
        <f>IF($O27 = TRUE, IF(ISBLANK(E27), "", INDEX('Individual UI'!$E$6:$H$6,1,E27)), "")</f>
        <v>-4</v>
      </c>
      <c r="S27" s="4">
        <f>IF($O27 = TRUE, IF(ISBLANK(F27), "", INDEX('Individual UI'!$E$6:$H$6,1,F27)), "")</f>
        <v>-2</v>
      </c>
      <c r="T27" s="4">
        <f>IF($O27 = TRUE, IF(ISBLANK(G27), "", INDEX('Individual UI'!$E$6:$H$6,1,G27)), "")</f>
        <v>-4</v>
      </c>
      <c r="U27" s="4">
        <f>IF($O27 = TRUE, IF(ISBLANK(H27), "", INDEX('Individual UI'!$E$6:$H$6,1,H27)), "")</f>
        <v>-4</v>
      </c>
      <c r="V27" s="4">
        <f>IF($O27 = TRUE, IF(ISBLANK(I27), "", INDEX('Individual UI'!$E$6:$H$6,1,I27)), "")</f>
        <v>-2</v>
      </c>
      <c r="W27" s="4">
        <f>IF($O27 = TRUE, IF(ISBLANK(J27), "", INDEX('Individual UI'!$E$6:$H$6,1,J27)), "")</f>
        <v>2</v>
      </c>
      <c r="X27" s="4">
        <f>IF($O27 = TRUE, IF(ISBLANK(K27), "", INDEX('Individual UI'!$E$6:$H$6,1,K27)), "")</f>
        <v>-4</v>
      </c>
      <c r="Y27" s="4">
        <f>IF($O27 = TRUE, IF(ISBLANK(L27), "", INDEX('Individual UI'!$E$6:$H$6,1,L27)), "")</f>
        <v>-4</v>
      </c>
      <c r="Z27" s="4">
        <f>IF($O27 = TRUE, IF(ISBLANK(M27), "", INDEX('Individual UI'!$E$6:$H$6,1,M27)), "")</f>
        <v>-4</v>
      </c>
      <c r="AA27" s="14">
        <f>IF($O27 = TRUE, IF(ISBLANK(N27), "", INDEX('Individual UI'!$E$6:$H$6,1,N27)), "")</f>
        <v>-2</v>
      </c>
      <c r="AB27" s="11">
        <f>IF($O27 = TRUE, EXP(MMULT($P27:$AA27, Documentation!D$39:D$50) + Documentation!D$51), "")</f>
        <v>213.31109286072225</v>
      </c>
      <c r="AC27" s="4">
        <f>IF($O27 = TRUE, EXP(MMULT($P27:$AA27, Documentation!E$39:E$50) + Documentation!E$51), "")</f>
        <v>5.5534328693713957E-6</v>
      </c>
      <c r="AD27" s="4">
        <f>IF($O27 = TRUE, EXP(MMULT($P27:$AA27, Documentation!F$39:F$50) + Documentation!F$51), "")</f>
        <v>6.6876189355788903E-5</v>
      </c>
      <c r="AE27" s="4">
        <f>IF($O27 = TRUE, EXP(MMULT($P27:$AA27, Documentation!G$39:G$50) + Documentation!G$51), "")</f>
        <v>3.1201013880549553E-2</v>
      </c>
      <c r="AF27" s="14">
        <f>IF($O27 = TRUE, EXP(MMULT($P27:$AA27, Documentation!H$39:H$50) + Documentation!H$51), "")</f>
        <v>1.4330927877090549E-5</v>
      </c>
      <c r="AG27" s="30">
        <f t="shared" si="1"/>
        <v>0.99985334477689103</v>
      </c>
      <c r="AH27" s="28">
        <f t="shared" si="2"/>
        <v>2.6030612637010879E-8</v>
      </c>
      <c r="AI27" s="28">
        <f t="shared" si="3"/>
        <v>3.1346884363382586E-7</v>
      </c>
      <c r="AJ27" s="28">
        <f t="shared" si="4"/>
        <v>1.4624855027706808E-4</v>
      </c>
      <c r="AK27" s="33">
        <f t="shared" si="5"/>
        <v>6.7173375652906772E-8</v>
      </c>
      <c r="AL27" s="11">
        <f t="shared" si="6"/>
        <v>1</v>
      </c>
      <c r="AM27" s="14" t="str">
        <f>IF($O27 = TRUE, INDEX(Documentation!$M$9:$M$13, $AL27, 1), "")</f>
        <v>Decisive Pursuers</v>
      </c>
      <c r="AN27" s="1"/>
      <c r="AO27" s="1"/>
      <c r="AP27" s="38">
        <v>0.99985334477689103</v>
      </c>
      <c r="AQ27" s="35">
        <v>2.6030612637011001E-8</v>
      </c>
      <c r="AR27" s="35">
        <v>3.1346884363383099E-7</v>
      </c>
      <c r="AS27" s="35">
        <v>1.46248550277069E-4</v>
      </c>
      <c r="AT27" s="35">
        <v>6.7173375652906997E-8</v>
      </c>
      <c r="AU27" s="14">
        <v>1</v>
      </c>
      <c r="AV27" s="4" t="b">
        <f t="shared" si="7"/>
        <v>1</v>
      </c>
      <c r="AW27" s="4" t="b">
        <f t="shared" si="8"/>
        <v>1</v>
      </c>
      <c r="AX27" s="4" t="b">
        <f t="shared" si="9"/>
        <v>1</v>
      </c>
      <c r="AY27" s="4" t="b">
        <f t="shared" si="10"/>
        <v>1</v>
      </c>
      <c r="AZ27" s="4" t="b">
        <f t="shared" si="11"/>
        <v>1</v>
      </c>
      <c r="BA27" s="4" t="b">
        <f t="shared" si="12"/>
        <v>1</v>
      </c>
      <c r="BB27" s="14" t="b">
        <f t="shared" si="13"/>
        <v>1</v>
      </c>
      <c r="BC27" s="1"/>
      <c r="BD27" s="1"/>
      <c r="BE27" s="1"/>
      <c r="BF27" s="1"/>
      <c r="BG27" s="1"/>
      <c r="BH27" s="1"/>
      <c r="BI27" s="1"/>
      <c r="BJ27" s="1"/>
      <c r="BK27" s="1"/>
      <c r="BL27" s="1"/>
    </row>
    <row r="28" spans="1:64" x14ac:dyDescent="0.2">
      <c r="A28" s="1"/>
      <c r="B28" s="11" t="s">
        <v>183</v>
      </c>
      <c r="C28" s="4">
        <v>4</v>
      </c>
      <c r="D28" s="4">
        <v>1</v>
      </c>
      <c r="E28" s="4">
        <v>4</v>
      </c>
      <c r="F28" s="4">
        <v>4</v>
      </c>
      <c r="G28" s="4">
        <v>2</v>
      </c>
      <c r="H28" s="4">
        <v>3</v>
      </c>
      <c r="I28" s="4">
        <v>1</v>
      </c>
      <c r="J28" s="4">
        <v>3</v>
      </c>
      <c r="K28" s="4">
        <v>2</v>
      </c>
      <c r="L28" s="4">
        <v>4</v>
      </c>
      <c r="M28" s="4">
        <v>3</v>
      </c>
      <c r="N28" s="14">
        <v>1</v>
      </c>
      <c r="O28" s="25" t="b">
        <f t="shared" si="0"/>
        <v>1</v>
      </c>
      <c r="P28" s="11">
        <f>IF($O28 = TRUE, IF(ISBLANK(C28), "", INDEX('Individual UI'!$E$6:$H$6,1,C28)), "")</f>
        <v>4</v>
      </c>
      <c r="Q28" s="4">
        <f>IF($O28 = TRUE, IF(ISBLANK(D28), "", INDEX('Individual UI'!$E$6:$H$6,1,D28)), "")</f>
        <v>-4</v>
      </c>
      <c r="R28" s="4">
        <f>IF($O28 = TRUE, IF(ISBLANK(E28), "", INDEX('Individual UI'!$E$6:$H$6,1,E28)), "")</f>
        <v>4</v>
      </c>
      <c r="S28" s="4">
        <f>IF($O28 = TRUE, IF(ISBLANK(F28), "", INDEX('Individual UI'!$E$6:$H$6,1,F28)), "")</f>
        <v>4</v>
      </c>
      <c r="T28" s="4">
        <f>IF($O28 = TRUE, IF(ISBLANK(G28), "", INDEX('Individual UI'!$E$6:$H$6,1,G28)), "")</f>
        <v>-2</v>
      </c>
      <c r="U28" s="4">
        <f>IF($O28 = TRUE, IF(ISBLANK(H28), "", INDEX('Individual UI'!$E$6:$H$6,1,H28)), "")</f>
        <v>2</v>
      </c>
      <c r="V28" s="4">
        <f>IF($O28 = TRUE, IF(ISBLANK(I28), "", INDEX('Individual UI'!$E$6:$H$6,1,I28)), "")</f>
        <v>-4</v>
      </c>
      <c r="W28" s="4">
        <f>IF($O28 = TRUE, IF(ISBLANK(J28), "", INDEX('Individual UI'!$E$6:$H$6,1,J28)), "")</f>
        <v>2</v>
      </c>
      <c r="X28" s="4">
        <f>IF($O28 = TRUE, IF(ISBLANK(K28), "", INDEX('Individual UI'!$E$6:$H$6,1,K28)), "")</f>
        <v>-2</v>
      </c>
      <c r="Y28" s="4">
        <f>IF($O28 = TRUE, IF(ISBLANK(L28), "", INDEX('Individual UI'!$E$6:$H$6,1,L28)), "")</f>
        <v>4</v>
      </c>
      <c r="Z28" s="4">
        <f>IF($O28 = TRUE, IF(ISBLANK(M28), "", INDEX('Individual UI'!$E$6:$H$6,1,M28)), "")</f>
        <v>2</v>
      </c>
      <c r="AA28" s="14">
        <f>IF($O28 = TRUE, IF(ISBLANK(N28), "", INDEX('Individual UI'!$E$6:$H$6,1,N28)), "")</f>
        <v>-4</v>
      </c>
      <c r="AB28" s="11">
        <f>IF($O28 = TRUE, EXP(MMULT($P28:$AA28, Documentation!D$39:D$50) + Documentation!D$51), "")</f>
        <v>6.8914915055925832E-5</v>
      </c>
      <c r="AC28" s="4">
        <f>IF($O28 = TRUE, EXP(MMULT($P28:$AA28, Documentation!E$39:E$50) + Documentation!E$51), "")</f>
        <v>6.6239288145076795E-3</v>
      </c>
      <c r="AD28" s="4">
        <f>IF($O28 = TRUE, EXP(MMULT($P28:$AA28, Documentation!F$39:F$50) + Documentation!F$51), "")</f>
        <v>0.36110206312849147</v>
      </c>
      <c r="AE28" s="4">
        <f>IF($O28 = TRUE, EXP(MMULT($P28:$AA28, Documentation!G$39:G$50) + Documentation!G$51), "")</f>
        <v>0.31634540030445357</v>
      </c>
      <c r="AF28" s="14">
        <f>IF($O28 = TRUE, EXP(MMULT($P28:$AA28, Documentation!H$39:H$50) + Documentation!H$51), "")</f>
        <v>1.4233769206887676</v>
      </c>
      <c r="AG28" s="30">
        <f t="shared" si="1"/>
        <v>3.269957376632607E-5</v>
      </c>
      <c r="AH28" s="28">
        <f t="shared" si="2"/>
        <v>3.1430010284001905E-3</v>
      </c>
      <c r="AI28" s="28">
        <f t="shared" si="3"/>
        <v>0.17134002909036899</v>
      </c>
      <c r="AJ28" s="28">
        <f t="shared" si="4"/>
        <v>0.15010335200295574</v>
      </c>
      <c r="AK28" s="33">
        <f t="shared" si="5"/>
        <v>0.67538091830450886</v>
      </c>
      <c r="AL28" s="11">
        <f t="shared" si="6"/>
        <v>5</v>
      </c>
      <c r="AM28" s="14" t="str">
        <f>IF($O28 = TRUE, INDEX(Documentation!$M$9:$M$13, $AL28, 1), "")</f>
        <v>Reluctant Claimants</v>
      </c>
      <c r="AN28" s="1"/>
      <c r="AO28" s="1"/>
      <c r="AP28" s="38">
        <v>3.2699573766326199E-5</v>
      </c>
      <c r="AQ28" s="35">
        <v>3.1430010284001402E-3</v>
      </c>
      <c r="AR28" s="35">
        <v>0.171340029090368</v>
      </c>
      <c r="AS28" s="35">
        <v>0.15010335200295699</v>
      </c>
      <c r="AT28" s="35">
        <v>0.67538091830450897</v>
      </c>
      <c r="AU28" s="14">
        <v>5</v>
      </c>
      <c r="AV28" s="4" t="b">
        <f t="shared" si="7"/>
        <v>1</v>
      </c>
      <c r="AW28" s="4" t="b">
        <f t="shared" si="8"/>
        <v>1</v>
      </c>
      <c r="AX28" s="4" t="b">
        <f t="shared" si="9"/>
        <v>1</v>
      </c>
      <c r="AY28" s="4" t="b">
        <f t="shared" si="10"/>
        <v>1</v>
      </c>
      <c r="AZ28" s="4" t="b">
        <f t="shared" si="11"/>
        <v>1</v>
      </c>
      <c r="BA28" s="4" t="b">
        <f t="shared" si="12"/>
        <v>1</v>
      </c>
      <c r="BB28" s="14" t="b">
        <f t="shared" si="13"/>
        <v>1</v>
      </c>
      <c r="BC28" s="1"/>
      <c r="BD28" s="1"/>
      <c r="BE28" s="1"/>
      <c r="BF28" s="1"/>
      <c r="BG28" s="1"/>
      <c r="BH28" s="1"/>
      <c r="BI28" s="1"/>
      <c r="BJ28" s="1"/>
      <c r="BK28" s="1"/>
      <c r="BL28" s="1"/>
    </row>
    <row r="29" spans="1:64" x14ac:dyDescent="0.2">
      <c r="A29" s="1"/>
      <c r="B29" s="11" t="s">
        <v>184</v>
      </c>
      <c r="C29" s="4">
        <v>4</v>
      </c>
      <c r="D29" s="4">
        <v>1</v>
      </c>
      <c r="E29" s="4">
        <v>4</v>
      </c>
      <c r="F29" s="4">
        <v>4</v>
      </c>
      <c r="G29" s="4">
        <v>4</v>
      </c>
      <c r="H29" s="4">
        <v>3</v>
      </c>
      <c r="I29" s="4">
        <v>3</v>
      </c>
      <c r="J29" s="4">
        <v>4</v>
      </c>
      <c r="K29" s="4">
        <v>1</v>
      </c>
      <c r="L29" s="4">
        <v>4</v>
      </c>
      <c r="M29" s="4">
        <v>1</v>
      </c>
      <c r="N29" s="14">
        <v>3</v>
      </c>
      <c r="O29" s="25" t="b">
        <f t="shared" si="0"/>
        <v>1</v>
      </c>
      <c r="P29" s="11">
        <f>IF($O29 = TRUE, IF(ISBLANK(C29), "", INDEX('Individual UI'!$E$6:$H$6,1,C29)), "")</f>
        <v>4</v>
      </c>
      <c r="Q29" s="4">
        <f>IF($O29 = TRUE, IF(ISBLANK(D29), "", INDEX('Individual UI'!$E$6:$H$6,1,D29)), "")</f>
        <v>-4</v>
      </c>
      <c r="R29" s="4">
        <f>IF($O29 = TRUE, IF(ISBLANK(E29), "", INDEX('Individual UI'!$E$6:$H$6,1,E29)), "")</f>
        <v>4</v>
      </c>
      <c r="S29" s="4">
        <f>IF($O29 = TRUE, IF(ISBLANK(F29), "", INDEX('Individual UI'!$E$6:$H$6,1,F29)), "")</f>
        <v>4</v>
      </c>
      <c r="T29" s="4">
        <f>IF($O29 = TRUE, IF(ISBLANK(G29), "", INDEX('Individual UI'!$E$6:$H$6,1,G29)), "")</f>
        <v>4</v>
      </c>
      <c r="U29" s="4">
        <f>IF($O29 = TRUE, IF(ISBLANK(H29), "", INDEX('Individual UI'!$E$6:$H$6,1,H29)), "")</f>
        <v>2</v>
      </c>
      <c r="V29" s="4">
        <f>IF($O29 = TRUE, IF(ISBLANK(I29), "", INDEX('Individual UI'!$E$6:$H$6,1,I29)), "")</f>
        <v>2</v>
      </c>
      <c r="W29" s="4">
        <f>IF($O29 = TRUE, IF(ISBLANK(J29), "", INDEX('Individual UI'!$E$6:$H$6,1,J29)), "")</f>
        <v>4</v>
      </c>
      <c r="X29" s="4">
        <f>IF($O29 = TRUE, IF(ISBLANK(K29), "", INDEX('Individual UI'!$E$6:$H$6,1,K29)), "")</f>
        <v>-4</v>
      </c>
      <c r="Y29" s="4">
        <f>IF($O29 = TRUE, IF(ISBLANK(L29), "", INDEX('Individual UI'!$E$6:$H$6,1,L29)), "")</f>
        <v>4</v>
      </c>
      <c r="Z29" s="4">
        <f>IF($O29 = TRUE, IF(ISBLANK(M29), "", INDEX('Individual UI'!$E$6:$H$6,1,M29)), "")</f>
        <v>-4</v>
      </c>
      <c r="AA29" s="14">
        <f>IF($O29 = TRUE, IF(ISBLANK(N29), "", INDEX('Individual UI'!$E$6:$H$6,1,N29)), "")</f>
        <v>2</v>
      </c>
      <c r="AB29" s="11">
        <f>IF($O29 = TRUE, EXP(MMULT($P29:$AA29, Documentation!D$39:D$50) + Documentation!D$51), "")</f>
        <v>3.5596127941752478E-4</v>
      </c>
      <c r="AC29" s="4">
        <f>IF($O29 = TRUE, EXP(MMULT($P29:$AA29, Documentation!E$39:E$50) + Documentation!E$51), "")</f>
        <v>1.7905986501116298E-4</v>
      </c>
      <c r="AD29" s="4">
        <f>IF($O29 = TRUE, EXP(MMULT($P29:$AA29, Documentation!F$39:F$50) + Documentation!F$51), "")</f>
        <v>0.5015122102665972</v>
      </c>
      <c r="AE29" s="4">
        <f>IF($O29 = TRUE, EXP(MMULT($P29:$AA29, Documentation!G$39:G$50) + Documentation!G$51), "")</f>
        <v>1.6768908916332568</v>
      </c>
      <c r="AF29" s="14">
        <f>IF($O29 = TRUE, EXP(MMULT($P29:$AA29, Documentation!H$39:H$50) + Documentation!H$51), "")</f>
        <v>1.3219339524139393E-2</v>
      </c>
      <c r="AG29" s="30">
        <f t="shared" si="1"/>
        <v>1.6237943008002074E-4</v>
      </c>
      <c r="AH29" s="28">
        <f t="shared" si="2"/>
        <v>8.1682026984215381E-5</v>
      </c>
      <c r="AI29" s="28">
        <f t="shared" si="3"/>
        <v>0.22877563260396669</v>
      </c>
      <c r="AJ29" s="28">
        <f t="shared" si="4"/>
        <v>0.76495001853951783</v>
      </c>
      <c r="AK29" s="33">
        <f t="shared" si="5"/>
        <v>6.0302873994512556E-3</v>
      </c>
      <c r="AL29" s="11">
        <f t="shared" si="6"/>
        <v>4</v>
      </c>
      <c r="AM29" s="14" t="str">
        <f>IF($O29 = TRUE, INDEX(Documentation!$M$9:$M$13, $AL29, 1), "")</f>
        <v>Financially Pressured</v>
      </c>
      <c r="AN29" s="1"/>
      <c r="AO29" s="1"/>
      <c r="AP29" s="38">
        <v>1.6237943008002E-4</v>
      </c>
      <c r="AQ29" s="35">
        <v>8.1682026984217102E-5</v>
      </c>
      <c r="AR29" s="35">
        <v>0.22877563260397399</v>
      </c>
      <c r="AS29" s="35">
        <v>0.76495001853950995</v>
      </c>
      <c r="AT29" s="35">
        <v>6.0302873994513397E-3</v>
      </c>
      <c r="AU29" s="14">
        <v>4</v>
      </c>
      <c r="AV29" s="4" t="b">
        <f t="shared" si="7"/>
        <v>1</v>
      </c>
      <c r="AW29" s="4" t="b">
        <f t="shared" si="8"/>
        <v>1</v>
      </c>
      <c r="AX29" s="4" t="b">
        <f t="shared" si="9"/>
        <v>1</v>
      </c>
      <c r="AY29" s="4" t="b">
        <f t="shared" si="10"/>
        <v>1</v>
      </c>
      <c r="AZ29" s="4" t="b">
        <f t="shared" si="11"/>
        <v>1</v>
      </c>
      <c r="BA29" s="4" t="b">
        <f t="shared" si="12"/>
        <v>1</v>
      </c>
      <c r="BB29" s="14" t="b">
        <f t="shared" si="13"/>
        <v>1</v>
      </c>
      <c r="BC29" s="1"/>
      <c r="BD29" s="1"/>
      <c r="BE29" s="1"/>
      <c r="BF29" s="1"/>
      <c r="BG29" s="1"/>
      <c r="BH29" s="1"/>
      <c r="BI29" s="1"/>
      <c r="BJ29" s="1"/>
      <c r="BK29" s="1"/>
      <c r="BL29" s="1"/>
    </row>
    <row r="30" spans="1:64" x14ac:dyDescent="0.2">
      <c r="A30" s="1"/>
      <c r="B30" s="11" t="s">
        <v>185</v>
      </c>
      <c r="C30" s="4">
        <v>2</v>
      </c>
      <c r="D30" s="4">
        <v>4</v>
      </c>
      <c r="E30" s="4">
        <v>3</v>
      </c>
      <c r="F30" s="4">
        <v>3</v>
      </c>
      <c r="G30" s="4">
        <v>3</v>
      </c>
      <c r="H30" s="4">
        <v>3</v>
      </c>
      <c r="I30" s="4">
        <v>2</v>
      </c>
      <c r="J30" s="4">
        <v>2</v>
      </c>
      <c r="K30" s="4">
        <v>1</v>
      </c>
      <c r="L30" s="4">
        <v>2</v>
      </c>
      <c r="M30" s="4">
        <v>3</v>
      </c>
      <c r="N30" s="14">
        <v>1</v>
      </c>
      <c r="O30" s="25" t="b">
        <f t="shared" si="0"/>
        <v>1</v>
      </c>
      <c r="P30" s="11">
        <f>IF($O30 = TRUE, IF(ISBLANK(C30), "", INDEX('Individual UI'!$E$6:$H$6,1,C30)), "")</f>
        <v>-2</v>
      </c>
      <c r="Q30" s="4">
        <f>IF($O30 = TRUE, IF(ISBLANK(D30), "", INDEX('Individual UI'!$E$6:$H$6,1,D30)), "")</f>
        <v>4</v>
      </c>
      <c r="R30" s="4">
        <f>IF($O30 = TRUE, IF(ISBLANK(E30), "", INDEX('Individual UI'!$E$6:$H$6,1,E30)), "")</f>
        <v>2</v>
      </c>
      <c r="S30" s="4">
        <f>IF($O30 = TRUE, IF(ISBLANK(F30), "", INDEX('Individual UI'!$E$6:$H$6,1,F30)), "")</f>
        <v>2</v>
      </c>
      <c r="T30" s="4">
        <f>IF($O30 = TRUE, IF(ISBLANK(G30), "", INDEX('Individual UI'!$E$6:$H$6,1,G30)), "")</f>
        <v>2</v>
      </c>
      <c r="U30" s="4">
        <f>IF($O30 = TRUE, IF(ISBLANK(H30), "", INDEX('Individual UI'!$E$6:$H$6,1,H30)), "")</f>
        <v>2</v>
      </c>
      <c r="V30" s="4">
        <f>IF($O30 = TRUE, IF(ISBLANK(I30), "", INDEX('Individual UI'!$E$6:$H$6,1,I30)), "")</f>
        <v>-2</v>
      </c>
      <c r="W30" s="4">
        <f>IF($O30 = TRUE, IF(ISBLANK(J30), "", INDEX('Individual UI'!$E$6:$H$6,1,J30)), "")</f>
        <v>-2</v>
      </c>
      <c r="X30" s="4">
        <f>IF($O30 = TRUE, IF(ISBLANK(K30), "", INDEX('Individual UI'!$E$6:$H$6,1,K30)), "")</f>
        <v>-4</v>
      </c>
      <c r="Y30" s="4">
        <f>IF($O30 = TRUE, IF(ISBLANK(L30), "", INDEX('Individual UI'!$E$6:$H$6,1,L30)), "")</f>
        <v>-2</v>
      </c>
      <c r="Z30" s="4">
        <f>IF($O30 = TRUE, IF(ISBLANK(M30), "", INDEX('Individual UI'!$E$6:$H$6,1,M30)), "")</f>
        <v>2</v>
      </c>
      <c r="AA30" s="14">
        <f>IF($O30 = TRUE, IF(ISBLANK(N30), "", INDEX('Individual UI'!$E$6:$H$6,1,N30)), "")</f>
        <v>-4</v>
      </c>
      <c r="AB30" s="11">
        <f>IF($O30 = TRUE, EXP(MMULT($P30:$AA30, Documentation!D$39:D$50) + Documentation!D$51), "")</f>
        <v>1.3692795333584458E-4</v>
      </c>
      <c r="AC30" s="4">
        <f>IF($O30 = TRUE, EXP(MMULT($P30:$AA30, Documentation!E$39:E$50) + Documentation!E$51), "")</f>
        <v>1.319856018798299E-2</v>
      </c>
      <c r="AD30" s="4">
        <f>IF($O30 = TRUE, EXP(MMULT($P30:$AA30, Documentation!F$39:F$50) + Documentation!F$51), "")</f>
        <v>1.0217126499856474E-2</v>
      </c>
      <c r="AE30" s="4">
        <f>IF($O30 = TRUE, EXP(MMULT($P30:$AA30, Documentation!G$39:G$50) + Documentation!G$51), "")</f>
        <v>1.9931847426964131</v>
      </c>
      <c r="AF30" s="14">
        <f>IF($O30 = TRUE, EXP(MMULT($P30:$AA30, Documentation!H$39:H$50) + Documentation!H$51), "")</f>
        <v>3.1873031715737032</v>
      </c>
      <c r="AG30" s="30">
        <f t="shared" si="1"/>
        <v>2.63118537557759E-5</v>
      </c>
      <c r="AH30" s="28">
        <f t="shared" si="2"/>
        <v>2.5362139504213638E-3</v>
      </c>
      <c r="AI30" s="28">
        <f t="shared" si="3"/>
        <v>1.9633064813955135E-3</v>
      </c>
      <c r="AJ30" s="28">
        <f t="shared" si="4"/>
        <v>0.38300715215863168</v>
      </c>
      <c r="AK30" s="33">
        <f t="shared" si="5"/>
        <v>0.61246701555579564</v>
      </c>
      <c r="AL30" s="11">
        <f t="shared" si="6"/>
        <v>5</v>
      </c>
      <c r="AM30" s="14" t="str">
        <f>IF($O30 = TRUE, INDEX(Documentation!$M$9:$M$13, $AL30, 1), "")</f>
        <v>Reluctant Claimants</v>
      </c>
      <c r="AN30" s="1"/>
      <c r="AO30" s="1"/>
      <c r="AP30" s="38">
        <v>2.6311853755776199E-5</v>
      </c>
      <c r="AQ30" s="35">
        <v>2.53621395042134E-3</v>
      </c>
      <c r="AR30" s="35">
        <v>1.96330648139552E-3</v>
      </c>
      <c r="AS30" s="35">
        <v>0.38300715215863601</v>
      </c>
      <c r="AT30" s="35">
        <v>0.61246701555579097</v>
      </c>
      <c r="AU30" s="14">
        <v>5</v>
      </c>
      <c r="AV30" s="4" t="b">
        <f t="shared" si="7"/>
        <v>1</v>
      </c>
      <c r="AW30" s="4" t="b">
        <f t="shared" si="8"/>
        <v>1</v>
      </c>
      <c r="AX30" s="4" t="b">
        <f t="shared" si="9"/>
        <v>1</v>
      </c>
      <c r="AY30" s="4" t="b">
        <f t="shared" si="10"/>
        <v>1</v>
      </c>
      <c r="AZ30" s="4" t="b">
        <f t="shared" si="11"/>
        <v>1</v>
      </c>
      <c r="BA30" s="4" t="b">
        <f t="shared" si="12"/>
        <v>1</v>
      </c>
      <c r="BB30" s="14" t="b">
        <f t="shared" si="13"/>
        <v>1</v>
      </c>
      <c r="BC30" s="1"/>
      <c r="BD30" s="1"/>
      <c r="BE30" s="1"/>
      <c r="BF30" s="1"/>
      <c r="BG30" s="1"/>
      <c r="BH30" s="1"/>
      <c r="BI30" s="1"/>
      <c r="BJ30" s="1"/>
      <c r="BK30" s="1"/>
      <c r="BL30" s="1"/>
    </row>
    <row r="31" spans="1:64" x14ac:dyDescent="0.2">
      <c r="A31" s="1"/>
      <c r="B31" s="11" t="s">
        <v>186</v>
      </c>
      <c r="C31" s="4">
        <v>2</v>
      </c>
      <c r="D31" s="4">
        <v>3</v>
      </c>
      <c r="E31" s="4">
        <v>4</v>
      </c>
      <c r="F31" s="4">
        <v>1</v>
      </c>
      <c r="G31" s="4">
        <v>2</v>
      </c>
      <c r="H31" s="4">
        <v>4</v>
      </c>
      <c r="I31" s="4">
        <v>1</v>
      </c>
      <c r="J31" s="4">
        <v>1</v>
      </c>
      <c r="K31" s="4">
        <v>3</v>
      </c>
      <c r="L31" s="4">
        <v>3</v>
      </c>
      <c r="M31" s="4">
        <v>4</v>
      </c>
      <c r="N31" s="14">
        <v>1</v>
      </c>
      <c r="O31" s="25" t="b">
        <f t="shared" si="0"/>
        <v>1</v>
      </c>
      <c r="P31" s="11">
        <f>IF($O31 = TRUE, IF(ISBLANK(C31), "", INDEX('Individual UI'!$E$6:$H$6,1,C31)), "")</f>
        <v>-2</v>
      </c>
      <c r="Q31" s="4">
        <f>IF($O31 = TRUE, IF(ISBLANK(D31), "", INDEX('Individual UI'!$E$6:$H$6,1,D31)), "")</f>
        <v>2</v>
      </c>
      <c r="R31" s="4">
        <f>IF($O31 = TRUE, IF(ISBLANK(E31), "", INDEX('Individual UI'!$E$6:$H$6,1,E31)), "")</f>
        <v>4</v>
      </c>
      <c r="S31" s="4">
        <f>IF($O31 = TRUE, IF(ISBLANK(F31), "", INDEX('Individual UI'!$E$6:$H$6,1,F31)), "")</f>
        <v>-4</v>
      </c>
      <c r="T31" s="4">
        <f>IF($O31 = TRUE, IF(ISBLANK(G31), "", INDEX('Individual UI'!$E$6:$H$6,1,G31)), "")</f>
        <v>-2</v>
      </c>
      <c r="U31" s="4">
        <f>IF($O31 = TRUE, IF(ISBLANK(H31), "", INDEX('Individual UI'!$E$6:$H$6,1,H31)), "")</f>
        <v>4</v>
      </c>
      <c r="V31" s="4">
        <f>IF($O31 = TRUE, IF(ISBLANK(I31), "", INDEX('Individual UI'!$E$6:$H$6,1,I31)), "")</f>
        <v>-4</v>
      </c>
      <c r="W31" s="4">
        <f>IF($O31 = TRUE, IF(ISBLANK(J31), "", INDEX('Individual UI'!$E$6:$H$6,1,J31)), "")</f>
        <v>-4</v>
      </c>
      <c r="X31" s="4">
        <f>IF($O31 = TRUE, IF(ISBLANK(K31), "", INDEX('Individual UI'!$E$6:$H$6,1,K31)), "")</f>
        <v>2</v>
      </c>
      <c r="Y31" s="4">
        <f>IF($O31 = TRUE, IF(ISBLANK(L31), "", INDEX('Individual UI'!$E$6:$H$6,1,L31)), "")</f>
        <v>2</v>
      </c>
      <c r="Z31" s="4">
        <f>IF($O31 = TRUE, IF(ISBLANK(M31), "", INDEX('Individual UI'!$E$6:$H$6,1,M31)), "")</f>
        <v>4</v>
      </c>
      <c r="AA31" s="14">
        <f>IF($O31 = TRUE, IF(ISBLANK(N31), "", INDEX('Individual UI'!$E$6:$H$6,1,N31)), "")</f>
        <v>-4</v>
      </c>
      <c r="AB31" s="11">
        <f>IF($O31 = TRUE, EXP(MMULT($P31:$AA31, Documentation!D$39:D$50) + Documentation!D$51), "")</f>
        <v>1.4173896181179465E-4</v>
      </c>
      <c r="AC31" s="4">
        <f>IF($O31 = TRUE, EXP(MMULT($P31:$AA31, Documentation!E$39:E$50) + Documentation!E$51), "")</f>
        <v>6.3905970783234869</v>
      </c>
      <c r="AD31" s="4">
        <f>IF($O31 = TRUE, EXP(MMULT($P31:$AA31, Documentation!F$39:F$50) + Documentation!F$51), "")</f>
        <v>7.8507647614727248E-3</v>
      </c>
      <c r="AE31" s="4">
        <f>IF($O31 = TRUE, EXP(MMULT($P31:$AA31, Documentation!G$39:G$50) + Documentation!G$51), "")</f>
        <v>4.7989809802319816E-2</v>
      </c>
      <c r="AF31" s="14">
        <f>IF($O31 = TRUE, EXP(MMULT($P31:$AA31, Documentation!H$39:H$50) + Documentation!H$51), "")</f>
        <v>4.8448830681398025</v>
      </c>
      <c r="AG31" s="30">
        <f t="shared" si="1"/>
        <v>1.2552754996444818E-5</v>
      </c>
      <c r="AH31" s="28">
        <f t="shared" si="2"/>
        <v>0.56596717218592896</v>
      </c>
      <c r="AI31" s="28">
        <f t="shared" si="3"/>
        <v>6.9528325398873509E-4</v>
      </c>
      <c r="AJ31" s="28">
        <f t="shared" si="4"/>
        <v>4.2500969181247248E-3</v>
      </c>
      <c r="AK31" s="33">
        <f t="shared" si="5"/>
        <v>0.42907489488696121</v>
      </c>
      <c r="AL31" s="11">
        <f t="shared" si="6"/>
        <v>2</v>
      </c>
      <c r="AM31" s="14" t="str">
        <f>IF($O31 = TRUE, INDEX(Documentation!$M$9:$M$13, $AL31, 1), "")</f>
        <v>Cautious Consulters</v>
      </c>
      <c r="AN31" s="1"/>
      <c r="AO31" s="1"/>
      <c r="AP31" s="38">
        <v>1.2552754996445101E-5</v>
      </c>
      <c r="AQ31" s="35">
        <v>0.56596717218592696</v>
      </c>
      <c r="AR31" s="35">
        <v>6.9528325398873195E-4</v>
      </c>
      <c r="AS31" s="35">
        <v>4.2500969181248098E-3</v>
      </c>
      <c r="AT31" s="35">
        <v>0.42907489488696299</v>
      </c>
      <c r="AU31" s="14">
        <v>2</v>
      </c>
      <c r="AV31" s="4" t="b">
        <f t="shared" si="7"/>
        <v>1</v>
      </c>
      <c r="AW31" s="4" t="b">
        <f t="shared" si="8"/>
        <v>1</v>
      </c>
      <c r="AX31" s="4" t="b">
        <f t="shared" si="9"/>
        <v>1</v>
      </c>
      <c r="AY31" s="4" t="b">
        <f t="shared" si="10"/>
        <v>1</v>
      </c>
      <c r="AZ31" s="4" t="b">
        <f t="shared" si="11"/>
        <v>1</v>
      </c>
      <c r="BA31" s="4" t="b">
        <f t="shared" si="12"/>
        <v>1</v>
      </c>
      <c r="BB31" s="14" t="b">
        <f t="shared" si="13"/>
        <v>1</v>
      </c>
      <c r="BC31" s="1"/>
      <c r="BD31" s="1"/>
      <c r="BE31" s="1"/>
      <c r="BF31" s="1"/>
      <c r="BG31" s="1"/>
      <c r="BH31" s="1"/>
      <c r="BI31" s="1"/>
      <c r="BJ31" s="1"/>
      <c r="BK31" s="1"/>
      <c r="BL31" s="1"/>
    </row>
    <row r="32" spans="1:64" x14ac:dyDescent="0.2">
      <c r="A32" s="1"/>
      <c r="B32" s="11" t="s">
        <v>187</v>
      </c>
      <c r="C32" s="4">
        <v>1</v>
      </c>
      <c r="D32" s="4">
        <v>2</v>
      </c>
      <c r="E32" s="4">
        <v>4</v>
      </c>
      <c r="F32" s="4">
        <v>2</v>
      </c>
      <c r="G32" s="4">
        <v>2</v>
      </c>
      <c r="H32" s="4">
        <v>2</v>
      </c>
      <c r="I32" s="4">
        <v>1</v>
      </c>
      <c r="J32" s="4">
        <v>1</v>
      </c>
      <c r="K32" s="4">
        <v>1</v>
      </c>
      <c r="L32" s="4">
        <v>3</v>
      </c>
      <c r="M32" s="4">
        <v>2</v>
      </c>
      <c r="N32" s="14">
        <v>3</v>
      </c>
      <c r="O32" s="25" t="b">
        <f t="shared" si="0"/>
        <v>1</v>
      </c>
      <c r="P32" s="11">
        <f>IF($O32 = TRUE, IF(ISBLANK(C32), "", INDEX('Individual UI'!$E$6:$H$6,1,C32)), "")</f>
        <v>-4</v>
      </c>
      <c r="Q32" s="4">
        <f>IF($O32 = TRUE, IF(ISBLANK(D32), "", INDEX('Individual UI'!$E$6:$H$6,1,D32)), "")</f>
        <v>-2</v>
      </c>
      <c r="R32" s="4">
        <f>IF($O32 = TRUE, IF(ISBLANK(E32), "", INDEX('Individual UI'!$E$6:$H$6,1,E32)), "")</f>
        <v>4</v>
      </c>
      <c r="S32" s="4">
        <f>IF($O32 = TRUE, IF(ISBLANK(F32), "", INDEX('Individual UI'!$E$6:$H$6,1,F32)), "")</f>
        <v>-2</v>
      </c>
      <c r="T32" s="4">
        <f>IF($O32 = TRUE, IF(ISBLANK(G32), "", INDEX('Individual UI'!$E$6:$H$6,1,G32)), "")</f>
        <v>-2</v>
      </c>
      <c r="U32" s="4">
        <f>IF($O32 = TRUE, IF(ISBLANK(H32), "", INDEX('Individual UI'!$E$6:$H$6,1,H32)), "")</f>
        <v>-2</v>
      </c>
      <c r="V32" s="4">
        <f>IF($O32 = TRUE, IF(ISBLANK(I32), "", INDEX('Individual UI'!$E$6:$H$6,1,I32)), "")</f>
        <v>-4</v>
      </c>
      <c r="W32" s="4">
        <f>IF($O32 = TRUE, IF(ISBLANK(J32), "", INDEX('Individual UI'!$E$6:$H$6,1,J32)), "")</f>
        <v>-4</v>
      </c>
      <c r="X32" s="4">
        <f>IF($O32 = TRUE, IF(ISBLANK(K32), "", INDEX('Individual UI'!$E$6:$H$6,1,K32)), "")</f>
        <v>-4</v>
      </c>
      <c r="Y32" s="4">
        <f>IF($O32 = TRUE, IF(ISBLANK(L32), "", INDEX('Individual UI'!$E$6:$H$6,1,L32)), "")</f>
        <v>2</v>
      </c>
      <c r="Z32" s="4">
        <f>IF($O32 = TRUE, IF(ISBLANK(M32), "", INDEX('Individual UI'!$E$6:$H$6,1,M32)), "")</f>
        <v>-2</v>
      </c>
      <c r="AA32" s="14">
        <f>IF($O32 = TRUE, IF(ISBLANK(N32), "", INDEX('Individual UI'!$E$6:$H$6,1,N32)), "")</f>
        <v>2</v>
      </c>
      <c r="AB32" s="11">
        <f>IF($O32 = TRUE, EXP(MMULT($P32:$AA32, Documentation!D$39:D$50) + Documentation!D$51), "")</f>
        <v>0.12806849390107117</v>
      </c>
      <c r="AC32" s="4">
        <f>IF($O32 = TRUE, EXP(MMULT($P32:$AA32, Documentation!E$39:E$50) + Documentation!E$51), "")</f>
        <v>3.2094152140804841E-2</v>
      </c>
      <c r="AD32" s="4">
        <f>IF($O32 = TRUE, EXP(MMULT($P32:$AA32, Documentation!F$39:F$50) + Documentation!F$51), "")</f>
        <v>7.1460049710377256E-4</v>
      </c>
      <c r="AE32" s="4">
        <f>IF($O32 = TRUE, EXP(MMULT($P32:$AA32, Documentation!G$39:G$50) + Documentation!G$51), "")</f>
        <v>0.93567568729728201</v>
      </c>
      <c r="AF32" s="14">
        <f>IF($O32 = TRUE, EXP(MMULT($P32:$AA32, Documentation!H$39:H$50) + Documentation!H$51), "")</f>
        <v>1.1994487050870211E-2</v>
      </c>
      <c r="AG32" s="30">
        <f t="shared" si="1"/>
        <v>0.11552820518817536</v>
      </c>
      <c r="AH32" s="28">
        <f t="shared" si="2"/>
        <v>2.8951537422838444E-2</v>
      </c>
      <c r="AI32" s="28">
        <f t="shared" si="3"/>
        <v>6.4462781080840245E-4</v>
      </c>
      <c r="AJ32" s="28">
        <f t="shared" si="4"/>
        <v>0.84405562600875772</v>
      </c>
      <c r="AK32" s="33">
        <f t="shared" si="5"/>
        <v>1.0820003569420098E-2</v>
      </c>
      <c r="AL32" s="11">
        <f t="shared" si="6"/>
        <v>4</v>
      </c>
      <c r="AM32" s="14" t="str">
        <f>IF($O32 = TRUE, INDEX(Documentation!$M$9:$M$13, $AL32, 1), "")</f>
        <v>Financially Pressured</v>
      </c>
      <c r="AN32" s="1"/>
      <c r="AO32" s="1"/>
      <c r="AP32" s="38">
        <v>0.115528205188176</v>
      </c>
      <c r="AQ32" s="35">
        <v>2.89515374228385E-2</v>
      </c>
      <c r="AR32" s="35">
        <v>6.4462781080841004E-4</v>
      </c>
      <c r="AS32" s="35">
        <v>0.84405562600875705</v>
      </c>
      <c r="AT32" s="35">
        <v>1.08200035694201E-2</v>
      </c>
      <c r="AU32" s="14">
        <v>4</v>
      </c>
      <c r="AV32" s="4" t="b">
        <f t="shared" si="7"/>
        <v>1</v>
      </c>
      <c r="AW32" s="4" t="b">
        <f t="shared" si="8"/>
        <v>1</v>
      </c>
      <c r="AX32" s="4" t="b">
        <f t="shared" si="9"/>
        <v>1</v>
      </c>
      <c r="AY32" s="4" t="b">
        <f t="shared" si="10"/>
        <v>1</v>
      </c>
      <c r="AZ32" s="4" t="b">
        <f t="shared" si="11"/>
        <v>1</v>
      </c>
      <c r="BA32" s="4" t="b">
        <f t="shared" si="12"/>
        <v>1</v>
      </c>
      <c r="BB32" s="14" t="b">
        <f t="shared" si="13"/>
        <v>1</v>
      </c>
      <c r="BC32" s="1"/>
      <c r="BD32" s="1"/>
      <c r="BE32" s="1"/>
      <c r="BF32" s="1"/>
      <c r="BG32" s="1"/>
      <c r="BH32" s="1"/>
      <c r="BI32" s="1"/>
      <c r="BJ32" s="1"/>
      <c r="BK32" s="1"/>
      <c r="BL32" s="1"/>
    </row>
    <row r="33" spans="1:64" x14ac:dyDescent="0.2">
      <c r="A33" s="1"/>
      <c r="B33" s="11" t="s">
        <v>188</v>
      </c>
      <c r="C33" s="4">
        <v>2</v>
      </c>
      <c r="D33" s="4">
        <v>2</v>
      </c>
      <c r="E33" s="4">
        <v>2</v>
      </c>
      <c r="F33" s="4">
        <v>1</v>
      </c>
      <c r="G33" s="4">
        <v>1</v>
      </c>
      <c r="H33" s="4">
        <v>2</v>
      </c>
      <c r="I33" s="4">
        <v>4</v>
      </c>
      <c r="J33" s="4">
        <v>4</v>
      </c>
      <c r="K33" s="4">
        <v>2</v>
      </c>
      <c r="L33" s="4">
        <v>2</v>
      </c>
      <c r="M33" s="4">
        <v>2</v>
      </c>
      <c r="N33" s="14">
        <v>1</v>
      </c>
      <c r="O33" s="25" t="b">
        <f t="shared" si="0"/>
        <v>1</v>
      </c>
      <c r="P33" s="11">
        <f>IF($O33 = TRUE, IF(ISBLANK(C33), "", INDEX('Individual UI'!$E$6:$H$6,1,C33)), "")</f>
        <v>-2</v>
      </c>
      <c r="Q33" s="4">
        <f>IF($O33 = TRUE, IF(ISBLANK(D33), "", INDEX('Individual UI'!$E$6:$H$6,1,D33)), "")</f>
        <v>-2</v>
      </c>
      <c r="R33" s="4">
        <f>IF($O33 = TRUE, IF(ISBLANK(E33), "", INDEX('Individual UI'!$E$6:$H$6,1,E33)), "")</f>
        <v>-2</v>
      </c>
      <c r="S33" s="4">
        <f>IF($O33 = TRUE, IF(ISBLANK(F33), "", INDEX('Individual UI'!$E$6:$H$6,1,F33)), "")</f>
        <v>-4</v>
      </c>
      <c r="T33" s="4">
        <f>IF($O33 = TRUE, IF(ISBLANK(G33), "", INDEX('Individual UI'!$E$6:$H$6,1,G33)), "")</f>
        <v>-4</v>
      </c>
      <c r="U33" s="4">
        <f>IF($O33 = TRUE, IF(ISBLANK(H33), "", INDEX('Individual UI'!$E$6:$H$6,1,H33)), "")</f>
        <v>-2</v>
      </c>
      <c r="V33" s="4">
        <f>IF($O33 = TRUE, IF(ISBLANK(I33), "", INDEX('Individual UI'!$E$6:$H$6,1,I33)), "")</f>
        <v>4</v>
      </c>
      <c r="W33" s="4">
        <f>IF($O33 = TRUE, IF(ISBLANK(J33), "", INDEX('Individual UI'!$E$6:$H$6,1,J33)), "")</f>
        <v>4</v>
      </c>
      <c r="X33" s="4">
        <f>IF($O33 = TRUE, IF(ISBLANK(K33), "", INDEX('Individual UI'!$E$6:$H$6,1,K33)), "")</f>
        <v>-2</v>
      </c>
      <c r="Y33" s="4">
        <f>IF($O33 = TRUE, IF(ISBLANK(L33), "", INDEX('Individual UI'!$E$6:$H$6,1,L33)), "")</f>
        <v>-2</v>
      </c>
      <c r="Z33" s="4">
        <f>IF($O33 = TRUE, IF(ISBLANK(M33), "", INDEX('Individual UI'!$E$6:$H$6,1,M33)), "")</f>
        <v>-2</v>
      </c>
      <c r="AA33" s="14">
        <f>IF($O33 = TRUE, IF(ISBLANK(N33), "", INDEX('Individual UI'!$E$6:$H$6,1,N33)), "")</f>
        <v>-4</v>
      </c>
      <c r="AB33" s="11">
        <f>IF($O33 = TRUE, EXP(MMULT($P33:$AA33, Documentation!D$39:D$50) + Documentation!D$51), "")</f>
        <v>25.389286515678403</v>
      </c>
      <c r="AC33" s="4">
        <f>IF($O33 = TRUE, EXP(MMULT($P33:$AA33, Documentation!E$39:E$50) + Documentation!E$51), "")</f>
        <v>6.926938287965828E-5</v>
      </c>
      <c r="AD33" s="4">
        <f>IF($O33 = TRUE, EXP(MMULT($P33:$AA33, Documentation!F$39:F$50) + Documentation!F$51), "")</f>
        <v>4.8975409929792927E-4</v>
      </c>
      <c r="AE33" s="4">
        <f>IF($O33 = TRUE, EXP(MMULT($P33:$AA33, Documentation!G$39:G$50) + Documentation!G$51), "")</f>
        <v>4.6547800619966119E-4</v>
      </c>
      <c r="AF33" s="14">
        <f>IF($O33 = TRUE, EXP(MMULT($P33:$AA33, Documentation!H$39:H$50) + Documentation!H$51), "")</f>
        <v>2.8113755373640391E-5</v>
      </c>
      <c r="AG33" s="30">
        <f t="shared" si="1"/>
        <v>0.99995854268671547</v>
      </c>
      <c r="AH33" s="28">
        <f t="shared" si="2"/>
        <v>2.7281787187827326E-6</v>
      </c>
      <c r="AI33" s="28">
        <f t="shared" si="3"/>
        <v>1.9288994005655956E-5</v>
      </c>
      <c r="AJ33" s="28">
        <f t="shared" si="4"/>
        <v>1.8332878651186233E-5</v>
      </c>
      <c r="AK33" s="33">
        <f t="shared" si="5"/>
        <v>1.1072619088967373E-6</v>
      </c>
      <c r="AL33" s="11">
        <f t="shared" si="6"/>
        <v>1</v>
      </c>
      <c r="AM33" s="14" t="str">
        <f>IF($O33 = TRUE, INDEX(Documentation!$M$9:$M$13, $AL33, 1), "")</f>
        <v>Decisive Pursuers</v>
      </c>
      <c r="AN33" s="1"/>
      <c r="AO33" s="1"/>
      <c r="AP33" s="38">
        <v>0.99995854268671602</v>
      </c>
      <c r="AQ33" s="35">
        <v>2.7281787187827398E-6</v>
      </c>
      <c r="AR33" s="35">
        <v>1.9288994005656199E-5</v>
      </c>
      <c r="AS33" s="35">
        <v>1.8332878651186101E-5</v>
      </c>
      <c r="AT33" s="35">
        <v>1.1072619088967299E-6</v>
      </c>
      <c r="AU33" s="14">
        <v>1</v>
      </c>
      <c r="AV33" s="4" t="b">
        <f t="shared" si="7"/>
        <v>1</v>
      </c>
      <c r="AW33" s="4" t="b">
        <f t="shared" si="8"/>
        <v>1</v>
      </c>
      <c r="AX33" s="4" t="b">
        <f t="shared" si="9"/>
        <v>1</v>
      </c>
      <c r="AY33" s="4" t="b">
        <f t="shared" si="10"/>
        <v>1</v>
      </c>
      <c r="AZ33" s="4" t="b">
        <f t="shared" si="11"/>
        <v>1</v>
      </c>
      <c r="BA33" s="4" t="b">
        <f t="shared" si="12"/>
        <v>1</v>
      </c>
      <c r="BB33" s="14" t="b">
        <f t="shared" si="13"/>
        <v>1</v>
      </c>
      <c r="BC33" s="1"/>
      <c r="BD33" s="1"/>
      <c r="BE33" s="1"/>
      <c r="BF33" s="1"/>
      <c r="BG33" s="1"/>
      <c r="BH33" s="1"/>
      <c r="BI33" s="1"/>
      <c r="BJ33" s="1"/>
      <c r="BK33" s="1"/>
      <c r="BL33" s="1"/>
    </row>
    <row r="34" spans="1:64" x14ac:dyDescent="0.2">
      <c r="A34" s="1"/>
      <c r="B34" s="11" t="s">
        <v>189</v>
      </c>
      <c r="C34" s="4">
        <v>4</v>
      </c>
      <c r="D34" s="4">
        <v>3</v>
      </c>
      <c r="E34" s="4">
        <v>4</v>
      </c>
      <c r="F34" s="4">
        <v>2</v>
      </c>
      <c r="G34" s="4">
        <v>3</v>
      </c>
      <c r="H34" s="4">
        <v>3</v>
      </c>
      <c r="I34" s="4">
        <v>4</v>
      </c>
      <c r="J34" s="4">
        <v>1</v>
      </c>
      <c r="K34" s="4">
        <v>1</v>
      </c>
      <c r="L34" s="4">
        <v>4</v>
      </c>
      <c r="M34" s="4">
        <v>4</v>
      </c>
      <c r="N34" s="14">
        <v>3</v>
      </c>
      <c r="O34" s="25" t="b">
        <f t="shared" si="0"/>
        <v>1</v>
      </c>
      <c r="P34" s="11">
        <f>IF($O34 = TRUE, IF(ISBLANK(C34), "", INDEX('Individual UI'!$E$6:$H$6,1,C34)), "")</f>
        <v>4</v>
      </c>
      <c r="Q34" s="4">
        <f>IF($O34 = TRUE, IF(ISBLANK(D34), "", INDEX('Individual UI'!$E$6:$H$6,1,D34)), "")</f>
        <v>2</v>
      </c>
      <c r="R34" s="4">
        <f>IF($O34 = TRUE, IF(ISBLANK(E34), "", INDEX('Individual UI'!$E$6:$H$6,1,E34)), "")</f>
        <v>4</v>
      </c>
      <c r="S34" s="4">
        <f>IF($O34 = TRUE, IF(ISBLANK(F34), "", INDEX('Individual UI'!$E$6:$H$6,1,F34)), "")</f>
        <v>-2</v>
      </c>
      <c r="T34" s="4">
        <f>IF($O34 = TRUE, IF(ISBLANK(G34), "", INDEX('Individual UI'!$E$6:$H$6,1,G34)), "")</f>
        <v>2</v>
      </c>
      <c r="U34" s="4">
        <f>IF($O34 = TRUE, IF(ISBLANK(H34), "", INDEX('Individual UI'!$E$6:$H$6,1,H34)), "")</f>
        <v>2</v>
      </c>
      <c r="V34" s="4">
        <f>IF($O34 = TRUE, IF(ISBLANK(I34), "", INDEX('Individual UI'!$E$6:$H$6,1,I34)), "")</f>
        <v>4</v>
      </c>
      <c r="W34" s="4">
        <f>IF($O34 = TRUE, IF(ISBLANK(J34), "", INDEX('Individual UI'!$E$6:$H$6,1,J34)), "")</f>
        <v>-4</v>
      </c>
      <c r="X34" s="4">
        <f>IF($O34 = TRUE, IF(ISBLANK(K34), "", INDEX('Individual UI'!$E$6:$H$6,1,K34)), "")</f>
        <v>-4</v>
      </c>
      <c r="Y34" s="4">
        <f>IF($O34 = TRUE, IF(ISBLANK(L34), "", INDEX('Individual UI'!$E$6:$H$6,1,L34)), "")</f>
        <v>4</v>
      </c>
      <c r="Z34" s="4">
        <f>IF($O34 = TRUE, IF(ISBLANK(M34), "", INDEX('Individual UI'!$E$6:$H$6,1,M34)), "")</f>
        <v>4</v>
      </c>
      <c r="AA34" s="14">
        <f>IF($O34 = TRUE, IF(ISBLANK(N34), "", INDEX('Individual UI'!$E$6:$H$6,1,N34)), "")</f>
        <v>2</v>
      </c>
      <c r="AB34" s="11">
        <f>IF($O34 = TRUE, EXP(MMULT($P34:$AA34, Documentation!D$39:D$50) + Documentation!D$51), "")</f>
        <v>4.4379767146193151E-5</v>
      </c>
      <c r="AC34" s="4">
        <f>IF($O34 = TRUE, EXP(MMULT($P34:$AA34, Documentation!E$39:E$50) + Documentation!E$51), "")</f>
        <v>11.159072015391398</v>
      </c>
      <c r="AD34" s="4">
        <f>IF($O34 = TRUE, EXP(MMULT($P34:$AA34, Documentation!F$39:F$50) + Documentation!F$51), "")</f>
        <v>0.13577908306151662</v>
      </c>
      <c r="AE34" s="4">
        <f>IF($O34 = TRUE, EXP(MMULT($P34:$AA34, Documentation!G$39:G$50) + Documentation!G$51), "")</f>
        <v>3.4346689419280179E-3</v>
      </c>
      <c r="AF34" s="14">
        <f>IF($O34 = TRUE, EXP(MMULT($P34:$AA34, Documentation!H$39:H$50) + Documentation!H$51), "")</f>
        <v>1.6935639215318314</v>
      </c>
      <c r="AG34" s="30">
        <f t="shared" si="1"/>
        <v>3.4159582052884616E-6</v>
      </c>
      <c r="AH34" s="28">
        <f t="shared" si="2"/>
        <v>0.85892572371576525</v>
      </c>
      <c r="AI34" s="28">
        <f t="shared" si="3"/>
        <v>1.0451061434429289E-2</v>
      </c>
      <c r="AJ34" s="28">
        <f t="shared" si="4"/>
        <v>2.6437014678286493E-4</v>
      </c>
      <c r="AK34" s="33">
        <f t="shared" si="5"/>
        <v>0.13035542874481726</v>
      </c>
      <c r="AL34" s="11">
        <f t="shared" si="6"/>
        <v>2</v>
      </c>
      <c r="AM34" s="14" t="str">
        <f>IF($O34 = TRUE, INDEX(Documentation!$M$9:$M$13, $AL34, 1), "")</f>
        <v>Cautious Consulters</v>
      </c>
      <c r="AN34" s="1"/>
      <c r="AO34" s="1"/>
      <c r="AP34" s="38">
        <v>3.41595820528844E-6</v>
      </c>
      <c r="AQ34" s="35">
        <v>0.85892572371576703</v>
      </c>
      <c r="AR34" s="35">
        <v>1.0451061434429299E-2</v>
      </c>
      <c r="AS34" s="35">
        <v>2.6437014678286201E-4</v>
      </c>
      <c r="AT34" s="35">
        <v>0.13035542874481601</v>
      </c>
      <c r="AU34" s="14">
        <v>2</v>
      </c>
      <c r="AV34" s="4" t="b">
        <f t="shared" si="7"/>
        <v>1</v>
      </c>
      <c r="AW34" s="4" t="b">
        <f t="shared" si="8"/>
        <v>1</v>
      </c>
      <c r="AX34" s="4" t="b">
        <f t="shared" si="9"/>
        <v>1</v>
      </c>
      <c r="AY34" s="4" t="b">
        <f t="shared" si="10"/>
        <v>1</v>
      </c>
      <c r="AZ34" s="4" t="b">
        <f t="shared" si="11"/>
        <v>1</v>
      </c>
      <c r="BA34" s="4" t="b">
        <f t="shared" si="12"/>
        <v>1</v>
      </c>
      <c r="BB34" s="14" t="b">
        <f t="shared" si="13"/>
        <v>1</v>
      </c>
      <c r="BC34" s="1"/>
      <c r="BD34" s="1"/>
      <c r="BE34" s="1"/>
      <c r="BF34" s="1"/>
      <c r="BG34" s="1"/>
      <c r="BH34" s="1"/>
      <c r="BI34" s="1"/>
      <c r="BJ34" s="1"/>
      <c r="BK34" s="1"/>
      <c r="BL34" s="1"/>
    </row>
    <row r="35" spans="1:64" x14ac:dyDescent="0.2">
      <c r="A35" s="1"/>
      <c r="B35" s="11" t="s">
        <v>190</v>
      </c>
      <c r="C35" s="4">
        <v>4</v>
      </c>
      <c r="D35" s="4">
        <v>1</v>
      </c>
      <c r="E35" s="4">
        <v>4</v>
      </c>
      <c r="F35" s="4">
        <v>2</v>
      </c>
      <c r="G35" s="4">
        <v>1</v>
      </c>
      <c r="H35" s="4">
        <v>4</v>
      </c>
      <c r="I35" s="4">
        <v>2</v>
      </c>
      <c r="J35" s="4">
        <v>2</v>
      </c>
      <c r="K35" s="4">
        <v>1</v>
      </c>
      <c r="L35" s="4">
        <v>1</v>
      </c>
      <c r="M35" s="4">
        <v>1</v>
      </c>
      <c r="N35" s="14">
        <v>2</v>
      </c>
      <c r="O35" s="25" t="b">
        <f t="shared" si="0"/>
        <v>1</v>
      </c>
      <c r="P35" s="11">
        <f>IF($O35 = TRUE, IF(ISBLANK(C35), "", INDEX('Individual UI'!$E$6:$H$6,1,C35)), "")</f>
        <v>4</v>
      </c>
      <c r="Q35" s="4">
        <f>IF($O35 = TRUE, IF(ISBLANK(D35), "", INDEX('Individual UI'!$E$6:$H$6,1,D35)), "")</f>
        <v>-4</v>
      </c>
      <c r="R35" s="4">
        <f>IF($O35 = TRUE, IF(ISBLANK(E35), "", INDEX('Individual UI'!$E$6:$H$6,1,E35)), "")</f>
        <v>4</v>
      </c>
      <c r="S35" s="4">
        <f>IF($O35 = TRUE, IF(ISBLANK(F35), "", INDEX('Individual UI'!$E$6:$H$6,1,F35)), "")</f>
        <v>-2</v>
      </c>
      <c r="T35" s="4">
        <f>IF($O35 = TRUE, IF(ISBLANK(G35), "", INDEX('Individual UI'!$E$6:$H$6,1,G35)), "")</f>
        <v>-4</v>
      </c>
      <c r="U35" s="4">
        <f>IF($O35 = TRUE, IF(ISBLANK(H35), "", INDEX('Individual UI'!$E$6:$H$6,1,H35)), "")</f>
        <v>4</v>
      </c>
      <c r="V35" s="4">
        <f>IF($O35 = TRUE, IF(ISBLANK(I35), "", INDEX('Individual UI'!$E$6:$H$6,1,I35)), "")</f>
        <v>-2</v>
      </c>
      <c r="W35" s="4">
        <f>IF($O35 = TRUE, IF(ISBLANK(J35), "", INDEX('Individual UI'!$E$6:$H$6,1,J35)), "")</f>
        <v>-2</v>
      </c>
      <c r="X35" s="4">
        <f>IF($O35 = TRUE, IF(ISBLANK(K35), "", INDEX('Individual UI'!$E$6:$H$6,1,K35)), "")</f>
        <v>-4</v>
      </c>
      <c r="Y35" s="4">
        <f>IF($O35 = TRUE, IF(ISBLANK(L35), "", INDEX('Individual UI'!$E$6:$H$6,1,L35)), "")</f>
        <v>-4</v>
      </c>
      <c r="Z35" s="4">
        <f>IF($O35 = TRUE, IF(ISBLANK(M35), "", INDEX('Individual UI'!$E$6:$H$6,1,M35)), "")</f>
        <v>-4</v>
      </c>
      <c r="AA35" s="14">
        <f>IF($O35 = TRUE, IF(ISBLANK(N35), "", INDEX('Individual UI'!$E$6:$H$6,1,N35)), "")</f>
        <v>-2</v>
      </c>
      <c r="AB35" s="11">
        <f>IF($O35 = TRUE, EXP(MMULT($P35:$AA35, Documentation!D$39:D$50) + Documentation!D$51), "")</f>
        <v>2.5985961739500053E-2</v>
      </c>
      <c r="AC35" s="4">
        <f>IF($O35 = TRUE, EXP(MMULT($P35:$AA35, Documentation!E$39:E$50) + Documentation!E$51), "")</f>
        <v>3.9619354789815282E-4</v>
      </c>
      <c r="AD35" s="4">
        <f>IF($O35 = TRUE, EXP(MMULT($P35:$AA35, Documentation!F$39:F$50) + Documentation!F$51), "")</f>
        <v>1.2751525483831977E-3</v>
      </c>
      <c r="AE35" s="4">
        <f>IF($O35 = TRUE, EXP(MMULT($P35:$AA35, Documentation!G$39:G$50) + Documentation!G$51), "")</f>
        <v>7.2641120261605368</v>
      </c>
      <c r="AF35" s="14">
        <f>IF($O35 = TRUE, EXP(MMULT($P35:$AA35, Documentation!H$39:H$50) + Documentation!H$51), "")</f>
        <v>0.58197942410317205</v>
      </c>
      <c r="AG35" s="30">
        <f t="shared" si="1"/>
        <v>3.3003290475542633E-3</v>
      </c>
      <c r="AH35" s="28">
        <f t="shared" si="2"/>
        <v>5.0318286761512473E-5</v>
      </c>
      <c r="AI35" s="28">
        <f t="shared" si="3"/>
        <v>1.6194986499556345E-4</v>
      </c>
      <c r="AJ35" s="28">
        <f t="shared" si="4"/>
        <v>0.9225735096878932</v>
      </c>
      <c r="AK35" s="33">
        <f t="shared" si="5"/>
        <v>7.3913893112795503E-2</v>
      </c>
      <c r="AL35" s="11">
        <f t="shared" si="6"/>
        <v>4</v>
      </c>
      <c r="AM35" s="14" t="str">
        <f>IF($O35 = TRUE, INDEX(Documentation!$M$9:$M$13, $AL35, 1), "")</f>
        <v>Financially Pressured</v>
      </c>
      <c r="AN35" s="1"/>
      <c r="AO35" s="1"/>
      <c r="AP35" s="38">
        <v>3.3003290475542599E-3</v>
      </c>
      <c r="AQ35" s="35">
        <v>5.0318286761513801E-5</v>
      </c>
      <c r="AR35" s="35">
        <v>1.61949864995569E-4</v>
      </c>
      <c r="AS35" s="35">
        <v>0.92257350968789098</v>
      </c>
      <c r="AT35" s="35">
        <v>7.3913893112797294E-2</v>
      </c>
      <c r="AU35" s="14">
        <v>4</v>
      </c>
      <c r="AV35" s="4" t="b">
        <f t="shared" si="7"/>
        <v>1</v>
      </c>
      <c r="AW35" s="4" t="b">
        <f t="shared" si="8"/>
        <v>1</v>
      </c>
      <c r="AX35" s="4" t="b">
        <f t="shared" si="9"/>
        <v>1</v>
      </c>
      <c r="AY35" s="4" t="b">
        <f t="shared" si="10"/>
        <v>1</v>
      </c>
      <c r="AZ35" s="4" t="b">
        <f t="shared" si="11"/>
        <v>1</v>
      </c>
      <c r="BA35" s="4" t="b">
        <f t="shared" si="12"/>
        <v>1</v>
      </c>
      <c r="BB35" s="14" t="b">
        <f t="shared" si="13"/>
        <v>1</v>
      </c>
      <c r="BC35" s="1"/>
      <c r="BD35" s="1"/>
      <c r="BE35" s="1"/>
      <c r="BF35" s="1"/>
      <c r="BG35" s="1"/>
      <c r="BH35" s="1"/>
      <c r="BI35" s="1"/>
      <c r="BJ35" s="1"/>
      <c r="BK35" s="1"/>
      <c r="BL35" s="1"/>
    </row>
    <row r="36" spans="1:64" x14ac:dyDescent="0.2">
      <c r="A36" s="1"/>
      <c r="B36" s="11" t="s">
        <v>191</v>
      </c>
      <c r="C36" s="4">
        <v>4</v>
      </c>
      <c r="D36" s="4">
        <v>3</v>
      </c>
      <c r="E36" s="4">
        <v>3</v>
      </c>
      <c r="F36" s="4">
        <v>2</v>
      </c>
      <c r="G36" s="4">
        <v>1</v>
      </c>
      <c r="H36" s="4">
        <v>3</v>
      </c>
      <c r="I36" s="4">
        <v>4</v>
      </c>
      <c r="J36" s="4">
        <v>1</v>
      </c>
      <c r="K36" s="4">
        <v>3</v>
      </c>
      <c r="L36" s="4">
        <v>4</v>
      </c>
      <c r="M36" s="4">
        <v>3</v>
      </c>
      <c r="N36" s="14">
        <v>3</v>
      </c>
      <c r="O36" s="25" t="b">
        <f t="shared" si="0"/>
        <v>1</v>
      </c>
      <c r="P36" s="11">
        <f>IF($O36 = TRUE, IF(ISBLANK(C36), "", INDEX('Individual UI'!$E$6:$H$6,1,C36)), "")</f>
        <v>4</v>
      </c>
      <c r="Q36" s="4">
        <f>IF($O36 = TRUE, IF(ISBLANK(D36), "", INDEX('Individual UI'!$E$6:$H$6,1,D36)), "")</f>
        <v>2</v>
      </c>
      <c r="R36" s="4">
        <f>IF($O36 = TRUE, IF(ISBLANK(E36), "", INDEX('Individual UI'!$E$6:$H$6,1,E36)), "")</f>
        <v>2</v>
      </c>
      <c r="S36" s="4">
        <f>IF($O36 = TRUE, IF(ISBLANK(F36), "", INDEX('Individual UI'!$E$6:$H$6,1,F36)), "")</f>
        <v>-2</v>
      </c>
      <c r="T36" s="4">
        <f>IF($O36 = TRUE, IF(ISBLANK(G36), "", INDEX('Individual UI'!$E$6:$H$6,1,G36)), "")</f>
        <v>-4</v>
      </c>
      <c r="U36" s="4">
        <f>IF($O36 = TRUE, IF(ISBLANK(H36), "", INDEX('Individual UI'!$E$6:$H$6,1,H36)), "")</f>
        <v>2</v>
      </c>
      <c r="V36" s="4">
        <f>IF($O36 = TRUE, IF(ISBLANK(I36), "", INDEX('Individual UI'!$E$6:$H$6,1,I36)), "")</f>
        <v>4</v>
      </c>
      <c r="W36" s="4">
        <f>IF($O36 = TRUE, IF(ISBLANK(J36), "", INDEX('Individual UI'!$E$6:$H$6,1,J36)), "")</f>
        <v>-4</v>
      </c>
      <c r="X36" s="4">
        <f>IF($O36 = TRUE, IF(ISBLANK(K36), "", INDEX('Individual UI'!$E$6:$H$6,1,K36)), "")</f>
        <v>2</v>
      </c>
      <c r="Y36" s="4">
        <f>IF($O36 = TRUE, IF(ISBLANK(L36), "", INDEX('Individual UI'!$E$6:$H$6,1,L36)), "")</f>
        <v>4</v>
      </c>
      <c r="Z36" s="4">
        <f>IF($O36 = TRUE, IF(ISBLANK(M36), "", INDEX('Individual UI'!$E$6:$H$6,1,M36)), "")</f>
        <v>2</v>
      </c>
      <c r="AA36" s="14">
        <f>IF($O36 = TRUE, IF(ISBLANK(N36), "", INDEX('Individual UI'!$E$6:$H$6,1,N36)), "")</f>
        <v>2</v>
      </c>
      <c r="AB36" s="11">
        <f>IF($O36 = TRUE, EXP(MMULT($P36:$AA36, Documentation!D$39:D$50) + Documentation!D$51), "")</f>
        <v>4.430152715899408E-4</v>
      </c>
      <c r="AC36" s="4">
        <f>IF($O36 = TRUE, EXP(MMULT($P36:$AA36, Documentation!E$39:E$50) + Documentation!E$51), "")</f>
        <v>17.869562501349225</v>
      </c>
      <c r="AD36" s="4">
        <f>IF($O36 = TRUE, EXP(MMULT($P36:$AA36, Documentation!F$39:F$50) + Documentation!F$51), "")</f>
        <v>0.10934876283327602</v>
      </c>
      <c r="AE36" s="4">
        <f>IF($O36 = TRUE, EXP(MMULT($P36:$AA36, Documentation!G$39:G$50) + Documentation!G$51), "")</f>
        <v>3.1248305982623295E-5</v>
      </c>
      <c r="AF36" s="14">
        <f>IF($O36 = TRUE, EXP(MMULT($P36:$AA36, Documentation!H$39:H$50) + Documentation!H$51), "")</f>
        <v>7.5360733790418549E-2</v>
      </c>
      <c r="AG36" s="30">
        <f t="shared" si="1"/>
        <v>2.4537330249464049E-5</v>
      </c>
      <c r="AH36" s="28">
        <f t="shared" si="2"/>
        <v>0.98974320893140244</v>
      </c>
      <c r="AI36" s="28">
        <f t="shared" si="3"/>
        <v>6.0565106398723463E-3</v>
      </c>
      <c r="AJ36" s="28">
        <f t="shared" si="4"/>
        <v>1.7307529848353449E-6</v>
      </c>
      <c r="AK36" s="33">
        <f t="shared" si="5"/>
        <v>4.1740123454909626E-3</v>
      </c>
      <c r="AL36" s="11">
        <f t="shared" si="6"/>
        <v>2</v>
      </c>
      <c r="AM36" s="14" t="str">
        <f>IF($O36 = TRUE, INDEX(Documentation!$M$9:$M$13, $AL36, 1), "")</f>
        <v>Cautious Consulters</v>
      </c>
      <c r="AN36" s="1"/>
      <c r="AO36" s="1"/>
      <c r="AP36" s="38">
        <v>2.4537330249463599E-5</v>
      </c>
      <c r="AQ36" s="35">
        <v>0.989743208931403</v>
      </c>
      <c r="AR36" s="35">
        <v>6.05651063987225E-3</v>
      </c>
      <c r="AS36" s="35">
        <v>1.7307529848353E-6</v>
      </c>
      <c r="AT36" s="35">
        <v>4.1740123454908898E-3</v>
      </c>
      <c r="AU36" s="14">
        <v>2</v>
      </c>
      <c r="AV36" s="4" t="b">
        <f t="shared" si="7"/>
        <v>1</v>
      </c>
      <c r="AW36" s="4" t="b">
        <f t="shared" si="8"/>
        <v>1</v>
      </c>
      <c r="AX36" s="4" t="b">
        <f t="shared" si="9"/>
        <v>1</v>
      </c>
      <c r="AY36" s="4" t="b">
        <f t="shared" si="10"/>
        <v>1</v>
      </c>
      <c r="AZ36" s="4" t="b">
        <f t="shared" si="11"/>
        <v>1</v>
      </c>
      <c r="BA36" s="4" t="b">
        <f t="shared" si="12"/>
        <v>1</v>
      </c>
      <c r="BB36" s="14" t="b">
        <f t="shared" si="13"/>
        <v>1</v>
      </c>
      <c r="BC36" s="1"/>
      <c r="BD36" s="1"/>
      <c r="BE36" s="1"/>
      <c r="BF36" s="1"/>
      <c r="BG36" s="1"/>
      <c r="BH36" s="1"/>
      <c r="BI36" s="1"/>
      <c r="BJ36" s="1"/>
      <c r="BK36" s="1"/>
      <c r="BL36" s="1"/>
    </row>
    <row r="37" spans="1:64" x14ac:dyDescent="0.2">
      <c r="A37" s="1"/>
      <c r="B37" s="11" t="s">
        <v>192</v>
      </c>
      <c r="C37" s="4">
        <v>3</v>
      </c>
      <c r="D37" s="4">
        <v>4</v>
      </c>
      <c r="E37" s="4">
        <v>3</v>
      </c>
      <c r="F37" s="4">
        <v>3</v>
      </c>
      <c r="G37" s="4">
        <v>4</v>
      </c>
      <c r="H37" s="4">
        <v>2</v>
      </c>
      <c r="I37" s="4">
        <v>1</v>
      </c>
      <c r="J37" s="4">
        <v>2</v>
      </c>
      <c r="K37" s="4">
        <v>3</v>
      </c>
      <c r="L37" s="4">
        <v>1</v>
      </c>
      <c r="M37" s="4">
        <v>3</v>
      </c>
      <c r="N37" s="14">
        <v>4</v>
      </c>
      <c r="O37" s="25" t="b">
        <f t="shared" si="0"/>
        <v>1</v>
      </c>
      <c r="P37" s="11">
        <f>IF($O37 = TRUE, IF(ISBLANK(C37), "", INDEX('Individual UI'!$E$6:$H$6,1,C37)), "")</f>
        <v>2</v>
      </c>
      <c r="Q37" s="4">
        <f>IF($O37 = TRUE, IF(ISBLANK(D37), "", INDEX('Individual UI'!$E$6:$H$6,1,D37)), "")</f>
        <v>4</v>
      </c>
      <c r="R37" s="4">
        <f>IF($O37 = TRUE, IF(ISBLANK(E37), "", INDEX('Individual UI'!$E$6:$H$6,1,E37)), "")</f>
        <v>2</v>
      </c>
      <c r="S37" s="4">
        <f>IF($O37 = TRUE, IF(ISBLANK(F37), "", INDEX('Individual UI'!$E$6:$H$6,1,F37)), "")</f>
        <v>2</v>
      </c>
      <c r="T37" s="4">
        <f>IF($O37 = TRUE, IF(ISBLANK(G37), "", INDEX('Individual UI'!$E$6:$H$6,1,G37)), "")</f>
        <v>4</v>
      </c>
      <c r="U37" s="4">
        <f>IF($O37 = TRUE, IF(ISBLANK(H37), "", INDEX('Individual UI'!$E$6:$H$6,1,H37)), "")</f>
        <v>-2</v>
      </c>
      <c r="V37" s="4">
        <f>IF($O37 = TRUE, IF(ISBLANK(I37), "", INDEX('Individual UI'!$E$6:$H$6,1,I37)), "")</f>
        <v>-4</v>
      </c>
      <c r="W37" s="4">
        <f>IF($O37 = TRUE, IF(ISBLANK(J37), "", INDEX('Individual UI'!$E$6:$H$6,1,J37)), "")</f>
        <v>-2</v>
      </c>
      <c r="X37" s="4">
        <f>IF($O37 = TRUE, IF(ISBLANK(K37), "", INDEX('Individual UI'!$E$6:$H$6,1,K37)), "")</f>
        <v>2</v>
      </c>
      <c r="Y37" s="4">
        <f>IF($O37 = TRUE, IF(ISBLANK(L37), "", INDEX('Individual UI'!$E$6:$H$6,1,L37)), "")</f>
        <v>-4</v>
      </c>
      <c r="Z37" s="4">
        <f>IF($O37 = TRUE, IF(ISBLANK(M37), "", INDEX('Individual UI'!$E$6:$H$6,1,M37)), "")</f>
        <v>2</v>
      </c>
      <c r="AA37" s="14">
        <f>IF($O37 = TRUE, IF(ISBLANK(N37), "", INDEX('Individual UI'!$E$6:$H$6,1,N37)), "")</f>
        <v>4</v>
      </c>
      <c r="AB37" s="11">
        <f>IF($O37 = TRUE, EXP(MMULT($P37:$AA37, Documentation!D$39:D$50) + Documentation!D$51), "")</f>
        <v>8.8744417767780862E-6</v>
      </c>
      <c r="AC37" s="4">
        <f>IF($O37 = TRUE, EXP(MMULT($P37:$AA37, Documentation!E$39:E$50) + Documentation!E$51), "")</f>
        <v>0.48238628832950115</v>
      </c>
      <c r="AD37" s="4">
        <f>IF($O37 = TRUE, EXP(MMULT($P37:$AA37, Documentation!F$39:F$50) + Documentation!F$51), "")</f>
        <v>0.38249236635308725</v>
      </c>
      <c r="AE37" s="4">
        <f>IF($O37 = TRUE, EXP(MMULT($P37:$AA37, Documentation!G$39:G$50) + Documentation!G$51), "")</f>
        <v>3.9195253278276047E-2</v>
      </c>
      <c r="AF37" s="14">
        <f>IF($O37 = TRUE, EXP(MMULT($P37:$AA37, Documentation!H$39:H$50) + Documentation!H$51), "")</f>
        <v>0.53544917298231121</v>
      </c>
      <c r="AG37" s="30">
        <f t="shared" si="1"/>
        <v>6.1648105438582829E-6</v>
      </c>
      <c r="AH37" s="28">
        <f t="shared" si="2"/>
        <v>0.33509939569247271</v>
      </c>
      <c r="AI37" s="28">
        <f t="shared" si="3"/>
        <v>0.26570606155860088</v>
      </c>
      <c r="AJ37" s="28">
        <f t="shared" si="4"/>
        <v>2.7227775758402423E-2</v>
      </c>
      <c r="AK37" s="33">
        <f t="shared" si="5"/>
        <v>0.37196060217998017</v>
      </c>
      <c r="AL37" s="11">
        <f t="shared" si="6"/>
        <v>5</v>
      </c>
      <c r="AM37" s="14" t="str">
        <f>IF($O37 = TRUE, INDEX(Documentation!$M$9:$M$13, $AL37, 1), "")</f>
        <v>Reluctant Claimants</v>
      </c>
      <c r="AN37" s="1"/>
      <c r="AO37" s="1"/>
      <c r="AP37" s="38">
        <v>6.1648105438582803E-6</v>
      </c>
      <c r="AQ37" s="35">
        <v>0.33509939569247199</v>
      </c>
      <c r="AR37" s="35">
        <v>0.26570606155860199</v>
      </c>
      <c r="AS37" s="35">
        <v>2.7227775758402399E-2</v>
      </c>
      <c r="AT37" s="35">
        <v>0.37196060217998</v>
      </c>
      <c r="AU37" s="14">
        <v>5</v>
      </c>
      <c r="AV37" s="4" t="b">
        <f t="shared" si="7"/>
        <v>1</v>
      </c>
      <c r="AW37" s="4" t="b">
        <f t="shared" si="8"/>
        <v>1</v>
      </c>
      <c r="AX37" s="4" t="b">
        <f t="shared" si="9"/>
        <v>1</v>
      </c>
      <c r="AY37" s="4" t="b">
        <f t="shared" si="10"/>
        <v>1</v>
      </c>
      <c r="AZ37" s="4" t="b">
        <f t="shared" si="11"/>
        <v>1</v>
      </c>
      <c r="BA37" s="4" t="b">
        <f t="shared" si="12"/>
        <v>1</v>
      </c>
      <c r="BB37" s="14" t="b">
        <f t="shared" si="13"/>
        <v>1</v>
      </c>
      <c r="BC37" s="1"/>
      <c r="BD37" s="1"/>
      <c r="BE37" s="1"/>
      <c r="BF37" s="1"/>
      <c r="BG37" s="1"/>
      <c r="BH37" s="1"/>
      <c r="BI37" s="1"/>
      <c r="BJ37" s="1"/>
      <c r="BK37" s="1"/>
      <c r="BL37" s="1"/>
    </row>
    <row r="38" spans="1:64" x14ac:dyDescent="0.2">
      <c r="A38" s="1"/>
      <c r="B38" s="11" t="s">
        <v>193</v>
      </c>
      <c r="C38" s="4">
        <v>4</v>
      </c>
      <c r="D38" s="4">
        <v>3</v>
      </c>
      <c r="E38" s="4">
        <v>3</v>
      </c>
      <c r="F38" s="4">
        <v>4</v>
      </c>
      <c r="G38" s="4">
        <v>2</v>
      </c>
      <c r="H38" s="4">
        <v>3</v>
      </c>
      <c r="I38" s="4">
        <v>4</v>
      </c>
      <c r="J38" s="4">
        <v>1</v>
      </c>
      <c r="K38" s="4">
        <v>2</v>
      </c>
      <c r="L38" s="4">
        <v>3</v>
      </c>
      <c r="M38" s="4">
        <v>1</v>
      </c>
      <c r="N38" s="14">
        <v>4</v>
      </c>
      <c r="O38" s="25" t="b">
        <f t="shared" si="0"/>
        <v>1</v>
      </c>
      <c r="P38" s="11">
        <f>IF($O38 = TRUE, IF(ISBLANK(C38), "", INDEX('Individual UI'!$E$6:$H$6,1,C38)), "")</f>
        <v>4</v>
      </c>
      <c r="Q38" s="4">
        <f>IF($O38 = TRUE, IF(ISBLANK(D38), "", INDEX('Individual UI'!$E$6:$H$6,1,D38)), "")</f>
        <v>2</v>
      </c>
      <c r="R38" s="4">
        <f>IF($O38 = TRUE, IF(ISBLANK(E38), "", INDEX('Individual UI'!$E$6:$H$6,1,E38)), "")</f>
        <v>2</v>
      </c>
      <c r="S38" s="4">
        <f>IF($O38 = TRUE, IF(ISBLANK(F38), "", INDEX('Individual UI'!$E$6:$H$6,1,F38)), "")</f>
        <v>4</v>
      </c>
      <c r="T38" s="4">
        <f>IF($O38 = TRUE, IF(ISBLANK(G38), "", INDEX('Individual UI'!$E$6:$H$6,1,G38)), "")</f>
        <v>-2</v>
      </c>
      <c r="U38" s="4">
        <f>IF($O38 = TRUE, IF(ISBLANK(H38), "", INDEX('Individual UI'!$E$6:$H$6,1,H38)), "")</f>
        <v>2</v>
      </c>
      <c r="V38" s="4">
        <f>IF($O38 = TRUE, IF(ISBLANK(I38), "", INDEX('Individual UI'!$E$6:$H$6,1,I38)), "")</f>
        <v>4</v>
      </c>
      <c r="W38" s="4">
        <f>IF($O38 = TRUE, IF(ISBLANK(J38), "", INDEX('Individual UI'!$E$6:$H$6,1,J38)), "")</f>
        <v>-4</v>
      </c>
      <c r="X38" s="4">
        <f>IF($O38 = TRUE, IF(ISBLANK(K38), "", INDEX('Individual UI'!$E$6:$H$6,1,K38)), "")</f>
        <v>-2</v>
      </c>
      <c r="Y38" s="4">
        <f>IF($O38 = TRUE, IF(ISBLANK(L38), "", INDEX('Individual UI'!$E$6:$H$6,1,L38)), "")</f>
        <v>2</v>
      </c>
      <c r="Z38" s="4">
        <f>IF($O38 = TRUE, IF(ISBLANK(M38), "", INDEX('Individual UI'!$E$6:$H$6,1,M38)), "")</f>
        <v>-4</v>
      </c>
      <c r="AA38" s="14">
        <f>IF($O38 = TRUE, IF(ISBLANK(N38), "", INDEX('Individual UI'!$E$6:$H$6,1,N38)), "")</f>
        <v>4</v>
      </c>
      <c r="AB38" s="11">
        <f>IF($O38 = TRUE, EXP(MMULT($P38:$AA38, Documentation!D$39:D$50) + Documentation!D$51), "")</f>
        <v>5.2302595828569763E-4</v>
      </c>
      <c r="AC38" s="4">
        <f>IF($O38 = TRUE, EXP(MMULT($P38:$AA38, Documentation!E$39:E$50) + Documentation!E$51), "")</f>
        <v>4.9664276652979046E-2</v>
      </c>
      <c r="AD38" s="4">
        <f>IF($O38 = TRUE, EXP(MMULT($P38:$AA38, Documentation!F$39:F$50) + Documentation!F$51), "")</f>
        <v>7.6561599303316283E-2</v>
      </c>
      <c r="AE38" s="4">
        <f>IF($O38 = TRUE, EXP(MMULT($P38:$AA38, Documentation!G$39:G$50) + Documentation!G$51), "")</f>
        <v>1.4933893527457774E-2</v>
      </c>
      <c r="AF38" s="14">
        <f>IF($O38 = TRUE, EXP(MMULT($P38:$AA38, Documentation!H$39:H$50) + Documentation!H$51), "")</f>
        <v>4.9793116445780827E-2</v>
      </c>
      <c r="AG38" s="30">
        <f t="shared" si="1"/>
        <v>2.7315496405214872E-3</v>
      </c>
      <c r="AH38" s="28">
        <f t="shared" si="2"/>
        <v>0.25937610722583193</v>
      </c>
      <c r="AI38" s="28">
        <f t="shared" si="3"/>
        <v>0.39984976986646542</v>
      </c>
      <c r="AJ38" s="28">
        <f t="shared" si="4"/>
        <v>7.7993588750772599E-2</v>
      </c>
      <c r="AK38" s="33">
        <f t="shared" si="5"/>
        <v>0.26004898451640862</v>
      </c>
      <c r="AL38" s="11">
        <f t="shared" si="6"/>
        <v>3</v>
      </c>
      <c r="AM38" s="14" t="str">
        <f>IF($O38 = TRUE, INDEX(Documentation!$M$9:$M$13, $AL38, 1), "")</f>
        <v>Process Skeptics</v>
      </c>
      <c r="AN38" s="1"/>
      <c r="AO38" s="1"/>
      <c r="AP38" s="38">
        <v>2.7315496405214E-3</v>
      </c>
      <c r="AQ38" s="35">
        <v>0.25937610722583498</v>
      </c>
      <c r="AR38" s="35">
        <v>0.39984976986646698</v>
      </c>
      <c r="AS38" s="35">
        <v>7.7993588750769602E-2</v>
      </c>
      <c r="AT38" s="35">
        <v>0.26004898451640701</v>
      </c>
      <c r="AU38" s="14">
        <v>3</v>
      </c>
      <c r="AV38" s="4" t="b">
        <f t="shared" si="7"/>
        <v>1</v>
      </c>
      <c r="AW38" s="4" t="b">
        <f t="shared" si="8"/>
        <v>1</v>
      </c>
      <c r="AX38" s="4" t="b">
        <f t="shared" si="9"/>
        <v>1</v>
      </c>
      <c r="AY38" s="4" t="b">
        <f t="shared" si="10"/>
        <v>1</v>
      </c>
      <c r="AZ38" s="4" t="b">
        <f t="shared" si="11"/>
        <v>1</v>
      </c>
      <c r="BA38" s="4" t="b">
        <f t="shared" si="12"/>
        <v>1</v>
      </c>
      <c r="BB38" s="14" t="b">
        <f t="shared" si="13"/>
        <v>1</v>
      </c>
      <c r="BC38" s="1"/>
      <c r="BD38" s="1"/>
      <c r="BE38" s="1"/>
      <c r="BF38" s="1"/>
      <c r="BG38" s="1"/>
      <c r="BH38" s="1"/>
      <c r="BI38" s="1"/>
      <c r="BJ38" s="1"/>
      <c r="BK38" s="1"/>
      <c r="BL38" s="1"/>
    </row>
    <row r="39" spans="1:64" x14ac:dyDescent="0.2">
      <c r="A39" s="1"/>
      <c r="B39" s="11" t="s">
        <v>194</v>
      </c>
      <c r="C39" s="4">
        <v>2</v>
      </c>
      <c r="D39" s="4">
        <v>4</v>
      </c>
      <c r="E39" s="4">
        <v>2</v>
      </c>
      <c r="F39" s="4">
        <v>3</v>
      </c>
      <c r="G39" s="4">
        <v>2</v>
      </c>
      <c r="H39" s="4">
        <v>3</v>
      </c>
      <c r="I39" s="4">
        <v>2</v>
      </c>
      <c r="J39" s="4">
        <v>4</v>
      </c>
      <c r="K39" s="4">
        <v>4</v>
      </c>
      <c r="L39" s="4">
        <v>4</v>
      </c>
      <c r="M39" s="4">
        <v>3</v>
      </c>
      <c r="N39" s="14">
        <v>3</v>
      </c>
      <c r="O39" s="25" t="b">
        <f t="shared" si="0"/>
        <v>1</v>
      </c>
      <c r="P39" s="11">
        <f>IF($O39 = TRUE, IF(ISBLANK(C39), "", INDEX('Individual UI'!$E$6:$H$6,1,C39)), "")</f>
        <v>-2</v>
      </c>
      <c r="Q39" s="4">
        <f>IF($O39 = TRUE, IF(ISBLANK(D39), "", INDEX('Individual UI'!$E$6:$H$6,1,D39)), "")</f>
        <v>4</v>
      </c>
      <c r="R39" s="4">
        <f>IF($O39 = TRUE, IF(ISBLANK(E39), "", INDEX('Individual UI'!$E$6:$H$6,1,E39)), "")</f>
        <v>-2</v>
      </c>
      <c r="S39" s="4">
        <f>IF($O39 = TRUE, IF(ISBLANK(F39), "", INDEX('Individual UI'!$E$6:$H$6,1,F39)), "")</f>
        <v>2</v>
      </c>
      <c r="T39" s="4">
        <f>IF($O39 = TRUE, IF(ISBLANK(G39), "", INDEX('Individual UI'!$E$6:$H$6,1,G39)), "")</f>
        <v>-2</v>
      </c>
      <c r="U39" s="4">
        <f>IF($O39 = TRUE, IF(ISBLANK(H39), "", INDEX('Individual UI'!$E$6:$H$6,1,H39)), "")</f>
        <v>2</v>
      </c>
      <c r="V39" s="4">
        <f>IF($O39 = TRUE, IF(ISBLANK(I39), "", INDEX('Individual UI'!$E$6:$H$6,1,I39)), "")</f>
        <v>-2</v>
      </c>
      <c r="W39" s="4">
        <f>IF($O39 = TRUE, IF(ISBLANK(J39), "", INDEX('Individual UI'!$E$6:$H$6,1,J39)), "")</f>
        <v>4</v>
      </c>
      <c r="X39" s="4">
        <f>IF($O39 = TRUE, IF(ISBLANK(K39), "", INDEX('Individual UI'!$E$6:$H$6,1,K39)), "")</f>
        <v>4</v>
      </c>
      <c r="Y39" s="4">
        <f>IF($O39 = TRUE, IF(ISBLANK(L39), "", INDEX('Individual UI'!$E$6:$H$6,1,L39)), "")</f>
        <v>4</v>
      </c>
      <c r="Z39" s="4">
        <f>IF($O39 = TRUE, IF(ISBLANK(M39), "", INDEX('Individual UI'!$E$6:$H$6,1,M39)), "")</f>
        <v>2</v>
      </c>
      <c r="AA39" s="14">
        <f>IF($O39 = TRUE, IF(ISBLANK(N39), "", INDEX('Individual UI'!$E$6:$H$6,1,N39)), "")</f>
        <v>2</v>
      </c>
      <c r="AB39" s="11">
        <f>IF($O39 = TRUE, EXP(MMULT($P39:$AA39, Documentation!D$39:D$50) + Documentation!D$51), "")</f>
        <v>3.1523733542959231E-4</v>
      </c>
      <c r="AC39" s="4">
        <f>IF($O39 = TRUE, EXP(MMULT($P39:$AA39, Documentation!E$39:E$50) + Documentation!E$51), "")</f>
        <v>0.17858642996926014</v>
      </c>
      <c r="AD39" s="4">
        <f>IF($O39 = TRUE, EXP(MMULT($P39:$AA39, Documentation!F$39:F$50) + Documentation!F$51), "")</f>
        <v>2.4333170242717088</v>
      </c>
      <c r="AE39" s="4">
        <f>IF($O39 = TRUE, EXP(MMULT($P39:$AA39, Documentation!G$39:G$50) + Documentation!G$51), "")</f>
        <v>1.2989750944954439E-4</v>
      </c>
      <c r="AF39" s="14">
        <f>IF($O39 = TRUE, EXP(MMULT($P39:$AA39, Documentation!H$39:H$50) + Documentation!H$51), "")</f>
        <v>4.3039556116694971E-3</v>
      </c>
      <c r="AG39" s="30">
        <f t="shared" si="1"/>
        <v>1.2047351723040225E-4</v>
      </c>
      <c r="AH39" s="28">
        <f t="shared" si="2"/>
        <v>6.824995941136866E-2</v>
      </c>
      <c r="AI39" s="28">
        <f t="shared" si="3"/>
        <v>0.92993509176549749</v>
      </c>
      <c r="AJ39" s="28">
        <f t="shared" si="4"/>
        <v>4.9642628217022372E-5</v>
      </c>
      <c r="AK39" s="33">
        <f t="shared" si="5"/>
        <v>1.6448326776863031E-3</v>
      </c>
      <c r="AL39" s="11">
        <f t="shared" si="6"/>
        <v>3</v>
      </c>
      <c r="AM39" s="14" t="str">
        <f>IF($O39 = TRUE, INDEX(Documentation!$M$9:$M$13, $AL39, 1), "")</f>
        <v>Process Skeptics</v>
      </c>
      <c r="AN39" s="1"/>
      <c r="AO39" s="1"/>
      <c r="AP39" s="38">
        <v>1.20473517230405E-4</v>
      </c>
      <c r="AQ39" s="35">
        <v>6.8249959411368397E-2</v>
      </c>
      <c r="AR39" s="35">
        <v>0.92993509176549805</v>
      </c>
      <c r="AS39" s="35">
        <v>4.9642628217023002E-5</v>
      </c>
      <c r="AT39" s="35">
        <v>1.64483267768631E-3</v>
      </c>
      <c r="AU39" s="14">
        <v>3</v>
      </c>
      <c r="AV39" s="4" t="b">
        <f t="shared" si="7"/>
        <v>1</v>
      </c>
      <c r="AW39" s="4" t="b">
        <f t="shared" si="8"/>
        <v>1</v>
      </c>
      <c r="AX39" s="4" t="b">
        <f t="shared" si="9"/>
        <v>1</v>
      </c>
      <c r="AY39" s="4" t="b">
        <f t="shared" si="10"/>
        <v>1</v>
      </c>
      <c r="AZ39" s="4" t="b">
        <f t="shared" si="11"/>
        <v>1</v>
      </c>
      <c r="BA39" s="4" t="b">
        <f t="shared" si="12"/>
        <v>1</v>
      </c>
      <c r="BB39" s="14" t="b">
        <f t="shared" si="13"/>
        <v>1</v>
      </c>
      <c r="BC39" s="1"/>
      <c r="BD39" s="1"/>
      <c r="BE39" s="1"/>
      <c r="BF39" s="1"/>
      <c r="BG39" s="1"/>
      <c r="BH39" s="1"/>
      <c r="BI39" s="1"/>
      <c r="BJ39" s="1"/>
      <c r="BK39" s="1"/>
      <c r="BL39" s="1"/>
    </row>
    <row r="40" spans="1:64" x14ac:dyDescent="0.2">
      <c r="A40" s="1"/>
      <c r="B40" s="11" t="s">
        <v>195</v>
      </c>
      <c r="C40" s="4">
        <v>4</v>
      </c>
      <c r="D40" s="4">
        <v>4</v>
      </c>
      <c r="E40" s="4">
        <v>3</v>
      </c>
      <c r="F40" s="4">
        <v>2</v>
      </c>
      <c r="G40" s="4">
        <v>3</v>
      </c>
      <c r="H40" s="4">
        <v>4</v>
      </c>
      <c r="I40" s="4">
        <v>2</v>
      </c>
      <c r="J40" s="4">
        <v>2</v>
      </c>
      <c r="K40" s="4">
        <v>4</v>
      </c>
      <c r="L40" s="4">
        <v>4</v>
      </c>
      <c r="M40" s="4">
        <v>4</v>
      </c>
      <c r="N40" s="14">
        <v>3</v>
      </c>
      <c r="O40" s="25" t="b">
        <f t="shared" si="0"/>
        <v>1</v>
      </c>
      <c r="P40" s="11">
        <f>IF($O40 = TRUE, IF(ISBLANK(C40), "", INDEX('Individual UI'!$E$6:$H$6,1,C40)), "")</f>
        <v>4</v>
      </c>
      <c r="Q40" s="4">
        <f>IF($O40 = TRUE, IF(ISBLANK(D40), "", INDEX('Individual UI'!$E$6:$H$6,1,D40)), "")</f>
        <v>4</v>
      </c>
      <c r="R40" s="4">
        <f>IF($O40 = TRUE, IF(ISBLANK(E40), "", INDEX('Individual UI'!$E$6:$H$6,1,E40)), "")</f>
        <v>2</v>
      </c>
      <c r="S40" s="4">
        <f>IF($O40 = TRUE, IF(ISBLANK(F40), "", INDEX('Individual UI'!$E$6:$H$6,1,F40)), "")</f>
        <v>-2</v>
      </c>
      <c r="T40" s="4">
        <f>IF($O40 = TRUE, IF(ISBLANK(G40), "", INDEX('Individual UI'!$E$6:$H$6,1,G40)), "")</f>
        <v>2</v>
      </c>
      <c r="U40" s="4">
        <f>IF($O40 = TRUE, IF(ISBLANK(H40), "", INDEX('Individual UI'!$E$6:$H$6,1,H40)), "")</f>
        <v>4</v>
      </c>
      <c r="V40" s="4">
        <f>IF($O40 = TRUE, IF(ISBLANK(I40), "", INDEX('Individual UI'!$E$6:$H$6,1,I40)), "")</f>
        <v>-2</v>
      </c>
      <c r="W40" s="4">
        <f>IF($O40 = TRUE, IF(ISBLANK(J40), "", INDEX('Individual UI'!$E$6:$H$6,1,J40)), "")</f>
        <v>-2</v>
      </c>
      <c r="X40" s="4">
        <f>IF($O40 = TRUE, IF(ISBLANK(K40), "", INDEX('Individual UI'!$E$6:$H$6,1,K40)), "")</f>
        <v>4</v>
      </c>
      <c r="Y40" s="4">
        <f>IF($O40 = TRUE, IF(ISBLANK(L40), "", INDEX('Individual UI'!$E$6:$H$6,1,L40)), "")</f>
        <v>4</v>
      </c>
      <c r="Z40" s="4">
        <f>IF($O40 = TRUE, IF(ISBLANK(M40), "", INDEX('Individual UI'!$E$6:$H$6,1,M40)), "")</f>
        <v>4</v>
      </c>
      <c r="AA40" s="14">
        <f>IF($O40 = TRUE, IF(ISBLANK(N40), "", INDEX('Individual UI'!$E$6:$H$6,1,N40)), "")</f>
        <v>2</v>
      </c>
      <c r="AB40" s="11">
        <f>IF($O40 = TRUE, EXP(MMULT($P40:$AA40, Documentation!D$39:D$50) + Documentation!D$51), "")</f>
        <v>1.1281543234804259E-6</v>
      </c>
      <c r="AC40" s="4">
        <f>IF($O40 = TRUE, EXP(MMULT($P40:$AA40, Documentation!E$39:E$50) + Documentation!E$51), "")</f>
        <v>98.502733959594451</v>
      </c>
      <c r="AD40" s="4">
        <f>IF($O40 = TRUE, EXP(MMULT($P40:$AA40, Documentation!F$39:F$50) + Documentation!F$51), "")</f>
        <v>1.4139607844058428</v>
      </c>
      <c r="AE40" s="4">
        <f>IF($O40 = TRUE, EXP(MMULT($P40:$AA40, Documentation!G$39:G$50) + Documentation!G$51), "")</f>
        <v>1.0130642424004451E-3</v>
      </c>
      <c r="AF40" s="14">
        <f>IF($O40 = TRUE, EXP(MMULT($P40:$AA40, Documentation!H$39:H$50) + Documentation!H$51), "")</f>
        <v>4.6551911770244381</v>
      </c>
      <c r="AG40" s="30">
        <f t="shared" si="1"/>
        <v>1.0788209203883716E-8</v>
      </c>
      <c r="AH40" s="28">
        <f t="shared" si="2"/>
        <v>0.94195277985746595</v>
      </c>
      <c r="AI40" s="28">
        <f t="shared" si="3"/>
        <v>1.3521292637693305E-2</v>
      </c>
      <c r="AJ40" s="28">
        <f t="shared" si="4"/>
        <v>9.6876364842292732E-6</v>
      </c>
      <c r="AK40" s="33">
        <f t="shared" si="5"/>
        <v>4.4516229080147365E-2</v>
      </c>
      <c r="AL40" s="11">
        <f t="shared" si="6"/>
        <v>2</v>
      </c>
      <c r="AM40" s="14" t="str">
        <f>IF($O40 = TRUE, INDEX(Documentation!$M$9:$M$13, $AL40, 1), "")</f>
        <v>Cautious Consulters</v>
      </c>
      <c r="AN40" s="1"/>
      <c r="AO40" s="1"/>
      <c r="AP40" s="38">
        <v>1.07882092038837E-8</v>
      </c>
      <c r="AQ40" s="35">
        <v>0.94195277985746595</v>
      </c>
      <c r="AR40" s="35">
        <v>1.3521292637693199E-2</v>
      </c>
      <c r="AS40" s="35">
        <v>9.6876364842292105E-6</v>
      </c>
      <c r="AT40" s="35">
        <v>4.4516229080147497E-2</v>
      </c>
      <c r="AU40" s="14">
        <v>2</v>
      </c>
      <c r="AV40" s="4" t="b">
        <f t="shared" si="7"/>
        <v>1</v>
      </c>
      <c r="AW40" s="4" t="b">
        <f t="shared" si="8"/>
        <v>1</v>
      </c>
      <c r="AX40" s="4" t="b">
        <f t="shared" si="9"/>
        <v>1</v>
      </c>
      <c r="AY40" s="4" t="b">
        <f t="shared" si="10"/>
        <v>1</v>
      </c>
      <c r="AZ40" s="4" t="b">
        <f t="shared" si="11"/>
        <v>1</v>
      </c>
      <c r="BA40" s="4" t="b">
        <f t="shared" si="12"/>
        <v>1</v>
      </c>
      <c r="BB40" s="14" t="b">
        <f t="shared" si="13"/>
        <v>1</v>
      </c>
      <c r="BC40" s="1"/>
      <c r="BD40" s="1"/>
      <c r="BE40" s="1"/>
      <c r="BF40" s="1"/>
      <c r="BG40" s="1"/>
      <c r="BH40" s="1"/>
      <c r="BI40" s="1"/>
      <c r="BJ40" s="1"/>
      <c r="BK40" s="1"/>
      <c r="BL40" s="1"/>
    </row>
    <row r="41" spans="1:64" x14ac:dyDescent="0.2">
      <c r="A41" s="1"/>
      <c r="B41" s="11" t="s">
        <v>196</v>
      </c>
      <c r="C41" s="4">
        <v>3</v>
      </c>
      <c r="D41" s="4">
        <v>1</v>
      </c>
      <c r="E41" s="4">
        <v>3</v>
      </c>
      <c r="F41" s="4">
        <v>4</v>
      </c>
      <c r="G41" s="4">
        <v>4</v>
      </c>
      <c r="H41" s="4">
        <v>3</v>
      </c>
      <c r="I41" s="4">
        <v>3</v>
      </c>
      <c r="J41" s="4">
        <v>4</v>
      </c>
      <c r="K41" s="4">
        <v>2</v>
      </c>
      <c r="L41" s="4">
        <v>1</v>
      </c>
      <c r="M41" s="4">
        <v>2</v>
      </c>
      <c r="N41" s="14">
        <v>3</v>
      </c>
      <c r="O41" s="25" t="b">
        <f t="shared" si="0"/>
        <v>1</v>
      </c>
      <c r="P41" s="11">
        <f>IF($O41 = TRUE, IF(ISBLANK(C41), "", INDEX('Individual UI'!$E$6:$H$6,1,C41)), "")</f>
        <v>2</v>
      </c>
      <c r="Q41" s="4">
        <f>IF($O41 = TRUE, IF(ISBLANK(D41), "", INDEX('Individual UI'!$E$6:$H$6,1,D41)), "")</f>
        <v>-4</v>
      </c>
      <c r="R41" s="4">
        <f>IF($O41 = TRUE, IF(ISBLANK(E41), "", INDEX('Individual UI'!$E$6:$H$6,1,E41)), "")</f>
        <v>2</v>
      </c>
      <c r="S41" s="4">
        <f>IF($O41 = TRUE, IF(ISBLANK(F41), "", INDEX('Individual UI'!$E$6:$H$6,1,F41)), "")</f>
        <v>4</v>
      </c>
      <c r="T41" s="4">
        <f>IF($O41 = TRUE, IF(ISBLANK(G41), "", INDEX('Individual UI'!$E$6:$H$6,1,G41)), "")</f>
        <v>4</v>
      </c>
      <c r="U41" s="4">
        <f>IF($O41 = TRUE, IF(ISBLANK(H41), "", INDEX('Individual UI'!$E$6:$H$6,1,H41)), "")</f>
        <v>2</v>
      </c>
      <c r="V41" s="4">
        <f>IF($O41 = TRUE, IF(ISBLANK(I41), "", INDEX('Individual UI'!$E$6:$H$6,1,I41)), "")</f>
        <v>2</v>
      </c>
      <c r="W41" s="4">
        <f>IF($O41 = TRUE, IF(ISBLANK(J41), "", INDEX('Individual UI'!$E$6:$H$6,1,J41)), "")</f>
        <v>4</v>
      </c>
      <c r="X41" s="4">
        <f>IF($O41 = TRUE, IF(ISBLANK(K41), "", INDEX('Individual UI'!$E$6:$H$6,1,K41)), "")</f>
        <v>-2</v>
      </c>
      <c r="Y41" s="4">
        <f>IF($O41 = TRUE, IF(ISBLANK(L41), "", INDEX('Individual UI'!$E$6:$H$6,1,L41)), "")</f>
        <v>-4</v>
      </c>
      <c r="Z41" s="4">
        <f>IF($O41 = TRUE, IF(ISBLANK(M41), "", INDEX('Individual UI'!$E$6:$H$6,1,M41)), "")</f>
        <v>-2</v>
      </c>
      <c r="AA41" s="14">
        <f>IF($O41 = TRUE, IF(ISBLANK(N41), "", INDEX('Individual UI'!$E$6:$H$6,1,N41)), "")</f>
        <v>2</v>
      </c>
      <c r="AB41" s="11">
        <f>IF($O41 = TRUE, EXP(MMULT($P41:$AA41, Documentation!D$39:D$50) + Documentation!D$51), "")</f>
        <v>1.5170525405867367E-3</v>
      </c>
      <c r="AC41" s="4">
        <f>IF($O41 = TRUE, EXP(MMULT($P41:$AA41, Documentation!E$39:E$50) + Documentation!E$51), "")</f>
        <v>1.0814029631556467E-5</v>
      </c>
      <c r="AD41" s="4">
        <f>IF($O41 = TRUE, EXP(MMULT($P41:$AA41, Documentation!F$39:F$50) + Documentation!F$51), "")</f>
        <v>0.28686553868949882</v>
      </c>
      <c r="AE41" s="4">
        <f>IF($O41 = TRUE, EXP(MMULT($P41:$AA41, Documentation!G$39:G$50) + Documentation!G$51), "")</f>
        <v>1.4729252707707583</v>
      </c>
      <c r="AF41" s="14">
        <f>IF($O41 = TRUE, EXP(MMULT($P41:$AA41, Documentation!H$39:H$50) + Documentation!H$51), "")</f>
        <v>2.6398682482987887E-3</v>
      </c>
      <c r="AG41" s="30">
        <f t="shared" si="1"/>
        <v>8.6002732065736305E-4</v>
      </c>
      <c r="AH41" s="28">
        <f t="shared" si="2"/>
        <v>6.1305463592841839E-6</v>
      </c>
      <c r="AI41" s="28">
        <f t="shared" si="3"/>
        <v>0.16262600933560425</v>
      </c>
      <c r="AJ41" s="28">
        <f t="shared" si="4"/>
        <v>0.83501127367649675</v>
      </c>
      <c r="AK41" s="33">
        <f t="shared" si="5"/>
        <v>1.4965591208823707E-3</v>
      </c>
      <c r="AL41" s="11">
        <f t="shared" si="6"/>
        <v>4</v>
      </c>
      <c r="AM41" s="14" t="str">
        <f>IF($O41 = TRUE, INDEX(Documentation!$M$9:$M$13, $AL41, 1), "")</f>
        <v>Financially Pressured</v>
      </c>
      <c r="AN41" s="1"/>
      <c r="AO41" s="1"/>
      <c r="AP41" s="38">
        <v>8.6002732065735697E-4</v>
      </c>
      <c r="AQ41" s="35">
        <v>6.1305463592842E-6</v>
      </c>
      <c r="AR41" s="35">
        <v>0.162626009335607</v>
      </c>
      <c r="AS41" s="35">
        <v>0.83501127367649397</v>
      </c>
      <c r="AT41" s="35">
        <v>1.49655912088238E-3</v>
      </c>
      <c r="AU41" s="14">
        <v>4</v>
      </c>
      <c r="AV41" s="4" t="b">
        <f t="shared" si="7"/>
        <v>1</v>
      </c>
      <c r="AW41" s="4" t="b">
        <f t="shared" si="8"/>
        <v>1</v>
      </c>
      <c r="AX41" s="4" t="b">
        <f t="shared" si="9"/>
        <v>1</v>
      </c>
      <c r="AY41" s="4" t="b">
        <f t="shared" si="10"/>
        <v>1</v>
      </c>
      <c r="AZ41" s="4" t="b">
        <f t="shared" si="11"/>
        <v>1</v>
      </c>
      <c r="BA41" s="4" t="b">
        <f t="shared" si="12"/>
        <v>1</v>
      </c>
      <c r="BB41" s="14" t="b">
        <f t="shared" si="13"/>
        <v>1</v>
      </c>
      <c r="BC41" s="1"/>
      <c r="BD41" s="1"/>
      <c r="BE41" s="1"/>
      <c r="BF41" s="1"/>
      <c r="BG41" s="1"/>
      <c r="BH41" s="1"/>
      <c r="BI41" s="1"/>
      <c r="BJ41" s="1"/>
      <c r="BK41" s="1"/>
      <c r="BL41" s="1"/>
    </row>
    <row r="42" spans="1:64" x14ac:dyDescent="0.2">
      <c r="A42" s="1"/>
      <c r="B42" s="11" t="s">
        <v>197</v>
      </c>
      <c r="C42" s="4">
        <v>2</v>
      </c>
      <c r="D42" s="4">
        <v>2</v>
      </c>
      <c r="E42" s="4">
        <v>3</v>
      </c>
      <c r="F42" s="4">
        <v>1</v>
      </c>
      <c r="G42" s="4">
        <v>4</v>
      </c>
      <c r="H42" s="4">
        <v>4</v>
      </c>
      <c r="I42" s="4">
        <v>2</v>
      </c>
      <c r="J42" s="4">
        <v>2</v>
      </c>
      <c r="K42" s="4">
        <v>1</v>
      </c>
      <c r="L42" s="4">
        <v>1</v>
      </c>
      <c r="M42" s="4">
        <v>2</v>
      </c>
      <c r="N42" s="14">
        <v>2</v>
      </c>
      <c r="O42" s="25" t="b">
        <f t="shared" si="0"/>
        <v>1</v>
      </c>
      <c r="P42" s="11">
        <f>IF($O42 = TRUE, IF(ISBLANK(C42), "", INDEX('Individual UI'!$E$6:$H$6,1,C42)), "")</f>
        <v>-2</v>
      </c>
      <c r="Q42" s="4">
        <f>IF($O42 = TRUE, IF(ISBLANK(D42), "", INDEX('Individual UI'!$E$6:$H$6,1,D42)), "")</f>
        <v>-2</v>
      </c>
      <c r="R42" s="4">
        <f>IF($O42 = TRUE, IF(ISBLANK(E42), "", INDEX('Individual UI'!$E$6:$H$6,1,E42)), "")</f>
        <v>2</v>
      </c>
      <c r="S42" s="4">
        <f>IF($O42 = TRUE, IF(ISBLANK(F42), "", INDEX('Individual UI'!$E$6:$H$6,1,F42)), "")</f>
        <v>-4</v>
      </c>
      <c r="T42" s="4">
        <f>IF($O42 = TRUE, IF(ISBLANK(G42), "", INDEX('Individual UI'!$E$6:$H$6,1,G42)), "")</f>
        <v>4</v>
      </c>
      <c r="U42" s="4">
        <f>IF($O42 = TRUE, IF(ISBLANK(H42), "", INDEX('Individual UI'!$E$6:$H$6,1,H42)), "")</f>
        <v>4</v>
      </c>
      <c r="V42" s="4">
        <f>IF($O42 = TRUE, IF(ISBLANK(I42), "", INDEX('Individual UI'!$E$6:$H$6,1,I42)), "")</f>
        <v>-2</v>
      </c>
      <c r="W42" s="4">
        <f>IF($O42 = TRUE, IF(ISBLANK(J42), "", INDEX('Individual UI'!$E$6:$H$6,1,J42)), "")</f>
        <v>-2</v>
      </c>
      <c r="X42" s="4">
        <f>IF($O42 = TRUE, IF(ISBLANK(K42), "", INDEX('Individual UI'!$E$6:$H$6,1,K42)), "")</f>
        <v>-4</v>
      </c>
      <c r="Y42" s="4">
        <f>IF($O42 = TRUE, IF(ISBLANK(L42), "", INDEX('Individual UI'!$E$6:$H$6,1,L42)), "")</f>
        <v>-4</v>
      </c>
      <c r="Z42" s="4">
        <f>IF($O42 = TRUE, IF(ISBLANK(M42), "", INDEX('Individual UI'!$E$6:$H$6,1,M42)), "")</f>
        <v>-2</v>
      </c>
      <c r="AA42" s="14">
        <f>IF($O42 = TRUE, IF(ISBLANK(N42), "", INDEX('Individual UI'!$E$6:$H$6,1,N42)), "")</f>
        <v>-2</v>
      </c>
      <c r="AB42" s="11">
        <f>IF($O42 = TRUE, EXP(MMULT($P42:$AA42, Documentation!D$39:D$50) + Documentation!D$51), "")</f>
        <v>1.6120461249368889E-2</v>
      </c>
      <c r="AC42" s="4">
        <f>IF($O42 = TRUE, EXP(MMULT($P42:$AA42, Documentation!E$39:E$50) + Documentation!E$51), "")</f>
        <v>4.8015217047863801E-4</v>
      </c>
      <c r="AD42" s="4">
        <f>IF($O42 = TRUE, EXP(MMULT($P42:$AA42, Documentation!F$39:F$50) + Documentation!F$51), "")</f>
        <v>3.6625379512420728E-4</v>
      </c>
      <c r="AE42" s="4">
        <f>IF($O42 = TRUE, EXP(MMULT($P42:$AA42, Documentation!G$39:G$50) + Documentation!G$51), "")</f>
        <v>50.832826805276454</v>
      </c>
      <c r="AF42" s="14">
        <f>IF($O42 = TRUE, EXP(MMULT($P42:$AA42, Documentation!H$39:H$50) + Documentation!H$51), "")</f>
        <v>0.12055370335459534</v>
      </c>
      <c r="AG42" s="30">
        <f t="shared" si="1"/>
        <v>3.1627136323987662E-4</v>
      </c>
      <c r="AH42" s="28">
        <f t="shared" si="2"/>
        <v>9.4202255860271799E-6</v>
      </c>
      <c r="AI42" s="28">
        <f t="shared" si="3"/>
        <v>7.1856248579888772E-6</v>
      </c>
      <c r="AJ42" s="28">
        <f t="shared" si="4"/>
        <v>0.99730194951281159</v>
      </c>
      <c r="AK42" s="33">
        <f t="shared" si="5"/>
        <v>2.3651732735045805E-3</v>
      </c>
      <c r="AL42" s="11">
        <f t="shared" si="6"/>
        <v>4</v>
      </c>
      <c r="AM42" s="14" t="str">
        <f>IF($O42 = TRUE, INDEX(Documentation!$M$9:$M$13, $AL42, 1), "")</f>
        <v>Financially Pressured</v>
      </c>
      <c r="AN42" s="1"/>
      <c r="AO42" s="1"/>
      <c r="AP42" s="38">
        <v>3.16271363239877E-4</v>
      </c>
      <c r="AQ42" s="35">
        <v>9.4202255860272697E-6</v>
      </c>
      <c r="AR42" s="35">
        <v>7.18562485798905E-6</v>
      </c>
      <c r="AS42" s="35">
        <v>0.99730194951281104</v>
      </c>
      <c r="AT42" s="35">
        <v>2.3651732735046E-3</v>
      </c>
      <c r="AU42" s="14">
        <v>4</v>
      </c>
      <c r="AV42" s="4" t="b">
        <f t="shared" si="7"/>
        <v>1</v>
      </c>
      <c r="AW42" s="4" t="b">
        <f t="shared" si="8"/>
        <v>1</v>
      </c>
      <c r="AX42" s="4" t="b">
        <f t="shared" si="9"/>
        <v>1</v>
      </c>
      <c r="AY42" s="4" t="b">
        <f t="shared" si="10"/>
        <v>1</v>
      </c>
      <c r="AZ42" s="4" t="b">
        <f t="shared" si="11"/>
        <v>1</v>
      </c>
      <c r="BA42" s="4" t="b">
        <f t="shared" si="12"/>
        <v>1</v>
      </c>
      <c r="BB42" s="14" t="b">
        <f t="shared" si="13"/>
        <v>1</v>
      </c>
      <c r="BC42" s="1"/>
      <c r="BD42" s="1"/>
      <c r="BE42" s="1"/>
      <c r="BF42" s="1"/>
      <c r="BG42" s="1"/>
      <c r="BH42" s="1"/>
      <c r="BI42" s="1"/>
      <c r="BJ42" s="1"/>
      <c r="BK42" s="1"/>
      <c r="BL42" s="1"/>
    </row>
    <row r="43" spans="1:64" x14ac:dyDescent="0.2">
      <c r="A43" s="1"/>
      <c r="B43" s="11" t="s">
        <v>198</v>
      </c>
      <c r="C43" s="4">
        <v>4</v>
      </c>
      <c r="D43" s="4">
        <v>3</v>
      </c>
      <c r="E43" s="4">
        <v>2</v>
      </c>
      <c r="F43" s="4">
        <v>4</v>
      </c>
      <c r="G43" s="4">
        <v>2</v>
      </c>
      <c r="H43" s="4">
        <v>3</v>
      </c>
      <c r="I43" s="4">
        <v>2</v>
      </c>
      <c r="J43" s="4">
        <v>4</v>
      </c>
      <c r="K43" s="4">
        <v>4</v>
      </c>
      <c r="L43" s="4">
        <v>4</v>
      </c>
      <c r="M43" s="4">
        <v>3</v>
      </c>
      <c r="N43" s="14">
        <v>4</v>
      </c>
      <c r="O43" s="25" t="b">
        <f t="shared" si="0"/>
        <v>1</v>
      </c>
      <c r="P43" s="11">
        <f>IF($O43 = TRUE, IF(ISBLANK(C43), "", INDEX('Individual UI'!$E$6:$H$6,1,C43)), "")</f>
        <v>4</v>
      </c>
      <c r="Q43" s="4">
        <f>IF($O43 = TRUE, IF(ISBLANK(D43), "", INDEX('Individual UI'!$E$6:$H$6,1,D43)), "")</f>
        <v>2</v>
      </c>
      <c r="R43" s="4">
        <f>IF($O43 = TRUE, IF(ISBLANK(E43), "", INDEX('Individual UI'!$E$6:$H$6,1,E43)), "")</f>
        <v>-2</v>
      </c>
      <c r="S43" s="4">
        <f>IF($O43 = TRUE, IF(ISBLANK(F43), "", INDEX('Individual UI'!$E$6:$H$6,1,F43)), "")</f>
        <v>4</v>
      </c>
      <c r="T43" s="4">
        <f>IF($O43 = TRUE, IF(ISBLANK(G43), "", INDEX('Individual UI'!$E$6:$H$6,1,G43)), "")</f>
        <v>-2</v>
      </c>
      <c r="U43" s="4">
        <f>IF($O43 = TRUE, IF(ISBLANK(H43), "", INDEX('Individual UI'!$E$6:$H$6,1,H43)), "")</f>
        <v>2</v>
      </c>
      <c r="V43" s="4">
        <f>IF($O43 = TRUE, IF(ISBLANK(I43), "", INDEX('Individual UI'!$E$6:$H$6,1,I43)), "")</f>
        <v>-2</v>
      </c>
      <c r="W43" s="4">
        <f>IF($O43 = TRUE, IF(ISBLANK(J43), "", INDEX('Individual UI'!$E$6:$H$6,1,J43)), "")</f>
        <v>4</v>
      </c>
      <c r="X43" s="4">
        <f>IF($O43 = TRUE, IF(ISBLANK(K43), "", INDEX('Individual UI'!$E$6:$H$6,1,K43)), "")</f>
        <v>4</v>
      </c>
      <c r="Y43" s="4">
        <f>IF($O43 = TRUE, IF(ISBLANK(L43), "", INDEX('Individual UI'!$E$6:$H$6,1,L43)), "")</f>
        <v>4</v>
      </c>
      <c r="Z43" s="4">
        <f>IF($O43 = TRUE, IF(ISBLANK(M43), "", INDEX('Individual UI'!$E$6:$H$6,1,M43)), "")</f>
        <v>2</v>
      </c>
      <c r="AA43" s="14">
        <f>IF($O43 = TRUE, IF(ISBLANK(N43), "", INDEX('Individual UI'!$E$6:$H$6,1,N43)), "")</f>
        <v>4</v>
      </c>
      <c r="AB43" s="11">
        <f>IF($O43 = TRUE, EXP(MMULT($P43:$AA43, Documentation!D$39:D$50) + Documentation!D$51), "")</f>
        <v>2.8745128667713338E-5</v>
      </c>
      <c r="AC43" s="4">
        <f>IF($O43 = TRUE, EXP(MMULT($P43:$AA43, Documentation!E$39:E$50) + Documentation!E$51), "")</f>
        <v>0.25697040841644464</v>
      </c>
      <c r="AD43" s="4">
        <f>IF($O43 = TRUE, EXP(MMULT($P43:$AA43, Documentation!F$39:F$50) + Documentation!F$51), "")</f>
        <v>24.847113577114058</v>
      </c>
      <c r="AE43" s="4">
        <f>IF($O43 = TRUE, EXP(MMULT($P43:$AA43, Documentation!G$39:G$50) + Documentation!G$51), "")</f>
        <v>6.2347134634812215E-5</v>
      </c>
      <c r="AF43" s="14">
        <f>IF($O43 = TRUE, EXP(MMULT($P43:$AA43, Documentation!H$39:H$50) + Documentation!H$51), "")</f>
        <v>1.7624895850278322E-2</v>
      </c>
      <c r="AG43" s="30">
        <f t="shared" si="1"/>
        <v>1.144230457127697E-6</v>
      </c>
      <c r="AH43" s="28">
        <f t="shared" si="2"/>
        <v>1.0228980753211903E-2</v>
      </c>
      <c r="AI43" s="28">
        <f t="shared" si="3"/>
        <v>0.98906581547428107</v>
      </c>
      <c r="AJ43" s="28">
        <f t="shared" si="4"/>
        <v>2.4817940872159705E-6</v>
      </c>
      <c r="AK43" s="33">
        <f t="shared" si="5"/>
        <v>7.0157774796268766E-4</v>
      </c>
      <c r="AL43" s="11">
        <f t="shared" si="6"/>
        <v>3</v>
      </c>
      <c r="AM43" s="14" t="str">
        <f>IF($O43 = TRUE, INDEX(Documentation!$M$9:$M$13, $AL43, 1), "")</f>
        <v>Process Skeptics</v>
      </c>
      <c r="AN43" s="1"/>
      <c r="AO43" s="1"/>
      <c r="AP43" s="38">
        <v>1.1442304571277099E-6</v>
      </c>
      <c r="AQ43" s="35">
        <v>1.0228980753211899E-2</v>
      </c>
      <c r="AR43" s="35">
        <v>0.98906581547428096</v>
      </c>
      <c r="AS43" s="35">
        <v>2.4817940872159798E-6</v>
      </c>
      <c r="AT43" s="35">
        <v>7.0157774796269395E-4</v>
      </c>
      <c r="AU43" s="14">
        <v>3</v>
      </c>
      <c r="AV43" s="4" t="b">
        <f t="shared" si="7"/>
        <v>1</v>
      </c>
      <c r="AW43" s="4" t="b">
        <f t="shared" si="8"/>
        <v>1</v>
      </c>
      <c r="AX43" s="4" t="b">
        <f t="shared" si="9"/>
        <v>1</v>
      </c>
      <c r="AY43" s="4" t="b">
        <f t="shared" si="10"/>
        <v>1</v>
      </c>
      <c r="AZ43" s="4" t="b">
        <f t="shared" si="11"/>
        <v>1</v>
      </c>
      <c r="BA43" s="4" t="b">
        <f t="shared" si="12"/>
        <v>1</v>
      </c>
      <c r="BB43" s="14" t="b">
        <f t="shared" si="13"/>
        <v>1</v>
      </c>
      <c r="BC43" s="1"/>
      <c r="BD43" s="1"/>
      <c r="BE43" s="1"/>
      <c r="BF43" s="1"/>
      <c r="BG43" s="1"/>
      <c r="BH43" s="1"/>
      <c r="BI43" s="1"/>
      <c r="BJ43" s="1"/>
      <c r="BK43" s="1"/>
      <c r="BL43" s="1"/>
    </row>
    <row r="44" spans="1:64" x14ac:dyDescent="0.2">
      <c r="A44" s="1"/>
      <c r="B44" s="11" t="s">
        <v>199</v>
      </c>
      <c r="C44" s="4">
        <v>4</v>
      </c>
      <c r="D44" s="4">
        <v>3</v>
      </c>
      <c r="E44" s="4">
        <v>4</v>
      </c>
      <c r="F44" s="4">
        <v>1</v>
      </c>
      <c r="G44" s="4">
        <v>4</v>
      </c>
      <c r="H44" s="4">
        <v>4</v>
      </c>
      <c r="I44" s="4">
        <v>2</v>
      </c>
      <c r="J44" s="4">
        <v>3</v>
      </c>
      <c r="K44" s="4">
        <v>2</v>
      </c>
      <c r="L44" s="4">
        <v>2</v>
      </c>
      <c r="M44" s="4">
        <v>4</v>
      </c>
      <c r="N44" s="14">
        <v>3</v>
      </c>
      <c r="O44" s="25" t="b">
        <f t="shared" si="0"/>
        <v>1</v>
      </c>
      <c r="P44" s="11">
        <f>IF($O44 = TRUE, IF(ISBLANK(C44), "", INDEX('Individual UI'!$E$6:$H$6,1,C44)), "")</f>
        <v>4</v>
      </c>
      <c r="Q44" s="4">
        <f>IF($O44 = TRUE, IF(ISBLANK(D44), "", INDEX('Individual UI'!$E$6:$H$6,1,D44)), "")</f>
        <v>2</v>
      </c>
      <c r="R44" s="4">
        <f>IF($O44 = TRUE, IF(ISBLANK(E44), "", INDEX('Individual UI'!$E$6:$H$6,1,E44)), "")</f>
        <v>4</v>
      </c>
      <c r="S44" s="4">
        <f>IF($O44 = TRUE, IF(ISBLANK(F44), "", INDEX('Individual UI'!$E$6:$H$6,1,F44)), "")</f>
        <v>-4</v>
      </c>
      <c r="T44" s="4">
        <f>IF($O44 = TRUE, IF(ISBLANK(G44), "", INDEX('Individual UI'!$E$6:$H$6,1,G44)), "")</f>
        <v>4</v>
      </c>
      <c r="U44" s="4">
        <f>IF($O44 = TRUE, IF(ISBLANK(H44), "", INDEX('Individual UI'!$E$6:$H$6,1,H44)), "")</f>
        <v>4</v>
      </c>
      <c r="V44" s="4">
        <f>IF($O44 = TRUE, IF(ISBLANK(I44), "", INDEX('Individual UI'!$E$6:$H$6,1,I44)), "")</f>
        <v>-2</v>
      </c>
      <c r="W44" s="4">
        <f>IF($O44 = TRUE, IF(ISBLANK(J44), "", INDEX('Individual UI'!$E$6:$H$6,1,J44)), "")</f>
        <v>2</v>
      </c>
      <c r="X44" s="4">
        <f>IF($O44 = TRUE, IF(ISBLANK(K44), "", INDEX('Individual UI'!$E$6:$H$6,1,K44)), "")</f>
        <v>-2</v>
      </c>
      <c r="Y44" s="4">
        <f>IF($O44 = TRUE, IF(ISBLANK(L44), "", INDEX('Individual UI'!$E$6:$H$6,1,L44)), "")</f>
        <v>-2</v>
      </c>
      <c r="Z44" s="4">
        <f>IF($O44 = TRUE, IF(ISBLANK(M44), "", INDEX('Individual UI'!$E$6:$H$6,1,M44)), "")</f>
        <v>4</v>
      </c>
      <c r="AA44" s="14">
        <f>IF($O44 = TRUE, IF(ISBLANK(N44), "", INDEX('Individual UI'!$E$6:$H$6,1,N44)), "")</f>
        <v>2</v>
      </c>
      <c r="AB44" s="11">
        <f>IF($O44 = TRUE, EXP(MMULT($P44:$AA44, Documentation!D$39:D$50) + Documentation!D$51), "")</f>
        <v>1.1710069033774802E-5</v>
      </c>
      <c r="AC44" s="4">
        <f>IF($O44 = TRUE, EXP(MMULT($P44:$AA44, Documentation!E$39:E$50) + Documentation!E$51), "")</f>
        <v>0.40597921802191284</v>
      </c>
      <c r="AD44" s="4">
        <f>IF($O44 = TRUE, EXP(MMULT($P44:$AA44, Documentation!F$39:F$50) + Documentation!F$51), "")</f>
        <v>0.92421071260898924</v>
      </c>
      <c r="AE44" s="4">
        <f>IF($O44 = TRUE, EXP(MMULT($P44:$AA44, Documentation!G$39:G$50) + Documentation!G$51), "")</f>
        <v>0.10734690945569308</v>
      </c>
      <c r="AF44" s="14">
        <f>IF($O44 = TRUE, EXP(MMULT($P44:$AA44, Documentation!H$39:H$50) + Documentation!H$51), "")</f>
        <v>8.0237844398495</v>
      </c>
      <c r="AG44" s="30">
        <f t="shared" si="1"/>
        <v>1.237676450680387E-6</v>
      </c>
      <c r="AH44" s="28">
        <f t="shared" si="2"/>
        <v>4.2909304476524163E-2</v>
      </c>
      <c r="AI44" s="28">
        <f t="shared" si="3"/>
        <v>9.7682928355372067E-2</v>
      </c>
      <c r="AJ44" s="28">
        <f t="shared" si="4"/>
        <v>1.1345854708749121E-2</v>
      </c>
      <c r="AK44" s="33">
        <f t="shared" si="5"/>
        <v>0.84806067478290392</v>
      </c>
      <c r="AL44" s="11">
        <f t="shared" si="6"/>
        <v>5</v>
      </c>
      <c r="AM44" s="14" t="str">
        <f>IF($O44 = TRUE, INDEX(Documentation!$M$9:$M$13, $AL44, 1), "")</f>
        <v>Reluctant Claimants</v>
      </c>
      <c r="AN44" s="1"/>
      <c r="AO44" s="1"/>
      <c r="AP44" s="38">
        <v>1.23767645068039E-6</v>
      </c>
      <c r="AQ44" s="35">
        <v>4.2909304476523899E-2</v>
      </c>
      <c r="AR44" s="35">
        <v>9.7682928355372498E-2</v>
      </c>
      <c r="AS44" s="35">
        <v>1.13458547087491E-2</v>
      </c>
      <c r="AT44" s="35">
        <v>0.84806067478290403</v>
      </c>
      <c r="AU44" s="14">
        <v>5</v>
      </c>
      <c r="AV44" s="4" t="b">
        <f t="shared" si="7"/>
        <v>1</v>
      </c>
      <c r="AW44" s="4" t="b">
        <f t="shared" si="8"/>
        <v>1</v>
      </c>
      <c r="AX44" s="4" t="b">
        <f t="shared" si="9"/>
        <v>1</v>
      </c>
      <c r="AY44" s="4" t="b">
        <f t="shared" si="10"/>
        <v>1</v>
      </c>
      <c r="AZ44" s="4" t="b">
        <f t="shared" si="11"/>
        <v>1</v>
      </c>
      <c r="BA44" s="4" t="b">
        <f t="shared" si="12"/>
        <v>1</v>
      </c>
      <c r="BB44" s="14" t="b">
        <f t="shared" si="13"/>
        <v>1</v>
      </c>
      <c r="BC44" s="1"/>
      <c r="BD44" s="1"/>
      <c r="BE44" s="1"/>
      <c r="BF44" s="1"/>
      <c r="BG44" s="1"/>
      <c r="BH44" s="1"/>
      <c r="BI44" s="1"/>
      <c r="BJ44" s="1"/>
      <c r="BK44" s="1"/>
      <c r="BL44" s="1"/>
    </row>
    <row r="45" spans="1:64" x14ac:dyDescent="0.2">
      <c r="A45" s="1"/>
      <c r="B45" s="11" t="s">
        <v>200</v>
      </c>
      <c r="C45" s="4">
        <v>1</v>
      </c>
      <c r="D45" s="4">
        <v>2</v>
      </c>
      <c r="E45" s="4">
        <v>4</v>
      </c>
      <c r="F45" s="4">
        <v>2</v>
      </c>
      <c r="G45" s="4">
        <v>3</v>
      </c>
      <c r="H45" s="4">
        <v>4</v>
      </c>
      <c r="I45" s="4">
        <v>1</v>
      </c>
      <c r="J45" s="4">
        <v>1</v>
      </c>
      <c r="K45" s="4">
        <v>1</v>
      </c>
      <c r="L45" s="4">
        <v>2</v>
      </c>
      <c r="M45" s="4">
        <v>1</v>
      </c>
      <c r="N45" s="14">
        <v>2</v>
      </c>
      <c r="O45" s="25" t="b">
        <f t="shared" si="0"/>
        <v>1</v>
      </c>
      <c r="P45" s="11">
        <f>IF($O45 = TRUE, IF(ISBLANK(C45), "", INDEX('Individual UI'!$E$6:$H$6,1,C45)), "")</f>
        <v>-4</v>
      </c>
      <c r="Q45" s="4">
        <f>IF($O45 = TRUE, IF(ISBLANK(D45), "", INDEX('Individual UI'!$E$6:$H$6,1,D45)), "")</f>
        <v>-2</v>
      </c>
      <c r="R45" s="4">
        <f>IF($O45 = TRUE, IF(ISBLANK(E45), "", INDEX('Individual UI'!$E$6:$H$6,1,E45)), "")</f>
        <v>4</v>
      </c>
      <c r="S45" s="4">
        <f>IF($O45 = TRUE, IF(ISBLANK(F45), "", INDEX('Individual UI'!$E$6:$H$6,1,F45)), "")</f>
        <v>-2</v>
      </c>
      <c r="T45" s="4">
        <f>IF($O45 = TRUE, IF(ISBLANK(G45), "", INDEX('Individual UI'!$E$6:$H$6,1,G45)), "")</f>
        <v>2</v>
      </c>
      <c r="U45" s="4">
        <f>IF($O45 = TRUE, IF(ISBLANK(H45), "", INDEX('Individual UI'!$E$6:$H$6,1,H45)), "")</f>
        <v>4</v>
      </c>
      <c r="V45" s="4">
        <f>IF($O45 = TRUE, IF(ISBLANK(I45), "", INDEX('Individual UI'!$E$6:$H$6,1,I45)), "")</f>
        <v>-4</v>
      </c>
      <c r="W45" s="4">
        <f>IF($O45 = TRUE, IF(ISBLANK(J45), "", INDEX('Individual UI'!$E$6:$H$6,1,J45)), "")</f>
        <v>-4</v>
      </c>
      <c r="X45" s="4">
        <f>IF($O45 = TRUE, IF(ISBLANK(K45), "", INDEX('Individual UI'!$E$6:$H$6,1,K45)), "")</f>
        <v>-4</v>
      </c>
      <c r="Y45" s="4">
        <f>IF($O45 = TRUE, IF(ISBLANK(L45), "", INDEX('Individual UI'!$E$6:$H$6,1,L45)), "")</f>
        <v>-2</v>
      </c>
      <c r="Z45" s="4">
        <f>IF($O45 = TRUE, IF(ISBLANK(M45), "", INDEX('Individual UI'!$E$6:$H$6,1,M45)), "")</f>
        <v>-4</v>
      </c>
      <c r="AA45" s="14">
        <f>IF($O45 = TRUE, IF(ISBLANK(N45), "", INDEX('Individual UI'!$E$6:$H$6,1,N45)), "")</f>
        <v>-2</v>
      </c>
      <c r="AB45" s="11">
        <f>IF($O45 = TRUE, EXP(MMULT($P45:$AA45, Documentation!D$39:D$50) + Documentation!D$51), "")</f>
        <v>1.4631714602731726E-2</v>
      </c>
      <c r="AC45" s="4">
        <f>IF($O45 = TRUE, EXP(MMULT($P45:$AA45, Documentation!E$39:E$50) + Documentation!E$51), "")</f>
        <v>6.2854646425424812E-4</v>
      </c>
      <c r="AD45" s="4">
        <f>IF($O45 = TRUE, EXP(MMULT($P45:$AA45, Documentation!F$39:F$50) + Documentation!F$51), "")</f>
        <v>1.7265192782139291E-4</v>
      </c>
      <c r="AE45" s="4">
        <f>IF($O45 = TRUE, EXP(MMULT($P45:$AA45, Documentation!G$39:G$50) + Documentation!G$51), "")</f>
        <v>554.15529659517915</v>
      </c>
      <c r="AF45" s="14">
        <f>IF($O45 = TRUE, EXP(MMULT($P45:$AA45, Documentation!H$39:H$50) + Documentation!H$51), "")</f>
        <v>0.24363767728453822</v>
      </c>
      <c r="AG45" s="30">
        <f t="shared" si="1"/>
        <v>2.6391297680489649E-5</v>
      </c>
      <c r="AH45" s="28">
        <f t="shared" si="2"/>
        <v>1.1337124386677223E-6</v>
      </c>
      <c r="AI45" s="28">
        <f t="shared" si="3"/>
        <v>3.1141315600798405E-7</v>
      </c>
      <c r="AJ45" s="28">
        <f t="shared" si="4"/>
        <v>0.99953271306514924</v>
      </c>
      <c r="AK45" s="33">
        <f t="shared" si="5"/>
        <v>4.3945051157564684E-4</v>
      </c>
      <c r="AL45" s="11">
        <f t="shared" si="6"/>
        <v>4</v>
      </c>
      <c r="AM45" s="14" t="str">
        <f>IF($O45 = TRUE, INDEX(Documentation!$M$9:$M$13, $AL45, 1), "")</f>
        <v>Financially Pressured</v>
      </c>
      <c r="AN45" s="1"/>
      <c r="AO45" s="1"/>
      <c r="AP45" s="38">
        <v>2.6391297680489801E-5</v>
      </c>
      <c r="AQ45" s="35">
        <v>1.1337124386677299E-6</v>
      </c>
      <c r="AR45" s="35">
        <v>3.1141315600799098E-7</v>
      </c>
      <c r="AS45" s="35">
        <v>0.99953271306514901</v>
      </c>
      <c r="AT45" s="35">
        <v>4.3945051157565101E-4</v>
      </c>
      <c r="AU45" s="14">
        <v>4</v>
      </c>
      <c r="AV45" s="4" t="b">
        <f t="shared" si="7"/>
        <v>1</v>
      </c>
      <c r="AW45" s="4" t="b">
        <f t="shared" si="8"/>
        <v>1</v>
      </c>
      <c r="AX45" s="4" t="b">
        <f t="shared" si="9"/>
        <v>1</v>
      </c>
      <c r="AY45" s="4" t="b">
        <f t="shared" si="10"/>
        <v>1</v>
      </c>
      <c r="AZ45" s="4" t="b">
        <f t="shared" si="11"/>
        <v>1</v>
      </c>
      <c r="BA45" s="4" t="b">
        <f t="shared" si="12"/>
        <v>1</v>
      </c>
      <c r="BB45" s="14" t="b">
        <f t="shared" si="13"/>
        <v>1</v>
      </c>
      <c r="BC45" s="1"/>
      <c r="BD45" s="1"/>
      <c r="BE45" s="1"/>
      <c r="BF45" s="1"/>
      <c r="BG45" s="1"/>
      <c r="BH45" s="1"/>
      <c r="BI45" s="1"/>
      <c r="BJ45" s="1"/>
      <c r="BK45" s="1"/>
      <c r="BL45" s="1"/>
    </row>
    <row r="46" spans="1:64" x14ac:dyDescent="0.2">
      <c r="A46" s="1"/>
      <c r="B46" s="11" t="s">
        <v>201</v>
      </c>
      <c r="C46" s="4">
        <v>4</v>
      </c>
      <c r="D46" s="4">
        <v>4</v>
      </c>
      <c r="E46" s="4">
        <v>4</v>
      </c>
      <c r="F46" s="4">
        <v>2</v>
      </c>
      <c r="G46" s="4">
        <v>4</v>
      </c>
      <c r="H46" s="4">
        <v>4</v>
      </c>
      <c r="I46" s="4">
        <v>2</v>
      </c>
      <c r="J46" s="4">
        <v>3</v>
      </c>
      <c r="K46" s="4">
        <v>3</v>
      </c>
      <c r="L46" s="4">
        <v>1</v>
      </c>
      <c r="M46" s="4">
        <v>4</v>
      </c>
      <c r="N46" s="14">
        <v>1</v>
      </c>
      <c r="O46" s="25" t="b">
        <f t="shared" si="0"/>
        <v>1</v>
      </c>
      <c r="P46" s="11">
        <f>IF($O46 = TRUE, IF(ISBLANK(C46), "", INDEX('Individual UI'!$E$6:$H$6,1,C46)), "")</f>
        <v>4</v>
      </c>
      <c r="Q46" s="4">
        <f>IF($O46 = TRUE, IF(ISBLANK(D46), "", INDEX('Individual UI'!$E$6:$H$6,1,D46)), "")</f>
        <v>4</v>
      </c>
      <c r="R46" s="4">
        <f>IF($O46 = TRUE, IF(ISBLANK(E46), "", INDEX('Individual UI'!$E$6:$H$6,1,E46)), "")</f>
        <v>4</v>
      </c>
      <c r="S46" s="4">
        <f>IF($O46 = TRUE, IF(ISBLANK(F46), "", INDEX('Individual UI'!$E$6:$H$6,1,F46)), "")</f>
        <v>-2</v>
      </c>
      <c r="T46" s="4">
        <f>IF($O46 = TRUE, IF(ISBLANK(G46), "", INDEX('Individual UI'!$E$6:$H$6,1,G46)), "")</f>
        <v>4</v>
      </c>
      <c r="U46" s="4">
        <f>IF($O46 = TRUE, IF(ISBLANK(H46), "", INDEX('Individual UI'!$E$6:$H$6,1,H46)), "")</f>
        <v>4</v>
      </c>
      <c r="V46" s="4">
        <f>IF($O46 = TRUE, IF(ISBLANK(I46), "", INDEX('Individual UI'!$E$6:$H$6,1,I46)), "")</f>
        <v>-2</v>
      </c>
      <c r="W46" s="4">
        <f>IF($O46 = TRUE, IF(ISBLANK(J46), "", INDEX('Individual UI'!$E$6:$H$6,1,J46)), "")</f>
        <v>2</v>
      </c>
      <c r="X46" s="4">
        <f>IF($O46 = TRUE, IF(ISBLANK(K46), "", INDEX('Individual UI'!$E$6:$H$6,1,K46)), "")</f>
        <v>2</v>
      </c>
      <c r="Y46" s="4">
        <f>IF($O46 = TRUE, IF(ISBLANK(L46), "", INDEX('Individual UI'!$E$6:$H$6,1,L46)), "")</f>
        <v>-4</v>
      </c>
      <c r="Z46" s="4">
        <f>IF($O46 = TRUE, IF(ISBLANK(M46), "", INDEX('Individual UI'!$E$6:$H$6,1,M46)), "")</f>
        <v>4</v>
      </c>
      <c r="AA46" s="14">
        <f>IF($O46 = TRUE, IF(ISBLANK(N46), "", INDEX('Individual UI'!$E$6:$H$6,1,N46)), "")</f>
        <v>-4</v>
      </c>
      <c r="AB46" s="11">
        <f>IF($O46 = TRUE, EXP(MMULT($P46:$AA46, Documentation!D$39:D$50) + Documentation!D$51), "")</f>
        <v>1.3323390500660799E-6</v>
      </c>
      <c r="AC46" s="4">
        <f>IF($O46 = TRUE, EXP(MMULT($P46:$AA46, Documentation!E$39:E$50) + Documentation!E$51), "")</f>
        <v>0.2000643429362412</v>
      </c>
      <c r="AD46" s="4">
        <f>IF($O46 = TRUE, EXP(MMULT($P46:$AA46, Documentation!F$39:F$50) + Documentation!F$51), "")</f>
        <v>0.42128171622924143</v>
      </c>
      <c r="AE46" s="4">
        <f>IF($O46 = TRUE, EXP(MMULT($P46:$AA46, Documentation!G$39:G$50) + Documentation!G$51), "")</f>
        <v>0.10723231779864274</v>
      </c>
      <c r="AF46" s="14">
        <f>IF($O46 = TRUE, EXP(MMULT($P46:$AA46, Documentation!H$39:H$50) + Documentation!H$51), "")</f>
        <v>35.403513797382651</v>
      </c>
      <c r="AG46" s="30">
        <f t="shared" si="1"/>
        <v>3.6874117183925307E-8</v>
      </c>
      <c r="AH46" s="28">
        <f t="shared" si="2"/>
        <v>5.5370260485798203E-3</v>
      </c>
      <c r="AI46" s="28">
        <f t="shared" si="3"/>
        <v>1.165948815424404E-2</v>
      </c>
      <c r="AJ46" s="28">
        <f t="shared" si="4"/>
        <v>2.967785904207312E-3</v>
      </c>
      <c r="AK46" s="33">
        <f t="shared" si="5"/>
        <v>0.97983566301885161</v>
      </c>
      <c r="AL46" s="11">
        <f t="shared" si="6"/>
        <v>5</v>
      </c>
      <c r="AM46" s="14" t="str">
        <f>IF($O46 = TRUE, INDEX(Documentation!$M$9:$M$13, $AL46, 1), "")</f>
        <v>Reluctant Claimants</v>
      </c>
      <c r="AN46" s="1"/>
      <c r="AO46" s="1"/>
      <c r="AP46" s="38">
        <v>3.6874117183925598E-8</v>
      </c>
      <c r="AQ46" s="35">
        <v>5.5370260485797804E-3</v>
      </c>
      <c r="AR46" s="35">
        <v>1.1659488154244099E-2</v>
      </c>
      <c r="AS46" s="35">
        <v>2.9677859042073198E-3</v>
      </c>
      <c r="AT46" s="35">
        <v>0.97983566301885205</v>
      </c>
      <c r="AU46" s="14">
        <v>5</v>
      </c>
      <c r="AV46" s="4" t="b">
        <f t="shared" si="7"/>
        <v>1</v>
      </c>
      <c r="AW46" s="4" t="b">
        <f t="shared" si="8"/>
        <v>1</v>
      </c>
      <c r="AX46" s="4" t="b">
        <f t="shared" si="9"/>
        <v>1</v>
      </c>
      <c r="AY46" s="4" t="b">
        <f t="shared" si="10"/>
        <v>1</v>
      </c>
      <c r="AZ46" s="4" t="b">
        <f t="shared" si="11"/>
        <v>1</v>
      </c>
      <c r="BA46" s="4" t="b">
        <f t="shared" si="12"/>
        <v>1</v>
      </c>
      <c r="BB46" s="14" t="b">
        <f t="shared" si="13"/>
        <v>1</v>
      </c>
      <c r="BC46" s="1"/>
      <c r="BD46" s="1"/>
      <c r="BE46" s="1"/>
      <c r="BF46" s="1"/>
      <c r="BG46" s="1"/>
      <c r="BH46" s="1"/>
      <c r="BI46" s="1"/>
      <c r="BJ46" s="1"/>
      <c r="BK46" s="1"/>
      <c r="BL46" s="1"/>
    </row>
    <row r="47" spans="1:64" x14ac:dyDescent="0.2">
      <c r="A47" s="1"/>
      <c r="B47" s="11" t="s">
        <v>202</v>
      </c>
      <c r="C47" s="4">
        <v>4</v>
      </c>
      <c r="D47" s="4">
        <v>2</v>
      </c>
      <c r="E47" s="4">
        <v>2</v>
      </c>
      <c r="F47" s="4">
        <v>2</v>
      </c>
      <c r="G47" s="4">
        <v>1</v>
      </c>
      <c r="H47" s="4">
        <v>1</v>
      </c>
      <c r="I47" s="4">
        <v>2</v>
      </c>
      <c r="J47" s="4">
        <v>2</v>
      </c>
      <c r="K47" s="4">
        <v>2</v>
      </c>
      <c r="L47" s="4">
        <v>3</v>
      </c>
      <c r="M47" s="4">
        <v>2</v>
      </c>
      <c r="N47" s="14">
        <v>2</v>
      </c>
      <c r="O47" s="25" t="b">
        <f t="shared" si="0"/>
        <v>1</v>
      </c>
      <c r="P47" s="11">
        <f>IF($O47 = TRUE, IF(ISBLANK(C47), "", INDEX('Individual UI'!$E$6:$H$6,1,C47)), "")</f>
        <v>4</v>
      </c>
      <c r="Q47" s="4">
        <f>IF($O47 = TRUE, IF(ISBLANK(D47), "", INDEX('Individual UI'!$E$6:$H$6,1,D47)), "")</f>
        <v>-2</v>
      </c>
      <c r="R47" s="4">
        <f>IF($O47 = TRUE, IF(ISBLANK(E47), "", INDEX('Individual UI'!$E$6:$H$6,1,E47)), "")</f>
        <v>-2</v>
      </c>
      <c r="S47" s="4">
        <f>IF($O47 = TRUE, IF(ISBLANK(F47), "", INDEX('Individual UI'!$E$6:$H$6,1,F47)), "")</f>
        <v>-2</v>
      </c>
      <c r="T47" s="4">
        <f>IF($O47 = TRUE, IF(ISBLANK(G47), "", INDEX('Individual UI'!$E$6:$H$6,1,G47)), "")</f>
        <v>-4</v>
      </c>
      <c r="U47" s="4">
        <f>IF($O47 = TRUE, IF(ISBLANK(H47), "", INDEX('Individual UI'!$E$6:$H$6,1,H47)), "")</f>
        <v>-4</v>
      </c>
      <c r="V47" s="4">
        <f>IF($O47 = TRUE, IF(ISBLANK(I47), "", INDEX('Individual UI'!$E$6:$H$6,1,I47)), "")</f>
        <v>-2</v>
      </c>
      <c r="W47" s="4">
        <f>IF($O47 = TRUE, IF(ISBLANK(J47), "", INDEX('Individual UI'!$E$6:$H$6,1,J47)), "")</f>
        <v>-2</v>
      </c>
      <c r="X47" s="4">
        <f>IF($O47 = TRUE, IF(ISBLANK(K47), "", INDEX('Individual UI'!$E$6:$H$6,1,K47)), "")</f>
        <v>-2</v>
      </c>
      <c r="Y47" s="4">
        <f>IF($O47 = TRUE, IF(ISBLANK(L47), "", INDEX('Individual UI'!$E$6:$H$6,1,L47)), "")</f>
        <v>2</v>
      </c>
      <c r="Z47" s="4">
        <f>IF($O47 = TRUE, IF(ISBLANK(M47), "", INDEX('Individual UI'!$E$6:$H$6,1,M47)), "")</f>
        <v>-2</v>
      </c>
      <c r="AA47" s="14">
        <f>IF($O47 = TRUE, IF(ISBLANK(N47), "", INDEX('Individual UI'!$E$6:$H$6,1,N47)), "")</f>
        <v>-2</v>
      </c>
      <c r="AB47" s="11">
        <f>IF($O47 = TRUE, EXP(MMULT($P47:$AA47, Documentation!D$39:D$50) + Documentation!D$51), "")</f>
        <v>0.21451752626874626</v>
      </c>
      <c r="AC47" s="4">
        <f>IF($O47 = TRUE, EXP(MMULT($P47:$AA47, Documentation!E$39:E$50) + Documentation!E$51), "")</f>
        <v>3.1853985674206539E-2</v>
      </c>
      <c r="AD47" s="4">
        <f>IF($O47 = TRUE, EXP(MMULT($P47:$AA47, Documentation!F$39:F$50) + Documentation!F$51), "")</f>
        <v>7.2764075953047627E-4</v>
      </c>
      <c r="AE47" s="4">
        <f>IF($O47 = TRUE, EXP(MMULT($P47:$AA47, Documentation!G$39:G$50) + Documentation!G$51), "")</f>
        <v>8.77883502356416E-4</v>
      </c>
      <c r="AF47" s="14">
        <f>IF($O47 = TRUE, EXP(MMULT($P47:$AA47, Documentation!H$39:H$50) + Documentation!H$51), "")</f>
        <v>6.0030764945236187E-3</v>
      </c>
      <c r="AG47" s="30">
        <f t="shared" si="1"/>
        <v>0.84462332104982962</v>
      </c>
      <c r="AH47" s="28">
        <f t="shared" si="2"/>
        <v>0.12541921229837452</v>
      </c>
      <c r="AI47" s="28">
        <f t="shared" si="3"/>
        <v>2.8649517153013703E-3</v>
      </c>
      <c r="AJ47" s="28">
        <f t="shared" si="4"/>
        <v>3.4565048933400864E-3</v>
      </c>
      <c r="AK47" s="33">
        <f t="shared" si="5"/>
        <v>2.3636010043154323E-2</v>
      </c>
      <c r="AL47" s="11">
        <f t="shared" si="6"/>
        <v>1</v>
      </c>
      <c r="AM47" s="14" t="str">
        <f>IF($O47 = TRUE, INDEX(Documentation!$M$9:$M$13, $AL47, 1), "")</f>
        <v>Decisive Pursuers</v>
      </c>
      <c r="AN47" s="1"/>
      <c r="AO47" s="1"/>
      <c r="AP47" s="38">
        <v>0.84462332104982696</v>
      </c>
      <c r="AQ47" s="35">
        <v>0.12541921229837699</v>
      </c>
      <c r="AR47" s="35">
        <v>2.8649517153014302E-3</v>
      </c>
      <c r="AS47" s="35">
        <v>3.4565048933400599E-3</v>
      </c>
      <c r="AT47" s="35">
        <v>2.3636010043154701E-2</v>
      </c>
      <c r="AU47" s="14">
        <v>1</v>
      </c>
      <c r="AV47" s="4" t="b">
        <f t="shared" si="7"/>
        <v>1</v>
      </c>
      <c r="AW47" s="4" t="b">
        <f t="shared" si="8"/>
        <v>1</v>
      </c>
      <c r="AX47" s="4" t="b">
        <f t="shared" si="9"/>
        <v>1</v>
      </c>
      <c r="AY47" s="4" t="b">
        <f t="shared" si="10"/>
        <v>1</v>
      </c>
      <c r="AZ47" s="4" t="b">
        <f t="shared" si="11"/>
        <v>1</v>
      </c>
      <c r="BA47" s="4" t="b">
        <f t="shared" si="12"/>
        <v>1</v>
      </c>
      <c r="BB47" s="14" t="b">
        <f t="shared" si="13"/>
        <v>1</v>
      </c>
      <c r="BC47" s="1"/>
      <c r="BD47" s="1"/>
      <c r="BE47" s="1"/>
      <c r="BF47" s="1"/>
      <c r="BG47" s="1"/>
      <c r="BH47" s="1"/>
      <c r="BI47" s="1"/>
      <c r="BJ47" s="1"/>
      <c r="BK47" s="1"/>
      <c r="BL47" s="1"/>
    </row>
    <row r="48" spans="1:64" x14ac:dyDescent="0.2">
      <c r="A48" s="1"/>
      <c r="B48" s="11" t="s">
        <v>203</v>
      </c>
      <c r="C48" s="4">
        <v>1</v>
      </c>
      <c r="D48" s="4">
        <v>3</v>
      </c>
      <c r="E48" s="4">
        <v>2</v>
      </c>
      <c r="F48" s="4">
        <v>1</v>
      </c>
      <c r="G48" s="4">
        <v>3</v>
      </c>
      <c r="H48" s="4">
        <v>3</v>
      </c>
      <c r="I48" s="4">
        <v>1</v>
      </c>
      <c r="J48" s="4">
        <v>4</v>
      </c>
      <c r="K48" s="4">
        <v>1</v>
      </c>
      <c r="L48" s="4">
        <v>3</v>
      </c>
      <c r="M48" s="4">
        <v>4</v>
      </c>
      <c r="N48" s="14">
        <v>4</v>
      </c>
      <c r="O48" s="25" t="b">
        <f t="shared" si="0"/>
        <v>1</v>
      </c>
      <c r="P48" s="11">
        <f>IF($O48 = TRUE, IF(ISBLANK(C48), "", INDEX('Individual UI'!$E$6:$H$6,1,C48)), "")</f>
        <v>-4</v>
      </c>
      <c r="Q48" s="4">
        <f>IF($O48 = TRUE, IF(ISBLANK(D48), "", INDEX('Individual UI'!$E$6:$H$6,1,D48)), "")</f>
        <v>2</v>
      </c>
      <c r="R48" s="4">
        <f>IF($O48 = TRUE, IF(ISBLANK(E48), "", INDEX('Individual UI'!$E$6:$H$6,1,E48)), "")</f>
        <v>-2</v>
      </c>
      <c r="S48" s="4">
        <f>IF($O48 = TRUE, IF(ISBLANK(F48), "", INDEX('Individual UI'!$E$6:$H$6,1,F48)), "")</f>
        <v>-4</v>
      </c>
      <c r="T48" s="4">
        <f>IF($O48 = TRUE, IF(ISBLANK(G48), "", INDEX('Individual UI'!$E$6:$H$6,1,G48)), "")</f>
        <v>2</v>
      </c>
      <c r="U48" s="4">
        <f>IF($O48 = TRUE, IF(ISBLANK(H48), "", INDEX('Individual UI'!$E$6:$H$6,1,H48)), "")</f>
        <v>2</v>
      </c>
      <c r="V48" s="4">
        <f>IF($O48 = TRUE, IF(ISBLANK(I48), "", INDEX('Individual UI'!$E$6:$H$6,1,I48)), "")</f>
        <v>-4</v>
      </c>
      <c r="W48" s="4">
        <f>IF($O48 = TRUE, IF(ISBLANK(J48), "", INDEX('Individual UI'!$E$6:$H$6,1,J48)), "")</f>
        <v>4</v>
      </c>
      <c r="X48" s="4">
        <f>IF($O48 = TRUE, IF(ISBLANK(K48), "", INDEX('Individual UI'!$E$6:$H$6,1,K48)), "")</f>
        <v>-4</v>
      </c>
      <c r="Y48" s="4">
        <f>IF($O48 = TRUE, IF(ISBLANK(L48), "", INDEX('Individual UI'!$E$6:$H$6,1,L48)), "")</f>
        <v>2</v>
      </c>
      <c r="Z48" s="4">
        <f>IF($O48 = TRUE, IF(ISBLANK(M48), "", INDEX('Individual UI'!$E$6:$H$6,1,M48)), "")</f>
        <v>4</v>
      </c>
      <c r="AA48" s="14">
        <f>IF($O48 = TRUE, IF(ISBLANK(N48), "", INDEX('Individual UI'!$E$6:$H$6,1,N48)), "")</f>
        <v>4</v>
      </c>
      <c r="AB48" s="11">
        <f>IF($O48 = TRUE, EXP(MMULT($P48:$AA48, Documentation!D$39:D$50) + Documentation!D$51), "")</f>
        <v>8.2097517715273675E-3</v>
      </c>
      <c r="AC48" s="4">
        <f>IF($O48 = TRUE, EXP(MMULT($P48:$AA48, Documentation!E$39:E$50) + Documentation!E$51), "")</f>
        <v>6.662906452453482E-2</v>
      </c>
      <c r="AD48" s="4">
        <f>IF($O48 = TRUE, EXP(MMULT($P48:$AA48, Documentation!F$39:F$50) + Documentation!F$51), "")</f>
        <v>0.20583602596277284</v>
      </c>
      <c r="AE48" s="4">
        <f>IF($O48 = TRUE, EXP(MMULT($P48:$AA48, Documentation!G$39:G$50) + Documentation!G$51), "")</f>
        <v>9.7863961859082985E-3</v>
      </c>
      <c r="AF48" s="14">
        <f>IF($O48 = TRUE, EXP(MMULT($P48:$AA48, Documentation!H$39:H$50) + Documentation!H$51), "")</f>
        <v>1.0765922332517521E-2</v>
      </c>
      <c r="AG48" s="30">
        <f t="shared" si="1"/>
        <v>2.7254354322975474E-2</v>
      </c>
      <c r="AH48" s="28">
        <f t="shared" si="2"/>
        <v>0.22119208756810266</v>
      </c>
      <c r="AI48" s="28">
        <f t="shared" si="3"/>
        <v>0.68332492140367129</v>
      </c>
      <c r="AJ48" s="28">
        <f t="shared" si="4"/>
        <v>3.2488425547869973E-2</v>
      </c>
      <c r="AK48" s="33">
        <f t="shared" si="5"/>
        <v>3.574021115738054E-2</v>
      </c>
      <c r="AL48" s="11">
        <f t="shared" si="6"/>
        <v>3</v>
      </c>
      <c r="AM48" s="14" t="str">
        <f>IF($O48 = TRUE, INDEX(Documentation!$M$9:$M$13, $AL48, 1), "")</f>
        <v>Process Skeptics</v>
      </c>
      <c r="AN48" s="1"/>
      <c r="AO48" s="1"/>
      <c r="AP48" s="38">
        <v>2.7254354322976002E-2</v>
      </c>
      <c r="AQ48" s="35">
        <v>0.22119208756809999</v>
      </c>
      <c r="AR48" s="35">
        <v>0.68332492140367296</v>
      </c>
      <c r="AS48" s="35">
        <v>3.24884255478705E-2</v>
      </c>
      <c r="AT48" s="35">
        <v>3.5740211157380498E-2</v>
      </c>
      <c r="AU48" s="14">
        <v>3</v>
      </c>
      <c r="AV48" s="4" t="b">
        <f t="shared" si="7"/>
        <v>1</v>
      </c>
      <c r="AW48" s="4" t="b">
        <f t="shared" si="8"/>
        <v>1</v>
      </c>
      <c r="AX48" s="4" t="b">
        <f t="shared" si="9"/>
        <v>1</v>
      </c>
      <c r="AY48" s="4" t="b">
        <f t="shared" si="10"/>
        <v>1</v>
      </c>
      <c r="AZ48" s="4" t="b">
        <f t="shared" si="11"/>
        <v>1</v>
      </c>
      <c r="BA48" s="4" t="b">
        <f t="shared" si="12"/>
        <v>1</v>
      </c>
      <c r="BB48" s="14" t="b">
        <f t="shared" si="13"/>
        <v>1</v>
      </c>
      <c r="BC48" s="1"/>
      <c r="BD48" s="1"/>
      <c r="BE48" s="1"/>
      <c r="BF48" s="1"/>
      <c r="BG48" s="1"/>
      <c r="BH48" s="1"/>
      <c r="BI48" s="1"/>
      <c r="BJ48" s="1"/>
      <c r="BK48" s="1"/>
      <c r="BL48" s="1"/>
    </row>
    <row r="49" spans="1:64" x14ac:dyDescent="0.2">
      <c r="A49" s="1"/>
      <c r="B49" s="11" t="s">
        <v>204</v>
      </c>
      <c r="C49" s="4">
        <v>2</v>
      </c>
      <c r="D49" s="4">
        <v>4</v>
      </c>
      <c r="E49" s="4">
        <v>3</v>
      </c>
      <c r="F49" s="4">
        <v>2</v>
      </c>
      <c r="G49" s="4">
        <v>3</v>
      </c>
      <c r="H49" s="4">
        <v>3</v>
      </c>
      <c r="I49" s="4">
        <v>4</v>
      </c>
      <c r="J49" s="4">
        <v>3</v>
      </c>
      <c r="K49" s="4">
        <v>4</v>
      </c>
      <c r="L49" s="4">
        <v>2</v>
      </c>
      <c r="M49" s="4">
        <v>4</v>
      </c>
      <c r="N49" s="14">
        <v>1</v>
      </c>
      <c r="O49" s="25" t="b">
        <f t="shared" si="0"/>
        <v>1</v>
      </c>
      <c r="P49" s="11">
        <f>IF($O49 = TRUE, IF(ISBLANK(C49), "", INDEX('Individual UI'!$E$6:$H$6,1,C49)), "")</f>
        <v>-2</v>
      </c>
      <c r="Q49" s="4">
        <f>IF($O49 = TRUE, IF(ISBLANK(D49), "", INDEX('Individual UI'!$E$6:$H$6,1,D49)), "")</f>
        <v>4</v>
      </c>
      <c r="R49" s="4">
        <f>IF($O49 = TRUE, IF(ISBLANK(E49), "", INDEX('Individual UI'!$E$6:$H$6,1,E49)), "")</f>
        <v>2</v>
      </c>
      <c r="S49" s="4">
        <f>IF($O49 = TRUE, IF(ISBLANK(F49), "", INDEX('Individual UI'!$E$6:$H$6,1,F49)), "")</f>
        <v>-2</v>
      </c>
      <c r="T49" s="4">
        <f>IF($O49 = TRUE, IF(ISBLANK(G49), "", INDEX('Individual UI'!$E$6:$H$6,1,G49)), "")</f>
        <v>2</v>
      </c>
      <c r="U49" s="4">
        <f>IF($O49 = TRUE, IF(ISBLANK(H49), "", INDEX('Individual UI'!$E$6:$H$6,1,H49)), "")</f>
        <v>2</v>
      </c>
      <c r="V49" s="4">
        <f>IF($O49 = TRUE, IF(ISBLANK(I49), "", INDEX('Individual UI'!$E$6:$H$6,1,I49)), "")</f>
        <v>4</v>
      </c>
      <c r="W49" s="4">
        <f>IF($O49 = TRUE, IF(ISBLANK(J49), "", INDEX('Individual UI'!$E$6:$H$6,1,J49)), "")</f>
        <v>2</v>
      </c>
      <c r="X49" s="4">
        <f>IF($O49 = TRUE, IF(ISBLANK(K49), "", INDEX('Individual UI'!$E$6:$H$6,1,K49)), "")</f>
        <v>4</v>
      </c>
      <c r="Y49" s="4">
        <f>IF($O49 = TRUE, IF(ISBLANK(L49), "", INDEX('Individual UI'!$E$6:$H$6,1,L49)), "")</f>
        <v>-2</v>
      </c>
      <c r="Z49" s="4">
        <f>IF($O49 = TRUE, IF(ISBLANK(M49), "", INDEX('Individual UI'!$E$6:$H$6,1,M49)), "")</f>
        <v>4</v>
      </c>
      <c r="AA49" s="14">
        <f>IF($O49 = TRUE, IF(ISBLANK(N49), "", INDEX('Individual UI'!$E$6:$H$6,1,N49)), "")</f>
        <v>-4</v>
      </c>
      <c r="AB49" s="11">
        <f>IF($O49 = TRUE, EXP(MMULT($P49:$AA49, Documentation!D$39:D$50) + Documentation!D$51), "")</f>
        <v>2.4759908759512455E-4</v>
      </c>
      <c r="AC49" s="4">
        <f>IF($O49 = TRUE, EXP(MMULT($P49:$AA49, Documentation!E$39:E$50) + Documentation!E$51), "")</f>
        <v>7.4134508896113949E-2</v>
      </c>
      <c r="AD49" s="4">
        <f>IF($O49 = TRUE, EXP(MMULT($P49:$AA49, Documentation!F$39:F$50) + Documentation!F$51), "")</f>
        <v>8.1634823139471471E-2</v>
      </c>
      <c r="AE49" s="4">
        <f>IF($O49 = TRUE, EXP(MMULT($P49:$AA49, Documentation!G$39:G$50) + Documentation!G$51), "")</f>
        <v>7.3398301586133342E-4</v>
      </c>
      <c r="AF49" s="14">
        <f>IF($O49 = TRUE, EXP(MMULT($P49:$AA49, Documentation!H$39:H$50) + Documentation!H$51), "")</f>
        <v>2.3665114440462803E-2</v>
      </c>
      <c r="AG49" s="30">
        <f t="shared" si="1"/>
        <v>1.3723785494259124E-3</v>
      </c>
      <c r="AH49" s="28">
        <f t="shared" si="2"/>
        <v>0.41090866193989406</v>
      </c>
      <c r="AI49" s="28">
        <f t="shared" si="3"/>
        <v>0.45248098953412624</v>
      </c>
      <c r="AJ49" s="28">
        <f t="shared" si="4"/>
        <v>4.0682805271810207E-3</v>
      </c>
      <c r="AK49" s="33">
        <f t="shared" si="5"/>
        <v>0.13116968944937285</v>
      </c>
      <c r="AL49" s="11">
        <f t="shared" si="6"/>
        <v>3</v>
      </c>
      <c r="AM49" s="14" t="str">
        <f>IF($O49 = TRUE, INDEX(Documentation!$M$9:$M$13, $AL49, 1), "")</f>
        <v>Process Skeptics</v>
      </c>
      <c r="AN49" s="1"/>
      <c r="AO49" s="1"/>
      <c r="AP49" s="38">
        <v>1.3723785494259399E-3</v>
      </c>
      <c r="AQ49" s="35">
        <v>0.41090866193989301</v>
      </c>
      <c r="AR49" s="35">
        <v>0.45248098953412702</v>
      </c>
      <c r="AS49" s="35">
        <v>4.0682805271810797E-3</v>
      </c>
      <c r="AT49" s="35">
        <v>0.13116968944937199</v>
      </c>
      <c r="AU49" s="14">
        <v>3</v>
      </c>
      <c r="AV49" s="4" t="b">
        <f t="shared" si="7"/>
        <v>1</v>
      </c>
      <c r="AW49" s="4" t="b">
        <f t="shared" si="8"/>
        <v>1</v>
      </c>
      <c r="AX49" s="4" t="b">
        <f t="shared" si="9"/>
        <v>1</v>
      </c>
      <c r="AY49" s="4" t="b">
        <f t="shared" si="10"/>
        <v>1</v>
      </c>
      <c r="AZ49" s="4" t="b">
        <f t="shared" si="11"/>
        <v>1</v>
      </c>
      <c r="BA49" s="4" t="b">
        <f t="shared" si="12"/>
        <v>1</v>
      </c>
      <c r="BB49" s="14" t="b">
        <f t="shared" si="13"/>
        <v>1</v>
      </c>
      <c r="BC49" s="1"/>
      <c r="BD49" s="1"/>
      <c r="BE49" s="1"/>
      <c r="BF49" s="1"/>
      <c r="BG49" s="1"/>
      <c r="BH49" s="1"/>
      <c r="BI49" s="1"/>
      <c r="BJ49" s="1"/>
      <c r="BK49" s="1"/>
      <c r="BL49" s="1"/>
    </row>
    <row r="50" spans="1:64" x14ac:dyDescent="0.2">
      <c r="A50" s="1"/>
      <c r="B50" s="11" t="s">
        <v>205</v>
      </c>
      <c r="C50" s="4">
        <v>2</v>
      </c>
      <c r="D50" s="4">
        <v>3</v>
      </c>
      <c r="E50" s="4">
        <v>1</v>
      </c>
      <c r="F50" s="4">
        <v>4</v>
      </c>
      <c r="G50" s="4">
        <v>4</v>
      </c>
      <c r="H50" s="4">
        <v>4</v>
      </c>
      <c r="I50" s="4">
        <v>1</v>
      </c>
      <c r="J50" s="4">
        <v>1</v>
      </c>
      <c r="K50" s="4">
        <v>1</v>
      </c>
      <c r="L50" s="4">
        <v>3</v>
      </c>
      <c r="M50" s="4">
        <v>2</v>
      </c>
      <c r="N50" s="14">
        <v>1</v>
      </c>
      <c r="O50" s="25" t="b">
        <f t="shared" si="0"/>
        <v>1</v>
      </c>
      <c r="P50" s="11">
        <f>IF($O50 = TRUE, IF(ISBLANK(C50), "", INDEX('Individual UI'!$E$6:$H$6,1,C50)), "")</f>
        <v>-2</v>
      </c>
      <c r="Q50" s="4">
        <f>IF($O50 = TRUE, IF(ISBLANK(D50), "", INDEX('Individual UI'!$E$6:$H$6,1,D50)), "")</f>
        <v>2</v>
      </c>
      <c r="R50" s="4">
        <f>IF($O50 = TRUE, IF(ISBLANK(E50), "", INDEX('Individual UI'!$E$6:$H$6,1,E50)), "")</f>
        <v>-4</v>
      </c>
      <c r="S50" s="4">
        <f>IF($O50 = TRUE, IF(ISBLANK(F50), "", INDEX('Individual UI'!$E$6:$H$6,1,F50)), "")</f>
        <v>4</v>
      </c>
      <c r="T50" s="4">
        <f>IF($O50 = TRUE, IF(ISBLANK(G50), "", INDEX('Individual UI'!$E$6:$H$6,1,G50)), "")</f>
        <v>4</v>
      </c>
      <c r="U50" s="4">
        <f>IF($O50 = TRUE, IF(ISBLANK(H50), "", INDEX('Individual UI'!$E$6:$H$6,1,H50)), "")</f>
        <v>4</v>
      </c>
      <c r="V50" s="4">
        <f>IF($O50 = TRUE, IF(ISBLANK(I50), "", INDEX('Individual UI'!$E$6:$H$6,1,I50)), "")</f>
        <v>-4</v>
      </c>
      <c r="W50" s="4">
        <f>IF($O50 = TRUE, IF(ISBLANK(J50), "", INDEX('Individual UI'!$E$6:$H$6,1,J50)), "")</f>
        <v>-4</v>
      </c>
      <c r="X50" s="4">
        <f>IF($O50 = TRUE, IF(ISBLANK(K50), "", INDEX('Individual UI'!$E$6:$H$6,1,K50)), "")</f>
        <v>-4</v>
      </c>
      <c r="Y50" s="4">
        <f>IF($O50 = TRUE, IF(ISBLANK(L50), "", INDEX('Individual UI'!$E$6:$H$6,1,L50)), "")</f>
        <v>2</v>
      </c>
      <c r="Z50" s="4">
        <f>IF($O50 = TRUE, IF(ISBLANK(M50), "", INDEX('Individual UI'!$E$6:$H$6,1,M50)), "")</f>
        <v>-2</v>
      </c>
      <c r="AA50" s="14">
        <f>IF($O50 = TRUE, IF(ISBLANK(N50), "", INDEX('Individual UI'!$E$6:$H$6,1,N50)), "")</f>
        <v>-4</v>
      </c>
      <c r="AB50" s="11">
        <f>IF($O50 = TRUE, EXP(MMULT($P50:$AA50, Documentation!D$39:D$50) + Documentation!D$51), "")</f>
        <v>4.8157993090015535E-4</v>
      </c>
      <c r="AC50" s="4">
        <f>IF($O50 = TRUE, EXP(MMULT($P50:$AA50, Documentation!E$39:E$50) + Documentation!E$51), "")</f>
        <v>2.0468003810130454E-3</v>
      </c>
      <c r="AD50" s="4">
        <f>IF($O50 = TRUE, EXP(MMULT($P50:$AA50, Documentation!F$39:F$50) + Documentation!F$51), "")</f>
        <v>1.2012992904962775E-3</v>
      </c>
      <c r="AE50" s="4">
        <f>IF($O50 = TRUE, EXP(MMULT($P50:$AA50, Documentation!G$39:G$50) + Documentation!G$51), "")</f>
        <v>11.870146117957475</v>
      </c>
      <c r="AF50" s="14">
        <f>IF($O50 = TRUE, EXP(MMULT($P50:$AA50, Documentation!H$39:H$50) + Documentation!H$51), "")</f>
        <v>0.41494738435994283</v>
      </c>
      <c r="AG50" s="30">
        <f t="shared" si="1"/>
        <v>3.9188449843487802E-5</v>
      </c>
      <c r="AH50" s="28">
        <f t="shared" si="2"/>
        <v>1.6655788359168849E-4</v>
      </c>
      <c r="AI50" s="28">
        <f t="shared" si="3"/>
        <v>9.775543782448694E-5</v>
      </c>
      <c r="AJ50" s="28">
        <f t="shared" si="4"/>
        <v>0.9659302556669267</v>
      </c>
      <c r="AK50" s="33">
        <f t="shared" si="5"/>
        <v>3.3766242561813591E-2</v>
      </c>
      <c r="AL50" s="11">
        <f t="shared" si="6"/>
        <v>4</v>
      </c>
      <c r="AM50" s="14" t="str">
        <f>IF($O50 = TRUE, INDEX(Documentation!$M$9:$M$13, $AL50, 1), "")</f>
        <v>Financially Pressured</v>
      </c>
      <c r="AN50" s="1"/>
      <c r="AO50" s="1"/>
      <c r="AP50" s="38">
        <v>3.9188449843487599E-5</v>
      </c>
      <c r="AQ50" s="35">
        <v>1.66557883591687E-4</v>
      </c>
      <c r="AR50" s="35">
        <v>9.7755437824487495E-5</v>
      </c>
      <c r="AS50" s="35">
        <v>0.96593025566692703</v>
      </c>
      <c r="AT50" s="35">
        <v>3.3766242561813598E-2</v>
      </c>
      <c r="AU50" s="14">
        <v>4</v>
      </c>
      <c r="AV50" s="4" t="b">
        <f t="shared" si="7"/>
        <v>1</v>
      </c>
      <c r="AW50" s="4" t="b">
        <f t="shared" si="8"/>
        <v>1</v>
      </c>
      <c r="AX50" s="4" t="b">
        <f t="shared" si="9"/>
        <v>1</v>
      </c>
      <c r="AY50" s="4" t="b">
        <f t="shared" si="10"/>
        <v>1</v>
      </c>
      <c r="AZ50" s="4" t="b">
        <f t="shared" si="11"/>
        <v>1</v>
      </c>
      <c r="BA50" s="4" t="b">
        <f t="shared" si="12"/>
        <v>1</v>
      </c>
      <c r="BB50" s="14" t="b">
        <f t="shared" si="13"/>
        <v>1</v>
      </c>
      <c r="BC50" s="1"/>
      <c r="BD50" s="1"/>
      <c r="BE50" s="1"/>
      <c r="BF50" s="1"/>
      <c r="BG50" s="1"/>
      <c r="BH50" s="1"/>
      <c r="BI50" s="1"/>
      <c r="BJ50" s="1"/>
      <c r="BK50" s="1"/>
      <c r="BL50" s="1"/>
    </row>
    <row r="51" spans="1:64" x14ac:dyDescent="0.2">
      <c r="A51" s="1"/>
      <c r="B51" s="11" t="s">
        <v>206</v>
      </c>
      <c r="C51" s="4">
        <v>3</v>
      </c>
      <c r="D51" s="4">
        <v>3</v>
      </c>
      <c r="E51" s="4">
        <v>4</v>
      </c>
      <c r="F51" s="4">
        <v>3</v>
      </c>
      <c r="G51" s="4">
        <v>2</v>
      </c>
      <c r="H51" s="4">
        <v>3</v>
      </c>
      <c r="I51" s="4">
        <v>2</v>
      </c>
      <c r="J51" s="4">
        <v>1</v>
      </c>
      <c r="K51" s="4">
        <v>2</v>
      </c>
      <c r="L51" s="4">
        <v>3</v>
      </c>
      <c r="M51" s="4">
        <v>2</v>
      </c>
      <c r="N51" s="14">
        <v>2</v>
      </c>
      <c r="O51" s="25" t="b">
        <f t="shared" si="0"/>
        <v>1</v>
      </c>
      <c r="P51" s="11">
        <f>IF($O51 = TRUE, IF(ISBLANK(C51), "", INDEX('Individual UI'!$E$6:$H$6,1,C51)), "")</f>
        <v>2</v>
      </c>
      <c r="Q51" s="4">
        <f>IF($O51 = TRUE, IF(ISBLANK(D51), "", INDEX('Individual UI'!$E$6:$H$6,1,D51)), "")</f>
        <v>2</v>
      </c>
      <c r="R51" s="4">
        <f>IF($O51 = TRUE, IF(ISBLANK(E51), "", INDEX('Individual UI'!$E$6:$H$6,1,E51)), "")</f>
        <v>4</v>
      </c>
      <c r="S51" s="4">
        <f>IF($O51 = TRUE, IF(ISBLANK(F51), "", INDEX('Individual UI'!$E$6:$H$6,1,F51)), "")</f>
        <v>2</v>
      </c>
      <c r="T51" s="4">
        <f>IF($O51 = TRUE, IF(ISBLANK(G51), "", INDEX('Individual UI'!$E$6:$H$6,1,G51)), "")</f>
        <v>-2</v>
      </c>
      <c r="U51" s="4">
        <f>IF($O51 = TRUE, IF(ISBLANK(H51), "", INDEX('Individual UI'!$E$6:$H$6,1,H51)), "")</f>
        <v>2</v>
      </c>
      <c r="V51" s="4">
        <f>IF($O51 = TRUE, IF(ISBLANK(I51), "", INDEX('Individual UI'!$E$6:$H$6,1,I51)), "")</f>
        <v>-2</v>
      </c>
      <c r="W51" s="4">
        <f>IF($O51 = TRUE, IF(ISBLANK(J51), "", INDEX('Individual UI'!$E$6:$H$6,1,J51)), "")</f>
        <v>-4</v>
      </c>
      <c r="X51" s="4">
        <f>IF($O51 = TRUE, IF(ISBLANK(K51), "", INDEX('Individual UI'!$E$6:$H$6,1,K51)), "")</f>
        <v>-2</v>
      </c>
      <c r="Y51" s="4">
        <f>IF($O51 = TRUE, IF(ISBLANK(L51), "", INDEX('Individual UI'!$E$6:$H$6,1,L51)), "")</f>
        <v>2</v>
      </c>
      <c r="Z51" s="4">
        <f>IF($O51 = TRUE, IF(ISBLANK(M51), "", INDEX('Individual UI'!$E$6:$H$6,1,M51)), "")</f>
        <v>-2</v>
      </c>
      <c r="AA51" s="14">
        <f>IF($O51 = TRUE, IF(ISBLANK(N51), "", INDEX('Individual UI'!$E$6:$H$6,1,N51)), "")</f>
        <v>-2</v>
      </c>
      <c r="AB51" s="11">
        <f>IF($O51 = TRUE, EXP(MMULT($P51:$AA51, Documentation!D$39:D$50) + Documentation!D$51), "")</f>
        <v>1.5579439683781939E-4</v>
      </c>
      <c r="AC51" s="4">
        <f>IF($O51 = TRUE, EXP(MMULT($P51:$AA51, Documentation!E$39:E$50) + Documentation!E$51), "")</f>
        <v>0.11556646106453146</v>
      </c>
      <c r="AD51" s="4">
        <f>IF($O51 = TRUE, EXP(MMULT($P51:$AA51, Documentation!F$39:F$50) + Documentation!F$51), "")</f>
        <v>1.0783164237526652E-2</v>
      </c>
      <c r="AE51" s="4">
        <f>IF($O51 = TRUE, EXP(MMULT($P51:$AA51, Documentation!G$39:G$50) + Documentation!G$51), "")</f>
        <v>0.54810635530580454</v>
      </c>
      <c r="AF51" s="14">
        <f>IF($O51 = TRUE, EXP(MMULT($P51:$AA51, Documentation!H$39:H$50) + Documentation!H$51), "")</f>
        <v>3.2514199925042804</v>
      </c>
      <c r="AG51" s="30">
        <f t="shared" si="1"/>
        <v>3.9682408616033442E-5</v>
      </c>
      <c r="AH51" s="28">
        <f t="shared" si="2"/>
        <v>2.9435946499703686E-2</v>
      </c>
      <c r="AI51" s="28">
        <f t="shared" si="3"/>
        <v>2.7465809947759129E-3</v>
      </c>
      <c r="AJ51" s="28">
        <f t="shared" si="4"/>
        <v>0.13960823237392481</v>
      </c>
      <c r="AK51" s="33">
        <f t="shared" si="5"/>
        <v>0.82816955772297951</v>
      </c>
      <c r="AL51" s="11">
        <f t="shared" si="6"/>
        <v>5</v>
      </c>
      <c r="AM51" s="14" t="str">
        <f>IF($O51 = TRUE, INDEX(Documentation!$M$9:$M$13, $AL51, 1), "")</f>
        <v>Reluctant Claimants</v>
      </c>
      <c r="AN51" s="1"/>
      <c r="AO51" s="1"/>
      <c r="AP51" s="38">
        <v>3.9682408616033198E-5</v>
      </c>
      <c r="AQ51" s="35">
        <v>2.94359464997038E-2</v>
      </c>
      <c r="AR51" s="35">
        <v>2.7465809947759402E-3</v>
      </c>
      <c r="AS51" s="35">
        <v>0.139608232373923</v>
      </c>
      <c r="AT51" s="35">
        <v>0.82816955772298095</v>
      </c>
      <c r="AU51" s="14">
        <v>5</v>
      </c>
      <c r="AV51" s="4" t="b">
        <f t="shared" si="7"/>
        <v>1</v>
      </c>
      <c r="AW51" s="4" t="b">
        <f t="shared" si="8"/>
        <v>1</v>
      </c>
      <c r="AX51" s="4" t="b">
        <f t="shared" si="9"/>
        <v>1</v>
      </c>
      <c r="AY51" s="4" t="b">
        <f t="shared" si="10"/>
        <v>1</v>
      </c>
      <c r="AZ51" s="4" t="b">
        <f t="shared" si="11"/>
        <v>1</v>
      </c>
      <c r="BA51" s="4" t="b">
        <f t="shared" si="12"/>
        <v>1</v>
      </c>
      <c r="BB51" s="14" t="b">
        <f t="shared" si="13"/>
        <v>1</v>
      </c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spans="1:64" x14ac:dyDescent="0.2">
      <c r="A52" s="1"/>
      <c r="B52" s="11" t="s">
        <v>207</v>
      </c>
      <c r="C52" s="4">
        <v>3</v>
      </c>
      <c r="D52" s="4">
        <v>3</v>
      </c>
      <c r="E52" s="4">
        <v>4</v>
      </c>
      <c r="F52" s="4">
        <v>2</v>
      </c>
      <c r="G52" s="4">
        <v>3</v>
      </c>
      <c r="H52" s="4">
        <v>2</v>
      </c>
      <c r="I52" s="4">
        <v>3</v>
      </c>
      <c r="J52" s="4">
        <v>1</v>
      </c>
      <c r="K52" s="4">
        <v>2</v>
      </c>
      <c r="L52" s="4">
        <v>3</v>
      </c>
      <c r="M52" s="4">
        <v>4</v>
      </c>
      <c r="N52" s="14">
        <v>1</v>
      </c>
      <c r="O52" s="25" t="b">
        <f t="shared" si="0"/>
        <v>1</v>
      </c>
      <c r="P52" s="11">
        <f>IF($O52 = TRUE, IF(ISBLANK(C52), "", INDEX('Individual UI'!$E$6:$H$6,1,C52)), "")</f>
        <v>2</v>
      </c>
      <c r="Q52" s="4">
        <f>IF($O52 = TRUE, IF(ISBLANK(D52), "", INDEX('Individual UI'!$E$6:$H$6,1,D52)), "")</f>
        <v>2</v>
      </c>
      <c r="R52" s="4">
        <f>IF($O52 = TRUE, IF(ISBLANK(E52), "", INDEX('Individual UI'!$E$6:$H$6,1,E52)), "")</f>
        <v>4</v>
      </c>
      <c r="S52" s="4">
        <f>IF($O52 = TRUE, IF(ISBLANK(F52), "", INDEX('Individual UI'!$E$6:$H$6,1,F52)), "")</f>
        <v>-2</v>
      </c>
      <c r="T52" s="4">
        <f>IF($O52 = TRUE, IF(ISBLANK(G52), "", INDEX('Individual UI'!$E$6:$H$6,1,G52)), "")</f>
        <v>2</v>
      </c>
      <c r="U52" s="4">
        <f>IF($O52 = TRUE, IF(ISBLANK(H52), "", INDEX('Individual UI'!$E$6:$H$6,1,H52)), "")</f>
        <v>-2</v>
      </c>
      <c r="V52" s="4">
        <f>IF($O52 = TRUE, IF(ISBLANK(I52), "", INDEX('Individual UI'!$E$6:$H$6,1,I52)), "")</f>
        <v>2</v>
      </c>
      <c r="W52" s="4">
        <f>IF($O52 = TRUE, IF(ISBLANK(J52), "", INDEX('Individual UI'!$E$6:$H$6,1,J52)), "")</f>
        <v>-4</v>
      </c>
      <c r="X52" s="4">
        <f>IF($O52 = TRUE, IF(ISBLANK(K52), "", INDEX('Individual UI'!$E$6:$H$6,1,K52)), "")</f>
        <v>-2</v>
      </c>
      <c r="Y52" s="4">
        <f>IF($O52 = TRUE, IF(ISBLANK(L52), "", INDEX('Individual UI'!$E$6:$H$6,1,L52)), "")</f>
        <v>2</v>
      </c>
      <c r="Z52" s="4">
        <f>IF($O52 = TRUE, IF(ISBLANK(M52), "", INDEX('Individual UI'!$E$6:$H$6,1,M52)), "")</f>
        <v>4</v>
      </c>
      <c r="AA52" s="14">
        <f>IF($O52 = TRUE, IF(ISBLANK(N52), "", INDEX('Individual UI'!$E$6:$H$6,1,N52)), "")</f>
        <v>-4</v>
      </c>
      <c r="AB52" s="11">
        <f>IF($O52 = TRUE, EXP(MMULT($P52:$AA52, Documentation!D$39:D$50) + Documentation!D$51), "")</f>
        <v>1.780024904398623E-4</v>
      </c>
      <c r="AC52" s="4">
        <f>IF($O52 = TRUE, EXP(MMULT($P52:$AA52, Documentation!E$39:E$50) + Documentation!E$51), "")</f>
        <v>2.6996476212204601</v>
      </c>
      <c r="AD52" s="4">
        <f>IF($O52 = TRUE, EXP(MMULT($P52:$AA52, Documentation!F$39:F$50) + Documentation!F$51), "")</f>
        <v>6.1620908448969452E-3</v>
      </c>
      <c r="AE52" s="4">
        <f>IF($O52 = TRUE, EXP(MMULT($P52:$AA52, Documentation!G$39:G$50) + Documentation!G$51), "")</f>
        <v>5.2411184620813536E-3</v>
      </c>
      <c r="AF52" s="14">
        <f>IF($O52 = TRUE, EXP(MMULT($P52:$AA52, Documentation!H$39:H$50) + Documentation!H$51), "")</f>
        <v>1.0363443859105359</v>
      </c>
      <c r="AG52" s="30">
        <f t="shared" si="1"/>
        <v>4.7498068761084959E-5</v>
      </c>
      <c r="AH52" s="28">
        <f t="shared" si="2"/>
        <v>0.72037221516712646</v>
      </c>
      <c r="AI52" s="28">
        <f t="shared" si="3"/>
        <v>1.6442883127067872E-3</v>
      </c>
      <c r="AJ52" s="28">
        <f t="shared" si="4"/>
        <v>1.398536641154674E-3</v>
      </c>
      <c r="AK52" s="33">
        <f t="shared" si="5"/>
        <v>0.27653746181025107</v>
      </c>
      <c r="AL52" s="11">
        <f t="shared" si="6"/>
        <v>2</v>
      </c>
      <c r="AM52" s="14" t="str">
        <f>IF($O52 = TRUE, INDEX(Documentation!$M$9:$M$13, $AL52, 1), "")</f>
        <v>Cautious Consulters</v>
      </c>
      <c r="AN52" s="1"/>
      <c r="AO52" s="1"/>
      <c r="AP52" s="38">
        <v>4.7498068761085399E-5</v>
      </c>
      <c r="AQ52" s="35">
        <v>0.72037221516712802</v>
      </c>
      <c r="AR52" s="35">
        <v>1.64428831270679E-3</v>
      </c>
      <c r="AS52" s="35">
        <v>1.39853664115468E-3</v>
      </c>
      <c r="AT52" s="35">
        <v>0.27653746181025002</v>
      </c>
      <c r="AU52" s="14">
        <v>2</v>
      </c>
      <c r="AV52" s="4" t="b">
        <f t="shared" si="7"/>
        <v>1</v>
      </c>
      <c r="AW52" s="4" t="b">
        <f t="shared" si="8"/>
        <v>1</v>
      </c>
      <c r="AX52" s="4" t="b">
        <f t="shared" si="9"/>
        <v>1</v>
      </c>
      <c r="AY52" s="4" t="b">
        <f t="shared" si="10"/>
        <v>1</v>
      </c>
      <c r="AZ52" s="4" t="b">
        <f t="shared" si="11"/>
        <v>1</v>
      </c>
      <c r="BA52" s="4" t="b">
        <f t="shared" si="12"/>
        <v>1</v>
      </c>
      <c r="BB52" s="14" t="b">
        <f t="shared" si="13"/>
        <v>1</v>
      </c>
      <c r="BC52" s="1"/>
      <c r="BD52" s="1"/>
      <c r="BE52" s="1"/>
      <c r="BF52" s="1"/>
      <c r="BG52" s="1"/>
      <c r="BH52" s="1"/>
      <c r="BI52" s="1"/>
      <c r="BJ52" s="1"/>
      <c r="BK52" s="1"/>
      <c r="BL52" s="1"/>
    </row>
    <row r="53" spans="1:64" x14ac:dyDescent="0.2">
      <c r="A53" s="1"/>
      <c r="B53" s="11" t="s">
        <v>208</v>
      </c>
      <c r="C53" s="4">
        <v>2</v>
      </c>
      <c r="D53" s="4">
        <v>4</v>
      </c>
      <c r="E53" s="4">
        <v>4</v>
      </c>
      <c r="F53" s="4">
        <v>4</v>
      </c>
      <c r="G53" s="4">
        <v>4</v>
      </c>
      <c r="H53" s="4">
        <v>2</v>
      </c>
      <c r="I53" s="4">
        <v>3</v>
      </c>
      <c r="J53" s="4">
        <v>2</v>
      </c>
      <c r="K53" s="4">
        <v>1</v>
      </c>
      <c r="L53" s="4">
        <v>3</v>
      </c>
      <c r="M53" s="4">
        <v>1</v>
      </c>
      <c r="N53" s="14">
        <v>1</v>
      </c>
      <c r="O53" s="25" t="b">
        <f t="shared" si="0"/>
        <v>1</v>
      </c>
      <c r="P53" s="11">
        <f>IF($O53 = TRUE, IF(ISBLANK(C53), "", INDEX('Individual UI'!$E$6:$H$6,1,C53)), "")</f>
        <v>-2</v>
      </c>
      <c r="Q53" s="4">
        <f>IF($O53 = TRUE, IF(ISBLANK(D53), "", INDEX('Individual UI'!$E$6:$H$6,1,D53)), "")</f>
        <v>4</v>
      </c>
      <c r="R53" s="4">
        <f>IF($O53 = TRUE, IF(ISBLANK(E53), "", INDEX('Individual UI'!$E$6:$H$6,1,E53)), "")</f>
        <v>4</v>
      </c>
      <c r="S53" s="4">
        <f>IF($O53 = TRUE, IF(ISBLANK(F53), "", INDEX('Individual UI'!$E$6:$H$6,1,F53)), "")</f>
        <v>4</v>
      </c>
      <c r="T53" s="4">
        <f>IF($O53 = TRUE, IF(ISBLANK(G53), "", INDEX('Individual UI'!$E$6:$H$6,1,G53)), "")</f>
        <v>4</v>
      </c>
      <c r="U53" s="4">
        <f>IF($O53 = TRUE, IF(ISBLANK(H53), "", INDEX('Individual UI'!$E$6:$H$6,1,H53)), "")</f>
        <v>-2</v>
      </c>
      <c r="V53" s="4">
        <f>IF($O53 = TRUE, IF(ISBLANK(I53), "", INDEX('Individual UI'!$E$6:$H$6,1,I53)), "")</f>
        <v>2</v>
      </c>
      <c r="W53" s="4">
        <f>IF($O53 = TRUE, IF(ISBLANK(J53), "", INDEX('Individual UI'!$E$6:$H$6,1,J53)), "")</f>
        <v>-2</v>
      </c>
      <c r="X53" s="4">
        <f>IF($O53 = TRUE, IF(ISBLANK(K53), "", INDEX('Individual UI'!$E$6:$H$6,1,K53)), "")</f>
        <v>-4</v>
      </c>
      <c r="Y53" s="4">
        <f>IF($O53 = TRUE, IF(ISBLANK(L53), "", INDEX('Individual UI'!$E$6:$H$6,1,L53)), "")</f>
        <v>2</v>
      </c>
      <c r="Z53" s="4">
        <f>IF($O53 = TRUE, IF(ISBLANK(M53), "", INDEX('Individual UI'!$E$6:$H$6,1,M53)), "")</f>
        <v>-4</v>
      </c>
      <c r="AA53" s="14">
        <f>IF($O53 = TRUE, IF(ISBLANK(N53), "", INDEX('Individual UI'!$E$6:$H$6,1,N53)), "")</f>
        <v>-4</v>
      </c>
      <c r="AB53" s="11">
        <f>IF($O53 = TRUE, EXP(MMULT($P53:$AA53, Documentation!D$39:D$50) + Documentation!D$51), "")</f>
        <v>5.302032055943879E-4</v>
      </c>
      <c r="AC53" s="4">
        <f>IF($O53 = TRUE, EXP(MMULT($P53:$AA53, Documentation!E$39:E$50) + Documentation!E$51), "")</f>
        <v>3.2967744224088507E-3</v>
      </c>
      <c r="AD53" s="4">
        <f>IF($O53 = TRUE, EXP(MMULT($P53:$AA53, Documentation!F$39:F$50) + Documentation!F$51), "")</f>
        <v>2.1105505086224212E-3</v>
      </c>
      <c r="AE53" s="4">
        <f>IF($O53 = TRUE, EXP(MMULT($P53:$AA53, Documentation!G$39:G$50) + Documentation!G$51), "")</f>
        <v>2.5930454367988562</v>
      </c>
      <c r="AF53" s="14">
        <f>IF($O53 = TRUE, EXP(MMULT($P53:$AA53, Documentation!H$39:H$50) + Documentation!H$51), "")</f>
        <v>0.11374981403217478</v>
      </c>
      <c r="AG53" s="30">
        <f t="shared" si="1"/>
        <v>1.9544984662888881E-4</v>
      </c>
      <c r="AH53" s="28">
        <f t="shared" si="2"/>
        <v>1.2152964154705475E-3</v>
      </c>
      <c r="AI53" s="28">
        <f t="shared" si="3"/>
        <v>7.7801636968666005E-4</v>
      </c>
      <c r="AJ53" s="28">
        <f t="shared" si="4"/>
        <v>0.95587942052502928</v>
      </c>
      <c r="AK53" s="33">
        <f t="shared" si="5"/>
        <v>4.1931816843184533E-2</v>
      </c>
      <c r="AL53" s="11">
        <f t="shared" si="6"/>
        <v>4</v>
      </c>
      <c r="AM53" s="14" t="str">
        <f>IF($O53 = TRUE, INDEX(Documentation!$M$9:$M$13, $AL53, 1), "")</f>
        <v>Financially Pressured</v>
      </c>
      <c r="AN53" s="1"/>
      <c r="AO53" s="1"/>
      <c r="AP53" s="38">
        <v>1.9544984662889101E-4</v>
      </c>
      <c r="AQ53" s="35">
        <v>1.2152964154705701E-3</v>
      </c>
      <c r="AR53" s="35">
        <v>7.7801636968668705E-4</v>
      </c>
      <c r="AS53" s="35">
        <v>0.95587942052502906</v>
      </c>
      <c r="AT53" s="35">
        <v>4.1931816843184901E-2</v>
      </c>
      <c r="AU53" s="14">
        <v>4</v>
      </c>
      <c r="AV53" s="4" t="b">
        <f t="shared" si="7"/>
        <v>1</v>
      </c>
      <c r="AW53" s="4" t="b">
        <f t="shared" si="8"/>
        <v>1</v>
      </c>
      <c r="AX53" s="4" t="b">
        <f t="shared" si="9"/>
        <v>1</v>
      </c>
      <c r="AY53" s="4" t="b">
        <f t="shared" si="10"/>
        <v>1</v>
      </c>
      <c r="AZ53" s="4" t="b">
        <f t="shared" si="11"/>
        <v>1</v>
      </c>
      <c r="BA53" s="4" t="b">
        <f t="shared" si="12"/>
        <v>1</v>
      </c>
      <c r="BB53" s="14" t="b">
        <f t="shared" si="13"/>
        <v>1</v>
      </c>
      <c r="BC53" s="1"/>
      <c r="BD53" s="1"/>
      <c r="BE53" s="1"/>
      <c r="BF53" s="1"/>
      <c r="BG53" s="1"/>
      <c r="BH53" s="1"/>
      <c r="BI53" s="1"/>
      <c r="BJ53" s="1"/>
      <c r="BK53" s="1"/>
      <c r="BL53" s="1"/>
    </row>
    <row r="54" spans="1:64" x14ac:dyDescent="0.2">
      <c r="A54" s="1"/>
      <c r="B54" s="11" t="s">
        <v>209</v>
      </c>
      <c r="C54" s="4">
        <v>4</v>
      </c>
      <c r="D54" s="4">
        <v>3</v>
      </c>
      <c r="E54" s="4">
        <v>2</v>
      </c>
      <c r="F54" s="4">
        <v>2</v>
      </c>
      <c r="G54" s="4">
        <v>4</v>
      </c>
      <c r="H54" s="4">
        <v>4</v>
      </c>
      <c r="I54" s="4">
        <v>2</v>
      </c>
      <c r="J54" s="4">
        <v>4</v>
      </c>
      <c r="K54" s="4">
        <v>3</v>
      </c>
      <c r="L54" s="4">
        <v>3</v>
      </c>
      <c r="M54" s="4">
        <v>3</v>
      </c>
      <c r="N54" s="14">
        <v>2</v>
      </c>
      <c r="O54" s="25" t="b">
        <f t="shared" si="0"/>
        <v>1</v>
      </c>
      <c r="P54" s="11">
        <f>IF($O54 = TRUE, IF(ISBLANK(C54), "", INDEX('Individual UI'!$E$6:$H$6,1,C54)), "")</f>
        <v>4</v>
      </c>
      <c r="Q54" s="4">
        <f>IF($O54 = TRUE, IF(ISBLANK(D54), "", INDEX('Individual UI'!$E$6:$H$6,1,D54)), "")</f>
        <v>2</v>
      </c>
      <c r="R54" s="4">
        <f>IF($O54 = TRUE, IF(ISBLANK(E54), "", INDEX('Individual UI'!$E$6:$H$6,1,E54)), "")</f>
        <v>-2</v>
      </c>
      <c r="S54" s="4">
        <f>IF($O54 = TRUE, IF(ISBLANK(F54), "", INDEX('Individual UI'!$E$6:$H$6,1,F54)), "")</f>
        <v>-2</v>
      </c>
      <c r="T54" s="4">
        <f>IF($O54 = TRUE, IF(ISBLANK(G54), "", INDEX('Individual UI'!$E$6:$H$6,1,G54)), "")</f>
        <v>4</v>
      </c>
      <c r="U54" s="4">
        <f>IF($O54 = TRUE, IF(ISBLANK(H54), "", INDEX('Individual UI'!$E$6:$H$6,1,H54)), "")</f>
        <v>4</v>
      </c>
      <c r="V54" s="4">
        <f>IF($O54 = TRUE, IF(ISBLANK(I54), "", INDEX('Individual UI'!$E$6:$H$6,1,I54)), "")</f>
        <v>-2</v>
      </c>
      <c r="W54" s="4">
        <f>IF($O54 = TRUE, IF(ISBLANK(J54), "", INDEX('Individual UI'!$E$6:$H$6,1,J54)), "")</f>
        <v>4</v>
      </c>
      <c r="X54" s="4">
        <f>IF($O54 = TRUE, IF(ISBLANK(K54), "", INDEX('Individual UI'!$E$6:$H$6,1,K54)), "")</f>
        <v>2</v>
      </c>
      <c r="Y54" s="4">
        <f>IF($O54 = TRUE, IF(ISBLANK(L54), "", INDEX('Individual UI'!$E$6:$H$6,1,L54)), "")</f>
        <v>2</v>
      </c>
      <c r="Z54" s="4">
        <f>IF($O54 = TRUE, IF(ISBLANK(M54), "", INDEX('Individual UI'!$E$6:$H$6,1,M54)), "")</f>
        <v>2</v>
      </c>
      <c r="AA54" s="14">
        <f>IF($O54 = TRUE, IF(ISBLANK(N54), "", INDEX('Individual UI'!$E$6:$H$6,1,N54)), "")</f>
        <v>-2</v>
      </c>
      <c r="AB54" s="11">
        <f>IF($O54 = TRUE, EXP(MMULT($P54:$AA54, Documentation!D$39:D$50) + Documentation!D$51), "")</f>
        <v>3.0573195948466376E-5</v>
      </c>
      <c r="AC54" s="4">
        <f>IF($O54 = TRUE, EXP(MMULT($P54:$AA54, Documentation!E$39:E$50) + Documentation!E$51), "")</f>
        <v>9.6058414680612492E-2</v>
      </c>
      <c r="AD54" s="4">
        <f>IF($O54 = TRUE, EXP(MMULT($P54:$AA54, Documentation!F$39:F$50) + Documentation!F$51), "")</f>
        <v>0.4335191573454516</v>
      </c>
      <c r="AE54" s="4">
        <f>IF($O54 = TRUE, EXP(MMULT($P54:$AA54, Documentation!G$39:G$50) + Documentation!G$51), "")</f>
        <v>3.8640428510840997E-3</v>
      </c>
      <c r="AF54" s="14">
        <f>IF($O54 = TRUE, EXP(MMULT($P54:$AA54, Documentation!H$39:H$50) + Documentation!H$51), "")</f>
        <v>0.28906885029245122</v>
      </c>
      <c r="AG54" s="30">
        <f t="shared" si="1"/>
        <v>3.7169204358748663E-5</v>
      </c>
      <c r="AH54" s="28">
        <f t="shared" si="2"/>
        <v>0.11678251929105923</v>
      </c>
      <c r="AI54" s="28">
        <f t="shared" si="3"/>
        <v>0.52704866641898795</v>
      </c>
      <c r="AJ54" s="28">
        <f t="shared" si="4"/>
        <v>4.6976900493162612E-3</v>
      </c>
      <c r="AK54" s="33">
        <f t="shared" si="5"/>
        <v>0.35143395503627778</v>
      </c>
      <c r="AL54" s="11">
        <f t="shared" si="6"/>
        <v>3</v>
      </c>
      <c r="AM54" s="14" t="str">
        <f>IF($O54 = TRUE, INDEX(Documentation!$M$9:$M$13, $AL54, 1), "")</f>
        <v>Process Skeptics</v>
      </c>
      <c r="AN54" s="1"/>
      <c r="AO54" s="1"/>
      <c r="AP54" s="38">
        <v>3.7169204358748398E-5</v>
      </c>
      <c r="AQ54" s="35">
        <v>0.116782519291059</v>
      </c>
      <c r="AR54" s="35">
        <v>0.52704866641898895</v>
      </c>
      <c r="AS54" s="35">
        <v>4.69769004931621E-3</v>
      </c>
      <c r="AT54" s="35">
        <v>0.351433955036278</v>
      </c>
      <c r="AU54" s="14">
        <v>3</v>
      </c>
      <c r="AV54" s="4" t="b">
        <f t="shared" si="7"/>
        <v>1</v>
      </c>
      <c r="AW54" s="4" t="b">
        <f t="shared" si="8"/>
        <v>1</v>
      </c>
      <c r="AX54" s="4" t="b">
        <f t="shared" si="9"/>
        <v>1</v>
      </c>
      <c r="AY54" s="4" t="b">
        <f t="shared" si="10"/>
        <v>1</v>
      </c>
      <c r="AZ54" s="4" t="b">
        <f t="shared" si="11"/>
        <v>1</v>
      </c>
      <c r="BA54" s="4" t="b">
        <f t="shared" si="12"/>
        <v>1</v>
      </c>
      <c r="BB54" s="14" t="b">
        <f t="shared" si="13"/>
        <v>1</v>
      </c>
      <c r="BC54" s="1"/>
      <c r="BD54" s="1"/>
      <c r="BE54" s="1"/>
      <c r="BF54" s="1"/>
      <c r="BG54" s="1"/>
      <c r="BH54" s="1"/>
      <c r="BI54" s="1"/>
      <c r="BJ54" s="1"/>
      <c r="BK54" s="1"/>
      <c r="BL54" s="1"/>
    </row>
    <row r="55" spans="1:64" x14ac:dyDescent="0.2">
      <c r="A55" s="1"/>
      <c r="B55" s="11" t="s">
        <v>210</v>
      </c>
      <c r="C55" s="4">
        <v>4</v>
      </c>
      <c r="D55" s="4">
        <v>1</v>
      </c>
      <c r="E55" s="4">
        <v>2</v>
      </c>
      <c r="F55" s="4">
        <v>1</v>
      </c>
      <c r="G55" s="4">
        <v>2</v>
      </c>
      <c r="H55" s="4">
        <v>1</v>
      </c>
      <c r="I55" s="4">
        <v>3</v>
      </c>
      <c r="J55" s="4">
        <v>4</v>
      </c>
      <c r="K55" s="4">
        <v>2</v>
      </c>
      <c r="L55" s="4">
        <v>2</v>
      </c>
      <c r="M55" s="4">
        <v>2</v>
      </c>
      <c r="N55" s="14">
        <v>4</v>
      </c>
      <c r="O55" s="25" t="b">
        <f t="shared" si="0"/>
        <v>1</v>
      </c>
      <c r="P55" s="11">
        <f>IF($O55 = TRUE, IF(ISBLANK(C55), "", INDEX('Individual UI'!$E$6:$H$6,1,C55)), "")</f>
        <v>4</v>
      </c>
      <c r="Q55" s="4">
        <f>IF($O55 = TRUE, IF(ISBLANK(D55), "", INDEX('Individual UI'!$E$6:$H$6,1,D55)), "")</f>
        <v>-4</v>
      </c>
      <c r="R55" s="4">
        <f>IF($O55 = TRUE, IF(ISBLANK(E55), "", INDEX('Individual UI'!$E$6:$H$6,1,E55)), "")</f>
        <v>-2</v>
      </c>
      <c r="S55" s="4">
        <f>IF($O55 = TRUE, IF(ISBLANK(F55), "", INDEX('Individual UI'!$E$6:$H$6,1,F55)), "")</f>
        <v>-4</v>
      </c>
      <c r="T55" s="4">
        <f>IF($O55 = TRUE, IF(ISBLANK(G55), "", INDEX('Individual UI'!$E$6:$H$6,1,G55)), "")</f>
        <v>-2</v>
      </c>
      <c r="U55" s="4">
        <f>IF($O55 = TRUE, IF(ISBLANK(H55), "", INDEX('Individual UI'!$E$6:$H$6,1,H55)), "")</f>
        <v>-4</v>
      </c>
      <c r="V55" s="4">
        <f>IF($O55 = TRUE, IF(ISBLANK(I55), "", INDEX('Individual UI'!$E$6:$H$6,1,I55)), "")</f>
        <v>2</v>
      </c>
      <c r="W55" s="4">
        <f>IF($O55 = TRUE, IF(ISBLANK(J55), "", INDEX('Individual UI'!$E$6:$H$6,1,J55)), "")</f>
        <v>4</v>
      </c>
      <c r="X55" s="4">
        <f>IF($O55 = TRUE, IF(ISBLANK(K55), "", INDEX('Individual UI'!$E$6:$H$6,1,K55)), "")</f>
        <v>-2</v>
      </c>
      <c r="Y55" s="4">
        <f>IF($O55 = TRUE, IF(ISBLANK(L55), "", INDEX('Individual UI'!$E$6:$H$6,1,L55)), "")</f>
        <v>-2</v>
      </c>
      <c r="Z55" s="4">
        <f>IF($O55 = TRUE, IF(ISBLANK(M55), "", INDEX('Individual UI'!$E$6:$H$6,1,M55)), "")</f>
        <v>-2</v>
      </c>
      <c r="AA55" s="14">
        <f>IF($O55 = TRUE, IF(ISBLANK(N55), "", INDEX('Individual UI'!$E$6:$H$6,1,N55)), "")</f>
        <v>4</v>
      </c>
      <c r="AB55" s="11">
        <f>IF($O55 = TRUE, EXP(MMULT($P55:$AA55, Documentation!D$39:D$50) + Documentation!D$51), "")</f>
        <v>2.6537331685870744</v>
      </c>
      <c r="AC55" s="4">
        <f>IF($O55 = TRUE, EXP(MMULT($P55:$AA55, Documentation!E$39:E$50) + Documentation!E$51), "")</f>
        <v>7.8326010815751076E-4</v>
      </c>
      <c r="AD55" s="4">
        <f>IF($O55 = TRUE, EXP(MMULT($P55:$AA55, Documentation!F$39:F$50) + Documentation!F$51), "")</f>
        <v>1.5620446006774235E-2</v>
      </c>
      <c r="AE55" s="4">
        <f>IF($O55 = TRUE, EXP(MMULT($P55:$AA55, Documentation!G$39:G$50) + Documentation!G$51), "")</f>
        <v>1.2329898663620463E-4</v>
      </c>
      <c r="AF55" s="14">
        <f>IF($O55 = TRUE, EXP(MMULT($P55:$AA55, Documentation!H$39:H$50) + Documentation!H$51), "")</f>
        <v>3.5414841806894953E-5</v>
      </c>
      <c r="AG55" s="30">
        <f t="shared" si="1"/>
        <v>0.99379753312160868</v>
      </c>
      <c r="AH55" s="28">
        <f t="shared" si="2"/>
        <v>2.9332337270892336E-4</v>
      </c>
      <c r="AI55" s="28">
        <f t="shared" si="3"/>
        <v>5.8497067043318139E-3</v>
      </c>
      <c r="AJ55" s="28">
        <f t="shared" si="4"/>
        <v>4.6174283912913208E-5</v>
      </c>
      <c r="AK55" s="33">
        <f t="shared" si="5"/>
        <v>1.3262517437773583E-5</v>
      </c>
      <c r="AL55" s="11">
        <f t="shared" si="6"/>
        <v>1</v>
      </c>
      <c r="AM55" s="14" t="str">
        <f>IF($O55 = TRUE, INDEX(Documentation!$M$9:$M$13, $AL55, 1), "")</f>
        <v>Decisive Pursuers</v>
      </c>
      <c r="AN55" s="1"/>
      <c r="AO55" s="1"/>
      <c r="AP55" s="38">
        <v>0.99379753312160801</v>
      </c>
      <c r="AQ55" s="35">
        <v>2.93323372708931E-4</v>
      </c>
      <c r="AR55" s="35">
        <v>5.8497067043320004E-3</v>
      </c>
      <c r="AS55" s="35">
        <v>4.6174283912912903E-5</v>
      </c>
      <c r="AT55" s="35">
        <v>1.32625174377738E-5</v>
      </c>
      <c r="AU55" s="14">
        <v>1</v>
      </c>
      <c r="AV55" s="4" t="b">
        <f t="shared" si="7"/>
        <v>1</v>
      </c>
      <c r="AW55" s="4" t="b">
        <f t="shared" si="8"/>
        <v>1</v>
      </c>
      <c r="AX55" s="4" t="b">
        <f t="shared" si="9"/>
        <v>1</v>
      </c>
      <c r="AY55" s="4" t="b">
        <f t="shared" si="10"/>
        <v>1</v>
      </c>
      <c r="AZ55" s="4" t="b">
        <f t="shared" si="11"/>
        <v>1</v>
      </c>
      <c r="BA55" s="4" t="b">
        <f t="shared" si="12"/>
        <v>1</v>
      </c>
      <c r="BB55" s="14" t="b">
        <f t="shared" si="13"/>
        <v>1</v>
      </c>
      <c r="BC55" s="1"/>
      <c r="BD55" s="1"/>
      <c r="BE55" s="1"/>
      <c r="BF55" s="1"/>
      <c r="BG55" s="1"/>
      <c r="BH55" s="1"/>
      <c r="BI55" s="1"/>
      <c r="BJ55" s="1"/>
      <c r="BK55" s="1"/>
      <c r="BL55" s="1"/>
    </row>
    <row r="56" spans="1:64" x14ac:dyDescent="0.2">
      <c r="A56" s="1"/>
      <c r="B56" s="11" t="s">
        <v>211</v>
      </c>
      <c r="C56" s="4">
        <v>4</v>
      </c>
      <c r="D56" s="4">
        <v>4</v>
      </c>
      <c r="E56" s="4">
        <v>4</v>
      </c>
      <c r="F56" s="4">
        <v>3</v>
      </c>
      <c r="G56" s="4">
        <v>2</v>
      </c>
      <c r="H56" s="4">
        <v>3</v>
      </c>
      <c r="I56" s="4">
        <v>1</v>
      </c>
      <c r="J56" s="4">
        <v>2</v>
      </c>
      <c r="K56" s="4">
        <v>2</v>
      </c>
      <c r="L56" s="4">
        <v>3</v>
      </c>
      <c r="M56" s="4">
        <v>4</v>
      </c>
      <c r="N56" s="14">
        <v>2</v>
      </c>
      <c r="O56" s="25" t="b">
        <f t="shared" si="0"/>
        <v>1</v>
      </c>
      <c r="P56" s="11">
        <f>IF($O56 = TRUE, IF(ISBLANK(C56), "", INDEX('Individual UI'!$E$6:$H$6,1,C56)), "")</f>
        <v>4</v>
      </c>
      <c r="Q56" s="4">
        <f>IF($O56 = TRUE, IF(ISBLANK(D56), "", INDEX('Individual UI'!$E$6:$H$6,1,D56)), "")</f>
        <v>4</v>
      </c>
      <c r="R56" s="4">
        <f>IF($O56 = TRUE, IF(ISBLANK(E56), "", INDEX('Individual UI'!$E$6:$H$6,1,E56)), "")</f>
        <v>4</v>
      </c>
      <c r="S56" s="4">
        <f>IF($O56 = TRUE, IF(ISBLANK(F56), "", INDEX('Individual UI'!$E$6:$H$6,1,F56)), "")</f>
        <v>2</v>
      </c>
      <c r="T56" s="4">
        <f>IF($O56 = TRUE, IF(ISBLANK(G56), "", INDEX('Individual UI'!$E$6:$H$6,1,G56)), "")</f>
        <v>-2</v>
      </c>
      <c r="U56" s="4">
        <f>IF($O56 = TRUE, IF(ISBLANK(H56), "", INDEX('Individual UI'!$E$6:$H$6,1,H56)), "")</f>
        <v>2</v>
      </c>
      <c r="V56" s="4">
        <f>IF($O56 = TRUE, IF(ISBLANK(I56), "", INDEX('Individual UI'!$E$6:$H$6,1,I56)), "")</f>
        <v>-4</v>
      </c>
      <c r="W56" s="4">
        <f>IF($O56 = TRUE, IF(ISBLANK(J56), "", INDEX('Individual UI'!$E$6:$H$6,1,J56)), "")</f>
        <v>-2</v>
      </c>
      <c r="X56" s="4">
        <f>IF($O56 = TRUE, IF(ISBLANK(K56), "", INDEX('Individual UI'!$E$6:$H$6,1,K56)), "")</f>
        <v>-2</v>
      </c>
      <c r="Y56" s="4">
        <f>IF($O56 = TRUE, IF(ISBLANK(L56), "", INDEX('Individual UI'!$E$6:$H$6,1,L56)), "")</f>
        <v>2</v>
      </c>
      <c r="Z56" s="4">
        <f>IF($O56 = TRUE, IF(ISBLANK(M56), "", INDEX('Individual UI'!$E$6:$H$6,1,M56)), "")</f>
        <v>4</v>
      </c>
      <c r="AA56" s="14">
        <f>IF($O56 = TRUE, IF(ISBLANK(N56), "", INDEX('Individual UI'!$E$6:$H$6,1,N56)), "")</f>
        <v>-2</v>
      </c>
      <c r="AB56" s="11">
        <f>IF($O56 = TRUE, EXP(MMULT($P56:$AA56, Documentation!D$39:D$50) + Documentation!D$51), "")</f>
        <v>3.1427305276460472E-6</v>
      </c>
      <c r="AC56" s="4">
        <f>IF($O56 = TRUE, EXP(MMULT($P56:$AA56, Documentation!E$39:E$50) + Documentation!E$51), "")</f>
        <v>3.5647454642660148</v>
      </c>
      <c r="AD56" s="4">
        <f>IF($O56 = TRUE, EXP(MMULT($P56:$AA56, Documentation!F$39:F$50) + Documentation!F$51), "")</f>
        <v>0.44008715676546978</v>
      </c>
      <c r="AE56" s="4">
        <f>IF($O56 = TRUE, EXP(MMULT($P56:$AA56, Documentation!G$39:G$50) + Documentation!G$51), "")</f>
        <v>3.7278554539996685E-2</v>
      </c>
      <c r="AF56" s="14">
        <f>IF($O56 = TRUE, EXP(MMULT($P56:$AA56, Documentation!H$39:H$50) + Documentation!H$51), "")</f>
        <v>99.305902632951444</v>
      </c>
      <c r="AG56" s="30">
        <f t="shared" si="1"/>
        <v>3.0409200102295053E-8</v>
      </c>
      <c r="AH56" s="28">
        <f t="shared" si="2"/>
        <v>3.4492635363747824E-2</v>
      </c>
      <c r="AI56" s="28">
        <f t="shared" si="3"/>
        <v>4.2583028658696696E-3</v>
      </c>
      <c r="AJ56" s="28">
        <f t="shared" si="4"/>
        <v>3.6070894865433169E-4</v>
      </c>
      <c r="AK56" s="33">
        <f t="shared" si="5"/>
        <v>0.96088832241252808</v>
      </c>
      <c r="AL56" s="11">
        <f t="shared" si="6"/>
        <v>5</v>
      </c>
      <c r="AM56" s="14" t="str">
        <f>IF($O56 = TRUE, INDEX(Documentation!$M$9:$M$13, $AL56, 1), "")</f>
        <v>Reluctant Claimants</v>
      </c>
      <c r="AN56" s="1"/>
      <c r="AO56" s="1"/>
      <c r="AP56" s="38">
        <v>3.0409200102295397E-8</v>
      </c>
      <c r="AQ56" s="35">
        <v>3.4492635363747498E-2</v>
      </c>
      <c r="AR56" s="35">
        <v>4.2583028658696601E-3</v>
      </c>
      <c r="AS56" s="35">
        <v>3.6070894865433402E-4</v>
      </c>
      <c r="AT56" s="35">
        <v>0.96088832241252797</v>
      </c>
      <c r="AU56" s="14">
        <v>5</v>
      </c>
      <c r="AV56" s="4" t="b">
        <f t="shared" si="7"/>
        <v>1</v>
      </c>
      <c r="AW56" s="4" t="b">
        <f t="shared" si="8"/>
        <v>1</v>
      </c>
      <c r="AX56" s="4" t="b">
        <f t="shared" si="9"/>
        <v>1</v>
      </c>
      <c r="AY56" s="4" t="b">
        <f t="shared" si="10"/>
        <v>1</v>
      </c>
      <c r="AZ56" s="4" t="b">
        <f t="shared" si="11"/>
        <v>1</v>
      </c>
      <c r="BA56" s="4" t="b">
        <f t="shared" si="12"/>
        <v>1</v>
      </c>
      <c r="BB56" s="14" t="b">
        <f t="shared" si="13"/>
        <v>1</v>
      </c>
      <c r="BC56" s="1"/>
      <c r="BD56" s="1"/>
      <c r="BE56" s="1"/>
      <c r="BF56" s="1"/>
      <c r="BG56" s="1"/>
      <c r="BH56" s="1"/>
      <c r="BI56" s="1"/>
      <c r="BJ56" s="1"/>
      <c r="BK56" s="1"/>
      <c r="BL56" s="1"/>
    </row>
    <row r="57" spans="1:64" x14ac:dyDescent="0.2">
      <c r="A57" s="1"/>
      <c r="B57" s="11" t="s">
        <v>212</v>
      </c>
      <c r="C57" s="4">
        <v>2</v>
      </c>
      <c r="D57" s="4">
        <v>3</v>
      </c>
      <c r="E57" s="4">
        <v>2</v>
      </c>
      <c r="F57" s="4">
        <v>1</v>
      </c>
      <c r="G57" s="4">
        <v>1</v>
      </c>
      <c r="H57" s="4">
        <v>1</v>
      </c>
      <c r="I57" s="4">
        <v>4</v>
      </c>
      <c r="J57" s="4">
        <v>2</v>
      </c>
      <c r="K57" s="4">
        <v>1</v>
      </c>
      <c r="L57" s="4">
        <v>2</v>
      </c>
      <c r="M57" s="4">
        <v>4</v>
      </c>
      <c r="N57" s="14">
        <v>2</v>
      </c>
      <c r="O57" s="25" t="b">
        <f t="shared" si="0"/>
        <v>1</v>
      </c>
      <c r="P57" s="11">
        <f>IF($O57 = TRUE, IF(ISBLANK(C57), "", INDEX('Individual UI'!$E$6:$H$6,1,C57)), "")</f>
        <v>-2</v>
      </c>
      <c r="Q57" s="4">
        <f>IF($O57 = TRUE, IF(ISBLANK(D57), "", INDEX('Individual UI'!$E$6:$H$6,1,D57)), "")</f>
        <v>2</v>
      </c>
      <c r="R57" s="4">
        <f>IF($O57 = TRUE, IF(ISBLANK(E57), "", INDEX('Individual UI'!$E$6:$H$6,1,E57)), "")</f>
        <v>-2</v>
      </c>
      <c r="S57" s="4">
        <f>IF($O57 = TRUE, IF(ISBLANK(F57), "", INDEX('Individual UI'!$E$6:$H$6,1,F57)), "")</f>
        <v>-4</v>
      </c>
      <c r="T57" s="4">
        <f>IF($O57 = TRUE, IF(ISBLANK(G57), "", INDEX('Individual UI'!$E$6:$H$6,1,G57)), "")</f>
        <v>-4</v>
      </c>
      <c r="U57" s="4">
        <f>IF($O57 = TRUE, IF(ISBLANK(H57), "", INDEX('Individual UI'!$E$6:$H$6,1,H57)), "")</f>
        <v>-4</v>
      </c>
      <c r="V57" s="4">
        <f>IF($O57 = TRUE, IF(ISBLANK(I57), "", INDEX('Individual UI'!$E$6:$H$6,1,I57)), "")</f>
        <v>4</v>
      </c>
      <c r="W57" s="4">
        <f>IF($O57 = TRUE, IF(ISBLANK(J57), "", INDEX('Individual UI'!$E$6:$H$6,1,J57)), "")</f>
        <v>-2</v>
      </c>
      <c r="X57" s="4">
        <f>IF($O57 = TRUE, IF(ISBLANK(K57), "", INDEX('Individual UI'!$E$6:$H$6,1,K57)), "")</f>
        <v>-4</v>
      </c>
      <c r="Y57" s="4">
        <f>IF($O57 = TRUE, IF(ISBLANK(L57), "", INDEX('Individual UI'!$E$6:$H$6,1,L57)), "")</f>
        <v>-2</v>
      </c>
      <c r="Z57" s="4">
        <f>IF($O57 = TRUE, IF(ISBLANK(M57), "", INDEX('Individual UI'!$E$6:$H$6,1,M57)), "")</f>
        <v>4</v>
      </c>
      <c r="AA57" s="14">
        <f>IF($O57 = TRUE, IF(ISBLANK(N57), "", INDEX('Individual UI'!$E$6:$H$6,1,N57)), "")</f>
        <v>-2</v>
      </c>
      <c r="AB57" s="11">
        <f>IF($O57 = TRUE, EXP(MMULT($P57:$AA57, Documentation!D$39:D$50) + Documentation!D$51), "")</f>
        <v>1.4668581613127938</v>
      </c>
      <c r="AC57" s="4">
        <f>IF($O57 = TRUE, EXP(MMULT($P57:$AA57, Documentation!E$39:E$50) + Documentation!E$51), "")</f>
        <v>6.4713736797862007E-2</v>
      </c>
      <c r="AD57" s="4">
        <f>IF($O57 = TRUE, EXP(MMULT($P57:$AA57, Documentation!F$39:F$50) + Documentation!F$51), "")</f>
        <v>7.4846507805796918E-4</v>
      </c>
      <c r="AE57" s="4">
        <f>IF($O57 = TRUE, EXP(MMULT($P57:$AA57, Documentation!G$39:G$50) + Documentation!G$51), "")</f>
        <v>3.162514276934864E-5</v>
      </c>
      <c r="AF57" s="14">
        <f>IF($O57 = TRUE, EXP(MMULT($P57:$AA57, Documentation!H$39:H$50) + Documentation!H$51), "")</f>
        <v>1.0913921580360229E-3</v>
      </c>
      <c r="AG57" s="30">
        <f t="shared" si="1"/>
        <v>0.95657797345248596</v>
      </c>
      <c r="AH57" s="28">
        <f t="shared" si="2"/>
        <v>4.22015821524519E-2</v>
      </c>
      <c r="AI57" s="28">
        <f t="shared" si="3"/>
        <v>4.8809436825703831E-4</v>
      </c>
      <c r="AJ57" s="28">
        <f t="shared" si="4"/>
        <v>2.0623612956125569E-5</v>
      </c>
      <c r="AK57" s="33">
        <f t="shared" si="5"/>
        <v>7.1172641384882368E-4</v>
      </c>
      <c r="AL57" s="11">
        <f t="shared" si="6"/>
        <v>1</v>
      </c>
      <c r="AM57" s="14" t="str">
        <f>IF($O57 = TRUE, INDEX(Documentation!$M$9:$M$13, $AL57, 1), "")</f>
        <v>Decisive Pursuers</v>
      </c>
      <c r="AN57" s="1"/>
      <c r="AO57" s="1"/>
      <c r="AP57" s="38">
        <v>0.95657797345248696</v>
      </c>
      <c r="AQ57" s="35">
        <v>4.2201582152451497E-2</v>
      </c>
      <c r="AR57" s="35">
        <v>4.8809436825703398E-4</v>
      </c>
      <c r="AS57" s="35">
        <v>2.06236129561256E-5</v>
      </c>
      <c r="AT57" s="35">
        <v>7.1172641384881002E-4</v>
      </c>
      <c r="AU57" s="14">
        <v>1</v>
      </c>
      <c r="AV57" s="4" t="b">
        <f t="shared" si="7"/>
        <v>1</v>
      </c>
      <c r="AW57" s="4" t="b">
        <f t="shared" si="8"/>
        <v>1</v>
      </c>
      <c r="AX57" s="4" t="b">
        <f t="shared" si="9"/>
        <v>1</v>
      </c>
      <c r="AY57" s="4" t="b">
        <f t="shared" si="10"/>
        <v>1</v>
      </c>
      <c r="AZ57" s="4" t="b">
        <f t="shared" si="11"/>
        <v>1</v>
      </c>
      <c r="BA57" s="4" t="b">
        <f t="shared" si="12"/>
        <v>1</v>
      </c>
      <c r="BB57" s="14" t="b">
        <f t="shared" si="13"/>
        <v>1</v>
      </c>
      <c r="BC57" s="1"/>
      <c r="BD57" s="1"/>
      <c r="BE57" s="1"/>
      <c r="BF57" s="1"/>
      <c r="BG57" s="1"/>
      <c r="BH57" s="1"/>
      <c r="BI57" s="1"/>
      <c r="BJ57" s="1"/>
      <c r="BK57" s="1"/>
      <c r="BL57" s="1"/>
    </row>
    <row r="58" spans="1:64" x14ac:dyDescent="0.2">
      <c r="A58" s="1"/>
      <c r="B58" s="11" t="s">
        <v>213</v>
      </c>
      <c r="C58" s="4">
        <v>4</v>
      </c>
      <c r="D58" s="4">
        <v>4</v>
      </c>
      <c r="E58" s="4">
        <v>4</v>
      </c>
      <c r="F58" s="4">
        <v>3</v>
      </c>
      <c r="G58" s="4">
        <v>1</v>
      </c>
      <c r="H58" s="4">
        <v>1</v>
      </c>
      <c r="I58" s="4">
        <v>3</v>
      </c>
      <c r="J58" s="4">
        <v>1</v>
      </c>
      <c r="K58" s="4">
        <v>4</v>
      </c>
      <c r="L58" s="4">
        <v>4</v>
      </c>
      <c r="M58" s="4">
        <v>3</v>
      </c>
      <c r="N58" s="14">
        <v>2</v>
      </c>
      <c r="O58" s="25" t="b">
        <f t="shared" si="0"/>
        <v>1</v>
      </c>
      <c r="P58" s="11">
        <f>IF($O58 = TRUE, IF(ISBLANK(C58), "", INDEX('Individual UI'!$E$6:$H$6,1,C58)), "")</f>
        <v>4</v>
      </c>
      <c r="Q58" s="4">
        <f>IF($O58 = TRUE, IF(ISBLANK(D58), "", INDEX('Individual UI'!$E$6:$H$6,1,D58)), "")</f>
        <v>4</v>
      </c>
      <c r="R58" s="4">
        <f>IF($O58 = TRUE, IF(ISBLANK(E58), "", INDEX('Individual UI'!$E$6:$H$6,1,E58)), "")</f>
        <v>4</v>
      </c>
      <c r="S58" s="4">
        <f>IF($O58 = TRUE, IF(ISBLANK(F58), "", INDEX('Individual UI'!$E$6:$H$6,1,F58)), "")</f>
        <v>2</v>
      </c>
      <c r="T58" s="4">
        <f>IF($O58 = TRUE, IF(ISBLANK(G58), "", INDEX('Individual UI'!$E$6:$H$6,1,G58)), "")</f>
        <v>-4</v>
      </c>
      <c r="U58" s="4">
        <f>IF($O58 = TRUE, IF(ISBLANK(H58), "", INDEX('Individual UI'!$E$6:$H$6,1,H58)), "")</f>
        <v>-4</v>
      </c>
      <c r="V58" s="4">
        <f>IF($O58 = TRUE, IF(ISBLANK(I58), "", INDEX('Individual UI'!$E$6:$H$6,1,I58)), "")</f>
        <v>2</v>
      </c>
      <c r="W58" s="4">
        <f>IF($O58 = TRUE, IF(ISBLANK(J58), "", INDEX('Individual UI'!$E$6:$H$6,1,J58)), "")</f>
        <v>-4</v>
      </c>
      <c r="X58" s="4">
        <f>IF($O58 = TRUE, IF(ISBLANK(K58), "", INDEX('Individual UI'!$E$6:$H$6,1,K58)), "")</f>
        <v>4</v>
      </c>
      <c r="Y58" s="4">
        <f>IF($O58 = TRUE, IF(ISBLANK(L58), "", INDEX('Individual UI'!$E$6:$H$6,1,L58)), "")</f>
        <v>4</v>
      </c>
      <c r="Z58" s="4">
        <f>IF($O58 = TRUE, IF(ISBLANK(M58), "", INDEX('Individual UI'!$E$6:$H$6,1,M58)), "")</f>
        <v>2</v>
      </c>
      <c r="AA58" s="14">
        <f>IF($O58 = TRUE, IF(ISBLANK(N58), "", INDEX('Individual UI'!$E$6:$H$6,1,N58)), "")</f>
        <v>-2</v>
      </c>
      <c r="AB58" s="11">
        <f>IF($O58 = TRUE, EXP(MMULT($P58:$AA58, Documentation!D$39:D$50) + Documentation!D$51), "")</f>
        <v>5.4845845285052058E-5</v>
      </c>
      <c r="AC58" s="4">
        <f>IF($O58 = TRUE, EXP(MMULT($P58:$AA58, Documentation!E$39:E$50) + Documentation!E$51), "")</f>
        <v>28.872306613875516</v>
      </c>
      <c r="AD58" s="4">
        <f>IF($O58 = TRUE, EXP(MMULT($P58:$AA58, Documentation!F$39:F$50) + Documentation!F$51), "")</f>
        <v>8.5453313214615925E-2</v>
      </c>
      <c r="AE58" s="4">
        <f>IF($O58 = TRUE, EXP(MMULT($P58:$AA58, Documentation!G$39:G$50) + Documentation!G$51), "")</f>
        <v>2.3418154889058012E-5</v>
      </c>
      <c r="AF58" s="14">
        <f>IF($O58 = TRUE, EXP(MMULT($P58:$AA58, Documentation!H$39:H$50) + Documentation!H$51), "")</f>
        <v>0.22061329991056522</v>
      </c>
      <c r="AG58" s="30">
        <f t="shared" si="1"/>
        <v>1.8796694986355755E-6</v>
      </c>
      <c r="AH58" s="28">
        <f t="shared" si="2"/>
        <v>0.98950784358039801</v>
      </c>
      <c r="AI58" s="28">
        <f t="shared" si="3"/>
        <v>2.9286445595295275E-3</v>
      </c>
      <c r="AJ58" s="28">
        <f t="shared" si="4"/>
        <v>8.025838827081201E-7</v>
      </c>
      <c r="AK58" s="33">
        <f t="shared" si="5"/>
        <v>7.5608296066912986E-3</v>
      </c>
      <c r="AL58" s="11">
        <f t="shared" si="6"/>
        <v>2</v>
      </c>
      <c r="AM58" s="14" t="str">
        <f>IF($O58 = TRUE, INDEX(Documentation!$M$9:$M$13, $AL58, 1), "")</f>
        <v>Cautious Consulters</v>
      </c>
      <c r="AN58" s="1"/>
      <c r="AO58" s="1"/>
      <c r="AP58" s="38">
        <v>1.87966949863557E-6</v>
      </c>
      <c r="AQ58" s="35">
        <v>0.98950784358039801</v>
      </c>
      <c r="AR58" s="35">
        <v>2.9286445595295002E-3</v>
      </c>
      <c r="AS58" s="35">
        <v>8.0258388270810803E-7</v>
      </c>
      <c r="AT58" s="35">
        <v>7.5608296066912301E-3</v>
      </c>
      <c r="AU58" s="14">
        <v>2</v>
      </c>
      <c r="AV58" s="4" t="b">
        <f t="shared" si="7"/>
        <v>1</v>
      </c>
      <c r="AW58" s="4" t="b">
        <f t="shared" si="8"/>
        <v>1</v>
      </c>
      <c r="AX58" s="4" t="b">
        <f t="shared" si="9"/>
        <v>1</v>
      </c>
      <c r="AY58" s="4" t="b">
        <f t="shared" si="10"/>
        <v>1</v>
      </c>
      <c r="AZ58" s="4" t="b">
        <f t="shared" si="11"/>
        <v>1</v>
      </c>
      <c r="BA58" s="4" t="b">
        <f t="shared" si="12"/>
        <v>1</v>
      </c>
      <c r="BB58" s="14" t="b">
        <f t="shared" si="13"/>
        <v>1</v>
      </c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x14ac:dyDescent="0.2">
      <c r="A59" s="1"/>
      <c r="B59" s="11" t="s">
        <v>214</v>
      </c>
      <c r="C59" s="4">
        <v>3</v>
      </c>
      <c r="D59" s="4">
        <v>4</v>
      </c>
      <c r="E59" s="4">
        <v>2</v>
      </c>
      <c r="F59" s="4">
        <v>1</v>
      </c>
      <c r="G59" s="4">
        <v>1</v>
      </c>
      <c r="H59" s="4">
        <v>1</v>
      </c>
      <c r="I59" s="4">
        <v>2</v>
      </c>
      <c r="J59" s="4">
        <v>2</v>
      </c>
      <c r="K59" s="4">
        <v>3</v>
      </c>
      <c r="L59" s="4">
        <v>2</v>
      </c>
      <c r="M59" s="4">
        <v>2</v>
      </c>
      <c r="N59" s="14">
        <v>2</v>
      </c>
      <c r="O59" s="25" t="b">
        <f t="shared" si="0"/>
        <v>1</v>
      </c>
      <c r="P59" s="11">
        <f>IF($O59 = TRUE, IF(ISBLANK(C59), "", INDEX('Individual UI'!$E$6:$H$6,1,C59)), "")</f>
        <v>2</v>
      </c>
      <c r="Q59" s="4">
        <f>IF($O59 = TRUE, IF(ISBLANK(D59), "", INDEX('Individual UI'!$E$6:$H$6,1,D59)), "")</f>
        <v>4</v>
      </c>
      <c r="R59" s="4">
        <f>IF($O59 = TRUE, IF(ISBLANK(E59), "", INDEX('Individual UI'!$E$6:$H$6,1,E59)), "")</f>
        <v>-2</v>
      </c>
      <c r="S59" s="4">
        <f>IF($O59 = TRUE, IF(ISBLANK(F59), "", INDEX('Individual UI'!$E$6:$H$6,1,F59)), "")</f>
        <v>-4</v>
      </c>
      <c r="T59" s="4">
        <f>IF($O59 = TRUE, IF(ISBLANK(G59), "", INDEX('Individual UI'!$E$6:$H$6,1,G59)), "")</f>
        <v>-4</v>
      </c>
      <c r="U59" s="4">
        <f>IF($O59 = TRUE, IF(ISBLANK(H59), "", INDEX('Individual UI'!$E$6:$H$6,1,H59)), "")</f>
        <v>-4</v>
      </c>
      <c r="V59" s="4">
        <f>IF($O59 = TRUE, IF(ISBLANK(I59), "", INDEX('Individual UI'!$E$6:$H$6,1,I59)), "")</f>
        <v>-2</v>
      </c>
      <c r="W59" s="4">
        <f>IF($O59 = TRUE, IF(ISBLANK(J59), "", INDEX('Individual UI'!$E$6:$H$6,1,J59)), "")</f>
        <v>-2</v>
      </c>
      <c r="X59" s="4">
        <f>IF($O59 = TRUE, IF(ISBLANK(K59), "", INDEX('Individual UI'!$E$6:$H$6,1,K59)), "")</f>
        <v>2</v>
      </c>
      <c r="Y59" s="4">
        <f>IF($O59 = TRUE, IF(ISBLANK(L59), "", INDEX('Individual UI'!$E$6:$H$6,1,L59)), "")</f>
        <v>-2</v>
      </c>
      <c r="Z59" s="4">
        <f>IF($O59 = TRUE, IF(ISBLANK(M59), "", INDEX('Individual UI'!$E$6:$H$6,1,M59)), "")</f>
        <v>-2</v>
      </c>
      <c r="AA59" s="14">
        <f>IF($O59 = TRUE, IF(ISBLANK(N59), "", INDEX('Individual UI'!$E$6:$H$6,1,N59)), "")</f>
        <v>-2</v>
      </c>
      <c r="AB59" s="11">
        <f>IF($O59 = TRUE, EXP(MMULT($P59:$AA59, Documentation!D$39:D$50) + Documentation!D$51), "")</f>
        <v>6.1997567553155865E-2</v>
      </c>
      <c r="AC59" s="4">
        <f>IF($O59 = TRUE, EXP(MMULT($P59:$AA59, Documentation!E$39:E$50) + Documentation!E$51), "")</f>
        <v>0.28011227829838914</v>
      </c>
      <c r="AD59" s="4">
        <f>IF($O59 = TRUE, EXP(MMULT($P59:$AA59, Documentation!F$39:F$50) + Documentation!F$51), "")</f>
        <v>7.3471771589263073E-4</v>
      </c>
      <c r="AE59" s="4">
        <f>IF($O59 = TRUE, EXP(MMULT($P59:$AA59, Documentation!G$39:G$50) + Documentation!G$51), "")</f>
        <v>1.3973142452989923E-4</v>
      </c>
      <c r="AF59" s="14">
        <f>IF($O59 = TRUE, EXP(MMULT($P59:$AA59, Documentation!H$39:H$50) + Documentation!H$51), "")</f>
        <v>1.3039401230573735E-2</v>
      </c>
      <c r="AG59" s="30">
        <f t="shared" si="1"/>
        <v>0.17413887954919377</v>
      </c>
      <c r="AH59" s="28">
        <f t="shared" si="2"/>
        <v>0.78677987243663172</v>
      </c>
      <c r="AI59" s="28">
        <f t="shared" si="3"/>
        <v>2.0636764453829432E-3</v>
      </c>
      <c r="AJ59" s="28">
        <f t="shared" si="4"/>
        <v>3.9247787721005152E-4</v>
      </c>
      <c r="AK59" s="33">
        <f t="shared" si="5"/>
        <v>3.6625093691581526E-2</v>
      </c>
      <c r="AL59" s="11">
        <f t="shared" si="6"/>
        <v>2</v>
      </c>
      <c r="AM59" s="14" t="str">
        <f>IF($O59 = TRUE, INDEX(Documentation!$M$9:$M$13, $AL59, 1), "")</f>
        <v>Cautious Consulters</v>
      </c>
      <c r="AN59" s="1"/>
      <c r="AO59" s="1"/>
      <c r="AP59" s="38">
        <v>0.17413887954919099</v>
      </c>
      <c r="AQ59" s="35">
        <v>0.78677987243663505</v>
      </c>
      <c r="AR59" s="35">
        <v>2.0636764453829501E-3</v>
      </c>
      <c r="AS59" s="35">
        <v>3.9247787721004101E-4</v>
      </c>
      <c r="AT59" s="35">
        <v>3.6625093691581401E-2</v>
      </c>
      <c r="AU59" s="14">
        <v>2</v>
      </c>
      <c r="AV59" s="4" t="b">
        <f t="shared" si="7"/>
        <v>1</v>
      </c>
      <c r="AW59" s="4" t="b">
        <f t="shared" si="8"/>
        <v>1</v>
      </c>
      <c r="AX59" s="4" t="b">
        <f t="shared" si="9"/>
        <v>1</v>
      </c>
      <c r="AY59" s="4" t="b">
        <f t="shared" si="10"/>
        <v>1</v>
      </c>
      <c r="AZ59" s="4" t="b">
        <f t="shared" si="11"/>
        <v>1</v>
      </c>
      <c r="BA59" s="4" t="b">
        <f t="shared" si="12"/>
        <v>1</v>
      </c>
      <c r="BB59" s="14" t="b">
        <f t="shared" si="13"/>
        <v>1</v>
      </c>
      <c r="BC59" s="1"/>
      <c r="BD59" s="1"/>
      <c r="BE59" s="1"/>
      <c r="BF59" s="1"/>
      <c r="BG59" s="1"/>
      <c r="BH59" s="1"/>
      <c r="BI59" s="1"/>
      <c r="BJ59" s="1"/>
      <c r="BK59" s="1"/>
      <c r="BL59" s="1"/>
    </row>
    <row r="60" spans="1:64" x14ac:dyDescent="0.2">
      <c r="A60" s="1"/>
      <c r="B60" s="11" t="s">
        <v>215</v>
      </c>
      <c r="C60" s="4">
        <v>2</v>
      </c>
      <c r="D60" s="4">
        <v>3</v>
      </c>
      <c r="E60" s="4">
        <v>4</v>
      </c>
      <c r="F60" s="4">
        <v>3</v>
      </c>
      <c r="G60" s="4">
        <v>3</v>
      </c>
      <c r="H60" s="4">
        <v>2</v>
      </c>
      <c r="I60" s="4">
        <v>3</v>
      </c>
      <c r="J60" s="4">
        <v>2</v>
      </c>
      <c r="K60" s="4">
        <v>3</v>
      </c>
      <c r="L60" s="4">
        <v>3</v>
      </c>
      <c r="M60" s="4">
        <v>3</v>
      </c>
      <c r="N60" s="14">
        <v>3</v>
      </c>
      <c r="O60" s="25" t="b">
        <f t="shared" si="0"/>
        <v>1</v>
      </c>
      <c r="P60" s="11">
        <f>IF($O60 = TRUE, IF(ISBLANK(C60), "", INDEX('Individual UI'!$E$6:$H$6,1,C60)), "")</f>
        <v>-2</v>
      </c>
      <c r="Q60" s="4">
        <f>IF($O60 = TRUE, IF(ISBLANK(D60), "", INDEX('Individual UI'!$E$6:$H$6,1,D60)), "")</f>
        <v>2</v>
      </c>
      <c r="R60" s="4">
        <f>IF($O60 = TRUE, IF(ISBLANK(E60), "", INDEX('Individual UI'!$E$6:$H$6,1,E60)), "")</f>
        <v>4</v>
      </c>
      <c r="S60" s="4">
        <f>IF($O60 = TRUE, IF(ISBLANK(F60), "", INDEX('Individual UI'!$E$6:$H$6,1,F60)), "")</f>
        <v>2</v>
      </c>
      <c r="T60" s="4">
        <f>IF($O60 = TRUE, IF(ISBLANK(G60), "", INDEX('Individual UI'!$E$6:$H$6,1,G60)), "")</f>
        <v>2</v>
      </c>
      <c r="U60" s="4">
        <f>IF($O60 = TRUE, IF(ISBLANK(H60), "", INDEX('Individual UI'!$E$6:$H$6,1,H60)), "")</f>
        <v>-2</v>
      </c>
      <c r="V60" s="4">
        <f>IF($O60 = TRUE, IF(ISBLANK(I60), "", INDEX('Individual UI'!$E$6:$H$6,1,I60)), "")</f>
        <v>2</v>
      </c>
      <c r="W60" s="4">
        <f>IF($O60 = TRUE, IF(ISBLANK(J60), "", INDEX('Individual UI'!$E$6:$H$6,1,J60)), "")</f>
        <v>-2</v>
      </c>
      <c r="X60" s="4">
        <f>IF($O60 = TRUE, IF(ISBLANK(K60), "", INDEX('Individual UI'!$E$6:$H$6,1,K60)), "")</f>
        <v>2</v>
      </c>
      <c r="Y60" s="4">
        <f>IF($O60 = TRUE, IF(ISBLANK(L60), "", INDEX('Individual UI'!$E$6:$H$6,1,L60)), "")</f>
        <v>2</v>
      </c>
      <c r="Z60" s="4">
        <f>IF($O60 = TRUE, IF(ISBLANK(M60), "", INDEX('Individual UI'!$E$6:$H$6,1,M60)), "")</f>
        <v>2</v>
      </c>
      <c r="AA60" s="14">
        <f>IF($O60 = TRUE, IF(ISBLANK(N60), "", INDEX('Individual UI'!$E$6:$H$6,1,N60)), "")</f>
        <v>2</v>
      </c>
      <c r="AB60" s="11">
        <f>IF($O60 = TRUE, EXP(MMULT($P60:$AA60, Documentation!D$39:D$50) + Documentation!D$51), "")</f>
        <v>1.8275951661381382E-4</v>
      </c>
      <c r="AC60" s="4">
        <f>IF($O60 = TRUE, EXP(MMULT($P60:$AA60, Documentation!E$39:E$50) + Documentation!E$51), "")</f>
        <v>0.43282993116596719</v>
      </c>
      <c r="AD60" s="4">
        <f>IF($O60 = TRUE, EXP(MMULT($P60:$AA60, Documentation!F$39:F$50) + Documentation!F$51), "")</f>
        <v>0.13412309963767413</v>
      </c>
      <c r="AE60" s="4">
        <f>IF($O60 = TRUE, EXP(MMULT($P60:$AA60, Documentation!G$39:G$50) + Documentation!G$51), "")</f>
        <v>3.6937681899566737E-3</v>
      </c>
      <c r="AF60" s="14">
        <f>IF($O60 = TRUE, EXP(MMULT($P60:$AA60, Documentation!H$39:H$50) + Documentation!H$51), "")</f>
        <v>9.260028355176652E-3</v>
      </c>
      <c r="AG60" s="30">
        <f t="shared" si="1"/>
        <v>3.1505395158252288E-4</v>
      </c>
      <c r="AH60" s="28">
        <f t="shared" si="2"/>
        <v>0.74614325263936621</v>
      </c>
      <c r="AI60" s="28">
        <f t="shared" si="3"/>
        <v>0.23121101063446217</v>
      </c>
      <c r="AJ60" s="28">
        <f t="shared" si="4"/>
        <v>6.3675823072718296E-3</v>
      </c>
      <c r="AK60" s="33">
        <f t="shared" si="5"/>
        <v>1.5963100467317071E-2</v>
      </c>
      <c r="AL60" s="11">
        <f t="shared" si="6"/>
        <v>2</v>
      </c>
      <c r="AM60" s="14" t="str">
        <f>IF($O60 = TRUE, INDEX(Documentation!$M$9:$M$13, $AL60, 1), "")</f>
        <v>Cautious Consulters</v>
      </c>
      <c r="AN60" s="1"/>
      <c r="AO60" s="1"/>
      <c r="AP60" s="38">
        <v>3.15053951582527E-4</v>
      </c>
      <c r="AQ60" s="35">
        <v>0.74614325263936598</v>
      </c>
      <c r="AR60" s="35">
        <v>0.23121101063446201</v>
      </c>
      <c r="AS60" s="35">
        <v>6.3675823072718704E-3</v>
      </c>
      <c r="AT60" s="35">
        <v>1.5963100467316998E-2</v>
      </c>
      <c r="AU60" s="14">
        <v>2</v>
      </c>
      <c r="AV60" s="4" t="b">
        <f t="shared" si="7"/>
        <v>1</v>
      </c>
      <c r="AW60" s="4" t="b">
        <f t="shared" si="8"/>
        <v>1</v>
      </c>
      <c r="AX60" s="4" t="b">
        <f t="shared" si="9"/>
        <v>1</v>
      </c>
      <c r="AY60" s="4" t="b">
        <f t="shared" si="10"/>
        <v>1</v>
      </c>
      <c r="AZ60" s="4" t="b">
        <f t="shared" si="11"/>
        <v>1</v>
      </c>
      <c r="BA60" s="4" t="b">
        <f t="shared" si="12"/>
        <v>1</v>
      </c>
      <c r="BB60" s="14" t="b">
        <f t="shared" si="13"/>
        <v>1</v>
      </c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x14ac:dyDescent="0.2">
      <c r="A61" s="1"/>
      <c r="B61" s="11" t="s">
        <v>216</v>
      </c>
      <c r="C61" s="4">
        <v>4</v>
      </c>
      <c r="D61" s="4">
        <v>3</v>
      </c>
      <c r="E61" s="4">
        <v>3</v>
      </c>
      <c r="F61" s="4">
        <v>3</v>
      </c>
      <c r="G61" s="4">
        <v>4</v>
      </c>
      <c r="H61" s="4">
        <v>4</v>
      </c>
      <c r="I61" s="4">
        <v>2</v>
      </c>
      <c r="J61" s="4">
        <v>3</v>
      </c>
      <c r="K61" s="4">
        <v>1</v>
      </c>
      <c r="L61" s="4">
        <v>4</v>
      </c>
      <c r="M61" s="4">
        <v>4</v>
      </c>
      <c r="N61" s="14">
        <v>3</v>
      </c>
      <c r="O61" s="25" t="b">
        <f t="shared" si="0"/>
        <v>1</v>
      </c>
      <c r="P61" s="11">
        <f>IF($O61 = TRUE, IF(ISBLANK(C61), "", INDEX('Individual UI'!$E$6:$H$6,1,C61)), "")</f>
        <v>4</v>
      </c>
      <c r="Q61" s="4">
        <f>IF($O61 = TRUE, IF(ISBLANK(D61), "", INDEX('Individual UI'!$E$6:$H$6,1,D61)), "")</f>
        <v>2</v>
      </c>
      <c r="R61" s="4">
        <f>IF($O61 = TRUE, IF(ISBLANK(E61), "", INDEX('Individual UI'!$E$6:$H$6,1,E61)), "")</f>
        <v>2</v>
      </c>
      <c r="S61" s="4">
        <f>IF($O61 = TRUE, IF(ISBLANK(F61), "", INDEX('Individual UI'!$E$6:$H$6,1,F61)), "")</f>
        <v>2</v>
      </c>
      <c r="T61" s="4">
        <f>IF($O61 = TRUE, IF(ISBLANK(G61), "", INDEX('Individual UI'!$E$6:$H$6,1,G61)), "")</f>
        <v>4</v>
      </c>
      <c r="U61" s="4">
        <f>IF($O61 = TRUE, IF(ISBLANK(H61), "", INDEX('Individual UI'!$E$6:$H$6,1,H61)), "")</f>
        <v>4</v>
      </c>
      <c r="V61" s="4">
        <f>IF($O61 = TRUE, IF(ISBLANK(I61), "", INDEX('Individual UI'!$E$6:$H$6,1,I61)), "")</f>
        <v>-2</v>
      </c>
      <c r="W61" s="4">
        <f>IF($O61 = TRUE, IF(ISBLANK(J61), "", INDEX('Individual UI'!$E$6:$H$6,1,J61)), "")</f>
        <v>2</v>
      </c>
      <c r="X61" s="4">
        <f>IF($O61 = TRUE, IF(ISBLANK(K61), "", INDEX('Individual UI'!$E$6:$H$6,1,K61)), "")</f>
        <v>-4</v>
      </c>
      <c r="Y61" s="4">
        <f>IF($O61 = TRUE, IF(ISBLANK(L61), "", INDEX('Individual UI'!$E$6:$H$6,1,L61)), "")</f>
        <v>4</v>
      </c>
      <c r="Z61" s="4">
        <f>IF($O61 = TRUE, IF(ISBLANK(M61), "", INDEX('Individual UI'!$E$6:$H$6,1,M61)), "")</f>
        <v>4</v>
      </c>
      <c r="AA61" s="14">
        <f>IF($O61 = TRUE, IF(ISBLANK(N61), "", INDEX('Individual UI'!$E$6:$H$6,1,N61)), "")</f>
        <v>2</v>
      </c>
      <c r="AB61" s="11">
        <f>IF($O61 = TRUE, EXP(MMULT($P61:$AA61, Documentation!D$39:D$50) + Documentation!D$51), "")</f>
        <v>2.1164280932458868E-6</v>
      </c>
      <c r="AC61" s="4">
        <f>IF($O61 = TRUE, EXP(MMULT($P61:$AA61, Documentation!E$39:E$50) + Documentation!E$51), "")</f>
        <v>0.33101205441092468</v>
      </c>
      <c r="AD61" s="4">
        <f>IF($O61 = TRUE, EXP(MMULT($P61:$AA61, Documentation!F$39:F$50) + Documentation!F$51), "")</f>
        <v>5.7013821427093223</v>
      </c>
      <c r="AE61" s="4">
        <f>IF($O61 = TRUE, EXP(MMULT($P61:$AA61, Documentation!G$39:G$50) + Documentation!G$51), "")</f>
        <v>9.1676446196254896E-2</v>
      </c>
      <c r="AF61" s="14">
        <f>IF($O61 = TRUE, EXP(MMULT($P61:$AA61, Documentation!H$39:H$50) + Documentation!H$51), "")</f>
        <v>6.5631132761725084</v>
      </c>
      <c r="AG61" s="30">
        <f t="shared" si="1"/>
        <v>1.668161944858641E-7</v>
      </c>
      <c r="AH61" s="28">
        <f t="shared" si="2"/>
        <v>2.6090265680178241E-2</v>
      </c>
      <c r="AI61" s="28">
        <f t="shared" si="3"/>
        <v>0.44938114145791297</v>
      </c>
      <c r="AJ61" s="28">
        <f t="shared" si="4"/>
        <v>7.2259085613406455E-3</v>
      </c>
      <c r="AK61" s="33">
        <f t="shared" si="5"/>
        <v>0.51730251748437361</v>
      </c>
      <c r="AL61" s="11">
        <f t="shared" si="6"/>
        <v>5</v>
      </c>
      <c r="AM61" s="14" t="str">
        <f>IF($O61 = TRUE, INDEX(Documentation!$M$9:$M$13, $AL61, 1), "")</f>
        <v>Reluctant Claimants</v>
      </c>
      <c r="AN61" s="1"/>
      <c r="AO61" s="1"/>
      <c r="AP61" s="38">
        <v>1.66816194485865E-7</v>
      </c>
      <c r="AQ61" s="35">
        <v>2.6090265680177999E-2</v>
      </c>
      <c r="AR61" s="35">
        <v>0.44938114145791402</v>
      </c>
      <c r="AS61" s="35">
        <v>7.2259085613406602E-3</v>
      </c>
      <c r="AT61" s="35">
        <v>0.51730251748437295</v>
      </c>
      <c r="AU61" s="14">
        <v>5</v>
      </c>
      <c r="AV61" s="4" t="b">
        <f t="shared" si="7"/>
        <v>1</v>
      </c>
      <c r="AW61" s="4" t="b">
        <f t="shared" si="8"/>
        <v>1</v>
      </c>
      <c r="AX61" s="4" t="b">
        <f t="shared" si="9"/>
        <v>1</v>
      </c>
      <c r="AY61" s="4" t="b">
        <f t="shared" si="10"/>
        <v>1</v>
      </c>
      <c r="AZ61" s="4" t="b">
        <f t="shared" si="11"/>
        <v>1</v>
      </c>
      <c r="BA61" s="4" t="b">
        <f t="shared" si="12"/>
        <v>1</v>
      </c>
      <c r="BB61" s="14" t="b">
        <f t="shared" si="13"/>
        <v>1</v>
      </c>
      <c r="BC61" s="1"/>
      <c r="BD61" s="1"/>
      <c r="BE61" s="1"/>
      <c r="BF61" s="1"/>
      <c r="BG61" s="1"/>
      <c r="BH61" s="1"/>
      <c r="BI61" s="1"/>
      <c r="BJ61" s="1"/>
      <c r="BK61" s="1"/>
      <c r="BL61" s="1"/>
    </row>
    <row r="62" spans="1:64" x14ac:dyDescent="0.2">
      <c r="A62" s="1"/>
      <c r="B62" s="11" t="s">
        <v>217</v>
      </c>
      <c r="C62" s="4">
        <v>3</v>
      </c>
      <c r="D62" s="4">
        <v>1</v>
      </c>
      <c r="E62" s="4">
        <v>2</v>
      </c>
      <c r="F62" s="4">
        <v>3</v>
      </c>
      <c r="G62" s="4">
        <v>4</v>
      </c>
      <c r="H62" s="4">
        <v>3</v>
      </c>
      <c r="I62" s="4">
        <v>1</v>
      </c>
      <c r="J62" s="4">
        <v>1</v>
      </c>
      <c r="K62" s="4">
        <v>1</v>
      </c>
      <c r="L62" s="4">
        <v>3</v>
      </c>
      <c r="M62" s="4">
        <v>4</v>
      </c>
      <c r="N62" s="14">
        <v>2</v>
      </c>
      <c r="O62" s="25" t="b">
        <f t="shared" si="0"/>
        <v>1</v>
      </c>
      <c r="P62" s="11">
        <f>IF($O62 = TRUE, IF(ISBLANK(C62), "", INDEX('Individual UI'!$E$6:$H$6,1,C62)), "")</f>
        <v>2</v>
      </c>
      <c r="Q62" s="4">
        <f>IF($O62 = TRUE, IF(ISBLANK(D62), "", INDEX('Individual UI'!$E$6:$H$6,1,D62)), "")</f>
        <v>-4</v>
      </c>
      <c r="R62" s="4">
        <f>IF($O62 = TRUE, IF(ISBLANK(E62), "", INDEX('Individual UI'!$E$6:$H$6,1,E62)), "")</f>
        <v>-2</v>
      </c>
      <c r="S62" s="4">
        <f>IF($O62 = TRUE, IF(ISBLANK(F62), "", INDEX('Individual UI'!$E$6:$H$6,1,F62)), "")</f>
        <v>2</v>
      </c>
      <c r="T62" s="4">
        <f>IF($O62 = TRUE, IF(ISBLANK(G62), "", INDEX('Individual UI'!$E$6:$H$6,1,G62)), "")</f>
        <v>4</v>
      </c>
      <c r="U62" s="4">
        <f>IF($O62 = TRUE, IF(ISBLANK(H62), "", INDEX('Individual UI'!$E$6:$H$6,1,H62)), "")</f>
        <v>2</v>
      </c>
      <c r="V62" s="4">
        <f>IF($O62 = TRUE, IF(ISBLANK(I62), "", INDEX('Individual UI'!$E$6:$H$6,1,I62)), "")</f>
        <v>-4</v>
      </c>
      <c r="W62" s="4">
        <f>IF($O62 = TRUE, IF(ISBLANK(J62), "", INDEX('Individual UI'!$E$6:$H$6,1,J62)), "")</f>
        <v>-4</v>
      </c>
      <c r="X62" s="4">
        <f>IF($O62 = TRUE, IF(ISBLANK(K62), "", INDEX('Individual UI'!$E$6:$H$6,1,K62)), "")</f>
        <v>-4</v>
      </c>
      <c r="Y62" s="4">
        <f>IF($O62 = TRUE, IF(ISBLANK(L62), "", INDEX('Individual UI'!$E$6:$H$6,1,L62)), "")</f>
        <v>2</v>
      </c>
      <c r="Z62" s="4">
        <f>IF($O62 = TRUE, IF(ISBLANK(M62), "", INDEX('Individual UI'!$E$6:$H$6,1,M62)), "")</f>
        <v>4</v>
      </c>
      <c r="AA62" s="14">
        <f>IF($O62 = TRUE, IF(ISBLANK(N62), "", INDEX('Individual UI'!$E$6:$H$6,1,N62)), "")</f>
        <v>-2</v>
      </c>
      <c r="AB62" s="11">
        <f>IF($O62 = TRUE, EXP(MMULT($P62:$AA62, Documentation!D$39:D$50) + Documentation!D$51), "")</f>
        <v>2.5055556130394464E-4</v>
      </c>
      <c r="AC62" s="4">
        <f>IF($O62 = TRUE, EXP(MMULT($P62:$AA62, Documentation!E$39:E$50) + Documentation!E$51), "")</f>
        <v>2.0784421236607335E-2</v>
      </c>
      <c r="AD62" s="4">
        <f>IF($O62 = TRUE, EXP(MMULT($P62:$AA62, Documentation!F$39:F$50) + Documentation!F$51), "")</f>
        <v>1.0737581379623096E-2</v>
      </c>
      <c r="AE62" s="4">
        <f>IF($O62 = TRUE, EXP(MMULT($P62:$AA62, Documentation!G$39:G$50) + Documentation!G$51), "")</f>
        <v>0.75340856618977636</v>
      </c>
      <c r="AF62" s="14">
        <f>IF($O62 = TRUE, EXP(MMULT($P62:$AA62, Documentation!H$39:H$50) + Documentation!H$51), "")</f>
        <v>0.44707461882960542</v>
      </c>
      <c r="AG62" s="30">
        <f t="shared" si="1"/>
        <v>2.0333081236360327E-4</v>
      </c>
      <c r="AH62" s="28">
        <f t="shared" si="2"/>
        <v>1.6866970473746825E-2</v>
      </c>
      <c r="AI62" s="28">
        <f t="shared" si="3"/>
        <v>8.7137604664482508E-3</v>
      </c>
      <c r="AJ62" s="28">
        <f t="shared" si="4"/>
        <v>0.61140600914154608</v>
      </c>
      <c r="AK62" s="33">
        <f t="shared" si="5"/>
        <v>0.36280992910589527</v>
      </c>
      <c r="AL62" s="11">
        <f t="shared" si="6"/>
        <v>4</v>
      </c>
      <c r="AM62" s="14" t="str">
        <f>IF($O62 = TRUE, INDEX(Documentation!$M$9:$M$13, $AL62, 1), "")</f>
        <v>Financially Pressured</v>
      </c>
      <c r="AN62" s="1"/>
      <c r="AO62" s="1"/>
      <c r="AP62" s="38">
        <v>2.03330812363601E-4</v>
      </c>
      <c r="AQ62" s="35">
        <v>1.6866970473746402E-2</v>
      </c>
      <c r="AR62" s="35">
        <v>8.7137604664480808E-3</v>
      </c>
      <c r="AS62" s="35">
        <v>0.61140600914154997</v>
      </c>
      <c r="AT62" s="35">
        <v>0.36280992910589099</v>
      </c>
      <c r="AU62" s="14">
        <v>4</v>
      </c>
      <c r="AV62" s="4" t="b">
        <f t="shared" si="7"/>
        <v>1</v>
      </c>
      <c r="AW62" s="4" t="b">
        <f t="shared" si="8"/>
        <v>1</v>
      </c>
      <c r="AX62" s="4" t="b">
        <f t="shared" si="9"/>
        <v>1</v>
      </c>
      <c r="AY62" s="4" t="b">
        <f t="shared" si="10"/>
        <v>1</v>
      </c>
      <c r="AZ62" s="4" t="b">
        <f t="shared" si="11"/>
        <v>1</v>
      </c>
      <c r="BA62" s="4" t="b">
        <f t="shared" si="12"/>
        <v>1</v>
      </c>
      <c r="BB62" s="14" t="b">
        <f t="shared" si="13"/>
        <v>1</v>
      </c>
      <c r="BC62" s="1"/>
      <c r="BD62" s="1"/>
      <c r="BE62" s="1"/>
      <c r="BF62" s="1"/>
      <c r="BG62" s="1"/>
      <c r="BH62" s="1"/>
      <c r="BI62" s="1"/>
      <c r="BJ62" s="1"/>
      <c r="BK62" s="1"/>
      <c r="BL62" s="1"/>
    </row>
    <row r="63" spans="1:64" x14ac:dyDescent="0.2">
      <c r="A63" s="1"/>
      <c r="B63" s="11" t="s">
        <v>218</v>
      </c>
      <c r="C63" s="4">
        <v>2</v>
      </c>
      <c r="D63" s="4">
        <v>3</v>
      </c>
      <c r="E63" s="4">
        <v>4</v>
      </c>
      <c r="F63" s="4">
        <v>2</v>
      </c>
      <c r="G63" s="4">
        <v>3</v>
      </c>
      <c r="H63" s="4">
        <v>2</v>
      </c>
      <c r="I63" s="4">
        <v>4</v>
      </c>
      <c r="J63" s="4">
        <v>3</v>
      </c>
      <c r="K63" s="4">
        <v>4</v>
      </c>
      <c r="L63" s="4">
        <v>2</v>
      </c>
      <c r="M63" s="4">
        <v>4</v>
      </c>
      <c r="N63" s="14">
        <v>4</v>
      </c>
      <c r="O63" s="25" t="b">
        <f t="shared" si="0"/>
        <v>1</v>
      </c>
      <c r="P63" s="11">
        <f>IF($O63 = TRUE, IF(ISBLANK(C63), "", INDEX('Individual UI'!$E$6:$H$6,1,C63)), "")</f>
        <v>-2</v>
      </c>
      <c r="Q63" s="4">
        <f>IF($O63 = TRUE, IF(ISBLANK(D63), "", INDEX('Individual UI'!$E$6:$H$6,1,D63)), "")</f>
        <v>2</v>
      </c>
      <c r="R63" s="4">
        <f>IF($O63 = TRUE, IF(ISBLANK(E63), "", INDEX('Individual UI'!$E$6:$H$6,1,E63)), "")</f>
        <v>4</v>
      </c>
      <c r="S63" s="4">
        <f>IF($O63 = TRUE, IF(ISBLANK(F63), "", INDEX('Individual UI'!$E$6:$H$6,1,F63)), "")</f>
        <v>-2</v>
      </c>
      <c r="T63" s="4">
        <f>IF($O63 = TRUE, IF(ISBLANK(G63), "", INDEX('Individual UI'!$E$6:$H$6,1,G63)), "")</f>
        <v>2</v>
      </c>
      <c r="U63" s="4">
        <f>IF($O63 = TRUE, IF(ISBLANK(H63), "", INDEX('Individual UI'!$E$6:$H$6,1,H63)), "")</f>
        <v>-2</v>
      </c>
      <c r="V63" s="4">
        <f>IF($O63 = TRUE, IF(ISBLANK(I63), "", INDEX('Individual UI'!$E$6:$H$6,1,I63)), "")</f>
        <v>4</v>
      </c>
      <c r="W63" s="4">
        <f>IF($O63 = TRUE, IF(ISBLANK(J63), "", INDEX('Individual UI'!$E$6:$H$6,1,J63)), "")</f>
        <v>2</v>
      </c>
      <c r="X63" s="4">
        <f>IF($O63 = TRUE, IF(ISBLANK(K63), "", INDEX('Individual UI'!$E$6:$H$6,1,K63)), "")</f>
        <v>4</v>
      </c>
      <c r="Y63" s="4">
        <f>IF($O63 = TRUE, IF(ISBLANK(L63), "", INDEX('Individual UI'!$E$6:$H$6,1,L63)), "")</f>
        <v>-2</v>
      </c>
      <c r="Z63" s="4">
        <f>IF($O63 = TRUE, IF(ISBLANK(M63), "", INDEX('Individual UI'!$E$6:$H$6,1,M63)), "")</f>
        <v>4</v>
      </c>
      <c r="AA63" s="14">
        <f>IF($O63 = TRUE, IF(ISBLANK(N63), "", INDEX('Individual UI'!$E$6:$H$6,1,N63)), "")</f>
        <v>4</v>
      </c>
      <c r="AB63" s="11">
        <f>IF($O63 = TRUE, EXP(MMULT($P63:$AA63, Documentation!D$39:D$50) + Documentation!D$51), "")</f>
        <v>8.458642228599011E-4</v>
      </c>
      <c r="AC63" s="4">
        <f>IF($O63 = TRUE, EXP(MMULT($P63:$AA63, Documentation!E$39:E$50) + Documentation!E$51), "")</f>
        <v>0.26273798597342496</v>
      </c>
      <c r="AD63" s="4">
        <f>IF($O63 = TRUE, EXP(MMULT($P63:$AA63, Documentation!F$39:F$50) + Documentation!F$51), "")</f>
        <v>0.66730391144301437</v>
      </c>
      <c r="AE63" s="4">
        <f>IF($O63 = TRUE, EXP(MMULT($P63:$AA63, Documentation!G$39:G$50) + Documentation!G$51), "")</f>
        <v>1.3316742008395155E-4</v>
      </c>
      <c r="AF63" s="14">
        <f>IF($O63 = TRUE, EXP(MMULT($P63:$AA63, Documentation!H$39:H$50) + Documentation!H$51), "")</f>
        <v>8.9416464912681949E-4</v>
      </c>
      <c r="AG63" s="30">
        <f t="shared" si="1"/>
        <v>9.0766232736270666E-4</v>
      </c>
      <c r="AH63" s="28">
        <f t="shared" si="2"/>
        <v>0.28193339473435519</v>
      </c>
      <c r="AI63" s="28">
        <f t="shared" si="3"/>
        <v>0.71605655488153053</v>
      </c>
      <c r="AJ63" s="28">
        <f t="shared" si="4"/>
        <v>1.4289651598411009E-4</v>
      </c>
      <c r="AK63" s="33">
        <f t="shared" si="5"/>
        <v>9.5949154076744854E-4</v>
      </c>
      <c r="AL63" s="11">
        <f t="shared" si="6"/>
        <v>3</v>
      </c>
      <c r="AM63" s="14" t="str">
        <f>IF($O63 = TRUE, INDEX(Documentation!$M$9:$M$13, $AL63, 1), "")</f>
        <v>Process Skeptics</v>
      </c>
      <c r="AN63" s="1"/>
      <c r="AO63" s="1"/>
      <c r="AP63" s="38">
        <v>9.0766232736271999E-4</v>
      </c>
      <c r="AQ63" s="35">
        <v>0.28193339473435503</v>
      </c>
      <c r="AR63" s="35">
        <v>0.71605655488153097</v>
      </c>
      <c r="AS63" s="35">
        <v>1.4289651598411101E-4</v>
      </c>
      <c r="AT63" s="35">
        <v>9.5949154076743997E-4</v>
      </c>
      <c r="AU63" s="14">
        <v>3</v>
      </c>
      <c r="AV63" s="4" t="b">
        <f t="shared" si="7"/>
        <v>1</v>
      </c>
      <c r="AW63" s="4" t="b">
        <f t="shared" si="8"/>
        <v>1</v>
      </c>
      <c r="AX63" s="4" t="b">
        <f t="shared" si="9"/>
        <v>1</v>
      </c>
      <c r="AY63" s="4" t="b">
        <f t="shared" si="10"/>
        <v>1</v>
      </c>
      <c r="AZ63" s="4" t="b">
        <f t="shared" si="11"/>
        <v>1</v>
      </c>
      <c r="BA63" s="4" t="b">
        <f t="shared" si="12"/>
        <v>1</v>
      </c>
      <c r="BB63" s="14" t="b">
        <f t="shared" si="13"/>
        <v>1</v>
      </c>
      <c r="BC63" s="1"/>
      <c r="BD63" s="1"/>
      <c r="BE63" s="1"/>
      <c r="BF63" s="1"/>
      <c r="BG63" s="1"/>
      <c r="BH63" s="1"/>
      <c r="BI63" s="1"/>
      <c r="BJ63" s="1"/>
      <c r="BK63" s="1"/>
      <c r="BL63" s="1"/>
    </row>
    <row r="64" spans="1:64" x14ac:dyDescent="0.2">
      <c r="A64" s="1"/>
      <c r="B64" s="11" t="s">
        <v>219</v>
      </c>
      <c r="C64" s="4">
        <v>4</v>
      </c>
      <c r="D64" s="4">
        <v>3</v>
      </c>
      <c r="E64" s="4">
        <v>4</v>
      </c>
      <c r="F64" s="4">
        <v>1</v>
      </c>
      <c r="G64" s="4">
        <v>2</v>
      </c>
      <c r="H64" s="4">
        <v>2</v>
      </c>
      <c r="I64" s="4">
        <v>2</v>
      </c>
      <c r="J64" s="4">
        <v>3</v>
      </c>
      <c r="K64" s="4">
        <v>1</v>
      </c>
      <c r="L64" s="4">
        <v>2</v>
      </c>
      <c r="M64" s="4">
        <v>3</v>
      </c>
      <c r="N64" s="14">
        <v>4</v>
      </c>
      <c r="O64" s="25" t="b">
        <f t="shared" si="0"/>
        <v>1</v>
      </c>
      <c r="P64" s="11">
        <f>IF($O64 = TRUE, IF(ISBLANK(C64), "", INDEX('Individual UI'!$E$6:$H$6,1,C64)), "")</f>
        <v>4</v>
      </c>
      <c r="Q64" s="4">
        <f>IF($O64 = TRUE, IF(ISBLANK(D64), "", INDEX('Individual UI'!$E$6:$H$6,1,D64)), "")</f>
        <v>2</v>
      </c>
      <c r="R64" s="4">
        <f>IF($O64 = TRUE, IF(ISBLANK(E64), "", INDEX('Individual UI'!$E$6:$H$6,1,E64)), "")</f>
        <v>4</v>
      </c>
      <c r="S64" s="4">
        <f>IF($O64 = TRUE, IF(ISBLANK(F64), "", INDEX('Individual UI'!$E$6:$H$6,1,F64)), "")</f>
        <v>-4</v>
      </c>
      <c r="T64" s="4">
        <f>IF($O64 = TRUE, IF(ISBLANK(G64), "", INDEX('Individual UI'!$E$6:$H$6,1,G64)), "")</f>
        <v>-2</v>
      </c>
      <c r="U64" s="4">
        <f>IF($O64 = TRUE, IF(ISBLANK(H64), "", INDEX('Individual UI'!$E$6:$H$6,1,H64)), "")</f>
        <v>-2</v>
      </c>
      <c r="V64" s="4">
        <f>IF($O64 = TRUE, IF(ISBLANK(I64), "", INDEX('Individual UI'!$E$6:$H$6,1,I64)), "")</f>
        <v>-2</v>
      </c>
      <c r="W64" s="4">
        <f>IF($O64 = TRUE, IF(ISBLANK(J64), "", INDEX('Individual UI'!$E$6:$H$6,1,J64)), "")</f>
        <v>2</v>
      </c>
      <c r="X64" s="4">
        <f>IF($O64 = TRUE, IF(ISBLANK(K64), "", INDEX('Individual UI'!$E$6:$H$6,1,K64)), "")</f>
        <v>-4</v>
      </c>
      <c r="Y64" s="4">
        <f>IF($O64 = TRUE, IF(ISBLANK(L64), "", INDEX('Individual UI'!$E$6:$H$6,1,L64)), "")</f>
        <v>-2</v>
      </c>
      <c r="Z64" s="4">
        <f>IF($O64 = TRUE, IF(ISBLANK(M64), "", INDEX('Individual UI'!$E$6:$H$6,1,M64)), "")</f>
        <v>2</v>
      </c>
      <c r="AA64" s="14">
        <f>IF($O64 = TRUE, IF(ISBLANK(N64), "", INDEX('Individual UI'!$E$6:$H$6,1,N64)), "")</f>
        <v>4</v>
      </c>
      <c r="AB64" s="11">
        <f>IF($O64 = TRUE, EXP(MMULT($P64:$AA64, Documentation!D$39:D$50) + Documentation!D$51), "")</f>
        <v>2.0563657050230153E-3</v>
      </c>
      <c r="AC64" s="4">
        <f>IF($O64 = TRUE, EXP(MMULT($P64:$AA64, Documentation!E$39:E$50) + Documentation!E$51), "")</f>
        <v>0.34059184294734451</v>
      </c>
      <c r="AD64" s="4">
        <f>IF($O64 = TRUE, EXP(MMULT($P64:$AA64, Documentation!F$39:F$50) + Documentation!F$51), "")</f>
        <v>0.2328694316818736</v>
      </c>
      <c r="AE64" s="4">
        <f>IF($O64 = TRUE, EXP(MMULT($P64:$AA64, Documentation!G$39:G$50) + Documentation!G$51), "")</f>
        <v>3.1235973865324082E-3</v>
      </c>
      <c r="AF64" s="14">
        <f>IF($O64 = TRUE, EXP(MMULT($P64:$AA64, Documentation!H$39:H$50) + Documentation!H$51), "")</f>
        <v>0.35848366555388195</v>
      </c>
      <c r="AG64" s="30">
        <f t="shared" si="1"/>
        <v>2.1943347123071053E-3</v>
      </c>
      <c r="AH64" s="28">
        <f t="shared" si="2"/>
        <v>0.36344338066056364</v>
      </c>
      <c r="AI64" s="28">
        <f t="shared" si="3"/>
        <v>0.2484934834920543</v>
      </c>
      <c r="AJ64" s="28">
        <f t="shared" si="4"/>
        <v>3.3331708245266153E-3</v>
      </c>
      <c r="AK64" s="33">
        <f t="shared" si="5"/>
        <v>0.38253563031054827</v>
      </c>
      <c r="AL64" s="11">
        <f t="shared" si="6"/>
        <v>5</v>
      </c>
      <c r="AM64" s="14" t="str">
        <f>IF($O64 = TRUE, INDEX(Documentation!$M$9:$M$13, $AL64, 1), "")</f>
        <v>Reluctant Claimants</v>
      </c>
      <c r="AN64" s="1"/>
      <c r="AO64" s="1"/>
      <c r="AP64" s="38">
        <v>2.1943347123070901E-3</v>
      </c>
      <c r="AQ64" s="35">
        <v>0.36344338066056298</v>
      </c>
      <c r="AR64" s="35">
        <v>0.24849348349205599</v>
      </c>
      <c r="AS64" s="35">
        <v>3.3331708245265602E-3</v>
      </c>
      <c r="AT64" s="35">
        <v>0.38253563031054699</v>
      </c>
      <c r="AU64" s="14">
        <v>5</v>
      </c>
      <c r="AV64" s="4" t="b">
        <f t="shared" si="7"/>
        <v>1</v>
      </c>
      <c r="AW64" s="4" t="b">
        <f t="shared" si="8"/>
        <v>1</v>
      </c>
      <c r="AX64" s="4" t="b">
        <f t="shared" si="9"/>
        <v>1</v>
      </c>
      <c r="AY64" s="4" t="b">
        <f t="shared" si="10"/>
        <v>1</v>
      </c>
      <c r="AZ64" s="4" t="b">
        <f t="shared" si="11"/>
        <v>1</v>
      </c>
      <c r="BA64" s="4" t="b">
        <f t="shared" si="12"/>
        <v>1</v>
      </c>
      <c r="BB64" s="14" t="b">
        <f t="shared" si="13"/>
        <v>1</v>
      </c>
      <c r="BC64" s="1"/>
      <c r="BD64" s="1"/>
      <c r="BE64" s="1"/>
      <c r="BF64" s="1"/>
      <c r="BG64" s="1"/>
      <c r="BH64" s="1"/>
      <c r="BI64" s="1"/>
      <c r="BJ64" s="1"/>
      <c r="BK64" s="1"/>
      <c r="BL64" s="1"/>
    </row>
    <row r="65" spans="1:64" x14ac:dyDescent="0.2">
      <c r="A65" s="1"/>
      <c r="B65" s="11" t="s">
        <v>220</v>
      </c>
      <c r="C65" s="4">
        <v>2</v>
      </c>
      <c r="D65" s="4">
        <v>2</v>
      </c>
      <c r="E65" s="4">
        <v>4</v>
      </c>
      <c r="F65" s="4">
        <v>3</v>
      </c>
      <c r="G65" s="4">
        <v>4</v>
      </c>
      <c r="H65" s="4">
        <v>4</v>
      </c>
      <c r="I65" s="4">
        <v>2</v>
      </c>
      <c r="J65" s="4">
        <v>2</v>
      </c>
      <c r="K65" s="4">
        <v>1</v>
      </c>
      <c r="L65" s="4">
        <v>1</v>
      </c>
      <c r="M65" s="4">
        <v>1</v>
      </c>
      <c r="N65" s="14">
        <v>2</v>
      </c>
      <c r="O65" s="25" t="b">
        <f t="shared" si="0"/>
        <v>1</v>
      </c>
      <c r="P65" s="11">
        <f>IF($O65 = TRUE, IF(ISBLANK(C65), "", INDEX('Individual UI'!$E$6:$H$6,1,C65)), "")</f>
        <v>-2</v>
      </c>
      <c r="Q65" s="4">
        <f>IF($O65 = TRUE, IF(ISBLANK(D65), "", INDEX('Individual UI'!$E$6:$H$6,1,D65)), "")</f>
        <v>-2</v>
      </c>
      <c r="R65" s="4">
        <f>IF($O65 = TRUE, IF(ISBLANK(E65), "", INDEX('Individual UI'!$E$6:$H$6,1,E65)), "")</f>
        <v>4</v>
      </c>
      <c r="S65" s="4">
        <f>IF($O65 = TRUE, IF(ISBLANK(F65), "", INDEX('Individual UI'!$E$6:$H$6,1,F65)), "")</f>
        <v>2</v>
      </c>
      <c r="T65" s="4">
        <f>IF($O65 = TRUE, IF(ISBLANK(G65), "", INDEX('Individual UI'!$E$6:$H$6,1,G65)), "")</f>
        <v>4</v>
      </c>
      <c r="U65" s="4">
        <f>IF($O65 = TRUE, IF(ISBLANK(H65), "", INDEX('Individual UI'!$E$6:$H$6,1,H65)), "")</f>
        <v>4</v>
      </c>
      <c r="V65" s="4">
        <f>IF($O65 = TRUE, IF(ISBLANK(I65), "", INDEX('Individual UI'!$E$6:$H$6,1,I65)), "")</f>
        <v>-2</v>
      </c>
      <c r="W65" s="4">
        <f>IF($O65 = TRUE, IF(ISBLANK(J65), "", INDEX('Individual UI'!$E$6:$H$6,1,J65)), "")</f>
        <v>-2</v>
      </c>
      <c r="X65" s="4">
        <f>IF($O65 = TRUE, IF(ISBLANK(K65), "", INDEX('Individual UI'!$E$6:$H$6,1,K65)), "")</f>
        <v>-4</v>
      </c>
      <c r="Y65" s="4">
        <f>IF($O65 = TRUE, IF(ISBLANK(L65), "", INDEX('Individual UI'!$E$6:$H$6,1,L65)), "")</f>
        <v>-4</v>
      </c>
      <c r="Z65" s="4">
        <f>IF($O65 = TRUE, IF(ISBLANK(M65), "", INDEX('Individual UI'!$E$6:$H$6,1,M65)), "")</f>
        <v>-4</v>
      </c>
      <c r="AA65" s="14">
        <f>IF($O65 = TRUE, IF(ISBLANK(N65), "", INDEX('Individual UI'!$E$6:$H$6,1,N65)), "")</f>
        <v>-2</v>
      </c>
      <c r="AB65" s="11">
        <f>IF($O65 = TRUE, EXP(MMULT($P65:$AA65, Documentation!D$39:D$50) + Documentation!D$51), "")</f>
        <v>1.5989558830985008E-3</v>
      </c>
      <c r="AC65" s="4">
        <f>IF($O65 = TRUE, EXP(MMULT($P65:$AA65, Documentation!E$39:E$50) + Documentation!E$51), "")</f>
        <v>4.46463438069778E-5</v>
      </c>
      <c r="AD65" s="4">
        <f>IF($O65 = TRUE, EXP(MMULT($P65:$AA65, Documentation!F$39:F$50) + Documentation!F$51), "")</f>
        <v>1.6168422036714392E-3</v>
      </c>
      <c r="AE65" s="4">
        <f>IF($O65 = TRUE, EXP(MMULT($P65:$AA65, Documentation!G$39:G$50) + Documentation!G$51), "")</f>
        <v>968.13331884325294</v>
      </c>
      <c r="AF65" s="14">
        <f>IF($O65 = TRUE, EXP(MMULT($P65:$AA65, Documentation!H$39:H$50) + Documentation!H$51), "")</f>
        <v>0.23883461805791981</v>
      </c>
      <c r="AG65" s="30">
        <f t="shared" si="1"/>
        <v>1.6511735636176923E-6</v>
      </c>
      <c r="AH65" s="28">
        <f t="shared" si="2"/>
        <v>4.6104375602542437E-8</v>
      </c>
      <c r="AI65" s="28">
        <f t="shared" si="3"/>
        <v>1.6696440042299724E-6</v>
      </c>
      <c r="AJ65" s="28">
        <f t="shared" si="4"/>
        <v>0.99974999875150483</v>
      </c>
      <c r="AK65" s="33">
        <f t="shared" si="5"/>
        <v>2.4663432655175528E-4</v>
      </c>
      <c r="AL65" s="11">
        <f t="shared" si="6"/>
        <v>4</v>
      </c>
      <c r="AM65" s="14" t="str">
        <f>IF($O65 = TRUE, INDEX(Documentation!$M$9:$M$13, $AL65, 1), "")</f>
        <v>Financially Pressured</v>
      </c>
      <c r="AN65" s="1"/>
      <c r="AO65" s="1"/>
      <c r="AP65" s="38">
        <v>1.65117356361769E-6</v>
      </c>
      <c r="AQ65" s="35">
        <v>4.61043756025429E-8</v>
      </c>
      <c r="AR65" s="35">
        <v>1.6696440042300099E-6</v>
      </c>
      <c r="AS65" s="35">
        <v>0.99974999875150505</v>
      </c>
      <c r="AT65" s="35">
        <v>2.4663432655175701E-4</v>
      </c>
      <c r="AU65" s="14">
        <v>4</v>
      </c>
      <c r="AV65" s="4" t="b">
        <f t="shared" si="7"/>
        <v>1</v>
      </c>
      <c r="AW65" s="4" t="b">
        <f t="shared" si="8"/>
        <v>1</v>
      </c>
      <c r="AX65" s="4" t="b">
        <f t="shared" si="9"/>
        <v>1</v>
      </c>
      <c r="AY65" s="4" t="b">
        <f t="shared" si="10"/>
        <v>1</v>
      </c>
      <c r="AZ65" s="4" t="b">
        <f t="shared" si="11"/>
        <v>1</v>
      </c>
      <c r="BA65" s="4" t="b">
        <f t="shared" si="12"/>
        <v>1</v>
      </c>
      <c r="BB65" s="14" t="b">
        <f t="shared" si="13"/>
        <v>1</v>
      </c>
      <c r="BC65" s="1"/>
      <c r="BD65" s="1"/>
      <c r="BE65" s="1"/>
      <c r="BF65" s="1"/>
      <c r="BG65" s="1"/>
      <c r="BH65" s="1"/>
      <c r="BI65" s="1"/>
      <c r="BJ65" s="1"/>
      <c r="BK65" s="1"/>
      <c r="BL65" s="1"/>
    </row>
    <row r="66" spans="1:64" x14ac:dyDescent="0.2">
      <c r="A66" s="1"/>
      <c r="B66" s="11" t="s">
        <v>221</v>
      </c>
      <c r="C66" s="4">
        <v>1</v>
      </c>
      <c r="D66" s="4">
        <v>4</v>
      </c>
      <c r="E66" s="4">
        <v>4</v>
      </c>
      <c r="F66" s="4">
        <v>2</v>
      </c>
      <c r="G66" s="4">
        <v>3</v>
      </c>
      <c r="H66" s="4">
        <v>2</v>
      </c>
      <c r="I66" s="4">
        <v>1</v>
      </c>
      <c r="J66" s="4">
        <v>1</v>
      </c>
      <c r="K66" s="4">
        <v>4</v>
      </c>
      <c r="L66" s="4">
        <v>2</v>
      </c>
      <c r="M66" s="4">
        <v>4</v>
      </c>
      <c r="N66" s="14">
        <v>3</v>
      </c>
      <c r="O66" s="25" t="b">
        <f t="shared" si="0"/>
        <v>1</v>
      </c>
      <c r="P66" s="11">
        <f>IF($O66 = TRUE, IF(ISBLANK(C66), "", INDEX('Individual UI'!$E$6:$H$6,1,C66)), "")</f>
        <v>-4</v>
      </c>
      <c r="Q66" s="4">
        <f>IF($O66 = TRUE, IF(ISBLANK(D66), "", INDEX('Individual UI'!$E$6:$H$6,1,D66)), "")</f>
        <v>4</v>
      </c>
      <c r="R66" s="4">
        <f>IF($O66 = TRUE, IF(ISBLANK(E66), "", INDEX('Individual UI'!$E$6:$H$6,1,E66)), "")</f>
        <v>4</v>
      </c>
      <c r="S66" s="4">
        <f>IF($O66 = TRUE, IF(ISBLANK(F66), "", INDEX('Individual UI'!$E$6:$H$6,1,F66)), "")</f>
        <v>-2</v>
      </c>
      <c r="T66" s="4">
        <f>IF($O66 = TRUE, IF(ISBLANK(G66), "", INDEX('Individual UI'!$E$6:$H$6,1,G66)), "")</f>
        <v>2</v>
      </c>
      <c r="U66" s="4">
        <f>IF($O66 = TRUE, IF(ISBLANK(H66), "", INDEX('Individual UI'!$E$6:$H$6,1,H66)), "")</f>
        <v>-2</v>
      </c>
      <c r="V66" s="4">
        <f>IF($O66 = TRUE, IF(ISBLANK(I66), "", INDEX('Individual UI'!$E$6:$H$6,1,I66)), "")</f>
        <v>-4</v>
      </c>
      <c r="W66" s="4">
        <f>IF($O66 = TRUE, IF(ISBLANK(J66), "", INDEX('Individual UI'!$E$6:$H$6,1,J66)), "")</f>
        <v>-4</v>
      </c>
      <c r="X66" s="4">
        <f>IF($O66 = TRUE, IF(ISBLANK(K66), "", INDEX('Individual UI'!$E$6:$H$6,1,K66)), "")</f>
        <v>4</v>
      </c>
      <c r="Y66" s="4">
        <f>IF($O66 = TRUE, IF(ISBLANK(L66), "", INDEX('Individual UI'!$E$6:$H$6,1,L66)), "")</f>
        <v>-2</v>
      </c>
      <c r="Z66" s="4">
        <f>IF($O66 = TRUE, IF(ISBLANK(M66), "", INDEX('Individual UI'!$E$6:$H$6,1,M66)), "")</f>
        <v>4</v>
      </c>
      <c r="AA66" s="14">
        <f>IF($O66 = TRUE, IF(ISBLANK(N66), "", INDEX('Individual UI'!$E$6:$H$6,1,N66)), "")</f>
        <v>2</v>
      </c>
      <c r="AB66" s="11">
        <f>IF($O66 = TRUE, EXP(MMULT($P66:$AA66, Documentation!D$39:D$50) + Documentation!D$51), "")</f>
        <v>1.0038238309599492E-4</v>
      </c>
      <c r="AC66" s="4">
        <f>IF($O66 = TRUE, EXP(MMULT($P66:$AA66, Documentation!E$39:E$50) + Documentation!E$51), "")</f>
        <v>7.0617997511804109</v>
      </c>
      <c r="AD66" s="4">
        <f>IF($O66 = TRUE, EXP(MMULT($P66:$AA66, Documentation!F$39:F$50) + Documentation!F$51), "")</f>
        <v>3.148884549093265E-2</v>
      </c>
      <c r="AE66" s="4">
        <f>IF($O66 = TRUE, EXP(MMULT($P66:$AA66, Documentation!G$39:G$50) + Documentation!G$51), "")</f>
        <v>1.4625424199366768E-2</v>
      </c>
      <c r="AF66" s="14">
        <f>IF($O66 = TRUE, EXP(MMULT($P66:$AA66, Documentation!H$39:H$50) + Documentation!H$51), "")</f>
        <v>0.1509572219248338</v>
      </c>
      <c r="AG66" s="30">
        <f t="shared" si="1"/>
        <v>1.3828733363250275E-5</v>
      </c>
      <c r="AH66" s="28">
        <f t="shared" si="2"/>
        <v>0.97283749211605752</v>
      </c>
      <c r="AI66" s="28">
        <f t="shared" si="3"/>
        <v>4.3379210054644238E-3</v>
      </c>
      <c r="AJ66" s="28">
        <f t="shared" si="4"/>
        <v>2.0148066357824953E-3</v>
      </c>
      <c r="AK66" s="33">
        <f t="shared" si="5"/>
        <v>2.079595150933226E-2</v>
      </c>
      <c r="AL66" s="11">
        <f t="shared" si="6"/>
        <v>2</v>
      </c>
      <c r="AM66" s="14" t="str">
        <f>IF($O66 = TRUE, INDEX(Documentation!$M$9:$M$13, $AL66, 1), "")</f>
        <v>Cautious Consulters</v>
      </c>
      <c r="AN66" s="1"/>
      <c r="AO66" s="1"/>
      <c r="AP66" s="38">
        <v>1.38287333632506E-5</v>
      </c>
      <c r="AQ66" s="35">
        <v>0.97283749211605697</v>
      </c>
      <c r="AR66" s="35">
        <v>4.3379210054644403E-3</v>
      </c>
      <c r="AS66" s="35">
        <v>2.01480663578254E-3</v>
      </c>
      <c r="AT66" s="35">
        <v>2.0795951509332399E-2</v>
      </c>
      <c r="AU66" s="14">
        <v>2</v>
      </c>
      <c r="AV66" s="4" t="b">
        <f t="shared" si="7"/>
        <v>1</v>
      </c>
      <c r="AW66" s="4" t="b">
        <f t="shared" si="8"/>
        <v>1</v>
      </c>
      <c r="AX66" s="4" t="b">
        <f t="shared" si="9"/>
        <v>1</v>
      </c>
      <c r="AY66" s="4" t="b">
        <f t="shared" si="10"/>
        <v>1</v>
      </c>
      <c r="AZ66" s="4" t="b">
        <f t="shared" si="11"/>
        <v>1</v>
      </c>
      <c r="BA66" s="4" t="b">
        <f t="shared" si="12"/>
        <v>1</v>
      </c>
      <c r="BB66" s="14" t="b">
        <f t="shared" si="13"/>
        <v>1</v>
      </c>
      <c r="BC66" s="1"/>
      <c r="BD66" s="1"/>
      <c r="BE66" s="1"/>
      <c r="BF66" s="1"/>
      <c r="BG66" s="1"/>
      <c r="BH66" s="1"/>
      <c r="BI66" s="1"/>
      <c r="BJ66" s="1"/>
      <c r="BK66" s="1"/>
      <c r="BL66" s="1"/>
    </row>
    <row r="67" spans="1:64" x14ac:dyDescent="0.2">
      <c r="A67" s="1"/>
      <c r="B67" s="11" t="s">
        <v>222</v>
      </c>
      <c r="C67" s="4">
        <v>1</v>
      </c>
      <c r="D67" s="4">
        <v>2</v>
      </c>
      <c r="E67" s="4">
        <v>1</v>
      </c>
      <c r="F67" s="4">
        <v>2</v>
      </c>
      <c r="G67" s="4">
        <v>1</v>
      </c>
      <c r="H67" s="4">
        <v>1</v>
      </c>
      <c r="I67" s="4">
        <v>3</v>
      </c>
      <c r="J67" s="4">
        <v>1</v>
      </c>
      <c r="K67" s="4">
        <v>1</v>
      </c>
      <c r="L67" s="4">
        <v>1</v>
      </c>
      <c r="M67" s="4">
        <v>2</v>
      </c>
      <c r="N67" s="14">
        <v>3</v>
      </c>
      <c r="O67" s="25" t="b">
        <f t="shared" si="0"/>
        <v>1</v>
      </c>
      <c r="P67" s="11">
        <f>IF($O67 = TRUE, IF(ISBLANK(C67), "", INDEX('Individual UI'!$E$6:$H$6,1,C67)), "")</f>
        <v>-4</v>
      </c>
      <c r="Q67" s="4">
        <f>IF($O67 = TRUE, IF(ISBLANK(D67), "", INDEX('Individual UI'!$E$6:$H$6,1,D67)), "")</f>
        <v>-2</v>
      </c>
      <c r="R67" s="4">
        <f>IF($O67 = TRUE, IF(ISBLANK(E67), "", INDEX('Individual UI'!$E$6:$H$6,1,E67)), "")</f>
        <v>-4</v>
      </c>
      <c r="S67" s="4">
        <f>IF($O67 = TRUE, IF(ISBLANK(F67), "", INDEX('Individual UI'!$E$6:$H$6,1,F67)), "")</f>
        <v>-2</v>
      </c>
      <c r="T67" s="4">
        <f>IF($O67 = TRUE, IF(ISBLANK(G67), "", INDEX('Individual UI'!$E$6:$H$6,1,G67)), "")</f>
        <v>-4</v>
      </c>
      <c r="U67" s="4">
        <f>IF($O67 = TRUE, IF(ISBLANK(H67), "", INDEX('Individual UI'!$E$6:$H$6,1,H67)), "")</f>
        <v>-4</v>
      </c>
      <c r="V67" s="4">
        <f>IF($O67 = TRUE, IF(ISBLANK(I67), "", INDEX('Individual UI'!$E$6:$H$6,1,I67)), "")</f>
        <v>2</v>
      </c>
      <c r="W67" s="4">
        <f>IF($O67 = TRUE, IF(ISBLANK(J67), "", INDEX('Individual UI'!$E$6:$H$6,1,J67)), "")</f>
        <v>-4</v>
      </c>
      <c r="X67" s="4">
        <f>IF($O67 = TRUE, IF(ISBLANK(K67), "", INDEX('Individual UI'!$E$6:$H$6,1,K67)), "")</f>
        <v>-4</v>
      </c>
      <c r="Y67" s="4">
        <f>IF($O67 = TRUE, IF(ISBLANK(L67), "", INDEX('Individual UI'!$E$6:$H$6,1,L67)), "")</f>
        <v>-4</v>
      </c>
      <c r="Z67" s="4">
        <f>IF($O67 = TRUE, IF(ISBLANK(M67), "", INDEX('Individual UI'!$E$6:$H$6,1,M67)), "")</f>
        <v>-2</v>
      </c>
      <c r="AA67" s="14">
        <f>IF($O67 = TRUE, IF(ISBLANK(N67), "", INDEX('Individual UI'!$E$6:$H$6,1,N67)), "")</f>
        <v>2</v>
      </c>
      <c r="AB67" s="11">
        <f>IF($O67 = TRUE, EXP(MMULT($P67:$AA67, Documentation!D$39:D$50) + Documentation!D$51), "")</f>
        <v>85.415462115346614</v>
      </c>
      <c r="AC67" s="4">
        <f>IF($O67 = TRUE, EXP(MMULT($P67:$AA67, Documentation!E$39:E$50) + Documentation!E$51), "")</f>
        <v>4.6889753456387924E-4</v>
      </c>
      <c r="AD67" s="4">
        <f>IF($O67 = TRUE, EXP(MMULT($P67:$AA67, Documentation!F$39:F$50) + Documentation!F$51), "")</f>
        <v>6.3565837375133716E-5</v>
      </c>
      <c r="AE67" s="4">
        <f>IF($O67 = TRUE, EXP(MMULT($P67:$AA67, Documentation!G$39:G$50) + Documentation!G$51), "")</f>
        <v>2.1021504914506806E-3</v>
      </c>
      <c r="AF67" s="14">
        <f>IF($O67 = TRUE, EXP(MMULT($P67:$AA67, Documentation!H$39:H$50) + Documentation!H$51), "")</f>
        <v>1.5490785850172397E-5</v>
      </c>
      <c r="AG67" s="30">
        <f t="shared" si="1"/>
        <v>0.99996897490964887</v>
      </c>
      <c r="AH67" s="28">
        <f t="shared" si="2"/>
        <v>5.4894392111619759E-6</v>
      </c>
      <c r="AI67" s="28">
        <f t="shared" si="3"/>
        <v>7.4417281912551258E-7</v>
      </c>
      <c r="AJ67" s="28">
        <f t="shared" si="4"/>
        <v>2.4610125848210677E-5</v>
      </c>
      <c r="AK67" s="33">
        <f t="shared" si="5"/>
        <v>1.8135247253270597E-7</v>
      </c>
      <c r="AL67" s="11">
        <f t="shared" si="6"/>
        <v>1</v>
      </c>
      <c r="AM67" s="14" t="str">
        <f>IF($O67 = TRUE, INDEX(Documentation!$M$9:$M$13, $AL67, 1), "")</f>
        <v>Decisive Pursuers</v>
      </c>
      <c r="AN67" s="1"/>
      <c r="AO67" s="1"/>
      <c r="AP67" s="38">
        <v>0.99996897490964898</v>
      </c>
      <c r="AQ67" s="35">
        <v>5.4894392111620598E-6</v>
      </c>
      <c r="AR67" s="35">
        <v>7.4417281912552497E-7</v>
      </c>
      <c r="AS67" s="35">
        <v>2.4610125848210799E-5</v>
      </c>
      <c r="AT67" s="35">
        <v>1.81352472532706E-7</v>
      </c>
      <c r="AU67" s="14">
        <v>1</v>
      </c>
      <c r="AV67" s="4" t="b">
        <f t="shared" si="7"/>
        <v>1</v>
      </c>
      <c r="AW67" s="4" t="b">
        <f t="shared" si="8"/>
        <v>1</v>
      </c>
      <c r="AX67" s="4" t="b">
        <f t="shared" si="9"/>
        <v>1</v>
      </c>
      <c r="AY67" s="4" t="b">
        <f t="shared" si="10"/>
        <v>1</v>
      </c>
      <c r="AZ67" s="4" t="b">
        <f t="shared" si="11"/>
        <v>1</v>
      </c>
      <c r="BA67" s="4" t="b">
        <f t="shared" si="12"/>
        <v>1</v>
      </c>
      <c r="BB67" s="14" t="b">
        <f t="shared" si="13"/>
        <v>1</v>
      </c>
      <c r="BC67" s="1"/>
      <c r="BD67" s="1"/>
      <c r="BE67" s="1"/>
      <c r="BF67" s="1"/>
      <c r="BG67" s="1"/>
      <c r="BH67" s="1"/>
      <c r="BI67" s="1"/>
      <c r="BJ67" s="1"/>
      <c r="BK67" s="1"/>
      <c r="BL67" s="1"/>
    </row>
    <row r="68" spans="1:64" x14ac:dyDescent="0.2">
      <c r="A68" s="1"/>
      <c r="B68" s="11" t="s">
        <v>223</v>
      </c>
      <c r="C68" s="4">
        <v>2</v>
      </c>
      <c r="D68" s="4">
        <v>2</v>
      </c>
      <c r="E68" s="4">
        <v>1</v>
      </c>
      <c r="F68" s="4">
        <v>2</v>
      </c>
      <c r="G68" s="4">
        <v>3</v>
      </c>
      <c r="H68" s="4">
        <v>2</v>
      </c>
      <c r="I68" s="4">
        <v>2</v>
      </c>
      <c r="J68" s="4">
        <v>3</v>
      </c>
      <c r="K68" s="4">
        <v>2</v>
      </c>
      <c r="L68" s="4">
        <v>2</v>
      </c>
      <c r="M68" s="4">
        <v>4</v>
      </c>
      <c r="N68" s="14">
        <v>4</v>
      </c>
      <c r="O68" s="25" t="b">
        <f t="shared" si="0"/>
        <v>1</v>
      </c>
      <c r="P68" s="11">
        <f>IF($O68 = TRUE, IF(ISBLANK(C68), "", INDEX('Individual UI'!$E$6:$H$6,1,C68)), "")</f>
        <v>-2</v>
      </c>
      <c r="Q68" s="4">
        <f>IF($O68 = TRUE, IF(ISBLANK(D68), "", INDEX('Individual UI'!$E$6:$H$6,1,D68)), "")</f>
        <v>-2</v>
      </c>
      <c r="R68" s="4">
        <f>IF($O68 = TRUE, IF(ISBLANK(E68), "", INDEX('Individual UI'!$E$6:$H$6,1,E68)), "")</f>
        <v>-4</v>
      </c>
      <c r="S68" s="4">
        <f>IF($O68 = TRUE, IF(ISBLANK(F68), "", INDEX('Individual UI'!$E$6:$H$6,1,F68)), "")</f>
        <v>-2</v>
      </c>
      <c r="T68" s="4">
        <f>IF($O68 = TRUE, IF(ISBLANK(G68), "", INDEX('Individual UI'!$E$6:$H$6,1,G68)), "")</f>
        <v>2</v>
      </c>
      <c r="U68" s="4">
        <f>IF($O68 = TRUE, IF(ISBLANK(H68), "", INDEX('Individual UI'!$E$6:$H$6,1,H68)), "")</f>
        <v>-2</v>
      </c>
      <c r="V68" s="4">
        <f>IF($O68 = TRUE, IF(ISBLANK(I68), "", INDEX('Individual UI'!$E$6:$H$6,1,I68)), "")</f>
        <v>-2</v>
      </c>
      <c r="W68" s="4">
        <f>IF($O68 = TRUE, IF(ISBLANK(J68), "", INDEX('Individual UI'!$E$6:$H$6,1,J68)), "")</f>
        <v>2</v>
      </c>
      <c r="X68" s="4">
        <f>IF($O68 = TRUE, IF(ISBLANK(K68), "", INDEX('Individual UI'!$E$6:$H$6,1,K68)), "")</f>
        <v>-2</v>
      </c>
      <c r="Y68" s="4">
        <f>IF($O68 = TRUE, IF(ISBLANK(L68), "", INDEX('Individual UI'!$E$6:$H$6,1,L68)), "")</f>
        <v>-2</v>
      </c>
      <c r="Z68" s="4">
        <f>IF($O68 = TRUE, IF(ISBLANK(M68), "", INDEX('Individual UI'!$E$6:$H$6,1,M68)), "")</f>
        <v>4</v>
      </c>
      <c r="AA68" s="14">
        <f>IF($O68 = TRUE, IF(ISBLANK(N68), "", INDEX('Individual UI'!$E$6:$H$6,1,N68)), "")</f>
        <v>4</v>
      </c>
      <c r="AB68" s="11">
        <f>IF($O68 = TRUE, EXP(MMULT($P68:$AA68, Documentation!D$39:D$50) + Documentation!D$51), "")</f>
        <v>8.9056216695815538E-2</v>
      </c>
      <c r="AC68" s="4">
        <f>IF($O68 = TRUE, EXP(MMULT($P68:$AA68, Documentation!E$39:E$50) + Documentation!E$51), "")</f>
        <v>5.1743795927947662E-3</v>
      </c>
      <c r="AD68" s="4">
        <f>IF($O68 = TRUE, EXP(MMULT($P68:$AA68, Documentation!F$39:F$50) + Documentation!F$51), "")</f>
        <v>4.4960873998692828E-2</v>
      </c>
      <c r="AE68" s="4">
        <f>IF($O68 = TRUE, EXP(MMULT($P68:$AA68, Documentation!G$39:G$50) + Documentation!G$51), "")</f>
        <v>1.3854975489880946E-3</v>
      </c>
      <c r="AF68" s="14">
        <f>IF($O68 = TRUE, EXP(MMULT($P68:$AA68, Documentation!H$39:H$50) + Documentation!H$51), "")</f>
        <v>2.519747411893005E-4</v>
      </c>
      <c r="AG68" s="30">
        <f t="shared" si="1"/>
        <v>0.63237154995195011</v>
      </c>
      <c r="AH68" s="28">
        <f t="shared" si="2"/>
        <v>3.6742302385377588E-2</v>
      </c>
      <c r="AI68" s="28">
        <f t="shared" si="3"/>
        <v>0.3192587629773368</v>
      </c>
      <c r="AJ68" s="28">
        <f t="shared" si="4"/>
        <v>9.838159142790048E-3</v>
      </c>
      <c r="AK68" s="33">
        <f t="shared" si="5"/>
        <v>1.7892255425454918E-3</v>
      </c>
      <c r="AL68" s="11">
        <f t="shared" si="6"/>
        <v>1</v>
      </c>
      <c r="AM68" s="14" t="str">
        <f>IF($O68 = TRUE, INDEX(Documentation!$M$9:$M$13, $AL68, 1), "")</f>
        <v>Decisive Pursuers</v>
      </c>
      <c r="AN68" s="1"/>
      <c r="AO68" s="1"/>
      <c r="AP68" s="38">
        <v>0.63237154995195299</v>
      </c>
      <c r="AQ68" s="35">
        <v>3.6742302385376999E-2</v>
      </c>
      <c r="AR68" s="35">
        <v>0.31925876297733502</v>
      </c>
      <c r="AS68" s="35">
        <v>9.8381591427901902E-3</v>
      </c>
      <c r="AT68" s="35">
        <v>1.7892255425454801E-3</v>
      </c>
      <c r="AU68" s="14">
        <v>1</v>
      </c>
      <c r="AV68" s="4" t="b">
        <f t="shared" si="7"/>
        <v>1</v>
      </c>
      <c r="AW68" s="4" t="b">
        <f t="shared" si="8"/>
        <v>1</v>
      </c>
      <c r="AX68" s="4" t="b">
        <f t="shared" si="9"/>
        <v>1</v>
      </c>
      <c r="AY68" s="4" t="b">
        <f t="shared" si="10"/>
        <v>1</v>
      </c>
      <c r="AZ68" s="4" t="b">
        <f t="shared" si="11"/>
        <v>1</v>
      </c>
      <c r="BA68" s="4" t="b">
        <f t="shared" si="12"/>
        <v>1</v>
      </c>
      <c r="BB68" s="14" t="b">
        <f t="shared" si="13"/>
        <v>1</v>
      </c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4" x14ac:dyDescent="0.2">
      <c r="A69" s="1"/>
      <c r="B69" s="11" t="s">
        <v>224</v>
      </c>
      <c r="C69" s="4">
        <v>4</v>
      </c>
      <c r="D69" s="4">
        <v>4</v>
      </c>
      <c r="E69" s="4">
        <v>4</v>
      </c>
      <c r="F69" s="4">
        <v>4</v>
      </c>
      <c r="G69" s="4">
        <v>2</v>
      </c>
      <c r="H69" s="4">
        <v>4</v>
      </c>
      <c r="I69" s="4">
        <v>1</v>
      </c>
      <c r="J69" s="4">
        <v>2</v>
      </c>
      <c r="K69" s="4">
        <v>1</v>
      </c>
      <c r="L69" s="4">
        <v>1</v>
      </c>
      <c r="M69" s="4">
        <v>3</v>
      </c>
      <c r="N69" s="14">
        <v>3</v>
      </c>
      <c r="O69" s="25" t="b">
        <f t="shared" si="0"/>
        <v>1</v>
      </c>
      <c r="P69" s="11">
        <f>IF($O69 = TRUE, IF(ISBLANK(C69), "", INDEX('Individual UI'!$E$6:$H$6,1,C69)), "")</f>
        <v>4</v>
      </c>
      <c r="Q69" s="4">
        <f>IF($O69 = TRUE, IF(ISBLANK(D69), "", INDEX('Individual UI'!$E$6:$H$6,1,D69)), "")</f>
        <v>4</v>
      </c>
      <c r="R69" s="4">
        <f>IF($O69 = TRUE, IF(ISBLANK(E69), "", INDEX('Individual UI'!$E$6:$H$6,1,E69)), "")</f>
        <v>4</v>
      </c>
      <c r="S69" s="4">
        <f>IF($O69 = TRUE, IF(ISBLANK(F69), "", INDEX('Individual UI'!$E$6:$H$6,1,F69)), "")</f>
        <v>4</v>
      </c>
      <c r="T69" s="4">
        <f>IF($O69 = TRUE, IF(ISBLANK(G69), "", INDEX('Individual UI'!$E$6:$H$6,1,G69)), "")</f>
        <v>-2</v>
      </c>
      <c r="U69" s="4">
        <f>IF($O69 = TRUE, IF(ISBLANK(H69), "", INDEX('Individual UI'!$E$6:$H$6,1,H69)), "")</f>
        <v>4</v>
      </c>
      <c r="V69" s="4">
        <f>IF($O69 = TRUE, IF(ISBLANK(I69), "", INDEX('Individual UI'!$E$6:$H$6,1,I69)), "")</f>
        <v>-4</v>
      </c>
      <c r="W69" s="4">
        <f>IF($O69 = TRUE, IF(ISBLANK(J69), "", INDEX('Individual UI'!$E$6:$H$6,1,J69)), "")</f>
        <v>-2</v>
      </c>
      <c r="X69" s="4">
        <f>IF($O69 = TRUE, IF(ISBLANK(K69), "", INDEX('Individual UI'!$E$6:$H$6,1,K69)), "")</f>
        <v>-4</v>
      </c>
      <c r="Y69" s="4">
        <f>IF($O69 = TRUE, IF(ISBLANK(L69), "", INDEX('Individual UI'!$E$6:$H$6,1,L69)), "")</f>
        <v>-4</v>
      </c>
      <c r="Z69" s="4">
        <f>IF($O69 = TRUE, IF(ISBLANK(M69), "", INDEX('Individual UI'!$E$6:$H$6,1,M69)), "")</f>
        <v>2</v>
      </c>
      <c r="AA69" s="14">
        <f>IF($O69 = TRUE, IF(ISBLANK(N69), "", INDEX('Individual UI'!$E$6:$H$6,1,N69)), "")</f>
        <v>2</v>
      </c>
      <c r="AB69" s="11">
        <f>IF($O69 = TRUE, EXP(MMULT($P69:$AA69, Documentation!D$39:D$50) + Documentation!D$51), "")</f>
        <v>5.1170958115285848E-6</v>
      </c>
      <c r="AC69" s="4">
        <f>IF($O69 = TRUE, EXP(MMULT($P69:$AA69, Documentation!E$39:E$50) + Documentation!E$51), "")</f>
        <v>7.7802048087068892E-2</v>
      </c>
      <c r="AD69" s="4">
        <f>IF($O69 = TRUE, EXP(MMULT($P69:$AA69, Documentation!F$39:F$50) + Documentation!F$51), "")</f>
        <v>0.95241396319113214</v>
      </c>
      <c r="AE69" s="4">
        <f>IF($O69 = TRUE, EXP(MMULT($P69:$AA69, Documentation!G$39:G$50) + Documentation!G$51), "")</f>
        <v>1.236103486779133</v>
      </c>
      <c r="AF69" s="14">
        <f>IF($O69 = TRUE, EXP(MMULT($P69:$AA69, Documentation!H$39:H$50) + Documentation!H$51), "")</f>
        <v>95.440257404217235</v>
      </c>
      <c r="AG69" s="30">
        <f t="shared" si="1"/>
        <v>5.2372068552291775E-8</v>
      </c>
      <c r="AH69" s="28">
        <f t="shared" si="2"/>
        <v>7.9628256847266027E-4</v>
      </c>
      <c r="AI69" s="28">
        <f t="shared" si="3"/>
        <v>9.7476950222485058E-3</v>
      </c>
      <c r="AJ69" s="28">
        <f t="shared" si="4"/>
        <v>1.2651179288352086E-2</v>
      </c>
      <c r="AK69" s="33">
        <f t="shared" si="5"/>
        <v>0.97680479074885818</v>
      </c>
      <c r="AL69" s="11">
        <f t="shared" si="6"/>
        <v>5</v>
      </c>
      <c r="AM69" s="14" t="str">
        <f>IF($O69 = TRUE, INDEX(Documentation!$M$9:$M$13, $AL69, 1), "")</f>
        <v>Reluctant Claimants</v>
      </c>
      <c r="AN69" s="1"/>
      <c r="AO69" s="1"/>
      <c r="AP69" s="38">
        <v>5.2372068552291603E-8</v>
      </c>
      <c r="AQ69" s="35">
        <v>7.9628256847265495E-4</v>
      </c>
      <c r="AR69" s="35">
        <v>9.7476950222485093E-3</v>
      </c>
      <c r="AS69" s="35">
        <v>1.2651179288352099E-2</v>
      </c>
      <c r="AT69" s="35">
        <v>0.97680479074885795</v>
      </c>
      <c r="AU69" s="14">
        <v>5</v>
      </c>
      <c r="AV69" s="4" t="b">
        <f t="shared" si="7"/>
        <v>1</v>
      </c>
      <c r="AW69" s="4" t="b">
        <f t="shared" si="8"/>
        <v>1</v>
      </c>
      <c r="AX69" s="4" t="b">
        <f t="shared" si="9"/>
        <v>1</v>
      </c>
      <c r="AY69" s="4" t="b">
        <f t="shared" si="10"/>
        <v>1</v>
      </c>
      <c r="AZ69" s="4" t="b">
        <f t="shared" si="11"/>
        <v>1</v>
      </c>
      <c r="BA69" s="4" t="b">
        <f t="shared" si="12"/>
        <v>1</v>
      </c>
      <c r="BB69" s="14" t="b">
        <f t="shared" si="13"/>
        <v>1</v>
      </c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spans="1:64" x14ac:dyDescent="0.2">
      <c r="A70" s="1"/>
      <c r="B70" s="11" t="s">
        <v>225</v>
      </c>
      <c r="C70" s="4">
        <v>3</v>
      </c>
      <c r="D70" s="4">
        <v>1</v>
      </c>
      <c r="E70" s="4">
        <v>3</v>
      </c>
      <c r="F70" s="4">
        <v>4</v>
      </c>
      <c r="G70" s="4">
        <v>4</v>
      </c>
      <c r="H70" s="4">
        <v>2</v>
      </c>
      <c r="I70" s="4">
        <v>3</v>
      </c>
      <c r="J70" s="4">
        <v>3</v>
      </c>
      <c r="K70" s="4">
        <v>1</v>
      </c>
      <c r="L70" s="4">
        <v>2</v>
      </c>
      <c r="M70" s="4">
        <v>4</v>
      </c>
      <c r="N70" s="14">
        <v>4</v>
      </c>
      <c r="O70" s="25" t="b">
        <f t="shared" si="0"/>
        <v>1</v>
      </c>
      <c r="P70" s="11">
        <f>IF($O70 = TRUE, IF(ISBLANK(C70), "", INDEX('Individual UI'!$E$6:$H$6,1,C70)), "")</f>
        <v>2</v>
      </c>
      <c r="Q70" s="4">
        <f>IF($O70 = TRUE, IF(ISBLANK(D70), "", INDEX('Individual UI'!$E$6:$H$6,1,D70)), "")</f>
        <v>-4</v>
      </c>
      <c r="R70" s="4">
        <f>IF($O70 = TRUE, IF(ISBLANK(E70), "", INDEX('Individual UI'!$E$6:$H$6,1,E70)), "")</f>
        <v>2</v>
      </c>
      <c r="S70" s="4">
        <f>IF($O70 = TRUE, IF(ISBLANK(F70), "", INDEX('Individual UI'!$E$6:$H$6,1,F70)), "")</f>
        <v>4</v>
      </c>
      <c r="T70" s="4">
        <f>IF($O70 = TRUE, IF(ISBLANK(G70), "", INDEX('Individual UI'!$E$6:$H$6,1,G70)), "")</f>
        <v>4</v>
      </c>
      <c r="U70" s="4">
        <f>IF($O70 = TRUE, IF(ISBLANK(H70), "", INDEX('Individual UI'!$E$6:$H$6,1,H70)), "")</f>
        <v>-2</v>
      </c>
      <c r="V70" s="4">
        <f>IF($O70 = TRUE, IF(ISBLANK(I70), "", INDEX('Individual UI'!$E$6:$H$6,1,I70)), "")</f>
        <v>2</v>
      </c>
      <c r="W70" s="4">
        <f>IF($O70 = TRUE, IF(ISBLANK(J70), "", INDEX('Individual UI'!$E$6:$H$6,1,J70)), "")</f>
        <v>2</v>
      </c>
      <c r="X70" s="4">
        <f>IF($O70 = TRUE, IF(ISBLANK(K70), "", INDEX('Individual UI'!$E$6:$H$6,1,K70)), "")</f>
        <v>-4</v>
      </c>
      <c r="Y70" s="4">
        <f>IF($O70 = TRUE, IF(ISBLANK(L70), "", INDEX('Individual UI'!$E$6:$H$6,1,L70)), "")</f>
        <v>-2</v>
      </c>
      <c r="Z70" s="4">
        <f>IF($O70 = TRUE, IF(ISBLANK(M70), "", INDEX('Individual UI'!$E$6:$H$6,1,M70)), "")</f>
        <v>4</v>
      </c>
      <c r="AA70" s="14">
        <f>IF($O70 = TRUE, IF(ISBLANK(N70), "", INDEX('Individual UI'!$E$6:$H$6,1,N70)), "")</f>
        <v>4</v>
      </c>
      <c r="AB70" s="11">
        <f>IF($O70 = TRUE, EXP(MMULT($P70:$AA70, Documentation!D$39:D$50) + Documentation!D$51), "")</f>
        <v>7.8247926403038402E-4</v>
      </c>
      <c r="AC70" s="4">
        <f>IF($O70 = TRUE, EXP(MMULT($P70:$AA70, Documentation!E$39:E$50) + Documentation!E$51), "")</f>
        <v>8.96258588504641E-4</v>
      </c>
      <c r="AD70" s="4">
        <f>IF($O70 = TRUE, EXP(MMULT($P70:$AA70, Documentation!F$39:F$50) + Documentation!F$51), "")</f>
        <v>1.0039264047405674</v>
      </c>
      <c r="AE70" s="4">
        <f>IF($O70 = TRUE, EXP(MMULT($P70:$AA70, Documentation!G$39:G$50) + Documentation!G$51), "")</f>
        <v>3.499193782447943E-2</v>
      </c>
      <c r="AF70" s="14">
        <f>IF($O70 = TRUE, EXP(MMULT($P70:$AA70, Documentation!H$39:H$50) + Documentation!H$51), "")</f>
        <v>3.5650751213368052E-3</v>
      </c>
      <c r="AG70" s="30">
        <f t="shared" si="1"/>
        <v>7.4938481526035268E-4</v>
      </c>
      <c r="AH70" s="28">
        <f t="shared" si="2"/>
        <v>8.5835191761193385E-4</v>
      </c>
      <c r="AI70" s="28">
        <f t="shared" si="3"/>
        <v>0.96146599396950527</v>
      </c>
      <c r="AJ70" s="28">
        <f t="shared" si="4"/>
        <v>3.3511976697162722E-2</v>
      </c>
      <c r="AK70" s="33">
        <f t="shared" si="5"/>
        <v>3.4142926004599159E-3</v>
      </c>
      <c r="AL70" s="11">
        <f t="shared" si="6"/>
        <v>3</v>
      </c>
      <c r="AM70" s="14" t="str">
        <f>IF($O70 = TRUE, INDEX(Documentation!$M$9:$M$13, $AL70, 1), "")</f>
        <v>Process Skeptics</v>
      </c>
      <c r="AN70" s="1"/>
      <c r="AO70" s="1"/>
      <c r="AP70" s="38">
        <v>7.4938481526035702E-4</v>
      </c>
      <c r="AQ70" s="35">
        <v>8.5835191761192398E-4</v>
      </c>
      <c r="AR70" s="35">
        <v>0.96146599396950505</v>
      </c>
      <c r="AS70" s="35">
        <v>3.3511976697163201E-2</v>
      </c>
      <c r="AT70" s="35">
        <v>3.4142926004598999E-3</v>
      </c>
      <c r="AU70" s="14">
        <v>3</v>
      </c>
      <c r="AV70" s="4" t="b">
        <f t="shared" si="7"/>
        <v>1</v>
      </c>
      <c r="AW70" s="4" t="b">
        <f t="shared" si="8"/>
        <v>1</v>
      </c>
      <c r="AX70" s="4" t="b">
        <f t="shared" si="9"/>
        <v>1</v>
      </c>
      <c r="AY70" s="4" t="b">
        <f t="shared" si="10"/>
        <v>1</v>
      </c>
      <c r="AZ70" s="4" t="b">
        <f t="shared" si="11"/>
        <v>1</v>
      </c>
      <c r="BA70" s="4" t="b">
        <f t="shared" si="12"/>
        <v>1</v>
      </c>
      <c r="BB70" s="14" t="b">
        <f t="shared" si="13"/>
        <v>1</v>
      </c>
      <c r="BC70" s="1"/>
      <c r="BD70" s="1"/>
      <c r="BE70" s="1"/>
      <c r="BF70" s="1"/>
      <c r="BG70" s="1"/>
      <c r="BH70" s="1"/>
      <c r="BI70" s="1"/>
      <c r="BJ70" s="1"/>
      <c r="BK70" s="1"/>
      <c r="BL70" s="1"/>
    </row>
    <row r="71" spans="1:64" x14ac:dyDescent="0.2">
      <c r="A71" s="1"/>
      <c r="B71" s="11" t="s">
        <v>226</v>
      </c>
      <c r="C71" s="4">
        <v>1</v>
      </c>
      <c r="D71" s="4">
        <v>2</v>
      </c>
      <c r="E71" s="4">
        <v>1</v>
      </c>
      <c r="F71" s="4">
        <v>4</v>
      </c>
      <c r="G71" s="4">
        <v>2</v>
      </c>
      <c r="H71" s="4">
        <v>2</v>
      </c>
      <c r="I71" s="4">
        <v>3</v>
      </c>
      <c r="J71" s="4">
        <v>4</v>
      </c>
      <c r="K71" s="4">
        <v>4</v>
      </c>
      <c r="L71" s="4">
        <v>1</v>
      </c>
      <c r="M71" s="4">
        <v>1</v>
      </c>
      <c r="N71" s="14">
        <v>1</v>
      </c>
      <c r="O71" s="25" t="b">
        <f t="shared" si="0"/>
        <v>1</v>
      </c>
      <c r="P71" s="11">
        <f>IF($O71 = TRUE, IF(ISBLANK(C71), "", INDEX('Individual UI'!$E$6:$H$6,1,C71)), "")</f>
        <v>-4</v>
      </c>
      <c r="Q71" s="4">
        <f>IF($O71 = TRUE, IF(ISBLANK(D71), "", INDEX('Individual UI'!$E$6:$H$6,1,D71)), "")</f>
        <v>-2</v>
      </c>
      <c r="R71" s="4">
        <f>IF($O71 = TRUE, IF(ISBLANK(E71), "", INDEX('Individual UI'!$E$6:$H$6,1,E71)), "")</f>
        <v>-4</v>
      </c>
      <c r="S71" s="4">
        <f>IF($O71 = TRUE, IF(ISBLANK(F71), "", INDEX('Individual UI'!$E$6:$H$6,1,F71)), "")</f>
        <v>4</v>
      </c>
      <c r="T71" s="4">
        <f>IF($O71 = TRUE, IF(ISBLANK(G71), "", INDEX('Individual UI'!$E$6:$H$6,1,G71)), "")</f>
        <v>-2</v>
      </c>
      <c r="U71" s="4">
        <f>IF($O71 = TRUE, IF(ISBLANK(H71), "", INDEX('Individual UI'!$E$6:$H$6,1,H71)), "")</f>
        <v>-2</v>
      </c>
      <c r="V71" s="4">
        <f>IF($O71 = TRUE, IF(ISBLANK(I71), "", INDEX('Individual UI'!$E$6:$H$6,1,I71)), "")</f>
        <v>2</v>
      </c>
      <c r="W71" s="4">
        <f>IF($O71 = TRUE, IF(ISBLANK(J71), "", INDEX('Individual UI'!$E$6:$H$6,1,J71)), "")</f>
        <v>4</v>
      </c>
      <c r="X71" s="4">
        <f>IF($O71 = TRUE, IF(ISBLANK(K71), "", INDEX('Individual UI'!$E$6:$H$6,1,K71)), "")</f>
        <v>4</v>
      </c>
      <c r="Y71" s="4">
        <f>IF($O71 = TRUE, IF(ISBLANK(L71), "", INDEX('Individual UI'!$E$6:$H$6,1,L71)), "")</f>
        <v>-4</v>
      </c>
      <c r="Z71" s="4">
        <f>IF($O71 = TRUE, IF(ISBLANK(M71), "", INDEX('Individual UI'!$E$6:$H$6,1,M71)), "")</f>
        <v>-4</v>
      </c>
      <c r="AA71" s="14">
        <f>IF($O71 = TRUE, IF(ISBLANK(N71), "", INDEX('Individual UI'!$E$6:$H$6,1,N71)), "")</f>
        <v>-4</v>
      </c>
      <c r="AB71" s="11">
        <f>IF($O71 = TRUE, EXP(MMULT($P71:$AA71, Documentation!D$39:D$50) + Documentation!D$51), "")</f>
        <v>1.2621223770906795</v>
      </c>
      <c r="AC71" s="4">
        <f>IF($O71 = TRUE, EXP(MMULT($P71:$AA71, Documentation!E$39:E$50) + Documentation!E$51), "")</f>
        <v>2.1980566453112422E-6</v>
      </c>
      <c r="AD71" s="4">
        <f>IF($O71 = TRUE, EXP(MMULT($P71:$AA71, Documentation!F$39:F$50) + Documentation!F$51), "")</f>
        <v>2.6250816297844564E-3</v>
      </c>
      <c r="AE71" s="4">
        <f>IF($O71 = TRUE, EXP(MMULT($P71:$AA71, Documentation!G$39:G$50) + Documentation!G$51), "")</f>
        <v>3.3424652806236525E-3</v>
      </c>
      <c r="AF71" s="14">
        <f>IF($O71 = TRUE, EXP(MMULT($P71:$AA71, Documentation!H$39:H$50) + Documentation!H$51), "")</f>
        <v>3.5861918062925586E-6</v>
      </c>
      <c r="AG71" s="30">
        <f t="shared" si="1"/>
        <v>0.99528952655544811</v>
      </c>
      <c r="AH71" s="28">
        <f t="shared" si="2"/>
        <v>1.733352325863012E-6</v>
      </c>
      <c r="AI71" s="28">
        <f t="shared" si="3"/>
        <v>2.0700974009352029E-3</v>
      </c>
      <c r="AJ71" s="28">
        <f t="shared" si="4"/>
        <v>2.6358146777718718E-3</v>
      </c>
      <c r="AK71" s="33">
        <f t="shared" si="5"/>
        <v>2.8280135189818484E-6</v>
      </c>
      <c r="AL71" s="11">
        <f t="shared" si="6"/>
        <v>1</v>
      </c>
      <c r="AM71" s="14" t="str">
        <f>IF($O71 = TRUE, INDEX(Documentation!$M$9:$M$13, $AL71, 1), "")</f>
        <v>Decisive Pursuers</v>
      </c>
      <c r="AN71" s="1"/>
      <c r="AO71" s="1"/>
      <c r="AP71" s="38">
        <v>0.995289526555448</v>
      </c>
      <c r="AQ71" s="35">
        <v>1.7333523258629999E-6</v>
      </c>
      <c r="AR71" s="35">
        <v>2.0700974009352099E-3</v>
      </c>
      <c r="AS71" s="35">
        <v>2.6358146777718701E-3</v>
      </c>
      <c r="AT71" s="35">
        <v>2.8280135189818399E-6</v>
      </c>
      <c r="AU71" s="14">
        <v>1</v>
      </c>
      <c r="AV71" s="4" t="b">
        <f t="shared" si="7"/>
        <v>1</v>
      </c>
      <c r="AW71" s="4" t="b">
        <f t="shared" si="8"/>
        <v>1</v>
      </c>
      <c r="AX71" s="4" t="b">
        <f t="shared" si="9"/>
        <v>1</v>
      </c>
      <c r="AY71" s="4" t="b">
        <f t="shared" si="10"/>
        <v>1</v>
      </c>
      <c r="AZ71" s="4" t="b">
        <f t="shared" si="11"/>
        <v>1</v>
      </c>
      <c r="BA71" s="4" t="b">
        <f t="shared" si="12"/>
        <v>1</v>
      </c>
      <c r="BB71" s="14" t="b">
        <f t="shared" si="13"/>
        <v>1</v>
      </c>
      <c r="BC71" s="1"/>
      <c r="BD71" s="1"/>
      <c r="BE71" s="1"/>
      <c r="BF71" s="1"/>
      <c r="BG71" s="1"/>
      <c r="BH71" s="1"/>
      <c r="BI71" s="1"/>
      <c r="BJ71" s="1"/>
      <c r="BK71" s="1"/>
      <c r="BL71" s="1"/>
    </row>
    <row r="72" spans="1:64" x14ac:dyDescent="0.2">
      <c r="A72" s="1"/>
      <c r="B72" s="11" t="s">
        <v>227</v>
      </c>
      <c r="C72" s="4">
        <v>4</v>
      </c>
      <c r="D72" s="4">
        <v>2</v>
      </c>
      <c r="E72" s="4">
        <v>3</v>
      </c>
      <c r="F72" s="4">
        <v>4</v>
      </c>
      <c r="G72" s="4">
        <v>3</v>
      </c>
      <c r="H72" s="4">
        <v>4</v>
      </c>
      <c r="I72" s="4">
        <v>2</v>
      </c>
      <c r="J72" s="4">
        <v>3</v>
      </c>
      <c r="K72" s="4">
        <v>3</v>
      </c>
      <c r="L72" s="4">
        <v>4</v>
      </c>
      <c r="M72" s="4">
        <v>4</v>
      </c>
      <c r="N72" s="14">
        <v>3</v>
      </c>
      <c r="O72" s="25" t="b">
        <f t="shared" ref="O72:O135" si="14">IF(COUNTA($C72:$N72) = 0, "", COUNTIFS($C72:$N72,"&gt;=1", $C72:$N72,"&lt;=4") = 12)</f>
        <v>1</v>
      </c>
      <c r="P72" s="11">
        <f>IF($O72 = TRUE, IF(ISBLANK(C72), "", INDEX('Individual UI'!$E$6:$H$6,1,C72)), "")</f>
        <v>4</v>
      </c>
      <c r="Q72" s="4">
        <f>IF($O72 = TRUE, IF(ISBLANK(D72), "", INDEX('Individual UI'!$E$6:$H$6,1,D72)), "")</f>
        <v>-2</v>
      </c>
      <c r="R72" s="4">
        <f>IF($O72 = TRUE, IF(ISBLANK(E72), "", INDEX('Individual UI'!$E$6:$H$6,1,E72)), "")</f>
        <v>2</v>
      </c>
      <c r="S72" s="4">
        <f>IF($O72 = TRUE, IF(ISBLANK(F72), "", INDEX('Individual UI'!$E$6:$H$6,1,F72)), "")</f>
        <v>4</v>
      </c>
      <c r="T72" s="4">
        <f>IF($O72 = TRUE, IF(ISBLANK(G72), "", INDEX('Individual UI'!$E$6:$H$6,1,G72)), "")</f>
        <v>2</v>
      </c>
      <c r="U72" s="4">
        <f>IF($O72 = TRUE, IF(ISBLANK(H72), "", INDEX('Individual UI'!$E$6:$H$6,1,H72)), "")</f>
        <v>4</v>
      </c>
      <c r="V72" s="4">
        <f>IF($O72 = TRUE, IF(ISBLANK(I72), "", INDEX('Individual UI'!$E$6:$H$6,1,I72)), "")</f>
        <v>-2</v>
      </c>
      <c r="W72" s="4">
        <f>IF($O72 = TRUE, IF(ISBLANK(J72), "", INDEX('Individual UI'!$E$6:$H$6,1,J72)), "")</f>
        <v>2</v>
      </c>
      <c r="X72" s="4">
        <f>IF($O72 = TRUE, IF(ISBLANK(K72), "", INDEX('Individual UI'!$E$6:$H$6,1,K72)), "")</f>
        <v>2</v>
      </c>
      <c r="Y72" s="4">
        <f>IF($O72 = TRUE, IF(ISBLANK(L72), "", INDEX('Individual UI'!$E$6:$H$6,1,L72)), "")</f>
        <v>4</v>
      </c>
      <c r="Z72" s="4">
        <f>IF($O72 = TRUE, IF(ISBLANK(M72), "", INDEX('Individual UI'!$E$6:$H$6,1,M72)), "")</f>
        <v>4</v>
      </c>
      <c r="AA72" s="14">
        <f>IF($O72 = TRUE, IF(ISBLANK(N72), "", INDEX('Individual UI'!$E$6:$H$6,1,N72)), "")</f>
        <v>2</v>
      </c>
      <c r="AB72" s="11">
        <f>IF($O72 = TRUE, EXP(MMULT($P72:$AA72, Documentation!D$39:D$50) + Documentation!D$51), "")</f>
        <v>2.6843454410387702E-6</v>
      </c>
      <c r="AC72" s="4">
        <f>IF($O72 = TRUE, EXP(MMULT($P72:$AA72, Documentation!E$39:E$50) + Documentation!E$51), "")</f>
        <v>0.12532474466922894</v>
      </c>
      <c r="AD72" s="4">
        <f>IF($O72 = TRUE, EXP(MMULT($P72:$AA72, Documentation!F$39:F$50) + Documentation!F$51), "")</f>
        <v>13.652864947393818</v>
      </c>
      <c r="AE72" s="4">
        <f>IF($O72 = TRUE, EXP(MMULT($P72:$AA72, Documentation!G$39:G$50) + Documentation!G$51), "")</f>
        <v>1.474566281496795E-2</v>
      </c>
      <c r="AF72" s="14">
        <f>IF($O72 = TRUE, EXP(MMULT($P72:$AA72, Documentation!H$39:H$50) + Documentation!H$51), "")</f>
        <v>0.29414899998859684</v>
      </c>
      <c r="AG72" s="30">
        <f t="shared" ref="AG72:AG135" si="15">IF($O72 = TRUE, AB72/SUM($AB72:$AF72), "")</f>
        <v>1.90553620742654E-7</v>
      </c>
      <c r="AH72" s="28">
        <f t="shared" ref="AH72:AH135" si="16">IF($O72 = TRUE, AC72/SUM($AB72:$AF72), "")</f>
        <v>8.8964272258971466E-3</v>
      </c>
      <c r="AI72" s="28">
        <f t="shared" ref="AI72:AI135" si="17">IF($O72 = TRUE, AD72/SUM($AB72:$AF72), "")</f>
        <v>0.96917587783694681</v>
      </c>
      <c r="AJ72" s="28">
        <f t="shared" ref="AJ72:AJ135" si="18">IF($O72 = TRUE, AE72/SUM($AB72:$AF72), "")</f>
        <v>1.0467503163658124E-3</v>
      </c>
      <c r="AK72" s="33">
        <f t="shared" ref="AK72:AK135" si="19">IF($O72 = TRUE, AF72/SUM($AB72:$AF72), "")</f>
        <v>2.0880754067169431E-2</v>
      </c>
      <c r="AL72" s="11">
        <f t="shared" ref="AL72:AL135" si="20">IF($O72 = TRUE, MATCH(MAX(AG72:AK72), AG72:AK72, 0), "")</f>
        <v>3</v>
      </c>
      <c r="AM72" s="14" t="str">
        <f>IF($O72 = TRUE, INDEX(Documentation!$M$9:$M$13, $AL72, 1), "")</f>
        <v>Process Skeptics</v>
      </c>
      <c r="AN72" s="1"/>
      <c r="AO72" s="1"/>
      <c r="AP72" s="38">
        <v>1.9055362074265699E-7</v>
      </c>
      <c r="AQ72" s="35">
        <v>8.8964272258971102E-3</v>
      </c>
      <c r="AR72" s="35">
        <v>0.96917587783694703</v>
      </c>
      <c r="AS72" s="35">
        <v>1.04675031636583E-3</v>
      </c>
      <c r="AT72" s="35">
        <v>2.0880754067169601E-2</v>
      </c>
      <c r="AU72" s="14">
        <v>3</v>
      </c>
      <c r="AV72" s="4" t="b">
        <f t="shared" ref="AV72:AV135" si="21">ROUND(AP72, 4) = ROUND(AG72, 4)</f>
        <v>1</v>
      </c>
      <c r="AW72" s="4" t="b">
        <f t="shared" ref="AW72:AW135" si="22">ROUND(AQ72, 4) = ROUND(AH72, 4)</f>
        <v>1</v>
      </c>
      <c r="AX72" s="4" t="b">
        <f t="shared" ref="AX72:AX135" si="23">ROUND(AR72, 4) = ROUND(AI72, 4)</f>
        <v>1</v>
      </c>
      <c r="AY72" s="4" t="b">
        <f t="shared" ref="AY72:AY135" si="24">ROUND(AS72, 4) = ROUND(AJ72, 4)</f>
        <v>1</v>
      </c>
      <c r="AZ72" s="4" t="b">
        <f t="shared" ref="AZ72:AZ135" si="25">ROUND(AT72, 4) = ROUND(AK72, 4)</f>
        <v>1</v>
      </c>
      <c r="BA72" s="4" t="b">
        <f t="shared" ref="BA72:BA135" si="26">AU72 = AL72</f>
        <v>1</v>
      </c>
      <c r="BB72" s="14" t="b">
        <f t="shared" ref="BB72:BB135" si="27">IF($O72 = TRUE, ROUND(SUM(AG72:AK72), 4) = 1, "")</f>
        <v>1</v>
      </c>
      <c r="BC72" s="1"/>
      <c r="BD72" s="1"/>
      <c r="BE72" s="1"/>
      <c r="BF72" s="1"/>
      <c r="BG72" s="1"/>
      <c r="BH72" s="1"/>
      <c r="BI72" s="1"/>
      <c r="BJ72" s="1"/>
      <c r="BK72" s="1"/>
      <c r="BL72" s="1"/>
    </row>
    <row r="73" spans="1:64" x14ac:dyDescent="0.2">
      <c r="A73" s="1"/>
      <c r="B73" s="11" t="s">
        <v>228</v>
      </c>
      <c r="C73" s="4">
        <v>3</v>
      </c>
      <c r="D73" s="4">
        <v>2</v>
      </c>
      <c r="E73" s="4">
        <v>4</v>
      </c>
      <c r="F73" s="4">
        <v>1</v>
      </c>
      <c r="G73" s="4">
        <v>2</v>
      </c>
      <c r="H73" s="4">
        <v>1</v>
      </c>
      <c r="I73" s="4">
        <v>1</v>
      </c>
      <c r="J73" s="4">
        <v>1</v>
      </c>
      <c r="K73" s="4">
        <v>1</v>
      </c>
      <c r="L73" s="4">
        <v>2</v>
      </c>
      <c r="M73" s="4">
        <v>1</v>
      </c>
      <c r="N73" s="14">
        <v>1</v>
      </c>
      <c r="O73" s="25" t="b">
        <f t="shared" si="14"/>
        <v>1</v>
      </c>
      <c r="P73" s="11">
        <f>IF($O73 = TRUE, IF(ISBLANK(C73), "", INDEX('Individual UI'!$E$6:$H$6,1,C73)), "")</f>
        <v>2</v>
      </c>
      <c r="Q73" s="4">
        <f>IF($O73 = TRUE, IF(ISBLANK(D73), "", INDEX('Individual UI'!$E$6:$H$6,1,D73)), "")</f>
        <v>-2</v>
      </c>
      <c r="R73" s="4">
        <f>IF($O73 = TRUE, IF(ISBLANK(E73), "", INDEX('Individual UI'!$E$6:$H$6,1,E73)), "")</f>
        <v>4</v>
      </c>
      <c r="S73" s="4">
        <f>IF($O73 = TRUE, IF(ISBLANK(F73), "", INDEX('Individual UI'!$E$6:$H$6,1,F73)), "")</f>
        <v>-4</v>
      </c>
      <c r="T73" s="4">
        <f>IF($O73 = TRUE, IF(ISBLANK(G73), "", INDEX('Individual UI'!$E$6:$H$6,1,G73)), "")</f>
        <v>-2</v>
      </c>
      <c r="U73" s="4">
        <f>IF($O73 = TRUE, IF(ISBLANK(H73), "", INDEX('Individual UI'!$E$6:$H$6,1,H73)), "")</f>
        <v>-4</v>
      </c>
      <c r="V73" s="4">
        <f>IF($O73 = TRUE, IF(ISBLANK(I73), "", INDEX('Individual UI'!$E$6:$H$6,1,I73)), "")</f>
        <v>-4</v>
      </c>
      <c r="W73" s="4">
        <f>IF($O73 = TRUE, IF(ISBLANK(J73), "", INDEX('Individual UI'!$E$6:$H$6,1,J73)), "")</f>
        <v>-4</v>
      </c>
      <c r="X73" s="4">
        <f>IF($O73 = TRUE, IF(ISBLANK(K73), "", INDEX('Individual UI'!$E$6:$H$6,1,K73)), "")</f>
        <v>-4</v>
      </c>
      <c r="Y73" s="4">
        <f>IF($O73 = TRUE, IF(ISBLANK(L73), "", INDEX('Individual UI'!$E$6:$H$6,1,L73)), "")</f>
        <v>-2</v>
      </c>
      <c r="Z73" s="4">
        <f>IF($O73 = TRUE, IF(ISBLANK(M73), "", INDEX('Individual UI'!$E$6:$H$6,1,M73)), "")</f>
        <v>-4</v>
      </c>
      <c r="AA73" s="14">
        <f>IF($O73 = TRUE, IF(ISBLANK(N73), "", INDEX('Individual UI'!$E$6:$H$6,1,N73)), "")</f>
        <v>-4</v>
      </c>
      <c r="AB73" s="11">
        <f>IF($O73 = TRUE, EXP(MMULT($P73:$AA73, Documentation!D$39:D$50) + Documentation!D$51), "")</f>
        <v>0.13434455886161567</v>
      </c>
      <c r="AC73" s="4">
        <f>IF($O73 = TRUE, EXP(MMULT($P73:$AA73, Documentation!E$39:E$50) + Documentation!E$51), "")</f>
        <v>8.7453246722130496E-3</v>
      </c>
      <c r="AD73" s="4">
        <f>IF($O73 = TRUE, EXP(MMULT($P73:$AA73, Documentation!F$39:F$50) + Documentation!F$51), "")</f>
        <v>4.1585761807769193E-5</v>
      </c>
      <c r="AE73" s="4">
        <f>IF($O73 = TRUE, EXP(MMULT($P73:$AA73, Documentation!G$39:G$50) + Documentation!G$51), "")</f>
        <v>1.2651582362573321</v>
      </c>
      <c r="AF73" s="14">
        <f>IF($O73 = TRUE, EXP(MMULT($P73:$AA73, Documentation!H$39:H$50) + Documentation!H$51), "")</f>
        <v>0.20331874951857731</v>
      </c>
      <c r="AG73" s="30">
        <f t="shared" si="15"/>
        <v>8.336054482641167E-2</v>
      </c>
      <c r="AH73" s="28">
        <f t="shared" si="16"/>
        <v>5.4264574281008031E-3</v>
      </c>
      <c r="AI73" s="28">
        <f t="shared" si="17"/>
        <v>2.5803886593485903E-5</v>
      </c>
      <c r="AJ73" s="28">
        <f t="shared" si="18"/>
        <v>0.78502829410954322</v>
      </c>
      <c r="AK73" s="33">
        <f t="shared" si="19"/>
        <v>0.12615889974935082</v>
      </c>
      <c r="AL73" s="11">
        <f t="shared" si="20"/>
        <v>4</v>
      </c>
      <c r="AM73" s="14" t="str">
        <f>IF($O73 = TRUE, INDEX(Documentation!$M$9:$M$13, $AL73, 1), "")</f>
        <v>Financially Pressured</v>
      </c>
      <c r="AN73" s="1"/>
      <c r="AO73" s="1"/>
      <c r="AP73" s="38">
        <v>8.33605448264121E-2</v>
      </c>
      <c r="AQ73" s="35">
        <v>5.42645742810096E-3</v>
      </c>
      <c r="AR73" s="35">
        <v>2.5803886593486899E-5</v>
      </c>
      <c r="AS73" s="35">
        <v>0.78502829410954</v>
      </c>
      <c r="AT73" s="35">
        <v>0.12615889974935399</v>
      </c>
      <c r="AU73" s="14">
        <v>4</v>
      </c>
      <c r="AV73" s="4" t="b">
        <f t="shared" si="21"/>
        <v>1</v>
      </c>
      <c r="AW73" s="4" t="b">
        <f t="shared" si="22"/>
        <v>1</v>
      </c>
      <c r="AX73" s="4" t="b">
        <f t="shared" si="23"/>
        <v>1</v>
      </c>
      <c r="AY73" s="4" t="b">
        <f t="shared" si="24"/>
        <v>1</v>
      </c>
      <c r="AZ73" s="4" t="b">
        <f t="shared" si="25"/>
        <v>1</v>
      </c>
      <c r="BA73" s="4" t="b">
        <f t="shared" si="26"/>
        <v>1</v>
      </c>
      <c r="BB73" s="14" t="b">
        <f t="shared" si="27"/>
        <v>1</v>
      </c>
      <c r="BC73" s="1"/>
      <c r="BD73" s="1"/>
      <c r="BE73" s="1"/>
      <c r="BF73" s="1"/>
      <c r="BG73" s="1"/>
      <c r="BH73" s="1"/>
      <c r="BI73" s="1"/>
      <c r="BJ73" s="1"/>
      <c r="BK73" s="1"/>
      <c r="BL73" s="1"/>
    </row>
    <row r="74" spans="1:64" x14ac:dyDescent="0.2">
      <c r="A74" s="1"/>
      <c r="B74" s="11" t="s">
        <v>229</v>
      </c>
      <c r="C74" s="4">
        <v>2</v>
      </c>
      <c r="D74" s="4">
        <v>2</v>
      </c>
      <c r="E74" s="4">
        <v>2</v>
      </c>
      <c r="F74" s="4">
        <v>2</v>
      </c>
      <c r="G74" s="4">
        <v>2</v>
      </c>
      <c r="H74" s="4">
        <v>3</v>
      </c>
      <c r="I74" s="4">
        <v>1</v>
      </c>
      <c r="J74" s="4">
        <v>1</v>
      </c>
      <c r="K74" s="4">
        <v>3</v>
      </c>
      <c r="L74" s="4">
        <v>4</v>
      </c>
      <c r="M74" s="4">
        <v>1</v>
      </c>
      <c r="N74" s="14">
        <v>2</v>
      </c>
      <c r="O74" s="25" t="b">
        <f t="shared" si="14"/>
        <v>1</v>
      </c>
      <c r="P74" s="11">
        <f>IF($O74 = TRUE, IF(ISBLANK(C74), "", INDEX('Individual UI'!$E$6:$H$6,1,C74)), "")</f>
        <v>-2</v>
      </c>
      <c r="Q74" s="4">
        <f>IF($O74 = TRUE, IF(ISBLANK(D74), "", INDEX('Individual UI'!$E$6:$H$6,1,D74)), "")</f>
        <v>-2</v>
      </c>
      <c r="R74" s="4">
        <f>IF($O74 = TRUE, IF(ISBLANK(E74), "", INDEX('Individual UI'!$E$6:$H$6,1,E74)), "")</f>
        <v>-2</v>
      </c>
      <c r="S74" s="4">
        <f>IF($O74 = TRUE, IF(ISBLANK(F74), "", INDEX('Individual UI'!$E$6:$H$6,1,F74)), "")</f>
        <v>-2</v>
      </c>
      <c r="T74" s="4">
        <f>IF($O74 = TRUE, IF(ISBLANK(G74), "", INDEX('Individual UI'!$E$6:$H$6,1,G74)), "")</f>
        <v>-2</v>
      </c>
      <c r="U74" s="4">
        <f>IF($O74 = TRUE, IF(ISBLANK(H74), "", INDEX('Individual UI'!$E$6:$H$6,1,H74)), "")</f>
        <v>2</v>
      </c>
      <c r="V74" s="4">
        <f>IF($O74 = TRUE, IF(ISBLANK(I74), "", INDEX('Individual UI'!$E$6:$H$6,1,I74)), "")</f>
        <v>-4</v>
      </c>
      <c r="W74" s="4">
        <f>IF($O74 = TRUE, IF(ISBLANK(J74), "", INDEX('Individual UI'!$E$6:$H$6,1,J74)), "")</f>
        <v>-4</v>
      </c>
      <c r="X74" s="4">
        <f>IF($O74 = TRUE, IF(ISBLANK(K74), "", INDEX('Individual UI'!$E$6:$H$6,1,K74)), "")</f>
        <v>2</v>
      </c>
      <c r="Y74" s="4">
        <f>IF($O74 = TRUE, IF(ISBLANK(L74), "", INDEX('Individual UI'!$E$6:$H$6,1,L74)), "")</f>
        <v>4</v>
      </c>
      <c r="Z74" s="4">
        <f>IF($O74 = TRUE, IF(ISBLANK(M74), "", INDEX('Individual UI'!$E$6:$H$6,1,M74)), "")</f>
        <v>-4</v>
      </c>
      <c r="AA74" s="14">
        <f>IF($O74 = TRUE, IF(ISBLANK(N74), "", INDEX('Individual UI'!$E$6:$H$6,1,N74)), "")</f>
        <v>-2</v>
      </c>
      <c r="AB74" s="11">
        <f>IF($O74 = TRUE, EXP(MMULT($P74:$AA74, Documentation!D$39:D$50) + Documentation!D$51), "")</f>
        <v>6.5389954447293633E-2</v>
      </c>
      <c r="AC74" s="4">
        <f>IF($O74 = TRUE, EXP(MMULT($P74:$AA74, Documentation!E$39:E$50) + Documentation!E$51), "")</f>
        <v>2.5688490834047992E-2</v>
      </c>
      <c r="AD74" s="4">
        <f>IF($O74 = TRUE, EXP(MMULT($P74:$AA74, Documentation!F$39:F$50) + Documentation!F$51), "")</f>
        <v>2.8070657503314911E-4</v>
      </c>
      <c r="AE74" s="4">
        <f>IF($O74 = TRUE, EXP(MMULT($P74:$AA74, Documentation!G$39:G$50) + Documentation!G$51), "")</f>
        <v>7.0676222025865543E-2</v>
      </c>
      <c r="AF74" s="14">
        <f>IF($O74 = TRUE, EXP(MMULT($P74:$AA74, Documentation!H$39:H$50) + Documentation!H$51), "")</f>
        <v>4.0793425164310114E-3</v>
      </c>
      <c r="AG74" s="30">
        <f t="shared" si="15"/>
        <v>0.39364335601885692</v>
      </c>
      <c r="AH74" s="28">
        <f t="shared" si="16"/>
        <v>0.15464307673015695</v>
      </c>
      <c r="AI74" s="28">
        <f t="shared" si="17"/>
        <v>1.6898356817433324E-3</v>
      </c>
      <c r="AJ74" s="28">
        <f t="shared" si="18"/>
        <v>0.42546634974979763</v>
      </c>
      <c r="AK74" s="33">
        <f t="shared" si="19"/>
        <v>2.4557381819445105E-2</v>
      </c>
      <c r="AL74" s="11">
        <f t="shared" si="20"/>
        <v>4</v>
      </c>
      <c r="AM74" s="14" t="str">
        <f>IF($O74 = TRUE, INDEX(Documentation!$M$9:$M$13, $AL74, 1), "")</f>
        <v>Financially Pressured</v>
      </c>
      <c r="AN74" s="1"/>
      <c r="AO74" s="1"/>
      <c r="AP74" s="38">
        <v>0.39364335601885703</v>
      </c>
      <c r="AQ74" s="35">
        <v>0.15464307673015901</v>
      </c>
      <c r="AR74" s="35">
        <v>1.6898356817433499E-3</v>
      </c>
      <c r="AS74" s="35">
        <v>0.42546634974979503</v>
      </c>
      <c r="AT74" s="35">
        <v>2.45573818194454E-2</v>
      </c>
      <c r="AU74" s="14">
        <v>4</v>
      </c>
      <c r="AV74" s="4" t="b">
        <f t="shared" si="21"/>
        <v>1</v>
      </c>
      <c r="AW74" s="4" t="b">
        <f t="shared" si="22"/>
        <v>1</v>
      </c>
      <c r="AX74" s="4" t="b">
        <f t="shared" si="23"/>
        <v>1</v>
      </c>
      <c r="AY74" s="4" t="b">
        <f t="shared" si="24"/>
        <v>1</v>
      </c>
      <c r="AZ74" s="4" t="b">
        <f t="shared" si="25"/>
        <v>1</v>
      </c>
      <c r="BA74" s="4" t="b">
        <f t="shared" si="26"/>
        <v>1</v>
      </c>
      <c r="BB74" s="14" t="b">
        <f t="shared" si="27"/>
        <v>1</v>
      </c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4" x14ac:dyDescent="0.2">
      <c r="A75" s="1"/>
      <c r="B75" s="11" t="s">
        <v>230</v>
      </c>
      <c r="C75" s="4">
        <v>2</v>
      </c>
      <c r="D75" s="4">
        <v>4</v>
      </c>
      <c r="E75" s="4">
        <v>4</v>
      </c>
      <c r="F75" s="4">
        <v>4</v>
      </c>
      <c r="G75" s="4">
        <v>1</v>
      </c>
      <c r="H75" s="4">
        <v>1</v>
      </c>
      <c r="I75" s="4">
        <v>3</v>
      </c>
      <c r="J75" s="4">
        <v>3</v>
      </c>
      <c r="K75" s="4">
        <v>3</v>
      </c>
      <c r="L75" s="4">
        <v>4</v>
      </c>
      <c r="M75" s="4">
        <v>4</v>
      </c>
      <c r="N75" s="14">
        <v>3</v>
      </c>
      <c r="O75" s="25" t="b">
        <f t="shared" si="14"/>
        <v>1</v>
      </c>
      <c r="P75" s="11">
        <f>IF($O75 = TRUE, IF(ISBLANK(C75), "", INDEX('Individual UI'!$E$6:$H$6,1,C75)), "")</f>
        <v>-2</v>
      </c>
      <c r="Q75" s="4">
        <f>IF($O75 = TRUE, IF(ISBLANK(D75), "", INDEX('Individual UI'!$E$6:$H$6,1,D75)), "")</f>
        <v>4</v>
      </c>
      <c r="R75" s="4">
        <f>IF($O75 = TRUE, IF(ISBLANK(E75), "", INDEX('Individual UI'!$E$6:$H$6,1,E75)), "")</f>
        <v>4</v>
      </c>
      <c r="S75" s="4">
        <f>IF($O75 = TRUE, IF(ISBLANK(F75), "", INDEX('Individual UI'!$E$6:$H$6,1,F75)), "")</f>
        <v>4</v>
      </c>
      <c r="T75" s="4">
        <f>IF($O75 = TRUE, IF(ISBLANK(G75), "", INDEX('Individual UI'!$E$6:$H$6,1,G75)), "")</f>
        <v>-4</v>
      </c>
      <c r="U75" s="4">
        <f>IF($O75 = TRUE, IF(ISBLANK(H75), "", INDEX('Individual UI'!$E$6:$H$6,1,H75)), "")</f>
        <v>-4</v>
      </c>
      <c r="V75" s="4">
        <f>IF($O75 = TRUE, IF(ISBLANK(I75), "", INDEX('Individual UI'!$E$6:$H$6,1,I75)), "")</f>
        <v>2</v>
      </c>
      <c r="W75" s="4">
        <f>IF($O75 = TRUE, IF(ISBLANK(J75), "", INDEX('Individual UI'!$E$6:$H$6,1,J75)), "")</f>
        <v>2</v>
      </c>
      <c r="X75" s="4">
        <f>IF($O75 = TRUE, IF(ISBLANK(K75), "", INDEX('Individual UI'!$E$6:$H$6,1,K75)), "")</f>
        <v>2</v>
      </c>
      <c r="Y75" s="4">
        <f>IF($O75 = TRUE, IF(ISBLANK(L75), "", INDEX('Individual UI'!$E$6:$H$6,1,L75)), "")</f>
        <v>4</v>
      </c>
      <c r="Z75" s="4">
        <f>IF($O75 = TRUE, IF(ISBLANK(M75), "", INDEX('Individual UI'!$E$6:$H$6,1,M75)), "")</f>
        <v>4</v>
      </c>
      <c r="AA75" s="14">
        <f>IF($O75 = TRUE, IF(ISBLANK(N75), "", INDEX('Individual UI'!$E$6:$H$6,1,N75)), "")</f>
        <v>2</v>
      </c>
      <c r="AB75" s="11">
        <f>IF($O75 = TRUE, EXP(MMULT($P75:$AA75, Documentation!D$39:D$50) + Documentation!D$51), "")</f>
        <v>3.5436665442671779E-4</v>
      </c>
      <c r="AC75" s="4">
        <f>IF($O75 = TRUE, EXP(MMULT($P75:$AA75, Documentation!E$39:E$50) + Documentation!E$51), "")</f>
        <v>0.99143315278109034</v>
      </c>
      <c r="AD75" s="4">
        <f>IF($O75 = TRUE, EXP(MMULT($P75:$AA75, Documentation!F$39:F$50) + Documentation!F$51), "")</f>
        <v>2.8216588345405462</v>
      </c>
      <c r="AE75" s="4">
        <f>IF($O75 = TRUE, EXP(MMULT($P75:$AA75, Documentation!G$39:G$50) + Documentation!G$51), "")</f>
        <v>2.3933114225627173E-5</v>
      </c>
      <c r="AF75" s="14">
        <f>IF($O75 = TRUE, EXP(MMULT($P75:$AA75, Documentation!H$39:H$50) + Documentation!H$51), "")</f>
        <v>4.2294185199330406E-3</v>
      </c>
      <c r="AG75" s="30">
        <f t="shared" si="15"/>
        <v>9.2822034668144684E-5</v>
      </c>
      <c r="AH75" s="28">
        <f t="shared" si="16"/>
        <v>0.25969385473774959</v>
      </c>
      <c r="AI75" s="28">
        <f t="shared" si="17"/>
        <v>0.73909920950409891</v>
      </c>
      <c r="AJ75" s="28">
        <f t="shared" si="18"/>
        <v>6.2689881528546518E-6</v>
      </c>
      <c r="AK75" s="33">
        <f t="shared" si="19"/>
        <v>1.1078447353304885E-3</v>
      </c>
      <c r="AL75" s="11">
        <f t="shared" si="20"/>
        <v>3</v>
      </c>
      <c r="AM75" s="14" t="str">
        <f>IF($O75 = TRUE, INDEX(Documentation!$M$9:$M$13, $AL75, 1), "")</f>
        <v>Process Skeptics</v>
      </c>
      <c r="AN75" s="1"/>
      <c r="AO75" s="1"/>
      <c r="AP75" s="38">
        <v>9.2822034668147896E-5</v>
      </c>
      <c r="AQ75" s="35">
        <v>0.25969385473774997</v>
      </c>
      <c r="AR75" s="35">
        <v>0.73909920950409902</v>
      </c>
      <c r="AS75" s="35">
        <v>6.2689881528547797E-6</v>
      </c>
      <c r="AT75" s="35">
        <v>1.10784473533049E-3</v>
      </c>
      <c r="AU75" s="14">
        <v>3</v>
      </c>
      <c r="AV75" s="4" t="b">
        <f t="shared" si="21"/>
        <v>1</v>
      </c>
      <c r="AW75" s="4" t="b">
        <f t="shared" si="22"/>
        <v>1</v>
      </c>
      <c r="AX75" s="4" t="b">
        <f t="shared" si="23"/>
        <v>1</v>
      </c>
      <c r="AY75" s="4" t="b">
        <f t="shared" si="24"/>
        <v>1</v>
      </c>
      <c r="AZ75" s="4" t="b">
        <f t="shared" si="25"/>
        <v>1</v>
      </c>
      <c r="BA75" s="4" t="b">
        <f t="shared" si="26"/>
        <v>1</v>
      </c>
      <c r="BB75" s="14" t="b">
        <f t="shared" si="27"/>
        <v>1</v>
      </c>
      <c r="BC75" s="1"/>
      <c r="BD75" s="1"/>
      <c r="BE75" s="1"/>
      <c r="BF75" s="1"/>
      <c r="BG75" s="1"/>
      <c r="BH75" s="1"/>
      <c r="BI75" s="1"/>
      <c r="BJ75" s="1"/>
      <c r="BK75" s="1"/>
      <c r="BL75" s="1"/>
    </row>
    <row r="76" spans="1:64" x14ac:dyDescent="0.2">
      <c r="A76" s="1"/>
      <c r="B76" s="11" t="s">
        <v>231</v>
      </c>
      <c r="C76" s="4">
        <v>3</v>
      </c>
      <c r="D76" s="4">
        <v>3</v>
      </c>
      <c r="E76" s="4">
        <v>2</v>
      </c>
      <c r="F76" s="4">
        <v>4</v>
      </c>
      <c r="G76" s="4">
        <v>1</v>
      </c>
      <c r="H76" s="4">
        <v>2</v>
      </c>
      <c r="I76" s="4">
        <v>2</v>
      </c>
      <c r="J76" s="4">
        <v>3</v>
      </c>
      <c r="K76" s="4">
        <v>2</v>
      </c>
      <c r="L76" s="4">
        <v>1</v>
      </c>
      <c r="M76" s="4">
        <v>4</v>
      </c>
      <c r="N76" s="14">
        <v>4</v>
      </c>
      <c r="O76" s="25" t="b">
        <f t="shared" si="14"/>
        <v>1</v>
      </c>
      <c r="P76" s="11">
        <f>IF($O76 = TRUE, IF(ISBLANK(C76), "", INDEX('Individual UI'!$E$6:$H$6,1,C76)), "")</f>
        <v>2</v>
      </c>
      <c r="Q76" s="4">
        <f>IF($O76 = TRUE, IF(ISBLANK(D76), "", INDEX('Individual UI'!$E$6:$H$6,1,D76)), "")</f>
        <v>2</v>
      </c>
      <c r="R76" s="4">
        <f>IF($O76 = TRUE, IF(ISBLANK(E76), "", INDEX('Individual UI'!$E$6:$H$6,1,E76)), "")</f>
        <v>-2</v>
      </c>
      <c r="S76" s="4">
        <f>IF($O76 = TRUE, IF(ISBLANK(F76), "", INDEX('Individual UI'!$E$6:$H$6,1,F76)), "")</f>
        <v>4</v>
      </c>
      <c r="T76" s="4">
        <f>IF($O76 = TRUE, IF(ISBLANK(G76), "", INDEX('Individual UI'!$E$6:$H$6,1,G76)), "")</f>
        <v>-4</v>
      </c>
      <c r="U76" s="4">
        <f>IF($O76 = TRUE, IF(ISBLANK(H76), "", INDEX('Individual UI'!$E$6:$H$6,1,H76)), "")</f>
        <v>-2</v>
      </c>
      <c r="V76" s="4">
        <f>IF($O76 = TRUE, IF(ISBLANK(I76), "", INDEX('Individual UI'!$E$6:$H$6,1,I76)), "")</f>
        <v>-2</v>
      </c>
      <c r="W76" s="4">
        <f>IF($O76 = TRUE, IF(ISBLANK(J76), "", INDEX('Individual UI'!$E$6:$H$6,1,J76)), "")</f>
        <v>2</v>
      </c>
      <c r="X76" s="4">
        <f>IF($O76 = TRUE, IF(ISBLANK(K76), "", INDEX('Individual UI'!$E$6:$H$6,1,K76)), "")</f>
        <v>-2</v>
      </c>
      <c r="Y76" s="4">
        <f>IF($O76 = TRUE, IF(ISBLANK(L76), "", INDEX('Individual UI'!$E$6:$H$6,1,L76)), "")</f>
        <v>-4</v>
      </c>
      <c r="Z76" s="4">
        <f>IF($O76 = TRUE, IF(ISBLANK(M76), "", INDEX('Individual UI'!$E$6:$H$6,1,M76)), "")</f>
        <v>4</v>
      </c>
      <c r="AA76" s="14">
        <f>IF($O76 = TRUE, IF(ISBLANK(N76), "", INDEX('Individual UI'!$E$6:$H$6,1,N76)), "")</f>
        <v>4</v>
      </c>
      <c r="AB76" s="11">
        <f>IF($O76 = TRUE, EXP(MMULT($P76:$AA76, Documentation!D$39:D$50) + Documentation!D$51), "")</f>
        <v>2.1958518376100108E-3</v>
      </c>
      <c r="AC76" s="4">
        <f>IF($O76 = TRUE, EXP(MMULT($P76:$AA76, Documentation!E$39:E$50) + Documentation!E$51), "")</f>
        <v>1.1205798819080896E-2</v>
      </c>
      <c r="AD76" s="4">
        <f>IF($O76 = TRUE, EXP(MMULT($P76:$AA76, Documentation!F$39:F$50) + Documentation!F$51), "")</f>
        <v>1.4365135510630318</v>
      </c>
      <c r="AE76" s="4">
        <f>IF($O76 = TRUE, EXP(MMULT($P76:$AA76, Documentation!G$39:G$50) + Documentation!G$51), "")</f>
        <v>3.318804299788449E-4</v>
      </c>
      <c r="AF76" s="14">
        <f>IF($O76 = TRUE, EXP(MMULT($P76:$AA76, Documentation!H$39:H$50) + Documentation!H$51), "")</f>
        <v>1.5063343212037705E-2</v>
      </c>
      <c r="AG76" s="30">
        <f t="shared" si="15"/>
        <v>1.4985574384812855E-3</v>
      </c>
      <c r="AH76" s="28">
        <f t="shared" si="16"/>
        <v>7.6473889935742018E-3</v>
      </c>
      <c r="AI76" s="28">
        <f t="shared" si="17"/>
        <v>0.98034759474832889</v>
      </c>
      <c r="AJ76" s="28">
        <f t="shared" si="18"/>
        <v>2.2649155034634659E-4</v>
      </c>
      <c r="AK76" s="33">
        <f t="shared" si="19"/>
        <v>1.0279967269269266E-2</v>
      </c>
      <c r="AL76" s="11">
        <f t="shared" si="20"/>
        <v>3</v>
      </c>
      <c r="AM76" s="14" t="str">
        <f>IF($O76 = TRUE, INDEX(Documentation!$M$9:$M$13, $AL76, 1), "")</f>
        <v>Process Skeptics</v>
      </c>
      <c r="AN76" s="1"/>
      <c r="AO76" s="1"/>
      <c r="AP76" s="38">
        <v>1.4985574384813001E-3</v>
      </c>
      <c r="AQ76" s="35">
        <v>7.6473889935741697E-3</v>
      </c>
      <c r="AR76" s="35">
        <v>0.980347594748329</v>
      </c>
      <c r="AS76" s="35">
        <v>2.2649155034635201E-4</v>
      </c>
      <c r="AT76" s="35">
        <v>1.0279967269269301E-2</v>
      </c>
      <c r="AU76" s="14">
        <v>3</v>
      </c>
      <c r="AV76" s="4" t="b">
        <f t="shared" si="21"/>
        <v>1</v>
      </c>
      <c r="AW76" s="4" t="b">
        <f t="shared" si="22"/>
        <v>1</v>
      </c>
      <c r="AX76" s="4" t="b">
        <f t="shared" si="23"/>
        <v>1</v>
      </c>
      <c r="AY76" s="4" t="b">
        <f t="shared" si="24"/>
        <v>1</v>
      </c>
      <c r="AZ76" s="4" t="b">
        <f t="shared" si="25"/>
        <v>1</v>
      </c>
      <c r="BA76" s="4" t="b">
        <f t="shared" si="26"/>
        <v>1</v>
      </c>
      <c r="BB76" s="14" t="b">
        <f t="shared" si="27"/>
        <v>1</v>
      </c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spans="1:64" x14ac:dyDescent="0.2">
      <c r="A77" s="1"/>
      <c r="B77" s="11" t="s">
        <v>232</v>
      </c>
      <c r="C77" s="4">
        <v>3</v>
      </c>
      <c r="D77" s="4">
        <v>4</v>
      </c>
      <c r="E77" s="4">
        <v>3</v>
      </c>
      <c r="F77" s="4">
        <v>2</v>
      </c>
      <c r="G77" s="4">
        <v>4</v>
      </c>
      <c r="H77" s="4">
        <v>3</v>
      </c>
      <c r="I77" s="4">
        <v>1</v>
      </c>
      <c r="J77" s="4">
        <v>2</v>
      </c>
      <c r="K77" s="4">
        <v>2</v>
      </c>
      <c r="L77" s="4">
        <v>4</v>
      </c>
      <c r="M77" s="4">
        <v>1</v>
      </c>
      <c r="N77" s="14">
        <v>1</v>
      </c>
      <c r="O77" s="25" t="b">
        <f t="shared" si="14"/>
        <v>1</v>
      </c>
      <c r="P77" s="11">
        <f>IF($O77 = TRUE, IF(ISBLANK(C77), "", INDEX('Individual UI'!$E$6:$H$6,1,C77)), "")</f>
        <v>2</v>
      </c>
      <c r="Q77" s="4">
        <f>IF($O77 = TRUE, IF(ISBLANK(D77), "", INDEX('Individual UI'!$E$6:$H$6,1,D77)), "")</f>
        <v>4</v>
      </c>
      <c r="R77" s="4">
        <f>IF($O77 = TRUE, IF(ISBLANK(E77), "", INDEX('Individual UI'!$E$6:$H$6,1,E77)), "")</f>
        <v>2</v>
      </c>
      <c r="S77" s="4">
        <f>IF($O77 = TRUE, IF(ISBLANK(F77), "", INDEX('Individual UI'!$E$6:$H$6,1,F77)), "")</f>
        <v>-2</v>
      </c>
      <c r="T77" s="4">
        <f>IF($O77 = TRUE, IF(ISBLANK(G77), "", INDEX('Individual UI'!$E$6:$H$6,1,G77)), "")</f>
        <v>4</v>
      </c>
      <c r="U77" s="4">
        <f>IF($O77 = TRUE, IF(ISBLANK(H77), "", INDEX('Individual UI'!$E$6:$H$6,1,H77)), "")</f>
        <v>2</v>
      </c>
      <c r="V77" s="4">
        <f>IF($O77 = TRUE, IF(ISBLANK(I77), "", INDEX('Individual UI'!$E$6:$H$6,1,I77)), "")</f>
        <v>-4</v>
      </c>
      <c r="W77" s="4">
        <f>IF($O77 = TRUE, IF(ISBLANK(J77), "", INDEX('Individual UI'!$E$6:$H$6,1,J77)), "")</f>
        <v>-2</v>
      </c>
      <c r="X77" s="4">
        <f>IF($O77 = TRUE, IF(ISBLANK(K77), "", INDEX('Individual UI'!$E$6:$H$6,1,K77)), "")</f>
        <v>-2</v>
      </c>
      <c r="Y77" s="4">
        <f>IF($O77 = TRUE, IF(ISBLANK(L77), "", INDEX('Individual UI'!$E$6:$H$6,1,L77)), "")</f>
        <v>4</v>
      </c>
      <c r="Z77" s="4">
        <f>IF($O77 = TRUE, IF(ISBLANK(M77), "", INDEX('Individual UI'!$E$6:$H$6,1,M77)), "")</f>
        <v>-4</v>
      </c>
      <c r="AA77" s="14">
        <f>IF($O77 = TRUE, IF(ISBLANK(N77), "", INDEX('Individual UI'!$E$6:$H$6,1,N77)), "")</f>
        <v>-4</v>
      </c>
      <c r="AB77" s="11">
        <f>IF($O77 = TRUE, EXP(MMULT($P77:$AA77, Documentation!D$39:D$50) + Documentation!D$51), "")</f>
        <v>7.6832273366874939E-5</v>
      </c>
      <c r="AC77" s="4">
        <f>IF($O77 = TRUE, EXP(MMULT($P77:$AA77, Documentation!E$39:E$50) + Documentation!E$51), "")</f>
        <v>0.21119782435882059</v>
      </c>
      <c r="AD77" s="4">
        <f>IF($O77 = TRUE, EXP(MMULT($P77:$AA77, Documentation!F$39:F$50) + Documentation!F$51), "")</f>
        <v>2.0470936505559379E-3</v>
      </c>
      <c r="AE77" s="4">
        <f>IF($O77 = TRUE, EXP(MMULT($P77:$AA77, Documentation!G$39:G$50) + Documentation!G$51), "")</f>
        <v>2.506951532072335</v>
      </c>
      <c r="AF77" s="14">
        <f>IF($O77 = TRUE, EXP(MMULT($P77:$AA77, Documentation!H$39:H$50) + Documentation!H$51), "")</f>
        <v>6.7159531444512375</v>
      </c>
      <c r="AG77" s="30">
        <f t="shared" si="15"/>
        <v>8.142266822742909E-6</v>
      </c>
      <c r="AH77" s="28">
        <f t="shared" si="16"/>
        <v>2.2381597770783922E-2</v>
      </c>
      <c r="AI77" s="28">
        <f t="shared" si="17"/>
        <v>2.1693986112293568E-4</v>
      </c>
      <c r="AJ77" s="28">
        <f t="shared" si="18"/>
        <v>0.2656731005257163</v>
      </c>
      <c r="AK77" s="33">
        <f t="shared" si="19"/>
        <v>0.71172021957555409</v>
      </c>
      <c r="AL77" s="11">
        <f t="shared" si="20"/>
        <v>5</v>
      </c>
      <c r="AM77" s="14" t="str">
        <f>IF($O77 = TRUE, INDEX(Documentation!$M$9:$M$13, $AL77, 1), "")</f>
        <v>Reluctant Claimants</v>
      </c>
      <c r="AN77" s="1"/>
      <c r="AO77" s="1"/>
      <c r="AP77" s="38">
        <v>8.1422668227428294E-6</v>
      </c>
      <c r="AQ77" s="35">
        <v>2.2381597770784301E-2</v>
      </c>
      <c r="AR77" s="35">
        <v>2.16939861122941E-4</v>
      </c>
      <c r="AS77" s="35">
        <v>0.26567310052570903</v>
      </c>
      <c r="AT77" s="35">
        <v>0.71172021957556098</v>
      </c>
      <c r="AU77" s="14">
        <v>5</v>
      </c>
      <c r="AV77" s="4" t="b">
        <f t="shared" si="21"/>
        <v>1</v>
      </c>
      <c r="AW77" s="4" t="b">
        <f t="shared" si="22"/>
        <v>1</v>
      </c>
      <c r="AX77" s="4" t="b">
        <f t="shared" si="23"/>
        <v>1</v>
      </c>
      <c r="AY77" s="4" t="b">
        <f t="shared" si="24"/>
        <v>1</v>
      </c>
      <c r="AZ77" s="4" t="b">
        <f t="shared" si="25"/>
        <v>1</v>
      </c>
      <c r="BA77" s="4" t="b">
        <f t="shared" si="26"/>
        <v>1</v>
      </c>
      <c r="BB77" s="14" t="b">
        <f t="shared" si="27"/>
        <v>1</v>
      </c>
      <c r="BC77" s="1"/>
      <c r="BD77" s="1"/>
      <c r="BE77" s="1"/>
      <c r="BF77" s="1"/>
      <c r="BG77" s="1"/>
      <c r="BH77" s="1"/>
      <c r="BI77" s="1"/>
      <c r="BJ77" s="1"/>
      <c r="BK77" s="1"/>
      <c r="BL77" s="1"/>
    </row>
    <row r="78" spans="1:64" x14ac:dyDescent="0.2">
      <c r="A78" s="1"/>
      <c r="B78" s="11" t="s">
        <v>233</v>
      </c>
      <c r="C78" s="4">
        <v>2</v>
      </c>
      <c r="D78" s="4">
        <v>1</v>
      </c>
      <c r="E78" s="4">
        <v>4</v>
      </c>
      <c r="F78" s="4">
        <v>3</v>
      </c>
      <c r="G78" s="4">
        <v>3</v>
      </c>
      <c r="H78" s="4">
        <v>3</v>
      </c>
      <c r="I78" s="4">
        <v>4</v>
      </c>
      <c r="J78" s="4">
        <v>2</v>
      </c>
      <c r="K78" s="4">
        <v>1</v>
      </c>
      <c r="L78" s="4">
        <v>3</v>
      </c>
      <c r="M78" s="4">
        <v>2</v>
      </c>
      <c r="N78" s="14">
        <v>2</v>
      </c>
      <c r="O78" s="25" t="b">
        <f t="shared" si="14"/>
        <v>1</v>
      </c>
      <c r="P78" s="11">
        <f>IF($O78 = TRUE, IF(ISBLANK(C78), "", INDEX('Individual UI'!$E$6:$H$6,1,C78)), "")</f>
        <v>-2</v>
      </c>
      <c r="Q78" s="4">
        <f>IF($O78 = TRUE, IF(ISBLANK(D78), "", INDEX('Individual UI'!$E$6:$H$6,1,D78)), "")</f>
        <v>-4</v>
      </c>
      <c r="R78" s="4">
        <f>IF($O78 = TRUE, IF(ISBLANK(E78), "", INDEX('Individual UI'!$E$6:$H$6,1,E78)), "")</f>
        <v>4</v>
      </c>
      <c r="S78" s="4">
        <f>IF($O78 = TRUE, IF(ISBLANK(F78), "", INDEX('Individual UI'!$E$6:$H$6,1,F78)), "")</f>
        <v>2</v>
      </c>
      <c r="T78" s="4">
        <f>IF($O78 = TRUE, IF(ISBLANK(G78), "", INDEX('Individual UI'!$E$6:$H$6,1,G78)), "")</f>
        <v>2</v>
      </c>
      <c r="U78" s="4">
        <f>IF($O78 = TRUE, IF(ISBLANK(H78), "", INDEX('Individual UI'!$E$6:$H$6,1,H78)), "")</f>
        <v>2</v>
      </c>
      <c r="V78" s="4">
        <f>IF($O78 = TRUE, IF(ISBLANK(I78), "", INDEX('Individual UI'!$E$6:$H$6,1,I78)), "")</f>
        <v>4</v>
      </c>
      <c r="W78" s="4">
        <f>IF($O78 = TRUE, IF(ISBLANK(J78), "", INDEX('Individual UI'!$E$6:$H$6,1,J78)), "")</f>
        <v>-2</v>
      </c>
      <c r="X78" s="4">
        <f>IF($O78 = TRUE, IF(ISBLANK(K78), "", INDEX('Individual UI'!$E$6:$H$6,1,K78)), "")</f>
        <v>-4</v>
      </c>
      <c r="Y78" s="4">
        <f>IF($O78 = TRUE, IF(ISBLANK(L78), "", INDEX('Individual UI'!$E$6:$H$6,1,L78)), "")</f>
        <v>2</v>
      </c>
      <c r="Z78" s="4">
        <f>IF($O78 = TRUE, IF(ISBLANK(M78), "", INDEX('Individual UI'!$E$6:$H$6,1,M78)), "")</f>
        <v>-2</v>
      </c>
      <c r="AA78" s="14">
        <f>IF($O78 = TRUE, IF(ISBLANK(N78), "", INDEX('Individual UI'!$E$6:$H$6,1,N78)), "")</f>
        <v>-2</v>
      </c>
      <c r="AB78" s="11">
        <f>IF($O78 = TRUE, EXP(MMULT($P78:$AA78, Documentation!D$39:D$50) + Documentation!D$51), "")</f>
        <v>1.3185374327627923E-2</v>
      </c>
      <c r="AC78" s="4">
        <f>IF($O78 = TRUE, EXP(MMULT($P78:$AA78, Documentation!E$39:E$50) + Documentation!E$51), "")</f>
        <v>3.2215761488314001E-4</v>
      </c>
      <c r="AD78" s="4">
        <f>IF($O78 = TRUE, EXP(MMULT($P78:$AA78, Documentation!F$39:F$50) + Documentation!F$51), "")</f>
        <v>2.7640791291140537E-3</v>
      </c>
      <c r="AE78" s="4">
        <f>IF($O78 = TRUE, EXP(MMULT($P78:$AA78, Documentation!G$39:G$50) + Documentation!G$51), "")</f>
        <v>2.5079503764663711</v>
      </c>
      <c r="AF78" s="14">
        <f>IF($O78 = TRUE, EXP(MMULT($P78:$AA78, Documentation!H$39:H$50) + Documentation!H$51), "")</f>
        <v>4.9650639135561574E-3</v>
      </c>
      <c r="AG78" s="30">
        <f t="shared" si="15"/>
        <v>5.213285557531447E-3</v>
      </c>
      <c r="AH78" s="28">
        <f t="shared" si="16"/>
        <v>1.2737595453774254E-4</v>
      </c>
      <c r="AI78" s="28">
        <f t="shared" si="17"/>
        <v>1.0928725605833273E-3</v>
      </c>
      <c r="AJ78" s="28">
        <f t="shared" si="18"/>
        <v>0.99160335927981569</v>
      </c>
      <c r="AK78" s="33">
        <f t="shared" si="19"/>
        <v>1.963106647531904E-3</v>
      </c>
      <c r="AL78" s="11">
        <f t="shared" si="20"/>
        <v>4</v>
      </c>
      <c r="AM78" s="14" t="str">
        <f>IF($O78 = TRUE, INDEX(Documentation!$M$9:$M$13, $AL78, 1), "")</f>
        <v>Financially Pressured</v>
      </c>
      <c r="AN78" s="1"/>
      <c r="AO78" s="1"/>
      <c r="AP78" s="38">
        <v>5.2132855575314496E-3</v>
      </c>
      <c r="AQ78" s="35">
        <v>1.27375954537743E-4</v>
      </c>
      <c r="AR78" s="35">
        <v>1.0928725605833401E-3</v>
      </c>
      <c r="AS78" s="35">
        <v>0.99160335927981502</v>
      </c>
      <c r="AT78" s="35">
        <v>1.9631066475318901E-3</v>
      </c>
      <c r="AU78" s="14">
        <v>4</v>
      </c>
      <c r="AV78" s="4" t="b">
        <f t="shared" si="21"/>
        <v>1</v>
      </c>
      <c r="AW78" s="4" t="b">
        <f t="shared" si="22"/>
        <v>1</v>
      </c>
      <c r="AX78" s="4" t="b">
        <f t="shared" si="23"/>
        <v>1</v>
      </c>
      <c r="AY78" s="4" t="b">
        <f t="shared" si="24"/>
        <v>1</v>
      </c>
      <c r="AZ78" s="4" t="b">
        <f t="shared" si="25"/>
        <v>1</v>
      </c>
      <c r="BA78" s="4" t="b">
        <f t="shared" si="26"/>
        <v>1</v>
      </c>
      <c r="BB78" s="14" t="b">
        <f t="shared" si="27"/>
        <v>1</v>
      </c>
      <c r="BC78" s="1"/>
      <c r="BD78" s="1"/>
      <c r="BE78" s="1"/>
      <c r="BF78" s="1"/>
      <c r="BG78" s="1"/>
      <c r="BH78" s="1"/>
      <c r="BI78" s="1"/>
      <c r="BJ78" s="1"/>
      <c r="BK78" s="1"/>
      <c r="BL78" s="1"/>
    </row>
    <row r="79" spans="1:64" x14ac:dyDescent="0.2">
      <c r="A79" s="1"/>
      <c r="B79" s="11" t="s">
        <v>234</v>
      </c>
      <c r="C79" s="4">
        <v>2</v>
      </c>
      <c r="D79" s="4">
        <v>2</v>
      </c>
      <c r="E79" s="4">
        <v>4</v>
      </c>
      <c r="F79" s="4">
        <v>3</v>
      </c>
      <c r="G79" s="4">
        <v>3</v>
      </c>
      <c r="H79" s="4">
        <v>4</v>
      </c>
      <c r="I79" s="4">
        <v>2</v>
      </c>
      <c r="J79" s="4">
        <v>2</v>
      </c>
      <c r="K79" s="4">
        <v>1</v>
      </c>
      <c r="L79" s="4">
        <v>2</v>
      </c>
      <c r="M79" s="4">
        <v>1</v>
      </c>
      <c r="N79" s="14">
        <v>1</v>
      </c>
      <c r="O79" s="25" t="b">
        <f t="shared" si="14"/>
        <v>1</v>
      </c>
      <c r="P79" s="11">
        <f>IF($O79 = TRUE, IF(ISBLANK(C79), "", INDEX('Individual UI'!$E$6:$H$6,1,C79)), "")</f>
        <v>-2</v>
      </c>
      <c r="Q79" s="4">
        <f>IF($O79 = TRUE, IF(ISBLANK(D79), "", INDEX('Individual UI'!$E$6:$H$6,1,D79)), "")</f>
        <v>-2</v>
      </c>
      <c r="R79" s="4">
        <f>IF($O79 = TRUE, IF(ISBLANK(E79), "", INDEX('Individual UI'!$E$6:$H$6,1,E79)), "")</f>
        <v>4</v>
      </c>
      <c r="S79" s="4">
        <f>IF($O79 = TRUE, IF(ISBLANK(F79), "", INDEX('Individual UI'!$E$6:$H$6,1,F79)), "")</f>
        <v>2</v>
      </c>
      <c r="T79" s="4">
        <f>IF($O79 = TRUE, IF(ISBLANK(G79), "", INDEX('Individual UI'!$E$6:$H$6,1,G79)), "")</f>
        <v>2</v>
      </c>
      <c r="U79" s="4">
        <f>IF($O79 = TRUE, IF(ISBLANK(H79), "", INDEX('Individual UI'!$E$6:$H$6,1,H79)), "")</f>
        <v>4</v>
      </c>
      <c r="V79" s="4">
        <f>IF($O79 = TRUE, IF(ISBLANK(I79), "", INDEX('Individual UI'!$E$6:$H$6,1,I79)), "")</f>
        <v>-2</v>
      </c>
      <c r="W79" s="4">
        <f>IF($O79 = TRUE, IF(ISBLANK(J79), "", INDEX('Individual UI'!$E$6:$H$6,1,J79)), "")</f>
        <v>-2</v>
      </c>
      <c r="X79" s="4">
        <f>IF($O79 = TRUE, IF(ISBLANK(K79), "", INDEX('Individual UI'!$E$6:$H$6,1,K79)), "")</f>
        <v>-4</v>
      </c>
      <c r="Y79" s="4">
        <f>IF($O79 = TRUE, IF(ISBLANK(L79), "", INDEX('Individual UI'!$E$6:$H$6,1,L79)), "")</f>
        <v>-2</v>
      </c>
      <c r="Z79" s="4">
        <f>IF($O79 = TRUE, IF(ISBLANK(M79), "", INDEX('Individual UI'!$E$6:$H$6,1,M79)), "")</f>
        <v>-4</v>
      </c>
      <c r="AA79" s="14">
        <f>IF($O79 = TRUE, IF(ISBLANK(N79), "", INDEX('Individual UI'!$E$6:$H$6,1,N79)), "")</f>
        <v>-4</v>
      </c>
      <c r="AB79" s="11">
        <f>IF($O79 = TRUE, EXP(MMULT($P79:$AA79, Documentation!D$39:D$50) + Documentation!D$51), "")</f>
        <v>2.6503093346794877E-3</v>
      </c>
      <c r="AC79" s="4">
        <f>IF($O79 = TRUE, EXP(MMULT($P79:$AA79, Documentation!E$39:E$50) + Documentation!E$51), "")</f>
        <v>7.5733867158325033E-5</v>
      </c>
      <c r="AD79" s="4">
        <f>IF($O79 = TRUE, EXP(MMULT($P79:$AA79, Documentation!F$39:F$50) + Documentation!F$51), "")</f>
        <v>9.8192175866627126E-4</v>
      </c>
      <c r="AE79" s="4">
        <f>IF($O79 = TRUE, EXP(MMULT($P79:$AA79, Documentation!G$39:G$50) + Documentation!G$51), "")</f>
        <v>385.5938038571428</v>
      </c>
      <c r="AF79" s="14">
        <f>IF($O79 = TRUE, EXP(MMULT($P79:$AA79, Documentation!H$39:H$50) + Documentation!H$51), "")</f>
        <v>0.30959244449457407</v>
      </c>
      <c r="AG79" s="30">
        <f t="shared" si="15"/>
        <v>6.8677391666999816E-6</v>
      </c>
      <c r="AH79" s="28">
        <f t="shared" si="16"/>
        <v>1.9624895815860772E-7</v>
      </c>
      <c r="AI79" s="28">
        <f t="shared" si="17"/>
        <v>2.544451107041362E-6</v>
      </c>
      <c r="AJ79" s="28">
        <f t="shared" si="18"/>
        <v>0.9991881455252023</v>
      </c>
      <c r="AK79" s="33">
        <f t="shared" si="19"/>
        <v>8.0224603556584698E-4</v>
      </c>
      <c r="AL79" s="11">
        <f t="shared" si="20"/>
        <v>4</v>
      </c>
      <c r="AM79" s="14" t="str">
        <f>IF($O79 = TRUE, INDEX(Documentation!$M$9:$M$13, $AL79, 1), "")</f>
        <v>Financially Pressured</v>
      </c>
      <c r="AN79" s="1"/>
      <c r="AO79" s="1"/>
      <c r="AP79" s="38">
        <v>6.86773916669999E-6</v>
      </c>
      <c r="AQ79" s="35">
        <v>1.9624895815860899E-7</v>
      </c>
      <c r="AR79" s="35">
        <v>2.5444511070414201E-6</v>
      </c>
      <c r="AS79" s="35">
        <v>0.99918814552520197</v>
      </c>
      <c r="AT79" s="35">
        <v>8.0224603556585099E-4</v>
      </c>
      <c r="AU79" s="14">
        <v>4</v>
      </c>
      <c r="AV79" s="4" t="b">
        <f t="shared" si="21"/>
        <v>1</v>
      </c>
      <c r="AW79" s="4" t="b">
        <f t="shared" si="22"/>
        <v>1</v>
      </c>
      <c r="AX79" s="4" t="b">
        <f t="shared" si="23"/>
        <v>1</v>
      </c>
      <c r="AY79" s="4" t="b">
        <f t="shared" si="24"/>
        <v>1</v>
      </c>
      <c r="AZ79" s="4" t="b">
        <f t="shared" si="25"/>
        <v>1</v>
      </c>
      <c r="BA79" s="4" t="b">
        <f t="shared" si="26"/>
        <v>1</v>
      </c>
      <c r="BB79" s="14" t="b">
        <f t="shared" si="27"/>
        <v>1</v>
      </c>
      <c r="BC79" s="1"/>
      <c r="BD79" s="1"/>
      <c r="BE79" s="1"/>
      <c r="BF79" s="1"/>
      <c r="BG79" s="1"/>
      <c r="BH79" s="1"/>
      <c r="BI79" s="1"/>
      <c r="BJ79" s="1"/>
      <c r="BK79" s="1"/>
      <c r="BL79" s="1"/>
    </row>
    <row r="80" spans="1:64" x14ac:dyDescent="0.2">
      <c r="A80" s="1"/>
      <c r="B80" s="11" t="s">
        <v>235</v>
      </c>
      <c r="C80" s="4">
        <v>4</v>
      </c>
      <c r="D80" s="4">
        <v>1</v>
      </c>
      <c r="E80" s="4">
        <v>4</v>
      </c>
      <c r="F80" s="4">
        <v>4</v>
      </c>
      <c r="G80" s="4">
        <v>1</v>
      </c>
      <c r="H80" s="4">
        <v>4</v>
      </c>
      <c r="I80" s="4">
        <v>1</v>
      </c>
      <c r="J80" s="4">
        <v>2</v>
      </c>
      <c r="K80" s="4">
        <v>2</v>
      </c>
      <c r="L80" s="4">
        <v>3</v>
      </c>
      <c r="M80" s="4">
        <v>3</v>
      </c>
      <c r="N80" s="14">
        <v>3</v>
      </c>
      <c r="O80" s="25" t="b">
        <f t="shared" si="14"/>
        <v>1</v>
      </c>
      <c r="P80" s="11">
        <f>IF($O80 = TRUE, IF(ISBLANK(C80), "", INDEX('Individual UI'!$E$6:$H$6,1,C80)), "")</f>
        <v>4</v>
      </c>
      <c r="Q80" s="4">
        <f>IF($O80 = TRUE, IF(ISBLANK(D80), "", INDEX('Individual UI'!$E$6:$H$6,1,D80)), "")</f>
        <v>-4</v>
      </c>
      <c r="R80" s="4">
        <f>IF($O80 = TRUE, IF(ISBLANK(E80), "", INDEX('Individual UI'!$E$6:$H$6,1,E80)), "")</f>
        <v>4</v>
      </c>
      <c r="S80" s="4">
        <f>IF($O80 = TRUE, IF(ISBLANK(F80), "", INDEX('Individual UI'!$E$6:$H$6,1,F80)), "")</f>
        <v>4</v>
      </c>
      <c r="T80" s="4">
        <f>IF($O80 = TRUE, IF(ISBLANK(G80), "", INDEX('Individual UI'!$E$6:$H$6,1,G80)), "")</f>
        <v>-4</v>
      </c>
      <c r="U80" s="4">
        <f>IF($O80 = TRUE, IF(ISBLANK(H80), "", INDEX('Individual UI'!$E$6:$H$6,1,H80)), "")</f>
        <v>4</v>
      </c>
      <c r="V80" s="4">
        <f>IF($O80 = TRUE, IF(ISBLANK(I80), "", INDEX('Individual UI'!$E$6:$H$6,1,I80)), "")</f>
        <v>-4</v>
      </c>
      <c r="W80" s="4">
        <f>IF($O80 = TRUE, IF(ISBLANK(J80), "", INDEX('Individual UI'!$E$6:$H$6,1,J80)), "")</f>
        <v>-2</v>
      </c>
      <c r="X80" s="4">
        <f>IF($O80 = TRUE, IF(ISBLANK(K80), "", INDEX('Individual UI'!$E$6:$H$6,1,K80)), "")</f>
        <v>-2</v>
      </c>
      <c r="Y80" s="4">
        <f>IF($O80 = TRUE, IF(ISBLANK(L80), "", INDEX('Individual UI'!$E$6:$H$6,1,L80)), "")</f>
        <v>2</v>
      </c>
      <c r="Z80" s="4">
        <f>IF($O80 = TRUE, IF(ISBLANK(M80), "", INDEX('Individual UI'!$E$6:$H$6,1,M80)), "")</f>
        <v>2</v>
      </c>
      <c r="AA80" s="14">
        <f>IF($O80 = TRUE, IF(ISBLANK(N80), "", INDEX('Individual UI'!$E$6:$H$6,1,N80)), "")</f>
        <v>2</v>
      </c>
      <c r="AB80" s="11">
        <f>IF($O80 = TRUE, EXP(MMULT($P80:$AA80, Documentation!D$39:D$50) + Documentation!D$51), "")</f>
        <v>7.8215654678060891E-5</v>
      </c>
      <c r="AC80" s="4">
        <f>IF($O80 = TRUE, EXP(MMULT($P80:$AA80, Documentation!E$39:E$50) + Documentation!E$51), "")</f>
        <v>3.9698925366522808E-2</v>
      </c>
      <c r="AD80" s="4">
        <f>IF($O80 = TRUE, EXP(MMULT($P80:$AA80, Documentation!F$39:F$50) + Documentation!F$51), "")</f>
        <v>0.69094400350986385</v>
      </c>
      <c r="AE80" s="4">
        <f>IF($O80 = TRUE, EXP(MMULT($P80:$AA80, Documentation!G$39:G$50) + Documentation!G$51), "")</f>
        <v>0.32973298904329379</v>
      </c>
      <c r="AF80" s="14">
        <f>IF($O80 = TRUE, EXP(MMULT($P80:$AA80, Documentation!H$39:H$50) + Documentation!H$51), "")</f>
        <v>1.5559027723984133</v>
      </c>
      <c r="AG80" s="30">
        <f t="shared" si="15"/>
        <v>2.9894871949429237E-5</v>
      </c>
      <c r="AH80" s="28">
        <f t="shared" si="16"/>
        <v>1.5173360054928205E-2</v>
      </c>
      <c r="AI80" s="28">
        <f t="shared" si="17"/>
        <v>0.26408629569327358</v>
      </c>
      <c r="AJ80" s="28">
        <f t="shared" si="18"/>
        <v>0.12602752640152423</v>
      </c>
      <c r="AK80" s="33">
        <f t="shared" si="19"/>
        <v>0.59468292297832448</v>
      </c>
      <c r="AL80" s="11">
        <f t="shared" si="20"/>
        <v>5</v>
      </c>
      <c r="AM80" s="14" t="str">
        <f>IF($O80 = TRUE, INDEX(Documentation!$M$9:$M$13, $AL80, 1), "")</f>
        <v>Reluctant Claimants</v>
      </c>
      <c r="AN80" s="1"/>
      <c r="AO80" s="1"/>
      <c r="AP80" s="38">
        <v>2.9894871949429301E-5</v>
      </c>
      <c r="AQ80" s="35">
        <v>1.5173360054928101E-2</v>
      </c>
      <c r="AR80" s="35">
        <v>0.26408629569327102</v>
      </c>
      <c r="AS80" s="35">
        <v>0.12602752640152501</v>
      </c>
      <c r="AT80" s="35">
        <v>0.59468292297832603</v>
      </c>
      <c r="AU80" s="14">
        <v>5</v>
      </c>
      <c r="AV80" s="4" t="b">
        <f t="shared" si="21"/>
        <v>1</v>
      </c>
      <c r="AW80" s="4" t="b">
        <f t="shared" si="22"/>
        <v>1</v>
      </c>
      <c r="AX80" s="4" t="b">
        <f t="shared" si="23"/>
        <v>1</v>
      </c>
      <c r="AY80" s="4" t="b">
        <f t="shared" si="24"/>
        <v>1</v>
      </c>
      <c r="AZ80" s="4" t="b">
        <f t="shared" si="25"/>
        <v>1</v>
      </c>
      <c r="BA80" s="4" t="b">
        <f t="shared" si="26"/>
        <v>1</v>
      </c>
      <c r="BB80" s="14" t="b">
        <f t="shared" si="27"/>
        <v>1</v>
      </c>
      <c r="BC80" s="1"/>
      <c r="BD80" s="1"/>
      <c r="BE80" s="1"/>
      <c r="BF80" s="1"/>
      <c r="BG80" s="1"/>
      <c r="BH80" s="1"/>
      <c r="BI80" s="1"/>
      <c r="BJ80" s="1"/>
      <c r="BK80" s="1"/>
      <c r="BL80" s="1"/>
    </row>
    <row r="81" spans="1:64" x14ac:dyDescent="0.2">
      <c r="A81" s="1"/>
      <c r="B81" s="11" t="s">
        <v>236</v>
      </c>
      <c r="C81" s="4">
        <v>1</v>
      </c>
      <c r="D81" s="4">
        <v>2</v>
      </c>
      <c r="E81" s="4">
        <v>4</v>
      </c>
      <c r="F81" s="4">
        <v>1</v>
      </c>
      <c r="G81" s="4">
        <v>2</v>
      </c>
      <c r="H81" s="4">
        <v>1</v>
      </c>
      <c r="I81" s="4">
        <v>3</v>
      </c>
      <c r="J81" s="4">
        <v>2</v>
      </c>
      <c r="K81" s="4">
        <v>2</v>
      </c>
      <c r="L81" s="4">
        <v>1</v>
      </c>
      <c r="M81" s="4">
        <v>3</v>
      </c>
      <c r="N81" s="14">
        <v>4</v>
      </c>
      <c r="O81" s="25" t="b">
        <f t="shared" si="14"/>
        <v>1</v>
      </c>
      <c r="P81" s="11">
        <f>IF($O81 = TRUE, IF(ISBLANK(C81), "", INDEX('Individual UI'!$E$6:$H$6,1,C81)), "")</f>
        <v>-4</v>
      </c>
      <c r="Q81" s="4">
        <f>IF($O81 = TRUE, IF(ISBLANK(D81), "", INDEX('Individual UI'!$E$6:$H$6,1,D81)), "")</f>
        <v>-2</v>
      </c>
      <c r="R81" s="4">
        <f>IF($O81 = TRUE, IF(ISBLANK(E81), "", INDEX('Individual UI'!$E$6:$H$6,1,E81)), "")</f>
        <v>4</v>
      </c>
      <c r="S81" s="4">
        <f>IF($O81 = TRUE, IF(ISBLANK(F81), "", INDEX('Individual UI'!$E$6:$H$6,1,F81)), "")</f>
        <v>-4</v>
      </c>
      <c r="T81" s="4">
        <f>IF($O81 = TRUE, IF(ISBLANK(G81), "", INDEX('Individual UI'!$E$6:$H$6,1,G81)), "")</f>
        <v>-2</v>
      </c>
      <c r="U81" s="4">
        <f>IF($O81 = TRUE, IF(ISBLANK(H81), "", INDEX('Individual UI'!$E$6:$H$6,1,H81)), "")</f>
        <v>-4</v>
      </c>
      <c r="V81" s="4">
        <f>IF($O81 = TRUE, IF(ISBLANK(I81), "", INDEX('Individual UI'!$E$6:$H$6,1,I81)), "")</f>
        <v>2</v>
      </c>
      <c r="W81" s="4">
        <f>IF($O81 = TRUE, IF(ISBLANK(J81), "", INDEX('Individual UI'!$E$6:$H$6,1,J81)), "")</f>
        <v>-2</v>
      </c>
      <c r="X81" s="4">
        <f>IF($O81 = TRUE, IF(ISBLANK(K81), "", INDEX('Individual UI'!$E$6:$H$6,1,K81)), "")</f>
        <v>-2</v>
      </c>
      <c r="Y81" s="4">
        <f>IF($O81 = TRUE, IF(ISBLANK(L81), "", INDEX('Individual UI'!$E$6:$H$6,1,L81)), "")</f>
        <v>-4</v>
      </c>
      <c r="Z81" s="4">
        <f>IF($O81 = TRUE, IF(ISBLANK(M81), "", INDEX('Individual UI'!$E$6:$H$6,1,M81)), "")</f>
        <v>2</v>
      </c>
      <c r="AA81" s="14">
        <f>IF($O81 = TRUE, IF(ISBLANK(N81), "", INDEX('Individual UI'!$E$6:$H$6,1,N81)), "")</f>
        <v>4</v>
      </c>
      <c r="AB81" s="11">
        <f>IF($O81 = TRUE, EXP(MMULT($P81:$AA81, Documentation!D$39:D$50) + Documentation!D$51), "")</f>
        <v>0.75683736583287986</v>
      </c>
      <c r="AC81" s="4">
        <f>IF($O81 = TRUE, EXP(MMULT($P81:$AA81, Documentation!E$39:E$50) + Documentation!E$51), "")</f>
        <v>1.8026533799492237E-2</v>
      </c>
      <c r="AD81" s="4">
        <f>IF($O81 = TRUE, EXP(MMULT($P81:$AA81, Documentation!F$39:F$50) + Documentation!F$51), "")</f>
        <v>3.289038224384846E-3</v>
      </c>
      <c r="AE81" s="4">
        <f>IF($O81 = TRUE, EXP(MMULT($P81:$AA81, Documentation!G$39:G$50) + Documentation!G$51), "")</f>
        <v>4.102247564064937E-3</v>
      </c>
      <c r="AF81" s="14">
        <f>IF($O81 = TRUE, EXP(MMULT($P81:$AA81, Documentation!H$39:H$50) + Documentation!H$51), "")</f>
        <v>2.9849526094058969E-4</v>
      </c>
      <c r="AG81" s="30">
        <f t="shared" si="15"/>
        <v>0.9671379542595997</v>
      </c>
      <c r="AH81" s="28">
        <f t="shared" si="16"/>
        <v>2.3035523625404813E-2</v>
      </c>
      <c r="AI81" s="28">
        <f t="shared" si="17"/>
        <v>4.2029554081445611E-3</v>
      </c>
      <c r="AJ81" s="28">
        <f t="shared" si="18"/>
        <v>5.242129281777896E-3</v>
      </c>
      <c r="AK81" s="33">
        <f t="shared" si="19"/>
        <v>3.814374250729227E-4</v>
      </c>
      <c r="AL81" s="11">
        <f t="shared" si="20"/>
        <v>1</v>
      </c>
      <c r="AM81" s="14" t="str">
        <f>IF($O81 = TRUE, INDEX(Documentation!$M$9:$M$13, $AL81, 1), "")</f>
        <v>Decisive Pursuers</v>
      </c>
      <c r="AN81" s="1"/>
      <c r="AO81" s="1"/>
      <c r="AP81" s="38">
        <v>0.96713795425960003</v>
      </c>
      <c r="AQ81" s="35">
        <v>2.3035523625404598E-2</v>
      </c>
      <c r="AR81" s="35">
        <v>4.2029554081445299E-3</v>
      </c>
      <c r="AS81" s="35">
        <v>5.24212928177789E-3</v>
      </c>
      <c r="AT81" s="35">
        <v>3.8143742507291598E-4</v>
      </c>
      <c r="AU81" s="14">
        <v>1</v>
      </c>
      <c r="AV81" s="4" t="b">
        <f t="shared" si="21"/>
        <v>1</v>
      </c>
      <c r="AW81" s="4" t="b">
        <f t="shared" si="22"/>
        <v>1</v>
      </c>
      <c r="AX81" s="4" t="b">
        <f t="shared" si="23"/>
        <v>1</v>
      </c>
      <c r="AY81" s="4" t="b">
        <f t="shared" si="24"/>
        <v>1</v>
      </c>
      <c r="AZ81" s="4" t="b">
        <f t="shared" si="25"/>
        <v>1</v>
      </c>
      <c r="BA81" s="4" t="b">
        <f t="shared" si="26"/>
        <v>1</v>
      </c>
      <c r="BB81" s="14" t="b">
        <f t="shared" si="27"/>
        <v>1</v>
      </c>
      <c r="BC81" s="1"/>
      <c r="BD81" s="1"/>
      <c r="BE81" s="1"/>
      <c r="BF81" s="1"/>
      <c r="BG81" s="1"/>
      <c r="BH81" s="1"/>
      <c r="BI81" s="1"/>
      <c r="BJ81" s="1"/>
      <c r="BK81" s="1"/>
      <c r="BL81" s="1"/>
    </row>
    <row r="82" spans="1:64" x14ac:dyDescent="0.2">
      <c r="A82" s="1"/>
      <c r="B82" s="11" t="s">
        <v>237</v>
      </c>
      <c r="C82" s="4">
        <v>2</v>
      </c>
      <c r="D82" s="4">
        <v>3</v>
      </c>
      <c r="E82" s="4">
        <v>4</v>
      </c>
      <c r="F82" s="4">
        <v>3</v>
      </c>
      <c r="G82" s="4">
        <v>3</v>
      </c>
      <c r="H82" s="4">
        <v>3</v>
      </c>
      <c r="I82" s="4">
        <v>1</v>
      </c>
      <c r="J82" s="4">
        <v>3</v>
      </c>
      <c r="K82" s="4">
        <v>3</v>
      </c>
      <c r="L82" s="4">
        <v>1</v>
      </c>
      <c r="M82" s="4">
        <v>1</v>
      </c>
      <c r="N82" s="14">
        <v>3</v>
      </c>
      <c r="O82" s="25" t="b">
        <f t="shared" si="14"/>
        <v>1</v>
      </c>
      <c r="P82" s="11">
        <f>IF($O82 = TRUE, IF(ISBLANK(C82), "", INDEX('Individual UI'!$E$6:$H$6,1,C82)), "")</f>
        <v>-2</v>
      </c>
      <c r="Q82" s="4">
        <f>IF($O82 = TRUE, IF(ISBLANK(D82), "", INDEX('Individual UI'!$E$6:$H$6,1,D82)), "")</f>
        <v>2</v>
      </c>
      <c r="R82" s="4">
        <f>IF($O82 = TRUE, IF(ISBLANK(E82), "", INDEX('Individual UI'!$E$6:$H$6,1,E82)), "")</f>
        <v>4</v>
      </c>
      <c r="S82" s="4">
        <f>IF($O82 = TRUE, IF(ISBLANK(F82), "", INDEX('Individual UI'!$E$6:$H$6,1,F82)), "")</f>
        <v>2</v>
      </c>
      <c r="T82" s="4">
        <f>IF($O82 = TRUE, IF(ISBLANK(G82), "", INDEX('Individual UI'!$E$6:$H$6,1,G82)), "")</f>
        <v>2</v>
      </c>
      <c r="U82" s="4">
        <f>IF($O82 = TRUE, IF(ISBLANK(H82), "", INDEX('Individual UI'!$E$6:$H$6,1,H82)), "")</f>
        <v>2</v>
      </c>
      <c r="V82" s="4">
        <f>IF($O82 = TRUE, IF(ISBLANK(I82), "", INDEX('Individual UI'!$E$6:$H$6,1,I82)), "")</f>
        <v>-4</v>
      </c>
      <c r="W82" s="4">
        <f>IF($O82 = TRUE, IF(ISBLANK(J82), "", INDEX('Individual UI'!$E$6:$H$6,1,J82)), "")</f>
        <v>2</v>
      </c>
      <c r="X82" s="4">
        <f>IF($O82 = TRUE, IF(ISBLANK(K82), "", INDEX('Individual UI'!$E$6:$H$6,1,K82)), "")</f>
        <v>2</v>
      </c>
      <c r="Y82" s="4">
        <f>IF($O82 = TRUE, IF(ISBLANK(L82), "", INDEX('Individual UI'!$E$6:$H$6,1,L82)), "")</f>
        <v>-4</v>
      </c>
      <c r="Z82" s="4">
        <f>IF($O82 = TRUE, IF(ISBLANK(M82), "", INDEX('Individual UI'!$E$6:$H$6,1,M82)), "")</f>
        <v>-4</v>
      </c>
      <c r="AA82" s="14">
        <f>IF($O82 = TRUE, IF(ISBLANK(N82), "", INDEX('Individual UI'!$E$6:$H$6,1,N82)), "")</f>
        <v>2</v>
      </c>
      <c r="AB82" s="11">
        <f>IF($O82 = TRUE, EXP(MMULT($P82:$AA82, Documentation!D$39:D$50) + Documentation!D$51), "")</f>
        <v>2.6403643037304362E-4</v>
      </c>
      <c r="AC82" s="4">
        <f>IF($O82 = TRUE, EXP(MMULT($P82:$AA82, Documentation!E$39:E$50) + Documentation!E$51), "")</f>
        <v>8.2339248441754096E-4</v>
      </c>
      <c r="AD82" s="4">
        <f>IF($O82 = TRUE, EXP(MMULT($P82:$AA82, Documentation!F$39:F$50) + Documentation!F$51), "")</f>
        <v>9.6165527550361854E-2</v>
      </c>
      <c r="AE82" s="4">
        <f>IF($O82 = TRUE, EXP(MMULT($P82:$AA82, Documentation!G$39:G$50) + Documentation!G$51), "")</f>
        <v>5.7845027838290672</v>
      </c>
      <c r="AF82" s="14">
        <f>IF($O82 = TRUE, EXP(MMULT($P82:$AA82, Documentation!H$39:H$50) + Documentation!H$51), "")</f>
        <v>5.4092614462179098E-2</v>
      </c>
      <c r="AG82" s="30">
        <f t="shared" si="15"/>
        <v>4.448166708326891E-5</v>
      </c>
      <c r="AH82" s="28">
        <f t="shared" si="16"/>
        <v>1.3871521561998061E-4</v>
      </c>
      <c r="AI82" s="28">
        <f t="shared" si="17"/>
        <v>1.6200805984759425E-2</v>
      </c>
      <c r="AJ82" s="28">
        <f t="shared" si="18"/>
        <v>0.9745031271214909</v>
      </c>
      <c r="AK82" s="33">
        <f t="shared" si="19"/>
        <v>9.1128700110464679E-3</v>
      </c>
      <c r="AL82" s="11">
        <f t="shared" si="20"/>
        <v>4</v>
      </c>
      <c r="AM82" s="14" t="str">
        <f>IF($O82 = TRUE, INDEX(Documentation!$M$9:$M$13, $AL82, 1), "")</f>
        <v>Financially Pressured</v>
      </c>
      <c r="AN82" s="1"/>
      <c r="AO82" s="1"/>
      <c r="AP82" s="38">
        <v>4.4481667083269201E-5</v>
      </c>
      <c r="AQ82" s="35">
        <v>1.38715215619982E-4</v>
      </c>
      <c r="AR82" s="35">
        <v>1.6200805984759901E-2</v>
      </c>
      <c r="AS82" s="35">
        <v>0.97450312712149001</v>
      </c>
      <c r="AT82" s="35">
        <v>9.1128700110465893E-3</v>
      </c>
      <c r="AU82" s="14">
        <v>4</v>
      </c>
      <c r="AV82" s="4" t="b">
        <f t="shared" si="21"/>
        <v>1</v>
      </c>
      <c r="AW82" s="4" t="b">
        <f t="shared" si="22"/>
        <v>1</v>
      </c>
      <c r="AX82" s="4" t="b">
        <f t="shared" si="23"/>
        <v>1</v>
      </c>
      <c r="AY82" s="4" t="b">
        <f t="shared" si="24"/>
        <v>1</v>
      </c>
      <c r="AZ82" s="4" t="b">
        <f t="shared" si="25"/>
        <v>1</v>
      </c>
      <c r="BA82" s="4" t="b">
        <f t="shared" si="26"/>
        <v>1</v>
      </c>
      <c r="BB82" s="14" t="b">
        <f t="shared" si="27"/>
        <v>1</v>
      </c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x14ac:dyDescent="0.2">
      <c r="A83" s="1"/>
      <c r="B83" s="11" t="s">
        <v>238</v>
      </c>
      <c r="C83" s="4">
        <v>1</v>
      </c>
      <c r="D83" s="4">
        <v>3</v>
      </c>
      <c r="E83" s="4">
        <v>4</v>
      </c>
      <c r="F83" s="4">
        <v>4</v>
      </c>
      <c r="G83" s="4">
        <v>2</v>
      </c>
      <c r="H83" s="4">
        <v>2</v>
      </c>
      <c r="I83" s="4">
        <v>2</v>
      </c>
      <c r="J83" s="4">
        <v>1</v>
      </c>
      <c r="K83" s="4">
        <v>2</v>
      </c>
      <c r="L83" s="4">
        <v>4</v>
      </c>
      <c r="M83" s="4">
        <v>3</v>
      </c>
      <c r="N83" s="14">
        <v>4</v>
      </c>
      <c r="O83" s="25" t="b">
        <f t="shared" si="14"/>
        <v>1</v>
      </c>
      <c r="P83" s="11">
        <f>IF($O83 = TRUE, IF(ISBLANK(C83), "", INDEX('Individual UI'!$E$6:$H$6,1,C83)), "")</f>
        <v>-4</v>
      </c>
      <c r="Q83" s="4">
        <f>IF($O83 = TRUE, IF(ISBLANK(D83), "", INDEX('Individual UI'!$E$6:$H$6,1,D83)), "")</f>
        <v>2</v>
      </c>
      <c r="R83" s="4">
        <f>IF($O83 = TRUE, IF(ISBLANK(E83), "", INDEX('Individual UI'!$E$6:$H$6,1,E83)), "")</f>
        <v>4</v>
      </c>
      <c r="S83" s="4">
        <f>IF($O83 = TRUE, IF(ISBLANK(F83), "", INDEX('Individual UI'!$E$6:$H$6,1,F83)), "")</f>
        <v>4</v>
      </c>
      <c r="T83" s="4">
        <f>IF($O83 = TRUE, IF(ISBLANK(G83), "", INDEX('Individual UI'!$E$6:$H$6,1,G83)), "")</f>
        <v>-2</v>
      </c>
      <c r="U83" s="4">
        <f>IF($O83 = TRUE, IF(ISBLANK(H83), "", INDEX('Individual UI'!$E$6:$H$6,1,H83)), "")</f>
        <v>-2</v>
      </c>
      <c r="V83" s="4">
        <f>IF($O83 = TRUE, IF(ISBLANK(I83), "", INDEX('Individual UI'!$E$6:$H$6,1,I83)), "")</f>
        <v>-2</v>
      </c>
      <c r="W83" s="4">
        <f>IF($O83 = TRUE, IF(ISBLANK(J83), "", INDEX('Individual UI'!$E$6:$H$6,1,J83)), "")</f>
        <v>-4</v>
      </c>
      <c r="X83" s="4">
        <f>IF($O83 = TRUE, IF(ISBLANK(K83), "", INDEX('Individual UI'!$E$6:$H$6,1,K83)), "")</f>
        <v>-2</v>
      </c>
      <c r="Y83" s="4">
        <f>IF($O83 = TRUE, IF(ISBLANK(L83), "", INDEX('Individual UI'!$E$6:$H$6,1,L83)), "")</f>
        <v>4</v>
      </c>
      <c r="Z83" s="4">
        <f>IF($O83 = TRUE, IF(ISBLANK(M83), "", INDEX('Individual UI'!$E$6:$H$6,1,M83)), "")</f>
        <v>2</v>
      </c>
      <c r="AA83" s="14">
        <f>IF($O83 = TRUE, IF(ISBLANK(N83), "", INDEX('Individual UI'!$E$6:$H$6,1,N83)), "")</f>
        <v>4</v>
      </c>
      <c r="AB83" s="11">
        <f>IF($O83 = TRUE, EXP(MMULT($P83:$AA83, Documentation!D$39:D$50) + Documentation!D$51), "")</f>
        <v>6.1296246972966217E-4</v>
      </c>
      <c r="AC83" s="4">
        <f>IF($O83 = TRUE, EXP(MMULT($P83:$AA83, Documentation!E$39:E$50) + Documentation!E$51), "")</f>
        <v>0.73578094680995532</v>
      </c>
      <c r="AD83" s="4">
        <f>IF($O83 = TRUE, EXP(MMULT($P83:$AA83, Documentation!F$39:F$50) + Documentation!F$51), "")</f>
        <v>0.10784436712149144</v>
      </c>
      <c r="AE83" s="4">
        <f>IF($O83 = TRUE, EXP(MMULT($P83:$AA83, Documentation!G$39:G$50) + Documentation!G$51), "")</f>
        <v>2.6968472000703479E-2</v>
      </c>
      <c r="AF83" s="14">
        <f>IF($O83 = TRUE, EXP(MMULT($P83:$AA83, Documentation!H$39:H$50) + Documentation!H$51), "")</f>
        <v>3.6462964999816834E-2</v>
      </c>
      <c r="AG83" s="30">
        <f t="shared" si="15"/>
        <v>6.7531444608022364E-4</v>
      </c>
      <c r="AH83" s="28">
        <f t="shared" si="16"/>
        <v>0.81062630596370833</v>
      </c>
      <c r="AI83" s="28">
        <f t="shared" si="17"/>
        <v>0.11881454843008959</v>
      </c>
      <c r="AJ83" s="28">
        <f t="shared" si="18"/>
        <v>2.9711768061129917E-2</v>
      </c>
      <c r="AK83" s="33">
        <f t="shared" si="19"/>
        <v>4.0172063098991878E-2</v>
      </c>
      <c r="AL83" s="11">
        <f t="shared" si="20"/>
        <v>2</v>
      </c>
      <c r="AM83" s="14" t="str">
        <f>IF($O83 = TRUE, INDEX(Documentation!$M$9:$M$13, $AL83, 1), "")</f>
        <v>Cautious Consulters</v>
      </c>
      <c r="AN83" s="1"/>
      <c r="AO83" s="1"/>
      <c r="AP83" s="38">
        <v>6.7531444608024001E-4</v>
      </c>
      <c r="AQ83" s="35">
        <v>0.81062630596370799</v>
      </c>
      <c r="AR83" s="35">
        <v>0.11881454843009</v>
      </c>
      <c r="AS83" s="35">
        <v>2.9711768061130499E-2</v>
      </c>
      <c r="AT83" s="35">
        <v>4.0172063098991899E-2</v>
      </c>
      <c r="AU83" s="14">
        <v>2</v>
      </c>
      <c r="AV83" s="4" t="b">
        <f t="shared" si="21"/>
        <v>1</v>
      </c>
      <c r="AW83" s="4" t="b">
        <f t="shared" si="22"/>
        <v>1</v>
      </c>
      <c r="AX83" s="4" t="b">
        <f t="shared" si="23"/>
        <v>1</v>
      </c>
      <c r="AY83" s="4" t="b">
        <f t="shared" si="24"/>
        <v>1</v>
      </c>
      <c r="AZ83" s="4" t="b">
        <f t="shared" si="25"/>
        <v>1</v>
      </c>
      <c r="BA83" s="4" t="b">
        <f t="shared" si="26"/>
        <v>1</v>
      </c>
      <c r="BB83" s="14" t="b">
        <f t="shared" si="27"/>
        <v>1</v>
      </c>
      <c r="BC83" s="1"/>
      <c r="BD83" s="1"/>
      <c r="BE83" s="1"/>
      <c r="BF83" s="1"/>
      <c r="BG83" s="1"/>
      <c r="BH83" s="1"/>
      <c r="BI83" s="1"/>
      <c r="BJ83" s="1"/>
      <c r="BK83" s="1"/>
      <c r="BL83" s="1"/>
    </row>
    <row r="84" spans="1:64" x14ac:dyDescent="0.2">
      <c r="A84" s="1"/>
      <c r="B84" s="11" t="s">
        <v>239</v>
      </c>
      <c r="C84" s="4">
        <v>2</v>
      </c>
      <c r="D84" s="4">
        <v>2</v>
      </c>
      <c r="E84" s="4">
        <v>4</v>
      </c>
      <c r="F84" s="4">
        <v>3</v>
      </c>
      <c r="G84" s="4">
        <v>4</v>
      </c>
      <c r="H84" s="4">
        <v>4</v>
      </c>
      <c r="I84" s="4">
        <v>1</v>
      </c>
      <c r="J84" s="4">
        <v>2</v>
      </c>
      <c r="K84" s="4">
        <v>1</v>
      </c>
      <c r="L84" s="4">
        <v>2</v>
      </c>
      <c r="M84" s="4">
        <v>1</v>
      </c>
      <c r="N84" s="14">
        <v>2</v>
      </c>
      <c r="O84" s="25" t="b">
        <f t="shared" si="14"/>
        <v>1</v>
      </c>
      <c r="P84" s="11">
        <f>IF($O84 = TRUE, IF(ISBLANK(C84), "", INDEX('Individual UI'!$E$6:$H$6,1,C84)), "")</f>
        <v>-2</v>
      </c>
      <c r="Q84" s="4">
        <f>IF($O84 = TRUE, IF(ISBLANK(D84), "", INDEX('Individual UI'!$E$6:$H$6,1,D84)), "")</f>
        <v>-2</v>
      </c>
      <c r="R84" s="4">
        <f>IF($O84 = TRUE, IF(ISBLANK(E84), "", INDEX('Individual UI'!$E$6:$H$6,1,E84)), "")</f>
        <v>4</v>
      </c>
      <c r="S84" s="4">
        <f>IF($O84 = TRUE, IF(ISBLANK(F84), "", INDEX('Individual UI'!$E$6:$H$6,1,F84)), "")</f>
        <v>2</v>
      </c>
      <c r="T84" s="4">
        <f>IF($O84 = TRUE, IF(ISBLANK(G84), "", INDEX('Individual UI'!$E$6:$H$6,1,G84)), "")</f>
        <v>4</v>
      </c>
      <c r="U84" s="4">
        <f>IF($O84 = TRUE, IF(ISBLANK(H84), "", INDEX('Individual UI'!$E$6:$H$6,1,H84)), "")</f>
        <v>4</v>
      </c>
      <c r="V84" s="4">
        <f>IF($O84 = TRUE, IF(ISBLANK(I84), "", INDEX('Individual UI'!$E$6:$H$6,1,I84)), "")</f>
        <v>-4</v>
      </c>
      <c r="W84" s="4">
        <f>IF($O84 = TRUE, IF(ISBLANK(J84), "", INDEX('Individual UI'!$E$6:$H$6,1,J84)), "")</f>
        <v>-2</v>
      </c>
      <c r="X84" s="4">
        <f>IF($O84 = TRUE, IF(ISBLANK(K84), "", INDEX('Individual UI'!$E$6:$H$6,1,K84)), "")</f>
        <v>-4</v>
      </c>
      <c r="Y84" s="4">
        <f>IF($O84 = TRUE, IF(ISBLANK(L84), "", INDEX('Individual UI'!$E$6:$H$6,1,L84)), "")</f>
        <v>-2</v>
      </c>
      <c r="Z84" s="4">
        <f>IF($O84 = TRUE, IF(ISBLANK(M84), "", INDEX('Individual UI'!$E$6:$H$6,1,M84)), "")</f>
        <v>-4</v>
      </c>
      <c r="AA84" s="14">
        <f>IF($O84 = TRUE, IF(ISBLANK(N84), "", INDEX('Individual UI'!$E$6:$H$6,1,N84)), "")</f>
        <v>-2</v>
      </c>
      <c r="AB84" s="11">
        <f>IF($O84 = TRUE, EXP(MMULT($P84:$AA84, Documentation!D$39:D$50) + Documentation!D$51), "")</f>
        <v>7.9926028841342757E-4</v>
      </c>
      <c r="AC84" s="4">
        <f>IF($O84 = TRUE, EXP(MMULT($P84:$AA84, Documentation!E$39:E$50) + Documentation!E$51), "")</f>
        <v>1.2695043223441156E-4</v>
      </c>
      <c r="AD84" s="4">
        <f>IF($O84 = TRUE, EXP(MMULT($P84:$AA84, Documentation!F$39:F$50) + Documentation!F$51), "")</f>
        <v>2.0392059870624779E-3</v>
      </c>
      <c r="AE84" s="4">
        <f>IF($O84 = TRUE, EXP(MMULT($P84:$AA84, Documentation!G$39:G$50) + Documentation!G$51), "")</f>
        <v>1435.8348800625142</v>
      </c>
      <c r="AF84" s="14">
        <f>IF($O84 = TRUE, EXP(MMULT($P84:$AA84, Documentation!H$39:H$50) + Documentation!H$51), "")</f>
        <v>0.53359796182750618</v>
      </c>
      <c r="AG84" s="30">
        <f t="shared" si="15"/>
        <v>5.564440117931308E-7</v>
      </c>
      <c r="AH84" s="28">
        <f t="shared" si="16"/>
        <v>8.8382731927809855E-8</v>
      </c>
      <c r="AI84" s="28">
        <f t="shared" si="17"/>
        <v>1.4196926542741934E-6</v>
      </c>
      <c r="AJ84" s="28">
        <f t="shared" si="18"/>
        <v>0.99962644524786026</v>
      </c>
      <c r="AK84" s="33">
        <f t="shared" si="19"/>
        <v>3.7149023274174117E-4</v>
      </c>
      <c r="AL84" s="11">
        <f t="shared" si="20"/>
        <v>4</v>
      </c>
      <c r="AM84" s="14" t="str">
        <f>IF($O84 = TRUE, INDEX(Documentation!$M$9:$M$13, $AL84, 1), "")</f>
        <v>Financially Pressured</v>
      </c>
      <c r="AN84" s="1"/>
      <c r="AO84" s="1"/>
      <c r="AP84" s="38">
        <v>5.5644401179313303E-7</v>
      </c>
      <c r="AQ84" s="35">
        <v>8.8382731927810305E-8</v>
      </c>
      <c r="AR84" s="35">
        <v>1.4196926542742301E-6</v>
      </c>
      <c r="AS84" s="35">
        <v>0.99962644524786004</v>
      </c>
      <c r="AT84" s="35">
        <v>3.71490232741746E-4</v>
      </c>
      <c r="AU84" s="14">
        <v>4</v>
      </c>
      <c r="AV84" s="4" t="b">
        <f t="shared" si="21"/>
        <v>1</v>
      </c>
      <c r="AW84" s="4" t="b">
        <f t="shared" si="22"/>
        <v>1</v>
      </c>
      <c r="AX84" s="4" t="b">
        <f t="shared" si="23"/>
        <v>1</v>
      </c>
      <c r="AY84" s="4" t="b">
        <f t="shared" si="24"/>
        <v>1</v>
      </c>
      <c r="AZ84" s="4" t="b">
        <f t="shared" si="25"/>
        <v>1</v>
      </c>
      <c r="BA84" s="4" t="b">
        <f t="shared" si="26"/>
        <v>1</v>
      </c>
      <c r="BB84" s="14" t="b">
        <f t="shared" si="27"/>
        <v>1</v>
      </c>
      <c r="BC84" s="1"/>
      <c r="BD84" s="1"/>
      <c r="BE84" s="1"/>
      <c r="BF84" s="1"/>
      <c r="BG84" s="1"/>
      <c r="BH84" s="1"/>
      <c r="BI84" s="1"/>
      <c r="BJ84" s="1"/>
      <c r="BK84" s="1"/>
      <c r="BL84" s="1"/>
    </row>
    <row r="85" spans="1:64" x14ac:dyDescent="0.2">
      <c r="A85" s="1"/>
      <c r="B85" s="11" t="s">
        <v>240</v>
      </c>
      <c r="C85" s="4">
        <v>4</v>
      </c>
      <c r="D85" s="4">
        <v>4</v>
      </c>
      <c r="E85" s="4">
        <v>4</v>
      </c>
      <c r="F85" s="4">
        <v>2</v>
      </c>
      <c r="G85" s="4">
        <v>2</v>
      </c>
      <c r="H85" s="4">
        <v>1</v>
      </c>
      <c r="I85" s="4">
        <v>2</v>
      </c>
      <c r="J85" s="4">
        <v>2</v>
      </c>
      <c r="K85" s="4">
        <v>1</v>
      </c>
      <c r="L85" s="4">
        <v>4</v>
      </c>
      <c r="M85" s="4">
        <v>4</v>
      </c>
      <c r="N85" s="14">
        <v>4</v>
      </c>
      <c r="O85" s="25" t="b">
        <f t="shared" si="14"/>
        <v>1</v>
      </c>
      <c r="P85" s="11">
        <f>IF($O85 = TRUE, IF(ISBLANK(C85), "", INDEX('Individual UI'!$E$6:$H$6,1,C85)), "")</f>
        <v>4</v>
      </c>
      <c r="Q85" s="4">
        <f>IF($O85 = TRUE, IF(ISBLANK(D85), "", INDEX('Individual UI'!$E$6:$H$6,1,D85)), "")</f>
        <v>4</v>
      </c>
      <c r="R85" s="4">
        <f>IF($O85 = TRUE, IF(ISBLANK(E85), "", INDEX('Individual UI'!$E$6:$H$6,1,E85)), "")</f>
        <v>4</v>
      </c>
      <c r="S85" s="4">
        <f>IF($O85 = TRUE, IF(ISBLANK(F85), "", INDEX('Individual UI'!$E$6:$H$6,1,F85)), "")</f>
        <v>-2</v>
      </c>
      <c r="T85" s="4">
        <f>IF($O85 = TRUE, IF(ISBLANK(G85), "", INDEX('Individual UI'!$E$6:$H$6,1,G85)), "")</f>
        <v>-2</v>
      </c>
      <c r="U85" s="4">
        <f>IF($O85 = TRUE, IF(ISBLANK(H85), "", INDEX('Individual UI'!$E$6:$H$6,1,H85)), "")</f>
        <v>-4</v>
      </c>
      <c r="V85" s="4">
        <f>IF($O85 = TRUE, IF(ISBLANK(I85), "", INDEX('Individual UI'!$E$6:$H$6,1,I85)), "")</f>
        <v>-2</v>
      </c>
      <c r="W85" s="4">
        <f>IF($O85 = TRUE, IF(ISBLANK(J85), "", INDEX('Individual UI'!$E$6:$H$6,1,J85)), "")</f>
        <v>-2</v>
      </c>
      <c r="X85" s="4">
        <f>IF($O85 = TRUE, IF(ISBLANK(K85), "", INDEX('Individual UI'!$E$6:$H$6,1,K85)), "")</f>
        <v>-4</v>
      </c>
      <c r="Y85" s="4">
        <f>IF($O85 = TRUE, IF(ISBLANK(L85), "", INDEX('Individual UI'!$E$6:$H$6,1,L85)), "")</f>
        <v>4</v>
      </c>
      <c r="Z85" s="4">
        <f>IF($O85 = TRUE, IF(ISBLANK(M85), "", INDEX('Individual UI'!$E$6:$H$6,1,M85)), "")</f>
        <v>4</v>
      </c>
      <c r="AA85" s="14">
        <f>IF($O85 = TRUE, IF(ISBLANK(N85), "", INDEX('Individual UI'!$E$6:$H$6,1,N85)), "")</f>
        <v>4</v>
      </c>
      <c r="AB85" s="11">
        <f>IF($O85 = TRUE, EXP(MMULT($P85:$AA85, Documentation!D$39:D$50) + Documentation!D$51), "")</f>
        <v>1.6203795263742128E-4</v>
      </c>
      <c r="AC85" s="4">
        <f>IF($O85 = TRUE, EXP(MMULT($P85:$AA85, Documentation!E$39:E$50) + Documentation!E$51), "")</f>
        <v>72.565373627198554</v>
      </c>
      <c r="AD85" s="4">
        <f>IF($O85 = TRUE, EXP(MMULT($P85:$AA85, Documentation!F$39:F$50) + Documentation!F$51), "")</f>
        <v>0.30883145060585643</v>
      </c>
      <c r="AE85" s="4">
        <f>IF($O85 = TRUE, EXP(MMULT($P85:$AA85, Documentation!G$39:G$50) + Documentation!G$51), "")</f>
        <v>2.9820833488520171E-4</v>
      </c>
      <c r="AF85" s="14">
        <f>IF($O85 = TRUE, EXP(MMULT($P85:$AA85, Documentation!H$39:H$50) + Documentation!H$51), "")</f>
        <v>1.6236507088638257</v>
      </c>
      <c r="AG85" s="30">
        <f t="shared" si="15"/>
        <v>2.1750552397149586E-6</v>
      </c>
      <c r="AH85" s="28">
        <f t="shared" si="16"/>
        <v>0.97405387787688902</v>
      </c>
      <c r="AI85" s="28">
        <f t="shared" si="17"/>
        <v>4.1454823014957674E-3</v>
      </c>
      <c r="AJ85" s="28">
        <f t="shared" si="18"/>
        <v>4.0028869210048134E-6</v>
      </c>
      <c r="AK85" s="33">
        <f t="shared" si="19"/>
        <v>2.1794461879454739E-2</v>
      </c>
      <c r="AL85" s="11">
        <f t="shared" si="20"/>
        <v>2</v>
      </c>
      <c r="AM85" s="14" t="str">
        <f>IF($O85 = TRUE, INDEX(Documentation!$M$9:$M$13, $AL85, 1), "")</f>
        <v>Cautious Consulters</v>
      </c>
      <c r="AN85" s="1"/>
      <c r="AO85" s="1"/>
      <c r="AP85" s="38">
        <v>2.1750552397149598E-6</v>
      </c>
      <c r="AQ85" s="35">
        <v>0.97405387787688902</v>
      </c>
      <c r="AR85" s="35">
        <v>4.14548230149577E-3</v>
      </c>
      <c r="AS85" s="35">
        <v>4.0028869210047702E-6</v>
      </c>
      <c r="AT85" s="35">
        <v>2.1794461879454701E-2</v>
      </c>
      <c r="AU85" s="14">
        <v>2</v>
      </c>
      <c r="AV85" s="4" t="b">
        <f t="shared" si="21"/>
        <v>1</v>
      </c>
      <c r="AW85" s="4" t="b">
        <f t="shared" si="22"/>
        <v>1</v>
      </c>
      <c r="AX85" s="4" t="b">
        <f t="shared" si="23"/>
        <v>1</v>
      </c>
      <c r="AY85" s="4" t="b">
        <f t="shared" si="24"/>
        <v>1</v>
      </c>
      <c r="AZ85" s="4" t="b">
        <f t="shared" si="25"/>
        <v>1</v>
      </c>
      <c r="BA85" s="4" t="b">
        <f t="shared" si="26"/>
        <v>1</v>
      </c>
      <c r="BB85" s="14" t="b">
        <f t="shared" si="27"/>
        <v>1</v>
      </c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x14ac:dyDescent="0.2">
      <c r="A86" s="1"/>
      <c r="B86" s="11" t="s">
        <v>241</v>
      </c>
      <c r="C86" s="4">
        <v>1</v>
      </c>
      <c r="D86" s="4">
        <v>1</v>
      </c>
      <c r="E86" s="4">
        <v>2</v>
      </c>
      <c r="F86" s="4">
        <v>2</v>
      </c>
      <c r="G86" s="4">
        <v>2</v>
      </c>
      <c r="H86" s="4">
        <v>3</v>
      </c>
      <c r="I86" s="4">
        <v>3</v>
      </c>
      <c r="J86" s="4">
        <v>1</v>
      </c>
      <c r="K86" s="4">
        <v>1</v>
      </c>
      <c r="L86" s="4">
        <v>1</v>
      </c>
      <c r="M86" s="4">
        <v>1</v>
      </c>
      <c r="N86" s="14">
        <v>3</v>
      </c>
      <c r="O86" s="25" t="b">
        <f t="shared" si="14"/>
        <v>1</v>
      </c>
      <c r="P86" s="11">
        <f>IF($O86 = TRUE, IF(ISBLANK(C86), "", INDEX('Individual UI'!$E$6:$H$6,1,C86)), "")</f>
        <v>-4</v>
      </c>
      <c r="Q86" s="4">
        <f>IF($O86 = TRUE, IF(ISBLANK(D86), "", INDEX('Individual UI'!$E$6:$H$6,1,D86)), "")</f>
        <v>-4</v>
      </c>
      <c r="R86" s="4">
        <f>IF($O86 = TRUE, IF(ISBLANK(E86), "", INDEX('Individual UI'!$E$6:$H$6,1,E86)), "")</f>
        <v>-2</v>
      </c>
      <c r="S86" s="4">
        <f>IF($O86 = TRUE, IF(ISBLANK(F86), "", INDEX('Individual UI'!$E$6:$H$6,1,F86)), "")</f>
        <v>-2</v>
      </c>
      <c r="T86" s="4">
        <f>IF($O86 = TRUE, IF(ISBLANK(G86), "", INDEX('Individual UI'!$E$6:$H$6,1,G86)), "")</f>
        <v>-2</v>
      </c>
      <c r="U86" s="4">
        <f>IF($O86 = TRUE, IF(ISBLANK(H86), "", INDEX('Individual UI'!$E$6:$H$6,1,H86)), "")</f>
        <v>2</v>
      </c>
      <c r="V86" s="4">
        <f>IF($O86 = TRUE, IF(ISBLANK(I86), "", INDEX('Individual UI'!$E$6:$H$6,1,I86)), "")</f>
        <v>2</v>
      </c>
      <c r="W86" s="4">
        <f>IF($O86 = TRUE, IF(ISBLANK(J86), "", INDEX('Individual UI'!$E$6:$H$6,1,J86)), "")</f>
        <v>-4</v>
      </c>
      <c r="X86" s="4">
        <f>IF($O86 = TRUE, IF(ISBLANK(K86), "", INDEX('Individual UI'!$E$6:$H$6,1,K86)), "")</f>
        <v>-4</v>
      </c>
      <c r="Y86" s="4">
        <f>IF($O86 = TRUE, IF(ISBLANK(L86), "", INDEX('Individual UI'!$E$6:$H$6,1,L86)), "")</f>
        <v>-4</v>
      </c>
      <c r="Z86" s="4">
        <f>IF($O86 = TRUE, IF(ISBLANK(M86), "", INDEX('Individual UI'!$E$6:$H$6,1,M86)), "")</f>
        <v>-4</v>
      </c>
      <c r="AA86" s="14">
        <f>IF($O86 = TRUE, IF(ISBLANK(N86), "", INDEX('Individual UI'!$E$6:$H$6,1,N86)), "")</f>
        <v>2</v>
      </c>
      <c r="AB86" s="11">
        <f>IF($O86 = TRUE, EXP(MMULT($P86:$AA86, Documentation!D$39:D$50) + Documentation!D$51), "")</f>
        <v>12.841412951207174</v>
      </c>
      <c r="AC86" s="4">
        <f>IF($O86 = TRUE, EXP(MMULT($P86:$AA86, Documentation!E$39:E$50) + Documentation!E$51), "")</f>
        <v>6.0932282707047116E-5</v>
      </c>
      <c r="AD86" s="4">
        <f>IF($O86 = TRUE, EXP(MMULT($P86:$AA86, Documentation!F$39:F$50) + Documentation!F$51), "")</f>
        <v>9.4264976204768081E-5</v>
      </c>
      <c r="AE86" s="4">
        <f>IF($O86 = TRUE, EXP(MMULT($P86:$AA86, Documentation!G$39:G$50) + Documentation!G$51), "")</f>
        <v>0.38582005551854115</v>
      </c>
      <c r="AF86" s="14">
        <f>IF($O86 = TRUE, EXP(MMULT($P86:$AA86, Documentation!H$39:H$50) + Documentation!H$51), "")</f>
        <v>9.8014825701663795E-5</v>
      </c>
      <c r="AG86" s="30">
        <f t="shared" si="15"/>
        <v>0.97081280137308823</v>
      </c>
      <c r="AH86" s="28">
        <f t="shared" si="16"/>
        <v>4.6064899784508957E-6</v>
      </c>
      <c r="AI86" s="28">
        <f t="shared" si="17"/>
        <v>7.1264467522723459E-6</v>
      </c>
      <c r="AJ86" s="28">
        <f t="shared" si="18"/>
        <v>2.9168055754227921E-2</v>
      </c>
      <c r="AK86" s="33">
        <f t="shared" si="19"/>
        <v>7.409935953082337E-6</v>
      </c>
      <c r="AL86" s="11">
        <f t="shared" si="20"/>
        <v>1</v>
      </c>
      <c r="AM86" s="14" t="str">
        <f>IF($O86 = TRUE, INDEX(Documentation!$M$9:$M$13, $AL86, 1), "")</f>
        <v>Decisive Pursuers</v>
      </c>
      <c r="AN86" s="1"/>
      <c r="AO86" s="1"/>
      <c r="AP86" s="38">
        <v>0.97081280137308801</v>
      </c>
      <c r="AQ86" s="35">
        <v>4.6064899784509804E-6</v>
      </c>
      <c r="AR86" s="35">
        <v>7.1264467522725001E-6</v>
      </c>
      <c r="AS86" s="35">
        <v>2.9168055754228001E-2</v>
      </c>
      <c r="AT86" s="35">
        <v>7.4099359530823903E-6</v>
      </c>
      <c r="AU86" s="14">
        <v>1</v>
      </c>
      <c r="AV86" s="4" t="b">
        <f t="shared" si="21"/>
        <v>1</v>
      </c>
      <c r="AW86" s="4" t="b">
        <f t="shared" si="22"/>
        <v>1</v>
      </c>
      <c r="AX86" s="4" t="b">
        <f t="shared" si="23"/>
        <v>1</v>
      </c>
      <c r="AY86" s="4" t="b">
        <f t="shared" si="24"/>
        <v>1</v>
      </c>
      <c r="AZ86" s="4" t="b">
        <f t="shared" si="25"/>
        <v>1</v>
      </c>
      <c r="BA86" s="4" t="b">
        <f t="shared" si="26"/>
        <v>1</v>
      </c>
      <c r="BB86" s="14" t="b">
        <f t="shared" si="27"/>
        <v>1</v>
      </c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x14ac:dyDescent="0.2">
      <c r="A87" s="1"/>
      <c r="B87" s="11" t="s">
        <v>242</v>
      </c>
      <c r="C87" s="4">
        <v>2</v>
      </c>
      <c r="D87" s="4">
        <v>1</v>
      </c>
      <c r="E87" s="4">
        <v>4</v>
      </c>
      <c r="F87" s="4">
        <v>4</v>
      </c>
      <c r="G87" s="4">
        <v>4</v>
      </c>
      <c r="H87" s="4">
        <v>4</v>
      </c>
      <c r="I87" s="4">
        <v>3</v>
      </c>
      <c r="J87" s="4">
        <v>4</v>
      </c>
      <c r="K87" s="4">
        <v>1</v>
      </c>
      <c r="L87" s="4">
        <v>2</v>
      </c>
      <c r="M87" s="4">
        <v>1</v>
      </c>
      <c r="N87" s="14">
        <v>2</v>
      </c>
      <c r="O87" s="25" t="b">
        <f t="shared" si="14"/>
        <v>1</v>
      </c>
      <c r="P87" s="11">
        <f>IF($O87 = TRUE, IF(ISBLANK(C87), "", INDEX('Individual UI'!$E$6:$H$6,1,C87)), "")</f>
        <v>-2</v>
      </c>
      <c r="Q87" s="4">
        <f>IF($O87 = TRUE, IF(ISBLANK(D87), "", INDEX('Individual UI'!$E$6:$H$6,1,D87)), "")</f>
        <v>-4</v>
      </c>
      <c r="R87" s="4">
        <f>IF($O87 = TRUE, IF(ISBLANK(E87), "", INDEX('Individual UI'!$E$6:$H$6,1,E87)), "")</f>
        <v>4</v>
      </c>
      <c r="S87" s="4">
        <f>IF($O87 = TRUE, IF(ISBLANK(F87), "", INDEX('Individual UI'!$E$6:$H$6,1,F87)), "")</f>
        <v>4</v>
      </c>
      <c r="T87" s="4">
        <f>IF($O87 = TRUE, IF(ISBLANK(G87), "", INDEX('Individual UI'!$E$6:$H$6,1,G87)), "")</f>
        <v>4</v>
      </c>
      <c r="U87" s="4">
        <f>IF($O87 = TRUE, IF(ISBLANK(H87), "", INDEX('Individual UI'!$E$6:$H$6,1,H87)), "")</f>
        <v>4</v>
      </c>
      <c r="V87" s="4">
        <f>IF($O87 = TRUE, IF(ISBLANK(I87), "", INDEX('Individual UI'!$E$6:$H$6,1,I87)), "")</f>
        <v>2</v>
      </c>
      <c r="W87" s="4">
        <f>IF($O87 = TRUE, IF(ISBLANK(J87), "", INDEX('Individual UI'!$E$6:$H$6,1,J87)), "")</f>
        <v>4</v>
      </c>
      <c r="X87" s="4">
        <f>IF($O87 = TRUE, IF(ISBLANK(K87), "", INDEX('Individual UI'!$E$6:$H$6,1,K87)), "")</f>
        <v>-4</v>
      </c>
      <c r="Y87" s="4">
        <f>IF($O87 = TRUE, IF(ISBLANK(L87), "", INDEX('Individual UI'!$E$6:$H$6,1,L87)), "")</f>
        <v>-2</v>
      </c>
      <c r="Z87" s="4">
        <f>IF($O87 = TRUE, IF(ISBLANK(M87), "", INDEX('Individual UI'!$E$6:$H$6,1,M87)), "")</f>
        <v>-4</v>
      </c>
      <c r="AA87" s="14">
        <f>IF($O87 = TRUE, IF(ISBLANK(N87), "", INDEX('Individual UI'!$E$6:$H$6,1,N87)), "")</f>
        <v>-2</v>
      </c>
      <c r="AB87" s="11">
        <f>IF($O87 = TRUE, EXP(MMULT($P87:$AA87, Documentation!D$39:D$50) + Documentation!D$51), "")</f>
        <v>4.6856541696139791E-3</v>
      </c>
      <c r="AC87" s="4">
        <f>IF($O87 = TRUE, EXP(MMULT($P87:$AA87, Documentation!E$39:E$50) + Documentation!E$51), "")</f>
        <v>1.3113769364915843E-6</v>
      </c>
      <c r="AD87" s="4">
        <f>IF($O87 = TRUE, EXP(MMULT($P87:$AA87, Documentation!F$39:F$50) + Documentation!F$51), "")</f>
        <v>2.6995506271721016E-2</v>
      </c>
      <c r="AE87" s="4">
        <f>IF($O87 = TRUE, EXP(MMULT($P87:$AA87, Documentation!G$39:G$50) + Documentation!G$51), "")</f>
        <v>101.37980938950923</v>
      </c>
      <c r="AF87" s="14">
        <f>IF($O87 = TRUE, EXP(MMULT($P87:$AA87, Documentation!H$39:H$50) + Documentation!H$51), "")</f>
        <v>5.2496403218739328E-3</v>
      </c>
      <c r="AG87" s="30">
        <f t="shared" si="15"/>
        <v>4.6201979083875166E-5</v>
      </c>
      <c r="AH87" s="28">
        <f t="shared" si="16"/>
        <v>1.2930576520941138E-8</v>
      </c>
      <c r="AI87" s="28">
        <f t="shared" si="17"/>
        <v>2.661839245868689E-4</v>
      </c>
      <c r="AJ87" s="28">
        <f t="shared" si="18"/>
        <v>0.99963583811121015</v>
      </c>
      <c r="AK87" s="33">
        <f t="shared" si="19"/>
        <v>5.1763054542514127E-5</v>
      </c>
      <c r="AL87" s="11">
        <f t="shared" si="20"/>
        <v>4</v>
      </c>
      <c r="AM87" s="14" t="str">
        <f>IF($O87 = TRUE, INDEX(Documentation!$M$9:$M$13, $AL87, 1), "")</f>
        <v>Financially Pressured</v>
      </c>
      <c r="AN87" s="1"/>
      <c r="AO87" s="1"/>
      <c r="AP87" s="38">
        <v>4.62019790838752E-5</v>
      </c>
      <c r="AQ87" s="35">
        <v>1.29305765209412E-8</v>
      </c>
      <c r="AR87" s="35">
        <v>2.6618392458687399E-4</v>
      </c>
      <c r="AS87" s="35">
        <v>0.99963583811121004</v>
      </c>
      <c r="AT87" s="35">
        <v>5.1763054542514099E-5</v>
      </c>
      <c r="AU87" s="14">
        <v>4</v>
      </c>
      <c r="AV87" s="4" t="b">
        <f t="shared" si="21"/>
        <v>1</v>
      </c>
      <c r="AW87" s="4" t="b">
        <f t="shared" si="22"/>
        <v>1</v>
      </c>
      <c r="AX87" s="4" t="b">
        <f t="shared" si="23"/>
        <v>1</v>
      </c>
      <c r="AY87" s="4" t="b">
        <f t="shared" si="24"/>
        <v>1</v>
      </c>
      <c r="AZ87" s="4" t="b">
        <f t="shared" si="25"/>
        <v>1</v>
      </c>
      <c r="BA87" s="4" t="b">
        <f t="shared" si="26"/>
        <v>1</v>
      </c>
      <c r="BB87" s="14" t="b">
        <f t="shared" si="27"/>
        <v>1</v>
      </c>
      <c r="BC87" s="1"/>
      <c r="BD87" s="1"/>
      <c r="BE87" s="1"/>
      <c r="BF87" s="1"/>
      <c r="BG87" s="1"/>
      <c r="BH87" s="1"/>
      <c r="BI87" s="1"/>
      <c r="BJ87" s="1"/>
      <c r="BK87" s="1"/>
      <c r="BL87" s="1"/>
    </row>
    <row r="88" spans="1:64" x14ac:dyDescent="0.2">
      <c r="A88" s="1"/>
      <c r="B88" s="11" t="s">
        <v>243</v>
      </c>
      <c r="C88" s="4">
        <v>1</v>
      </c>
      <c r="D88" s="4">
        <v>1</v>
      </c>
      <c r="E88" s="4">
        <v>1</v>
      </c>
      <c r="F88" s="4">
        <v>2</v>
      </c>
      <c r="G88" s="4">
        <v>2</v>
      </c>
      <c r="H88" s="4">
        <v>1</v>
      </c>
      <c r="I88" s="4">
        <v>3</v>
      </c>
      <c r="J88" s="4">
        <v>2</v>
      </c>
      <c r="K88" s="4">
        <v>2</v>
      </c>
      <c r="L88" s="4">
        <v>3</v>
      </c>
      <c r="M88" s="4">
        <v>1</v>
      </c>
      <c r="N88" s="14">
        <v>4</v>
      </c>
      <c r="O88" s="25" t="b">
        <f t="shared" si="14"/>
        <v>1</v>
      </c>
      <c r="P88" s="11">
        <f>IF($O88 = TRUE, IF(ISBLANK(C88), "", INDEX('Individual UI'!$E$6:$H$6,1,C88)), "")</f>
        <v>-4</v>
      </c>
      <c r="Q88" s="4">
        <f>IF($O88 = TRUE, IF(ISBLANK(D88), "", INDEX('Individual UI'!$E$6:$H$6,1,D88)), "")</f>
        <v>-4</v>
      </c>
      <c r="R88" s="4">
        <f>IF($O88 = TRUE, IF(ISBLANK(E88), "", INDEX('Individual UI'!$E$6:$H$6,1,E88)), "")</f>
        <v>-4</v>
      </c>
      <c r="S88" s="4">
        <f>IF($O88 = TRUE, IF(ISBLANK(F88), "", INDEX('Individual UI'!$E$6:$H$6,1,F88)), "")</f>
        <v>-2</v>
      </c>
      <c r="T88" s="4">
        <f>IF($O88 = TRUE, IF(ISBLANK(G88), "", INDEX('Individual UI'!$E$6:$H$6,1,G88)), "")</f>
        <v>-2</v>
      </c>
      <c r="U88" s="4">
        <f>IF($O88 = TRUE, IF(ISBLANK(H88), "", INDEX('Individual UI'!$E$6:$H$6,1,H88)), "")</f>
        <v>-4</v>
      </c>
      <c r="V88" s="4">
        <f>IF($O88 = TRUE, IF(ISBLANK(I88), "", INDEX('Individual UI'!$E$6:$H$6,1,I88)), "")</f>
        <v>2</v>
      </c>
      <c r="W88" s="4">
        <f>IF($O88 = TRUE, IF(ISBLANK(J88), "", INDEX('Individual UI'!$E$6:$H$6,1,J88)), "")</f>
        <v>-2</v>
      </c>
      <c r="X88" s="4">
        <f>IF($O88 = TRUE, IF(ISBLANK(K88), "", INDEX('Individual UI'!$E$6:$H$6,1,K88)), "")</f>
        <v>-2</v>
      </c>
      <c r="Y88" s="4">
        <f>IF($O88 = TRUE, IF(ISBLANK(L88), "", INDEX('Individual UI'!$E$6:$H$6,1,L88)), "")</f>
        <v>2</v>
      </c>
      <c r="Z88" s="4">
        <f>IF($O88 = TRUE, IF(ISBLANK(M88), "", INDEX('Individual UI'!$E$6:$H$6,1,M88)), "")</f>
        <v>-4</v>
      </c>
      <c r="AA88" s="14">
        <f>IF($O88 = TRUE, IF(ISBLANK(N88), "", INDEX('Individual UI'!$E$6:$H$6,1,N88)), "")</f>
        <v>4</v>
      </c>
      <c r="AB88" s="11">
        <f>IF($O88 = TRUE, EXP(MMULT($P88:$AA88, Documentation!D$39:D$50) + Documentation!D$51), "")</f>
        <v>59.31399688565805</v>
      </c>
      <c r="AC88" s="4">
        <f>IF($O88 = TRUE, EXP(MMULT($P88:$AA88, Documentation!E$39:E$50) + Documentation!E$51), "")</f>
        <v>9.0975749088272897E-4</v>
      </c>
      <c r="AD88" s="4">
        <f>IF($O88 = TRUE, EXP(MMULT($P88:$AA88, Documentation!F$39:F$50) + Documentation!F$51), "")</f>
        <v>2.4258178414437409E-4</v>
      </c>
      <c r="AE88" s="4">
        <f>IF($O88 = TRUE, EXP(MMULT($P88:$AA88, Documentation!G$39:G$50) + Documentation!G$51), "")</f>
        <v>9.5531347237393484E-4</v>
      </c>
      <c r="AF88" s="14">
        <f>IF($O88 = TRUE, EXP(MMULT($P88:$AA88, Documentation!H$39:H$50) + Documentation!H$51), "")</f>
        <v>1.2068941093486436E-6</v>
      </c>
      <c r="AG88" s="30">
        <f t="shared" si="15"/>
        <v>0.99996444709889476</v>
      </c>
      <c r="AH88" s="28">
        <f t="shared" si="16"/>
        <v>1.5337444686426024E-5</v>
      </c>
      <c r="AI88" s="28">
        <f t="shared" si="17"/>
        <v>4.0896444750774496E-6</v>
      </c>
      <c r="AJ88" s="28">
        <f t="shared" si="18"/>
        <v>1.6105465124025571E-5</v>
      </c>
      <c r="AK88" s="33">
        <f t="shared" si="19"/>
        <v>2.0346819707466765E-8</v>
      </c>
      <c r="AL88" s="11">
        <f t="shared" si="20"/>
        <v>1</v>
      </c>
      <c r="AM88" s="14" t="str">
        <f>IF($O88 = TRUE, INDEX(Documentation!$M$9:$M$13, $AL88, 1), "")</f>
        <v>Decisive Pursuers</v>
      </c>
      <c r="AN88" s="1"/>
      <c r="AO88" s="1"/>
      <c r="AP88" s="38">
        <v>0.99996444709889498</v>
      </c>
      <c r="AQ88" s="35">
        <v>1.5337444686426299E-5</v>
      </c>
      <c r="AR88" s="35">
        <v>4.0896444750775199E-6</v>
      </c>
      <c r="AS88" s="35">
        <v>1.6105465124025499E-5</v>
      </c>
      <c r="AT88" s="35">
        <v>2.0346819707466801E-8</v>
      </c>
      <c r="AU88" s="14">
        <v>1</v>
      </c>
      <c r="AV88" s="4" t="b">
        <f t="shared" si="21"/>
        <v>1</v>
      </c>
      <c r="AW88" s="4" t="b">
        <f t="shared" si="22"/>
        <v>1</v>
      </c>
      <c r="AX88" s="4" t="b">
        <f t="shared" si="23"/>
        <v>1</v>
      </c>
      <c r="AY88" s="4" t="b">
        <f t="shared" si="24"/>
        <v>1</v>
      </c>
      <c r="AZ88" s="4" t="b">
        <f t="shared" si="25"/>
        <v>1</v>
      </c>
      <c r="BA88" s="4" t="b">
        <f t="shared" si="26"/>
        <v>1</v>
      </c>
      <c r="BB88" s="14" t="b">
        <f t="shared" si="27"/>
        <v>1</v>
      </c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x14ac:dyDescent="0.2">
      <c r="A89" s="1"/>
      <c r="B89" s="11" t="s">
        <v>244</v>
      </c>
      <c r="C89" s="4">
        <v>3</v>
      </c>
      <c r="D89" s="4">
        <v>4</v>
      </c>
      <c r="E89" s="4">
        <v>4</v>
      </c>
      <c r="F89" s="4">
        <v>3</v>
      </c>
      <c r="G89" s="4">
        <v>4</v>
      </c>
      <c r="H89" s="4">
        <v>4</v>
      </c>
      <c r="I89" s="4">
        <v>2</v>
      </c>
      <c r="J89" s="4">
        <v>2</v>
      </c>
      <c r="K89" s="4">
        <v>1</v>
      </c>
      <c r="L89" s="4">
        <v>2</v>
      </c>
      <c r="M89" s="4">
        <v>2</v>
      </c>
      <c r="N89" s="14">
        <v>2</v>
      </c>
      <c r="O89" s="25" t="b">
        <f t="shared" si="14"/>
        <v>1</v>
      </c>
      <c r="P89" s="11">
        <f>IF($O89 = TRUE, IF(ISBLANK(C89), "", INDEX('Individual UI'!$E$6:$H$6,1,C89)), "")</f>
        <v>2</v>
      </c>
      <c r="Q89" s="4">
        <f>IF($O89 = TRUE, IF(ISBLANK(D89), "", INDEX('Individual UI'!$E$6:$H$6,1,D89)), "")</f>
        <v>4</v>
      </c>
      <c r="R89" s="4">
        <f>IF($O89 = TRUE, IF(ISBLANK(E89), "", INDEX('Individual UI'!$E$6:$H$6,1,E89)), "")</f>
        <v>4</v>
      </c>
      <c r="S89" s="4">
        <f>IF($O89 = TRUE, IF(ISBLANK(F89), "", INDEX('Individual UI'!$E$6:$H$6,1,F89)), "")</f>
        <v>2</v>
      </c>
      <c r="T89" s="4">
        <f>IF($O89 = TRUE, IF(ISBLANK(G89), "", INDEX('Individual UI'!$E$6:$H$6,1,G89)), "")</f>
        <v>4</v>
      </c>
      <c r="U89" s="4">
        <f>IF($O89 = TRUE, IF(ISBLANK(H89), "", INDEX('Individual UI'!$E$6:$H$6,1,H89)), "")</f>
        <v>4</v>
      </c>
      <c r="V89" s="4">
        <f>IF($O89 = TRUE, IF(ISBLANK(I89), "", INDEX('Individual UI'!$E$6:$H$6,1,I89)), "")</f>
        <v>-2</v>
      </c>
      <c r="W89" s="4">
        <f>IF($O89 = TRUE, IF(ISBLANK(J89), "", INDEX('Individual UI'!$E$6:$H$6,1,J89)), "")</f>
        <v>-2</v>
      </c>
      <c r="X89" s="4">
        <f>IF($O89 = TRUE, IF(ISBLANK(K89), "", INDEX('Individual UI'!$E$6:$H$6,1,K89)), "")</f>
        <v>-4</v>
      </c>
      <c r="Y89" s="4">
        <f>IF($O89 = TRUE, IF(ISBLANK(L89), "", INDEX('Individual UI'!$E$6:$H$6,1,L89)), "")</f>
        <v>-2</v>
      </c>
      <c r="Z89" s="4">
        <f>IF($O89 = TRUE, IF(ISBLANK(M89), "", INDEX('Individual UI'!$E$6:$H$6,1,M89)), "")</f>
        <v>-2</v>
      </c>
      <c r="AA89" s="14">
        <f>IF($O89 = TRUE, IF(ISBLANK(N89), "", INDEX('Individual UI'!$E$6:$H$6,1,N89)), "")</f>
        <v>-2</v>
      </c>
      <c r="AB89" s="11">
        <f>IF($O89 = TRUE, EXP(MMULT($P89:$AA89, Documentation!D$39:D$50) + Documentation!D$51), "")</f>
        <v>1.1846348777380595E-5</v>
      </c>
      <c r="AC89" s="4">
        <f>IF($O89 = TRUE, EXP(MMULT($P89:$AA89, Documentation!E$39:E$50) + Documentation!E$51), "")</f>
        <v>1.0489685558380223E-2</v>
      </c>
      <c r="AD89" s="4">
        <f>IF($O89 = TRUE, EXP(MMULT($P89:$AA89, Documentation!F$39:F$50) + Documentation!F$51), "")</f>
        <v>2.3430093736359469E-2</v>
      </c>
      <c r="AE89" s="4">
        <f>IF($O89 = TRUE, EXP(MMULT($P89:$AA89, Documentation!G$39:G$50) + Documentation!G$51), "")</f>
        <v>35.083705509292628</v>
      </c>
      <c r="AF89" s="14">
        <f>IF($O89 = TRUE, EXP(MMULT($P89:$AA89, Documentation!H$39:H$50) + Documentation!H$51), "")</f>
        <v>27.1667541592088</v>
      </c>
      <c r="AG89" s="30">
        <f t="shared" si="15"/>
        <v>1.9019771296206297E-7</v>
      </c>
      <c r="AH89" s="28">
        <f t="shared" si="16"/>
        <v>1.6841596008928655E-4</v>
      </c>
      <c r="AI89" s="28">
        <f t="shared" si="17"/>
        <v>3.7617922001851559E-4</v>
      </c>
      <c r="AJ89" s="28">
        <f t="shared" si="18"/>
        <v>0.56328246580440899</v>
      </c>
      <c r="AK89" s="33">
        <f t="shared" si="19"/>
        <v>0.43617274881777024</v>
      </c>
      <c r="AL89" s="11">
        <f t="shared" si="20"/>
        <v>4</v>
      </c>
      <c r="AM89" s="14" t="str">
        <f>IF($O89 = TRUE, INDEX(Documentation!$M$9:$M$13, $AL89, 1), "")</f>
        <v>Financially Pressured</v>
      </c>
      <c r="AN89" s="1"/>
      <c r="AO89" s="1"/>
      <c r="AP89" s="38">
        <v>1.9019771296206299E-7</v>
      </c>
      <c r="AQ89" s="35">
        <v>1.6841596008928801E-4</v>
      </c>
      <c r="AR89" s="35">
        <v>3.7617922001852502E-4</v>
      </c>
      <c r="AS89" s="35">
        <v>0.563282465804404</v>
      </c>
      <c r="AT89" s="35">
        <v>0.43617274881777501</v>
      </c>
      <c r="AU89" s="14">
        <v>4</v>
      </c>
      <c r="AV89" s="4" t="b">
        <f t="shared" si="21"/>
        <v>1</v>
      </c>
      <c r="AW89" s="4" t="b">
        <f t="shared" si="22"/>
        <v>1</v>
      </c>
      <c r="AX89" s="4" t="b">
        <f t="shared" si="23"/>
        <v>1</v>
      </c>
      <c r="AY89" s="4" t="b">
        <f t="shared" si="24"/>
        <v>1</v>
      </c>
      <c r="AZ89" s="4" t="b">
        <f t="shared" si="25"/>
        <v>1</v>
      </c>
      <c r="BA89" s="4" t="b">
        <f t="shared" si="26"/>
        <v>1</v>
      </c>
      <c r="BB89" s="14" t="b">
        <f t="shared" si="27"/>
        <v>1</v>
      </c>
      <c r="BC89" s="1"/>
      <c r="BD89" s="1"/>
      <c r="BE89" s="1"/>
      <c r="BF89" s="1"/>
      <c r="BG89" s="1"/>
      <c r="BH89" s="1"/>
      <c r="BI89" s="1"/>
      <c r="BJ89" s="1"/>
      <c r="BK89" s="1"/>
      <c r="BL89" s="1"/>
    </row>
    <row r="90" spans="1:64" x14ac:dyDescent="0.2">
      <c r="A90" s="1"/>
      <c r="B90" s="11" t="s">
        <v>245</v>
      </c>
      <c r="C90" s="4">
        <v>2</v>
      </c>
      <c r="D90" s="4">
        <v>1</v>
      </c>
      <c r="E90" s="4">
        <v>4</v>
      </c>
      <c r="F90" s="4">
        <v>2</v>
      </c>
      <c r="G90" s="4">
        <v>2</v>
      </c>
      <c r="H90" s="4">
        <v>2</v>
      </c>
      <c r="I90" s="4">
        <v>1</v>
      </c>
      <c r="J90" s="4">
        <v>3</v>
      </c>
      <c r="K90" s="4">
        <v>2</v>
      </c>
      <c r="L90" s="4">
        <v>3</v>
      </c>
      <c r="M90" s="4">
        <v>3</v>
      </c>
      <c r="N90" s="14">
        <v>4</v>
      </c>
      <c r="O90" s="25" t="b">
        <f t="shared" si="14"/>
        <v>1</v>
      </c>
      <c r="P90" s="11">
        <f>IF($O90 = TRUE, IF(ISBLANK(C90), "", INDEX('Individual UI'!$E$6:$H$6,1,C90)), "")</f>
        <v>-2</v>
      </c>
      <c r="Q90" s="4">
        <f>IF($O90 = TRUE, IF(ISBLANK(D90), "", INDEX('Individual UI'!$E$6:$H$6,1,D90)), "")</f>
        <v>-4</v>
      </c>
      <c r="R90" s="4">
        <f>IF($O90 = TRUE, IF(ISBLANK(E90), "", INDEX('Individual UI'!$E$6:$H$6,1,E90)), "")</f>
        <v>4</v>
      </c>
      <c r="S90" s="4">
        <f>IF($O90 = TRUE, IF(ISBLANK(F90), "", INDEX('Individual UI'!$E$6:$H$6,1,F90)), "")</f>
        <v>-2</v>
      </c>
      <c r="T90" s="4">
        <f>IF($O90 = TRUE, IF(ISBLANK(G90), "", INDEX('Individual UI'!$E$6:$H$6,1,G90)), "")</f>
        <v>-2</v>
      </c>
      <c r="U90" s="4">
        <f>IF($O90 = TRUE, IF(ISBLANK(H90), "", INDEX('Individual UI'!$E$6:$H$6,1,H90)), "")</f>
        <v>-2</v>
      </c>
      <c r="V90" s="4">
        <f>IF($O90 = TRUE, IF(ISBLANK(I90), "", INDEX('Individual UI'!$E$6:$H$6,1,I90)), "")</f>
        <v>-4</v>
      </c>
      <c r="W90" s="4">
        <f>IF($O90 = TRUE, IF(ISBLANK(J90), "", INDEX('Individual UI'!$E$6:$H$6,1,J90)), "")</f>
        <v>2</v>
      </c>
      <c r="X90" s="4">
        <f>IF($O90 = TRUE, IF(ISBLANK(K90), "", INDEX('Individual UI'!$E$6:$H$6,1,K90)), "")</f>
        <v>-2</v>
      </c>
      <c r="Y90" s="4">
        <f>IF($O90 = TRUE, IF(ISBLANK(L90), "", INDEX('Individual UI'!$E$6:$H$6,1,L90)), "")</f>
        <v>2</v>
      </c>
      <c r="Z90" s="4">
        <f>IF($O90 = TRUE, IF(ISBLANK(M90), "", INDEX('Individual UI'!$E$6:$H$6,1,M90)), "")</f>
        <v>2</v>
      </c>
      <c r="AA90" s="14">
        <f>IF($O90 = TRUE, IF(ISBLANK(N90), "", INDEX('Individual UI'!$E$6:$H$6,1,N90)), "")</f>
        <v>4</v>
      </c>
      <c r="AB90" s="11">
        <f>IF($O90 = TRUE, EXP(MMULT($P90:$AA90, Documentation!D$39:D$50) + Documentation!D$51), "")</f>
        <v>3.060820227039001E-2</v>
      </c>
      <c r="AC90" s="4">
        <f>IF($O90 = TRUE, EXP(MMULT($P90:$AA90, Documentation!E$39:E$50) + Documentation!E$51), "")</f>
        <v>2.5797495152056392E-2</v>
      </c>
      <c r="AD90" s="4">
        <f>IF($O90 = TRUE, EXP(MMULT($P90:$AA90, Documentation!F$39:F$50) + Documentation!F$51), "")</f>
        <v>9.766220217915883E-2</v>
      </c>
      <c r="AE90" s="4">
        <f>IF($O90 = TRUE, EXP(MMULT($P90:$AA90, Documentation!G$39:G$50) + Documentation!G$51), "")</f>
        <v>2.4593371730962758E-2</v>
      </c>
      <c r="AF90" s="14">
        <f>IF($O90 = TRUE, EXP(MMULT($P90:$AA90, Documentation!H$39:H$50) + Documentation!H$51), "")</f>
        <v>3.0468386219839887E-3</v>
      </c>
      <c r="AG90" s="30">
        <f t="shared" si="15"/>
        <v>0.16844708955503196</v>
      </c>
      <c r="AH90" s="28">
        <f t="shared" si="16"/>
        <v>0.14197217261523851</v>
      </c>
      <c r="AI90" s="28">
        <f t="shared" si="17"/>
        <v>0.53746749225219315</v>
      </c>
      <c r="AJ90" s="28">
        <f t="shared" si="18"/>
        <v>0.13534548203222158</v>
      </c>
      <c r="AK90" s="33">
        <f t="shared" si="19"/>
        <v>1.6767763545314795E-2</v>
      </c>
      <c r="AL90" s="11">
        <f t="shared" si="20"/>
        <v>3</v>
      </c>
      <c r="AM90" s="14" t="str">
        <f>IF($O90 = TRUE, INDEX(Documentation!$M$9:$M$13, $AL90, 1), "")</f>
        <v>Process Skeptics</v>
      </c>
      <c r="AN90" s="1"/>
      <c r="AO90" s="1"/>
      <c r="AP90" s="38">
        <v>0.16844708955503401</v>
      </c>
      <c r="AQ90" s="35">
        <v>0.14197217261523701</v>
      </c>
      <c r="AR90" s="35">
        <v>0.53746749225219204</v>
      </c>
      <c r="AS90" s="35">
        <v>0.13534548203222299</v>
      </c>
      <c r="AT90" s="35">
        <v>1.6767763545314701E-2</v>
      </c>
      <c r="AU90" s="14">
        <v>3</v>
      </c>
      <c r="AV90" s="4" t="b">
        <f t="shared" si="21"/>
        <v>1</v>
      </c>
      <c r="AW90" s="4" t="b">
        <f t="shared" si="22"/>
        <v>1</v>
      </c>
      <c r="AX90" s="4" t="b">
        <f t="shared" si="23"/>
        <v>1</v>
      </c>
      <c r="AY90" s="4" t="b">
        <f t="shared" si="24"/>
        <v>1</v>
      </c>
      <c r="AZ90" s="4" t="b">
        <f t="shared" si="25"/>
        <v>1</v>
      </c>
      <c r="BA90" s="4" t="b">
        <f t="shared" si="26"/>
        <v>1</v>
      </c>
      <c r="BB90" s="14" t="b">
        <f t="shared" si="27"/>
        <v>1</v>
      </c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x14ac:dyDescent="0.2">
      <c r="A91" s="1"/>
      <c r="B91" s="11" t="s">
        <v>246</v>
      </c>
      <c r="C91" s="4">
        <v>1</v>
      </c>
      <c r="D91" s="4">
        <v>2</v>
      </c>
      <c r="E91" s="4">
        <v>1</v>
      </c>
      <c r="F91" s="4">
        <v>1</v>
      </c>
      <c r="G91" s="4">
        <v>1</v>
      </c>
      <c r="H91" s="4">
        <v>1</v>
      </c>
      <c r="I91" s="4">
        <v>3</v>
      </c>
      <c r="J91" s="4">
        <v>4</v>
      </c>
      <c r="K91" s="4">
        <v>2</v>
      </c>
      <c r="L91" s="4">
        <v>1</v>
      </c>
      <c r="M91" s="4">
        <v>3</v>
      </c>
      <c r="N91" s="14">
        <v>3</v>
      </c>
      <c r="O91" s="25" t="b">
        <f t="shared" si="14"/>
        <v>1</v>
      </c>
      <c r="P91" s="11">
        <f>IF($O91 = TRUE, IF(ISBLANK(C91), "", INDEX('Individual UI'!$E$6:$H$6,1,C91)), "")</f>
        <v>-4</v>
      </c>
      <c r="Q91" s="4">
        <f>IF($O91 = TRUE, IF(ISBLANK(D91), "", INDEX('Individual UI'!$E$6:$H$6,1,D91)), "")</f>
        <v>-2</v>
      </c>
      <c r="R91" s="4">
        <f>IF($O91 = TRUE, IF(ISBLANK(E91), "", INDEX('Individual UI'!$E$6:$H$6,1,E91)), "")</f>
        <v>-4</v>
      </c>
      <c r="S91" s="4">
        <f>IF($O91 = TRUE, IF(ISBLANK(F91), "", INDEX('Individual UI'!$E$6:$H$6,1,F91)), "")</f>
        <v>-4</v>
      </c>
      <c r="T91" s="4">
        <f>IF($O91 = TRUE, IF(ISBLANK(G91), "", INDEX('Individual UI'!$E$6:$H$6,1,G91)), "")</f>
        <v>-4</v>
      </c>
      <c r="U91" s="4">
        <f>IF($O91 = TRUE, IF(ISBLANK(H91), "", INDEX('Individual UI'!$E$6:$H$6,1,H91)), "")</f>
        <v>-4</v>
      </c>
      <c r="V91" s="4">
        <f>IF($O91 = TRUE, IF(ISBLANK(I91), "", INDEX('Individual UI'!$E$6:$H$6,1,I91)), "")</f>
        <v>2</v>
      </c>
      <c r="W91" s="4">
        <f>IF($O91 = TRUE, IF(ISBLANK(J91), "", INDEX('Individual UI'!$E$6:$H$6,1,J91)), "")</f>
        <v>4</v>
      </c>
      <c r="X91" s="4">
        <f>IF($O91 = TRUE, IF(ISBLANK(K91), "", INDEX('Individual UI'!$E$6:$H$6,1,K91)), "")</f>
        <v>-2</v>
      </c>
      <c r="Y91" s="4">
        <f>IF($O91 = TRUE, IF(ISBLANK(L91), "", INDEX('Individual UI'!$E$6:$H$6,1,L91)), "")</f>
        <v>-4</v>
      </c>
      <c r="Z91" s="4">
        <f>IF($O91 = TRUE, IF(ISBLANK(M91), "", INDEX('Individual UI'!$E$6:$H$6,1,M91)), "")</f>
        <v>2</v>
      </c>
      <c r="AA91" s="14">
        <f>IF($O91 = TRUE, IF(ISBLANK(N91), "", INDEX('Individual UI'!$E$6:$H$6,1,N91)), "")</f>
        <v>2</v>
      </c>
      <c r="AB91" s="11">
        <f>IF($O91 = TRUE, EXP(MMULT($P91:$AA91, Documentation!D$39:D$50) + Documentation!D$51), "")</f>
        <v>49.335060635633617</v>
      </c>
      <c r="AC91" s="4">
        <f>IF($O91 = TRUE, EXP(MMULT($P91:$AA91, Documentation!E$39:E$50) + Documentation!E$51), "")</f>
        <v>3.3095346992962808E-4</v>
      </c>
      <c r="AD91" s="4">
        <f>IF($O91 = TRUE, EXP(MMULT($P91:$AA91, Documentation!F$39:F$50) + Documentation!F$51), "")</f>
        <v>4.4888750142909935E-3</v>
      </c>
      <c r="AE91" s="4">
        <f>IF($O91 = TRUE, EXP(MMULT($P91:$AA91, Documentation!G$39:G$50) + Documentation!G$51), "")</f>
        <v>3.7198312127052427E-5</v>
      </c>
      <c r="AF91" s="14">
        <f>IF($O91 = TRUE, EXP(MMULT($P91:$AA91, Documentation!H$39:H$50) + Documentation!H$51), "")</f>
        <v>3.524159355885698E-6</v>
      </c>
      <c r="AG91" s="30">
        <f t="shared" si="15"/>
        <v>0.99990148847345506</v>
      </c>
      <c r="AH91" s="28">
        <f t="shared" si="16"/>
        <v>6.7076205630336892E-6</v>
      </c>
      <c r="AI91" s="28">
        <f t="shared" si="17"/>
        <v>9.0978560693588586E-5</v>
      </c>
      <c r="AJ91" s="28">
        <f t="shared" si="18"/>
        <v>7.5391916388311946E-7</v>
      </c>
      <c r="AK91" s="33">
        <f t="shared" si="19"/>
        <v>7.1426124548483698E-8</v>
      </c>
      <c r="AL91" s="11">
        <f t="shared" si="20"/>
        <v>1</v>
      </c>
      <c r="AM91" s="14" t="str">
        <f>IF($O91 = TRUE, INDEX(Documentation!$M$9:$M$13, $AL91, 1), "")</f>
        <v>Decisive Pursuers</v>
      </c>
      <c r="AN91" s="1"/>
      <c r="AO91" s="1"/>
      <c r="AP91" s="38">
        <v>0.99990148847345495</v>
      </c>
      <c r="AQ91" s="35">
        <v>6.7076205630336002E-6</v>
      </c>
      <c r="AR91" s="35">
        <v>9.0978560693588098E-5</v>
      </c>
      <c r="AS91" s="35">
        <v>7.5391916388312295E-7</v>
      </c>
      <c r="AT91" s="35">
        <v>7.1426124548482706E-8</v>
      </c>
      <c r="AU91" s="14">
        <v>1</v>
      </c>
      <c r="AV91" s="4" t="b">
        <f t="shared" si="21"/>
        <v>1</v>
      </c>
      <c r="AW91" s="4" t="b">
        <f t="shared" si="22"/>
        <v>1</v>
      </c>
      <c r="AX91" s="4" t="b">
        <f t="shared" si="23"/>
        <v>1</v>
      </c>
      <c r="AY91" s="4" t="b">
        <f t="shared" si="24"/>
        <v>1</v>
      </c>
      <c r="AZ91" s="4" t="b">
        <f t="shared" si="25"/>
        <v>1</v>
      </c>
      <c r="BA91" s="4" t="b">
        <f t="shared" si="26"/>
        <v>1</v>
      </c>
      <c r="BB91" s="14" t="b">
        <f t="shared" si="27"/>
        <v>1</v>
      </c>
      <c r="BC91" s="1"/>
      <c r="BD91" s="1"/>
      <c r="BE91" s="1"/>
      <c r="BF91" s="1"/>
      <c r="BG91" s="1"/>
      <c r="BH91" s="1"/>
      <c r="BI91" s="1"/>
      <c r="BJ91" s="1"/>
      <c r="BK91" s="1"/>
      <c r="BL91" s="1"/>
    </row>
    <row r="92" spans="1:64" x14ac:dyDescent="0.2">
      <c r="A92" s="1"/>
      <c r="B92" s="11" t="s">
        <v>247</v>
      </c>
      <c r="C92" s="4">
        <v>4</v>
      </c>
      <c r="D92" s="4">
        <v>3</v>
      </c>
      <c r="E92" s="4">
        <v>4</v>
      </c>
      <c r="F92" s="4">
        <v>4</v>
      </c>
      <c r="G92" s="4">
        <v>4</v>
      </c>
      <c r="H92" s="4">
        <v>3</v>
      </c>
      <c r="I92" s="4">
        <v>1</v>
      </c>
      <c r="J92" s="4">
        <v>1</v>
      </c>
      <c r="K92" s="4">
        <v>4</v>
      </c>
      <c r="L92" s="4">
        <v>3</v>
      </c>
      <c r="M92" s="4">
        <v>1</v>
      </c>
      <c r="N92" s="14">
        <v>2</v>
      </c>
      <c r="O92" s="25" t="b">
        <f t="shared" si="14"/>
        <v>1</v>
      </c>
      <c r="P92" s="11">
        <f>IF($O92 = TRUE, IF(ISBLANK(C92), "", INDEX('Individual UI'!$E$6:$H$6,1,C92)), "")</f>
        <v>4</v>
      </c>
      <c r="Q92" s="4">
        <f>IF($O92 = TRUE, IF(ISBLANK(D92), "", INDEX('Individual UI'!$E$6:$H$6,1,D92)), "")</f>
        <v>2</v>
      </c>
      <c r="R92" s="4">
        <f>IF($O92 = TRUE, IF(ISBLANK(E92), "", INDEX('Individual UI'!$E$6:$H$6,1,E92)), "")</f>
        <v>4</v>
      </c>
      <c r="S92" s="4">
        <f>IF($O92 = TRUE, IF(ISBLANK(F92), "", INDEX('Individual UI'!$E$6:$H$6,1,F92)), "")</f>
        <v>4</v>
      </c>
      <c r="T92" s="4">
        <f>IF($O92 = TRUE, IF(ISBLANK(G92), "", INDEX('Individual UI'!$E$6:$H$6,1,G92)), "")</f>
        <v>4</v>
      </c>
      <c r="U92" s="4">
        <f>IF($O92 = TRUE, IF(ISBLANK(H92), "", INDEX('Individual UI'!$E$6:$H$6,1,H92)), "")</f>
        <v>2</v>
      </c>
      <c r="V92" s="4">
        <f>IF($O92 = TRUE, IF(ISBLANK(I92), "", INDEX('Individual UI'!$E$6:$H$6,1,I92)), "")</f>
        <v>-4</v>
      </c>
      <c r="W92" s="4">
        <f>IF($O92 = TRUE, IF(ISBLANK(J92), "", INDEX('Individual UI'!$E$6:$H$6,1,J92)), "")</f>
        <v>-4</v>
      </c>
      <c r="X92" s="4">
        <f>IF($O92 = TRUE, IF(ISBLANK(K92), "", INDEX('Individual UI'!$E$6:$H$6,1,K92)), "")</f>
        <v>4</v>
      </c>
      <c r="Y92" s="4">
        <f>IF($O92 = TRUE, IF(ISBLANK(L92), "", INDEX('Individual UI'!$E$6:$H$6,1,L92)), "")</f>
        <v>2</v>
      </c>
      <c r="Z92" s="4">
        <f>IF($O92 = TRUE, IF(ISBLANK(M92), "", INDEX('Individual UI'!$E$6:$H$6,1,M92)), "")</f>
        <v>-4</v>
      </c>
      <c r="AA92" s="14">
        <f>IF($O92 = TRUE, IF(ISBLANK(N92), "", INDEX('Individual UI'!$E$6:$H$6,1,N92)), "")</f>
        <v>-2</v>
      </c>
      <c r="AB92" s="11">
        <f>IF($O92 = TRUE, EXP(MMULT($P92:$AA92, Documentation!D$39:D$50) + Documentation!D$51), "")</f>
        <v>1.1198136637254297E-6</v>
      </c>
      <c r="AC92" s="4">
        <f>IF($O92 = TRUE, EXP(MMULT($P92:$AA92, Documentation!E$39:E$50) + Documentation!E$51), "")</f>
        <v>0.17560297226602356</v>
      </c>
      <c r="AD92" s="4">
        <f>IF($O92 = TRUE, EXP(MMULT($P92:$AA92, Documentation!F$39:F$50) + Documentation!F$51), "")</f>
        <v>3.7045845826633124E-2</v>
      </c>
      <c r="AE92" s="4">
        <f>IF($O92 = TRUE, EXP(MMULT($P92:$AA92, Documentation!G$39:G$50) + Documentation!G$51), "")</f>
        <v>3.3301728065268525</v>
      </c>
      <c r="AF92" s="14">
        <f>IF($O92 = TRUE, EXP(MMULT($P92:$AA92, Documentation!H$39:H$50) + Documentation!H$51), "")</f>
        <v>5.7913116304363959</v>
      </c>
      <c r="AG92" s="30">
        <f t="shared" si="15"/>
        <v>1.1996973889087358E-7</v>
      </c>
      <c r="AH92" s="28">
        <f t="shared" si="16"/>
        <v>1.8812989529998849E-2</v>
      </c>
      <c r="AI92" s="28">
        <f t="shared" si="17"/>
        <v>3.9688571364873658E-3</v>
      </c>
      <c r="AJ92" s="28">
        <f t="shared" si="18"/>
        <v>0.35677360886219156</v>
      </c>
      <c r="AK92" s="33">
        <f t="shared" si="19"/>
        <v>0.62044442450158332</v>
      </c>
      <c r="AL92" s="11">
        <f t="shared" si="20"/>
        <v>5</v>
      </c>
      <c r="AM92" s="14" t="str">
        <f>IF($O92 = TRUE, INDEX(Documentation!$M$9:$M$13, $AL92, 1), "")</f>
        <v>Reluctant Claimants</v>
      </c>
      <c r="AN92" s="1"/>
      <c r="AO92" s="1"/>
      <c r="AP92" s="38">
        <v>1.19969738890873E-7</v>
      </c>
      <c r="AQ92" s="35">
        <v>1.8812989529999099E-2</v>
      </c>
      <c r="AR92" s="35">
        <v>3.9688571364874196E-3</v>
      </c>
      <c r="AS92" s="35">
        <v>0.35677360886218401</v>
      </c>
      <c r="AT92" s="35">
        <v>0.62044442450159099</v>
      </c>
      <c r="AU92" s="14">
        <v>5</v>
      </c>
      <c r="AV92" s="4" t="b">
        <f t="shared" si="21"/>
        <v>1</v>
      </c>
      <c r="AW92" s="4" t="b">
        <f t="shared" si="22"/>
        <v>1</v>
      </c>
      <c r="AX92" s="4" t="b">
        <f t="shared" si="23"/>
        <v>1</v>
      </c>
      <c r="AY92" s="4" t="b">
        <f t="shared" si="24"/>
        <v>1</v>
      </c>
      <c r="AZ92" s="4" t="b">
        <f t="shared" si="25"/>
        <v>1</v>
      </c>
      <c r="BA92" s="4" t="b">
        <f t="shared" si="26"/>
        <v>1</v>
      </c>
      <c r="BB92" s="14" t="b">
        <f t="shared" si="27"/>
        <v>1</v>
      </c>
      <c r="BC92" s="1"/>
      <c r="BD92" s="1"/>
      <c r="BE92" s="1"/>
      <c r="BF92" s="1"/>
      <c r="BG92" s="1"/>
      <c r="BH92" s="1"/>
      <c r="BI92" s="1"/>
      <c r="BJ92" s="1"/>
      <c r="BK92" s="1"/>
      <c r="BL92" s="1"/>
    </row>
    <row r="93" spans="1:64" x14ac:dyDescent="0.2">
      <c r="A93" s="1"/>
      <c r="B93" s="11" t="s">
        <v>248</v>
      </c>
      <c r="C93" s="4">
        <v>1</v>
      </c>
      <c r="D93" s="4">
        <v>2</v>
      </c>
      <c r="E93" s="4">
        <v>1</v>
      </c>
      <c r="F93" s="4">
        <v>1</v>
      </c>
      <c r="G93" s="4">
        <v>1</v>
      </c>
      <c r="H93" s="4">
        <v>1</v>
      </c>
      <c r="I93" s="4">
        <v>4</v>
      </c>
      <c r="J93" s="4">
        <v>1</v>
      </c>
      <c r="K93" s="4">
        <v>1</v>
      </c>
      <c r="L93" s="4">
        <v>2</v>
      </c>
      <c r="M93" s="4">
        <v>1</v>
      </c>
      <c r="N93" s="14">
        <v>2</v>
      </c>
      <c r="O93" s="25" t="b">
        <f t="shared" si="14"/>
        <v>1</v>
      </c>
      <c r="P93" s="11">
        <f>IF($O93 = TRUE, IF(ISBLANK(C93), "", INDEX('Individual UI'!$E$6:$H$6,1,C93)), "")</f>
        <v>-4</v>
      </c>
      <c r="Q93" s="4">
        <f>IF($O93 = TRUE, IF(ISBLANK(D93), "", INDEX('Individual UI'!$E$6:$H$6,1,D93)), "")</f>
        <v>-2</v>
      </c>
      <c r="R93" s="4">
        <f>IF($O93 = TRUE, IF(ISBLANK(E93), "", INDEX('Individual UI'!$E$6:$H$6,1,E93)), "")</f>
        <v>-4</v>
      </c>
      <c r="S93" s="4">
        <f>IF($O93 = TRUE, IF(ISBLANK(F93), "", INDEX('Individual UI'!$E$6:$H$6,1,F93)), "")</f>
        <v>-4</v>
      </c>
      <c r="T93" s="4">
        <f>IF($O93 = TRUE, IF(ISBLANK(G93), "", INDEX('Individual UI'!$E$6:$H$6,1,G93)), "")</f>
        <v>-4</v>
      </c>
      <c r="U93" s="4">
        <f>IF($O93 = TRUE, IF(ISBLANK(H93), "", INDEX('Individual UI'!$E$6:$H$6,1,H93)), "")</f>
        <v>-4</v>
      </c>
      <c r="V93" s="4">
        <f>IF($O93 = TRUE, IF(ISBLANK(I93), "", INDEX('Individual UI'!$E$6:$H$6,1,I93)), "")</f>
        <v>4</v>
      </c>
      <c r="W93" s="4">
        <f>IF($O93 = TRUE, IF(ISBLANK(J93), "", INDEX('Individual UI'!$E$6:$H$6,1,J93)), "")</f>
        <v>-4</v>
      </c>
      <c r="X93" s="4">
        <f>IF($O93 = TRUE, IF(ISBLANK(K93), "", INDEX('Individual UI'!$E$6:$H$6,1,K93)), "")</f>
        <v>-4</v>
      </c>
      <c r="Y93" s="4">
        <f>IF($O93 = TRUE, IF(ISBLANK(L93), "", INDEX('Individual UI'!$E$6:$H$6,1,L93)), "")</f>
        <v>-2</v>
      </c>
      <c r="Z93" s="4">
        <f>IF($O93 = TRUE, IF(ISBLANK(M93), "", INDEX('Individual UI'!$E$6:$H$6,1,M93)), "")</f>
        <v>-4</v>
      </c>
      <c r="AA93" s="14">
        <f>IF($O93 = TRUE, IF(ISBLANK(N93), "", INDEX('Individual UI'!$E$6:$H$6,1,N93)), "")</f>
        <v>-2</v>
      </c>
      <c r="AB93" s="11">
        <f>IF($O93 = TRUE, EXP(MMULT($P93:$AA93, Documentation!D$39:D$50) + Documentation!D$51), "")</f>
        <v>424.17184553959265</v>
      </c>
      <c r="AC93" s="4">
        <f>IF($O93 = TRUE, EXP(MMULT($P93:$AA93, Documentation!E$39:E$50) + Documentation!E$51), "")</f>
        <v>3.1775306563894121E-4</v>
      </c>
      <c r="AD93" s="4">
        <f>IF($O93 = TRUE, EXP(MMULT($P93:$AA93, Documentation!F$39:F$50) + Documentation!F$51), "")</f>
        <v>4.9126700402478361E-6</v>
      </c>
      <c r="AE93" s="4">
        <f>IF($O93 = TRUE, EXP(MMULT($P93:$AA93, Documentation!G$39:G$50) + Documentation!G$51), "")</f>
        <v>1.6084334149171341E-3</v>
      </c>
      <c r="AF93" s="14">
        <f>IF($O93 = TRUE, EXP(MMULT($P93:$AA93, Documentation!H$39:H$50) + Documentation!H$51), "")</f>
        <v>9.7198859350335487E-6</v>
      </c>
      <c r="AG93" s="30">
        <f t="shared" si="15"/>
        <v>0.99999542447199963</v>
      </c>
      <c r="AH93" s="28">
        <f t="shared" si="16"/>
        <v>7.4911056707848592E-7</v>
      </c>
      <c r="AI93" s="28">
        <f t="shared" si="17"/>
        <v>1.1581738896269952E-8</v>
      </c>
      <c r="AJ93" s="28">
        <f t="shared" si="18"/>
        <v>3.7919208273687159E-6</v>
      </c>
      <c r="AK93" s="33">
        <f t="shared" si="19"/>
        <v>2.2914867084255907E-8</v>
      </c>
      <c r="AL93" s="11">
        <f t="shared" si="20"/>
        <v>1</v>
      </c>
      <c r="AM93" s="14" t="str">
        <f>IF($O93 = TRUE, INDEX(Documentation!$M$9:$M$13, $AL93, 1), "")</f>
        <v>Decisive Pursuers</v>
      </c>
      <c r="AN93" s="1"/>
      <c r="AO93" s="1"/>
      <c r="AP93" s="38">
        <v>0.99999542447199996</v>
      </c>
      <c r="AQ93" s="35">
        <v>7.4911056707850604E-7</v>
      </c>
      <c r="AR93" s="35">
        <v>1.15817388962702E-8</v>
      </c>
      <c r="AS93" s="35">
        <v>3.7919208273687201E-6</v>
      </c>
      <c r="AT93" s="35">
        <v>2.2914867084255999E-8</v>
      </c>
      <c r="AU93" s="14">
        <v>1</v>
      </c>
      <c r="AV93" s="4" t="b">
        <f t="shared" si="21"/>
        <v>1</v>
      </c>
      <c r="AW93" s="4" t="b">
        <f t="shared" si="22"/>
        <v>1</v>
      </c>
      <c r="AX93" s="4" t="b">
        <f t="shared" si="23"/>
        <v>1</v>
      </c>
      <c r="AY93" s="4" t="b">
        <f t="shared" si="24"/>
        <v>1</v>
      </c>
      <c r="AZ93" s="4" t="b">
        <f t="shared" si="25"/>
        <v>1</v>
      </c>
      <c r="BA93" s="4" t="b">
        <f t="shared" si="26"/>
        <v>1</v>
      </c>
      <c r="BB93" s="14" t="b">
        <f t="shared" si="27"/>
        <v>1</v>
      </c>
      <c r="BC93" s="1"/>
      <c r="BD93" s="1"/>
      <c r="BE93" s="1"/>
      <c r="BF93" s="1"/>
      <c r="BG93" s="1"/>
      <c r="BH93" s="1"/>
      <c r="BI93" s="1"/>
      <c r="BJ93" s="1"/>
      <c r="BK93" s="1"/>
      <c r="BL93" s="1"/>
    </row>
    <row r="94" spans="1:64" x14ac:dyDescent="0.2">
      <c r="A94" s="1"/>
      <c r="B94" s="11" t="s">
        <v>249</v>
      </c>
      <c r="C94" s="4">
        <v>3</v>
      </c>
      <c r="D94" s="4">
        <v>3</v>
      </c>
      <c r="E94" s="4">
        <v>4</v>
      </c>
      <c r="F94" s="4">
        <v>3</v>
      </c>
      <c r="G94" s="4">
        <v>4</v>
      </c>
      <c r="H94" s="4">
        <v>4</v>
      </c>
      <c r="I94" s="4">
        <v>1</v>
      </c>
      <c r="J94" s="4">
        <v>1</v>
      </c>
      <c r="K94" s="4">
        <v>1</v>
      </c>
      <c r="L94" s="4">
        <v>3</v>
      </c>
      <c r="M94" s="4">
        <v>1</v>
      </c>
      <c r="N94" s="14">
        <v>2</v>
      </c>
      <c r="O94" s="25" t="b">
        <f t="shared" si="14"/>
        <v>1</v>
      </c>
      <c r="P94" s="11">
        <f>IF($O94 = TRUE, IF(ISBLANK(C94), "", INDEX('Individual UI'!$E$6:$H$6,1,C94)), "")</f>
        <v>2</v>
      </c>
      <c r="Q94" s="4">
        <f>IF($O94 = TRUE, IF(ISBLANK(D94), "", INDEX('Individual UI'!$E$6:$H$6,1,D94)), "")</f>
        <v>2</v>
      </c>
      <c r="R94" s="4">
        <f>IF($O94 = TRUE, IF(ISBLANK(E94), "", INDEX('Individual UI'!$E$6:$H$6,1,E94)), "")</f>
        <v>4</v>
      </c>
      <c r="S94" s="4">
        <f>IF($O94 = TRUE, IF(ISBLANK(F94), "", INDEX('Individual UI'!$E$6:$H$6,1,F94)), "")</f>
        <v>2</v>
      </c>
      <c r="T94" s="4">
        <f>IF($O94 = TRUE, IF(ISBLANK(G94), "", INDEX('Individual UI'!$E$6:$H$6,1,G94)), "")</f>
        <v>4</v>
      </c>
      <c r="U94" s="4">
        <f>IF($O94 = TRUE, IF(ISBLANK(H94), "", INDEX('Individual UI'!$E$6:$H$6,1,H94)), "")</f>
        <v>4</v>
      </c>
      <c r="V94" s="4">
        <f>IF($O94 = TRUE, IF(ISBLANK(I94), "", INDEX('Individual UI'!$E$6:$H$6,1,I94)), "")</f>
        <v>-4</v>
      </c>
      <c r="W94" s="4">
        <f>IF($O94 = TRUE, IF(ISBLANK(J94), "", INDEX('Individual UI'!$E$6:$H$6,1,J94)), "")</f>
        <v>-4</v>
      </c>
      <c r="X94" s="4">
        <f>IF($O94 = TRUE, IF(ISBLANK(K94), "", INDEX('Individual UI'!$E$6:$H$6,1,K94)), "")</f>
        <v>-4</v>
      </c>
      <c r="Y94" s="4">
        <f>IF($O94 = TRUE, IF(ISBLANK(L94), "", INDEX('Individual UI'!$E$6:$H$6,1,L94)), "")</f>
        <v>2</v>
      </c>
      <c r="Z94" s="4">
        <f>IF($O94 = TRUE, IF(ISBLANK(M94), "", INDEX('Individual UI'!$E$6:$H$6,1,M94)), "")</f>
        <v>-4</v>
      </c>
      <c r="AA94" s="14">
        <f>IF($O94 = TRUE, IF(ISBLANK(N94), "", INDEX('Individual UI'!$E$6:$H$6,1,N94)), "")</f>
        <v>-2</v>
      </c>
      <c r="AB94" s="11">
        <f>IF($O94 = TRUE, EXP(MMULT($P94:$AA94, Documentation!D$39:D$50) + Documentation!D$51), "")</f>
        <v>1.748611626973056E-5</v>
      </c>
      <c r="AC94" s="4">
        <f>IF($O94 = TRUE, EXP(MMULT($P94:$AA94, Documentation!E$39:E$50) + Documentation!E$51), "")</f>
        <v>2.5203874941303325E-2</v>
      </c>
      <c r="AD94" s="4">
        <f>IF($O94 = TRUE, EXP(MMULT($P94:$AA94, Documentation!F$39:F$50) + Documentation!F$51), "")</f>
        <v>5.9174850243109162E-3</v>
      </c>
      <c r="AE94" s="4">
        <f>IF($O94 = TRUE, EXP(MMULT($P94:$AA94, Documentation!G$39:G$50) + Documentation!G$51), "")</f>
        <v>149.62474188382404</v>
      </c>
      <c r="AF94" s="14">
        <f>IF($O94 = TRUE, EXP(MMULT($P94:$AA94, Documentation!H$39:H$50) + Documentation!H$51), "")</f>
        <v>25.586262867815062</v>
      </c>
      <c r="AG94" s="30">
        <f t="shared" si="15"/>
        <v>9.9782597443403823E-8</v>
      </c>
      <c r="AH94" s="28">
        <f t="shared" si="16"/>
        <v>1.4382313765323685E-4</v>
      </c>
      <c r="AI94" s="28">
        <f t="shared" si="17"/>
        <v>3.3767476834196135E-5</v>
      </c>
      <c r="AJ94" s="28">
        <f t="shared" si="18"/>
        <v>0.85381711734419741</v>
      </c>
      <c r="AK94" s="33">
        <f t="shared" si="19"/>
        <v>0.14600519225871766</v>
      </c>
      <c r="AL94" s="11">
        <f t="shared" si="20"/>
        <v>4</v>
      </c>
      <c r="AM94" s="14" t="str">
        <f>IF($O94 = TRUE, INDEX(Documentation!$M$9:$M$13, $AL94, 1), "")</f>
        <v>Financially Pressured</v>
      </c>
      <c r="AN94" s="1"/>
      <c r="AO94" s="1"/>
      <c r="AP94" s="38">
        <v>9.9782597443404206E-8</v>
      </c>
      <c r="AQ94" s="35">
        <v>1.43823137653241E-4</v>
      </c>
      <c r="AR94" s="35">
        <v>3.3767476834197402E-5</v>
      </c>
      <c r="AS94" s="35">
        <v>0.85381711734419397</v>
      </c>
      <c r="AT94" s="35">
        <v>0.14600519225872099</v>
      </c>
      <c r="AU94" s="14">
        <v>4</v>
      </c>
      <c r="AV94" s="4" t="b">
        <f t="shared" si="21"/>
        <v>1</v>
      </c>
      <c r="AW94" s="4" t="b">
        <f t="shared" si="22"/>
        <v>1</v>
      </c>
      <c r="AX94" s="4" t="b">
        <f t="shared" si="23"/>
        <v>1</v>
      </c>
      <c r="AY94" s="4" t="b">
        <f t="shared" si="24"/>
        <v>1</v>
      </c>
      <c r="AZ94" s="4" t="b">
        <f t="shared" si="25"/>
        <v>1</v>
      </c>
      <c r="BA94" s="4" t="b">
        <f t="shared" si="26"/>
        <v>1</v>
      </c>
      <c r="BB94" s="14" t="b">
        <f t="shared" si="27"/>
        <v>1</v>
      </c>
      <c r="BC94" s="1"/>
      <c r="BD94" s="1"/>
      <c r="BE94" s="1"/>
      <c r="BF94" s="1"/>
      <c r="BG94" s="1"/>
      <c r="BH94" s="1"/>
      <c r="BI94" s="1"/>
      <c r="BJ94" s="1"/>
      <c r="BK94" s="1"/>
      <c r="BL94" s="1"/>
    </row>
    <row r="95" spans="1:64" x14ac:dyDescent="0.2">
      <c r="A95" s="1"/>
      <c r="B95" s="11" t="s">
        <v>250</v>
      </c>
      <c r="C95" s="4">
        <v>2</v>
      </c>
      <c r="D95" s="4">
        <v>3</v>
      </c>
      <c r="E95" s="4">
        <v>4</v>
      </c>
      <c r="F95" s="4">
        <v>3</v>
      </c>
      <c r="G95" s="4">
        <v>4</v>
      </c>
      <c r="H95" s="4">
        <v>3</v>
      </c>
      <c r="I95" s="4">
        <v>1</v>
      </c>
      <c r="J95" s="4">
        <v>1</v>
      </c>
      <c r="K95" s="4">
        <v>1</v>
      </c>
      <c r="L95" s="4">
        <v>1</v>
      </c>
      <c r="M95" s="4">
        <v>2</v>
      </c>
      <c r="N95" s="14">
        <v>3</v>
      </c>
      <c r="O95" s="25" t="b">
        <f t="shared" si="14"/>
        <v>1</v>
      </c>
      <c r="P95" s="11">
        <f>IF($O95 = TRUE, IF(ISBLANK(C95), "", INDEX('Individual UI'!$E$6:$H$6,1,C95)), "")</f>
        <v>-2</v>
      </c>
      <c r="Q95" s="4">
        <f>IF($O95 = TRUE, IF(ISBLANK(D95), "", INDEX('Individual UI'!$E$6:$H$6,1,D95)), "")</f>
        <v>2</v>
      </c>
      <c r="R95" s="4">
        <f>IF($O95 = TRUE, IF(ISBLANK(E95), "", INDEX('Individual UI'!$E$6:$H$6,1,E95)), "")</f>
        <v>4</v>
      </c>
      <c r="S95" s="4">
        <f>IF($O95 = TRUE, IF(ISBLANK(F95), "", INDEX('Individual UI'!$E$6:$H$6,1,F95)), "")</f>
        <v>2</v>
      </c>
      <c r="T95" s="4">
        <f>IF($O95 = TRUE, IF(ISBLANK(G95), "", INDEX('Individual UI'!$E$6:$H$6,1,G95)), "")</f>
        <v>4</v>
      </c>
      <c r="U95" s="4">
        <f>IF($O95 = TRUE, IF(ISBLANK(H95), "", INDEX('Individual UI'!$E$6:$H$6,1,H95)), "")</f>
        <v>2</v>
      </c>
      <c r="V95" s="4">
        <f>IF($O95 = TRUE, IF(ISBLANK(I95), "", INDEX('Individual UI'!$E$6:$H$6,1,I95)), "")</f>
        <v>-4</v>
      </c>
      <c r="W95" s="4">
        <f>IF($O95 = TRUE, IF(ISBLANK(J95), "", INDEX('Individual UI'!$E$6:$H$6,1,J95)), "")</f>
        <v>-4</v>
      </c>
      <c r="X95" s="4">
        <f>IF($O95 = TRUE, IF(ISBLANK(K95), "", INDEX('Individual UI'!$E$6:$H$6,1,K95)), "")</f>
        <v>-4</v>
      </c>
      <c r="Y95" s="4">
        <f>IF($O95 = TRUE, IF(ISBLANK(L95), "", INDEX('Individual UI'!$E$6:$H$6,1,L95)), "")</f>
        <v>-4</v>
      </c>
      <c r="Z95" s="4">
        <f>IF($O95 = TRUE, IF(ISBLANK(M95), "", INDEX('Individual UI'!$E$6:$H$6,1,M95)), "")</f>
        <v>-2</v>
      </c>
      <c r="AA95" s="14">
        <f>IF($O95 = TRUE, IF(ISBLANK(N95), "", INDEX('Individual UI'!$E$6:$H$6,1,N95)), "")</f>
        <v>2</v>
      </c>
      <c r="AB95" s="11">
        <f>IF($O95 = TRUE, EXP(MMULT($P95:$AA95, Documentation!D$39:D$50) + Documentation!D$51), "")</f>
        <v>1.7615567668215817E-4</v>
      </c>
      <c r="AC95" s="4">
        <f>IF($O95 = TRUE, EXP(MMULT($P95:$AA95, Documentation!E$39:E$50) + Documentation!E$51), "")</f>
        <v>4.5879876092858223E-3</v>
      </c>
      <c r="AD95" s="4">
        <f>IF($O95 = TRUE, EXP(MMULT($P95:$AA95, Documentation!F$39:F$50) + Documentation!F$51), "")</f>
        <v>7.8804999893452368E-3</v>
      </c>
      <c r="AE95" s="4">
        <f>IF($O95 = TRUE, EXP(MMULT($P95:$AA95, Documentation!G$39:G$50) + Documentation!G$51), "")</f>
        <v>140.42504896535746</v>
      </c>
      <c r="AF95" s="14">
        <f>IF($O95 = TRUE, EXP(MMULT($P95:$AA95, Documentation!H$39:H$50) + Documentation!H$51), "")</f>
        <v>1.453421961767237</v>
      </c>
      <c r="AG95" s="30">
        <f t="shared" si="15"/>
        <v>1.2414848947660688E-6</v>
      </c>
      <c r="AH95" s="28">
        <f t="shared" si="16"/>
        <v>3.2334565774905535E-5</v>
      </c>
      <c r="AI95" s="28">
        <f t="shared" si="17"/>
        <v>5.5539065696014531E-5</v>
      </c>
      <c r="AJ95" s="28">
        <f t="shared" si="18"/>
        <v>0.98966766453876276</v>
      </c>
      <c r="AK95" s="33">
        <f t="shared" si="19"/>
        <v>1.0243220344871516E-2</v>
      </c>
      <c r="AL95" s="11">
        <f t="shared" si="20"/>
        <v>4</v>
      </c>
      <c r="AM95" s="14" t="str">
        <f>IF($O95 = TRUE, INDEX(Documentation!$M$9:$M$13, $AL95, 1), "")</f>
        <v>Financially Pressured</v>
      </c>
      <c r="AN95" s="1"/>
      <c r="AO95" s="1"/>
      <c r="AP95" s="38">
        <v>1.2414848947660701E-6</v>
      </c>
      <c r="AQ95" s="35">
        <v>3.2334565774905603E-5</v>
      </c>
      <c r="AR95" s="35">
        <v>5.55390656960155E-5</v>
      </c>
      <c r="AS95" s="35">
        <v>0.98966766453876298</v>
      </c>
      <c r="AT95" s="35">
        <v>1.0243220344871601E-2</v>
      </c>
      <c r="AU95" s="14">
        <v>4</v>
      </c>
      <c r="AV95" s="4" t="b">
        <f t="shared" si="21"/>
        <v>1</v>
      </c>
      <c r="AW95" s="4" t="b">
        <f t="shared" si="22"/>
        <v>1</v>
      </c>
      <c r="AX95" s="4" t="b">
        <f t="shared" si="23"/>
        <v>1</v>
      </c>
      <c r="AY95" s="4" t="b">
        <f t="shared" si="24"/>
        <v>1</v>
      </c>
      <c r="AZ95" s="4" t="b">
        <f t="shared" si="25"/>
        <v>1</v>
      </c>
      <c r="BA95" s="4" t="b">
        <f t="shared" si="26"/>
        <v>1</v>
      </c>
      <c r="BB95" s="14" t="b">
        <f t="shared" si="27"/>
        <v>1</v>
      </c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x14ac:dyDescent="0.2">
      <c r="A96" s="1"/>
      <c r="B96" s="11" t="s">
        <v>251</v>
      </c>
      <c r="C96" s="4">
        <v>1</v>
      </c>
      <c r="D96" s="4">
        <v>2</v>
      </c>
      <c r="E96" s="4">
        <v>4</v>
      </c>
      <c r="F96" s="4">
        <v>2</v>
      </c>
      <c r="G96" s="4">
        <v>4</v>
      </c>
      <c r="H96" s="4">
        <v>3</v>
      </c>
      <c r="I96" s="4">
        <v>1</v>
      </c>
      <c r="J96" s="4">
        <v>3</v>
      </c>
      <c r="K96" s="4">
        <v>3</v>
      </c>
      <c r="L96" s="4">
        <v>1</v>
      </c>
      <c r="M96" s="4">
        <v>2</v>
      </c>
      <c r="N96" s="14">
        <v>3</v>
      </c>
      <c r="O96" s="25" t="b">
        <f t="shared" si="14"/>
        <v>1</v>
      </c>
      <c r="P96" s="11">
        <f>IF($O96 = TRUE, IF(ISBLANK(C96), "", INDEX('Individual UI'!$E$6:$H$6,1,C96)), "")</f>
        <v>-4</v>
      </c>
      <c r="Q96" s="4">
        <f>IF($O96 = TRUE, IF(ISBLANK(D96), "", INDEX('Individual UI'!$E$6:$H$6,1,D96)), "")</f>
        <v>-2</v>
      </c>
      <c r="R96" s="4">
        <f>IF($O96 = TRUE, IF(ISBLANK(E96), "", INDEX('Individual UI'!$E$6:$H$6,1,E96)), "")</f>
        <v>4</v>
      </c>
      <c r="S96" s="4">
        <f>IF($O96 = TRUE, IF(ISBLANK(F96), "", INDEX('Individual UI'!$E$6:$H$6,1,F96)), "")</f>
        <v>-2</v>
      </c>
      <c r="T96" s="4">
        <f>IF($O96 = TRUE, IF(ISBLANK(G96), "", INDEX('Individual UI'!$E$6:$H$6,1,G96)), "")</f>
        <v>4</v>
      </c>
      <c r="U96" s="4">
        <f>IF($O96 = TRUE, IF(ISBLANK(H96), "", INDEX('Individual UI'!$E$6:$H$6,1,H96)), "")</f>
        <v>2</v>
      </c>
      <c r="V96" s="4">
        <f>IF($O96 = TRUE, IF(ISBLANK(I96), "", INDEX('Individual UI'!$E$6:$H$6,1,I96)), "")</f>
        <v>-4</v>
      </c>
      <c r="W96" s="4">
        <f>IF($O96 = TRUE, IF(ISBLANK(J96), "", INDEX('Individual UI'!$E$6:$H$6,1,J96)), "")</f>
        <v>2</v>
      </c>
      <c r="X96" s="4">
        <f>IF($O96 = TRUE, IF(ISBLANK(K96), "", INDEX('Individual UI'!$E$6:$H$6,1,K96)), "")</f>
        <v>2</v>
      </c>
      <c r="Y96" s="4">
        <f>IF($O96 = TRUE, IF(ISBLANK(L96), "", INDEX('Individual UI'!$E$6:$H$6,1,L96)), "")</f>
        <v>-4</v>
      </c>
      <c r="Z96" s="4">
        <f>IF($O96 = TRUE, IF(ISBLANK(M96), "", INDEX('Individual UI'!$E$6:$H$6,1,M96)), "")</f>
        <v>-2</v>
      </c>
      <c r="AA96" s="14">
        <f>IF($O96 = TRUE, IF(ISBLANK(N96), "", INDEX('Individual UI'!$E$6:$H$6,1,N96)), "")</f>
        <v>2</v>
      </c>
      <c r="AB96" s="11">
        <f>IF($O96 = TRUE, EXP(MMULT($P96:$AA96, Documentation!D$39:D$50) + Documentation!D$51), "")</f>
        <v>3.1041296910354517E-3</v>
      </c>
      <c r="AC96" s="4">
        <f>IF($O96 = TRUE, EXP(MMULT($P96:$AA96, Documentation!E$39:E$50) + Documentation!E$51), "")</f>
        <v>5.8285471664581469E-4</v>
      </c>
      <c r="AD96" s="4">
        <f>IF($O96 = TRUE, EXP(MMULT($P96:$AA96, Documentation!F$39:F$50) + Documentation!F$51), "")</f>
        <v>2.040405505244829E-2</v>
      </c>
      <c r="AE96" s="4">
        <f>IF($O96 = TRUE, EXP(MMULT($P96:$AA96, Documentation!G$39:G$50) + Documentation!G$51), "")</f>
        <v>8.1776008983283983</v>
      </c>
      <c r="AF96" s="14">
        <f>IF($O96 = TRUE, EXP(MMULT($P96:$AA96, Documentation!H$39:H$50) + Documentation!H$51), "")</f>
        <v>6.2023598691605935E-3</v>
      </c>
      <c r="AG96" s="30">
        <f t="shared" si="15"/>
        <v>3.7818831218638948E-4</v>
      </c>
      <c r="AH96" s="28">
        <f t="shared" si="16"/>
        <v>7.1011479376890331E-5</v>
      </c>
      <c r="AI96" s="28">
        <f t="shared" si="17"/>
        <v>2.4859061669776934E-3</v>
      </c>
      <c r="AJ96" s="28">
        <f t="shared" si="18"/>
        <v>0.99630923617791534</v>
      </c>
      <c r="AK96" s="33">
        <f t="shared" si="19"/>
        <v>7.5565786354370808E-4</v>
      </c>
      <c r="AL96" s="11">
        <f t="shared" si="20"/>
        <v>4</v>
      </c>
      <c r="AM96" s="14" t="str">
        <f>IF($O96 = TRUE, INDEX(Documentation!$M$9:$M$13, $AL96, 1), "")</f>
        <v>Financially Pressured</v>
      </c>
      <c r="AN96" s="1"/>
      <c r="AO96" s="1"/>
      <c r="AP96" s="38">
        <v>3.7818831218639003E-4</v>
      </c>
      <c r="AQ96" s="35">
        <v>7.1011479376890005E-5</v>
      </c>
      <c r="AR96" s="35">
        <v>2.4859061669777198E-3</v>
      </c>
      <c r="AS96" s="35">
        <v>0.996309236177915</v>
      </c>
      <c r="AT96" s="35">
        <v>7.5565786354370797E-4</v>
      </c>
      <c r="AU96" s="14">
        <v>4</v>
      </c>
      <c r="AV96" s="4" t="b">
        <f t="shared" si="21"/>
        <v>1</v>
      </c>
      <c r="AW96" s="4" t="b">
        <f t="shared" si="22"/>
        <v>1</v>
      </c>
      <c r="AX96" s="4" t="b">
        <f t="shared" si="23"/>
        <v>1</v>
      </c>
      <c r="AY96" s="4" t="b">
        <f t="shared" si="24"/>
        <v>1</v>
      </c>
      <c r="AZ96" s="4" t="b">
        <f t="shared" si="25"/>
        <v>1</v>
      </c>
      <c r="BA96" s="4" t="b">
        <f t="shared" si="26"/>
        <v>1</v>
      </c>
      <c r="BB96" s="14" t="b">
        <f t="shared" si="27"/>
        <v>1</v>
      </c>
      <c r="BC96" s="1"/>
      <c r="BD96" s="1"/>
      <c r="BE96" s="1"/>
      <c r="BF96" s="1"/>
      <c r="BG96" s="1"/>
      <c r="BH96" s="1"/>
      <c r="BI96" s="1"/>
      <c r="BJ96" s="1"/>
      <c r="BK96" s="1"/>
      <c r="BL96" s="1"/>
    </row>
    <row r="97" spans="1:64" x14ac:dyDescent="0.2">
      <c r="A97" s="1"/>
      <c r="B97" s="11" t="s">
        <v>252</v>
      </c>
      <c r="C97" s="4">
        <v>3</v>
      </c>
      <c r="D97" s="4">
        <v>4</v>
      </c>
      <c r="E97" s="4">
        <v>3</v>
      </c>
      <c r="F97" s="4">
        <v>1</v>
      </c>
      <c r="G97" s="4">
        <v>1</v>
      </c>
      <c r="H97" s="4">
        <v>4</v>
      </c>
      <c r="I97" s="4">
        <v>4</v>
      </c>
      <c r="J97" s="4">
        <v>1</v>
      </c>
      <c r="K97" s="4">
        <v>4</v>
      </c>
      <c r="L97" s="4">
        <v>3</v>
      </c>
      <c r="M97" s="4">
        <v>3</v>
      </c>
      <c r="N97" s="14">
        <v>2</v>
      </c>
      <c r="O97" s="25" t="b">
        <f t="shared" si="14"/>
        <v>1</v>
      </c>
      <c r="P97" s="11">
        <f>IF($O97 = TRUE, IF(ISBLANK(C97), "", INDEX('Individual UI'!$E$6:$H$6,1,C97)), "")</f>
        <v>2</v>
      </c>
      <c r="Q97" s="4">
        <f>IF($O97 = TRUE, IF(ISBLANK(D97), "", INDEX('Individual UI'!$E$6:$H$6,1,D97)), "")</f>
        <v>4</v>
      </c>
      <c r="R97" s="4">
        <f>IF($O97 = TRUE, IF(ISBLANK(E97), "", INDEX('Individual UI'!$E$6:$H$6,1,E97)), "")</f>
        <v>2</v>
      </c>
      <c r="S97" s="4">
        <f>IF($O97 = TRUE, IF(ISBLANK(F97), "", INDEX('Individual UI'!$E$6:$H$6,1,F97)), "")</f>
        <v>-4</v>
      </c>
      <c r="T97" s="4">
        <f>IF($O97 = TRUE, IF(ISBLANK(G97), "", INDEX('Individual UI'!$E$6:$H$6,1,G97)), "")</f>
        <v>-4</v>
      </c>
      <c r="U97" s="4">
        <f>IF($O97 = TRUE, IF(ISBLANK(H97), "", INDEX('Individual UI'!$E$6:$H$6,1,H97)), "")</f>
        <v>4</v>
      </c>
      <c r="V97" s="4">
        <f>IF($O97 = TRUE, IF(ISBLANK(I97), "", INDEX('Individual UI'!$E$6:$H$6,1,I97)), "")</f>
        <v>4</v>
      </c>
      <c r="W97" s="4">
        <f>IF($O97 = TRUE, IF(ISBLANK(J97), "", INDEX('Individual UI'!$E$6:$H$6,1,J97)), "")</f>
        <v>-4</v>
      </c>
      <c r="X97" s="4">
        <f>IF($O97 = TRUE, IF(ISBLANK(K97), "", INDEX('Individual UI'!$E$6:$H$6,1,K97)), "")</f>
        <v>4</v>
      </c>
      <c r="Y97" s="4">
        <f>IF($O97 = TRUE, IF(ISBLANK(L97), "", INDEX('Individual UI'!$E$6:$H$6,1,L97)), "")</f>
        <v>2</v>
      </c>
      <c r="Z97" s="4">
        <f>IF($O97 = TRUE, IF(ISBLANK(M97), "", INDEX('Individual UI'!$E$6:$H$6,1,M97)), "")</f>
        <v>2</v>
      </c>
      <c r="AA97" s="14">
        <f>IF($O97 = TRUE, IF(ISBLANK(N97), "", INDEX('Individual UI'!$E$6:$H$6,1,N97)), "")</f>
        <v>-2</v>
      </c>
      <c r="AB97" s="11">
        <f>IF($O97 = TRUE, EXP(MMULT($P97:$AA97, Documentation!D$39:D$50) + Documentation!D$51), "")</f>
        <v>4.2035338589523785E-4</v>
      </c>
      <c r="AC97" s="4">
        <f>IF($O97 = TRUE, EXP(MMULT($P97:$AA97, Documentation!E$39:E$50) + Documentation!E$51), "")</f>
        <v>13.997388955820677</v>
      </c>
      <c r="AD97" s="4">
        <f>IF($O97 = TRUE, EXP(MMULT($P97:$AA97, Documentation!F$39:F$50) + Documentation!F$51), "")</f>
        <v>1.9986639086740015E-2</v>
      </c>
      <c r="AE97" s="4">
        <f>IF($O97 = TRUE, EXP(MMULT($P97:$AA97, Documentation!G$39:G$50) + Documentation!G$51), "")</f>
        <v>6.589434506526479E-5</v>
      </c>
      <c r="AF97" s="14">
        <f>IF($O97 = TRUE, EXP(MMULT($P97:$AA97, Documentation!H$39:H$50) + Documentation!H$51), "")</f>
        <v>0.22723053612650057</v>
      </c>
      <c r="AG97" s="30">
        <f t="shared" si="15"/>
        <v>2.95086458352392E-5</v>
      </c>
      <c r="AH97" s="28">
        <f t="shared" si="16"/>
        <v>0.98261131508606769</v>
      </c>
      <c r="AI97" s="28">
        <f t="shared" si="17"/>
        <v>1.4030543681509604E-3</v>
      </c>
      <c r="AJ97" s="28">
        <f t="shared" si="18"/>
        <v>4.6257576513503926E-6</v>
      </c>
      <c r="AK97" s="33">
        <f t="shared" si="19"/>
        <v>1.5951496142294772E-2</v>
      </c>
      <c r="AL97" s="11">
        <f t="shared" si="20"/>
        <v>2</v>
      </c>
      <c r="AM97" s="14" t="str">
        <f>IF($O97 = TRUE, INDEX(Documentation!$M$9:$M$13, $AL97, 1), "")</f>
        <v>Cautious Consulters</v>
      </c>
      <c r="AN97" s="1"/>
      <c r="AO97" s="1"/>
      <c r="AP97" s="38">
        <v>2.9508645835238902E-5</v>
      </c>
      <c r="AQ97" s="35">
        <v>0.98261131508606803</v>
      </c>
      <c r="AR97" s="35">
        <v>1.40305436815094E-3</v>
      </c>
      <c r="AS97" s="35">
        <v>4.6257576513502901E-6</v>
      </c>
      <c r="AT97" s="35">
        <v>1.5951496142294502E-2</v>
      </c>
      <c r="AU97" s="14">
        <v>2</v>
      </c>
      <c r="AV97" s="4" t="b">
        <f t="shared" si="21"/>
        <v>1</v>
      </c>
      <c r="AW97" s="4" t="b">
        <f t="shared" si="22"/>
        <v>1</v>
      </c>
      <c r="AX97" s="4" t="b">
        <f t="shared" si="23"/>
        <v>1</v>
      </c>
      <c r="AY97" s="4" t="b">
        <f t="shared" si="24"/>
        <v>1</v>
      </c>
      <c r="AZ97" s="4" t="b">
        <f t="shared" si="25"/>
        <v>1</v>
      </c>
      <c r="BA97" s="4" t="b">
        <f t="shared" si="26"/>
        <v>1</v>
      </c>
      <c r="BB97" s="14" t="b">
        <f t="shared" si="27"/>
        <v>1</v>
      </c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spans="1:64" x14ac:dyDescent="0.2">
      <c r="A98" s="1"/>
      <c r="B98" s="11" t="s">
        <v>253</v>
      </c>
      <c r="C98" s="4">
        <v>2</v>
      </c>
      <c r="D98" s="4">
        <v>4</v>
      </c>
      <c r="E98" s="4">
        <v>1</v>
      </c>
      <c r="F98" s="4">
        <v>2</v>
      </c>
      <c r="G98" s="4">
        <v>2</v>
      </c>
      <c r="H98" s="4">
        <v>4</v>
      </c>
      <c r="I98" s="4">
        <v>2</v>
      </c>
      <c r="J98" s="4">
        <v>3</v>
      </c>
      <c r="K98" s="4">
        <v>2</v>
      </c>
      <c r="L98" s="4">
        <v>1</v>
      </c>
      <c r="M98" s="4">
        <v>2</v>
      </c>
      <c r="N98" s="14">
        <v>4</v>
      </c>
      <c r="O98" s="25" t="b">
        <f t="shared" si="14"/>
        <v>1</v>
      </c>
      <c r="P98" s="11">
        <f>IF($O98 = TRUE, IF(ISBLANK(C98), "", INDEX('Individual UI'!$E$6:$H$6,1,C98)), "")</f>
        <v>-2</v>
      </c>
      <c r="Q98" s="4">
        <f>IF($O98 = TRUE, IF(ISBLANK(D98), "", INDEX('Individual UI'!$E$6:$H$6,1,D98)), "")</f>
        <v>4</v>
      </c>
      <c r="R98" s="4">
        <f>IF($O98 = TRUE, IF(ISBLANK(E98), "", INDEX('Individual UI'!$E$6:$H$6,1,E98)), "")</f>
        <v>-4</v>
      </c>
      <c r="S98" s="4">
        <f>IF($O98 = TRUE, IF(ISBLANK(F98), "", INDEX('Individual UI'!$E$6:$H$6,1,F98)), "")</f>
        <v>-2</v>
      </c>
      <c r="T98" s="4">
        <f>IF($O98 = TRUE, IF(ISBLANK(G98), "", INDEX('Individual UI'!$E$6:$H$6,1,G98)), "")</f>
        <v>-2</v>
      </c>
      <c r="U98" s="4">
        <f>IF($O98 = TRUE, IF(ISBLANK(H98), "", INDEX('Individual UI'!$E$6:$H$6,1,H98)), "")</f>
        <v>4</v>
      </c>
      <c r="V98" s="4">
        <f>IF($O98 = TRUE, IF(ISBLANK(I98), "", INDEX('Individual UI'!$E$6:$H$6,1,I98)), "")</f>
        <v>-2</v>
      </c>
      <c r="W98" s="4">
        <f>IF($O98 = TRUE, IF(ISBLANK(J98), "", INDEX('Individual UI'!$E$6:$H$6,1,J98)), "")</f>
        <v>2</v>
      </c>
      <c r="X98" s="4">
        <f>IF($O98 = TRUE, IF(ISBLANK(K98), "", INDEX('Individual UI'!$E$6:$H$6,1,K98)), "")</f>
        <v>-2</v>
      </c>
      <c r="Y98" s="4">
        <f>IF($O98 = TRUE, IF(ISBLANK(L98), "", INDEX('Individual UI'!$E$6:$H$6,1,L98)), "")</f>
        <v>-4</v>
      </c>
      <c r="Z98" s="4">
        <f>IF($O98 = TRUE, IF(ISBLANK(M98), "", INDEX('Individual UI'!$E$6:$H$6,1,M98)), "")</f>
        <v>-2</v>
      </c>
      <c r="AA98" s="14">
        <f>IF($O98 = TRUE, IF(ISBLANK(N98), "", INDEX('Individual UI'!$E$6:$H$6,1,N98)), "")</f>
        <v>4</v>
      </c>
      <c r="AB98" s="11">
        <f>IF($O98 = TRUE, EXP(MMULT($P98:$AA98, Documentation!D$39:D$50) + Documentation!D$51), "")</f>
        <v>5.3843418231551581E-2</v>
      </c>
      <c r="AC98" s="4">
        <f>IF($O98 = TRUE, EXP(MMULT($P98:$AA98, Documentation!E$39:E$50) + Documentation!E$51), "")</f>
        <v>1.9739119417702877E-3</v>
      </c>
      <c r="AD98" s="4">
        <f>IF($O98 = TRUE, EXP(MMULT($P98:$AA98, Documentation!F$39:F$50) + Documentation!F$51), "")</f>
        <v>3.0243967778009574E-2</v>
      </c>
      <c r="AE98" s="4">
        <f>IF($O98 = TRUE, EXP(MMULT($P98:$AA98, Documentation!G$39:G$50) + Documentation!G$51), "")</f>
        <v>1.580309462886063E-2</v>
      </c>
      <c r="AF98" s="14">
        <f>IF($O98 = TRUE, EXP(MMULT($P98:$AA98, Documentation!H$39:H$50) + Documentation!H$51), "")</f>
        <v>5.3671761563866662E-3</v>
      </c>
      <c r="AG98" s="30">
        <f t="shared" si="15"/>
        <v>0.50212282507795258</v>
      </c>
      <c r="AH98" s="28">
        <f t="shared" si="16"/>
        <v>1.8407936814011643E-2</v>
      </c>
      <c r="AI98" s="28">
        <f t="shared" si="17"/>
        <v>0.28204350765683406</v>
      </c>
      <c r="AJ98" s="28">
        <f t="shared" si="18"/>
        <v>0.1473735282907401</v>
      </c>
      <c r="AK98" s="33">
        <f t="shared" si="19"/>
        <v>5.0052202160461537E-2</v>
      </c>
      <c r="AL98" s="11">
        <f t="shared" si="20"/>
        <v>1</v>
      </c>
      <c r="AM98" s="14" t="str">
        <f>IF($O98 = TRUE, INDEX(Documentation!$M$9:$M$13, $AL98, 1), "")</f>
        <v>Decisive Pursuers</v>
      </c>
      <c r="AN98" s="1"/>
      <c r="AO98" s="1"/>
      <c r="AP98" s="38">
        <v>0.50212282507795003</v>
      </c>
      <c r="AQ98" s="35">
        <v>1.8407936814011702E-2</v>
      </c>
      <c r="AR98" s="35">
        <v>0.282043507656838</v>
      </c>
      <c r="AS98" s="35">
        <v>0.14737352829073899</v>
      </c>
      <c r="AT98" s="35">
        <v>5.0052202160461703E-2</v>
      </c>
      <c r="AU98" s="14">
        <v>1</v>
      </c>
      <c r="AV98" s="4" t="b">
        <f t="shared" si="21"/>
        <v>1</v>
      </c>
      <c r="AW98" s="4" t="b">
        <f t="shared" si="22"/>
        <v>1</v>
      </c>
      <c r="AX98" s="4" t="b">
        <f t="shared" si="23"/>
        <v>1</v>
      </c>
      <c r="AY98" s="4" t="b">
        <f t="shared" si="24"/>
        <v>1</v>
      </c>
      <c r="AZ98" s="4" t="b">
        <f t="shared" si="25"/>
        <v>1</v>
      </c>
      <c r="BA98" s="4" t="b">
        <f t="shared" si="26"/>
        <v>1</v>
      </c>
      <c r="BB98" s="14" t="b">
        <f t="shared" si="27"/>
        <v>1</v>
      </c>
      <c r="BC98" s="1"/>
      <c r="BD98" s="1"/>
      <c r="BE98" s="1"/>
      <c r="BF98" s="1"/>
      <c r="BG98" s="1"/>
      <c r="BH98" s="1"/>
      <c r="BI98" s="1"/>
      <c r="BJ98" s="1"/>
      <c r="BK98" s="1"/>
      <c r="BL98" s="1"/>
    </row>
    <row r="99" spans="1:64" x14ac:dyDescent="0.2">
      <c r="A99" s="1"/>
      <c r="B99" s="11" t="s">
        <v>254</v>
      </c>
      <c r="C99" s="4">
        <v>3</v>
      </c>
      <c r="D99" s="4">
        <v>3</v>
      </c>
      <c r="E99" s="4">
        <v>4</v>
      </c>
      <c r="F99" s="4">
        <v>3</v>
      </c>
      <c r="G99" s="4">
        <v>3</v>
      </c>
      <c r="H99" s="4">
        <v>4</v>
      </c>
      <c r="I99" s="4">
        <v>2</v>
      </c>
      <c r="J99" s="4">
        <v>3</v>
      </c>
      <c r="K99" s="4">
        <v>1</v>
      </c>
      <c r="L99" s="4">
        <v>1</v>
      </c>
      <c r="M99" s="4">
        <v>1</v>
      </c>
      <c r="N99" s="14">
        <v>3</v>
      </c>
      <c r="O99" s="25" t="b">
        <f t="shared" si="14"/>
        <v>1</v>
      </c>
      <c r="P99" s="11">
        <f>IF($O99 = TRUE, IF(ISBLANK(C99), "", INDEX('Individual UI'!$E$6:$H$6,1,C99)), "")</f>
        <v>2</v>
      </c>
      <c r="Q99" s="4">
        <f>IF($O99 = TRUE, IF(ISBLANK(D99), "", INDEX('Individual UI'!$E$6:$H$6,1,D99)), "")</f>
        <v>2</v>
      </c>
      <c r="R99" s="4">
        <f>IF($O99 = TRUE, IF(ISBLANK(E99), "", INDEX('Individual UI'!$E$6:$H$6,1,E99)), "")</f>
        <v>4</v>
      </c>
      <c r="S99" s="4">
        <f>IF($O99 = TRUE, IF(ISBLANK(F99), "", INDEX('Individual UI'!$E$6:$H$6,1,F99)), "")</f>
        <v>2</v>
      </c>
      <c r="T99" s="4">
        <f>IF($O99 = TRUE, IF(ISBLANK(G99), "", INDEX('Individual UI'!$E$6:$H$6,1,G99)), "")</f>
        <v>2</v>
      </c>
      <c r="U99" s="4">
        <f>IF($O99 = TRUE, IF(ISBLANK(H99), "", INDEX('Individual UI'!$E$6:$H$6,1,H99)), "")</f>
        <v>4</v>
      </c>
      <c r="V99" s="4">
        <f>IF($O99 = TRUE, IF(ISBLANK(I99), "", INDEX('Individual UI'!$E$6:$H$6,1,I99)), "")</f>
        <v>-2</v>
      </c>
      <c r="W99" s="4">
        <f>IF($O99 = TRUE, IF(ISBLANK(J99), "", INDEX('Individual UI'!$E$6:$H$6,1,J99)), "")</f>
        <v>2</v>
      </c>
      <c r="X99" s="4">
        <f>IF($O99 = TRUE, IF(ISBLANK(K99), "", INDEX('Individual UI'!$E$6:$H$6,1,K99)), "")</f>
        <v>-4</v>
      </c>
      <c r="Y99" s="4">
        <f>IF($O99 = TRUE, IF(ISBLANK(L99), "", INDEX('Individual UI'!$E$6:$H$6,1,L99)), "")</f>
        <v>-4</v>
      </c>
      <c r="Z99" s="4">
        <f>IF($O99 = TRUE, IF(ISBLANK(M99), "", INDEX('Individual UI'!$E$6:$H$6,1,M99)), "")</f>
        <v>-4</v>
      </c>
      <c r="AA99" s="14">
        <f>IF($O99 = TRUE, IF(ISBLANK(N99), "", INDEX('Individual UI'!$E$6:$H$6,1,N99)), "")</f>
        <v>2</v>
      </c>
      <c r="AB99" s="11">
        <f>IF($O99 = TRUE, EXP(MMULT($P99:$AA99, Documentation!D$39:D$50) + Documentation!D$51), "")</f>
        <v>1.707029227054088E-4</v>
      </c>
      <c r="AC99" s="4">
        <f>IF($O99 = TRUE, EXP(MMULT($P99:$AA99, Documentation!E$39:E$50) + Documentation!E$51), "")</f>
        <v>3.7508942672456584E-4</v>
      </c>
      <c r="AD99" s="4">
        <f>IF($O99 = TRUE, EXP(MMULT($P99:$AA99, Documentation!F$39:F$50) + Documentation!F$51), "")</f>
        <v>0.13519561096014832</v>
      </c>
      <c r="AE99" s="4">
        <f>IF($O99 = TRUE, EXP(MMULT($P99:$AA99, Documentation!G$39:G$50) + Documentation!G$51), "")</f>
        <v>23.155283941571188</v>
      </c>
      <c r="AF99" s="14">
        <f>IF($O99 = TRUE, EXP(MMULT($P99:$AA99, Documentation!H$39:H$50) + Documentation!H$51), "")</f>
        <v>1.0279586470303459</v>
      </c>
      <c r="AG99" s="30">
        <f t="shared" si="15"/>
        <v>7.0193278947092271E-6</v>
      </c>
      <c r="AH99" s="28">
        <f t="shared" si="16"/>
        <v>1.5423729332168099E-5</v>
      </c>
      <c r="AI99" s="28">
        <f t="shared" si="17"/>
        <v>5.5592623032737131E-3</v>
      </c>
      <c r="AJ99" s="28">
        <f t="shared" si="18"/>
        <v>0.95214849227554121</v>
      </c>
      <c r="AK99" s="33">
        <f t="shared" si="19"/>
        <v>4.2269802363958199E-2</v>
      </c>
      <c r="AL99" s="11">
        <f t="shared" si="20"/>
        <v>4</v>
      </c>
      <c r="AM99" s="14" t="str">
        <f>IF($O99 = TRUE, INDEX(Documentation!$M$9:$M$13, $AL99, 1), "")</f>
        <v>Financially Pressured</v>
      </c>
      <c r="AN99" s="1"/>
      <c r="AO99" s="1"/>
      <c r="AP99" s="38">
        <v>7.0193278947092703E-6</v>
      </c>
      <c r="AQ99" s="35">
        <v>1.5423729332168499E-5</v>
      </c>
      <c r="AR99" s="35">
        <v>5.5592623032739603E-3</v>
      </c>
      <c r="AS99" s="35">
        <v>0.95214849227553999</v>
      </c>
      <c r="AT99" s="35">
        <v>4.2269802363959302E-2</v>
      </c>
      <c r="AU99" s="14">
        <v>4</v>
      </c>
      <c r="AV99" s="4" t="b">
        <f t="shared" si="21"/>
        <v>1</v>
      </c>
      <c r="AW99" s="4" t="b">
        <f t="shared" si="22"/>
        <v>1</v>
      </c>
      <c r="AX99" s="4" t="b">
        <f t="shared" si="23"/>
        <v>1</v>
      </c>
      <c r="AY99" s="4" t="b">
        <f t="shared" si="24"/>
        <v>1</v>
      </c>
      <c r="AZ99" s="4" t="b">
        <f t="shared" si="25"/>
        <v>1</v>
      </c>
      <c r="BA99" s="4" t="b">
        <f t="shared" si="26"/>
        <v>1</v>
      </c>
      <c r="BB99" s="14" t="b">
        <f t="shared" si="27"/>
        <v>1</v>
      </c>
      <c r="BC99" s="1"/>
      <c r="BD99" s="1"/>
      <c r="BE99" s="1"/>
      <c r="BF99" s="1"/>
      <c r="BG99" s="1"/>
      <c r="BH99" s="1"/>
      <c r="BI99" s="1"/>
      <c r="BJ99" s="1"/>
      <c r="BK99" s="1"/>
      <c r="BL99" s="1"/>
    </row>
    <row r="100" spans="1:64" x14ac:dyDescent="0.2">
      <c r="A100" s="1"/>
      <c r="B100" s="11" t="s">
        <v>255</v>
      </c>
      <c r="C100" s="4">
        <v>2</v>
      </c>
      <c r="D100" s="4">
        <v>2</v>
      </c>
      <c r="E100" s="4">
        <v>4</v>
      </c>
      <c r="F100" s="4">
        <v>3</v>
      </c>
      <c r="G100" s="4">
        <v>4</v>
      </c>
      <c r="H100" s="4">
        <v>3</v>
      </c>
      <c r="I100" s="4">
        <v>3</v>
      </c>
      <c r="J100" s="4">
        <v>3</v>
      </c>
      <c r="K100" s="4">
        <v>2</v>
      </c>
      <c r="L100" s="4">
        <v>3</v>
      </c>
      <c r="M100" s="4">
        <v>1</v>
      </c>
      <c r="N100" s="14">
        <v>2</v>
      </c>
      <c r="O100" s="25" t="b">
        <f t="shared" si="14"/>
        <v>1</v>
      </c>
      <c r="P100" s="11">
        <f>IF($O100 = TRUE, IF(ISBLANK(C100), "", INDEX('Individual UI'!$E$6:$H$6,1,C100)), "")</f>
        <v>-2</v>
      </c>
      <c r="Q100" s="4">
        <f>IF($O100 = TRUE, IF(ISBLANK(D100), "", INDEX('Individual UI'!$E$6:$H$6,1,D100)), "")</f>
        <v>-2</v>
      </c>
      <c r="R100" s="4">
        <f>IF($O100 = TRUE, IF(ISBLANK(E100), "", INDEX('Individual UI'!$E$6:$H$6,1,E100)), "")</f>
        <v>4</v>
      </c>
      <c r="S100" s="4">
        <f>IF($O100 = TRUE, IF(ISBLANK(F100), "", INDEX('Individual UI'!$E$6:$H$6,1,F100)), "")</f>
        <v>2</v>
      </c>
      <c r="T100" s="4">
        <f>IF($O100 = TRUE, IF(ISBLANK(G100), "", INDEX('Individual UI'!$E$6:$H$6,1,G100)), "")</f>
        <v>4</v>
      </c>
      <c r="U100" s="4">
        <f>IF($O100 = TRUE, IF(ISBLANK(H100), "", INDEX('Individual UI'!$E$6:$H$6,1,H100)), "")</f>
        <v>2</v>
      </c>
      <c r="V100" s="4">
        <f>IF($O100 = TRUE, IF(ISBLANK(I100), "", INDEX('Individual UI'!$E$6:$H$6,1,I100)), "")</f>
        <v>2</v>
      </c>
      <c r="W100" s="4">
        <f>IF($O100 = TRUE, IF(ISBLANK(J100), "", INDEX('Individual UI'!$E$6:$H$6,1,J100)), "")</f>
        <v>2</v>
      </c>
      <c r="X100" s="4">
        <f>IF($O100 = TRUE, IF(ISBLANK(K100), "", INDEX('Individual UI'!$E$6:$H$6,1,K100)), "")</f>
        <v>-2</v>
      </c>
      <c r="Y100" s="4">
        <f>IF($O100 = TRUE, IF(ISBLANK(L100), "", INDEX('Individual UI'!$E$6:$H$6,1,L100)), "")</f>
        <v>2</v>
      </c>
      <c r="Z100" s="4">
        <f>IF($O100 = TRUE, IF(ISBLANK(M100), "", INDEX('Individual UI'!$E$6:$H$6,1,M100)), "")</f>
        <v>-4</v>
      </c>
      <c r="AA100" s="14">
        <f>IF($O100 = TRUE, IF(ISBLANK(N100), "", INDEX('Individual UI'!$E$6:$H$6,1,N100)), "")</f>
        <v>-2</v>
      </c>
      <c r="AB100" s="11">
        <f>IF($O100 = TRUE, EXP(MMULT($P100:$AA100, Documentation!D$39:D$50) + Documentation!D$51), "")</f>
        <v>2.8203322369183695E-3</v>
      </c>
      <c r="AC100" s="4">
        <f>IF($O100 = TRUE, EXP(MMULT($P100:$AA100, Documentation!E$39:E$50) + Documentation!E$51), "")</f>
        <v>1.3196206355306505E-4</v>
      </c>
      <c r="AD100" s="4">
        <f>IF($O100 = TRUE, EXP(MMULT($P100:$AA100, Documentation!F$39:F$50) + Documentation!F$51), "")</f>
        <v>1.2191876314046368E-2</v>
      </c>
      <c r="AE100" s="4">
        <f>IF($O100 = TRUE, EXP(MMULT($P100:$AA100, Documentation!G$39:G$50) + Documentation!G$51), "")</f>
        <v>4.9706790867926109</v>
      </c>
      <c r="AF100" s="14">
        <f>IF($O100 = TRUE, EXP(MMULT($P100:$AA100, Documentation!H$39:H$50) + Documentation!H$51), "")</f>
        <v>5.3544524929530438E-3</v>
      </c>
      <c r="AG100" s="30">
        <f t="shared" si="15"/>
        <v>5.6506347816952999E-4</v>
      </c>
      <c r="AH100" s="28">
        <f t="shared" si="16"/>
        <v>2.6439063327942857E-5</v>
      </c>
      <c r="AI100" s="28">
        <f t="shared" si="17"/>
        <v>2.4426852784391116E-3</v>
      </c>
      <c r="AJ100" s="28">
        <f t="shared" si="18"/>
        <v>0.99589302880023467</v>
      </c>
      <c r="AK100" s="33">
        <f t="shared" si="19"/>
        <v>1.0727833798288529E-3</v>
      </c>
      <c r="AL100" s="11">
        <f t="shared" si="20"/>
        <v>4</v>
      </c>
      <c r="AM100" s="14" t="str">
        <f>IF($O100 = TRUE, INDEX(Documentation!$M$9:$M$13, $AL100, 1), "")</f>
        <v>Financially Pressured</v>
      </c>
      <c r="AN100" s="1"/>
      <c r="AO100" s="1"/>
      <c r="AP100" s="38">
        <v>5.6506347816953596E-4</v>
      </c>
      <c r="AQ100" s="35">
        <v>2.6439063327943301E-5</v>
      </c>
      <c r="AR100" s="35">
        <v>2.4426852784391801E-3</v>
      </c>
      <c r="AS100" s="35">
        <v>0.995893028800235</v>
      </c>
      <c r="AT100" s="35">
        <v>1.0727833798288601E-3</v>
      </c>
      <c r="AU100" s="14">
        <v>4</v>
      </c>
      <c r="AV100" s="4" t="b">
        <f t="shared" si="21"/>
        <v>1</v>
      </c>
      <c r="AW100" s="4" t="b">
        <f t="shared" si="22"/>
        <v>1</v>
      </c>
      <c r="AX100" s="4" t="b">
        <f t="shared" si="23"/>
        <v>1</v>
      </c>
      <c r="AY100" s="4" t="b">
        <f t="shared" si="24"/>
        <v>1</v>
      </c>
      <c r="AZ100" s="4" t="b">
        <f t="shared" si="25"/>
        <v>1</v>
      </c>
      <c r="BA100" s="4" t="b">
        <f t="shared" si="26"/>
        <v>1</v>
      </c>
      <c r="BB100" s="14" t="b">
        <f t="shared" si="27"/>
        <v>1</v>
      </c>
      <c r="BC100" s="1"/>
      <c r="BD100" s="1"/>
      <c r="BE100" s="1"/>
      <c r="BF100" s="1"/>
      <c r="BG100" s="1"/>
      <c r="BH100" s="1"/>
      <c r="BI100" s="1"/>
      <c r="BJ100" s="1"/>
      <c r="BK100" s="1"/>
      <c r="BL100" s="1"/>
    </row>
    <row r="101" spans="1:64" x14ac:dyDescent="0.2">
      <c r="A101" s="1"/>
      <c r="B101" s="11" t="s">
        <v>256</v>
      </c>
      <c r="C101" s="4">
        <v>1</v>
      </c>
      <c r="D101" s="4">
        <v>3</v>
      </c>
      <c r="E101" s="4">
        <v>4</v>
      </c>
      <c r="F101" s="4">
        <v>1</v>
      </c>
      <c r="G101" s="4">
        <v>1</v>
      </c>
      <c r="H101" s="4">
        <v>3</v>
      </c>
      <c r="I101" s="4">
        <v>1</v>
      </c>
      <c r="J101" s="4">
        <v>2</v>
      </c>
      <c r="K101" s="4">
        <v>1</v>
      </c>
      <c r="L101" s="4">
        <v>1</v>
      </c>
      <c r="M101" s="4">
        <v>3</v>
      </c>
      <c r="N101" s="14">
        <v>1</v>
      </c>
      <c r="O101" s="25" t="b">
        <f t="shared" si="14"/>
        <v>1</v>
      </c>
      <c r="P101" s="11">
        <f>IF($O101 = TRUE, IF(ISBLANK(C101), "", INDEX('Individual UI'!$E$6:$H$6,1,C101)), "")</f>
        <v>-4</v>
      </c>
      <c r="Q101" s="4">
        <f>IF($O101 = TRUE, IF(ISBLANK(D101), "", INDEX('Individual UI'!$E$6:$H$6,1,D101)), "")</f>
        <v>2</v>
      </c>
      <c r="R101" s="4">
        <f>IF($O101 = TRUE, IF(ISBLANK(E101), "", INDEX('Individual UI'!$E$6:$H$6,1,E101)), "")</f>
        <v>4</v>
      </c>
      <c r="S101" s="4">
        <f>IF($O101 = TRUE, IF(ISBLANK(F101), "", INDEX('Individual UI'!$E$6:$H$6,1,F101)), "")</f>
        <v>-4</v>
      </c>
      <c r="T101" s="4">
        <f>IF($O101 = TRUE, IF(ISBLANK(G101), "", INDEX('Individual UI'!$E$6:$H$6,1,G101)), "")</f>
        <v>-4</v>
      </c>
      <c r="U101" s="4">
        <f>IF($O101 = TRUE, IF(ISBLANK(H101), "", INDEX('Individual UI'!$E$6:$H$6,1,H101)), "")</f>
        <v>2</v>
      </c>
      <c r="V101" s="4">
        <f>IF($O101 = TRUE, IF(ISBLANK(I101), "", INDEX('Individual UI'!$E$6:$H$6,1,I101)), "")</f>
        <v>-4</v>
      </c>
      <c r="W101" s="4">
        <f>IF($O101 = TRUE, IF(ISBLANK(J101), "", INDEX('Individual UI'!$E$6:$H$6,1,J101)), "")</f>
        <v>-2</v>
      </c>
      <c r="X101" s="4">
        <f>IF($O101 = TRUE, IF(ISBLANK(K101), "", INDEX('Individual UI'!$E$6:$H$6,1,K101)), "")</f>
        <v>-4</v>
      </c>
      <c r="Y101" s="4">
        <f>IF($O101 = TRUE, IF(ISBLANK(L101), "", INDEX('Individual UI'!$E$6:$H$6,1,L101)), "")</f>
        <v>-4</v>
      </c>
      <c r="Z101" s="4">
        <f>IF($O101 = TRUE, IF(ISBLANK(M101), "", INDEX('Individual UI'!$E$6:$H$6,1,M101)), "")</f>
        <v>2</v>
      </c>
      <c r="AA101" s="14">
        <f>IF($O101 = TRUE, IF(ISBLANK(N101), "", INDEX('Individual UI'!$E$6:$H$6,1,N101)), "")</f>
        <v>-4</v>
      </c>
      <c r="AB101" s="11">
        <f>IF($O101 = TRUE, EXP(MMULT($P101:$AA101, Documentation!D$39:D$50) + Documentation!D$51), "")</f>
        <v>2.1761026009443536E-2</v>
      </c>
      <c r="AC101" s="4">
        <f>IF($O101 = TRUE, EXP(MMULT($P101:$AA101, Documentation!E$39:E$50) + Documentation!E$51), "")</f>
        <v>2.0092397842881041E-2</v>
      </c>
      <c r="AD101" s="4">
        <f>IF($O101 = TRUE, EXP(MMULT($P101:$AA101, Documentation!F$39:F$50) + Documentation!F$51), "")</f>
        <v>9.1186723141520321E-4</v>
      </c>
      <c r="AE101" s="4">
        <f>IF($O101 = TRUE, EXP(MMULT($P101:$AA101, Documentation!G$39:G$50) + Documentation!G$51), "")</f>
        <v>0.96264750469232252</v>
      </c>
      <c r="AF101" s="14">
        <f>IF($O101 = TRUE, EXP(MMULT($P101:$AA101, Documentation!H$39:H$50) + Documentation!H$51), "")</f>
        <v>1.3726087102290503</v>
      </c>
      <c r="AG101" s="30">
        <f t="shared" si="15"/>
        <v>9.1508953785705369E-3</v>
      </c>
      <c r="AH101" s="28">
        <f t="shared" si="16"/>
        <v>8.4492077940180928E-3</v>
      </c>
      <c r="AI101" s="28">
        <f t="shared" si="17"/>
        <v>3.8345625937885971E-4</v>
      </c>
      <c r="AJ101" s="28">
        <f t="shared" si="18"/>
        <v>0.40481026023582684</v>
      </c>
      <c r="AK101" s="33">
        <f t="shared" si="19"/>
        <v>0.57720618033220561</v>
      </c>
      <c r="AL101" s="11">
        <f t="shared" si="20"/>
        <v>5</v>
      </c>
      <c r="AM101" s="14" t="str">
        <f>IF($O101 = TRUE, INDEX(Documentation!$M$9:$M$13, $AL101, 1), "")</f>
        <v>Reluctant Claimants</v>
      </c>
      <c r="AN101" s="1"/>
      <c r="AO101" s="1"/>
      <c r="AP101" s="38">
        <v>9.1508953785706601E-3</v>
      </c>
      <c r="AQ101" s="35">
        <v>8.4492077940179697E-3</v>
      </c>
      <c r="AR101" s="35">
        <v>3.83456259378859E-4</v>
      </c>
      <c r="AS101" s="35">
        <v>0.404810260235831</v>
      </c>
      <c r="AT101" s="35">
        <v>0.57720618033220195</v>
      </c>
      <c r="AU101" s="14">
        <v>5</v>
      </c>
      <c r="AV101" s="4" t="b">
        <f t="shared" si="21"/>
        <v>1</v>
      </c>
      <c r="AW101" s="4" t="b">
        <f t="shared" si="22"/>
        <v>1</v>
      </c>
      <c r="AX101" s="4" t="b">
        <f t="shared" si="23"/>
        <v>1</v>
      </c>
      <c r="AY101" s="4" t="b">
        <f t="shared" si="24"/>
        <v>1</v>
      </c>
      <c r="AZ101" s="4" t="b">
        <f t="shared" si="25"/>
        <v>1</v>
      </c>
      <c r="BA101" s="4" t="b">
        <f t="shared" si="26"/>
        <v>1</v>
      </c>
      <c r="BB101" s="14" t="b">
        <f t="shared" si="27"/>
        <v>1</v>
      </c>
      <c r="BC101" s="1"/>
      <c r="BD101" s="1"/>
      <c r="BE101" s="1"/>
      <c r="BF101" s="1"/>
      <c r="BG101" s="1"/>
      <c r="BH101" s="1"/>
      <c r="BI101" s="1"/>
      <c r="BJ101" s="1"/>
      <c r="BK101" s="1"/>
      <c r="BL101" s="1"/>
    </row>
    <row r="102" spans="1:64" x14ac:dyDescent="0.2">
      <c r="A102" s="1"/>
      <c r="B102" s="11" t="s">
        <v>257</v>
      </c>
      <c r="C102" s="4">
        <v>3</v>
      </c>
      <c r="D102" s="4">
        <v>3</v>
      </c>
      <c r="E102" s="4">
        <v>3</v>
      </c>
      <c r="F102" s="4">
        <v>2</v>
      </c>
      <c r="G102" s="4">
        <v>3</v>
      </c>
      <c r="H102" s="4">
        <v>3</v>
      </c>
      <c r="I102" s="4">
        <v>2</v>
      </c>
      <c r="J102" s="4">
        <v>1</v>
      </c>
      <c r="K102" s="4">
        <v>1</v>
      </c>
      <c r="L102" s="4">
        <v>3</v>
      </c>
      <c r="M102" s="4">
        <v>3</v>
      </c>
      <c r="N102" s="14">
        <v>2</v>
      </c>
      <c r="O102" s="25" t="b">
        <f t="shared" si="14"/>
        <v>1</v>
      </c>
      <c r="P102" s="11">
        <f>IF($O102 = TRUE, IF(ISBLANK(C102), "", INDEX('Individual UI'!$E$6:$H$6,1,C102)), "")</f>
        <v>2</v>
      </c>
      <c r="Q102" s="4">
        <f>IF($O102 = TRUE, IF(ISBLANK(D102), "", INDEX('Individual UI'!$E$6:$H$6,1,D102)), "")</f>
        <v>2</v>
      </c>
      <c r="R102" s="4">
        <f>IF($O102 = TRUE, IF(ISBLANK(E102), "", INDEX('Individual UI'!$E$6:$H$6,1,E102)), "")</f>
        <v>2</v>
      </c>
      <c r="S102" s="4">
        <f>IF($O102 = TRUE, IF(ISBLANK(F102), "", INDEX('Individual UI'!$E$6:$H$6,1,F102)), "")</f>
        <v>-2</v>
      </c>
      <c r="T102" s="4">
        <f>IF($O102 = TRUE, IF(ISBLANK(G102), "", INDEX('Individual UI'!$E$6:$H$6,1,G102)), "")</f>
        <v>2</v>
      </c>
      <c r="U102" s="4">
        <f>IF($O102 = TRUE, IF(ISBLANK(H102), "", INDEX('Individual UI'!$E$6:$H$6,1,H102)), "")</f>
        <v>2</v>
      </c>
      <c r="V102" s="4">
        <f>IF($O102 = TRUE, IF(ISBLANK(I102), "", INDEX('Individual UI'!$E$6:$H$6,1,I102)), "")</f>
        <v>-2</v>
      </c>
      <c r="W102" s="4">
        <f>IF($O102 = TRUE, IF(ISBLANK(J102), "", INDEX('Individual UI'!$E$6:$H$6,1,J102)), "")</f>
        <v>-4</v>
      </c>
      <c r="X102" s="4">
        <f>IF($O102 = TRUE, IF(ISBLANK(K102), "", INDEX('Individual UI'!$E$6:$H$6,1,K102)), "")</f>
        <v>-4</v>
      </c>
      <c r="Y102" s="4">
        <f>IF($O102 = TRUE, IF(ISBLANK(L102), "", INDEX('Individual UI'!$E$6:$H$6,1,L102)), "")</f>
        <v>2</v>
      </c>
      <c r="Z102" s="4">
        <f>IF($O102 = TRUE, IF(ISBLANK(M102), "", INDEX('Individual UI'!$E$6:$H$6,1,M102)), "")</f>
        <v>2</v>
      </c>
      <c r="AA102" s="14">
        <f>IF($O102 = TRUE, IF(ISBLANK(N102), "", INDEX('Individual UI'!$E$6:$H$6,1,N102)), "")</f>
        <v>-2</v>
      </c>
      <c r="AB102" s="11">
        <f>IF($O102 = TRUE, EXP(MMULT($P102:$AA102, Documentation!D$39:D$50) + Documentation!D$51), "")</f>
        <v>1.3878700218232517E-4</v>
      </c>
      <c r="AC102" s="4">
        <f>IF($O102 = TRUE, EXP(MMULT($P102:$AA102, Documentation!E$39:E$50) + Documentation!E$51), "")</f>
        <v>0.82937113837054499</v>
      </c>
      <c r="AD102" s="4">
        <f>IF($O102 = TRUE, EXP(MMULT($P102:$AA102, Documentation!F$39:F$50) + Documentation!F$51), "")</f>
        <v>7.0371805062798857E-3</v>
      </c>
      <c r="AE102" s="4">
        <f>IF($O102 = TRUE, EXP(MMULT($P102:$AA102, Documentation!G$39:G$50) + Documentation!G$51), "")</f>
        <v>0.20953070962456832</v>
      </c>
      <c r="AF102" s="14">
        <f>IF($O102 = TRUE, EXP(MMULT($P102:$AA102, Documentation!H$39:H$50) + Documentation!H$51), "")</f>
        <v>6.1270035297585732</v>
      </c>
      <c r="AG102" s="30">
        <f t="shared" si="15"/>
        <v>1.9348310091867923E-5</v>
      </c>
      <c r="AH102" s="28">
        <f t="shared" si="16"/>
        <v>0.11562271476516131</v>
      </c>
      <c r="AI102" s="28">
        <f t="shared" si="17"/>
        <v>9.8105405021343788E-4</v>
      </c>
      <c r="AJ102" s="28">
        <f t="shared" si="18"/>
        <v>2.9210697542551119E-2</v>
      </c>
      <c r="AK102" s="33">
        <f t="shared" si="19"/>
        <v>0.8541661853319823</v>
      </c>
      <c r="AL102" s="11">
        <f t="shared" si="20"/>
        <v>5</v>
      </c>
      <c r="AM102" s="14" t="str">
        <f>IF($O102 = TRUE, INDEX(Documentation!$M$9:$M$13, $AL102, 1), "")</f>
        <v>Reluctant Claimants</v>
      </c>
      <c r="AN102" s="1"/>
      <c r="AO102" s="1"/>
      <c r="AP102" s="38">
        <v>1.9348310091867899E-5</v>
      </c>
      <c r="AQ102" s="35">
        <v>0.11562271476516101</v>
      </c>
      <c r="AR102" s="35">
        <v>9.8105405021344308E-4</v>
      </c>
      <c r="AS102" s="35">
        <v>2.9210697542551001E-2</v>
      </c>
      <c r="AT102" s="35">
        <v>0.85416618533198196</v>
      </c>
      <c r="AU102" s="14">
        <v>5</v>
      </c>
      <c r="AV102" s="4" t="b">
        <f t="shared" si="21"/>
        <v>1</v>
      </c>
      <c r="AW102" s="4" t="b">
        <f t="shared" si="22"/>
        <v>1</v>
      </c>
      <c r="AX102" s="4" t="b">
        <f t="shared" si="23"/>
        <v>1</v>
      </c>
      <c r="AY102" s="4" t="b">
        <f t="shared" si="24"/>
        <v>1</v>
      </c>
      <c r="AZ102" s="4" t="b">
        <f t="shared" si="25"/>
        <v>1</v>
      </c>
      <c r="BA102" s="4" t="b">
        <f t="shared" si="26"/>
        <v>1</v>
      </c>
      <c r="BB102" s="14" t="b">
        <f t="shared" si="27"/>
        <v>1</v>
      </c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x14ac:dyDescent="0.2">
      <c r="A103" s="1"/>
      <c r="B103" s="11" t="s">
        <v>258</v>
      </c>
      <c r="C103" s="4">
        <v>3</v>
      </c>
      <c r="D103" s="4">
        <v>4</v>
      </c>
      <c r="E103" s="4">
        <v>1</v>
      </c>
      <c r="F103" s="4">
        <v>4</v>
      </c>
      <c r="G103" s="4">
        <v>2</v>
      </c>
      <c r="H103" s="4">
        <v>3</v>
      </c>
      <c r="I103" s="4">
        <v>1</v>
      </c>
      <c r="J103" s="4">
        <v>4</v>
      </c>
      <c r="K103" s="4">
        <v>4</v>
      </c>
      <c r="L103" s="4">
        <v>2</v>
      </c>
      <c r="M103" s="4">
        <v>3</v>
      </c>
      <c r="N103" s="14">
        <v>3</v>
      </c>
      <c r="O103" s="25" t="b">
        <f t="shared" si="14"/>
        <v>1</v>
      </c>
      <c r="P103" s="11">
        <f>IF($O103 = TRUE, IF(ISBLANK(C103), "", INDEX('Individual UI'!$E$6:$H$6,1,C103)), "")</f>
        <v>2</v>
      </c>
      <c r="Q103" s="4">
        <f>IF($O103 = TRUE, IF(ISBLANK(D103), "", INDEX('Individual UI'!$E$6:$H$6,1,D103)), "")</f>
        <v>4</v>
      </c>
      <c r="R103" s="4">
        <f>IF($O103 = TRUE, IF(ISBLANK(E103), "", INDEX('Individual UI'!$E$6:$H$6,1,E103)), "")</f>
        <v>-4</v>
      </c>
      <c r="S103" s="4">
        <f>IF($O103 = TRUE, IF(ISBLANK(F103), "", INDEX('Individual UI'!$E$6:$H$6,1,F103)), "")</f>
        <v>4</v>
      </c>
      <c r="T103" s="4">
        <f>IF($O103 = TRUE, IF(ISBLANK(G103), "", INDEX('Individual UI'!$E$6:$H$6,1,G103)), "")</f>
        <v>-2</v>
      </c>
      <c r="U103" s="4">
        <f>IF($O103 = TRUE, IF(ISBLANK(H103), "", INDEX('Individual UI'!$E$6:$H$6,1,H103)), "")</f>
        <v>2</v>
      </c>
      <c r="V103" s="4">
        <f>IF($O103 = TRUE, IF(ISBLANK(I103), "", INDEX('Individual UI'!$E$6:$H$6,1,I103)), "")</f>
        <v>-4</v>
      </c>
      <c r="W103" s="4">
        <f>IF($O103 = TRUE, IF(ISBLANK(J103), "", INDEX('Individual UI'!$E$6:$H$6,1,J103)), "")</f>
        <v>4</v>
      </c>
      <c r="X103" s="4">
        <f>IF($O103 = TRUE, IF(ISBLANK(K103), "", INDEX('Individual UI'!$E$6:$H$6,1,K103)), "")</f>
        <v>4</v>
      </c>
      <c r="Y103" s="4">
        <f>IF($O103 = TRUE, IF(ISBLANK(L103), "", INDEX('Individual UI'!$E$6:$H$6,1,L103)), "")</f>
        <v>-2</v>
      </c>
      <c r="Z103" s="4">
        <f>IF($O103 = TRUE, IF(ISBLANK(M103), "", INDEX('Individual UI'!$E$6:$H$6,1,M103)), "")</f>
        <v>2</v>
      </c>
      <c r="AA103" s="14">
        <f>IF($O103 = TRUE, IF(ISBLANK(N103), "", INDEX('Individual UI'!$E$6:$H$6,1,N103)), "")</f>
        <v>2</v>
      </c>
      <c r="AB103" s="11">
        <f>IF($O103 = TRUE, EXP(MMULT($P103:$AA103, Documentation!D$39:D$50) + Documentation!D$51), "")</f>
        <v>8.4355802503998016E-5</v>
      </c>
      <c r="AC103" s="4">
        <f>IF($O103 = TRUE, EXP(MMULT($P103:$AA103, Documentation!E$39:E$50) + Documentation!E$51), "")</f>
        <v>2.0299871471800891E-2</v>
      </c>
      <c r="AD103" s="4">
        <f>IF($O103 = TRUE, EXP(MMULT($P103:$AA103, Documentation!F$39:F$50) + Documentation!F$51), "")</f>
        <v>4.4482356178830669</v>
      </c>
      <c r="AE103" s="4">
        <f>IF($O103 = TRUE, EXP(MMULT($P103:$AA103, Documentation!G$39:G$50) + Documentation!G$51), "")</f>
        <v>3.6458743376724216E-4</v>
      </c>
      <c r="AF103" s="14">
        <f>IF($O103 = TRUE, EXP(MMULT($P103:$AA103, Documentation!H$39:H$50) + Documentation!H$51), "")</f>
        <v>2.9359359420580145E-2</v>
      </c>
      <c r="AG103" s="30">
        <f t="shared" si="15"/>
        <v>1.8752635726464332E-5</v>
      </c>
      <c r="AH103" s="28">
        <f t="shared" si="16"/>
        <v>4.5127434474550284E-3</v>
      </c>
      <c r="AI103" s="28">
        <f t="shared" si="17"/>
        <v>0.98886075043494093</v>
      </c>
      <c r="AJ103" s="28">
        <f t="shared" si="18"/>
        <v>8.1049259599652297E-5</v>
      </c>
      <c r="AK103" s="33">
        <f t="shared" si="19"/>
        <v>6.5267042222778276E-3</v>
      </c>
      <c r="AL103" s="11">
        <f t="shared" si="20"/>
        <v>3</v>
      </c>
      <c r="AM103" s="14" t="str">
        <f>IF($O103 = TRUE, INDEX(Documentation!$M$9:$M$13, $AL103, 1), "")</f>
        <v>Process Skeptics</v>
      </c>
      <c r="AN103" s="1"/>
      <c r="AO103" s="1"/>
      <c r="AP103" s="38">
        <v>1.8752635726464499E-5</v>
      </c>
      <c r="AQ103" s="35">
        <v>4.5127434474549998E-3</v>
      </c>
      <c r="AR103" s="35">
        <v>0.98886075043494104</v>
      </c>
      <c r="AS103" s="35">
        <v>8.1049259599653097E-5</v>
      </c>
      <c r="AT103" s="35">
        <v>6.5267042222778796E-3</v>
      </c>
      <c r="AU103" s="14">
        <v>3</v>
      </c>
      <c r="AV103" s="4" t="b">
        <f t="shared" si="21"/>
        <v>1</v>
      </c>
      <c r="AW103" s="4" t="b">
        <f t="shared" si="22"/>
        <v>1</v>
      </c>
      <c r="AX103" s="4" t="b">
        <f t="shared" si="23"/>
        <v>1</v>
      </c>
      <c r="AY103" s="4" t="b">
        <f t="shared" si="24"/>
        <v>1</v>
      </c>
      <c r="AZ103" s="4" t="b">
        <f t="shared" si="25"/>
        <v>1</v>
      </c>
      <c r="BA103" s="4" t="b">
        <f t="shared" si="26"/>
        <v>1</v>
      </c>
      <c r="BB103" s="14" t="b">
        <f t="shared" si="27"/>
        <v>1</v>
      </c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spans="1:64" x14ac:dyDescent="0.2">
      <c r="A104" s="1"/>
      <c r="B104" s="11" t="s">
        <v>259</v>
      </c>
      <c r="C104" s="4">
        <v>3</v>
      </c>
      <c r="D104" s="4">
        <v>4</v>
      </c>
      <c r="E104" s="4">
        <v>3</v>
      </c>
      <c r="F104" s="4">
        <v>2</v>
      </c>
      <c r="G104" s="4">
        <v>3</v>
      </c>
      <c r="H104" s="4">
        <v>2</v>
      </c>
      <c r="I104" s="4">
        <v>4</v>
      </c>
      <c r="J104" s="4">
        <v>2</v>
      </c>
      <c r="K104" s="4">
        <v>3</v>
      </c>
      <c r="L104" s="4">
        <v>4</v>
      </c>
      <c r="M104" s="4">
        <v>2</v>
      </c>
      <c r="N104" s="14">
        <v>2</v>
      </c>
      <c r="O104" s="25" t="b">
        <f t="shared" si="14"/>
        <v>1</v>
      </c>
      <c r="P104" s="11">
        <f>IF($O104 = TRUE, IF(ISBLANK(C104), "", INDEX('Individual UI'!$E$6:$H$6,1,C104)), "")</f>
        <v>2</v>
      </c>
      <c r="Q104" s="4">
        <f>IF($O104 = TRUE, IF(ISBLANK(D104), "", INDEX('Individual UI'!$E$6:$H$6,1,D104)), "")</f>
        <v>4</v>
      </c>
      <c r="R104" s="4">
        <f>IF($O104 = TRUE, IF(ISBLANK(E104), "", INDEX('Individual UI'!$E$6:$H$6,1,E104)), "")</f>
        <v>2</v>
      </c>
      <c r="S104" s="4">
        <f>IF($O104 = TRUE, IF(ISBLANK(F104), "", INDEX('Individual UI'!$E$6:$H$6,1,F104)), "")</f>
        <v>-2</v>
      </c>
      <c r="T104" s="4">
        <f>IF($O104 = TRUE, IF(ISBLANK(G104), "", INDEX('Individual UI'!$E$6:$H$6,1,G104)), "")</f>
        <v>2</v>
      </c>
      <c r="U104" s="4">
        <f>IF($O104 = TRUE, IF(ISBLANK(H104), "", INDEX('Individual UI'!$E$6:$H$6,1,H104)), "")</f>
        <v>-2</v>
      </c>
      <c r="V104" s="4">
        <f>IF($O104 = TRUE, IF(ISBLANK(I104), "", INDEX('Individual UI'!$E$6:$H$6,1,I104)), "")</f>
        <v>4</v>
      </c>
      <c r="W104" s="4">
        <f>IF($O104 = TRUE, IF(ISBLANK(J104), "", INDEX('Individual UI'!$E$6:$H$6,1,J104)), "")</f>
        <v>-2</v>
      </c>
      <c r="X104" s="4">
        <f>IF($O104 = TRUE, IF(ISBLANK(K104), "", INDEX('Individual UI'!$E$6:$H$6,1,K104)), "")</f>
        <v>2</v>
      </c>
      <c r="Y104" s="4">
        <f>IF($O104 = TRUE, IF(ISBLANK(L104), "", INDEX('Individual UI'!$E$6:$H$6,1,L104)), "")</f>
        <v>4</v>
      </c>
      <c r="Z104" s="4">
        <f>IF($O104 = TRUE, IF(ISBLANK(M104), "", INDEX('Individual UI'!$E$6:$H$6,1,M104)), "")</f>
        <v>-2</v>
      </c>
      <c r="AA104" s="14">
        <f>IF($O104 = TRUE, IF(ISBLANK(N104), "", INDEX('Individual UI'!$E$6:$H$6,1,N104)), "")</f>
        <v>-2</v>
      </c>
      <c r="AB104" s="11">
        <f>IF($O104 = TRUE, EXP(MMULT($P104:$AA104, Documentation!D$39:D$50) + Documentation!D$51), "")</f>
        <v>6.9391530048697821E-4</v>
      </c>
      <c r="AC104" s="4">
        <f>IF($O104 = TRUE, EXP(MMULT($P104:$AA104, Documentation!E$39:E$50) + Documentation!E$51), "")</f>
        <v>1.1563816339562458</v>
      </c>
      <c r="AD104" s="4">
        <f>IF($O104 = TRUE, EXP(MMULT($P104:$AA104, Documentation!F$39:F$50) + Documentation!F$51), "")</f>
        <v>6.2353278189687259E-3</v>
      </c>
      <c r="AE104" s="4">
        <f>IF($O104 = TRUE, EXP(MMULT($P104:$AA104, Documentation!G$39:G$50) + Documentation!G$51), "")</f>
        <v>5.2043183493932408E-4</v>
      </c>
      <c r="AF104" s="14">
        <f>IF($O104 = TRUE, EXP(MMULT($P104:$AA104, Documentation!H$39:H$50) + Documentation!H$51), "")</f>
        <v>2.0107769688571166E-2</v>
      </c>
      <c r="AG104" s="30">
        <f t="shared" si="15"/>
        <v>5.8610726939429202E-4</v>
      </c>
      <c r="AH104" s="28">
        <f t="shared" si="16"/>
        <v>0.97672393356964715</v>
      </c>
      <c r="AI104" s="28">
        <f t="shared" si="17"/>
        <v>5.2665951582121185E-3</v>
      </c>
      <c r="AJ104" s="28">
        <f t="shared" si="18"/>
        <v>4.3957653256540671E-4</v>
      </c>
      <c r="AK104" s="33">
        <f t="shared" si="19"/>
        <v>1.6983787470181196E-2</v>
      </c>
      <c r="AL104" s="11">
        <f t="shared" si="20"/>
        <v>2</v>
      </c>
      <c r="AM104" s="14" t="str">
        <f>IF($O104 = TRUE, INDEX(Documentation!$M$9:$M$13, $AL104, 1), "")</f>
        <v>Cautious Consulters</v>
      </c>
      <c r="AN104" s="1"/>
      <c r="AO104" s="1"/>
      <c r="AP104" s="38">
        <v>5.8610726939427597E-4</v>
      </c>
      <c r="AQ104" s="35">
        <v>0.97672393356964704</v>
      </c>
      <c r="AR104" s="35">
        <v>5.2665951582121003E-3</v>
      </c>
      <c r="AS104" s="35">
        <v>4.39576532565386E-4</v>
      </c>
      <c r="AT104" s="35">
        <v>1.6983787470180801E-2</v>
      </c>
      <c r="AU104" s="14">
        <v>2</v>
      </c>
      <c r="AV104" s="4" t="b">
        <f t="shared" si="21"/>
        <v>1</v>
      </c>
      <c r="AW104" s="4" t="b">
        <f t="shared" si="22"/>
        <v>1</v>
      </c>
      <c r="AX104" s="4" t="b">
        <f t="shared" si="23"/>
        <v>1</v>
      </c>
      <c r="AY104" s="4" t="b">
        <f t="shared" si="24"/>
        <v>1</v>
      </c>
      <c r="AZ104" s="4" t="b">
        <f t="shared" si="25"/>
        <v>1</v>
      </c>
      <c r="BA104" s="4" t="b">
        <f t="shared" si="26"/>
        <v>1</v>
      </c>
      <c r="BB104" s="14" t="b">
        <f t="shared" si="27"/>
        <v>1</v>
      </c>
      <c r="BC104" s="1"/>
      <c r="BD104" s="1"/>
      <c r="BE104" s="1"/>
      <c r="BF104" s="1"/>
      <c r="BG104" s="1"/>
      <c r="BH104" s="1"/>
      <c r="BI104" s="1"/>
      <c r="BJ104" s="1"/>
      <c r="BK104" s="1"/>
      <c r="BL104" s="1"/>
    </row>
    <row r="105" spans="1:64" x14ac:dyDescent="0.2">
      <c r="A105" s="1"/>
      <c r="B105" s="11" t="s">
        <v>260</v>
      </c>
      <c r="C105" s="4">
        <v>1</v>
      </c>
      <c r="D105" s="4">
        <v>1</v>
      </c>
      <c r="E105" s="4">
        <v>1</v>
      </c>
      <c r="F105" s="4">
        <v>1</v>
      </c>
      <c r="G105" s="4">
        <v>2</v>
      </c>
      <c r="H105" s="4">
        <v>1</v>
      </c>
      <c r="I105" s="4">
        <v>2</v>
      </c>
      <c r="J105" s="4">
        <v>3</v>
      </c>
      <c r="K105" s="4">
        <v>1</v>
      </c>
      <c r="L105" s="4">
        <v>4</v>
      </c>
      <c r="M105" s="4">
        <v>1</v>
      </c>
      <c r="N105" s="14">
        <v>2</v>
      </c>
      <c r="O105" s="25" t="b">
        <f t="shared" si="14"/>
        <v>1</v>
      </c>
      <c r="P105" s="11">
        <f>IF($O105 = TRUE, IF(ISBLANK(C105), "", INDEX('Individual UI'!$E$6:$H$6,1,C105)), "")</f>
        <v>-4</v>
      </c>
      <c r="Q105" s="4">
        <f>IF($O105 = TRUE, IF(ISBLANK(D105), "", INDEX('Individual UI'!$E$6:$H$6,1,D105)), "")</f>
        <v>-4</v>
      </c>
      <c r="R105" s="4">
        <f>IF($O105 = TRUE, IF(ISBLANK(E105), "", INDEX('Individual UI'!$E$6:$H$6,1,E105)), "")</f>
        <v>-4</v>
      </c>
      <c r="S105" s="4">
        <f>IF($O105 = TRUE, IF(ISBLANK(F105), "", INDEX('Individual UI'!$E$6:$H$6,1,F105)), "")</f>
        <v>-4</v>
      </c>
      <c r="T105" s="4">
        <f>IF($O105 = TRUE, IF(ISBLANK(G105), "", INDEX('Individual UI'!$E$6:$H$6,1,G105)), "")</f>
        <v>-2</v>
      </c>
      <c r="U105" s="4">
        <f>IF($O105 = TRUE, IF(ISBLANK(H105), "", INDEX('Individual UI'!$E$6:$H$6,1,H105)), "")</f>
        <v>-4</v>
      </c>
      <c r="V105" s="4">
        <f>IF($O105 = TRUE, IF(ISBLANK(I105), "", INDEX('Individual UI'!$E$6:$H$6,1,I105)), "")</f>
        <v>-2</v>
      </c>
      <c r="W105" s="4">
        <f>IF($O105 = TRUE, IF(ISBLANK(J105), "", INDEX('Individual UI'!$E$6:$H$6,1,J105)), "")</f>
        <v>2</v>
      </c>
      <c r="X105" s="4">
        <f>IF($O105 = TRUE, IF(ISBLANK(K105), "", INDEX('Individual UI'!$E$6:$H$6,1,K105)), "")</f>
        <v>-4</v>
      </c>
      <c r="Y105" s="4">
        <f>IF($O105 = TRUE, IF(ISBLANK(L105), "", INDEX('Individual UI'!$E$6:$H$6,1,L105)), "")</f>
        <v>4</v>
      </c>
      <c r="Z105" s="4">
        <f>IF($O105 = TRUE, IF(ISBLANK(M105), "", INDEX('Individual UI'!$E$6:$H$6,1,M105)), "")</f>
        <v>-4</v>
      </c>
      <c r="AA105" s="14">
        <f>IF($O105 = TRUE, IF(ISBLANK(N105), "", INDEX('Individual UI'!$E$6:$H$6,1,N105)), "")</f>
        <v>-2</v>
      </c>
      <c r="AB105" s="11">
        <f>IF($O105 = TRUE, EXP(MMULT($P105:$AA105, Documentation!D$39:D$50) + Documentation!D$51), "")</f>
        <v>79.584449242678104</v>
      </c>
      <c r="AC105" s="4">
        <f>IF($O105 = TRUE, EXP(MMULT($P105:$AA105, Documentation!E$39:E$50) + Documentation!E$51), "")</f>
        <v>2.5282538540887314E-4</v>
      </c>
      <c r="AD105" s="4">
        <f>IF($O105 = TRUE, EXP(MMULT($P105:$AA105, Documentation!F$39:F$50) + Documentation!F$51), "")</f>
        <v>7.8682613028696168E-5</v>
      </c>
      <c r="AE105" s="4">
        <f>IF($O105 = TRUE, EXP(MMULT($P105:$AA105, Documentation!G$39:G$50) + Documentation!G$51), "")</f>
        <v>6.9939965568815215E-3</v>
      </c>
      <c r="AF105" s="14">
        <f>IF($O105 = TRUE, EXP(MMULT($P105:$AA105, Documentation!H$39:H$50) + Documentation!H$51), "")</f>
        <v>1.3969091494716127E-5</v>
      </c>
      <c r="AG105" s="30">
        <f t="shared" si="15"/>
        <v>0.99990778604470154</v>
      </c>
      <c r="AH105" s="28">
        <f t="shared" si="16"/>
        <v>3.1765259895084711E-6</v>
      </c>
      <c r="AI105" s="28">
        <f t="shared" si="17"/>
        <v>9.8857701652026987E-7</v>
      </c>
      <c r="AJ105" s="28">
        <f t="shared" si="18"/>
        <v>8.7873343088305247E-5</v>
      </c>
      <c r="AK105" s="33">
        <f t="shared" si="19"/>
        <v>1.7550920415300272E-7</v>
      </c>
      <c r="AL105" s="11">
        <f t="shared" si="20"/>
        <v>1</v>
      </c>
      <c r="AM105" s="14" t="str">
        <f>IF($O105 = TRUE, INDEX(Documentation!$M$9:$M$13, $AL105, 1), "")</f>
        <v>Decisive Pursuers</v>
      </c>
      <c r="AN105" s="1"/>
      <c r="AO105" s="1"/>
      <c r="AP105" s="38">
        <v>0.99990778604470099</v>
      </c>
      <c r="AQ105" s="35">
        <v>3.17652598950848E-6</v>
      </c>
      <c r="AR105" s="35">
        <v>9.8857701652028597E-7</v>
      </c>
      <c r="AS105" s="35">
        <v>8.7873343088304705E-5</v>
      </c>
      <c r="AT105" s="35">
        <v>1.7550920415300299E-7</v>
      </c>
      <c r="AU105" s="14">
        <v>1</v>
      </c>
      <c r="AV105" s="4" t="b">
        <f t="shared" si="21"/>
        <v>1</v>
      </c>
      <c r="AW105" s="4" t="b">
        <f t="shared" si="22"/>
        <v>1</v>
      </c>
      <c r="AX105" s="4" t="b">
        <f t="shared" si="23"/>
        <v>1</v>
      </c>
      <c r="AY105" s="4" t="b">
        <f t="shared" si="24"/>
        <v>1</v>
      </c>
      <c r="AZ105" s="4" t="b">
        <f t="shared" si="25"/>
        <v>1</v>
      </c>
      <c r="BA105" s="4" t="b">
        <f t="shared" si="26"/>
        <v>1</v>
      </c>
      <c r="BB105" s="14" t="b">
        <f t="shared" si="27"/>
        <v>1</v>
      </c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x14ac:dyDescent="0.2">
      <c r="A106" s="1"/>
      <c r="B106" s="11" t="s">
        <v>261</v>
      </c>
      <c r="C106" s="4">
        <v>4</v>
      </c>
      <c r="D106" s="4">
        <v>4</v>
      </c>
      <c r="E106" s="4">
        <v>1</v>
      </c>
      <c r="F106" s="4">
        <v>4</v>
      </c>
      <c r="G106" s="4">
        <v>3</v>
      </c>
      <c r="H106" s="4">
        <v>4</v>
      </c>
      <c r="I106" s="4">
        <v>2</v>
      </c>
      <c r="J106" s="4">
        <v>4</v>
      </c>
      <c r="K106" s="4">
        <v>2</v>
      </c>
      <c r="L106" s="4">
        <v>4</v>
      </c>
      <c r="M106" s="4">
        <v>2</v>
      </c>
      <c r="N106" s="14">
        <v>2</v>
      </c>
      <c r="O106" s="25" t="b">
        <f t="shared" si="14"/>
        <v>1</v>
      </c>
      <c r="P106" s="11">
        <f>IF($O106 = TRUE, IF(ISBLANK(C106), "", INDEX('Individual UI'!$E$6:$H$6,1,C106)), "")</f>
        <v>4</v>
      </c>
      <c r="Q106" s="4">
        <f>IF($O106 = TRUE, IF(ISBLANK(D106), "", INDEX('Individual UI'!$E$6:$H$6,1,D106)), "")</f>
        <v>4</v>
      </c>
      <c r="R106" s="4">
        <f>IF($O106 = TRUE, IF(ISBLANK(E106), "", INDEX('Individual UI'!$E$6:$H$6,1,E106)), "")</f>
        <v>-4</v>
      </c>
      <c r="S106" s="4">
        <f>IF($O106 = TRUE, IF(ISBLANK(F106), "", INDEX('Individual UI'!$E$6:$H$6,1,F106)), "")</f>
        <v>4</v>
      </c>
      <c r="T106" s="4">
        <f>IF($O106 = TRUE, IF(ISBLANK(G106), "", INDEX('Individual UI'!$E$6:$H$6,1,G106)), "")</f>
        <v>2</v>
      </c>
      <c r="U106" s="4">
        <f>IF($O106 = TRUE, IF(ISBLANK(H106), "", INDEX('Individual UI'!$E$6:$H$6,1,H106)), "")</f>
        <v>4</v>
      </c>
      <c r="V106" s="4">
        <f>IF($O106 = TRUE, IF(ISBLANK(I106), "", INDEX('Individual UI'!$E$6:$H$6,1,I106)), "")</f>
        <v>-2</v>
      </c>
      <c r="W106" s="4">
        <f>IF($O106 = TRUE, IF(ISBLANK(J106), "", INDEX('Individual UI'!$E$6:$H$6,1,J106)), "")</f>
        <v>4</v>
      </c>
      <c r="X106" s="4">
        <f>IF($O106 = TRUE, IF(ISBLANK(K106), "", INDEX('Individual UI'!$E$6:$H$6,1,K106)), "")</f>
        <v>-2</v>
      </c>
      <c r="Y106" s="4">
        <f>IF($O106 = TRUE, IF(ISBLANK(L106), "", INDEX('Individual UI'!$E$6:$H$6,1,L106)), "")</f>
        <v>4</v>
      </c>
      <c r="Z106" s="4">
        <f>IF($O106 = TRUE, IF(ISBLANK(M106), "", INDEX('Individual UI'!$E$6:$H$6,1,M106)), "")</f>
        <v>-2</v>
      </c>
      <c r="AA106" s="14">
        <f>IF($O106 = TRUE, IF(ISBLANK(N106), "", INDEX('Individual UI'!$E$6:$H$6,1,N106)), "")</f>
        <v>-2</v>
      </c>
      <c r="AB106" s="11">
        <f>IF($O106 = TRUE, EXP(MMULT($P106:$AA106, Documentation!D$39:D$50) + Documentation!D$51), "")</f>
        <v>5.0063273054532888E-5</v>
      </c>
      <c r="AC106" s="4">
        <f>IF($O106 = TRUE, EXP(MMULT($P106:$AA106, Documentation!E$39:E$50) + Documentation!E$51), "")</f>
        <v>4.7132276752181561E-3</v>
      </c>
      <c r="AD106" s="4">
        <f>IF($O106 = TRUE, EXP(MMULT($P106:$AA106, Documentation!F$39:F$50) + Documentation!F$51), "")</f>
        <v>0.43709690876282548</v>
      </c>
      <c r="AE106" s="4">
        <f>IF($O106 = TRUE, EXP(MMULT($P106:$AA106, Documentation!G$39:G$50) + Documentation!G$51), "")</f>
        <v>2.687491668245514E-2</v>
      </c>
      <c r="AF106" s="14">
        <f>IF($O106 = TRUE, EXP(MMULT($P106:$AA106, Documentation!H$39:H$50) + Documentation!H$51), "")</f>
        <v>0.31860958159500874</v>
      </c>
      <c r="AG106" s="30">
        <f t="shared" si="15"/>
        <v>6.3584949746191299E-5</v>
      </c>
      <c r="AH106" s="28">
        <f t="shared" si="16"/>
        <v>5.9862315543104429E-3</v>
      </c>
      <c r="AI106" s="28">
        <f t="shared" si="17"/>
        <v>0.55515317481591175</v>
      </c>
      <c r="AJ106" s="28">
        <f t="shared" si="18"/>
        <v>3.413360977868115E-2</v>
      </c>
      <c r="AK106" s="33">
        <f t="shared" si="19"/>
        <v>0.40466339890135039</v>
      </c>
      <c r="AL106" s="11">
        <f t="shared" si="20"/>
        <v>3</v>
      </c>
      <c r="AM106" s="14" t="str">
        <f>IF($O106 = TRUE, INDEX(Documentation!$M$9:$M$13, $AL106, 1), "")</f>
        <v>Process Skeptics</v>
      </c>
      <c r="AN106" s="1"/>
      <c r="AO106" s="1"/>
      <c r="AP106" s="38">
        <v>6.3584949746189998E-5</v>
      </c>
      <c r="AQ106" s="35">
        <v>5.9862315543104004E-3</v>
      </c>
      <c r="AR106" s="35">
        <v>0.55515317481591397</v>
      </c>
      <c r="AS106" s="35">
        <v>3.4133609778680199E-2</v>
      </c>
      <c r="AT106" s="35">
        <v>0.404663398901349</v>
      </c>
      <c r="AU106" s="14">
        <v>3</v>
      </c>
      <c r="AV106" s="4" t="b">
        <f t="shared" si="21"/>
        <v>1</v>
      </c>
      <c r="AW106" s="4" t="b">
        <f t="shared" si="22"/>
        <v>1</v>
      </c>
      <c r="AX106" s="4" t="b">
        <f t="shared" si="23"/>
        <v>1</v>
      </c>
      <c r="AY106" s="4" t="b">
        <f t="shared" si="24"/>
        <v>1</v>
      </c>
      <c r="AZ106" s="4" t="b">
        <f t="shared" si="25"/>
        <v>1</v>
      </c>
      <c r="BA106" s="4" t="b">
        <f t="shared" si="26"/>
        <v>1</v>
      </c>
      <c r="BB106" s="14" t="b">
        <f t="shared" si="27"/>
        <v>1</v>
      </c>
      <c r="BC106" s="1"/>
      <c r="BD106" s="1"/>
      <c r="BE106" s="1"/>
      <c r="BF106" s="1"/>
      <c r="BG106" s="1"/>
      <c r="BH106" s="1"/>
      <c r="BI106" s="1"/>
      <c r="BJ106" s="1"/>
      <c r="BK106" s="1"/>
      <c r="BL106" s="1"/>
    </row>
    <row r="107" spans="1:64" x14ac:dyDescent="0.2">
      <c r="A107" s="1"/>
      <c r="B107" s="11" t="s">
        <v>262</v>
      </c>
      <c r="C107" s="4">
        <v>2</v>
      </c>
      <c r="D107" s="4">
        <v>3</v>
      </c>
      <c r="E107" s="4">
        <v>1</v>
      </c>
      <c r="F107" s="4">
        <v>1</v>
      </c>
      <c r="G107" s="4">
        <v>2</v>
      </c>
      <c r="H107" s="4">
        <v>2</v>
      </c>
      <c r="I107" s="4">
        <v>3</v>
      </c>
      <c r="J107" s="4">
        <v>3</v>
      </c>
      <c r="K107" s="4">
        <v>4</v>
      </c>
      <c r="L107" s="4">
        <v>2</v>
      </c>
      <c r="M107" s="4">
        <v>2</v>
      </c>
      <c r="N107" s="14">
        <v>4</v>
      </c>
      <c r="O107" s="25" t="b">
        <f t="shared" si="14"/>
        <v>1</v>
      </c>
      <c r="P107" s="11">
        <f>IF($O107 = TRUE, IF(ISBLANK(C107), "", INDEX('Individual UI'!$E$6:$H$6,1,C107)), "")</f>
        <v>-2</v>
      </c>
      <c r="Q107" s="4">
        <f>IF($O107 = TRUE, IF(ISBLANK(D107), "", INDEX('Individual UI'!$E$6:$H$6,1,D107)), "")</f>
        <v>2</v>
      </c>
      <c r="R107" s="4">
        <f>IF($O107 = TRUE, IF(ISBLANK(E107), "", INDEX('Individual UI'!$E$6:$H$6,1,E107)), "")</f>
        <v>-4</v>
      </c>
      <c r="S107" s="4">
        <f>IF($O107 = TRUE, IF(ISBLANK(F107), "", INDEX('Individual UI'!$E$6:$H$6,1,F107)), "")</f>
        <v>-4</v>
      </c>
      <c r="T107" s="4">
        <f>IF($O107 = TRUE, IF(ISBLANK(G107), "", INDEX('Individual UI'!$E$6:$H$6,1,G107)), "")</f>
        <v>-2</v>
      </c>
      <c r="U107" s="4">
        <f>IF($O107 = TRUE, IF(ISBLANK(H107), "", INDEX('Individual UI'!$E$6:$H$6,1,H107)), "")</f>
        <v>-2</v>
      </c>
      <c r="V107" s="4">
        <f>IF($O107 = TRUE, IF(ISBLANK(I107), "", INDEX('Individual UI'!$E$6:$H$6,1,I107)), "")</f>
        <v>2</v>
      </c>
      <c r="W107" s="4">
        <f>IF($O107 = TRUE, IF(ISBLANK(J107), "", INDEX('Individual UI'!$E$6:$H$6,1,J107)), "")</f>
        <v>2</v>
      </c>
      <c r="X107" s="4">
        <f>IF($O107 = TRUE, IF(ISBLANK(K107), "", INDEX('Individual UI'!$E$6:$H$6,1,K107)), "")</f>
        <v>4</v>
      </c>
      <c r="Y107" s="4">
        <f>IF($O107 = TRUE, IF(ISBLANK(L107), "", INDEX('Individual UI'!$E$6:$H$6,1,L107)), "")</f>
        <v>-2</v>
      </c>
      <c r="Z107" s="4">
        <f>IF($O107 = TRUE, IF(ISBLANK(M107), "", INDEX('Individual UI'!$E$6:$H$6,1,M107)), "")</f>
        <v>-2</v>
      </c>
      <c r="AA107" s="14">
        <f>IF($O107 = TRUE, IF(ISBLANK(N107), "", INDEX('Individual UI'!$E$6:$H$6,1,N107)), "")</f>
        <v>4</v>
      </c>
      <c r="AB107" s="11">
        <f>IF($O107 = TRUE, EXP(MMULT($P107:$AA107, Documentation!D$39:D$50) + Documentation!D$51), "")</f>
        <v>0.76484748258576174</v>
      </c>
      <c r="AC107" s="4">
        <f>IF($O107 = TRUE, EXP(MMULT($P107:$AA107, Documentation!E$39:E$50) + Documentation!E$51), "")</f>
        <v>1.4540961663241227E-2</v>
      </c>
      <c r="AD107" s="4">
        <f>IF($O107 = TRUE, EXP(MMULT($P107:$AA107, Documentation!F$39:F$50) + Documentation!F$51), "")</f>
        <v>1.1026253433449049E-2</v>
      </c>
      <c r="AE107" s="4">
        <f>IF($O107 = TRUE, EXP(MMULT($P107:$AA107, Documentation!G$39:G$50) + Documentation!G$51), "")</f>
        <v>1.6618842762095884E-5</v>
      </c>
      <c r="AF107" s="14">
        <f>IF($O107 = TRUE, EXP(MMULT($P107:$AA107, Documentation!H$39:H$50) + Documentation!H$51), "")</f>
        <v>1.2365746606722848E-5</v>
      </c>
      <c r="AG107" s="30">
        <f t="shared" si="15"/>
        <v>0.96761793375020366</v>
      </c>
      <c r="AH107" s="28">
        <f t="shared" si="16"/>
        <v>1.8395948995947348E-2</v>
      </c>
      <c r="AI107" s="28">
        <f t="shared" si="17"/>
        <v>1.394944849424111E-2</v>
      </c>
      <c r="AJ107" s="28">
        <f t="shared" si="18"/>
        <v>2.1024701866591593E-5</v>
      </c>
      <c r="AK107" s="33">
        <f t="shared" si="19"/>
        <v>1.5644057741321115E-5</v>
      </c>
      <c r="AL107" s="11">
        <f t="shared" si="20"/>
        <v>1</v>
      </c>
      <c r="AM107" s="14" t="str">
        <f>IF($O107 = TRUE, INDEX(Documentation!$M$9:$M$13, $AL107, 1), "")</f>
        <v>Decisive Pursuers</v>
      </c>
      <c r="AN107" s="1"/>
      <c r="AO107" s="1"/>
      <c r="AP107" s="38">
        <v>0.967617933750203</v>
      </c>
      <c r="AQ107" s="35">
        <v>1.8395948995947702E-2</v>
      </c>
      <c r="AR107" s="35">
        <v>1.39494484942413E-2</v>
      </c>
      <c r="AS107" s="35">
        <v>2.10247018665914E-5</v>
      </c>
      <c r="AT107" s="35">
        <v>1.56440577413212E-5</v>
      </c>
      <c r="AU107" s="14">
        <v>1</v>
      </c>
      <c r="AV107" s="4" t="b">
        <f t="shared" si="21"/>
        <v>1</v>
      </c>
      <c r="AW107" s="4" t="b">
        <f t="shared" si="22"/>
        <v>1</v>
      </c>
      <c r="AX107" s="4" t="b">
        <f t="shared" si="23"/>
        <v>1</v>
      </c>
      <c r="AY107" s="4" t="b">
        <f t="shared" si="24"/>
        <v>1</v>
      </c>
      <c r="AZ107" s="4" t="b">
        <f t="shared" si="25"/>
        <v>1</v>
      </c>
      <c r="BA107" s="4" t="b">
        <f t="shared" si="26"/>
        <v>1</v>
      </c>
      <c r="BB107" s="14" t="b">
        <f t="shared" si="27"/>
        <v>1</v>
      </c>
      <c r="BC107" s="1"/>
      <c r="BD107" s="1"/>
      <c r="BE107" s="1"/>
      <c r="BF107" s="1"/>
      <c r="BG107" s="1"/>
      <c r="BH107" s="1"/>
      <c r="BI107" s="1"/>
      <c r="BJ107" s="1"/>
      <c r="BK107" s="1"/>
      <c r="BL107" s="1"/>
    </row>
    <row r="108" spans="1:64" x14ac:dyDescent="0.2">
      <c r="A108" s="1"/>
      <c r="B108" s="11" t="s">
        <v>263</v>
      </c>
      <c r="C108" s="4">
        <v>2</v>
      </c>
      <c r="D108" s="4">
        <v>1</v>
      </c>
      <c r="E108" s="4">
        <v>1</v>
      </c>
      <c r="F108" s="4">
        <v>2</v>
      </c>
      <c r="G108" s="4">
        <v>2</v>
      </c>
      <c r="H108" s="4">
        <v>4</v>
      </c>
      <c r="I108" s="4">
        <v>3</v>
      </c>
      <c r="J108" s="4">
        <v>2</v>
      </c>
      <c r="K108" s="4">
        <v>1</v>
      </c>
      <c r="L108" s="4">
        <v>2</v>
      </c>
      <c r="M108" s="4">
        <v>2</v>
      </c>
      <c r="N108" s="14">
        <v>1</v>
      </c>
      <c r="O108" s="25" t="b">
        <f t="shared" si="14"/>
        <v>1</v>
      </c>
      <c r="P108" s="11">
        <f>IF($O108 = TRUE, IF(ISBLANK(C108), "", INDEX('Individual UI'!$E$6:$H$6,1,C108)), "")</f>
        <v>-2</v>
      </c>
      <c r="Q108" s="4">
        <f>IF($O108 = TRUE, IF(ISBLANK(D108), "", INDEX('Individual UI'!$E$6:$H$6,1,D108)), "")</f>
        <v>-4</v>
      </c>
      <c r="R108" s="4">
        <f>IF($O108 = TRUE, IF(ISBLANK(E108), "", INDEX('Individual UI'!$E$6:$H$6,1,E108)), "")</f>
        <v>-4</v>
      </c>
      <c r="S108" s="4">
        <f>IF($O108 = TRUE, IF(ISBLANK(F108), "", INDEX('Individual UI'!$E$6:$H$6,1,F108)), "")</f>
        <v>-2</v>
      </c>
      <c r="T108" s="4">
        <f>IF($O108 = TRUE, IF(ISBLANK(G108), "", INDEX('Individual UI'!$E$6:$H$6,1,G108)), "")</f>
        <v>-2</v>
      </c>
      <c r="U108" s="4">
        <f>IF($O108 = TRUE, IF(ISBLANK(H108), "", INDEX('Individual UI'!$E$6:$H$6,1,H108)), "")</f>
        <v>4</v>
      </c>
      <c r="V108" s="4">
        <f>IF($O108 = TRUE, IF(ISBLANK(I108), "", INDEX('Individual UI'!$E$6:$H$6,1,I108)), "")</f>
        <v>2</v>
      </c>
      <c r="W108" s="4">
        <f>IF($O108 = TRUE, IF(ISBLANK(J108), "", INDEX('Individual UI'!$E$6:$H$6,1,J108)), "")</f>
        <v>-2</v>
      </c>
      <c r="X108" s="4">
        <f>IF($O108 = TRUE, IF(ISBLANK(K108), "", INDEX('Individual UI'!$E$6:$H$6,1,K108)), "")</f>
        <v>-4</v>
      </c>
      <c r="Y108" s="4">
        <f>IF($O108 = TRUE, IF(ISBLANK(L108), "", INDEX('Individual UI'!$E$6:$H$6,1,L108)), "")</f>
        <v>-2</v>
      </c>
      <c r="Z108" s="4">
        <f>IF($O108 = TRUE, IF(ISBLANK(M108), "", INDEX('Individual UI'!$E$6:$H$6,1,M108)), "")</f>
        <v>-2</v>
      </c>
      <c r="AA108" s="14">
        <f>IF($O108 = TRUE, IF(ISBLANK(N108), "", INDEX('Individual UI'!$E$6:$H$6,1,N108)), "")</f>
        <v>-4</v>
      </c>
      <c r="AB108" s="11">
        <f>IF($O108 = TRUE, EXP(MMULT($P108:$AA108, Documentation!D$39:D$50) + Documentation!D$51), "")</f>
        <v>3.0840287350166058</v>
      </c>
      <c r="AC108" s="4">
        <f>IF($O108 = TRUE, EXP(MMULT($P108:$AA108, Documentation!E$39:E$50) + Documentation!E$51), "")</f>
        <v>4.7891175351624625E-5</v>
      </c>
      <c r="AD108" s="4">
        <f>IF($O108 = TRUE, EXP(MMULT($P108:$AA108, Documentation!F$39:F$50) + Documentation!F$51), "")</f>
        <v>1.0183800560175373E-4</v>
      </c>
      <c r="AE108" s="4">
        <f>IF($O108 = TRUE, EXP(MMULT($P108:$AA108, Documentation!G$39:G$50) + Documentation!G$51), "")</f>
        <v>0.14105600172662516</v>
      </c>
      <c r="AF108" s="14">
        <f>IF($O108 = TRUE, EXP(MMULT($P108:$AA108, Documentation!H$39:H$50) + Documentation!H$51), "")</f>
        <v>7.869623958153706E-4</v>
      </c>
      <c r="AG108" s="30">
        <f t="shared" si="15"/>
        <v>0.95598519834465612</v>
      </c>
      <c r="AH108" s="28">
        <f t="shared" si="16"/>
        <v>1.484527502861774E-5</v>
      </c>
      <c r="AI108" s="28">
        <f t="shared" si="17"/>
        <v>3.1567677978750267E-5</v>
      </c>
      <c r="AJ108" s="28">
        <f t="shared" si="18"/>
        <v>4.3724446616612289E-2</v>
      </c>
      <c r="AK108" s="33">
        <f t="shared" si="19"/>
        <v>2.4394208572420839E-4</v>
      </c>
      <c r="AL108" s="11">
        <f t="shared" si="20"/>
        <v>1</v>
      </c>
      <c r="AM108" s="14" t="str">
        <f>IF($O108 = TRUE, INDEX(Documentation!$M$9:$M$13, $AL108, 1), "")</f>
        <v>Decisive Pursuers</v>
      </c>
      <c r="AN108" s="1"/>
      <c r="AO108" s="1"/>
      <c r="AP108" s="38">
        <v>0.95598519834465601</v>
      </c>
      <c r="AQ108" s="35">
        <v>1.4845275028617799E-5</v>
      </c>
      <c r="AR108" s="35">
        <v>3.1567677978750599E-5</v>
      </c>
      <c r="AS108" s="35">
        <v>4.3724446616612497E-2</v>
      </c>
      <c r="AT108" s="35">
        <v>2.4394208572420901E-4</v>
      </c>
      <c r="AU108" s="14">
        <v>1</v>
      </c>
      <c r="AV108" s="4" t="b">
        <f t="shared" si="21"/>
        <v>1</v>
      </c>
      <c r="AW108" s="4" t="b">
        <f t="shared" si="22"/>
        <v>1</v>
      </c>
      <c r="AX108" s="4" t="b">
        <f t="shared" si="23"/>
        <v>1</v>
      </c>
      <c r="AY108" s="4" t="b">
        <f t="shared" si="24"/>
        <v>1</v>
      </c>
      <c r="AZ108" s="4" t="b">
        <f t="shared" si="25"/>
        <v>1</v>
      </c>
      <c r="BA108" s="4" t="b">
        <f t="shared" si="26"/>
        <v>1</v>
      </c>
      <c r="BB108" s="14" t="b">
        <f t="shared" si="27"/>
        <v>1</v>
      </c>
      <c r="BC108" s="1"/>
      <c r="BD108" s="1"/>
      <c r="BE108" s="1"/>
      <c r="BF108" s="1"/>
      <c r="BG108" s="1"/>
      <c r="BH108" s="1"/>
      <c r="BI108" s="1"/>
      <c r="BJ108" s="1"/>
      <c r="BK108" s="1"/>
      <c r="BL108" s="1"/>
    </row>
    <row r="109" spans="1:64" x14ac:dyDescent="0.2">
      <c r="A109" s="1"/>
      <c r="B109" s="11" t="s">
        <v>264</v>
      </c>
      <c r="C109" s="4">
        <v>3</v>
      </c>
      <c r="D109" s="4">
        <v>3</v>
      </c>
      <c r="E109" s="4">
        <v>4</v>
      </c>
      <c r="F109" s="4">
        <v>3</v>
      </c>
      <c r="G109" s="4">
        <v>1</v>
      </c>
      <c r="H109" s="4">
        <v>1</v>
      </c>
      <c r="I109" s="4">
        <v>2</v>
      </c>
      <c r="J109" s="4">
        <v>3</v>
      </c>
      <c r="K109" s="4">
        <v>2</v>
      </c>
      <c r="L109" s="4">
        <v>1</v>
      </c>
      <c r="M109" s="4">
        <v>2</v>
      </c>
      <c r="N109" s="14">
        <v>1</v>
      </c>
      <c r="O109" s="25" t="b">
        <f t="shared" si="14"/>
        <v>1</v>
      </c>
      <c r="P109" s="11">
        <f>IF($O109 = TRUE, IF(ISBLANK(C109), "", INDEX('Individual UI'!$E$6:$H$6,1,C109)), "")</f>
        <v>2</v>
      </c>
      <c r="Q109" s="4">
        <f>IF($O109 = TRUE, IF(ISBLANK(D109), "", INDEX('Individual UI'!$E$6:$H$6,1,D109)), "")</f>
        <v>2</v>
      </c>
      <c r="R109" s="4">
        <f>IF($O109 = TRUE, IF(ISBLANK(E109), "", INDEX('Individual UI'!$E$6:$H$6,1,E109)), "")</f>
        <v>4</v>
      </c>
      <c r="S109" s="4">
        <f>IF($O109 = TRUE, IF(ISBLANK(F109), "", INDEX('Individual UI'!$E$6:$H$6,1,F109)), "")</f>
        <v>2</v>
      </c>
      <c r="T109" s="4">
        <f>IF($O109 = TRUE, IF(ISBLANK(G109), "", INDEX('Individual UI'!$E$6:$H$6,1,G109)), "")</f>
        <v>-4</v>
      </c>
      <c r="U109" s="4">
        <f>IF($O109 = TRUE, IF(ISBLANK(H109), "", INDEX('Individual UI'!$E$6:$H$6,1,H109)), "")</f>
        <v>-4</v>
      </c>
      <c r="V109" s="4">
        <f>IF($O109 = TRUE, IF(ISBLANK(I109), "", INDEX('Individual UI'!$E$6:$H$6,1,I109)), "")</f>
        <v>-2</v>
      </c>
      <c r="W109" s="4">
        <f>IF($O109 = TRUE, IF(ISBLANK(J109), "", INDEX('Individual UI'!$E$6:$H$6,1,J109)), "")</f>
        <v>2</v>
      </c>
      <c r="X109" s="4">
        <f>IF($O109 = TRUE, IF(ISBLANK(K109), "", INDEX('Individual UI'!$E$6:$H$6,1,K109)), "")</f>
        <v>-2</v>
      </c>
      <c r="Y109" s="4">
        <f>IF($O109 = TRUE, IF(ISBLANK(L109), "", INDEX('Individual UI'!$E$6:$H$6,1,L109)), "")</f>
        <v>-4</v>
      </c>
      <c r="Z109" s="4">
        <f>IF($O109 = TRUE, IF(ISBLANK(M109), "", INDEX('Individual UI'!$E$6:$H$6,1,M109)), "")</f>
        <v>-2</v>
      </c>
      <c r="AA109" s="14">
        <f>IF($O109 = TRUE, IF(ISBLANK(N109), "", INDEX('Individual UI'!$E$6:$H$6,1,N109)), "")</f>
        <v>-4</v>
      </c>
      <c r="AB109" s="11">
        <f>IF($O109 = TRUE, EXP(MMULT($P109:$AA109, Documentation!D$39:D$50) + Documentation!D$51), "")</f>
        <v>6.1132220517156315E-3</v>
      </c>
      <c r="AC109" s="4">
        <f>IF($O109 = TRUE, EXP(MMULT($P109:$AA109, Documentation!E$39:E$50) + Documentation!E$51), "")</f>
        <v>1.1699304716903667E-3</v>
      </c>
      <c r="AD109" s="4">
        <f>IF($O109 = TRUE, EXP(MMULT($P109:$AA109, Documentation!F$39:F$50) + Documentation!F$51), "")</f>
        <v>1.1115184971240508E-2</v>
      </c>
      <c r="AE109" s="4">
        <f>IF($O109 = TRUE, EXP(MMULT($P109:$AA109, Documentation!G$39:G$50) + Documentation!G$51), "")</f>
        <v>5.2342086065558326E-2</v>
      </c>
      <c r="AF109" s="14">
        <f>IF($O109 = TRUE, EXP(MMULT($P109:$AA109, Documentation!H$39:H$50) + Documentation!H$51), "")</f>
        <v>0.14282842614107322</v>
      </c>
      <c r="AG109" s="30">
        <f t="shared" si="15"/>
        <v>2.8624127817639542E-2</v>
      </c>
      <c r="AH109" s="28">
        <f t="shared" si="16"/>
        <v>5.4780014656948617E-3</v>
      </c>
      <c r="AI109" s="28">
        <f t="shared" si="17"/>
        <v>5.2044972788810186E-2</v>
      </c>
      <c r="AJ109" s="28">
        <f t="shared" si="18"/>
        <v>0.24508296101594398</v>
      </c>
      <c r="AK109" s="33">
        <f t="shared" si="19"/>
        <v>0.66876993691191144</v>
      </c>
      <c r="AL109" s="11">
        <f t="shared" si="20"/>
        <v>5</v>
      </c>
      <c r="AM109" s="14" t="str">
        <f>IF($O109 = TRUE, INDEX(Documentation!$M$9:$M$13, $AL109, 1), "")</f>
        <v>Reluctant Claimants</v>
      </c>
      <c r="AN109" s="1"/>
      <c r="AO109" s="1"/>
      <c r="AP109" s="38">
        <v>2.8624127817639601E-2</v>
      </c>
      <c r="AQ109" s="35">
        <v>5.4780014656948704E-3</v>
      </c>
      <c r="AR109" s="35">
        <v>5.2044972788810998E-2</v>
      </c>
      <c r="AS109" s="35">
        <v>0.24508296101594201</v>
      </c>
      <c r="AT109" s="35">
        <v>0.668769936911913</v>
      </c>
      <c r="AU109" s="14">
        <v>5</v>
      </c>
      <c r="AV109" s="4" t="b">
        <f t="shared" si="21"/>
        <v>1</v>
      </c>
      <c r="AW109" s="4" t="b">
        <f t="shared" si="22"/>
        <v>1</v>
      </c>
      <c r="AX109" s="4" t="b">
        <f t="shared" si="23"/>
        <v>1</v>
      </c>
      <c r="AY109" s="4" t="b">
        <f t="shared" si="24"/>
        <v>1</v>
      </c>
      <c r="AZ109" s="4" t="b">
        <f t="shared" si="25"/>
        <v>1</v>
      </c>
      <c r="BA109" s="4" t="b">
        <f t="shared" si="26"/>
        <v>1</v>
      </c>
      <c r="BB109" s="14" t="b">
        <f t="shared" si="27"/>
        <v>1</v>
      </c>
      <c r="BC109" s="1"/>
      <c r="BD109" s="1"/>
      <c r="BE109" s="1"/>
      <c r="BF109" s="1"/>
      <c r="BG109" s="1"/>
      <c r="BH109" s="1"/>
      <c r="BI109" s="1"/>
      <c r="BJ109" s="1"/>
      <c r="BK109" s="1"/>
      <c r="BL109" s="1"/>
    </row>
    <row r="110" spans="1:64" x14ac:dyDescent="0.2">
      <c r="A110" s="1"/>
      <c r="B110" s="11" t="s">
        <v>265</v>
      </c>
      <c r="C110" s="4">
        <v>3</v>
      </c>
      <c r="D110" s="4">
        <v>2</v>
      </c>
      <c r="E110" s="4">
        <v>4</v>
      </c>
      <c r="F110" s="4">
        <v>2</v>
      </c>
      <c r="G110" s="4">
        <v>4</v>
      </c>
      <c r="H110" s="4">
        <v>4</v>
      </c>
      <c r="I110" s="4">
        <v>3</v>
      </c>
      <c r="J110" s="4">
        <v>4</v>
      </c>
      <c r="K110" s="4">
        <v>3</v>
      </c>
      <c r="L110" s="4">
        <v>1</v>
      </c>
      <c r="M110" s="4">
        <v>3</v>
      </c>
      <c r="N110" s="14">
        <v>4</v>
      </c>
      <c r="O110" s="25" t="b">
        <f t="shared" si="14"/>
        <v>1</v>
      </c>
      <c r="P110" s="11">
        <f>IF($O110 = TRUE, IF(ISBLANK(C110), "", INDEX('Individual UI'!$E$6:$H$6,1,C110)), "")</f>
        <v>2</v>
      </c>
      <c r="Q110" s="4">
        <f>IF($O110 = TRUE, IF(ISBLANK(D110), "", INDEX('Individual UI'!$E$6:$H$6,1,D110)), "")</f>
        <v>-2</v>
      </c>
      <c r="R110" s="4">
        <f>IF($O110 = TRUE, IF(ISBLANK(E110), "", INDEX('Individual UI'!$E$6:$H$6,1,E110)), "")</f>
        <v>4</v>
      </c>
      <c r="S110" s="4">
        <f>IF($O110 = TRUE, IF(ISBLANK(F110), "", INDEX('Individual UI'!$E$6:$H$6,1,F110)), "")</f>
        <v>-2</v>
      </c>
      <c r="T110" s="4">
        <f>IF($O110 = TRUE, IF(ISBLANK(G110), "", INDEX('Individual UI'!$E$6:$H$6,1,G110)), "")</f>
        <v>4</v>
      </c>
      <c r="U110" s="4">
        <f>IF($O110 = TRUE, IF(ISBLANK(H110), "", INDEX('Individual UI'!$E$6:$H$6,1,H110)), "")</f>
        <v>4</v>
      </c>
      <c r="V110" s="4">
        <f>IF($O110 = TRUE, IF(ISBLANK(I110), "", INDEX('Individual UI'!$E$6:$H$6,1,I110)), "")</f>
        <v>2</v>
      </c>
      <c r="W110" s="4">
        <f>IF($O110 = TRUE, IF(ISBLANK(J110), "", INDEX('Individual UI'!$E$6:$H$6,1,J110)), "")</f>
        <v>4</v>
      </c>
      <c r="X110" s="4">
        <f>IF($O110 = TRUE, IF(ISBLANK(K110), "", INDEX('Individual UI'!$E$6:$H$6,1,K110)), "")</f>
        <v>2</v>
      </c>
      <c r="Y110" s="4">
        <f>IF($O110 = TRUE, IF(ISBLANK(L110), "", INDEX('Individual UI'!$E$6:$H$6,1,L110)), "")</f>
        <v>-4</v>
      </c>
      <c r="Z110" s="4">
        <f>IF($O110 = TRUE, IF(ISBLANK(M110), "", INDEX('Individual UI'!$E$6:$H$6,1,M110)), "")</f>
        <v>2</v>
      </c>
      <c r="AA110" s="14">
        <f>IF($O110 = TRUE, IF(ISBLANK(N110), "", INDEX('Individual UI'!$E$6:$H$6,1,N110)), "")</f>
        <v>4</v>
      </c>
      <c r="AB110" s="11">
        <f>IF($O110 = TRUE, EXP(MMULT($P110:$AA110, Documentation!D$39:D$50) + Documentation!D$51), "")</f>
        <v>1.701811405215541E-4</v>
      </c>
      <c r="AC110" s="4">
        <f>IF($O110 = TRUE, EXP(MMULT($P110:$AA110, Documentation!E$39:E$50) + Documentation!E$51), "")</f>
        <v>4.2191132990168556E-3</v>
      </c>
      <c r="AD110" s="4">
        <f>IF($O110 = TRUE, EXP(MMULT($P110:$AA110, Documentation!F$39:F$50) + Documentation!F$51), "")</f>
        <v>1.7747967395630384</v>
      </c>
      <c r="AE110" s="4">
        <f>IF($O110 = TRUE, EXP(MMULT($P110:$AA110, Documentation!G$39:G$50) + Documentation!G$51), "")</f>
        <v>4.1469558444956638E-2</v>
      </c>
      <c r="AF110" s="14">
        <f>IF($O110 = TRUE, EXP(MMULT($P110:$AA110, Documentation!H$39:H$50) + Documentation!H$51), "")</f>
        <v>1.3893413574212102E-2</v>
      </c>
      <c r="AG110" s="30">
        <f t="shared" si="15"/>
        <v>9.2764565003687264E-5</v>
      </c>
      <c r="AH110" s="28">
        <f t="shared" si="16"/>
        <v>2.2998095363863202E-3</v>
      </c>
      <c r="AI110" s="28">
        <f t="shared" si="17"/>
        <v>0.96742945200015051</v>
      </c>
      <c r="AJ110" s="28">
        <f t="shared" si="18"/>
        <v>2.2604770060018271E-2</v>
      </c>
      <c r="AK110" s="33">
        <f t="shared" si="19"/>
        <v>7.5732038384410524E-3</v>
      </c>
      <c r="AL110" s="11">
        <f t="shared" si="20"/>
        <v>3</v>
      </c>
      <c r="AM110" s="14" t="str">
        <f>IF($O110 = TRUE, INDEX(Documentation!$M$9:$M$13, $AL110, 1), "")</f>
        <v>Process Skeptics</v>
      </c>
      <c r="AN110" s="1"/>
      <c r="AO110" s="1"/>
      <c r="AP110" s="38">
        <v>9.2764565003686694E-5</v>
      </c>
      <c r="AQ110" s="35">
        <v>2.2998095363862998E-3</v>
      </c>
      <c r="AR110" s="35">
        <v>0.96742945200015096</v>
      </c>
      <c r="AS110" s="35">
        <v>2.2604770060018101E-2</v>
      </c>
      <c r="AT110" s="35">
        <v>7.5732038384410004E-3</v>
      </c>
      <c r="AU110" s="14">
        <v>3</v>
      </c>
      <c r="AV110" s="4" t="b">
        <f t="shared" si="21"/>
        <v>1</v>
      </c>
      <c r="AW110" s="4" t="b">
        <f t="shared" si="22"/>
        <v>1</v>
      </c>
      <c r="AX110" s="4" t="b">
        <f t="shared" si="23"/>
        <v>1</v>
      </c>
      <c r="AY110" s="4" t="b">
        <f t="shared" si="24"/>
        <v>1</v>
      </c>
      <c r="AZ110" s="4" t="b">
        <f t="shared" si="25"/>
        <v>1</v>
      </c>
      <c r="BA110" s="4" t="b">
        <f t="shared" si="26"/>
        <v>1</v>
      </c>
      <c r="BB110" s="14" t="b">
        <f t="shared" si="27"/>
        <v>1</v>
      </c>
      <c r="BC110" s="1"/>
      <c r="BD110" s="1"/>
      <c r="BE110" s="1"/>
      <c r="BF110" s="1"/>
      <c r="BG110" s="1"/>
      <c r="BH110" s="1"/>
      <c r="BI110" s="1"/>
      <c r="BJ110" s="1"/>
      <c r="BK110" s="1"/>
      <c r="BL110" s="1"/>
    </row>
    <row r="111" spans="1:64" x14ac:dyDescent="0.2">
      <c r="A111" s="1"/>
      <c r="B111" s="11" t="s">
        <v>266</v>
      </c>
      <c r="C111" s="4">
        <v>4</v>
      </c>
      <c r="D111" s="4">
        <v>4</v>
      </c>
      <c r="E111" s="4">
        <v>2</v>
      </c>
      <c r="F111" s="4">
        <v>2</v>
      </c>
      <c r="G111" s="4">
        <v>4</v>
      </c>
      <c r="H111" s="4">
        <v>3</v>
      </c>
      <c r="I111" s="4">
        <v>2</v>
      </c>
      <c r="J111" s="4">
        <v>2</v>
      </c>
      <c r="K111" s="4">
        <v>2</v>
      </c>
      <c r="L111" s="4">
        <v>3</v>
      </c>
      <c r="M111" s="4">
        <v>3</v>
      </c>
      <c r="N111" s="14">
        <v>3</v>
      </c>
      <c r="O111" s="25" t="b">
        <f t="shared" si="14"/>
        <v>1</v>
      </c>
      <c r="P111" s="11">
        <f>IF($O111 = TRUE, IF(ISBLANK(C111), "", INDEX('Individual UI'!$E$6:$H$6,1,C111)), "")</f>
        <v>4</v>
      </c>
      <c r="Q111" s="4">
        <f>IF($O111 = TRUE, IF(ISBLANK(D111), "", INDEX('Individual UI'!$E$6:$H$6,1,D111)), "")</f>
        <v>4</v>
      </c>
      <c r="R111" s="4">
        <f>IF($O111 = TRUE, IF(ISBLANK(E111), "", INDEX('Individual UI'!$E$6:$H$6,1,E111)), "")</f>
        <v>-2</v>
      </c>
      <c r="S111" s="4">
        <f>IF($O111 = TRUE, IF(ISBLANK(F111), "", INDEX('Individual UI'!$E$6:$H$6,1,F111)), "")</f>
        <v>-2</v>
      </c>
      <c r="T111" s="4">
        <f>IF($O111 = TRUE, IF(ISBLANK(G111), "", INDEX('Individual UI'!$E$6:$H$6,1,G111)), "")</f>
        <v>4</v>
      </c>
      <c r="U111" s="4">
        <f>IF($O111 = TRUE, IF(ISBLANK(H111), "", INDEX('Individual UI'!$E$6:$H$6,1,H111)), "")</f>
        <v>2</v>
      </c>
      <c r="V111" s="4">
        <f>IF($O111 = TRUE, IF(ISBLANK(I111), "", INDEX('Individual UI'!$E$6:$H$6,1,I111)), "")</f>
        <v>-2</v>
      </c>
      <c r="W111" s="4">
        <f>IF($O111 = TRUE, IF(ISBLANK(J111), "", INDEX('Individual UI'!$E$6:$H$6,1,J111)), "")</f>
        <v>-2</v>
      </c>
      <c r="X111" s="4">
        <f>IF($O111 = TRUE, IF(ISBLANK(K111), "", INDEX('Individual UI'!$E$6:$H$6,1,K111)), "")</f>
        <v>-2</v>
      </c>
      <c r="Y111" s="4">
        <f>IF($O111 = TRUE, IF(ISBLANK(L111), "", INDEX('Individual UI'!$E$6:$H$6,1,L111)), "")</f>
        <v>2</v>
      </c>
      <c r="Z111" s="4">
        <f>IF($O111 = TRUE, IF(ISBLANK(M111), "", INDEX('Individual UI'!$E$6:$H$6,1,M111)), "")</f>
        <v>2</v>
      </c>
      <c r="AA111" s="14">
        <f>IF($O111 = TRUE, IF(ISBLANK(N111), "", INDEX('Individual UI'!$E$6:$H$6,1,N111)), "")</f>
        <v>2</v>
      </c>
      <c r="AB111" s="11">
        <f>IF($O111 = TRUE, EXP(MMULT($P111:$AA111, Documentation!D$39:D$50) + Documentation!D$51), "")</f>
        <v>4.3583280237654736E-5</v>
      </c>
      <c r="AC111" s="4">
        <f>IF($O111 = TRUE, EXP(MMULT($P111:$AA111, Documentation!E$39:E$50) + Documentation!E$51), "")</f>
        <v>2.516618134430177</v>
      </c>
      <c r="AD111" s="4">
        <f>IF($O111 = TRUE, EXP(MMULT($P111:$AA111, Documentation!F$39:F$50) + Documentation!F$51), "")</f>
        <v>8.6404372242250962E-2</v>
      </c>
      <c r="AE111" s="4">
        <f>IF($O111 = TRUE, EXP(MMULT($P111:$AA111, Documentation!G$39:G$50) + Documentation!G$51), "")</f>
        <v>6.7481786220631714E-3</v>
      </c>
      <c r="AF111" s="14">
        <f>IF($O111 = TRUE, EXP(MMULT($P111:$AA111, Documentation!H$39:H$50) + Documentation!H$51), "")</f>
        <v>1.2555289530241873</v>
      </c>
      <c r="AG111" s="30">
        <f t="shared" si="15"/>
        <v>1.127539722581901E-5</v>
      </c>
      <c r="AH111" s="28">
        <f t="shared" si="16"/>
        <v>0.65107236024157433</v>
      </c>
      <c r="AI111" s="28">
        <f t="shared" si="17"/>
        <v>2.2353609314546049E-2</v>
      </c>
      <c r="AJ111" s="28">
        <f t="shared" si="18"/>
        <v>1.7458161501300673E-3</v>
      </c>
      <c r="AK111" s="33">
        <f t="shared" si="19"/>
        <v>0.32481693889652369</v>
      </c>
      <c r="AL111" s="11">
        <f t="shared" si="20"/>
        <v>2</v>
      </c>
      <c r="AM111" s="14" t="str">
        <f>IF($O111 = TRUE, INDEX(Documentation!$M$9:$M$13, $AL111, 1), "")</f>
        <v>Cautious Consulters</v>
      </c>
      <c r="AN111" s="1"/>
      <c r="AO111" s="1"/>
      <c r="AP111" s="38">
        <v>1.12753972258189E-5</v>
      </c>
      <c r="AQ111" s="35">
        <v>0.651072360241575</v>
      </c>
      <c r="AR111" s="35">
        <v>2.2353609314546101E-2</v>
      </c>
      <c r="AS111" s="35">
        <v>1.74581615013004E-3</v>
      </c>
      <c r="AT111" s="35">
        <v>0.32481693889652302</v>
      </c>
      <c r="AU111" s="14">
        <v>2</v>
      </c>
      <c r="AV111" s="4" t="b">
        <f t="shared" si="21"/>
        <v>1</v>
      </c>
      <c r="AW111" s="4" t="b">
        <f t="shared" si="22"/>
        <v>1</v>
      </c>
      <c r="AX111" s="4" t="b">
        <f t="shared" si="23"/>
        <v>1</v>
      </c>
      <c r="AY111" s="4" t="b">
        <f t="shared" si="24"/>
        <v>1</v>
      </c>
      <c r="AZ111" s="4" t="b">
        <f t="shared" si="25"/>
        <v>1</v>
      </c>
      <c r="BA111" s="4" t="b">
        <f t="shared" si="26"/>
        <v>1</v>
      </c>
      <c r="BB111" s="14" t="b">
        <f t="shared" si="27"/>
        <v>1</v>
      </c>
      <c r="BC111" s="1"/>
      <c r="BD111" s="1"/>
      <c r="BE111" s="1"/>
      <c r="BF111" s="1"/>
      <c r="BG111" s="1"/>
      <c r="BH111" s="1"/>
      <c r="BI111" s="1"/>
      <c r="BJ111" s="1"/>
      <c r="BK111" s="1"/>
      <c r="BL111" s="1"/>
    </row>
    <row r="112" spans="1:64" x14ac:dyDescent="0.2">
      <c r="A112" s="1"/>
      <c r="B112" s="11" t="s">
        <v>267</v>
      </c>
      <c r="C112" s="4">
        <v>4</v>
      </c>
      <c r="D112" s="4">
        <v>2</v>
      </c>
      <c r="E112" s="4">
        <v>4</v>
      </c>
      <c r="F112" s="4">
        <v>4</v>
      </c>
      <c r="G112" s="4">
        <v>4</v>
      </c>
      <c r="H112" s="4">
        <v>4</v>
      </c>
      <c r="I112" s="4">
        <v>1</v>
      </c>
      <c r="J112" s="4">
        <v>4</v>
      </c>
      <c r="K112" s="4">
        <v>3</v>
      </c>
      <c r="L112" s="4">
        <v>3</v>
      </c>
      <c r="M112" s="4">
        <v>3</v>
      </c>
      <c r="N112" s="14">
        <v>4</v>
      </c>
      <c r="O112" s="25" t="b">
        <f t="shared" si="14"/>
        <v>1</v>
      </c>
      <c r="P112" s="11">
        <f>IF($O112 = TRUE, IF(ISBLANK(C112), "", INDEX('Individual UI'!$E$6:$H$6,1,C112)), "")</f>
        <v>4</v>
      </c>
      <c r="Q112" s="4">
        <f>IF($O112 = TRUE, IF(ISBLANK(D112), "", INDEX('Individual UI'!$E$6:$H$6,1,D112)), "")</f>
        <v>-2</v>
      </c>
      <c r="R112" s="4">
        <f>IF($O112 = TRUE, IF(ISBLANK(E112), "", INDEX('Individual UI'!$E$6:$H$6,1,E112)), "")</f>
        <v>4</v>
      </c>
      <c r="S112" s="4">
        <f>IF($O112 = TRUE, IF(ISBLANK(F112), "", INDEX('Individual UI'!$E$6:$H$6,1,F112)), "")</f>
        <v>4</v>
      </c>
      <c r="T112" s="4">
        <f>IF($O112 = TRUE, IF(ISBLANK(G112), "", INDEX('Individual UI'!$E$6:$H$6,1,G112)), "")</f>
        <v>4</v>
      </c>
      <c r="U112" s="4">
        <f>IF($O112 = TRUE, IF(ISBLANK(H112), "", INDEX('Individual UI'!$E$6:$H$6,1,H112)), "")</f>
        <v>4</v>
      </c>
      <c r="V112" s="4">
        <f>IF($O112 = TRUE, IF(ISBLANK(I112), "", INDEX('Individual UI'!$E$6:$H$6,1,I112)), "")</f>
        <v>-4</v>
      </c>
      <c r="W112" s="4">
        <f>IF($O112 = TRUE, IF(ISBLANK(J112), "", INDEX('Individual UI'!$E$6:$H$6,1,J112)), "")</f>
        <v>4</v>
      </c>
      <c r="X112" s="4">
        <f>IF($O112 = TRUE, IF(ISBLANK(K112), "", INDEX('Individual UI'!$E$6:$H$6,1,K112)), "")</f>
        <v>2</v>
      </c>
      <c r="Y112" s="4">
        <f>IF($O112 = TRUE, IF(ISBLANK(L112), "", INDEX('Individual UI'!$E$6:$H$6,1,L112)), "")</f>
        <v>2</v>
      </c>
      <c r="Z112" s="4">
        <f>IF($O112 = TRUE, IF(ISBLANK(M112), "", INDEX('Individual UI'!$E$6:$H$6,1,M112)), "")</f>
        <v>2</v>
      </c>
      <c r="AA112" s="14">
        <f>IF($O112 = TRUE, IF(ISBLANK(N112), "", INDEX('Individual UI'!$E$6:$H$6,1,N112)), "")</f>
        <v>4</v>
      </c>
      <c r="AB112" s="11">
        <f>IF($O112 = TRUE, EXP(MMULT($P112:$AA112, Documentation!D$39:D$50) + Documentation!D$51), "")</f>
        <v>1.0418367899704008E-6</v>
      </c>
      <c r="AC112" s="4">
        <f>IF($O112 = TRUE, EXP(MMULT($P112:$AA112, Documentation!E$39:E$50) + Documentation!E$51), "")</f>
        <v>2.5156582406775246E-2</v>
      </c>
      <c r="AD112" s="4">
        <f>IF($O112 = TRUE, EXP(MMULT($P112:$AA112, Documentation!F$39:F$50) + Documentation!F$51), "")</f>
        <v>35.365665231824437</v>
      </c>
      <c r="AE112" s="4">
        <f>IF($O112 = TRUE, EXP(MMULT($P112:$AA112, Documentation!G$39:G$50) + Documentation!G$51), "")</f>
        <v>0.33135527737157916</v>
      </c>
      <c r="AF112" s="14">
        <f>IF($O112 = TRUE, EXP(MMULT($P112:$AA112, Documentation!H$39:H$50) + Documentation!H$51), "")</f>
        <v>0.49365138200102937</v>
      </c>
      <c r="AG112" s="30">
        <f t="shared" si="15"/>
        <v>2.8767442411507215E-8</v>
      </c>
      <c r="AH112" s="28">
        <f t="shared" si="16"/>
        <v>6.946294684773062E-4</v>
      </c>
      <c r="AI112" s="28">
        <f t="shared" si="17"/>
        <v>0.97652506390185823</v>
      </c>
      <c r="AJ112" s="28">
        <f t="shared" si="18"/>
        <v>9.1494598302741068E-3</v>
      </c>
      <c r="AK112" s="33">
        <f t="shared" si="19"/>
        <v>1.3630818031948193E-2</v>
      </c>
      <c r="AL112" s="11">
        <f t="shared" si="20"/>
        <v>3</v>
      </c>
      <c r="AM112" s="14" t="str">
        <f>IF($O112 = TRUE, INDEX(Documentation!$M$9:$M$13, $AL112, 1), "")</f>
        <v>Process Skeptics</v>
      </c>
      <c r="AN112" s="1"/>
      <c r="AO112" s="1"/>
      <c r="AP112" s="38">
        <v>2.8767442411507301E-8</v>
      </c>
      <c r="AQ112" s="35">
        <v>6.9462946847729905E-4</v>
      </c>
      <c r="AR112" s="35">
        <v>0.976525063901858</v>
      </c>
      <c r="AS112" s="35">
        <v>9.1494598302740999E-3</v>
      </c>
      <c r="AT112" s="35">
        <v>1.36308180319482E-2</v>
      </c>
      <c r="AU112" s="14">
        <v>3</v>
      </c>
      <c r="AV112" s="4" t="b">
        <f t="shared" si="21"/>
        <v>1</v>
      </c>
      <c r="AW112" s="4" t="b">
        <f t="shared" si="22"/>
        <v>1</v>
      </c>
      <c r="AX112" s="4" t="b">
        <f t="shared" si="23"/>
        <v>1</v>
      </c>
      <c r="AY112" s="4" t="b">
        <f t="shared" si="24"/>
        <v>1</v>
      </c>
      <c r="AZ112" s="4" t="b">
        <f t="shared" si="25"/>
        <v>1</v>
      </c>
      <c r="BA112" s="4" t="b">
        <f t="shared" si="26"/>
        <v>1</v>
      </c>
      <c r="BB112" s="14" t="b">
        <f t="shared" si="27"/>
        <v>1</v>
      </c>
      <c r="BC112" s="1"/>
      <c r="BD112" s="1"/>
      <c r="BE112" s="1"/>
      <c r="BF112" s="1"/>
      <c r="BG112" s="1"/>
      <c r="BH112" s="1"/>
      <c r="BI112" s="1"/>
      <c r="BJ112" s="1"/>
      <c r="BK112" s="1"/>
      <c r="BL112" s="1"/>
    </row>
    <row r="113" spans="1:64" x14ac:dyDescent="0.2">
      <c r="A113" s="1"/>
      <c r="B113" s="11" t="s">
        <v>268</v>
      </c>
      <c r="C113" s="4">
        <v>2</v>
      </c>
      <c r="D113" s="4">
        <v>3</v>
      </c>
      <c r="E113" s="4">
        <v>4</v>
      </c>
      <c r="F113" s="4">
        <v>3</v>
      </c>
      <c r="G113" s="4">
        <v>3</v>
      </c>
      <c r="H113" s="4">
        <v>4</v>
      </c>
      <c r="I113" s="4">
        <v>1</v>
      </c>
      <c r="J113" s="4">
        <v>2</v>
      </c>
      <c r="K113" s="4">
        <v>4</v>
      </c>
      <c r="L113" s="4">
        <v>2</v>
      </c>
      <c r="M113" s="4">
        <v>3</v>
      </c>
      <c r="N113" s="14">
        <v>2</v>
      </c>
      <c r="O113" s="25" t="b">
        <f t="shared" si="14"/>
        <v>1</v>
      </c>
      <c r="P113" s="11">
        <f>IF($O113 = TRUE, IF(ISBLANK(C113), "", INDEX('Individual UI'!$E$6:$H$6,1,C113)), "")</f>
        <v>-2</v>
      </c>
      <c r="Q113" s="4">
        <f>IF($O113 = TRUE, IF(ISBLANK(D113), "", INDEX('Individual UI'!$E$6:$H$6,1,D113)), "")</f>
        <v>2</v>
      </c>
      <c r="R113" s="4">
        <f>IF($O113 = TRUE, IF(ISBLANK(E113), "", INDEX('Individual UI'!$E$6:$H$6,1,E113)), "")</f>
        <v>4</v>
      </c>
      <c r="S113" s="4">
        <f>IF($O113 = TRUE, IF(ISBLANK(F113), "", INDEX('Individual UI'!$E$6:$H$6,1,F113)), "")</f>
        <v>2</v>
      </c>
      <c r="T113" s="4">
        <f>IF($O113 = TRUE, IF(ISBLANK(G113), "", INDEX('Individual UI'!$E$6:$H$6,1,G113)), "")</f>
        <v>2</v>
      </c>
      <c r="U113" s="4">
        <f>IF($O113 = TRUE, IF(ISBLANK(H113), "", INDEX('Individual UI'!$E$6:$H$6,1,H113)), "")</f>
        <v>4</v>
      </c>
      <c r="V113" s="4">
        <f>IF($O113 = TRUE, IF(ISBLANK(I113), "", INDEX('Individual UI'!$E$6:$H$6,1,I113)), "")</f>
        <v>-4</v>
      </c>
      <c r="W113" s="4">
        <f>IF($O113 = TRUE, IF(ISBLANK(J113), "", INDEX('Individual UI'!$E$6:$H$6,1,J113)), "")</f>
        <v>-2</v>
      </c>
      <c r="X113" s="4">
        <f>IF($O113 = TRUE, IF(ISBLANK(K113), "", INDEX('Individual UI'!$E$6:$H$6,1,K113)), "")</f>
        <v>4</v>
      </c>
      <c r="Y113" s="4">
        <f>IF($O113 = TRUE, IF(ISBLANK(L113), "", INDEX('Individual UI'!$E$6:$H$6,1,L113)), "")</f>
        <v>-2</v>
      </c>
      <c r="Z113" s="4">
        <f>IF($O113 = TRUE, IF(ISBLANK(M113), "", INDEX('Individual UI'!$E$6:$H$6,1,M113)), "")</f>
        <v>2</v>
      </c>
      <c r="AA113" s="14">
        <f>IF($O113 = TRUE, IF(ISBLANK(N113), "", INDEX('Individual UI'!$E$6:$H$6,1,N113)), "")</f>
        <v>-2</v>
      </c>
      <c r="AB113" s="11">
        <f>IF($O113 = TRUE, EXP(MMULT($P113:$AA113, Documentation!D$39:D$50) + Documentation!D$51), "")</f>
        <v>7.9363088096470754E-6</v>
      </c>
      <c r="AC113" s="4">
        <f>IF($O113 = TRUE, EXP(MMULT($P113:$AA113, Documentation!E$39:E$50) + Documentation!E$51), "")</f>
        <v>7.3769008229844973E-2</v>
      </c>
      <c r="AD113" s="4">
        <f>IF($O113 = TRUE, EXP(MMULT($P113:$AA113, Documentation!F$39:F$50) + Documentation!F$51), "")</f>
        <v>9.7878532950856717E-2</v>
      </c>
      <c r="AE113" s="4">
        <f>IF($O113 = TRUE, EXP(MMULT($P113:$AA113, Documentation!G$39:G$50) + Documentation!G$51), "")</f>
        <v>1.2153484057429744</v>
      </c>
      <c r="AF113" s="14">
        <f>IF($O113 = TRUE, EXP(MMULT($P113:$AA113, Documentation!H$39:H$50) + Documentation!H$51), "")</f>
        <v>1.6014370220308312</v>
      </c>
      <c r="AG113" s="30">
        <f t="shared" si="15"/>
        <v>2.6556686450347571E-6</v>
      </c>
      <c r="AH113" s="28">
        <f t="shared" si="16"/>
        <v>2.468478064930819E-2</v>
      </c>
      <c r="AI113" s="28">
        <f t="shared" si="17"/>
        <v>3.2752373579972953E-2</v>
      </c>
      <c r="AJ113" s="28">
        <f t="shared" si="18"/>
        <v>0.40668309806711334</v>
      </c>
      <c r="AK113" s="33">
        <f t="shared" si="19"/>
        <v>0.53587709203496048</v>
      </c>
      <c r="AL113" s="11">
        <f t="shared" si="20"/>
        <v>5</v>
      </c>
      <c r="AM113" s="14" t="str">
        <f>IF($O113 = TRUE, INDEX(Documentation!$M$9:$M$13, $AL113, 1), "")</f>
        <v>Reluctant Claimants</v>
      </c>
      <c r="AN113" s="1"/>
      <c r="AO113" s="1"/>
      <c r="AP113" s="38">
        <v>2.6556686450347799E-6</v>
      </c>
      <c r="AQ113" s="35">
        <v>2.4684780649307798E-2</v>
      </c>
      <c r="AR113" s="35">
        <v>3.2752373579972599E-2</v>
      </c>
      <c r="AS113" s="35">
        <v>0.406683098067117</v>
      </c>
      <c r="AT113" s="35">
        <v>0.53587709203495704</v>
      </c>
      <c r="AU113" s="14">
        <v>5</v>
      </c>
      <c r="AV113" s="4" t="b">
        <f t="shared" si="21"/>
        <v>1</v>
      </c>
      <c r="AW113" s="4" t="b">
        <f t="shared" si="22"/>
        <v>1</v>
      </c>
      <c r="AX113" s="4" t="b">
        <f t="shared" si="23"/>
        <v>1</v>
      </c>
      <c r="AY113" s="4" t="b">
        <f t="shared" si="24"/>
        <v>1</v>
      </c>
      <c r="AZ113" s="4" t="b">
        <f t="shared" si="25"/>
        <v>1</v>
      </c>
      <c r="BA113" s="4" t="b">
        <f t="shared" si="26"/>
        <v>1</v>
      </c>
      <c r="BB113" s="14" t="b">
        <f t="shared" si="27"/>
        <v>1</v>
      </c>
      <c r="BC113" s="1"/>
      <c r="BD113" s="1"/>
      <c r="BE113" s="1"/>
      <c r="BF113" s="1"/>
      <c r="BG113" s="1"/>
      <c r="BH113" s="1"/>
      <c r="BI113" s="1"/>
      <c r="BJ113" s="1"/>
      <c r="BK113" s="1"/>
      <c r="BL113" s="1"/>
    </row>
    <row r="114" spans="1:64" x14ac:dyDescent="0.2">
      <c r="A114" s="1"/>
      <c r="B114" s="11" t="s">
        <v>269</v>
      </c>
      <c r="C114" s="4">
        <v>3</v>
      </c>
      <c r="D114" s="4">
        <v>4</v>
      </c>
      <c r="E114" s="4">
        <v>3</v>
      </c>
      <c r="F114" s="4">
        <v>2</v>
      </c>
      <c r="G114" s="4">
        <v>3</v>
      </c>
      <c r="H114" s="4">
        <v>1</v>
      </c>
      <c r="I114" s="4">
        <v>3</v>
      </c>
      <c r="J114" s="4">
        <v>3</v>
      </c>
      <c r="K114" s="4">
        <v>4</v>
      </c>
      <c r="L114" s="4">
        <v>4</v>
      </c>
      <c r="M114" s="4">
        <v>3</v>
      </c>
      <c r="N114" s="14">
        <v>3</v>
      </c>
      <c r="O114" s="25" t="b">
        <f t="shared" si="14"/>
        <v>1</v>
      </c>
      <c r="P114" s="11">
        <f>IF($O114 = TRUE, IF(ISBLANK(C114), "", INDEX('Individual UI'!$E$6:$H$6,1,C114)), "")</f>
        <v>2</v>
      </c>
      <c r="Q114" s="4">
        <f>IF($O114 = TRUE, IF(ISBLANK(D114), "", INDEX('Individual UI'!$E$6:$H$6,1,D114)), "")</f>
        <v>4</v>
      </c>
      <c r="R114" s="4">
        <f>IF($O114 = TRUE, IF(ISBLANK(E114), "", INDEX('Individual UI'!$E$6:$H$6,1,E114)), "")</f>
        <v>2</v>
      </c>
      <c r="S114" s="4">
        <f>IF($O114 = TRUE, IF(ISBLANK(F114), "", INDEX('Individual UI'!$E$6:$H$6,1,F114)), "")</f>
        <v>-2</v>
      </c>
      <c r="T114" s="4">
        <f>IF($O114 = TRUE, IF(ISBLANK(G114), "", INDEX('Individual UI'!$E$6:$H$6,1,G114)), "")</f>
        <v>2</v>
      </c>
      <c r="U114" s="4">
        <f>IF($O114 = TRUE, IF(ISBLANK(H114), "", INDEX('Individual UI'!$E$6:$H$6,1,H114)), "")</f>
        <v>-4</v>
      </c>
      <c r="V114" s="4">
        <f>IF($O114 = TRUE, IF(ISBLANK(I114), "", INDEX('Individual UI'!$E$6:$H$6,1,I114)), "")</f>
        <v>2</v>
      </c>
      <c r="W114" s="4">
        <f>IF($O114 = TRUE, IF(ISBLANK(J114), "", INDEX('Individual UI'!$E$6:$H$6,1,J114)), "")</f>
        <v>2</v>
      </c>
      <c r="X114" s="4">
        <f>IF($O114 = TRUE, IF(ISBLANK(K114), "", INDEX('Individual UI'!$E$6:$H$6,1,K114)), "")</f>
        <v>4</v>
      </c>
      <c r="Y114" s="4">
        <f>IF($O114 = TRUE, IF(ISBLANK(L114), "", INDEX('Individual UI'!$E$6:$H$6,1,L114)), "")</f>
        <v>4</v>
      </c>
      <c r="Z114" s="4">
        <f>IF($O114 = TRUE, IF(ISBLANK(M114), "", INDEX('Individual UI'!$E$6:$H$6,1,M114)), "")</f>
        <v>2</v>
      </c>
      <c r="AA114" s="14">
        <f>IF($O114 = TRUE, IF(ISBLANK(N114), "", INDEX('Individual UI'!$E$6:$H$6,1,N114)), "")</f>
        <v>2</v>
      </c>
      <c r="AB114" s="11">
        <f>IF($O114 = TRUE, EXP(MMULT($P114:$AA114, Documentation!D$39:D$50) + Documentation!D$51), "")</f>
        <v>1.7628318615804019E-4</v>
      </c>
      <c r="AC114" s="4">
        <f>IF($O114 = TRUE, EXP(MMULT($P114:$AA114, Documentation!E$39:E$50) + Documentation!E$51), "")</f>
        <v>6.6752558877416721</v>
      </c>
      <c r="AD114" s="4">
        <f>IF($O114 = TRUE, EXP(MMULT($P114:$AA114, Documentation!F$39:F$50) + Documentation!F$51), "")</f>
        <v>0.48859779342405396</v>
      </c>
      <c r="AE114" s="4">
        <f>IF($O114 = TRUE, EXP(MMULT($P114:$AA114, Documentation!G$39:G$50) + Documentation!G$51), "")</f>
        <v>1.4205054484643944E-5</v>
      </c>
      <c r="AF114" s="14">
        <f>IF($O114 = TRUE, EXP(MMULT($P114:$AA114, Documentation!H$39:H$50) + Documentation!H$51), "")</f>
        <v>5.622740522348694E-3</v>
      </c>
      <c r="AG114" s="30">
        <f t="shared" si="15"/>
        <v>2.458736066440119E-5</v>
      </c>
      <c r="AH114" s="28">
        <f t="shared" si="16"/>
        <v>0.93104128428862243</v>
      </c>
      <c r="AI114" s="28">
        <f t="shared" si="17"/>
        <v>6.814790694773179E-2</v>
      </c>
      <c r="AJ114" s="28">
        <f t="shared" si="18"/>
        <v>1.9812711891779048E-6</v>
      </c>
      <c r="AK114" s="33">
        <f t="shared" si="19"/>
        <v>7.8424013179220298E-4</v>
      </c>
      <c r="AL114" s="11">
        <f t="shared" si="20"/>
        <v>2</v>
      </c>
      <c r="AM114" s="14" t="str">
        <f>IF($O114 = TRUE, INDEX(Documentation!$M$9:$M$13, $AL114, 1), "")</f>
        <v>Cautious Consulters</v>
      </c>
      <c r="AN114" s="1"/>
      <c r="AO114" s="1"/>
      <c r="AP114" s="38">
        <v>2.4587360664401099E-5</v>
      </c>
      <c r="AQ114" s="35">
        <v>0.93104128428862198</v>
      </c>
      <c r="AR114" s="35">
        <v>6.8147906947731804E-2</v>
      </c>
      <c r="AS114" s="35">
        <v>1.98127118917786E-6</v>
      </c>
      <c r="AT114" s="35">
        <v>7.8424013179219604E-4</v>
      </c>
      <c r="AU114" s="14">
        <v>2</v>
      </c>
      <c r="AV114" s="4" t="b">
        <f t="shared" si="21"/>
        <v>1</v>
      </c>
      <c r="AW114" s="4" t="b">
        <f t="shared" si="22"/>
        <v>1</v>
      </c>
      <c r="AX114" s="4" t="b">
        <f t="shared" si="23"/>
        <v>1</v>
      </c>
      <c r="AY114" s="4" t="b">
        <f t="shared" si="24"/>
        <v>1</v>
      </c>
      <c r="AZ114" s="4" t="b">
        <f t="shared" si="25"/>
        <v>1</v>
      </c>
      <c r="BA114" s="4" t="b">
        <f t="shared" si="26"/>
        <v>1</v>
      </c>
      <c r="BB114" s="14" t="b">
        <f t="shared" si="27"/>
        <v>1</v>
      </c>
      <c r="BC114" s="1"/>
      <c r="BD114" s="1"/>
      <c r="BE114" s="1"/>
      <c r="BF114" s="1"/>
      <c r="BG114" s="1"/>
      <c r="BH114" s="1"/>
      <c r="BI114" s="1"/>
      <c r="BJ114" s="1"/>
      <c r="BK114" s="1"/>
      <c r="BL114" s="1"/>
    </row>
    <row r="115" spans="1:64" x14ac:dyDescent="0.2">
      <c r="A115" s="1"/>
      <c r="B115" s="11" t="s">
        <v>270</v>
      </c>
      <c r="C115" s="4">
        <v>3</v>
      </c>
      <c r="D115" s="4">
        <v>3</v>
      </c>
      <c r="E115" s="4">
        <v>1</v>
      </c>
      <c r="F115" s="4">
        <v>3</v>
      </c>
      <c r="G115" s="4">
        <v>3</v>
      </c>
      <c r="H115" s="4">
        <v>2</v>
      </c>
      <c r="I115" s="4">
        <v>1</v>
      </c>
      <c r="J115" s="4">
        <v>4</v>
      </c>
      <c r="K115" s="4">
        <v>3</v>
      </c>
      <c r="L115" s="4">
        <v>3</v>
      </c>
      <c r="M115" s="4">
        <v>4</v>
      </c>
      <c r="N115" s="14">
        <v>2</v>
      </c>
      <c r="O115" s="25" t="b">
        <f t="shared" si="14"/>
        <v>1</v>
      </c>
      <c r="P115" s="11">
        <f>IF($O115 = TRUE, IF(ISBLANK(C115), "", INDEX('Individual UI'!$E$6:$H$6,1,C115)), "")</f>
        <v>2</v>
      </c>
      <c r="Q115" s="4">
        <f>IF($O115 = TRUE, IF(ISBLANK(D115), "", INDEX('Individual UI'!$E$6:$H$6,1,D115)), "")</f>
        <v>2</v>
      </c>
      <c r="R115" s="4">
        <f>IF($O115 = TRUE, IF(ISBLANK(E115), "", INDEX('Individual UI'!$E$6:$H$6,1,E115)), "")</f>
        <v>-4</v>
      </c>
      <c r="S115" s="4">
        <f>IF($O115 = TRUE, IF(ISBLANK(F115), "", INDEX('Individual UI'!$E$6:$H$6,1,F115)), "")</f>
        <v>2</v>
      </c>
      <c r="T115" s="4">
        <f>IF($O115 = TRUE, IF(ISBLANK(G115), "", INDEX('Individual UI'!$E$6:$H$6,1,G115)), "")</f>
        <v>2</v>
      </c>
      <c r="U115" s="4">
        <f>IF($O115 = TRUE, IF(ISBLANK(H115), "", INDEX('Individual UI'!$E$6:$H$6,1,H115)), "")</f>
        <v>-2</v>
      </c>
      <c r="V115" s="4">
        <f>IF($O115 = TRUE, IF(ISBLANK(I115), "", INDEX('Individual UI'!$E$6:$H$6,1,I115)), "")</f>
        <v>-4</v>
      </c>
      <c r="W115" s="4">
        <f>IF($O115 = TRUE, IF(ISBLANK(J115), "", INDEX('Individual UI'!$E$6:$H$6,1,J115)), "")</f>
        <v>4</v>
      </c>
      <c r="X115" s="4">
        <f>IF($O115 = TRUE, IF(ISBLANK(K115), "", INDEX('Individual UI'!$E$6:$H$6,1,K115)), "")</f>
        <v>2</v>
      </c>
      <c r="Y115" s="4">
        <f>IF($O115 = TRUE, IF(ISBLANK(L115), "", INDEX('Individual UI'!$E$6:$H$6,1,L115)), "")</f>
        <v>2</v>
      </c>
      <c r="Z115" s="4">
        <f>IF($O115 = TRUE, IF(ISBLANK(M115), "", INDEX('Individual UI'!$E$6:$H$6,1,M115)), "")</f>
        <v>4</v>
      </c>
      <c r="AA115" s="14">
        <f>IF($O115 = TRUE, IF(ISBLANK(N115), "", INDEX('Individual UI'!$E$6:$H$6,1,N115)), "")</f>
        <v>-2</v>
      </c>
      <c r="AB115" s="11">
        <f>IF($O115 = TRUE, EXP(MMULT($P115:$AA115, Documentation!D$39:D$50) + Documentation!D$51), "")</f>
        <v>1.4936454515756205E-4</v>
      </c>
      <c r="AC115" s="4">
        <f>IF($O115 = TRUE, EXP(MMULT($P115:$AA115, Documentation!E$39:E$50) + Documentation!E$51), "")</f>
        <v>6.3970606646898312E-2</v>
      </c>
      <c r="AD115" s="4">
        <f>IF($O115 = TRUE, EXP(MMULT($P115:$AA115, Documentation!F$39:F$50) + Documentation!F$51), "")</f>
        <v>0.50355840204333513</v>
      </c>
      <c r="AE115" s="4">
        <f>IF($O115 = TRUE, EXP(MMULT($P115:$AA115, Documentation!G$39:G$50) + Documentation!G$51), "")</f>
        <v>2.6953052668699011E-4</v>
      </c>
      <c r="AF115" s="14">
        <f>IF($O115 = TRUE, EXP(MMULT($P115:$AA115, Documentation!H$39:H$50) + Documentation!H$51), "")</f>
        <v>2.2329606203368178E-2</v>
      </c>
      <c r="AG115" s="30">
        <f t="shared" si="15"/>
        <v>2.5304122660256122E-4</v>
      </c>
      <c r="AH115" s="28">
        <f t="shared" si="16"/>
        <v>0.10837378278336074</v>
      </c>
      <c r="AI115" s="28">
        <f t="shared" si="17"/>
        <v>0.85308756227695781</v>
      </c>
      <c r="AJ115" s="28">
        <f t="shared" si="18"/>
        <v>4.5661662885100937E-4</v>
      </c>
      <c r="AK115" s="33">
        <f t="shared" si="19"/>
        <v>3.7828997084227919E-2</v>
      </c>
      <c r="AL115" s="11">
        <f t="shared" si="20"/>
        <v>3</v>
      </c>
      <c r="AM115" s="14" t="str">
        <f>IF($O115 = TRUE, INDEX(Documentation!$M$9:$M$13, $AL115, 1), "")</f>
        <v>Process Skeptics</v>
      </c>
      <c r="AN115" s="1"/>
      <c r="AO115" s="1"/>
      <c r="AP115" s="38">
        <v>2.5304122660256502E-4</v>
      </c>
      <c r="AQ115" s="35">
        <v>0.10837378278336</v>
      </c>
      <c r="AR115" s="35">
        <v>0.85308756227695803</v>
      </c>
      <c r="AS115" s="35">
        <v>4.5661662885101799E-4</v>
      </c>
      <c r="AT115" s="35">
        <v>3.7828997084228197E-2</v>
      </c>
      <c r="AU115" s="14">
        <v>3</v>
      </c>
      <c r="AV115" s="4" t="b">
        <f t="shared" si="21"/>
        <v>1</v>
      </c>
      <c r="AW115" s="4" t="b">
        <f t="shared" si="22"/>
        <v>1</v>
      </c>
      <c r="AX115" s="4" t="b">
        <f t="shared" si="23"/>
        <v>1</v>
      </c>
      <c r="AY115" s="4" t="b">
        <f t="shared" si="24"/>
        <v>1</v>
      </c>
      <c r="AZ115" s="4" t="b">
        <f t="shared" si="25"/>
        <v>1</v>
      </c>
      <c r="BA115" s="4" t="b">
        <f t="shared" si="26"/>
        <v>1</v>
      </c>
      <c r="BB115" s="14" t="b">
        <f t="shared" si="27"/>
        <v>1</v>
      </c>
      <c r="BC115" s="1"/>
      <c r="BD115" s="1"/>
      <c r="BE115" s="1"/>
      <c r="BF115" s="1"/>
      <c r="BG115" s="1"/>
      <c r="BH115" s="1"/>
      <c r="BI115" s="1"/>
      <c r="BJ115" s="1"/>
      <c r="BK115" s="1"/>
      <c r="BL115" s="1"/>
    </row>
    <row r="116" spans="1:64" x14ac:dyDescent="0.2">
      <c r="A116" s="1"/>
      <c r="B116" s="11" t="s">
        <v>271</v>
      </c>
      <c r="C116" s="4">
        <v>1</v>
      </c>
      <c r="D116" s="4">
        <v>1</v>
      </c>
      <c r="E116" s="4">
        <v>1</v>
      </c>
      <c r="F116" s="4">
        <v>2</v>
      </c>
      <c r="G116" s="4">
        <v>3</v>
      </c>
      <c r="H116" s="4">
        <v>1</v>
      </c>
      <c r="I116" s="4">
        <v>4</v>
      </c>
      <c r="J116" s="4">
        <v>2</v>
      </c>
      <c r="K116" s="4">
        <v>3</v>
      </c>
      <c r="L116" s="4">
        <v>1</v>
      </c>
      <c r="M116" s="4">
        <v>1</v>
      </c>
      <c r="N116" s="14">
        <v>3</v>
      </c>
      <c r="O116" s="25" t="b">
        <f t="shared" si="14"/>
        <v>1</v>
      </c>
      <c r="P116" s="11">
        <f>IF($O116 = TRUE, IF(ISBLANK(C116), "", INDEX('Individual UI'!$E$6:$H$6,1,C116)), "")</f>
        <v>-4</v>
      </c>
      <c r="Q116" s="4">
        <f>IF($O116 = TRUE, IF(ISBLANK(D116), "", INDEX('Individual UI'!$E$6:$H$6,1,D116)), "")</f>
        <v>-4</v>
      </c>
      <c r="R116" s="4">
        <f>IF($O116 = TRUE, IF(ISBLANK(E116), "", INDEX('Individual UI'!$E$6:$H$6,1,E116)), "")</f>
        <v>-4</v>
      </c>
      <c r="S116" s="4">
        <f>IF($O116 = TRUE, IF(ISBLANK(F116), "", INDEX('Individual UI'!$E$6:$H$6,1,F116)), "")</f>
        <v>-2</v>
      </c>
      <c r="T116" s="4">
        <f>IF($O116 = TRUE, IF(ISBLANK(G116), "", INDEX('Individual UI'!$E$6:$H$6,1,G116)), "")</f>
        <v>2</v>
      </c>
      <c r="U116" s="4">
        <f>IF($O116 = TRUE, IF(ISBLANK(H116), "", INDEX('Individual UI'!$E$6:$H$6,1,H116)), "")</f>
        <v>-4</v>
      </c>
      <c r="V116" s="4">
        <f>IF($O116 = TRUE, IF(ISBLANK(I116), "", INDEX('Individual UI'!$E$6:$H$6,1,I116)), "")</f>
        <v>4</v>
      </c>
      <c r="W116" s="4">
        <f>IF($O116 = TRUE, IF(ISBLANK(J116), "", INDEX('Individual UI'!$E$6:$H$6,1,J116)), "")</f>
        <v>-2</v>
      </c>
      <c r="X116" s="4">
        <f>IF($O116 = TRUE, IF(ISBLANK(K116), "", INDEX('Individual UI'!$E$6:$H$6,1,K116)), "")</f>
        <v>2</v>
      </c>
      <c r="Y116" s="4">
        <f>IF($O116 = TRUE, IF(ISBLANK(L116), "", INDEX('Individual UI'!$E$6:$H$6,1,L116)), "")</f>
        <v>-4</v>
      </c>
      <c r="Z116" s="4">
        <f>IF($O116 = TRUE, IF(ISBLANK(M116), "", INDEX('Individual UI'!$E$6:$H$6,1,M116)), "")</f>
        <v>-4</v>
      </c>
      <c r="AA116" s="14">
        <f>IF($O116 = TRUE, IF(ISBLANK(N116), "", INDEX('Individual UI'!$E$6:$H$6,1,N116)), "")</f>
        <v>2</v>
      </c>
      <c r="AB116" s="11">
        <f>IF($O116 = TRUE, EXP(MMULT($P116:$AA116, Documentation!D$39:D$50) + Documentation!D$51), "")</f>
        <v>17.686917129662916</v>
      </c>
      <c r="AC116" s="4">
        <f>IF($O116 = TRUE, EXP(MMULT($P116:$AA116, Documentation!E$39:E$50) + Documentation!E$51), "")</f>
        <v>9.2015451931029484E-5</v>
      </c>
      <c r="AD116" s="4">
        <f>IF($O116 = TRUE, EXP(MMULT($P116:$AA116, Documentation!F$39:F$50) + Documentation!F$51), "")</f>
        <v>1.1554282678356606E-4</v>
      </c>
      <c r="AE116" s="4">
        <f>IF($O116 = TRUE, EXP(MMULT($P116:$AA116, Documentation!G$39:G$50) + Documentation!G$51), "")</f>
        <v>2.4780352421549666E-3</v>
      </c>
      <c r="AF116" s="14">
        <f>IF($O116 = TRUE, EXP(MMULT($P116:$AA116, Documentation!H$39:H$50) + Documentation!H$51), "")</f>
        <v>5.3426105663805021E-7</v>
      </c>
      <c r="AG116" s="30">
        <f t="shared" si="15"/>
        <v>0.99984815217487744</v>
      </c>
      <c r="AH116" s="28">
        <f t="shared" si="16"/>
        <v>5.2016684937410281E-6</v>
      </c>
      <c r="AI116" s="28">
        <f t="shared" si="17"/>
        <v>6.5316799422812801E-6</v>
      </c>
      <c r="AJ116" s="28">
        <f t="shared" si="18"/>
        <v>1.4008427470593845E-4</v>
      </c>
      <c r="AK116" s="33">
        <f t="shared" si="19"/>
        <v>3.0201980726345643E-8</v>
      </c>
      <c r="AL116" s="11">
        <f t="shared" si="20"/>
        <v>1</v>
      </c>
      <c r="AM116" s="14" t="str">
        <f>IF($O116 = TRUE, INDEX(Documentation!$M$9:$M$13, $AL116, 1), "")</f>
        <v>Decisive Pursuers</v>
      </c>
      <c r="AN116" s="1"/>
      <c r="AO116" s="1"/>
      <c r="AP116" s="38">
        <v>0.99984815217487699</v>
      </c>
      <c r="AQ116" s="35">
        <v>5.2016684937411196E-6</v>
      </c>
      <c r="AR116" s="35">
        <v>6.5316799422814004E-6</v>
      </c>
      <c r="AS116" s="35">
        <v>1.4008427470593799E-4</v>
      </c>
      <c r="AT116" s="35">
        <v>3.0201980726345703E-8</v>
      </c>
      <c r="AU116" s="14">
        <v>1</v>
      </c>
      <c r="AV116" s="4" t="b">
        <f t="shared" si="21"/>
        <v>1</v>
      </c>
      <c r="AW116" s="4" t="b">
        <f t="shared" si="22"/>
        <v>1</v>
      </c>
      <c r="AX116" s="4" t="b">
        <f t="shared" si="23"/>
        <v>1</v>
      </c>
      <c r="AY116" s="4" t="b">
        <f t="shared" si="24"/>
        <v>1</v>
      </c>
      <c r="AZ116" s="4" t="b">
        <f t="shared" si="25"/>
        <v>1</v>
      </c>
      <c r="BA116" s="4" t="b">
        <f t="shared" si="26"/>
        <v>1</v>
      </c>
      <c r="BB116" s="14" t="b">
        <f t="shared" si="27"/>
        <v>1</v>
      </c>
      <c r="BC116" s="1"/>
      <c r="BD116" s="1"/>
      <c r="BE116" s="1"/>
      <c r="BF116" s="1"/>
      <c r="BG116" s="1"/>
      <c r="BH116" s="1"/>
      <c r="BI116" s="1"/>
      <c r="BJ116" s="1"/>
      <c r="BK116" s="1"/>
      <c r="BL116" s="1"/>
    </row>
    <row r="117" spans="1:64" x14ac:dyDescent="0.2">
      <c r="A117" s="1"/>
      <c r="B117" s="11" t="s">
        <v>272</v>
      </c>
      <c r="C117" s="4">
        <v>4</v>
      </c>
      <c r="D117" s="4">
        <v>2</v>
      </c>
      <c r="E117" s="4">
        <v>4</v>
      </c>
      <c r="F117" s="4">
        <v>3</v>
      </c>
      <c r="G117" s="4">
        <v>4</v>
      </c>
      <c r="H117" s="4">
        <v>4</v>
      </c>
      <c r="I117" s="4">
        <v>3</v>
      </c>
      <c r="J117" s="4">
        <v>1</v>
      </c>
      <c r="K117" s="4">
        <v>3</v>
      </c>
      <c r="L117" s="4">
        <v>2</v>
      </c>
      <c r="M117" s="4">
        <v>2</v>
      </c>
      <c r="N117" s="14">
        <v>2</v>
      </c>
      <c r="O117" s="25" t="b">
        <f t="shared" si="14"/>
        <v>1</v>
      </c>
      <c r="P117" s="11">
        <f>IF($O117 = TRUE, IF(ISBLANK(C117), "", INDEX('Individual UI'!$E$6:$H$6,1,C117)), "")</f>
        <v>4</v>
      </c>
      <c r="Q117" s="4">
        <f>IF($O117 = TRUE, IF(ISBLANK(D117), "", INDEX('Individual UI'!$E$6:$H$6,1,D117)), "")</f>
        <v>-2</v>
      </c>
      <c r="R117" s="4">
        <f>IF($O117 = TRUE, IF(ISBLANK(E117), "", INDEX('Individual UI'!$E$6:$H$6,1,E117)), "")</f>
        <v>4</v>
      </c>
      <c r="S117" s="4">
        <f>IF($O117 = TRUE, IF(ISBLANK(F117), "", INDEX('Individual UI'!$E$6:$H$6,1,F117)), "")</f>
        <v>2</v>
      </c>
      <c r="T117" s="4">
        <f>IF($O117 = TRUE, IF(ISBLANK(G117), "", INDEX('Individual UI'!$E$6:$H$6,1,G117)), "")</f>
        <v>4</v>
      </c>
      <c r="U117" s="4">
        <f>IF($O117 = TRUE, IF(ISBLANK(H117), "", INDEX('Individual UI'!$E$6:$H$6,1,H117)), "")</f>
        <v>4</v>
      </c>
      <c r="V117" s="4">
        <f>IF($O117 = TRUE, IF(ISBLANK(I117), "", INDEX('Individual UI'!$E$6:$H$6,1,I117)), "")</f>
        <v>2</v>
      </c>
      <c r="W117" s="4">
        <f>IF($O117 = TRUE, IF(ISBLANK(J117), "", INDEX('Individual UI'!$E$6:$H$6,1,J117)), "")</f>
        <v>-4</v>
      </c>
      <c r="X117" s="4">
        <f>IF($O117 = TRUE, IF(ISBLANK(K117), "", INDEX('Individual UI'!$E$6:$H$6,1,K117)), "")</f>
        <v>2</v>
      </c>
      <c r="Y117" s="4">
        <f>IF($O117 = TRUE, IF(ISBLANK(L117), "", INDEX('Individual UI'!$E$6:$H$6,1,L117)), "")</f>
        <v>-2</v>
      </c>
      <c r="Z117" s="4">
        <f>IF($O117 = TRUE, IF(ISBLANK(M117), "", INDEX('Individual UI'!$E$6:$H$6,1,M117)), "")</f>
        <v>-2</v>
      </c>
      <c r="AA117" s="14">
        <f>IF($O117 = TRUE, IF(ISBLANK(N117), "", INDEX('Individual UI'!$E$6:$H$6,1,N117)), "")</f>
        <v>-2</v>
      </c>
      <c r="AB117" s="11">
        <f>IF($O117 = TRUE, EXP(MMULT($P117:$AA117, Documentation!D$39:D$50) + Documentation!D$51), "")</f>
        <v>3.1569009486627814E-5</v>
      </c>
      <c r="AC117" s="4">
        <f>IF($O117 = TRUE, EXP(MMULT($P117:$AA117, Documentation!E$39:E$50) + Documentation!E$51), "")</f>
        <v>6.2955374512989222E-3</v>
      </c>
      <c r="AD117" s="4">
        <f>IF($O117 = TRUE, EXP(MMULT($P117:$AA117, Documentation!F$39:F$50) + Documentation!F$51), "")</f>
        <v>1.4661106335733337E-2</v>
      </c>
      <c r="AE117" s="4">
        <f>IF($O117 = TRUE, EXP(MMULT($P117:$AA117, Documentation!G$39:G$50) + Documentation!G$51), "")</f>
        <v>1.9688723915929951</v>
      </c>
      <c r="AF117" s="14">
        <f>IF($O117 = TRUE, EXP(MMULT($P117:$AA117, Documentation!H$39:H$50) + Documentation!H$51), "")</f>
        <v>0.40422610915491158</v>
      </c>
      <c r="AG117" s="30">
        <f t="shared" si="15"/>
        <v>1.3186243133144562E-5</v>
      </c>
      <c r="AH117" s="28">
        <f t="shared" si="16"/>
        <v>2.6296196439678792E-3</v>
      </c>
      <c r="AI117" s="28">
        <f t="shared" si="17"/>
        <v>6.1238827536149228E-3</v>
      </c>
      <c r="AJ117" s="28">
        <f t="shared" si="18"/>
        <v>0.82238975741947784</v>
      </c>
      <c r="AK117" s="33">
        <f t="shared" si="19"/>
        <v>0.16884355393980621</v>
      </c>
      <c r="AL117" s="11">
        <f t="shared" si="20"/>
        <v>4</v>
      </c>
      <c r="AM117" s="14" t="str">
        <f>IF($O117 = TRUE, INDEX(Documentation!$M$9:$M$13, $AL117, 1), "")</f>
        <v>Financially Pressured</v>
      </c>
      <c r="AN117" s="1"/>
      <c r="AO117" s="1"/>
      <c r="AP117" s="38">
        <v>1.3186243133144499E-5</v>
      </c>
      <c r="AQ117" s="35">
        <v>2.6296196439679399E-3</v>
      </c>
      <c r="AR117" s="35">
        <v>6.1238827536150503E-3</v>
      </c>
      <c r="AS117" s="35">
        <v>0.82238975741947595</v>
      </c>
      <c r="AT117" s="35">
        <v>0.16884355393980799</v>
      </c>
      <c r="AU117" s="14">
        <v>4</v>
      </c>
      <c r="AV117" s="4" t="b">
        <f t="shared" si="21"/>
        <v>1</v>
      </c>
      <c r="AW117" s="4" t="b">
        <f t="shared" si="22"/>
        <v>1</v>
      </c>
      <c r="AX117" s="4" t="b">
        <f t="shared" si="23"/>
        <v>1</v>
      </c>
      <c r="AY117" s="4" t="b">
        <f t="shared" si="24"/>
        <v>1</v>
      </c>
      <c r="AZ117" s="4" t="b">
        <f t="shared" si="25"/>
        <v>1</v>
      </c>
      <c r="BA117" s="4" t="b">
        <f t="shared" si="26"/>
        <v>1</v>
      </c>
      <c r="BB117" s="14" t="b">
        <f t="shared" si="27"/>
        <v>1</v>
      </c>
      <c r="BC117" s="1"/>
      <c r="BD117" s="1"/>
      <c r="BE117" s="1"/>
      <c r="BF117" s="1"/>
      <c r="BG117" s="1"/>
      <c r="BH117" s="1"/>
      <c r="BI117" s="1"/>
      <c r="BJ117" s="1"/>
      <c r="BK117" s="1"/>
      <c r="BL117" s="1"/>
    </row>
    <row r="118" spans="1:64" x14ac:dyDescent="0.2">
      <c r="A118" s="1"/>
      <c r="B118" s="11" t="s">
        <v>273</v>
      </c>
      <c r="C118" s="4">
        <v>2</v>
      </c>
      <c r="D118" s="4">
        <v>2</v>
      </c>
      <c r="E118" s="4">
        <v>2</v>
      </c>
      <c r="F118" s="4">
        <v>1</v>
      </c>
      <c r="G118" s="4">
        <v>2</v>
      </c>
      <c r="H118" s="4">
        <v>3</v>
      </c>
      <c r="I118" s="4">
        <v>1</v>
      </c>
      <c r="J118" s="4">
        <v>4</v>
      </c>
      <c r="K118" s="4">
        <v>1</v>
      </c>
      <c r="L118" s="4">
        <v>4</v>
      </c>
      <c r="M118" s="4">
        <v>1</v>
      </c>
      <c r="N118" s="14">
        <v>1</v>
      </c>
      <c r="O118" s="25" t="b">
        <f t="shared" si="14"/>
        <v>1</v>
      </c>
      <c r="P118" s="11">
        <f>IF($O118 = TRUE, IF(ISBLANK(C118), "", INDEX('Individual UI'!$E$6:$H$6,1,C118)), "")</f>
        <v>-2</v>
      </c>
      <c r="Q118" s="4">
        <f>IF($O118 = TRUE, IF(ISBLANK(D118), "", INDEX('Individual UI'!$E$6:$H$6,1,D118)), "")</f>
        <v>-2</v>
      </c>
      <c r="R118" s="4">
        <f>IF($O118 = TRUE, IF(ISBLANK(E118), "", INDEX('Individual UI'!$E$6:$H$6,1,E118)), "")</f>
        <v>-2</v>
      </c>
      <c r="S118" s="4">
        <f>IF($O118 = TRUE, IF(ISBLANK(F118), "", INDEX('Individual UI'!$E$6:$H$6,1,F118)), "")</f>
        <v>-4</v>
      </c>
      <c r="T118" s="4">
        <f>IF($O118 = TRUE, IF(ISBLANK(G118), "", INDEX('Individual UI'!$E$6:$H$6,1,G118)), "")</f>
        <v>-2</v>
      </c>
      <c r="U118" s="4">
        <f>IF($O118 = TRUE, IF(ISBLANK(H118), "", INDEX('Individual UI'!$E$6:$H$6,1,H118)), "")</f>
        <v>2</v>
      </c>
      <c r="V118" s="4">
        <f>IF($O118 = TRUE, IF(ISBLANK(I118), "", INDEX('Individual UI'!$E$6:$H$6,1,I118)), "")</f>
        <v>-4</v>
      </c>
      <c r="W118" s="4">
        <f>IF($O118 = TRUE, IF(ISBLANK(J118), "", INDEX('Individual UI'!$E$6:$H$6,1,J118)), "")</f>
        <v>4</v>
      </c>
      <c r="X118" s="4">
        <f>IF($O118 = TRUE, IF(ISBLANK(K118), "", INDEX('Individual UI'!$E$6:$H$6,1,K118)), "")</f>
        <v>-4</v>
      </c>
      <c r="Y118" s="4">
        <f>IF($O118 = TRUE, IF(ISBLANK(L118), "", INDEX('Individual UI'!$E$6:$H$6,1,L118)), "")</f>
        <v>4</v>
      </c>
      <c r="Z118" s="4">
        <f>IF($O118 = TRUE, IF(ISBLANK(M118), "", INDEX('Individual UI'!$E$6:$H$6,1,M118)), "")</f>
        <v>-4</v>
      </c>
      <c r="AA118" s="14">
        <f>IF($O118 = TRUE, IF(ISBLANK(N118), "", INDEX('Individual UI'!$E$6:$H$6,1,N118)), "")</f>
        <v>-4</v>
      </c>
      <c r="AB118" s="11">
        <f>IF($O118 = TRUE, EXP(MMULT($P118:$AA118, Documentation!D$39:D$50) + Documentation!D$51), "")</f>
        <v>0.85819200270410811</v>
      </c>
      <c r="AC118" s="4">
        <f>IF($O118 = TRUE, EXP(MMULT($P118:$AA118, Documentation!E$39:E$50) + Documentation!E$51), "")</f>
        <v>3.4560397052137365E-4</v>
      </c>
      <c r="AD118" s="4">
        <f>IF($O118 = TRUE, EXP(MMULT($P118:$AA118, Documentation!F$39:F$50) + Documentation!F$51), "")</f>
        <v>7.6434814742241681E-4</v>
      </c>
      <c r="AE118" s="4">
        <f>IF($O118 = TRUE, EXP(MMULT($P118:$AA118, Documentation!G$39:G$50) + Documentation!G$51), "")</f>
        <v>0.18491041111389889</v>
      </c>
      <c r="AF118" s="14">
        <f>IF($O118 = TRUE, EXP(MMULT($P118:$AA118, Documentation!H$39:H$50) + Documentation!H$51), "")</f>
        <v>3.531003416633064E-3</v>
      </c>
      <c r="AG118" s="30">
        <f t="shared" si="15"/>
        <v>0.81908607375334441</v>
      </c>
      <c r="AH118" s="28">
        <f t="shared" si="16"/>
        <v>3.2985555492937875E-4</v>
      </c>
      <c r="AI118" s="28">
        <f t="shared" si="17"/>
        <v>7.295184773106403E-4</v>
      </c>
      <c r="AJ118" s="28">
        <f t="shared" si="18"/>
        <v>0.17648444888575887</v>
      </c>
      <c r="AK118" s="33">
        <f t="shared" si="19"/>
        <v>3.3701033286566377E-3</v>
      </c>
      <c r="AL118" s="11">
        <f t="shared" si="20"/>
        <v>1</v>
      </c>
      <c r="AM118" s="14" t="str">
        <f>IF($O118 = TRUE, INDEX(Documentation!$M$9:$M$13, $AL118, 1), "")</f>
        <v>Decisive Pursuers</v>
      </c>
      <c r="AN118" s="1"/>
      <c r="AO118" s="1"/>
      <c r="AP118" s="38">
        <v>0.81908607375334597</v>
      </c>
      <c r="AQ118" s="35">
        <v>3.2985555492938E-4</v>
      </c>
      <c r="AR118" s="35">
        <v>7.2951847731065602E-4</v>
      </c>
      <c r="AS118" s="35">
        <v>0.17648444888575701</v>
      </c>
      <c r="AT118" s="35">
        <v>3.3701033286566702E-3</v>
      </c>
      <c r="AU118" s="14">
        <v>1</v>
      </c>
      <c r="AV118" s="4" t="b">
        <f t="shared" si="21"/>
        <v>1</v>
      </c>
      <c r="AW118" s="4" t="b">
        <f t="shared" si="22"/>
        <v>1</v>
      </c>
      <c r="AX118" s="4" t="b">
        <f t="shared" si="23"/>
        <v>1</v>
      </c>
      <c r="AY118" s="4" t="b">
        <f t="shared" si="24"/>
        <v>1</v>
      </c>
      <c r="AZ118" s="4" t="b">
        <f t="shared" si="25"/>
        <v>1</v>
      </c>
      <c r="BA118" s="4" t="b">
        <f t="shared" si="26"/>
        <v>1</v>
      </c>
      <c r="BB118" s="14" t="b">
        <f t="shared" si="27"/>
        <v>1</v>
      </c>
      <c r="BC118" s="1"/>
      <c r="BD118" s="1"/>
      <c r="BE118" s="1"/>
      <c r="BF118" s="1"/>
      <c r="BG118" s="1"/>
      <c r="BH118" s="1"/>
      <c r="BI118" s="1"/>
      <c r="BJ118" s="1"/>
      <c r="BK118" s="1"/>
      <c r="BL118" s="1"/>
    </row>
    <row r="119" spans="1:64" x14ac:dyDescent="0.2">
      <c r="A119" s="1"/>
      <c r="B119" s="11" t="s">
        <v>274</v>
      </c>
      <c r="C119" s="4">
        <v>3</v>
      </c>
      <c r="D119" s="4">
        <v>3</v>
      </c>
      <c r="E119" s="4">
        <v>3</v>
      </c>
      <c r="F119" s="4">
        <v>3</v>
      </c>
      <c r="G119" s="4">
        <v>1</v>
      </c>
      <c r="H119" s="4">
        <v>4</v>
      </c>
      <c r="I119" s="4">
        <v>2</v>
      </c>
      <c r="J119" s="4">
        <v>4</v>
      </c>
      <c r="K119" s="4">
        <v>4</v>
      </c>
      <c r="L119" s="4">
        <v>4</v>
      </c>
      <c r="M119" s="4">
        <v>4</v>
      </c>
      <c r="N119" s="14">
        <v>4</v>
      </c>
      <c r="O119" s="25" t="b">
        <f t="shared" si="14"/>
        <v>1</v>
      </c>
      <c r="P119" s="11">
        <f>IF($O119 = TRUE, IF(ISBLANK(C119), "", INDEX('Individual UI'!$E$6:$H$6,1,C119)), "")</f>
        <v>2</v>
      </c>
      <c r="Q119" s="4">
        <f>IF($O119 = TRUE, IF(ISBLANK(D119), "", INDEX('Individual UI'!$E$6:$H$6,1,D119)), "")</f>
        <v>2</v>
      </c>
      <c r="R119" s="4">
        <f>IF($O119 = TRUE, IF(ISBLANK(E119), "", INDEX('Individual UI'!$E$6:$H$6,1,E119)), "")</f>
        <v>2</v>
      </c>
      <c r="S119" s="4">
        <f>IF($O119 = TRUE, IF(ISBLANK(F119), "", INDEX('Individual UI'!$E$6:$H$6,1,F119)), "")</f>
        <v>2</v>
      </c>
      <c r="T119" s="4">
        <f>IF($O119 = TRUE, IF(ISBLANK(G119), "", INDEX('Individual UI'!$E$6:$H$6,1,G119)), "")</f>
        <v>-4</v>
      </c>
      <c r="U119" s="4">
        <f>IF($O119 = TRUE, IF(ISBLANK(H119), "", INDEX('Individual UI'!$E$6:$H$6,1,H119)), "")</f>
        <v>4</v>
      </c>
      <c r="V119" s="4">
        <f>IF($O119 = TRUE, IF(ISBLANK(I119), "", INDEX('Individual UI'!$E$6:$H$6,1,I119)), "")</f>
        <v>-2</v>
      </c>
      <c r="W119" s="4">
        <f>IF($O119 = TRUE, IF(ISBLANK(J119), "", INDEX('Individual UI'!$E$6:$H$6,1,J119)), "")</f>
        <v>4</v>
      </c>
      <c r="X119" s="4">
        <f>IF($O119 = TRUE, IF(ISBLANK(K119), "", INDEX('Individual UI'!$E$6:$H$6,1,K119)), "")</f>
        <v>4</v>
      </c>
      <c r="Y119" s="4">
        <f>IF($O119 = TRUE, IF(ISBLANK(L119), "", INDEX('Individual UI'!$E$6:$H$6,1,L119)), "")</f>
        <v>4</v>
      </c>
      <c r="Z119" s="4">
        <f>IF($O119 = TRUE, IF(ISBLANK(M119), "", INDEX('Individual UI'!$E$6:$H$6,1,M119)), "")</f>
        <v>4</v>
      </c>
      <c r="AA119" s="14">
        <f>IF($O119 = TRUE, IF(ISBLANK(N119), "", INDEX('Individual UI'!$E$6:$H$6,1,N119)), "")</f>
        <v>4</v>
      </c>
      <c r="AB119" s="11">
        <f>IF($O119 = TRUE, EXP(MMULT($P119:$AA119, Documentation!D$39:D$50) + Documentation!D$51), "")</f>
        <v>1.7353833641938674E-5</v>
      </c>
      <c r="AC119" s="4">
        <f>IF($O119 = TRUE, EXP(MMULT($P119:$AA119, Documentation!E$39:E$50) + Documentation!E$51), "")</f>
        <v>1.208043664684014</v>
      </c>
      <c r="AD119" s="4">
        <f>IF($O119 = TRUE, EXP(MMULT($P119:$AA119, Documentation!F$39:F$50) + Documentation!F$51), "")</f>
        <v>49.777315343606155</v>
      </c>
      <c r="AE119" s="4">
        <f>IF($O119 = TRUE, EXP(MMULT($P119:$AA119, Documentation!G$39:G$50) + Documentation!G$51), "")</f>
        <v>1.421374280608458E-4</v>
      </c>
      <c r="AF119" s="14">
        <f>IF($O119 = TRUE, EXP(MMULT($P119:$AA119, Documentation!H$39:H$50) + Documentation!H$51), "")</f>
        <v>9.4336870915301047E-2</v>
      </c>
      <c r="AG119" s="30">
        <f t="shared" si="15"/>
        <v>3.3973928696697398E-7</v>
      </c>
      <c r="AH119" s="28">
        <f t="shared" si="16"/>
        <v>2.3650099553384176E-2</v>
      </c>
      <c r="AI119" s="28">
        <f t="shared" si="17"/>
        <v>0.97449992727242318</v>
      </c>
      <c r="AJ119" s="28">
        <f t="shared" si="18"/>
        <v>2.7826513413157659E-6</v>
      </c>
      <c r="AK119" s="33">
        <f t="shared" si="19"/>
        <v>1.8468507835643516E-3</v>
      </c>
      <c r="AL119" s="11">
        <f t="shared" si="20"/>
        <v>3</v>
      </c>
      <c r="AM119" s="14" t="str">
        <f>IF($O119 = TRUE, INDEX(Documentation!$M$9:$M$13, $AL119, 1), "")</f>
        <v>Process Skeptics</v>
      </c>
      <c r="AN119" s="1"/>
      <c r="AO119" s="1"/>
      <c r="AP119" s="38">
        <v>3.3973928696698298E-7</v>
      </c>
      <c r="AQ119" s="35">
        <v>2.36500995533842E-2</v>
      </c>
      <c r="AR119" s="35">
        <v>0.97449992727242296</v>
      </c>
      <c r="AS119" s="35">
        <v>2.7826513413158099E-6</v>
      </c>
      <c r="AT119" s="35">
        <v>1.84685078356438E-3</v>
      </c>
      <c r="AU119" s="14">
        <v>3</v>
      </c>
      <c r="AV119" s="4" t="b">
        <f t="shared" si="21"/>
        <v>1</v>
      </c>
      <c r="AW119" s="4" t="b">
        <f t="shared" si="22"/>
        <v>1</v>
      </c>
      <c r="AX119" s="4" t="b">
        <f t="shared" si="23"/>
        <v>1</v>
      </c>
      <c r="AY119" s="4" t="b">
        <f t="shared" si="24"/>
        <v>1</v>
      </c>
      <c r="AZ119" s="4" t="b">
        <f t="shared" si="25"/>
        <v>1</v>
      </c>
      <c r="BA119" s="4" t="b">
        <f t="shared" si="26"/>
        <v>1</v>
      </c>
      <c r="BB119" s="14" t="b">
        <f t="shared" si="27"/>
        <v>1</v>
      </c>
      <c r="BC119" s="1"/>
      <c r="BD119" s="1"/>
      <c r="BE119" s="1"/>
      <c r="BF119" s="1"/>
      <c r="BG119" s="1"/>
      <c r="BH119" s="1"/>
      <c r="BI119" s="1"/>
      <c r="BJ119" s="1"/>
      <c r="BK119" s="1"/>
      <c r="BL119" s="1"/>
    </row>
    <row r="120" spans="1:64" x14ac:dyDescent="0.2">
      <c r="A120" s="1"/>
      <c r="B120" s="11" t="s">
        <v>275</v>
      </c>
      <c r="C120" s="4">
        <v>2</v>
      </c>
      <c r="D120" s="4">
        <v>4</v>
      </c>
      <c r="E120" s="4">
        <v>2</v>
      </c>
      <c r="F120" s="4">
        <v>4</v>
      </c>
      <c r="G120" s="4">
        <v>3</v>
      </c>
      <c r="H120" s="4">
        <v>4</v>
      </c>
      <c r="I120" s="4">
        <v>2</v>
      </c>
      <c r="J120" s="4">
        <v>2</v>
      </c>
      <c r="K120" s="4">
        <v>2</v>
      </c>
      <c r="L120" s="4">
        <v>1</v>
      </c>
      <c r="M120" s="4">
        <v>4</v>
      </c>
      <c r="N120" s="14">
        <v>4</v>
      </c>
      <c r="O120" s="25" t="b">
        <f t="shared" si="14"/>
        <v>1</v>
      </c>
      <c r="P120" s="11">
        <f>IF($O120 = TRUE, IF(ISBLANK(C120), "", INDEX('Individual UI'!$E$6:$H$6,1,C120)), "")</f>
        <v>-2</v>
      </c>
      <c r="Q120" s="4">
        <f>IF($O120 = TRUE, IF(ISBLANK(D120), "", INDEX('Individual UI'!$E$6:$H$6,1,D120)), "")</f>
        <v>4</v>
      </c>
      <c r="R120" s="4">
        <f>IF($O120 = TRUE, IF(ISBLANK(E120), "", INDEX('Individual UI'!$E$6:$H$6,1,E120)), "")</f>
        <v>-2</v>
      </c>
      <c r="S120" s="4">
        <f>IF($O120 = TRUE, IF(ISBLANK(F120), "", INDEX('Individual UI'!$E$6:$H$6,1,F120)), "")</f>
        <v>4</v>
      </c>
      <c r="T120" s="4">
        <f>IF($O120 = TRUE, IF(ISBLANK(G120), "", INDEX('Individual UI'!$E$6:$H$6,1,G120)), "")</f>
        <v>2</v>
      </c>
      <c r="U120" s="4">
        <f>IF($O120 = TRUE, IF(ISBLANK(H120), "", INDEX('Individual UI'!$E$6:$H$6,1,H120)), "")</f>
        <v>4</v>
      </c>
      <c r="V120" s="4">
        <f>IF($O120 = TRUE, IF(ISBLANK(I120), "", INDEX('Individual UI'!$E$6:$H$6,1,I120)), "")</f>
        <v>-2</v>
      </c>
      <c r="W120" s="4">
        <f>IF($O120 = TRUE, IF(ISBLANK(J120), "", INDEX('Individual UI'!$E$6:$H$6,1,J120)), "")</f>
        <v>-2</v>
      </c>
      <c r="X120" s="4">
        <f>IF($O120 = TRUE, IF(ISBLANK(K120), "", INDEX('Individual UI'!$E$6:$H$6,1,K120)), "")</f>
        <v>-2</v>
      </c>
      <c r="Y120" s="4">
        <f>IF($O120 = TRUE, IF(ISBLANK(L120), "", INDEX('Individual UI'!$E$6:$H$6,1,L120)), "")</f>
        <v>-4</v>
      </c>
      <c r="Z120" s="4">
        <f>IF($O120 = TRUE, IF(ISBLANK(M120), "", INDEX('Individual UI'!$E$6:$H$6,1,M120)), "")</f>
        <v>4</v>
      </c>
      <c r="AA120" s="14">
        <f>IF($O120 = TRUE, IF(ISBLANK(N120), "", INDEX('Individual UI'!$E$6:$H$6,1,N120)), "")</f>
        <v>4</v>
      </c>
      <c r="AB120" s="11">
        <f>IF($O120 = TRUE, EXP(MMULT($P120:$AA120, Documentation!D$39:D$50) + Documentation!D$51), "")</f>
        <v>6.8777273674827818E-5</v>
      </c>
      <c r="AC120" s="4">
        <f>IF($O120 = TRUE, EXP(MMULT($P120:$AA120, Documentation!E$39:E$50) + Documentation!E$51), "")</f>
        <v>2.2642510800393239E-2</v>
      </c>
      <c r="AD120" s="4">
        <f>IF($O120 = TRUE, EXP(MMULT($P120:$AA120, Documentation!F$39:F$50) + Documentation!F$51), "")</f>
        <v>0.48453115050762685</v>
      </c>
      <c r="AE120" s="4">
        <f>IF($O120 = TRUE, EXP(MMULT($P120:$AA120, Documentation!G$39:G$50) + Documentation!G$51), "")</f>
        <v>0.10857057869926963</v>
      </c>
      <c r="AF120" s="14">
        <f>IF($O120 = TRUE, EXP(MMULT($P120:$AA120, Documentation!H$39:H$50) + Documentation!H$51), "")</f>
        <v>0.21541751902928863</v>
      </c>
      <c r="AG120" s="30">
        <f t="shared" si="15"/>
        <v>8.2741514742857089E-5</v>
      </c>
      <c r="AH120" s="28">
        <f t="shared" si="16"/>
        <v>2.7239748555077166E-2</v>
      </c>
      <c r="AI120" s="28">
        <f t="shared" si="17"/>
        <v>0.58290826592874068</v>
      </c>
      <c r="AJ120" s="28">
        <f t="shared" si="18"/>
        <v>0.13061428082419019</v>
      </c>
      <c r="AK120" s="33">
        <f t="shared" si="19"/>
        <v>0.25915496317724901</v>
      </c>
      <c r="AL120" s="11">
        <f t="shared" si="20"/>
        <v>3</v>
      </c>
      <c r="AM120" s="14" t="str">
        <f>IF($O120 = TRUE, INDEX(Documentation!$M$9:$M$13, $AL120, 1), "")</f>
        <v>Process Skeptics</v>
      </c>
      <c r="AN120" s="1"/>
      <c r="AO120" s="1"/>
      <c r="AP120" s="38">
        <v>8.2741514742857997E-5</v>
      </c>
      <c r="AQ120" s="35">
        <v>2.7239748555076899E-2</v>
      </c>
      <c r="AR120" s="35">
        <v>0.58290826592873901</v>
      </c>
      <c r="AS120" s="35">
        <v>0.13061428082419299</v>
      </c>
      <c r="AT120" s="35">
        <v>0.25915496317724801</v>
      </c>
      <c r="AU120" s="14">
        <v>3</v>
      </c>
      <c r="AV120" s="4" t="b">
        <f t="shared" si="21"/>
        <v>1</v>
      </c>
      <c r="AW120" s="4" t="b">
        <f t="shared" si="22"/>
        <v>1</v>
      </c>
      <c r="AX120" s="4" t="b">
        <f t="shared" si="23"/>
        <v>1</v>
      </c>
      <c r="AY120" s="4" t="b">
        <f t="shared" si="24"/>
        <v>1</v>
      </c>
      <c r="AZ120" s="4" t="b">
        <f t="shared" si="25"/>
        <v>1</v>
      </c>
      <c r="BA120" s="4" t="b">
        <f t="shared" si="26"/>
        <v>1</v>
      </c>
      <c r="BB120" s="14" t="b">
        <f t="shared" si="27"/>
        <v>1</v>
      </c>
      <c r="BC120" s="1"/>
      <c r="BD120" s="1"/>
      <c r="BE120" s="1"/>
      <c r="BF120" s="1"/>
      <c r="BG120" s="1"/>
      <c r="BH120" s="1"/>
      <c r="BI120" s="1"/>
      <c r="BJ120" s="1"/>
      <c r="BK120" s="1"/>
      <c r="BL120" s="1"/>
    </row>
    <row r="121" spans="1:64" x14ac:dyDescent="0.2">
      <c r="A121" s="1"/>
      <c r="B121" s="11" t="s">
        <v>276</v>
      </c>
      <c r="C121" s="4">
        <v>4</v>
      </c>
      <c r="D121" s="4">
        <v>2</v>
      </c>
      <c r="E121" s="4">
        <v>2</v>
      </c>
      <c r="F121" s="4">
        <v>2</v>
      </c>
      <c r="G121" s="4">
        <v>2</v>
      </c>
      <c r="H121" s="4">
        <v>4</v>
      </c>
      <c r="I121" s="4">
        <v>1</v>
      </c>
      <c r="J121" s="4">
        <v>1</v>
      </c>
      <c r="K121" s="4">
        <v>1</v>
      </c>
      <c r="L121" s="4">
        <v>3</v>
      </c>
      <c r="M121" s="4">
        <v>3</v>
      </c>
      <c r="N121" s="14">
        <v>4</v>
      </c>
      <c r="O121" s="25" t="b">
        <f t="shared" si="14"/>
        <v>1</v>
      </c>
      <c r="P121" s="11">
        <f>IF($O121 = TRUE, IF(ISBLANK(C121), "", INDEX('Individual UI'!$E$6:$H$6,1,C121)), "")</f>
        <v>4</v>
      </c>
      <c r="Q121" s="4">
        <f>IF($O121 = TRUE, IF(ISBLANK(D121), "", INDEX('Individual UI'!$E$6:$H$6,1,D121)), "")</f>
        <v>-2</v>
      </c>
      <c r="R121" s="4">
        <f>IF($O121 = TRUE, IF(ISBLANK(E121), "", INDEX('Individual UI'!$E$6:$H$6,1,E121)), "")</f>
        <v>-2</v>
      </c>
      <c r="S121" s="4">
        <f>IF($O121 = TRUE, IF(ISBLANK(F121), "", INDEX('Individual UI'!$E$6:$H$6,1,F121)), "")</f>
        <v>-2</v>
      </c>
      <c r="T121" s="4">
        <f>IF($O121 = TRUE, IF(ISBLANK(G121), "", INDEX('Individual UI'!$E$6:$H$6,1,G121)), "")</f>
        <v>-2</v>
      </c>
      <c r="U121" s="4">
        <f>IF($O121 = TRUE, IF(ISBLANK(H121), "", INDEX('Individual UI'!$E$6:$H$6,1,H121)), "")</f>
        <v>4</v>
      </c>
      <c r="V121" s="4">
        <f>IF($O121 = TRUE, IF(ISBLANK(I121), "", INDEX('Individual UI'!$E$6:$H$6,1,I121)), "")</f>
        <v>-4</v>
      </c>
      <c r="W121" s="4">
        <f>IF($O121 = TRUE, IF(ISBLANK(J121), "", INDEX('Individual UI'!$E$6:$H$6,1,J121)), "")</f>
        <v>-4</v>
      </c>
      <c r="X121" s="4">
        <f>IF($O121 = TRUE, IF(ISBLANK(K121), "", INDEX('Individual UI'!$E$6:$H$6,1,K121)), "")</f>
        <v>-4</v>
      </c>
      <c r="Y121" s="4">
        <f>IF($O121 = TRUE, IF(ISBLANK(L121), "", INDEX('Individual UI'!$E$6:$H$6,1,L121)), "")</f>
        <v>2</v>
      </c>
      <c r="Z121" s="4">
        <f>IF($O121 = TRUE, IF(ISBLANK(M121), "", INDEX('Individual UI'!$E$6:$H$6,1,M121)), "")</f>
        <v>2</v>
      </c>
      <c r="AA121" s="14">
        <f>IF($O121 = TRUE, IF(ISBLANK(N121), "", INDEX('Individual UI'!$E$6:$H$6,1,N121)), "")</f>
        <v>4</v>
      </c>
      <c r="AB121" s="11">
        <f>IF($O121 = TRUE, EXP(MMULT($P121:$AA121, Documentation!D$39:D$50) + Documentation!D$51), "")</f>
        <v>2.1035347595916862E-3</v>
      </c>
      <c r="AC121" s="4">
        <f>IF($O121 = TRUE, EXP(MMULT($P121:$AA121, Documentation!E$39:E$50) + Documentation!E$51), "")</f>
        <v>0.42854796675391232</v>
      </c>
      <c r="AD121" s="4">
        <f>IF($O121 = TRUE, EXP(MMULT($P121:$AA121, Documentation!F$39:F$50) + Documentation!F$51), "")</f>
        <v>3.5531537496381313E-2</v>
      </c>
      <c r="AE121" s="4">
        <f>IF($O121 = TRUE, EXP(MMULT($P121:$AA121, Documentation!G$39:G$50) + Documentation!G$51), "")</f>
        <v>2.239865072217952E-2</v>
      </c>
      <c r="AF121" s="14">
        <f>IF($O121 = TRUE, EXP(MMULT($P121:$AA121, Documentation!H$39:H$50) + Documentation!H$51), "")</f>
        <v>0.40892404295897289</v>
      </c>
      <c r="AG121" s="30">
        <f t="shared" si="15"/>
        <v>2.3437563493712175E-3</v>
      </c>
      <c r="AH121" s="28">
        <f t="shared" si="16"/>
        <v>0.47748772085162605</v>
      </c>
      <c r="AI121" s="28">
        <f t="shared" si="17"/>
        <v>3.9589203948419666E-2</v>
      </c>
      <c r="AJ121" s="28">
        <f t="shared" si="18"/>
        <v>2.4956554489095562E-2</v>
      </c>
      <c r="AK121" s="33">
        <f t="shared" si="19"/>
        <v>0.45562276436148752</v>
      </c>
      <c r="AL121" s="11">
        <f t="shared" si="20"/>
        <v>2</v>
      </c>
      <c r="AM121" s="14" t="str">
        <f>IF($O121 = TRUE, INDEX(Documentation!$M$9:$M$13, $AL121, 1), "")</f>
        <v>Cautious Consulters</v>
      </c>
      <c r="AN121" s="1"/>
      <c r="AO121" s="1"/>
      <c r="AP121" s="38">
        <v>2.3437563493711902E-3</v>
      </c>
      <c r="AQ121" s="35">
        <v>0.477487720851625</v>
      </c>
      <c r="AR121" s="35">
        <v>3.9589203948419499E-2</v>
      </c>
      <c r="AS121" s="35">
        <v>2.4956554489095398E-2</v>
      </c>
      <c r="AT121" s="35">
        <v>0.45562276436148902</v>
      </c>
      <c r="AU121" s="14">
        <v>2</v>
      </c>
      <c r="AV121" s="4" t="b">
        <f t="shared" si="21"/>
        <v>1</v>
      </c>
      <c r="AW121" s="4" t="b">
        <f t="shared" si="22"/>
        <v>1</v>
      </c>
      <c r="AX121" s="4" t="b">
        <f t="shared" si="23"/>
        <v>1</v>
      </c>
      <c r="AY121" s="4" t="b">
        <f t="shared" si="24"/>
        <v>1</v>
      </c>
      <c r="AZ121" s="4" t="b">
        <f t="shared" si="25"/>
        <v>1</v>
      </c>
      <c r="BA121" s="4" t="b">
        <f t="shared" si="26"/>
        <v>1</v>
      </c>
      <c r="BB121" s="14" t="b">
        <f t="shared" si="27"/>
        <v>1</v>
      </c>
      <c r="BC121" s="1"/>
      <c r="BD121" s="1"/>
      <c r="BE121" s="1"/>
      <c r="BF121" s="1"/>
      <c r="BG121" s="1"/>
      <c r="BH121" s="1"/>
      <c r="BI121" s="1"/>
      <c r="BJ121" s="1"/>
      <c r="BK121" s="1"/>
      <c r="BL121" s="1"/>
    </row>
    <row r="122" spans="1:64" x14ac:dyDescent="0.2">
      <c r="A122" s="1"/>
      <c r="B122" s="11" t="s">
        <v>277</v>
      </c>
      <c r="C122" s="4">
        <v>1</v>
      </c>
      <c r="D122" s="4">
        <v>2</v>
      </c>
      <c r="E122" s="4">
        <v>1</v>
      </c>
      <c r="F122" s="4">
        <v>1</v>
      </c>
      <c r="G122" s="4">
        <v>1</v>
      </c>
      <c r="H122" s="4">
        <v>1</v>
      </c>
      <c r="I122" s="4">
        <v>4</v>
      </c>
      <c r="J122" s="4">
        <v>3</v>
      </c>
      <c r="K122" s="4">
        <v>2</v>
      </c>
      <c r="L122" s="4">
        <v>1</v>
      </c>
      <c r="M122" s="4">
        <v>1</v>
      </c>
      <c r="N122" s="14">
        <v>1</v>
      </c>
      <c r="O122" s="25" t="b">
        <f t="shared" si="14"/>
        <v>1</v>
      </c>
      <c r="P122" s="11">
        <f>IF($O122 = TRUE, IF(ISBLANK(C122), "", INDEX('Individual UI'!$E$6:$H$6,1,C122)), "")</f>
        <v>-4</v>
      </c>
      <c r="Q122" s="4">
        <f>IF($O122 = TRUE, IF(ISBLANK(D122), "", INDEX('Individual UI'!$E$6:$H$6,1,D122)), "")</f>
        <v>-2</v>
      </c>
      <c r="R122" s="4">
        <f>IF($O122 = TRUE, IF(ISBLANK(E122), "", INDEX('Individual UI'!$E$6:$H$6,1,E122)), "")</f>
        <v>-4</v>
      </c>
      <c r="S122" s="4">
        <f>IF($O122 = TRUE, IF(ISBLANK(F122), "", INDEX('Individual UI'!$E$6:$H$6,1,F122)), "")</f>
        <v>-4</v>
      </c>
      <c r="T122" s="4">
        <f>IF($O122 = TRUE, IF(ISBLANK(G122), "", INDEX('Individual UI'!$E$6:$H$6,1,G122)), "")</f>
        <v>-4</v>
      </c>
      <c r="U122" s="4">
        <f>IF($O122 = TRUE, IF(ISBLANK(H122), "", INDEX('Individual UI'!$E$6:$H$6,1,H122)), "")</f>
        <v>-4</v>
      </c>
      <c r="V122" s="4">
        <f>IF($O122 = TRUE, IF(ISBLANK(I122), "", INDEX('Individual UI'!$E$6:$H$6,1,I122)), "")</f>
        <v>4</v>
      </c>
      <c r="W122" s="4">
        <f>IF($O122 = TRUE, IF(ISBLANK(J122), "", INDEX('Individual UI'!$E$6:$H$6,1,J122)), "")</f>
        <v>2</v>
      </c>
      <c r="X122" s="4">
        <f>IF($O122 = TRUE, IF(ISBLANK(K122), "", INDEX('Individual UI'!$E$6:$H$6,1,K122)), "")</f>
        <v>-2</v>
      </c>
      <c r="Y122" s="4">
        <f>IF($O122 = TRUE, IF(ISBLANK(L122), "", INDEX('Individual UI'!$E$6:$H$6,1,L122)), "")</f>
        <v>-4</v>
      </c>
      <c r="Z122" s="4">
        <f>IF($O122 = TRUE, IF(ISBLANK(M122), "", INDEX('Individual UI'!$E$6:$H$6,1,M122)), "")</f>
        <v>-4</v>
      </c>
      <c r="AA122" s="14">
        <f>IF($O122 = TRUE, IF(ISBLANK(N122), "", INDEX('Individual UI'!$E$6:$H$6,1,N122)), "")</f>
        <v>-4</v>
      </c>
      <c r="AB122" s="11">
        <f>IF($O122 = TRUE, EXP(MMULT($P122:$AA122, Documentation!D$39:D$50) + Documentation!D$51), "")</f>
        <v>495.77024708091704</v>
      </c>
      <c r="AC122" s="4">
        <f>IF($O122 = TRUE, EXP(MMULT($P122:$AA122, Documentation!E$39:E$50) + Documentation!E$51), "")</f>
        <v>1.4533849744333964E-5</v>
      </c>
      <c r="AD122" s="4">
        <f>IF($O122 = TRUE, EXP(MMULT($P122:$AA122, Documentation!F$39:F$50) + Documentation!F$51), "")</f>
        <v>2.8793971768203741E-5</v>
      </c>
      <c r="AE122" s="4">
        <f>IF($O122 = TRUE, EXP(MMULT($P122:$AA122, Documentation!G$39:G$50) + Documentation!G$51), "")</f>
        <v>6.7260933792065794E-4</v>
      </c>
      <c r="AF122" s="14">
        <f>IF($O122 = TRUE, EXP(MMULT($P122:$AA122, Documentation!H$39:H$50) + Documentation!H$51), "")</f>
        <v>2.6034607491032656E-6</v>
      </c>
      <c r="AG122" s="30">
        <f t="shared" si="15"/>
        <v>0.99999855066014343</v>
      </c>
      <c r="AH122" s="28">
        <f t="shared" si="16"/>
        <v>2.9315653299932952E-8</v>
      </c>
      <c r="AI122" s="28">
        <f t="shared" si="17"/>
        <v>5.8079181244721273E-8</v>
      </c>
      <c r="AJ122" s="28">
        <f t="shared" si="18"/>
        <v>1.3566936843052563E-6</v>
      </c>
      <c r="AK122" s="33">
        <f t="shared" si="19"/>
        <v>5.2513376733132479E-9</v>
      </c>
      <c r="AL122" s="11">
        <f t="shared" si="20"/>
        <v>1</v>
      </c>
      <c r="AM122" s="14" t="str">
        <f>IF($O122 = TRUE, INDEX(Documentation!$M$9:$M$13, $AL122, 1), "")</f>
        <v>Decisive Pursuers</v>
      </c>
      <c r="AN122" s="1"/>
      <c r="AO122" s="1"/>
      <c r="AP122" s="38">
        <v>0.99999855066014298</v>
      </c>
      <c r="AQ122" s="35">
        <v>2.9315653299933402E-8</v>
      </c>
      <c r="AR122" s="35">
        <v>5.8079181244722597E-8</v>
      </c>
      <c r="AS122" s="35">
        <v>1.35669368430525E-6</v>
      </c>
      <c r="AT122" s="35">
        <v>5.2513376733132802E-9</v>
      </c>
      <c r="AU122" s="14">
        <v>1</v>
      </c>
      <c r="AV122" s="4" t="b">
        <f t="shared" si="21"/>
        <v>1</v>
      </c>
      <c r="AW122" s="4" t="b">
        <f t="shared" si="22"/>
        <v>1</v>
      </c>
      <c r="AX122" s="4" t="b">
        <f t="shared" si="23"/>
        <v>1</v>
      </c>
      <c r="AY122" s="4" t="b">
        <f t="shared" si="24"/>
        <v>1</v>
      </c>
      <c r="AZ122" s="4" t="b">
        <f t="shared" si="25"/>
        <v>1</v>
      </c>
      <c r="BA122" s="4" t="b">
        <f t="shared" si="26"/>
        <v>1</v>
      </c>
      <c r="BB122" s="14" t="b">
        <f t="shared" si="27"/>
        <v>1</v>
      </c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x14ac:dyDescent="0.2">
      <c r="A123" s="1"/>
      <c r="B123" s="11" t="s">
        <v>278</v>
      </c>
      <c r="C123" s="4">
        <v>1</v>
      </c>
      <c r="D123" s="4">
        <v>2</v>
      </c>
      <c r="E123" s="4">
        <v>1</v>
      </c>
      <c r="F123" s="4">
        <v>1</v>
      </c>
      <c r="G123" s="4">
        <v>1</v>
      </c>
      <c r="H123" s="4">
        <v>1</v>
      </c>
      <c r="I123" s="4">
        <v>4</v>
      </c>
      <c r="J123" s="4">
        <v>3</v>
      </c>
      <c r="K123" s="4">
        <v>3</v>
      </c>
      <c r="L123" s="4">
        <v>3</v>
      </c>
      <c r="M123" s="4">
        <v>1</v>
      </c>
      <c r="N123" s="14">
        <v>1</v>
      </c>
      <c r="O123" s="25" t="b">
        <f t="shared" si="14"/>
        <v>1</v>
      </c>
      <c r="P123" s="11">
        <f>IF($O123 = TRUE, IF(ISBLANK(C123), "", INDEX('Individual UI'!$E$6:$H$6,1,C123)), "")</f>
        <v>-4</v>
      </c>
      <c r="Q123" s="4">
        <f>IF($O123 = TRUE, IF(ISBLANK(D123), "", INDEX('Individual UI'!$E$6:$H$6,1,D123)), "")</f>
        <v>-2</v>
      </c>
      <c r="R123" s="4">
        <f>IF($O123 = TRUE, IF(ISBLANK(E123), "", INDEX('Individual UI'!$E$6:$H$6,1,E123)), "")</f>
        <v>-4</v>
      </c>
      <c r="S123" s="4">
        <f>IF($O123 = TRUE, IF(ISBLANK(F123), "", INDEX('Individual UI'!$E$6:$H$6,1,F123)), "")</f>
        <v>-4</v>
      </c>
      <c r="T123" s="4">
        <f>IF($O123 = TRUE, IF(ISBLANK(G123), "", INDEX('Individual UI'!$E$6:$H$6,1,G123)), "")</f>
        <v>-4</v>
      </c>
      <c r="U123" s="4">
        <f>IF($O123 = TRUE, IF(ISBLANK(H123), "", INDEX('Individual UI'!$E$6:$H$6,1,H123)), "")</f>
        <v>-4</v>
      </c>
      <c r="V123" s="4">
        <f>IF($O123 = TRUE, IF(ISBLANK(I123), "", INDEX('Individual UI'!$E$6:$H$6,1,I123)), "")</f>
        <v>4</v>
      </c>
      <c r="W123" s="4">
        <f>IF($O123 = TRUE, IF(ISBLANK(J123), "", INDEX('Individual UI'!$E$6:$H$6,1,J123)), "")</f>
        <v>2</v>
      </c>
      <c r="X123" s="4">
        <f>IF($O123 = TRUE, IF(ISBLANK(K123), "", INDEX('Individual UI'!$E$6:$H$6,1,K123)), "")</f>
        <v>2</v>
      </c>
      <c r="Y123" s="4">
        <f>IF($O123 = TRUE, IF(ISBLANK(L123), "", INDEX('Individual UI'!$E$6:$H$6,1,L123)), "")</f>
        <v>2</v>
      </c>
      <c r="Z123" s="4">
        <f>IF($O123 = TRUE, IF(ISBLANK(M123), "", INDEX('Individual UI'!$E$6:$H$6,1,M123)), "")</f>
        <v>-4</v>
      </c>
      <c r="AA123" s="14">
        <f>IF($O123 = TRUE, IF(ISBLANK(N123), "", INDEX('Individual UI'!$E$6:$H$6,1,N123)), "")</f>
        <v>-4</v>
      </c>
      <c r="AB123" s="11">
        <f>IF($O123 = TRUE, EXP(MMULT($P123:$AA123, Documentation!D$39:D$50) + Documentation!D$51), "")</f>
        <v>96.666456309738479</v>
      </c>
      <c r="AC123" s="4">
        <f>IF($O123 = TRUE, EXP(MMULT($P123:$AA123, Documentation!E$39:E$50) + Documentation!E$51), "")</f>
        <v>4.3591719530517342E-4</v>
      </c>
      <c r="AD123" s="4">
        <f>IF($O123 = TRUE, EXP(MMULT($P123:$AA123, Documentation!F$39:F$50) + Documentation!F$51), "")</f>
        <v>9.1021599362990481E-5</v>
      </c>
      <c r="AE123" s="4">
        <f>IF($O123 = TRUE, EXP(MMULT($P123:$AA123, Documentation!G$39:G$50) + Documentation!G$51), "")</f>
        <v>3.6519727298935501E-5</v>
      </c>
      <c r="AF123" s="14">
        <f>IF($O123 = TRUE, EXP(MMULT($P123:$AA123, Documentation!H$39:H$50) + Documentation!H$51), "")</f>
        <v>1.0023310132207089E-6</v>
      </c>
      <c r="AG123" s="30">
        <f t="shared" si="15"/>
        <v>0.99999416077118664</v>
      </c>
      <c r="AH123" s="28">
        <f t="shared" si="16"/>
        <v>4.509471708450442E-6</v>
      </c>
      <c r="AI123" s="28">
        <f t="shared" si="17"/>
        <v>9.4159930281705277E-7</v>
      </c>
      <c r="AJ123" s="28">
        <f t="shared" si="18"/>
        <v>3.7778889850762544E-7</v>
      </c>
      <c r="AK123" s="33">
        <f t="shared" si="19"/>
        <v>1.0368903533289019E-8</v>
      </c>
      <c r="AL123" s="11">
        <f t="shared" si="20"/>
        <v>1</v>
      </c>
      <c r="AM123" s="14" t="str">
        <f>IF($O123 = TRUE, INDEX(Documentation!$M$9:$M$13, $AL123, 1), "")</f>
        <v>Decisive Pursuers</v>
      </c>
      <c r="AN123" s="1"/>
      <c r="AO123" s="1"/>
      <c r="AP123" s="38">
        <v>0.99999416077118697</v>
      </c>
      <c r="AQ123" s="35">
        <v>4.5094717084504903E-6</v>
      </c>
      <c r="AR123" s="35">
        <v>9.4159930281706399E-7</v>
      </c>
      <c r="AS123" s="35">
        <v>3.7778889850761999E-7</v>
      </c>
      <c r="AT123" s="35">
        <v>1.0368903533288999E-8</v>
      </c>
      <c r="AU123" s="14">
        <v>1</v>
      </c>
      <c r="AV123" s="4" t="b">
        <f t="shared" si="21"/>
        <v>1</v>
      </c>
      <c r="AW123" s="4" t="b">
        <f t="shared" si="22"/>
        <v>1</v>
      </c>
      <c r="AX123" s="4" t="b">
        <f t="shared" si="23"/>
        <v>1</v>
      </c>
      <c r="AY123" s="4" t="b">
        <f t="shared" si="24"/>
        <v>1</v>
      </c>
      <c r="AZ123" s="4" t="b">
        <f t="shared" si="25"/>
        <v>1</v>
      </c>
      <c r="BA123" s="4" t="b">
        <f t="shared" si="26"/>
        <v>1</v>
      </c>
      <c r="BB123" s="14" t="b">
        <f t="shared" si="27"/>
        <v>1</v>
      </c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x14ac:dyDescent="0.2">
      <c r="A124" s="1"/>
      <c r="B124" s="11" t="s">
        <v>279</v>
      </c>
      <c r="C124" s="4">
        <v>2</v>
      </c>
      <c r="D124" s="4">
        <v>3</v>
      </c>
      <c r="E124" s="4">
        <v>2</v>
      </c>
      <c r="F124" s="4">
        <v>3</v>
      </c>
      <c r="G124" s="4">
        <v>4</v>
      </c>
      <c r="H124" s="4">
        <v>4</v>
      </c>
      <c r="I124" s="4">
        <v>1</v>
      </c>
      <c r="J124" s="4">
        <v>1</v>
      </c>
      <c r="K124" s="4">
        <v>1</v>
      </c>
      <c r="L124" s="4">
        <v>1</v>
      </c>
      <c r="M124" s="4">
        <v>1</v>
      </c>
      <c r="N124" s="14">
        <v>1</v>
      </c>
      <c r="O124" s="25" t="b">
        <f t="shared" si="14"/>
        <v>1</v>
      </c>
      <c r="P124" s="11">
        <f>IF($O124 = TRUE, IF(ISBLANK(C124), "", INDEX('Individual UI'!$E$6:$H$6,1,C124)), "")</f>
        <v>-2</v>
      </c>
      <c r="Q124" s="4">
        <f>IF($O124 = TRUE, IF(ISBLANK(D124), "", INDEX('Individual UI'!$E$6:$H$6,1,D124)), "")</f>
        <v>2</v>
      </c>
      <c r="R124" s="4">
        <f>IF($O124 = TRUE, IF(ISBLANK(E124), "", INDEX('Individual UI'!$E$6:$H$6,1,E124)), "")</f>
        <v>-2</v>
      </c>
      <c r="S124" s="4">
        <f>IF($O124 = TRUE, IF(ISBLANK(F124), "", INDEX('Individual UI'!$E$6:$H$6,1,F124)), "")</f>
        <v>2</v>
      </c>
      <c r="T124" s="4">
        <f>IF($O124 = TRUE, IF(ISBLANK(G124), "", INDEX('Individual UI'!$E$6:$H$6,1,G124)), "")</f>
        <v>4</v>
      </c>
      <c r="U124" s="4">
        <f>IF($O124 = TRUE, IF(ISBLANK(H124), "", INDEX('Individual UI'!$E$6:$H$6,1,H124)), "")</f>
        <v>4</v>
      </c>
      <c r="V124" s="4">
        <f>IF($O124 = TRUE, IF(ISBLANK(I124), "", INDEX('Individual UI'!$E$6:$H$6,1,I124)), "")</f>
        <v>-4</v>
      </c>
      <c r="W124" s="4">
        <f>IF($O124 = TRUE, IF(ISBLANK(J124), "", INDEX('Individual UI'!$E$6:$H$6,1,J124)), "")</f>
        <v>-4</v>
      </c>
      <c r="X124" s="4">
        <f>IF($O124 = TRUE, IF(ISBLANK(K124), "", INDEX('Individual UI'!$E$6:$H$6,1,K124)), "")</f>
        <v>-4</v>
      </c>
      <c r="Y124" s="4">
        <f>IF($O124 = TRUE, IF(ISBLANK(L124), "", INDEX('Individual UI'!$E$6:$H$6,1,L124)), "")</f>
        <v>-4</v>
      </c>
      <c r="Z124" s="4">
        <f>IF($O124 = TRUE, IF(ISBLANK(M124), "", INDEX('Individual UI'!$E$6:$H$6,1,M124)), "")</f>
        <v>-4</v>
      </c>
      <c r="AA124" s="14">
        <f>IF($O124 = TRUE, IF(ISBLANK(N124), "", INDEX('Individual UI'!$E$6:$H$6,1,N124)), "")</f>
        <v>-4</v>
      </c>
      <c r="AB124" s="11">
        <f>IF($O124 = TRUE, EXP(MMULT($P124:$AA124, Documentation!D$39:D$50) + Documentation!D$51), "")</f>
        <v>1.861631080939281E-3</v>
      </c>
      <c r="AC124" s="4">
        <f>IF($O124 = TRUE, EXP(MMULT($P124:$AA124, Documentation!E$39:E$50) + Documentation!E$51), "")</f>
        <v>1.9366604719941221E-4</v>
      </c>
      <c r="AD124" s="4">
        <f>IF($O124 = TRUE, EXP(MMULT($P124:$AA124, Documentation!F$39:F$50) + Documentation!F$51), "")</f>
        <v>2.4765350971529576E-4</v>
      </c>
      <c r="AE124" s="4">
        <f>IF($O124 = TRUE, EXP(MMULT($P124:$AA124, Documentation!G$39:G$50) + Documentation!G$51), "")</f>
        <v>159.27789664629742</v>
      </c>
      <c r="AF124" s="14">
        <f>IF($O124 = TRUE, EXP(MMULT($P124:$AA124, Documentation!H$39:H$50) + Documentation!H$51), "")</f>
        <v>0.61211914313734828</v>
      </c>
      <c r="AG124" s="30">
        <f t="shared" si="15"/>
        <v>1.1643030106815973E-5</v>
      </c>
      <c r="AH124" s="28">
        <f t="shared" si="16"/>
        <v>1.2112279609519176E-6</v>
      </c>
      <c r="AI124" s="28">
        <f t="shared" si="17"/>
        <v>1.5488768420319884E-6</v>
      </c>
      <c r="AJ124" s="28">
        <f t="shared" si="18"/>
        <v>0.99615727573021184</v>
      </c>
      <c r="AK124" s="33">
        <f t="shared" si="19"/>
        <v>3.828321134878492E-3</v>
      </c>
      <c r="AL124" s="11">
        <f t="shared" si="20"/>
        <v>4</v>
      </c>
      <c r="AM124" s="14" t="str">
        <f>IF($O124 = TRUE, INDEX(Documentation!$M$9:$M$13, $AL124, 1), "")</f>
        <v>Financially Pressured</v>
      </c>
      <c r="AN124" s="1"/>
      <c r="AO124" s="1"/>
      <c r="AP124" s="38">
        <v>1.16430301068159E-5</v>
      </c>
      <c r="AQ124" s="35">
        <v>1.2112279609519199E-6</v>
      </c>
      <c r="AR124" s="35">
        <v>1.5488768420320301E-6</v>
      </c>
      <c r="AS124" s="35">
        <v>0.99615727573021196</v>
      </c>
      <c r="AT124" s="35">
        <v>3.8283211348785198E-3</v>
      </c>
      <c r="AU124" s="14">
        <v>4</v>
      </c>
      <c r="AV124" s="4" t="b">
        <f t="shared" si="21"/>
        <v>1</v>
      </c>
      <c r="AW124" s="4" t="b">
        <f t="shared" si="22"/>
        <v>1</v>
      </c>
      <c r="AX124" s="4" t="b">
        <f t="shared" si="23"/>
        <v>1</v>
      </c>
      <c r="AY124" s="4" t="b">
        <f t="shared" si="24"/>
        <v>1</v>
      </c>
      <c r="AZ124" s="4" t="b">
        <f t="shared" si="25"/>
        <v>1</v>
      </c>
      <c r="BA124" s="4" t="b">
        <f t="shared" si="26"/>
        <v>1</v>
      </c>
      <c r="BB124" s="14" t="b">
        <f t="shared" si="27"/>
        <v>1</v>
      </c>
      <c r="BC124" s="1"/>
      <c r="BD124" s="1"/>
      <c r="BE124" s="1"/>
      <c r="BF124" s="1"/>
      <c r="BG124" s="1"/>
      <c r="BH124" s="1"/>
      <c r="BI124" s="1"/>
      <c r="BJ124" s="1"/>
      <c r="BK124" s="1"/>
      <c r="BL124" s="1"/>
    </row>
    <row r="125" spans="1:64" x14ac:dyDescent="0.2">
      <c r="A125" s="1"/>
      <c r="B125" s="11" t="s">
        <v>280</v>
      </c>
      <c r="C125" s="4">
        <v>4</v>
      </c>
      <c r="D125" s="4">
        <v>3</v>
      </c>
      <c r="E125" s="4">
        <v>3</v>
      </c>
      <c r="F125" s="4">
        <v>2</v>
      </c>
      <c r="G125" s="4">
        <v>4</v>
      </c>
      <c r="H125" s="4">
        <v>3</v>
      </c>
      <c r="I125" s="4">
        <v>1</v>
      </c>
      <c r="J125" s="4">
        <v>1</v>
      </c>
      <c r="K125" s="4">
        <v>3</v>
      </c>
      <c r="L125" s="4">
        <v>4</v>
      </c>
      <c r="M125" s="4">
        <v>4</v>
      </c>
      <c r="N125" s="14">
        <v>1</v>
      </c>
      <c r="O125" s="25" t="b">
        <f t="shared" si="14"/>
        <v>1</v>
      </c>
      <c r="P125" s="11">
        <f>IF($O125 = TRUE, IF(ISBLANK(C125), "", INDEX('Individual UI'!$E$6:$H$6,1,C125)), "")</f>
        <v>4</v>
      </c>
      <c r="Q125" s="4">
        <f>IF($O125 = TRUE, IF(ISBLANK(D125), "", INDEX('Individual UI'!$E$6:$H$6,1,D125)), "")</f>
        <v>2</v>
      </c>
      <c r="R125" s="4">
        <f>IF($O125 = TRUE, IF(ISBLANK(E125), "", INDEX('Individual UI'!$E$6:$H$6,1,E125)), "")</f>
        <v>2</v>
      </c>
      <c r="S125" s="4">
        <f>IF($O125 = TRUE, IF(ISBLANK(F125), "", INDEX('Individual UI'!$E$6:$H$6,1,F125)), "")</f>
        <v>-2</v>
      </c>
      <c r="T125" s="4">
        <f>IF($O125 = TRUE, IF(ISBLANK(G125), "", INDEX('Individual UI'!$E$6:$H$6,1,G125)), "")</f>
        <v>4</v>
      </c>
      <c r="U125" s="4">
        <f>IF($O125 = TRUE, IF(ISBLANK(H125), "", INDEX('Individual UI'!$E$6:$H$6,1,H125)), "")</f>
        <v>2</v>
      </c>
      <c r="V125" s="4">
        <f>IF($O125 = TRUE, IF(ISBLANK(I125), "", INDEX('Individual UI'!$E$6:$H$6,1,I125)), "")</f>
        <v>-4</v>
      </c>
      <c r="W125" s="4">
        <f>IF($O125 = TRUE, IF(ISBLANK(J125), "", INDEX('Individual UI'!$E$6:$H$6,1,J125)), "")</f>
        <v>-4</v>
      </c>
      <c r="X125" s="4">
        <f>IF($O125 = TRUE, IF(ISBLANK(K125), "", INDEX('Individual UI'!$E$6:$H$6,1,K125)), "")</f>
        <v>2</v>
      </c>
      <c r="Y125" s="4">
        <f>IF($O125 = TRUE, IF(ISBLANK(L125), "", INDEX('Individual UI'!$E$6:$H$6,1,L125)), "")</f>
        <v>4</v>
      </c>
      <c r="Z125" s="4">
        <f>IF($O125 = TRUE, IF(ISBLANK(M125), "", INDEX('Individual UI'!$E$6:$H$6,1,M125)), "")</f>
        <v>4</v>
      </c>
      <c r="AA125" s="14">
        <f>IF($O125 = TRUE, IF(ISBLANK(N125), "", INDEX('Individual UI'!$E$6:$H$6,1,N125)), "")</f>
        <v>-4</v>
      </c>
      <c r="AB125" s="11">
        <f>IF($O125 = TRUE, EXP(MMULT($P125:$AA125, Documentation!D$39:D$50) + Documentation!D$51), "")</f>
        <v>1.9544435335306968E-6</v>
      </c>
      <c r="AC125" s="4">
        <f>IF($O125 = TRUE, EXP(MMULT($P125:$AA125, Documentation!E$39:E$50) + Documentation!E$51), "")</f>
        <v>23.789181567077623</v>
      </c>
      <c r="AD125" s="4">
        <f>IF($O125 = TRUE, EXP(MMULT($P125:$AA125, Documentation!F$39:F$50) + Documentation!F$51), "")</f>
        <v>3.3001668616983358E-2</v>
      </c>
      <c r="AE125" s="4">
        <f>IF($O125 = TRUE, EXP(MMULT($P125:$AA125, Documentation!G$39:G$50) + Documentation!G$51), "")</f>
        <v>2.9382006895666096E-2</v>
      </c>
      <c r="AF125" s="14">
        <f>IF($O125 = TRUE, EXP(MMULT($P125:$AA125, Documentation!H$39:H$50) + Documentation!H$51), "")</f>
        <v>25.914376577419901</v>
      </c>
      <c r="AG125" s="30">
        <f t="shared" si="15"/>
        <v>3.927271112125415E-8</v>
      </c>
      <c r="AH125" s="28">
        <f t="shared" si="16"/>
        <v>0.47802130860601294</v>
      </c>
      <c r="AI125" s="28">
        <f t="shared" si="17"/>
        <v>6.6313760202261183E-4</v>
      </c>
      <c r="AJ125" s="28">
        <f t="shared" si="18"/>
        <v>5.9040389204371383E-4</v>
      </c>
      <c r="AK125" s="33">
        <f t="shared" si="19"/>
        <v>0.52072511062720972</v>
      </c>
      <c r="AL125" s="11">
        <f t="shared" si="20"/>
        <v>5</v>
      </c>
      <c r="AM125" s="14" t="str">
        <f>IF($O125 = TRUE, INDEX(Documentation!$M$9:$M$13, $AL125, 1), "")</f>
        <v>Reluctant Claimants</v>
      </c>
      <c r="AN125" s="1"/>
      <c r="AO125" s="1"/>
      <c r="AP125" s="38">
        <v>3.9272711121254303E-8</v>
      </c>
      <c r="AQ125" s="35">
        <v>0.478021308606011</v>
      </c>
      <c r="AR125" s="35">
        <v>6.6313760202260901E-4</v>
      </c>
      <c r="AS125" s="35">
        <v>5.9040389204371405E-4</v>
      </c>
      <c r="AT125" s="35">
        <v>0.52072511062721205</v>
      </c>
      <c r="AU125" s="14">
        <v>5</v>
      </c>
      <c r="AV125" s="4" t="b">
        <f t="shared" si="21"/>
        <v>1</v>
      </c>
      <c r="AW125" s="4" t="b">
        <f t="shared" si="22"/>
        <v>1</v>
      </c>
      <c r="AX125" s="4" t="b">
        <f t="shared" si="23"/>
        <v>1</v>
      </c>
      <c r="AY125" s="4" t="b">
        <f t="shared" si="24"/>
        <v>1</v>
      </c>
      <c r="AZ125" s="4" t="b">
        <f t="shared" si="25"/>
        <v>1</v>
      </c>
      <c r="BA125" s="4" t="b">
        <f t="shared" si="26"/>
        <v>1</v>
      </c>
      <c r="BB125" s="14" t="b">
        <f t="shared" si="27"/>
        <v>1</v>
      </c>
      <c r="BC125" s="1"/>
      <c r="BD125" s="1"/>
      <c r="BE125" s="1"/>
      <c r="BF125" s="1"/>
      <c r="BG125" s="1"/>
      <c r="BH125" s="1"/>
      <c r="BI125" s="1"/>
      <c r="BJ125" s="1"/>
      <c r="BK125" s="1"/>
      <c r="BL125" s="1"/>
    </row>
    <row r="126" spans="1:64" x14ac:dyDescent="0.2">
      <c r="A126" s="1"/>
      <c r="B126" s="11" t="s">
        <v>281</v>
      </c>
      <c r="C126" s="4">
        <v>1</v>
      </c>
      <c r="D126" s="4">
        <v>2</v>
      </c>
      <c r="E126" s="4">
        <v>4</v>
      </c>
      <c r="F126" s="4">
        <v>1</v>
      </c>
      <c r="G126" s="4">
        <v>1</v>
      </c>
      <c r="H126" s="4">
        <v>2</v>
      </c>
      <c r="I126" s="4">
        <v>3</v>
      </c>
      <c r="J126" s="4">
        <v>3</v>
      </c>
      <c r="K126" s="4">
        <v>4</v>
      </c>
      <c r="L126" s="4">
        <v>3</v>
      </c>
      <c r="M126" s="4">
        <v>1</v>
      </c>
      <c r="N126" s="14">
        <v>1</v>
      </c>
      <c r="O126" s="25" t="b">
        <f t="shared" si="14"/>
        <v>1</v>
      </c>
      <c r="P126" s="11">
        <f>IF($O126 = TRUE, IF(ISBLANK(C126), "", INDEX('Individual UI'!$E$6:$H$6,1,C126)), "")</f>
        <v>-4</v>
      </c>
      <c r="Q126" s="4">
        <f>IF($O126 = TRUE, IF(ISBLANK(D126), "", INDEX('Individual UI'!$E$6:$H$6,1,D126)), "")</f>
        <v>-2</v>
      </c>
      <c r="R126" s="4">
        <f>IF($O126 = TRUE, IF(ISBLANK(E126), "", INDEX('Individual UI'!$E$6:$H$6,1,E126)), "")</f>
        <v>4</v>
      </c>
      <c r="S126" s="4">
        <f>IF($O126 = TRUE, IF(ISBLANK(F126), "", INDEX('Individual UI'!$E$6:$H$6,1,F126)), "")</f>
        <v>-4</v>
      </c>
      <c r="T126" s="4">
        <f>IF($O126 = TRUE, IF(ISBLANK(G126), "", INDEX('Individual UI'!$E$6:$H$6,1,G126)), "")</f>
        <v>-4</v>
      </c>
      <c r="U126" s="4">
        <f>IF($O126 = TRUE, IF(ISBLANK(H126), "", INDEX('Individual UI'!$E$6:$H$6,1,H126)), "")</f>
        <v>-2</v>
      </c>
      <c r="V126" s="4">
        <f>IF($O126 = TRUE, IF(ISBLANK(I126), "", INDEX('Individual UI'!$E$6:$H$6,1,I126)), "")</f>
        <v>2</v>
      </c>
      <c r="W126" s="4">
        <f>IF($O126 = TRUE, IF(ISBLANK(J126), "", INDEX('Individual UI'!$E$6:$H$6,1,J126)), "")</f>
        <v>2</v>
      </c>
      <c r="X126" s="4">
        <f>IF($O126 = TRUE, IF(ISBLANK(K126), "", INDEX('Individual UI'!$E$6:$H$6,1,K126)), "")</f>
        <v>4</v>
      </c>
      <c r="Y126" s="4">
        <f>IF($O126 = TRUE, IF(ISBLANK(L126), "", INDEX('Individual UI'!$E$6:$H$6,1,L126)), "")</f>
        <v>2</v>
      </c>
      <c r="Z126" s="4">
        <f>IF($O126 = TRUE, IF(ISBLANK(M126), "", INDEX('Individual UI'!$E$6:$H$6,1,M126)), "")</f>
        <v>-4</v>
      </c>
      <c r="AA126" s="14">
        <f>IF($O126 = TRUE, IF(ISBLANK(N126), "", INDEX('Individual UI'!$E$6:$H$6,1,N126)), "")</f>
        <v>-4</v>
      </c>
      <c r="AB126" s="11">
        <f>IF($O126 = TRUE, EXP(MMULT($P126:$AA126, Documentation!D$39:D$50) + Documentation!D$51), "")</f>
        <v>0.99175797303782076</v>
      </c>
      <c r="AC126" s="4">
        <f>IF($O126 = TRUE, EXP(MMULT($P126:$AA126, Documentation!E$39:E$50) + Documentation!E$51), "")</f>
        <v>2.8253492475204685E-3</v>
      </c>
      <c r="AD126" s="4">
        <f>IF($O126 = TRUE, EXP(MMULT($P126:$AA126, Documentation!F$39:F$50) + Documentation!F$51), "")</f>
        <v>7.0069456153914642E-4</v>
      </c>
      <c r="AE126" s="4">
        <f>IF($O126 = TRUE, EXP(MMULT($P126:$AA126, Documentation!G$39:G$50) + Documentation!G$51), "")</f>
        <v>2.4752968765727706E-3</v>
      </c>
      <c r="AF126" s="14">
        <f>IF($O126 = TRUE, EXP(MMULT($P126:$AA126, Documentation!H$39:H$50) + Documentation!H$51), "")</f>
        <v>8.6590216207846137E-5</v>
      </c>
      <c r="AG126" s="30">
        <f t="shared" si="15"/>
        <v>0.9938989268004168</v>
      </c>
      <c r="AH126" s="28">
        <f t="shared" si="16"/>
        <v>2.8314484594921139E-3</v>
      </c>
      <c r="AI126" s="28">
        <f t="shared" si="17"/>
        <v>7.0220718326616184E-4</v>
      </c>
      <c r="AJ126" s="28">
        <f t="shared" si="18"/>
        <v>2.4806404143163673E-3</v>
      </c>
      <c r="AK126" s="33">
        <f t="shared" si="19"/>
        <v>8.6777142508651512E-5</v>
      </c>
      <c r="AL126" s="11">
        <f t="shared" si="20"/>
        <v>1</v>
      </c>
      <c r="AM126" s="14" t="str">
        <f>IF($O126 = TRUE, INDEX(Documentation!$M$9:$M$13, $AL126, 1), "")</f>
        <v>Decisive Pursuers</v>
      </c>
      <c r="AN126" s="1"/>
      <c r="AO126" s="1"/>
      <c r="AP126" s="38">
        <v>0.99389892680041703</v>
      </c>
      <c r="AQ126" s="35">
        <v>2.83144845949212E-3</v>
      </c>
      <c r="AR126" s="35">
        <v>7.0220718326616705E-4</v>
      </c>
      <c r="AS126" s="35">
        <v>2.48064041431633E-3</v>
      </c>
      <c r="AT126" s="35">
        <v>8.6777142508650794E-5</v>
      </c>
      <c r="AU126" s="14">
        <v>1</v>
      </c>
      <c r="AV126" s="4" t="b">
        <f t="shared" si="21"/>
        <v>1</v>
      </c>
      <c r="AW126" s="4" t="b">
        <f t="shared" si="22"/>
        <v>1</v>
      </c>
      <c r="AX126" s="4" t="b">
        <f t="shared" si="23"/>
        <v>1</v>
      </c>
      <c r="AY126" s="4" t="b">
        <f t="shared" si="24"/>
        <v>1</v>
      </c>
      <c r="AZ126" s="4" t="b">
        <f t="shared" si="25"/>
        <v>1</v>
      </c>
      <c r="BA126" s="4" t="b">
        <f t="shared" si="26"/>
        <v>1</v>
      </c>
      <c r="BB126" s="14" t="b">
        <f t="shared" si="27"/>
        <v>1</v>
      </c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x14ac:dyDescent="0.2">
      <c r="A127" s="1"/>
      <c r="B127" s="11" t="s">
        <v>282</v>
      </c>
      <c r="C127" s="4">
        <v>2</v>
      </c>
      <c r="D127" s="4">
        <v>3</v>
      </c>
      <c r="E127" s="4">
        <v>4</v>
      </c>
      <c r="F127" s="4">
        <v>4</v>
      </c>
      <c r="G127" s="4">
        <v>4</v>
      </c>
      <c r="H127" s="4">
        <v>3</v>
      </c>
      <c r="I127" s="4">
        <v>1</v>
      </c>
      <c r="J127" s="4">
        <v>3</v>
      </c>
      <c r="K127" s="4">
        <v>3</v>
      </c>
      <c r="L127" s="4">
        <v>3</v>
      </c>
      <c r="M127" s="4">
        <v>4</v>
      </c>
      <c r="N127" s="14">
        <v>2</v>
      </c>
      <c r="O127" s="25" t="b">
        <f t="shared" si="14"/>
        <v>1</v>
      </c>
      <c r="P127" s="11">
        <f>IF($O127 = TRUE, IF(ISBLANK(C127), "", INDEX('Individual UI'!$E$6:$H$6,1,C127)), "")</f>
        <v>-2</v>
      </c>
      <c r="Q127" s="4">
        <f>IF($O127 = TRUE, IF(ISBLANK(D127), "", INDEX('Individual UI'!$E$6:$H$6,1,D127)), "")</f>
        <v>2</v>
      </c>
      <c r="R127" s="4">
        <f>IF($O127 = TRUE, IF(ISBLANK(E127), "", INDEX('Individual UI'!$E$6:$H$6,1,E127)), "")</f>
        <v>4</v>
      </c>
      <c r="S127" s="4">
        <f>IF($O127 = TRUE, IF(ISBLANK(F127), "", INDEX('Individual UI'!$E$6:$H$6,1,F127)), "")</f>
        <v>4</v>
      </c>
      <c r="T127" s="4">
        <f>IF($O127 = TRUE, IF(ISBLANK(G127), "", INDEX('Individual UI'!$E$6:$H$6,1,G127)), "")</f>
        <v>4</v>
      </c>
      <c r="U127" s="4">
        <f>IF($O127 = TRUE, IF(ISBLANK(H127), "", INDEX('Individual UI'!$E$6:$H$6,1,H127)), "")</f>
        <v>2</v>
      </c>
      <c r="V127" s="4">
        <f>IF($O127 = TRUE, IF(ISBLANK(I127), "", INDEX('Individual UI'!$E$6:$H$6,1,I127)), "")</f>
        <v>-4</v>
      </c>
      <c r="W127" s="4">
        <f>IF($O127 = TRUE, IF(ISBLANK(J127), "", INDEX('Individual UI'!$E$6:$H$6,1,J127)), "")</f>
        <v>2</v>
      </c>
      <c r="X127" s="4">
        <f>IF($O127 = TRUE, IF(ISBLANK(K127), "", INDEX('Individual UI'!$E$6:$H$6,1,K127)), "")</f>
        <v>2</v>
      </c>
      <c r="Y127" s="4">
        <f>IF($O127 = TRUE, IF(ISBLANK(L127), "", INDEX('Individual UI'!$E$6:$H$6,1,L127)), "")</f>
        <v>2</v>
      </c>
      <c r="Z127" s="4">
        <f>IF($O127 = TRUE, IF(ISBLANK(M127), "", INDEX('Individual UI'!$E$6:$H$6,1,M127)), "")</f>
        <v>4</v>
      </c>
      <c r="AA127" s="14">
        <f>IF($O127 = TRUE, IF(ISBLANK(N127), "", INDEX('Individual UI'!$E$6:$H$6,1,N127)), "")</f>
        <v>-2</v>
      </c>
      <c r="AB127" s="11">
        <f>IF($O127 = TRUE, EXP(MMULT($P127:$AA127, Documentation!D$39:D$50) + Documentation!D$51), "")</f>
        <v>2.1243200374021881E-6</v>
      </c>
      <c r="AC127" s="4">
        <f>IF($O127 = TRUE, EXP(MMULT($P127:$AA127, Documentation!E$39:E$50) + Documentation!E$51), "")</f>
        <v>6.8224217302948573E-2</v>
      </c>
      <c r="AD127" s="4">
        <f>IF($O127 = TRUE, EXP(MMULT($P127:$AA127, Documentation!F$39:F$50) + Documentation!F$51), "")</f>
        <v>1.4163366546809537</v>
      </c>
      <c r="AE127" s="4">
        <f>IF($O127 = TRUE, EXP(MMULT($P127:$AA127, Documentation!G$39:G$50) + Documentation!G$51), "")</f>
        <v>0.3874410644408145</v>
      </c>
      <c r="AF127" s="14">
        <f>IF($O127 = TRUE, EXP(MMULT($P127:$AA127, Documentation!H$39:H$50) + Documentation!H$51), "")</f>
        <v>0.94233506653509169</v>
      </c>
      <c r="AG127" s="30">
        <f t="shared" si="15"/>
        <v>7.5482020514543162E-7</v>
      </c>
      <c r="AH127" s="28">
        <f t="shared" si="16"/>
        <v>2.4241647583136006E-2</v>
      </c>
      <c r="AI127" s="28">
        <f t="shared" si="17"/>
        <v>0.50325728017358418</v>
      </c>
      <c r="AJ127" s="28">
        <f t="shared" si="18"/>
        <v>0.13766680094992298</v>
      </c>
      <c r="AK127" s="33">
        <f t="shared" si="19"/>
        <v>0.33483351647315174</v>
      </c>
      <c r="AL127" s="11">
        <f t="shared" si="20"/>
        <v>3</v>
      </c>
      <c r="AM127" s="14" t="str">
        <f>IF($O127 = TRUE, INDEX(Documentation!$M$9:$M$13, $AL127, 1), "")</f>
        <v>Process Skeptics</v>
      </c>
      <c r="AN127" s="1"/>
      <c r="AO127" s="1"/>
      <c r="AP127" s="38">
        <v>7.5482020514545195E-7</v>
      </c>
      <c r="AQ127" s="35">
        <v>2.42416475831356E-2</v>
      </c>
      <c r="AR127" s="35">
        <v>0.50325728017358196</v>
      </c>
      <c r="AS127" s="35">
        <v>0.137666800949926</v>
      </c>
      <c r="AT127" s="35">
        <v>0.33483351647315102</v>
      </c>
      <c r="AU127" s="14">
        <v>3</v>
      </c>
      <c r="AV127" s="4" t="b">
        <f t="shared" si="21"/>
        <v>1</v>
      </c>
      <c r="AW127" s="4" t="b">
        <f t="shared" si="22"/>
        <v>1</v>
      </c>
      <c r="AX127" s="4" t="b">
        <f t="shared" si="23"/>
        <v>1</v>
      </c>
      <c r="AY127" s="4" t="b">
        <f t="shared" si="24"/>
        <v>1</v>
      </c>
      <c r="AZ127" s="4" t="b">
        <f t="shared" si="25"/>
        <v>1</v>
      </c>
      <c r="BA127" s="4" t="b">
        <f t="shared" si="26"/>
        <v>1</v>
      </c>
      <c r="BB127" s="14" t="b">
        <f t="shared" si="27"/>
        <v>1</v>
      </c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x14ac:dyDescent="0.2">
      <c r="A128" s="1"/>
      <c r="B128" s="11" t="s">
        <v>283</v>
      </c>
      <c r="C128" s="4">
        <v>3</v>
      </c>
      <c r="D128" s="4">
        <v>2</v>
      </c>
      <c r="E128" s="4">
        <v>3</v>
      </c>
      <c r="F128" s="4">
        <v>1</v>
      </c>
      <c r="G128" s="4">
        <v>1</v>
      </c>
      <c r="H128" s="4">
        <v>3</v>
      </c>
      <c r="I128" s="4">
        <v>3</v>
      </c>
      <c r="J128" s="4">
        <v>2</v>
      </c>
      <c r="K128" s="4">
        <v>4</v>
      </c>
      <c r="L128" s="4">
        <v>4</v>
      </c>
      <c r="M128" s="4">
        <v>3</v>
      </c>
      <c r="N128" s="14">
        <v>1</v>
      </c>
      <c r="O128" s="25" t="b">
        <f t="shared" si="14"/>
        <v>1</v>
      </c>
      <c r="P128" s="11">
        <f>IF($O128 = TRUE, IF(ISBLANK(C128), "", INDEX('Individual UI'!$E$6:$H$6,1,C128)), "")</f>
        <v>2</v>
      </c>
      <c r="Q128" s="4">
        <f>IF($O128 = TRUE, IF(ISBLANK(D128), "", INDEX('Individual UI'!$E$6:$H$6,1,D128)), "")</f>
        <v>-2</v>
      </c>
      <c r="R128" s="4">
        <f>IF($O128 = TRUE, IF(ISBLANK(E128), "", INDEX('Individual UI'!$E$6:$H$6,1,E128)), "")</f>
        <v>2</v>
      </c>
      <c r="S128" s="4">
        <f>IF($O128 = TRUE, IF(ISBLANK(F128), "", INDEX('Individual UI'!$E$6:$H$6,1,F128)), "")</f>
        <v>-4</v>
      </c>
      <c r="T128" s="4">
        <f>IF($O128 = TRUE, IF(ISBLANK(G128), "", INDEX('Individual UI'!$E$6:$H$6,1,G128)), "")</f>
        <v>-4</v>
      </c>
      <c r="U128" s="4">
        <f>IF($O128 = TRUE, IF(ISBLANK(H128), "", INDEX('Individual UI'!$E$6:$H$6,1,H128)), "")</f>
        <v>2</v>
      </c>
      <c r="V128" s="4">
        <f>IF($O128 = TRUE, IF(ISBLANK(I128), "", INDEX('Individual UI'!$E$6:$H$6,1,I128)), "")</f>
        <v>2</v>
      </c>
      <c r="W128" s="4">
        <f>IF($O128 = TRUE, IF(ISBLANK(J128), "", INDEX('Individual UI'!$E$6:$H$6,1,J128)), "")</f>
        <v>-2</v>
      </c>
      <c r="X128" s="4">
        <f>IF($O128 = TRUE, IF(ISBLANK(K128), "", INDEX('Individual UI'!$E$6:$H$6,1,K128)), "")</f>
        <v>4</v>
      </c>
      <c r="Y128" s="4">
        <f>IF($O128 = TRUE, IF(ISBLANK(L128), "", INDEX('Individual UI'!$E$6:$H$6,1,L128)), "")</f>
        <v>4</v>
      </c>
      <c r="Z128" s="4">
        <f>IF($O128 = TRUE, IF(ISBLANK(M128), "", INDEX('Individual UI'!$E$6:$H$6,1,M128)), "")</f>
        <v>2</v>
      </c>
      <c r="AA128" s="14">
        <f>IF($O128 = TRUE, IF(ISBLANK(N128), "", INDEX('Individual UI'!$E$6:$H$6,1,N128)), "")</f>
        <v>-4</v>
      </c>
      <c r="AB128" s="11">
        <f>IF($O128 = TRUE, EXP(MMULT($P128:$AA128, Documentation!D$39:D$50) + Documentation!D$51), "")</f>
        <v>4.6987885595586526E-3</v>
      </c>
      <c r="AC128" s="4">
        <f>IF($O128 = TRUE, EXP(MMULT($P128:$AA128, Documentation!E$39:E$50) + Documentation!E$51), "")</f>
        <v>0.93109967324071274</v>
      </c>
      <c r="AD128" s="4">
        <f>IF($O128 = TRUE, EXP(MMULT($P128:$AA128, Documentation!F$39:F$50) + Documentation!F$51), "")</f>
        <v>8.026213325864057E-3</v>
      </c>
      <c r="AE128" s="4">
        <f>IF($O128 = TRUE, EXP(MMULT($P128:$AA128, Documentation!G$39:G$50) + Documentation!G$51), "")</f>
        <v>1.5626013186584921E-4</v>
      </c>
      <c r="AF128" s="14">
        <f>IF($O128 = TRUE, EXP(MMULT($P128:$AA128, Documentation!H$39:H$50) + Documentation!H$51), "")</f>
        <v>1.9269636394238503E-2</v>
      </c>
      <c r="AG128" s="30">
        <f t="shared" si="15"/>
        <v>4.8780542652561701E-3</v>
      </c>
      <c r="AH128" s="28">
        <f t="shared" si="16"/>
        <v>0.96662249745008777</v>
      </c>
      <c r="AI128" s="28">
        <f t="shared" si="17"/>
        <v>8.332425188283971E-3</v>
      </c>
      <c r="AJ128" s="28">
        <f t="shared" si="18"/>
        <v>1.6222168609546743E-4</v>
      </c>
      <c r="AK128" s="33">
        <f t="shared" si="19"/>
        <v>2.0004801410276635E-2</v>
      </c>
      <c r="AL128" s="11">
        <f t="shared" si="20"/>
        <v>2</v>
      </c>
      <c r="AM128" s="14" t="str">
        <f>IF($O128 = TRUE, INDEX(Documentation!$M$9:$M$13, $AL128, 1), "")</f>
        <v>Cautious Consulters</v>
      </c>
      <c r="AN128" s="1"/>
      <c r="AO128" s="1"/>
      <c r="AP128" s="38">
        <v>4.8780542652561796E-3</v>
      </c>
      <c r="AQ128" s="35">
        <v>0.96662249745008799</v>
      </c>
      <c r="AR128" s="35">
        <v>8.3324251882838807E-3</v>
      </c>
      <c r="AS128" s="35">
        <v>1.62221686095467E-4</v>
      </c>
      <c r="AT128" s="35">
        <v>2.0004801410276499E-2</v>
      </c>
      <c r="AU128" s="14">
        <v>2</v>
      </c>
      <c r="AV128" s="4" t="b">
        <f t="shared" si="21"/>
        <v>1</v>
      </c>
      <c r="AW128" s="4" t="b">
        <f t="shared" si="22"/>
        <v>1</v>
      </c>
      <c r="AX128" s="4" t="b">
        <f t="shared" si="23"/>
        <v>1</v>
      </c>
      <c r="AY128" s="4" t="b">
        <f t="shared" si="24"/>
        <v>1</v>
      </c>
      <c r="AZ128" s="4" t="b">
        <f t="shared" si="25"/>
        <v>1</v>
      </c>
      <c r="BA128" s="4" t="b">
        <f t="shared" si="26"/>
        <v>1</v>
      </c>
      <c r="BB128" s="14" t="b">
        <f t="shared" si="27"/>
        <v>1</v>
      </c>
      <c r="BC128" s="1"/>
      <c r="BD128" s="1"/>
      <c r="BE128" s="1"/>
      <c r="BF128" s="1"/>
      <c r="BG128" s="1"/>
      <c r="BH128" s="1"/>
      <c r="BI128" s="1"/>
      <c r="BJ128" s="1"/>
      <c r="BK128" s="1"/>
      <c r="BL128" s="1"/>
    </row>
    <row r="129" spans="1:64" x14ac:dyDescent="0.2">
      <c r="A129" s="1"/>
      <c r="B129" s="11" t="s">
        <v>284</v>
      </c>
      <c r="C129" s="4">
        <v>3</v>
      </c>
      <c r="D129" s="4">
        <v>4</v>
      </c>
      <c r="E129" s="4">
        <v>4</v>
      </c>
      <c r="F129" s="4">
        <v>2</v>
      </c>
      <c r="G129" s="4">
        <v>3</v>
      </c>
      <c r="H129" s="4">
        <v>2</v>
      </c>
      <c r="I129" s="4">
        <v>2</v>
      </c>
      <c r="J129" s="4">
        <v>2</v>
      </c>
      <c r="K129" s="4">
        <v>3</v>
      </c>
      <c r="L129" s="4">
        <v>3</v>
      </c>
      <c r="M129" s="4">
        <v>1</v>
      </c>
      <c r="N129" s="14">
        <v>1</v>
      </c>
      <c r="O129" s="25" t="b">
        <f t="shared" si="14"/>
        <v>1</v>
      </c>
      <c r="P129" s="11">
        <f>IF($O129 = TRUE, IF(ISBLANK(C129), "", INDEX('Individual UI'!$E$6:$H$6,1,C129)), "")</f>
        <v>2</v>
      </c>
      <c r="Q129" s="4">
        <f>IF($O129 = TRUE, IF(ISBLANK(D129), "", INDEX('Individual UI'!$E$6:$H$6,1,D129)), "")</f>
        <v>4</v>
      </c>
      <c r="R129" s="4">
        <f>IF($O129 = TRUE, IF(ISBLANK(E129), "", INDEX('Individual UI'!$E$6:$H$6,1,E129)), "")</f>
        <v>4</v>
      </c>
      <c r="S129" s="4">
        <f>IF($O129 = TRUE, IF(ISBLANK(F129), "", INDEX('Individual UI'!$E$6:$H$6,1,F129)), "")</f>
        <v>-2</v>
      </c>
      <c r="T129" s="4">
        <f>IF($O129 = TRUE, IF(ISBLANK(G129), "", INDEX('Individual UI'!$E$6:$H$6,1,G129)), "")</f>
        <v>2</v>
      </c>
      <c r="U129" s="4">
        <f>IF($O129 = TRUE, IF(ISBLANK(H129), "", INDEX('Individual UI'!$E$6:$H$6,1,H129)), "")</f>
        <v>-2</v>
      </c>
      <c r="V129" s="4">
        <f>IF($O129 = TRUE, IF(ISBLANK(I129), "", INDEX('Individual UI'!$E$6:$H$6,1,I129)), "")</f>
        <v>-2</v>
      </c>
      <c r="W129" s="4">
        <f>IF($O129 = TRUE, IF(ISBLANK(J129), "", INDEX('Individual UI'!$E$6:$H$6,1,J129)), "")</f>
        <v>-2</v>
      </c>
      <c r="X129" s="4">
        <f>IF($O129 = TRUE, IF(ISBLANK(K129), "", INDEX('Individual UI'!$E$6:$H$6,1,K129)), "")</f>
        <v>2</v>
      </c>
      <c r="Y129" s="4">
        <f>IF($O129 = TRUE, IF(ISBLANK(L129), "", INDEX('Individual UI'!$E$6:$H$6,1,L129)), "")</f>
        <v>2</v>
      </c>
      <c r="Z129" s="4">
        <f>IF($O129 = TRUE, IF(ISBLANK(M129), "", INDEX('Individual UI'!$E$6:$H$6,1,M129)), "")</f>
        <v>-4</v>
      </c>
      <c r="AA129" s="14">
        <f>IF($O129 = TRUE, IF(ISBLANK(N129), "", INDEX('Individual UI'!$E$6:$H$6,1,N129)), "")</f>
        <v>-4</v>
      </c>
      <c r="AB129" s="11">
        <f>IF($O129 = TRUE, EXP(MMULT($P129:$AA129, Documentation!D$39:D$50) + Documentation!D$51), "")</f>
        <v>2.061269951896509E-4</v>
      </c>
      <c r="AC129" s="4">
        <f>IF($O129 = TRUE, EXP(MMULT($P129:$AA129, Documentation!E$39:E$50) + Documentation!E$51), "")</f>
        <v>0.40897520134313975</v>
      </c>
      <c r="AD129" s="4">
        <f>IF($O129 = TRUE, EXP(MMULT($P129:$AA129, Documentation!F$39:F$50) + Documentation!F$51), "")</f>
        <v>1.97618277929362E-3</v>
      </c>
      <c r="AE129" s="4">
        <f>IF($O129 = TRUE, EXP(MMULT($P129:$AA129, Documentation!G$39:G$50) + Documentation!G$51), "")</f>
        <v>7.8908076896451337E-2</v>
      </c>
      <c r="AF129" s="14">
        <f>IF($O129 = TRUE, EXP(MMULT($P129:$AA129, Documentation!H$39:H$50) + Documentation!H$51), "")</f>
        <v>0.59151152866214196</v>
      </c>
      <c r="AG129" s="30">
        <f t="shared" si="15"/>
        <v>1.9058002615948247E-4</v>
      </c>
      <c r="AH129" s="28">
        <f t="shared" si="16"/>
        <v>0.37812856340744089</v>
      </c>
      <c r="AI129" s="28">
        <f t="shared" si="17"/>
        <v>1.8271307231116421E-3</v>
      </c>
      <c r="AJ129" s="28">
        <f t="shared" si="18"/>
        <v>7.2956496286592079E-2</v>
      </c>
      <c r="AK129" s="33">
        <f t="shared" si="19"/>
        <v>0.54689722955669595</v>
      </c>
      <c r="AL129" s="11">
        <f t="shared" si="20"/>
        <v>5</v>
      </c>
      <c r="AM129" s="14" t="str">
        <f>IF($O129 = TRUE, INDEX(Documentation!$M$9:$M$13, $AL129, 1), "")</f>
        <v>Reluctant Claimants</v>
      </c>
      <c r="AN129" s="1"/>
      <c r="AO129" s="1"/>
      <c r="AP129" s="38">
        <v>1.9058002615948E-4</v>
      </c>
      <c r="AQ129" s="35">
        <v>0.378128563407444</v>
      </c>
      <c r="AR129" s="35">
        <v>1.8271307231116701E-3</v>
      </c>
      <c r="AS129" s="35">
        <v>7.2956496286589498E-2</v>
      </c>
      <c r="AT129" s="35">
        <v>0.54689722955669495</v>
      </c>
      <c r="AU129" s="14">
        <v>5</v>
      </c>
      <c r="AV129" s="4" t="b">
        <f t="shared" si="21"/>
        <v>1</v>
      </c>
      <c r="AW129" s="4" t="b">
        <f t="shared" si="22"/>
        <v>1</v>
      </c>
      <c r="AX129" s="4" t="b">
        <f t="shared" si="23"/>
        <v>1</v>
      </c>
      <c r="AY129" s="4" t="b">
        <f t="shared" si="24"/>
        <v>1</v>
      </c>
      <c r="AZ129" s="4" t="b">
        <f t="shared" si="25"/>
        <v>1</v>
      </c>
      <c r="BA129" s="4" t="b">
        <f t="shared" si="26"/>
        <v>1</v>
      </c>
      <c r="BB129" s="14" t="b">
        <f t="shared" si="27"/>
        <v>1</v>
      </c>
      <c r="BC129" s="1"/>
      <c r="BD129" s="1"/>
      <c r="BE129" s="1"/>
      <c r="BF129" s="1"/>
      <c r="BG129" s="1"/>
      <c r="BH129" s="1"/>
      <c r="BI129" s="1"/>
      <c r="BJ129" s="1"/>
      <c r="BK129" s="1"/>
      <c r="BL129" s="1"/>
    </row>
    <row r="130" spans="1:64" x14ac:dyDescent="0.2">
      <c r="A130" s="1"/>
      <c r="B130" s="11" t="s">
        <v>285</v>
      </c>
      <c r="C130" s="4">
        <v>1</v>
      </c>
      <c r="D130" s="4">
        <v>1</v>
      </c>
      <c r="E130" s="4">
        <v>1</v>
      </c>
      <c r="F130" s="4">
        <v>1</v>
      </c>
      <c r="G130" s="4">
        <v>1</v>
      </c>
      <c r="H130" s="4">
        <v>2</v>
      </c>
      <c r="I130" s="4">
        <v>2</v>
      </c>
      <c r="J130" s="4">
        <v>2</v>
      </c>
      <c r="K130" s="4">
        <v>3</v>
      </c>
      <c r="L130" s="4">
        <v>1</v>
      </c>
      <c r="M130" s="4">
        <v>1</v>
      </c>
      <c r="N130" s="14">
        <v>4</v>
      </c>
      <c r="O130" s="25" t="b">
        <f t="shared" si="14"/>
        <v>1</v>
      </c>
      <c r="P130" s="11">
        <f>IF($O130 = TRUE, IF(ISBLANK(C130), "", INDEX('Individual UI'!$E$6:$H$6,1,C130)), "")</f>
        <v>-4</v>
      </c>
      <c r="Q130" s="4">
        <f>IF($O130 = TRUE, IF(ISBLANK(D130), "", INDEX('Individual UI'!$E$6:$H$6,1,D130)), "")</f>
        <v>-4</v>
      </c>
      <c r="R130" s="4">
        <f>IF($O130 = TRUE, IF(ISBLANK(E130), "", INDEX('Individual UI'!$E$6:$H$6,1,E130)), "")</f>
        <v>-4</v>
      </c>
      <c r="S130" s="4">
        <f>IF($O130 = TRUE, IF(ISBLANK(F130), "", INDEX('Individual UI'!$E$6:$H$6,1,F130)), "")</f>
        <v>-4</v>
      </c>
      <c r="T130" s="4">
        <f>IF($O130 = TRUE, IF(ISBLANK(G130), "", INDEX('Individual UI'!$E$6:$H$6,1,G130)), "")</f>
        <v>-4</v>
      </c>
      <c r="U130" s="4">
        <f>IF($O130 = TRUE, IF(ISBLANK(H130), "", INDEX('Individual UI'!$E$6:$H$6,1,H130)), "")</f>
        <v>-2</v>
      </c>
      <c r="V130" s="4">
        <f>IF($O130 = TRUE, IF(ISBLANK(I130), "", INDEX('Individual UI'!$E$6:$H$6,1,I130)), "")</f>
        <v>-2</v>
      </c>
      <c r="W130" s="4">
        <f>IF($O130 = TRUE, IF(ISBLANK(J130), "", INDEX('Individual UI'!$E$6:$H$6,1,J130)), "")</f>
        <v>-2</v>
      </c>
      <c r="X130" s="4">
        <f>IF($O130 = TRUE, IF(ISBLANK(K130), "", INDEX('Individual UI'!$E$6:$H$6,1,K130)), "")</f>
        <v>2</v>
      </c>
      <c r="Y130" s="4">
        <f>IF($O130 = TRUE, IF(ISBLANK(L130), "", INDEX('Individual UI'!$E$6:$H$6,1,L130)), "")</f>
        <v>-4</v>
      </c>
      <c r="Z130" s="4">
        <f>IF($O130 = TRUE, IF(ISBLANK(M130), "", INDEX('Individual UI'!$E$6:$H$6,1,M130)), "")</f>
        <v>-4</v>
      </c>
      <c r="AA130" s="14">
        <f>IF($O130 = TRUE, IF(ISBLANK(N130), "", INDEX('Individual UI'!$E$6:$H$6,1,N130)), "")</f>
        <v>4</v>
      </c>
      <c r="AB130" s="11">
        <f>IF($O130 = TRUE, EXP(MMULT($P130:$AA130, Documentation!D$39:D$50) + Documentation!D$51), "")</f>
        <v>48.301191073746566</v>
      </c>
      <c r="AC130" s="4">
        <f>IF($O130 = TRUE, EXP(MMULT($P130:$AA130, Documentation!E$39:E$50) + Documentation!E$51), "")</f>
        <v>5.2858376851031409E-4</v>
      </c>
      <c r="AD130" s="4">
        <f>IF($O130 = TRUE, EXP(MMULT($P130:$AA130, Documentation!F$39:F$50) + Documentation!F$51), "")</f>
        <v>1.9610449035654338E-4</v>
      </c>
      <c r="AE130" s="4">
        <f>IF($O130 = TRUE, EXP(MMULT($P130:$AA130, Documentation!G$39:G$50) + Documentation!G$51), "")</f>
        <v>3.0034892635989597E-3</v>
      </c>
      <c r="AF130" s="14">
        <f>IF($O130 = TRUE, EXP(MMULT($P130:$AA130, Documentation!H$39:H$50) + Documentation!H$51), "")</f>
        <v>4.4545393234397675E-6</v>
      </c>
      <c r="AG130" s="30">
        <f t="shared" si="15"/>
        <v>0.9999227277102325</v>
      </c>
      <c r="AH130" s="28">
        <f t="shared" si="16"/>
        <v>1.0942647828812435E-5</v>
      </c>
      <c r="AI130" s="28">
        <f t="shared" si="17"/>
        <v>4.0597205276811787E-6</v>
      </c>
      <c r="AJ130" s="28">
        <f t="shared" si="18"/>
        <v>6.2177704324534714E-5</v>
      </c>
      <c r="AK130" s="33">
        <f t="shared" si="19"/>
        <v>9.2217086410678623E-8</v>
      </c>
      <c r="AL130" s="11">
        <f t="shared" si="20"/>
        <v>1</v>
      </c>
      <c r="AM130" s="14" t="str">
        <f>IF($O130 = TRUE, INDEX(Documentation!$M$9:$M$13, $AL130, 1), "")</f>
        <v>Decisive Pursuers</v>
      </c>
      <c r="AN130" s="1"/>
      <c r="AO130" s="1"/>
      <c r="AP130" s="38">
        <v>0.99992272771023205</v>
      </c>
      <c r="AQ130" s="35">
        <v>1.0942647828812601E-5</v>
      </c>
      <c r="AR130" s="35">
        <v>4.0597205276812499E-6</v>
      </c>
      <c r="AS130" s="35">
        <v>6.2177704324534904E-5</v>
      </c>
      <c r="AT130" s="35">
        <v>9.2217086410679602E-8</v>
      </c>
      <c r="AU130" s="14">
        <v>1</v>
      </c>
      <c r="AV130" s="4" t="b">
        <f t="shared" si="21"/>
        <v>1</v>
      </c>
      <c r="AW130" s="4" t="b">
        <f t="shared" si="22"/>
        <v>1</v>
      </c>
      <c r="AX130" s="4" t="b">
        <f t="shared" si="23"/>
        <v>1</v>
      </c>
      <c r="AY130" s="4" t="b">
        <f t="shared" si="24"/>
        <v>1</v>
      </c>
      <c r="AZ130" s="4" t="b">
        <f t="shared" si="25"/>
        <v>1</v>
      </c>
      <c r="BA130" s="4" t="b">
        <f t="shared" si="26"/>
        <v>1</v>
      </c>
      <c r="BB130" s="14" t="b">
        <f t="shared" si="27"/>
        <v>1</v>
      </c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x14ac:dyDescent="0.2">
      <c r="A131" s="1"/>
      <c r="B131" s="11" t="s">
        <v>286</v>
      </c>
      <c r="C131" s="4">
        <v>2</v>
      </c>
      <c r="D131" s="4">
        <v>3</v>
      </c>
      <c r="E131" s="4">
        <v>2</v>
      </c>
      <c r="F131" s="4">
        <v>1</v>
      </c>
      <c r="G131" s="4">
        <v>3</v>
      </c>
      <c r="H131" s="4">
        <v>1</v>
      </c>
      <c r="I131" s="4">
        <v>1</v>
      </c>
      <c r="J131" s="4">
        <v>1</v>
      </c>
      <c r="K131" s="4">
        <v>1</v>
      </c>
      <c r="L131" s="4">
        <v>1</v>
      </c>
      <c r="M131" s="4">
        <v>2</v>
      </c>
      <c r="N131" s="14">
        <v>3</v>
      </c>
      <c r="O131" s="25" t="b">
        <f t="shared" si="14"/>
        <v>1</v>
      </c>
      <c r="P131" s="11">
        <f>IF($O131 = TRUE, IF(ISBLANK(C131), "", INDEX('Individual UI'!$E$6:$H$6,1,C131)), "")</f>
        <v>-2</v>
      </c>
      <c r="Q131" s="4">
        <f>IF($O131 = TRUE, IF(ISBLANK(D131), "", INDEX('Individual UI'!$E$6:$H$6,1,D131)), "")</f>
        <v>2</v>
      </c>
      <c r="R131" s="4">
        <f>IF($O131 = TRUE, IF(ISBLANK(E131), "", INDEX('Individual UI'!$E$6:$H$6,1,E131)), "")</f>
        <v>-2</v>
      </c>
      <c r="S131" s="4">
        <f>IF($O131 = TRUE, IF(ISBLANK(F131), "", INDEX('Individual UI'!$E$6:$H$6,1,F131)), "")</f>
        <v>-4</v>
      </c>
      <c r="T131" s="4">
        <f>IF($O131 = TRUE, IF(ISBLANK(G131), "", INDEX('Individual UI'!$E$6:$H$6,1,G131)), "")</f>
        <v>2</v>
      </c>
      <c r="U131" s="4">
        <f>IF($O131 = TRUE, IF(ISBLANK(H131), "", INDEX('Individual UI'!$E$6:$H$6,1,H131)), "")</f>
        <v>-4</v>
      </c>
      <c r="V131" s="4">
        <f>IF($O131 = TRUE, IF(ISBLANK(I131), "", INDEX('Individual UI'!$E$6:$H$6,1,I131)), "")</f>
        <v>-4</v>
      </c>
      <c r="W131" s="4">
        <f>IF($O131 = TRUE, IF(ISBLANK(J131), "", INDEX('Individual UI'!$E$6:$H$6,1,J131)), "")</f>
        <v>-4</v>
      </c>
      <c r="X131" s="4">
        <f>IF($O131 = TRUE, IF(ISBLANK(K131), "", INDEX('Individual UI'!$E$6:$H$6,1,K131)), "")</f>
        <v>-4</v>
      </c>
      <c r="Y131" s="4">
        <f>IF($O131 = TRUE, IF(ISBLANK(L131), "", INDEX('Individual UI'!$E$6:$H$6,1,L131)), "")</f>
        <v>-4</v>
      </c>
      <c r="Z131" s="4">
        <f>IF($O131 = TRUE, IF(ISBLANK(M131), "", INDEX('Individual UI'!$E$6:$H$6,1,M131)), "")</f>
        <v>-2</v>
      </c>
      <c r="AA131" s="14">
        <f>IF($O131 = TRUE, IF(ISBLANK(N131), "", INDEX('Individual UI'!$E$6:$H$6,1,N131)), "")</f>
        <v>2</v>
      </c>
      <c r="AB131" s="11">
        <f>IF($O131 = TRUE, EXP(MMULT($P131:$AA131, Documentation!D$39:D$50) + Documentation!D$51), "")</f>
        <v>0.20812033279225464</v>
      </c>
      <c r="AC131" s="4">
        <f>IF($O131 = TRUE, EXP(MMULT($P131:$AA131, Documentation!E$39:E$50) + Documentation!E$51), "")</f>
        <v>1.9583482771710983E-2</v>
      </c>
      <c r="AD131" s="4">
        <f>IF($O131 = TRUE, EXP(MMULT($P131:$AA131, Documentation!F$39:F$50) + Documentation!F$51), "")</f>
        <v>1.5181928880442431E-4</v>
      </c>
      <c r="AE131" s="4">
        <f>IF($O131 = TRUE, EXP(MMULT($P131:$AA131, Documentation!G$39:G$50) + Documentation!G$51), "")</f>
        <v>0.13198727083177014</v>
      </c>
      <c r="AF131" s="14">
        <f>IF($O131 = TRUE, EXP(MMULT($P131:$AA131, Documentation!H$39:H$50) + Documentation!H$51), "")</f>
        <v>8.8801019372141982E-3</v>
      </c>
      <c r="AG131" s="30">
        <f t="shared" si="15"/>
        <v>0.56443543931424489</v>
      </c>
      <c r="AH131" s="28">
        <f t="shared" si="16"/>
        <v>5.3111637643724757E-2</v>
      </c>
      <c r="AI131" s="28">
        <f t="shared" si="17"/>
        <v>4.1174346505701227E-4</v>
      </c>
      <c r="AJ131" s="28">
        <f t="shared" si="18"/>
        <v>0.35795778430828512</v>
      </c>
      <c r="AK131" s="33">
        <f t="shared" si="19"/>
        <v>2.4083395268688076E-2</v>
      </c>
      <c r="AL131" s="11">
        <f t="shared" si="20"/>
        <v>1</v>
      </c>
      <c r="AM131" s="14" t="str">
        <f>IF($O131 = TRUE, INDEX(Documentation!$M$9:$M$13, $AL131, 1), "")</f>
        <v>Decisive Pursuers</v>
      </c>
      <c r="AN131" s="1"/>
      <c r="AO131" s="1"/>
      <c r="AP131" s="38">
        <v>0.564435439314244</v>
      </c>
      <c r="AQ131" s="35">
        <v>5.3111637643725597E-2</v>
      </c>
      <c r="AR131" s="35">
        <v>4.1174346505702398E-4</v>
      </c>
      <c r="AS131" s="35">
        <v>0.35795778430828501</v>
      </c>
      <c r="AT131" s="35">
        <v>2.4083395268688301E-2</v>
      </c>
      <c r="AU131" s="14">
        <v>1</v>
      </c>
      <c r="AV131" s="4" t="b">
        <f t="shared" si="21"/>
        <v>1</v>
      </c>
      <c r="AW131" s="4" t="b">
        <f t="shared" si="22"/>
        <v>1</v>
      </c>
      <c r="AX131" s="4" t="b">
        <f t="shared" si="23"/>
        <v>1</v>
      </c>
      <c r="AY131" s="4" t="b">
        <f t="shared" si="24"/>
        <v>1</v>
      </c>
      <c r="AZ131" s="4" t="b">
        <f t="shared" si="25"/>
        <v>1</v>
      </c>
      <c r="BA131" s="4" t="b">
        <f t="shared" si="26"/>
        <v>1</v>
      </c>
      <c r="BB131" s="14" t="b">
        <f t="shared" si="27"/>
        <v>1</v>
      </c>
      <c r="BC131" s="1"/>
      <c r="BD131" s="1"/>
      <c r="BE131" s="1"/>
      <c r="BF131" s="1"/>
      <c r="BG131" s="1"/>
      <c r="BH131" s="1"/>
      <c r="BI131" s="1"/>
      <c r="BJ131" s="1"/>
      <c r="BK131" s="1"/>
      <c r="BL131" s="1"/>
    </row>
    <row r="132" spans="1:64" x14ac:dyDescent="0.2">
      <c r="A132" s="1"/>
      <c r="B132" s="11" t="s">
        <v>287</v>
      </c>
      <c r="C132" s="4">
        <v>3</v>
      </c>
      <c r="D132" s="4">
        <v>4</v>
      </c>
      <c r="E132" s="4">
        <v>3</v>
      </c>
      <c r="F132" s="4">
        <v>3</v>
      </c>
      <c r="G132" s="4">
        <v>1</v>
      </c>
      <c r="H132" s="4">
        <v>2</v>
      </c>
      <c r="I132" s="4">
        <v>1</v>
      </c>
      <c r="J132" s="4">
        <v>3</v>
      </c>
      <c r="K132" s="4">
        <v>3</v>
      </c>
      <c r="L132" s="4">
        <v>4</v>
      </c>
      <c r="M132" s="4">
        <v>4</v>
      </c>
      <c r="N132" s="14">
        <v>4</v>
      </c>
      <c r="O132" s="25" t="b">
        <f t="shared" si="14"/>
        <v>1</v>
      </c>
      <c r="P132" s="11">
        <f>IF($O132 = TRUE, IF(ISBLANK(C132), "", INDEX('Individual UI'!$E$6:$H$6,1,C132)), "")</f>
        <v>2</v>
      </c>
      <c r="Q132" s="4">
        <f>IF($O132 = TRUE, IF(ISBLANK(D132), "", INDEX('Individual UI'!$E$6:$H$6,1,D132)), "")</f>
        <v>4</v>
      </c>
      <c r="R132" s="4">
        <f>IF($O132 = TRUE, IF(ISBLANK(E132), "", INDEX('Individual UI'!$E$6:$H$6,1,E132)), "")</f>
        <v>2</v>
      </c>
      <c r="S132" s="4">
        <f>IF($O132 = TRUE, IF(ISBLANK(F132), "", INDEX('Individual UI'!$E$6:$H$6,1,F132)), "")</f>
        <v>2</v>
      </c>
      <c r="T132" s="4">
        <f>IF($O132 = TRUE, IF(ISBLANK(G132), "", INDEX('Individual UI'!$E$6:$H$6,1,G132)), "")</f>
        <v>-4</v>
      </c>
      <c r="U132" s="4">
        <f>IF($O132 = TRUE, IF(ISBLANK(H132), "", INDEX('Individual UI'!$E$6:$H$6,1,H132)), "")</f>
        <v>-2</v>
      </c>
      <c r="V132" s="4">
        <f>IF($O132 = TRUE, IF(ISBLANK(I132), "", INDEX('Individual UI'!$E$6:$H$6,1,I132)), "")</f>
        <v>-4</v>
      </c>
      <c r="W132" s="4">
        <f>IF($O132 = TRUE, IF(ISBLANK(J132), "", INDEX('Individual UI'!$E$6:$H$6,1,J132)), "")</f>
        <v>2</v>
      </c>
      <c r="X132" s="4">
        <f>IF($O132 = TRUE, IF(ISBLANK(K132), "", INDEX('Individual UI'!$E$6:$H$6,1,K132)), "")</f>
        <v>2</v>
      </c>
      <c r="Y132" s="4">
        <f>IF($O132 = TRUE, IF(ISBLANK(L132), "", INDEX('Individual UI'!$E$6:$H$6,1,L132)), "")</f>
        <v>4</v>
      </c>
      <c r="Z132" s="4">
        <f>IF($O132 = TRUE, IF(ISBLANK(M132), "", INDEX('Individual UI'!$E$6:$H$6,1,M132)), "")</f>
        <v>4</v>
      </c>
      <c r="AA132" s="14">
        <f>IF($O132 = TRUE, IF(ISBLANK(N132), "", INDEX('Individual UI'!$E$6:$H$6,1,N132)), "")</f>
        <v>4</v>
      </c>
      <c r="AB132" s="11">
        <f>IF($O132 = TRUE, EXP(MMULT($P132:$AA132, Documentation!D$39:D$50) + Documentation!D$51), "")</f>
        <v>4.3562198033093559E-5</v>
      </c>
      <c r="AC132" s="4">
        <f>IF($O132 = TRUE, EXP(MMULT($P132:$AA132, Documentation!E$39:E$50) + Documentation!E$51), "")</f>
        <v>8.7624468399046993</v>
      </c>
      <c r="AD132" s="4">
        <f>IF($O132 = TRUE, EXP(MMULT($P132:$AA132, Documentation!F$39:F$50) + Documentation!F$51), "")</f>
        <v>8.2095470184047912</v>
      </c>
      <c r="AE132" s="4">
        <f>IF($O132 = TRUE, EXP(MMULT($P132:$AA132, Documentation!G$39:G$50) + Documentation!G$51), "")</f>
        <v>6.073217182218315E-5</v>
      </c>
      <c r="AF132" s="14">
        <f>IF($O132 = TRUE, EXP(MMULT($P132:$AA132, Documentation!H$39:H$50) + Documentation!H$51), "")</f>
        <v>0.14884492662940743</v>
      </c>
      <c r="AG132" s="30">
        <f t="shared" si="15"/>
        <v>2.5443807523511928E-6</v>
      </c>
      <c r="AH132" s="28">
        <f t="shared" si="16"/>
        <v>0.51179697282531211</v>
      </c>
      <c r="AI132" s="28">
        <f t="shared" si="17"/>
        <v>0.47950320145192871</v>
      </c>
      <c r="AJ132" s="28">
        <f t="shared" si="18"/>
        <v>3.5472445379238514E-6</v>
      </c>
      <c r="AK132" s="33">
        <f t="shared" si="19"/>
        <v>8.6937340974687083E-3</v>
      </c>
      <c r="AL132" s="11">
        <f t="shared" si="20"/>
        <v>2</v>
      </c>
      <c r="AM132" s="14" t="str">
        <f>IF($O132 = TRUE, INDEX(Documentation!$M$9:$M$13, $AL132, 1), "")</f>
        <v>Cautious Consulters</v>
      </c>
      <c r="AN132" s="1"/>
      <c r="AO132" s="1"/>
      <c r="AP132" s="38">
        <v>2.54438075235125E-6</v>
      </c>
      <c r="AQ132" s="35">
        <v>0.511796972825312</v>
      </c>
      <c r="AR132" s="35">
        <v>0.47950320145192898</v>
      </c>
      <c r="AS132" s="35">
        <v>3.5472445379239099E-6</v>
      </c>
      <c r="AT132" s="35">
        <v>8.6937340974687794E-3</v>
      </c>
      <c r="AU132" s="14">
        <v>2</v>
      </c>
      <c r="AV132" s="4" t="b">
        <f t="shared" si="21"/>
        <v>1</v>
      </c>
      <c r="AW132" s="4" t="b">
        <f t="shared" si="22"/>
        <v>1</v>
      </c>
      <c r="AX132" s="4" t="b">
        <f t="shared" si="23"/>
        <v>1</v>
      </c>
      <c r="AY132" s="4" t="b">
        <f t="shared" si="24"/>
        <v>1</v>
      </c>
      <c r="AZ132" s="4" t="b">
        <f t="shared" si="25"/>
        <v>1</v>
      </c>
      <c r="BA132" s="4" t="b">
        <f t="shared" si="26"/>
        <v>1</v>
      </c>
      <c r="BB132" s="14" t="b">
        <f t="shared" si="27"/>
        <v>1</v>
      </c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x14ac:dyDescent="0.2">
      <c r="A133" s="1"/>
      <c r="B133" s="11" t="s">
        <v>288</v>
      </c>
      <c r="C133" s="4">
        <v>1</v>
      </c>
      <c r="D133" s="4">
        <v>4</v>
      </c>
      <c r="E133" s="4">
        <v>3</v>
      </c>
      <c r="F133" s="4">
        <v>2</v>
      </c>
      <c r="G133" s="4">
        <v>2</v>
      </c>
      <c r="H133" s="4">
        <v>3</v>
      </c>
      <c r="I133" s="4">
        <v>4</v>
      </c>
      <c r="J133" s="4">
        <v>1</v>
      </c>
      <c r="K133" s="4">
        <v>2</v>
      </c>
      <c r="L133" s="4">
        <v>4</v>
      </c>
      <c r="M133" s="4">
        <v>3</v>
      </c>
      <c r="N133" s="14">
        <v>4</v>
      </c>
      <c r="O133" s="25" t="b">
        <f t="shared" si="14"/>
        <v>1</v>
      </c>
      <c r="P133" s="11">
        <f>IF($O133 = TRUE, IF(ISBLANK(C133), "", INDEX('Individual UI'!$E$6:$H$6,1,C133)), "")</f>
        <v>-4</v>
      </c>
      <c r="Q133" s="4">
        <f>IF($O133 = TRUE, IF(ISBLANK(D133), "", INDEX('Individual UI'!$E$6:$H$6,1,D133)), "")</f>
        <v>4</v>
      </c>
      <c r="R133" s="4">
        <f>IF($O133 = TRUE, IF(ISBLANK(E133), "", INDEX('Individual UI'!$E$6:$H$6,1,E133)), "")</f>
        <v>2</v>
      </c>
      <c r="S133" s="4">
        <f>IF($O133 = TRUE, IF(ISBLANK(F133), "", INDEX('Individual UI'!$E$6:$H$6,1,F133)), "")</f>
        <v>-2</v>
      </c>
      <c r="T133" s="4">
        <f>IF($O133 = TRUE, IF(ISBLANK(G133), "", INDEX('Individual UI'!$E$6:$H$6,1,G133)), "")</f>
        <v>-2</v>
      </c>
      <c r="U133" s="4">
        <f>IF($O133 = TRUE, IF(ISBLANK(H133), "", INDEX('Individual UI'!$E$6:$H$6,1,H133)), "")</f>
        <v>2</v>
      </c>
      <c r="V133" s="4">
        <f>IF($O133 = TRUE, IF(ISBLANK(I133), "", INDEX('Individual UI'!$E$6:$H$6,1,I133)), "")</f>
        <v>4</v>
      </c>
      <c r="W133" s="4">
        <f>IF($O133 = TRUE, IF(ISBLANK(J133), "", INDEX('Individual UI'!$E$6:$H$6,1,J133)), "")</f>
        <v>-4</v>
      </c>
      <c r="X133" s="4">
        <f>IF($O133 = TRUE, IF(ISBLANK(K133), "", INDEX('Individual UI'!$E$6:$H$6,1,K133)), "")</f>
        <v>-2</v>
      </c>
      <c r="Y133" s="4">
        <f>IF($O133 = TRUE, IF(ISBLANK(L133), "", INDEX('Individual UI'!$E$6:$H$6,1,L133)), "")</f>
        <v>4</v>
      </c>
      <c r="Z133" s="4">
        <f>IF($O133 = TRUE, IF(ISBLANK(M133), "", INDEX('Individual UI'!$E$6:$H$6,1,M133)), "")</f>
        <v>2</v>
      </c>
      <c r="AA133" s="14">
        <f>IF($O133 = TRUE, IF(ISBLANK(N133), "", INDEX('Individual UI'!$E$6:$H$6,1,N133)), "")</f>
        <v>4</v>
      </c>
      <c r="AB133" s="11">
        <f>IF($O133 = TRUE, EXP(MMULT($P133:$AA133, Documentation!D$39:D$50) + Documentation!D$51), "")</f>
        <v>6.144882723067539E-3</v>
      </c>
      <c r="AC133" s="4">
        <f>IF($O133 = TRUE, EXP(MMULT($P133:$AA133, Documentation!E$39:E$50) + Documentation!E$51), "")</f>
        <v>3.0608279314213593</v>
      </c>
      <c r="AD133" s="4">
        <f>IF($O133 = TRUE, EXP(MMULT($P133:$AA133, Documentation!F$39:F$50) + Documentation!F$51), "")</f>
        <v>2.9167952325254761E-2</v>
      </c>
      <c r="AE133" s="4">
        <f>IF($O133 = TRUE, EXP(MMULT($P133:$AA133, Documentation!G$39:G$50) + Documentation!G$51), "")</f>
        <v>7.7881490474508285E-4</v>
      </c>
      <c r="AF133" s="14">
        <f>IF($O133 = TRUE, EXP(MMULT($P133:$AA133, Documentation!H$39:H$50) + Documentation!H$51), "")</f>
        <v>9.5463444408636841E-3</v>
      </c>
      <c r="AG133" s="30">
        <f t="shared" si="15"/>
        <v>1.9780943586093958E-3</v>
      </c>
      <c r="AH133" s="28">
        <f t="shared" si="16"/>
        <v>0.98530870916217972</v>
      </c>
      <c r="AI133" s="28">
        <f t="shared" si="17"/>
        <v>9.3894325647881204E-3</v>
      </c>
      <c r="AJ133" s="28">
        <f t="shared" si="18"/>
        <v>2.5070769271054639E-4</v>
      </c>
      <c r="AK133" s="33">
        <f t="shared" si="19"/>
        <v>3.0730562217122183E-3</v>
      </c>
      <c r="AL133" s="11">
        <f t="shared" si="20"/>
        <v>2</v>
      </c>
      <c r="AM133" s="14" t="str">
        <f>IF($O133 = TRUE, INDEX(Documentation!$M$9:$M$13, $AL133, 1), "")</f>
        <v>Cautious Consulters</v>
      </c>
      <c r="AN133" s="1"/>
      <c r="AO133" s="1"/>
      <c r="AP133" s="38">
        <v>1.9780943586094001E-3</v>
      </c>
      <c r="AQ133" s="35">
        <v>0.98530870916218005</v>
      </c>
      <c r="AR133" s="35">
        <v>9.3894325647880493E-3</v>
      </c>
      <c r="AS133" s="35">
        <v>2.5070769271054498E-4</v>
      </c>
      <c r="AT133" s="35">
        <v>3.0730562217121701E-3</v>
      </c>
      <c r="AU133" s="14">
        <v>2</v>
      </c>
      <c r="AV133" s="4" t="b">
        <f t="shared" si="21"/>
        <v>1</v>
      </c>
      <c r="AW133" s="4" t="b">
        <f t="shared" si="22"/>
        <v>1</v>
      </c>
      <c r="AX133" s="4" t="b">
        <f t="shared" si="23"/>
        <v>1</v>
      </c>
      <c r="AY133" s="4" t="b">
        <f t="shared" si="24"/>
        <v>1</v>
      </c>
      <c r="AZ133" s="4" t="b">
        <f t="shared" si="25"/>
        <v>1</v>
      </c>
      <c r="BA133" s="4" t="b">
        <f t="shared" si="26"/>
        <v>1</v>
      </c>
      <c r="BB133" s="14" t="b">
        <f t="shared" si="27"/>
        <v>1</v>
      </c>
      <c r="BC133" s="1"/>
      <c r="BD133" s="1"/>
      <c r="BE133" s="1"/>
      <c r="BF133" s="1"/>
      <c r="BG133" s="1"/>
      <c r="BH133" s="1"/>
      <c r="BI133" s="1"/>
      <c r="BJ133" s="1"/>
      <c r="BK133" s="1"/>
      <c r="BL133" s="1"/>
    </row>
    <row r="134" spans="1:64" x14ac:dyDescent="0.2">
      <c r="A134" s="1"/>
      <c r="B134" s="11" t="s">
        <v>289</v>
      </c>
      <c r="C134" s="4">
        <v>2</v>
      </c>
      <c r="D134" s="4">
        <v>4</v>
      </c>
      <c r="E134" s="4">
        <v>2</v>
      </c>
      <c r="F134" s="4">
        <v>4</v>
      </c>
      <c r="G134" s="4">
        <v>3</v>
      </c>
      <c r="H134" s="4">
        <v>3</v>
      </c>
      <c r="I134" s="4">
        <v>1</v>
      </c>
      <c r="J134" s="4">
        <v>3</v>
      </c>
      <c r="K134" s="4">
        <v>3</v>
      </c>
      <c r="L134" s="4">
        <v>2</v>
      </c>
      <c r="M134" s="4">
        <v>1</v>
      </c>
      <c r="N134" s="14">
        <v>2</v>
      </c>
      <c r="O134" s="25" t="b">
        <f t="shared" si="14"/>
        <v>1</v>
      </c>
      <c r="P134" s="11">
        <f>IF($O134 = TRUE, IF(ISBLANK(C134), "", INDEX('Individual UI'!$E$6:$H$6,1,C134)), "")</f>
        <v>-2</v>
      </c>
      <c r="Q134" s="4">
        <f>IF($O134 = TRUE, IF(ISBLANK(D134), "", INDEX('Individual UI'!$E$6:$H$6,1,D134)), "")</f>
        <v>4</v>
      </c>
      <c r="R134" s="4">
        <f>IF($O134 = TRUE, IF(ISBLANK(E134), "", INDEX('Individual UI'!$E$6:$H$6,1,E134)), "")</f>
        <v>-2</v>
      </c>
      <c r="S134" s="4">
        <f>IF($O134 = TRUE, IF(ISBLANK(F134), "", INDEX('Individual UI'!$E$6:$H$6,1,F134)), "")</f>
        <v>4</v>
      </c>
      <c r="T134" s="4">
        <f>IF($O134 = TRUE, IF(ISBLANK(G134), "", INDEX('Individual UI'!$E$6:$H$6,1,G134)), "")</f>
        <v>2</v>
      </c>
      <c r="U134" s="4">
        <f>IF($O134 = TRUE, IF(ISBLANK(H134), "", INDEX('Individual UI'!$E$6:$H$6,1,H134)), "")</f>
        <v>2</v>
      </c>
      <c r="V134" s="4">
        <f>IF($O134 = TRUE, IF(ISBLANK(I134), "", INDEX('Individual UI'!$E$6:$H$6,1,I134)), "")</f>
        <v>-4</v>
      </c>
      <c r="W134" s="4">
        <f>IF($O134 = TRUE, IF(ISBLANK(J134), "", INDEX('Individual UI'!$E$6:$H$6,1,J134)), "")</f>
        <v>2</v>
      </c>
      <c r="X134" s="4">
        <f>IF($O134 = TRUE, IF(ISBLANK(K134), "", INDEX('Individual UI'!$E$6:$H$6,1,K134)), "")</f>
        <v>2</v>
      </c>
      <c r="Y134" s="4">
        <f>IF($O134 = TRUE, IF(ISBLANK(L134), "", INDEX('Individual UI'!$E$6:$H$6,1,L134)), "")</f>
        <v>-2</v>
      </c>
      <c r="Z134" s="4">
        <f>IF($O134 = TRUE, IF(ISBLANK(M134), "", INDEX('Individual UI'!$E$6:$H$6,1,M134)), "")</f>
        <v>-4</v>
      </c>
      <c r="AA134" s="14">
        <f>IF($O134 = TRUE, IF(ISBLANK(N134), "", INDEX('Individual UI'!$E$6:$H$6,1,N134)), "")</f>
        <v>-2</v>
      </c>
      <c r="AB134" s="11">
        <f>IF($O134 = TRUE, EXP(MMULT($P134:$AA134, Documentation!D$39:D$50) + Documentation!D$51), "")</f>
        <v>4.5339120679042363E-4</v>
      </c>
      <c r="AC134" s="4">
        <f>IF($O134 = TRUE, EXP(MMULT($P134:$AA134, Documentation!E$39:E$50) + Documentation!E$51), "")</f>
        <v>4.340281412908733E-4</v>
      </c>
      <c r="AD134" s="4">
        <f>IF($O134 = TRUE, EXP(MMULT($P134:$AA134, Documentation!F$39:F$50) + Documentation!F$51), "")</f>
        <v>2.6319199737653388E-2</v>
      </c>
      <c r="AE134" s="4">
        <f>IF($O134 = TRUE, EXP(MMULT($P134:$AA134, Documentation!G$39:G$50) + Documentation!G$51), "")</f>
        <v>0.6106711754611458</v>
      </c>
      <c r="AF134" s="14">
        <f>IF($O134 = TRUE, EXP(MMULT($P134:$AA134, Documentation!H$39:H$50) + Documentation!H$51), "")</f>
        <v>2.7584938104144151E-2</v>
      </c>
      <c r="AG134" s="30">
        <f t="shared" si="15"/>
        <v>6.8131720161733911E-4</v>
      </c>
      <c r="AH134" s="28">
        <f t="shared" si="16"/>
        <v>6.5222005680441611E-4</v>
      </c>
      <c r="AI134" s="28">
        <f t="shared" si="17"/>
        <v>3.9550223395387996E-2</v>
      </c>
      <c r="AJ134" s="28">
        <f t="shared" si="18"/>
        <v>0.91766397350065854</v>
      </c>
      <c r="AK134" s="33">
        <f t="shared" si="19"/>
        <v>4.1452265845531529E-2</v>
      </c>
      <c r="AL134" s="11">
        <f t="shared" si="20"/>
        <v>4</v>
      </c>
      <c r="AM134" s="14" t="str">
        <f>IF($O134 = TRUE, INDEX(Documentation!$M$9:$M$13, $AL134, 1), "")</f>
        <v>Financially Pressured</v>
      </c>
      <c r="AN134" s="1"/>
      <c r="AO134" s="1"/>
      <c r="AP134" s="38">
        <v>6.8131720161734204E-4</v>
      </c>
      <c r="AQ134" s="35">
        <v>6.5222005680442099E-4</v>
      </c>
      <c r="AR134" s="35">
        <v>3.95502233953888E-2</v>
      </c>
      <c r="AS134" s="35">
        <v>0.91766397350065698</v>
      </c>
      <c r="AT134" s="35">
        <v>4.1452265845532001E-2</v>
      </c>
      <c r="AU134" s="14">
        <v>4</v>
      </c>
      <c r="AV134" s="4" t="b">
        <f t="shared" si="21"/>
        <v>1</v>
      </c>
      <c r="AW134" s="4" t="b">
        <f t="shared" si="22"/>
        <v>1</v>
      </c>
      <c r="AX134" s="4" t="b">
        <f t="shared" si="23"/>
        <v>1</v>
      </c>
      <c r="AY134" s="4" t="b">
        <f t="shared" si="24"/>
        <v>1</v>
      </c>
      <c r="AZ134" s="4" t="b">
        <f t="shared" si="25"/>
        <v>1</v>
      </c>
      <c r="BA134" s="4" t="b">
        <f t="shared" si="26"/>
        <v>1</v>
      </c>
      <c r="BB134" s="14" t="b">
        <f t="shared" si="27"/>
        <v>1</v>
      </c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x14ac:dyDescent="0.2">
      <c r="A135" s="1"/>
      <c r="B135" s="11" t="s">
        <v>290</v>
      </c>
      <c r="C135" s="4">
        <v>4</v>
      </c>
      <c r="D135" s="4">
        <v>4</v>
      </c>
      <c r="E135" s="4">
        <v>2</v>
      </c>
      <c r="F135" s="4">
        <v>1</v>
      </c>
      <c r="G135" s="4">
        <v>1</v>
      </c>
      <c r="H135" s="4">
        <v>4</v>
      </c>
      <c r="I135" s="4">
        <v>1</v>
      </c>
      <c r="J135" s="4">
        <v>1</v>
      </c>
      <c r="K135" s="4">
        <v>2</v>
      </c>
      <c r="L135" s="4">
        <v>3</v>
      </c>
      <c r="M135" s="4">
        <v>4</v>
      </c>
      <c r="N135" s="14">
        <v>2</v>
      </c>
      <c r="O135" s="25" t="b">
        <f t="shared" si="14"/>
        <v>1</v>
      </c>
      <c r="P135" s="11">
        <f>IF($O135 = TRUE, IF(ISBLANK(C135), "", INDEX('Individual UI'!$E$6:$H$6,1,C135)), "")</f>
        <v>4</v>
      </c>
      <c r="Q135" s="4">
        <f>IF($O135 = TRUE, IF(ISBLANK(D135), "", INDEX('Individual UI'!$E$6:$H$6,1,D135)), "")</f>
        <v>4</v>
      </c>
      <c r="R135" s="4">
        <f>IF($O135 = TRUE, IF(ISBLANK(E135), "", INDEX('Individual UI'!$E$6:$H$6,1,E135)), "")</f>
        <v>-2</v>
      </c>
      <c r="S135" s="4">
        <f>IF($O135 = TRUE, IF(ISBLANK(F135), "", INDEX('Individual UI'!$E$6:$H$6,1,F135)), "")</f>
        <v>-4</v>
      </c>
      <c r="T135" s="4">
        <f>IF($O135 = TRUE, IF(ISBLANK(G135), "", INDEX('Individual UI'!$E$6:$H$6,1,G135)), "")</f>
        <v>-4</v>
      </c>
      <c r="U135" s="4">
        <f>IF($O135 = TRUE, IF(ISBLANK(H135), "", INDEX('Individual UI'!$E$6:$H$6,1,H135)), "")</f>
        <v>4</v>
      </c>
      <c r="V135" s="4">
        <f>IF($O135 = TRUE, IF(ISBLANK(I135), "", INDEX('Individual UI'!$E$6:$H$6,1,I135)), "")</f>
        <v>-4</v>
      </c>
      <c r="W135" s="4">
        <f>IF($O135 = TRUE, IF(ISBLANK(J135), "", INDEX('Individual UI'!$E$6:$H$6,1,J135)), "")</f>
        <v>-4</v>
      </c>
      <c r="X135" s="4">
        <f>IF($O135 = TRUE, IF(ISBLANK(K135), "", INDEX('Individual UI'!$E$6:$H$6,1,K135)), "")</f>
        <v>-2</v>
      </c>
      <c r="Y135" s="4">
        <f>IF($O135 = TRUE, IF(ISBLANK(L135), "", INDEX('Individual UI'!$E$6:$H$6,1,L135)), "")</f>
        <v>2</v>
      </c>
      <c r="Z135" s="4">
        <f>IF($O135 = TRUE, IF(ISBLANK(M135), "", INDEX('Individual UI'!$E$6:$H$6,1,M135)), "")</f>
        <v>4</v>
      </c>
      <c r="AA135" s="14">
        <f>IF($O135 = TRUE, IF(ISBLANK(N135), "", INDEX('Individual UI'!$E$6:$H$6,1,N135)), "")</f>
        <v>-2</v>
      </c>
      <c r="AB135" s="11">
        <f>IF($O135 = TRUE, EXP(MMULT($P135:$AA135, Documentation!D$39:D$50) + Documentation!D$51), "")</f>
        <v>2.871367022533508E-4</v>
      </c>
      <c r="AC135" s="4">
        <f>IF($O135 = TRUE, EXP(MMULT($P135:$AA135, Documentation!E$39:E$50) + Documentation!E$51), "")</f>
        <v>16.719984207765073</v>
      </c>
      <c r="AD135" s="4">
        <f>IF($O135 = TRUE, EXP(MMULT($P135:$AA135, Documentation!F$39:F$50) + Documentation!F$51), "")</f>
        <v>1.5858741479358684E-2</v>
      </c>
      <c r="AE135" s="4">
        <f>IF($O135 = TRUE, EXP(MMULT($P135:$AA135, Documentation!G$39:G$50) + Documentation!G$51), "")</f>
        <v>1.1178968021364215E-3</v>
      </c>
      <c r="AF135" s="14">
        <f>IF($O135 = TRUE, EXP(MMULT($P135:$AA135, Documentation!H$39:H$50) + Documentation!H$51), "")</f>
        <v>16.245853546335244</v>
      </c>
      <c r="AG135" s="30">
        <f t="shared" si="15"/>
        <v>8.7055700932235684E-6</v>
      </c>
      <c r="AH135" s="28">
        <f t="shared" si="16"/>
        <v>0.50692577206608691</v>
      </c>
      <c r="AI135" s="28">
        <f t="shared" si="17"/>
        <v>4.8081413645635032E-4</v>
      </c>
      <c r="AJ135" s="28">
        <f t="shared" si="18"/>
        <v>3.3893016432995991E-5</v>
      </c>
      <c r="AK135" s="33">
        <f t="shared" si="19"/>
        <v>0.49255081521093047</v>
      </c>
      <c r="AL135" s="11">
        <f t="shared" si="20"/>
        <v>2</v>
      </c>
      <c r="AM135" s="14" t="str">
        <f>IF($O135 = TRUE, INDEX(Documentation!$M$9:$M$13, $AL135, 1), "")</f>
        <v>Cautious Consulters</v>
      </c>
      <c r="AN135" s="1"/>
      <c r="AO135" s="1"/>
      <c r="AP135" s="38">
        <v>8.7055700932235802E-6</v>
      </c>
      <c r="AQ135" s="35">
        <v>0.50692577206608502</v>
      </c>
      <c r="AR135" s="35">
        <v>4.8081413645634799E-4</v>
      </c>
      <c r="AS135" s="35">
        <v>3.3893016432995903E-5</v>
      </c>
      <c r="AT135" s="35">
        <v>0.49255081521093302</v>
      </c>
      <c r="AU135" s="14">
        <v>2</v>
      </c>
      <c r="AV135" s="4" t="b">
        <f t="shared" si="21"/>
        <v>1</v>
      </c>
      <c r="AW135" s="4" t="b">
        <f t="shared" si="22"/>
        <v>1</v>
      </c>
      <c r="AX135" s="4" t="b">
        <f t="shared" si="23"/>
        <v>1</v>
      </c>
      <c r="AY135" s="4" t="b">
        <f t="shared" si="24"/>
        <v>1</v>
      </c>
      <c r="AZ135" s="4" t="b">
        <f t="shared" si="25"/>
        <v>1</v>
      </c>
      <c r="BA135" s="4" t="b">
        <f t="shared" si="26"/>
        <v>1</v>
      </c>
      <c r="BB135" s="14" t="b">
        <f t="shared" si="27"/>
        <v>1</v>
      </c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x14ac:dyDescent="0.2">
      <c r="A136" s="1"/>
      <c r="B136" s="11" t="s">
        <v>291</v>
      </c>
      <c r="C136" s="4">
        <v>3</v>
      </c>
      <c r="D136" s="4">
        <v>4</v>
      </c>
      <c r="E136" s="4">
        <v>4</v>
      </c>
      <c r="F136" s="4">
        <v>3</v>
      </c>
      <c r="G136" s="4">
        <v>4</v>
      </c>
      <c r="H136" s="4">
        <v>2</v>
      </c>
      <c r="I136" s="4">
        <v>4</v>
      </c>
      <c r="J136" s="4">
        <v>2</v>
      </c>
      <c r="K136" s="4">
        <v>1</v>
      </c>
      <c r="L136" s="4">
        <v>2</v>
      </c>
      <c r="M136" s="4">
        <v>2</v>
      </c>
      <c r="N136" s="14">
        <v>2</v>
      </c>
      <c r="O136" s="25" t="b">
        <f t="shared" ref="O136:O199" si="28">IF(COUNTA($C136:$N136) = 0, "", COUNTIFS($C136:$N136,"&gt;=1", $C136:$N136,"&lt;=4") = 12)</f>
        <v>1</v>
      </c>
      <c r="P136" s="11">
        <f>IF($O136 = TRUE, IF(ISBLANK(C136), "", INDEX('Individual UI'!$E$6:$H$6,1,C136)), "")</f>
        <v>2</v>
      </c>
      <c r="Q136" s="4">
        <f>IF($O136 = TRUE, IF(ISBLANK(D136), "", INDEX('Individual UI'!$E$6:$H$6,1,D136)), "")</f>
        <v>4</v>
      </c>
      <c r="R136" s="4">
        <f>IF($O136 = TRUE, IF(ISBLANK(E136), "", INDEX('Individual UI'!$E$6:$H$6,1,E136)), "")</f>
        <v>4</v>
      </c>
      <c r="S136" s="4">
        <f>IF($O136 = TRUE, IF(ISBLANK(F136), "", INDEX('Individual UI'!$E$6:$H$6,1,F136)), "")</f>
        <v>2</v>
      </c>
      <c r="T136" s="4">
        <f>IF($O136 = TRUE, IF(ISBLANK(G136), "", INDEX('Individual UI'!$E$6:$H$6,1,G136)), "")</f>
        <v>4</v>
      </c>
      <c r="U136" s="4">
        <f>IF($O136 = TRUE, IF(ISBLANK(H136), "", INDEX('Individual UI'!$E$6:$H$6,1,H136)), "")</f>
        <v>-2</v>
      </c>
      <c r="V136" s="4">
        <f>IF($O136 = TRUE, IF(ISBLANK(I136), "", INDEX('Individual UI'!$E$6:$H$6,1,I136)), "")</f>
        <v>4</v>
      </c>
      <c r="W136" s="4">
        <f>IF($O136 = TRUE, IF(ISBLANK(J136), "", INDEX('Individual UI'!$E$6:$H$6,1,J136)), "")</f>
        <v>-2</v>
      </c>
      <c r="X136" s="4">
        <f>IF($O136 = TRUE, IF(ISBLANK(K136), "", INDEX('Individual UI'!$E$6:$H$6,1,K136)), "")</f>
        <v>-4</v>
      </c>
      <c r="Y136" s="4">
        <f>IF($O136 = TRUE, IF(ISBLANK(L136), "", INDEX('Individual UI'!$E$6:$H$6,1,L136)), "")</f>
        <v>-2</v>
      </c>
      <c r="Z136" s="4">
        <f>IF($O136 = TRUE, IF(ISBLANK(M136), "", INDEX('Individual UI'!$E$6:$H$6,1,M136)), "")</f>
        <v>-2</v>
      </c>
      <c r="AA136" s="14">
        <f>IF($O136 = TRUE, IF(ISBLANK(N136), "", INDEX('Individual UI'!$E$6:$H$6,1,N136)), "")</f>
        <v>-2</v>
      </c>
      <c r="AB136" s="11">
        <f>IF($O136 = TRUE, EXP(MMULT($P136:$AA136, Documentation!D$39:D$50) + Documentation!D$51), "")</f>
        <v>2.8465744641876898E-4</v>
      </c>
      <c r="AC136" s="4">
        <f>IF($O136 = TRUE, EXP(MMULT($P136:$AA136, Documentation!E$39:E$50) + Documentation!E$51), "")</f>
        <v>8.9877058198977577E-3</v>
      </c>
      <c r="AD136" s="4">
        <f>IF($O136 = TRUE, EXP(MMULT($P136:$AA136, Documentation!F$39:F$50) + Documentation!F$51), "")</f>
        <v>7.2435893761791893E-3</v>
      </c>
      <c r="AE136" s="4">
        <f>IF($O136 = TRUE, EXP(MMULT($P136:$AA136, Documentation!G$39:G$50) + Documentation!G$51), "")</f>
        <v>0.25021377007801449</v>
      </c>
      <c r="AF136" s="14">
        <f>IF($O136 = TRUE, EXP(MMULT($P136:$AA136, Documentation!H$39:H$50) + Documentation!H$51), "")</f>
        <v>0.26893345019518194</v>
      </c>
      <c r="AG136" s="30">
        <f t="shared" ref="AG136:AG199" si="29">IF($O136 = TRUE, AB136/SUM($AB136:$AF136), "")</f>
        <v>5.3141126889372909E-4</v>
      </c>
      <c r="AH136" s="28">
        <f t="shared" ref="AH136:AH199" si="30">IF($O136 = TRUE, AC136/SUM($AB136:$AF136), "")</f>
        <v>1.677865172432216E-2</v>
      </c>
      <c r="AI136" s="28">
        <f t="shared" ref="AI136:AI199" si="31">IF($O136 = TRUE, AD136/SUM($AB136:$AF136), "")</f>
        <v>1.3522657039779836E-2</v>
      </c>
      <c r="AJ136" s="28">
        <f t="shared" ref="AJ136:AJ199" si="32">IF($O136 = TRUE, AE136/SUM($AB136:$AF136), "")</f>
        <v>0.46711027139697642</v>
      </c>
      <c r="AK136" s="33">
        <f t="shared" ref="AK136:AK199" si="33">IF($O136 = TRUE, AF136/SUM($AB136:$AF136), "")</f>
        <v>0.50205700857002777</v>
      </c>
      <c r="AL136" s="11">
        <f t="shared" ref="AL136:AL199" si="34">IF($O136 = TRUE, MATCH(MAX(AG136:AK136), AG136:AK136, 0), "")</f>
        <v>5</v>
      </c>
      <c r="AM136" s="14" t="str">
        <f>IF($O136 = TRUE, INDEX(Documentation!$M$9:$M$13, $AL136, 1), "")</f>
        <v>Reluctant Claimants</v>
      </c>
      <c r="AN136" s="1"/>
      <c r="AO136" s="1"/>
      <c r="AP136" s="38">
        <v>5.3141126889373104E-4</v>
      </c>
      <c r="AQ136" s="35">
        <v>1.67786517243226E-2</v>
      </c>
      <c r="AR136" s="35">
        <v>1.3522657039780299E-2</v>
      </c>
      <c r="AS136" s="35">
        <v>0.46711027139697198</v>
      </c>
      <c r="AT136" s="35">
        <v>0.50205700857003099</v>
      </c>
      <c r="AU136" s="14">
        <v>5</v>
      </c>
      <c r="AV136" s="4" t="b">
        <f t="shared" ref="AV136:AV199" si="35">ROUND(AP136, 4) = ROUND(AG136, 4)</f>
        <v>1</v>
      </c>
      <c r="AW136" s="4" t="b">
        <f t="shared" ref="AW136:AW199" si="36">ROUND(AQ136, 4) = ROUND(AH136, 4)</f>
        <v>1</v>
      </c>
      <c r="AX136" s="4" t="b">
        <f t="shared" ref="AX136:AX199" si="37">ROUND(AR136, 4) = ROUND(AI136, 4)</f>
        <v>1</v>
      </c>
      <c r="AY136" s="4" t="b">
        <f t="shared" ref="AY136:AY199" si="38">ROUND(AS136, 4) = ROUND(AJ136, 4)</f>
        <v>1</v>
      </c>
      <c r="AZ136" s="4" t="b">
        <f t="shared" ref="AZ136:AZ199" si="39">ROUND(AT136, 4) = ROUND(AK136, 4)</f>
        <v>1</v>
      </c>
      <c r="BA136" s="4" t="b">
        <f t="shared" ref="BA136:BA199" si="40">AU136 = AL136</f>
        <v>1</v>
      </c>
      <c r="BB136" s="14" t="b">
        <f t="shared" ref="BB136:BB199" si="41">IF($O136 = TRUE, ROUND(SUM(AG136:AK136), 4) = 1, "")</f>
        <v>1</v>
      </c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x14ac:dyDescent="0.2">
      <c r="A137" s="1"/>
      <c r="B137" s="11" t="s">
        <v>292</v>
      </c>
      <c r="C137" s="4">
        <v>4</v>
      </c>
      <c r="D137" s="4">
        <v>3</v>
      </c>
      <c r="E137" s="4">
        <v>4</v>
      </c>
      <c r="F137" s="4">
        <v>2</v>
      </c>
      <c r="G137" s="4">
        <v>3</v>
      </c>
      <c r="H137" s="4">
        <v>1</v>
      </c>
      <c r="I137" s="4">
        <v>2</v>
      </c>
      <c r="J137" s="4">
        <v>3</v>
      </c>
      <c r="K137" s="4">
        <v>1</v>
      </c>
      <c r="L137" s="4">
        <v>2</v>
      </c>
      <c r="M137" s="4">
        <v>4</v>
      </c>
      <c r="N137" s="14">
        <v>4</v>
      </c>
      <c r="O137" s="25" t="b">
        <f t="shared" si="28"/>
        <v>1</v>
      </c>
      <c r="P137" s="11">
        <f>IF($O137 = TRUE, IF(ISBLANK(C137), "", INDEX('Individual UI'!$E$6:$H$6,1,C137)), "")</f>
        <v>4</v>
      </c>
      <c r="Q137" s="4">
        <f>IF($O137 = TRUE, IF(ISBLANK(D137), "", INDEX('Individual UI'!$E$6:$H$6,1,D137)), "")</f>
        <v>2</v>
      </c>
      <c r="R137" s="4">
        <f>IF($O137 = TRUE, IF(ISBLANK(E137), "", INDEX('Individual UI'!$E$6:$H$6,1,E137)), "")</f>
        <v>4</v>
      </c>
      <c r="S137" s="4">
        <f>IF($O137 = TRUE, IF(ISBLANK(F137), "", INDEX('Individual UI'!$E$6:$H$6,1,F137)), "")</f>
        <v>-2</v>
      </c>
      <c r="T137" s="4">
        <f>IF($O137 = TRUE, IF(ISBLANK(G137), "", INDEX('Individual UI'!$E$6:$H$6,1,G137)), "")</f>
        <v>2</v>
      </c>
      <c r="U137" s="4">
        <f>IF($O137 = TRUE, IF(ISBLANK(H137), "", INDEX('Individual UI'!$E$6:$H$6,1,H137)), "")</f>
        <v>-4</v>
      </c>
      <c r="V137" s="4">
        <f>IF($O137 = TRUE, IF(ISBLANK(I137), "", INDEX('Individual UI'!$E$6:$H$6,1,I137)), "")</f>
        <v>-2</v>
      </c>
      <c r="W137" s="4">
        <f>IF($O137 = TRUE, IF(ISBLANK(J137), "", INDEX('Individual UI'!$E$6:$H$6,1,J137)), "")</f>
        <v>2</v>
      </c>
      <c r="X137" s="4">
        <f>IF($O137 = TRUE, IF(ISBLANK(K137), "", INDEX('Individual UI'!$E$6:$H$6,1,K137)), "")</f>
        <v>-4</v>
      </c>
      <c r="Y137" s="4">
        <f>IF($O137 = TRUE, IF(ISBLANK(L137), "", INDEX('Individual UI'!$E$6:$H$6,1,L137)), "")</f>
        <v>-2</v>
      </c>
      <c r="Z137" s="4">
        <f>IF($O137 = TRUE, IF(ISBLANK(M137), "", INDEX('Individual UI'!$E$6:$H$6,1,M137)), "")</f>
        <v>4</v>
      </c>
      <c r="AA137" s="14">
        <f>IF($O137 = TRUE, IF(ISBLANK(N137), "", INDEX('Individual UI'!$E$6:$H$6,1,N137)), "")</f>
        <v>4</v>
      </c>
      <c r="AB137" s="11">
        <f>IF($O137 = TRUE, EXP(MMULT($P137:$AA137, Documentation!D$39:D$50) + Documentation!D$51), "")</f>
        <v>2.1273412005439051E-4</v>
      </c>
      <c r="AC137" s="4">
        <f>IF($O137 = TRUE, EXP(MMULT($P137:$AA137, Documentation!E$39:E$50) + Documentation!E$51), "")</f>
        <v>0.43209453857843405</v>
      </c>
      <c r="AD137" s="4">
        <f>IF($O137 = TRUE, EXP(MMULT($P137:$AA137, Documentation!F$39:F$50) + Documentation!F$51), "")</f>
        <v>0.62484046149224737</v>
      </c>
      <c r="AE137" s="4">
        <f>IF($O137 = TRUE, EXP(MMULT($P137:$AA137, Documentation!G$39:G$50) + Documentation!G$51), "")</f>
        <v>4.8309586035671015E-3</v>
      </c>
      <c r="AF137" s="14">
        <f>IF($O137 = TRUE, EXP(MMULT($P137:$AA137, Documentation!H$39:H$50) + Documentation!H$51), "")</f>
        <v>0.42579879350472449</v>
      </c>
      <c r="AG137" s="30">
        <f t="shared" si="29"/>
        <v>1.4298786076107702E-4</v>
      </c>
      <c r="AH137" s="28">
        <f t="shared" si="30"/>
        <v>0.29042954511518104</v>
      </c>
      <c r="AI137" s="28">
        <f t="shared" si="31"/>
        <v>0.41998246864629668</v>
      </c>
      <c r="AJ137" s="28">
        <f t="shared" si="32"/>
        <v>3.2470975317582741E-3</v>
      </c>
      <c r="AK137" s="33">
        <f t="shared" si="33"/>
        <v>0.28619790084600288</v>
      </c>
      <c r="AL137" s="11">
        <f t="shared" si="34"/>
        <v>3</v>
      </c>
      <c r="AM137" s="14" t="str">
        <f>IF($O137 = TRUE, INDEX(Documentation!$M$9:$M$13, $AL137, 1), "")</f>
        <v>Process Skeptics</v>
      </c>
      <c r="AN137" s="1"/>
      <c r="AO137" s="1"/>
      <c r="AP137" s="38">
        <v>1.4298786076107699E-4</v>
      </c>
      <c r="AQ137" s="35">
        <v>0.29042954511517899</v>
      </c>
      <c r="AR137" s="35">
        <v>0.41998246864630001</v>
      </c>
      <c r="AS137" s="35">
        <v>3.2470975317582598E-3</v>
      </c>
      <c r="AT137" s="35">
        <v>0.286197900846002</v>
      </c>
      <c r="AU137" s="14">
        <v>3</v>
      </c>
      <c r="AV137" s="4" t="b">
        <f t="shared" si="35"/>
        <v>1</v>
      </c>
      <c r="AW137" s="4" t="b">
        <f t="shared" si="36"/>
        <v>1</v>
      </c>
      <c r="AX137" s="4" t="b">
        <f t="shared" si="37"/>
        <v>1</v>
      </c>
      <c r="AY137" s="4" t="b">
        <f t="shared" si="38"/>
        <v>1</v>
      </c>
      <c r="AZ137" s="4" t="b">
        <f t="shared" si="39"/>
        <v>1</v>
      </c>
      <c r="BA137" s="4" t="b">
        <f t="shared" si="40"/>
        <v>1</v>
      </c>
      <c r="BB137" s="14" t="b">
        <f t="shared" si="41"/>
        <v>1</v>
      </c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x14ac:dyDescent="0.2">
      <c r="A138" s="1"/>
      <c r="B138" s="11" t="s">
        <v>293</v>
      </c>
      <c r="C138" s="4">
        <v>4</v>
      </c>
      <c r="D138" s="4">
        <v>3</v>
      </c>
      <c r="E138" s="4">
        <v>3</v>
      </c>
      <c r="F138" s="4">
        <v>4</v>
      </c>
      <c r="G138" s="4">
        <v>2</v>
      </c>
      <c r="H138" s="4">
        <v>3</v>
      </c>
      <c r="I138" s="4">
        <v>4</v>
      </c>
      <c r="J138" s="4">
        <v>2</v>
      </c>
      <c r="K138" s="4">
        <v>3</v>
      </c>
      <c r="L138" s="4">
        <v>1</v>
      </c>
      <c r="M138" s="4">
        <v>2</v>
      </c>
      <c r="N138" s="14">
        <v>2</v>
      </c>
      <c r="O138" s="25" t="b">
        <f t="shared" si="28"/>
        <v>1</v>
      </c>
      <c r="P138" s="11">
        <f>IF($O138 = TRUE, IF(ISBLANK(C138), "", INDEX('Individual UI'!$E$6:$H$6,1,C138)), "")</f>
        <v>4</v>
      </c>
      <c r="Q138" s="4">
        <f>IF($O138 = TRUE, IF(ISBLANK(D138), "", INDEX('Individual UI'!$E$6:$H$6,1,D138)), "")</f>
        <v>2</v>
      </c>
      <c r="R138" s="4">
        <f>IF($O138 = TRUE, IF(ISBLANK(E138), "", INDEX('Individual UI'!$E$6:$H$6,1,E138)), "")</f>
        <v>2</v>
      </c>
      <c r="S138" s="4">
        <f>IF($O138 = TRUE, IF(ISBLANK(F138), "", INDEX('Individual UI'!$E$6:$H$6,1,F138)), "")</f>
        <v>4</v>
      </c>
      <c r="T138" s="4">
        <f>IF($O138 = TRUE, IF(ISBLANK(G138), "", INDEX('Individual UI'!$E$6:$H$6,1,G138)), "")</f>
        <v>-2</v>
      </c>
      <c r="U138" s="4">
        <f>IF($O138 = TRUE, IF(ISBLANK(H138), "", INDEX('Individual UI'!$E$6:$H$6,1,H138)), "")</f>
        <v>2</v>
      </c>
      <c r="V138" s="4">
        <f>IF($O138 = TRUE, IF(ISBLANK(I138), "", INDEX('Individual UI'!$E$6:$H$6,1,I138)), "")</f>
        <v>4</v>
      </c>
      <c r="W138" s="4">
        <f>IF($O138 = TRUE, IF(ISBLANK(J138), "", INDEX('Individual UI'!$E$6:$H$6,1,J138)), "")</f>
        <v>-2</v>
      </c>
      <c r="X138" s="4">
        <f>IF($O138 = TRUE, IF(ISBLANK(K138), "", INDEX('Individual UI'!$E$6:$H$6,1,K138)), "")</f>
        <v>2</v>
      </c>
      <c r="Y138" s="4">
        <f>IF($O138 = TRUE, IF(ISBLANK(L138), "", INDEX('Individual UI'!$E$6:$H$6,1,L138)), "")</f>
        <v>-4</v>
      </c>
      <c r="Z138" s="4">
        <f>IF($O138 = TRUE, IF(ISBLANK(M138), "", INDEX('Individual UI'!$E$6:$H$6,1,M138)), "")</f>
        <v>-2</v>
      </c>
      <c r="AA138" s="14">
        <f>IF($O138 = TRUE, IF(ISBLANK(N138), "", INDEX('Individual UI'!$E$6:$H$6,1,N138)), "")</f>
        <v>-2</v>
      </c>
      <c r="AB138" s="11">
        <f>IF($O138 = TRUE, EXP(MMULT($P138:$AA138, Documentation!D$39:D$50) + Documentation!D$51), "")</f>
        <v>2.6039408956503551E-4</v>
      </c>
      <c r="AC138" s="4">
        <f>IF($O138 = TRUE, EXP(MMULT($P138:$AA138, Documentation!E$39:E$50) + Documentation!E$51), "")</f>
        <v>3.7476600694648964E-3</v>
      </c>
      <c r="AD138" s="4">
        <f>IF($O138 = TRUE, EXP(MMULT($P138:$AA138, Documentation!F$39:F$50) + Documentation!F$51), "")</f>
        <v>4.2640476743840972E-2</v>
      </c>
      <c r="AE138" s="4">
        <f>IF($O138 = TRUE, EXP(MMULT($P138:$AA138, Documentation!G$39:G$50) + Documentation!G$51), "")</f>
        <v>1.2060044223715524E-2</v>
      </c>
      <c r="AF138" s="14">
        <f>IF($O138 = TRUE, EXP(MMULT($P138:$AA138, Documentation!H$39:H$50) + Documentation!H$51), "")</f>
        <v>8.7949657971383127E-2</v>
      </c>
      <c r="AG138" s="30">
        <f t="shared" si="29"/>
        <v>1.7755163420732675E-3</v>
      </c>
      <c r="AH138" s="28">
        <f t="shared" si="30"/>
        <v>2.5553697124943625E-2</v>
      </c>
      <c r="AI138" s="28">
        <f t="shared" si="31"/>
        <v>0.29074724168643568</v>
      </c>
      <c r="AJ138" s="28">
        <f t="shared" si="32"/>
        <v>8.2232302741976057E-2</v>
      </c>
      <c r="AK138" s="33">
        <f t="shared" si="33"/>
        <v>0.59969124210457148</v>
      </c>
      <c r="AL138" s="11">
        <f t="shared" si="34"/>
        <v>5</v>
      </c>
      <c r="AM138" s="14" t="str">
        <f>IF($O138 = TRUE, INDEX(Documentation!$M$9:$M$13, $AL138, 1), "")</f>
        <v>Reluctant Claimants</v>
      </c>
      <c r="AN138" s="1"/>
      <c r="AO138" s="1"/>
      <c r="AP138" s="38">
        <v>1.7755163420732399E-3</v>
      </c>
      <c r="AQ138" s="35">
        <v>2.5553697124943899E-2</v>
      </c>
      <c r="AR138" s="35">
        <v>0.29074724168643801</v>
      </c>
      <c r="AS138" s="35">
        <v>8.2232302741974697E-2</v>
      </c>
      <c r="AT138" s="35">
        <v>0.59969124210457103</v>
      </c>
      <c r="AU138" s="14">
        <v>5</v>
      </c>
      <c r="AV138" s="4" t="b">
        <f t="shared" si="35"/>
        <v>1</v>
      </c>
      <c r="AW138" s="4" t="b">
        <f t="shared" si="36"/>
        <v>1</v>
      </c>
      <c r="AX138" s="4" t="b">
        <f t="shared" si="37"/>
        <v>1</v>
      </c>
      <c r="AY138" s="4" t="b">
        <f t="shared" si="38"/>
        <v>1</v>
      </c>
      <c r="AZ138" s="4" t="b">
        <f t="shared" si="39"/>
        <v>1</v>
      </c>
      <c r="BA138" s="4" t="b">
        <f t="shared" si="40"/>
        <v>1</v>
      </c>
      <c r="BB138" s="14" t="b">
        <f t="shared" si="41"/>
        <v>1</v>
      </c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x14ac:dyDescent="0.2">
      <c r="A139" s="1"/>
      <c r="B139" s="11" t="s">
        <v>294</v>
      </c>
      <c r="C139" s="4">
        <v>2</v>
      </c>
      <c r="D139" s="4">
        <v>1</v>
      </c>
      <c r="E139" s="4">
        <v>2</v>
      </c>
      <c r="F139" s="4">
        <v>1</v>
      </c>
      <c r="G139" s="4">
        <v>2</v>
      </c>
      <c r="H139" s="4">
        <v>2</v>
      </c>
      <c r="I139" s="4">
        <v>4</v>
      </c>
      <c r="J139" s="4">
        <v>2</v>
      </c>
      <c r="K139" s="4">
        <v>1</v>
      </c>
      <c r="L139" s="4">
        <v>2</v>
      </c>
      <c r="M139" s="4">
        <v>2</v>
      </c>
      <c r="N139" s="14">
        <v>3</v>
      </c>
      <c r="O139" s="25" t="b">
        <f t="shared" si="28"/>
        <v>1</v>
      </c>
      <c r="P139" s="11">
        <f>IF($O139 = TRUE, IF(ISBLANK(C139), "", INDEX('Individual UI'!$E$6:$H$6,1,C139)), "")</f>
        <v>-2</v>
      </c>
      <c r="Q139" s="4">
        <f>IF($O139 = TRUE, IF(ISBLANK(D139), "", INDEX('Individual UI'!$E$6:$H$6,1,D139)), "")</f>
        <v>-4</v>
      </c>
      <c r="R139" s="4">
        <f>IF($O139 = TRUE, IF(ISBLANK(E139), "", INDEX('Individual UI'!$E$6:$H$6,1,E139)), "")</f>
        <v>-2</v>
      </c>
      <c r="S139" s="4">
        <f>IF($O139 = TRUE, IF(ISBLANK(F139), "", INDEX('Individual UI'!$E$6:$H$6,1,F139)), "")</f>
        <v>-4</v>
      </c>
      <c r="T139" s="4">
        <f>IF($O139 = TRUE, IF(ISBLANK(G139), "", INDEX('Individual UI'!$E$6:$H$6,1,G139)), "")</f>
        <v>-2</v>
      </c>
      <c r="U139" s="4">
        <f>IF($O139 = TRUE, IF(ISBLANK(H139), "", INDEX('Individual UI'!$E$6:$H$6,1,H139)), "")</f>
        <v>-2</v>
      </c>
      <c r="V139" s="4">
        <f>IF($O139 = TRUE, IF(ISBLANK(I139), "", INDEX('Individual UI'!$E$6:$H$6,1,I139)), "")</f>
        <v>4</v>
      </c>
      <c r="W139" s="4">
        <f>IF($O139 = TRUE, IF(ISBLANK(J139), "", INDEX('Individual UI'!$E$6:$H$6,1,J139)), "")</f>
        <v>-2</v>
      </c>
      <c r="X139" s="4">
        <f>IF($O139 = TRUE, IF(ISBLANK(K139), "", INDEX('Individual UI'!$E$6:$H$6,1,K139)), "")</f>
        <v>-4</v>
      </c>
      <c r="Y139" s="4">
        <f>IF($O139 = TRUE, IF(ISBLANK(L139), "", INDEX('Individual UI'!$E$6:$H$6,1,L139)), "")</f>
        <v>-2</v>
      </c>
      <c r="Z139" s="4">
        <f>IF($O139 = TRUE, IF(ISBLANK(M139), "", INDEX('Individual UI'!$E$6:$H$6,1,M139)), "")</f>
        <v>-2</v>
      </c>
      <c r="AA139" s="14">
        <f>IF($O139 = TRUE, IF(ISBLANK(N139), "", INDEX('Individual UI'!$E$6:$H$6,1,N139)), "")</f>
        <v>2</v>
      </c>
      <c r="AB139" s="11">
        <f>IF($O139 = TRUE, EXP(MMULT($P139:$AA139, Documentation!D$39:D$50) + Documentation!D$51), "")</f>
        <v>28.79863391811304</v>
      </c>
      <c r="AC139" s="4">
        <f>IF($O139 = TRUE, EXP(MMULT($P139:$AA139, Documentation!E$39:E$50) + Documentation!E$51), "")</f>
        <v>5.1719947578982061E-4</v>
      </c>
      <c r="AD139" s="4">
        <f>IF($O139 = TRUE, EXP(MMULT($P139:$AA139, Documentation!F$39:F$50) + Documentation!F$51), "")</f>
        <v>2.0413305540281027E-4</v>
      </c>
      <c r="AE139" s="4">
        <f>IF($O139 = TRUE, EXP(MMULT($P139:$AA139, Documentation!G$39:G$50) + Documentation!G$51), "")</f>
        <v>2.9838425060228746E-3</v>
      </c>
      <c r="AF139" s="14">
        <f>IF($O139 = TRUE, EXP(MMULT($P139:$AA139, Documentation!H$39:H$50) + Documentation!H$51), "")</f>
        <v>2.1696295442154608E-5</v>
      </c>
      <c r="AG139" s="30">
        <f t="shared" si="29"/>
        <v>0.99987060535211325</v>
      </c>
      <c r="AH139" s="28">
        <f t="shared" si="30"/>
        <v>1.79568431758324E-5</v>
      </c>
      <c r="AI139" s="28">
        <f t="shared" si="31"/>
        <v>7.0873723475338364E-6</v>
      </c>
      <c r="AJ139" s="28">
        <f t="shared" si="32"/>
        <v>1.0359715051955986E-4</v>
      </c>
      <c r="AK139" s="33">
        <f t="shared" si="33"/>
        <v>7.5328184383083529E-7</v>
      </c>
      <c r="AL139" s="11">
        <f t="shared" si="34"/>
        <v>1</v>
      </c>
      <c r="AM139" s="14" t="str">
        <f>IF($O139 = TRUE, INDEX(Documentation!$M$9:$M$13, $AL139, 1), "")</f>
        <v>Decisive Pursuers</v>
      </c>
      <c r="AN139" s="1"/>
      <c r="AO139" s="1"/>
      <c r="AP139" s="38">
        <v>0.99987060535211303</v>
      </c>
      <c r="AQ139" s="35">
        <v>1.7956843175832701E-5</v>
      </c>
      <c r="AR139" s="35">
        <v>7.0873723475339601E-6</v>
      </c>
      <c r="AS139" s="35">
        <v>1.0359715051956E-4</v>
      </c>
      <c r="AT139" s="35">
        <v>7.5328184383083804E-7</v>
      </c>
      <c r="AU139" s="14">
        <v>1</v>
      </c>
      <c r="AV139" s="4" t="b">
        <f t="shared" si="35"/>
        <v>1</v>
      </c>
      <c r="AW139" s="4" t="b">
        <f t="shared" si="36"/>
        <v>1</v>
      </c>
      <c r="AX139" s="4" t="b">
        <f t="shared" si="37"/>
        <v>1</v>
      </c>
      <c r="AY139" s="4" t="b">
        <f t="shared" si="38"/>
        <v>1</v>
      </c>
      <c r="AZ139" s="4" t="b">
        <f t="shared" si="39"/>
        <v>1</v>
      </c>
      <c r="BA139" s="4" t="b">
        <f t="shared" si="40"/>
        <v>1</v>
      </c>
      <c r="BB139" s="14" t="b">
        <f t="shared" si="41"/>
        <v>1</v>
      </c>
      <c r="BC139" s="1"/>
      <c r="BD139" s="1"/>
      <c r="BE139" s="1"/>
      <c r="BF139" s="1"/>
      <c r="BG139" s="1"/>
      <c r="BH139" s="1"/>
      <c r="BI139" s="1"/>
      <c r="BJ139" s="1"/>
      <c r="BK139" s="1"/>
      <c r="BL139" s="1"/>
    </row>
    <row r="140" spans="1:64" x14ac:dyDescent="0.2">
      <c r="A140" s="1"/>
      <c r="B140" s="11" t="s">
        <v>295</v>
      </c>
      <c r="C140" s="4">
        <v>2</v>
      </c>
      <c r="D140" s="4">
        <v>1</v>
      </c>
      <c r="E140" s="4">
        <v>2</v>
      </c>
      <c r="F140" s="4">
        <v>1</v>
      </c>
      <c r="G140" s="4">
        <v>1</v>
      </c>
      <c r="H140" s="4">
        <v>1</v>
      </c>
      <c r="I140" s="4">
        <v>3</v>
      </c>
      <c r="J140" s="4">
        <v>1</v>
      </c>
      <c r="K140" s="4">
        <v>2</v>
      </c>
      <c r="L140" s="4">
        <v>2</v>
      </c>
      <c r="M140" s="4">
        <v>4</v>
      </c>
      <c r="N140" s="14">
        <v>3</v>
      </c>
      <c r="O140" s="25" t="b">
        <f t="shared" si="28"/>
        <v>1</v>
      </c>
      <c r="P140" s="11">
        <f>IF($O140 = TRUE, IF(ISBLANK(C140), "", INDEX('Individual UI'!$E$6:$H$6,1,C140)), "")</f>
        <v>-2</v>
      </c>
      <c r="Q140" s="4">
        <f>IF($O140 = TRUE, IF(ISBLANK(D140), "", INDEX('Individual UI'!$E$6:$H$6,1,D140)), "")</f>
        <v>-4</v>
      </c>
      <c r="R140" s="4">
        <f>IF($O140 = TRUE, IF(ISBLANK(E140), "", INDEX('Individual UI'!$E$6:$H$6,1,E140)), "")</f>
        <v>-2</v>
      </c>
      <c r="S140" s="4">
        <f>IF($O140 = TRUE, IF(ISBLANK(F140), "", INDEX('Individual UI'!$E$6:$H$6,1,F140)), "")</f>
        <v>-4</v>
      </c>
      <c r="T140" s="4">
        <f>IF($O140 = TRUE, IF(ISBLANK(G140), "", INDEX('Individual UI'!$E$6:$H$6,1,G140)), "")</f>
        <v>-4</v>
      </c>
      <c r="U140" s="4">
        <f>IF($O140 = TRUE, IF(ISBLANK(H140), "", INDEX('Individual UI'!$E$6:$H$6,1,H140)), "")</f>
        <v>-4</v>
      </c>
      <c r="V140" s="4">
        <f>IF($O140 = TRUE, IF(ISBLANK(I140), "", INDEX('Individual UI'!$E$6:$H$6,1,I140)), "")</f>
        <v>2</v>
      </c>
      <c r="W140" s="4">
        <f>IF($O140 = TRUE, IF(ISBLANK(J140), "", INDEX('Individual UI'!$E$6:$H$6,1,J140)), "")</f>
        <v>-4</v>
      </c>
      <c r="X140" s="4">
        <f>IF($O140 = TRUE, IF(ISBLANK(K140), "", INDEX('Individual UI'!$E$6:$H$6,1,K140)), "")</f>
        <v>-2</v>
      </c>
      <c r="Y140" s="4">
        <f>IF($O140 = TRUE, IF(ISBLANK(L140), "", INDEX('Individual UI'!$E$6:$H$6,1,L140)), "")</f>
        <v>-2</v>
      </c>
      <c r="Z140" s="4">
        <f>IF($O140 = TRUE, IF(ISBLANK(M140), "", INDEX('Individual UI'!$E$6:$H$6,1,M140)), "")</f>
        <v>4</v>
      </c>
      <c r="AA140" s="14">
        <f>IF($O140 = TRUE, IF(ISBLANK(N140), "", INDEX('Individual UI'!$E$6:$H$6,1,N140)), "")</f>
        <v>2</v>
      </c>
      <c r="AB140" s="11">
        <f>IF($O140 = TRUE, EXP(MMULT($P140:$AA140, Documentation!D$39:D$50) + Documentation!D$51), "")</f>
        <v>5.621138504629335</v>
      </c>
      <c r="AC140" s="4">
        <f>IF($O140 = TRUE, EXP(MMULT($P140:$AA140, Documentation!E$39:E$50) + Documentation!E$51), "")</f>
        <v>3.7937262786559095E-2</v>
      </c>
      <c r="AD140" s="4">
        <f>IF($O140 = TRUE, EXP(MMULT($P140:$AA140, Documentation!F$39:F$50) + Documentation!F$51), "")</f>
        <v>7.6527360772419238E-4</v>
      </c>
      <c r="AE140" s="4">
        <f>IF($O140 = TRUE, EXP(MMULT($P140:$AA140, Documentation!G$39:G$50) + Documentation!G$51), "")</f>
        <v>8.121246071232847E-5</v>
      </c>
      <c r="AF140" s="14">
        <f>IF($O140 = TRUE, EXP(MMULT($P140:$AA140, Documentation!H$39:H$50) + Documentation!H$51), "")</f>
        <v>7.7805591054407421E-5</v>
      </c>
      <c r="AG140" s="30">
        <f t="shared" si="29"/>
        <v>0.99313400105292615</v>
      </c>
      <c r="AH140" s="28">
        <f t="shared" si="30"/>
        <v>6.7026965354407631E-3</v>
      </c>
      <c r="AI140" s="28">
        <f t="shared" si="31"/>
        <v>1.352073497768138E-4</v>
      </c>
      <c r="AJ140" s="28">
        <f t="shared" si="32"/>
        <v>1.4348491142170642E-5</v>
      </c>
      <c r="AK140" s="33">
        <f t="shared" si="33"/>
        <v>1.3746570714191426E-5</v>
      </c>
      <c r="AL140" s="11">
        <f t="shared" si="34"/>
        <v>1</v>
      </c>
      <c r="AM140" s="14" t="str">
        <f>IF($O140 = TRUE, INDEX(Documentation!$M$9:$M$13, $AL140, 1), "")</f>
        <v>Decisive Pursuers</v>
      </c>
      <c r="AN140" s="1"/>
      <c r="AO140" s="1"/>
      <c r="AP140" s="38">
        <v>0.99313400105292604</v>
      </c>
      <c r="AQ140" s="35">
        <v>6.7026965354406902E-3</v>
      </c>
      <c r="AR140" s="35">
        <v>1.3520734977681101E-4</v>
      </c>
      <c r="AS140" s="35">
        <v>1.4348491142170699E-5</v>
      </c>
      <c r="AT140" s="35">
        <v>1.3746570714191201E-5</v>
      </c>
      <c r="AU140" s="14">
        <v>1</v>
      </c>
      <c r="AV140" s="4" t="b">
        <f t="shared" si="35"/>
        <v>1</v>
      </c>
      <c r="AW140" s="4" t="b">
        <f t="shared" si="36"/>
        <v>1</v>
      </c>
      <c r="AX140" s="4" t="b">
        <f t="shared" si="37"/>
        <v>1</v>
      </c>
      <c r="AY140" s="4" t="b">
        <f t="shared" si="38"/>
        <v>1</v>
      </c>
      <c r="AZ140" s="4" t="b">
        <f t="shared" si="39"/>
        <v>1</v>
      </c>
      <c r="BA140" s="4" t="b">
        <f t="shared" si="40"/>
        <v>1</v>
      </c>
      <c r="BB140" s="14" t="b">
        <f t="shared" si="41"/>
        <v>1</v>
      </c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x14ac:dyDescent="0.2">
      <c r="A141" s="1"/>
      <c r="B141" s="11" t="s">
        <v>296</v>
      </c>
      <c r="C141" s="4">
        <v>4</v>
      </c>
      <c r="D141" s="4">
        <v>3</v>
      </c>
      <c r="E141" s="4">
        <v>4</v>
      </c>
      <c r="F141" s="4">
        <v>1</v>
      </c>
      <c r="G141" s="4">
        <v>4</v>
      </c>
      <c r="H141" s="4">
        <v>2</v>
      </c>
      <c r="I141" s="4">
        <v>2</v>
      </c>
      <c r="J141" s="4">
        <v>4</v>
      </c>
      <c r="K141" s="4">
        <v>4</v>
      </c>
      <c r="L141" s="4">
        <v>2</v>
      </c>
      <c r="M141" s="4">
        <v>3</v>
      </c>
      <c r="N141" s="14">
        <v>3</v>
      </c>
      <c r="O141" s="25" t="b">
        <f t="shared" si="28"/>
        <v>1</v>
      </c>
      <c r="P141" s="11">
        <f>IF($O141 = TRUE, IF(ISBLANK(C141), "", INDEX('Individual UI'!$E$6:$H$6,1,C141)), "")</f>
        <v>4</v>
      </c>
      <c r="Q141" s="4">
        <f>IF($O141 = TRUE, IF(ISBLANK(D141), "", INDEX('Individual UI'!$E$6:$H$6,1,D141)), "")</f>
        <v>2</v>
      </c>
      <c r="R141" s="4">
        <f>IF($O141 = TRUE, IF(ISBLANK(E141), "", INDEX('Individual UI'!$E$6:$H$6,1,E141)), "")</f>
        <v>4</v>
      </c>
      <c r="S141" s="4">
        <f>IF($O141 = TRUE, IF(ISBLANK(F141), "", INDEX('Individual UI'!$E$6:$H$6,1,F141)), "")</f>
        <v>-4</v>
      </c>
      <c r="T141" s="4">
        <f>IF($O141 = TRUE, IF(ISBLANK(G141), "", INDEX('Individual UI'!$E$6:$H$6,1,G141)), "")</f>
        <v>4</v>
      </c>
      <c r="U141" s="4">
        <f>IF($O141 = TRUE, IF(ISBLANK(H141), "", INDEX('Individual UI'!$E$6:$H$6,1,H141)), "")</f>
        <v>-2</v>
      </c>
      <c r="V141" s="4">
        <f>IF($O141 = TRUE, IF(ISBLANK(I141), "", INDEX('Individual UI'!$E$6:$H$6,1,I141)), "")</f>
        <v>-2</v>
      </c>
      <c r="W141" s="4">
        <f>IF($O141 = TRUE, IF(ISBLANK(J141), "", INDEX('Individual UI'!$E$6:$H$6,1,J141)), "")</f>
        <v>4</v>
      </c>
      <c r="X141" s="4">
        <f>IF($O141 = TRUE, IF(ISBLANK(K141), "", INDEX('Individual UI'!$E$6:$H$6,1,K141)), "")</f>
        <v>4</v>
      </c>
      <c r="Y141" s="4">
        <f>IF($O141 = TRUE, IF(ISBLANK(L141), "", INDEX('Individual UI'!$E$6:$H$6,1,L141)), "")</f>
        <v>-2</v>
      </c>
      <c r="Z141" s="4">
        <f>IF($O141 = TRUE, IF(ISBLANK(M141), "", INDEX('Individual UI'!$E$6:$H$6,1,M141)), "")</f>
        <v>2</v>
      </c>
      <c r="AA141" s="14">
        <f>IF($O141 = TRUE, IF(ISBLANK(N141), "", INDEX('Individual UI'!$E$6:$H$6,1,N141)), "")</f>
        <v>2</v>
      </c>
      <c r="AB141" s="11">
        <f>IF($O141 = TRUE, EXP(MMULT($P141:$AA141, Documentation!D$39:D$50) + Documentation!D$51), "")</f>
        <v>4.0820716831895978E-5</v>
      </c>
      <c r="AC141" s="4">
        <f>IF($O141 = TRUE, EXP(MMULT($P141:$AA141, Documentation!E$39:E$50) + Documentation!E$51), "")</f>
        <v>0.54185316096817726</v>
      </c>
      <c r="AD141" s="4">
        <f>IF($O141 = TRUE, EXP(MMULT($P141:$AA141, Documentation!F$39:F$50) + Documentation!F$51), "")</f>
        <v>0.80423732817785831</v>
      </c>
      <c r="AE141" s="4">
        <f>IF($O141 = TRUE, EXP(MMULT($P141:$AA141, Documentation!G$39:G$50) + Documentation!G$51), "")</f>
        <v>1.6981093298624637E-3</v>
      </c>
      <c r="AF141" s="14">
        <f>IF($O141 = TRUE, EXP(MMULT($P141:$AA141, Documentation!H$39:H$50) + Documentation!H$51), "")</f>
        <v>0.10582962947500099</v>
      </c>
      <c r="AG141" s="30">
        <f t="shared" si="29"/>
        <v>2.8081355713575268E-5</v>
      </c>
      <c r="AH141" s="28">
        <f t="shared" si="30"/>
        <v>0.37275120425575869</v>
      </c>
      <c r="AI141" s="28">
        <f t="shared" si="31"/>
        <v>0.55325031610055786</v>
      </c>
      <c r="AJ141" s="28">
        <f t="shared" si="32"/>
        <v>1.1681620469523233E-3</v>
      </c>
      <c r="AK141" s="33">
        <f t="shared" si="33"/>
        <v>7.2802236241017559E-2</v>
      </c>
      <c r="AL141" s="11">
        <f t="shared" si="34"/>
        <v>3</v>
      </c>
      <c r="AM141" s="14" t="str">
        <f>IF($O141 = TRUE, INDEX(Documentation!$M$9:$M$13, $AL141, 1), "")</f>
        <v>Process Skeptics</v>
      </c>
      <c r="AN141" s="1"/>
      <c r="AO141" s="1"/>
      <c r="AP141" s="38">
        <v>2.8081355713575099E-5</v>
      </c>
      <c r="AQ141" s="35">
        <v>0.37275120425575697</v>
      </c>
      <c r="AR141" s="35">
        <v>0.55325031610055997</v>
      </c>
      <c r="AS141" s="35">
        <v>1.1681620469523001E-3</v>
      </c>
      <c r="AT141" s="35">
        <v>7.2802236241017296E-2</v>
      </c>
      <c r="AU141" s="14">
        <v>3</v>
      </c>
      <c r="AV141" s="4" t="b">
        <f t="shared" si="35"/>
        <v>1</v>
      </c>
      <c r="AW141" s="4" t="b">
        <f t="shared" si="36"/>
        <v>1</v>
      </c>
      <c r="AX141" s="4" t="b">
        <f t="shared" si="37"/>
        <v>1</v>
      </c>
      <c r="AY141" s="4" t="b">
        <f t="shared" si="38"/>
        <v>1</v>
      </c>
      <c r="AZ141" s="4" t="b">
        <f t="shared" si="39"/>
        <v>1</v>
      </c>
      <c r="BA141" s="4" t="b">
        <f t="shared" si="40"/>
        <v>1</v>
      </c>
      <c r="BB141" s="14" t="b">
        <f t="shared" si="41"/>
        <v>1</v>
      </c>
      <c r="BC141" s="1"/>
      <c r="BD141" s="1"/>
      <c r="BE141" s="1"/>
      <c r="BF141" s="1"/>
      <c r="BG141" s="1"/>
      <c r="BH141" s="1"/>
      <c r="BI141" s="1"/>
      <c r="BJ141" s="1"/>
      <c r="BK141" s="1"/>
      <c r="BL141" s="1"/>
    </row>
    <row r="142" spans="1:64" x14ac:dyDescent="0.2">
      <c r="A142" s="1"/>
      <c r="B142" s="11" t="s">
        <v>297</v>
      </c>
      <c r="C142" s="4">
        <v>4</v>
      </c>
      <c r="D142" s="4">
        <v>1</v>
      </c>
      <c r="E142" s="4">
        <v>4</v>
      </c>
      <c r="F142" s="4">
        <v>3</v>
      </c>
      <c r="G142" s="4">
        <v>3</v>
      </c>
      <c r="H142" s="4">
        <v>4</v>
      </c>
      <c r="I142" s="4">
        <v>2</v>
      </c>
      <c r="J142" s="4">
        <v>1</v>
      </c>
      <c r="K142" s="4">
        <v>2</v>
      </c>
      <c r="L142" s="4">
        <v>4</v>
      </c>
      <c r="M142" s="4">
        <v>3</v>
      </c>
      <c r="N142" s="14">
        <v>1</v>
      </c>
      <c r="O142" s="25" t="b">
        <f t="shared" si="28"/>
        <v>1</v>
      </c>
      <c r="P142" s="11">
        <f>IF($O142 = TRUE, IF(ISBLANK(C142), "", INDEX('Individual UI'!$E$6:$H$6,1,C142)), "")</f>
        <v>4</v>
      </c>
      <c r="Q142" s="4">
        <f>IF($O142 = TRUE, IF(ISBLANK(D142), "", INDEX('Individual UI'!$E$6:$H$6,1,D142)), "")</f>
        <v>-4</v>
      </c>
      <c r="R142" s="4">
        <f>IF($O142 = TRUE, IF(ISBLANK(E142), "", INDEX('Individual UI'!$E$6:$H$6,1,E142)), "")</f>
        <v>4</v>
      </c>
      <c r="S142" s="4">
        <f>IF($O142 = TRUE, IF(ISBLANK(F142), "", INDEX('Individual UI'!$E$6:$H$6,1,F142)), "")</f>
        <v>2</v>
      </c>
      <c r="T142" s="4">
        <f>IF($O142 = TRUE, IF(ISBLANK(G142), "", INDEX('Individual UI'!$E$6:$H$6,1,G142)), "")</f>
        <v>2</v>
      </c>
      <c r="U142" s="4">
        <f>IF($O142 = TRUE, IF(ISBLANK(H142), "", INDEX('Individual UI'!$E$6:$H$6,1,H142)), "")</f>
        <v>4</v>
      </c>
      <c r="V142" s="4">
        <f>IF($O142 = TRUE, IF(ISBLANK(I142), "", INDEX('Individual UI'!$E$6:$H$6,1,I142)), "")</f>
        <v>-2</v>
      </c>
      <c r="W142" s="4">
        <f>IF($O142 = TRUE, IF(ISBLANK(J142), "", INDEX('Individual UI'!$E$6:$H$6,1,J142)), "")</f>
        <v>-4</v>
      </c>
      <c r="X142" s="4">
        <f>IF($O142 = TRUE, IF(ISBLANK(K142), "", INDEX('Individual UI'!$E$6:$H$6,1,K142)), "")</f>
        <v>-2</v>
      </c>
      <c r="Y142" s="4">
        <f>IF($O142 = TRUE, IF(ISBLANK(L142), "", INDEX('Individual UI'!$E$6:$H$6,1,L142)), "")</f>
        <v>4</v>
      </c>
      <c r="Z142" s="4">
        <f>IF($O142 = TRUE, IF(ISBLANK(M142), "", INDEX('Individual UI'!$E$6:$H$6,1,M142)), "")</f>
        <v>2</v>
      </c>
      <c r="AA142" s="14">
        <f>IF($O142 = TRUE, IF(ISBLANK(N142), "", INDEX('Individual UI'!$E$6:$H$6,1,N142)), "")</f>
        <v>-4</v>
      </c>
      <c r="AB142" s="11">
        <f>IF($O142 = TRUE, EXP(MMULT($P142:$AA142, Documentation!D$39:D$50) + Documentation!D$51), "")</f>
        <v>1.9206859782492508E-5</v>
      </c>
      <c r="AC142" s="4">
        <f>IF($O142 = TRUE, EXP(MMULT($P142:$AA142, Documentation!E$39:E$50) + Documentation!E$51), "")</f>
        <v>7.3909001170432753E-2</v>
      </c>
      <c r="AD142" s="4">
        <f>IF($O142 = TRUE, EXP(MMULT($P142:$AA142, Documentation!F$39:F$50) + Documentation!F$51), "")</f>
        <v>2.5035761895980835E-2</v>
      </c>
      <c r="AE142" s="4">
        <f>IF($O142 = TRUE, EXP(MMULT($P142:$AA142, Documentation!G$39:G$50) + Documentation!G$51), "")</f>
        <v>2.3597167407078765</v>
      </c>
      <c r="AF142" s="14">
        <f>IF($O142 = TRUE, EXP(MMULT($P142:$AA142, Documentation!H$39:H$50) + Documentation!H$51), "")</f>
        <v>6.3831147409243556</v>
      </c>
      <c r="AG142" s="30">
        <f t="shared" si="29"/>
        <v>2.1722804929972863E-6</v>
      </c>
      <c r="AH142" s="28">
        <f t="shared" si="30"/>
        <v>8.3590489709197881E-3</v>
      </c>
      <c r="AI142" s="28">
        <f t="shared" si="31"/>
        <v>2.8315246640961485E-3</v>
      </c>
      <c r="AJ142" s="28">
        <f t="shared" si="32"/>
        <v>0.26688207769972327</v>
      </c>
      <c r="AK142" s="33">
        <f t="shared" si="33"/>
        <v>0.72192517638476772</v>
      </c>
      <c r="AL142" s="11">
        <f t="shared" si="34"/>
        <v>5</v>
      </c>
      <c r="AM142" s="14" t="str">
        <f>IF($O142 = TRUE, INDEX(Documentation!$M$9:$M$13, $AL142, 1), "")</f>
        <v>Reluctant Claimants</v>
      </c>
      <c r="AN142" s="1"/>
      <c r="AO142" s="1"/>
      <c r="AP142" s="38">
        <v>2.17228049299728E-6</v>
      </c>
      <c r="AQ142" s="35">
        <v>8.3590489709197205E-3</v>
      </c>
      <c r="AR142" s="35">
        <v>2.8315246640961298E-3</v>
      </c>
      <c r="AS142" s="35">
        <v>0.266882077699724</v>
      </c>
      <c r="AT142" s="35">
        <v>0.72192517638476705</v>
      </c>
      <c r="AU142" s="14">
        <v>5</v>
      </c>
      <c r="AV142" s="4" t="b">
        <f t="shared" si="35"/>
        <v>1</v>
      </c>
      <c r="AW142" s="4" t="b">
        <f t="shared" si="36"/>
        <v>1</v>
      </c>
      <c r="AX142" s="4" t="b">
        <f t="shared" si="37"/>
        <v>1</v>
      </c>
      <c r="AY142" s="4" t="b">
        <f t="shared" si="38"/>
        <v>1</v>
      </c>
      <c r="AZ142" s="4" t="b">
        <f t="shared" si="39"/>
        <v>1</v>
      </c>
      <c r="BA142" s="4" t="b">
        <f t="shared" si="40"/>
        <v>1</v>
      </c>
      <c r="BB142" s="14" t="b">
        <f t="shared" si="41"/>
        <v>1</v>
      </c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x14ac:dyDescent="0.2">
      <c r="A143" s="1"/>
      <c r="B143" s="11" t="s">
        <v>298</v>
      </c>
      <c r="C143" s="4">
        <v>1</v>
      </c>
      <c r="D143" s="4">
        <v>2</v>
      </c>
      <c r="E143" s="4">
        <v>4</v>
      </c>
      <c r="F143" s="4">
        <v>1</v>
      </c>
      <c r="G143" s="4">
        <v>3</v>
      </c>
      <c r="H143" s="4">
        <v>3</v>
      </c>
      <c r="I143" s="4">
        <v>4</v>
      </c>
      <c r="J143" s="4">
        <v>4</v>
      </c>
      <c r="K143" s="4">
        <v>2</v>
      </c>
      <c r="L143" s="4">
        <v>1</v>
      </c>
      <c r="M143" s="4">
        <v>3</v>
      </c>
      <c r="N143" s="14">
        <v>2</v>
      </c>
      <c r="O143" s="25" t="b">
        <f t="shared" si="28"/>
        <v>1</v>
      </c>
      <c r="P143" s="11">
        <f>IF($O143 = TRUE, IF(ISBLANK(C143), "", INDEX('Individual UI'!$E$6:$H$6,1,C143)), "")</f>
        <v>-4</v>
      </c>
      <c r="Q143" s="4">
        <f>IF($O143 = TRUE, IF(ISBLANK(D143), "", INDEX('Individual UI'!$E$6:$H$6,1,D143)), "")</f>
        <v>-2</v>
      </c>
      <c r="R143" s="4">
        <f>IF($O143 = TRUE, IF(ISBLANK(E143), "", INDEX('Individual UI'!$E$6:$H$6,1,E143)), "")</f>
        <v>4</v>
      </c>
      <c r="S143" s="4">
        <f>IF($O143 = TRUE, IF(ISBLANK(F143), "", INDEX('Individual UI'!$E$6:$H$6,1,F143)), "")</f>
        <v>-4</v>
      </c>
      <c r="T143" s="4">
        <f>IF($O143 = TRUE, IF(ISBLANK(G143), "", INDEX('Individual UI'!$E$6:$H$6,1,G143)), "")</f>
        <v>2</v>
      </c>
      <c r="U143" s="4">
        <f>IF($O143 = TRUE, IF(ISBLANK(H143), "", INDEX('Individual UI'!$E$6:$H$6,1,H143)), "")</f>
        <v>2</v>
      </c>
      <c r="V143" s="4">
        <f>IF($O143 = TRUE, IF(ISBLANK(I143), "", INDEX('Individual UI'!$E$6:$H$6,1,I143)), "")</f>
        <v>4</v>
      </c>
      <c r="W143" s="4">
        <f>IF($O143 = TRUE, IF(ISBLANK(J143), "", INDEX('Individual UI'!$E$6:$H$6,1,J143)), "")</f>
        <v>4</v>
      </c>
      <c r="X143" s="4">
        <f>IF($O143 = TRUE, IF(ISBLANK(K143), "", INDEX('Individual UI'!$E$6:$H$6,1,K143)), "")</f>
        <v>-2</v>
      </c>
      <c r="Y143" s="4">
        <f>IF($O143 = TRUE, IF(ISBLANK(L143), "", INDEX('Individual UI'!$E$6:$H$6,1,L143)), "")</f>
        <v>-4</v>
      </c>
      <c r="Z143" s="4">
        <f>IF($O143 = TRUE, IF(ISBLANK(M143), "", INDEX('Individual UI'!$E$6:$H$6,1,M143)), "")</f>
        <v>2</v>
      </c>
      <c r="AA143" s="14">
        <f>IF($O143 = TRUE, IF(ISBLANK(N143), "", INDEX('Individual UI'!$E$6:$H$6,1,N143)), "")</f>
        <v>-2</v>
      </c>
      <c r="AB143" s="11">
        <f>IF($O143 = TRUE, EXP(MMULT($P143:$AA143, Documentation!D$39:D$50) + Documentation!D$51), "")</f>
        <v>6.2294076043177105E-2</v>
      </c>
      <c r="AC143" s="4">
        <f>IF($O143 = TRUE, EXP(MMULT($P143:$AA143, Documentation!E$39:E$50) + Documentation!E$51), "")</f>
        <v>2.2195748661821637E-4</v>
      </c>
      <c r="AD143" s="4">
        <f>IF($O143 = TRUE, EXP(MMULT($P143:$AA143, Documentation!F$39:F$50) + Documentation!F$51), "")</f>
        <v>1.2419722664981247E-2</v>
      </c>
      <c r="AE143" s="4">
        <f>IF($O143 = TRUE, EXP(MMULT($P143:$AA143, Documentation!G$39:G$50) + Documentation!G$51), "")</f>
        <v>0.10197173803179166</v>
      </c>
      <c r="AF143" s="14">
        <f>IF($O143 = TRUE, EXP(MMULT($P143:$AA143, Documentation!H$39:H$50) + Documentation!H$51), "")</f>
        <v>1.5661606747659595E-3</v>
      </c>
      <c r="AG143" s="30">
        <f t="shared" si="29"/>
        <v>0.34903793547353096</v>
      </c>
      <c r="AH143" s="28">
        <f t="shared" si="30"/>
        <v>1.2436428600115879E-3</v>
      </c>
      <c r="AI143" s="28">
        <f t="shared" si="31"/>
        <v>6.9588548919711765E-2</v>
      </c>
      <c r="AJ143" s="28">
        <f t="shared" si="32"/>
        <v>0.57135456820316055</v>
      </c>
      <c r="AK143" s="33">
        <f t="shared" si="33"/>
        <v>8.7753045435853393E-3</v>
      </c>
      <c r="AL143" s="11">
        <f t="shared" si="34"/>
        <v>4</v>
      </c>
      <c r="AM143" s="14" t="str">
        <f>IF($O143 = TRUE, INDEX(Documentation!$M$9:$M$13, $AL143, 1), "")</f>
        <v>Financially Pressured</v>
      </c>
      <c r="AN143" s="1"/>
      <c r="AO143" s="1"/>
      <c r="AP143" s="38">
        <v>0.34903793547353201</v>
      </c>
      <c r="AQ143" s="35">
        <v>1.2436428600115599E-3</v>
      </c>
      <c r="AR143" s="35">
        <v>6.9588548919711501E-2</v>
      </c>
      <c r="AS143" s="35">
        <v>0.57135456820316</v>
      </c>
      <c r="AT143" s="35">
        <v>8.7753045435851607E-3</v>
      </c>
      <c r="AU143" s="14">
        <v>4</v>
      </c>
      <c r="AV143" s="4" t="b">
        <f t="shared" si="35"/>
        <v>1</v>
      </c>
      <c r="AW143" s="4" t="b">
        <f t="shared" si="36"/>
        <v>1</v>
      </c>
      <c r="AX143" s="4" t="b">
        <f t="shared" si="37"/>
        <v>1</v>
      </c>
      <c r="AY143" s="4" t="b">
        <f t="shared" si="38"/>
        <v>1</v>
      </c>
      <c r="AZ143" s="4" t="b">
        <f t="shared" si="39"/>
        <v>1</v>
      </c>
      <c r="BA143" s="4" t="b">
        <f t="shared" si="40"/>
        <v>1</v>
      </c>
      <c r="BB143" s="14" t="b">
        <f t="shared" si="41"/>
        <v>1</v>
      </c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x14ac:dyDescent="0.2">
      <c r="A144" s="1"/>
      <c r="B144" s="11" t="s">
        <v>299</v>
      </c>
      <c r="C144" s="4">
        <v>4</v>
      </c>
      <c r="D144" s="4">
        <v>4</v>
      </c>
      <c r="E144" s="4">
        <v>3</v>
      </c>
      <c r="F144" s="4">
        <v>3</v>
      </c>
      <c r="G144" s="4">
        <v>2</v>
      </c>
      <c r="H144" s="4">
        <v>3</v>
      </c>
      <c r="I144" s="4">
        <v>2</v>
      </c>
      <c r="J144" s="4">
        <v>4</v>
      </c>
      <c r="K144" s="4">
        <v>3</v>
      </c>
      <c r="L144" s="4">
        <v>1</v>
      </c>
      <c r="M144" s="4">
        <v>4</v>
      </c>
      <c r="N144" s="14">
        <v>4</v>
      </c>
      <c r="O144" s="25" t="b">
        <f t="shared" si="28"/>
        <v>1</v>
      </c>
      <c r="P144" s="11">
        <f>IF($O144 = TRUE, IF(ISBLANK(C144), "", INDEX('Individual UI'!$E$6:$H$6,1,C144)), "")</f>
        <v>4</v>
      </c>
      <c r="Q144" s="4">
        <f>IF($O144 = TRUE, IF(ISBLANK(D144), "", INDEX('Individual UI'!$E$6:$H$6,1,D144)), "")</f>
        <v>4</v>
      </c>
      <c r="R144" s="4">
        <f>IF($O144 = TRUE, IF(ISBLANK(E144), "", INDEX('Individual UI'!$E$6:$H$6,1,E144)), "")</f>
        <v>2</v>
      </c>
      <c r="S144" s="4">
        <f>IF($O144 = TRUE, IF(ISBLANK(F144), "", INDEX('Individual UI'!$E$6:$H$6,1,F144)), "")</f>
        <v>2</v>
      </c>
      <c r="T144" s="4">
        <f>IF($O144 = TRUE, IF(ISBLANK(G144), "", INDEX('Individual UI'!$E$6:$H$6,1,G144)), "")</f>
        <v>-2</v>
      </c>
      <c r="U144" s="4">
        <f>IF($O144 = TRUE, IF(ISBLANK(H144), "", INDEX('Individual UI'!$E$6:$H$6,1,H144)), "")</f>
        <v>2</v>
      </c>
      <c r="V144" s="4">
        <f>IF($O144 = TRUE, IF(ISBLANK(I144), "", INDEX('Individual UI'!$E$6:$H$6,1,I144)), "")</f>
        <v>-2</v>
      </c>
      <c r="W144" s="4">
        <f>IF($O144 = TRUE, IF(ISBLANK(J144), "", INDEX('Individual UI'!$E$6:$H$6,1,J144)), "")</f>
        <v>4</v>
      </c>
      <c r="X144" s="4">
        <f>IF($O144 = TRUE, IF(ISBLANK(K144), "", INDEX('Individual UI'!$E$6:$H$6,1,K144)), "")</f>
        <v>2</v>
      </c>
      <c r="Y144" s="4">
        <f>IF($O144 = TRUE, IF(ISBLANK(L144), "", INDEX('Individual UI'!$E$6:$H$6,1,L144)), "")</f>
        <v>-4</v>
      </c>
      <c r="Z144" s="4">
        <f>IF($O144 = TRUE, IF(ISBLANK(M144), "", INDEX('Individual UI'!$E$6:$H$6,1,M144)), "")</f>
        <v>4</v>
      </c>
      <c r="AA144" s="14">
        <f>IF($O144 = TRUE, IF(ISBLANK(N144), "", INDEX('Individual UI'!$E$6:$H$6,1,N144)), "")</f>
        <v>4</v>
      </c>
      <c r="AB144" s="11">
        <f>IF($O144 = TRUE, EXP(MMULT($P144:$AA144, Documentation!D$39:D$50) + Documentation!D$51), "")</f>
        <v>1.2646243750281509E-5</v>
      </c>
      <c r="AC144" s="4">
        <f>IF($O144 = TRUE, EXP(MMULT($P144:$AA144, Documentation!E$39:E$50) + Documentation!E$51), "")</f>
        <v>0.12974747481701632</v>
      </c>
      <c r="AD144" s="4">
        <f>IF($O144 = TRUE, EXP(MMULT($P144:$AA144, Documentation!F$39:F$50) + Documentation!F$51), "")</f>
        <v>25.182203252040413</v>
      </c>
      <c r="AE144" s="4">
        <f>IF($O144 = TRUE, EXP(MMULT($P144:$AA144, Documentation!G$39:G$50) + Documentation!G$51), "")</f>
        <v>8.663314358978827E-4</v>
      </c>
      <c r="AF144" s="14">
        <f>IF($O144 = TRUE, EXP(MMULT($P144:$AA144, Documentation!H$39:H$50) + Documentation!H$51), "")</f>
        <v>0.53987434253945388</v>
      </c>
      <c r="AG144" s="30">
        <f t="shared" si="29"/>
        <v>4.8916522338449807E-7</v>
      </c>
      <c r="AH144" s="28">
        <f t="shared" si="30"/>
        <v>5.0187196890798119E-3</v>
      </c>
      <c r="AI144" s="28">
        <f t="shared" si="31"/>
        <v>0.97406457777820199</v>
      </c>
      <c r="AJ144" s="28">
        <f t="shared" si="32"/>
        <v>3.3510283269414872E-5</v>
      </c>
      <c r="AK144" s="33">
        <f t="shared" si="33"/>
        <v>2.088270308422549E-2</v>
      </c>
      <c r="AL144" s="11">
        <f t="shared" si="34"/>
        <v>3</v>
      </c>
      <c r="AM144" s="14" t="str">
        <f>IF($O144 = TRUE, INDEX(Documentation!$M$9:$M$13, $AL144, 1), "")</f>
        <v>Process Skeptics</v>
      </c>
      <c r="AN144" s="1"/>
      <c r="AO144" s="1"/>
      <c r="AP144" s="38">
        <v>4.8916522338450104E-7</v>
      </c>
      <c r="AQ144" s="35">
        <v>5.0187196890797902E-3</v>
      </c>
      <c r="AR144" s="35">
        <v>0.97406457777820199</v>
      </c>
      <c r="AS144" s="35">
        <v>3.3510283269415102E-5</v>
      </c>
      <c r="AT144" s="35">
        <v>2.0882703084225601E-2</v>
      </c>
      <c r="AU144" s="14">
        <v>3</v>
      </c>
      <c r="AV144" s="4" t="b">
        <f t="shared" si="35"/>
        <v>1</v>
      </c>
      <c r="AW144" s="4" t="b">
        <f t="shared" si="36"/>
        <v>1</v>
      </c>
      <c r="AX144" s="4" t="b">
        <f t="shared" si="37"/>
        <v>1</v>
      </c>
      <c r="AY144" s="4" t="b">
        <f t="shared" si="38"/>
        <v>1</v>
      </c>
      <c r="AZ144" s="4" t="b">
        <f t="shared" si="39"/>
        <v>1</v>
      </c>
      <c r="BA144" s="4" t="b">
        <f t="shared" si="40"/>
        <v>1</v>
      </c>
      <c r="BB144" s="14" t="b">
        <f t="shared" si="41"/>
        <v>1</v>
      </c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x14ac:dyDescent="0.2">
      <c r="A145" s="1"/>
      <c r="B145" s="11" t="s">
        <v>300</v>
      </c>
      <c r="C145" s="4">
        <v>3</v>
      </c>
      <c r="D145" s="4">
        <v>2</v>
      </c>
      <c r="E145" s="4">
        <v>4</v>
      </c>
      <c r="F145" s="4">
        <v>2</v>
      </c>
      <c r="G145" s="4">
        <v>3</v>
      </c>
      <c r="H145" s="4">
        <v>4</v>
      </c>
      <c r="I145" s="4">
        <v>1</v>
      </c>
      <c r="J145" s="4">
        <v>1</v>
      </c>
      <c r="K145" s="4">
        <v>2</v>
      </c>
      <c r="L145" s="4">
        <v>3</v>
      </c>
      <c r="M145" s="4">
        <v>1</v>
      </c>
      <c r="N145" s="14">
        <v>3</v>
      </c>
      <c r="O145" s="25" t="b">
        <f t="shared" si="28"/>
        <v>1</v>
      </c>
      <c r="P145" s="11">
        <f>IF($O145 = TRUE, IF(ISBLANK(C145), "", INDEX('Individual UI'!$E$6:$H$6,1,C145)), "")</f>
        <v>2</v>
      </c>
      <c r="Q145" s="4">
        <f>IF($O145 = TRUE, IF(ISBLANK(D145), "", INDEX('Individual UI'!$E$6:$H$6,1,D145)), "")</f>
        <v>-2</v>
      </c>
      <c r="R145" s="4">
        <f>IF($O145 = TRUE, IF(ISBLANK(E145), "", INDEX('Individual UI'!$E$6:$H$6,1,E145)), "")</f>
        <v>4</v>
      </c>
      <c r="S145" s="4">
        <f>IF($O145 = TRUE, IF(ISBLANK(F145), "", INDEX('Individual UI'!$E$6:$H$6,1,F145)), "")</f>
        <v>-2</v>
      </c>
      <c r="T145" s="4">
        <f>IF($O145 = TRUE, IF(ISBLANK(G145), "", INDEX('Individual UI'!$E$6:$H$6,1,G145)), "")</f>
        <v>2</v>
      </c>
      <c r="U145" s="4">
        <f>IF($O145 = TRUE, IF(ISBLANK(H145), "", INDEX('Individual UI'!$E$6:$H$6,1,H145)), "")</f>
        <v>4</v>
      </c>
      <c r="V145" s="4">
        <f>IF($O145 = TRUE, IF(ISBLANK(I145), "", INDEX('Individual UI'!$E$6:$H$6,1,I145)), "")</f>
        <v>-4</v>
      </c>
      <c r="W145" s="4">
        <f>IF($O145 = TRUE, IF(ISBLANK(J145), "", INDEX('Individual UI'!$E$6:$H$6,1,J145)), "")</f>
        <v>-4</v>
      </c>
      <c r="X145" s="4">
        <f>IF($O145 = TRUE, IF(ISBLANK(K145), "", INDEX('Individual UI'!$E$6:$H$6,1,K145)), "")</f>
        <v>-2</v>
      </c>
      <c r="Y145" s="4">
        <f>IF($O145 = TRUE, IF(ISBLANK(L145), "", INDEX('Individual UI'!$E$6:$H$6,1,L145)), "")</f>
        <v>2</v>
      </c>
      <c r="Z145" s="4">
        <f>IF($O145 = TRUE, IF(ISBLANK(M145), "", INDEX('Individual UI'!$E$6:$H$6,1,M145)), "")</f>
        <v>-4</v>
      </c>
      <c r="AA145" s="14">
        <f>IF($O145 = TRUE, IF(ISBLANK(N145), "", INDEX('Individual UI'!$E$6:$H$6,1,N145)), "")</f>
        <v>2</v>
      </c>
      <c r="AB145" s="11">
        <f>IF($O145 = TRUE, EXP(MMULT($P145:$AA145, Documentation!D$39:D$50) + Documentation!D$51), "")</f>
        <v>4.9029660267984915E-4</v>
      </c>
      <c r="AC145" s="4">
        <f>IF($O145 = TRUE, EXP(MMULT($P145:$AA145, Documentation!E$39:E$50) + Documentation!E$51), "")</f>
        <v>5.0823163999374379E-2</v>
      </c>
      <c r="AD145" s="4">
        <f>IF($O145 = TRUE, EXP(MMULT($P145:$AA145, Documentation!F$39:F$50) + Documentation!F$51), "")</f>
        <v>4.9915546166935621E-3</v>
      </c>
      <c r="AE145" s="4">
        <f>IF($O145 = TRUE, EXP(MMULT($P145:$AA145, Documentation!G$39:G$50) + Documentation!G$51), "")</f>
        <v>15.015730346918923</v>
      </c>
      <c r="AF145" s="14">
        <f>IF($O145 = TRUE, EXP(MMULT($P145:$AA145, Documentation!H$39:H$50) + Documentation!H$51), "")</f>
        <v>0.8258956830545755</v>
      </c>
      <c r="AG145" s="30">
        <f t="shared" si="29"/>
        <v>3.0840277347165975E-5</v>
      </c>
      <c r="AH145" s="28">
        <f t="shared" si="30"/>
        <v>3.1968413911786344E-3</v>
      </c>
      <c r="AI145" s="28">
        <f t="shared" si="31"/>
        <v>3.1397510798759421E-4</v>
      </c>
      <c r="AJ145" s="28">
        <f t="shared" si="32"/>
        <v>0.94450845863115551</v>
      </c>
      <c r="AK145" s="33">
        <f t="shared" si="33"/>
        <v>5.1949884592331137E-2</v>
      </c>
      <c r="AL145" s="11">
        <f t="shared" si="34"/>
        <v>4</v>
      </c>
      <c r="AM145" s="14" t="str">
        <f>IF($O145 = TRUE, INDEX(Documentation!$M$9:$M$13, $AL145, 1), "")</f>
        <v>Financially Pressured</v>
      </c>
      <c r="AN145" s="1"/>
      <c r="AO145" s="1"/>
      <c r="AP145" s="38">
        <v>3.0840277347166198E-5</v>
      </c>
      <c r="AQ145" s="35">
        <v>3.1968413911787502E-3</v>
      </c>
      <c r="AR145" s="35">
        <v>3.13975107987607E-4</v>
      </c>
      <c r="AS145" s="35">
        <v>0.94450845863115396</v>
      </c>
      <c r="AT145" s="35">
        <v>5.1949884592332699E-2</v>
      </c>
      <c r="AU145" s="14">
        <v>4</v>
      </c>
      <c r="AV145" s="4" t="b">
        <f t="shared" si="35"/>
        <v>1</v>
      </c>
      <c r="AW145" s="4" t="b">
        <f t="shared" si="36"/>
        <v>1</v>
      </c>
      <c r="AX145" s="4" t="b">
        <f t="shared" si="37"/>
        <v>1</v>
      </c>
      <c r="AY145" s="4" t="b">
        <f t="shared" si="38"/>
        <v>1</v>
      </c>
      <c r="AZ145" s="4" t="b">
        <f t="shared" si="39"/>
        <v>1</v>
      </c>
      <c r="BA145" s="4" t="b">
        <f t="shared" si="40"/>
        <v>1</v>
      </c>
      <c r="BB145" s="14" t="b">
        <f t="shared" si="41"/>
        <v>1</v>
      </c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x14ac:dyDescent="0.2">
      <c r="A146" s="1"/>
      <c r="B146" s="11" t="s">
        <v>301</v>
      </c>
      <c r="C146" s="4">
        <v>2</v>
      </c>
      <c r="D146" s="4">
        <v>4</v>
      </c>
      <c r="E146" s="4">
        <v>4</v>
      </c>
      <c r="F146" s="4">
        <v>4</v>
      </c>
      <c r="G146" s="4">
        <v>3</v>
      </c>
      <c r="H146" s="4">
        <v>4</v>
      </c>
      <c r="I146" s="4">
        <v>3</v>
      </c>
      <c r="J146" s="4">
        <v>4</v>
      </c>
      <c r="K146" s="4">
        <v>3</v>
      </c>
      <c r="L146" s="4">
        <v>2</v>
      </c>
      <c r="M146" s="4">
        <v>4</v>
      </c>
      <c r="N146" s="14">
        <v>4</v>
      </c>
      <c r="O146" s="25" t="b">
        <f t="shared" si="28"/>
        <v>1</v>
      </c>
      <c r="P146" s="11">
        <f>IF($O146 = TRUE, IF(ISBLANK(C146), "", INDEX('Individual UI'!$E$6:$H$6,1,C146)), "")</f>
        <v>-2</v>
      </c>
      <c r="Q146" s="4">
        <f>IF($O146 = TRUE, IF(ISBLANK(D146), "", INDEX('Individual UI'!$E$6:$H$6,1,D146)), "")</f>
        <v>4</v>
      </c>
      <c r="R146" s="4">
        <f>IF($O146 = TRUE, IF(ISBLANK(E146), "", INDEX('Individual UI'!$E$6:$H$6,1,E146)), "")</f>
        <v>4</v>
      </c>
      <c r="S146" s="4">
        <f>IF($O146 = TRUE, IF(ISBLANK(F146), "", INDEX('Individual UI'!$E$6:$H$6,1,F146)), "")</f>
        <v>4</v>
      </c>
      <c r="T146" s="4">
        <f>IF($O146 = TRUE, IF(ISBLANK(G146), "", INDEX('Individual UI'!$E$6:$H$6,1,G146)), "")</f>
        <v>2</v>
      </c>
      <c r="U146" s="4">
        <f>IF($O146 = TRUE, IF(ISBLANK(H146), "", INDEX('Individual UI'!$E$6:$H$6,1,H146)), "")</f>
        <v>4</v>
      </c>
      <c r="V146" s="4">
        <f>IF($O146 = TRUE, IF(ISBLANK(I146), "", INDEX('Individual UI'!$E$6:$H$6,1,I146)), "")</f>
        <v>2</v>
      </c>
      <c r="W146" s="4">
        <f>IF($O146 = TRUE, IF(ISBLANK(J146), "", INDEX('Individual UI'!$E$6:$H$6,1,J146)), "")</f>
        <v>4</v>
      </c>
      <c r="X146" s="4">
        <f>IF($O146 = TRUE, IF(ISBLANK(K146), "", INDEX('Individual UI'!$E$6:$H$6,1,K146)), "")</f>
        <v>2</v>
      </c>
      <c r="Y146" s="4">
        <f>IF($O146 = TRUE, IF(ISBLANK(L146), "", INDEX('Individual UI'!$E$6:$H$6,1,L146)), "")</f>
        <v>-2</v>
      </c>
      <c r="Z146" s="4">
        <f>IF($O146 = TRUE, IF(ISBLANK(M146), "", INDEX('Individual UI'!$E$6:$H$6,1,M146)), "")</f>
        <v>4</v>
      </c>
      <c r="AA146" s="14">
        <f>IF($O146 = TRUE, IF(ISBLANK(N146), "", INDEX('Individual UI'!$E$6:$H$6,1,N146)), "")</f>
        <v>4</v>
      </c>
      <c r="AB146" s="11">
        <f>IF($O146 = TRUE, EXP(MMULT($P146:$AA146, Documentation!D$39:D$50) + Documentation!D$51), "")</f>
        <v>7.713170311975608E-6</v>
      </c>
      <c r="AC146" s="4">
        <f>IF($O146 = TRUE, EXP(MMULT($P146:$AA146, Documentation!E$39:E$50) + Documentation!E$51), "")</f>
        <v>2.184641097183997E-2</v>
      </c>
      <c r="AD146" s="4">
        <f>IF($O146 = TRUE, EXP(MMULT($P146:$AA146, Documentation!F$39:F$50) + Documentation!F$51), "")</f>
        <v>28.744402472378255</v>
      </c>
      <c r="AE146" s="4">
        <f>IF($O146 = TRUE, EXP(MMULT($P146:$AA146, Documentation!G$39:G$50) + Documentation!G$51), "")</f>
        <v>1.2986425521146131E-2</v>
      </c>
      <c r="AF146" s="14">
        <f>IF($O146 = TRUE, EXP(MMULT($P146:$AA146, Documentation!H$39:H$50) + Documentation!H$51), "")</f>
        <v>5.2514821008331942E-2</v>
      </c>
      <c r="AG146" s="30">
        <f t="shared" si="29"/>
        <v>2.67523414769347E-7</v>
      </c>
      <c r="AH146" s="28">
        <f t="shared" si="30"/>
        <v>7.5772039605646912E-4</v>
      </c>
      <c r="AI146" s="28">
        <f t="shared" si="31"/>
        <v>0.99697016841126496</v>
      </c>
      <c r="AJ146" s="28">
        <f t="shared" si="32"/>
        <v>4.5042087242268535E-4</v>
      </c>
      <c r="AK146" s="33">
        <f t="shared" si="33"/>
        <v>1.8214227968410548E-3</v>
      </c>
      <c r="AL146" s="11">
        <f t="shared" si="34"/>
        <v>3</v>
      </c>
      <c r="AM146" s="14" t="str">
        <f>IF($O146 = TRUE, INDEX(Documentation!$M$9:$M$13, $AL146, 1), "")</f>
        <v>Process Skeptics</v>
      </c>
      <c r="AN146" s="1"/>
      <c r="AO146" s="1"/>
      <c r="AP146" s="38">
        <v>2.6752341476935298E-7</v>
      </c>
      <c r="AQ146" s="35">
        <v>7.5772039605646402E-4</v>
      </c>
      <c r="AR146" s="35">
        <v>0.99697016841126496</v>
      </c>
      <c r="AS146" s="35">
        <v>4.5042087242269402E-4</v>
      </c>
      <c r="AT146" s="35">
        <v>1.82142279684105E-3</v>
      </c>
      <c r="AU146" s="14">
        <v>3</v>
      </c>
      <c r="AV146" s="4" t="b">
        <f t="shared" si="35"/>
        <v>1</v>
      </c>
      <c r="AW146" s="4" t="b">
        <f t="shared" si="36"/>
        <v>1</v>
      </c>
      <c r="AX146" s="4" t="b">
        <f t="shared" si="37"/>
        <v>1</v>
      </c>
      <c r="AY146" s="4" t="b">
        <f t="shared" si="38"/>
        <v>1</v>
      </c>
      <c r="AZ146" s="4" t="b">
        <f t="shared" si="39"/>
        <v>1</v>
      </c>
      <c r="BA146" s="4" t="b">
        <f t="shared" si="40"/>
        <v>1</v>
      </c>
      <c r="BB146" s="14" t="b">
        <f t="shared" si="41"/>
        <v>1</v>
      </c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x14ac:dyDescent="0.2">
      <c r="A147" s="1"/>
      <c r="B147" s="11" t="s">
        <v>302</v>
      </c>
      <c r="C147" s="4">
        <v>1</v>
      </c>
      <c r="D147" s="4">
        <v>1</v>
      </c>
      <c r="E147" s="4">
        <v>2</v>
      </c>
      <c r="F147" s="4">
        <v>1</v>
      </c>
      <c r="G147" s="4">
        <v>1</v>
      </c>
      <c r="H147" s="4">
        <v>2</v>
      </c>
      <c r="I147" s="4">
        <v>4</v>
      </c>
      <c r="J147" s="4">
        <v>2</v>
      </c>
      <c r="K147" s="4">
        <v>3</v>
      </c>
      <c r="L147" s="4">
        <v>2</v>
      </c>
      <c r="M147" s="4">
        <v>2</v>
      </c>
      <c r="N147" s="14">
        <v>3</v>
      </c>
      <c r="O147" s="25" t="b">
        <f t="shared" si="28"/>
        <v>1</v>
      </c>
      <c r="P147" s="11">
        <f>IF($O147 = TRUE, IF(ISBLANK(C147), "", INDEX('Individual UI'!$E$6:$H$6,1,C147)), "")</f>
        <v>-4</v>
      </c>
      <c r="Q147" s="4">
        <f>IF($O147 = TRUE, IF(ISBLANK(D147), "", INDEX('Individual UI'!$E$6:$H$6,1,D147)), "")</f>
        <v>-4</v>
      </c>
      <c r="R147" s="4">
        <f>IF($O147 = TRUE, IF(ISBLANK(E147), "", INDEX('Individual UI'!$E$6:$H$6,1,E147)), "")</f>
        <v>-2</v>
      </c>
      <c r="S147" s="4">
        <f>IF($O147 = TRUE, IF(ISBLANK(F147), "", INDEX('Individual UI'!$E$6:$H$6,1,F147)), "")</f>
        <v>-4</v>
      </c>
      <c r="T147" s="4">
        <f>IF($O147 = TRUE, IF(ISBLANK(G147), "", INDEX('Individual UI'!$E$6:$H$6,1,G147)), "")</f>
        <v>-4</v>
      </c>
      <c r="U147" s="4">
        <f>IF($O147 = TRUE, IF(ISBLANK(H147), "", INDEX('Individual UI'!$E$6:$H$6,1,H147)), "")</f>
        <v>-2</v>
      </c>
      <c r="V147" s="4">
        <f>IF($O147 = TRUE, IF(ISBLANK(I147), "", INDEX('Individual UI'!$E$6:$H$6,1,I147)), "")</f>
        <v>4</v>
      </c>
      <c r="W147" s="4">
        <f>IF($O147 = TRUE, IF(ISBLANK(J147), "", INDEX('Individual UI'!$E$6:$H$6,1,J147)), "")</f>
        <v>-2</v>
      </c>
      <c r="X147" s="4">
        <f>IF($O147 = TRUE, IF(ISBLANK(K147), "", INDEX('Individual UI'!$E$6:$H$6,1,K147)), "")</f>
        <v>2</v>
      </c>
      <c r="Y147" s="4">
        <f>IF($O147 = TRUE, IF(ISBLANK(L147), "", INDEX('Individual UI'!$E$6:$H$6,1,L147)), "")</f>
        <v>-2</v>
      </c>
      <c r="Z147" s="4">
        <f>IF($O147 = TRUE, IF(ISBLANK(M147), "", INDEX('Individual UI'!$E$6:$H$6,1,M147)), "")</f>
        <v>-2</v>
      </c>
      <c r="AA147" s="14">
        <f>IF($O147 = TRUE, IF(ISBLANK(N147), "", INDEX('Individual UI'!$E$6:$H$6,1,N147)), "")</f>
        <v>2</v>
      </c>
      <c r="AB147" s="11">
        <f>IF($O147 = TRUE, EXP(MMULT($P147:$AA147, Documentation!D$39:D$50) + Documentation!D$51), "")</f>
        <v>35.346166609896827</v>
      </c>
      <c r="AC147" s="4">
        <f>IF($O147 = TRUE, EXP(MMULT($P147:$AA147, Documentation!E$39:E$50) + Documentation!E$51), "")</f>
        <v>1.3819367800039781E-3</v>
      </c>
      <c r="AD147" s="4">
        <f>IF($O147 = TRUE, EXP(MMULT($P147:$AA147, Documentation!F$39:F$50) + Documentation!F$51), "")</f>
        <v>3.0763715278460336E-4</v>
      </c>
      <c r="AE147" s="4">
        <f>IF($O147 = TRUE, EXP(MMULT($P147:$AA147, Documentation!G$39:G$50) + Documentation!G$51), "")</f>
        <v>2.0737487787124504E-4</v>
      </c>
      <c r="AF147" s="14">
        <f>IF($O147 = TRUE, EXP(MMULT($P147:$AA147, Documentation!H$39:H$50) + Documentation!H$51), "")</f>
        <v>2.0398579907561129E-6</v>
      </c>
      <c r="AG147" s="30">
        <f t="shared" si="29"/>
        <v>0.99994627743735054</v>
      </c>
      <c r="AH147" s="28">
        <f t="shared" si="30"/>
        <v>3.9095117557438865E-5</v>
      </c>
      <c r="AI147" s="28">
        <f t="shared" si="31"/>
        <v>8.7030831129013196E-6</v>
      </c>
      <c r="AJ147" s="28">
        <f t="shared" si="32"/>
        <v>5.8666542103413109E-6</v>
      </c>
      <c r="AK147" s="33">
        <f t="shared" si="33"/>
        <v>5.7707768620834958E-8</v>
      </c>
      <c r="AL147" s="11">
        <f t="shared" si="34"/>
        <v>1</v>
      </c>
      <c r="AM147" s="14" t="str">
        <f>IF($O147 = TRUE, INDEX(Documentation!$M$9:$M$13, $AL147, 1), "")</f>
        <v>Decisive Pursuers</v>
      </c>
      <c r="AN147" s="1"/>
      <c r="AO147" s="1"/>
      <c r="AP147" s="38">
        <v>0.99994627743735098</v>
      </c>
      <c r="AQ147" s="35">
        <v>3.90951175574394E-5</v>
      </c>
      <c r="AR147" s="35">
        <v>8.7030831129013992E-6</v>
      </c>
      <c r="AS147" s="35">
        <v>5.86665421034131E-6</v>
      </c>
      <c r="AT147" s="35">
        <v>5.7707768620834997E-8</v>
      </c>
      <c r="AU147" s="14">
        <v>1</v>
      </c>
      <c r="AV147" s="4" t="b">
        <f t="shared" si="35"/>
        <v>1</v>
      </c>
      <c r="AW147" s="4" t="b">
        <f t="shared" si="36"/>
        <v>1</v>
      </c>
      <c r="AX147" s="4" t="b">
        <f t="shared" si="37"/>
        <v>1</v>
      </c>
      <c r="AY147" s="4" t="b">
        <f t="shared" si="38"/>
        <v>1</v>
      </c>
      <c r="AZ147" s="4" t="b">
        <f t="shared" si="39"/>
        <v>1</v>
      </c>
      <c r="BA147" s="4" t="b">
        <f t="shared" si="40"/>
        <v>1</v>
      </c>
      <c r="BB147" s="14" t="b">
        <f t="shared" si="41"/>
        <v>1</v>
      </c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x14ac:dyDescent="0.2">
      <c r="A148" s="1"/>
      <c r="B148" s="11" t="s">
        <v>303</v>
      </c>
      <c r="C148" s="4">
        <v>1</v>
      </c>
      <c r="D148" s="4">
        <v>2</v>
      </c>
      <c r="E148" s="4">
        <v>3</v>
      </c>
      <c r="F148" s="4">
        <v>3</v>
      </c>
      <c r="G148" s="4">
        <v>4</v>
      </c>
      <c r="H148" s="4">
        <v>4</v>
      </c>
      <c r="I148" s="4">
        <v>1</v>
      </c>
      <c r="J148" s="4">
        <v>1</v>
      </c>
      <c r="K148" s="4">
        <v>2</v>
      </c>
      <c r="L148" s="4">
        <v>2</v>
      </c>
      <c r="M148" s="4">
        <v>2</v>
      </c>
      <c r="N148" s="14">
        <v>2</v>
      </c>
      <c r="O148" s="25" t="b">
        <f t="shared" si="28"/>
        <v>1</v>
      </c>
      <c r="P148" s="11">
        <f>IF($O148 = TRUE, IF(ISBLANK(C148), "", INDEX('Individual UI'!$E$6:$H$6,1,C148)), "")</f>
        <v>-4</v>
      </c>
      <c r="Q148" s="4">
        <f>IF($O148 = TRUE, IF(ISBLANK(D148), "", INDEX('Individual UI'!$E$6:$H$6,1,D148)), "")</f>
        <v>-2</v>
      </c>
      <c r="R148" s="4">
        <f>IF($O148 = TRUE, IF(ISBLANK(E148), "", INDEX('Individual UI'!$E$6:$H$6,1,E148)), "")</f>
        <v>2</v>
      </c>
      <c r="S148" s="4">
        <f>IF($O148 = TRUE, IF(ISBLANK(F148), "", INDEX('Individual UI'!$E$6:$H$6,1,F148)), "")</f>
        <v>2</v>
      </c>
      <c r="T148" s="4">
        <f>IF($O148 = TRUE, IF(ISBLANK(G148), "", INDEX('Individual UI'!$E$6:$H$6,1,G148)), "")</f>
        <v>4</v>
      </c>
      <c r="U148" s="4">
        <f>IF($O148 = TRUE, IF(ISBLANK(H148), "", INDEX('Individual UI'!$E$6:$H$6,1,H148)), "")</f>
        <v>4</v>
      </c>
      <c r="V148" s="4">
        <f>IF($O148 = TRUE, IF(ISBLANK(I148), "", INDEX('Individual UI'!$E$6:$H$6,1,I148)), "")</f>
        <v>-4</v>
      </c>
      <c r="W148" s="4">
        <f>IF($O148 = TRUE, IF(ISBLANK(J148), "", INDEX('Individual UI'!$E$6:$H$6,1,J148)), "")</f>
        <v>-4</v>
      </c>
      <c r="X148" s="4">
        <f>IF($O148 = TRUE, IF(ISBLANK(K148), "", INDEX('Individual UI'!$E$6:$H$6,1,K148)), "")</f>
        <v>-2</v>
      </c>
      <c r="Y148" s="4">
        <f>IF($O148 = TRUE, IF(ISBLANK(L148), "", INDEX('Individual UI'!$E$6:$H$6,1,L148)), "")</f>
        <v>-2</v>
      </c>
      <c r="Z148" s="4">
        <f>IF($O148 = TRUE, IF(ISBLANK(M148), "", INDEX('Individual UI'!$E$6:$H$6,1,M148)), "")</f>
        <v>-2</v>
      </c>
      <c r="AA148" s="14">
        <f>IF($O148 = TRUE, IF(ISBLANK(N148), "", INDEX('Individual UI'!$E$6:$H$6,1,N148)), "")</f>
        <v>-2</v>
      </c>
      <c r="AB148" s="11">
        <f>IF($O148 = TRUE, EXP(MMULT($P148:$AA148, Documentation!D$39:D$50) + Documentation!D$51), "")</f>
        <v>1.1403570610227288E-3</v>
      </c>
      <c r="AC148" s="4">
        <f>IF($O148 = TRUE, EXP(MMULT($P148:$AA148, Documentation!E$39:E$50) + Documentation!E$51), "")</f>
        <v>4.481995752820969E-4</v>
      </c>
      <c r="AD148" s="4">
        <f>IF($O148 = TRUE, EXP(MMULT($P148:$AA148, Documentation!F$39:F$50) + Documentation!F$51), "")</f>
        <v>1.1540599852118652E-3</v>
      </c>
      <c r="AE148" s="4">
        <f>IF($O148 = TRUE, EXP(MMULT($P148:$AA148, Documentation!G$39:G$50) + Documentation!G$51), "")</f>
        <v>267.2517681358878</v>
      </c>
      <c r="AF148" s="14">
        <f>IF($O148 = TRUE, EXP(MMULT($P148:$AA148, Documentation!H$39:H$50) + Documentation!H$51), "")</f>
        <v>0.15110245937947708</v>
      </c>
      <c r="AG148" s="30">
        <f t="shared" si="29"/>
        <v>4.2645217777052584E-6</v>
      </c>
      <c r="AH148" s="28">
        <f t="shared" si="30"/>
        <v>1.6761038405239059E-6</v>
      </c>
      <c r="AI148" s="28">
        <f t="shared" si="31"/>
        <v>4.3157657438454848E-6</v>
      </c>
      <c r="AJ148" s="28">
        <f t="shared" si="32"/>
        <v>0.99942467521847012</v>
      </c>
      <c r="AK148" s="33">
        <f t="shared" si="33"/>
        <v>5.6506839016780633E-4</v>
      </c>
      <c r="AL148" s="11">
        <f t="shared" si="34"/>
        <v>4</v>
      </c>
      <c r="AM148" s="14" t="str">
        <f>IF($O148 = TRUE, INDEX(Documentation!$M$9:$M$13, $AL148, 1), "")</f>
        <v>Financially Pressured</v>
      </c>
      <c r="AN148" s="1"/>
      <c r="AO148" s="1"/>
      <c r="AP148" s="38">
        <v>4.2645217777052296E-6</v>
      </c>
      <c r="AQ148" s="35">
        <v>1.67610384052388E-6</v>
      </c>
      <c r="AR148" s="35">
        <v>4.3157657438454797E-6</v>
      </c>
      <c r="AS148" s="35">
        <v>0.99942467521847</v>
      </c>
      <c r="AT148" s="35">
        <v>5.6506839016780199E-4</v>
      </c>
      <c r="AU148" s="14">
        <v>4</v>
      </c>
      <c r="AV148" s="4" t="b">
        <f t="shared" si="35"/>
        <v>1</v>
      </c>
      <c r="AW148" s="4" t="b">
        <f t="shared" si="36"/>
        <v>1</v>
      </c>
      <c r="AX148" s="4" t="b">
        <f t="shared" si="37"/>
        <v>1</v>
      </c>
      <c r="AY148" s="4" t="b">
        <f t="shared" si="38"/>
        <v>1</v>
      </c>
      <c r="AZ148" s="4" t="b">
        <f t="shared" si="39"/>
        <v>1</v>
      </c>
      <c r="BA148" s="4" t="b">
        <f t="shared" si="40"/>
        <v>1</v>
      </c>
      <c r="BB148" s="14" t="b">
        <f t="shared" si="41"/>
        <v>1</v>
      </c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x14ac:dyDescent="0.2">
      <c r="A149" s="1"/>
      <c r="B149" s="11" t="s">
        <v>304</v>
      </c>
      <c r="C149" s="4">
        <v>4</v>
      </c>
      <c r="D149" s="4">
        <v>2</v>
      </c>
      <c r="E149" s="4">
        <v>1</v>
      </c>
      <c r="F149" s="4">
        <v>4</v>
      </c>
      <c r="G149" s="4">
        <v>1</v>
      </c>
      <c r="H149" s="4">
        <v>4</v>
      </c>
      <c r="I149" s="4">
        <v>1</v>
      </c>
      <c r="J149" s="4">
        <v>2</v>
      </c>
      <c r="K149" s="4">
        <v>2</v>
      </c>
      <c r="L149" s="4">
        <v>1</v>
      </c>
      <c r="M149" s="4">
        <v>1</v>
      </c>
      <c r="N149" s="14">
        <v>2</v>
      </c>
      <c r="O149" s="25" t="b">
        <f t="shared" si="28"/>
        <v>1</v>
      </c>
      <c r="P149" s="11">
        <f>IF($O149 = TRUE, IF(ISBLANK(C149), "", INDEX('Individual UI'!$E$6:$H$6,1,C149)), "")</f>
        <v>4</v>
      </c>
      <c r="Q149" s="4">
        <f>IF($O149 = TRUE, IF(ISBLANK(D149), "", INDEX('Individual UI'!$E$6:$H$6,1,D149)), "")</f>
        <v>-2</v>
      </c>
      <c r="R149" s="4">
        <f>IF($O149 = TRUE, IF(ISBLANK(E149), "", INDEX('Individual UI'!$E$6:$H$6,1,E149)), "")</f>
        <v>-4</v>
      </c>
      <c r="S149" s="4">
        <f>IF($O149 = TRUE, IF(ISBLANK(F149), "", INDEX('Individual UI'!$E$6:$H$6,1,F149)), "")</f>
        <v>4</v>
      </c>
      <c r="T149" s="4">
        <f>IF($O149 = TRUE, IF(ISBLANK(G149), "", INDEX('Individual UI'!$E$6:$H$6,1,G149)), "")</f>
        <v>-4</v>
      </c>
      <c r="U149" s="4">
        <f>IF($O149 = TRUE, IF(ISBLANK(H149), "", INDEX('Individual UI'!$E$6:$H$6,1,H149)), "")</f>
        <v>4</v>
      </c>
      <c r="V149" s="4">
        <f>IF($O149 = TRUE, IF(ISBLANK(I149), "", INDEX('Individual UI'!$E$6:$H$6,1,I149)), "")</f>
        <v>-4</v>
      </c>
      <c r="W149" s="4">
        <f>IF($O149 = TRUE, IF(ISBLANK(J149), "", INDEX('Individual UI'!$E$6:$H$6,1,J149)), "")</f>
        <v>-2</v>
      </c>
      <c r="X149" s="4">
        <f>IF($O149 = TRUE, IF(ISBLANK(K149), "", INDEX('Individual UI'!$E$6:$H$6,1,K149)), "")</f>
        <v>-2</v>
      </c>
      <c r="Y149" s="4">
        <f>IF($O149 = TRUE, IF(ISBLANK(L149), "", INDEX('Individual UI'!$E$6:$H$6,1,L149)), "")</f>
        <v>-4</v>
      </c>
      <c r="Z149" s="4">
        <f>IF($O149 = TRUE, IF(ISBLANK(M149), "", INDEX('Individual UI'!$E$6:$H$6,1,M149)), "")</f>
        <v>-4</v>
      </c>
      <c r="AA149" s="14">
        <f>IF($O149 = TRUE, IF(ISBLANK(N149), "", INDEX('Individual UI'!$E$6:$H$6,1,N149)), "")</f>
        <v>-2</v>
      </c>
      <c r="AB149" s="11">
        <f>IF($O149 = TRUE, EXP(MMULT($P149:$AA149, Documentation!D$39:D$50) + Documentation!D$51), "")</f>
        <v>1.1389613398527686E-2</v>
      </c>
      <c r="AC149" s="4">
        <f>IF($O149 = TRUE, EXP(MMULT($P149:$AA149, Documentation!E$39:E$50) + Documentation!E$51), "")</f>
        <v>8.0691470512806929E-5</v>
      </c>
      <c r="AD149" s="4">
        <f>IF($O149 = TRUE, EXP(MMULT($P149:$AA149, Documentation!F$39:F$50) + Documentation!F$51), "")</f>
        <v>3.8674452913156129E-3</v>
      </c>
      <c r="AE149" s="4">
        <f>IF($O149 = TRUE, EXP(MMULT($P149:$AA149, Documentation!G$39:G$50) + Documentation!G$51), "")</f>
        <v>0.70685076139992997</v>
      </c>
      <c r="AF149" s="14">
        <f>IF($O149 = TRUE, EXP(MMULT($P149:$AA149, Documentation!H$39:H$50) + Documentation!H$51), "")</f>
        <v>9.361463078748046E-2</v>
      </c>
      <c r="AG149" s="30">
        <f t="shared" si="29"/>
        <v>1.3961227663024175E-2</v>
      </c>
      <c r="AH149" s="28">
        <f t="shared" si="30"/>
        <v>9.8910467886392594E-5</v>
      </c>
      <c r="AI149" s="28">
        <f t="shared" si="31"/>
        <v>4.7406599589524135E-3</v>
      </c>
      <c r="AJ149" s="28">
        <f t="shared" si="32"/>
        <v>0.86644770620239708</v>
      </c>
      <c r="AK149" s="33">
        <f t="shared" si="33"/>
        <v>0.1147514957077399</v>
      </c>
      <c r="AL149" s="11">
        <f t="shared" si="34"/>
        <v>4</v>
      </c>
      <c r="AM149" s="14" t="str">
        <f>IF($O149 = TRUE, INDEX(Documentation!$M$9:$M$13, $AL149, 1), "")</f>
        <v>Financially Pressured</v>
      </c>
      <c r="AN149" s="1"/>
      <c r="AO149" s="1"/>
      <c r="AP149" s="38">
        <v>1.3961227663024E-2</v>
      </c>
      <c r="AQ149" s="35">
        <v>9.8910467886393705E-5</v>
      </c>
      <c r="AR149" s="35">
        <v>4.7406599589524898E-3</v>
      </c>
      <c r="AS149" s="35">
        <v>0.86644770620239497</v>
      </c>
      <c r="AT149" s="35">
        <v>0.114751495707742</v>
      </c>
      <c r="AU149" s="14">
        <v>4</v>
      </c>
      <c r="AV149" s="4" t="b">
        <f t="shared" si="35"/>
        <v>1</v>
      </c>
      <c r="AW149" s="4" t="b">
        <f t="shared" si="36"/>
        <v>1</v>
      </c>
      <c r="AX149" s="4" t="b">
        <f t="shared" si="37"/>
        <v>1</v>
      </c>
      <c r="AY149" s="4" t="b">
        <f t="shared" si="38"/>
        <v>1</v>
      </c>
      <c r="AZ149" s="4" t="b">
        <f t="shared" si="39"/>
        <v>1</v>
      </c>
      <c r="BA149" s="4" t="b">
        <f t="shared" si="40"/>
        <v>1</v>
      </c>
      <c r="BB149" s="14" t="b">
        <f t="shared" si="41"/>
        <v>1</v>
      </c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spans="1:64" x14ac:dyDescent="0.2">
      <c r="A150" s="1"/>
      <c r="B150" s="11" t="s">
        <v>305</v>
      </c>
      <c r="C150" s="4">
        <v>2</v>
      </c>
      <c r="D150" s="4">
        <v>3</v>
      </c>
      <c r="E150" s="4">
        <v>1</v>
      </c>
      <c r="F150" s="4">
        <v>2</v>
      </c>
      <c r="G150" s="4">
        <v>2</v>
      </c>
      <c r="H150" s="4">
        <v>3</v>
      </c>
      <c r="I150" s="4">
        <v>4</v>
      </c>
      <c r="J150" s="4">
        <v>2</v>
      </c>
      <c r="K150" s="4">
        <v>3</v>
      </c>
      <c r="L150" s="4">
        <v>4</v>
      </c>
      <c r="M150" s="4">
        <v>4</v>
      </c>
      <c r="N150" s="14">
        <v>3</v>
      </c>
      <c r="O150" s="25" t="b">
        <f t="shared" si="28"/>
        <v>1</v>
      </c>
      <c r="P150" s="11">
        <f>IF($O150 = TRUE, IF(ISBLANK(C150), "", INDEX('Individual UI'!$E$6:$H$6,1,C150)), "")</f>
        <v>-2</v>
      </c>
      <c r="Q150" s="4">
        <f>IF($O150 = TRUE, IF(ISBLANK(D150), "", INDEX('Individual UI'!$E$6:$H$6,1,D150)), "")</f>
        <v>2</v>
      </c>
      <c r="R150" s="4">
        <f>IF($O150 = TRUE, IF(ISBLANK(E150), "", INDEX('Individual UI'!$E$6:$H$6,1,E150)), "")</f>
        <v>-4</v>
      </c>
      <c r="S150" s="4">
        <f>IF($O150 = TRUE, IF(ISBLANK(F150), "", INDEX('Individual UI'!$E$6:$H$6,1,F150)), "")</f>
        <v>-2</v>
      </c>
      <c r="T150" s="4">
        <f>IF($O150 = TRUE, IF(ISBLANK(G150), "", INDEX('Individual UI'!$E$6:$H$6,1,G150)), "")</f>
        <v>-2</v>
      </c>
      <c r="U150" s="4">
        <f>IF($O150 = TRUE, IF(ISBLANK(H150), "", INDEX('Individual UI'!$E$6:$H$6,1,H150)), "")</f>
        <v>2</v>
      </c>
      <c r="V150" s="4">
        <f>IF($O150 = TRUE, IF(ISBLANK(I150), "", INDEX('Individual UI'!$E$6:$H$6,1,I150)), "")</f>
        <v>4</v>
      </c>
      <c r="W150" s="4">
        <f>IF($O150 = TRUE, IF(ISBLANK(J150), "", INDEX('Individual UI'!$E$6:$H$6,1,J150)), "")</f>
        <v>-2</v>
      </c>
      <c r="X150" s="4">
        <f>IF($O150 = TRUE, IF(ISBLANK(K150), "", INDEX('Individual UI'!$E$6:$H$6,1,K150)), "")</f>
        <v>2</v>
      </c>
      <c r="Y150" s="4">
        <f>IF($O150 = TRUE, IF(ISBLANK(L150), "", INDEX('Individual UI'!$E$6:$H$6,1,L150)), "")</f>
        <v>4</v>
      </c>
      <c r="Z150" s="4">
        <f>IF($O150 = TRUE, IF(ISBLANK(M150), "", INDEX('Individual UI'!$E$6:$H$6,1,M150)), "")</f>
        <v>4</v>
      </c>
      <c r="AA150" s="14">
        <f>IF($O150 = TRUE, IF(ISBLANK(N150), "", INDEX('Individual UI'!$E$6:$H$6,1,N150)), "")</f>
        <v>2</v>
      </c>
      <c r="AB150" s="11">
        <f>IF($O150 = TRUE, EXP(MMULT($P150:$AA150, Documentation!D$39:D$50) + Documentation!D$51), "")</f>
        <v>1.4231804756089539E-2</v>
      </c>
      <c r="AC150" s="4">
        <f>IF($O150 = TRUE, EXP(MMULT($P150:$AA150, Documentation!E$39:E$50) + Documentation!E$51), "")</f>
        <v>1.3848285703974508</v>
      </c>
      <c r="AD150" s="4">
        <f>IF($O150 = TRUE, EXP(MMULT($P150:$AA150, Documentation!F$39:F$50) + Documentation!F$51), "")</f>
        <v>4.7922479417611782E-2</v>
      </c>
      <c r="AE150" s="4">
        <f>IF($O150 = TRUE, EXP(MMULT($P150:$AA150, Documentation!G$39:G$50) + Documentation!G$51), "")</f>
        <v>6.4621076354325833E-6</v>
      </c>
      <c r="AF150" s="14">
        <f>IF($O150 = TRUE, EXP(MMULT($P150:$AA150, Documentation!H$39:H$50) + Documentation!H$51), "")</f>
        <v>5.1002485029835569E-4</v>
      </c>
      <c r="AG150" s="30">
        <f t="shared" si="29"/>
        <v>9.8319939413966002E-3</v>
      </c>
      <c r="AH150" s="28">
        <f t="shared" si="30"/>
        <v>0.95670411078361395</v>
      </c>
      <c r="AI150" s="28">
        <f t="shared" si="31"/>
        <v>3.3107082015656195E-2</v>
      </c>
      <c r="AJ150" s="28">
        <f t="shared" si="32"/>
        <v>4.4643250950333746E-6</v>
      </c>
      <c r="AK150" s="33">
        <f t="shared" si="33"/>
        <v>3.5234893423825945E-4</v>
      </c>
      <c r="AL150" s="11">
        <f t="shared" si="34"/>
        <v>2</v>
      </c>
      <c r="AM150" s="14" t="str">
        <f>IF($O150 = TRUE, INDEX(Documentation!$M$9:$M$13, $AL150, 1), "")</f>
        <v>Cautious Consulters</v>
      </c>
      <c r="AN150" s="1"/>
      <c r="AO150" s="1"/>
      <c r="AP150" s="38">
        <v>9.8319939413967009E-3</v>
      </c>
      <c r="AQ150" s="35">
        <v>0.95670411078361395</v>
      </c>
      <c r="AR150" s="35">
        <v>3.3107082015655799E-2</v>
      </c>
      <c r="AS150" s="35">
        <v>4.4643250950334204E-6</v>
      </c>
      <c r="AT150" s="35">
        <v>3.5234893423825701E-4</v>
      </c>
      <c r="AU150" s="14">
        <v>2</v>
      </c>
      <c r="AV150" s="4" t="b">
        <f t="shared" si="35"/>
        <v>1</v>
      </c>
      <c r="AW150" s="4" t="b">
        <f t="shared" si="36"/>
        <v>1</v>
      </c>
      <c r="AX150" s="4" t="b">
        <f t="shared" si="37"/>
        <v>1</v>
      </c>
      <c r="AY150" s="4" t="b">
        <f t="shared" si="38"/>
        <v>1</v>
      </c>
      <c r="AZ150" s="4" t="b">
        <f t="shared" si="39"/>
        <v>1</v>
      </c>
      <c r="BA150" s="4" t="b">
        <f t="shared" si="40"/>
        <v>1</v>
      </c>
      <c r="BB150" s="14" t="b">
        <f t="shared" si="41"/>
        <v>1</v>
      </c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x14ac:dyDescent="0.2">
      <c r="A151" s="1"/>
      <c r="B151" s="11" t="s">
        <v>306</v>
      </c>
      <c r="C151" s="4">
        <v>2</v>
      </c>
      <c r="D151" s="4">
        <v>4</v>
      </c>
      <c r="E151" s="4">
        <v>3</v>
      </c>
      <c r="F151" s="4">
        <v>4</v>
      </c>
      <c r="G151" s="4">
        <v>3</v>
      </c>
      <c r="H151" s="4">
        <v>3</v>
      </c>
      <c r="I151" s="4">
        <v>3</v>
      </c>
      <c r="J151" s="4">
        <v>3</v>
      </c>
      <c r="K151" s="4">
        <v>2</v>
      </c>
      <c r="L151" s="4">
        <v>3</v>
      </c>
      <c r="M151" s="4">
        <v>1</v>
      </c>
      <c r="N151" s="14">
        <v>4</v>
      </c>
      <c r="O151" s="25" t="b">
        <f t="shared" si="28"/>
        <v>1</v>
      </c>
      <c r="P151" s="11">
        <f>IF($O151 = TRUE, IF(ISBLANK(C151), "", INDEX('Individual UI'!$E$6:$H$6,1,C151)), "")</f>
        <v>-2</v>
      </c>
      <c r="Q151" s="4">
        <f>IF($O151 = TRUE, IF(ISBLANK(D151), "", INDEX('Individual UI'!$E$6:$H$6,1,D151)), "")</f>
        <v>4</v>
      </c>
      <c r="R151" s="4">
        <f>IF($O151 = TRUE, IF(ISBLANK(E151), "", INDEX('Individual UI'!$E$6:$H$6,1,E151)), "")</f>
        <v>2</v>
      </c>
      <c r="S151" s="4">
        <f>IF($O151 = TRUE, IF(ISBLANK(F151), "", INDEX('Individual UI'!$E$6:$H$6,1,F151)), "")</f>
        <v>4</v>
      </c>
      <c r="T151" s="4">
        <f>IF($O151 = TRUE, IF(ISBLANK(G151), "", INDEX('Individual UI'!$E$6:$H$6,1,G151)), "")</f>
        <v>2</v>
      </c>
      <c r="U151" s="4">
        <f>IF($O151 = TRUE, IF(ISBLANK(H151), "", INDEX('Individual UI'!$E$6:$H$6,1,H151)), "")</f>
        <v>2</v>
      </c>
      <c r="V151" s="4">
        <f>IF($O151 = TRUE, IF(ISBLANK(I151), "", INDEX('Individual UI'!$E$6:$H$6,1,I151)), "")</f>
        <v>2</v>
      </c>
      <c r="W151" s="4">
        <f>IF($O151 = TRUE, IF(ISBLANK(J151), "", INDEX('Individual UI'!$E$6:$H$6,1,J151)), "")</f>
        <v>2</v>
      </c>
      <c r="X151" s="4">
        <f>IF($O151 = TRUE, IF(ISBLANK(K151), "", INDEX('Individual UI'!$E$6:$H$6,1,K151)), "")</f>
        <v>-2</v>
      </c>
      <c r="Y151" s="4">
        <f>IF($O151 = TRUE, IF(ISBLANK(L151), "", INDEX('Individual UI'!$E$6:$H$6,1,L151)), "")</f>
        <v>2</v>
      </c>
      <c r="Z151" s="4">
        <f>IF($O151 = TRUE, IF(ISBLANK(M151), "", INDEX('Individual UI'!$E$6:$H$6,1,M151)), "")</f>
        <v>-4</v>
      </c>
      <c r="AA151" s="14">
        <f>IF($O151 = TRUE, IF(ISBLANK(N151), "", INDEX('Individual UI'!$E$6:$H$6,1,N151)), "")</f>
        <v>4</v>
      </c>
      <c r="AB151" s="11">
        <f>IF($O151 = TRUE, EXP(MMULT($P151:$AA151, Documentation!D$39:D$50) + Documentation!D$51), "")</f>
        <v>5.6591823796660204E-4</v>
      </c>
      <c r="AC151" s="4">
        <f>IF($O151 = TRUE, EXP(MMULT($P151:$AA151, Documentation!E$39:E$50) + Documentation!E$51), "")</f>
        <v>2.708949571376568E-3</v>
      </c>
      <c r="AD151" s="4">
        <f>IF($O151 = TRUE, EXP(MMULT($P151:$AA151, Documentation!F$39:F$50) + Documentation!F$51), "")</f>
        <v>0.31078931000850119</v>
      </c>
      <c r="AE151" s="4">
        <f>IF($O151 = TRUE, EXP(MMULT($P151:$AA151, Documentation!G$39:G$50) + Documentation!G$51), "")</f>
        <v>0.15887708376853063</v>
      </c>
      <c r="AF151" s="14">
        <f>IF($O151 = TRUE, EXP(MMULT($P151:$AA151, Documentation!H$39:H$50) + Documentation!H$51), "")</f>
        <v>6.9823157007704861E-3</v>
      </c>
      <c r="AG151" s="30">
        <f t="shared" si="29"/>
        <v>1.1791840716923244E-3</v>
      </c>
      <c r="AH151" s="28">
        <f t="shared" si="30"/>
        <v>5.644543630653435E-3</v>
      </c>
      <c r="AI151" s="28">
        <f t="shared" si="31"/>
        <v>0.6475808331095001</v>
      </c>
      <c r="AJ151" s="28">
        <f t="shared" si="32"/>
        <v>0.33104663177127491</v>
      </c>
      <c r="AK151" s="33">
        <f t="shared" si="33"/>
        <v>1.454880741687934E-2</v>
      </c>
      <c r="AL151" s="11">
        <f t="shared" si="34"/>
        <v>3</v>
      </c>
      <c r="AM151" s="14" t="str">
        <f>IF($O151 = TRUE, INDEX(Documentation!$M$9:$M$13, $AL151, 1), "")</f>
        <v>Process Skeptics</v>
      </c>
      <c r="AN151" s="1"/>
      <c r="AO151" s="1"/>
      <c r="AP151" s="38">
        <v>1.1791840716923101E-3</v>
      </c>
      <c r="AQ151" s="35">
        <v>5.6445436306534497E-3</v>
      </c>
      <c r="AR151" s="35">
        <v>0.64758083310950798</v>
      </c>
      <c r="AS151" s="35">
        <v>0.33104663177126697</v>
      </c>
      <c r="AT151" s="35">
        <v>1.45488074168792E-2</v>
      </c>
      <c r="AU151" s="14">
        <v>3</v>
      </c>
      <c r="AV151" s="4" t="b">
        <f t="shared" si="35"/>
        <v>1</v>
      </c>
      <c r="AW151" s="4" t="b">
        <f t="shared" si="36"/>
        <v>1</v>
      </c>
      <c r="AX151" s="4" t="b">
        <f t="shared" si="37"/>
        <v>1</v>
      </c>
      <c r="AY151" s="4" t="b">
        <f t="shared" si="38"/>
        <v>1</v>
      </c>
      <c r="AZ151" s="4" t="b">
        <f t="shared" si="39"/>
        <v>1</v>
      </c>
      <c r="BA151" s="4" t="b">
        <f t="shared" si="40"/>
        <v>1</v>
      </c>
      <c r="BB151" s="14" t="b">
        <f t="shared" si="41"/>
        <v>1</v>
      </c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x14ac:dyDescent="0.2">
      <c r="A152" s="1"/>
      <c r="B152" s="11" t="s">
        <v>307</v>
      </c>
      <c r="C152" s="4">
        <v>2</v>
      </c>
      <c r="D152" s="4">
        <v>3</v>
      </c>
      <c r="E152" s="4">
        <v>2</v>
      </c>
      <c r="F152" s="4">
        <v>4</v>
      </c>
      <c r="G152" s="4">
        <v>4</v>
      </c>
      <c r="H152" s="4">
        <v>1</v>
      </c>
      <c r="I152" s="4">
        <v>3</v>
      </c>
      <c r="J152" s="4">
        <v>3</v>
      </c>
      <c r="K152" s="4">
        <v>2</v>
      </c>
      <c r="L152" s="4">
        <v>4</v>
      </c>
      <c r="M152" s="4">
        <v>4</v>
      </c>
      <c r="N152" s="14">
        <v>4</v>
      </c>
      <c r="O152" s="25" t="b">
        <f t="shared" si="28"/>
        <v>1</v>
      </c>
      <c r="P152" s="11">
        <f>IF($O152 = TRUE, IF(ISBLANK(C152), "", INDEX('Individual UI'!$E$6:$H$6,1,C152)), "")</f>
        <v>-2</v>
      </c>
      <c r="Q152" s="4">
        <f>IF($O152 = TRUE, IF(ISBLANK(D152), "", INDEX('Individual UI'!$E$6:$H$6,1,D152)), "")</f>
        <v>2</v>
      </c>
      <c r="R152" s="4">
        <f>IF($O152 = TRUE, IF(ISBLANK(E152), "", INDEX('Individual UI'!$E$6:$H$6,1,E152)), "")</f>
        <v>-2</v>
      </c>
      <c r="S152" s="4">
        <f>IF($O152 = TRUE, IF(ISBLANK(F152), "", INDEX('Individual UI'!$E$6:$H$6,1,F152)), "")</f>
        <v>4</v>
      </c>
      <c r="T152" s="4">
        <f>IF($O152 = TRUE, IF(ISBLANK(G152), "", INDEX('Individual UI'!$E$6:$H$6,1,G152)), "")</f>
        <v>4</v>
      </c>
      <c r="U152" s="4">
        <f>IF($O152 = TRUE, IF(ISBLANK(H152), "", INDEX('Individual UI'!$E$6:$H$6,1,H152)), "")</f>
        <v>-4</v>
      </c>
      <c r="V152" s="4">
        <f>IF($O152 = TRUE, IF(ISBLANK(I152), "", INDEX('Individual UI'!$E$6:$H$6,1,I152)), "")</f>
        <v>2</v>
      </c>
      <c r="W152" s="4">
        <f>IF($O152 = TRUE, IF(ISBLANK(J152), "", INDEX('Individual UI'!$E$6:$H$6,1,J152)), "")</f>
        <v>2</v>
      </c>
      <c r="X152" s="4">
        <f>IF($O152 = TRUE, IF(ISBLANK(K152), "", INDEX('Individual UI'!$E$6:$H$6,1,K152)), "")</f>
        <v>-2</v>
      </c>
      <c r="Y152" s="4">
        <f>IF($O152 = TRUE, IF(ISBLANK(L152), "", INDEX('Individual UI'!$E$6:$H$6,1,L152)), "")</f>
        <v>4</v>
      </c>
      <c r="Z152" s="4">
        <f>IF($O152 = TRUE, IF(ISBLANK(M152), "", INDEX('Individual UI'!$E$6:$H$6,1,M152)), "")</f>
        <v>4</v>
      </c>
      <c r="AA152" s="14">
        <f>IF($O152 = TRUE, IF(ISBLANK(N152), "", INDEX('Individual UI'!$E$6:$H$6,1,N152)), "")</f>
        <v>4</v>
      </c>
      <c r="AB152" s="11">
        <f>IF($O152 = TRUE, EXP(MMULT($P152:$AA152, Documentation!D$39:D$50) + Documentation!D$51), "")</f>
        <v>9.7527409921753625E-4</v>
      </c>
      <c r="AC152" s="4">
        <f>IF($O152 = TRUE, EXP(MMULT($P152:$AA152, Documentation!E$39:E$50) + Documentation!E$51), "")</f>
        <v>5.8397694308309385E-2</v>
      </c>
      <c r="AD152" s="4">
        <f>IF($O152 = TRUE, EXP(MMULT($P152:$AA152, Documentation!F$39:F$50) + Documentation!F$51), "")</f>
        <v>0.8617368156955435</v>
      </c>
      <c r="AE152" s="4">
        <f>IF($O152 = TRUE, EXP(MMULT($P152:$AA152, Documentation!G$39:G$50) + Documentation!G$51), "")</f>
        <v>2.3443030505119583E-4</v>
      </c>
      <c r="AF152" s="14">
        <f>IF($O152 = TRUE, EXP(MMULT($P152:$AA152, Documentation!H$39:H$50) + Documentation!H$51), "")</f>
        <v>4.4052842606308345E-4</v>
      </c>
      <c r="AG152" s="30">
        <f t="shared" si="29"/>
        <v>1.0580280339842567E-3</v>
      </c>
      <c r="AH152" s="28">
        <f t="shared" si="30"/>
        <v>6.3352854082565621E-2</v>
      </c>
      <c r="AI152" s="28">
        <f t="shared" si="31"/>
        <v>0.93485688757007013</v>
      </c>
      <c r="AJ152" s="28">
        <f t="shared" si="32"/>
        <v>2.5432217974274534E-4</v>
      </c>
      <c r="AK152" s="33">
        <f t="shared" si="33"/>
        <v>4.7790813363714777E-4</v>
      </c>
      <c r="AL152" s="11">
        <f t="shared" si="34"/>
        <v>3</v>
      </c>
      <c r="AM152" s="14" t="str">
        <f>IF($O152 = TRUE, INDEX(Documentation!$M$9:$M$13, $AL152, 1), "")</f>
        <v>Process Skeptics</v>
      </c>
      <c r="AN152" s="1"/>
      <c r="AO152" s="1"/>
      <c r="AP152" s="38">
        <v>1.0580280339842799E-3</v>
      </c>
      <c r="AQ152" s="35">
        <v>6.3352854082565302E-2</v>
      </c>
      <c r="AR152" s="35">
        <v>0.93485688757007102</v>
      </c>
      <c r="AS152" s="35">
        <v>2.5432217974275E-4</v>
      </c>
      <c r="AT152" s="35">
        <v>4.77908133637145E-4</v>
      </c>
      <c r="AU152" s="14">
        <v>3</v>
      </c>
      <c r="AV152" s="4" t="b">
        <f t="shared" si="35"/>
        <v>1</v>
      </c>
      <c r="AW152" s="4" t="b">
        <f t="shared" si="36"/>
        <v>1</v>
      </c>
      <c r="AX152" s="4" t="b">
        <f t="shared" si="37"/>
        <v>1</v>
      </c>
      <c r="AY152" s="4" t="b">
        <f t="shared" si="38"/>
        <v>1</v>
      </c>
      <c r="AZ152" s="4" t="b">
        <f t="shared" si="39"/>
        <v>1</v>
      </c>
      <c r="BA152" s="4" t="b">
        <f t="shared" si="40"/>
        <v>1</v>
      </c>
      <c r="BB152" s="14" t="b">
        <f t="shared" si="41"/>
        <v>1</v>
      </c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x14ac:dyDescent="0.2">
      <c r="A153" s="1"/>
      <c r="B153" s="11" t="s">
        <v>308</v>
      </c>
      <c r="C153" s="4">
        <v>4</v>
      </c>
      <c r="D153" s="4">
        <v>4</v>
      </c>
      <c r="E153" s="4">
        <v>1</v>
      </c>
      <c r="F153" s="4">
        <v>4</v>
      </c>
      <c r="G153" s="4">
        <v>3</v>
      </c>
      <c r="H153" s="4">
        <v>1</v>
      </c>
      <c r="I153" s="4">
        <v>3</v>
      </c>
      <c r="J153" s="4">
        <v>4</v>
      </c>
      <c r="K153" s="4">
        <v>3</v>
      </c>
      <c r="L153" s="4">
        <v>1</v>
      </c>
      <c r="M153" s="4">
        <v>4</v>
      </c>
      <c r="N153" s="14">
        <v>4</v>
      </c>
      <c r="O153" s="25" t="b">
        <f t="shared" si="28"/>
        <v>1</v>
      </c>
      <c r="P153" s="11">
        <f>IF($O153 = TRUE, IF(ISBLANK(C153), "", INDEX('Individual UI'!$E$6:$H$6,1,C153)), "")</f>
        <v>4</v>
      </c>
      <c r="Q153" s="4">
        <f>IF($O153 = TRUE, IF(ISBLANK(D153), "", INDEX('Individual UI'!$E$6:$H$6,1,D153)), "")</f>
        <v>4</v>
      </c>
      <c r="R153" s="4">
        <f>IF($O153 = TRUE, IF(ISBLANK(E153), "", INDEX('Individual UI'!$E$6:$H$6,1,E153)), "")</f>
        <v>-4</v>
      </c>
      <c r="S153" s="4">
        <f>IF($O153 = TRUE, IF(ISBLANK(F153), "", INDEX('Individual UI'!$E$6:$H$6,1,F153)), "")</f>
        <v>4</v>
      </c>
      <c r="T153" s="4">
        <f>IF($O153 = TRUE, IF(ISBLANK(G153), "", INDEX('Individual UI'!$E$6:$H$6,1,G153)), "")</f>
        <v>2</v>
      </c>
      <c r="U153" s="4">
        <f>IF($O153 = TRUE, IF(ISBLANK(H153), "", INDEX('Individual UI'!$E$6:$H$6,1,H153)), "")</f>
        <v>-4</v>
      </c>
      <c r="V153" s="4">
        <f>IF($O153 = TRUE, IF(ISBLANK(I153), "", INDEX('Individual UI'!$E$6:$H$6,1,I153)), "")</f>
        <v>2</v>
      </c>
      <c r="W153" s="4">
        <f>IF($O153 = TRUE, IF(ISBLANK(J153), "", INDEX('Individual UI'!$E$6:$H$6,1,J153)), "")</f>
        <v>4</v>
      </c>
      <c r="X153" s="4">
        <f>IF($O153 = TRUE, IF(ISBLANK(K153), "", INDEX('Individual UI'!$E$6:$H$6,1,K153)), "")</f>
        <v>2</v>
      </c>
      <c r="Y153" s="4">
        <f>IF($O153 = TRUE, IF(ISBLANK(L153), "", INDEX('Individual UI'!$E$6:$H$6,1,L153)), "")</f>
        <v>-4</v>
      </c>
      <c r="Z153" s="4">
        <f>IF($O153 = TRUE, IF(ISBLANK(M153), "", INDEX('Individual UI'!$E$6:$H$6,1,M153)), "")</f>
        <v>4</v>
      </c>
      <c r="AA153" s="14">
        <f>IF($O153 = TRUE, IF(ISBLANK(N153), "", INDEX('Individual UI'!$E$6:$H$6,1,N153)), "")</f>
        <v>4</v>
      </c>
      <c r="AB153" s="11">
        <f>IF($O153 = TRUE, EXP(MMULT($P153:$AA153, Documentation!D$39:D$50) + Documentation!D$51), "")</f>
        <v>2.0942580560914063E-4</v>
      </c>
      <c r="AC153" s="4">
        <f>IF($O153 = TRUE, EXP(MMULT($P153:$AA153, Documentation!E$39:E$50) + Documentation!E$51), "")</f>
        <v>2.3029871547289811E-2</v>
      </c>
      <c r="AD153" s="4">
        <f>IF($O153 = TRUE, EXP(MMULT($P153:$AA153, Documentation!F$39:F$50) + Documentation!F$51), "")</f>
        <v>5.4163989939025061</v>
      </c>
      <c r="AE153" s="4">
        <f>IF($O153 = TRUE, EXP(MMULT($P153:$AA153, Documentation!G$39:G$50) + Documentation!G$51), "")</f>
        <v>9.1662950279283368E-6</v>
      </c>
      <c r="AF153" s="14">
        <f>IF($O153 = TRUE, EXP(MMULT($P153:$AA153, Documentation!H$39:H$50) + Documentation!H$51), "")</f>
        <v>1.5394031301374815E-3</v>
      </c>
      <c r="AG153" s="30">
        <f t="shared" si="29"/>
        <v>3.8488993480908713E-5</v>
      </c>
      <c r="AH153" s="28">
        <f t="shared" si="30"/>
        <v>4.2325088509107536E-3</v>
      </c>
      <c r="AI153" s="28">
        <f t="shared" si="31"/>
        <v>0.99544440075065466</v>
      </c>
      <c r="AJ153" s="28">
        <f t="shared" si="32"/>
        <v>1.6846131666909595E-6</v>
      </c>
      <c r="AK153" s="33">
        <f t="shared" si="33"/>
        <v>2.8291679178702871E-4</v>
      </c>
      <c r="AL153" s="11">
        <f t="shared" si="34"/>
        <v>3</v>
      </c>
      <c r="AM153" s="14" t="str">
        <f>IF($O153 = TRUE, INDEX(Documentation!$M$9:$M$13, $AL153, 1), "")</f>
        <v>Process Skeptics</v>
      </c>
      <c r="AN153" s="1"/>
      <c r="AO153" s="1"/>
      <c r="AP153" s="38">
        <v>3.84889934809087E-5</v>
      </c>
      <c r="AQ153" s="35">
        <v>4.2325088509107397E-3</v>
      </c>
      <c r="AR153" s="35">
        <v>0.99544440075065499</v>
      </c>
      <c r="AS153" s="35">
        <v>1.6846131666909699E-6</v>
      </c>
      <c r="AT153" s="35">
        <v>2.8291679178702801E-4</v>
      </c>
      <c r="AU153" s="14">
        <v>3</v>
      </c>
      <c r="AV153" s="4" t="b">
        <f t="shared" si="35"/>
        <v>1</v>
      </c>
      <c r="AW153" s="4" t="b">
        <f t="shared" si="36"/>
        <v>1</v>
      </c>
      <c r="AX153" s="4" t="b">
        <f t="shared" si="37"/>
        <v>1</v>
      </c>
      <c r="AY153" s="4" t="b">
        <f t="shared" si="38"/>
        <v>1</v>
      </c>
      <c r="AZ153" s="4" t="b">
        <f t="shared" si="39"/>
        <v>1</v>
      </c>
      <c r="BA153" s="4" t="b">
        <f t="shared" si="40"/>
        <v>1</v>
      </c>
      <c r="BB153" s="14" t="b">
        <f t="shared" si="41"/>
        <v>1</v>
      </c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x14ac:dyDescent="0.2">
      <c r="A154" s="1"/>
      <c r="B154" s="11" t="s">
        <v>309</v>
      </c>
      <c r="C154" s="4">
        <v>3</v>
      </c>
      <c r="D154" s="4">
        <v>2</v>
      </c>
      <c r="E154" s="4">
        <v>4</v>
      </c>
      <c r="F154" s="4">
        <v>2</v>
      </c>
      <c r="G154" s="4">
        <v>3</v>
      </c>
      <c r="H154" s="4">
        <v>3</v>
      </c>
      <c r="I154" s="4">
        <v>2</v>
      </c>
      <c r="J154" s="4">
        <v>2</v>
      </c>
      <c r="K154" s="4">
        <v>1</v>
      </c>
      <c r="L154" s="4">
        <v>2</v>
      </c>
      <c r="M154" s="4">
        <v>2</v>
      </c>
      <c r="N154" s="14">
        <v>1</v>
      </c>
      <c r="O154" s="25" t="b">
        <f t="shared" si="28"/>
        <v>1</v>
      </c>
      <c r="P154" s="11">
        <f>IF($O154 = TRUE, IF(ISBLANK(C154), "", INDEX('Individual UI'!$E$6:$H$6,1,C154)), "")</f>
        <v>2</v>
      </c>
      <c r="Q154" s="4">
        <f>IF($O154 = TRUE, IF(ISBLANK(D154), "", INDEX('Individual UI'!$E$6:$H$6,1,D154)), "")</f>
        <v>-2</v>
      </c>
      <c r="R154" s="4">
        <f>IF($O154 = TRUE, IF(ISBLANK(E154), "", INDEX('Individual UI'!$E$6:$H$6,1,E154)), "")</f>
        <v>4</v>
      </c>
      <c r="S154" s="4">
        <f>IF($O154 = TRUE, IF(ISBLANK(F154), "", INDEX('Individual UI'!$E$6:$H$6,1,F154)), "")</f>
        <v>-2</v>
      </c>
      <c r="T154" s="4">
        <f>IF($O154 = TRUE, IF(ISBLANK(G154), "", INDEX('Individual UI'!$E$6:$H$6,1,G154)), "")</f>
        <v>2</v>
      </c>
      <c r="U154" s="4">
        <f>IF($O154 = TRUE, IF(ISBLANK(H154), "", INDEX('Individual UI'!$E$6:$H$6,1,H154)), "")</f>
        <v>2</v>
      </c>
      <c r="V154" s="4">
        <f>IF($O154 = TRUE, IF(ISBLANK(I154), "", INDEX('Individual UI'!$E$6:$H$6,1,I154)), "")</f>
        <v>-2</v>
      </c>
      <c r="W154" s="4">
        <f>IF($O154 = TRUE, IF(ISBLANK(J154), "", INDEX('Individual UI'!$E$6:$H$6,1,J154)), "")</f>
        <v>-2</v>
      </c>
      <c r="X154" s="4">
        <f>IF($O154 = TRUE, IF(ISBLANK(K154), "", INDEX('Individual UI'!$E$6:$H$6,1,K154)), "")</f>
        <v>-4</v>
      </c>
      <c r="Y154" s="4">
        <f>IF($O154 = TRUE, IF(ISBLANK(L154), "", INDEX('Individual UI'!$E$6:$H$6,1,L154)), "")</f>
        <v>-2</v>
      </c>
      <c r="Z154" s="4">
        <f>IF($O154 = TRUE, IF(ISBLANK(M154), "", INDEX('Individual UI'!$E$6:$H$6,1,M154)), "")</f>
        <v>-2</v>
      </c>
      <c r="AA154" s="14">
        <f>IF($O154 = TRUE, IF(ISBLANK(N154), "", INDEX('Individual UI'!$E$6:$H$6,1,N154)), "")</f>
        <v>-4</v>
      </c>
      <c r="AB154" s="11">
        <f>IF($O154 = TRUE, EXP(MMULT($P154:$AA154, Documentation!D$39:D$50) + Documentation!D$51), "")</f>
        <v>2.1437390403949183E-3</v>
      </c>
      <c r="AC154" s="4">
        <f>IF($O154 = TRUE, EXP(MMULT($P154:$AA154, Documentation!E$39:E$50) + Documentation!E$51), "")</f>
        <v>2.0230278622607643E-3</v>
      </c>
      <c r="AD154" s="4">
        <f>IF($O154 = TRUE, EXP(MMULT($P154:$AA154, Documentation!F$39:F$50) + Documentation!F$51), "")</f>
        <v>9.7720574832283824E-4</v>
      </c>
      <c r="AE154" s="4">
        <f>IF($O154 = TRUE, EXP(MMULT($P154:$AA154, Documentation!G$39:G$50) + Documentation!G$51), "")</f>
        <v>14.342510977938812</v>
      </c>
      <c r="AF154" s="14">
        <f>IF($O154 = TRUE, EXP(MMULT($P154:$AA154, Documentation!H$39:H$50) + Documentation!H$51), "")</f>
        <v>1.1324754746393513</v>
      </c>
      <c r="AG154" s="30">
        <f t="shared" si="29"/>
        <v>1.3848326735678559E-4</v>
      </c>
      <c r="AH154" s="28">
        <f t="shared" si="30"/>
        <v>1.3068545333207803E-4</v>
      </c>
      <c r="AI154" s="28">
        <f t="shared" si="31"/>
        <v>6.3126454459983878E-5</v>
      </c>
      <c r="AJ154" s="28">
        <f t="shared" si="32"/>
        <v>0.9265109907965462</v>
      </c>
      <c r="AK154" s="33">
        <f t="shared" si="33"/>
        <v>7.3156714028304967E-2</v>
      </c>
      <c r="AL154" s="11">
        <f t="shared" si="34"/>
        <v>4</v>
      </c>
      <c r="AM154" s="14" t="str">
        <f>IF($O154 = TRUE, INDEX(Documentation!$M$9:$M$13, $AL154, 1), "")</f>
        <v>Financially Pressured</v>
      </c>
      <c r="AN154" s="1"/>
      <c r="AO154" s="1"/>
      <c r="AP154" s="38">
        <v>1.38483267356786E-4</v>
      </c>
      <c r="AQ154" s="35">
        <v>1.3068545333208E-4</v>
      </c>
      <c r="AR154" s="35">
        <v>6.3126454459985599E-5</v>
      </c>
      <c r="AS154" s="35">
        <v>0.92651099079654498</v>
      </c>
      <c r="AT154" s="35">
        <v>7.3156714028305897E-2</v>
      </c>
      <c r="AU154" s="14">
        <v>4</v>
      </c>
      <c r="AV154" s="4" t="b">
        <f t="shared" si="35"/>
        <v>1</v>
      </c>
      <c r="AW154" s="4" t="b">
        <f t="shared" si="36"/>
        <v>1</v>
      </c>
      <c r="AX154" s="4" t="b">
        <f t="shared" si="37"/>
        <v>1</v>
      </c>
      <c r="AY154" s="4" t="b">
        <f t="shared" si="38"/>
        <v>1</v>
      </c>
      <c r="AZ154" s="4" t="b">
        <f t="shared" si="39"/>
        <v>1</v>
      </c>
      <c r="BA154" s="4" t="b">
        <f t="shared" si="40"/>
        <v>1</v>
      </c>
      <c r="BB154" s="14" t="b">
        <f t="shared" si="41"/>
        <v>1</v>
      </c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x14ac:dyDescent="0.2">
      <c r="A155" s="1"/>
      <c r="B155" s="11" t="s">
        <v>310</v>
      </c>
      <c r="C155" s="4">
        <v>4</v>
      </c>
      <c r="D155" s="4">
        <v>4</v>
      </c>
      <c r="E155" s="4">
        <v>4</v>
      </c>
      <c r="F155" s="4">
        <v>3</v>
      </c>
      <c r="G155" s="4">
        <v>3</v>
      </c>
      <c r="H155" s="4">
        <v>3</v>
      </c>
      <c r="I155" s="4">
        <v>1</v>
      </c>
      <c r="J155" s="4">
        <v>1</v>
      </c>
      <c r="K155" s="4">
        <v>4</v>
      </c>
      <c r="L155" s="4">
        <v>2</v>
      </c>
      <c r="M155" s="4">
        <v>3</v>
      </c>
      <c r="N155" s="14">
        <v>1</v>
      </c>
      <c r="O155" s="25" t="b">
        <f t="shared" si="28"/>
        <v>1</v>
      </c>
      <c r="P155" s="11">
        <f>IF($O155 = TRUE, IF(ISBLANK(C155), "", INDEX('Individual UI'!$E$6:$H$6,1,C155)), "")</f>
        <v>4</v>
      </c>
      <c r="Q155" s="4">
        <f>IF($O155 = TRUE, IF(ISBLANK(D155), "", INDEX('Individual UI'!$E$6:$H$6,1,D155)), "")</f>
        <v>4</v>
      </c>
      <c r="R155" s="4">
        <f>IF($O155 = TRUE, IF(ISBLANK(E155), "", INDEX('Individual UI'!$E$6:$H$6,1,E155)), "")</f>
        <v>4</v>
      </c>
      <c r="S155" s="4">
        <f>IF($O155 = TRUE, IF(ISBLANK(F155), "", INDEX('Individual UI'!$E$6:$H$6,1,F155)), "")</f>
        <v>2</v>
      </c>
      <c r="T155" s="4">
        <f>IF($O155 = TRUE, IF(ISBLANK(G155), "", INDEX('Individual UI'!$E$6:$H$6,1,G155)), "")</f>
        <v>2</v>
      </c>
      <c r="U155" s="4">
        <f>IF($O155 = TRUE, IF(ISBLANK(H155), "", INDEX('Individual UI'!$E$6:$H$6,1,H155)), "")</f>
        <v>2</v>
      </c>
      <c r="V155" s="4">
        <f>IF($O155 = TRUE, IF(ISBLANK(I155), "", INDEX('Individual UI'!$E$6:$H$6,1,I155)), "")</f>
        <v>-4</v>
      </c>
      <c r="W155" s="4">
        <f>IF($O155 = TRUE, IF(ISBLANK(J155), "", INDEX('Individual UI'!$E$6:$H$6,1,J155)), "")</f>
        <v>-4</v>
      </c>
      <c r="X155" s="4">
        <f>IF($O155 = TRUE, IF(ISBLANK(K155), "", INDEX('Individual UI'!$E$6:$H$6,1,K155)), "")</f>
        <v>4</v>
      </c>
      <c r="Y155" s="4">
        <f>IF($O155 = TRUE, IF(ISBLANK(L155), "", INDEX('Individual UI'!$E$6:$H$6,1,L155)), "")</f>
        <v>-2</v>
      </c>
      <c r="Z155" s="4">
        <f>IF($O155 = TRUE, IF(ISBLANK(M155), "", INDEX('Individual UI'!$E$6:$H$6,1,M155)), "")</f>
        <v>2</v>
      </c>
      <c r="AA155" s="14">
        <f>IF($O155 = TRUE, IF(ISBLANK(N155), "", INDEX('Individual UI'!$E$6:$H$6,1,N155)), "")</f>
        <v>-4</v>
      </c>
      <c r="AB155" s="11">
        <f>IF($O155 = TRUE, EXP(MMULT($P155:$AA155, Documentation!D$39:D$50) + Documentation!D$51), "")</f>
        <v>5.089840928591809E-7</v>
      </c>
      <c r="AC155" s="4">
        <f>IF($O155 = TRUE, EXP(MMULT($P155:$AA155, Documentation!E$39:E$50) + Documentation!E$51), "")</f>
        <v>1.5334034247991946</v>
      </c>
      <c r="AD155" s="4">
        <f>IF($O155 = TRUE, EXP(MMULT($P155:$AA155, Documentation!F$39:F$50) + Documentation!F$51), "")</f>
        <v>7.7775539794140494E-2</v>
      </c>
      <c r="AE155" s="4">
        <f>IF($O155 = TRUE, EXP(MMULT($P155:$AA155, Documentation!G$39:G$50) + Documentation!G$51), "")</f>
        <v>0.20415913370814479</v>
      </c>
      <c r="AF155" s="14">
        <f>IF($O155 = TRUE, EXP(MMULT($P155:$AA155, Documentation!H$39:H$50) + Documentation!H$51), "")</f>
        <v>64.639509497204685</v>
      </c>
      <c r="AG155" s="30">
        <f t="shared" si="29"/>
        <v>7.6590964749310692E-9</v>
      </c>
      <c r="AH155" s="28">
        <f t="shared" si="30"/>
        <v>2.3074365054422341E-2</v>
      </c>
      <c r="AI155" s="28">
        <f t="shared" si="31"/>
        <v>1.1703516299044151E-3</v>
      </c>
      <c r="AJ155" s="28">
        <f t="shared" si="32"/>
        <v>3.0721480754441763E-3</v>
      </c>
      <c r="AK155" s="33">
        <f t="shared" si="33"/>
        <v>0.97268312758113262</v>
      </c>
      <c r="AL155" s="11">
        <f t="shared" si="34"/>
        <v>5</v>
      </c>
      <c r="AM155" s="14" t="str">
        <f>IF($O155 = TRUE, INDEX(Documentation!$M$9:$M$13, $AL155, 1), "")</f>
        <v>Reluctant Claimants</v>
      </c>
      <c r="AN155" s="1"/>
      <c r="AO155" s="1"/>
      <c r="AP155" s="38">
        <v>7.6590964749310196E-9</v>
      </c>
      <c r="AQ155" s="35">
        <v>2.3074365054422199E-2</v>
      </c>
      <c r="AR155" s="35">
        <v>1.1703516299044099E-3</v>
      </c>
      <c r="AS155" s="35">
        <v>3.0721480754441598E-3</v>
      </c>
      <c r="AT155" s="35">
        <v>0.97268312758113296</v>
      </c>
      <c r="AU155" s="14">
        <v>5</v>
      </c>
      <c r="AV155" s="4" t="b">
        <f t="shared" si="35"/>
        <v>1</v>
      </c>
      <c r="AW155" s="4" t="b">
        <f t="shared" si="36"/>
        <v>1</v>
      </c>
      <c r="AX155" s="4" t="b">
        <f t="shared" si="37"/>
        <v>1</v>
      </c>
      <c r="AY155" s="4" t="b">
        <f t="shared" si="38"/>
        <v>1</v>
      </c>
      <c r="AZ155" s="4" t="b">
        <f t="shared" si="39"/>
        <v>1</v>
      </c>
      <c r="BA155" s="4" t="b">
        <f t="shared" si="40"/>
        <v>1</v>
      </c>
      <c r="BB155" s="14" t="b">
        <f t="shared" si="41"/>
        <v>1</v>
      </c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spans="1:64" x14ac:dyDescent="0.2">
      <c r="A156" s="1"/>
      <c r="B156" s="11" t="s">
        <v>311</v>
      </c>
      <c r="C156" s="4">
        <v>2</v>
      </c>
      <c r="D156" s="4">
        <v>1</v>
      </c>
      <c r="E156" s="4">
        <v>1</v>
      </c>
      <c r="F156" s="4">
        <v>2</v>
      </c>
      <c r="G156" s="4">
        <v>3</v>
      </c>
      <c r="H156" s="4">
        <v>3</v>
      </c>
      <c r="I156" s="4">
        <v>2</v>
      </c>
      <c r="J156" s="4">
        <v>1</v>
      </c>
      <c r="K156" s="4">
        <v>2</v>
      </c>
      <c r="L156" s="4">
        <v>3</v>
      </c>
      <c r="M156" s="4">
        <v>3</v>
      </c>
      <c r="N156" s="14">
        <v>1</v>
      </c>
      <c r="O156" s="25" t="b">
        <f t="shared" si="28"/>
        <v>1</v>
      </c>
      <c r="P156" s="11">
        <f>IF($O156 = TRUE, IF(ISBLANK(C156), "", INDEX('Individual UI'!$E$6:$H$6,1,C156)), "")</f>
        <v>-2</v>
      </c>
      <c r="Q156" s="4">
        <f>IF($O156 = TRUE, IF(ISBLANK(D156), "", INDEX('Individual UI'!$E$6:$H$6,1,D156)), "")</f>
        <v>-4</v>
      </c>
      <c r="R156" s="4">
        <f>IF($O156 = TRUE, IF(ISBLANK(E156), "", INDEX('Individual UI'!$E$6:$H$6,1,E156)), "")</f>
        <v>-4</v>
      </c>
      <c r="S156" s="4">
        <f>IF($O156 = TRUE, IF(ISBLANK(F156), "", INDEX('Individual UI'!$E$6:$H$6,1,F156)), "")</f>
        <v>-2</v>
      </c>
      <c r="T156" s="4">
        <f>IF($O156 = TRUE, IF(ISBLANK(G156), "", INDEX('Individual UI'!$E$6:$H$6,1,G156)), "")</f>
        <v>2</v>
      </c>
      <c r="U156" s="4">
        <f>IF($O156 = TRUE, IF(ISBLANK(H156), "", INDEX('Individual UI'!$E$6:$H$6,1,H156)), "")</f>
        <v>2</v>
      </c>
      <c r="V156" s="4">
        <f>IF($O156 = TRUE, IF(ISBLANK(I156), "", INDEX('Individual UI'!$E$6:$H$6,1,I156)), "")</f>
        <v>-2</v>
      </c>
      <c r="W156" s="4">
        <f>IF($O156 = TRUE, IF(ISBLANK(J156), "", INDEX('Individual UI'!$E$6:$H$6,1,J156)), "")</f>
        <v>-4</v>
      </c>
      <c r="X156" s="4">
        <f>IF($O156 = TRUE, IF(ISBLANK(K156), "", INDEX('Individual UI'!$E$6:$H$6,1,K156)), "")</f>
        <v>-2</v>
      </c>
      <c r="Y156" s="4">
        <f>IF($O156 = TRUE, IF(ISBLANK(L156), "", INDEX('Individual UI'!$E$6:$H$6,1,L156)), "")</f>
        <v>2</v>
      </c>
      <c r="Z156" s="4">
        <f>IF($O156 = TRUE, IF(ISBLANK(M156), "", INDEX('Individual UI'!$E$6:$H$6,1,M156)), "")</f>
        <v>2</v>
      </c>
      <c r="AA156" s="14">
        <f>IF($O156 = TRUE, IF(ISBLANK(N156), "", INDEX('Individual UI'!$E$6:$H$6,1,N156)), "")</f>
        <v>-4</v>
      </c>
      <c r="AB156" s="11">
        <f>IF($O156 = TRUE, EXP(MMULT($P156:$AA156, Documentation!D$39:D$50) + Documentation!D$51), "")</f>
        <v>4.8605437285893373E-2</v>
      </c>
      <c r="AC156" s="4">
        <f>IF($O156 = TRUE, EXP(MMULT($P156:$AA156, Documentation!E$39:E$50) + Documentation!E$51), "")</f>
        <v>7.5178558784359259E-3</v>
      </c>
      <c r="AD156" s="4">
        <f>IF($O156 = TRUE, EXP(MMULT($P156:$AA156, Documentation!F$39:F$50) + Documentation!F$51), "")</f>
        <v>2.8816938515463644E-4</v>
      </c>
      <c r="AE156" s="4">
        <f>IF($O156 = TRUE, EXP(MMULT($P156:$AA156, Documentation!G$39:G$50) + Documentation!G$51), "")</f>
        <v>8.7938828261102164E-2</v>
      </c>
      <c r="AF156" s="14">
        <f>IF($O156 = TRUE, EXP(MMULT($P156:$AA156, Documentation!H$39:H$50) + Documentation!H$51), "")</f>
        <v>6.699068561392991E-3</v>
      </c>
      <c r="AG156" s="30">
        <f t="shared" si="29"/>
        <v>0.32178512698088335</v>
      </c>
      <c r="AH156" s="28">
        <f t="shared" si="30"/>
        <v>4.9770855763262185E-2</v>
      </c>
      <c r="AI156" s="28">
        <f t="shared" si="31"/>
        <v>1.9077829019120904E-3</v>
      </c>
      <c r="AJ156" s="28">
        <f t="shared" si="32"/>
        <v>0.58218603923066725</v>
      </c>
      <c r="AK156" s="33">
        <f t="shared" si="33"/>
        <v>4.4350195123275211E-2</v>
      </c>
      <c r="AL156" s="11">
        <f t="shared" si="34"/>
        <v>4</v>
      </c>
      <c r="AM156" s="14" t="str">
        <f>IF($O156 = TRUE, INDEX(Documentation!$M$9:$M$13, $AL156, 1), "")</f>
        <v>Financially Pressured</v>
      </c>
      <c r="AN156" s="1"/>
      <c r="AO156" s="1"/>
      <c r="AP156" s="38">
        <v>0.32178512698088202</v>
      </c>
      <c r="AQ156" s="35">
        <v>4.9770855763261297E-2</v>
      </c>
      <c r="AR156" s="35">
        <v>1.90778290191206E-3</v>
      </c>
      <c r="AS156" s="35">
        <v>0.58218603923067003</v>
      </c>
      <c r="AT156" s="35">
        <v>4.4350195123274698E-2</v>
      </c>
      <c r="AU156" s="14">
        <v>4</v>
      </c>
      <c r="AV156" s="4" t="b">
        <f t="shared" si="35"/>
        <v>1</v>
      </c>
      <c r="AW156" s="4" t="b">
        <f t="shared" si="36"/>
        <v>1</v>
      </c>
      <c r="AX156" s="4" t="b">
        <f t="shared" si="37"/>
        <v>1</v>
      </c>
      <c r="AY156" s="4" t="b">
        <f t="shared" si="38"/>
        <v>1</v>
      </c>
      <c r="AZ156" s="4" t="b">
        <f t="shared" si="39"/>
        <v>1</v>
      </c>
      <c r="BA156" s="4" t="b">
        <f t="shared" si="40"/>
        <v>1</v>
      </c>
      <c r="BB156" s="14" t="b">
        <f t="shared" si="41"/>
        <v>1</v>
      </c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x14ac:dyDescent="0.2">
      <c r="A157" s="1"/>
      <c r="B157" s="11" t="s">
        <v>312</v>
      </c>
      <c r="C157" s="4">
        <v>4</v>
      </c>
      <c r="D157" s="4">
        <v>1</v>
      </c>
      <c r="E157" s="4">
        <v>4</v>
      </c>
      <c r="F157" s="4">
        <v>3</v>
      </c>
      <c r="G157" s="4">
        <v>4</v>
      </c>
      <c r="H157" s="4">
        <v>4</v>
      </c>
      <c r="I157" s="4">
        <v>1</v>
      </c>
      <c r="J157" s="4">
        <v>4</v>
      </c>
      <c r="K157" s="4">
        <v>4</v>
      </c>
      <c r="L157" s="4">
        <v>2</v>
      </c>
      <c r="M157" s="4">
        <v>1</v>
      </c>
      <c r="N157" s="14">
        <v>1</v>
      </c>
      <c r="O157" s="25" t="b">
        <f t="shared" si="28"/>
        <v>1</v>
      </c>
      <c r="P157" s="11">
        <f>IF($O157 = TRUE, IF(ISBLANK(C157), "", INDEX('Individual UI'!$E$6:$H$6,1,C157)), "")</f>
        <v>4</v>
      </c>
      <c r="Q157" s="4">
        <f>IF($O157 = TRUE, IF(ISBLANK(D157), "", INDEX('Individual UI'!$E$6:$H$6,1,D157)), "")</f>
        <v>-4</v>
      </c>
      <c r="R157" s="4">
        <f>IF($O157 = TRUE, IF(ISBLANK(E157), "", INDEX('Individual UI'!$E$6:$H$6,1,E157)), "")</f>
        <v>4</v>
      </c>
      <c r="S157" s="4">
        <f>IF($O157 = TRUE, IF(ISBLANK(F157), "", INDEX('Individual UI'!$E$6:$H$6,1,F157)), "")</f>
        <v>2</v>
      </c>
      <c r="T157" s="4">
        <f>IF($O157 = TRUE, IF(ISBLANK(G157), "", INDEX('Individual UI'!$E$6:$H$6,1,G157)), "")</f>
        <v>4</v>
      </c>
      <c r="U157" s="4">
        <f>IF($O157 = TRUE, IF(ISBLANK(H157), "", INDEX('Individual UI'!$E$6:$H$6,1,H157)), "")</f>
        <v>4</v>
      </c>
      <c r="V157" s="4">
        <f>IF($O157 = TRUE, IF(ISBLANK(I157), "", INDEX('Individual UI'!$E$6:$H$6,1,I157)), "")</f>
        <v>-4</v>
      </c>
      <c r="W157" s="4">
        <f>IF($O157 = TRUE, IF(ISBLANK(J157), "", INDEX('Individual UI'!$E$6:$H$6,1,J157)), "")</f>
        <v>4</v>
      </c>
      <c r="X157" s="4">
        <f>IF($O157 = TRUE, IF(ISBLANK(K157), "", INDEX('Individual UI'!$E$6:$H$6,1,K157)), "")</f>
        <v>4</v>
      </c>
      <c r="Y157" s="4">
        <f>IF($O157 = TRUE, IF(ISBLANK(L157), "", INDEX('Individual UI'!$E$6:$H$6,1,L157)), "")</f>
        <v>-2</v>
      </c>
      <c r="Z157" s="4">
        <f>IF($O157 = TRUE, IF(ISBLANK(M157), "", INDEX('Individual UI'!$E$6:$H$6,1,M157)), "")</f>
        <v>-4</v>
      </c>
      <c r="AA157" s="14">
        <f>IF($O157 = TRUE, IF(ISBLANK(N157), "", INDEX('Individual UI'!$E$6:$H$6,1,N157)), "")</f>
        <v>-4</v>
      </c>
      <c r="AB157" s="11">
        <f>IF($O157 = TRUE, EXP(MMULT($P157:$AA157, Documentation!D$39:D$50) + Documentation!D$51), "")</f>
        <v>3.5936158044755881E-5</v>
      </c>
      <c r="AC157" s="4">
        <f>IF($O157 = TRUE, EXP(MMULT($P157:$AA157, Documentation!E$39:E$50) + Documentation!E$51), "")</f>
        <v>9.9075408004488372E-5</v>
      </c>
      <c r="AD157" s="4">
        <f>IF($O157 = TRUE, EXP(MMULT($P157:$AA157, Documentation!F$39:F$50) + Documentation!F$51), "")</f>
        <v>9.3470001760558433E-2</v>
      </c>
      <c r="AE157" s="4">
        <f>IF($O157 = TRUE, EXP(MMULT($P157:$AA157, Documentation!G$39:G$50) + Documentation!G$51), "")</f>
        <v>16.866762897460294</v>
      </c>
      <c r="AF157" s="14">
        <f>IF($O157 = TRUE, EXP(MMULT($P157:$AA157, Documentation!H$39:H$50) + Documentation!H$51), "")</f>
        <v>0.22156071230857172</v>
      </c>
      <c r="AG157" s="30">
        <f t="shared" si="29"/>
        <v>2.0915089820854851E-6</v>
      </c>
      <c r="AH157" s="28">
        <f t="shared" si="30"/>
        <v>5.7662565232237041E-6</v>
      </c>
      <c r="AI157" s="28">
        <f t="shared" si="31"/>
        <v>5.4400180451755938E-3</v>
      </c>
      <c r="AJ157" s="28">
        <f t="shared" si="32"/>
        <v>0.98165713916355435</v>
      </c>
      <c r="AK157" s="33">
        <f t="shared" si="33"/>
        <v>1.2894985025764564E-2</v>
      </c>
      <c r="AL157" s="11">
        <f t="shared" si="34"/>
        <v>4</v>
      </c>
      <c r="AM157" s="14" t="str">
        <f>IF($O157 = TRUE, INDEX(Documentation!$M$9:$M$13, $AL157, 1), "")</f>
        <v>Financially Pressured</v>
      </c>
      <c r="AN157" s="1"/>
      <c r="AO157" s="1"/>
      <c r="AP157" s="38">
        <v>2.0915089820854999E-6</v>
      </c>
      <c r="AQ157" s="35">
        <v>5.7662565232237998E-6</v>
      </c>
      <c r="AR157" s="35">
        <v>5.4400180451757603E-3</v>
      </c>
      <c r="AS157" s="35">
        <v>0.98165713916355402</v>
      </c>
      <c r="AT157" s="35">
        <v>1.28949850257649E-2</v>
      </c>
      <c r="AU157" s="14">
        <v>4</v>
      </c>
      <c r="AV157" s="4" t="b">
        <f t="shared" si="35"/>
        <v>1</v>
      </c>
      <c r="AW157" s="4" t="b">
        <f t="shared" si="36"/>
        <v>1</v>
      </c>
      <c r="AX157" s="4" t="b">
        <f t="shared" si="37"/>
        <v>1</v>
      </c>
      <c r="AY157" s="4" t="b">
        <f t="shared" si="38"/>
        <v>1</v>
      </c>
      <c r="AZ157" s="4" t="b">
        <f t="shared" si="39"/>
        <v>1</v>
      </c>
      <c r="BA157" s="4" t="b">
        <f t="shared" si="40"/>
        <v>1</v>
      </c>
      <c r="BB157" s="14" t="b">
        <f t="shared" si="41"/>
        <v>1</v>
      </c>
      <c r="BC157" s="1"/>
      <c r="BD157" s="1"/>
      <c r="BE157" s="1"/>
      <c r="BF157" s="1"/>
      <c r="BG157" s="1"/>
      <c r="BH157" s="1"/>
      <c r="BI157" s="1"/>
      <c r="BJ157" s="1"/>
      <c r="BK157" s="1"/>
      <c r="BL157" s="1"/>
    </row>
    <row r="158" spans="1:64" x14ac:dyDescent="0.2">
      <c r="A158" s="1"/>
      <c r="B158" s="11" t="s">
        <v>313</v>
      </c>
      <c r="C158" s="4">
        <v>2</v>
      </c>
      <c r="D158" s="4">
        <v>2</v>
      </c>
      <c r="E158" s="4">
        <v>3</v>
      </c>
      <c r="F158" s="4">
        <v>3</v>
      </c>
      <c r="G158" s="4">
        <v>3</v>
      </c>
      <c r="H158" s="4">
        <v>4</v>
      </c>
      <c r="I158" s="4">
        <v>3</v>
      </c>
      <c r="J158" s="4">
        <v>4</v>
      </c>
      <c r="K158" s="4">
        <v>2</v>
      </c>
      <c r="L158" s="4">
        <v>1</v>
      </c>
      <c r="M158" s="4">
        <v>2</v>
      </c>
      <c r="N158" s="14">
        <v>4</v>
      </c>
      <c r="O158" s="25" t="b">
        <f t="shared" si="28"/>
        <v>1</v>
      </c>
      <c r="P158" s="11">
        <f>IF($O158 = TRUE, IF(ISBLANK(C158), "", INDEX('Individual UI'!$E$6:$H$6,1,C158)), "")</f>
        <v>-2</v>
      </c>
      <c r="Q158" s="4">
        <f>IF($O158 = TRUE, IF(ISBLANK(D158), "", INDEX('Individual UI'!$E$6:$H$6,1,D158)), "")</f>
        <v>-2</v>
      </c>
      <c r="R158" s="4">
        <f>IF($O158 = TRUE, IF(ISBLANK(E158), "", INDEX('Individual UI'!$E$6:$H$6,1,E158)), "")</f>
        <v>2</v>
      </c>
      <c r="S158" s="4">
        <f>IF($O158 = TRUE, IF(ISBLANK(F158), "", INDEX('Individual UI'!$E$6:$H$6,1,F158)), "")</f>
        <v>2</v>
      </c>
      <c r="T158" s="4">
        <f>IF($O158 = TRUE, IF(ISBLANK(G158), "", INDEX('Individual UI'!$E$6:$H$6,1,G158)), "")</f>
        <v>2</v>
      </c>
      <c r="U158" s="4">
        <f>IF($O158 = TRUE, IF(ISBLANK(H158), "", INDEX('Individual UI'!$E$6:$H$6,1,H158)), "")</f>
        <v>4</v>
      </c>
      <c r="V158" s="4">
        <f>IF($O158 = TRUE, IF(ISBLANK(I158), "", INDEX('Individual UI'!$E$6:$H$6,1,I158)), "")</f>
        <v>2</v>
      </c>
      <c r="W158" s="4">
        <f>IF($O158 = TRUE, IF(ISBLANK(J158), "", INDEX('Individual UI'!$E$6:$H$6,1,J158)), "")</f>
        <v>4</v>
      </c>
      <c r="X158" s="4">
        <f>IF($O158 = TRUE, IF(ISBLANK(K158), "", INDEX('Individual UI'!$E$6:$H$6,1,K158)), "")</f>
        <v>-2</v>
      </c>
      <c r="Y158" s="4">
        <f>IF($O158 = TRUE, IF(ISBLANK(L158), "", INDEX('Individual UI'!$E$6:$H$6,1,L158)), "")</f>
        <v>-4</v>
      </c>
      <c r="Z158" s="4">
        <f>IF($O158 = TRUE, IF(ISBLANK(M158), "", INDEX('Individual UI'!$E$6:$H$6,1,M158)), "")</f>
        <v>-2</v>
      </c>
      <c r="AA158" s="14">
        <f>IF($O158 = TRUE, IF(ISBLANK(N158), "", INDEX('Individual UI'!$E$6:$H$6,1,N158)), "")</f>
        <v>4</v>
      </c>
      <c r="AB158" s="11">
        <f>IF($O158 = TRUE, EXP(MMULT($P158:$AA158, Documentation!D$39:D$50) + Documentation!D$51), "")</f>
        <v>8.3538770030351338E-3</v>
      </c>
      <c r="AC158" s="4">
        <f>IF($O158 = TRUE, EXP(MMULT($P158:$AA158, Documentation!E$39:E$50) + Documentation!E$51), "")</f>
        <v>2.429320763959765E-5</v>
      </c>
      <c r="AD158" s="4">
        <f>IF($O158 = TRUE, EXP(MMULT($P158:$AA158, Documentation!F$39:F$50) + Documentation!F$51), "")</f>
        <v>0.24605937586705046</v>
      </c>
      <c r="AE158" s="4">
        <f>IF($O158 = TRUE, EXP(MMULT($P158:$AA158, Documentation!G$39:G$50) + Documentation!G$51), "")</f>
        <v>1.0164729113340853</v>
      </c>
      <c r="AF158" s="14">
        <f>IF($O158 = TRUE, EXP(MMULT($P158:$AA158, Documentation!H$39:H$50) + Documentation!H$51), "")</f>
        <v>1.051445992646959E-3</v>
      </c>
      <c r="AG158" s="30">
        <f t="shared" si="29"/>
        <v>6.5677100710922589E-3</v>
      </c>
      <c r="AH158" s="28">
        <f t="shared" si="30"/>
        <v>1.9099005697085661E-5</v>
      </c>
      <c r="AI158" s="28">
        <f t="shared" si="31"/>
        <v>0.19344869937414211</v>
      </c>
      <c r="AJ158" s="28">
        <f t="shared" si="32"/>
        <v>0.79913785830649064</v>
      </c>
      <c r="AK158" s="33">
        <f t="shared" si="33"/>
        <v>8.2663324257803742E-4</v>
      </c>
      <c r="AL158" s="11">
        <f t="shared" si="34"/>
        <v>4</v>
      </c>
      <c r="AM158" s="14" t="str">
        <f>IF($O158 = TRUE, INDEX(Documentation!$M$9:$M$13, $AL158, 1), "")</f>
        <v>Financially Pressured</v>
      </c>
      <c r="AN158" s="1"/>
      <c r="AO158" s="1"/>
      <c r="AP158" s="38">
        <v>6.5677100710922398E-3</v>
      </c>
      <c r="AQ158" s="35">
        <v>1.90990056970856E-5</v>
      </c>
      <c r="AR158" s="35">
        <v>0.193448699374144</v>
      </c>
      <c r="AS158" s="35">
        <v>0.79913785830648898</v>
      </c>
      <c r="AT158" s="35">
        <v>8.2663324257803395E-4</v>
      </c>
      <c r="AU158" s="14">
        <v>4</v>
      </c>
      <c r="AV158" s="4" t="b">
        <f t="shared" si="35"/>
        <v>1</v>
      </c>
      <c r="AW158" s="4" t="b">
        <f t="shared" si="36"/>
        <v>1</v>
      </c>
      <c r="AX158" s="4" t="b">
        <f t="shared" si="37"/>
        <v>1</v>
      </c>
      <c r="AY158" s="4" t="b">
        <f t="shared" si="38"/>
        <v>1</v>
      </c>
      <c r="AZ158" s="4" t="b">
        <f t="shared" si="39"/>
        <v>1</v>
      </c>
      <c r="BA158" s="4" t="b">
        <f t="shared" si="40"/>
        <v>1</v>
      </c>
      <c r="BB158" s="14" t="b">
        <f t="shared" si="41"/>
        <v>1</v>
      </c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x14ac:dyDescent="0.2">
      <c r="A159" s="1"/>
      <c r="B159" s="11" t="s">
        <v>314</v>
      </c>
      <c r="C159" s="4">
        <v>3</v>
      </c>
      <c r="D159" s="4">
        <v>3</v>
      </c>
      <c r="E159" s="4">
        <v>4</v>
      </c>
      <c r="F159" s="4">
        <v>2</v>
      </c>
      <c r="G159" s="4">
        <v>2</v>
      </c>
      <c r="H159" s="4">
        <v>1</v>
      </c>
      <c r="I159" s="4">
        <v>3</v>
      </c>
      <c r="J159" s="4">
        <v>1</v>
      </c>
      <c r="K159" s="4">
        <v>3</v>
      </c>
      <c r="L159" s="4">
        <v>4</v>
      </c>
      <c r="M159" s="4">
        <v>4</v>
      </c>
      <c r="N159" s="14">
        <v>3</v>
      </c>
      <c r="O159" s="25" t="b">
        <f t="shared" si="28"/>
        <v>1</v>
      </c>
      <c r="P159" s="11">
        <f>IF($O159 = TRUE, IF(ISBLANK(C159), "", INDEX('Individual UI'!$E$6:$H$6,1,C159)), "")</f>
        <v>2</v>
      </c>
      <c r="Q159" s="4">
        <f>IF($O159 = TRUE, IF(ISBLANK(D159), "", INDEX('Individual UI'!$E$6:$H$6,1,D159)), "")</f>
        <v>2</v>
      </c>
      <c r="R159" s="4">
        <f>IF($O159 = TRUE, IF(ISBLANK(E159), "", INDEX('Individual UI'!$E$6:$H$6,1,E159)), "")</f>
        <v>4</v>
      </c>
      <c r="S159" s="4">
        <f>IF($O159 = TRUE, IF(ISBLANK(F159), "", INDEX('Individual UI'!$E$6:$H$6,1,F159)), "")</f>
        <v>-2</v>
      </c>
      <c r="T159" s="4">
        <f>IF($O159 = TRUE, IF(ISBLANK(G159), "", INDEX('Individual UI'!$E$6:$H$6,1,G159)), "")</f>
        <v>-2</v>
      </c>
      <c r="U159" s="4">
        <f>IF($O159 = TRUE, IF(ISBLANK(H159), "", INDEX('Individual UI'!$E$6:$H$6,1,H159)), "")</f>
        <v>-4</v>
      </c>
      <c r="V159" s="4">
        <f>IF($O159 = TRUE, IF(ISBLANK(I159), "", INDEX('Individual UI'!$E$6:$H$6,1,I159)), "")</f>
        <v>2</v>
      </c>
      <c r="W159" s="4">
        <f>IF($O159 = TRUE, IF(ISBLANK(J159), "", INDEX('Individual UI'!$E$6:$H$6,1,J159)), "")</f>
        <v>-4</v>
      </c>
      <c r="X159" s="4">
        <f>IF($O159 = TRUE, IF(ISBLANK(K159), "", INDEX('Individual UI'!$E$6:$H$6,1,K159)), "")</f>
        <v>2</v>
      </c>
      <c r="Y159" s="4">
        <f>IF($O159 = TRUE, IF(ISBLANK(L159), "", INDEX('Individual UI'!$E$6:$H$6,1,L159)), "")</f>
        <v>4</v>
      </c>
      <c r="Z159" s="4">
        <f>IF($O159 = TRUE, IF(ISBLANK(M159), "", INDEX('Individual UI'!$E$6:$H$6,1,M159)), "")</f>
        <v>4</v>
      </c>
      <c r="AA159" s="14">
        <f>IF($O159 = TRUE, IF(ISBLANK(N159), "", INDEX('Individual UI'!$E$6:$H$6,1,N159)), "")</f>
        <v>2</v>
      </c>
      <c r="AB159" s="11">
        <f>IF($O159 = TRUE, EXP(MMULT($P159:$AA159, Documentation!D$39:D$50) + Documentation!D$51), "")</f>
        <v>4.558916824857709E-4</v>
      </c>
      <c r="AC159" s="4">
        <f>IF($O159 = TRUE, EXP(MMULT($P159:$AA159, Documentation!E$39:E$50) + Documentation!E$51), "")</f>
        <v>68.180752482180111</v>
      </c>
      <c r="AD159" s="4">
        <f>IF($O159 = TRUE, EXP(MMULT($P159:$AA159, Documentation!F$39:F$50) + Documentation!F$51), "")</f>
        <v>7.3202934137249723E-2</v>
      </c>
      <c r="AE159" s="4">
        <f>IF($O159 = TRUE, EXP(MMULT($P159:$AA159, Documentation!G$39:G$50) + Documentation!G$51), "")</f>
        <v>2.3762566903039025E-5</v>
      </c>
      <c r="AF159" s="14">
        <f>IF($O159 = TRUE, EXP(MMULT($P159:$AA159, Documentation!H$39:H$50) + Documentation!H$51), "")</f>
        <v>3.6685975080000884E-2</v>
      </c>
      <c r="AG159" s="30">
        <f t="shared" si="29"/>
        <v>6.6757094554216847E-6</v>
      </c>
      <c r="AH159" s="28">
        <f t="shared" si="30"/>
        <v>0.99838385193013779</v>
      </c>
      <c r="AI159" s="28">
        <f t="shared" si="31"/>
        <v>1.0719246223578587E-3</v>
      </c>
      <c r="AJ159" s="28">
        <f t="shared" si="32"/>
        <v>3.4795983049034713E-7</v>
      </c>
      <c r="AK159" s="33">
        <f t="shared" si="33"/>
        <v>5.3719977821830537E-4</v>
      </c>
      <c r="AL159" s="11">
        <f t="shared" si="34"/>
        <v>2</v>
      </c>
      <c r="AM159" s="14" t="str">
        <f>IF($O159 = TRUE, INDEX(Documentation!$M$9:$M$13, $AL159, 1), "")</f>
        <v>Cautious Consulters</v>
      </c>
      <c r="AN159" s="1"/>
      <c r="AO159" s="1"/>
      <c r="AP159" s="38">
        <v>6.6757094554217E-6</v>
      </c>
      <c r="AQ159" s="35">
        <v>0.99838385193013801</v>
      </c>
      <c r="AR159" s="35">
        <v>1.0719246223578501E-3</v>
      </c>
      <c r="AS159" s="35">
        <v>3.47959830490344E-7</v>
      </c>
      <c r="AT159" s="35">
        <v>5.3719977821829897E-4</v>
      </c>
      <c r="AU159" s="14">
        <v>2</v>
      </c>
      <c r="AV159" s="4" t="b">
        <f t="shared" si="35"/>
        <v>1</v>
      </c>
      <c r="AW159" s="4" t="b">
        <f t="shared" si="36"/>
        <v>1</v>
      </c>
      <c r="AX159" s="4" t="b">
        <f t="shared" si="37"/>
        <v>1</v>
      </c>
      <c r="AY159" s="4" t="b">
        <f t="shared" si="38"/>
        <v>1</v>
      </c>
      <c r="AZ159" s="4" t="b">
        <f t="shared" si="39"/>
        <v>1</v>
      </c>
      <c r="BA159" s="4" t="b">
        <f t="shared" si="40"/>
        <v>1</v>
      </c>
      <c r="BB159" s="14" t="b">
        <f t="shared" si="41"/>
        <v>1</v>
      </c>
      <c r="BC159" s="1"/>
      <c r="BD159" s="1"/>
      <c r="BE159" s="1"/>
      <c r="BF159" s="1"/>
      <c r="BG159" s="1"/>
      <c r="BH159" s="1"/>
      <c r="BI159" s="1"/>
      <c r="BJ159" s="1"/>
      <c r="BK159" s="1"/>
      <c r="BL159" s="1"/>
    </row>
    <row r="160" spans="1:64" x14ac:dyDescent="0.2">
      <c r="A160" s="1"/>
      <c r="B160" s="11" t="s">
        <v>315</v>
      </c>
      <c r="C160" s="4">
        <v>3</v>
      </c>
      <c r="D160" s="4">
        <v>3</v>
      </c>
      <c r="E160" s="4">
        <v>4</v>
      </c>
      <c r="F160" s="4">
        <v>3</v>
      </c>
      <c r="G160" s="4">
        <v>2</v>
      </c>
      <c r="H160" s="4">
        <v>3</v>
      </c>
      <c r="I160" s="4">
        <v>3</v>
      </c>
      <c r="J160" s="4">
        <v>3</v>
      </c>
      <c r="K160" s="4">
        <v>4</v>
      </c>
      <c r="L160" s="4">
        <v>3</v>
      </c>
      <c r="M160" s="4">
        <v>3</v>
      </c>
      <c r="N160" s="14">
        <v>3</v>
      </c>
      <c r="O160" s="25" t="b">
        <f t="shared" si="28"/>
        <v>1</v>
      </c>
      <c r="P160" s="11">
        <f>IF($O160 = TRUE, IF(ISBLANK(C160), "", INDEX('Individual UI'!$E$6:$H$6,1,C160)), "")</f>
        <v>2</v>
      </c>
      <c r="Q160" s="4">
        <f>IF($O160 = TRUE, IF(ISBLANK(D160), "", INDEX('Individual UI'!$E$6:$H$6,1,D160)), "")</f>
        <v>2</v>
      </c>
      <c r="R160" s="4">
        <f>IF($O160 = TRUE, IF(ISBLANK(E160), "", INDEX('Individual UI'!$E$6:$H$6,1,E160)), "")</f>
        <v>4</v>
      </c>
      <c r="S160" s="4">
        <f>IF($O160 = TRUE, IF(ISBLANK(F160), "", INDEX('Individual UI'!$E$6:$H$6,1,F160)), "")</f>
        <v>2</v>
      </c>
      <c r="T160" s="4">
        <f>IF($O160 = TRUE, IF(ISBLANK(G160), "", INDEX('Individual UI'!$E$6:$H$6,1,G160)), "")</f>
        <v>-2</v>
      </c>
      <c r="U160" s="4">
        <f>IF($O160 = TRUE, IF(ISBLANK(H160), "", INDEX('Individual UI'!$E$6:$H$6,1,H160)), "")</f>
        <v>2</v>
      </c>
      <c r="V160" s="4">
        <f>IF($O160 = TRUE, IF(ISBLANK(I160), "", INDEX('Individual UI'!$E$6:$H$6,1,I160)), "")</f>
        <v>2</v>
      </c>
      <c r="W160" s="4">
        <f>IF($O160 = TRUE, IF(ISBLANK(J160), "", INDEX('Individual UI'!$E$6:$H$6,1,J160)), "")</f>
        <v>2</v>
      </c>
      <c r="X160" s="4">
        <f>IF($O160 = TRUE, IF(ISBLANK(K160), "", INDEX('Individual UI'!$E$6:$H$6,1,K160)), "")</f>
        <v>4</v>
      </c>
      <c r="Y160" s="4">
        <f>IF($O160 = TRUE, IF(ISBLANK(L160), "", INDEX('Individual UI'!$E$6:$H$6,1,L160)), "")</f>
        <v>2</v>
      </c>
      <c r="Z160" s="4">
        <f>IF($O160 = TRUE, IF(ISBLANK(M160), "", INDEX('Individual UI'!$E$6:$H$6,1,M160)), "")</f>
        <v>2</v>
      </c>
      <c r="AA160" s="14">
        <f>IF($O160 = TRUE, IF(ISBLANK(N160), "", INDEX('Individual UI'!$E$6:$H$6,1,N160)), "")</f>
        <v>2</v>
      </c>
      <c r="AB160" s="11">
        <f>IF($O160 = TRUE, EXP(MMULT($P160:$AA160, Documentation!D$39:D$50) + Documentation!D$51), "")</f>
        <v>3.7868058811599251E-5</v>
      </c>
      <c r="AC160" s="4">
        <f>IF($O160 = TRUE, EXP(MMULT($P160:$AA160, Documentation!E$39:E$50) + Documentation!E$51), "")</f>
        <v>0.33364808038381988</v>
      </c>
      <c r="AD160" s="4">
        <f>IF($O160 = TRUE, EXP(MMULT($P160:$AA160, Documentation!F$39:F$50) + Documentation!F$51), "")</f>
        <v>4.1820519713880371</v>
      </c>
      <c r="AE160" s="4">
        <f>IF($O160 = TRUE, EXP(MMULT($P160:$AA160, Documentation!G$39:G$50) + Documentation!G$51), "")</f>
        <v>4.0363349465158898E-4</v>
      </c>
      <c r="AF160" s="14">
        <f>IF($O160 = TRUE, EXP(MMULT($P160:$AA160, Documentation!H$39:H$50) + Documentation!H$51), "")</f>
        <v>4.0386972875199191E-2</v>
      </c>
      <c r="AG160" s="30">
        <f t="shared" si="29"/>
        <v>8.3107257189006775E-6</v>
      </c>
      <c r="AH160" s="28">
        <f t="shared" si="30"/>
        <v>7.3224183381121896E-2</v>
      </c>
      <c r="AI160" s="28">
        <f t="shared" si="31"/>
        <v>0.91781538233345794</v>
      </c>
      <c r="AJ160" s="28">
        <f t="shared" si="32"/>
        <v>8.8583554855555912E-5</v>
      </c>
      <c r="AK160" s="33">
        <f t="shared" si="33"/>
        <v>8.8635400048457606E-3</v>
      </c>
      <c r="AL160" s="11">
        <f t="shared" si="34"/>
        <v>3</v>
      </c>
      <c r="AM160" s="14" t="str">
        <f>IF($O160 = TRUE, INDEX(Documentation!$M$9:$M$13, $AL160, 1), "")</f>
        <v>Process Skeptics</v>
      </c>
      <c r="AN160" s="1"/>
      <c r="AO160" s="1"/>
      <c r="AP160" s="38">
        <v>8.3107257189007605E-6</v>
      </c>
      <c r="AQ160" s="35">
        <v>7.3224183381122201E-2</v>
      </c>
      <c r="AR160" s="35">
        <v>0.91781538233345705</v>
      </c>
      <c r="AS160" s="35">
        <v>8.8583554855555994E-5</v>
      </c>
      <c r="AT160" s="35">
        <v>8.8635400048457502E-3</v>
      </c>
      <c r="AU160" s="14">
        <v>3</v>
      </c>
      <c r="AV160" s="4" t="b">
        <f t="shared" si="35"/>
        <v>1</v>
      </c>
      <c r="AW160" s="4" t="b">
        <f t="shared" si="36"/>
        <v>1</v>
      </c>
      <c r="AX160" s="4" t="b">
        <f t="shared" si="37"/>
        <v>1</v>
      </c>
      <c r="AY160" s="4" t="b">
        <f t="shared" si="38"/>
        <v>1</v>
      </c>
      <c r="AZ160" s="4" t="b">
        <f t="shared" si="39"/>
        <v>1</v>
      </c>
      <c r="BA160" s="4" t="b">
        <f t="shared" si="40"/>
        <v>1</v>
      </c>
      <c r="BB160" s="14" t="b">
        <f t="shared" si="41"/>
        <v>1</v>
      </c>
      <c r="BC160" s="1"/>
      <c r="BD160" s="1"/>
      <c r="BE160" s="1"/>
      <c r="BF160" s="1"/>
      <c r="BG160" s="1"/>
      <c r="BH160" s="1"/>
      <c r="BI160" s="1"/>
      <c r="BJ160" s="1"/>
      <c r="BK160" s="1"/>
      <c r="BL160" s="1"/>
    </row>
    <row r="161" spans="1:64" x14ac:dyDescent="0.2">
      <c r="A161" s="1"/>
      <c r="B161" s="11" t="s">
        <v>316</v>
      </c>
      <c r="C161" s="4">
        <v>3</v>
      </c>
      <c r="D161" s="4">
        <v>4</v>
      </c>
      <c r="E161" s="4">
        <v>3</v>
      </c>
      <c r="F161" s="4">
        <v>2</v>
      </c>
      <c r="G161" s="4">
        <v>3</v>
      </c>
      <c r="H161" s="4">
        <v>3</v>
      </c>
      <c r="I161" s="4">
        <v>1</v>
      </c>
      <c r="J161" s="4">
        <v>1</v>
      </c>
      <c r="K161" s="4">
        <v>3</v>
      </c>
      <c r="L161" s="4">
        <v>4</v>
      </c>
      <c r="M161" s="4">
        <v>4</v>
      </c>
      <c r="N161" s="14">
        <v>3</v>
      </c>
      <c r="O161" s="25" t="b">
        <f t="shared" si="28"/>
        <v>1</v>
      </c>
      <c r="P161" s="11">
        <f>IF($O161 = TRUE, IF(ISBLANK(C161), "", INDEX('Individual UI'!$E$6:$H$6,1,C161)), "")</f>
        <v>2</v>
      </c>
      <c r="Q161" s="4">
        <f>IF($O161 = TRUE, IF(ISBLANK(D161), "", INDEX('Individual UI'!$E$6:$H$6,1,D161)), "")</f>
        <v>4</v>
      </c>
      <c r="R161" s="4">
        <f>IF($O161 = TRUE, IF(ISBLANK(E161), "", INDEX('Individual UI'!$E$6:$H$6,1,E161)), "")</f>
        <v>2</v>
      </c>
      <c r="S161" s="4">
        <f>IF($O161 = TRUE, IF(ISBLANK(F161), "", INDEX('Individual UI'!$E$6:$H$6,1,F161)), "")</f>
        <v>-2</v>
      </c>
      <c r="T161" s="4">
        <f>IF($O161 = TRUE, IF(ISBLANK(G161), "", INDEX('Individual UI'!$E$6:$H$6,1,G161)), "")</f>
        <v>2</v>
      </c>
      <c r="U161" s="4">
        <f>IF($O161 = TRUE, IF(ISBLANK(H161), "", INDEX('Individual UI'!$E$6:$H$6,1,H161)), "")</f>
        <v>2</v>
      </c>
      <c r="V161" s="4">
        <f>IF($O161 = TRUE, IF(ISBLANK(I161), "", INDEX('Individual UI'!$E$6:$H$6,1,I161)), "")</f>
        <v>-4</v>
      </c>
      <c r="W161" s="4">
        <f>IF($O161 = TRUE, IF(ISBLANK(J161), "", INDEX('Individual UI'!$E$6:$H$6,1,J161)), "")</f>
        <v>-4</v>
      </c>
      <c r="X161" s="4">
        <f>IF($O161 = TRUE, IF(ISBLANK(K161), "", INDEX('Individual UI'!$E$6:$H$6,1,K161)), "")</f>
        <v>2</v>
      </c>
      <c r="Y161" s="4">
        <f>IF($O161 = TRUE, IF(ISBLANK(L161), "", INDEX('Individual UI'!$E$6:$H$6,1,L161)), "")</f>
        <v>4</v>
      </c>
      <c r="Z161" s="4">
        <f>IF($O161 = TRUE, IF(ISBLANK(M161), "", INDEX('Individual UI'!$E$6:$H$6,1,M161)), "")</f>
        <v>4</v>
      </c>
      <c r="AA161" s="14">
        <f>IF($O161 = TRUE, IF(ISBLANK(N161), "", INDEX('Individual UI'!$E$6:$H$6,1,N161)), "")</f>
        <v>2</v>
      </c>
      <c r="AB161" s="11">
        <f>IF($O161 = TRUE, EXP(MMULT($P161:$AA161, Documentation!D$39:D$50) + Documentation!D$51), "")</f>
        <v>4.1735728383049785E-6</v>
      </c>
      <c r="AC161" s="4">
        <f>IF($O161 = TRUE, EXP(MMULT($P161:$AA161, Documentation!E$39:E$50) + Documentation!E$51), "")</f>
        <v>120.76237104194901</v>
      </c>
      <c r="AD161" s="4">
        <f>IF($O161 = TRUE, EXP(MMULT($P161:$AA161, Documentation!F$39:F$50) + Documentation!F$51), "")</f>
        <v>0.22752437855217378</v>
      </c>
      <c r="AE161" s="4">
        <f>IF($O161 = TRUE, EXP(MMULT($P161:$AA161, Documentation!G$39:G$50) + Documentation!G$51), "")</f>
        <v>4.7601989198199739E-3</v>
      </c>
      <c r="AF161" s="14">
        <f>IF($O161 = TRUE, EXP(MMULT($P161:$AA161, Documentation!H$39:H$50) + Documentation!H$51), "")</f>
        <v>5.3443321494999747</v>
      </c>
      <c r="AG161" s="30">
        <f t="shared" si="29"/>
        <v>3.3034716947913267E-8</v>
      </c>
      <c r="AH161" s="28">
        <f t="shared" si="30"/>
        <v>0.95585985913926608</v>
      </c>
      <c r="AI161" s="28">
        <f t="shared" si="31"/>
        <v>1.8009038623304583E-3</v>
      </c>
      <c r="AJ161" s="28">
        <f t="shared" si="32"/>
        <v>3.7677987188521269E-5</v>
      </c>
      <c r="AK161" s="33">
        <f t="shared" si="33"/>
        <v>4.2301525976498007E-2</v>
      </c>
      <c r="AL161" s="11">
        <f t="shared" si="34"/>
        <v>2</v>
      </c>
      <c r="AM161" s="14" t="str">
        <f>IF($O161 = TRUE, INDEX(Documentation!$M$9:$M$13, $AL161, 1), "")</f>
        <v>Cautious Consulters</v>
      </c>
      <c r="AN161" s="1"/>
      <c r="AO161" s="1"/>
      <c r="AP161" s="38">
        <v>3.30347169479134E-8</v>
      </c>
      <c r="AQ161" s="35">
        <v>0.95585985913926597</v>
      </c>
      <c r="AR161" s="35">
        <v>1.8009038623304501E-3</v>
      </c>
      <c r="AS161" s="35">
        <v>3.7677987188521303E-5</v>
      </c>
      <c r="AT161" s="35">
        <v>4.2301525976498097E-2</v>
      </c>
      <c r="AU161" s="14">
        <v>2</v>
      </c>
      <c r="AV161" s="4" t="b">
        <f t="shared" si="35"/>
        <v>1</v>
      </c>
      <c r="AW161" s="4" t="b">
        <f t="shared" si="36"/>
        <v>1</v>
      </c>
      <c r="AX161" s="4" t="b">
        <f t="shared" si="37"/>
        <v>1</v>
      </c>
      <c r="AY161" s="4" t="b">
        <f t="shared" si="38"/>
        <v>1</v>
      </c>
      <c r="AZ161" s="4" t="b">
        <f t="shared" si="39"/>
        <v>1</v>
      </c>
      <c r="BA161" s="4" t="b">
        <f t="shared" si="40"/>
        <v>1</v>
      </c>
      <c r="BB161" s="14" t="b">
        <f t="shared" si="41"/>
        <v>1</v>
      </c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x14ac:dyDescent="0.2">
      <c r="A162" s="1"/>
      <c r="B162" s="11" t="s">
        <v>317</v>
      </c>
      <c r="C162" s="4">
        <v>4</v>
      </c>
      <c r="D162" s="4">
        <v>2</v>
      </c>
      <c r="E162" s="4">
        <v>4</v>
      </c>
      <c r="F162" s="4">
        <v>4</v>
      </c>
      <c r="G162" s="4">
        <v>1</v>
      </c>
      <c r="H162" s="4">
        <v>1</v>
      </c>
      <c r="I162" s="4">
        <v>2</v>
      </c>
      <c r="J162" s="4">
        <v>4</v>
      </c>
      <c r="K162" s="4">
        <v>4</v>
      </c>
      <c r="L162" s="4">
        <v>2</v>
      </c>
      <c r="M162" s="4">
        <v>2</v>
      </c>
      <c r="N162" s="14">
        <v>3</v>
      </c>
      <c r="O162" s="25" t="b">
        <f t="shared" si="28"/>
        <v>1</v>
      </c>
      <c r="P162" s="11">
        <f>IF($O162 = TRUE, IF(ISBLANK(C162), "", INDEX('Individual UI'!$E$6:$H$6,1,C162)), "")</f>
        <v>4</v>
      </c>
      <c r="Q162" s="4">
        <f>IF($O162 = TRUE, IF(ISBLANK(D162), "", INDEX('Individual UI'!$E$6:$H$6,1,D162)), "")</f>
        <v>-2</v>
      </c>
      <c r="R162" s="4">
        <f>IF($O162 = TRUE, IF(ISBLANK(E162), "", INDEX('Individual UI'!$E$6:$H$6,1,E162)), "")</f>
        <v>4</v>
      </c>
      <c r="S162" s="4">
        <f>IF($O162 = TRUE, IF(ISBLANK(F162), "", INDEX('Individual UI'!$E$6:$H$6,1,F162)), "")</f>
        <v>4</v>
      </c>
      <c r="T162" s="4">
        <f>IF($O162 = TRUE, IF(ISBLANK(G162), "", INDEX('Individual UI'!$E$6:$H$6,1,G162)), "")</f>
        <v>-4</v>
      </c>
      <c r="U162" s="4">
        <f>IF($O162 = TRUE, IF(ISBLANK(H162), "", INDEX('Individual UI'!$E$6:$H$6,1,H162)), "")</f>
        <v>-4</v>
      </c>
      <c r="V162" s="4">
        <f>IF($O162 = TRUE, IF(ISBLANK(I162), "", INDEX('Individual UI'!$E$6:$H$6,1,I162)), "")</f>
        <v>-2</v>
      </c>
      <c r="W162" s="4">
        <f>IF($O162 = TRUE, IF(ISBLANK(J162), "", INDEX('Individual UI'!$E$6:$H$6,1,J162)), "")</f>
        <v>4</v>
      </c>
      <c r="X162" s="4">
        <f>IF($O162 = TRUE, IF(ISBLANK(K162), "", INDEX('Individual UI'!$E$6:$H$6,1,K162)), "")</f>
        <v>4</v>
      </c>
      <c r="Y162" s="4">
        <f>IF($O162 = TRUE, IF(ISBLANK(L162), "", INDEX('Individual UI'!$E$6:$H$6,1,L162)), "")</f>
        <v>-2</v>
      </c>
      <c r="Z162" s="4">
        <f>IF($O162 = TRUE, IF(ISBLANK(M162), "", INDEX('Individual UI'!$E$6:$H$6,1,M162)), "")</f>
        <v>-2</v>
      </c>
      <c r="AA162" s="14">
        <f>IF($O162 = TRUE, IF(ISBLANK(N162), "", INDEX('Individual UI'!$E$6:$H$6,1,N162)), "")</f>
        <v>2</v>
      </c>
      <c r="AB162" s="11">
        <f>IF($O162 = TRUE, EXP(MMULT($P162:$AA162, Documentation!D$39:D$50) + Documentation!D$51), "")</f>
        <v>1.4219578498993017E-3</v>
      </c>
      <c r="AC162" s="4">
        <f>IF($O162 = TRUE, EXP(MMULT($P162:$AA162, Documentation!E$39:E$50) + Documentation!E$51), "")</f>
        <v>2.1700670898879316E-3</v>
      </c>
      <c r="AD162" s="4">
        <f>IF($O162 = TRUE, EXP(MMULT($P162:$AA162, Documentation!F$39:F$50) + Documentation!F$51), "")</f>
        <v>0.87926297392896591</v>
      </c>
      <c r="AE162" s="4">
        <f>IF($O162 = TRUE, EXP(MMULT($P162:$AA162, Documentation!G$39:G$50) + Documentation!G$51), "")</f>
        <v>2.0548446452813389E-3</v>
      </c>
      <c r="AF162" s="14">
        <f>IF($O162 = TRUE, EXP(MMULT($P162:$AA162, Documentation!H$39:H$50) + Documentation!H$51), "")</f>
        <v>2.8402930155279039E-3</v>
      </c>
      <c r="AG162" s="30">
        <f t="shared" si="29"/>
        <v>1.6017545831736968E-3</v>
      </c>
      <c r="AH162" s="28">
        <f t="shared" si="30"/>
        <v>2.4444570612754475E-3</v>
      </c>
      <c r="AI162" s="28">
        <f t="shared" si="31"/>
        <v>0.99043969440120283</v>
      </c>
      <c r="AJ162" s="28">
        <f t="shared" si="32"/>
        <v>2.3146655356362333E-3</v>
      </c>
      <c r="AK162" s="33">
        <f t="shared" si="33"/>
        <v>3.1994284187117339E-3</v>
      </c>
      <c r="AL162" s="11">
        <f t="shared" si="34"/>
        <v>3</v>
      </c>
      <c r="AM162" s="14" t="str">
        <f>IF($O162 = TRUE, INDEX(Documentation!$M$9:$M$13, $AL162, 1), "")</f>
        <v>Process Skeptics</v>
      </c>
      <c r="AN162" s="1"/>
      <c r="AO162" s="1"/>
      <c r="AP162" s="38">
        <v>1.6017545831736801E-3</v>
      </c>
      <c r="AQ162" s="35">
        <v>2.4444570612754302E-3</v>
      </c>
      <c r="AR162" s="35">
        <v>0.99043969440120305</v>
      </c>
      <c r="AS162" s="35">
        <v>2.31466553563619E-3</v>
      </c>
      <c r="AT162" s="35">
        <v>3.19942841871173E-3</v>
      </c>
      <c r="AU162" s="14">
        <v>3</v>
      </c>
      <c r="AV162" s="4" t="b">
        <f t="shared" si="35"/>
        <v>1</v>
      </c>
      <c r="AW162" s="4" t="b">
        <f t="shared" si="36"/>
        <v>1</v>
      </c>
      <c r="AX162" s="4" t="b">
        <f t="shared" si="37"/>
        <v>1</v>
      </c>
      <c r="AY162" s="4" t="b">
        <f t="shared" si="38"/>
        <v>1</v>
      </c>
      <c r="AZ162" s="4" t="b">
        <f t="shared" si="39"/>
        <v>1</v>
      </c>
      <c r="BA162" s="4" t="b">
        <f t="shared" si="40"/>
        <v>1</v>
      </c>
      <c r="BB162" s="14" t="b">
        <f t="shared" si="41"/>
        <v>1</v>
      </c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x14ac:dyDescent="0.2">
      <c r="A163" s="1"/>
      <c r="B163" s="11" t="s">
        <v>318</v>
      </c>
      <c r="C163" s="4">
        <v>4</v>
      </c>
      <c r="D163" s="4">
        <v>1</v>
      </c>
      <c r="E163" s="4">
        <v>2</v>
      </c>
      <c r="F163" s="4">
        <v>4</v>
      </c>
      <c r="G163" s="4">
        <v>2</v>
      </c>
      <c r="H163" s="4">
        <v>4</v>
      </c>
      <c r="I163" s="4">
        <v>4</v>
      </c>
      <c r="J163" s="4">
        <v>4</v>
      </c>
      <c r="K163" s="4">
        <v>2</v>
      </c>
      <c r="L163" s="4">
        <v>3</v>
      </c>
      <c r="M163" s="4">
        <v>4</v>
      </c>
      <c r="N163" s="14">
        <v>4</v>
      </c>
      <c r="O163" s="25" t="b">
        <f t="shared" si="28"/>
        <v>1</v>
      </c>
      <c r="P163" s="11">
        <f>IF($O163 = TRUE, IF(ISBLANK(C163), "", INDEX('Individual UI'!$E$6:$H$6,1,C163)), "")</f>
        <v>4</v>
      </c>
      <c r="Q163" s="4">
        <f>IF($O163 = TRUE, IF(ISBLANK(D163), "", INDEX('Individual UI'!$E$6:$H$6,1,D163)), "")</f>
        <v>-4</v>
      </c>
      <c r="R163" s="4">
        <f>IF($O163 = TRUE, IF(ISBLANK(E163), "", INDEX('Individual UI'!$E$6:$H$6,1,E163)), "")</f>
        <v>-2</v>
      </c>
      <c r="S163" s="4">
        <f>IF($O163 = TRUE, IF(ISBLANK(F163), "", INDEX('Individual UI'!$E$6:$H$6,1,F163)), "")</f>
        <v>4</v>
      </c>
      <c r="T163" s="4">
        <f>IF($O163 = TRUE, IF(ISBLANK(G163), "", INDEX('Individual UI'!$E$6:$H$6,1,G163)), "")</f>
        <v>-2</v>
      </c>
      <c r="U163" s="4">
        <f>IF($O163 = TRUE, IF(ISBLANK(H163), "", INDEX('Individual UI'!$E$6:$H$6,1,H163)), "")</f>
        <v>4</v>
      </c>
      <c r="V163" s="4">
        <f>IF($O163 = TRUE, IF(ISBLANK(I163), "", INDEX('Individual UI'!$E$6:$H$6,1,I163)), "")</f>
        <v>4</v>
      </c>
      <c r="W163" s="4">
        <f>IF($O163 = TRUE, IF(ISBLANK(J163), "", INDEX('Individual UI'!$E$6:$H$6,1,J163)), "")</f>
        <v>4</v>
      </c>
      <c r="X163" s="4">
        <f>IF($O163 = TRUE, IF(ISBLANK(K163), "", INDEX('Individual UI'!$E$6:$H$6,1,K163)), "")</f>
        <v>-2</v>
      </c>
      <c r="Y163" s="4">
        <f>IF($O163 = TRUE, IF(ISBLANK(L163), "", INDEX('Individual UI'!$E$6:$H$6,1,L163)), "")</f>
        <v>2</v>
      </c>
      <c r="Z163" s="4">
        <f>IF($O163 = TRUE, IF(ISBLANK(M163), "", INDEX('Individual UI'!$E$6:$H$6,1,M163)), "")</f>
        <v>4</v>
      </c>
      <c r="AA163" s="14">
        <f>IF($O163 = TRUE, IF(ISBLANK(N163), "", INDEX('Individual UI'!$E$6:$H$6,1,N163)), "")</f>
        <v>4</v>
      </c>
      <c r="AB163" s="11">
        <f>IF($O163 = TRUE, EXP(MMULT($P163:$AA163, Documentation!D$39:D$50) + Documentation!D$51), "")</f>
        <v>1.662958233252336E-3</v>
      </c>
      <c r="AC163" s="4">
        <f>IF($O163 = TRUE, EXP(MMULT($P163:$AA163, Documentation!E$39:E$50) + Documentation!E$51), "")</f>
        <v>1.7509841239244609E-3</v>
      </c>
      <c r="AD163" s="4">
        <f>IF($O163 = TRUE, EXP(MMULT($P163:$AA163, Documentation!F$39:F$50) + Documentation!F$51), "")</f>
        <v>9.373358738411449</v>
      </c>
      <c r="AE163" s="4">
        <f>IF($O163 = TRUE, EXP(MMULT($P163:$AA163, Documentation!G$39:G$50) + Documentation!G$51), "")</f>
        <v>2.4619676662722027E-4</v>
      </c>
      <c r="AF163" s="14">
        <f>IF($O163 = TRUE, EXP(MMULT($P163:$AA163, Documentation!H$39:H$50) + Documentation!H$51), "")</f>
        <v>1.3400303763524365E-3</v>
      </c>
      <c r="AG163" s="30">
        <f t="shared" si="29"/>
        <v>1.7731868118733019E-4</v>
      </c>
      <c r="AH163" s="28">
        <f t="shared" si="30"/>
        <v>1.8670474665320459E-4</v>
      </c>
      <c r="AI163" s="28">
        <f t="shared" si="31"/>
        <v>0.99946683960922644</v>
      </c>
      <c r="AJ163" s="28">
        <f t="shared" si="32"/>
        <v>2.6251582930946277E-5</v>
      </c>
      <c r="AK163" s="33">
        <f t="shared" si="33"/>
        <v>1.4288538000203679E-4</v>
      </c>
      <c r="AL163" s="11">
        <f t="shared" si="34"/>
        <v>3</v>
      </c>
      <c r="AM163" s="14" t="str">
        <f>IF($O163 = TRUE, INDEX(Documentation!$M$9:$M$13, $AL163, 1), "")</f>
        <v>Process Skeptics</v>
      </c>
      <c r="AN163" s="1"/>
      <c r="AO163" s="1"/>
      <c r="AP163" s="38">
        <v>1.77318681187332E-4</v>
      </c>
      <c r="AQ163" s="35">
        <v>1.86704746653205E-4</v>
      </c>
      <c r="AR163" s="35">
        <v>0.999466839609227</v>
      </c>
      <c r="AS163" s="35">
        <v>2.6251582930946799E-5</v>
      </c>
      <c r="AT163" s="35">
        <v>1.4288538000203701E-4</v>
      </c>
      <c r="AU163" s="14">
        <v>3</v>
      </c>
      <c r="AV163" s="4" t="b">
        <f t="shared" si="35"/>
        <v>1</v>
      </c>
      <c r="AW163" s="4" t="b">
        <f t="shared" si="36"/>
        <v>1</v>
      </c>
      <c r="AX163" s="4" t="b">
        <f t="shared" si="37"/>
        <v>1</v>
      </c>
      <c r="AY163" s="4" t="b">
        <f t="shared" si="38"/>
        <v>1</v>
      </c>
      <c r="AZ163" s="4" t="b">
        <f t="shared" si="39"/>
        <v>1</v>
      </c>
      <c r="BA163" s="4" t="b">
        <f t="shared" si="40"/>
        <v>1</v>
      </c>
      <c r="BB163" s="14" t="b">
        <f t="shared" si="41"/>
        <v>1</v>
      </c>
      <c r="BC163" s="1"/>
      <c r="BD163" s="1"/>
      <c r="BE163" s="1"/>
      <c r="BF163" s="1"/>
      <c r="BG163" s="1"/>
      <c r="BH163" s="1"/>
      <c r="BI163" s="1"/>
      <c r="BJ163" s="1"/>
      <c r="BK163" s="1"/>
      <c r="BL163" s="1"/>
    </row>
    <row r="164" spans="1:64" x14ac:dyDescent="0.2">
      <c r="A164" s="1"/>
      <c r="B164" s="11" t="s">
        <v>319</v>
      </c>
      <c r="C164" s="4">
        <v>3</v>
      </c>
      <c r="D164" s="4">
        <v>3</v>
      </c>
      <c r="E164" s="4">
        <v>3</v>
      </c>
      <c r="F164" s="4">
        <v>2</v>
      </c>
      <c r="G164" s="4">
        <v>1</v>
      </c>
      <c r="H164" s="4">
        <v>4</v>
      </c>
      <c r="I164" s="4">
        <v>1</v>
      </c>
      <c r="J164" s="4">
        <v>2</v>
      </c>
      <c r="K164" s="4">
        <v>2</v>
      </c>
      <c r="L164" s="4">
        <v>2</v>
      </c>
      <c r="M164" s="4">
        <v>1</v>
      </c>
      <c r="N164" s="14">
        <v>4</v>
      </c>
      <c r="O164" s="25" t="b">
        <f t="shared" si="28"/>
        <v>1</v>
      </c>
      <c r="P164" s="11">
        <f>IF($O164 = TRUE, IF(ISBLANK(C164), "", INDEX('Individual UI'!$E$6:$H$6,1,C164)), "")</f>
        <v>2</v>
      </c>
      <c r="Q164" s="4">
        <f>IF($O164 = TRUE, IF(ISBLANK(D164), "", INDEX('Individual UI'!$E$6:$H$6,1,D164)), "")</f>
        <v>2</v>
      </c>
      <c r="R164" s="4">
        <f>IF($O164 = TRUE, IF(ISBLANK(E164), "", INDEX('Individual UI'!$E$6:$H$6,1,E164)), "")</f>
        <v>2</v>
      </c>
      <c r="S164" s="4">
        <f>IF($O164 = TRUE, IF(ISBLANK(F164), "", INDEX('Individual UI'!$E$6:$H$6,1,F164)), "")</f>
        <v>-2</v>
      </c>
      <c r="T164" s="4">
        <f>IF($O164 = TRUE, IF(ISBLANK(G164), "", INDEX('Individual UI'!$E$6:$H$6,1,G164)), "")</f>
        <v>-4</v>
      </c>
      <c r="U164" s="4">
        <f>IF($O164 = TRUE, IF(ISBLANK(H164), "", INDEX('Individual UI'!$E$6:$H$6,1,H164)), "")</f>
        <v>4</v>
      </c>
      <c r="V164" s="4">
        <f>IF($O164 = TRUE, IF(ISBLANK(I164), "", INDEX('Individual UI'!$E$6:$H$6,1,I164)), "")</f>
        <v>-4</v>
      </c>
      <c r="W164" s="4">
        <f>IF($O164 = TRUE, IF(ISBLANK(J164), "", INDEX('Individual UI'!$E$6:$H$6,1,J164)), "")</f>
        <v>-2</v>
      </c>
      <c r="X164" s="4">
        <f>IF($O164 = TRUE, IF(ISBLANK(K164), "", INDEX('Individual UI'!$E$6:$H$6,1,K164)), "")</f>
        <v>-2</v>
      </c>
      <c r="Y164" s="4">
        <f>IF($O164 = TRUE, IF(ISBLANK(L164), "", INDEX('Individual UI'!$E$6:$H$6,1,L164)), "")</f>
        <v>-2</v>
      </c>
      <c r="Z164" s="4">
        <f>IF($O164 = TRUE, IF(ISBLANK(M164), "", INDEX('Individual UI'!$E$6:$H$6,1,M164)), "")</f>
        <v>-4</v>
      </c>
      <c r="AA164" s="14">
        <f>IF($O164 = TRUE, IF(ISBLANK(N164), "", INDEX('Individual UI'!$E$6:$H$6,1,N164)), "")</f>
        <v>4</v>
      </c>
      <c r="AB164" s="11">
        <f>IF($O164 = TRUE, EXP(MMULT($P164:$AA164, Documentation!D$39:D$50) + Documentation!D$51), "")</f>
        <v>3.7071780305653512E-3</v>
      </c>
      <c r="AC164" s="4">
        <f>IF($O164 = TRUE, EXP(MMULT($P164:$AA164, Documentation!E$39:E$50) + Documentation!E$51), "")</f>
        <v>3.7958819286832222E-2</v>
      </c>
      <c r="AD164" s="4">
        <f>IF($O164 = TRUE, EXP(MMULT($P164:$AA164, Documentation!F$39:F$50) + Documentation!F$51), "")</f>
        <v>1.8971956162526376E-2</v>
      </c>
      <c r="AE164" s="4">
        <f>IF($O164 = TRUE, EXP(MMULT($P164:$AA164, Documentation!G$39:G$50) + Documentation!G$51), "")</f>
        <v>0.34924200525161231</v>
      </c>
      <c r="AF164" s="14">
        <f>IF($O164 = TRUE, EXP(MMULT($P164:$AA164, Documentation!H$39:H$50) + Documentation!H$51), "")</f>
        <v>0.49363061018666005</v>
      </c>
      <c r="AG164" s="30">
        <f t="shared" si="29"/>
        <v>4.1030820868029026E-3</v>
      </c>
      <c r="AH164" s="28">
        <f t="shared" si="30"/>
        <v>4.2012590214945238E-2</v>
      </c>
      <c r="AI164" s="28">
        <f t="shared" si="31"/>
        <v>2.099804564017678E-2</v>
      </c>
      <c r="AJ164" s="28">
        <f t="shared" si="32"/>
        <v>0.38653892634567799</v>
      </c>
      <c r="AK164" s="33">
        <f t="shared" si="33"/>
        <v>0.54634735571239701</v>
      </c>
      <c r="AL164" s="11">
        <f t="shared" si="34"/>
        <v>5</v>
      </c>
      <c r="AM164" s="14" t="str">
        <f>IF($O164 = TRUE, INDEX(Documentation!$M$9:$M$13, $AL164, 1), "")</f>
        <v>Reluctant Claimants</v>
      </c>
      <c r="AN164" s="1"/>
      <c r="AO164" s="1"/>
      <c r="AP164" s="38">
        <v>4.1030820868028601E-3</v>
      </c>
      <c r="AQ164" s="35">
        <v>4.2012590214946001E-2</v>
      </c>
      <c r="AR164" s="35">
        <v>2.09980456401773E-2</v>
      </c>
      <c r="AS164" s="35">
        <v>0.38653892634567</v>
      </c>
      <c r="AT164" s="35">
        <v>0.546347355712404</v>
      </c>
      <c r="AU164" s="14">
        <v>5</v>
      </c>
      <c r="AV164" s="4" t="b">
        <f t="shared" si="35"/>
        <v>1</v>
      </c>
      <c r="AW164" s="4" t="b">
        <f t="shared" si="36"/>
        <v>1</v>
      </c>
      <c r="AX164" s="4" t="b">
        <f t="shared" si="37"/>
        <v>1</v>
      </c>
      <c r="AY164" s="4" t="b">
        <f t="shared" si="38"/>
        <v>1</v>
      </c>
      <c r="AZ164" s="4" t="b">
        <f t="shared" si="39"/>
        <v>1</v>
      </c>
      <c r="BA164" s="4" t="b">
        <f t="shared" si="40"/>
        <v>1</v>
      </c>
      <c r="BB164" s="14" t="b">
        <f t="shared" si="41"/>
        <v>1</v>
      </c>
      <c r="BC164" s="1"/>
      <c r="BD164" s="1"/>
      <c r="BE164" s="1"/>
      <c r="BF164" s="1"/>
      <c r="BG164" s="1"/>
      <c r="BH164" s="1"/>
      <c r="BI164" s="1"/>
      <c r="BJ164" s="1"/>
      <c r="BK164" s="1"/>
      <c r="BL164" s="1"/>
    </row>
    <row r="165" spans="1:64" x14ac:dyDescent="0.2">
      <c r="A165" s="1"/>
      <c r="B165" s="11" t="s">
        <v>320</v>
      </c>
      <c r="C165" s="4">
        <v>2</v>
      </c>
      <c r="D165" s="4">
        <v>3</v>
      </c>
      <c r="E165" s="4">
        <v>4</v>
      </c>
      <c r="F165" s="4">
        <v>4</v>
      </c>
      <c r="G165" s="4">
        <v>4</v>
      </c>
      <c r="H165" s="4">
        <v>4</v>
      </c>
      <c r="I165" s="4">
        <v>1</v>
      </c>
      <c r="J165" s="4">
        <v>1</v>
      </c>
      <c r="K165" s="4">
        <v>1</v>
      </c>
      <c r="L165" s="4">
        <v>3</v>
      </c>
      <c r="M165" s="4">
        <v>2</v>
      </c>
      <c r="N165" s="14">
        <v>1</v>
      </c>
      <c r="O165" s="25" t="b">
        <f t="shared" si="28"/>
        <v>1</v>
      </c>
      <c r="P165" s="11">
        <f>IF($O165 = TRUE, IF(ISBLANK(C165), "", INDEX('Individual UI'!$E$6:$H$6,1,C165)), "")</f>
        <v>-2</v>
      </c>
      <c r="Q165" s="4">
        <f>IF($O165 = TRUE, IF(ISBLANK(D165), "", INDEX('Individual UI'!$E$6:$H$6,1,D165)), "")</f>
        <v>2</v>
      </c>
      <c r="R165" s="4">
        <f>IF($O165 = TRUE, IF(ISBLANK(E165), "", INDEX('Individual UI'!$E$6:$H$6,1,E165)), "")</f>
        <v>4</v>
      </c>
      <c r="S165" s="4">
        <f>IF($O165 = TRUE, IF(ISBLANK(F165), "", INDEX('Individual UI'!$E$6:$H$6,1,F165)), "")</f>
        <v>4</v>
      </c>
      <c r="T165" s="4">
        <f>IF($O165 = TRUE, IF(ISBLANK(G165), "", INDEX('Individual UI'!$E$6:$H$6,1,G165)), "")</f>
        <v>4</v>
      </c>
      <c r="U165" s="4">
        <f>IF($O165 = TRUE, IF(ISBLANK(H165), "", INDEX('Individual UI'!$E$6:$H$6,1,H165)), "")</f>
        <v>4</v>
      </c>
      <c r="V165" s="4">
        <f>IF($O165 = TRUE, IF(ISBLANK(I165), "", INDEX('Individual UI'!$E$6:$H$6,1,I165)), "")</f>
        <v>-4</v>
      </c>
      <c r="W165" s="4">
        <f>IF($O165 = TRUE, IF(ISBLANK(J165), "", INDEX('Individual UI'!$E$6:$H$6,1,J165)), "")</f>
        <v>-4</v>
      </c>
      <c r="X165" s="4">
        <f>IF($O165 = TRUE, IF(ISBLANK(K165), "", INDEX('Individual UI'!$E$6:$H$6,1,K165)), "")</f>
        <v>-4</v>
      </c>
      <c r="Y165" s="4">
        <f>IF($O165 = TRUE, IF(ISBLANK(L165), "", INDEX('Individual UI'!$E$6:$H$6,1,L165)), "")</f>
        <v>2</v>
      </c>
      <c r="Z165" s="4">
        <f>IF($O165 = TRUE, IF(ISBLANK(M165), "", INDEX('Individual UI'!$E$6:$H$6,1,M165)), "")</f>
        <v>-2</v>
      </c>
      <c r="AA165" s="14">
        <f>IF($O165 = TRUE, IF(ISBLANK(N165), "", INDEX('Individual UI'!$E$6:$H$6,1,N165)), "")</f>
        <v>-4</v>
      </c>
      <c r="AB165" s="11">
        <f>IF($O165 = TRUE, EXP(MMULT($P165:$AA165, Documentation!D$39:D$50) + Documentation!D$51), "")</f>
        <v>2.2408634506577684E-5</v>
      </c>
      <c r="AC165" s="4">
        <f>IF($O165 = TRUE, EXP(MMULT($P165:$AA165, Documentation!E$39:E$50) + Documentation!E$51), "")</f>
        <v>7.8784674304648063E-3</v>
      </c>
      <c r="AD165" s="4">
        <f>IF($O165 = TRUE, EXP(MMULT($P165:$AA165, Documentation!F$39:F$50) + Documentation!F$51), "")</f>
        <v>4.7115920837731183E-3</v>
      </c>
      <c r="AE165" s="4">
        <f>IF($O165 = TRUE, EXP(MMULT($P165:$AA165, Documentation!G$39:G$50) + Documentation!G$51), "")</f>
        <v>331.1500797437983</v>
      </c>
      <c r="AF165" s="14">
        <f>IF($O165 = TRUE, EXP(MMULT($P165:$AA165, Documentation!H$39:H$50) + Documentation!H$51), "")</f>
        <v>11.918820083798813</v>
      </c>
      <c r="AG165" s="30">
        <f t="shared" si="29"/>
        <v>6.5315773958874275E-8</v>
      </c>
      <c r="AH165" s="28">
        <f t="shared" si="30"/>
        <v>2.2963835555421436E-5</v>
      </c>
      <c r="AI165" s="28">
        <f t="shared" si="31"/>
        <v>1.373315645091244E-5</v>
      </c>
      <c r="AJ165" s="28">
        <f t="shared" si="32"/>
        <v>0.96522274700228572</v>
      </c>
      <c r="AK165" s="33">
        <f t="shared" si="33"/>
        <v>3.4740490689933928E-2</v>
      </c>
      <c r="AL165" s="11">
        <f t="shared" si="34"/>
        <v>4</v>
      </c>
      <c r="AM165" s="14" t="str">
        <f>IF($O165 = TRUE, INDEX(Documentation!$M$9:$M$13, $AL165, 1), "")</f>
        <v>Financially Pressured</v>
      </c>
      <c r="AN165" s="1"/>
      <c r="AO165" s="1"/>
      <c r="AP165" s="38">
        <v>6.5315773958874606E-8</v>
      </c>
      <c r="AQ165" s="35">
        <v>2.29638355554213E-5</v>
      </c>
      <c r="AR165" s="35">
        <v>1.37331564509126E-5</v>
      </c>
      <c r="AS165" s="35">
        <v>0.96522274700228605</v>
      </c>
      <c r="AT165" s="35">
        <v>3.4740490689933901E-2</v>
      </c>
      <c r="AU165" s="14">
        <v>4</v>
      </c>
      <c r="AV165" s="4" t="b">
        <f t="shared" si="35"/>
        <v>1</v>
      </c>
      <c r="AW165" s="4" t="b">
        <f t="shared" si="36"/>
        <v>1</v>
      </c>
      <c r="AX165" s="4" t="b">
        <f t="shared" si="37"/>
        <v>1</v>
      </c>
      <c r="AY165" s="4" t="b">
        <f t="shared" si="38"/>
        <v>1</v>
      </c>
      <c r="AZ165" s="4" t="b">
        <f t="shared" si="39"/>
        <v>1</v>
      </c>
      <c r="BA165" s="4" t="b">
        <f t="shared" si="40"/>
        <v>1</v>
      </c>
      <c r="BB165" s="14" t="b">
        <f t="shared" si="41"/>
        <v>1</v>
      </c>
      <c r="BC165" s="1"/>
      <c r="BD165" s="1"/>
      <c r="BE165" s="1"/>
      <c r="BF165" s="1"/>
      <c r="BG165" s="1"/>
      <c r="BH165" s="1"/>
      <c r="BI165" s="1"/>
      <c r="BJ165" s="1"/>
      <c r="BK165" s="1"/>
      <c r="BL165" s="1"/>
    </row>
    <row r="166" spans="1:64" x14ac:dyDescent="0.2">
      <c r="A166" s="1"/>
      <c r="B166" s="11" t="s">
        <v>321</v>
      </c>
      <c r="C166" s="4">
        <v>1</v>
      </c>
      <c r="D166" s="4">
        <v>3</v>
      </c>
      <c r="E166" s="4">
        <v>3</v>
      </c>
      <c r="F166" s="4">
        <v>4</v>
      </c>
      <c r="G166" s="4">
        <v>3</v>
      </c>
      <c r="H166" s="4">
        <v>3</v>
      </c>
      <c r="I166" s="4">
        <v>2</v>
      </c>
      <c r="J166" s="4">
        <v>2</v>
      </c>
      <c r="K166" s="4">
        <v>4</v>
      </c>
      <c r="L166" s="4">
        <v>2</v>
      </c>
      <c r="M166" s="4">
        <v>1</v>
      </c>
      <c r="N166" s="14">
        <v>2</v>
      </c>
      <c r="O166" s="25" t="b">
        <f t="shared" si="28"/>
        <v>1</v>
      </c>
      <c r="P166" s="11">
        <f>IF($O166 = TRUE, IF(ISBLANK(C166), "", INDEX('Individual UI'!$E$6:$H$6,1,C166)), "")</f>
        <v>-4</v>
      </c>
      <c r="Q166" s="4">
        <f>IF($O166 = TRUE, IF(ISBLANK(D166), "", INDEX('Individual UI'!$E$6:$H$6,1,D166)), "")</f>
        <v>2</v>
      </c>
      <c r="R166" s="4">
        <f>IF($O166 = TRUE, IF(ISBLANK(E166), "", INDEX('Individual UI'!$E$6:$H$6,1,E166)), "")</f>
        <v>2</v>
      </c>
      <c r="S166" s="4">
        <f>IF($O166 = TRUE, IF(ISBLANK(F166), "", INDEX('Individual UI'!$E$6:$H$6,1,F166)), "")</f>
        <v>4</v>
      </c>
      <c r="T166" s="4">
        <f>IF($O166 = TRUE, IF(ISBLANK(G166), "", INDEX('Individual UI'!$E$6:$H$6,1,G166)), "")</f>
        <v>2</v>
      </c>
      <c r="U166" s="4">
        <f>IF($O166 = TRUE, IF(ISBLANK(H166), "", INDEX('Individual UI'!$E$6:$H$6,1,H166)), "")</f>
        <v>2</v>
      </c>
      <c r="V166" s="4">
        <f>IF($O166 = TRUE, IF(ISBLANK(I166), "", INDEX('Individual UI'!$E$6:$H$6,1,I166)), "")</f>
        <v>-2</v>
      </c>
      <c r="W166" s="4">
        <f>IF($O166 = TRUE, IF(ISBLANK(J166), "", INDEX('Individual UI'!$E$6:$H$6,1,J166)), "")</f>
        <v>-2</v>
      </c>
      <c r="X166" s="4">
        <f>IF($O166 = TRUE, IF(ISBLANK(K166), "", INDEX('Individual UI'!$E$6:$H$6,1,K166)), "")</f>
        <v>4</v>
      </c>
      <c r="Y166" s="4">
        <f>IF($O166 = TRUE, IF(ISBLANK(L166), "", INDEX('Individual UI'!$E$6:$H$6,1,L166)), "")</f>
        <v>-2</v>
      </c>
      <c r="Z166" s="4">
        <f>IF($O166 = TRUE, IF(ISBLANK(M166), "", INDEX('Individual UI'!$E$6:$H$6,1,M166)), "")</f>
        <v>-4</v>
      </c>
      <c r="AA166" s="14">
        <f>IF($O166 = TRUE, IF(ISBLANK(N166), "", INDEX('Individual UI'!$E$6:$H$6,1,N166)), "")</f>
        <v>-2</v>
      </c>
      <c r="AB166" s="11">
        <f>IF($O166 = TRUE, EXP(MMULT($P166:$AA166, Documentation!D$39:D$50) + Documentation!D$51), "")</f>
        <v>3.8286116111613282E-4</v>
      </c>
      <c r="AC166" s="4">
        <f>IF($O166 = TRUE, EXP(MMULT($P166:$AA166, Documentation!E$39:E$50) + Documentation!E$51), "")</f>
        <v>1.251376842711871E-3</v>
      </c>
      <c r="AD166" s="4">
        <f>IF($O166 = TRUE, EXP(MMULT($P166:$AA166, Documentation!F$39:F$50) + Documentation!F$51), "")</f>
        <v>6.5910337057027589E-3</v>
      </c>
      <c r="AE166" s="4">
        <f>IF($O166 = TRUE, EXP(MMULT($P166:$AA166, Documentation!G$39:G$50) + Documentation!G$51), "")</f>
        <v>2.6752193736541199</v>
      </c>
      <c r="AF166" s="14">
        <f>IF($O166 = TRUE, EXP(MMULT($P166:$AA166, Documentation!H$39:H$50) + Documentation!H$51), "")</f>
        <v>1.8287102213725998E-2</v>
      </c>
      <c r="AG166" s="30">
        <f t="shared" si="29"/>
        <v>1.4170953924624147E-4</v>
      </c>
      <c r="AH166" s="28">
        <f t="shared" si="30"/>
        <v>4.6317582929318265E-4</v>
      </c>
      <c r="AI166" s="28">
        <f t="shared" si="31"/>
        <v>2.4395588909272327E-3</v>
      </c>
      <c r="AJ166" s="28">
        <f t="shared" si="32"/>
        <v>0.99018689625754663</v>
      </c>
      <c r="AK166" s="33">
        <f t="shared" si="33"/>
        <v>6.7686594829867589E-3</v>
      </c>
      <c r="AL166" s="11">
        <f t="shared" si="34"/>
        <v>4</v>
      </c>
      <c r="AM166" s="14" t="str">
        <f>IF($O166 = TRUE, INDEX(Documentation!$M$9:$M$13, $AL166, 1), "")</f>
        <v>Financially Pressured</v>
      </c>
      <c r="AN166" s="1"/>
      <c r="AO166" s="1"/>
      <c r="AP166" s="38">
        <v>1.4170953924624199E-4</v>
      </c>
      <c r="AQ166" s="35">
        <v>4.6317582929318401E-4</v>
      </c>
      <c r="AR166" s="35">
        <v>2.43955889092726E-3</v>
      </c>
      <c r="AS166" s="35">
        <v>0.99018689625754697</v>
      </c>
      <c r="AT166" s="35">
        <v>6.7686594829867797E-3</v>
      </c>
      <c r="AU166" s="14">
        <v>4</v>
      </c>
      <c r="AV166" s="4" t="b">
        <f t="shared" si="35"/>
        <v>1</v>
      </c>
      <c r="AW166" s="4" t="b">
        <f t="shared" si="36"/>
        <v>1</v>
      </c>
      <c r="AX166" s="4" t="b">
        <f t="shared" si="37"/>
        <v>1</v>
      </c>
      <c r="AY166" s="4" t="b">
        <f t="shared" si="38"/>
        <v>1</v>
      </c>
      <c r="AZ166" s="4" t="b">
        <f t="shared" si="39"/>
        <v>1</v>
      </c>
      <c r="BA166" s="4" t="b">
        <f t="shared" si="40"/>
        <v>1</v>
      </c>
      <c r="BB166" s="14" t="b">
        <f t="shared" si="41"/>
        <v>1</v>
      </c>
      <c r="BC166" s="1"/>
      <c r="BD166" s="1"/>
      <c r="BE166" s="1"/>
      <c r="BF166" s="1"/>
      <c r="BG166" s="1"/>
      <c r="BH166" s="1"/>
      <c r="BI166" s="1"/>
      <c r="BJ166" s="1"/>
      <c r="BK166" s="1"/>
      <c r="BL166" s="1"/>
    </row>
    <row r="167" spans="1:64" x14ac:dyDescent="0.2">
      <c r="A167" s="1"/>
      <c r="B167" s="11" t="s">
        <v>322</v>
      </c>
      <c r="C167" s="4">
        <v>4</v>
      </c>
      <c r="D167" s="4">
        <v>3</v>
      </c>
      <c r="E167" s="4">
        <v>1</v>
      </c>
      <c r="F167" s="4">
        <v>4</v>
      </c>
      <c r="G167" s="4">
        <v>3</v>
      </c>
      <c r="H167" s="4">
        <v>2</v>
      </c>
      <c r="I167" s="4">
        <v>2</v>
      </c>
      <c r="J167" s="4">
        <v>4</v>
      </c>
      <c r="K167" s="4">
        <v>3</v>
      </c>
      <c r="L167" s="4">
        <v>3</v>
      </c>
      <c r="M167" s="4">
        <v>3</v>
      </c>
      <c r="N167" s="14">
        <v>2</v>
      </c>
      <c r="O167" s="25" t="b">
        <f t="shared" si="28"/>
        <v>1</v>
      </c>
      <c r="P167" s="11">
        <f>IF($O167 = TRUE, IF(ISBLANK(C167), "", INDEX('Individual UI'!$E$6:$H$6,1,C167)), "")</f>
        <v>4</v>
      </c>
      <c r="Q167" s="4">
        <f>IF($O167 = TRUE, IF(ISBLANK(D167), "", INDEX('Individual UI'!$E$6:$H$6,1,D167)), "")</f>
        <v>2</v>
      </c>
      <c r="R167" s="4">
        <f>IF($O167 = TRUE, IF(ISBLANK(E167), "", INDEX('Individual UI'!$E$6:$H$6,1,E167)), "")</f>
        <v>-4</v>
      </c>
      <c r="S167" s="4">
        <f>IF($O167 = TRUE, IF(ISBLANK(F167), "", INDEX('Individual UI'!$E$6:$H$6,1,F167)), "")</f>
        <v>4</v>
      </c>
      <c r="T167" s="4">
        <f>IF($O167 = TRUE, IF(ISBLANK(G167), "", INDEX('Individual UI'!$E$6:$H$6,1,G167)), "")</f>
        <v>2</v>
      </c>
      <c r="U167" s="4">
        <f>IF($O167 = TRUE, IF(ISBLANK(H167), "", INDEX('Individual UI'!$E$6:$H$6,1,H167)), "")</f>
        <v>-2</v>
      </c>
      <c r="V167" s="4">
        <f>IF($O167 = TRUE, IF(ISBLANK(I167), "", INDEX('Individual UI'!$E$6:$H$6,1,I167)), "")</f>
        <v>-2</v>
      </c>
      <c r="W167" s="4">
        <f>IF($O167 = TRUE, IF(ISBLANK(J167), "", INDEX('Individual UI'!$E$6:$H$6,1,J167)), "")</f>
        <v>4</v>
      </c>
      <c r="X167" s="4">
        <f>IF($O167 = TRUE, IF(ISBLANK(K167), "", INDEX('Individual UI'!$E$6:$H$6,1,K167)), "")</f>
        <v>2</v>
      </c>
      <c r="Y167" s="4">
        <f>IF($O167 = TRUE, IF(ISBLANK(L167), "", INDEX('Individual UI'!$E$6:$H$6,1,L167)), "")</f>
        <v>2</v>
      </c>
      <c r="Z167" s="4">
        <f>IF($O167 = TRUE, IF(ISBLANK(M167), "", INDEX('Individual UI'!$E$6:$H$6,1,M167)), "")</f>
        <v>2</v>
      </c>
      <c r="AA167" s="14">
        <f>IF($O167 = TRUE, IF(ISBLANK(N167), "", INDEX('Individual UI'!$E$6:$H$6,1,N167)), "")</f>
        <v>-2</v>
      </c>
      <c r="AB167" s="11">
        <f>IF($O167 = TRUE, EXP(MMULT($P167:$AA167, Documentation!D$39:D$50) + Documentation!D$51), "")</f>
        <v>9.5802440832279577E-5</v>
      </c>
      <c r="AC167" s="4">
        <f>IF($O167 = TRUE, EXP(MMULT($P167:$AA167, Documentation!E$39:E$50) + Documentation!E$51), "")</f>
        <v>1.9515818515817376E-2</v>
      </c>
      <c r="AD167" s="4">
        <f>IF($O167 = TRUE, EXP(MMULT($P167:$AA167, Documentation!F$39:F$50) + Documentation!F$51), "")</f>
        <v>0.68170580170535233</v>
      </c>
      <c r="AE167" s="4">
        <f>IF($O167 = TRUE, EXP(MMULT($P167:$AA167, Documentation!G$39:G$50) + Documentation!G$51), "")</f>
        <v>2.6224226814652889E-4</v>
      </c>
      <c r="AF167" s="14">
        <f>IF($O167 = TRUE, EXP(MMULT($P167:$AA167, Documentation!H$39:H$50) + Documentation!H$51), "")</f>
        <v>1.6608387486590243E-2</v>
      </c>
      <c r="AG167" s="30">
        <f t="shared" si="29"/>
        <v>1.3339464574758597E-4</v>
      </c>
      <c r="AH167" s="28">
        <f t="shared" si="30"/>
        <v>2.7173688632309699E-2</v>
      </c>
      <c r="AI167" s="28">
        <f t="shared" si="31"/>
        <v>0.94920237034211052</v>
      </c>
      <c r="AJ167" s="28">
        <f t="shared" si="32"/>
        <v>3.6514429231184023E-4</v>
      </c>
      <c r="AK167" s="33">
        <f t="shared" si="33"/>
        <v>2.3125402087520373E-2</v>
      </c>
      <c r="AL167" s="11">
        <f t="shared" si="34"/>
        <v>3</v>
      </c>
      <c r="AM167" s="14" t="str">
        <f>IF($O167 = TRUE, INDEX(Documentation!$M$9:$M$13, $AL167, 1), "")</f>
        <v>Process Skeptics</v>
      </c>
      <c r="AN167" s="1"/>
      <c r="AO167" s="1"/>
      <c r="AP167" s="38">
        <v>1.33394645747586E-4</v>
      </c>
      <c r="AQ167" s="35">
        <v>2.7173688632309501E-2</v>
      </c>
      <c r="AR167" s="35">
        <v>0.94920237034210997</v>
      </c>
      <c r="AS167" s="35">
        <v>3.6514429231184099E-4</v>
      </c>
      <c r="AT167" s="35">
        <v>2.31254020875204E-2</v>
      </c>
      <c r="AU167" s="14">
        <v>3</v>
      </c>
      <c r="AV167" s="4" t="b">
        <f t="shared" si="35"/>
        <v>1</v>
      </c>
      <c r="AW167" s="4" t="b">
        <f t="shared" si="36"/>
        <v>1</v>
      </c>
      <c r="AX167" s="4" t="b">
        <f t="shared" si="37"/>
        <v>1</v>
      </c>
      <c r="AY167" s="4" t="b">
        <f t="shared" si="38"/>
        <v>1</v>
      </c>
      <c r="AZ167" s="4" t="b">
        <f t="shared" si="39"/>
        <v>1</v>
      </c>
      <c r="BA167" s="4" t="b">
        <f t="shared" si="40"/>
        <v>1</v>
      </c>
      <c r="BB167" s="14" t="b">
        <f t="shared" si="41"/>
        <v>1</v>
      </c>
      <c r="BC167" s="1"/>
      <c r="BD167" s="1"/>
      <c r="BE167" s="1"/>
      <c r="BF167" s="1"/>
      <c r="BG167" s="1"/>
      <c r="BH167" s="1"/>
      <c r="BI167" s="1"/>
      <c r="BJ167" s="1"/>
      <c r="BK167" s="1"/>
      <c r="BL167" s="1"/>
    </row>
    <row r="168" spans="1:64" x14ac:dyDescent="0.2">
      <c r="A168" s="1"/>
      <c r="B168" s="11" t="s">
        <v>323</v>
      </c>
      <c r="C168" s="4">
        <v>3</v>
      </c>
      <c r="D168" s="4">
        <v>4</v>
      </c>
      <c r="E168" s="4">
        <v>3</v>
      </c>
      <c r="F168" s="4">
        <v>2</v>
      </c>
      <c r="G168" s="4">
        <v>3</v>
      </c>
      <c r="H168" s="4">
        <v>4</v>
      </c>
      <c r="I168" s="4">
        <v>1</v>
      </c>
      <c r="J168" s="4">
        <v>1</v>
      </c>
      <c r="K168" s="4">
        <v>2</v>
      </c>
      <c r="L168" s="4">
        <v>2</v>
      </c>
      <c r="M168" s="4">
        <v>3</v>
      </c>
      <c r="N168" s="14">
        <v>2</v>
      </c>
      <c r="O168" s="25" t="b">
        <f t="shared" si="28"/>
        <v>1</v>
      </c>
      <c r="P168" s="11">
        <f>IF($O168 = TRUE, IF(ISBLANK(C168), "", INDEX('Individual UI'!$E$6:$H$6,1,C168)), "")</f>
        <v>2</v>
      </c>
      <c r="Q168" s="4">
        <f>IF($O168 = TRUE, IF(ISBLANK(D168), "", INDEX('Individual UI'!$E$6:$H$6,1,D168)), "")</f>
        <v>4</v>
      </c>
      <c r="R168" s="4">
        <f>IF($O168 = TRUE, IF(ISBLANK(E168), "", INDEX('Individual UI'!$E$6:$H$6,1,E168)), "")</f>
        <v>2</v>
      </c>
      <c r="S168" s="4">
        <f>IF($O168 = TRUE, IF(ISBLANK(F168), "", INDEX('Individual UI'!$E$6:$H$6,1,F168)), "")</f>
        <v>-2</v>
      </c>
      <c r="T168" s="4">
        <f>IF($O168 = TRUE, IF(ISBLANK(G168), "", INDEX('Individual UI'!$E$6:$H$6,1,G168)), "")</f>
        <v>2</v>
      </c>
      <c r="U168" s="4">
        <f>IF($O168 = TRUE, IF(ISBLANK(H168), "", INDEX('Individual UI'!$E$6:$H$6,1,H168)), "")</f>
        <v>4</v>
      </c>
      <c r="V168" s="4">
        <f>IF($O168 = TRUE, IF(ISBLANK(I168), "", INDEX('Individual UI'!$E$6:$H$6,1,I168)), "")</f>
        <v>-4</v>
      </c>
      <c r="W168" s="4">
        <f>IF($O168 = TRUE, IF(ISBLANK(J168), "", INDEX('Individual UI'!$E$6:$H$6,1,J168)), "")</f>
        <v>-4</v>
      </c>
      <c r="X168" s="4">
        <f>IF($O168 = TRUE, IF(ISBLANK(K168), "", INDEX('Individual UI'!$E$6:$H$6,1,K168)), "")</f>
        <v>-2</v>
      </c>
      <c r="Y168" s="4">
        <f>IF($O168 = TRUE, IF(ISBLANK(L168), "", INDEX('Individual UI'!$E$6:$H$6,1,L168)), "")</f>
        <v>-2</v>
      </c>
      <c r="Z168" s="4">
        <f>IF($O168 = TRUE, IF(ISBLANK(M168), "", INDEX('Individual UI'!$E$6:$H$6,1,M168)), "")</f>
        <v>2</v>
      </c>
      <c r="AA168" s="14">
        <f>IF($O168 = TRUE, IF(ISBLANK(N168), "", INDEX('Individual UI'!$E$6:$H$6,1,N168)), "")</f>
        <v>-2</v>
      </c>
      <c r="AB168" s="11">
        <f>IF($O168 = TRUE, EXP(MMULT($P168:$AA168, Documentation!D$39:D$50) + Documentation!D$51), "")</f>
        <v>2.257616682757169E-5</v>
      </c>
      <c r="AC168" s="4">
        <f>IF($O168 = TRUE, EXP(MMULT($P168:$AA168, Documentation!E$39:E$50) + Documentation!E$51), "")</f>
        <v>0.68033173959851867</v>
      </c>
      <c r="AD168" s="4">
        <f>IF($O168 = TRUE, EXP(MMULT($P168:$AA168, Documentation!F$39:F$50) + Documentation!F$51), "")</f>
        <v>1.2581507881958691E-2</v>
      </c>
      <c r="AE168" s="4">
        <f>IF($O168 = TRUE, EXP(MMULT($P168:$AA168, Documentation!G$39:G$50) + Documentation!G$51), "")</f>
        <v>0.85742543585207887</v>
      </c>
      <c r="AF168" s="14">
        <f>IF($O168 = TRUE, EXP(MMULT($P168:$AA168, Documentation!H$39:H$50) + Documentation!H$51), "")</f>
        <v>45.752998334141118</v>
      </c>
      <c r="AG168" s="30">
        <f t="shared" si="29"/>
        <v>4.7726349717043881E-7</v>
      </c>
      <c r="AH168" s="28">
        <f t="shared" si="30"/>
        <v>1.4382313337634119E-2</v>
      </c>
      <c r="AI168" s="28">
        <f t="shared" si="31"/>
        <v>2.6597493264833897E-4</v>
      </c>
      <c r="AJ168" s="28">
        <f t="shared" si="32"/>
        <v>1.8126100201292083E-2</v>
      </c>
      <c r="AK168" s="33">
        <f t="shared" si="33"/>
        <v>0.96722513426492829</v>
      </c>
      <c r="AL168" s="11">
        <f t="shared" si="34"/>
        <v>5</v>
      </c>
      <c r="AM168" s="14" t="str">
        <f>IF($O168 = TRUE, INDEX(Documentation!$M$9:$M$13, $AL168, 1), "")</f>
        <v>Reluctant Claimants</v>
      </c>
      <c r="AN168" s="1"/>
      <c r="AO168" s="1"/>
      <c r="AP168" s="38">
        <v>4.7726349717043796E-7</v>
      </c>
      <c r="AQ168" s="35">
        <v>1.43823133376341E-2</v>
      </c>
      <c r="AR168" s="35">
        <v>2.6597493264834E-4</v>
      </c>
      <c r="AS168" s="35">
        <v>1.8126100201292E-2</v>
      </c>
      <c r="AT168" s="35">
        <v>0.96722513426492795</v>
      </c>
      <c r="AU168" s="14">
        <v>5</v>
      </c>
      <c r="AV168" s="4" t="b">
        <f t="shared" si="35"/>
        <v>1</v>
      </c>
      <c r="AW168" s="4" t="b">
        <f t="shared" si="36"/>
        <v>1</v>
      </c>
      <c r="AX168" s="4" t="b">
        <f t="shared" si="37"/>
        <v>1</v>
      </c>
      <c r="AY168" s="4" t="b">
        <f t="shared" si="38"/>
        <v>1</v>
      </c>
      <c r="AZ168" s="4" t="b">
        <f t="shared" si="39"/>
        <v>1</v>
      </c>
      <c r="BA168" s="4" t="b">
        <f t="shared" si="40"/>
        <v>1</v>
      </c>
      <c r="BB168" s="14" t="b">
        <f t="shared" si="41"/>
        <v>1</v>
      </c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x14ac:dyDescent="0.2">
      <c r="A169" s="1"/>
      <c r="B169" s="11" t="s">
        <v>324</v>
      </c>
      <c r="C169" s="4">
        <v>1</v>
      </c>
      <c r="D169" s="4">
        <v>1</v>
      </c>
      <c r="E169" s="4">
        <v>2</v>
      </c>
      <c r="F169" s="4">
        <v>1</v>
      </c>
      <c r="G169" s="4">
        <v>1</v>
      </c>
      <c r="H169" s="4">
        <v>2</v>
      </c>
      <c r="I169" s="4">
        <v>4</v>
      </c>
      <c r="J169" s="4">
        <v>2</v>
      </c>
      <c r="K169" s="4">
        <v>3</v>
      </c>
      <c r="L169" s="4">
        <v>1</v>
      </c>
      <c r="M169" s="4">
        <v>1</v>
      </c>
      <c r="N169" s="14">
        <v>3</v>
      </c>
      <c r="O169" s="25" t="b">
        <f t="shared" si="28"/>
        <v>1</v>
      </c>
      <c r="P169" s="11">
        <f>IF($O169 = TRUE, IF(ISBLANK(C169), "", INDEX('Individual UI'!$E$6:$H$6,1,C169)), "")</f>
        <v>-4</v>
      </c>
      <c r="Q169" s="4">
        <f>IF($O169 = TRUE, IF(ISBLANK(D169), "", INDEX('Individual UI'!$E$6:$H$6,1,D169)), "")</f>
        <v>-4</v>
      </c>
      <c r="R169" s="4">
        <f>IF($O169 = TRUE, IF(ISBLANK(E169), "", INDEX('Individual UI'!$E$6:$H$6,1,E169)), "")</f>
        <v>-2</v>
      </c>
      <c r="S169" s="4">
        <f>IF($O169 = TRUE, IF(ISBLANK(F169), "", INDEX('Individual UI'!$E$6:$H$6,1,F169)), "")</f>
        <v>-4</v>
      </c>
      <c r="T169" s="4">
        <f>IF($O169 = TRUE, IF(ISBLANK(G169), "", INDEX('Individual UI'!$E$6:$H$6,1,G169)), "")</f>
        <v>-4</v>
      </c>
      <c r="U169" s="4">
        <f>IF($O169 = TRUE, IF(ISBLANK(H169), "", INDEX('Individual UI'!$E$6:$H$6,1,H169)), "")</f>
        <v>-2</v>
      </c>
      <c r="V169" s="4">
        <f>IF($O169 = TRUE, IF(ISBLANK(I169), "", INDEX('Individual UI'!$E$6:$H$6,1,I169)), "")</f>
        <v>4</v>
      </c>
      <c r="W169" s="4">
        <f>IF($O169 = TRUE, IF(ISBLANK(J169), "", INDEX('Individual UI'!$E$6:$H$6,1,J169)), "")</f>
        <v>-2</v>
      </c>
      <c r="X169" s="4">
        <f>IF($O169 = TRUE, IF(ISBLANK(K169), "", INDEX('Individual UI'!$E$6:$H$6,1,K169)), "")</f>
        <v>2</v>
      </c>
      <c r="Y169" s="4">
        <f>IF($O169 = TRUE, IF(ISBLANK(L169), "", INDEX('Individual UI'!$E$6:$H$6,1,L169)), "")</f>
        <v>-4</v>
      </c>
      <c r="Z169" s="4">
        <f>IF($O169 = TRUE, IF(ISBLANK(M169), "", INDEX('Individual UI'!$E$6:$H$6,1,M169)), "")</f>
        <v>-4</v>
      </c>
      <c r="AA169" s="14">
        <f>IF($O169 = TRUE, IF(ISBLANK(N169), "", INDEX('Individual UI'!$E$6:$H$6,1,N169)), "")</f>
        <v>2</v>
      </c>
      <c r="AB169" s="11">
        <f>IF($O169 = TRUE, EXP(MMULT($P169:$AA169, Documentation!D$39:D$50) + Documentation!D$51), "")</f>
        <v>86.845347863324307</v>
      </c>
      <c r="AC169" s="4">
        <f>IF($O169 = TRUE, EXP(MMULT($P169:$AA169, Documentation!E$39:E$50) + Documentation!E$51), "")</f>
        <v>2.5924836179695856E-4</v>
      </c>
      <c r="AD169" s="4">
        <f>IF($O169 = TRUE, EXP(MMULT($P169:$AA169, Documentation!F$39:F$50) + Documentation!F$51), "")</f>
        <v>1.2369554781828062E-4</v>
      </c>
      <c r="AE169" s="4">
        <f>IF($O169 = TRUE, EXP(MMULT($P169:$AA169, Documentation!G$39:G$50) + Documentation!G$51), "")</f>
        <v>7.3953848809640572E-4</v>
      </c>
      <c r="AF169" s="14">
        <f>IF($O169 = TRUE, EXP(MMULT($P169:$AA169, Documentation!H$39:H$50) + Documentation!H$51), "")</f>
        <v>1.3534356247009906E-6</v>
      </c>
      <c r="AG169" s="30">
        <f t="shared" si="29"/>
        <v>0.99998705951075118</v>
      </c>
      <c r="AH169" s="28">
        <f t="shared" si="30"/>
        <v>2.9851340730918047E-6</v>
      </c>
      <c r="AI169" s="28">
        <f t="shared" si="31"/>
        <v>1.4243013607596036E-6</v>
      </c>
      <c r="AJ169" s="28">
        <f t="shared" si="32"/>
        <v>8.5154695824399142E-6</v>
      </c>
      <c r="AK169" s="33">
        <f t="shared" si="33"/>
        <v>1.5584232706532833E-8</v>
      </c>
      <c r="AL169" s="11">
        <f t="shared" si="34"/>
        <v>1</v>
      </c>
      <c r="AM169" s="14" t="str">
        <f>IF($O169 = TRUE, INDEX(Documentation!$M$9:$M$13, $AL169, 1), "")</f>
        <v>Decisive Pursuers</v>
      </c>
      <c r="AN169" s="1"/>
      <c r="AO169" s="1"/>
      <c r="AP169" s="38">
        <v>0.99998705951075095</v>
      </c>
      <c r="AQ169" s="35">
        <v>2.9851340730918601E-6</v>
      </c>
      <c r="AR169" s="35">
        <v>1.4243013607596199E-6</v>
      </c>
      <c r="AS169" s="35">
        <v>8.5154695824398702E-6</v>
      </c>
      <c r="AT169" s="35">
        <v>1.5584232706532899E-8</v>
      </c>
      <c r="AU169" s="14">
        <v>1</v>
      </c>
      <c r="AV169" s="4" t="b">
        <f t="shared" si="35"/>
        <v>1</v>
      </c>
      <c r="AW169" s="4" t="b">
        <f t="shared" si="36"/>
        <v>1</v>
      </c>
      <c r="AX169" s="4" t="b">
        <f t="shared" si="37"/>
        <v>1</v>
      </c>
      <c r="AY169" s="4" t="b">
        <f t="shared" si="38"/>
        <v>1</v>
      </c>
      <c r="AZ169" s="4" t="b">
        <f t="shared" si="39"/>
        <v>1</v>
      </c>
      <c r="BA169" s="4" t="b">
        <f t="shared" si="40"/>
        <v>1</v>
      </c>
      <c r="BB169" s="14" t="b">
        <f t="shared" si="41"/>
        <v>1</v>
      </c>
      <c r="BC169" s="1"/>
      <c r="BD169" s="1"/>
      <c r="BE169" s="1"/>
      <c r="BF169" s="1"/>
      <c r="BG169" s="1"/>
      <c r="BH169" s="1"/>
      <c r="BI169" s="1"/>
      <c r="BJ169" s="1"/>
      <c r="BK169" s="1"/>
      <c r="BL169" s="1"/>
    </row>
    <row r="170" spans="1:64" x14ac:dyDescent="0.2">
      <c r="A170" s="1"/>
      <c r="B170" s="11" t="s">
        <v>325</v>
      </c>
      <c r="C170" s="4">
        <v>1</v>
      </c>
      <c r="D170" s="4">
        <v>2</v>
      </c>
      <c r="E170" s="4">
        <v>1</v>
      </c>
      <c r="F170" s="4">
        <v>1</v>
      </c>
      <c r="G170" s="4">
        <v>3</v>
      </c>
      <c r="H170" s="4">
        <v>3</v>
      </c>
      <c r="I170" s="4">
        <v>3</v>
      </c>
      <c r="J170" s="4">
        <v>3</v>
      </c>
      <c r="K170" s="4">
        <v>2</v>
      </c>
      <c r="L170" s="4">
        <v>1</v>
      </c>
      <c r="M170" s="4">
        <v>1</v>
      </c>
      <c r="N170" s="14">
        <v>1</v>
      </c>
      <c r="O170" s="25" t="b">
        <f t="shared" si="28"/>
        <v>1</v>
      </c>
      <c r="P170" s="11">
        <f>IF($O170 = TRUE, IF(ISBLANK(C170), "", INDEX('Individual UI'!$E$6:$H$6,1,C170)), "")</f>
        <v>-4</v>
      </c>
      <c r="Q170" s="4">
        <f>IF($O170 = TRUE, IF(ISBLANK(D170), "", INDEX('Individual UI'!$E$6:$H$6,1,D170)), "")</f>
        <v>-2</v>
      </c>
      <c r="R170" s="4">
        <f>IF($O170 = TRUE, IF(ISBLANK(E170), "", INDEX('Individual UI'!$E$6:$H$6,1,E170)), "")</f>
        <v>-4</v>
      </c>
      <c r="S170" s="4">
        <f>IF($O170 = TRUE, IF(ISBLANK(F170), "", INDEX('Individual UI'!$E$6:$H$6,1,F170)), "")</f>
        <v>-4</v>
      </c>
      <c r="T170" s="4">
        <f>IF($O170 = TRUE, IF(ISBLANK(G170), "", INDEX('Individual UI'!$E$6:$H$6,1,G170)), "")</f>
        <v>2</v>
      </c>
      <c r="U170" s="4">
        <f>IF($O170 = TRUE, IF(ISBLANK(H170), "", INDEX('Individual UI'!$E$6:$H$6,1,H170)), "")</f>
        <v>2</v>
      </c>
      <c r="V170" s="4">
        <f>IF($O170 = TRUE, IF(ISBLANK(I170), "", INDEX('Individual UI'!$E$6:$H$6,1,I170)), "")</f>
        <v>2</v>
      </c>
      <c r="W170" s="4">
        <f>IF($O170 = TRUE, IF(ISBLANK(J170), "", INDEX('Individual UI'!$E$6:$H$6,1,J170)), "")</f>
        <v>2</v>
      </c>
      <c r="X170" s="4">
        <f>IF($O170 = TRUE, IF(ISBLANK(K170), "", INDEX('Individual UI'!$E$6:$H$6,1,K170)), "")</f>
        <v>-2</v>
      </c>
      <c r="Y170" s="4">
        <f>IF($O170 = TRUE, IF(ISBLANK(L170), "", INDEX('Individual UI'!$E$6:$H$6,1,L170)), "")</f>
        <v>-4</v>
      </c>
      <c r="Z170" s="4">
        <f>IF($O170 = TRUE, IF(ISBLANK(M170), "", INDEX('Individual UI'!$E$6:$H$6,1,M170)), "")</f>
        <v>-4</v>
      </c>
      <c r="AA170" s="14">
        <f>IF($O170 = TRUE, IF(ISBLANK(N170), "", INDEX('Individual UI'!$E$6:$H$6,1,N170)), "")</f>
        <v>-4</v>
      </c>
      <c r="AB170" s="11">
        <f>IF($O170 = TRUE, EXP(MMULT($P170:$AA170, Documentation!D$39:D$50) + Documentation!D$51), "")</f>
        <v>5.4287140172190274</v>
      </c>
      <c r="AC170" s="4">
        <f>IF($O170 = TRUE, EXP(MMULT($P170:$AA170, Documentation!E$39:E$50) + Documentation!E$51), "")</f>
        <v>8.4169000765036421E-6</v>
      </c>
      <c r="AD170" s="4">
        <f>IF($O170 = TRUE, EXP(MMULT($P170:$AA170, Documentation!F$39:F$50) + Documentation!F$51), "")</f>
        <v>8.7148650171973307E-5</v>
      </c>
      <c r="AE170" s="4">
        <f>IF($O170 = TRUE, EXP(MMULT($P170:$AA170, Documentation!G$39:G$50) + Documentation!G$51), "")</f>
        <v>0.18568928308228258</v>
      </c>
      <c r="AF170" s="14">
        <f>IF($O170 = TRUE, EXP(MMULT($P170:$AA170, Documentation!H$39:H$50) + Documentation!H$51), "")</f>
        <v>8.4370545740714508E-5</v>
      </c>
      <c r="AG170" s="30">
        <f t="shared" si="29"/>
        <v>0.96689527764530236</v>
      </c>
      <c r="AH170" s="28">
        <f t="shared" si="30"/>
        <v>1.4991139541649222E-6</v>
      </c>
      <c r="AI170" s="28">
        <f t="shared" si="31"/>
        <v>1.5521837775423886E-5</v>
      </c>
      <c r="AJ170" s="28">
        <f t="shared" si="32"/>
        <v>3.3072674366732432E-2</v>
      </c>
      <c r="AK170" s="33">
        <f t="shared" si="33"/>
        <v>1.5027036235525189E-5</v>
      </c>
      <c r="AL170" s="11">
        <f t="shared" si="34"/>
        <v>1</v>
      </c>
      <c r="AM170" s="14" t="str">
        <f>IF($O170 = TRUE, INDEX(Documentation!$M$9:$M$13, $AL170, 1), "")</f>
        <v>Decisive Pursuers</v>
      </c>
      <c r="AN170" s="1"/>
      <c r="AO170" s="1"/>
      <c r="AP170" s="38">
        <v>0.96689527764530303</v>
      </c>
      <c r="AQ170" s="35">
        <v>1.49911395416494E-6</v>
      </c>
      <c r="AR170" s="35">
        <v>1.55218377754243E-5</v>
      </c>
      <c r="AS170" s="35">
        <v>3.3072674366732301E-2</v>
      </c>
      <c r="AT170" s="35">
        <v>1.5027036235525201E-5</v>
      </c>
      <c r="AU170" s="14">
        <v>1</v>
      </c>
      <c r="AV170" s="4" t="b">
        <f t="shared" si="35"/>
        <v>1</v>
      </c>
      <c r="AW170" s="4" t="b">
        <f t="shared" si="36"/>
        <v>1</v>
      </c>
      <c r="AX170" s="4" t="b">
        <f t="shared" si="37"/>
        <v>1</v>
      </c>
      <c r="AY170" s="4" t="b">
        <f t="shared" si="38"/>
        <v>1</v>
      </c>
      <c r="AZ170" s="4" t="b">
        <f t="shared" si="39"/>
        <v>1</v>
      </c>
      <c r="BA170" s="4" t="b">
        <f t="shared" si="40"/>
        <v>1</v>
      </c>
      <c r="BB170" s="14" t="b">
        <f t="shared" si="41"/>
        <v>1</v>
      </c>
      <c r="BC170" s="1"/>
      <c r="BD170" s="1"/>
      <c r="BE170" s="1"/>
      <c r="BF170" s="1"/>
      <c r="BG170" s="1"/>
      <c r="BH170" s="1"/>
      <c r="BI170" s="1"/>
      <c r="BJ170" s="1"/>
      <c r="BK170" s="1"/>
      <c r="BL170" s="1"/>
    </row>
    <row r="171" spans="1:64" x14ac:dyDescent="0.2">
      <c r="A171" s="1"/>
      <c r="B171" s="11" t="s">
        <v>326</v>
      </c>
      <c r="C171" s="4">
        <v>1</v>
      </c>
      <c r="D171" s="4">
        <v>1</v>
      </c>
      <c r="E171" s="4">
        <v>4</v>
      </c>
      <c r="F171" s="4">
        <v>2</v>
      </c>
      <c r="G171" s="4">
        <v>1</v>
      </c>
      <c r="H171" s="4">
        <v>4</v>
      </c>
      <c r="I171" s="4">
        <v>1</v>
      </c>
      <c r="J171" s="4">
        <v>4</v>
      </c>
      <c r="K171" s="4">
        <v>1</v>
      </c>
      <c r="L171" s="4">
        <v>1</v>
      </c>
      <c r="M171" s="4">
        <v>2</v>
      </c>
      <c r="N171" s="14">
        <v>2</v>
      </c>
      <c r="O171" s="25" t="b">
        <f t="shared" si="28"/>
        <v>1</v>
      </c>
      <c r="P171" s="11">
        <f>IF($O171 = TRUE, IF(ISBLANK(C171), "", INDEX('Individual UI'!$E$6:$H$6,1,C171)), "")</f>
        <v>-4</v>
      </c>
      <c r="Q171" s="4">
        <f>IF($O171 = TRUE, IF(ISBLANK(D171), "", INDEX('Individual UI'!$E$6:$H$6,1,D171)), "")</f>
        <v>-4</v>
      </c>
      <c r="R171" s="4">
        <f>IF($O171 = TRUE, IF(ISBLANK(E171), "", INDEX('Individual UI'!$E$6:$H$6,1,E171)), "")</f>
        <v>4</v>
      </c>
      <c r="S171" s="4">
        <f>IF($O171 = TRUE, IF(ISBLANK(F171), "", INDEX('Individual UI'!$E$6:$H$6,1,F171)), "")</f>
        <v>-2</v>
      </c>
      <c r="T171" s="4">
        <f>IF($O171 = TRUE, IF(ISBLANK(G171), "", INDEX('Individual UI'!$E$6:$H$6,1,G171)), "")</f>
        <v>-4</v>
      </c>
      <c r="U171" s="4">
        <f>IF($O171 = TRUE, IF(ISBLANK(H171), "", INDEX('Individual UI'!$E$6:$H$6,1,H171)), "")</f>
        <v>4</v>
      </c>
      <c r="V171" s="4">
        <f>IF($O171 = TRUE, IF(ISBLANK(I171), "", INDEX('Individual UI'!$E$6:$H$6,1,I171)), "")</f>
        <v>-4</v>
      </c>
      <c r="W171" s="4">
        <f>IF($O171 = TRUE, IF(ISBLANK(J171), "", INDEX('Individual UI'!$E$6:$H$6,1,J171)), "")</f>
        <v>4</v>
      </c>
      <c r="X171" s="4">
        <f>IF($O171 = TRUE, IF(ISBLANK(K171), "", INDEX('Individual UI'!$E$6:$H$6,1,K171)), "")</f>
        <v>-4</v>
      </c>
      <c r="Y171" s="4">
        <f>IF($O171 = TRUE, IF(ISBLANK(L171), "", INDEX('Individual UI'!$E$6:$H$6,1,L171)), "")</f>
        <v>-4</v>
      </c>
      <c r="Z171" s="4">
        <f>IF($O171 = TRUE, IF(ISBLANK(M171), "", INDEX('Individual UI'!$E$6:$H$6,1,M171)), "")</f>
        <v>-2</v>
      </c>
      <c r="AA171" s="14">
        <f>IF($O171 = TRUE, IF(ISBLANK(N171), "", INDEX('Individual UI'!$E$6:$H$6,1,N171)), "")</f>
        <v>-2</v>
      </c>
      <c r="AB171" s="11">
        <f>IF($O171 = TRUE, EXP(MMULT($P171:$AA171, Documentation!D$39:D$50) + Documentation!D$51), "")</f>
        <v>0.32324902455810756</v>
      </c>
      <c r="AC171" s="4">
        <f>IF($O171 = TRUE, EXP(MMULT($P171:$AA171, Documentation!E$39:E$50) + Documentation!E$51), "")</f>
        <v>1.4325702139487063E-5</v>
      </c>
      <c r="AD171" s="4">
        <f>IF($O171 = TRUE, EXP(MMULT($P171:$AA171, Documentation!F$39:F$50) + Documentation!F$51), "")</f>
        <v>5.0635712806263982E-3</v>
      </c>
      <c r="AE171" s="4">
        <f>IF($O171 = TRUE, EXP(MMULT($P171:$AA171, Documentation!G$39:G$50) + Documentation!G$51), "")</f>
        <v>15.851660005192141</v>
      </c>
      <c r="AF171" s="14">
        <f>IF($O171 = TRUE, EXP(MMULT($P171:$AA171, Documentation!H$39:H$50) + Documentation!H$51), "")</f>
        <v>1.5730398540503173E-2</v>
      </c>
      <c r="AG171" s="30">
        <f t="shared" si="29"/>
        <v>1.9958919883942126E-2</v>
      </c>
      <c r="AH171" s="28">
        <f t="shared" si="30"/>
        <v>8.8453643958898415E-7</v>
      </c>
      <c r="AI171" s="28">
        <f t="shared" si="31"/>
        <v>3.1264878109008877E-4</v>
      </c>
      <c r="AJ171" s="28">
        <f t="shared" si="32"/>
        <v>0.97875627777570107</v>
      </c>
      <c r="AK171" s="33">
        <f t="shared" si="33"/>
        <v>9.7126902282715128E-4</v>
      </c>
      <c r="AL171" s="11">
        <f t="shared" si="34"/>
        <v>4</v>
      </c>
      <c r="AM171" s="14" t="str">
        <f>IF($O171 = TRUE, INDEX(Documentation!$M$9:$M$13, $AL171, 1), "")</f>
        <v>Financially Pressured</v>
      </c>
      <c r="AN171" s="1"/>
      <c r="AO171" s="1"/>
      <c r="AP171" s="38">
        <v>1.9958919883942099E-2</v>
      </c>
      <c r="AQ171" s="35">
        <v>8.8453643958896901E-7</v>
      </c>
      <c r="AR171" s="35">
        <v>3.1264878109009002E-4</v>
      </c>
      <c r="AS171" s="35">
        <v>0.97875627777570096</v>
      </c>
      <c r="AT171" s="35">
        <v>9.7126902282714401E-4</v>
      </c>
      <c r="AU171" s="14">
        <v>4</v>
      </c>
      <c r="AV171" s="4" t="b">
        <f t="shared" si="35"/>
        <v>1</v>
      </c>
      <c r="AW171" s="4" t="b">
        <f t="shared" si="36"/>
        <v>1</v>
      </c>
      <c r="AX171" s="4" t="b">
        <f t="shared" si="37"/>
        <v>1</v>
      </c>
      <c r="AY171" s="4" t="b">
        <f t="shared" si="38"/>
        <v>1</v>
      </c>
      <c r="AZ171" s="4" t="b">
        <f t="shared" si="39"/>
        <v>1</v>
      </c>
      <c r="BA171" s="4" t="b">
        <f t="shared" si="40"/>
        <v>1</v>
      </c>
      <c r="BB171" s="14" t="b">
        <f t="shared" si="41"/>
        <v>1</v>
      </c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x14ac:dyDescent="0.2">
      <c r="A172" s="1"/>
      <c r="B172" s="11" t="s">
        <v>327</v>
      </c>
      <c r="C172" s="4">
        <v>2</v>
      </c>
      <c r="D172" s="4">
        <v>2</v>
      </c>
      <c r="E172" s="4">
        <v>1</v>
      </c>
      <c r="F172" s="4">
        <v>2</v>
      </c>
      <c r="G172" s="4">
        <v>1</v>
      </c>
      <c r="H172" s="4">
        <v>2</v>
      </c>
      <c r="I172" s="4">
        <v>4</v>
      </c>
      <c r="J172" s="4">
        <v>4</v>
      </c>
      <c r="K172" s="4">
        <v>1</v>
      </c>
      <c r="L172" s="4">
        <v>1</v>
      </c>
      <c r="M172" s="4">
        <v>2</v>
      </c>
      <c r="N172" s="14">
        <v>3</v>
      </c>
      <c r="O172" s="25" t="b">
        <f t="shared" si="28"/>
        <v>1</v>
      </c>
      <c r="P172" s="11">
        <f>IF($O172 = TRUE, IF(ISBLANK(C172), "", INDEX('Individual UI'!$E$6:$H$6,1,C172)), "")</f>
        <v>-2</v>
      </c>
      <c r="Q172" s="4">
        <f>IF($O172 = TRUE, IF(ISBLANK(D172), "", INDEX('Individual UI'!$E$6:$H$6,1,D172)), "")</f>
        <v>-2</v>
      </c>
      <c r="R172" s="4">
        <f>IF($O172 = TRUE, IF(ISBLANK(E172), "", INDEX('Individual UI'!$E$6:$H$6,1,E172)), "")</f>
        <v>-4</v>
      </c>
      <c r="S172" s="4">
        <f>IF($O172 = TRUE, IF(ISBLANK(F172), "", INDEX('Individual UI'!$E$6:$H$6,1,F172)), "")</f>
        <v>-2</v>
      </c>
      <c r="T172" s="4">
        <f>IF($O172 = TRUE, IF(ISBLANK(G172), "", INDEX('Individual UI'!$E$6:$H$6,1,G172)), "")</f>
        <v>-4</v>
      </c>
      <c r="U172" s="4">
        <f>IF($O172 = TRUE, IF(ISBLANK(H172), "", INDEX('Individual UI'!$E$6:$H$6,1,H172)), "")</f>
        <v>-2</v>
      </c>
      <c r="V172" s="4">
        <f>IF($O172 = TRUE, IF(ISBLANK(I172), "", INDEX('Individual UI'!$E$6:$H$6,1,I172)), "")</f>
        <v>4</v>
      </c>
      <c r="W172" s="4">
        <f>IF($O172 = TRUE, IF(ISBLANK(J172), "", INDEX('Individual UI'!$E$6:$H$6,1,J172)), "")</f>
        <v>4</v>
      </c>
      <c r="X172" s="4">
        <f>IF($O172 = TRUE, IF(ISBLANK(K172), "", INDEX('Individual UI'!$E$6:$H$6,1,K172)), "")</f>
        <v>-4</v>
      </c>
      <c r="Y172" s="4">
        <f>IF($O172 = TRUE, IF(ISBLANK(L172), "", INDEX('Individual UI'!$E$6:$H$6,1,L172)), "")</f>
        <v>-4</v>
      </c>
      <c r="Z172" s="4">
        <f>IF($O172 = TRUE, IF(ISBLANK(M172), "", INDEX('Individual UI'!$E$6:$H$6,1,M172)), "")</f>
        <v>-2</v>
      </c>
      <c r="AA172" s="14">
        <f>IF($O172 = TRUE, IF(ISBLANK(N172), "", INDEX('Individual UI'!$E$6:$H$6,1,N172)), "")</f>
        <v>2</v>
      </c>
      <c r="AB172" s="11">
        <f>IF($O172 = TRUE, EXP(MMULT($P172:$AA172, Documentation!D$39:D$50) + Documentation!D$51), "")</f>
        <v>52.053985097890369</v>
      </c>
      <c r="AC172" s="4">
        <f>IF($O172 = TRUE, EXP(MMULT($P172:$AA172, Documentation!E$39:E$50) + Documentation!E$51), "")</f>
        <v>2.2634347774710252E-5</v>
      </c>
      <c r="AD172" s="4">
        <f>IF($O172 = TRUE, EXP(MMULT($P172:$AA172, Documentation!F$39:F$50) + Documentation!F$51), "")</f>
        <v>3.1881864738153112E-3</v>
      </c>
      <c r="AE172" s="4">
        <f>IF($O172 = TRUE, EXP(MMULT($P172:$AA172, Documentation!G$39:G$50) + Documentation!G$51), "")</f>
        <v>3.8187190843413791E-4</v>
      </c>
      <c r="AF172" s="14">
        <f>IF($O172 = TRUE, EXP(MMULT($P172:$AA172, Documentation!H$39:H$50) + Documentation!H$51), "")</f>
        <v>5.3226194437008427E-6</v>
      </c>
      <c r="AG172" s="30">
        <f t="shared" si="29"/>
        <v>0.9999308839340153</v>
      </c>
      <c r="AH172" s="28">
        <f t="shared" si="30"/>
        <v>4.3479444148365863E-7</v>
      </c>
      <c r="AI172" s="28">
        <f t="shared" si="31"/>
        <v>6.1243459322345265E-5</v>
      </c>
      <c r="AJ172" s="28">
        <f t="shared" si="32"/>
        <v>7.3355673774454625E-6</v>
      </c>
      <c r="AK172" s="33">
        <f t="shared" si="33"/>
        <v>1.0224484360179868E-7</v>
      </c>
      <c r="AL172" s="11">
        <f t="shared" si="34"/>
        <v>1</v>
      </c>
      <c r="AM172" s="14" t="str">
        <f>IF($O172 = TRUE, INDEX(Documentation!$M$9:$M$13, $AL172, 1), "")</f>
        <v>Decisive Pursuers</v>
      </c>
      <c r="AN172" s="1"/>
      <c r="AO172" s="1"/>
      <c r="AP172" s="38">
        <v>0.99993088393401497</v>
      </c>
      <c r="AQ172" s="35">
        <v>4.3479444148366403E-7</v>
      </c>
      <c r="AR172" s="35">
        <v>6.1243459322346498E-5</v>
      </c>
      <c r="AS172" s="35">
        <v>7.3355673774454803E-6</v>
      </c>
      <c r="AT172" s="35">
        <v>1.02244843601799E-7</v>
      </c>
      <c r="AU172" s="14">
        <v>1</v>
      </c>
      <c r="AV172" s="4" t="b">
        <f t="shared" si="35"/>
        <v>1</v>
      </c>
      <c r="AW172" s="4" t="b">
        <f t="shared" si="36"/>
        <v>1</v>
      </c>
      <c r="AX172" s="4" t="b">
        <f t="shared" si="37"/>
        <v>1</v>
      </c>
      <c r="AY172" s="4" t="b">
        <f t="shared" si="38"/>
        <v>1</v>
      </c>
      <c r="AZ172" s="4" t="b">
        <f t="shared" si="39"/>
        <v>1</v>
      </c>
      <c r="BA172" s="4" t="b">
        <f t="shared" si="40"/>
        <v>1</v>
      </c>
      <c r="BB172" s="14" t="b">
        <f t="shared" si="41"/>
        <v>1</v>
      </c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x14ac:dyDescent="0.2">
      <c r="A173" s="1"/>
      <c r="B173" s="11" t="s">
        <v>328</v>
      </c>
      <c r="C173" s="4">
        <v>3</v>
      </c>
      <c r="D173" s="4">
        <v>2</v>
      </c>
      <c r="E173" s="4">
        <v>3</v>
      </c>
      <c r="F173" s="4">
        <v>2</v>
      </c>
      <c r="G173" s="4">
        <v>4</v>
      </c>
      <c r="H173" s="4">
        <v>4</v>
      </c>
      <c r="I173" s="4">
        <v>1</v>
      </c>
      <c r="J173" s="4">
        <v>3</v>
      </c>
      <c r="K173" s="4">
        <v>3</v>
      </c>
      <c r="L173" s="4">
        <v>1</v>
      </c>
      <c r="M173" s="4">
        <v>1</v>
      </c>
      <c r="N173" s="14">
        <v>1</v>
      </c>
      <c r="O173" s="25" t="b">
        <f t="shared" si="28"/>
        <v>1</v>
      </c>
      <c r="P173" s="11">
        <f>IF($O173 = TRUE, IF(ISBLANK(C173), "", INDEX('Individual UI'!$E$6:$H$6,1,C173)), "")</f>
        <v>2</v>
      </c>
      <c r="Q173" s="4">
        <f>IF($O173 = TRUE, IF(ISBLANK(D173), "", INDEX('Individual UI'!$E$6:$H$6,1,D173)), "")</f>
        <v>-2</v>
      </c>
      <c r="R173" s="4">
        <f>IF($O173 = TRUE, IF(ISBLANK(E173), "", INDEX('Individual UI'!$E$6:$H$6,1,E173)), "")</f>
        <v>2</v>
      </c>
      <c r="S173" s="4">
        <f>IF($O173 = TRUE, IF(ISBLANK(F173), "", INDEX('Individual UI'!$E$6:$H$6,1,F173)), "")</f>
        <v>-2</v>
      </c>
      <c r="T173" s="4">
        <f>IF($O173 = TRUE, IF(ISBLANK(G173), "", INDEX('Individual UI'!$E$6:$H$6,1,G173)), "")</f>
        <v>4</v>
      </c>
      <c r="U173" s="4">
        <f>IF($O173 = TRUE, IF(ISBLANK(H173), "", INDEX('Individual UI'!$E$6:$H$6,1,H173)), "")</f>
        <v>4</v>
      </c>
      <c r="V173" s="4">
        <f>IF($O173 = TRUE, IF(ISBLANK(I173), "", INDEX('Individual UI'!$E$6:$H$6,1,I173)), "")</f>
        <v>-4</v>
      </c>
      <c r="W173" s="4">
        <f>IF($O173 = TRUE, IF(ISBLANK(J173), "", INDEX('Individual UI'!$E$6:$H$6,1,J173)), "")</f>
        <v>2</v>
      </c>
      <c r="X173" s="4">
        <f>IF($O173 = TRUE, IF(ISBLANK(K173), "", INDEX('Individual UI'!$E$6:$H$6,1,K173)), "")</f>
        <v>2</v>
      </c>
      <c r="Y173" s="4">
        <f>IF($O173 = TRUE, IF(ISBLANK(L173), "", INDEX('Individual UI'!$E$6:$H$6,1,L173)), "")</f>
        <v>-4</v>
      </c>
      <c r="Z173" s="4">
        <f>IF($O173 = TRUE, IF(ISBLANK(M173), "", INDEX('Individual UI'!$E$6:$H$6,1,M173)), "")</f>
        <v>-4</v>
      </c>
      <c r="AA173" s="14">
        <f>IF($O173 = TRUE, IF(ISBLANK(N173), "", INDEX('Individual UI'!$E$6:$H$6,1,N173)), "")</f>
        <v>-4</v>
      </c>
      <c r="AB173" s="11">
        <f>IF($O173 = TRUE, EXP(MMULT($P173:$AA173, Documentation!D$39:D$50) + Documentation!D$51), "")</f>
        <v>6.1121329899269463E-4</v>
      </c>
      <c r="AC173" s="4">
        <f>IF($O173 = TRUE, EXP(MMULT($P173:$AA173, Documentation!E$39:E$50) + Documentation!E$51), "")</f>
        <v>2.2283360677005819E-4</v>
      </c>
      <c r="AD173" s="4">
        <f>IF($O173 = TRUE, EXP(MMULT($P173:$AA173, Documentation!F$39:F$50) + Documentation!F$51), "")</f>
        <v>4.7025994296463489E-3</v>
      </c>
      <c r="AE173" s="4">
        <f>IF($O173 = TRUE, EXP(MMULT($P173:$AA173, Documentation!G$39:G$50) + Documentation!G$51), "")</f>
        <v>14.243192638433115</v>
      </c>
      <c r="AF173" s="14">
        <f>IF($O173 = TRUE, EXP(MMULT($P173:$AA173, Documentation!H$39:H$50) + Documentation!H$51), "")</f>
        <v>0.19482011318703413</v>
      </c>
      <c r="AG173" s="30">
        <f t="shared" si="29"/>
        <v>4.2317389040065877E-5</v>
      </c>
      <c r="AH173" s="28">
        <f t="shared" si="30"/>
        <v>1.5427897993106849E-5</v>
      </c>
      <c r="AI173" s="28">
        <f t="shared" si="31"/>
        <v>3.2558475067852695E-4</v>
      </c>
      <c r="AJ173" s="28">
        <f t="shared" si="32"/>
        <v>0.98612828786040607</v>
      </c>
      <c r="AK173" s="33">
        <f t="shared" si="33"/>
        <v>1.3488382101882126E-2</v>
      </c>
      <c r="AL173" s="11">
        <f t="shared" si="34"/>
        <v>4</v>
      </c>
      <c r="AM173" s="14" t="str">
        <f>IF($O173 = TRUE, INDEX(Documentation!$M$9:$M$13, $AL173, 1), "")</f>
        <v>Financially Pressured</v>
      </c>
      <c r="AN173" s="1"/>
      <c r="AO173" s="1"/>
      <c r="AP173" s="38">
        <v>4.2317389040065999E-5</v>
      </c>
      <c r="AQ173" s="35">
        <v>1.5427897993107201E-5</v>
      </c>
      <c r="AR173" s="35">
        <v>3.2558475067853899E-4</v>
      </c>
      <c r="AS173" s="35">
        <v>0.98612828786040596</v>
      </c>
      <c r="AT173" s="35">
        <v>1.3488382101882501E-2</v>
      </c>
      <c r="AU173" s="14">
        <v>4</v>
      </c>
      <c r="AV173" s="4" t="b">
        <f t="shared" si="35"/>
        <v>1</v>
      </c>
      <c r="AW173" s="4" t="b">
        <f t="shared" si="36"/>
        <v>1</v>
      </c>
      <c r="AX173" s="4" t="b">
        <f t="shared" si="37"/>
        <v>1</v>
      </c>
      <c r="AY173" s="4" t="b">
        <f t="shared" si="38"/>
        <v>1</v>
      </c>
      <c r="AZ173" s="4" t="b">
        <f t="shared" si="39"/>
        <v>1</v>
      </c>
      <c r="BA173" s="4" t="b">
        <f t="shared" si="40"/>
        <v>1</v>
      </c>
      <c r="BB173" s="14" t="b">
        <f t="shared" si="41"/>
        <v>1</v>
      </c>
      <c r="BC173" s="1"/>
      <c r="BD173" s="1"/>
      <c r="BE173" s="1"/>
      <c r="BF173" s="1"/>
      <c r="BG173" s="1"/>
      <c r="BH173" s="1"/>
      <c r="BI173" s="1"/>
      <c r="BJ173" s="1"/>
      <c r="BK173" s="1"/>
      <c r="BL173" s="1"/>
    </row>
    <row r="174" spans="1:64" x14ac:dyDescent="0.2">
      <c r="A174" s="1"/>
      <c r="B174" s="11" t="s">
        <v>329</v>
      </c>
      <c r="C174" s="4">
        <v>3</v>
      </c>
      <c r="D174" s="4">
        <v>4</v>
      </c>
      <c r="E174" s="4">
        <v>4</v>
      </c>
      <c r="F174" s="4">
        <v>1</v>
      </c>
      <c r="G174" s="4">
        <v>2</v>
      </c>
      <c r="H174" s="4">
        <v>3</v>
      </c>
      <c r="I174" s="4">
        <v>2</v>
      </c>
      <c r="J174" s="4">
        <v>1</v>
      </c>
      <c r="K174" s="4">
        <v>3</v>
      </c>
      <c r="L174" s="4">
        <v>3</v>
      </c>
      <c r="M174" s="4">
        <v>4</v>
      </c>
      <c r="N174" s="14">
        <v>4</v>
      </c>
      <c r="O174" s="25" t="b">
        <f t="shared" si="28"/>
        <v>1</v>
      </c>
      <c r="P174" s="11">
        <f>IF($O174 = TRUE, IF(ISBLANK(C174), "", INDEX('Individual UI'!$E$6:$H$6,1,C174)), "")</f>
        <v>2</v>
      </c>
      <c r="Q174" s="4">
        <f>IF($O174 = TRUE, IF(ISBLANK(D174), "", INDEX('Individual UI'!$E$6:$H$6,1,D174)), "")</f>
        <v>4</v>
      </c>
      <c r="R174" s="4">
        <f>IF($O174 = TRUE, IF(ISBLANK(E174), "", INDEX('Individual UI'!$E$6:$H$6,1,E174)), "")</f>
        <v>4</v>
      </c>
      <c r="S174" s="4">
        <f>IF($O174 = TRUE, IF(ISBLANK(F174), "", INDEX('Individual UI'!$E$6:$H$6,1,F174)), "")</f>
        <v>-4</v>
      </c>
      <c r="T174" s="4">
        <f>IF($O174 = TRUE, IF(ISBLANK(G174), "", INDEX('Individual UI'!$E$6:$H$6,1,G174)), "")</f>
        <v>-2</v>
      </c>
      <c r="U174" s="4">
        <f>IF($O174 = TRUE, IF(ISBLANK(H174), "", INDEX('Individual UI'!$E$6:$H$6,1,H174)), "")</f>
        <v>2</v>
      </c>
      <c r="V174" s="4">
        <f>IF($O174 = TRUE, IF(ISBLANK(I174), "", INDEX('Individual UI'!$E$6:$H$6,1,I174)), "")</f>
        <v>-2</v>
      </c>
      <c r="W174" s="4">
        <f>IF($O174 = TRUE, IF(ISBLANK(J174), "", INDEX('Individual UI'!$E$6:$H$6,1,J174)), "")</f>
        <v>-4</v>
      </c>
      <c r="X174" s="4">
        <f>IF($O174 = TRUE, IF(ISBLANK(K174), "", INDEX('Individual UI'!$E$6:$H$6,1,K174)), "")</f>
        <v>2</v>
      </c>
      <c r="Y174" s="4">
        <f>IF($O174 = TRUE, IF(ISBLANK(L174), "", INDEX('Individual UI'!$E$6:$H$6,1,L174)), "")</f>
        <v>2</v>
      </c>
      <c r="Z174" s="4">
        <f>IF($O174 = TRUE, IF(ISBLANK(M174), "", INDEX('Individual UI'!$E$6:$H$6,1,M174)), "")</f>
        <v>4</v>
      </c>
      <c r="AA174" s="14">
        <f>IF($O174 = TRUE, IF(ISBLANK(N174), "", INDEX('Individual UI'!$E$6:$H$6,1,N174)), "")</f>
        <v>4</v>
      </c>
      <c r="AB174" s="11">
        <f>IF($O174 = TRUE, EXP(MMULT($P174:$AA174, Documentation!D$39:D$50) + Documentation!D$51), "")</f>
        <v>3.5677001111454859E-5</v>
      </c>
      <c r="AC174" s="4">
        <f>IF($O174 = TRUE, EXP(MMULT($P174:$AA174, Documentation!E$39:E$50) + Documentation!E$51), "")</f>
        <v>190.50722342358117</v>
      </c>
      <c r="AD174" s="4">
        <f>IF($O174 = TRUE, EXP(MMULT($P174:$AA174, Documentation!F$39:F$50) + Documentation!F$51), "")</f>
        <v>0.2712000105551795</v>
      </c>
      <c r="AE174" s="4">
        <f>IF($O174 = TRUE, EXP(MMULT($P174:$AA174, Documentation!G$39:G$50) + Documentation!G$51), "")</f>
        <v>6.8657097710635173E-4</v>
      </c>
      <c r="AF174" s="14">
        <f>IF($O174 = TRUE, EXP(MMULT($P174:$AA174, Documentation!H$39:H$50) + Documentation!H$51), "")</f>
        <v>2.2426085470656489</v>
      </c>
      <c r="AG174" s="30">
        <f t="shared" si="29"/>
        <v>1.8483409423942204E-7</v>
      </c>
      <c r="AH174" s="28">
        <f t="shared" si="30"/>
        <v>0.98697281135154591</v>
      </c>
      <c r="AI174" s="28">
        <f t="shared" si="31"/>
        <v>1.4050230329643362E-3</v>
      </c>
      <c r="AJ174" s="28">
        <f t="shared" si="32"/>
        <v>3.5569616484324686E-6</v>
      </c>
      <c r="AK174" s="33">
        <f t="shared" si="33"/>
        <v>1.1618423819746948E-2</v>
      </c>
      <c r="AL174" s="11">
        <f t="shared" si="34"/>
        <v>2</v>
      </c>
      <c r="AM174" s="14" t="str">
        <f>IF($O174 = TRUE, INDEX(Documentation!$M$9:$M$13, $AL174, 1), "")</f>
        <v>Cautious Consulters</v>
      </c>
      <c r="AN174" s="1"/>
      <c r="AO174" s="1"/>
      <c r="AP174" s="38">
        <v>1.8483409423942201E-7</v>
      </c>
      <c r="AQ174" s="35">
        <v>0.98697281135154602</v>
      </c>
      <c r="AR174" s="35">
        <v>1.4050230329643301E-3</v>
      </c>
      <c r="AS174" s="35">
        <v>3.5569616484324402E-6</v>
      </c>
      <c r="AT174" s="35">
        <v>1.16184238197469E-2</v>
      </c>
      <c r="AU174" s="14">
        <v>2</v>
      </c>
      <c r="AV174" s="4" t="b">
        <f t="shared" si="35"/>
        <v>1</v>
      </c>
      <c r="AW174" s="4" t="b">
        <f t="shared" si="36"/>
        <v>1</v>
      </c>
      <c r="AX174" s="4" t="b">
        <f t="shared" si="37"/>
        <v>1</v>
      </c>
      <c r="AY174" s="4" t="b">
        <f t="shared" si="38"/>
        <v>1</v>
      </c>
      <c r="AZ174" s="4" t="b">
        <f t="shared" si="39"/>
        <v>1</v>
      </c>
      <c r="BA174" s="4" t="b">
        <f t="shared" si="40"/>
        <v>1</v>
      </c>
      <c r="BB174" s="14" t="b">
        <f t="shared" si="41"/>
        <v>1</v>
      </c>
      <c r="BC174" s="1"/>
      <c r="BD174" s="1"/>
      <c r="BE174" s="1"/>
      <c r="BF174" s="1"/>
      <c r="BG174" s="1"/>
      <c r="BH174" s="1"/>
      <c r="BI174" s="1"/>
      <c r="BJ174" s="1"/>
      <c r="BK174" s="1"/>
      <c r="BL174" s="1"/>
    </row>
    <row r="175" spans="1:64" x14ac:dyDescent="0.2">
      <c r="A175" s="1"/>
      <c r="B175" s="11" t="s">
        <v>330</v>
      </c>
      <c r="C175" s="4">
        <v>4</v>
      </c>
      <c r="D175" s="4">
        <v>3</v>
      </c>
      <c r="E175" s="4">
        <v>2</v>
      </c>
      <c r="F175" s="4">
        <v>1</v>
      </c>
      <c r="G175" s="4">
        <v>3</v>
      </c>
      <c r="H175" s="4">
        <v>1</v>
      </c>
      <c r="I175" s="4">
        <v>3</v>
      </c>
      <c r="J175" s="4">
        <v>1</v>
      </c>
      <c r="K175" s="4">
        <v>3</v>
      </c>
      <c r="L175" s="4">
        <v>4</v>
      </c>
      <c r="M175" s="4">
        <v>4</v>
      </c>
      <c r="N175" s="14">
        <v>3</v>
      </c>
      <c r="O175" s="25" t="b">
        <f t="shared" si="28"/>
        <v>1</v>
      </c>
      <c r="P175" s="11">
        <f>IF($O175 = TRUE, IF(ISBLANK(C175), "", INDEX('Individual UI'!$E$6:$H$6,1,C175)), "")</f>
        <v>4</v>
      </c>
      <c r="Q175" s="4">
        <f>IF($O175 = TRUE, IF(ISBLANK(D175), "", INDEX('Individual UI'!$E$6:$H$6,1,D175)), "")</f>
        <v>2</v>
      </c>
      <c r="R175" s="4">
        <f>IF($O175 = TRUE, IF(ISBLANK(E175), "", INDEX('Individual UI'!$E$6:$H$6,1,E175)), "")</f>
        <v>-2</v>
      </c>
      <c r="S175" s="4">
        <f>IF($O175 = TRUE, IF(ISBLANK(F175), "", INDEX('Individual UI'!$E$6:$H$6,1,F175)), "")</f>
        <v>-4</v>
      </c>
      <c r="T175" s="4">
        <f>IF($O175 = TRUE, IF(ISBLANK(G175), "", INDEX('Individual UI'!$E$6:$H$6,1,G175)), "")</f>
        <v>2</v>
      </c>
      <c r="U175" s="4">
        <f>IF($O175 = TRUE, IF(ISBLANK(H175), "", INDEX('Individual UI'!$E$6:$H$6,1,H175)), "")</f>
        <v>-4</v>
      </c>
      <c r="V175" s="4">
        <f>IF($O175 = TRUE, IF(ISBLANK(I175), "", INDEX('Individual UI'!$E$6:$H$6,1,I175)), "")</f>
        <v>2</v>
      </c>
      <c r="W175" s="4">
        <f>IF($O175 = TRUE, IF(ISBLANK(J175), "", INDEX('Individual UI'!$E$6:$H$6,1,J175)), "")</f>
        <v>-4</v>
      </c>
      <c r="X175" s="4">
        <f>IF($O175 = TRUE, IF(ISBLANK(K175), "", INDEX('Individual UI'!$E$6:$H$6,1,K175)), "")</f>
        <v>2</v>
      </c>
      <c r="Y175" s="4">
        <f>IF($O175 = TRUE, IF(ISBLANK(L175), "", INDEX('Individual UI'!$E$6:$H$6,1,L175)), "")</f>
        <v>4</v>
      </c>
      <c r="Z175" s="4">
        <f>IF($O175 = TRUE, IF(ISBLANK(M175), "", INDEX('Individual UI'!$E$6:$H$6,1,M175)), "")</f>
        <v>4</v>
      </c>
      <c r="AA175" s="14">
        <f>IF($O175 = TRUE, IF(ISBLANK(N175), "", INDEX('Individual UI'!$E$6:$H$6,1,N175)), "")</f>
        <v>2</v>
      </c>
      <c r="AB175" s="11">
        <f>IF($O175 = TRUE, EXP(MMULT($P175:$AA175, Documentation!D$39:D$50) + Documentation!D$51), "")</f>
        <v>9.4362420020726971E-4</v>
      </c>
      <c r="AC175" s="4">
        <f>IF($O175 = TRUE, EXP(MMULT($P175:$AA175, Documentation!E$39:E$50) + Documentation!E$51), "")</f>
        <v>64.909591317378172</v>
      </c>
      <c r="AD175" s="4">
        <f>IF($O175 = TRUE, EXP(MMULT($P175:$AA175, Documentation!F$39:F$50) + Documentation!F$51), "")</f>
        <v>2.1978921177732251E-2</v>
      </c>
      <c r="AE175" s="4">
        <f>IF($O175 = TRUE, EXP(MMULT($P175:$AA175, Documentation!G$39:G$50) + Documentation!G$51), "")</f>
        <v>4.1389805685878005E-6</v>
      </c>
      <c r="AF175" s="14">
        <f>IF($O175 = TRUE, EXP(MMULT($P175:$AA175, Documentation!H$39:H$50) + Documentation!H$51), "")</f>
        <v>9.184222909773259E-3</v>
      </c>
      <c r="AG175" s="30">
        <f t="shared" si="29"/>
        <v>1.4530327476527844E-5</v>
      </c>
      <c r="AH175" s="28">
        <f t="shared" si="30"/>
        <v>0.99950554256866875</v>
      </c>
      <c r="AI175" s="28">
        <f t="shared" si="31"/>
        <v>3.3844079266205141E-4</v>
      </c>
      <c r="AJ175" s="28">
        <f t="shared" si="32"/>
        <v>6.3733786254481465E-8</v>
      </c>
      <c r="AK175" s="33">
        <f t="shared" si="33"/>
        <v>1.4142257740647418E-4</v>
      </c>
      <c r="AL175" s="11">
        <f t="shared" si="34"/>
        <v>2</v>
      </c>
      <c r="AM175" s="14" t="str">
        <f>IF($O175 = TRUE, INDEX(Documentation!$M$9:$M$13, $AL175, 1), "")</f>
        <v>Cautious Consulters</v>
      </c>
      <c r="AN175" s="1"/>
      <c r="AO175" s="1"/>
      <c r="AP175" s="38">
        <v>1.45303274765277E-5</v>
      </c>
      <c r="AQ175" s="35">
        <v>0.99950554256866897</v>
      </c>
      <c r="AR175" s="35">
        <v>3.38440792662048E-4</v>
      </c>
      <c r="AS175" s="35">
        <v>6.3733786254480406E-8</v>
      </c>
      <c r="AT175" s="35">
        <v>1.4142257740647299E-4</v>
      </c>
      <c r="AU175" s="14">
        <v>2</v>
      </c>
      <c r="AV175" s="4" t="b">
        <f t="shared" si="35"/>
        <v>1</v>
      </c>
      <c r="AW175" s="4" t="b">
        <f t="shared" si="36"/>
        <v>1</v>
      </c>
      <c r="AX175" s="4" t="b">
        <f t="shared" si="37"/>
        <v>1</v>
      </c>
      <c r="AY175" s="4" t="b">
        <f t="shared" si="38"/>
        <v>1</v>
      </c>
      <c r="AZ175" s="4" t="b">
        <f t="shared" si="39"/>
        <v>1</v>
      </c>
      <c r="BA175" s="4" t="b">
        <f t="shared" si="40"/>
        <v>1</v>
      </c>
      <c r="BB175" s="14" t="b">
        <f t="shared" si="41"/>
        <v>1</v>
      </c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x14ac:dyDescent="0.2">
      <c r="A176" s="1"/>
      <c r="B176" s="11" t="s">
        <v>331</v>
      </c>
      <c r="C176" s="4">
        <v>2</v>
      </c>
      <c r="D176" s="4">
        <v>4</v>
      </c>
      <c r="E176" s="4">
        <v>4</v>
      </c>
      <c r="F176" s="4">
        <v>2</v>
      </c>
      <c r="G176" s="4">
        <v>4</v>
      </c>
      <c r="H176" s="4">
        <v>3</v>
      </c>
      <c r="I176" s="4">
        <v>1</v>
      </c>
      <c r="J176" s="4">
        <v>4</v>
      </c>
      <c r="K176" s="4">
        <v>3</v>
      </c>
      <c r="L176" s="4">
        <v>1</v>
      </c>
      <c r="M176" s="4">
        <v>2</v>
      </c>
      <c r="N176" s="14">
        <v>1</v>
      </c>
      <c r="O176" s="25" t="b">
        <f t="shared" si="28"/>
        <v>1</v>
      </c>
      <c r="P176" s="11">
        <f>IF($O176 = TRUE, IF(ISBLANK(C176), "", INDEX('Individual UI'!$E$6:$H$6,1,C176)), "")</f>
        <v>-2</v>
      </c>
      <c r="Q176" s="4">
        <f>IF($O176 = TRUE, IF(ISBLANK(D176), "", INDEX('Individual UI'!$E$6:$H$6,1,D176)), "")</f>
        <v>4</v>
      </c>
      <c r="R176" s="4">
        <f>IF($O176 = TRUE, IF(ISBLANK(E176), "", INDEX('Individual UI'!$E$6:$H$6,1,E176)), "")</f>
        <v>4</v>
      </c>
      <c r="S176" s="4">
        <f>IF($O176 = TRUE, IF(ISBLANK(F176), "", INDEX('Individual UI'!$E$6:$H$6,1,F176)), "")</f>
        <v>-2</v>
      </c>
      <c r="T176" s="4">
        <f>IF($O176 = TRUE, IF(ISBLANK(G176), "", INDEX('Individual UI'!$E$6:$H$6,1,G176)), "")</f>
        <v>4</v>
      </c>
      <c r="U176" s="4">
        <f>IF($O176 = TRUE, IF(ISBLANK(H176), "", INDEX('Individual UI'!$E$6:$H$6,1,H176)), "")</f>
        <v>2</v>
      </c>
      <c r="V176" s="4">
        <f>IF($O176 = TRUE, IF(ISBLANK(I176), "", INDEX('Individual UI'!$E$6:$H$6,1,I176)), "")</f>
        <v>-4</v>
      </c>
      <c r="W176" s="4">
        <f>IF($O176 = TRUE, IF(ISBLANK(J176), "", INDEX('Individual UI'!$E$6:$H$6,1,J176)), "")</f>
        <v>4</v>
      </c>
      <c r="X176" s="4">
        <f>IF($O176 = TRUE, IF(ISBLANK(K176), "", INDEX('Individual UI'!$E$6:$H$6,1,K176)), "")</f>
        <v>2</v>
      </c>
      <c r="Y176" s="4">
        <f>IF($O176 = TRUE, IF(ISBLANK(L176), "", INDEX('Individual UI'!$E$6:$H$6,1,L176)), "")</f>
        <v>-4</v>
      </c>
      <c r="Z176" s="4">
        <f>IF($O176 = TRUE, IF(ISBLANK(M176), "", INDEX('Individual UI'!$E$6:$H$6,1,M176)), "")</f>
        <v>-2</v>
      </c>
      <c r="AA176" s="14">
        <f>IF($O176 = TRUE, IF(ISBLANK(N176), "", INDEX('Individual UI'!$E$6:$H$6,1,N176)), "")</f>
        <v>-4</v>
      </c>
      <c r="AB176" s="11">
        <f>IF($O176 = TRUE, EXP(MMULT($P176:$AA176, Documentation!D$39:D$50) + Documentation!D$51), "")</f>
        <v>1.4583743287293734E-4</v>
      </c>
      <c r="AC176" s="4">
        <f>IF($O176 = TRUE, EXP(MMULT($P176:$AA176, Documentation!E$39:E$50) + Documentation!E$51), "")</f>
        <v>2.2748945721314247E-3</v>
      </c>
      <c r="AD176" s="4">
        <f>IF($O176 = TRUE, EXP(MMULT($P176:$AA176, Documentation!F$39:F$50) + Documentation!F$51), "")</f>
        <v>2.1307605545363727E-2</v>
      </c>
      <c r="AE176" s="4">
        <f>IF($O176 = TRUE, EXP(MMULT($P176:$AA176, Documentation!G$39:G$50) + Documentation!G$51), "")</f>
        <v>3.2775701996400994</v>
      </c>
      <c r="AF176" s="14">
        <f>IF($O176 = TRUE, EXP(MMULT($P176:$AA176, Documentation!H$39:H$50) + Documentation!H$51), "")</f>
        <v>0.49159813410872433</v>
      </c>
      <c r="AG176" s="30">
        <f t="shared" si="29"/>
        <v>3.8450146553289367E-5</v>
      </c>
      <c r="AH176" s="28">
        <f t="shared" si="30"/>
        <v>5.9977762888863465E-4</v>
      </c>
      <c r="AI176" s="28">
        <f t="shared" si="31"/>
        <v>5.6177658902754049E-3</v>
      </c>
      <c r="AJ176" s="28">
        <f t="shared" si="32"/>
        <v>0.86413379632549381</v>
      </c>
      <c r="AK176" s="33">
        <f t="shared" si="33"/>
        <v>0.12961021000878881</v>
      </c>
      <c r="AL176" s="11">
        <f t="shared" si="34"/>
        <v>4</v>
      </c>
      <c r="AM176" s="14" t="str">
        <f>IF($O176 = TRUE, INDEX(Documentation!$M$9:$M$13, $AL176, 1), "")</f>
        <v>Financially Pressured</v>
      </c>
      <c r="AN176" s="1"/>
      <c r="AO176" s="1"/>
      <c r="AP176" s="38">
        <v>3.8450146553289801E-5</v>
      </c>
      <c r="AQ176" s="35">
        <v>5.9977762888863704E-4</v>
      </c>
      <c r="AR176" s="35">
        <v>5.6177658902755402E-3</v>
      </c>
      <c r="AS176" s="35">
        <v>0.86413379632549203</v>
      </c>
      <c r="AT176" s="35">
        <v>0.12961021000879</v>
      </c>
      <c r="AU176" s="14">
        <v>4</v>
      </c>
      <c r="AV176" s="4" t="b">
        <f t="shared" si="35"/>
        <v>1</v>
      </c>
      <c r="AW176" s="4" t="b">
        <f t="shared" si="36"/>
        <v>1</v>
      </c>
      <c r="AX176" s="4" t="b">
        <f t="shared" si="37"/>
        <v>1</v>
      </c>
      <c r="AY176" s="4" t="b">
        <f t="shared" si="38"/>
        <v>1</v>
      </c>
      <c r="AZ176" s="4" t="b">
        <f t="shared" si="39"/>
        <v>1</v>
      </c>
      <c r="BA176" s="4" t="b">
        <f t="shared" si="40"/>
        <v>1</v>
      </c>
      <c r="BB176" s="14" t="b">
        <f t="shared" si="41"/>
        <v>1</v>
      </c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x14ac:dyDescent="0.2">
      <c r="A177" s="1"/>
      <c r="B177" s="11" t="s">
        <v>332</v>
      </c>
      <c r="C177" s="4">
        <v>2</v>
      </c>
      <c r="D177" s="4">
        <v>4</v>
      </c>
      <c r="E177" s="4">
        <v>2</v>
      </c>
      <c r="F177" s="4">
        <v>3</v>
      </c>
      <c r="G177" s="4">
        <v>4</v>
      </c>
      <c r="H177" s="4">
        <v>4</v>
      </c>
      <c r="I177" s="4">
        <v>1</v>
      </c>
      <c r="J177" s="4">
        <v>3</v>
      </c>
      <c r="K177" s="4">
        <v>1</v>
      </c>
      <c r="L177" s="4">
        <v>2</v>
      </c>
      <c r="M177" s="4">
        <v>2</v>
      </c>
      <c r="N177" s="14">
        <v>2</v>
      </c>
      <c r="O177" s="25" t="b">
        <f t="shared" si="28"/>
        <v>1</v>
      </c>
      <c r="P177" s="11">
        <f>IF($O177 = TRUE, IF(ISBLANK(C177), "", INDEX('Individual UI'!$E$6:$H$6,1,C177)), "")</f>
        <v>-2</v>
      </c>
      <c r="Q177" s="4">
        <f>IF($O177 = TRUE, IF(ISBLANK(D177), "", INDEX('Individual UI'!$E$6:$H$6,1,D177)), "")</f>
        <v>4</v>
      </c>
      <c r="R177" s="4">
        <f>IF($O177 = TRUE, IF(ISBLANK(E177), "", INDEX('Individual UI'!$E$6:$H$6,1,E177)), "")</f>
        <v>-2</v>
      </c>
      <c r="S177" s="4">
        <f>IF($O177 = TRUE, IF(ISBLANK(F177), "", INDEX('Individual UI'!$E$6:$H$6,1,F177)), "")</f>
        <v>2</v>
      </c>
      <c r="T177" s="4">
        <f>IF($O177 = TRUE, IF(ISBLANK(G177), "", INDEX('Individual UI'!$E$6:$H$6,1,G177)), "")</f>
        <v>4</v>
      </c>
      <c r="U177" s="4">
        <f>IF($O177 = TRUE, IF(ISBLANK(H177), "", INDEX('Individual UI'!$E$6:$H$6,1,H177)), "")</f>
        <v>4</v>
      </c>
      <c r="V177" s="4">
        <f>IF($O177 = TRUE, IF(ISBLANK(I177), "", INDEX('Individual UI'!$E$6:$H$6,1,I177)), "")</f>
        <v>-4</v>
      </c>
      <c r="W177" s="4">
        <f>IF($O177 = TRUE, IF(ISBLANK(J177), "", INDEX('Individual UI'!$E$6:$H$6,1,J177)), "")</f>
        <v>2</v>
      </c>
      <c r="X177" s="4">
        <f>IF($O177 = TRUE, IF(ISBLANK(K177), "", INDEX('Individual UI'!$E$6:$H$6,1,K177)), "")</f>
        <v>-4</v>
      </c>
      <c r="Y177" s="4">
        <f>IF($O177 = TRUE, IF(ISBLANK(L177), "", INDEX('Individual UI'!$E$6:$H$6,1,L177)), "")</f>
        <v>-2</v>
      </c>
      <c r="Z177" s="4">
        <f>IF($O177 = TRUE, IF(ISBLANK(M177), "", INDEX('Individual UI'!$E$6:$H$6,1,M177)), "")</f>
        <v>-2</v>
      </c>
      <c r="AA177" s="14">
        <f>IF($O177 = TRUE, IF(ISBLANK(N177), "", INDEX('Individual UI'!$E$6:$H$6,1,N177)), "")</f>
        <v>-2</v>
      </c>
      <c r="AB177" s="11">
        <f>IF($O177 = TRUE, EXP(MMULT($P177:$AA177, Documentation!D$39:D$50) + Documentation!D$51), "")</f>
        <v>4.9081268463721419E-4</v>
      </c>
      <c r="AC177" s="4">
        <f>IF($O177 = TRUE, EXP(MMULT($P177:$AA177, Documentation!E$39:E$50) + Documentation!E$51), "")</f>
        <v>3.5787452060774474E-4</v>
      </c>
      <c r="AD177" s="4">
        <f>IF($O177 = TRUE, EXP(MMULT($P177:$AA177, Documentation!F$39:F$50) + Documentation!F$51), "")</f>
        <v>1.7712430355798579E-2</v>
      </c>
      <c r="AE177" s="4">
        <f>IF($O177 = TRUE, EXP(MMULT($P177:$AA177, Documentation!G$39:G$50) + Documentation!G$51), "")</f>
        <v>8.4254111283986397</v>
      </c>
      <c r="AF177" s="14">
        <f>IF($O177 = TRUE, EXP(MMULT($P177:$AA177, Documentation!H$39:H$50) + Documentation!H$51), "")</f>
        <v>0.34895275047824165</v>
      </c>
      <c r="AG177" s="30">
        <f t="shared" si="29"/>
        <v>5.5819045975718636E-5</v>
      </c>
      <c r="AH177" s="28">
        <f t="shared" si="30"/>
        <v>4.0700281277586489E-5</v>
      </c>
      <c r="AI177" s="28">
        <f t="shared" si="31"/>
        <v>2.0143957059765671E-3</v>
      </c>
      <c r="AJ177" s="28">
        <f t="shared" si="32"/>
        <v>0.95820345696248199</v>
      </c>
      <c r="AK177" s="33">
        <f t="shared" si="33"/>
        <v>3.9685628004288084E-2</v>
      </c>
      <c r="AL177" s="11">
        <f t="shared" si="34"/>
        <v>4</v>
      </c>
      <c r="AM177" s="14" t="str">
        <f>IF($O177 = TRUE, INDEX(Documentation!$M$9:$M$13, $AL177, 1), "")</f>
        <v>Financially Pressured</v>
      </c>
      <c r="AN177" s="1"/>
      <c r="AO177" s="1"/>
      <c r="AP177" s="38">
        <v>5.5819045975718602E-5</v>
      </c>
      <c r="AQ177" s="35">
        <v>4.0700281277586299E-5</v>
      </c>
      <c r="AR177" s="35">
        <v>2.0143957059766001E-3</v>
      </c>
      <c r="AS177" s="35">
        <v>0.95820345696248199</v>
      </c>
      <c r="AT177" s="35">
        <v>3.9685628004288202E-2</v>
      </c>
      <c r="AU177" s="14">
        <v>4</v>
      </c>
      <c r="AV177" s="4" t="b">
        <f t="shared" si="35"/>
        <v>1</v>
      </c>
      <c r="AW177" s="4" t="b">
        <f t="shared" si="36"/>
        <v>1</v>
      </c>
      <c r="AX177" s="4" t="b">
        <f t="shared" si="37"/>
        <v>1</v>
      </c>
      <c r="AY177" s="4" t="b">
        <f t="shared" si="38"/>
        <v>1</v>
      </c>
      <c r="AZ177" s="4" t="b">
        <f t="shared" si="39"/>
        <v>1</v>
      </c>
      <c r="BA177" s="4" t="b">
        <f t="shared" si="40"/>
        <v>1</v>
      </c>
      <c r="BB177" s="14" t="b">
        <f t="shared" si="41"/>
        <v>1</v>
      </c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x14ac:dyDescent="0.2">
      <c r="A178" s="1"/>
      <c r="B178" s="11" t="s">
        <v>333</v>
      </c>
      <c r="C178" s="4">
        <v>4</v>
      </c>
      <c r="D178" s="4">
        <v>4</v>
      </c>
      <c r="E178" s="4">
        <v>4</v>
      </c>
      <c r="F178" s="4">
        <v>4</v>
      </c>
      <c r="G178" s="4">
        <v>2</v>
      </c>
      <c r="H178" s="4">
        <v>2</v>
      </c>
      <c r="I178" s="4">
        <v>3</v>
      </c>
      <c r="J178" s="4">
        <v>4</v>
      </c>
      <c r="K178" s="4">
        <v>2</v>
      </c>
      <c r="L178" s="4">
        <v>4</v>
      </c>
      <c r="M178" s="4">
        <v>3</v>
      </c>
      <c r="N178" s="14">
        <v>4</v>
      </c>
      <c r="O178" s="25" t="b">
        <f t="shared" si="28"/>
        <v>1</v>
      </c>
      <c r="P178" s="11">
        <f>IF($O178 = TRUE, IF(ISBLANK(C178), "", INDEX('Individual UI'!$E$6:$H$6,1,C178)), "")</f>
        <v>4</v>
      </c>
      <c r="Q178" s="4">
        <f>IF($O178 = TRUE, IF(ISBLANK(D178), "", INDEX('Individual UI'!$E$6:$H$6,1,D178)), "")</f>
        <v>4</v>
      </c>
      <c r="R178" s="4">
        <f>IF($O178 = TRUE, IF(ISBLANK(E178), "", INDEX('Individual UI'!$E$6:$H$6,1,E178)), "")</f>
        <v>4</v>
      </c>
      <c r="S178" s="4">
        <f>IF($O178 = TRUE, IF(ISBLANK(F178), "", INDEX('Individual UI'!$E$6:$H$6,1,F178)), "")</f>
        <v>4</v>
      </c>
      <c r="T178" s="4">
        <f>IF($O178 = TRUE, IF(ISBLANK(G178), "", INDEX('Individual UI'!$E$6:$H$6,1,G178)), "")</f>
        <v>-2</v>
      </c>
      <c r="U178" s="4">
        <f>IF($O178 = TRUE, IF(ISBLANK(H178), "", INDEX('Individual UI'!$E$6:$H$6,1,H178)), "")</f>
        <v>-2</v>
      </c>
      <c r="V178" s="4">
        <f>IF($O178 = TRUE, IF(ISBLANK(I178), "", INDEX('Individual UI'!$E$6:$H$6,1,I178)), "")</f>
        <v>2</v>
      </c>
      <c r="W178" s="4">
        <f>IF($O178 = TRUE, IF(ISBLANK(J178), "", INDEX('Individual UI'!$E$6:$H$6,1,J178)), "")</f>
        <v>4</v>
      </c>
      <c r="X178" s="4">
        <f>IF($O178 = TRUE, IF(ISBLANK(K178), "", INDEX('Individual UI'!$E$6:$H$6,1,K178)), "")</f>
        <v>-2</v>
      </c>
      <c r="Y178" s="4">
        <f>IF($O178 = TRUE, IF(ISBLANK(L178), "", INDEX('Individual UI'!$E$6:$H$6,1,L178)), "")</f>
        <v>4</v>
      </c>
      <c r="Z178" s="4">
        <f>IF($O178 = TRUE, IF(ISBLANK(M178), "", INDEX('Individual UI'!$E$6:$H$6,1,M178)), "")</f>
        <v>2</v>
      </c>
      <c r="AA178" s="14">
        <f>IF($O178 = TRUE, IF(ISBLANK(N178), "", INDEX('Individual UI'!$E$6:$H$6,1,N178)), "")</f>
        <v>4</v>
      </c>
      <c r="AB178" s="11">
        <f>IF($O178 = TRUE, EXP(MMULT($P178:$AA178, Documentation!D$39:D$50) + Documentation!D$51), "")</f>
        <v>4.2207540864744719E-5</v>
      </c>
      <c r="AC178" s="4">
        <f>IF($O178 = TRUE, EXP(MMULT($P178:$AA178, Documentation!E$39:E$50) + Documentation!E$51), "")</f>
        <v>0.39157769428517936</v>
      </c>
      <c r="AD178" s="4">
        <f>IF($O178 = TRUE, EXP(MMULT($P178:$AA178, Documentation!F$39:F$50) + Documentation!F$51), "")</f>
        <v>18.219690568837162</v>
      </c>
      <c r="AE178" s="4">
        <f>IF($O178 = TRUE, EXP(MMULT($P178:$AA178, Documentation!G$39:G$50) + Documentation!G$51), "")</f>
        <v>1.8239596484396025E-4</v>
      </c>
      <c r="AF178" s="14">
        <f>IF($O178 = TRUE, EXP(MMULT($P178:$AA178, Documentation!H$39:H$50) + Documentation!H$51), "")</f>
        <v>8.8124690982294224E-2</v>
      </c>
      <c r="AG178" s="30">
        <f t="shared" si="29"/>
        <v>2.2571339084722163E-6</v>
      </c>
      <c r="AH178" s="28">
        <f t="shared" si="30"/>
        <v>2.0940411913708663E-2</v>
      </c>
      <c r="AI178" s="28">
        <f t="shared" si="31"/>
        <v>0.97433493025755158</v>
      </c>
      <c r="AJ178" s="28">
        <f t="shared" si="32"/>
        <v>9.7539943949136537E-6</v>
      </c>
      <c r="AK178" s="33">
        <f t="shared" si="33"/>
        <v>4.71264670043636E-3</v>
      </c>
      <c r="AL178" s="11">
        <f t="shared" si="34"/>
        <v>3</v>
      </c>
      <c r="AM178" s="14" t="str">
        <f>IF($O178 = TRUE, INDEX(Documentation!$M$9:$M$13, $AL178, 1), "")</f>
        <v>Process Skeptics</v>
      </c>
      <c r="AN178" s="1"/>
      <c r="AO178" s="1"/>
      <c r="AP178" s="38">
        <v>2.25713390847221E-6</v>
      </c>
      <c r="AQ178" s="35">
        <v>2.0940411913708601E-2</v>
      </c>
      <c r="AR178" s="35">
        <v>0.97433493025755202</v>
      </c>
      <c r="AS178" s="35">
        <v>9.7539943949135199E-6</v>
      </c>
      <c r="AT178" s="35">
        <v>4.7126467004363201E-3</v>
      </c>
      <c r="AU178" s="14">
        <v>3</v>
      </c>
      <c r="AV178" s="4" t="b">
        <f t="shared" si="35"/>
        <v>1</v>
      </c>
      <c r="AW178" s="4" t="b">
        <f t="shared" si="36"/>
        <v>1</v>
      </c>
      <c r="AX178" s="4" t="b">
        <f t="shared" si="37"/>
        <v>1</v>
      </c>
      <c r="AY178" s="4" t="b">
        <f t="shared" si="38"/>
        <v>1</v>
      </c>
      <c r="AZ178" s="4" t="b">
        <f t="shared" si="39"/>
        <v>1</v>
      </c>
      <c r="BA178" s="4" t="b">
        <f t="shared" si="40"/>
        <v>1</v>
      </c>
      <c r="BB178" s="14" t="b">
        <f t="shared" si="41"/>
        <v>1</v>
      </c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x14ac:dyDescent="0.2">
      <c r="A179" s="1"/>
      <c r="B179" s="11" t="s">
        <v>334</v>
      </c>
      <c r="C179" s="4">
        <v>3</v>
      </c>
      <c r="D179" s="4">
        <v>3</v>
      </c>
      <c r="E179" s="4">
        <v>4</v>
      </c>
      <c r="F179" s="4">
        <v>1</v>
      </c>
      <c r="G179" s="4">
        <v>4</v>
      </c>
      <c r="H179" s="4">
        <v>3</v>
      </c>
      <c r="I179" s="4">
        <v>2</v>
      </c>
      <c r="J179" s="4">
        <v>1</v>
      </c>
      <c r="K179" s="4">
        <v>3</v>
      </c>
      <c r="L179" s="4">
        <v>3</v>
      </c>
      <c r="M179" s="4">
        <v>4</v>
      </c>
      <c r="N179" s="14">
        <v>3</v>
      </c>
      <c r="O179" s="25" t="b">
        <f t="shared" si="28"/>
        <v>1</v>
      </c>
      <c r="P179" s="11">
        <f>IF($O179 = TRUE, IF(ISBLANK(C179), "", INDEX('Individual UI'!$E$6:$H$6,1,C179)), "")</f>
        <v>2</v>
      </c>
      <c r="Q179" s="4">
        <f>IF($O179 = TRUE, IF(ISBLANK(D179), "", INDEX('Individual UI'!$E$6:$H$6,1,D179)), "")</f>
        <v>2</v>
      </c>
      <c r="R179" s="4">
        <f>IF($O179 = TRUE, IF(ISBLANK(E179), "", INDEX('Individual UI'!$E$6:$H$6,1,E179)), "")</f>
        <v>4</v>
      </c>
      <c r="S179" s="4">
        <f>IF($O179 = TRUE, IF(ISBLANK(F179), "", INDEX('Individual UI'!$E$6:$H$6,1,F179)), "")</f>
        <v>-4</v>
      </c>
      <c r="T179" s="4">
        <f>IF($O179 = TRUE, IF(ISBLANK(G179), "", INDEX('Individual UI'!$E$6:$H$6,1,G179)), "")</f>
        <v>4</v>
      </c>
      <c r="U179" s="4">
        <f>IF($O179 = TRUE, IF(ISBLANK(H179), "", INDEX('Individual UI'!$E$6:$H$6,1,H179)), "")</f>
        <v>2</v>
      </c>
      <c r="V179" s="4">
        <f>IF($O179 = TRUE, IF(ISBLANK(I179), "", INDEX('Individual UI'!$E$6:$H$6,1,I179)), "")</f>
        <v>-2</v>
      </c>
      <c r="W179" s="4">
        <f>IF($O179 = TRUE, IF(ISBLANK(J179), "", INDEX('Individual UI'!$E$6:$H$6,1,J179)), "")</f>
        <v>-4</v>
      </c>
      <c r="X179" s="4">
        <f>IF($O179 = TRUE, IF(ISBLANK(K179), "", INDEX('Individual UI'!$E$6:$H$6,1,K179)), "")</f>
        <v>2</v>
      </c>
      <c r="Y179" s="4">
        <f>IF($O179 = TRUE, IF(ISBLANK(L179), "", INDEX('Individual UI'!$E$6:$H$6,1,L179)), "")</f>
        <v>2</v>
      </c>
      <c r="Z179" s="4">
        <f>IF($O179 = TRUE, IF(ISBLANK(M179), "", INDEX('Individual UI'!$E$6:$H$6,1,M179)), "")</f>
        <v>4</v>
      </c>
      <c r="AA179" s="14">
        <f>IF($O179 = TRUE, IF(ISBLANK(N179), "", INDEX('Individual UI'!$E$6:$H$6,1,N179)), "")</f>
        <v>2</v>
      </c>
      <c r="AB179" s="11">
        <f>IF($O179 = TRUE, EXP(MMULT($P179:$AA179, Documentation!D$39:D$50) + Documentation!D$51), "")</f>
        <v>8.4530643664524335E-6</v>
      </c>
      <c r="AC179" s="4">
        <f>IF($O179 = TRUE, EXP(MMULT($P179:$AA179, Documentation!E$39:E$50) + Documentation!E$51), "")</f>
        <v>40.428736669398013</v>
      </c>
      <c r="AD179" s="4">
        <f>IF($O179 = TRUE, EXP(MMULT($P179:$AA179, Documentation!F$39:F$50) + Documentation!F$51), "")</f>
        <v>0.10180753110827537</v>
      </c>
      <c r="AE179" s="4">
        <f>IF($O179 = TRUE, EXP(MMULT($P179:$AA179, Documentation!G$39:G$50) + Documentation!G$51), "")</f>
        <v>1.5929026745724145E-2</v>
      </c>
      <c r="AF179" s="14">
        <f>IF($O179 = TRUE, EXP(MMULT($P179:$AA179, Documentation!H$39:H$50) + Documentation!H$51), "")</f>
        <v>2.550950192284799</v>
      </c>
      <c r="AG179" s="30">
        <f t="shared" si="29"/>
        <v>1.9613847041838228E-7</v>
      </c>
      <c r="AH179" s="28">
        <f t="shared" si="30"/>
        <v>0.93807762812661299</v>
      </c>
      <c r="AI179" s="28">
        <f t="shared" si="31"/>
        <v>2.3622644478962242E-3</v>
      </c>
      <c r="AJ179" s="28">
        <f t="shared" si="32"/>
        <v>3.696050101734921E-4</v>
      </c>
      <c r="AK179" s="33">
        <f t="shared" si="33"/>
        <v>5.9190306276846703E-2</v>
      </c>
      <c r="AL179" s="11">
        <f t="shared" si="34"/>
        <v>2</v>
      </c>
      <c r="AM179" s="14" t="str">
        <f>IF($O179 = TRUE, INDEX(Documentation!$M$9:$M$13, $AL179, 1), "")</f>
        <v>Cautious Consulters</v>
      </c>
      <c r="AN179" s="1"/>
      <c r="AO179" s="1"/>
      <c r="AP179" s="38">
        <v>1.9613847041838299E-7</v>
      </c>
      <c r="AQ179" s="35">
        <v>0.93807762812661299</v>
      </c>
      <c r="AR179" s="35">
        <v>2.3622644478962199E-3</v>
      </c>
      <c r="AS179" s="35">
        <v>3.69605010173492E-4</v>
      </c>
      <c r="AT179" s="35">
        <v>5.9190306276846801E-2</v>
      </c>
      <c r="AU179" s="14">
        <v>2</v>
      </c>
      <c r="AV179" s="4" t="b">
        <f t="shared" si="35"/>
        <v>1</v>
      </c>
      <c r="AW179" s="4" t="b">
        <f t="shared" si="36"/>
        <v>1</v>
      </c>
      <c r="AX179" s="4" t="b">
        <f t="shared" si="37"/>
        <v>1</v>
      </c>
      <c r="AY179" s="4" t="b">
        <f t="shared" si="38"/>
        <v>1</v>
      </c>
      <c r="AZ179" s="4" t="b">
        <f t="shared" si="39"/>
        <v>1</v>
      </c>
      <c r="BA179" s="4" t="b">
        <f t="shared" si="40"/>
        <v>1</v>
      </c>
      <c r="BB179" s="14" t="b">
        <f t="shared" si="41"/>
        <v>1</v>
      </c>
      <c r="BC179" s="1"/>
      <c r="BD179" s="1"/>
      <c r="BE179" s="1"/>
      <c r="BF179" s="1"/>
      <c r="BG179" s="1"/>
      <c r="BH179" s="1"/>
      <c r="BI179" s="1"/>
      <c r="BJ179" s="1"/>
      <c r="BK179" s="1"/>
      <c r="BL179" s="1"/>
    </row>
    <row r="180" spans="1:64" x14ac:dyDescent="0.2">
      <c r="A180" s="1"/>
      <c r="B180" s="11" t="s">
        <v>335</v>
      </c>
      <c r="C180" s="4">
        <v>1</v>
      </c>
      <c r="D180" s="4">
        <v>2</v>
      </c>
      <c r="E180" s="4">
        <v>4</v>
      </c>
      <c r="F180" s="4">
        <v>3</v>
      </c>
      <c r="G180" s="4">
        <v>1</v>
      </c>
      <c r="H180" s="4">
        <v>3</v>
      </c>
      <c r="I180" s="4">
        <v>2</v>
      </c>
      <c r="J180" s="4">
        <v>2</v>
      </c>
      <c r="K180" s="4">
        <v>3</v>
      </c>
      <c r="L180" s="4">
        <v>3</v>
      </c>
      <c r="M180" s="4">
        <v>3</v>
      </c>
      <c r="N180" s="14">
        <v>4</v>
      </c>
      <c r="O180" s="25" t="b">
        <f t="shared" si="28"/>
        <v>1</v>
      </c>
      <c r="P180" s="11">
        <f>IF($O180 = TRUE, IF(ISBLANK(C180), "", INDEX('Individual UI'!$E$6:$H$6,1,C180)), "")</f>
        <v>-4</v>
      </c>
      <c r="Q180" s="4">
        <f>IF($O180 = TRUE, IF(ISBLANK(D180), "", INDEX('Individual UI'!$E$6:$H$6,1,D180)), "")</f>
        <v>-2</v>
      </c>
      <c r="R180" s="4">
        <f>IF($O180 = TRUE, IF(ISBLANK(E180), "", INDEX('Individual UI'!$E$6:$H$6,1,E180)), "")</f>
        <v>4</v>
      </c>
      <c r="S180" s="4">
        <f>IF($O180 = TRUE, IF(ISBLANK(F180), "", INDEX('Individual UI'!$E$6:$H$6,1,F180)), "")</f>
        <v>2</v>
      </c>
      <c r="T180" s="4">
        <f>IF($O180 = TRUE, IF(ISBLANK(G180), "", INDEX('Individual UI'!$E$6:$H$6,1,G180)), "")</f>
        <v>-4</v>
      </c>
      <c r="U180" s="4">
        <f>IF($O180 = TRUE, IF(ISBLANK(H180), "", INDEX('Individual UI'!$E$6:$H$6,1,H180)), "")</f>
        <v>2</v>
      </c>
      <c r="V180" s="4">
        <f>IF($O180 = TRUE, IF(ISBLANK(I180), "", INDEX('Individual UI'!$E$6:$H$6,1,I180)), "")</f>
        <v>-2</v>
      </c>
      <c r="W180" s="4">
        <f>IF($O180 = TRUE, IF(ISBLANK(J180), "", INDEX('Individual UI'!$E$6:$H$6,1,J180)), "")</f>
        <v>-2</v>
      </c>
      <c r="X180" s="4">
        <f>IF($O180 = TRUE, IF(ISBLANK(K180), "", INDEX('Individual UI'!$E$6:$H$6,1,K180)), "")</f>
        <v>2</v>
      </c>
      <c r="Y180" s="4">
        <f>IF($O180 = TRUE, IF(ISBLANK(L180), "", INDEX('Individual UI'!$E$6:$H$6,1,L180)), "")</f>
        <v>2</v>
      </c>
      <c r="Z180" s="4">
        <f>IF($O180 = TRUE, IF(ISBLANK(M180), "", INDEX('Individual UI'!$E$6:$H$6,1,M180)), "")</f>
        <v>2</v>
      </c>
      <c r="AA180" s="14">
        <f>IF($O180 = TRUE, IF(ISBLANK(N180), "", INDEX('Individual UI'!$E$6:$H$6,1,N180)), "")</f>
        <v>4</v>
      </c>
      <c r="AB180" s="11">
        <f>IF($O180 = TRUE, EXP(MMULT($P180:$AA180, Documentation!D$39:D$50) + Documentation!D$51), "")</f>
        <v>2.2494207082092623E-3</v>
      </c>
      <c r="AC180" s="4">
        <f>IF($O180 = TRUE, EXP(MMULT($P180:$AA180, Documentation!E$39:E$50) + Documentation!E$51), "")</f>
        <v>8.5410623519900281E-2</v>
      </c>
      <c r="AD180" s="4">
        <f>IF($O180 = TRUE, EXP(MMULT($P180:$AA180, Documentation!F$39:F$50) + Documentation!F$51), "")</f>
        <v>0.20748945207710623</v>
      </c>
      <c r="AE180" s="4">
        <f>IF($O180 = TRUE, EXP(MMULT($P180:$AA180, Documentation!G$39:G$50) + Documentation!G$51), "")</f>
        <v>2.2026683513314479E-2</v>
      </c>
      <c r="AF180" s="14">
        <f>IF($O180 = TRUE, EXP(MMULT($P180:$AA180, Documentation!H$39:H$50) + Documentation!H$51), "")</f>
        <v>5.6275380579020613E-3</v>
      </c>
      <c r="AG180" s="30">
        <f t="shared" si="29"/>
        <v>6.9683853798435174E-3</v>
      </c>
      <c r="AH180" s="28">
        <f t="shared" si="30"/>
        <v>0.26458996222774317</v>
      </c>
      <c r="AI180" s="28">
        <f t="shared" si="31"/>
        <v>0.64277280770518319</v>
      </c>
      <c r="AJ180" s="28">
        <f t="shared" si="32"/>
        <v>6.8235532286360423E-2</v>
      </c>
      <c r="AK180" s="33">
        <f t="shared" si="33"/>
        <v>1.7433312400869729E-2</v>
      </c>
      <c r="AL180" s="11">
        <f t="shared" si="34"/>
        <v>3</v>
      </c>
      <c r="AM180" s="14" t="str">
        <f>IF($O180 = TRUE, INDEX(Documentation!$M$9:$M$13, $AL180, 1), "")</f>
        <v>Process Skeptics</v>
      </c>
      <c r="AN180" s="1"/>
      <c r="AO180" s="1"/>
      <c r="AP180" s="38">
        <v>6.9683853798436996E-3</v>
      </c>
      <c r="AQ180" s="35">
        <v>0.264589962227743</v>
      </c>
      <c r="AR180" s="35">
        <v>0.64277280770518097</v>
      </c>
      <c r="AS180" s="35">
        <v>6.8235532286362297E-2</v>
      </c>
      <c r="AT180" s="35">
        <v>1.7433312400869799E-2</v>
      </c>
      <c r="AU180" s="14">
        <v>3</v>
      </c>
      <c r="AV180" s="4" t="b">
        <f t="shared" si="35"/>
        <v>1</v>
      </c>
      <c r="AW180" s="4" t="b">
        <f t="shared" si="36"/>
        <v>1</v>
      </c>
      <c r="AX180" s="4" t="b">
        <f t="shared" si="37"/>
        <v>1</v>
      </c>
      <c r="AY180" s="4" t="b">
        <f t="shared" si="38"/>
        <v>1</v>
      </c>
      <c r="AZ180" s="4" t="b">
        <f t="shared" si="39"/>
        <v>1</v>
      </c>
      <c r="BA180" s="4" t="b">
        <f t="shared" si="40"/>
        <v>1</v>
      </c>
      <c r="BB180" s="14" t="b">
        <f t="shared" si="41"/>
        <v>1</v>
      </c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x14ac:dyDescent="0.2">
      <c r="A181" s="1"/>
      <c r="B181" s="11" t="s">
        <v>336</v>
      </c>
      <c r="C181" s="4">
        <v>1</v>
      </c>
      <c r="D181" s="4">
        <v>2</v>
      </c>
      <c r="E181" s="4">
        <v>1</v>
      </c>
      <c r="F181" s="4">
        <v>3</v>
      </c>
      <c r="G181" s="4">
        <v>2</v>
      </c>
      <c r="H181" s="4">
        <v>2</v>
      </c>
      <c r="I181" s="4">
        <v>3</v>
      </c>
      <c r="J181" s="4">
        <v>4</v>
      </c>
      <c r="K181" s="4">
        <v>3</v>
      </c>
      <c r="L181" s="4">
        <v>3</v>
      </c>
      <c r="M181" s="4">
        <v>2</v>
      </c>
      <c r="N181" s="14">
        <v>4</v>
      </c>
      <c r="O181" s="25" t="b">
        <f t="shared" si="28"/>
        <v>1</v>
      </c>
      <c r="P181" s="11">
        <f>IF($O181 = TRUE, IF(ISBLANK(C181), "", INDEX('Individual UI'!$E$6:$H$6,1,C181)), "")</f>
        <v>-4</v>
      </c>
      <c r="Q181" s="4">
        <f>IF($O181 = TRUE, IF(ISBLANK(D181), "", INDEX('Individual UI'!$E$6:$H$6,1,D181)), "")</f>
        <v>-2</v>
      </c>
      <c r="R181" s="4">
        <f>IF($O181 = TRUE, IF(ISBLANK(E181), "", INDEX('Individual UI'!$E$6:$H$6,1,E181)), "")</f>
        <v>-4</v>
      </c>
      <c r="S181" s="4">
        <f>IF($O181 = TRUE, IF(ISBLANK(F181), "", INDEX('Individual UI'!$E$6:$H$6,1,F181)), "")</f>
        <v>2</v>
      </c>
      <c r="T181" s="4">
        <f>IF($O181 = TRUE, IF(ISBLANK(G181), "", INDEX('Individual UI'!$E$6:$H$6,1,G181)), "")</f>
        <v>-2</v>
      </c>
      <c r="U181" s="4">
        <f>IF($O181 = TRUE, IF(ISBLANK(H181), "", INDEX('Individual UI'!$E$6:$H$6,1,H181)), "")</f>
        <v>-2</v>
      </c>
      <c r="V181" s="4">
        <f>IF($O181 = TRUE, IF(ISBLANK(I181), "", INDEX('Individual UI'!$E$6:$H$6,1,I181)), "")</f>
        <v>2</v>
      </c>
      <c r="W181" s="4">
        <f>IF($O181 = TRUE, IF(ISBLANK(J181), "", INDEX('Individual UI'!$E$6:$H$6,1,J181)), "")</f>
        <v>4</v>
      </c>
      <c r="X181" s="4">
        <f>IF($O181 = TRUE, IF(ISBLANK(K181), "", INDEX('Individual UI'!$E$6:$H$6,1,K181)), "")</f>
        <v>2</v>
      </c>
      <c r="Y181" s="4">
        <f>IF($O181 = TRUE, IF(ISBLANK(L181), "", INDEX('Individual UI'!$E$6:$H$6,1,L181)), "")</f>
        <v>2</v>
      </c>
      <c r="Z181" s="4">
        <f>IF($O181 = TRUE, IF(ISBLANK(M181), "", INDEX('Individual UI'!$E$6:$H$6,1,M181)), "")</f>
        <v>-2</v>
      </c>
      <c r="AA181" s="14">
        <f>IF($O181 = TRUE, IF(ISBLANK(N181), "", INDEX('Individual UI'!$E$6:$H$6,1,N181)), "")</f>
        <v>4</v>
      </c>
      <c r="AB181" s="11">
        <f>IF($O181 = TRUE, EXP(MMULT($P181:$AA181, Documentation!D$39:D$50) + Documentation!D$51), "")</f>
        <v>1.0168507047774158</v>
      </c>
      <c r="AC181" s="4">
        <f>IF($O181 = TRUE, EXP(MMULT($P181:$AA181, Documentation!E$39:E$50) + Documentation!E$51), "")</f>
        <v>3.164202187522601E-4</v>
      </c>
      <c r="AD181" s="4">
        <f>IF($O181 = TRUE, EXP(MMULT($P181:$AA181, Documentation!F$39:F$50) + Documentation!F$51), "")</f>
        <v>6.2019293396947436E-2</v>
      </c>
      <c r="AE181" s="4">
        <f>IF($O181 = TRUE, EXP(MMULT($P181:$AA181, Documentation!G$39:G$50) + Documentation!G$51), "")</f>
        <v>1.3032386310160305E-4</v>
      </c>
      <c r="AF181" s="14">
        <f>IF($O181 = TRUE, EXP(MMULT($P181:$AA181, Documentation!H$39:H$50) + Documentation!H$51), "")</f>
        <v>1.1437161575057503E-6</v>
      </c>
      <c r="AG181" s="30">
        <f t="shared" si="29"/>
        <v>0.94212346334029184</v>
      </c>
      <c r="AH181" s="28">
        <f t="shared" si="30"/>
        <v>2.9316684441599159E-4</v>
      </c>
      <c r="AI181" s="28">
        <f t="shared" si="31"/>
        <v>5.7461563644035478E-2</v>
      </c>
      <c r="AJ181" s="28">
        <f t="shared" si="32"/>
        <v>1.207465055433527E-4</v>
      </c>
      <c r="AK181" s="33">
        <f t="shared" si="33"/>
        <v>1.0596657132901658E-6</v>
      </c>
      <c r="AL181" s="11">
        <f t="shared" si="34"/>
        <v>1</v>
      </c>
      <c r="AM181" s="14" t="str">
        <f>IF($O181 = TRUE, INDEX(Documentation!$M$9:$M$13, $AL181, 1), "")</f>
        <v>Decisive Pursuers</v>
      </c>
      <c r="AN181" s="1"/>
      <c r="AO181" s="1"/>
      <c r="AP181" s="38">
        <v>0.94212346334029196</v>
      </c>
      <c r="AQ181" s="35">
        <v>2.9316684441599099E-4</v>
      </c>
      <c r="AR181" s="35">
        <v>5.7461563644035499E-2</v>
      </c>
      <c r="AS181" s="35">
        <v>1.20746505543353E-4</v>
      </c>
      <c r="AT181" s="35">
        <v>1.0596657132901601E-6</v>
      </c>
      <c r="AU181" s="14">
        <v>1</v>
      </c>
      <c r="AV181" s="4" t="b">
        <f t="shared" si="35"/>
        <v>1</v>
      </c>
      <c r="AW181" s="4" t="b">
        <f t="shared" si="36"/>
        <v>1</v>
      </c>
      <c r="AX181" s="4" t="b">
        <f t="shared" si="37"/>
        <v>1</v>
      </c>
      <c r="AY181" s="4" t="b">
        <f t="shared" si="38"/>
        <v>1</v>
      </c>
      <c r="AZ181" s="4" t="b">
        <f t="shared" si="39"/>
        <v>1</v>
      </c>
      <c r="BA181" s="4" t="b">
        <f t="shared" si="40"/>
        <v>1</v>
      </c>
      <c r="BB181" s="14" t="b">
        <f t="shared" si="41"/>
        <v>1</v>
      </c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x14ac:dyDescent="0.2">
      <c r="A182" s="1"/>
      <c r="B182" s="11" t="s">
        <v>337</v>
      </c>
      <c r="C182" s="4">
        <v>3</v>
      </c>
      <c r="D182" s="4">
        <v>3</v>
      </c>
      <c r="E182" s="4">
        <v>3</v>
      </c>
      <c r="F182" s="4">
        <v>1</v>
      </c>
      <c r="G182" s="4">
        <v>1</v>
      </c>
      <c r="H182" s="4">
        <v>2</v>
      </c>
      <c r="I182" s="4">
        <v>1</v>
      </c>
      <c r="J182" s="4">
        <v>3</v>
      </c>
      <c r="K182" s="4">
        <v>4</v>
      </c>
      <c r="L182" s="4">
        <v>2</v>
      </c>
      <c r="M182" s="4">
        <v>3</v>
      </c>
      <c r="N182" s="14">
        <v>3</v>
      </c>
      <c r="O182" s="25" t="b">
        <f t="shared" si="28"/>
        <v>1</v>
      </c>
      <c r="P182" s="11">
        <f>IF($O182 = TRUE, IF(ISBLANK(C182), "", INDEX('Individual UI'!$E$6:$H$6,1,C182)), "")</f>
        <v>2</v>
      </c>
      <c r="Q182" s="4">
        <f>IF($O182 = TRUE, IF(ISBLANK(D182), "", INDEX('Individual UI'!$E$6:$H$6,1,D182)), "")</f>
        <v>2</v>
      </c>
      <c r="R182" s="4">
        <f>IF($O182 = TRUE, IF(ISBLANK(E182), "", INDEX('Individual UI'!$E$6:$H$6,1,E182)), "")</f>
        <v>2</v>
      </c>
      <c r="S182" s="4">
        <f>IF($O182 = TRUE, IF(ISBLANK(F182), "", INDEX('Individual UI'!$E$6:$H$6,1,F182)), "")</f>
        <v>-4</v>
      </c>
      <c r="T182" s="4">
        <f>IF($O182 = TRUE, IF(ISBLANK(G182), "", INDEX('Individual UI'!$E$6:$H$6,1,G182)), "")</f>
        <v>-4</v>
      </c>
      <c r="U182" s="4">
        <f>IF($O182 = TRUE, IF(ISBLANK(H182), "", INDEX('Individual UI'!$E$6:$H$6,1,H182)), "")</f>
        <v>-2</v>
      </c>
      <c r="V182" s="4">
        <f>IF($O182 = TRUE, IF(ISBLANK(I182), "", INDEX('Individual UI'!$E$6:$H$6,1,I182)), "")</f>
        <v>-4</v>
      </c>
      <c r="W182" s="4">
        <f>IF($O182 = TRUE, IF(ISBLANK(J182), "", INDEX('Individual UI'!$E$6:$H$6,1,J182)), "")</f>
        <v>2</v>
      </c>
      <c r="X182" s="4">
        <f>IF($O182 = TRUE, IF(ISBLANK(K182), "", INDEX('Individual UI'!$E$6:$H$6,1,K182)), "")</f>
        <v>4</v>
      </c>
      <c r="Y182" s="4">
        <f>IF($O182 = TRUE, IF(ISBLANK(L182), "", INDEX('Individual UI'!$E$6:$H$6,1,L182)), "")</f>
        <v>-2</v>
      </c>
      <c r="Z182" s="4">
        <f>IF($O182 = TRUE, IF(ISBLANK(M182), "", INDEX('Individual UI'!$E$6:$H$6,1,M182)), "")</f>
        <v>2</v>
      </c>
      <c r="AA182" s="14">
        <f>IF($O182 = TRUE, IF(ISBLANK(N182), "", INDEX('Individual UI'!$E$6:$H$6,1,N182)), "")</f>
        <v>2</v>
      </c>
      <c r="AB182" s="11">
        <f>IF($O182 = TRUE, EXP(MMULT($P182:$AA182, Documentation!D$39:D$50) + Documentation!D$51), "")</f>
        <v>2.2132910738882233E-3</v>
      </c>
      <c r="AC182" s="4">
        <f>IF($O182 = TRUE, EXP(MMULT($P182:$AA182, Documentation!E$39:E$50) + Documentation!E$51), "")</f>
        <v>0.89280768668478505</v>
      </c>
      <c r="AD182" s="4">
        <f>IF($O182 = TRUE, EXP(MMULT($P182:$AA182, Documentation!F$39:F$50) + Documentation!F$51), "")</f>
        <v>0.17210678258050494</v>
      </c>
      <c r="AE182" s="4">
        <f>IF($O182 = TRUE, EXP(MMULT($P182:$AA182, Documentation!G$39:G$50) + Documentation!G$51), "")</f>
        <v>1.4675649379645092E-4</v>
      </c>
      <c r="AF182" s="14">
        <f>IF($O182 = TRUE, EXP(MMULT($P182:$AA182, Documentation!H$39:H$50) + Documentation!H$51), "")</f>
        <v>3.4200785447383419E-2</v>
      </c>
      <c r="AG182" s="30">
        <f t="shared" si="29"/>
        <v>2.0093878358471585E-3</v>
      </c>
      <c r="AH182" s="28">
        <f t="shared" si="30"/>
        <v>0.81055624655080927</v>
      </c>
      <c r="AI182" s="28">
        <f t="shared" si="31"/>
        <v>0.15625114991157438</v>
      </c>
      <c r="AJ182" s="28">
        <f t="shared" si="32"/>
        <v>1.3323629998114752E-4</v>
      </c>
      <c r="AK182" s="33">
        <f t="shared" si="33"/>
        <v>3.1049979401788084E-2</v>
      </c>
      <c r="AL182" s="11">
        <f t="shared" si="34"/>
        <v>2</v>
      </c>
      <c r="AM182" s="14" t="str">
        <f>IF($O182 = TRUE, INDEX(Documentation!$M$9:$M$13, $AL182, 1), "")</f>
        <v>Cautious Consulters</v>
      </c>
      <c r="AN182" s="1"/>
      <c r="AO182" s="1"/>
      <c r="AP182" s="38">
        <v>2.0093878358471702E-3</v>
      </c>
      <c r="AQ182" s="35">
        <v>0.81055624655080905</v>
      </c>
      <c r="AR182" s="35">
        <v>0.15625114991157499</v>
      </c>
      <c r="AS182" s="35">
        <v>1.33236299981147E-4</v>
      </c>
      <c r="AT182" s="35">
        <v>3.1049979401788198E-2</v>
      </c>
      <c r="AU182" s="14">
        <v>2</v>
      </c>
      <c r="AV182" s="4" t="b">
        <f t="shared" si="35"/>
        <v>1</v>
      </c>
      <c r="AW182" s="4" t="b">
        <f t="shared" si="36"/>
        <v>1</v>
      </c>
      <c r="AX182" s="4" t="b">
        <f t="shared" si="37"/>
        <v>1</v>
      </c>
      <c r="AY182" s="4" t="b">
        <f t="shared" si="38"/>
        <v>1</v>
      </c>
      <c r="AZ182" s="4" t="b">
        <f t="shared" si="39"/>
        <v>1</v>
      </c>
      <c r="BA182" s="4" t="b">
        <f t="shared" si="40"/>
        <v>1</v>
      </c>
      <c r="BB182" s="14" t="b">
        <f t="shared" si="41"/>
        <v>1</v>
      </c>
      <c r="BC182" s="1"/>
      <c r="BD182" s="1"/>
      <c r="BE182" s="1"/>
      <c r="BF182" s="1"/>
      <c r="BG182" s="1"/>
      <c r="BH182" s="1"/>
      <c r="BI182" s="1"/>
      <c r="BJ182" s="1"/>
      <c r="BK182" s="1"/>
      <c r="BL182" s="1"/>
    </row>
    <row r="183" spans="1:64" x14ac:dyDescent="0.2">
      <c r="A183" s="1"/>
      <c r="B183" s="11" t="s">
        <v>338</v>
      </c>
      <c r="C183" s="4">
        <v>2</v>
      </c>
      <c r="D183" s="4">
        <v>3</v>
      </c>
      <c r="E183" s="4">
        <v>4</v>
      </c>
      <c r="F183" s="4">
        <v>3</v>
      </c>
      <c r="G183" s="4">
        <v>4</v>
      </c>
      <c r="H183" s="4">
        <v>3</v>
      </c>
      <c r="I183" s="4">
        <v>2</v>
      </c>
      <c r="J183" s="4">
        <v>2</v>
      </c>
      <c r="K183" s="4">
        <v>1</v>
      </c>
      <c r="L183" s="4">
        <v>3</v>
      </c>
      <c r="M183" s="4">
        <v>2</v>
      </c>
      <c r="N183" s="14">
        <v>1</v>
      </c>
      <c r="O183" s="25" t="b">
        <f t="shared" si="28"/>
        <v>1</v>
      </c>
      <c r="P183" s="11">
        <f>IF($O183 = TRUE, IF(ISBLANK(C183), "", INDEX('Individual UI'!$E$6:$H$6,1,C183)), "")</f>
        <v>-2</v>
      </c>
      <c r="Q183" s="4">
        <f>IF($O183 = TRUE, IF(ISBLANK(D183), "", INDEX('Individual UI'!$E$6:$H$6,1,D183)), "")</f>
        <v>2</v>
      </c>
      <c r="R183" s="4">
        <f>IF($O183 = TRUE, IF(ISBLANK(E183), "", INDEX('Individual UI'!$E$6:$H$6,1,E183)), "")</f>
        <v>4</v>
      </c>
      <c r="S183" s="4">
        <f>IF($O183 = TRUE, IF(ISBLANK(F183), "", INDEX('Individual UI'!$E$6:$H$6,1,F183)), "")</f>
        <v>2</v>
      </c>
      <c r="T183" s="4">
        <f>IF($O183 = TRUE, IF(ISBLANK(G183), "", INDEX('Individual UI'!$E$6:$H$6,1,G183)), "")</f>
        <v>4</v>
      </c>
      <c r="U183" s="4">
        <f>IF($O183 = TRUE, IF(ISBLANK(H183), "", INDEX('Individual UI'!$E$6:$H$6,1,H183)), "")</f>
        <v>2</v>
      </c>
      <c r="V183" s="4">
        <f>IF($O183 = TRUE, IF(ISBLANK(I183), "", INDEX('Individual UI'!$E$6:$H$6,1,I183)), "")</f>
        <v>-2</v>
      </c>
      <c r="W183" s="4">
        <f>IF($O183 = TRUE, IF(ISBLANK(J183), "", INDEX('Individual UI'!$E$6:$H$6,1,J183)), "")</f>
        <v>-2</v>
      </c>
      <c r="X183" s="4">
        <f>IF($O183 = TRUE, IF(ISBLANK(K183), "", INDEX('Individual UI'!$E$6:$H$6,1,K183)), "")</f>
        <v>-4</v>
      </c>
      <c r="Y183" s="4">
        <f>IF($O183 = TRUE, IF(ISBLANK(L183), "", INDEX('Individual UI'!$E$6:$H$6,1,L183)), "")</f>
        <v>2</v>
      </c>
      <c r="Z183" s="4">
        <f>IF($O183 = TRUE, IF(ISBLANK(M183), "", INDEX('Individual UI'!$E$6:$H$6,1,M183)), "")</f>
        <v>-2</v>
      </c>
      <c r="AA183" s="14">
        <f>IF($O183 = TRUE, IF(ISBLANK(N183), "", INDEX('Individual UI'!$E$6:$H$6,1,N183)), "")</f>
        <v>-4</v>
      </c>
      <c r="AB183" s="11">
        <f>IF($O183 = TRUE, EXP(MMULT($P183:$AA183, Documentation!D$39:D$50) + Documentation!D$51), "")</f>
        <v>1.5179797202950553E-4</v>
      </c>
      <c r="AC183" s="4">
        <f>IF($O183 = TRUE, EXP(MMULT($P183:$AA183, Documentation!E$39:E$50) + Documentation!E$51), "")</f>
        <v>6.338042313666678E-3</v>
      </c>
      <c r="AD183" s="4">
        <f>IF($O183 = TRUE, EXP(MMULT($P183:$AA183, Documentation!F$39:F$50) + Documentation!F$51), "")</f>
        <v>3.7785991664855043E-3</v>
      </c>
      <c r="AE183" s="4">
        <f>IF($O183 = TRUE, EXP(MMULT($P183:$AA183, Documentation!G$39:G$50) + Documentation!G$51), "")</f>
        <v>30.351973497612871</v>
      </c>
      <c r="AF183" s="14">
        <f>IF($O183 = TRUE, EXP(MMULT($P183:$AA183, Documentation!H$39:H$50) + Documentation!H$51), "")</f>
        <v>1.4771925026796111</v>
      </c>
      <c r="AG183" s="30">
        <f t="shared" si="29"/>
        <v>4.7676089321492003E-6</v>
      </c>
      <c r="AH183" s="28">
        <f t="shared" si="30"/>
        <v>1.9906265375602903E-4</v>
      </c>
      <c r="AI183" s="28">
        <f t="shared" si="31"/>
        <v>1.1867670494073659E-4</v>
      </c>
      <c r="AJ183" s="28">
        <f t="shared" si="32"/>
        <v>0.95328243204361007</v>
      </c>
      <c r="AK183" s="33">
        <f t="shared" si="33"/>
        <v>4.6395060988760999E-2</v>
      </c>
      <c r="AL183" s="11">
        <f t="shared" si="34"/>
        <v>4</v>
      </c>
      <c r="AM183" s="14" t="str">
        <f>IF($O183 = TRUE, INDEX(Documentation!$M$9:$M$13, $AL183, 1), "")</f>
        <v>Financially Pressured</v>
      </c>
      <c r="AN183" s="1"/>
      <c r="AO183" s="1"/>
      <c r="AP183" s="38">
        <v>4.7676089321492503E-6</v>
      </c>
      <c r="AQ183" s="35">
        <v>1.9906265375603001E-4</v>
      </c>
      <c r="AR183" s="35">
        <v>1.18676704940739E-4</v>
      </c>
      <c r="AS183" s="35">
        <v>0.95328243204360996</v>
      </c>
      <c r="AT183" s="35">
        <v>4.63950609887612E-2</v>
      </c>
      <c r="AU183" s="14">
        <v>4</v>
      </c>
      <c r="AV183" s="4" t="b">
        <f t="shared" si="35"/>
        <v>1</v>
      </c>
      <c r="AW183" s="4" t="b">
        <f t="shared" si="36"/>
        <v>1</v>
      </c>
      <c r="AX183" s="4" t="b">
        <f t="shared" si="37"/>
        <v>1</v>
      </c>
      <c r="AY183" s="4" t="b">
        <f t="shared" si="38"/>
        <v>1</v>
      </c>
      <c r="AZ183" s="4" t="b">
        <f t="shared" si="39"/>
        <v>1</v>
      </c>
      <c r="BA183" s="4" t="b">
        <f t="shared" si="40"/>
        <v>1</v>
      </c>
      <c r="BB183" s="14" t="b">
        <f t="shared" si="41"/>
        <v>1</v>
      </c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x14ac:dyDescent="0.2">
      <c r="A184" s="1"/>
      <c r="B184" s="11" t="s">
        <v>339</v>
      </c>
      <c r="C184" s="4">
        <v>2</v>
      </c>
      <c r="D184" s="4">
        <v>3</v>
      </c>
      <c r="E184" s="4">
        <v>4</v>
      </c>
      <c r="F184" s="4">
        <v>4</v>
      </c>
      <c r="G184" s="4">
        <v>3</v>
      </c>
      <c r="H184" s="4">
        <v>3</v>
      </c>
      <c r="I184" s="4">
        <v>3</v>
      </c>
      <c r="J184" s="4">
        <v>4</v>
      </c>
      <c r="K184" s="4">
        <v>3</v>
      </c>
      <c r="L184" s="4">
        <v>1</v>
      </c>
      <c r="M184" s="4">
        <v>1</v>
      </c>
      <c r="N184" s="14">
        <v>3</v>
      </c>
      <c r="O184" s="25" t="b">
        <f t="shared" si="28"/>
        <v>1</v>
      </c>
      <c r="P184" s="11">
        <f>IF($O184 = TRUE, IF(ISBLANK(C184), "", INDEX('Individual UI'!$E$6:$H$6,1,C184)), "")</f>
        <v>-2</v>
      </c>
      <c r="Q184" s="4">
        <f>IF($O184 = TRUE, IF(ISBLANK(D184), "", INDEX('Individual UI'!$E$6:$H$6,1,D184)), "")</f>
        <v>2</v>
      </c>
      <c r="R184" s="4">
        <f>IF($O184 = TRUE, IF(ISBLANK(E184), "", INDEX('Individual UI'!$E$6:$H$6,1,E184)), "")</f>
        <v>4</v>
      </c>
      <c r="S184" s="4">
        <f>IF($O184 = TRUE, IF(ISBLANK(F184), "", INDEX('Individual UI'!$E$6:$H$6,1,F184)), "")</f>
        <v>4</v>
      </c>
      <c r="T184" s="4">
        <f>IF($O184 = TRUE, IF(ISBLANK(G184), "", INDEX('Individual UI'!$E$6:$H$6,1,G184)), "")</f>
        <v>2</v>
      </c>
      <c r="U184" s="4">
        <f>IF($O184 = TRUE, IF(ISBLANK(H184), "", INDEX('Individual UI'!$E$6:$H$6,1,H184)), "")</f>
        <v>2</v>
      </c>
      <c r="V184" s="4">
        <f>IF($O184 = TRUE, IF(ISBLANK(I184), "", INDEX('Individual UI'!$E$6:$H$6,1,I184)), "")</f>
        <v>2</v>
      </c>
      <c r="W184" s="4">
        <f>IF($O184 = TRUE, IF(ISBLANK(J184), "", INDEX('Individual UI'!$E$6:$H$6,1,J184)), "")</f>
        <v>4</v>
      </c>
      <c r="X184" s="4">
        <f>IF($O184 = TRUE, IF(ISBLANK(K184), "", INDEX('Individual UI'!$E$6:$H$6,1,K184)), "")</f>
        <v>2</v>
      </c>
      <c r="Y184" s="4">
        <f>IF($O184 = TRUE, IF(ISBLANK(L184), "", INDEX('Individual UI'!$E$6:$H$6,1,L184)), "")</f>
        <v>-4</v>
      </c>
      <c r="Z184" s="4">
        <f>IF($O184 = TRUE, IF(ISBLANK(M184), "", INDEX('Individual UI'!$E$6:$H$6,1,M184)), "")</f>
        <v>-4</v>
      </c>
      <c r="AA184" s="14">
        <f>IF($O184 = TRUE, IF(ISBLANK(N184), "", INDEX('Individual UI'!$E$6:$H$6,1,N184)), "")</f>
        <v>2</v>
      </c>
      <c r="AB184" s="11">
        <f>IF($O184 = TRUE, EXP(MMULT($P184:$AA184, Documentation!D$39:D$50) + Documentation!D$51), "")</f>
        <v>5.5169470002368228E-4</v>
      </c>
      <c r="AC184" s="4">
        <f>IF($O184 = TRUE, EXP(MMULT($P184:$AA184, Documentation!E$39:E$50) + Documentation!E$51), "")</f>
        <v>1.0297745019855385E-4</v>
      </c>
      <c r="AD184" s="4">
        <f>IF($O184 = TRUE, EXP(MMULT($P184:$AA184, Documentation!F$39:F$50) + Documentation!F$51), "")</f>
        <v>0.3524374524943556</v>
      </c>
      <c r="AE184" s="4">
        <f>IF($O184 = TRUE, EXP(MMULT($P184:$AA184, Documentation!G$39:G$50) + Documentation!G$51), "")</f>
        <v>0.50120264188451724</v>
      </c>
      <c r="AF184" s="14">
        <f>IF($O184 = TRUE, EXP(MMULT($P184:$AA184, Documentation!H$39:H$50) + Documentation!H$51), "")</f>
        <v>3.1174725417485644E-3</v>
      </c>
      <c r="AG184" s="30">
        <f t="shared" si="29"/>
        <v>6.4344159656682786E-4</v>
      </c>
      <c r="AH184" s="28">
        <f t="shared" si="30"/>
        <v>1.2010261284600738E-4</v>
      </c>
      <c r="AI184" s="28">
        <f t="shared" si="31"/>
        <v>0.4110478442391764</v>
      </c>
      <c r="AJ184" s="28">
        <f t="shared" si="32"/>
        <v>0.58455270294212047</v>
      </c>
      <c r="AK184" s="33">
        <f t="shared" si="33"/>
        <v>3.6359086092903128E-3</v>
      </c>
      <c r="AL184" s="11">
        <f t="shared" si="34"/>
        <v>4</v>
      </c>
      <c r="AM184" s="14" t="str">
        <f>IF($O184 = TRUE, INDEX(Documentation!$M$9:$M$13, $AL184, 1), "")</f>
        <v>Financially Pressured</v>
      </c>
      <c r="AN184" s="1"/>
      <c r="AO184" s="1"/>
      <c r="AP184" s="38">
        <v>6.4344159656682699E-4</v>
      </c>
      <c r="AQ184" s="35">
        <v>1.20102612846008E-4</v>
      </c>
      <c r="AR184" s="35">
        <v>0.411047844239183</v>
      </c>
      <c r="AS184" s="35">
        <v>0.58455270294211403</v>
      </c>
      <c r="AT184" s="35">
        <v>3.6359086092903098E-3</v>
      </c>
      <c r="AU184" s="14">
        <v>4</v>
      </c>
      <c r="AV184" s="4" t="b">
        <f t="shared" si="35"/>
        <v>1</v>
      </c>
      <c r="AW184" s="4" t="b">
        <f t="shared" si="36"/>
        <v>1</v>
      </c>
      <c r="AX184" s="4" t="b">
        <f t="shared" si="37"/>
        <v>1</v>
      </c>
      <c r="AY184" s="4" t="b">
        <f t="shared" si="38"/>
        <v>1</v>
      </c>
      <c r="AZ184" s="4" t="b">
        <f t="shared" si="39"/>
        <v>1</v>
      </c>
      <c r="BA184" s="4" t="b">
        <f t="shared" si="40"/>
        <v>1</v>
      </c>
      <c r="BB184" s="14" t="b">
        <f t="shared" si="41"/>
        <v>1</v>
      </c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x14ac:dyDescent="0.2">
      <c r="A185" s="1"/>
      <c r="B185" s="11" t="s">
        <v>340</v>
      </c>
      <c r="C185" s="4">
        <v>1</v>
      </c>
      <c r="D185" s="4">
        <v>1</v>
      </c>
      <c r="E185" s="4">
        <v>1</v>
      </c>
      <c r="F185" s="4">
        <v>2</v>
      </c>
      <c r="G185" s="4">
        <v>1</v>
      </c>
      <c r="H185" s="4">
        <v>1</v>
      </c>
      <c r="I185" s="4">
        <v>4</v>
      </c>
      <c r="J185" s="4">
        <v>3</v>
      </c>
      <c r="K185" s="4">
        <v>2</v>
      </c>
      <c r="L185" s="4">
        <v>4</v>
      </c>
      <c r="M185" s="4">
        <v>2</v>
      </c>
      <c r="N185" s="14">
        <v>3</v>
      </c>
      <c r="O185" s="25" t="b">
        <f t="shared" si="28"/>
        <v>1</v>
      </c>
      <c r="P185" s="11">
        <f>IF($O185 = TRUE, IF(ISBLANK(C185), "", INDEX('Individual UI'!$E$6:$H$6,1,C185)), "")</f>
        <v>-4</v>
      </c>
      <c r="Q185" s="4">
        <f>IF($O185 = TRUE, IF(ISBLANK(D185), "", INDEX('Individual UI'!$E$6:$H$6,1,D185)), "")</f>
        <v>-4</v>
      </c>
      <c r="R185" s="4">
        <f>IF($O185 = TRUE, IF(ISBLANK(E185), "", INDEX('Individual UI'!$E$6:$H$6,1,E185)), "")</f>
        <v>-4</v>
      </c>
      <c r="S185" s="4">
        <f>IF($O185 = TRUE, IF(ISBLANK(F185), "", INDEX('Individual UI'!$E$6:$H$6,1,F185)), "")</f>
        <v>-2</v>
      </c>
      <c r="T185" s="4">
        <f>IF($O185 = TRUE, IF(ISBLANK(G185), "", INDEX('Individual UI'!$E$6:$H$6,1,G185)), "")</f>
        <v>-4</v>
      </c>
      <c r="U185" s="4">
        <f>IF($O185 = TRUE, IF(ISBLANK(H185), "", INDEX('Individual UI'!$E$6:$H$6,1,H185)), "")</f>
        <v>-4</v>
      </c>
      <c r="V185" s="4">
        <f>IF($O185 = TRUE, IF(ISBLANK(I185), "", INDEX('Individual UI'!$E$6:$H$6,1,I185)), "")</f>
        <v>4</v>
      </c>
      <c r="W185" s="4">
        <f>IF($O185 = TRUE, IF(ISBLANK(J185), "", INDEX('Individual UI'!$E$6:$H$6,1,J185)), "")</f>
        <v>2</v>
      </c>
      <c r="X185" s="4">
        <f>IF($O185 = TRUE, IF(ISBLANK(K185), "", INDEX('Individual UI'!$E$6:$H$6,1,K185)), "")</f>
        <v>-2</v>
      </c>
      <c r="Y185" s="4">
        <f>IF($O185 = TRUE, IF(ISBLANK(L185), "", INDEX('Individual UI'!$E$6:$H$6,1,L185)), "")</f>
        <v>4</v>
      </c>
      <c r="Z185" s="4">
        <f>IF($O185 = TRUE, IF(ISBLANK(M185), "", INDEX('Individual UI'!$E$6:$H$6,1,M185)), "")</f>
        <v>-2</v>
      </c>
      <c r="AA185" s="14">
        <f>IF($O185 = TRUE, IF(ISBLANK(N185), "", INDEX('Individual UI'!$E$6:$H$6,1,N185)), "")</f>
        <v>2</v>
      </c>
      <c r="AB185" s="11">
        <f>IF($O185 = TRUE, EXP(MMULT($P185:$AA185, Documentation!D$39:D$50) + Documentation!D$51), "")</f>
        <v>101.81658624443523</v>
      </c>
      <c r="AC185" s="4">
        <f>IF($O185 = TRUE, EXP(MMULT($P185:$AA185, Documentation!E$39:E$50) + Documentation!E$51), "")</f>
        <v>6.0083669821310473E-4</v>
      </c>
      <c r="AD185" s="4">
        <f>IF($O185 = TRUE, EXP(MMULT($P185:$AA185, Documentation!F$39:F$50) + Documentation!F$51), "")</f>
        <v>1.411619121914134E-3</v>
      </c>
      <c r="AE185" s="4">
        <f>IF($O185 = TRUE, EXP(MMULT($P185:$AA185, Documentation!G$39:G$50) + Documentation!G$51), "")</f>
        <v>3.9001689242165222E-5</v>
      </c>
      <c r="AF185" s="14">
        <f>IF($O185 = TRUE, EXP(MMULT($P185:$AA185, Documentation!H$39:H$50) + Documentation!H$51), "")</f>
        <v>4.2410225160946605E-7</v>
      </c>
      <c r="AG185" s="30">
        <f t="shared" si="29"/>
        <v>0.99997984768162895</v>
      </c>
      <c r="AH185" s="28">
        <f t="shared" si="30"/>
        <v>5.9010482684839702E-6</v>
      </c>
      <c r="AI185" s="28">
        <f t="shared" si="31"/>
        <v>1.3864054242864786E-5</v>
      </c>
      <c r="AJ185" s="28">
        <f t="shared" si="32"/>
        <v>3.8305058837933878E-7</v>
      </c>
      <c r="AK185" s="33">
        <f t="shared" si="33"/>
        <v>4.1652713041049194E-9</v>
      </c>
      <c r="AL185" s="11">
        <f t="shared" si="34"/>
        <v>1</v>
      </c>
      <c r="AM185" s="14" t="str">
        <f>IF($O185 = TRUE, INDEX(Documentation!$M$9:$M$13, $AL185, 1), "")</f>
        <v>Decisive Pursuers</v>
      </c>
      <c r="AN185" s="1"/>
      <c r="AO185" s="1"/>
      <c r="AP185" s="38">
        <v>0.99997984768162895</v>
      </c>
      <c r="AQ185" s="35">
        <v>5.9010482684840201E-6</v>
      </c>
      <c r="AR185" s="35">
        <v>1.3864054242864899E-5</v>
      </c>
      <c r="AS185" s="35">
        <v>3.8305058837933999E-7</v>
      </c>
      <c r="AT185" s="35">
        <v>4.1652713041049103E-9</v>
      </c>
      <c r="AU185" s="14">
        <v>1</v>
      </c>
      <c r="AV185" s="4" t="b">
        <f t="shared" si="35"/>
        <v>1</v>
      </c>
      <c r="AW185" s="4" t="b">
        <f t="shared" si="36"/>
        <v>1</v>
      </c>
      <c r="AX185" s="4" t="b">
        <f t="shared" si="37"/>
        <v>1</v>
      </c>
      <c r="AY185" s="4" t="b">
        <f t="shared" si="38"/>
        <v>1</v>
      </c>
      <c r="AZ185" s="4" t="b">
        <f t="shared" si="39"/>
        <v>1</v>
      </c>
      <c r="BA185" s="4" t="b">
        <f t="shared" si="40"/>
        <v>1</v>
      </c>
      <c r="BB185" s="14" t="b">
        <f t="shared" si="41"/>
        <v>1</v>
      </c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x14ac:dyDescent="0.2">
      <c r="A186" s="1"/>
      <c r="B186" s="11" t="s">
        <v>341</v>
      </c>
      <c r="C186" s="4">
        <v>1</v>
      </c>
      <c r="D186" s="4">
        <v>4</v>
      </c>
      <c r="E186" s="4">
        <v>3</v>
      </c>
      <c r="F186" s="4">
        <v>2</v>
      </c>
      <c r="G186" s="4">
        <v>2</v>
      </c>
      <c r="H186" s="4">
        <v>4</v>
      </c>
      <c r="I186" s="4">
        <v>4</v>
      </c>
      <c r="J186" s="4">
        <v>3</v>
      </c>
      <c r="K186" s="4">
        <v>3</v>
      </c>
      <c r="L186" s="4">
        <v>3</v>
      </c>
      <c r="M186" s="4">
        <v>4</v>
      </c>
      <c r="N186" s="14">
        <v>4</v>
      </c>
      <c r="O186" s="25" t="b">
        <f t="shared" si="28"/>
        <v>1</v>
      </c>
      <c r="P186" s="11">
        <f>IF($O186 = TRUE, IF(ISBLANK(C186), "", INDEX('Individual UI'!$E$6:$H$6,1,C186)), "")</f>
        <v>-4</v>
      </c>
      <c r="Q186" s="4">
        <f>IF($O186 = TRUE, IF(ISBLANK(D186), "", INDEX('Individual UI'!$E$6:$H$6,1,D186)), "")</f>
        <v>4</v>
      </c>
      <c r="R186" s="4">
        <f>IF($O186 = TRUE, IF(ISBLANK(E186), "", INDEX('Individual UI'!$E$6:$H$6,1,E186)), "")</f>
        <v>2</v>
      </c>
      <c r="S186" s="4">
        <f>IF($O186 = TRUE, IF(ISBLANK(F186), "", INDEX('Individual UI'!$E$6:$H$6,1,F186)), "")</f>
        <v>-2</v>
      </c>
      <c r="T186" s="4">
        <f>IF($O186 = TRUE, IF(ISBLANK(G186), "", INDEX('Individual UI'!$E$6:$H$6,1,G186)), "")</f>
        <v>-2</v>
      </c>
      <c r="U186" s="4">
        <f>IF($O186 = TRUE, IF(ISBLANK(H186), "", INDEX('Individual UI'!$E$6:$H$6,1,H186)), "")</f>
        <v>4</v>
      </c>
      <c r="V186" s="4">
        <f>IF($O186 = TRUE, IF(ISBLANK(I186), "", INDEX('Individual UI'!$E$6:$H$6,1,I186)), "")</f>
        <v>4</v>
      </c>
      <c r="W186" s="4">
        <f>IF($O186 = TRUE, IF(ISBLANK(J186), "", INDEX('Individual UI'!$E$6:$H$6,1,J186)), "")</f>
        <v>2</v>
      </c>
      <c r="X186" s="4">
        <f>IF($O186 = TRUE, IF(ISBLANK(K186), "", INDEX('Individual UI'!$E$6:$H$6,1,K186)), "")</f>
        <v>2</v>
      </c>
      <c r="Y186" s="4">
        <f>IF($O186 = TRUE, IF(ISBLANK(L186), "", INDEX('Individual UI'!$E$6:$H$6,1,L186)), "")</f>
        <v>2</v>
      </c>
      <c r="Z186" s="4">
        <f>IF($O186 = TRUE, IF(ISBLANK(M186), "", INDEX('Individual UI'!$E$6:$H$6,1,M186)), "")</f>
        <v>4</v>
      </c>
      <c r="AA186" s="14">
        <f>IF($O186 = TRUE, IF(ISBLANK(N186), "", INDEX('Individual UI'!$E$6:$H$6,1,N186)), "")</f>
        <v>4</v>
      </c>
      <c r="AB186" s="11">
        <f>IF($O186 = TRUE, EXP(MMULT($P186:$AA186, Documentation!D$39:D$50) + Documentation!D$51), "")</f>
        <v>1.284426995620458E-3</v>
      </c>
      <c r="AC186" s="4">
        <f>IF($O186 = TRUE, EXP(MMULT($P186:$AA186, Documentation!E$39:E$50) + Documentation!E$51), "")</f>
        <v>0.64374234776969352</v>
      </c>
      <c r="AD186" s="4">
        <f>IF($O186 = TRUE, EXP(MMULT($P186:$AA186, Documentation!F$39:F$50) + Documentation!F$51), "")</f>
        <v>1.3205917491963997</v>
      </c>
      <c r="AE186" s="4">
        <f>IF($O186 = TRUE, EXP(MMULT($P186:$AA186, Documentation!G$39:G$50) + Documentation!G$51), "")</f>
        <v>1.0626724617634698E-4</v>
      </c>
      <c r="AF186" s="14">
        <f>IF($O186 = TRUE, EXP(MMULT($P186:$AA186, Documentation!H$39:H$50) + Documentation!H$51), "")</f>
        <v>3.2722891161886731E-3</v>
      </c>
      <c r="AG186" s="30">
        <f t="shared" si="29"/>
        <v>6.5232549527653608E-4</v>
      </c>
      <c r="AH186" s="28">
        <f t="shared" si="30"/>
        <v>0.32693920890108152</v>
      </c>
      <c r="AI186" s="28">
        <f t="shared" si="31"/>
        <v>0.67069258882752758</v>
      </c>
      <c r="AJ186" s="28">
        <f t="shared" si="32"/>
        <v>5.3970240605362599E-5</v>
      </c>
      <c r="AK186" s="33">
        <f t="shared" si="33"/>
        <v>1.6619065355089732E-3</v>
      </c>
      <c r="AL186" s="11">
        <f t="shared" si="34"/>
        <v>3</v>
      </c>
      <c r="AM186" s="14" t="str">
        <f>IF($O186 = TRUE, INDEX(Documentation!$M$9:$M$13, $AL186, 1), "")</f>
        <v>Process Skeptics</v>
      </c>
      <c r="AN186" s="1"/>
      <c r="AO186" s="1"/>
      <c r="AP186" s="38">
        <v>6.5232549527655299E-4</v>
      </c>
      <c r="AQ186" s="35">
        <v>0.32693920890108202</v>
      </c>
      <c r="AR186" s="35">
        <v>0.67069258882752703</v>
      </c>
      <c r="AS186" s="35">
        <v>5.3970240605363399E-5</v>
      </c>
      <c r="AT186" s="35">
        <v>1.66190653550896E-3</v>
      </c>
      <c r="AU186" s="14">
        <v>3</v>
      </c>
      <c r="AV186" s="4" t="b">
        <f t="shared" si="35"/>
        <v>1</v>
      </c>
      <c r="AW186" s="4" t="b">
        <f t="shared" si="36"/>
        <v>1</v>
      </c>
      <c r="AX186" s="4" t="b">
        <f t="shared" si="37"/>
        <v>1</v>
      </c>
      <c r="AY186" s="4" t="b">
        <f t="shared" si="38"/>
        <v>1</v>
      </c>
      <c r="AZ186" s="4" t="b">
        <f t="shared" si="39"/>
        <v>1</v>
      </c>
      <c r="BA186" s="4" t="b">
        <f t="shared" si="40"/>
        <v>1</v>
      </c>
      <c r="BB186" s="14" t="b">
        <f t="shared" si="41"/>
        <v>1</v>
      </c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x14ac:dyDescent="0.2">
      <c r="A187" s="1"/>
      <c r="B187" s="11" t="s">
        <v>342</v>
      </c>
      <c r="C187" s="4">
        <v>3</v>
      </c>
      <c r="D187" s="4">
        <v>3</v>
      </c>
      <c r="E187" s="4">
        <v>3</v>
      </c>
      <c r="F187" s="4">
        <v>4</v>
      </c>
      <c r="G187" s="4">
        <v>2</v>
      </c>
      <c r="H187" s="4">
        <v>3</v>
      </c>
      <c r="I187" s="4">
        <v>4</v>
      </c>
      <c r="J187" s="4">
        <v>4</v>
      </c>
      <c r="K187" s="4">
        <v>2</v>
      </c>
      <c r="L187" s="4">
        <v>4</v>
      </c>
      <c r="M187" s="4">
        <v>3</v>
      </c>
      <c r="N187" s="14">
        <v>3</v>
      </c>
      <c r="O187" s="25" t="b">
        <f t="shared" si="28"/>
        <v>1</v>
      </c>
      <c r="P187" s="11">
        <f>IF($O187 = TRUE, IF(ISBLANK(C187), "", INDEX('Individual UI'!$E$6:$H$6,1,C187)), "")</f>
        <v>2</v>
      </c>
      <c r="Q187" s="4">
        <f>IF($O187 = TRUE, IF(ISBLANK(D187), "", INDEX('Individual UI'!$E$6:$H$6,1,D187)), "")</f>
        <v>2</v>
      </c>
      <c r="R187" s="4">
        <f>IF($O187 = TRUE, IF(ISBLANK(E187), "", INDEX('Individual UI'!$E$6:$H$6,1,E187)), "")</f>
        <v>2</v>
      </c>
      <c r="S187" s="4">
        <f>IF($O187 = TRUE, IF(ISBLANK(F187), "", INDEX('Individual UI'!$E$6:$H$6,1,F187)), "")</f>
        <v>4</v>
      </c>
      <c r="T187" s="4">
        <f>IF($O187 = TRUE, IF(ISBLANK(G187), "", INDEX('Individual UI'!$E$6:$H$6,1,G187)), "")</f>
        <v>-2</v>
      </c>
      <c r="U187" s="4">
        <f>IF($O187 = TRUE, IF(ISBLANK(H187), "", INDEX('Individual UI'!$E$6:$H$6,1,H187)), "")</f>
        <v>2</v>
      </c>
      <c r="V187" s="4">
        <f>IF($O187 = TRUE, IF(ISBLANK(I187), "", INDEX('Individual UI'!$E$6:$H$6,1,I187)), "")</f>
        <v>4</v>
      </c>
      <c r="W187" s="4">
        <f>IF($O187 = TRUE, IF(ISBLANK(J187), "", INDEX('Individual UI'!$E$6:$H$6,1,J187)), "")</f>
        <v>4</v>
      </c>
      <c r="X187" s="4">
        <f>IF($O187 = TRUE, IF(ISBLANK(K187), "", INDEX('Individual UI'!$E$6:$H$6,1,K187)), "")</f>
        <v>-2</v>
      </c>
      <c r="Y187" s="4">
        <f>IF($O187 = TRUE, IF(ISBLANK(L187), "", INDEX('Individual UI'!$E$6:$H$6,1,L187)), "")</f>
        <v>4</v>
      </c>
      <c r="Z187" s="4">
        <f>IF($O187 = TRUE, IF(ISBLANK(M187), "", INDEX('Individual UI'!$E$6:$H$6,1,M187)), "")</f>
        <v>2</v>
      </c>
      <c r="AA187" s="14">
        <f>IF($O187 = TRUE, IF(ISBLANK(N187), "", INDEX('Individual UI'!$E$6:$H$6,1,N187)), "")</f>
        <v>2</v>
      </c>
      <c r="AB187" s="11">
        <f>IF($O187 = TRUE, EXP(MMULT($P187:$AA187, Documentation!D$39:D$50) + Documentation!D$51), "")</f>
        <v>2.108347576505946E-4</v>
      </c>
      <c r="AC187" s="4">
        <f>IF($O187 = TRUE, EXP(MMULT($P187:$AA187, Documentation!E$39:E$50) + Documentation!E$51), "")</f>
        <v>2.5917882308822856E-2</v>
      </c>
      <c r="AD187" s="4">
        <f>IF($O187 = TRUE, EXP(MMULT($P187:$AA187, Documentation!F$39:F$50) + Documentation!F$51), "")</f>
        <v>6.098375255782166</v>
      </c>
      <c r="AE187" s="4">
        <f>IF($O187 = TRUE, EXP(MMULT($P187:$AA187, Documentation!G$39:G$50) + Documentation!G$51), "")</f>
        <v>5.2069415512729733E-4</v>
      </c>
      <c r="AF187" s="14">
        <f>IF($O187 = TRUE, EXP(MMULT($P187:$AA187, Documentation!H$39:H$50) + Documentation!H$51), "")</f>
        <v>1.9137766884038499E-2</v>
      </c>
      <c r="AG187" s="30">
        <f t="shared" si="29"/>
        <v>3.4314645799034634E-5</v>
      </c>
      <c r="AH187" s="28">
        <f t="shared" si="30"/>
        <v>4.2182938012631527E-3</v>
      </c>
      <c r="AI187" s="28">
        <f t="shared" si="31"/>
        <v>0.99254785683185998</v>
      </c>
      <c r="AJ187" s="28">
        <f t="shared" si="32"/>
        <v>8.474615714184834E-5</v>
      </c>
      <c r="AK187" s="33">
        <f t="shared" si="33"/>
        <v>3.1147885639359321E-3</v>
      </c>
      <c r="AL187" s="11">
        <f t="shared" si="34"/>
        <v>3</v>
      </c>
      <c r="AM187" s="14" t="str">
        <f>IF($O187 = TRUE, INDEX(Documentation!$M$9:$M$13, $AL187, 1), "")</f>
        <v>Process Skeptics</v>
      </c>
      <c r="AN187" s="1"/>
      <c r="AO187" s="1"/>
      <c r="AP187" s="38">
        <v>3.4314645799034797E-5</v>
      </c>
      <c r="AQ187" s="35">
        <v>4.2182938012631397E-3</v>
      </c>
      <c r="AR187" s="35">
        <v>0.99254785683185998</v>
      </c>
      <c r="AS187" s="35">
        <v>8.4746157141848096E-5</v>
      </c>
      <c r="AT187" s="35">
        <v>3.11478856393591E-3</v>
      </c>
      <c r="AU187" s="14">
        <v>3</v>
      </c>
      <c r="AV187" s="4" t="b">
        <f t="shared" si="35"/>
        <v>1</v>
      </c>
      <c r="AW187" s="4" t="b">
        <f t="shared" si="36"/>
        <v>1</v>
      </c>
      <c r="AX187" s="4" t="b">
        <f t="shared" si="37"/>
        <v>1</v>
      </c>
      <c r="AY187" s="4" t="b">
        <f t="shared" si="38"/>
        <v>1</v>
      </c>
      <c r="AZ187" s="4" t="b">
        <f t="shared" si="39"/>
        <v>1</v>
      </c>
      <c r="BA187" s="4" t="b">
        <f t="shared" si="40"/>
        <v>1</v>
      </c>
      <c r="BB187" s="14" t="b">
        <f t="shared" si="41"/>
        <v>1</v>
      </c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x14ac:dyDescent="0.2">
      <c r="A188" s="1"/>
      <c r="B188" s="11" t="s">
        <v>343</v>
      </c>
      <c r="C188" s="4">
        <v>4</v>
      </c>
      <c r="D188" s="4">
        <v>3</v>
      </c>
      <c r="E188" s="4">
        <v>4</v>
      </c>
      <c r="F188" s="4">
        <v>4</v>
      </c>
      <c r="G188" s="4">
        <v>1</v>
      </c>
      <c r="H188" s="4">
        <v>4</v>
      </c>
      <c r="I188" s="4">
        <v>3</v>
      </c>
      <c r="J188" s="4">
        <v>3</v>
      </c>
      <c r="K188" s="4">
        <v>3</v>
      </c>
      <c r="L188" s="4">
        <v>1</v>
      </c>
      <c r="M188" s="4">
        <v>3</v>
      </c>
      <c r="N188" s="14">
        <v>2</v>
      </c>
      <c r="O188" s="25" t="b">
        <f t="shared" si="28"/>
        <v>1</v>
      </c>
      <c r="P188" s="11">
        <f>IF($O188 = TRUE, IF(ISBLANK(C188), "", INDEX('Individual UI'!$E$6:$H$6,1,C188)), "")</f>
        <v>4</v>
      </c>
      <c r="Q188" s="4">
        <f>IF($O188 = TRUE, IF(ISBLANK(D188), "", INDEX('Individual UI'!$E$6:$H$6,1,D188)), "")</f>
        <v>2</v>
      </c>
      <c r="R188" s="4">
        <f>IF($O188 = TRUE, IF(ISBLANK(E188), "", INDEX('Individual UI'!$E$6:$H$6,1,E188)), "")</f>
        <v>4</v>
      </c>
      <c r="S188" s="4">
        <f>IF($O188 = TRUE, IF(ISBLANK(F188), "", INDEX('Individual UI'!$E$6:$H$6,1,F188)), "")</f>
        <v>4</v>
      </c>
      <c r="T188" s="4">
        <f>IF($O188 = TRUE, IF(ISBLANK(G188), "", INDEX('Individual UI'!$E$6:$H$6,1,G188)), "")</f>
        <v>-4</v>
      </c>
      <c r="U188" s="4">
        <f>IF($O188 = TRUE, IF(ISBLANK(H188), "", INDEX('Individual UI'!$E$6:$H$6,1,H188)), "")</f>
        <v>4</v>
      </c>
      <c r="V188" s="4">
        <f>IF($O188 = TRUE, IF(ISBLANK(I188), "", INDEX('Individual UI'!$E$6:$H$6,1,I188)), "")</f>
        <v>2</v>
      </c>
      <c r="W188" s="4">
        <f>IF($O188 = TRUE, IF(ISBLANK(J188), "", INDEX('Individual UI'!$E$6:$H$6,1,J188)), "")</f>
        <v>2</v>
      </c>
      <c r="X188" s="4">
        <f>IF($O188 = TRUE, IF(ISBLANK(K188), "", INDEX('Individual UI'!$E$6:$H$6,1,K188)), "")</f>
        <v>2</v>
      </c>
      <c r="Y188" s="4">
        <f>IF($O188 = TRUE, IF(ISBLANK(L188), "", INDEX('Individual UI'!$E$6:$H$6,1,L188)), "")</f>
        <v>-4</v>
      </c>
      <c r="Z188" s="4">
        <f>IF($O188 = TRUE, IF(ISBLANK(M188), "", INDEX('Individual UI'!$E$6:$H$6,1,M188)), "")</f>
        <v>2</v>
      </c>
      <c r="AA188" s="14">
        <f>IF($O188 = TRUE, IF(ISBLANK(N188), "", INDEX('Individual UI'!$E$6:$H$6,1,N188)), "")</f>
        <v>-2</v>
      </c>
      <c r="AB188" s="11">
        <f>IF($O188 = TRUE, EXP(MMULT($P188:$AA188, Documentation!D$39:D$50) + Documentation!D$51), "")</f>
        <v>3.0270771739857952E-5</v>
      </c>
      <c r="AC188" s="4">
        <f>IF($O188 = TRUE, EXP(MMULT($P188:$AA188, Documentation!E$39:E$50) + Documentation!E$51), "")</f>
        <v>6.872562916518634E-3</v>
      </c>
      <c r="AD188" s="4">
        <f>IF($O188 = TRUE, EXP(MMULT($P188:$AA188, Documentation!F$39:F$50) + Documentation!F$51), "")</f>
        <v>1.8014033289899765</v>
      </c>
      <c r="AE188" s="4">
        <f>IF($O188 = TRUE, EXP(MMULT($P188:$AA188, Documentation!G$39:G$50) + Documentation!G$51), "")</f>
        <v>6.9950512151847593E-3</v>
      </c>
      <c r="AF188" s="14">
        <f>IF($O188 = TRUE, EXP(MMULT($P188:$AA188, Documentation!H$39:H$50) + Documentation!H$51), "")</f>
        <v>0.76662046808768325</v>
      </c>
      <c r="AG188" s="30">
        <f t="shared" si="29"/>
        <v>1.1724124690192482E-5</v>
      </c>
      <c r="AH188" s="28">
        <f t="shared" si="30"/>
        <v>2.6618014653509285E-3</v>
      </c>
      <c r="AI188" s="28">
        <f t="shared" si="31"/>
        <v>0.6976986721021543</v>
      </c>
      <c r="AJ188" s="28">
        <f t="shared" si="32"/>
        <v>2.7092422144336585E-3</v>
      </c>
      <c r="AK188" s="33">
        <f t="shared" si="33"/>
        <v>0.29691856009337081</v>
      </c>
      <c r="AL188" s="11">
        <f t="shared" si="34"/>
        <v>3</v>
      </c>
      <c r="AM188" s="14" t="str">
        <f>IF($O188 = TRUE, INDEX(Documentation!$M$9:$M$13, $AL188, 1), "")</f>
        <v>Process Skeptics</v>
      </c>
      <c r="AN188" s="1"/>
      <c r="AO188" s="1"/>
      <c r="AP188" s="38">
        <v>1.1724124690192601E-5</v>
      </c>
      <c r="AQ188" s="35">
        <v>2.6618014653509302E-3</v>
      </c>
      <c r="AR188" s="35">
        <v>0.69769867210215397</v>
      </c>
      <c r="AS188" s="35">
        <v>2.7092422144336702E-3</v>
      </c>
      <c r="AT188" s="35">
        <v>0.29691856009337098</v>
      </c>
      <c r="AU188" s="14">
        <v>3</v>
      </c>
      <c r="AV188" s="4" t="b">
        <f t="shared" si="35"/>
        <v>1</v>
      </c>
      <c r="AW188" s="4" t="b">
        <f t="shared" si="36"/>
        <v>1</v>
      </c>
      <c r="AX188" s="4" t="b">
        <f t="shared" si="37"/>
        <v>1</v>
      </c>
      <c r="AY188" s="4" t="b">
        <f t="shared" si="38"/>
        <v>1</v>
      </c>
      <c r="AZ188" s="4" t="b">
        <f t="shared" si="39"/>
        <v>1</v>
      </c>
      <c r="BA188" s="4" t="b">
        <f t="shared" si="40"/>
        <v>1</v>
      </c>
      <c r="BB188" s="14" t="b">
        <f t="shared" si="41"/>
        <v>1</v>
      </c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x14ac:dyDescent="0.2">
      <c r="A189" s="1"/>
      <c r="B189" s="11" t="s">
        <v>344</v>
      </c>
      <c r="C189" s="4">
        <v>1</v>
      </c>
      <c r="D189" s="4">
        <v>4</v>
      </c>
      <c r="E189" s="4">
        <v>4</v>
      </c>
      <c r="F189" s="4">
        <v>3</v>
      </c>
      <c r="G189" s="4">
        <v>1</v>
      </c>
      <c r="H189" s="4">
        <v>2</v>
      </c>
      <c r="I189" s="4">
        <v>1</v>
      </c>
      <c r="J189" s="4">
        <v>3</v>
      </c>
      <c r="K189" s="4">
        <v>2</v>
      </c>
      <c r="L189" s="4">
        <v>3</v>
      </c>
      <c r="M189" s="4">
        <v>1</v>
      </c>
      <c r="N189" s="14">
        <v>3</v>
      </c>
      <c r="O189" s="25" t="b">
        <f t="shared" si="28"/>
        <v>1</v>
      </c>
      <c r="P189" s="11">
        <f>IF($O189 = TRUE, IF(ISBLANK(C189), "", INDEX('Individual UI'!$E$6:$H$6,1,C189)), "")</f>
        <v>-4</v>
      </c>
      <c r="Q189" s="4">
        <f>IF($O189 = TRUE, IF(ISBLANK(D189), "", INDEX('Individual UI'!$E$6:$H$6,1,D189)), "")</f>
        <v>4</v>
      </c>
      <c r="R189" s="4">
        <f>IF($O189 = TRUE, IF(ISBLANK(E189), "", INDEX('Individual UI'!$E$6:$H$6,1,E189)), "")</f>
        <v>4</v>
      </c>
      <c r="S189" s="4">
        <f>IF($O189 = TRUE, IF(ISBLANK(F189), "", INDEX('Individual UI'!$E$6:$H$6,1,F189)), "")</f>
        <v>2</v>
      </c>
      <c r="T189" s="4">
        <f>IF($O189 = TRUE, IF(ISBLANK(G189), "", INDEX('Individual UI'!$E$6:$H$6,1,G189)), "")</f>
        <v>-4</v>
      </c>
      <c r="U189" s="4">
        <f>IF($O189 = TRUE, IF(ISBLANK(H189), "", INDEX('Individual UI'!$E$6:$H$6,1,H189)), "")</f>
        <v>-2</v>
      </c>
      <c r="V189" s="4">
        <f>IF($O189 = TRUE, IF(ISBLANK(I189), "", INDEX('Individual UI'!$E$6:$H$6,1,I189)), "")</f>
        <v>-4</v>
      </c>
      <c r="W189" s="4">
        <f>IF($O189 = TRUE, IF(ISBLANK(J189), "", INDEX('Individual UI'!$E$6:$H$6,1,J189)), "")</f>
        <v>2</v>
      </c>
      <c r="X189" s="4">
        <f>IF($O189 = TRUE, IF(ISBLANK(K189), "", INDEX('Individual UI'!$E$6:$H$6,1,K189)), "")</f>
        <v>-2</v>
      </c>
      <c r="Y189" s="4">
        <f>IF($O189 = TRUE, IF(ISBLANK(L189), "", INDEX('Individual UI'!$E$6:$H$6,1,L189)), "")</f>
        <v>2</v>
      </c>
      <c r="Z189" s="4">
        <f>IF($O189 = TRUE, IF(ISBLANK(M189), "", INDEX('Individual UI'!$E$6:$H$6,1,M189)), "")</f>
        <v>-4</v>
      </c>
      <c r="AA189" s="14">
        <f>IF($O189 = TRUE, IF(ISBLANK(N189), "", INDEX('Individual UI'!$E$6:$H$6,1,N189)), "")</f>
        <v>2</v>
      </c>
      <c r="AB189" s="11">
        <f>IF($O189 = TRUE, EXP(MMULT($P189:$AA189, Documentation!D$39:D$50) + Documentation!D$51), "")</f>
        <v>1.0196015036975934E-2</v>
      </c>
      <c r="AC189" s="4">
        <f>IF($O189 = TRUE, EXP(MMULT($P189:$AA189, Documentation!E$39:E$50) + Documentation!E$51), "")</f>
        <v>1.0363739282881722E-2</v>
      </c>
      <c r="AD189" s="4">
        <f>IF($O189 = TRUE, EXP(MMULT($P189:$AA189, Documentation!F$39:F$50) + Documentation!F$51), "")</f>
        <v>4.1629307344067841E-2</v>
      </c>
      <c r="AE189" s="4">
        <f>IF($O189 = TRUE, EXP(MMULT($P189:$AA189, Documentation!G$39:G$50) + Documentation!G$51), "")</f>
        <v>0.12408754065448171</v>
      </c>
      <c r="AF189" s="14">
        <f>IF($O189 = TRUE, EXP(MMULT($P189:$AA189, Documentation!H$39:H$50) + Documentation!H$51), "")</f>
        <v>1.6841656861225532E-2</v>
      </c>
      <c r="AG189" s="30">
        <f t="shared" si="29"/>
        <v>5.0197432166641562E-2</v>
      </c>
      <c r="AH189" s="28">
        <f t="shared" si="30"/>
        <v>5.102317893398392E-2</v>
      </c>
      <c r="AI189" s="28">
        <f t="shared" si="31"/>
        <v>0.2049510837292669</v>
      </c>
      <c r="AJ189" s="28">
        <f t="shared" si="32"/>
        <v>0.61091278133071136</v>
      </c>
      <c r="AK189" s="33">
        <f t="shared" si="33"/>
        <v>8.2915523839396391E-2</v>
      </c>
      <c r="AL189" s="11">
        <f t="shared" si="34"/>
        <v>4</v>
      </c>
      <c r="AM189" s="14" t="str">
        <f>IF($O189 = TRUE, INDEX(Documentation!$M$9:$M$13, $AL189, 1), "")</f>
        <v>Financially Pressured</v>
      </c>
      <c r="AN189" s="1"/>
      <c r="AO189" s="1"/>
      <c r="AP189" s="38">
        <v>5.0197432166641999E-2</v>
      </c>
      <c r="AQ189" s="35">
        <v>5.1023178933984101E-2</v>
      </c>
      <c r="AR189" s="35">
        <v>0.20495108372927101</v>
      </c>
      <c r="AS189" s="35">
        <v>0.61091278133070703</v>
      </c>
      <c r="AT189" s="35">
        <v>8.2915523839396599E-2</v>
      </c>
      <c r="AU189" s="14">
        <v>4</v>
      </c>
      <c r="AV189" s="4" t="b">
        <f t="shared" si="35"/>
        <v>1</v>
      </c>
      <c r="AW189" s="4" t="b">
        <f t="shared" si="36"/>
        <v>1</v>
      </c>
      <c r="AX189" s="4" t="b">
        <f t="shared" si="37"/>
        <v>1</v>
      </c>
      <c r="AY189" s="4" t="b">
        <f t="shared" si="38"/>
        <v>1</v>
      </c>
      <c r="AZ189" s="4" t="b">
        <f t="shared" si="39"/>
        <v>1</v>
      </c>
      <c r="BA189" s="4" t="b">
        <f t="shared" si="40"/>
        <v>1</v>
      </c>
      <c r="BB189" s="14" t="b">
        <f t="shared" si="41"/>
        <v>1</v>
      </c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x14ac:dyDescent="0.2">
      <c r="A190" s="1"/>
      <c r="B190" s="11" t="s">
        <v>345</v>
      </c>
      <c r="C190" s="4">
        <v>3</v>
      </c>
      <c r="D190" s="4">
        <v>4</v>
      </c>
      <c r="E190" s="4">
        <v>3</v>
      </c>
      <c r="F190" s="4">
        <v>3</v>
      </c>
      <c r="G190" s="4">
        <v>3</v>
      </c>
      <c r="H190" s="4">
        <v>3</v>
      </c>
      <c r="I190" s="4">
        <v>1</v>
      </c>
      <c r="J190" s="4">
        <v>2</v>
      </c>
      <c r="K190" s="4">
        <v>4</v>
      </c>
      <c r="L190" s="4">
        <v>4</v>
      </c>
      <c r="M190" s="4">
        <v>4</v>
      </c>
      <c r="N190" s="14">
        <v>3</v>
      </c>
      <c r="O190" s="25" t="b">
        <f t="shared" si="28"/>
        <v>1</v>
      </c>
      <c r="P190" s="11">
        <f>IF($O190 = TRUE, IF(ISBLANK(C190), "", INDEX('Individual UI'!$E$6:$H$6,1,C190)), "")</f>
        <v>2</v>
      </c>
      <c r="Q190" s="4">
        <f>IF($O190 = TRUE, IF(ISBLANK(D190), "", INDEX('Individual UI'!$E$6:$H$6,1,D190)), "")</f>
        <v>4</v>
      </c>
      <c r="R190" s="4">
        <f>IF($O190 = TRUE, IF(ISBLANK(E190), "", INDEX('Individual UI'!$E$6:$H$6,1,E190)), "")</f>
        <v>2</v>
      </c>
      <c r="S190" s="4">
        <f>IF($O190 = TRUE, IF(ISBLANK(F190), "", INDEX('Individual UI'!$E$6:$H$6,1,F190)), "")</f>
        <v>2</v>
      </c>
      <c r="T190" s="4">
        <f>IF($O190 = TRUE, IF(ISBLANK(G190), "", INDEX('Individual UI'!$E$6:$H$6,1,G190)), "")</f>
        <v>2</v>
      </c>
      <c r="U190" s="4">
        <f>IF($O190 = TRUE, IF(ISBLANK(H190), "", INDEX('Individual UI'!$E$6:$H$6,1,H190)), "")</f>
        <v>2</v>
      </c>
      <c r="V190" s="4">
        <f>IF($O190 = TRUE, IF(ISBLANK(I190), "", INDEX('Individual UI'!$E$6:$H$6,1,I190)), "")</f>
        <v>-4</v>
      </c>
      <c r="W190" s="4">
        <f>IF($O190 = TRUE, IF(ISBLANK(J190), "", INDEX('Individual UI'!$E$6:$H$6,1,J190)), "")</f>
        <v>-2</v>
      </c>
      <c r="X190" s="4">
        <f>IF($O190 = TRUE, IF(ISBLANK(K190), "", INDEX('Individual UI'!$E$6:$H$6,1,K190)), "")</f>
        <v>4</v>
      </c>
      <c r="Y190" s="4">
        <f>IF($O190 = TRUE, IF(ISBLANK(L190), "", INDEX('Individual UI'!$E$6:$H$6,1,L190)), "")</f>
        <v>4</v>
      </c>
      <c r="Z190" s="4">
        <f>IF($O190 = TRUE, IF(ISBLANK(M190), "", INDEX('Individual UI'!$E$6:$H$6,1,M190)), "")</f>
        <v>4</v>
      </c>
      <c r="AA190" s="14">
        <f>IF($O190 = TRUE, IF(ISBLANK(N190), "", INDEX('Individual UI'!$E$6:$H$6,1,N190)), "")</f>
        <v>2</v>
      </c>
      <c r="AB190" s="11">
        <f>IF($O190 = TRUE, EXP(MMULT($P190:$AA190, Documentation!D$39:D$50) + Documentation!D$51), "")</f>
        <v>6.9121577753646514E-7</v>
      </c>
      <c r="AC190" s="4">
        <f>IF($O190 = TRUE, EXP(MMULT($P190:$AA190, Documentation!E$39:E$50) + Documentation!E$51), "")</f>
        <v>25.479867953304776</v>
      </c>
      <c r="AD190" s="4">
        <f>IF($O190 = TRUE, EXP(MMULT($P190:$AA190, Documentation!F$39:F$50) + Documentation!F$51), "")</f>
        <v>2.2992571297465583</v>
      </c>
      <c r="AE190" s="4">
        <f>IF($O190 = TRUE, EXP(MMULT($P190:$AA190, Documentation!G$39:G$50) + Documentation!G$51), "")</f>
        <v>3.9193368237979689E-3</v>
      </c>
      <c r="AF190" s="14">
        <f>IF($O190 = TRUE, EXP(MMULT($P190:$AA190, Documentation!H$39:H$50) + Documentation!H$51), "")</f>
        <v>2.6387886512892256</v>
      </c>
      <c r="AG190" s="30">
        <f t="shared" si="29"/>
        <v>2.2721042489924709E-8</v>
      </c>
      <c r="AH190" s="28">
        <f t="shared" si="30"/>
        <v>0.83755200795335916</v>
      </c>
      <c r="AI190" s="28">
        <f t="shared" si="31"/>
        <v>7.5579176051834077E-2</v>
      </c>
      <c r="AJ190" s="28">
        <f t="shared" si="32"/>
        <v>1.2883302349264199E-4</v>
      </c>
      <c r="AK190" s="33">
        <f t="shared" si="33"/>
        <v>8.6739960250271669E-2</v>
      </c>
      <c r="AL190" s="11">
        <f t="shared" si="34"/>
        <v>2</v>
      </c>
      <c r="AM190" s="14" t="str">
        <f>IF($O190 = TRUE, INDEX(Documentation!$M$9:$M$13, $AL190, 1), "")</f>
        <v>Cautious Consulters</v>
      </c>
      <c r="AN190" s="1"/>
      <c r="AO190" s="1"/>
      <c r="AP190" s="38">
        <v>2.27210424899251E-8</v>
      </c>
      <c r="AQ190" s="35">
        <v>0.83755200795335805</v>
      </c>
      <c r="AR190" s="35">
        <v>7.5579176051834104E-2</v>
      </c>
      <c r="AS190" s="35">
        <v>1.2883302349264399E-4</v>
      </c>
      <c r="AT190" s="35">
        <v>8.6739960250272405E-2</v>
      </c>
      <c r="AU190" s="14">
        <v>2</v>
      </c>
      <c r="AV190" s="4" t="b">
        <f t="shared" si="35"/>
        <v>1</v>
      </c>
      <c r="AW190" s="4" t="b">
        <f t="shared" si="36"/>
        <v>1</v>
      </c>
      <c r="AX190" s="4" t="b">
        <f t="shared" si="37"/>
        <v>1</v>
      </c>
      <c r="AY190" s="4" t="b">
        <f t="shared" si="38"/>
        <v>1</v>
      </c>
      <c r="AZ190" s="4" t="b">
        <f t="shared" si="39"/>
        <v>1</v>
      </c>
      <c r="BA190" s="4" t="b">
        <f t="shared" si="40"/>
        <v>1</v>
      </c>
      <c r="BB190" s="14" t="b">
        <f t="shared" si="41"/>
        <v>1</v>
      </c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x14ac:dyDescent="0.2">
      <c r="A191" s="1"/>
      <c r="B191" s="11" t="s">
        <v>346</v>
      </c>
      <c r="C191" s="4">
        <v>4</v>
      </c>
      <c r="D191" s="4">
        <v>4</v>
      </c>
      <c r="E191" s="4">
        <v>4</v>
      </c>
      <c r="F191" s="4">
        <v>4</v>
      </c>
      <c r="G191" s="4">
        <v>4</v>
      </c>
      <c r="H191" s="4">
        <v>2</v>
      </c>
      <c r="I191" s="4">
        <v>4</v>
      </c>
      <c r="J191" s="4">
        <v>2</v>
      </c>
      <c r="K191" s="4">
        <v>4</v>
      </c>
      <c r="L191" s="4">
        <v>4</v>
      </c>
      <c r="M191" s="4">
        <v>4</v>
      </c>
      <c r="N191" s="14">
        <v>2</v>
      </c>
      <c r="O191" s="25" t="b">
        <f t="shared" si="28"/>
        <v>1</v>
      </c>
      <c r="P191" s="11">
        <f>IF($O191 = TRUE, IF(ISBLANK(C191), "", INDEX('Individual UI'!$E$6:$H$6,1,C191)), "")</f>
        <v>4</v>
      </c>
      <c r="Q191" s="4">
        <f>IF($O191 = TRUE, IF(ISBLANK(D191), "", INDEX('Individual UI'!$E$6:$H$6,1,D191)), "")</f>
        <v>4</v>
      </c>
      <c r="R191" s="4">
        <f>IF($O191 = TRUE, IF(ISBLANK(E191), "", INDEX('Individual UI'!$E$6:$H$6,1,E191)), "")</f>
        <v>4</v>
      </c>
      <c r="S191" s="4">
        <f>IF($O191 = TRUE, IF(ISBLANK(F191), "", INDEX('Individual UI'!$E$6:$H$6,1,F191)), "")</f>
        <v>4</v>
      </c>
      <c r="T191" s="4">
        <f>IF($O191 = TRUE, IF(ISBLANK(G191), "", INDEX('Individual UI'!$E$6:$H$6,1,G191)), "")</f>
        <v>4</v>
      </c>
      <c r="U191" s="4">
        <f>IF($O191 = TRUE, IF(ISBLANK(H191), "", INDEX('Individual UI'!$E$6:$H$6,1,H191)), "")</f>
        <v>-2</v>
      </c>
      <c r="V191" s="4">
        <f>IF($O191 = TRUE, IF(ISBLANK(I191), "", INDEX('Individual UI'!$E$6:$H$6,1,I191)), "")</f>
        <v>4</v>
      </c>
      <c r="W191" s="4">
        <f>IF($O191 = TRUE, IF(ISBLANK(J191), "", INDEX('Individual UI'!$E$6:$H$6,1,J191)), "")</f>
        <v>-2</v>
      </c>
      <c r="X191" s="4">
        <f>IF($O191 = TRUE, IF(ISBLANK(K191), "", INDEX('Individual UI'!$E$6:$H$6,1,K191)), "")</f>
        <v>4</v>
      </c>
      <c r="Y191" s="4">
        <f>IF($O191 = TRUE, IF(ISBLANK(L191), "", INDEX('Individual UI'!$E$6:$H$6,1,L191)), "")</f>
        <v>4</v>
      </c>
      <c r="Z191" s="4">
        <f>IF($O191 = TRUE, IF(ISBLANK(M191), "", INDEX('Individual UI'!$E$6:$H$6,1,M191)), "")</f>
        <v>4</v>
      </c>
      <c r="AA191" s="14">
        <f>IF($O191 = TRUE, IF(ISBLANK(N191), "", INDEX('Individual UI'!$E$6:$H$6,1,N191)), "")</f>
        <v>-2</v>
      </c>
      <c r="AB191" s="11">
        <f>IF($O191 = TRUE, EXP(MMULT($P191:$AA191, Documentation!D$39:D$50) + Documentation!D$51), "")</f>
        <v>6.6789826173696762E-7</v>
      </c>
      <c r="AC191" s="4">
        <f>IF($O191 = TRUE, EXP(MMULT($P191:$AA191, Documentation!E$39:E$50) + Documentation!E$51), "")</f>
        <v>7.978846487996643</v>
      </c>
      <c r="AD191" s="4">
        <f>IF($O191 = TRUE, EXP(MMULT($P191:$AA191, Documentation!F$39:F$50) + Documentation!F$51), "")</f>
        <v>0.99407552765031248</v>
      </c>
      <c r="AE191" s="4">
        <f>IF($O191 = TRUE, EXP(MMULT($P191:$AA191, Documentation!G$39:G$50) + Documentation!G$51), "")</f>
        <v>2.7032674864161879E-4</v>
      </c>
      <c r="AF191" s="14">
        <f>IF($O191 = TRUE, EXP(MMULT($P191:$AA191, Documentation!H$39:H$50) + Documentation!H$51), "")</f>
        <v>0.4230045734528326</v>
      </c>
      <c r="AG191" s="30">
        <f t="shared" si="29"/>
        <v>7.1081760018784773E-8</v>
      </c>
      <c r="AH191" s="28">
        <f t="shared" si="30"/>
        <v>0.84915695065823793</v>
      </c>
      <c r="AI191" s="28">
        <f t="shared" si="31"/>
        <v>0.10579551130021357</v>
      </c>
      <c r="AJ191" s="28">
        <f t="shared" si="32"/>
        <v>2.8769802490022484E-5</v>
      </c>
      <c r="AK191" s="33">
        <f t="shared" si="33"/>
        <v>4.5018697157298546E-2</v>
      </c>
      <c r="AL191" s="11">
        <f t="shared" si="34"/>
        <v>2</v>
      </c>
      <c r="AM191" s="14" t="str">
        <f>IF($O191 = TRUE, INDEX(Documentation!$M$9:$M$13, $AL191, 1), "")</f>
        <v>Cautious Consulters</v>
      </c>
      <c r="AN191" s="1"/>
      <c r="AO191" s="1"/>
      <c r="AP191" s="38">
        <v>7.1081760018785196E-8</v>
      </c>
      <c r="AQ191" s="35">
        <v>0.84915695065823904</v>
      </c>
      <c r="AR191" s="35">
        <v>0.105795511300213</v>
      </c>
      <c r="AS191" s="35">
        <v>2.8769802490022501E-5</v>
      </c>
      <c r="AT191" s="35">
        <v>4.5018697157298303E-2</v>
      </c>
      <c r="AU191" s="14">
        <v>2</v>
      </c>
      <c r="AV191" s="4" t="b">
        <f t="shared" si="35"/>
        <v>1</v>
      </c>
      <c r="AW191" s="4" t="b">
        <f t="shared" si="36"/>
        <v>1</v>
      </c>
      <c r="AX191" s="4" t="b">
        <f t="shared" si="37"/>
        <v>1</v>
      </c>
      <c r="AY191" s="4" t="b">
        <f t="shared" si="38"/>
        <v>1</v>
      </c>
      <c r="AZ191" s="4" t="b">
        <f t="shared" si="39"/>
        <v>1</v>
      </c>
      <c r="BA191" s="4" t="b">
        <f t="shared" si="40"/>
        <v>1</v>
      </c>
      <c r="BB191" s="14" t="b">
        <f t="shared" si="41"/>
        <v>1</v>
      </c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x14ac:dyDescent="0.2">
      <c r="A192" s="1"/>
      <c r="B192" s="11" t="s">
        <v>347</v>
      </c>
      <c r="C192" s="4">
        <v>3</v>
      </c>
      <c r="D192" s="4">
        <v>3</v>
      </c>
      <c r="E192" s="4">
        <v>3</v>
      </c>
      <c r="F192" s="4">
        <v>2</v>
      </c>
      <c r="G192" s="4">
        <v>1</v>
      </c>
      <c r="H192" s="4">
        <v>2</v>
      </c>
      <c r="I192" s="4">
        <v>1</v>
      </c>
      <c r="J192" s="4">
        <v>4</v>
      </c>
      <c r="K192" s="4">
        <v>4</v>
      </c>
      <c r="L192" s="4">
        <v>3</v>
      </c>
      <c r="M192" s="4">
        <v>4</v>
      </c>
      <c r="N192" s="14">
        <v>4</v>
      </c>
      <c r="O192" s="25" t="b">
        <f t="shared" si="28"/>
        <v>1</v>
      </c>
      <c r="P192" s="11">
        <f>IF($O192 = TRUE, IF(ISBLANK(C192), "", INDEX('Individual UI'!$E$6:$H$6,1,C192)), "")</f>
        <v>2</v>
      </c>
      <c r="Q192" s="4">
        <f>IF($O192 = TRUE, IF(ISBLANK(D192), "", INDEX('Individual UI'!$E$6:$H$6,1,D192)), "")</f>
        <v>2</v>
      </c>
      <c r="R192" s="4">
        <f>IF($O192 = TRUE, IF(ISBLANK(E192), "", INDEX('Individual UI'!$E$6:$H$6,1,E192)), "")</f>
        <v>2</v>
      </c>
      <c r="S192" s="4">
        <f>IF($O192 = TRUE, IF(ISBLANK(F192), "", INDEX('Individual UI'!$E$6:$H$6,1,F192)), "")</f>
        <v>-2</v>
      </c>
      <c r="T192" s="4">
        <f>IF($O192 = TRUE, IF(ISBLANK(G192), "", INDEX('Individual UI'!$E$6:$H$6,1,G192)), "")</f>
        <v>-4</v>
      </c>
      <c r="U192" s="4">
        <f>IF($O192 = TRUE, IF(ISBLANK(H192), "", INDEX('Individual UI'!$E$6:$H$6,1,H192)), "")</f>
        <v>-2</v>
      </c>
      <c r="V192" s="4">
        <f>IF($O192 = TRUE, IF(ISBLANK(I192), "", INDEX('Individual UI'!$E$6:$H$6,1,I192)), "")</f>
        <v>-4</v>
      </c>
      <c r="W192" s="4">
        <f>IF($O192 = TRUE, IF(ISBLANK(J192), "", INDEX('Individual UI'!$E$6:$H$6,1,J192)), "")</f>
        <v>4</v>
      </c>
      <c r="X192" s="4">
        <f>IF($O192 = TRUE, IF(ISBLANK(K192), "", INDEX('Individual UI'!$E$6:$H$6,1,K192)), "")</f>
        <v>4</v>
      </c>
      <c r="Y192" s="4">
        <f>IF($O192 = TRUE, IF(ISBLANK(L192), "", INDEX('Individual UI'!$E$6:$H$6,1,L192)), "")</f>
        <v>2</v>
      </c>
      <c r="Z192" s="4">
        <f>IF($O192 = TRUE, IF(ISBLANK(M192), "", INDEX('Individual UI'!$E$6:$H$6,1,M192)), "")</f>
        <v>4</v>
      </c>
      <c r="AA192" s="14">
        <f>IF($O192 = TRUE, IF(ISBLANK(N192), "", INDEX('Individual UI'!$E$6:$H$6,1,N192)), "")</f>
        <v>4</v>
      </c>
      <c r="AB192" s="11">
        <f>IF($O192 = TRUE, EXP(MMULT($P192:$AA192, Documentation!D$39:D$50) + Documentation!D$51), "")</f>
        <v>3.8112122251749255E-4</v>
      </c>
      <c r="AC192" s="4">
        <f>IF($O192 = TRUE, EXP(MMULT($P192:$AA192, Documentation!E$39:E$50) + Documentation!E$51), "")</f>
        <v>3.8618197906414844</v>
      </c>
      <c r="AD192" s="4">
        <f>IF($O192 = TRUE, EXP(MMULT($P192:$AA192, Documentation!F$39:F$50) + Documentation!F$51), "")</f>
        <v>4.2532448157890537</v>
      </c>
      <c r="AE192" s="4">
        <f>IF($O192 = TRUE, EXP(MMULT($P192:$AA192, Documentation!G$39:G$50) + Documentation!G$51), "")</f>
        <v>2.0916890839763313E-5</v>
      </c>
      <c r="AF192" s="14">
        <f>IF($O192 = TRUE, EXP(MMULT($P192:$AA192, Documentation!H$39:H$50) + Documentation!H$51), "")</f>
        <v>2.2040295170828256E-2</v>
      </c>
      <c r="AG192" s="30">
        <f t="shared" si="29"/>
        <v>4.6835133332722353E-5</v>
      </c>
      <c r="AH192" s="28">
        <f t="shared" si="30"/>
        <v>0.47457038368766885</v>
      </c>
      <c r="AI192" s="28">
        <f t="shared" si="31"/>
        <v>0.52267172824532904</v>
      </c>
      <c r="AJ192" s="28">
        <f t="shared" si="32"/>
        <v>2.5704298619617024E-6</v>
      </c>
      <c r="AK192" s="33">
        <f t="shared" si="33"/>
        <v>2.7084825038073542E-3</v>
      </c>
      <c r="AL192" s="11">
        <f t="shared" si="34"/>
        <v>3</v>
      </c>
      <c r="AM192" s="14" t="str">
        <f>IF($O192 = TRUE, INDEX(Documentation!$M$9:$M$13, $AL192, 1), "")</f>
        <v>Process Skeptics</v>
      </c>
      <c r="AN192" s="1"/>
      <c r="AO192" s="1"/>
      <c r="AP192" s="38">
        <v>4.68351333327232E-5</v>
      </c>
      <c r="AQ192" s="35">
        <v>0.47457038368766802</v>
      </c>
      <c r="AR192" s="35">
        <v>0.52267172824533004</v>
      </c>
      <c r="AS192" s="35">
        <v>2.5704298619617299E-6</v>
      </c>
      <c r="AT192" s="35">
        <v>2.7084825038073798E-3</v>
      </c>
      <c r="AU192" s="14">
        <v>3</v>
      </c>
      <c r="AV192" s="4" t="b">
        <f t="shared" si="35"/>
        <v>1</v>
      </c>
      <c r="AW192" s="4" t="b">
        <f t="shared" si="36"/>
        <v>1</v>
      </c>
      <c r="AX192" s="4" t="b">
        <f t="shared" si="37"/>
        <v>1</v>
      </c>
      <c r="AY192" s="4" t="b">
        <f t="shared" si="38"/>
        <v>1</v>
      </c>
      <c r="AZ192" s="4" t="b">
        <f t="shared" si="39"/>
        <v>1</v>
      </c>
      <c r="BA192" s="4" t="b">
        <f t="shared" si="40"/>
        <v>1</v>
      </c>
      <c r="BB192" s="14" t="b">
        <f t="shared" si="41"/>
        <v>1</v>
      </c>
      <c r="BC192" s="1"/>
      <c r="BD192" s="1"/>
      <c r="BE192" s="1"/>
      <c r="BF192" s="1"/>
      <c r="BG192" s="1"/>
      <c r="BH192" s="1"/>
      <c r="BI192" s="1"/>
      <c r="BJ192" s="1"/>
      <c r="BK192" s="1"/>
      <c r="BL192" s="1"/>
    </row>
    <row r="193" spans="1:64" x14ac:dyDescent="0.2">
      <c r="A193" s="1"/>
      <c r="B193" s="11" t="s">
        <v>348</v>
      </c>
      <c r="C193" s="4">
        <v>3</v>
      </c>
      <c r="D193" s="4">
        <v>4</v>
      </c>
      <c r="E193" s="4">
        <v>4</v>
      </c>
      <c r="F193" s="4">
        <v>4</v>
      </c>
      <c r="G193" s="4">
        <v>3</v>
      </c>
      <c r="H193" s="4">
        <v>4</v>
      </c>
      <c r="I193" s="4">
        <v>3</v>
      </c>
      <c r="J193" s="4">
        <v>4</v>
      </c>
      <c r="K193" s="4">
        <v>1</v>
      </c>
      <c r="L193" s="4">
        <v>4</v>
      </c>
      <c r="M193" s="4">
        <v>3</v>
      </c>
      <c r="N193" s="14">
        <v>4</v>
      </c>
      <c r="O193" s="25" t="b">
        <f t="shared" si="28"/>
        <v>1</v>
      </c>
      <c r="P193" s="11">
        <f>IF($O193 = TRUE, IF(ISBLANK(C193), "", INDEX('Individual UI'!$E$6:$H$6,1,C193)), "")</f>
        <v>2</v>
      </c>
      <c r="Q193" s="4">
        <f>IF($O193 = TRUE, IF(ISBLANK(D193), "", INDEX('Individual UI'!$E$6:$H$6,1,D193)), "")</f>
        <v>4</v>
      </c>
      <c r="R193" s="4">
        <f>IF($O193 = TRUE, IF(ISBLANK(E193), "", INDEX('Individual UI'!$E$6:$H$6,1,E193)), "")</f>
        <v>4</v>
      </c>
      <c r="S193" s="4">
        <f>IF($O193 = TRUE, IF(ISBLANK(F193), "", INDEX('Individual UI'!$E$6:$H$6,1,F193)), "")</f>
        <v>4</v>
      </c>
      <c r="T193" s="4">
        <f>IF($O193 = TRUE, IF(ISBLANK(G193), "", INDEX('Individual UI'!$E$6:$H$6,1,G193)), "")</f>
        <v>2</v>
      </c>
      <c r="U193" s="4">
        <f>IF($O193 = TRUE, IF(ISBLANK(H193), "", INDEX('Individual UI'!$E$6:$H$6,1,H193)), "")</f>
        <v>4</v>
      </c>
      <c r="V193" s="4">
        <f>IF($O193 = TRUE, IF(ISBLANK(I193), "", INDEX('Individual UI'!$E$6:$H$6,1,I193)), "")</f>
        <v>2</v>
      </c>
      <c r="W193" s="4">
        <f>IF($O193 = TRUE, IF(ISBLANK(J193), "", INDEX('Individual UI'!$E$6:$H$6,1,J193)), "")</f>
        <v>4</v>
      </c>
      <c r="X193" s="4">
        <f>IF($O193 = TRUE, IF(ISBLANK(K193), "", INDEX('Individual UI'!$E$6:$H$6,1,K193)), "")</f>
        <v>-4</v>
      </c>
      <c r="Y193" s="4">
        <f>IF($O193 = TRUE, IF(ISBLANK(L193), "", INDEX('Individual UI'!$E$6:$H$6,1,L193)), "")</f>
        <v>4</v>
      </c>
      <c r="Z193" s="4">
        <f>IF($O193 = TRUE, IF(ISBLANK(M193), "", INDEX('Individual UI'!$E$6:$H$6,1,M193)), "")</f>
        <v>2</v>
      </c>
      <c r="AA193" s="14">
        <f>IF($O193 = TRUE, IF(ISBLANK(N193), "", INDEX('Individual UI'!$E$6:$H$6,1,N193)), "")</f>
        <v>4</v>
      </c>
      <c r="AB193" s="11">
        <f>IF($O193 = TRUE, EXP(MMULT($P193:$AA193, Documentation!D$39:D$50) + Documentation!D$51), "")</f>
        <v>5.4281954295397093E-6</v>
      </c>
      <c r="AC193" s="4">
        <f>IF($O193 = TRUE, EXP(MMULT($P193:$AA193, Documentation!E$39:E$50) + Documentation!E$51), "")</f>
        <v>7.4000709511946205E-2</v>
      </c>
      <c r="AD193" s="4">
        <f>IF($O193 = TRUE, EXP(MMULT($P193:$AA193, Documentation!F$39:F$50) + Documentation!F$51), "")</f>
        <v>25.809733385752715</v>
      </c>
      <c r="AE193" s="4">
        <f>IF($O193 = TRUE, EXP(MMULT($P193:$AA193, Documentation!G$39:G$50) + Documentation!G$51), "")</f>
        <v>3.1004031277223225E-2</v>
      </c>
      <c r="AF193" s="14">
        <f>IF($O193 = TRUE, EXP(MMULT($P193:$AA193, Documentation!H$39:H$50) + Documentation!H$51), "")</f>
        <v>0.67284989034507836</v>
      </c>
      <c r="AG193" s="30">
        <f t="shared" si="29"/>
        <v>2.0416272126139727E-7</v>
      </c>
      <c r="AH193" s="28">
        <f t="shared" si="30"/>
        <v>2.7832797152099256E-3</v>
      </c>
      <c r="AI193" s="28">
        <f t="shared" si="31"/>
        <v>0.97074349504642554</v>
      </c>
      <c r="AJ193" s="28">
        <f t="shared" si="32"/>
        <v>1.1661089726403085E-3</v>
      </c>
      <c r="AK193" s="33">
        <f t="shared" si="33"/>
        <v>2.5306912103002985E-2</v>
      </c>
      <c r="AL193" s="11">
        <f t="shared" si="34"/>
        <v>3</v>
      </c>
      <c r="AM193" s="14" t="str">
        <f>IF($O193 = TRUE, INDEX(Documentation!$M$9:$M$13, $AL193, 1), "")</f>
        <v>Process Skeptics</v>
      </c>
      <c r="AN193" s="1"/>
      <c r="AO193" s="1"/>
      <c r="AP193" s="38">
        <v>2.0416272126139701E-7</v>
      </c>
      <c r="AQ193" s="35">
        <v>2.7832797152099E-3</v>
      </c>
      <c r="AR193" s="35">
        <v>0.97074349504642599</v>
      </c>
      <c r="AS193" s="35">
        <v>1.1661089726403E-3</v>
      </c>
      <c r="AT193" s="35">
        <v>2.5306912103002701E-2</v>
      </c>
      <c r="AU193" s="14">
        <v>3</v>
      </c>
      <c r="AV193" s="4" t="b">
        <f t="shared" si="35"/>
        <v>1</v>
      </c>
      <c r="AW193" s="4" t="b">
        <f t="shared" si="36"/>
        <v>1</v>
      </c>
      <c r="AX193" s="4" t="b">
        <f t="shared" si="37"/>
        <v>1</v>
      </c>
      <c r="AY193" s="4" t="b">
        <f t="shared" si="38"/>
        <v>1</v>
      </c>
      <c r="AZ193" s="4" t="b">
        <f t="shared" si="39"/>
        <v>1</v>
      </c>
      <c r="BA193" s="4" t="b">
        <f t="shared" si="40"/>
        <v>1</v>
      </c>
      <c r="BB193" s="14" t="b">
        <f t="shared" si="41"/>
        <v>1</v>
      </c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x14ac:dyDescent="0.2">
      <c r="A194" s="1"/>
      <c r="B194" s="11" t="s">
        <v>349</v>
      </c>
      <c r="C194" s="4">
        <v>3</v>
      </c>
      <c r="D194" s="4">
        <v>3</v>
      </c>
      <c r="E194" s="4">
        <v>4</v>
      </c>
      <c r="F194" s="4">
        <v>1</v>
      </c>
      <c r="G194" s="4">
        <v>3</v>
      </c>
      <c r="H194" s="4">
        <v>3</v>
      </c>
      <c r="I194" s="4">
        <v>1</v>
      </c>
      <c r="J194" s="4">
        <v>2</v>
      </c>
      <c r="K194" s="4">
        <v>3</v>
      </c>
      <c r="L194" s="4">
        <v>3</v>
      </c>
      <c r="M194" s="4">
        <v>2</v>
      </c>
      <c r="N194" s="14">
        <v>1</v>
      </c>
      <c r="O194" s="25" t="b">
        <f t="shared" si="28"/>
        <v>1</v>
      </c>
      <c r="P194" s="11">
        <f>IF($O194 = TRUE, IF(ISBLANK(C194), "", INDEX('Individual UI'!$E$6:$H$6,1,C194)), "")</f>
        <v>2</v>
      </c>
      <c r="Q194" s="4">
        <f>IF($O194 = TRUE, IF(ISBLANK(D194), "", INDEX('Individual UI'!$E$6:$H$6,1,D194)), "")</f>
        <v>2</v>
      </c>
      <c r="R194" s="4">
        <f>IF($O194 = TRUE, IF(ISBLANK(E194), "", INDEX('Individual UI'!$E$6:$H$6,1,E194)), "")</f>
        <v>4</v>
      </c>
      <c r="S194" s="4">
        <f>IF($O194 = TRUE, IF(ISBLANK(F194), "", INDEX('Individual UI'!$E$6:$H$6,1,F194)), "")</f>
        <v>-4</v>
      </c>
      <c r="T194" s="4">
        <f>IF($O194 = TRUE, IF(ISBLANK(G194), "", INDEX('Individual UI'!$E$6:$H$6,1,G194)), "")</f>
        <v>2</v>
      </c>
      <c r="U194" s="4">
        <f>IF($O194 = TRUE, IF(ISBLANK(H194), "", INDEX('Individual UI'!$E$6:$H$6,1,H194)), "")</f>
        <v>2</v>
      </c>
      <c r="V194" s="4">
        <f>IF($O194 = TRUE, IF(ISBLANK(I194), "", INDEX('Individual UI'!$E$6:$H$6,1,I194)), "")</f>
        <v>-4</v>
      </c>
      <c r="W194" s="4">
        <f>IF($O194 = TRUE, IF(ISBLANK(J194), "", INDEX('Individual UI'!$E$6:$H$6,1,J194)), "")</f>
        <v>-2</v>
      </c>
      <c r="X194" s="4">
        <f>IF($O194 = TRUE, IF(ISBLANK(K194), "", INDEX('Individual UI'!$E$6:$H$6,1,K194)), "")</f>
        <v>2</v>
      </c>
      <c r="Y194" s="4">
        <f>IF($O194 = TRUE, IF(ISBLANK(L194), "", INDEX('Individual UI'!$E$6:$H$6,1,L194)), "")</f>
        <v>2</v>
      </c>
      <c r="Z194" s="4">
        <f>IF($O194 = TRUE, IF(ISBLANK(M194), "", INDEX('Individual UI'!$E$6:$H$6,1,M194)), "")</f>
        <v>-2</v>
      </c>
      <c r="AA194" s="14">
        <f>IF($O194 = TRUE, IF(ISBLANK(N194), "", INDEX('Individual UI'!$E$6:$H$6,1,N194)), "")</f>
        <v>-4</v>
      </c>
      <c r="AB194" s="11">
        <f>IF($O194 = TRUE, EXP(MMULT($P194:$AA194, Documentation!D$39:D$50) + Documentation!D$51), "")</f>
        <v>9.2544919991286643E-5</v>
      </c>
      <c r="AC194" s="4">
        <f>IF($O194 = TRUE, EXP(MMULT($P194:$AA194, Documentation!E$39:E$50) + Documentation!E$51), "")</f>
        <v>0.62820576749632007</v>
      </c>
      <c r="AD194" s="4">
        <f>IF($O194 = TRUE, EXP(MMULT($P194:$AA194, Documentation!F$39:F$50) + Documentation!F$51), "")</f>
        <v>3.4090328353003395E-3</v>
      </c>
      <c r="AE194" s="4">
        <f>IF($O194 = TRUE, EXP(MMULT($P194:$AA194, Documentation!G$39:G$50) + Documentation!G$51), "")</f>
        <v>0.39140696998438906</v>
      </c>
      <c r="AF194" s="14">
        <f>IF($O194 = TRUE, EXP(MMULT($P194:$AA194, Documentation!H$39:H$50) + Documentation!H$51), "")</f>
        <v>3.3478177459427738</v>
      </c>
      <c r="AG194" s="30">
        <f t="shared" si="29"/>
        <v>2.1172811358300698E-5</v>
      </c>
      <c r="AH194" s="28">
        <f t="shared" si="30"/>
        <v>0.14372352594446466</v>
      </c>
      <c r="AI194" s="28">
        <f t="shared" si="31"/>
        <v>7.799326980115483E-4</v>
      </c>
      <c r="AJ194" s="28">
        <f t="shared" si="32"/>
        <v>8.9547713052037806E-2</v>
      </c>
      <c r="AK194" s="33">
        <f t="shared" si="33"/>
        <v>0.76592765549412767</v>
      </c>
      <c r="AL194" s="11">
        <f t="shared" si="34"/>
        <v>5</v>
      </c>
      <c r="AM194" s="14" t="str">
        <f>IF($O194 = TRUE, INDEX(Documentation!$M$9:$M$13, $AL194, 1), "")</f>
        <v>Reluctant Claimants</v>
      </c>
      <c r="AN194" s="1"/>
      <c r="AO194" s="1"/>
      <c r="AP194" s="38">
        <v>2.1172811358300498E-5</v>
      </c>
      <c r="AQ194" s="35">
        <v>0.143723525944465</v>
      </c>
      <c r="AR194" s="35">
        <v>7.7993269801155502E-4</v>
      </c>
      <c r="AS194" s="35">
        <v>8.9547713052035599E-2</v>
      </c>
      <c r="AT194" s="35">
        <v>0.76592765549413</v>
      </c>
      <c r="AU194" s="14">
        <v>5</v>
      </c>
      <c r="AV194" s="4" t="b">
        <f t="shared" si="35"/>
        <v>1</v>
      </c>
      <c r="AW194" s="4" t="b">
        <f t="shared" si="36"/>
        <v>1</v>
      </c>
      <c r="AX194" s="4" t="b">
        <f t="shared" si="37"/>
        <v>1</v>
      </c>
      <c r="AY194" s="4" t="b">
        <f t="shared" si="38"/>
        <v>1</v>
      </c>
      <c r="AZ194" s="4" t="b">
        <f t="shared" si="39"/>
        <v>1</v>
      </c>
      <c r="BA194" s="4" t="b">
        <f t="shared" si="40"/>
        <v>1</v>
      </c>
      <c r="BB194" s="14" t="b">
        <f t="shared" si="41"/>
        <v>1</v>
      </c>
      <c r="BC194" s="1"/>
      <c r="BD194" s="1"/>
      <c r="BE194" s="1"/>
      <c r="BF194" s="1"/>
      <c r="BG194" s="1"/>
      <c r="BH194" s="1"/>
      <c r="BI194" s="1"/>
      <c r="BJ194" s="1"/>
      <c r="BK194" s="1"/>
      <c r="BL194" s="1"/>
    </row>
    <row r="195" spans="1:64" x14ac:dyDescent="0.2">
      <c r="A195" s="1"/>
      <c r="B195" s="11" t="s">
        <v>350</v>
      </c>
      <c r="C195" s="4">
        <v>4</v>
      </c>
      <c r="D195" s="4">
        <v>3</v>
      </c>
      <c r="E195" s="4">
        <v>2</v>
      </c>
      <c r="F195" s="4">
        <v>4</v>
      </c>
      <c r="G195" s="4">
        <v>3</v>
      </c>
      <c r="H195" s="4">
        <v>4</v>
      </c>
      <c r="I195" s="4">
        <v>1</v>
      </c>
      <c r="J195" s="4">
        <v>4</v>
      </c>
      <c r="K195" s="4">
        <v>4</v>
      </c>
      <c r="L195" s="4">
        <v>3</v>
      </c>
      <c r="M195" s="4">
        <v>4</v>
      </c>
      <c r="N195" s="14">
        <v>4</v>
      </c>
      <c r="O195" s="25" t="b">
        <f t="shared" si="28"/>
        <v>1</v>
      </c>
      <c r="P195" s="11">
        <f>IF($O195 = TRUE, IF(ISBLANK(C195), "", INDEX('Individual UI'!$E$6:$H$6,1,C195)), "")</f>
        <v>4</v>
      </c>
      <c r="Q195" s="4">
        <f>IF($O195 = TRUE, IF(ISBLANK(D195), "", INDEX('Individual UI'!$E$6:$H$6,1,D195)), "")</f>
        <v>2</v>
      </c>
      <c r="R195" s="4">
        <f>IF($O195 = TRUE, IF(ISBLANK(E195), "", INDEX('Individual UI'!$E$6:$H$6,1,E195)), "")</f>
        <v>-2</v>
      </c>
      <c r="S195" s="4">
        <f>IF($O195 = TRUE, IF(ISBLANK(F195), "", INDEX('Individual UI'!$E$6:$H$6,1,F195)), "")</f>
        <v>4</v>
      </c>
      <c r="T195" s="4">
        <f>IF($O195 = TRUE, IF(ISBLANK(G195), "", INDEX('Individual UI'!$E$6:$H$6,1,G195)), "")</f>
        <v>2</v>
      </c>
      <c r="U195" s="4">
        <f>IF($O195 = TRUE, IF(ISBLANK(H195), "", INDEX('Individual UI'!$E$6:$H$6,1,H195)), "")</f>
        <v>4</v>
      </c>
      <c r="V195" s="4">
        <f>IF($O195 = TRUE, IF(ISBLANK(I195), "", INDEX('Individual UI'!$E$6:$H$6,1,I195)), "")</f>
        <v>-4</v>
      </c>
      <c r="W195" s="4">
        <f>IF($O195 = TRUE, IF(ISBLANK(J195), "", INDEX('Individual UI'!$E$6:$H$6,1,J195)), "")</f>
        <v>4</v>
      </c>
      <c r="X195" s="4">
        <f>IF($O195 = TRUE, IF(ISBLANK(K195), "", INDEX('Individual UI'!$E$6:$H$6,1,K195)), "")</f>
        <v>4</v>
      </c>
      <c r="Y195" s="4">
        <f>IF($O195 = TRUE, IF(ISBLANK(L195), "", INDEX('Individual UI'!$E$6:$H$6,1,L195)), "")</f>
        <v>2</v>
      </c>
      <c r="Z195" s="4">
        <f>IF($O195 = TRUE, IF(ISBLANK(M195), "", INDEX('Individual UI'!$E$6:$H$6,1,M195)), "")</f>
        <v>4</v>
      </c>
      <c r="AA195" s="14">
        <f>IF($O195 = TRUE, IF(ISBLANK(N195), "", INDEX('Individual UI'!$E$6:$H$6,1,N195)), "")</f>
        <v>4</v>
      </c>
      <c r="AB195" s="11">
        <f>IF($O195 = TRUE, EXP(MMULT($P195:$AA195, Documentation!D$39:D$50) + Documentation!D$51), "")</f>
        <v>1.4870761865368225E-6</v>
      </c>
      <c r="AC195" s="4">
        <f>IF($O195 = TRUE, EXP(MMULT($P195:$AA195, Documentation!E$39:E$50) + Documentation!E$51), "")</f>
        <v>0.23621366768569527</v>
      </c>
      <c r="AD195" s="4">
        <f>IF($O195 = TRUE, EXP(MMULT($P195:$AA195, Documentation!F$39:F$50) + Documentation!F$51), "")</f>
        <v>62.207545633965744</v>
      </c>
      <c r="AE195" s="4">
        <f>IF($O195 = TRUE, EXP(MMULT($P195:$AA195, Documentation!G$39:G$50) + Documentation!G$51), "")</f>
        <v>1.1348107718117232E-3</v>
      </c>
      <c r="AF195" s="14">
        <f>IF($O195 = TRUE, EXP(MMULT($P195:$AA195, Documentation!H$39:H$50) + Documentation!H$51), "")</f>
        <v>0.18505892869039711</v>
      </c>
      <c r="AG195" s="30">
        <f t="shared" si="29"/>
        <v>2.37438490533709E-8</v>
      </c>
      <c r="AH195" s="28">
        <f t="shared" si="30"/>
        <v>3.771576547758392E-3</v>
      </c>
      <c r="AI195" s="28">
        <f t="shared" si="31"/>
        <v>0.99325548138416808</v>
      </c>
      <c r="AJ195" s="28">
        <f t="shared" si="32"/>
        <v>1.8119297393085978E-5</v>
      </c>
      <c r="AK195" s="33">
        <f t="shared" si="33"/>
        <v>2.9547990268315115E-3</v>
      </c>
      <c r="AL195" s="11">
        <f t="shared" si="34"/>
        <v>3</v>
      </c>
      <c r="AM195" s="14" t="str">
        <f>IF($O195 = TRUE, INDEX(Documentation!$M$9:$M$13, $AL195, 1), "")</f>
        <v>Process Skeptics</v>
      </c>
      <c r="AN195" s="1"/>
      <c r="AO195" s="1"/>
      <c r="AP195" s="38">
        <v>2.3743849053371201E-8</v>
      </c>
      <c r="AQ195" s="35">
        <v>3.7715765477583699E-3</v>
      </c>
      <c r="AR195" s="35">
        <v>0.99325548138416797</v>
      </c>
      <c r="AS195" s="35">
        <v>1.8119297393086201E-5</v>
      </c>
      <c r="AT195" s="35">
        <v>2.9547990268315402E-3</v>
      </c>
      <c r="AU195" s="14">
        <v>3</v>
      </c>
      <c r="AV195" s="4" t="b">
        <f t="shared" si="35"/>
        <v>1</v>
      </c>
      <c r="AW195" s="4" t="b">
        <f t="shared" si="36"/>
        <v>1</v>
      </c>
      <c r="AX195" s="4" t="b">
        <f t="shared" si="37"/>
        <v>1</v>
      </c>
      <c r="AY195" s="4" t="b">
        <f t="shared" si="38"/>
        <v>1</v>
      </c>
      <c r="AZ195" s="4" t="b">
        <f t="shared" si="39"/>
        <v>1</v>
      </c>
      <c r="BA195" s="4" t="b">
        <f t="shared" si="40"/>
        <v>1</v>
      </c>
      <c r="BB195" s="14" t="b">
        <f t="shared" si="41"/>
        <v>1</v>
      </c>
      <c r="BC195" s="1"/>
      <c r="BD195" s="1"/>
      <c r="BE195" s="1"/>
      <c r="BF195" s="1"/>
      <c r="BG195" s="1"/>
      <c r="BH195" s="1"/>
      <c r="BI195" s="1"/>
      <c r="BJ195" s="1"/>
      <c r="BK195" s="1"/>
      <c r="BL195" s="1"/>
    </row>
    <row r="196" spans="1:64" x14ac:dyDescent="0.2">
      <c r="A196" s="1"/>
      <c r="B196" s="11" t="s">
        <v>351</v>
      </c>
      <c r="C196" s="4">
        <v>2</v>
      </c>
      <c r="D196" s="4">
        <v>3</v>
      </c>
      <c r="E196" s="4">
        <v>3</v>
      </c>
      <c r="F196" s="4">
        <v>2</v>
      </c>
      <c r="G196" s="4">
        <v>4</v>
      </c>
      <c r="H196" s="4">
        <v>4</v>
      </c>
      <c r="I196" s="4">
        <v>1</v>
      </c>
      <c r="J196" s="4">
        <v>1</v>
      </c>
      <c r="K196" s="4">
        <v>1</v>
      </c>
      <c r="L196" s="4">
        <v>1</v>
      </c>
      <c r="M196" s="4">
        <v>2</v>
      </c>
      <c r="N196" s="14">
        <v>3</v>
      </c>
      <c r="O196" s="25" t="b">
        <f t="shared" si="28"/>
        <v>1</v>
      </c>
      <c r="P196" s="11">
        <f>IF($O196 = TRUE, IF(ISBLANK(C196), "", INDEX('Individual UI'!$E$6:$H$6,1,C196)), "")</f>
        <v>-2</v>
      </c>
      <c r="Q196" s="4">
        <f>IF($O196 = TRUE, IF(ISBLANK(D196), "", INDEX('Individual UI'!$E$6:$H$6,1,D196)), "")</f>
        <v>2</v>
      </c>
      <c r="R196" s="4">
        <f>IF($O196 = TRUE, IF(ISBLANK(E196), "", INDEX('Individual UI'!$E$6:$H$6,1,E196)), "")</f>
        <v>2</v>
      </c>
      <c r="S196" s="4">
        <f>IF($O196 = TRUE, IF(ISBLANK(F196), "", INDEX('Individual UI'!$E$6:$H$6,1,F196)), "")</f>
        <v>-2</v>
      </c>
      <c r="T196" s="4">
        <f>IF($O196 = TRUE, IF(ISBLANK(G196), "", INDEX('Individual UI'!$E$6:$H$6,1,G196)), "")</f>
        <v>4</v>
      </c>
      <c r="U196" s="4">
        <f>IF($O196 = TRUE, IF(ISBLANK(H196), "", INDEX('Individual UI'!$E$6:$H$6,1,H196)), "")</f>
        <v>4</v>
      </c>
      <c r="V196" s="4">
        <f>IF($O196 = TRUE, IF(ISBLANK(I196), "", INDEX('Individual UI'!$E$6:$H$6,1,I196)), "")</f>
        <v>-4</v>
      </c>
      <c r="W196" s="4">
        <f>IF($O196 = TRUE, IF(ISBLANK(J196), "", INDEX('Individual UI'!$E$6:$H$6,1,J196)), "")</f>
        <v>-4</v>
      </c>
      <c r="X196" s="4">
        <f>IF($O196 = TRUE, IF(ISBLANK(K196), "", INDEX('Individual UI'!$E$6:$H$6,1,K196)), "")</f>
        <v>-4</v>
      </c>
      <c r="Y196" s="4">
        <f>IF($O196 = TRUE, IF(ISBLANK(L196), "", INDEX('Individual UI'!$E$6:$H$6,1,L196)), "")</f>
        <v>-4</v>
      </c>
      <c r="Z196" s="4">
        <f>IF($O196 = TRUE, IF(ISBLANK(M196), "", INDEX('Individual UI'!$E$6:$H$6,1,M196)), "")</f>
        <v>-2</v>
      </c>
      <c r="AA196" s="14">
        <f>IF($O196 = TRUE, IF(ISBLANK(N196), "", INDEX('Individual UI'!$E$6:$H$6,1,N196)), "")</f>
        <v>2</v>
      </c>
      <c r="AB196" s="11">
        <f>IF($O196 = TRUE, EXP(MMULT($P196:$AA196, Documentation!D$39:D$50) + Documentation!D$51), "")</f>
        <v>8.9301725432141155E-4</v>
      </c>
      <c r="AC196" s="4">
        <f>IF($O196 = TRUE, EXP(MMULT($P196:$AA196, Documentation!E$39:E$50) + Documentation!E$51), "")</f>
        <v>9.5182566370845961E-3</v>
      </c>
      <c r="AD196" s="4">
        <f>IF($O196 = TRUE, EXP(MMULT($P196:$AA196, Documentation!F$39:F$50) + Documentation!F$51), "")</f>
        <v>2.3101027426805022E-3</v>
      </c>
      <c r="AE196" s="4">
        <f>IF($O196 = TRUE, EXP(MMULT($P196:$AA196, Documentation!G$39:G$50) + Documentation!G$51), "")</f>
        <v>56.258021931532689</v>
      </c>
      <c r="AF196" s="14">
        <f>IF($O196 = TRUE, EXP(MMULT($P196:$AA196, Documentation!H$39:H$50) + Documentation!H$51), "")</f>
        <v>1.0565293250584977</v>
      </c>
      <c r="AG196" s="30">
        <f t="shared" si="29"/>
        <v>1.5577529041628329E-5</v>
      </c>
      <c r="AH196" s="28">
        <f t="shared" si="30"/>
        <v>1.6603365553392963E-4</v>
      </c>
      <c r="AI196" s="28">
        <f t="shared" si="31"/>
        <v>4.0296749462691724E-5</v>
      </c>
      <c r="AJ196" s="28">
        <f t="shared" si="32"/>
        <v>0.98134830679049478</v>
      </c>
      <c r="AK196" s="33">
        <f t="shared" si="33"/>
        <v>1.8429785275467007E-2</v>
      </c>
      <c r="AL196" s="11">
        <f t="shared" si="34"/>
        <v>4</v>
      </c>
      <c r="AM196" s="14" t="str">
        <f>IF($O196 = TRUE, INDEX(Documentation!$M$9:$M$13, $AL196, 1), "")</f>
        <v>Financially Pressured</v>
      </c>
      <c r="AN196" s="1"/>
      <c r="AO196" s="1"/>
      <c r="AP196" s="38">
        <v>1.5577529041628299E-5</v>
      </c>
      <c r="AQ196" s="35">
        <v>1.6603365553393101E-4</v>
      </c>
      <c r="AR196" s="35">
        <v>4.02967494626927E-5</v>
      </c>
      <c r="AS196" s="35">
        <v>0.98134830679049401</v>
      </c>
      <c r="AT196" s="35">
        <v>1.8429785275467198E-2</v>
      </c>
      <c r="AU196" s="14">
        <v>4</v>
      </c>
      <c r="AV196" s="4" t="b">
        <f t="shared" si="35"/>
        <v>1</v>
      </c>
      <c r="AW196" s="4" t="b">
        <f t="shared" si="36"/>
        <v>1</v>
      </c>
      <c r="AX196" s="4" t="b">
        <f t="shared" si="37"/>
        <v>1</v>
      </c>
      <c r="AY196" s="4" t="b">
        <f t="shared" si="38"/>
        <v>1</v>
      </c>
      <c r="AZ196" s="4" t="b">
        <f t="shared" si="39"/>
        <v>1</v>
      </c>
      <c r="BA196" s="4" t="b">
        <f t="shared" si="40"/>
        <v>1</v>
      </c>
      <c r="BB196" s="14" t="b">
        <f t="shared" si="41"/>
        <v>1</v>
      </c>
      <c r="BC196" s="1"/>
      <c r="BD196" s="1"/>
      <c r="BE196" s="1"/>
      <c r="BF196" s="1"/>
      <c r="BG196" s="1"/>
      <c r="BH196" s="1"/>
      <c r="BI196" s="1"/>
      <c r="BJ196" s="1"/>
      <c r="BK196" s="1"/>
      <c r="BL196" s="1"/>
    </row>
    <row r="197" spans="1:64" x14ac:dyDescent="0.2">
      <c r="A197" s="1"/>
      <c r="B197" s="11" t="s">
        <v>352</v>
      </c>
      <c r="C197" s="4">
        <v>3</v>
      </c>
      <c r="D197" s="4">
        <v>3</v>
      </c>
      <c r="E197" s="4">
        <v>3</v>
      </c>
      <c r="F197" s="4">
        <v>1</v>
      </c>
      <c r="G197" s="4">
        <v>2</v>
      </c>
      <c r="H197" s="4">
        <v>4</v>
      </c>
      <c r="I197" s="4">
        <v>4</v>
      </c>
      <c r="J197" s="4">
        <v>2</v>
      </c>
      <c r="K197" s="4">
        <v>2</v>
      </c>
      <c r="L197" s="4">
        <v>3</v>
      </c>
      <c r="M197" s="4">
        <v>3</v>
      </c>
      <c r="N197" s="14">
        <v>3</v>
      </c>
      <c r="O197" s="25" t="b">
        <f t="shared" si="28"/>
        <v>1</v>
      </c>
      <c r="P197" s="11">
        <f>IF($O197 = TRUE, IF(ISBLANK(C197), "", INDEX('Individual UI'!$E$6:$H$6,1,C197)), "")</f>
        <v>2</v>
      </c>
      <c r="Q197" s="4">
        <f>IF($O197 = TRUE, IF(ISBLANK(D197), "", INDEX('Individual UI'!$E$6:$H$6,1,D197)), "")</f>
        <v>2</v>
      </c>
      <c r="R197" s="4">
        <f>IF($O197 = TRUE, IF(ISBLANK(E197), "", INDEX('Individual UI'!$E$6:$H$6,1,E197)), "")</f>
        <v>2</v>
      </c>
      <c r="S197" s="4">
        <f>IF($O197 = TRUE, IF(ISBLANK(F197), "", INDEX('Individual UI'!$E$6:$H$6,1,F197)), "")</f>
        <v>-4</v>
      </c>
      <c r="T197" s="4">
        <f>IF($O197 = TRUE, IF(ISBLANK(G197), "", INDEX('Individual UI'!$E$6:$H$6,1,G197)), "")</f>
        <v>-2</v>
      </c>
      <c r="U197" s="4">
        <f>IF($O197 = TRUE, IF(ISBLANK(H197), "", INDEX('Individual UI'!$E$6:$H$6,1,H197)), "")</f>
        <v>4</v>
      </c>
      <c r="V197" s="4">
        <f>IF($O197 = TRUE, IF(ISBLANK(I197), "", INDEX('Individual UI'!$E$6:$H$6,1,I197)), "")</f>
        <v>4</v>
      </c>
      <c r="W197" s="4">
        <f>IF($O197 = TRUE, IF(ISBLANK(J197), "", INDEX('Individual UI'!$E$6:$H$6,1,J197)), "")</f>
        <v>-2</v>
      </c>
      <c r="X197" s="4">
        <f>IF($O197 = TRUE, IF(ISBLANK(K197), "", INDEX('Individual UI'!$E$6:$H$6,1,K197)), "")</f>
        <v>-2</v>
      </c>
      <c r="Y197" s="4">
        <f>IF($O197 = TRUE, IF(ISBLANK(L197), "", INDEX('Individual UI'!$E$6:$H$6,1,L197)), "")</f>
        <v>2</v>
      </c>
      <c r="Z197" s="4">
        <f>IF($O197 = TRUE, IF(ISBLANK(M197), "", INDEX('Individual UI'!$E$6:$H$6,1,M197)), "")</f>
        <v>2</v>
      </c>
      <c r="AA197" s="14">
        <f>IF($O197 = TRUE, IF(ISBLANK(N197), "", INDEX('Individual UI'!$E$6:$H$6,1,N197)), "")</f>
        <v>2</v>
      </c>
      <c r="AB197" s="11">
        <f>IF($O197 = TRUE, EXP(MMULT($P197:$AA197, Documentation!D$39:D$50) + Documentation!D$51), "")</f>
        <v>1.9127681407930437E-3</v>
      </c>
      <c r="AC197" s="4">
        <f>IF($O197 = TRUE, EXP(MMULT($P197:$AA197, Documentation!E$39:E$50) + Documentation!E$51), "")</f>
        <v>1.2099052290453611</v>
      </c>
      <c r="AD197" s="4">
        <f>IF($O197 = TRUE, EXP(MMULT($P197:$AA197, Documentation!F$39:F$50) + Documentation!F$51), "")</f>
        <v>5.595225914654274E-2</v>
      </c>
      <c r="AE197" s="4">
        <f>IF($O197 = TRUE, EXP(MMULT($P197:$AA197, Documentation!G$39:G$50) + Documentation!G$51), "")</f>
        <v>7.9917878969090544E-4</v>
      </c>
      <c r="AF197" s="14">
        <f>IF($O197 = TRUE, EXP(MMULT($P197:$AA197, Documentation!H$39:H$50) + Documentation!H$51), "")</f>
        <v>0.10765258625492868</v>
      </c>
      <c r="AG197" s="30">
        <f t="shared" si="29"/>
        <v>1.3898688664193547E-3</v>
      </c>
      <c r="AH197" s="28">
        <f t="shared" si="30"/>
        <v>0.87914973765242743</v>
      </c>
      <c r="AI197" s="28">
        <f t="shared" si="31"/>
        <v>4.0656419006103381E-2</v>
      </c>
      <c r="AJ197" s="28">
        <f t="shared" si="32"/>
        <v>5.8070484069938882E-4</v>
      </c>
      <c r="AK197" s="33">
        <f t="shared" si="33"/>
        <v>7.8223269634350487E-2</v>
      </c>
      <c r="AL197" s="11">
        <f t="shared" si="34"/>
        <v>2</v>
      </c>
      <c r="AM197" s="14" t="str">
        <f>IF($O197 = TRUE, INDEX(Documentation!$M$9:$M$13, $AL197, 1), "")</f>
        <v>Cautious Consulters</v>
      </c>
      <c r="AN197" s="1"/>
      <c r="AO197" s="1"/>
      <c r="AP197" s="38">
        <v>1.38986886641934E-3</v>
      </c>
      <c r="AQ197" s="35">
        <v>0.87914973765242899</v>
      </c>
      <c r="AR197" s="35">
        <v>4.06564190061032E-2</v>
      </c>
      <c r="AS197" s="35">
        <v>5.8070484069937701E-4</v>
      </c>
      <c r="AT197" s="35">
        <v>7.8223269634349502E-2</v>
      </c>
      <c r="AU197" s="14">
        <v>2</v>
      </c>
      <c r="AV197" s="4" t="b">
        <f t="shared" si="35"/>
        <v>1</v>
      </c>
      <c r="AW197" s="4" t="b">
        <f t="shared" si="36"/>
        <v>1</v>
      </c>
      <c r="AX197" s="4" t="b">
        <f t="shared" si="37"/>
        <v>1</v>
      </c>
      <c r="AY197" s="4" t="b">
        <f t="shared" si="38"/>
        <v>1</v>
      </c>
      <c r="AZ197" s="4" t="b">
        <f t="shared" si="39"/>
        <v>1</v>
      </c>
      <c r="BA197" s="4" t="b">
        <f t="shared" si="40"/>
        <v>1</v>
      </c>
      <c r="BB197" s="14" t="b">
        <f t="shared" si="41"/>
        <v>1</v>
      </c>
      <c r="BC197" s="1"/>
      <c r="BD197" s="1"/>
      <c r="BE197" s="1"/>
      <c r="BF197" s="1"/>
      <c r="BG197" s="1"/>
      <c r="BH197" s="1"/>
      <c r="BI197" s="1"/>
      <c r="BJ197" s="1"/>
      <c r="BK197" s="1"/>
      <c r="BL197" s="1"/>
    </row>
    <row r="198" spans="1:64" x14ac:dyDescent="0.2">
      <c r="A198" s="1"/>
      <c r="B198" s="11" t="s">
        <v>353</v>
      </c>
      <c r="C198" s="4">
        <v>2</v>
      </c>
      <c r="D198" s="4">
        <v>3</v>
      </c>
      <c r="E198" s="4">
        <v>4</v>
      </c>
      <c r="F198" s="4">
        <v>3</v>
      </c>
      <c r="G198" s="4">
        <v>3</v>
      </c>
      <c r="H198" s="4">
        <v>3</v>
      </c>
      <c r="I198" s="4">
        <v>1</v>
      </c>
      <c r="J198" s="4">
        <v>2</v>
      </c>
      <c r="K198" s="4">
        <v>1</v>
      </c>
      <c r="L198" s="4">
        <v>3</v>
      </c>
      <c r="M198" s="4">
        <v>1</v>
      </c>
      <c r="N198" s="14">
        <v>1</v>
      </c>
      <c r="O198" s="25" t="b">
        <f t="shared" si="28"/>
        <v>1</v>
      </c>
      <c r="P198" s="11">
        <f>IF($O198 = TRUE, IF(ISBLANK(C198), "", INDEX('Individual UI'!$E$6:$H$6,1,C198)), "")</f>
        <v>-2</v>
      </c>
      <c r="Q198" s="4">
        <f>IF($O198 = TRUE, IF(ISBLANK(D198), "", INDEX('Individual UI'!$E$6:$H$6,1,D198)), "")</f>
        <v>2</v>
      </c>
      <c r="R198" s="4">
        <f>IF($O198 = TRUE, IF(ISBLANK(E198), "", INDEX('Individual UI'!$E$6:$H$6,1,E198)), "")</f>
        <v>4</v>
      </c>
      <c r="S198" s="4">
        <f>IF($O198 = TRUE, IF(ISBLANK(F198), "", INDEX('Individual UI'!$E$6:$H$6,1,F198)), "")</f>
        <v>2</v>
      </c>
      <c r="T198" s="4">
        <f>IF($O198 = TRUE, IF(ISBLANK(G198), "", INDEX('Individual UI'!$E$6:$H$6,1,G198)), "")</f>
        <v>2</v>
      </c>
      <c r="U198" s="4">
        <f>IF($O198 = TRUE, IF(ISBLANK(H198), "", INDEX('Individual UI'!$E$6:$H$6,1,H198)), "")</f>
        <v>2</v>
      </c>
      <c r="V198" s="4">
        <f>IF($O198 = TRUE, IF(ISBLANK(I198), "", INDEX('Individual UI'!$E$6:$H$6,1,I198)), "")</f>
        <v>-4</v>
      </c>
      <c r="W198" s="4">
        <f>IF($O198 = TRUE, IF(ISBLANK(J198), "", INDEX('Individual UI'!$E$6:$H$6,1,J198)), "")</f>
        <v>-2</v>
      </c>
      <c r="X198" s="4">
        <f>IF($O198 = TRUE, IF(ISBLANK(K198), "", INDEX('Individual UI'!$E$6:$H$6,1,K198)), "")</f>
        <v>-4</v>
      </c>
      <c r="Y198" s="4">
        <f>IF($O198 = TRUE, IF(ISBLANK(L198), "", INDEX('Individual UI'!$E$6:$H$6,1,L198)), "")</f>
        <v>2</v>
      </c>
      <c r="Z198" s="4">
        <f>IF($O198 = TRUE, IF(ISBLANK(M198), "", INDEX('Individual UI'!$E$6:$H$6,1,M198)), "")</f>
        <v>-4</v>
      </c>
      <c r="AA198" s="14">
        <f>IF($O198 = TRUE, IF(ISBLANK(N198), "", INDEX('Individual UI'!$E$6:$H$6,1,N198)), "")</f>
        <v>-4</v>
      </c>
      <c r="AB198" s="11">
        <f>IF($O198 = TRUE, EXP(MMULT($P198:$AA198, Documentation!D$39:D$50) + Documentation!D$51), "")</f>
        <v>3.92705072281137E-4</v>
      </c>
      <c r="AC198" s="4">
        <f>IF($O198 = TRUE, EXP(MMULT($P198:$AA198, Documentation!E$39:E$50) + Documentation!E$51), "")</f>
        <v>3.6770934225628204E-3</v>
      </c>
      <c r="AD198" s="4">
        <f>IF($O198 = TRUE, EXP(MMULT($P198:$AA198, Documentation!F$39:F$50) + Documentation!F$51), "")</f>
        <v>1.9111991370267005E-3</v>
      </c>
      <c r="AE198" s="4">
        <f>IF($O198 = TRUE, EXP(MMULT($P198:$AA198, Documentation!G$39:G$50) + Documentation!G$51), "")</f>
        <v>72.261093814708431</v>
      </c>
      <c r="AF198" s="14">
        <f>IF($O198 = TRUE, EXP(MMULT($P198:$AA198, Documentation!H$39:H$50) + Documentation!H$51), "")</f>
        <v>1.8387279656901019</v>
      </c>
      <c r="AG198" s="30">
        <f t="shared" si="29"/>
        <v>5.2992486088762727E-6</v>
      </c>
      <c r="AH198" s="28">
        <f t="shared" si="30"/>
        <v>4.9619507308717008E-5</v>
      </c>
      <c r="AI198" s="28">
        <f t="shared" si="31"/>
        <v>2.5790141465052717E-5</v>
      </c>
      <c r="AJ198" s="28">
        <f t="shared" si="32"/>
        <v>0.97510709156140674</v>
      </c>
      <c r="AK198" s="33">
        <f t="shared" si="33"/>
        <v>2.4812199541210774E-2</v>
      </c>
      <c r="AL198" s="11">
        <f t="shared" si="34"/>
        <v>4</v>
      </c>
      <c r="AM198" s="14" t="str">
        <f>IF($O198 = TRUE, INDEX(Documentation!$M$9:$M$13, $AL198, 1), "")</f>
        <v>Financially Pressured</v>
      </c>
      <c r="AN198" s="1"/>
      <c r="AO198" s="1"/>
      <c r="AP198" s="38">
        <v>5.2992486088763201E-6</v>
      </c>
      <c r="AQ198" s="35">
        <v>4.9619507308717598E-5</v>
      </c>
      <c r="AR198" s="35">
        <v>2.5790141465053398E-5</v>
      </c>
      <c r="AS198" s="35">
        <v>0.97510709156140596</v>
      </c>
      <c r="AT198" s="35">
        <v>2.48121995412111E-2</v>
      </c>
      <c r="AU198" s="14">
        <v>4</v>
      </c>
      <c r="AV198" s="4" t="b">
        <f t="shared" si="35"/>
        <v>1</v>
      </c>
      <c r="AW198" s="4" t="b">
        <f t="shared" si="36"/>
        <v>1</v>
      </c>
      <c r="AX198" s="4" t="b">
        <f t="shared" si="37"/>
        <v>1</v>
      </c>
      <c r="AY198" s="4" t="b">
        <f t="shared" si="38"/>
        <v>1</v>
      </c>
      <c r="AZ198" s="4" t="b">
        <f t="shared" si="39"/>
        <v>1</v>
      </c>
      <c r="BA198" s="4" t="b">
        <f t="shared" si="40"/>
        <v>1</v>
      </c>
      <c r="BB198" s="14" t="b">
        <f t="shared" si="41"/>
        <v>1</v>
      </c>
      <c r="BC198" s="1"/>
      <c r="BD198" s="1"/>
      <c r="BE198" s="1"/>
      <c r="BF198" s="1"/>
      <c r="BG198" s="1"/>
      <c r="BH198" s="1"/>
      <c r="BI198" s="1"/>
      <c r="BJ198" s="1"/>
      <c r="BK198" s="1"/>
      <c r="BL198" s="1"/>
    </row>
    <row r="199" spans="1:64" x14ac:dyDescent="0.2">
      <c r="A199" s="1"/>
      <c r="B199" s="11" t="s">
        <v>354</v>
      </c>
      <c r="C199" s="4">
        <v>3</v>
      </c>
      <c r="D199" s="4">
        <v>3</v>
      </c>
      <c r="E199" s="4">
        <v>4</v>
      </c>
      <c r="F199" s="4">
        <v>4</v>
      </c>
      <c r="G199" s="4">
        <v>4</v>
      </c>
      <c r="H199" s="4">
        <v>3</v>
      </c>
      <c r="I199" s="4">
        <v>3</v>
      </c>
      <c r="J199" s="4">
        <v>4</v>
      </c>
      <c r="K199" s="4">
        <v>2</v>
      </c>
      <c r="L199" s="4">
        <v>4</v>
      </c>
      <c r="M199" s="4">
        <v>3</v>
      </c>
      <c r="N199" s="14">
        <v>4</v>
      </c>
      <c r="O199" s="25" t="b">
        <f t="shared" si="28"/>
        <v>1</v>
      </c>
      <c r="P199" s="11">
        <f>IF($O199 = TRUE, IF(ISBLANK(C199), "", INDEX('Individual UI'!$E$6:$H$6,1,C199)), "")</f>
        <v>2</v>
      </c>
      <c r="Q199" s="4">
        <f>IF($O199 = TRUE, IF(ISBLANK(D199), "", INDEX('Individual UI'!$E$6:$H$6,1,D199)), "")</f>
        <v>2</v>
      </c>
      <c r="R199" s="4">
        <f>IF($O199 = TRUE, IF(ISBLANK(E199), "", INDEX('Individual UI'!$E$6:$H$6,1,E199)), "")</f>
        <v>4</v>
      </c>
      <c r="S199" s="4">
        <f>IF($O199 = TRUE, IF(ISBLANK(F199), "", INDEX('Individual UI'!$E$6:$H$6,1,F199)), "")</f>
        <v>4</v>
      </c>
      <c r="T199" s="4">
        <f>IF($O199 = TRUE, IF(ISBLANK(G199), "", INDEX('Individual UI'!$E$6:$H$6,1,G199)), "")</f>
        <v>4</v>
      </c>
      <c r="U199" s="4">
        <f>IF($O199 = TRUE, IF(ISBLANK(H199), "", INDEX('Individual UI'!$E$6:$H$6,1,H199)), "")</f>
        <v>2</v>
      </c>
      <c r="V199" s="4">
        <f>IF($O199 = TRUE, IF(ISBLANK(I199), "", INDEX('Individual UI'!$E$6:$H$6,1,I199)), "")</f>
        <v>2</v>
      </c>
      <c r="W199" s="4">
        <f>IF($O199 = TRUE, IF(ISBLANK(J199), "", INDEX('Individual UI'!$E$6:$H$6,1,J199)), "")</f>
        <v>4</v>
      </c>
      <c r="X199" s="4">
        <f>IF($O199 = TRUE, IF(ISBLANK(K199), "", INDEX('Individual UI'!$E$6:$H$6,1,K199)), "")</f>
        <v>-2</v>
      </c>
      <c r="Y199" s="4">
        <f>IF($O199 = TRUE, IF(ISBLANK(L199), "", INDEX('Individual UI'!$E$6:$H$6,1,L199)), "")</f>
        <v>4</v>
      </c>
      <c r="Z199" s="4">
        <f>IF($O199 = TRUE, IF(ISBLANK(M199), "", INDEX('Individual UI'!$E$6:$H$6,1,M199)), "")</f>
        <v>2</v>
      </c>
      <c r="AA199" s="14">
        <f>IF($O199 = TRUE, IF(ISBLANK(N199), "", INDEX('Individual UI'!$E$6:$H$6,1,N199)), "")</f>
        <v>4</v>
      </c>
      <c r="AB199" s="11">
        <f>IF($O199 = TRUE, EXP(MMULT($P199:$AA199, Documentation!D$39:D$50) + Documentation!D$51), "")</f>
        <v>6.6555129853501101E-6</v>
      </c>
      <c r="AC199" s="4">
        <f>IF($O199 = TRUE, EXP(MMULT($P199:$AA199, Documentation!E$39:E$50) + Documentation!E$51), "")</f>
        <v>5.1444426184571498E-2</v>
      </c>
      <c r="AD199" s="4">
        <f>IF($O199 = TRUE, EXP(MMULT($P199:$AA199, Documentation!F$39:F$50) + Documentation!F$51), "")</f>
        <v>17.916151788407369</v>
      </c>
      <c r="AE199" s="4">
        <f>IF($O199 = TRUE, EXP(MMULT($P199:$AA199, Documentation!G$39:G$50) + Documentation!G$51), "")</f>
        <v>2.1991867070177036E-2</v>
      </c>
      <c r="AF199" s="14">
        <f>IF($O199 = TRUE, EXP(MMULT($P199:$AA199, Documentation!H$39:H$50) + Documentation!H$51), "")</f>
        <v>0.1082987551679073</v>
      </c>
      <c r="AG199" s="30">
        <f t="shared" si="29"/>
        <v>3.6775069917203196E-7</v>
      </c>
      <c r="AH199" s="28">
        <f t="shared" si="30"/>
        <v>2.842564313152632E-3</v>
      </c>
      <c r="AI199" s="28">
        <f t="shared" si="31"/>
        <v>0.98995785316050533</v>
      </c>
      <c r="AJ199" s="28">
        <f t="shared" si="32"/>
        <v>1.2151617026302821E-3</v>
      </c>
      <c r="AK199" s="33">
        <f t="shared" si="33"/>
        <v>5.9840530730124542E-3</v>
      </c>
      <c r="AL199" s="11">
        <f t="shared" si="34"/>
        <v>3</v>
      </c>
      <c r="AM199" s="14" t="str">
        <f>IF($O199 = TRUE, INDEX(Documentation!$M$9:$M$13, $AL199, 1), "")</f>
        <v>Process Skeptics</v>
      </c>
      <c r="AN199" s="1"/>
      <c r="AO199" s="1"/>
      <c r="AP199" s="38">
        <v>3.6775069917203201E-7</v>
      </c>
      <c r="AQ199" s="35">
        <v>2.8425643131526099E-3</v>
      </c>
      <c r="AR199" s="35">
        <v>0.989957853160506</v>
      </c>
      <c r="AS199" s="35">
        <v>1.2151617026302699E-3</v>
      </c>
      <c r="AT199" s="35">
        <v>5.9840530730124004E-3</v>
      </c>
      <c r="AU199" s="14">
        <v>3</v>
      </c>
      <c r="AV199" s="4" t="b">
        <f t="shared" si="35"/>
        <v>1</v>
      </c>
      <c r="AW199" s="4" t="b">
        <f t="shared" si="36"/>
        <v>1</v>
      </c>
      <c r="AX199" s="4" t="b">
        <f t="shared" si="37"/>
        <v>1</v>
      </c>
      <c r="AY199" s="4" t="b">
        <f t="shared" si="38"/>
        <v>1</v>
      </c>
      <c r="AZ199" s="4" t="b">
        <f t="shared" si="39"/>
        <v>1</v>
      </c>
      <c r="BA199" s="4" t="b">
        <f t="shared" si="40"/>
        <v>1</v>
      </c>
      <c r="BB199" s="14" t="b">
        <f t="shared" si="41"/>
        <v>1</v>
      </c>
      <c r="BC199" s="1"/>
      <c r="BD199" s="1"/>
      <c r="BE199" s="1"/>
      <c r="BF199" s="1"/>
      <c r="BG199" s="1"/>
      <c r="BH199" s="1"/>
      <c r="BI199" s="1"/>
      <c r="BJ199" s="1"/>
      <c r="BK199" s="1"/>
      <c r="BL199" s="1"/>
    </row>
    <row r="200" spans="1:64" x14ac:dyDescent="0.2">
      <c r="A200" s="1"/>
      <c r="B200" s="11" t="s">
        <v>355</v>
      </c>
      <c r="C200" s="4">
        <v>3</v>
      </c>
      <c r="D200" s="4">
        <v>3</v>
      </c>
      <c r="E200" s="4">
        <v>2</v>
      </c>
      <c r="F200" s="4">
        <v>3</v>
      </c>
      <c r="G200" s="4">
        <v>3</v>
      </c>
      <c r="H200" s="4">
        <v>4</v>
      </c>
      <c r="I200" s="4">
        <v>2</v>
      </c>
      <c r="J200" s="4">
        <v>2</v>
      </c>
      <c r="K200" s="4">
        <v>2</v>
      </c>
      <c r="L200" s="4">
        <v>4</v>
      </c>
      <c r="M200" s="4">
        <v>2</v>
      </c>
      <c r="N200" s="14">
        <v>1</v>
      </c>
      <c r="O200" s="25" t="b">
        <f t="shared" ref="O200:O263" si="42">IF(COUNTA($C200:$N200) = 0, "", COUNTIFS($C200:$N200,"&gt;=1", $C200:$N200,"&lt;=4") = 12)</f>
        <v>1</v>
      </c>
      <c r="P200" s="11">
        <f>IF($O200 = TRUE, IF(ISBLANK(C200), "", INDEX('Individual UI'!$E$6:$H$6,1,C200)), "")</f>
        <v>2</v>
      </c>
      <c r="Q200" s="4">
        <f>IF($O200 = TRUE, IF(ISBLANK(D200), "", INDEX('Individual UI'!$E$6:$H$6,1,D200)), "")</f>
        <v>2</v>
      </c>
      <c r="R200" s="4">
        <f>IF($O200 = TRUE, IF(ISBLANK(E200), "", INDEX('Individual UI'!$E$6:$H$6,1,E200)), "")</f>
        <v>-2</v>
      </c>
      <c r="S200" s="4">
        <f>IF($O200 = TRUE, IF(ISBLANK(F200), "", INDEX('Individual UI'!$E$6:$H$6,1,F200)), "")</f>
        <v>2</v>
      </c>
      <c r="T200" s="4">
        <f>IF($O200 = TRUE, IF(ISBLANK(G200), "", INDEX('Individual UI'!$E$6:$H$6,1,G200)), "")</f>
        <v>2</v>
      </c>
      <c r="U200" s="4">
        <f>IF($O200 = TRUE, IF(ISBLANK(H200), "", INDEX('Individual UI'!$E$6:$H$6,1,H200)), "")</f>
        <v>4</v>
      </c>
      <c r="V200" s="4">
        <f>IF($O200 = TRUE, IF(ISBLANK(I200), "", INDEX('Individual UI'!$E$6:$H$6,1,I200)), "")</f>
        <v>-2</v>
      </c>
      <c r="W200" s="4">
        <f>IF($O200 = TRUE, IF(ISBLANK(J200), "", INDEX('Individual UI'!$E$6:$H$6,1,J200)), "")</f>
        <v>-2</v>
      </c>
      <c r="X200" s="4">
        <f>IF($O200 = TRUE, IF(ISBLANK(K200), "", INDEX('Individual UI'!$E$6:$H$6,1,K200)), "")</f>
        <v>-2</v>
      </c>
      <c r="Y200" s="4">
        <f>IF($O200 = TRUE, IF(ISBLANK(L200), "", INDEX('Individual UI'!$E$6:$H$6,1,L200)), "")</f>
        <v>4</v>
      </c>
      <c r="Z200" s="4">
        <f>IF($O200 = TRUE, IF(ISBLANK(M200), "", INDEX('Individual UI'!$E$6:$H$6,1,M200)), "")</f>
        <v>-2</v>
      </c>
      <c r="AA200" s="14">
        <f>IF($O200 = TRUE, IF(ISBLANK(N200), "", INDEX('Individual UI'!$E$6:$H$6,1,N200)), "")</f>
        <v>-4</v>
      </c>
      <c r="AB200" s="11">
        <f>IF($O200 = TRUE, EXP(MMULT($P200:$AA200, Documentation!D$39:D$50) + Documentation!D$51), "")</f>
        <v>1.6902257727816674E-4</v>
      </c>
      <c r="AC200" s="4">
        <f>IF($O200 = TRUE, EXP(MMULT($P200:$AA200, Documentation!E$39:E$50) + Documentation!E$51), "")</f>
        <v>2.1257038523068053E-2</v>
      </c>
      <c r="AD200" s="4">
        <f>IF($O200 = TRUE, EXP(MMULT($P200:$AA200, Documentation!F$39:F$50) + Documentation!F$51), "")</f>
        <v>7.4388790628690388E-3</v>
      </c>
      <c r="AE200" s="4">
        <f>IF($O200 = TRUE, EXP(MMULT($P200:$AA200, Documentation!G$39:G$50) + Documentation!G$51), "")</f>
        <v>0.31962365456970043</v>
      </c>
      <c r="AF200" s="14">
        <f>IF($O200 = TRUE, EXP(MMULT($P200:$AA200, Documentation!H$39:H$50) + Documentation!H$51), "")</f>
        <v>0.73821539147169346</v>
      </c>
      <c r="AG200" s="30">
        <f t="shared" ref="AG200:AG263" si="43">IF($O200 = TRUE, AB200/SUM($AB200:$AF200), "")</f>
        <v>1.555369074042786E-4</v>
      </c>
      <c r="AH200" s="28">
        <f t="shared" ref="AH200:AH263" si="44">IF($O200 = TRUE, AC200/SUM($AB200:$AF200), "")</f>
        <v>1.9561020105677326E-2</v>
      </c>
      <c r="AI200" s="28">
        <f t="shared" ref="AI200:AI263" si="45">IF($O200 = TRUE, AD200/SUM($AB200:$AF200), "")</f>
        <v>6.8453591385542372E-3</v>
      </c>
      <c r="AJ200" s="28">
        <f t="shared" ref="AJ200:AJ263" si="46">IF($O200 = TRUE, AE200/SUM($AB200:$AF200), "")</f>
        <v>0.29412209638248293</v>
      </c>
      <c r="AK200" s="33">
        <f t="shared" ref="AK200:AK263" si="47">IF($O200 = TRUE, AF200/SUM($AB200:$AF200), "")</f>
        <v>0.67931598746588129</v>
      </c>
      <c r="AL200" s="11">
        <f t="shared" ref="AL200:AL263" si="48">IF($O200 = TRUE, MATCH(MAX(AG200:AK200), AG200:AK200, 0), "")</f>
        <v>5</v>
      </c>
      <c r="AM200" s="14" t="str">
        <f>IF($O200 = TRUE, INDEX(Documentation!$M$9:$M$13, $AL200, 1), "")</f>
        <v>Reluctant Claimants</v>
      </c>
      <c r="AN200" s="1"/>
      <c r="AO200" s="1"/>
      <c r="AP200" s="38">
        <v>1.55536907404277E-4</v>
      </c>
      <c r="AQ200" s="35">
        <v>1.9561020105677399E-2</v>
      </c>
      <c r="AR200" s="35">
        <v>6.84535913855431E-3</v>
      </c>
      <c r="AS200" s="35">
        <v>0.29412209638247899</v>
      </c>
      <c r="AT200" s="35">
        <v>0.67931598746588495</v>
      </c>
      <c r="AU200" s="14">
        <v>5</v>
      </c>
      <c r="AV200" s="4" t="b">
        <f t="shared" ref="AV200:AV263" si="49">ROUND(AP200, 4) = ROUND(AG200, 4)</f>
        <v>1</v>
      </c>
      <c r="AW200" s="4" t="b">
        <f t="shared" ref="AW200:AW263" si="50">ROUND(AQ200, 4) = ROUND(AH200, 4)</f>
        <v>1</v>
      </c>
      <c r="AX200" s="4" t="b">
        <f t="shared" ref="AX200:AX263" si="51">ROUND(AR200, 4) = ROUND(AI200, 4)</f>
        <v>1</v>
      </c>
      <c r="AY200" s="4" t="b">
        <f t="shared" ref="AY200:AY263" si="52">ROUND(AS200, 4) = ROUND(AJ200, 4)</f>
        <v>1</v>
      </c>
      <c r="AZ200" s="4" t="b">
        <f t="shared" ref="AZ200:AZ263" si="53">ROUND(AT200, 4) = ROUND(AK200, 4)</f>
        <v>1</v>
      </c>
      <c r="BA200" s="4" t="b">
        <f t="shared" ref="BA200:BA263" si="54">AU200 = AL200</f>
        <v>1</v>
      </c>
      <c r="BB200" s="14" t="b">
        <f t="shared" ref="BB200:BB263" si="55">IF($O200 = TRUE, ROUND(SUM(AG200:AK200), 4) = 1, "")</f>
        <v>1</v>
      </c>
      <c r="BC200" s="1"/>
      <c r="BD200" s="1"/>
      <c r="BE200" s="1"/>
      <c r="BF200" s="1"/>
      <c r="BG200" s="1"/>
      <c r="BH200" s="1"/>
      <c r="BI200" s="1"/>
      <c r="BJ200" s="1"/>
      <c r="BK200" s="1"/>
      <c r="BL200" s="1"/>
    </row>
    <row r="201" spans="1:64" x14ac:dyDescent="0.2">
      <c r="A201" s="1"/>
      <c r="B201" s="11" t="s">
        <v>356</v>
      </c>
      <c r="C201" s="4">
        <v>2</v>
      </c>
      <c r="D201" s="4">
        <v>1</v>
      </c>
      <c r="E201" s="4">
        <v>3</v>
      </c>
      <c r="F201" s="4">
        <v>4</v>
      </c>
      <c r="G201" s="4">
        <v>4</v>
      </c>
      <c r="H201" s="4">
        <v>4</v>
      </c>
      <c r="I201" s="4">
        <v>1</v>
      </c>
      <c r="J201" s="4">
        <v>2</v>
      </c>
      <c r="K201" s="4">
        <v>1</v>
      </c>
      <c r="L201" s="4">
        <v>1</v>
      </c>
      <c r="M201" s="4">
        <v>2</v>
      </c>
      <c r="N201" s="14">
        <v>4</v>
      </c>
      <c r="O201" s="25" t="b">
        <f t="shared" si="42"/>
        <v>1</v>
      </c>
      <c r="P201" s="11">
        <f>IF($O201 = TRUE, IF(ISBLANK(C201), "", INDEX('Individual UI'!$E$6:$H$6,1,C201)), "")</f>
        <v>-2</v>
      </c>
      <c r="Q201" s="4">
        <f>IF($O201 = TRUE, IF(ISBLANK(D201), "", INDEX('Individual UI'!$E$6:$H$6,1,D201)), "")</f>
        <v>-4</v>
      </c>
      <c r="R201" s="4">
        <f>IF($O201 = TRUE, IF(ISBLANK(E201), "", INDEX('Individual UI'!$E$6:$H$6,1,E201)), "")</f>
        <v>2</v>
      </c>
      <c r="S201" s="4">
        <f>IF($O201 = TRUE, IF(ISBLANK(F201), "", INDEX('Individual UI'!$E$6:$H$6,1,F201)), "")</f>
        <v>4</v>
      </c>
      <c r="T201" s="4">
        <f>IF($O201 = TRUE, IF(ISBLANK(G201), "", INDEX('Individual UI'!$E$6:$H$6,1,G201)), "")</f>
        <v>4</v>
      </c>
      <c r="U201" s="4">
        <f>IF($O201 = TRUE, IF(ISBLANK(H201), "", INDEX('Individual UI'!$E$6:$H$6,1,H201)), "")</f>
        <v>4</v>
      </c>
      <c r="V201" s="4">
        <f>IF($O201 = TRUE, IF(ISBLANK(I201), "", INDEX('Individual UI'!$E$6:$H$6,1,I201)), "")</f>
        <v>-4</v>
      </c>
      <c r="W201" s="4">
        <f>IF($O201 = TRUE, IF(ISBLANK(J201), "", INDEX('Individual UI'!$E$6:$H$6,1,J201)), "")</f>
        <v>-2</v>
      </c>
      <c r="X201" s="4">
        <f>IF($O201 = TRUE, IF(ISBLANK(K201), "", INDEX('Individual UI'!$E$6:$H$6,1,K201)), "")</f>
        <v>-4</v>
      </c>
      <c r="Y201" s="4">
        <f>IF($O201 = TRUE, IF(ISBLANK(L201), "", INDEX('Individual UI'!$E$6:$H$6,1,L201)), "")</f>
        <v>-4</v>
      </c>
      <c r="Z201" s="4">
        <f>IF($O201 = TRUE, IF(ISBLANK(M201), "", INDEX('Individual UI'!$E$6:$H$6,1,M201)), "")</f>
        <v>-2</v>
      </c>
      <c r="AA201" s="14">
        <f>IF($O201 = TRUE, IF(ISBLANK(N201), "", INDEX('Individual UI'!$E$6:$H$6,1,N201)), "")</f>
        <v>4</v>
      </c>
      <c r="AB201" s="11">
        <f>IF($O201 = TRUE, EXP(MMULT($P201:$AA201, Documentation!D$39:D$50) + Documentation!D$51), "")</f>
        <v>1.1941539680983535E-3</v>
      </c>
      <c r="AC201" s="4">
        <f>IF($O201 = TRUE, EXP(MMULT($P201:$AA201, Documentation!E$39:E$50) + Documentation!E$51), "")</f>
        <v>6.1905861377993955E-5</v>
      </c>
      <c r="AD201" s="4">
        <f>IF($O201 = TRUE, EXP(MMULT($P201:$AA201, Documentation!F$39:F$50) + Documentation!F$51), "")</f>
        <v>2.6803137846036294E-2</v>
      </c>
      <c r="AE201" s="4">
        <f>IF($O201 = TRUE, EXP(MMULT($P201:$AA201, Documentation!G$39:G$50) + Documentation!G$51), "")</f>
        <v>369.43217835454385</v>
      </c>
      <c r="AF201" s="14">
        <f>IF($O201 = TRUE, EXP(MMULT($P201:$AA201, Documentation!H$39:H$50) + Documentation!H$51), "")</f>
        <v>4.2897131029563926E-2</v>
      </c>
      <c r="AG201" s="30">
        <f t="shared" si="43"/>
        <v>3.2317830513725524E-6</v>
      </c>
      <c r="AH201" s="28">
        <f t="shared" si="44"/>
        <v>1.6753812232489401E-7</v>
      </c>
      <c r="AI201" s="28">
        <f t="shared" si="45"/>
        <v>7.2538323305465003E-5</v>
      </c>
      <c r="AJ201" s="28">
        <f t="shared" si="46"/>
        <v>0.99980796826320317</v>
      </c>
      <c r="AK201" s="33">
        <f t="shared" si="47"/>
        <v>1.1609409231761146E-4</v>
      </c>
      <c r="AL201" s="11">
        <f t="shared" si="48"/>
        <v>4</v>
      </c>
      <c r="AM201" s="14" t="str">
        <f>IF($O201 = TRUE, INDEX(Documentation!$M$9:$M$13, $AL201, 1), "")</f>
        <v>Financially Pressured</v>
      </c>
      <c r="AN201" s="1"/>
      <c r="AO201" s="1"/>
      <c r="AP201" s="38">
        <v>3.2317830513725202E-6</v>
      </c>
      <c r="AQ201" s="35">
        <v>1.67538122324892E-7</v>
      </c>
      <c r="AR201" s="35">
        <v>7.2538323305465098E-5</v>
      </c>
      <c r="AS201" s="35">
        <v>0.99980796826320295</v>
      </c>
      <c r="AT201" s="35">
        <v>1.16094092317611E-4</v>
      </c>
      <c r="AU201" s="14">
        <v>4</v>
      </c>
      <c r="AV201" s="4" t="b">
        <f t="shared" si="49"/>
        <v>1</v>
      </c>
      <c r="AW201" s="4" t="b">
        <f t="shared" si="50"/>
        <v>1</v>
      </c>
      <c r="AX201" s="4" t="b">
        <f t="shared" si="51"/>
        <v>1</v>
      </c>
      <c r="AY201" s="4" t="b">
        <f t="shared" si="52"/>
        <v>1</v>
      </c>
      <c r="AZ201" s="4" t="b">
        <f t="shared" si="53"/>
        <v>1</v>
      </c>
      <c r="BA201" s="4" t="b">
        <f t="shared" si="54"/>
        <v>1</v>
      </c>
      <c r="BB201" s="14" t="b">
        <f t="shared" si="55"/>
        <v>1</v>
      </c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x14ac:dyDescent="0.2">
      <c r="A202" s="1"/>
      <c r="B202" s="11" t="s">
        <v>357</v>
      </c>
      <c r="C202" s="4">
        <v>1</v>
      </c>
      <c r="D202" s="4">
        <v>3</v>
      </c>
      <c r="E202" s="4">
        <v>4</v>
      </c>
      <c r="F202" s="4">
        <v>3</v>
      </c>
      <c r="G202" s="4">
        <v>4</v>
      </c>
      <c r="H202" s="4">
        <v>4</v>
      </c>
      <c r="I202" s="4">
        <v>2</v>
      </c>
      <c r="J202" s="4">
        <v>2</v>
      </c>
      <c r="K202" s="4">
        <v>2</v>
      </c>
      <c r="L202" s="4">
        <v>1</v>
      </c>
      <c r="M202" s="4">
        <v>4</v>
      </c>
      <c r="N202" s="14">
        <v>3</v>
      </c>
      <c r="O202" s="25" t="b">
        <f t="shared" si="42"/>
        <v>1</v>
      </c>
      <c r="P202" s="11">
        <f>IF($O202 = TRUE, IF(ISBLANK(C202), "", INDEX('Individual UI'!$E$6:$H$6,1,C202)), "")</f>
        <v>-4</v>
      </c>
      <c r="Q202" s="4">
        <f>IF($O202 = TRUE, IF(ISBLANK(D202), "", INDEX('Individual UI'!$E$6:$H$6,1,D202)), "")</f>
        <v>2</v>
      </c>
      <c r="R202" s="4">
        <f>IF($O202 = TRUE, IF(ISBLANK(E202), "", INDEX('Individual UI'!$E$6:$H$6,1,E202)), "")</f>
        <v>4</v>
      </c>
      <c r="S202" s="4">
        <f>IF($O202 = TRUE, IF(ISBLANK(F202), "", INDEX('Individual UI'!$E$6:$H$6,1,F202)), "")</f>
        <v>2</v>
      </c>
      <c r="T202" s="4">
        <f>IF($O202 = TRUE, IF(ISBLANK(G202), "", INDEX('Individual UI'!$E$6:$H$6,1,G202)), "")</f>
        <v>4</v>
      </c>
      <c r="U202" s="4">
        <f>IF($O202 = TRUE, IF(ISBLANK(H202), "", INDEX('Individual UI'!$E$6:$H$6,1,H202)), "")</f>
        <v>4</v>
      </c>
      <c r="V202" s="4">
        <f>IF($O202 = TRUE, IF(ISBLANK(I202), "", INDEX('Individual UI'!$E$6:$H$6,1,I202)), "")</f>
        <v>-2</v>
      </c>
      <c r="W202" s="4">
        <f>IF($O202 = TRUE, IF(ISBLANK(J202), "", INDEX('Individual UI'!$E$6:$H$6,1,J202)), "")</f>
        <v>-2</v>
      </c>
      <c r="X202" s="4">
        <f>IF($O202 = TRUE, IF(ISBLANK(K202), "", INDEX('Individual UI'!$E$6:$H$6,1,K202)), "")</f>
        <v>-2</v>
      </c>
      <c r="Y202" s="4">
        <f>IF($O202 = TRUE, IF(ISBLANK(L202), "", INDEX('Individual UI'!$E$6:$H$6,1,L202)), "")</f>
        <v>-4</v>
      </c>
      <c r="Z202" s="4">
        <f>IF($O202 = TRUE, IF(ISBLANK(M202), "", INDEX('Individual UI'!$E$6:$H$6,1,M202)), "")</f>
        <v>4</v>
      </c>
      <c r="AA202" s="14">
        <f>IF($O202 = TRUE, IF(ISBLANK(N202), "", INDEX('Individual UI'!$E$6:$H$6,1,N202)), "")</f>
        <v>2</v>
      </c>
      <c r="AB202" s="11">
        <f>IF($O202 = TRUE, EXP(MMULT($P202:$AA202, Documentation!D$39:D$50) + Documentation!D$51), "")</f>
        <v>3.4110278812340162E-5</v>
      </c>
      <c r="AC202" s="4">
        <f>IF($O202 = TRUE, EXP(MMULT($P202:$AA202, Documentation!E$39:E$50) + Documentation!E$51), "")</f>
        <v>1.7435030463631915E-2</v>
      </c>
      <c r="AD202" s="4">
        <f>IF($O202 = TRUE, EXP(MMULT($P202:$AA202, Documentation!F$39:F$50) + Documentation!F$51), "")</f>
        <v>0.17538061784467412</v>
      </c>
      <c r="AE202" s="4">
        <f>IF($O202 = TRUE, EXP(MMULT($P202:$AA202, Documentation!G$39:G$50) + Documentation!G$51), "")</f>
        <v>6.0481091510950318</v>
      </c>
      <c r="AF202" s="14">
        <f>IF($O202 = TRUE, EXP(MMULT($P202:$AA202, Documentation!H$39:H$50) + Documentation!H$51), "")</f>
        <v>0.81151004854466535</v>
      </c>
      <c r="AG202" s="30">
        <f t="shared" si="43"/>
        <v>4.8366435945173482E-6</v>
      </c>
      <c r="AH202" s="28">
        <f t="shared" si="44"/>
        <v>2.4721881892572784E-3</v>
      </c>
      <c r="AI202" s="28">
        <f t="shared" si="45"/>
        <v>2.486797444745785E-2</v>
      </c>
      <c r="AJ202" s="28">
        <f t="shared" si="46"/>
        <v>0.85758748984493127</v>
      </c>
      <c r="AK202" s="33">
        <f t="shared" si="47"/>
        <v>0.11506751087475914</v>
      </c>
      <c r="AL202" s="11">
        <f t="shared" si="48"/>
        <v>4</v>
      </c>
      <c r="AM202" s="14" t="str">
        <f>IF($O202 = TRUE, INDEX(Documentation!$M$9:$M$13, $AL202, 1), "")</f>
        <v>Financially Pressured</v>
      </c>
      <c r="AN202" s="1"/>
      <c r="AO202" s="1"/>
      <c r="AP202" s="38">
        <v>4.8366435945173304E-6</v>
      </c>
      <c r="AQ202" s="35">
        <v>2.4721881892571899E-3</v>
      </c>
      <c r="AR202" s="35">
        <v>2.4867974447457301E-2</v>
      </c>
      <c r="AS202" s="35">
        <v>0.85758748984493505</v>
      </c>
      <c r="AT202" s="35">
        <v>0.115067510874756</v>
      </c>
      <c r="AU202" s="14">
        <v>4</v>
      </c>
      <c r="AV202" s="4" t="b">
        <f t="shared" si="49"/>
        <v>1</v>
      </c>
      <c r="AW202" s="4" t="b">
        <f t="shared" si="50"/>
        <v>1</v>
      </c>
      <c r="AX202" s="4" t="b">
        <f t="shared" si="51"/>
        <v>1</v>
      </c>
      <c r="AY202" s="4" t="b">
        <f t="shared" si="52"/>
        <v>1</v>
      </c>
      <c r="AZ202" s="4" t="b">
        <f t="shared" si="53"/>
        <v>1</v>
      </c>
      <c r="BA202" s="4" t="b">
        <f t="shared" si="54"/>
        <v>1</v>
      </c>
      <c r="BB202" s="14" t="b">
        <f t="shared" si="55"/>
        <v>1</v>
      </c>
      <c r="BC202" s="1"/>
      <c r="BD202" s="1"/>
      <c r="BE202" s="1"/>
      <c r="BF202" s="1"/>
      <c r="BG202" s="1"/>
      <c r="BH202" s="1"/>
      <c r="BI202" s="1"/>
      <c r="BJ202" s="1"/>
      <c r="BK202" s="1"/>
      <c r="BL202" s="1"/>
    </row>
    <row r="203" spans="1:64" x14ac:dyDescent="0.2">
      <c r="A203" s="1"/>
      <c r="B203" s="11" t="s">
        <v>358</v>
      </c>
      <c r="C203" s="4">
        <v>2</v>
      </c>
      <c r="D203" s="4">
        <v>2</v>
      </c>
      <c r="E203" s="4">
        <v>4</v>
      </c>
      <c r="F203" s="4">
        <v>4</v>
      </c>
      <c r="G203" s="4">
        <v>3</v>
      </c>
      <c r="H203" s="4">
        <v>2</v>
      </c>
      <c r="I203" s="4">
        <v>1</v>
      </c>
      <c r="J203" s="4">
        <v>2</v>
      </c>
      <c r="K203" s="4">
        <v>3</v>
      </c>
      <c r="L203" s="4">
        <v>2</v>
      </c>
      <c r="M203" s="4">
        <v>1</v>
      </c>
      <c r="N203" s="14">
        <v>2</v>
      </c>
      <c r="O203" s="25" t="b">
        <f t="shared" si="42"/>
        <v>1</v>
      </c>
      <c r="P203" s="11">
        <f>IF($O203 = TRUE, IF(ISBLANK(C203), "", INDEX('Individual UI'!$E$6:$H$6,1,C203)), "")</f>
        <v>-2</v>
      </c>
      <c r="Q203" s="4">
        <f>IF($O203 = TRUE, IF(ISBLANK(D203), "", INDEX('Individual UI'!$E$6:$H$6,1,D203)), "")</f>
        <v>-2</v>
      </c>
      <c r="R203" s="4">
        <f>IF($O203 = TRUE, IF(ISBLANK(E203), "", INDEX('Individual UI'!$E$6:$H$6,1,E203)), "")</f>
        <v>4</v>
      </c>
      <c r="S203" s="4">
        <f>IF($O203 = TRUE, IF(ISBLANK(F203), "", INDEX('Individual UI'!$E$6:$H$6,1,F203)), "")</f>
        <v>4</v>
      </c>
      <c r="T203" s="4">
        <f>IF($O203 = TRUE, IF(ISBLANK(G203), "", INDEX('Individual UI'!$E$6:$H$6,1,G203)), "")</f>
        <v>2</v>
      </c>
      <c r="U203" s="4">
        <f>IF($O203 = TRUE, IF(ISBLANK(H203), "", INDEX('Individual UI'!$E$6:$H$6,1,H203)), "")</f>
        <v>-2</v>
      </c>
      <c r="V203" s="4">
        <f>IF($O203 = TRUE, IF(ISBLANK(I203), "", INDEX('Individual UI'!$E$6:$H$6,1,I203)), "")</f>
        <v>-4</v>
      </c>
      <c r="W203" s="4">
        <f>IF($O203 = TRUE, IF(ISBLANK(J203), "", INDEX('Individual UI'!$E$6:$H$6,1,J203)), "")</f>
        <v>-2</v>
      </c>
      <c r="X203" s="4">
        <f>IF($O203 = TRUE, IF(ISBLANK(K203), "", INDEX('Individual UI'!$E$6:$H$6,1,K203)), "")</f>
        <v>2</v>
      </c>
      <c r="Y203" s="4">
        <f>IF($O203 = TRUE, IF(ISBLANK(L203), "", INDEX('Individual UI'!$E$6:$H$6,1,L203)), "")</f>
        <v>-2</v>
      </c>
      <c r="Z203" s="4">
        <f>IF($O203 = TRUE, IF(ISBLANK(M203), "", INDEX('Individual UI'!$E$6:$H$6,1,M203)), "")</f>
        <v>-4</v>
      </c>
      <c r="AA203" s="14">
        <f>IF($O203 = TRUE, IF(ISBLANK(N203), "", INDEX('Individual UI'!$E$6:$H$6,1,N203)), "")</f>
        <v>-2</v>
      </c>
      <c r="AB203" s="11">
        <f>IF($O203 = TRUE, EXP(MMULT($P203:$AA203, Documentation!D$39:D$50) + Documentation!D$51), "")</f>
        <v>1.2980735648997065E-3</v>
      </c>
      <c r="AC203" s="4">
        <f>IF($O203 = TRUE, EXP(MMULT($P203:$AA203, Documentation!E$39:E$50) + Documentation!E$51), "")</f>
        <v>5.104881006203916E-4</v>
      </c>
      <c r="AD203" s="4">
        <f>IF($O203 = TRUE, EXP(MMULT($P203:$AA203, Documentation!F$39:F$50) + Documentation!F$51), "")</f>
        <v>3.0539346732004653E-3</v>
      </c>
      <c r="AE203" s="4">
        <f>IF($O203 = TRUE, EXP(MMULT($P203:$AA203, Documentation!G$39:G$50) + Documentation!G$51), "")</f>
        <v>9.5798744211099347</v>
      </c>
      <c r="AF203" s="14">
        <f>IF($O203 = TRUE, EXP(MMULT($P203:$AA203, Documentation!H$39:H$50) + Documentation!H$51), "")</f>
        <v>1.5847707957574484E-2</v>
      </c>
      <c r="AG203" s="30">
        <f t="shared" si="43"/>
        <v>1.3520776239653022E-4</v>
      </c>
      <c r="AH203" s="28">
        <f t="shared" si="44"/>
        <v>5.3172605683770152E-5</v>
      </c>
      <c r="AI203" s="28">
        <f t="shared" si="45"/>
        <v>3.180988233902729E-4</v>
      </c>
      <c r="AJ203" s="28">
        <f t="shared" si="46"/>
        <v>0.99784281842154809</v>
      </c>
      <c r="AK203" s="33">
        <f t="shared" si="47"/>
        <v>1.6507023869813469E-3</v>
      </c>
      <c r="AL203" s="11">
        <f t="shared" si="48"/>
        <v>4</v>
      </c>
      <c r="AM203" s="14" t="str">
        <f>IF($O203 = TRUE, INDEX(Documentation!$M$9:$M$13, $AL203, 1), "")</f>
        <v>Financially Pressured</v>
      </c>
      <c r="AN203" s="1"/>
      <c r="AO203" s="1"/>
      <c r="AP203" s="38">
        <v>1.3520776239653E-4</v>
      </c>
      <c r="AQ203" s="35">
        <v>5.31726056837702E-5</v>
      </c>
      <c r="AR203" s="35">
        <v>3.1809882339027702E-4</v>
      </c>
      <c r="AS203" s="35">
        <v>0.99784281842154798</v>
      </c>
      <c r="AT203" s="35">
        <v>1.6507023869813599E-3</v>
      </c>
      <c r="AU203" s="14">
        <v>4</v>
      </c>
      <c r="AV203" s="4" t="b">
        <f t="shared" si="49"/>
        <v>1</v>
      </c>
      <c r="AW203" s="4" t="b">
        <f t="shared" si="50"/>
        <v>1</v>
      </c>
      <c r="AX203" s="4" t="b">
        <f t="shared" si="51"/>
        <v>1</v>
      </c>
      <c r="AY203" s="4" t="b">
        <f t="shared" si="52"/>
        <v>1</v>
      </c>
      <c r="AZ203" s="4" t="b">
        <f t="shared" si="53"/>
        <v>1</v>
      </c>
      <c r="BA203" s="4" t="b">
        <f t="shared" si="54"/>
        <v>1</v>
      </c>
      <c r="BB203" s="14" t="b">
        <f t="shared" si="55"/>
        <v>1</v>
      </c>
      <c r="BC203" s="1"/>
      <c r="BD203" s="1"/>
      <c r="BE203" s="1"/>
      <c r="BF203" s="1"/>
      <c r="BG203" s="1"/>
      <c r="BH203" s="1"/>
      <c r="BI203" s="1"/>
      <c r="BJ203" s="1"/>
      <c r="BK203" s="1"/>
      <c r="BL203" s="1"/>
    </row>
    <row r="204" spans="1:64" x14ac:dyDescent="0.2">
      <c r="A204" s="1"/>
      <c r="B204" s="11" t="s">
        <v>359</v>
      </c>
      <c r="C204" s="4">
        <v>3</v>
      </c>
      <c r="D204" s="4">
        <v>1</v>
      </c>
      <c r="E204" s="4">
        <v>1</v>
      </c>
      <c r="F204" s="4">
        <v>1</v>
      </c>
      <c r="G204" s="4">
        <v>2</v>
      </c>
      <c r="H204" s="4">
        <v>2</v>
      </c>
      <c r="I204" s="4">
        <v>2</v>
      </c>
      <c r="J204" s="4">
        <v>1</v>
      </c>
      <c r="K204" s="4">
        <v>1</v>
      </c>
      <c r="L204" s="4">
        <v>1</v>
      </c>
      <c r="M204" s="4">
        <v>1</v>
      </c>
      <c r="N204" s="14">
        <v>1</v>
      </c>
      <c r="O204" s="25" t="b">
        <f t="shared" si="42"/>
        <v>1</v>
      </c>
      <c r="P204" s="11">
        <f>IF($O204 = TRUE, IF(ISBLANK(C204), "", INDEX('Individual UI'!$E$6:$H$6,1,C204)), "")</f>
        <v>2</v>
      </c>
      <c r="Q204" s="4">
        <f>IF($O204 = TRUE, IF(ISBLANK(D204), "", INDEX('Individual UI'!$E$6:$H$6,1,D204)), "")</f>
        <v>-4</v>
      </c>
      <c r="R204" s="4">
        <f>IF($O204 = TRUE, IF(ISBLANK(E204), "", INDEX('Individual UI'!$E$6:$H$6,1,E204)), "")</f>
        <v>-4</v>
      </c>
      <c r="S204" s="4">
        <f>IF($O204 = TRUE, IF(ISBLANK(F204), "", INDEX('Individual UI'!$E$6:$H$6,1,F204)), "")</f>
        <v>-4</v>
      </c>
      <c r="T204" s="4">
        <f>IF($O204 = TRUE, IF(ISBLANK(G204), "", INDEX('Individual UI'!$E$6:$H$6,1,G204)), "")</f>
        <v>-2</v>
      </c>
      <c r="U204" s="4">
        <f>IF($O204 = TRUE, IF(ISBLANK(H204), "", INDEX('Individual UI'!$E$6:$H$6,1,H204)), "")</f>
        <v>-2</v>
      </c>
      <c r="V204" s="4">
        <f>IF($O204 = TRUE, IF(ISBLANK(I204), "", INDEX('Individual UI'!$E$6:$H$6,1,I204)), "")</f>
        <v>-2</v>
      </c>
      <c r="W204" s="4">
        <f>IF($O204 = TRUE, IF(ISBLANK(J204), "", INDEX('Individual UI'!$E$6:$H$6,1,J204)), "")</f>
        <v>-4</v>
      </c>
      <c r="X204" s="4">
        <f>IF($O204 = TRUE, IF(ISBLANK(K204), "", INDEX('Individual UI'!$E$6:$H$6,1,K204)), "")</f>
        <v>-4</v>
      </c>
      <c r="Y204" s="4">
        <f>IF($O204 = TRUE, IF(ISBLANK(L204), "", INDEX('Individual UI'!$E$6:$H$6,1,L204)), "")</f>
        <v>-4</v>
      </c>
      <c r="Z204" s="4">
        <f>IF($O204 = TRUE, IF(ISBLANK(M204), "", INDEX('Individual UI'!$E$6:$H$6,1,M204)), "")</f>
        <v>-4</v>
      </c>
      <c r="AA204" s="14">
        <f>IF($O204 = TRUE, IF(ISBLANK(N204), "", INDEX('Individual UI'!$E$6:$H$6,1,N204)), "")</f>
        <v>-4</v>
      </c>
      <c r="AB204" s="11">
        <f>IF($O204 = TRUE, EXP(MMULT($P204:$AA204, Documentation!D$39:D$50) + Documentation!D$51), "")</f>
        <v>6.9240338442458729</v>
      </c>
      <c r="AC204" s="4">
        <f>IF($O204 = TRUE, EXP(MMULT($P204:$AA204, Documentation!E$39:E$50) + Documentation!E$51), "")</f>
        <v>2.6731729823734914E-4</v>
      </c>
      <c r="AD204" s="4">
        <f>IF($O204 = TRUE, EXP(MMULT($P204:$AA204, Documentation!F$39:F$50) + Documentation!F$51), "")</f>
        <v>8.9053850788352471E-6</v>
      </c>
      <c r="AE204" s="4">
        <f>IF($O204 = TRUE, EXP(MMULT($P204:$AA204, Documentation!G$39:G$50) + Documentation!G$51), "")</f>
        <v>0.10118546597033766</v>
      </c>
      <c r="AF204" s="14">
        <f>IF($O204 = TRUE, EXP(MMULT($P204:$AA204, Documentation!H$39:H$50) + Documentation!H$51), "")</f>
        <v>2.7318151896853103E-3</v>
      </c>
      <c r="AG204" s="30">
        <f t="shared" si="43"/>
        <v>0.98517499524660834</v>
      </c>
      <c r="AH204" s="28">
        <f t="shared" si="44"/>
        <v>3.8034810912886247E-5</v>
      </c>
      <c r="AI204" s="28">
        <f t="shared" si="45"/>
        <v>1.2670883620827069E-6</v>
      </c>
      <c r="AJ204" s="28">
        <f t="shared" si="46"/>
        <v>1.4397010933040931E-2</v>
      </c>
      <c r="AK204" s="33">
        <f t="shared" si="47"/>
        <v>3.8869192107566326E-4</v>
      </c>
      <c r="AL204" s="11">
        <f t="shared" si="48"/>
        <v>1</v>
      </c>
      <c r="AM204" s="14" t="str">
        <f>IF($O204 = TRUE, INDEX(Documentation!$M$9:$M$13, $AL204, 1), "")</f>
        <v>Decisive Pursuers</v>
      </c>
      <c r="AN204" s="1"/>
      <c r="AO204" s="1"/>
      <c r="AP204" s="38">
        <v>0.98517499524660801</v>
      </c>
      <c r="AQ204" s="35">
        <v>3.8034810912887399E-5</v>
      </c>
      <c r="AR204" s="35">
        <v>1.2670883620827501E-6</v>
      </c>
      <c r="AS204" s="35">
        <v>1.4397010933041E-2</v>
      </c>
      <c r="AT204" s="35">
        <v>3.8869192107567302E-4</v>
      </c>
      <c r="AU204" s="14">
        <v>1</v>
      </c>
      <c r="AV204" s="4" t="b">
        <f t="shared" si="49"/>
        <v>1</v>
      </c>
      <c r="AW204" s="4" t="b">
        <f t="shared" si="50"/>
        <v>1</v>
      </c>
      <c r="AX204" s="4" t="b">
        <f t="shared" si="51"/>
        <v>1</v>
      </c>
      <c r="AY204" s="4" t="b">
        <f t="shared" si="52"/>
        <v>1</v>
      </c>
      <c r="AZ204" s="4" t="b">
        <f t="shared" si="53"/>
        <v>1</v>
      </c>
      <c r="BA204" s="4" t="b">
        <f t="shared" si="54"/>
        <v>1</v>
      </c>
      <c r="BB204" s="14" t="b">
        <f t="shared" si="55"/>
        <v>1</v>
      </c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x14ac:dyDescent="0.2">
      <c r="A205" s="1"/>
      <c r="B205" s="11" t="s">
        <v>360</v>
      </c>
      <c r="C205" s="4">
        <v>3</v>
      </c>
      <c r="D205" s="4">
        <v>2</v>
      </c>
      <c r="E205" s="4">
        <v>4</v>
      </c>
      <c r="F205" s="4">
        <v>2</v>
      </c>
      <c r="G205" s="4">
        <v>3</v>
      </c>
      <c r="H205" s="4">
        <v>3</v>
      </c>
      <c r="I205" s="4">
        <v>2</v>
      </c>
      <c r="J205" s="4">
        <v>2</v>
      </c>
      <c r="K205" s="4">
        <v>2</v>
      </c>
      <c r="L205" s="4">
        <v>2</v>
      </c>
      <c r="M205" s="4">
        <v>3</v>
      </c>
      <c r="N205" s="14">
        <v>2</v>
      </c>
      <c r="O205" s="25" t="b">
        <f t="shared" si="42"/>
        <v>1</v>
      </c>
      <c r="P205" s="11">
        <f>IF($O205 = TRUE, IF(ISBLANK(C205), "", INDEX('Individual UI'!$E$6:$H$6,1,C205)), "")</f>
        <v>2</v>
      </c>
      <c r="Q205" s="4">
        <f>IF($O205 = TRUE, IF(ISBLANK(D205), "", INDEX('Individual UI'!$E$6:$H$6,1,D205)), "")</f>
        <v>-2</v>
      </c>
      <c r="R205" s="4">
        <f>IF($O205 = TRUE, IF(ISBLANK(E205), "", INDEX('Individual UI'!$E$6:$H$6,1,E205)), "")</f>
        <v>4</v>
      </c>
      <c r="S205" s="4">
        <f>IF($O205 = TRUE, IF(ISBLANK(F205), "", INDEX('Individual UI'!$E$6:$H$6,1,F205)), "")</f>
        <v>-2</v>
      </c>
      <c r="T205" s="4">
        <f>IF($O205 = TRUE, IF(ISBLANK(G205), "", INDEX('Individual UI'!$E$6:$H$6,1,G205)), "")</f>
        <v>2</v>
      </c>
      <c r="U205" s="4">
        <f>IF($O205 = TRUE, IF(ISBLANK(H205), "", INDEX('Individual UI'!$E$6:$H$6,1,H205)), "")</f>
        <v>2</v>
      </c>
      <c r="V205" s="4">
        <f>IF($O205 = TRUE, IF(ISBLANK(I205), "", INDEX('Individual UI'!$E$6:$H$6,1,I205)), "")</f>
        <v>-2</v>
      </c>
      <c r="W205" s="4">
        <f>IF($O205 = TRUE, IF(ISBLANK(J205), "", INDEX('Individual UI'!$E$6:$H$6,1,J205)), "")</f>
        <v>-2</v>
      </c>
      <c r="X205" s="4">
        <f>IF($O205 = TRUE, IF(ISBLANK(K205), "", INDEX('Individual UI'!$E$6:$H$6,1,K205)), "")</f>
        <v>-2</v>
      </c>
      <c r="Y205" s="4">
        <f>IF($O205 = TRUE, IF(ISBLANK(L205), "", INDEX('Individual UI'!$E$6:$H$6,1,L205)), "")</f>
        <v>-2</v>
      </c>
      <c r="Z205" s="4">
        <f>IF($O205 = TRUE, IF(ISBLANK(M205), "", INDEX('Individual UI'!$E$6:$H$6,1,M205)), "")</f>
        <v>2</v>
      </c>
      <c r="AA205" s="14">
        <f>IF($O205 = TRUE, IF(ISBLANK(N205), "", INDEX('Individual UI'!$E$6:$H$6,1,N205)), "")</f>
        <v>-2</v>
      </c>
      <c r="AB205" s="11">
        <f>IF($O205 = TRUE, EXP(MMULT($P205:$AA205, Documentation!D$39:D$50) + Documentation!D$51), "")</f>
        <v>3.6629497247966816E-4</v>
      </c>
      <c r="AC205" s="4">
        <f>IF($O205 = TRUE, EXP(MMULT($P205:$AA205, Documentation!E$39:E$50) + Documentation!E$51), "")</f>
        <v>2.5945299599794774E-2</v>
      </c>
      <c r="AD205" s="4">
        <f>IF($O205 = TRUE, EXP(MMULT($P205:$AA205, Documentation!F$39:F$50) + Documentation!F$51), "")</f>
        <v>1.0841212576401839E-2</v>
      </c>
      <c r="AE205" s="4">
        <f>IF($O205 = TRUE, EXP(MMULT($P205:$AA205, Documentation!G$39:G$50) + Documentation!G$51), "")</f>
        <v>0.94841393641982141</v>
      </c>
      <c r="AF205" s="14">
        <f>IF($O205 = TRUE, EXP(MMULT($P205:$AA205, Documentation!H$39:H$50) + Documentation!H$51), "")</f>
        <v>1.1052068988829968</v>
      </c>
      <c r="AG205" s="30">
        <f t="shared" si="43"/>
        <v>1.7519590119290787E-4</v>
      </c>
      <c r="AH205" s="28">
        <f t="shared" si="44"/>
        <v>1.2409425426548392E-2</v>
      </c>
      <c r="AI205" s="28">
        <f t="shared" si="45"/>
        <v>5.1852636537402458E-3</v>
      </c>
      <c r="AJ205" s="28">
        <f t="shared" si="46"/>
        <v>0.45361865921926281</v>
      </c>
      <c r="AK205" s="33">
        <f t="shared" si="47"/>
        <v>0.52861145579925561</v>
      </c>
      <c r="AL205" s="11">
        <f t="shared" si="48"/>
        <v>5</v>
      </c>
      <c r="AM205" s="14" t="str">
        <f>IF($O205 = TRUE, INDEX(Documentation!$M$9:$M$13, $AL205, 1), "")</f>
        <v>Reluctant Claimants</v>
      </c>
      <c r="AN205" s="1"/>
      <c r="AO205" s="1"/>
      <c r="AP205" s="38">
        <v>1.7519590119290801E-4</v>
      </c>
      <c r="AQ205" s="35">
        <v>1.24094254265483E-2</v>
      </c>
      <c r="AR205" s="35">
        <v>5.1852636537402597E-3</v>
      </c>
      <c r="AS205" s="35">
        <v>0.45361865921926398</v>
      </c>
      <c r="AT205" s="35">
        <v>0.52861145579925495</v>
      </c>
      <c r="AU205" s="14">
        <v>5</v>
      </c>
      <c r="AV205" s="4" t="b">
        <f t="shared" si="49"/>
        <v>1</v>
      </c>
      <c r="AW205" s="4" t="b">
        <f t="shared" si="50"/>
        <v>1</v>
      </c>
      <c r="AX205" s="4" t="b">
        <f t="shared" si="51"/>
        <v>1</v>
      </c>
      <c r="AY205" s="4" t="b">
        <f t="shared" si="52"/>
        <v>1</v>
      </c>
      <c r="AZ205" s="4" t="b">
        <f t="shared" si="53"/>
        <v>1</v>
      </c>
      <c r="BA205" s="4" t="b">
        <f t="shared" si="54"/>
        <v>1</v>
      </c>
      <c r="BB205" s="14" t="b">
        <f t="shared" si="55"/>
        <v>1</v>
      </c>
      <c r="BC205" s="1"/>
      <c r="BD205" s="1"/>
      <c r="BE205" s="1"/>
      <c r="BF205" s="1"/>
      <c r="BG205" s="1"/>
      <c r="BH205" s="1"/>
      <c r="BI205" s="1"/>
      <c r="BJ205" s="1"/>
      <c r="BK205" s="1"/>
      <c r="BL205" s="1"/>
    </row>
    <row r="206" spans="1:64" x14ac:dyDescent="0.2">
      <c r="A206" s="1"/>
      <c r="B206" s="11" t="s">
        <v>361</v>
      </c>
      <c r="C206" s="4">
        <v>3</v>
      </c>
      <c r="D206" s="4">
        <v>1</v>
      </c>
      <c r="E206" s="4">
        <v>4</v>
      </c>
      <c r="F206" s="4">
        <v>4</v>
      </c>
      <c r="G206" s="4">
        <v>3</v>
      </c>
      <c r="H206" s="4">
        <v>4</v>
      </c>
      <c r="I206" s="4">
        <v>1</v>
      </c>
      <c r="J206" s="4">
        <v>4</v>
      </c>
      <c r="K206" s="4">
        <v>3</v>
      </c>
      <c r="L206" s="4">
        <v>3</v>
      </c>
      <c r="M206" s="4">
        <v>4</v>
      </c>
      <c r="N206" s="14">
        <v>3</v>
      </c>
      <c r="O206" s="25" t="b">
        <f t="shared" si="42"/>
        <v>1</v>
      </c>
      <c r="P206" s="11">
        <f>IF($O206 = TRUE, IF(ISBLANK(C206), "", INDEX('Individual UI'!$E$6:$H$6,1,C206)), "")</f>
        <v>2</v>
      </c>
      <c r="Q206" s="4">
        <f>IF($O206 = TRUE, IF(ISBLANK(D206), "", INDEX('Individual UI'!$E$6:$H$6,1,D206)), "")</f>
        <v>-4</v>
      </c>
      <c r="R206" s="4">
        <f>IF($O206 = TRUE, IF(ISBLANK(E206), "", INDEX('Individual UI'!$E$6:$H$6,1,E206)), "")</f>
        <v>4</v>
      </c>
      <c r="S206" s="4">
        <f>IF($O206 = TRUE, IF(ISBLANK(F206), "", INDEX('Individual UI'!$E$6:$H$6,1,F206)), "")</f>
        <v>4</v>
      </c>
      <c r="T206" s="4">
        <f>IF($O206 = TRUE, IF(ISBLANK(G206), "", INDEX('Individual UI'!$E$6:$H$6,1,G206)), "")</f>
        <v>2</v>
      </c>
      <c r="U206" s="4">
        <f>IF($O206 = TRUE, IF(ISBLANK(H206), "", INDEX('Individual UI'!$E$6:$H$6,1,H206)), "")</f>
        <v>4</v>
      </c>
      <c r="V206" s="4">
        <f>IF($O206 = TRUE, IF(ISBLANK(I206), "", INDEX('Individual UI'!$E$6:$H$6,1,I206)), "")</f>
        <v>-4</v>
      </c>
      <c r="W206" s="4">
        <f>IF($O206 = TRUE, IF(ISBLANK(J206), "", INDEX('Individual UI'!$E$6:$H$6,1,J206)), "")</f>
        <v>4</v>
      </c>
      <c r="X206" s="4">
        <f>IF($O206 = TRUE, IF(ISBLANK(K206), "", INDEX('Individual UI'!$E$6:$H$6,1,K206)), "")</f>
        <v>2</v>
      </c>
      <c r="Y206" s="4">
        <f>IF($O206 = TRUE, IF(ISBLANK(L206), "", INDEX('Individual UI'!$E$6:$H$6,1,L206)), "")</f>
        <v>2</v>
      </c>
      <c r="Z206" s="4">
        <f>IF($O206 = TRUE, IF(ISBLANK(M206), "", INDEX('Individual UI'!$E$6:$H$6,1,M206)), "")</f>
        <v>4</v>
      </c>
      <c r="AA206" s="14">
        <f>IF($O206 = TRUE, IF(ISBLANK(N206), "", INDEX('Individual UI'!$E$6:$H$6,1,N206)), "")</f>
        <v>2</v>
      </c>
      <c r="AB206" s="11">
        <f>IF($O206 = TRUE, EXP(MMULT($P206:$AA206, Documentation!D$39:D$50) + Documentation!D$51), "")</f>
        <v>5.7081163160239549E-6</v>
      </c>
      <c r="AC206" s="4">
        <f>IF($O206 = TRUE, EXP(MMULT($P206:$AA206, Documentation!E$39:E$50) + Documentation!E$51), "")</f>
        <v>1.0526244668094707E-2</v>
      </c>
      <c r="AD206" s="4">
        <f>IF($O206 = TRUE, EXP(MMULT($P206:$AA206, Documentation!F$39:F$50) + Documentation!F$51), "")</f>
        <v>17.379432339122548</v>
      </c>
      <c r="AE206" s="4">
        <f>IF($O206 = TRUE, EXP(MMULT($P206:$AA206, Documentation!G$39:G$50) + Documentation!G$51), "")</f>
        <v>0.21257192431295754</v>
      </c>
      <c r="AF206" s="14">
        <f>IF($O206 = TRUE, EXP(MMULT($P206:$AA206, Documentation!H$39:H$50) + Documentation!H$51), "")</f>
        <v>0.17965305833932096</v>
      </c>
      <c r="AG206" s="30">
        <f t="shared" si="43"/>
        <v>3.2100188721928004E-7</v>
      </c>
      <c r="AH206" s="28">
        <f t="shared" si="44"/>
        <v>5.9195437106017521E-4</v>
      </c>
      <c r="AI206" s="28">
        <f t="shared" si="45"/>
        <v>0.97735054276961797</v>
      </c>
      <c r="AJ206" s="28">
        <f t="shared" si="46"/>
        <v>1.1954204346316437E-2</v>
      </c>
      <c r="AK206" s="33">
        <f t="shared" si="47"/>
        <v>1.0102977511118298E-2</v>
      </c>
      <c r="AL206" s="11">
        <f t="shared" si="48"/>
        <v>3</v>
      </c>
      <c r="AM206" s="14" t="str">
        <f>IF($O206 = TRUE, INDEX(Documentation!$M$9:$M$13, $AL206, 1), "")</f>
        <v>Process Skeptics</v>
      </c>
      <c r="AN206" s="1"/>
      <c r="AO206" s="1"/>
      <c r="AP206" s="38">
        <v>3.2100188721928698E-7</v>
      </c>
      <c r="AQ206" s="35">
        <v>5.9195437106016903E-4</v>
      </c>
      <c r="AR206" s="35">
        <v>0.97735054276961797</v>
      </c>
      <c r="AS206" s="35">
        <v>1.1954204346316799E-2</v>
      </c>
      <c r="AT206" s="35">
        <v>1.01029775111184E-2</v>
      </c>
      <c r="AU206" s="14">
        <v>3</v>
      </c>
      <c r="AV206" s="4" t="b">
        <f t="shared" si="49"/>
        <v>1</v>
      </c>
      <c r="AW206" s="4" t="b">
        <f t="shared" si="50"/>
        <v>1</v>
      </c>
      <c r="AX206" s="4" t="b">
        <f t="shared" si="51"/>
        <v>1</v>
      </c>
      <c r="AY206" s="4" t="b">
        <f t="shared" si="52"/>
        <v>1</v>
      </c>
      <c r="AZ206" s="4" t="b">
        <f t="shared" si="53"/>
        <v>1</v>
      </c>
      <c r="BA206" s="4" t="b">
        <f t="shared" si="54"/>
        <v>1</v>
      </c>
      <c r="BB206" s="14" t="b">
        <f t="shared" si="55"/>
        <v>1</v>
      </c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x14ac:dyDescent="0.2">
      <c r="A207" s="1"/>
      <c r="B207" s="11" t="s">
        <v>362</v>
      </c>
      <c r="C207" s="4">
        <v>4</v>
      </c>
      <c r="D207" s="4">
        <v>2</v>
      </c>
      <c r="E207" s="4">
        <v>4</v>
      </c>
      <c r="F207" s="4">
        <v>4</v>
      </c>
      <c r="G207" s="4">
        <v>1</v>
      </c>
      <c r="H207" s="4">
        <v>3</v>
      </c>
      <c r="I207" s="4">
        <v>3</v>
      </c>
      <c r="J207" s="4">
        <v>4</v>
      </c>
      <c r="K207" s="4">
        <v>3</v>
      </c>
      <c r="L207" s="4">
        <v>3</v>
      </c>
      <c r="M207" s="4">
        <v>1</v>
      </c>
      <c r="N207" s="14">
        <v>4</v>
      </c>
      <c r="O207" s="25" t="b">
        <f t="shared" si="42"/>
        <v>1</v>
      </c>
      <c r="P207" s="11">
        <f>IF($O207 = TRUE, IF(ISBLANK(C207), "", INDEX('Individual UI'!$E$6:$H$6,1,C207)), "")</f>
        <v>4</v>
      </c>
      <c r="Q207" s="4">
        <f>IF($O207 = TRUE, IF(ISBLANK(D207), "", INDEX('Individual UI'!$E$6:$H$6,1,D207)), "")</f>
        <v>-2</v>
      </c>
      <c r="R207" s="4">
        <f>IF($O207 = TRUE, IF(ISBLANK(E207), "", INDEX('Individual UI'!$E$6:$H$6,1,E207)), "")</f>
        <v>4</v>
      </c>
      <c r="S207" s="4">
        <f>IF($O207 = TRUE, IF(ISBLANK(F207), "", INDEX('Individual UI'!$E$6:$H$6,1,F207)), "")</f>
        <v>4</v>
      </c>
      <c r="T207" s="4">
        <f>IF($O207 = TRUE, IF(ISBLANK(G207), "", INDEX('Individual UI'!$E$6:$H$6,1,G207)), "")</f>
        <v>-4</v>
      </c>
      <c r="U207" s="4">
        <f>IF($O207 = TRUE, IF(ISBLANK(H207), "", INDEX('Individual UI'!$E$6:$H$6,1,H207)), "")</f>
        <v>2</v>
      </c>
      <c r="V207" s="4">
        <f>IF($O207 = TRUE, IF(ISBLANK(I207), "", INDEX('Individual UI'!$E$6:$H$6,1,I207)), "")</f>
        <v>2</v>
      </c>
      <c r="W207" s="4">
        <f>IF($O207 = TRUE, IF(ISBLANK(J207), "", INDEX('Individual UI'!$E$6:$H$6,1,J207)), "")</f>
        <v>4</v>
      </c>
      <c r="X207" s="4">
        <f>IF($O207 = TRUE, IF(ISBLANK(K207), "", INDEX('Individual UI'!$E$6:$H$6,1,K207)), "")</f>
        <v>2</v>
      </c>
      <c r="Y207" s="4">
        <f>IF($O207 = TRUE, IF(ISBLANK(L207), "", INDEX('Individual UI'!$E$6:$H$6,1,L207)), "")</f>
        <v>2</v>
      </c>
      <c r="Z207" s="4">
        <f>IF($O207 = TRUE, IF(ISBLANK(M207), "", INDEX('Individual UI'!$E$6:$H$6,1,M207)), "")</f>
        <v>-4</v>
      </c>
      <c r="AA207" s="14">
        <f>IF($O207 = TRUE, IF(ISBLANK(N207), "", INDEX('Individual UI'!$E$6:$H$6,1,N207)), "")</f>
        <v>4</v>
      </c>
      <c r="AB207" s="11">
        <f>IF($O207 = TRUE, EXP(MMULT($P207:$AA207, Documentation!D$39:D$50) + Documentation!D$51), "")</f>
        <v>1.0398299687977405E-3</v>
      </c>
      <c r="AC207" s="4">
        <f>IF($O207 = TRUE, EXP(MMULT($P207:$AA207, Documentation!E$39:E$50) + Documentation!E$51), "")</f>
        <v>1.6523332185063569E-3</v>
      </c>
      <c r="AD207" s="4">
        <f>IF($O207 = TRUE, EXP(MMULT($P207:$AA207, Documentation!F$39:F$50) + Documentation!F$51), "")</f>
        <v>2.5631763051520311</v>
      </c>
      <c r="AE207" s="4">
        <f>IF($O207 = TRUE, EXP(MMULT($P207:$AA207, Documentation!G$39:G$50) + Documentation!G$51), "")</f>
        <v>5.2947281615496212E-3</v>
      </c>
      <c r="AF207" s="14">
        <f>IF($O207 = TRUE, EXP(MMULT($P207:$AA207, Documentation!H$39:H$50) + Documentation!H$51), "")</f>
        <v>2.6990898535970273E-3</v>
      </c>
      <c r="AG207" s="30">
        <f t="shared" si="43"/>
        <v>4.0399596136532815E-4</v>
      </c>
      <c r="AH207" s="28">
        <f t="shared" si="44"/>
        <v>6.4196644368516586E-4</v>
      </c>
      <c r="AI207" s="28">
        <f t="shared" si="45"/>
        <v>0.99584827002629339</v>
      </c>
      <c r="AJ207" s="28">
        <f t="shared" si="46"/>
        <v>2.0571140070780041E-3</v>
      </c>
      <c r="AK207" s="33">
        <f t="shared" si="47"/>
        <v>1.0486535615780411E-3</v>
      </c>
      <c r="AL207" s="11">
        <f t="shared" si="48"/>
        <v>3</v>
      </c>
      <c r="AM207" s="14" t="str">
        <f>IF($O207 = TRUE, INDEX(Documentation!$M$9:$M$13, $AL207, 1), "")</f>
        <v>Process Skeptics</v>
      </c>
      <c r="AN207" s="1"/>
      <c r="AO207" s="1"/>
      <c r="AP207" s="38">
        <v>4.0399596136531899E-4</v>
      </c>
      <c r="AQ207" s="35">
        <v>6.41966443685165E-4</v>
      </c>
      <c r="AR207" s="35">
        <v>0.99584827002629395</v>
      </c>
      <c r="AS207" s="35">
        <v>2.0571140070779299E-3</v>
      </c>
      <c r="AT207" s="35">
        <v>1.04865356157803E-3</v>
      </c>
      <c r="AU207" s="14">
        <v>3</v>
      </c>
      <c r="AV207" s="4" t="b">
        <f t="shared" si="49"/>
        <v>1</v>
      </c>
      <c r="AW207" s="4" t="b">
        <f t="shared" si="50"/>
        <v>1</v>
      </c>
      <c r="AX207" s="4" t="b">
        <f t="shared" si="51"/>
        <v>1</v>
      </c>
      <c r="AY207" s="4" t="b">
        <f t="shared" si="52"/>
        <v>1</v>
      </c>
      <c r="AZ207" s="4" t="b">
        <f t="shared" si="53"/>
        <v>1</v>
      </c>
      <c r="BA207" s="4" t="b">
        <f t="shared" si="54"/>
        <v>1</v>
      </c>
      <c r="BB207" s="14" t="b">
        <f t="shared" si="55"/>
        <v>1</v>
      </c>
      <c r="BC207" s="1"/>
      <c r="BD207" s="1"/>
      <c r="BE207" s="1"/>
      <c r="BF207" s="1"/>
      <c r="BG207" s="1"/>
      <c r="BH207" s="1"/>
      <c r="BI207" s="1"/>
      <c r="BJ207" s="1"/>
      <c r="BK207" s="1"/>
      <c r="BL207" s="1"/>
    </row>
    <row r="208" spans="1:64" x14ac:dyDescent="0.2">
      <c r="A208" s="1"/>
      <c r="B208" s="11" t="s">
        <v>363</v>
      </c>
      <c r="C208" s="4">
        <v>4</v>
      </c>
      <c r="D208" s="4">
        <v>3</v>
      </c>
      <c r="E208" s="4">
        <v>4</v>
      </c>
      <c r="F208" s="4">
        <v>3</v>
      </c>
      <c r="G208" s="4">
        <v>3</v>
      </c>
      <c r="H208" s="4">
        <v>4</v>
      </c>
      <c r="I208" s="4">
        <v>1</v>
      </c>
      <c r="J208" s="4">
        <v>2</v>
      </c>
      <c r="K208" s="4">
        <v>2</v>
      </c>
      <c r="L208" s="4">
        <v>4</v>
      </c>
      <c r="M208" s="4">
        <v>3</v>
      </c>
      <c r="N208" s="14">
        <v>2</v>
      </c>
      <c r="O208" s="25" t="b">
        <f t="shared" si="42"/>
        <v>1</v>
      </c>
      <c r="P208" s="11">
        <f>IF($O208 = TRUE, IF(ISBLANK(C208), "", INDEX('Individual UI'!$E$6:$H$6,1,C208)), "")</f>
        <v>4</v>
      </c>
      <c r="Q208" s="4">
        <f>IF($O208 = TRUE, IF(ISBLANK(D208), "", INDEX('Individual UI'!$E$6:$H$6,1,D208)), "")</f>
        <v>2</v>
      </c>
      <c r="R208" s="4">
        <f>IF($O208 = TRUE, IF(ISBLANK(E208), "", INDEX('Individual UI'!$E$6:$H$6,1,E208)), "")</f>
        <v>4</v>
      </c>
      <c r="S208" s="4">
        <f>IF($O208 = TRUE, IF(ISBLANK(F208), "", INDEX('Individual UI'!$E$6:$H$6,1,F208)), "")</f>
        <v>2</v>
      </c>
      <c r="T208" s="4">
        <f>IF($O208 = TRUE, IF(ISBLANK(G208), "", INDEX('Individual UI'!$E$6:$H$6,1,G208)), "")</f>
        <v>2</v>
      </c>
      <c r="U208" s="4">
        <f>IF($O208 = TRUE, IF(ISBLANK(H208), "", INDEX('Individual UI'!$E$6:$H$6,1,H208)), "")</f>
        <v>4</v>
      </c>
      <c r="V208" s="4">
        <f>IF($O208 = TRUE, IF(ISBLANK(I208), "", INDEX('Individual UI'!$E$6:$H$6,1,I208)), "")</f>
        <v>-4</v>
      </c>
      <c r="W208" s="4">
        <f>IF($O208 = TRUE, IF(ISBLANK(J208), "", INDEX('Individual UI'!$E$6:$H$6,1,J208)), "")</f>
        <v>-2</v>
      </c>
      <c r="X208" s="4">
        <f>IF($O208 = TRUE, IF(ISBLANK(K208), "", INDEX('Individual UI'!$E$6:$H$6,1,K208)), "")</f>
        <v>-2</v>
      </c>
      <c r="Y208" s="4">
        <f>IF($O208 = TRUE, IF(ISBLANK(L208), "", INDEX('Individual UI'!$E$6:$H$6,1,L208)), "")</f>
        <v>4</v>
      </c>
      <c r="Z208" s="4">
        <f>IF($O208 = TRUE, IF(ISBLANK(M208), "", INDEX('Individual UI'!$E$6:$H$6,1,M208)), "")</f>
        <v>2</v>
      </c>
      <c r="AA208" s="14">
        <f>IF($O208 = TRUE, IF(ISBLANK(N208), "", INDEX('Individual UI'!$E$6:$H$6,1,N208)), "")</f>
        <v>-2</v>
      </c>
      <c r="AB208" s="11">
        <f>IF($O208 = TRUE, EXP(MMULT($P208:$AA208, Documentation!D$39:D$50) + Documentation!D$51), "")</f>
        <v>1.2818932050287364E-6</v>
      </c>
      <c r="AC208" s="4">
        <f>IF($O208 = TRUE, EXP(MMULT($P208:$AA208, Documentation!E$39:E$50) + Documentation!E$51), "")</f>
        <v>0.97622491828545066</v>
      </c>
      <c r="AD208" s="4">
        <f>IF($O208 = TRUE, EXP(MMULT($P208:$AA208, Documentation!F$39:F$50) + Documentation!F$51), "")</f>
        <v>0.27826854949755503</v>
      </c>
      <c r="AE208" s="4">
        <f>IF($O208 = TRUE, EXP(MMULT($P208:$AA208, Documentation!G$39:G$50) + Documentation!G$51), "")</f>
        <v>0.85760461752601769</v>
      </c>
      <c r="AF208" s="14">
        <f>IF($O208 = TRUE, EXP(MMULT($P208:$AA208, Documentation!H$39:H$50) + Documentation!H$51), "")</f>
        <v>76.392414123532035</v>
      </c>
      <c r="AG208" s="30">
        <f t="shared" si="43"/>
        <v>1.6328910887143267E-8</v>
      </c>
      <c r="AH208" s="28">
        <f t="shared" si="44"/>
        <v>1.2435271233171485E-2</v>
      </c>
      <c r="AI208" s="28">
        <f t="shared" si="45"/>
        <v>3.5446184827372827E-3</v>
      </c>
      <c r="AJ208" s="28">
        <f t="shared" si="46"/>
        <v>1.0924271476788899E-2</v>
      </c>
      <c r="AK208" s="33">
        <f t="shared" si="47"/>
        <v>0.97309582247839133</v>
      </c>
      <c r="AL208" s="11">
        <f t="shared" si="48"/>
        <v>5</v>
      </c>
      <c r="AM208" s="14" t="str">
        <f>IF($O208 = TRUE, INDEX(Documentation!$M$9:$M$13, $AL208, 1), "")</f>
        <v>Reluctant Claimants</v>
      </c>
      <c r="AN208" s="1"/>
      <c r="AO208" s="1"/>
      <c r="AP208" s="38">
        <v>1.63289108871433E-8</v>
      </c>
      <c r="AQ208" s="35">
        <v>1.24352712331714E-2</v>
      </c>
      <c r="AR208" s="35">
        <v>3.5446184827372801E-3</v>
      </c>
      <c r="AS208" s="35">
        <v>1.09242714767888E-2</v>
      </c>
      <c r="AT208" s="35">
        <v>0.97309582247839199</v>
      </c>
      <c r="AU208" s="14">
        <v>5</v>
      </c>
      <c r="AV208" s="4" t="b">
        <f t="shared" si="49"/>
        <v>1</v>
      </c>
      <c r="AW208" s="4" t="b">
        <f t="shared" si="50"/>
        <v>1</v>
      </c>
      <c r="AX208" s="4" t="b">
        <f t="shared" si="51"/>
        <v>1</v>
      </c>
      <c r="AY208" s="4" t="b">
        <f t="shared" si="52"/>
        <v>1</v>
      </c>
      <c r="AZ208" s="4" t="b">
        <f t="shared" si="53"/>
        <v>1</v>
      </c>
      <c r="BA208" s="4" t="b">
        <f t="shared" si="54"/>
        <v>1</v>
      </c>
      <c r="BB208" s="14" t="b">
        <f t="shared" si="55"/>
        <v>1</v>
      </c>
      <c r="BC208" s="1"/>
      <c r="BD208" s="1"/>
      <c r="BE208" s="1"/>
      <c r="BF208" s="1"/>
      <c r="BG208" s="1"/>
      <c r="BH208" s="1"/>
      <c r="BI208" s="1"/>
      <c r="BJ208" s="1"/>
      <c r="BK208" s="1"/>
      <c r="BL208" s="1"/>
    </row>
    <row r="209" spans="1:64" x14ac:dyDescent="0.2">
      <c r="A209" s="1"/>
      <c r="B209" s="11" t="s">
        <v>364</v>
      </c>
      <c r="C209" s="4">
        <v>1</v>
      </c>
      <c r="D209" s="4">
        <v>2</v>
      </c>
      <c r="E209" s="4">
        <v>2</v>
      </c>
      <c r="F209" s="4">
        <v>2</v>
      </c>
      <c r="G209" s="4">
        <v>1</v>
      </c>
      <c r="H209" s="4">
        <v>2</v>
      </c>
      <c r="I209" s="4">
        <v>2</v>
      </c>
      <c r="J209" s="4">
        <v>2</v>
      </c>
      <c r="K209" s="4">
        <v>2</v>
      </c>
      <c r="L209" s="4">
        <v>2</v>
      </c>
      <c r="M209" s="4">
        <v>2</v>
      </c>
      <c r="N209" s="14">
        <v>3</v>
      </c>
      <c r="O209" s="25" t="b">
        <f t="shared" si="42"/>
        <v>1</v>
      </c>
      <c r="P209" s="11">
        <f>IF($O209 = TRUE, IF(ISBLANK(C209), "", INDEX('Individual UI'!$E$6:$H$6,1,C209)), "")</f>
        <v>-4</v>
      </c>
      <c r="Q209" s="4">
        <f>IF($O209 = TRUE, IF(ISBLANK(D209), "", INDEX('Individual UI'!$E$6:$H$6,1,D209)), "")</f>
        <v>-2</v>
      </c>
      <c r="R209" s="4">
        <f>IF($O209 = TRUE, IF(ISBLANK(E209), "", INDEX('Individual UI'!$E$6:$H$6,1,E209)), "")</f>
        <v>-2</v>
      </c>
      <c r="S209" s="4">
        <f>IF($O209 = TRUE, IF(ISBLANK(F209), "", INDEX('Individual UI'!$E$6:$H$6,1,F209)), "")</f>
        <v>-2</v>
      </c>
      <c r="T209" s="4">
        <f>IF($O209 = TRUE, IF(ISBLANK(G209), "", INDEX('Individual UI'!$E$6:$H$6,1,G209)), "")</f>
        <v>-4</v>
      </c>
      <c r="U209" s="4">
        <f>IF($O209 = TRUE, IF(ISBLANK(H209), "", INDEX('Individual UI'!$E$6:$H$6,1,H209)), "")</f>
        <v>-2</v>
      </c>
      <c r="V209" s="4">
        <f>IF($O209 = TRUE, IF(ISBLANK(I209), "", INDEX('Individual UI'!$E$6:$H$6,1,I209)), "")</f>
        <v>-2</v>
      </c>
      <c r="W209" s="4">
        <f>IF($O209 = TRUE, IF(ISBLANK(J209), "", INDEX('Individual UI'!$E$6:$H$6,1,J209)), "")</f>
        <v>-2</v>
      </c>
      <c r="X209" s="4">
        <f>IF($O209 = TRUE, IF(ISBLANK(K209), "", INDEX('Individual UI'!$E$6:$H$6,1,K209)), "")</f>
        <v>-2</v>
      </c>
      <c r="Y209" s="4">
        <f>IF($O209 = TRUE, IF(ISBLANK(L209), "", INDEX('Individual UI'!$E$6:$H$6,1,L209)), "")</f>
        <v>-2</v>
      </c>
      <c r="Z209" s="4">
        <f>IF($O209 = TRUE, IF(ISBLANK(M209), "", INDEX('Individual UI'!$E$6:$H$6,1,M209)), "")</f>
        <v>-2</v>
      </c>
      <c r="AA209" s="14">
        <f>IF($O209 = TRUE, IF(ISBLANK(N209), "", INDEX('Individual UI'!$E$6:$H$6,1,N209)), "")</f>
        <v>2</v>
      </c>
      <c r="AB209" s="11">
        <f>IF($O209 = TRUE, EXP(MMULT($P209:$AA209, Documentation!D$39:D$50) + Documentation!D$51), "")</f>
        <v>4.9310171898710289</v>
      </c>
      <c r="AC209" s="4">
        <f>IF($O209 = TRUE, EXP(MMULT($P209:$AA209, Documentation!E$39:E$50) + Documentation!E$51), "")</f>
        <v>1.4330819785049519E-3</v>
      </c>
      <c r="AD209" s="4">
        <f>IF($O209 = TRUE, EXP(MMULT($P209:$AA209, Documentation!F$39:F$50) + Documentation!F$51), "")</f>
        <v>4.8813909681177768E-4</v>
      </c>
      <c r="AE209" s="4">
        <f>IF($O209 = TRUE, EXP(MMULT($P209:$AA209, Documentation!G$39:G$50) + Documentation!G$51), "")</f>
        <v>1.2817832957628608E-2</v>
      </c>
      <c r="AF209" s="14">
        <f>IF($O209 = TRUE, EXP(MMULT($P209:$AA209, Documentation!H$39:H$50) + Documentation!H$51), "")</f>
        <v>1.5275634619140512E-4</v>
      </c>
      <c r="AG209" s="30">
        <f t="shared" si="43"/>
        <v>0.99698906502760476</v>
      </c>
      <c r="AH209" s="28">
        <f t="shared" si="44"/>
        <v>2.8975097973546742E-4</v>
      </c>
      <c r="AI209" s="28">
        <f t="shared" si="45"/>
        <v>9.8695527310973047E-5</v>
      </c>
      <c r="AJ209" s="28">
        <f t="shared" si="46"/>
        <v>2.5916030717468268E-3</v>
      </c>
      <c r="AK209" s="33">
        <f t="shared" si="47"/>
        <v>3.0885393601798703E-5</v>
      </c>
      <c r="AL209" s="11">
        <f t="shared" si="48"/>
        <v>1</v>
      </c>
      <c r="AM209" s="14" t="str">
        <f>IF($O209 = TRUE, INDEX(Documentation!$M$9:$M$13, $AL209, 1), "")</f>
        <v>Decisive Pursuers</v>
      </c>
      <c r="AN209" s="1"/>
      <c r="AO209" s="1"/>
      <c r="AP209" s="38">
        <v>0.99698906502760498</v>
      </c>
      <c r="AQ209" s="35">
        <v>2.8975097973546699E-4</v>
      </c>
      <c r="AR209" s="35">
        <v>9.8695527310973602E-5</v>
      </c>
      <c r="AS209" s="35">
        <v>2.5916030717468299E-3</v>
      </c>
      <c r="AT209" s="35">
        <v>3.0885393601798703E-5</v>
      </c>
      <c r="AU209" s="14">
        <v>1</v>
      </c>
      <c r="AV209" s="4" t="b">
        <f t="shared" si="49"/>
        <v>1</v>
      </c>
      <c r="AW209" s="4" t="b">
        <f t="shared" si="50"/>
        <v>1</v>
      </c>
      <c r="AX209" s="4" t="b">
        <f t="shared" si="51"/>
        <v>1</v>
      </c>
      <c r="AY209" s="4" t="b">
        <f t="shared" si="52"/>
        <v>1</v>
      </c>
      <c r="AZ209" s="4" t="b">
        <f t="shared" si="53"/>
        <v>1</v>
      </c>
      <c r="BA209" s="4" t="b">
        <f t="shared" si="54"/>
        <v>1</v>
      </c>
      <c r="BB209" s="14" t="b">
        <f t="shared" si="55"/>
        <v>1</v>
      </c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x14ac:dyDescent="0.2">
      <c r="A210" s="1"/>
      <c r="B210" s="11" t="s">
        <v>365</v>
      </c>
      <c r="C210" s="4">
        <v>4</v>
      </c>
      <c r="D210" s="4">
        <v>4</v>
      </c>
      <c r="E210" s="4">
        <v>3</v>
      </c>
      <c r="F210" s="4">
        <v>2</v>
      </c>
      <c r="G210" s="4">
        <v>4</v>
      </c>
      <c r="H210" s="4">
        <v>1</v>
      </c>
      <c r="I210" s="4">
        <v>3</v>
      </c>
      <c r="J210" s="4">
        <v>2</v>
      </c>
      <c r="K210" s="4">
        <v>2</v>
      </c>
      <c r="L210" s="4">
        <v>4</v>
      </c>
      <c r="M210" s="4">
        <v>4</v>
      </c>
      <c r="N210" s="14">
        <v>2</v>
      </c>
      <c r="O210" s="25" t="b">
        <f t="shared" si="42"/>
        <v>1</v>
      </c>
      <c r="P210" s="11">
        <f>IF($O210 = TRUE, IF(ISBLANK(C210), "", INDEX('Individual UI'!$E$6:$H$6,1,C210)), "")</f>
        <v>4</v>
      </c>
      <c r="Q210" s="4">
        <f>IF($O210 = TRUE, IF(ISBLANK(D210), "", INDEX('Individual UI'!$E$6:$H$6,1,D210)), "")</f>
        <v>4</v>
      </c>
      <c r="R210" s="4">
        <f>IF($O210 = TRUE, IF(ISBLANK(E210), "", INDEX('Individual UI'!$E$6:$H$6,1,E210)), "")</f>
        <v>2</v>
      </c>
      <c r="S210" s="4">
        <f>IF($O210 = TRUE, IF(ISBLANK(F210), "", INDEX('Individual UI'!$E$6:$H$6,1,F210)), "")</f>
        <v>-2</v>
      </c>
      <c r="T210" s="4">
        <f>IF($O210 = TRUE, IF(ISBLANK(G210), "", INDEX('Individual UI'!$E$6:$H$6,1,G210)), "")</f>
        <v>4</v>
      </c>
      <c r="U210" s="4">
        <f>IF($O210 = TRUE, IF(ISBLANK(H210), "", INDEX('Individual UI'!$E$6:$H$6,1,H210)), "")</f>
        <v>-4</v>
      </c>
      <c r="V210" s="4">
        <f>IF($O210 = TRUE, IF(ISBLANK(I210), "", INDEX('Individual UI'!$E$6:$H$6,1,I210)), "")</f>
        <v>2</v>
      </c>
      <c r="W210" s="4">
        <f>IF($O210 = TRUE, IF(ISBLANK(J210), "", INDEX('Individual UI'!$E$6:$H$6,1,J210)), "")</f>
        <v>-2</v>
      </c>
      <c r="X210" s="4">
        <f>IF($O210 = TRUE, IF(ISBLANK(K210), "", INDEX('Individual UI'!$E$6:$H$6,1,K210)), "")</f>
        <v>-2</v>
      </c>
      <c r="Y210" s="4">
        <f>IF($O210 = TRUE, IF(ISBLANK(L210), "", INDEX('Individual UI'!$E$6:$H$6,1,L210)), "")</f>
        <v>4</v>
      </c>
      <c r="Z210" s="4">
        <f>IF($O210 = TRUE, IF(ISBLANK(M210), "", INDEX('Individual UI'!$E$6:$H$6,1,M210)), "")</f>
        <v>4</v>
      </c>
      <c r="AA210" s="14">
        <f>IF($O210 = TRUE, IF(ISBLANK(N210), "", INDEX('Individual UI'!$E$6:$H$6,1,N210)), "")</f>
        <v>-2</v>
      </c>
      <c r="AB210" s="11">
        <f>IF($O210 = TRUE, EXP(MMULT($P210:$AA210, Documentation!D$39:D$50) + Documentation!D$51), "")</f>
        <v>5.9084356024590707E-5</v>
      </c>
      <c r="AC210" s="4">
        <f>IF($O210 = TRUE, EXP(MMULT($P210:$AA210, Documentation!E$39:E$50) + Documentation!E$51), "")</f>
        <v>13.301694086543293</v>
      </c>
      <c r="AD210" s="4">
        <f>IF($O210 = TRUE, EXP(MMULT($P210:$AA210, Documentation!F$39:F$50) + Documentation!F$51), "")</f>
        <v>3.4280748526022996E-2</v>
      </c>
      <c r="AE210" s="4">
        <f>IF($O210 = TRUE, EXP(MMULT($P210:$AA210, Documentation!G$39:G$50) + Documentation!G$51), "")</f>
        <v>3.3338423347046095E-4</v>
      </c>
      <c r="AF210" s="14">
        <f>IF($O210 = TRUE, EXP(MMULT($P210:$AA210, Documentation!H$39:H$50) + Documentation!H$51), "")</f>
        <v>0.57900243157331288</v>
      </c>
      <c r="AG210" s="30">
        <f t="shared" si="43"/>
        <v>4.2459781629083038E-6</v>
      </c>
      <c r="AH210" s="28">
        <f t="shared" si="44"/>
        <v>0.95589943635237551</v>
      </c>
      <c r="AI210" s="28">
        <f t="shared" si="45"/>
        <v>2.4635169009723156E-3</v>
      </c>
      <c r="AJ210" s="28">
        <f t="shared" si="46"/>
        <v>2.3957986012140965E-5</v>
      </c>
      <c r="AK210" s="33">
        <f t="shared" si="47"/>
        <v>4.1608842782477062E-2</v>
      </c>
      <c r="AL210" s="11">
        <f t="shared" si="48"/>
        <v>2</v>
      </c>
      <c r="AM210" s="14" t="str">
        <f>IF($O210 = TRUE, INDEX(Documentation!$M$9:$M$13, $AL210, 1), "")</f>
        <v>Cautious Consulters</v>
      </c>
      <c r="AN210" s="1"/>
      <c r="AO210" s="1"/>
      <c r="AP210" s="38">
        <v>4.2459781629083097E-6</v>
      </c>
      <c r="AQ210" s="35">
        <v>0.95589943635237595</v>
      </c>
      <c r="AR210" s="35">
        <v>2.46351690097232E-3</v>
      </c>
      <c r="AS210" s="35">
        <v>2.3957986012140701E-5</v>
      </c>
      <c r="AT210" s="35">
        <v>4.1608842782476702E-2</v>
      </c>
      <c r="AU210" s="14">
        <v>2</v>
      </c>
      <c r="AV210" s="4" t="b">
        <f t="shared" si="49"/>
        <v>1</v>
      </c>
      <c r="AW210" s="4" t="b">
        <f t="shared" si="50"/>
        <v>1</v>
      </c>
      <c r="AX210" s="4" t="b">
        <f t="shared" si="51"/>
        <v>1</v>
      </c>
      <c r="AY210" s="4" t="b">
        <f t="shared" si="52"/>
        <v>1</v>
      </c>
      <c r="AZ210" s="4" t="b">
        <f t="shared" si="53"/>
        <v>1</v>
      </c>
      <c r="BA210" s="4" t="b">
        <f t="shared" si="54"/>
        <v>1</v>
      </c>
      <c r="BB210" s="14" t="b">
        <f t="shared" si="55"/>
        <v>1</v>
      </c>
      <c r="BC210" s="1"/>
      <c r="BD210" s="1"/>
      <c r="BE210" s="1"/>
      <c r="BF210" s="1"/>
      <c r="BG210" s="1"/>
      <c r="BH210" s="1"/>
      <c r="BI210" s="1"/>
      <c r="BJ210" s="1"/>
      <c r="BK210" s="1"/>
      <c r="BL210" s="1"/>
    </row>
    <row r="211" spans="1:64" x14ac:dyDescent="0.2">
      <c r="A211" s="1"/>
      <c r="B211" s="11" t="s">
        <v>366</v>
      </c>
      <c r="C211" s="4">
        <v>2</v>
      </c>
      <c r="D211" s="4">
        <v>4</v>
      </c>
      <c r="E211" s="4">
        <v>2</v>
      </c>
      <c r="F211" s="4">
        <v>1</v>
      </c>
      <c r="G211" s="4">
        <v>3</v>
      </c>
      <c r="H211" s="4">
        <v>4</v>
      </c>
      <c r="I211" s="4">
        <v>2</v>
      </c>
      <c r="J211" s="4">
        <v>3</v>
      </c>
      <c r="K211" s="4">
        <v>2</v>
      </c>
      <c r="L211" s="4">
        <v>3</v>
      </c>
      <c r="M211" s="4">
        <v>4</v>
      </c>
      <c r="N211" s="14">
        <v>2</v>
      </c>
      <c r="O211" s="25" t="b">
        <f t="shared" si="42"/>
        <v>1</v>
      </c>
      <c r="P211" s="11">
        <f>IF($O211 = TRUE, IF(ISBLANK(C211), "", INDEX('Individual UI'!$E$6:$H$6,1,C211)), "")</f>
        <v>-2</v>
      </c>
      <c r="Q211" s="4">
        <f>IF($O211 = TRUE, IF(ISBLANK(D211), "", INDEX('Individual UI'!$E$6:$H$6,1,D211)), "")</f>
        <v>4</v>
      </c>
      <c r="R211" s="4">
        <f>IF($O211 = TRUE, IF(ISBLANK(E211), "", INDEX('Individual UI'!$E$6:$H$6,1,E211)), "")</f>
        <v>-2</v>
      </c>
      <c r="S211" s="4">
        <f>IF($O211 = TRUE, IF(ISBLANK(F211), "", INDEX('Individual UI'!$E$6:$H$6,1,F211)), "")</f>
        <v>-4</v>
      </c>
      <c r="T211" s="4">
        <f>IF($O211 = TRUE, IF(ISBLANK(G211), "", INDEX('Individual UI'!$E$6:$H$6,1,G211)), "")</f>
        <v>2</v>
      </c>
      <c r="U211" s="4">
        <f>IF($O211 = TRUE, IF(ISBLANK(H211), "", INDEX('Individual UI'!$E$6:$H$6,1,H211)), "")</f>
        <v>4</v>
      </c>
      <c r="V211" s="4">
        <f>IF($O211 = TRUE, IF(ISBLANK(I211), "", INDEX('Individual UI'!$E$6:$H$6,1,I211)), "")</f>
        <v>-2</v>
      </c>
      <c r="W211" s="4">
        <f>IF($O211 = TRUE, IF(ISBLANK(J211), "", INDEX('Individual UI'!$E$6:$H$6,1,J211)), "")</f>
        <v>2</v>
      </c>
      <c r="X211" s="4">
        <f>IF($O211 = TRUE, IF(ISBLANK(K211), "", INDEX('Individual UI'!$E$6:$H$6,1,K211)), "")</f>
        <v>-2</v>
      </c>
      <c r="Y211" s="4">
        <f>IF($O211 = TRUE, IF(ISBLANK(L211), "", INDEX('Individual UI'!$E$6:$H$6,1,L211)), "")</f>
        <v>2</v>
      </c>
      <c r="Z211" s="4">
        <f>IF($O211 = TRUE, IF(ISBLANK(M211), "", INDEX('Individual UI'!$E$6:$H$6,1,M211)), "")</f>
        <v>4</v>
      </c>
      <c r="AA211" s="14">
        <f>IF($O211 = TRUE, IF(ISBLANK(N211), "", INDEX('Individual UI'!$E$6:$H$6,1,N211)), "")</f>
        <v>-2</v>
      </c>
      <c r="AB211" s="11">
        <f>IF($O211 = TRUE, EXP(MMULT($P211:$AA211, Documentation!D$39:D$50) + Documentation!D$51), "")</f>
        <v>8.0011530323414418E-4</v>
      </c>
      <c r="AC211" s="4">
        <f>IF($O211 = TRUE, EXP(MMULT($P211:$AA211, Documentation!E$39:E$50) + Documentation!E$51), "")</f>
        <v>0.2128887780803557</v>
      </c>
      <c r="AD211" s="4">
        <f>IF($O211 = TRUE, EXP(MMULT($P211:$AA211, Documentation!F$39:F$50) + Documentation!F$51), "")</f>
        <v>4.4545549597701711E-2</v>
      </c>
      <c r="AE211" s="4">
        <f>IF($O211 = TRUE, EXP(MMULT($P211:$AA211, Documentation!G$39:G$50) + Documentation!G$51), "")</f>
        <v>7.131648360408597E-3</v>
      </c>
      <c r="AF211" s="14">
        <f>IF($O211 = TRUE, EXP(MMULT($P211:$AA211, Documentation!H$39:H$50) + Documentation!H$51), "")</f>
        <v>0.21890672169648767</v>
      </c>
      <c r="AG211" s="30">
        <f t="shared" si="43"/>
        <v>1.6521995075760123E-3</v>
      </c>
      <c r="AH211" s="28">
        <f t="shared" si="44"/>
        <v>0.43960505803485633</v>
      </c>
      <c r="AI211" s="28">
        <f t="shared" si="45"/>
        <v>9.1984411262395246E-2</v>
      </c>
      <c r="AJ211" s="28">
        <f t="shared" si="46"/>
        <v>1.4726509868821035E-2</v>
      </c>
      <c r="AK211" s="33">
        <f t="shared" si="47"/>
        <v>0.45203182132635139</v>
      </c>
      <c r="AL211" s="11">
        <f t="shared" si="48"/>
        <v>5</v>
      </c>
      <c r="AM211" s="14" t="str">
        <f>IF($O211 = TRUE, INDEX(Documentation!$M$9:$M$13, $AL211, 1), "")</f>
        <v>Reluctant Claimants</v>
      </c>
      <c r="AN211" s="1"/>
      <c r="AO211" s="1"/>
      <c r="AP211" s="38">
        <v>1.65219950757604E-3</v>
      </c>
      <c r="AQ211" s="35">
        <v>0.439605058034854</v>
      </c>
      <c r="AR211" s="35">
        <v>9.1984411262395802E-2</v>
      </c>
      <c r="AS211" s="35">
        <v>1.47265098688213E-2</v>
      </c>
      <c r="AT211" s="35">
        <v>0.452031821326353</v>
      </c>
      <c r="AU211" s="14">
        <v>5</v>
      </c>
      <c r="AV211" s="4" t="b">
        <f t="shared" si="49"/>
        <v>1</v>
      </c>
      <c r="AW211" s="4" t="b">
        <f t="shared" si="50"/>
        <v>1</v>
      </c>
      <c r="AX211" s="4" t="b">
        <f t="shared" si="51"/>
        <v>1</v>
      </c>
      <c r="AY211" s="4" t="b">
        <f t="shared" si="52"/>
        <v>1</v>
      </c>
      <c r="AZ211" s="4" t="b">
        <f t="shared" si="53"/>
        <v>1</v>
      </c>
      <c r="BA211" s="4" t="b">
        <f t="shared" si="54"/>
        <v>1</v>
      </c>
      <c r="BB211" s="14" t="b">
        <f t="shared" si="55"/>
        <v>1</v>
      </c>
      <c r="BC211" s="1"/>
      <c r="BD211" s="1"/>
      <c r="BE211" s="1"/>
      <c r="BF211" s="1"/>
      <c r="BG211" s="1"/>
      <c r="BH211" s="1"/>
      <c r="BI211" s="1"/>
      <c r="BJ211" s="1"/>
      <c r="BK211" s="1"/>
      <c r="BL211" s="1"/>
    </row>
    <row r="212" spans="1:64" x14ac:dyDescent="0.2">
      <c r="A212" s="1"/>
      <c r="B212" s="11" t="s">
        <v>367</v>
      </c>
      <c r="C212" s="4">
        <v>3</v>
      </c>
      <c r="D212" s="4">
        <v>2</v>
      </c>
      <c r="E212" s="4">
        <v>4</v>
      </c>
      <c r="F212" s="4">
        <v>4</v>
      </c>
      <c r="G212" s="4">
        <v>4</v>
      </c>
      <c r="H212" s="4">
        <v>1</v>
      </c>
      <c r="I212" s="4">
        <v>2</v>
      </c>
      <c r="J212" s="4">
        <v>1</v>
      </c>
      <c r="K212" s="4">
        <v>3</v>
      </c>
      <c r="L212" s="4">
        <v>2</v>
      </c>
      <c r="M212" s="4">
        <v>1</v>
      </c>
      <c r="N212" s="14">
        <v>2</v>
      </c>
      <c r="O212" s="25" t="b">
        <f t="shared" si="42"/>
        <v>1</v>
      </c>
      <c r="P212" s="11">
        <f>IF($O212 = TRUE, IF(ISBLANK(C212), "", INDEX('Individual UI'!$E$6:$H$6,1,C212)), "")</f>
        <v>2</v>
      </c>
      <c r="Q212" s="4">
        <f>IF($O212 = TRUE, IF(ISBLANK(D212), "", INDEX('Individual UI'!$E$6:$H$6,1,D212)), "")</f>
        <v>-2</v>
      </c>
      <c r="R212" s="4">
        <f>IF($O212 = TRUE, IF(ISBLANK(E212), "", INDEX('Individual UI'!$E$6:$H$6,1,E212)), "")</f>
        <v>4</v>
      </c>
      <c r="S212" s="4">
        <f>IF($O212 = TRUE, IF(ISBLANK(F212), "", INDEX('Individual UI'!$E$6:$H$6,1,F212)), "")</f>
        <v>4</v>
      </c>
      <c r="T212" s="4">
        <f>IF($O212 = TRUE, IF(ISBLANK(G212), "", INDEX('Individual UI'!$E$6:$H$6,1,G212)), "")</f>
        <v>4</v>
      </c>
      <c r="U212" s="4">
        <f>IF($O212 = TRUE, IF(ISBLANK(H212), "", INDEX('Individual UI'!$E$6:$H$6,1,H212)), "")</f>
        <v>-4</v>
      </c>
      <c r="V212" s="4">
        <f>IF($O212 = TRUE, IF(ISBLANK(I212), "", INDEX('Individual UI'!$E$6:$H$6,1,I212)), "")</f>
        <v>-2</v>
      </c>
      <c r="W212" s="4">
        <f>IF($O212 = TRUE, IF(ISBLANK(J212), "", INDEX('Individual UI'!$E$6:$H$6,1,J212)), "")</f>
        <v>-4</v>
      </c>
      <c r="X212" s="4">
        <f>IF($O212 = TRUE, IF(ISBLANK(K212), "", INDEX('Individual UI'!$E$6:$H$6,1,K212)), "")</f>
        <v>2</v>
      </c>
      <c r="Y212" s="4">
        <f>IF($O212 = TRUE, IF(ISBLANK(L212), "", INDEX('Individual UI'!$E$6:$H$6,1,L212)), "")</f>
        <v>-2</v>
      </c>
      <c r="Z212" s="4">
        <f>IF($O212 = TRUE, IF(ISBLANK(M212), "", INDEX('Individual UI'!$E$6:$H$6,1,M212)), "")</f>
        <v>-4</v>
      </c>
      <c r="AA212" s="14">
        <f>IF($O212 = TRUE, IF(ISBLANK(N212), "", INDEX('Individual UI'!$E$6:$H$6,1,N212)), "")</f>
        <v>-2</v>
      </c>
      <c r="AB212" s="11">
        <f>IF($O212 = TRUE, EXP(MMULT($P212:$AA212, Documentation!D$39:D$50) + Documentation!D$51), "")</f>
        <v>3.0810147619734102E-4</v>
      </c>
      <c r="AC212" s="4">
        <f>IF($O212 = TRUE, EXP(MMULT($P212:$AA212, Documentation!E$39:E$50) + Documentation!E$51), "")</f>
        <v>2.7121288997343043E-3</v>
      </c>
      <c r="AD212" s="4">
        <f>IF($O212 = TRUE, EXP(MMULT($P212:$AA212, Documentation!F$39:F$50) + Documentation!F$51), "")</f>
        <v>2.2481342988122511E-3</v>
      </c>
      <c r="AE212" s="4">
        <f>IF($O212 = TRUE, EXP(MMULT($P212:$AA212, Documentation!G$39:G$50) + Documentation!G$51), "")</f>
        <v>2.4416526215994114</v>
      </c>
      <c r="AF212" s="14">
        <f>IF($O212 = TRUE, EXP(MMULT($P212:$AA212, Documentation!H$39:H$50) + Documentation!H$51), "")</f>
        <v>3.6984508743021637E-2</v>
      </c>
      <c r="AG212" s="30">
        <f t="shared" si="43"/>
        <v>1.2403912983622204E-4</v>
      </c>
      <c r="AH212" s="28">
        <f t="shared" si="44"/>
        <v>1.091880872752588E-3</v>
      </c>
      <c r="AI212" s="28">
        <f t="shared" si="45"/>
        <v>9.0508044823851255E-4</v>
      </c>
      <c r="AJ212" s="28">
        <f t="shared" si="46"/>
        <v>0.98298933936797239</v>
      </c>
      <c r="AK212" s="33">
        <f t="shared" si="47"/>
        <v>1.4889660181200201E-2</v>
      </c>
      <c r="AL212" s="11">
        <f t="shared" si="48"/>
        <v>4</v>
      </c>
      <c r="AM212" s="14" t="str">
        <f>IF($O212 = TRUE, INDEX(Documentation!$M$9:$M$13, $AL212, 1), "")</f>
        <v>Financially Pressured</v>
      </c>
      <c r="AN212" s="1"/>
      <c r="AO212" s="1"/>
      <c r="AP212" s="38">
        <v>1.2403912983622201E-4</v>
      </c>
      <c r="AQ212" s="35">
        <v>1.0918808727526099E-3</v>
      </c>
      <c r="AR212" s="35">
        <v>9.0508044823853901E-4</v>
      </c>
      <c r="AS212" s="35">
        <v>0.98298933936797195</v>
      </c>
      <c r="AT212" s="35">
        <v>1.48896601812005E-2</v>
      </c>
      <c r="AU212" s="14">
        <v>4</v>
      </c>
      <c r="AV212" s="4" t="b">
        <f t="shared" si="49"/>
        <v>1</v>
      </c>
      <c r="AW212" s="4" t="b">
        <f t="shared" si="50"/>
        <v>1</v>
      </c>
      <c r="AX212" s="4" t="b">
        <f t="shared" si="51"/>
        <v>1</v>
      </c>
      <c r="AY212" s="4" t="b">
        <f t="shared" si="52"/>
        <v>1</v>
      </c>
      <c r="AZ212" s="4" t="b">
        <f t="shared" si="53"/>
        <v>1</v>
      </c>
      <c r="BA212" s="4" t="b">
        <f t="shared" si="54"/>
        <v>1</v>
      </c>
      <c r="BB212" s="14" t="b">
        <f t="shared" si="55"/>
        <v>1</v>
      </c>
      <c r="BC212" s="1"/>
      <c r="BD212" s="1"/>
      <c r="BE212" s="1"/>
      <c r="BF212" s="1"/>
      <c r="BG212" s="1"/>
      <c r="BH212" s="1"/>
      <c r="BI212" s="1"/>
      <c r="BJ212" s="1"/>
      <c r="BK212" s="1"/>
      <c r="BL212" s="1"/>
    </row>
    <row r="213" spans="1:64" x14ac:dyDescent="0.2">
      <c r="A213" s="1"/>
      <c r="B213" s="11" t="s">
        <v>368</v>
      </c>
      <c r="C213" s="4">
        <v>3</v>
      </c>
      <c r="D213" s="4">
        <v>4</v>
      </c>
      <c r="E213" s="4">
        <v>4</v>
      </c>
      <c r="F213" s="4">
        <v>1</v>
      </c>
      <c r="G213" s="4">
        <v>3</v>
      </c>
      <c r="H213" s="4">
        <v>3</v>
      </c>
      <c r="I213" s="4">
        <v>1</v>
      </c>
      <c r="J213" s="4">
        <v>2</v>
      </c>
      <c r="K213" s="4">
        <v>4</v>
      </c>
      <c r="L213" s="4">
        <v>4</v>
      </c>
      <c r="M213" s="4">
        <v>4</v>
      </c>
      <c r="N213" s="14">
        <v>3</v>
      </c>
      <c r="O213" s="25" t="b">
        <f t="shared" si="42"/>
        <v>1</v>
      </c>
      <c r="P213" s="11">
        <f>IF($O213 = TRUE, IF(ISBLANK(C213), "", INDEX('Individual UI'!$E$6:$H$6,1,C213)), "")</f>
        <v>2</v>
      </c>
      <c r="Q213" s="4">
        <f>IF($O213 = TRUE, IF(ISBLANK(D213), "", INDEX('Individual UI'!$E$6:$H$6,1,D213)), "")</f>
        <v>4</v>
      </c>
      <c r="R213" s="4">
        <f>IF($O213 = TRUE, IF(ISBLANK(E213), "", INDEX('Individual UI'!$E$6:$H$6,1,E213)), "")</f>
        <v>4</v>
      </c>
      <c r="S213" s="4">
        <f>IF($O213 = TRUE, IF(ISBLANK(F213), "", INDEX('Individual UI'!$E$6:$H$6,1,F213)), "")</f>
        <v>-4</v>
      </c>
      <c r="T213" s="4">
        <f>IF($O213 = TRUE, IF(ISBLANK(G213), "", INDEX('Individual UI'!$E$6:$H$6,1,G213)), "")</f>
        <v>2</v>
      </c>
      <c r="U213" s="4">
        <f>IF($O213 = TRUE, IF(ISBLANK(H213), "", INDEX('Individual UI'!$E$6:$H$6,1,H213)), "")</f>
        <v>2</v>
      </c>
      <c r="V213" s="4">
        <f>IF($O213 = TRUE, IF(ISBLANK(I213), "", INDEX('Individual UI'!$E$6:$H$6,1,I213)), "")</f>
        <v>-4</v>
      </c>
      <c r="W213" s="4">
        <f>IF($O213 = TRUE, IF(ISBLANK(J213), "", INDEX('Individual UI'!$E$6:$H$6,1,J213)), "")</f>
        <v>-2</v>
      </c>
      <c r="X213" s="4">
        <f>IF($O213 = TRUE, IF(ISBLANK(K213), "", INDEX('Individual UI'!$E$6:$H$6,1,K213)), "")</f>
        <v>4</v>
      </c>
      <c r="Y213" s="4">
        <f>IF($O213 = TRUE, IF(ISBLANK(L213), "", INDEX('Individual UI'!$E$6:$H$6,1,L213)), "")</f>
        <v>4</v>
      </c>
      <c r="Z213" s="4">
        <f>IF($O213 = TRUE, IF(ISBLANK(M213), "", INDEX('Individual UI'!$E$6:$H$6,1,M213)), "")</f>
        <v>4</v>
      </c>
      <c r="AA213" s="14">
        <f>IF($O213 = TRUE, IF(ISBLANK(N213), "", INDEX('Individual UI'!$E$6:$H$6,1,N213)), "")</f>
        <v>2</v>
      </c>
      <c r="AB213" s="11">
        <f>IF($O213 = TRUE, EXP(MMULT($P213:$AA213, Documentation!D$39:D$50) + Documentation!D$51), "")</f>
        <v>2.8951976421024956E-6</v>
      </c>
      <c r="AC213" s="4">
        <f>IF($O213 = TRUE, EXP(MMULT($P213:$AA213, Documentation!E$39:E$50) + Documentation!E$51), "")</f>
        <v>229.13343691752854</v>
      </c>
      <c r="AD213" s="4">
        <f>IF($O213 = TRUE, EXP(MMULT($P213:$AA213, Documentation!F$39:F$50) + Documentation!F$51), "")</f>
        <v>0.50400867905715663</v>
      </c>
      <c r="AE213" s="4">
        <f>IF($O213 = TRUE, EXP(MMULT($P213:$AA213, Documentation!G$39:G$50) + Documentation!G$51), "")</f>
        <v>2.4361854246373583E-3</v>
      </c>
      <c r="AF213" s="14">
        <f>IF($O213 = TRUE, EXP(MMULT($P213:$AA213, Documentation!H$39:H$50) + Documentation!H$51), "")</f>
        <v>4.6118455423470426</v>
      </c>
      <c r="AG213" s="30">
        <f t="shared" si="43"/>
        <v>1.2359343682921528E-8</v>
      </c>
      <c r="AH213" s="28">
        <f t="shared" si="44"/>
        <v>0.97815045678753654</v>
      </c>
      <c r="AI213" s="28">
        <f t="shared" si="45"/>
        <v>2.1515686504631954E-3</v>
      </c>
      <c r="AJ213" s="28">
        <f t="shared" si="46"/>
        <v>1.0399860963050375E-5</v>
      </c>
      <c r="AK213" s="33">
        <f t="shared" si="47"/>
        <v>1.968756234169344E-2</v>
      </c>
      <c r="AL213" s="11">
        <f t="shared" si="48"/>
        <v>2</v>
      </c>
      <c r="AM213" s="14" t="str">
        <f>IF($O213 = TRUE, INDEX(Documentation!$M$9:$M$13, $AL213, 1), "")</f>
        <v>Cautious Consulters</v>
      </c>
      <c r="AN213" s="1"/>
      <c r="AO213" s="1"/>
      <c r="AP213" s="38">
        <v>1.23593436829217E-8</v>
      </c>
      <c r="AQ213" s="35">
        <v>0.97815045678753698</v>
      </c>
      <c r="AR213" s="35">
        <v>2.1515686504632002E-3</v>
      </c>
      <c r="AS213" s="35">
        <v>1.03998609630504E-5</v>
      </c>
      <c r="AT213" s="35">
        <v>1.9687562341693599E-2</v>
      </c>
      <c r="AU213" s="14">
        <v>2</v>
      </c>
      <c r="AV213" s="4" t="b">
        <f t="shared" si="49"/>
        <v>1</v>
      </c>
      <c r="AW213" s="4" t="b">
        <f t="shared" si="50"/>
        <v>1</v>
      </c>
      <c r="AX213" s="4" t="b">
        <f t="shared" si="51"/>
        <v>1</v>
      </c>
      <c r="AY213" s="4" t="b">
        <f t="shared" si="52"/>
        <v>1</v>
      </c>
      <c r="AZ213" s="4" t="b">
        <f t="shared" si="53"/>
        <v>1</v>
      </c>
      <c r="BA213" s="4" t="b">
        <f t="shared" si="54"/>
        <v>1</v>
      </c>
      <c r="BB213" s="14" t="b">
        <f t="shared" si="55"/>
        <v>1</v>
      </c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x14ac:dyDescent="0.2">
      <c r="A214" s="1"/>
      <c r="B214" s="11" t="s">
        <v>369</v>
      </c>
      <c r="C214" s="4">
        <v>2</v>
      </c>
      <c r="D214" s="4">
        <v>4</v>
      </c>
      <c r="E214" s="4">
        <v>4</v>
      </c>
      <c r="F214" s="4">
        <v>4</v>
      </c>
      <c r="G214" s="4">
        <v>3</v>
      </c>
      <c r="H214" s="4">
        <v>4</v>
      </c>
      <c r="I214" s="4">
        <v>1</v>
      </c>
      <c r="J214" s="4">
        <v>4</v>
      </c>
      <c r="K214" s="4">
        <v>1</v>
      </c>
      <c r="L214" s="4">
        <v>4</v>
      </c>
      <c r="M214" s="4">
        <v>3</v>
      </c>
      <c r="N214" s="14">
        <v>2</v>
      </c>
      <c r="O214" s="25" t="b">
        <f t="shared" si="42"/>
        <v>1</v>
      </c>
      <c r="P214" s="11">
        <f>IF($O214 = TRUE, IF(ISBLANK(C214), "", INDEX('Individual UI'!$E$6:$H$6,1,C214)), "")</f>
        <v>-2</v>
      </c>
      <c r="Q214" s="4">
        <f>IF($O214 = TRUE, IF(ISBLANK(D214), "", INDEX('Individual UI'!$E$6:$H$6,1,D214)), "")</f>
        <v>4</v>
      </c>
      <c r="R214" s="4">
        <f>IF($O214 = TRUE, IF(ISBLANK(E214), "", INDEX('Individual UI'!$E$6:$H$6,1,E214)), "")</f>
        <v>4</v>
      </c>
      <c r="S214" s="4">
        <f>IF($O214 = TRUE, IF(ISBLANK(F214), "", INDEX('Individual UI'!$E$6:$H$6,1,F214)), "")</f>
        <v>4</v>
      </c>
      <c r="T214" s="4">
        <f>IF($O214 = TRUE, IF(ISBLANK(G214), "", INDEX('Individual UI'!$E$6:$H$6,1,G214)), "")</f>
        <v>2</v>
      </c>
      <c r="U214" s="4">
        <f>IF($O214 = TRUE, IF(ISBLANK(H214), "", INDEX('Individual UI'!$E$6:$H$6,1,H214)), "")</f>
        <v>4</v>
      </c>
      <c r="V214" s="4">
        <f>IF($O214 = TRUE, IF(ISBLANK(I214), "", INDEX('Individual UI'!$E$6:$H$6,1,I214)), "")</f>
        <v>-4</v>
      </c>
      <c r="W214" s="4">
        <f>IF($O214 = TRUE, IF(ISBLANK(J214), "", INDEX('Individual UI'!$E$6:$H$6,1,J214)), "")</f>
        <v>4</v>
      </c>
      <c r="X214" s="4">
        <f>IF($O214 = TRUE, IF(ISBLANK(K214), "", INDEX('Individual UI'!$E$6:$H$6,1,K214)), "")</f>
        <v>-4</v>
      </c>
      <c r="Y214" s="4">
        <f>IF($O214 = TRUE, IF(ISBLANK(L214), "", INDEX('Individual UI'!$E$6:$H$6,1,L214)), "")</f>
        <v>4</v>
      </c>
      <c r="Z214" s="4">
        <f>IF($O214 = TRUE, IF(ISBLANK(M214), "", INDEX('Individual UI'!$E$6:$H$6,1,M214)), "")</f>
        <v>2</v>
      </c>
      <c r="AA214" s="14">
        <f>IF($O214 = TRUE, IF(ISBLANK(N214), "", INDEX('Individual UI'!$E$6:$H$6,1,N214)), "")</f>
        <v>-2</v>
      </c>
      <c r="AB214" s="11">
        <f>IF($O214 = TRUE, EXP(MMULT($P214:$AA214, Documentation!D$39:D$50) + Documentation!D$51), "")</f>
        <v>7.2871991567721986E-6</v>
      </c>
      <c r="AC214" s="4">
        <f>IF($O214 = TRUE, EXP(MMULT($P214:$AA214, Documentation!E$39:E$50) + Documentation!E$51), "")</f>
        <v>1.6930844300628984E-2</v>
      </c>
      <c r="AD214" s="4">
        <f>IF($O214 = TRUE, EXP(MMULT($P214:$AA214, Documentation!F$39:F$50) + Documentation!F$51), "")</f>
        <v>1.5162450641603975</v>
      </c>
      <c r="AE214" s="4">
        <f>IF($O214 = TRUE, EXP(MMULT($P214:$AA214, Documentation!G$39:G$50) + Documentation!G$51), "")</f>
        <v>2.5903480694277317</v>
      </c>
      <c r="AF214" s="14">
        <f>IF($O214 = TRUE, EXP(MMULT($P214:$AA214, Documentation!H$39:H$50) + Documentation!H$51), "")</f>
        <v>5.5982779150830151</v>
      </c>
      <c r="AG214" s="30">
        <f t="shared" si="43"/>
        <v>7.4957232977124477E-7</v>
      </c>
      <c r="AH214" s="28">
        <f t="shared" si="44"/>
        <v>1.7415322587447974E-3</v>
      </c>
      <c r="AI214" s="28">
        <f t="shared" si="45"/>
        <v>0.15596326116470216</v>
      </c>
      <c r="AJ214" s="28">
        <f t="shared" si="46"/>
        <v>0.2664471212530205</v>
      </c>
      <c r="AK214" s="33">
        <f t="shared" si="47"/>
        <v>0.57584733575120284</v>
      </c>
      <c r="AL214" s="11">
        <f t="shared" si="48"/>
        <v>5</v>
      </c>
      <c r="AM214" s="14" t="str">
        <f>IF($O214 = TRUE, INDEX(Documentation!$M$9:$M$13, $AL214, 1), "")</f>
        <v>Reluctant Claimants</v>
      </c>
      <c r="AN214" s="1"/>
      <c r="AO214" s="1"/>
      <c r="AP214" s="38">
        <v>7.49572329771258E-7</v>
      </c>
      <c r="AQ214" s="35">
        <v>1.7415322587447601E-3</v>
      </c>
      <c r="AR214" s="35">
        <v>0.15596326116470199</v>
      </c>
      <c r="AS214" s="35">
        <v>0.266447121253024</v>
      </c>
      <c r="AT214" s="35">
        <v>0.57584733575119995</v>
      </c>
      <c r="AU214" s="14">
        <v>5</v>
      </c>
      <c r="AV214" s="4" t="b">
        <f t="shared" si="49"/>
        <v>1</v>
      </c>
      <c r="AW214" s="4" t="b">
        <f t="shared" si="50"/>
        <v>1</v>
      </c>
      <c r="AX214" s="4" t="b">
        <f t="shared" si="51"/>
        <v>1</v>
      </c>
      <c r="AY214" s="4" t="b">
        <f t="shared" si="52"/>
        <v>1</v>
      </c>
      <c r="AZ214" s="4" t="b">
        <f t="shared" si="53"/>
        <v>1</v>
      </c>
      <c r="BA214" s="4" t="b">
        <f t="shared" si="54"/>
        <v>1</v>
      </c>
      <c r="BB214" s="14" t="b">
        <f t="shared" si="55"/>
        <v>1</v>
      </c>
      <c r="BC214" s="1"/>
      <c r="BD214" s="1"/>
      <c r="BE214" s="1"/>
      <c r="BF214" s="1"/>
      <c r="BG214" s="1"/>
      <c r="BH214" s="1"/>
      <c r="BI214" s="1"/>
      <c r="BJ214" s="1"/>
      <c r="BK214" s="1"/>
      <c r="BL214" s="1"/>
    </row>
    <row r="215" spans="1:64" x14ac:dyDescent="0.2">
      <c r="A215" s="1"/>
      <c r="B215" s="11" t="s">
        <v>370</v>
      </c>
      <c r="C215" s="4">
        <v>2</v>
      </c>
      <c r="D215" s="4">
        <v>2</v>
      </c>
      <c r="E215" s="4">
        <v>3</v>
      </c>
      <c r="F215" s="4">
        <v>1</v>
      </c>
      <c r="G215" s="4">
        <v>2</v>
      </c>
      <c r="H215" s="4">
        <v>1</v>
      </c>
      <c r="I215" s="4">
        <v>1</v>
      </c>
      <c r="J215" s="4">
        <v>2</v>
      </c>
      <c r="K215" s="4">
        <v>3</v>
      </c>
      <c r="L215" s="4">
        <v>4</v>
      </c>
      <c r="M215" s="4">
        <v>1</v>
      </c>
      <c r="N215" s="14">
        <v>2</v>
      </c>
      <c r="O215" s="25" t="b">
        <f t="shared" si="42"/>
        <v>1</v>
      </c>
      <c r="P215" s="11">
        <f>IF($O215 = TRUE, IF(ISBLANK(C215), "", INDEX('Individual UI'!$E$6:$H$6,1,C215)), "")</f>
        <v>-2</v>
      </c>
      <c r="Q215" s="4">
        <f>IF($O215 = TRUE, IF(ISBLANK(D215), "", INDEX('Individual UI'!$E$6:$H$6,1,D215)), "")</f>
        <v>-2</v>
      </c>
      <c r="R215" s="4">
        <f>IF($O215 = TRUE, IF(ISBLANK(E215), "", INDEX('Individual UI'!$E$6:$H$6,1,E215)), "")</f>
        <v>2</v>
      </c>
      <c r="S215" s="4">
        <f>IF($O215 = TRUE, IF(ISBLANK(F215), "", INDEX('Individual UI'!$E$6:$H$6,1,F215)), "")</f>
        <v>-4</v>
      </c>
      <c r="T215" s="4">
        <f>IF($O215 = TRUE, IF(ISBLANK(G215), "", INDEX('Individual UI'!$E$6:$H$6,1,G215)), "")</f>
        <v>-2</v>
      </c>
      <c r="U215" s="4">
        <f>IF($O215 = TRUE, IF(ISBLANK(H215), "", INDEX('Individual UI'!$E$6:$H$6,1,H215)), "")</f>
        <v>-4</v>
      </c>
      <c r="V215" s="4">
        <f>IF($O215 = TRUE, IF(ISBLANK(I215), "", INDEX('Individual UI'!$E$6:$H$6,1,I215)), "")</f>
        <v>-4</v>
      </c>
      <c r="W215" s="4">
        <f>IF($O215 = TRUE, IF(ISBLANK(J215), "", INDEX('Individual UI'!$E$6:$H$6,1,J215)), "")</f>
        <v>-2</v>
      </c>
      <c r="X215" s="4">
        <f>IF($O215 = TRUE, IF(ISBLANK(K215), "", INDEX('Individual UI'!$E$6:$H$6,1,K215)), "")</f>
        <v>2</v>
      </c>
      <c r="Y215" s="4">
        <f>IF($O215 = TRUE, IF(ISBLANK(L215), "", INDEX('Individual UI'!$E$6:$H$6,1,L215)), "")</f>
        <v>4</v>
      </c>
      <c r="Z215" s="4">
        <f>IF($O215 = TRUE, IF(ISBLANK(M215), "", INDEX('Individual UI'!$E$6:$H$6,1,M215)), "")</f>
        <v>-4</v>
      </c>
      <c r="AA215" s="14">
        <f>IF($O215 = TRUE, IF(ISBLANK(N215), "", INDEX('Individual UI'!$E$6:$H$6,1,N215)), "")</f>
        <v>-2</v>
      </c>
      <c r="AB215" s="11">
        <f>IF($O215 = TRUE, EXP(MMULT($P215:$AA215, Documentation!D$39:D$50) + Documentation!D$51), "")</f>
        <v>0.20632168034188333</v>
      </c>
      <c r="AC215" s="4">
        <f>IF($O215 = TRUE, EXP(MMULT($P215:$AA215, Documentation!E$39:E$50) + Documentation!E$51), "")</f>
        <v>7.1709313982059208E-2</v>
      </c>
      <c r="AD215" s="4">
        <f>IF($O215 = TRUE, EXP(MMULT($P215:$AA215, Documentation!F$39:F$50) + Documentation!F$51), "")</f>
        <v>2.2786982795765297E-4</v>
      </c>
      <c r="AE215" s="4">
        <f>IF($O215 = TRUE, EXP(MMULT($P215:$AA215, Documentation!G$39:G$50) + Documentation!G$51), "")</f>
        <v>1.665837997784507E-2</v>
      </c>
      <c r="AF215" s="14">
        <f>IF($O215 = TRUE, EXP(MMULT($P215:$AA215, Documentation!H$39:H$50) + Documentation!H$51), "")</f>
        <v>1.5090915372974504E-3</v>
      </c>
      <c r="AG215" s="30">
        <f t="shared" si="43"/>
        <v>0.69603019541972033</v>
      </c>
      <c r="AH215" s="28">
        <f t="shared" si="44"/>
        <v>0.24191276332007772</v>
      </c>
      <c r="AI215" s="28">
        <f t="shared" si="45"/>
        <v>7.6872328986856624E-4</v>
      </c>
      <c r="AJ215" s="28">
        <f t="shared" si="46"/>
        <v>5.6197368362561395E-2</v>
      </c>
      <c r="AK215" s="33">
        <f t="shared" si="47"/>
        <v>5.0909496077720957E-3</v>
      </c>
      <c r="AL215" s="11">
        <f t="shared" si="48"/>
        <v>1</v>
      </c>
      <c r="AM215" s="14" t="str">
        <f>IF($O215 = TRUE, INDEX(Documentation!$M$9:$M$13, $AL215, 1), "")</f>
        <v>Decisive Pursuers</v>
      </c>
      <c r="AN215" s="1"/>
      <c r="AO215" s="1"/>
      <c r="AP215" s="38">
        <v>0.69603019541972</v>
      </c>
      <c r="AQ215" s="35">
        <v>0.24191276332007899</v>
      </c>
      <c r="AR215" s="35">
        <v>7.6872328986857502E-4</v>
      </c>
      <c r="AS215" s="35">
        <v>5.6197368362560403E-2</v>
      </c>
      <c r="AT215" s="35">
        <v>5.0909496077721E-3</v>
      </c>
      <c r="AU215" s="14">
        <v>1</v>
      </c>
      <c r="AV215" s="4" t="b">
        <f t="shared" si="49"/>
        <v>1</v>
      </c>
      <c r="AW215" s="4" t="b">
        <f t="shared" si="50"/>
        <v>1</v>
      </c>
      <c r="AX215" s="4" t="b">
        <f t="shared" si="51"/>
        <v>1</v>
      </c>
      <c r="AY215" s="4" t="b">
        <f t="shared" si="52"/>
        <v>1</v>
      </c>
      <c r="AZ215" s="4" t="b">
        <f t="shared" si="53"/>
        <v>1</v>
      </c>
      <c r="BA215" s="4" t="b">
        <f t="shared" si="54"/>
        <v>1</v>
      </c>
      <c r="BB215" s="14" t="b">
        <f t="shared" si="55"/>
        <v>1</v>
      </c>
      <c r="BC215" s="1"/>
      <c r="BD215" s="1"/>
      <c r="BE215" s="1"/>
      <c r="BF215" s="1"/>
      <c r="BG215" s="1"/>
      <c r="BH215" s="1"/>
      <c r="BI215" s="1"/>
      <c r="BJ215" s="1"/>
      <c r="BK215" s="1"/>
      <c r="BL215" s="1"/>
    </row>
    <row r="216" spans="1:64" x14ac:dyDescent="0.2">
      <c r="A216" s="1"/>
      <c r="B216" s="11" t="s">
        <v>371</v>
      </c>
      <c r="C216" s="4">
        <v>2</v>
      </c>
      <c r="D216" s="4">
        <v>3</v>
      </c>
      <c r="E216" s="4">
        <v>4</v>
      </c>
      <c r="F216" s="4">
        <v>2</v>
      </c>
      <c r="G216" s="4">
        <v>1</v>
      </c>
      <c r="H216" s="4">
        <v>2</v>
      </c>
      <c r="I216" s="4">
        <v>2</v>
      </c>
      <c r="J216" s="4">
        <v>1</v>
      </c>
      <c r="K216" s="4">
        <v>2</v>
      </c>
      <c r="L216" s="4">
        <v>3</v>
      </c>
      <c r="M216" s="4">
        <v>4</v>
      </c>
      <c r="N216" s="14">
        <v>1</v>
      </c>
      <c r="O216" s="25" t="b">
        <f t="shared" si="42"/>
        <v>1</v>
      </c>
      <c r="P216" s="11">
        <f>IF($O216 = TRUE, IF(ISBLANK(C216), "", INDEX('Individual UI'!$E$6:$H$6,1,C216)), "")</f>
        <v>-2</v>
      </c>
      <c r="Q216" s="4">
        <f>IF($O216 = TRUE, IF(ISBLANK(D216), "", INDEX('Individual UI'!$E$6:$H$6,1,D216)), "")</f>
        <v>2</v>
      </c>
      <c r="R216" s="4">
        <f>IF($O216 = TRUE, IF(ISBLANK(E216), "", INDEX('Individual UI'!$E$6:$H$6,1,E216)), "")</f>
        <v>4</v>
      </c>
      <c r="S216" s="4">
        <f>IF($O216 = TRUE, IF(ISBLANK(F216), "", INDEX('Individual UI'!$E$6:$H$6,1,F216)), "")</f>
        <v>-2</v>
      </c>
      <c r="T216" s="4">
        <f>IF($O216 = TRUE, IF(ISBLANK(G216), "", INDEX('Individual UI'!$E$6:$H$6,1,G216)), "")</f>
        <v>-4</v>
      </c>
      <c r="U216" s="4">
        <f>IF($O216 = TRUE, IF(ISBLANK(H216), "", INDEX('Individual UI'!$E$6:$H$6,1,H216)), "")</f>
        <v>-2</v>
      </c>
      <c r="V216" s="4">
        <f>IF($O216 = TRUE, IF(ISBLANK(I216), "", INDEX('Individual UI'!$E$6:$H$6,1,I216)), "")</f>
        <v>-2</v>
      </c>
      <c r="W216" s="4">
        <f>IF($O216 = TRUE, IF(ISBLANK(J216), "", INDEX('Individual UI'!$E$6:$H$6,1,J216)), "")</f>
        <v>-4</v>
      </c>
      <c r="X216" s="4">
        <f>IF($O216 = TRUE, IF(ISBLANK(K216), "", INDEX('Individual UI'!$E$6:$H$6,1,K216)), "")</f>
        <v>-2</v>
      </c>
      <c r="Y216" s="4">
        <f>IF($O216 = TRUE, IF(ISBLANK(L216), "", INDEX('Individual UI'!$E$6:$H$6,1,L216)), "")</f>
        <v>2</v>
      </c>
      <c r="Z216" s="4">
        <f>IF($O216 = TRUE, IF(ISBLANK(M216), "", INDEX('Individual UI'!$E$6:$H$6,1,M216)), "")</f>
        <v>4</v>
      </c>
      <c r="AA216" s="14">
        <f>IF($O216 = TRUE, IF(ISBLANK(N216), "", INDEX('Individual UI'!$E$6:$H$6,1,N216)), "")</f>
        <v>-4</v>
      </c>
      <c r="AB216" s="11">
        <f>IF($O216 = TRUE, EXP(MMULT($P216:$AA216, Documentation!D$39:D$50) + Documentation!D$51), "")</f>
        <v>3.4621820875241219E-3</v>
      </c>
      <c r="AC216" s="4">
        <f>IF($O216 = TRUE, EXP(MMULT($P216:$AA216, Documentation!E$39:E$50) + Documentation!E$51), "")</f>
        <v>1.9623593218106081</v>
      </c>
      <c r="AD216" s="4">
        <f>IF($O216 = TRUE, EXP(MMULT($P216:$AA216, Documentation!F$39:F$50) + Documentation!F$51), "")</f>
        <v>2.7513183181394397E-3</v>
      </c>
      <c r="AE216" s="4">
        <f>IF($O216 = TRUE, EXP(MMULT($P216:$AA216, Documentation!G$39:G$50) + Documentation!G$51), "")</f>
        <v>6.0655502664957086E-3</v>
      </c>
      <c r="AF216" s="14">
        <f>IF($O216 = TRUE, EXP(MMULT($P216:$AA216, Documentation!H$39:H$50) + Documentation!H$51), "")</f>
        <v>0.55836161834297449</v>
      </c>
      <c r="AG216" s="30">
        <f t="shared" si="43"/>
        <v>1.3668306751140069E-3</v>
      </c>
      <c r="AH216" s="28">
        <f t="shared" si="44"/>
        <v>0.77471746108095785</v>
      </c>
      <c r="AI216" s="28">
        <f t="shared" si="45"/>
        <v>1.086189628150187E-3</v>
      </c>
      <c r="AJ216" s="28">
        <f t="shared" si="46"/>
        <v>2.3946112469263683E-3</v>
      </c>
      <c r="AK216" s="33">
        <f t="shared" si="47"/>
        <v>0.22043490736885166</v>
      </c>
      <c r="AL216" s="11">
        <f t="shared" si="48"/>
        <v>2</v>
      </c>
      <c r="AM216" s="14" t="str">
        <f>IF($O216 = TRUE, INDEX(Documentation!$M$9:$M$13, $AL216, 1), "")</f>
        <v>Cautious Consulters</v>
      </c>
      <c r="AN216" s="1"/>
      <c r="AO216" s="1"/>
      <c r="AP216" s="38">
        <v>1.36683067511405E-3</v>
      </c>
      <c r="AQ216" s="35">
        <v>0.77471746108095696</v>
      </c>
      <c r="AR216" s="35">
        <v>1.0861896281501901E-3</v>
      </c>
      <c r="AS216" s="35">
        <v>2.3946112469264199E-3</v>
      </c>
      <c r="AT216" s="35">
        <v>0.22043490736885199</v>
      </c>
      <c r="AU216" s="14">
        <v>2</v>
      </c>
      <c r="AV216" s="4" t="b">
        <f t="shared" si="49"/>
        <v>1</v>
      </c>
      <c r="AW216" s="4" t="b">
        <f t="shared" si="50"/>
        <v>1</v>
      </c>
      <c r="AX216" s="4" t="b">
        <f t="shared" si="51"/>
        <v>1</v>
      </c>
      <c r="AY216" s="4" t="b">
        <f t="shared" si="52"/>
        <v>1</v>
      </c>
      <c r="AZ216" s="4" t="b">
        <f t="shared" si="53"/>
        <v>1</v>
      </c>
      <c r="BA216" s="4" t="b">
        <f t="shared" si="54"/>
        <v>1</v>
      </c>
      <c r="BB216" s="14" t="b">
        <f t="shared" si="55"/>
        <v>1</v>
      </c>
      <c r="BC216" s="1"/>
      <c r="BD216" s="1"/>
      <c r="BE216" s="1"/>
      <c r="BF216" s="1"/>
      <c r="BG216" s="1"/>
      <c r="BH216" s="1"/>
      <c r="BI216" s="1"/>
      <c r="BJ216" s="1"/>
      <c r="BK216" s="1"/>
      <c r="BL216" s="1"/>
    </row>
    <row r="217" spans="1:64" x14ac:dyDescent="0.2">
      <c r="A217" s="1"/>
      <c r="B217" s="11" t="s">
        <v>372</v>
      </c>
      <c r="C217" s="4">
        <v>3</v>
      </c>
      <c r="D217" s="4">
        <v>3</v>
      </c>
      <c r="E217" s="4">
        <v>2</v>
      </c>
      <c r="F217" s="4">
        <v>1</v>
      </c>
      <c r="G217" s="4">
        <v>1</v>
      </c>
      <c r="H217" s="4">
        <v>2</v>
      </c>
      <c r="I217" s="4">
        <v>2</v>
      </c>
      <c r="J217" s="4">
        <v>2</v>
      </c>
      <c r="K217" s="4">
        <v>2</v>
      </c>
      <c r="L217" s="4">
        <v>3</v>
      </c>
      <c r="M217" s="4">
        <v>3</v>
      </c>
      <c r="N217" s="14">
        <v>2</v>
      </c>
      <c r="O217" s="25" t="b">
        <f t="shared" si="42"/>
        <v>1</v>
      </c>
      <c r="P217" s="11">
        <f>IF($O217 = TRUE, IF(ISBLANK(C217), "", INDEX('Individual UI'!$E$6:$H$6,1,C217)), "")</f>
        <v>2</v>
      </c>
      <c r="Q217" s="4">
        <f>IF($O217 = TRUE, IF(ISBLANK(D217), "", INDEX('Individual UI'!$E$6:$H$6,1,D217)), "")</f>
        <v>2</v>
      </c>
      <c r="R217" s="4">
        <f>IF($O217 = TRUE, IF(ISBLANK(E217), "", INDEX('Individual UI'!$E$6:$H$6,1,E217)), "")</f>
        <v>-2</v>
      </c>
      <c r="S217" s="4">
        <f>IF($O217 = TRUE, IF(ISBLANK(F217), "", INDEX('Individual UI'!$E$6:$H$6,1,F217)), "")</f>
        <v>-4</v>
      </c>
      <c r="T217" s="4">
        <f>IF($O217 = TRUE, IF(ISBLANK(G217), "", INDEX('Individual UI'!$E$6:$H$6,1,G217)), "")</f>
        <v>-4</v>
      </c>
      <c r="U217" s="4">
        <f>IF($O217 = TRUE, IF(ISBLANK(H217), "", INDEX('Individual UI'!$E$6:$H$6,1,H217)), "")</f>
        <v>-2</v>
      </c>
      <c r="V217" s="4">
        <f>IF($O217 = TRUE, IF(ISBLANK(I217), "", INDEX('Individual UI'!$E$6:$H$6,1,I217)), "")</f>
        <v>-2</v>
      </c>
      <c r="W217" s="4">
        <f>IF($O217 = TRUE, IF(ISBLANK(J217), "", INDEX('Individual UI'!$E$6:$H$6,1,J217)), "")</f>
        <v>-2</v>
      </c>
      <c r="X217" s="4">
        <f>IF($O217 = TRUE, IF(ISBLANK(K217), "", INDEX('Individual UI'!$E$6:$H$6,1,K217)), "")</f>
        <v>-2</v>
      </c>
      <c r="Y217" s="4">
        <f>IF($O217 = TRUE, IF(ISBLANK(L217), "", INDEX('Individual UI'!$E$6:$H$6,1,L217)), "")</f>
        <v>2</v>
      </c>
      <c r="Z217" s="4">
        <f>IF($O217 = TRUE, IF(ISBLANK(M217), "", INDEX('Individual UI'!$E$6:$H$6,1,M217)), "")</f>
        <v>2</v>
      </c>
      <c r="AA217" s="14">
        <f>IF($O217 = TRUE, IF(ISBLANK(N217), "", INDEX('Individual UI'!$E$6:$H$6,1,N217)), "")</f>
        <v>-2</v>
      </c>
      <c r="AB217" s="11">
        <f>IF($O217 = TRUE, EXP(MMULT($P217:$AA217, Documentation!D$39:D$50) + Documentation!D$51), "")</f>
        <v>3.0412088022403194E-2</v>
      </c>
      <c r="AC217" s="4">
        <f>IF($O217 = TRUE, EXP(MMULT($P217:$AA217, Documentation!E$39:E$50) + Documentation!E$51), "")</f>
        <v>1.04107200125152</v>
      </c>
      <c r="AD217" s="4">
        <f>IF($O217 = TRUE, EXP(MMULT($P217:$AA217, Documentation!F$39:F$50) + Documentation!F$51), "")</f>
        <v>2.7330803482811012E-3</v>
      </c>
      <c r="AE217" s="4">
        <f>IF($O217 = TRUE, EXP(MMULT($P217:$AA217, Documentation!G$39:G$50) + Documentation!G$51), "")</f>
        <v>1.6623805923954944E-4</v>
      </c>
      <c r="AF217" s="14">
        <f>IF($O217 = TRUE, EXP(MMULT($P217:$AA217, Documentation!H$39:H$50) + Documentation!H$51), "")</f>
        <v>6.1240738689557192E-2</v>
      </c>
      <c r="AG217" s="30">
        <f t="shared" si="43"/>
        <v>2.6780064618727967E-2</v>
      </c>
      <c r="AH217" s="28">
        <f t="shared" si="44"/>
        <v>0.91673993070539073</v>
      </c>
      <c r="AI217" s="28">
        <f t="shared" si="45"/>
        <v>2.406676854322734E-3</v>
      </c>
      <c r="AJ217" s="28">
        <f t="shared" si="46"/>
        <v>1.4638475218299959E-4</v>
      </c>
      <c r="AK217" s="33">
        <f t="shared" si="47"/>
        <v>5.3926943069375559E-2</v>
      </c>
      <c r="AL217" s="11">
        <f t="shared" si="48"/>
        <v>2</v>
      </c>
      <c r="AM217" s="14" t="str">
        <f>IF($O217 = TRUE, INDEX(Documentation!$M$9:$M$13, $AL217, 1), "")</f>
        <v>Cautious Consulters</v>
      </c>
      <c r="AN217" s="1"/>
      <c r="AO217" s="1"/>
      <c r="AP217" s="38">
        <v>2.6780064618727999E-2</v>
      </c>
      <c r="AQ217" s="35">
        <v>0.91673993070539095</v>
      </c>
      <c r="AR217" s="35">
        <v>2.4066768543227401E-3</v>
      </c>
      <c r="AS217" s="35">
        <v>1.4638475218299899E-4</v>
      </c>
      <c r="AT217" s="35">
        <v>5.3926943069375601E-2</v>
      </c>
      <c r="AU217" s="14">
        <v>2</v>
      </c>
      <c r="AV217" s="4" t="b">
        <f t="shared" si="49"/>
        <v>1</v>
      </c>
      <c r="AW217" s="4" t="b">
        <f t="shared" si="50"/>
        <v>1</v>
      </c>
      <c r="AX217" s="4" t="b">
        <f t="shared" si="51"/>
        <v>1</v>
      </c>
      <c r="AY217" s="4" t="b">
        <f t="shared" si="52"/>
        <v>1</v>
      </c>
      <c r="AZ217" s="4" t="b">
        <f t="shared" si="53"/>
        <v>1</v>
      </c>
      <c r="BA217" s="4" t="b">
        <f t="shared" si="54"/>
        <v>1</v>
      </c>
      <c r="BB217" s="14" t="b">
        <f t="shared" si="55"/>
        <v>1</v>
      </c>
      <c r="BC217" s="1"/>
      <c r="BD217" s="1"/>
      <c r="BE217" s="1"/>
      <c r="BF217" s="1"/>
      <c r="BG217" s="1"/>
      <c r="BH217" s="1"/>
      <c r="BI217" s="1"/>
      <c r="BJ217" s="1"/>
      <c r="BK217" s="1"/>
      <c r="BL217" s="1"/>
    </row>
    <row r="218" spans="1:64" x14ac:dyDescent="0.2">
      <c r="A218" s="1"/>
      <c r="B218" s="11" t="s">
        <v>373</v>
      </c>
      <c r="C218" s="4">
        <v>1</v>
      </c>
      <c r="D218" s="4">
        <v>1</v>
      </c>
      <c r="E218" s="4">
        <v>1</v>
      </c>
      <c r="F218" s="4">
        <v>1</v>
      </c>
      <c r="G218" s="4">
        <v>2</v>
      </c>
      <c r="H218" s="4">
        <v>1</v>
      </c>
      <c r="I218" s="4">
        <v>4</v>
      </c>
      <c r="J218" s="4">
        <v>4</v>
      </c>
      <c r="K218" s="4">
        <v>1</v>
      </c>
      <c r="L218" s="4">
        <v>1</v>
      </c>
      <c r="M218" s="4">
        <v>1</v>
      </c>
      <c r="N218" s="14">
        <v>1</v>
      </c>
      <c r="O218" s="25" t="b">
        <f t="shared" si="42"/>
        <v>1</v>
      </c>
      <c r="P218" s="11">
        <f>IF($O218 = TRUE, IF(ISBLANK(C218), "", INDEX('Individual UI'!$E$6:$H$6,1,C218)), "")</f>
        <v>-4</v>
      </c>
      <c r="Q218" s="4">
        <f>IF($O218 = TRUE, IF(ISBLANK(D218), "", INDEX('Individual UI'!$E$6:$H$6,1,D218)), "")</f>
        <v>-4</v>
      </c>
      <c r="R218" s="4">
        <f>IF($O218 = TRUE, IF(ISBLANK(E218), "", INDEX('Individual UI'!$E$6:$H$6,1,E218)), "")</f>
        <v>-4</v>
      </c>
      <c r="S218" s="4">
        <f>IF($O218 = TRUE, IF(ISBLANK(F218), "", INDEX('Individual UI'!$E$6:$H$6,1,F218)), "")</f>
        <v>-4</v>
      </c>
      <c r="T218" s="4">
        <f>IF($O218 = TRUE, IF(ISBLANK(G218), "", INDEX('Individual UI'!$E$6:$H$6,1,G218)), "")</f>
        <v>-2</v>
      </c>
      <c r="U218" s="4">
        <f>IF($O218 = TRUE, IF(ISBLANK(H218), "", INDEX('Individual UI'!$E$6:$H$6,1,H218)), "")</f>
        <v>-4</v>
      </c>
      <c r="V218" s="4">
        <f>IF($O218 = TRUE, IF(ISBLANK(I218), "", INDEX('Individual UI'!$E$6:$H$6,1,I218)), "")</f>
        <v>4</v>
      </c>
      <c r="W218" s="4">
        <f>IF($O218 = TRUE, IF(ISBLANK(J218), "", INDEX('Individual UI'!$E$6:$H$6,1,J218)), "")</f>
        <v>4</v>
      </c>
      <c r="X218" s="4">
        <f>IF($O218 = TRUE, IF(ISBLANK(K218), "", INDEX('Individual UI'!$E$6:$H$6,1,K218)), "")</f>
        <v>-4</v>
      </c>
      <c r="Y218" s="4">
        <f>IF($O218 = TRUE, IF(ISBLANK(L218), "", INDEX('Individual UI'!$E$6:$H$6,1,L218)), "")</f>
        <v>-4</v>
      </c>
      <c r="Z218" s="4">
        <f>IF($O218 = TRUE, IF(ISBLANK(M218), "", INDEX('Individual UI'!$E$6:$H$6,1,M218)), "")</f>
        <v>-4</v>
      </c>
      <c r="AA218" s="14">
        <f>IF($O218 = TRUE, IF(ISBLANK(N218), "", INDEX('Individual UI'!$E$6:$H$6,1,N218)), "")</f>
        <v>-4</v>
      </c>
      <c r="AB218" s="11">
        <f>IF($O218 = TRUE, EXP(MMULT($P218:$AA218, Documentation!D$39:D$50) + Documentation!D$51), "")</f>
        <v>920.29152599488054</v>
      </c>
      <c r="AC218" s="4">
        <f>IF($O218 = TRUE, EXP(MMULT($P218:$AA218, Documentation!E$39:E$50) + Documentation!E$51), "")</f>
        <v>1.5143747430918233E-6</v>
      </c>
      <c r="AD218" s="4">
        <f>IF($O218 = TRUE, EXP(MMULT($P218:$AA218, Documentation!F$39:F$50) + Documentation!F$51), "")</f>
        <v>3.5644766282636282E-5</v>
      </c>
      <c r="AE218" s="4">
        <f>IF($O218 = TRUE, EXP(MMULT($P218:$AA218, Documentation!G$39:G$50) + Documentation!G$51), "")</f>
        <v>3.5361259986401478E-3</v>
      </c>
      <c r="AF218" s="14">
        <f>IF($O218 = TRUE, EXP(MMULT($P218:$AA218, Documentation!H$39:H$50) + Documentation!H$51), "")</f>
        <v>1.2928794561469453E-6</v>
      </c>
      <c r="AG218" s="30">
        <f t="shared" si="43"/>
        <v>0.99999611583500025</v>
      </c>
      <c r="AH218" s="28">
        <f t="shared" si="44"/>
        <v>1.6455316801633506E-9</v>
      </c>
      <c r="AI218" s="28">
        <f t="shared" si="45"/>
        <v>3.8731887478751975E-8</v>
      </c>
      <c r="AJ218" s="28">
        <f t="shared" si="46"/>
        <v>3.8423827274956129E-6</v>
      </c>
      <c r="AK218" s="33">
        <f t="shared" si="47"/>
        <v>1.4048531338937973E-9</v>
      </c>
      <c r="AL218" s="11">
        <f t="shared" si="48"/>
        <v>1</v>
      </c>
      <c r="AM218" s="14" t="str">
        <f>IF($O218 = TRUE, INDEX(Documentation!$M$9:$M$13, $AL218, 1), "")</f>
        <v>Decisive Pursuers</v>
      </c>
      <c r="AN218" s="1"/>
      <c r="AO218" s="1"/>
      <c r="AP218" s="38">
        <v>0.99999611583500003</v>
      </c>
      <c r="AQ218" s="35">
        <v>1.6455316801633599E-9</v>
      </c>
      <c r="AR218" s="35">
        <v>3.8731887478752901E-8</v>
      </c>
      <c r="AS218" s="35">
        <v>3.84238272749559E-6</v>
      </c>
      <c r="AT218" s="35">
        <v>1.40485313389379E-9</v>
      </c>
      <c r="AU218" s="14">
        <v>1</v>
      </c>
      <c r="AV218" s="4" t="b">
        <f t="shared" si="49"/>
        <v>1</v>
      </c>
      <c r="AW218" s="4" t="b">
        <f t="shared" si="50"/>
        <v>1</v>
      </c>
      <c r="AX218" s="4" t="b">
        <f t="shared" si="51"/>
        <v>1</v>
      </c>
      <c r="AY218" s="4" t="b">
        <f t="shared" si="52"/>
        <v>1</v>
      </c>
      <c r="AZ218" s="4" t="b">
        <f t="shared" si="53"/>
        <v>1</v>
      </c>
      <c r="BA218" s="4" t="b">
        <f t="shared" si="54"/>
        <v>1</v>
      </c>
      <c r="BB218" s="14" t="b">
        <f t="shared" si="55"/>
        <v>1</v>
      </c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x14ac:dyDescent="0.2">
      <c r="A219" s="1"/>
      <c r="B219" s="11" t="s">
        <v>374</v>
      </c>
      <c r="C219" s="4">
        <v>2</v>
      </c>
      <c r="D219" s="4">
        <v>1</v>
      </c>
      <c r="E219" s="4">
        <v>2</v>
      </c>
      <c r="F219" s="4">
        <v>1</v>
      </c>
      <c r="G219" s="4">
        <v>1</v>
      </c>
      <c r="H219" s="4">
        <v>2</v>
      </c>
      <c r="I219" s="4">
        <v>3</v>
      </c>
      <c r="J219" s="4">
        <v>1</v>
      </c>
      <c r="K219" s="4">
        <v>1</v>
      </c>
      <c r="L219" s="4">
        <v>3</v>
      </c>
      <c r="M219" s="4">
        <v>1</v>
      </c>
      <c r="N219" s="14">
        <v>4</v>
      </c>
      <c r="O219" s="25" t="b">
        <f t="shared" si="42"/>
        <v>1</v>
      </c>
      <c r="P219" s="11">
        <f>IF($O219 = TRUE, IF(ISBLANK(C219), "", INDEX('Individual UI'!$E$6:$H$6,1,C219)), "")</f>
        <v>-2</v>
      </c>
      <c r="Q219" s="4">
        <f>IF($O219 = TRUE, IF(ISBLANK(D219), "", INDEX('Individual UI'!$E$6:$H$6,1,D219)), "")</f>
        <v>-4</v>
      </c>
      <c r="R219" s="4">
        <f>IF($O219 = TRUE, IF(ISBLANK(E219), "", INDEX('Individual UI'!$E$6:$H$6,1,E219)), "")</f>
        <v>-2</v>
      </c>
      <c r="S219" s="4">
        <f>IF($O219 = TRUE, IF(ISBLANK(F219), "", INDEX('Individual UI'!$E$6:$H$6,1,F219)), "")</f>
        <v>-4</v>
      </c>
      <c r="T219" s="4">
        <f>IF($O219 = TRUE, IF(ISBLANK(G219), "", INDEX('Individual UI'!$E$6:$H$6,1,G219)), "")</f>
        <v>-4</v>
      </c>
      <c r="U219" s="4">
        <f>IF($O219 = TRUE, IF(ISBLANK(H219), "", INDEX('Individual UI'!$E$6:$H$6,1,H219)), "")</f>
        <v>-2</v>
      </c>
      <c r="V219" s="4">
        <f>IF($O219 = TRUE, IF(ISBLANK(I219), "", INDEX('Individual UI'!$E$6:$H$6,1,I219)), "")</f>
        <v>2</v>
      </c>
      <c r="W219" s="4">
        <f>IF($O219 = TRUE, IF(ISBLANK(J219), "", INDEX('Individual UI'!$E$6:$H$6,1,J219)), "")</f>
        <v>-4</v>
      </c>
      <c r="X219" s="4">
        <f>IF($O219 = TRUE, IF(ISBLANK(K219), "", INDEX('Individual UI'!$E$6:$H$6,1,K219)), "")</f>
        <v>-4</v>
      </c>
      <c r="Y219" s="4">
        <f>IF($O219 = TRUE, IF(ISBLANK(L219), "", INDEX('Individual UI'!$E$6:$H$6,1,L219)), "")</f>
        <v>2</v>
      </c>
      <c r="Z219" s="4">
        <f>IF($O219 = TRUE, IF(ISBLANK(M219), "", INDEX('Individual UI'!$E$6:$H$6,1,M219)), "")</f>
        <v>-4</v>
      </c>
      <c r="AA219" s="14">
        <f>IF($O219 = TRUE, IF(ISBLANK(N219), "", INDEX('Individual UI'!$E$6:$H$6,1,N219)), "")</f>
        <v>4</v>
      </c>
      <c r="AB219" s="11">
        <f>IF($O219 = TRUE, EXP(MMULT($P219:$AA219, Documentation!D$39:D$50) + Documentation!D$51), "")</f>
        <v>40.435778012186191</v>
      </c>
      <c r="AC219" s="4">
        <f>IF($O219 = TRUE, EXP(MMULT($P219:$AA219, Documentation!E$39:E$50) + Documentation!E$51), "")</f>
        <v>4.9503670228937639E-3</v>
      </c>
      <c r="AD219" s="4">
        <f>IF($O219 = TRUE, EXP(MMULT($P219:$AA219, Documentation!F$39:F$50) + Documentation!F$51), "")</f>
        <v>1.380554427093025E-4</v>
      </c>
      <c r="AE219" s="4">
        <f>IF($O219 = TRUE, EXP(MMULT($P219:$AA219, Documentation!G$39:G$50) + Documentation!G$51), "")</f>
        <v>2.706965992240103E-3</v>
      </c>
      <c r="AF219" s="14">
        <f>IF($O219 = TRUE, EXP(MMULT($P219:$AA219, Documentation!H$39:H$50) + Documentation!H$51), "")</f>
        <v>2.5477365785506099E-5</v>
      </c>
      <c r="AG219" s="30">
        <f t="shared" si="43"/>
        <v>0.99980662290101274</v>
      </c>
      <c r="AH219" s="28">
        <f t="shared" si="44"/>
        <v>1.2240174366840039E-4</v>
      </c>
      <c r="AI219" s="28">
        <f t="shared" si="45"/>
        <v>3.4135301145113138E-6</v>
      </c>
      <c r="AJ219" s="28">
        <f t="shared" si="46"/>
        <v>6.6931877165658142E-5</v>
      </c>
      <c r="AK219" s="33">
        <f t="shared" si="47"/>
        <v>6.2994803855991088E-7</v>
      </c>
      <c r="AL219" s="11">
        <f t="shared" si="48"/>
        <v>1</v>
      </c>
      <c r="AM219" s="14" t="str">
        <f>IF($O219 = TRUE, INDEX(Documentation!$M$9:$M$13, $AL219, 1), "")</f>
        <v>Decisive Pursuers</v>
      </c>
      <c r="AN219" s="1"/>
      <c r="AO219" s="1"/>
      <c r="AP219" s="38">
        <v>0.99980662290101296</v>
      </c>
      <c r="AQ219" s="35">
        <v>1.2240174366840399E-4</v>
      </c>
      <c r="AR219" s="35">
        <v>3.4135301145114001E-6</v>
      </c>
      <c r="AS219" s="35">
        <v>6.6931877165657899E-5</v>
      </c>
      <c r="AT219" s="35">
        <v>6.2994803855991999E-7</v>
      </c>
      <c r="AU219" s="14">
        <v>1</v>
      </c>
      <c r="AV219" s="4" t="b">
        <f t="shared" si="49"/>
        <v>1</v>
      </c>
      <c r="AW219" s="4" t="b">
        <f t="shared" si="50"/>
        <v>1</v>
      </c>
      <c r="AX219" s="4" t="b">
        <f t="shared" si="51"/>
        <v>1</v>
      </c>
      <c r="AY219" s="4" t="b">
        <f t="shared" si="52"/>
        <v>1</v>
      </c>
      <c r="AZ219" s="4" t="b">
        <f t="shared" si="53"/>
        <v>1</v>
      </c>
      <c r="BA219" s="4" t="b">
        <f t="shared" si="54"/>
        <v>1</v>
      </c>
      <c r="BB219" s="14" t="b">
        <f t="shared" si="55"/>
        <v>1</v>
      </c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4" x14ac:dyDescent="0.2">
      <c r="A220" s="1"/>
      <c r="B220" s="11" t="s">
        <v>375</v>
      </c>
      <c r="C220" s="4">
        <v>4</v>
      </c>
      <c r="D220" s="4">
        <v>2</v>
      </c>
      <c r="E220" s="4">
        <v>3</v>
      </c>
      <c r="F220" s="4">
        <v>4</v>
      </c>
      <c r="G220" s="4">
        <v>4</v>
      </c>
      <c r="H220" s="4">
        <v>3</v>
      </c>
      <c r="I220" s="4">
        <v>2</v>
      </c>
      <c r="J220" s="4">
        <v>1</v>
      </c>
      <c r="K220" s="4">
        <v>1</v>
      </c>
      <c r="L220" s="4">
        <v>4</v>
      </c>
      <c r="M220" s="4">
        <v>4</v>
      </c>
      <c r="N220" s="14">
        <v>3</v>
      </c>
      <c r="O220" s="25" t="b">
        <f t="shared" si="42"/>
        <v>1</v>
      </c>
      <c r="P220" s="11">
        <f>IF($O220 = TRUE, IF(ISBLANK(C220), "", INDEX('Individual UI'!$E$6:$H$6,1,C220)), "")</f>
        <v>4</v>
      </c>
      <c r="Q220" s="4">
        <f>IF($O220 = TRUE, IF(ISBLANK(D220), "", INDEX('Individual UI'!$E$6:$H$6,1,D220)), "")</f>
        <v>-2</v>
      </c>
      <c r="R220" s="4">
        <f>IF($O220 = TRUE, IF(ISBLANK(E220), "", INDEX('Individual UI'!$E$6:$H$6,1,E220)), "")</f>
        <v>2</v>
      </c>
      <c r="S220" s="4">
        <f>IF($O220 = TRUE, IF(ISBLANK(F220), "", INDEX('Individual UI'!$E$6:$H$6,1,F220)), "")</f>
        <v>4</v>
      </c>
      <c r="T220" s="4">
        <f>IF($O220 = TRUE, IF(ISBLANK(G220), "", INDEX('Individual UI'!$E$6:$H$6,1,G220)), "")</f>
        <v>4</v>
      </c>
      <c r="U220" s="4">
        <f>IF($O220 = TRUE, IF(ISBLANK(H220), "", INDEX('Individual UI'!$E$6:$H$6,1,H220)), "")</f>
        <v>2</v>
      </c>
      <c r="V220" s="4">
        <f>IF($O220 = TRUE, IF(ISBLANK(I220), "", INDEX('Individual UI'!$E$6:$H$6,1,I220)), "")</f>
        <v>-2</v>
      </c>
      <c r="W220" s="4">
        <f>IF($O220 = TRUE, IF(ISBLANK(J220), "", INDEX('Individual UI'!$E$6:$H$6,1,J220)), "")</f>
        <v>-4</v>
      </c>
      <c r="X220" s="4">
        <f>IF($O220 = TRUE, IF(ISBLANK(K220), "", INDEX('Individual UI'!$E$6:$H$6,1,K220)), "")</f>
        <v>-4</v>
      </c>
      <c r="Y220" s="4">
        <f>IF($O220 = TRUE, IF(ISBLANK(L220), "", INDEX('Individual UI'!$E$6:$H$6,1,L220)), "")</f>
        <v>4</v>
      </c>
      <c r="Z220" s="4">
        <f>IF($O220 = TRUE, IF(ISBLANK(M220), "", INDEX('Individual UI'!$E$6:$H$6,1,M220)), "")</f>
        <v>4</v>
      </c>
      <c r="AA220" s="14">
        <f>IF($O220 = TRUE, IF(ISBLANK(N220), "", INDEX('Individual UI'!$E$6:$H$6,1,N220)), "")</f>
        <v>2</v>
      </c>
      <c r="AB220" s="11">
        <f>IF($O220 = TRUE, EXP(MMULT($P220:$AA220, Documentation!D$39:D$50) + Documentation!D$51), "")</f>
        <v>6.347068683945408E-6</v>
      </c>
      <c r="AC220" s="4">
        <f>IF($O220 = TRUE, EXP(MMULT($P220:$AA220, Documentation!E$39:E$50) + Documentation!E$51), "")</f>
        <v>0.35379939740436761</v>
      </c>
      <c r="AD220" s="4">
        <f>IF($O220 = TRUE, EXP(MMULT($P220:$AA220, Documentation!F$39:F$50) + Documentation!F$51), "")</f>
        <v>0.38364260098829139</v>
      </c>
      <c r="AE220" s="4">
        <f>IF($O220 = TRUE, EXP(MMULT($P220:$AA220, Documentation!G$39:G$50) + Documentation!G$51), "")</f>
        <v>0.36443387184369358</v>
      </c>
      <c r="AF220" s="14">
        <f>IF($O220 = TRUE, EXP(MMULT($P220:$AA220, Documentation!H$39:H$50) + Documentation!H$51), "")</f>
        <v>2.5156180421903711</v>
      </c>
      <c r="AG220" s="30">
        <f t="shared" si="43"/>
        <v>1.754545467491062E-6</v>
      </c>
      <c r="AH220" s="28">
        <f t="shared" si="44"/>
        <v>9.7802176095411766E-2</v>
      </c>
      <c r="AI220" s="28">
        <f t="shared" si="45"/>
        <v>0.10605185168440164</v>
      </c>
      <c r="AJ220" s="28">
        <f t="shared" si="46"/>
        <v>0.10074190620639435</v>
      </c>
      <c r="AK220" s="33">
        <f t="shared" si="47"/>
        <v>0.69540231146832476</v>
      </c>
      <c r="AL220" s="11">
        <f t="shared" si="48"/>
        <v>5</v>
      </c>
      <c r="AM220" s="14" t="str">
        <f>IF($O220 = TRUE, INDEX(Documentation!$M$9:$M$13, $AL220, 1), "")</f>
        <v>Reluctant Claimants</v>
      </c>
      <c r="AN220" s="1"/>
      <c r="AO220" s="1"/>
      <c r="AP220" s="38">
        <v>1.7545454674910701E-6</v>
      </c>
      <c r="AQ220" s="35">
        <v>9.78021760954111E-2</v>
      </c>
      <c r="AR220" s="35">
        <v>0.106051851684401</v>
      </c>
      <c r="AS220" s="35">
        <v>0.100741906206395</v>
      </c>
      <c r="AT220" s="35">
        <v>0.69540231146832499</v>
      </c>
      <c r="AU220" s="14">
        <v>5</v>
      </c>
      <c r="AV220" s="4" t="b">
        <f t="shared" si="49"/>
        <v>1</v>
      </c>
      <c r="AW220" s="4" t="b">
        <f t="shared" si="50"/>
        <v>1</v>
      </c>
      <c r="AX220" s="4" t="b">
        <f t="shared" si="51"/>
        <v>1</v>
      </c>
      <c r="AY220" s="4" t="b">
        <f t="shared" si="52"/>
        <v>1</v>
      </c>
      <c r="AZ220" s="4" t="b">
        <f t="shared" si="53"/>
        <v>1</v>
      </c>
      <c r="BA220" s="4" t="b">
        <f t="shared" si="54"/>
        <v>1</v>
      </c>
      <c r="BB220" s="14" t="b">
        <f t="shared" si="55"/>
        <v>1</v>
      </c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x14ac:dyDescent="0.2">
      <c r="A221" s="1"/>
      <c r="B221" s="11" t="s">
        <v>376</v>
      </c>
      <c r="C221" s="4">
        <v>2</v>
      </c>
      <c r="D221" s="4">
        <v>4</v>
      </c>
      <c r="E221" s="4">
        <v>2</v>
      </c>
      <c r="F221" s="4">
        <v>4</v>
      </c>
      <c r="G221" s="4">
        <v>4</v>
      </c>
      <c r="H221" s="4">
        <v>3</v>
      </c>
      <c r="I221" s="4">
        <v>2</v>
      </c>
      <c r="J221" s="4">
        <v>3</v>
      </c>
      <c r="K221" s="4">
        <v>1</v>
      </c>
      <c r="L221" s="4">
        <v>1</v>
      </c>
      <c r="M221" s="4">
        <v>4</v>
      </c>
      <c r="N221" s="14">
        <v>3</v>
      </c>
      <c r="O221" s="25" t="b">
        <f t="shared" si="42"/>
        <v>1</v>
      </c>
      <c r="P221" s="11">
        <f>IF($O221 = TRUE, IF(ISBLANK(C221), "", INDEX('Individual UI'!$E$6:$H$6,1,C221)), "")</f>
        <v>-2</v>
      </c>
      <c r="Q221" s="4">
        <f>IF($O221 = TRUE, IF(ISBLANK(D221), "", INDEX('Individual UI'!$E$6:$H$6,1,D221)), "")</f>
        <v>4</v>
      </c>
      <c r="R221" s="4">
        <f>IF($O221 = TRUE, IF(ISBLANK(E221), "", INDEX('Individual UI'!$E$6:$H$6,1,E221)), "")</f>
        <v>-2</v>
      </c>
      <c r="S221" s="4">
        <f>IF($O221 = TRUE, IF(ISBLANK(F221), "", INDEX('Individual UI'!$E$6:$H$6,1,F221)), "")</f>
        <v>4</v>
      </c>
      <c r="T221" s="4">
        <f>IF($O221 = TRUE, IF(ISBLANK(G221), "", INDEX('Individual UI'!$E$6:$H$6,1,G221)), "")</f>
        <v>4</v>
      </c>
      <c r="U221" s="4">
        <f>IF($O221 = TRUE, IF(ISBLANK(H221), "", INDEX('Individual UI'!$E$6:$H$6,1,H221)), "")</f>
        <v>2</v>
      </c>
      <c r="V221" s="4">
        <f>IF($O221 = TRUE, IF(ISBLANK(I221), "", INDEX('Individual UI'!$E$6:$H$6,1,I221)), "")</f>
        <v>-2</v>
      </c>
      <c r="W221" s="4">
        <f>IF($O221 = TRUE, IF(ISBLANK(J221), "", INDEX('Individual UI'!$E$6:$H$6,1,J221)), "")</f>
        <v>2</v>
      </c>
      <c r="X221" s="4">
        <f>IF($O221 = TRUE, IF(ISBLANK(K221), "", INDEX('Individual UI'!$E$6:$H$6,1,K221)), "")</f>
        <v>-4</v>
      </c>
      <c r="Y221" s="4">
        <f>IF($O221 = TRUE, IF(ISBLANK(L221), "", INDEX('Individual UI'!$E$6:$H$6,1,L221)), "")</f>
        <v>-4</v>
      </c>
      <c r="Z221" s="4">
        <f>IF($O221 = TRUE, IF(ISBLANK(M221), "", INDEX('Individual UI'!$E$6:$H$6,1,M221)), "")</f>
        <v>4</v>
      </c>
      <c r="AA221" s="14">
        <f>IF($O221 = TRUE, IF(ISBLANK(N221), "", INDEX('Individual UI'!$E$6:$H$6,1,N221)), "")</f>
        <v>2</v>
      </c>
      <c r="AB221" s="11">
        <f>IF($O221 = TRUE, EXP(MMULT($P221:$AA221, Documentation!D$39:D$50) + Documentation!D$51), "")</f>
        <v>1.2057308367219405E-4</v>
      </c>
      <c r="AC221" s="4">
        <f>IF($O221 = TRUE, EXP(MMULT($P221:$AA221, Documentation!E$39:E$50) + Documentation!E$51), "")</f>
        <v>2.2062588797967654E-3</v>
      </c>
      <c r="AD221" s="4">
        <f>IF($O221 = TRUE, EXP(MMULT($P221:$AA221, Documentation!F$39:F$50) + Documentation!F$51), "")</f>
        <v>0.62539985166870515</v>
      </c>
      <c r="AE221" s="4">
        <f>IF($O221 = TRUE, EXP(MMULT($P221:$AA221, Documentation!G$39:G$50) + Documentation!G$51), "")</f>
        <v>0.17880329037193377</v>
      </c>
      <c r="AF221" s="14">
        <f>IF($O221 = TRUE, EXP(MMULT($P221:$AA221, Documentation!H$39:H$50) + Documentation!H$51), "")</f>
        <v>0.12468856480470332</v>
      </c>
      <c r="AG221" s="30">
        <f t="shared" si="43"/>
        <v>1.294788265560389E-4</v>
      </c>
      <c r="AH221" s="28">
        <f t="shared" si="44"/>
        <v>2.3692170933570012E-3</v>
      </c>
      <c r="AI221" s="28">
        <f t="shared" si="45"/>
        <v>0.67159299950009499</v>
      </c>
      <c r="AJ221" s="28">
        <f t="shared" si="46"/>
        <v>0.19201002011907317</v>
      </c>
      <c r="AK221" s="33">
        <f t="shared" si="47"/>
        <v>0.13389828446091875</v>
      </c>
      <c r="AL221" s="11">
        <f t="shared" si="48"/>
        <v>3</v>
      </c>
      <c r="AM221" s="14" t="str">
        <f>IF($O221 = TRUE, INDEX(Documentation!$M$9:$M$13, $AL221, 1), "")</f>
        <v>Process Skeptics</v>
      </c>
      <c r="AN221" s="1"/>
      <c r="AO221" s="1"/>
      <c r="AP221" s="38">
        <v>1.2947882655604001E-4</v>
      </c>
      <c r="AQ221" s="35">
        <v>2.36921709335696E-3</v>
      </c>
      <c r="AR221" s="35">
        <v>0.67159299950009299</v>
      </c>
      <c r="AS221" s="35">
        <v>0.192010020119077</v>
      </c>
      <c r="AT221" s="35">
        <v>0.133898284460918</v>
      </c>
      <c r="AU221" s="14">
        <v>3</v>
      </c>
      <c r="AV221" s="4" t="b">
        <f t="shared" si="49"/>
        <v>1</v>
      </c>
      <c r="AW221" s="4" t="b">
        <f t="shared" si="50"/>
        <v>1</v>
      </c>
      <c r="AX221" s="4" t="b">
        <f t="shared" si="51"/>
        <v>1</v>
      </c>
      <c r="AY221" s="4" t="b">
        <f t="shared" si="52"/>
        <v>1</v>
      </c>
      <c r="AZ221" s="4" t="b">
        <f t="shared" si="53"/>
        <v>1</v>
      </c>
      <c r="BA221" s="4" t="b">
        <f t="shared" si="54"/>
        <v>1</v>
      </c>
      <c r="BB221" s="14" t="b">
        <f t="shared" si="55"/>
        <v>1</v>
      </c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4" x14ac:dyDescent="0.2">
      <c r="A222" s="1"/>
      <c r="B222" s="11" t="s">
        <v>377</v>
      </c>
      <c r="C222" s="4">
        <v>1</v>
      </c>
      <c r="D222" s="4">
        <v>4</v>
      </c>
      <c r="E222" s="4">
        <v>4</v>
      </c>
      <c r="F222" s="4">
        <v>2</v>
      </c>
      <c r="G222" s="4">
        <v>3</v>
      </c>
      <c r="H222" s="4">
        <v>2</v>
      </c>
      <c r="I222" s="4">
        <v>2</v>
      </c>
      <c r="J222" s="4">
        <v>1</v>
      </c>
      <c r="K222" s="4">
        <v>3</v>
      </c>
      <c r="L222" s="4">
        <v>4</v>
      </c>
      <c r="M222" s="4">
        <v>4</v>
      </c>
      <c r="N222" s="14">
        <v>3</v>
      </c>
      <c r="O222" s="25" t="b">
        <f t="shared" si="42"/>
        <v>1</v>
      </c>
      <c r="P222" s="11">
        <f>IF($O222 = TRUE, IF(ISBLANK(C222), "", INDEX('Individual UI'!$E$6:$H$6,1,C222)), "")</f>
        <v>-4</v>
      </c>
      <c r="Q222" s="4">
        <f>IF($O222 = TRUE, IF(ISBLANK(D222), "", INDEX('Individual UI'!$E$6:$H$6,1,D222)), "")</f>
        <v>4</v>
      </c>
      <c r="R222" s="4">
        <f>IF($O222 = TRUE, IF(ISBLANK(E222), "", INDEX('Individual UI'!$E$6:$H$6,1,E222)), "")</f>
        <v>4</v>
      </c>
      <c r="S222" s="4">
        <f>IF($O222 = TRUE, IF(ISBLANK(F222), "", INDEX('Individual UI'!$E$6:$H$6,1,F222)), "")</f>
        <v>-2</v>
      </c>
      <c r="T222" s="4">
        <f>IF($O222 = TRUE, IF(ISBLANK(G222), "", INDEX('Individual UI'!$E$6:$H$6,1,G222)), "")</f>
        <v>2</v>
      </c>
      <c r="U222" s="4">
        <f>IF($O222 = TRUE, IF(ISBLANK(H222), "", INDEX('Individual UI'!$E$6:$H$6,1,H222)), "")</f>
        <v>-2</v>
      </c>
      <c r="V222" s="4">
        <f>IF($O222 = TRUE, IF(ISBLANK(I222), "", INDEX('Individual UI'!$E$6:$H$6,1,I222)), "")</f>
        <v>-2</v>
      </c>
      <c r="W222" s="4">
        <f>IF($O222 = TRUE, IF(ISBLANK(J222), "", INDEX('Individual UI'!$E$6:$H$6,1,J222)), "")</f>
        <v>-4</v>
      </c>
      <c r="X222" s="4">
        <f>IF($O222 = TRUE, IF(ISBLANK(K222), "", INDEX('Individual UI'!$E$6:$H$6,1,K222)), "")</f>
        <v>2</v>
      </c>
      <c r="Y222" s="4">
        <f>IF($O222 = TRUE, IF(ISBLANK(L222), "", INDEX('Individual UI'!$E$6:$H$6,1,L222)), "")</f>
        <v>4</v>
      </c>
      <c r="Z222" s="4">
        <f>IF($O222 = TRUE, IF(ISBLANK(M222), "", INDEX('Individual UI'!$E$6:$H$6,1,M222)), "")</f>
        <v>4</v>
      </c>
      <c r="AA222" s="14">
        <f>IF($O222 = TRUE, IF(ISBLANK(N222), "", INDEX('Individual UI'!$E$6:$H$6,1,N222)), "")</f>
        <v>2</v>
      </c>
      <c r="AB222" s="11">
        <f>IF($O222 = TRUE, EXP(MMULT($P222:$AA222, Documentation!D$39:D$50) + Documentation!D$51), "")</f>
        <v>1.1916815875871617E-4</v>
      </c>
      <c r="AC222" s="4">
        <f>IF($O222 = TRUE, EXP(MMULT($P222:$AA222, Documentation!E$39:E$50) + Documentation!E$51), "")</f>
        <v>41.370021245614659</v>
      </c>
      <c r="AD222" s="4">
        <f>IF($O222 = TRUE, EXP(MMULT($P222:$AA222, Documentation!F$39:F$50) + Documentation!F$51), "")</f>
        <v>4.1028473925280057E-2</v>
      </c>
      <c r="AE222" s="4">
        <f>IF($O222 = TRUE, EXP(MMULT($P222:$AA222, Documentation!G$39:G$50) + Documentation!G$51), "")</f>
        <v>3.2900669575868335E-3</v>
      </c>
      <c r="AF222" s="14">
        <f>IF($O222 = TRUE, EXP(MMULT($P222:$AA222, Documentation!H$39:H$50) + Documentation!H$51), "")</f>
        <v>9.4051750334796722E-2</v>
      </c>
      <c r="AG222" s="30">
        <f t="shared" si="43"/>
        <v>2.8709331347893212E-6</v>
      </c>
      <c r="AH222" s="28">
        <f t="shared" si="44"/>
        <v>0.9966635888152986</v>
      </c>
      <c r="AI222" s="28">
        <f t="shared" si="45"/>
        <v>9.884352203546221E-4</v>
      </c>
      <c r="AJ222" s="28">
        <f t="shared" si="46"/>
        <v>7.9262466942501688E-5</v>
      </c>
      <c r="AK222" s="33">
        <f t="shared" si="47"/>
        <v>2.2658425642693007E-3</v>
      </c>
      <c r="AL222" s="11">
        <f t="shared" si="48"/>
        <v>2</v>
      </c>
      <c r="AM222" s="14" t="str">
        <f>IF($O222 = TRUE, INDEX(Documentation!$M$9:$M$13, $AL222, 1), "")</f>
        <v>Cautious Consulters</v>
      </c>
      <c r="AN222" s="1"/>
      <c r="AO222" s="1"/>
      <c r="AP222" s="38">
        <v>2.8709331347894102E-6</v>
      </c>
      <c r="AQ222" s="35">
        <v>0.99666358881529904</v>
      </c>
      <c r="AR222" s="35">
        <v>9.8843522035462492E-4</v>
      </c>
      <c r="AS222" s="35">
        <v>7.9262466942503206E-5</v>
      </c>
      <c r="AT222" s="35">
        <v>2.2658425642692998E-3</v>
      </c>
      <c r="AU222" s="14">
        <v>2</v>
      </c>
      <c r="AV222" s="4" t="b">
        <f t="shared" si="49"/>
        <v>1</v>
      </c>
      <c r="AW222" s="4" t="b">
        <f t="shared" si="50"/>
        <v>1</v>
      </c>
      <c r="AX222" s="4" t="b">
        <f t="shared" si="51"/>
        <v>1</v>
      </c>
      <c r="AY222" s="4" t="b">
        <f t="shared" si="52"/>
        <v>1</v>
      </c>
      <c r="AZ222" s="4" t="b">
        <f t="shared" si="53"/>
        <v>1</v>
      </c>
      <c r="BA222" s="4" t="b">
        <f t="shared" si="54"/>
        <v>1</v>
      </c>
      <c r="BB222" s="14" t="b">
        <f t="shared" si="55"/>
        <v>1</v>
      </c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4" x14ac:dyDescent="0.2">
      <c r="A223" s="1"/>
      <c r="B223" s="11" t="s">
        <v>378</v>
      </c>
      <c r="C223" s="4">
        <v>3</v>
      </c>
      <c r="D223" s="4">
        <v>3</v>
      </c>
      <c r="E223" s="4">
        <v>1</v>
      </c>
      <c r="F223" s="4">
        <v>3</v>
      </c>
      <c r="G223" s="4">
        <v>1</v>
      </c>
      <c r="H223" s="4">
        <v>4</v>
      </c>
      <c r="I223" s="4">
        <v>3</v>
      </c>
      <c r="J223" s="4">
        <v>2</v>
      </c>
      <c r="K223" s="4">
        <v>3</v>
      </c>
      <c r="L223" s="4">
        <v>2</v>
      </c>
      <c r="M223" s="4">
        <v>4</v>
      </c>
      <c r="N223" s="14">
        <v>4</v>
      </c>
      <c r="O223" s="25" t="b">
        <f t="shared" si="42"/>
        <v>1</v>
      </c>
      <c r="P223" s="11">
        <f>IF($O223 = TRUE, IF(ISBLANK(C223), "", INDEX('Individual UI'!$E$6:$H$6,1,C223)), "")</f>
        <v>2</v>
      </c>
      <c r="Q223" s="4">
        <f>IF($O223 = TRUE, IF(ISBLANK(D223), "", INDEX('Individual UI'!$E$6:$H$6,1,D223)), "")</f>
        <v>2</v>
      </c>
      <c r="R223" s="4">
        <f>IF($O223 = TRUE, IF(ISBLANK(E223), "", INDEX('Individual UI'!$E$6:$H$6,1,E223)), "")</f>
        <v>-4</v>
      </c>
      <c r="S223" s="4">
        <f>IF($O223 = TRUE, IF(ISBLANK(F223), "", INDEX('Individual UI'!$E$6:$H$6,1,F223)), "")</f>
        <v>2</v>
      </c>
      <c r="T223" s="4">
        <f>IF($O223 = TRUE, IF(ISBLANK(G223), "", INDEX('Individual UI'!$E$6:$H$6,1,G223)), "")</f>
        <v>-4</v>
      </c>
      <c r="U223" s="4">
        <f>IF($O223 = TRUE, IF(ISBLANK(H223), "", INDEX('Individual UI'!$E$6:$H$6,1,H223)), "")</f>
        <v>4</v>
      </c>
      <c r="V223" s="4">
        <f>IF($O223 = TRUE, IF(ISBLANK(I223), "", INDEX('Individual UI'!$E$6:$H$6,1,I223)), "")</f>
        <v>2</v>
      </c>
      <c r="W223" s="4">
        <f>IF($O223 = TRUE, IF(ISBLANK(J223), "", INDEX('Individual UI'!$E$6:$H$6,1,J223)), "")</f>
        <v>-2</v>
      </c>
      <c r="X223" s="4">
        <f>IF($O223 = TRUE, IF(ISBLANK(K223), "", INDEX('Individual UI'!$E$6:$H$6,1,K223)), "")</f>
        <v>2</v>
      </c>
      <c r="Y223" s="4">
        <f>IF($O223 = TRUE, IF(ISBLANK(L223), "", INDEX('Individual UI'!$E$6:$H$6,1,L223)), "")</f>
        <v>-2</v>
      </c>
      <c r="Z223" s="4">
        <f>IF($O223 = TRUE, IF(ISBLANK(M223), "", INDEX('Individual UI'!$E$6:$H$6,1,M223)), "")</f>
        <v>4</v>
      </c>
      <c r="AA223" s="14">
        <f>IF($O223 = TRUE, IF(ISBLANK(N223), "", INDEX('Individual UI'!$E$6:$H$6,1,N223)), "")</f>
        <v>4</v>
      </c>
      <c r="AB223" s="11">
        <f>IF($O223 = TRUE, EXP(MMULT($P223:$AA223, Documentation!D$39:D$50) + Documentation!D$51), "")</f>
        <v>9.6899389489651282E-4</v>
      </c>
      <c r="AC223" s="4">
        <f>IF($O223 = TRUE, EXP(MMULT($P223:$AA223, Documentation!E$39:E$50) + Documentation!E$51), "")</f>
        <v>0.15810270806691934</v>
      </c>
      <c r="AD223" s="4">
        <f>IF($O223 = TRUE, EXP(MMULT($P223:$AA223, Documentation!F$39:F$50) + Documentation!F$51), "")</f>
        <v>0.64994816062860816</v>
      </c>
      <c r="AE223" s="4">
        <f>IF($O223 = TRUE, EXP(MMULT($P223:$AA223, Documentation!G$39:G$50) + Documentation!G$51), "")</f>
        <v>4.5371775442148301E-5</v>
      </c>
      <c r="AF223" s="14">
        <f>IF($O223 = TRUE, EXP(MMULT($P223:$AA223, Documentation!H$39:H$50) + Documentation!H$51), "")</f>
        <v>9.5094995104126508E-3</v>
      </c>
      <c r="AG223" s="30">
        <f t="shared" si="43"/>
        <v>1.1837573953790866E-3</v>
      </c>
      <c r="AH223" s="28">
        <f t="shared" si="44"/>
        <v>0.19314388964614113</v>
      </c>
      <c r="AI223" s="28">
        <f t="shared" si="45"/>
        <v>0.79399978246438607</v>
      </c>
      <c r="AJ223" s="28">
        <f t="shared" si="46"/>
        <v>5.5427774110855817E-5</v>
      </c>
      <c r="AK223" s="33">
        <f t="shared" si="47"/>
        <v>1.1617142719982775E-2</v>
      </c>
      <c r="AL223" s="11">
        <f t="shared" si="48"/>
        <v>3</v>
      </c>
      <c r="AM223" s="14" t="str">
        <f>IF($O223 = TRUE, INDEX(Documentation!$M$9:$M$13, $AL223, 1), "")</f>
        <v>Process Skeptics</v>
      </c>
      <c r="AN223" s="1"/>
      <c r="AO223" s="1"/>
      <c r="AP223" s="38">
        <v>1.1837573953791E-3</v>
      </c>
      <c r="AQ223" s="35">
        <v>0.19314388964614301</v>
      </c>
      <c r="AR223" s="35">
        <v>0.79399978246438396</v>
      </c>
      <c r="AS223" s="35">
        <v>5.5427774110856901E-5</v>
      </c>
      <c r="AT223" s="35">
        <v>1.16171427199829E-2</v>
      </c>
      <c r="AU223" s="14">
        <v>3</v>
      </c>
      <c r="AV223" s="4" t="b">
        <f t="shared" si="49"/>
        <v>1</v>
      </c>
      <c r="AW223" s="4" t="b">
        <f t="shared" si="50"/>
        <v>1</v>
      </c>
      <c r="AX223" s="4" t="b">
        <f t="shared" si="51"/>
        <v>1</v>
      </c>
      <c r="AY223" s="4" t="b">
        <f t="shared" si="52"/>
        <v>1</v>
      </c>
      <c r="AZ223" s="4" t="b">
        <f t="shared" si="53"/>
        <v>1</v>
      </c>
      <c r="BA223" s="4" t="b">
        <f t="shared" si="54"/>
        <v>1</v>
      </c>
      <c r="BB223" s="14" t="b">
        <f t="shared" si="55"/>
        <v>1</v>
      </c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x14ac:dyDescent="0.2">
      <c r="A224" s="1"/>
      <c r="B224" s="11" t="s">
        <v>379</v>
      </c>
      <c r="C224" s="4">
        <v>1</v>
      </c>
      <c r="D224" s="4">
        <v>2</v>
      </c>
      <c r="E224" s="4">
        <v>1</v>
      </c>
      <c r="F224" s="4">
        <v>2</v>
      </c>
      <c r="G224" s="4">
        <v>2</v>
      </c>
      <c r="H224" s="4">
        <v>1</v>
      </c>
      <c r="I224" s="4">
        <v>1</v>
      </c>
      <c r="J224" s="4">
        <v>2</v>
      </c>
      <c r="K224" s="4">
        <v>3</v>
      </c>
      <c r="L224" s="4">
        <v>2</v>
      </c>
      <c r="M224" s="4">
        <v>1</v>
      </c>
      <c r="N224" s="14">
        <v>2</v>
      </c>
      <c r="O224" s="25" t="b">
        <f t="shared" si="42"/>
        <v>1</v>
      </c>
      <c r="P224" s="11">
        <f>IF($O224 = TRUE, IF(ISBLANK(C224), "", INDEX('Individual UI'!$E$6:$H$6,1,C224)), "")</f>
        <v>-4</v>
      </c>
      <c r="Q224" s="4">
        <f>IF($O224 = TRUE, IF(ISBLANK(D224), "", INDEX('Individual UI'!$E$6:$H$6,1,D224)), "")</f>
        <v>-2</v>
      </c>
      <c r="R224" s="4">
        <f>IF($O224 = TRUE, IF(ISBLANK(E224), "", INDEX('Individual UI'!$E$6:$H$6,1,E224)), "")</f>
        <v>-4</v>
      </c>
      <c r="S224" s="4">
        <f>IF($O224 = TRUE, IF(ISBLANK(F224), "", INDEX('Individual UI'!$E$6:$H$6,1,F224)), "")</f>
        <v>-2</v>
      </c>
      <c r="T224" s="4">
        <f>IF($O224 = TRUE, IF(ISBLANK(G224), "", INDEX('Individual UI'!$E$6:$H$6,1,G224)), "")</f>
        <v>-2</v>
      </c>
      <c r="U224" s="4">
        <f>IF($O224 = TRUE, IF(ISBLANK(H224), "", INDEX('Individual UI'!$E$6:$H$6,1,H224)), "")</f>
        <v>-4</v>
      </c>
      <c r="V224" s="4">
        <f>IF($O224 = TRUE, IF(ISBLANK(I224), "", INDEX('Individual UI'!$E$6:$H$6,1,I224)), "")</f>
        <v>-4</v>
      </c>
      <c r="W224" s="4">
        <f>IF($O224 = TRUE, IF(ISBLANK(J224), "", INDEX('Individual UI'!$E$6:$H$6,1,J224)), "")</f>
        <v>-2</v>
      </c>
      <c r="X224" s="4">
        <f>IF($O224 = TRUE, IF(ISBLANK(K224), "", INDEX('Individual UI'!$E$6:$H$6,1,K224)), "")</f>
        <v>2</v>
      </c>
      <c r="Y224" s="4">
        <f>IF($O224 = TRUE, IF(ISBLANK(L224), "", INDEX('Individual UI'!$E$6:$H$6,1,L224)), "")</f>
        <v>-2</v>
      </c>
      <c r="Z224" s="4">
        <f>IF($O224 = TRUE, IF(ISBLANK(M224), "", INDEX('Individual UI'!$E$6:$H$6,1,M224)), "")</f>
        <v>-4</v>
      </c>
      <c r="AA224" s="14">
        <f>IF($O224 = TRUE, IF(ISBLANK(N224), "", INDEX('Individual UI'!$E$6:$H$6,1,N224)), "")</f>
        <v>-2</v>
      </c>
      <c r="AB224" s="11">
        <f>IF($O224 = TRUE, EXP(MMULT($P224:$AA224, Documentation!D$39:D$50) + Documentation!D$51), "")</f>
        <v>4.646867741146016</v>
      </c>
      <c r="AC224" s="4">
        <f>IF($O224 = TRUE, EXP(MMULT($P224:$AA224, Documentation!E$39:E$50) + Documentation!E$51), "")</f>
        <v>7.1906859290082523E-4</v>
      </c>
      <c r="AD224" s="4">
        <f>IF($O224 = TRUE, EXP(MMULT($P224:$AA224, Documentation!F$39:F$50) + Documentation!F$51), "")</f>
        <v>5.4728573267772115E-5</v>
      </c>
      <c r="AE224" s="4">
        <f>IF($O224 = TRUE, EXP(MMULT($P224:$AA224, Documentation!G$39:G$50) + Documentation!G$51), "")</f>
        <v>1.2903080747894287E-2</v>
      </c>
      <c r="AF224" s="14">
        <f>IF($O224 = TRUE, EXP(MMULT($P224:$AA224, Documentation!H$39:H$50) + Documentation!H$51), "")</f>
        <v>6.0155311891575408E-5</v>
      </c>
      <c r="AG224" s="30">
        <f t="shared" si="43"/>
        <v>0.99705252131622646</v>
      </c>
      <c r="AH224" s="28">
        <f t="shared" si="44"/>
        <v>1.5428654170696586E-4</v>
      </c>
      <c r="AI224" s="28">
        <f t="shared" si="45"/>
        <v>1.1742805047258474E-5</v>
      </c>
      <c r="AJ224" s="28">
        <f t="shared" si="46"/>
        <v>2.7685421469004555E-3</v>
      </c>
      <c r="AK224" s="33">
        <f t="shared" si="47"/>
        <v>1.2907190118836349E-5</v>
      </c>
      <c r="AL224" s="11">
        <f t="shared" si="48"/>
        <v>1</v>
      </c>
      <c r="AM224" s="14" t="str">
        <f>IF($O224 = TRUE, INDEX(Documentation!$M$9:$M$13, $AL224, 1), "")</f>
        <v>Decisive Pursuers</v>
      </c>
      <c r="AN224" s="1"/>
      <c r="AO224" s="1"/>
      <c r="AP224" s="38">
        <v>0.99705252131622701</v>
      </c>
      <c r="AQ224" s="35">
        <v>1.54286541706967E-4</v>
      </c>
      <c r="AR224" s="35">
        <v>1.17428050472586E-5</v>
      </c>
      <c r="AS224" s="35">
        <v>2.7685421469004498E-3</v>
      </c>
      <c r="AT224" s="35">
        <v>1.29071901188364E-5</v>
      </c>
      <c r="AU224" s="14">
        <v>1</v>
      </c>
      <c r="AV224" s="4" t="b">
        <f t="shared" si="49"/>
        <v>1</v>
      </c>
      <c r="AW224" s="4" t="b">
        <f t="shared" si="50"/>
        <v>1</v>
      </c>
      <c r="AX224" s="4" t="b">
        <f t="shared" si="51"/>
        <v>1</v>
      </c>
      <c r="AY224" s="4" t="b">
        <f t="shared" si="52"/>
        <v>1</v>
      </c>
      <c r="AZ224" s="4" t="b">
        <f t="shared" si="53"/>
        <v>1</v>
      </c>
      <c r="BA224" s="4" t="b">
        <f t="shared" si="54"/>
        <v>1</v>
      </c>
      <c r="BB224" s="14" t="b">
        <f t="shared" si="55"/>
        <v>1</v>
      </c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x14ac:dyDescent="0.2">
      <c r="A225" s="1"/>
      <c r="B225" s="11" t="s">
        <v>380</v>
      </c>
      <c r="C225" s="4">
        <v>4</v>
      </c>
      <c r="D225" s="4">
        <v>4</v>
      </c>
      <c r="E225" s="4">
        <v>3</v>
      </c>
      <c r="F225" s="4">
        <v>2</v>
      </c>
      <c r="G225" s="4">
        <v>4</v>
      </c>
      <c r="H225" s="4">
        <v>3</v>
      </c>
      <c r="I225" s="4">
        <v>1</v>
      </c>
      <c r="J225" s="4">
        <v>1</v>
      </c>
      <c r="K225" s="4">
        <v>4</v>
      </c>
      <c r="L225" s="4">
        <v>2</v>
      </c>
      <c r="M225" s="4">
        <v>3</v>
      </c>
      <c r="N225" s="14">
        <v>4</v>
      </c>
      <c r="O225" s="25" t="b">
        <f t="shared" si="42"/>
        <v>1</v>
      </c>
      <c r="P225" s="11">
        <f>IF($O225 = TRUE, IF(ISBLANK(C225), "", INDEX('Individual UI'!$E$6:$H$6,1,C225)), "")</f>
        <v>4</v>
      </c>
      <c r="Q225" s="4">
        <f>IF($O225 = TRUE, IF(ISBLANK(D225), "", INDEX('Individual UI'!$E$6:$H$6,1,D225)), "")</f>
        <v>4</v>
      </c>
      <c r="R225" s="4">
        <f>IF($O225 = TRUE, IF(ISBLANK(E225), "", INDEX('Individual UI'!$E$6:$H$6,1,E225)), "")</f>
        <v>2</v>
      </c>
      <c r="S225" s="4">
        <f>IF($O225 = TRUE, IF(ISBLANK(F225), "", INDEX('Individual UI'!$E$6:$H$6,1,F225)), "")</f>
        <v>-2</v>
      </c>
      <c r="T225" s="4">
        <f>IF($O225 = TRUE, IF(ISBLANK(G225), "", INDEX('Individual UI'!$E$6:$H$6,1,G225)), "")</f>
        <v>4</v>
      </c>
      <c r="U225" s="4">
        <f>IF($O225 = TRUE, IF(ISBLANK(H225), "", INDEX('Individual UI'!$E$6:$H$6,1,H225)), "")</f>
        <v>2</v>
      </c>
      <c r="V225" s="4">
        <f>IF($O225 = TRUE, IF(ISBLANK(I225), "", INDEX('Individual UI'!$E$6:$H$6,1,I225)), "")</f>
        <v>-4</v>
      </c>
      <c r="W225" s="4">
        <f>IF($O225 = TRUE, IF(ISBLANK(J225), "", INDEX('Individual UI'!$E$6:$H$6,1,J225)), "")</f>
        <v>-4</v>
      </c>
      <c r="X225" s="4">
        <f>IF($O225 = TRUE, IF(ISBLANK(K225), "", INDEX('Individual UI'!$E$6:$H$6,1,K225)), "")</f>
        <v>4</v>
      </c>
      <c r="Y225" s="4">
        <f>IF($O225 = TRUE, IF(ISBLANK(L225), "", INDEX('Individual UI'!$E$6:$H$6,1,L225)), "")</f>
        <v>-2</v>
      </c>
      <c r="Z225" s="4">
        <f>IF($O225 = TRUE, IF(ISBLANK(M225), "", INDEX('Individual UI'!$E$6:$H$6,1,M225)), "")</f>
        <v>2</v>
      </c>
      <c r="AA225" s="14">
        <f>IF($O225 = TRUE, IF(ISBLANK(N225), "", INDEX('Individual UI'!$E$6:$H$6,1,N225)), "")</f>
        <v>4</v>
      </c>
      <c r="AB225" s="11">
        <f>IF($O225 = TRUE, EXP(MMULT($P225:$AA225, Documentation!D$39:D$50) + Documentation!D$51), "")</f>
        <v>2.219708903264372E-6</v>
      </c>
      <c r="AC225" s="4">
        <f>IF($O225 = TRUE, EXP(MMULT($P225:$AA225, Documentation!E$39:E$50) + Documentation!E$51), "")</f>
        <v>15.654309792553729</v>
      </c>
      <c r="AD225" s="4">
        <f>IF($O225 = TRUE, EXP(MMULT($P225:$AA225, Documentation!F$39:F$50) + Documentation!F$51), "")</f>
        <v>0.25452090196606397</v>
      </c>
      <c r="AE225" s="4">
        <f>IF($O225 = TRUE, EXP(MMULT($P225:$AA225, Documentation!G$39:G$50) + Documentation!G$51), "")</f>
        <v>2.1010198754040411E-2</v>
      </c>
      <c r="AF225" s="14">
        <f>IF($O225 = TRUE, EXP(MMULT($P225:$AA225, Documentation!H$39:H$50) + Documentation!H$51), "")</f>
        <v>4.3638139302218315</v>
      </c>
      <c r="AG225" s="30">
        <f t="shared" si="43"/>
        <v>1.0937944297268256E-7</v>
      </c>
      <c r="AH225" s="28">
        <f t="shared" si="44"/>
        <v>0.7713892946562656</v>
      </c>
      <c r="AI225" s="28">
        <f t="shared" si="45"/>
        <v>1.2541894318219572E-2</v>
      </c>
      <c r="AJ225" s="28">
        <f t="shared" si="46"/>
        <v>1.0353086537980979E-3</v>
      </c>
      <c r="AK225" s="33">
        <f t="shared" si="47"/>
        <v>0.21503339299227373</v>
      </c>
      <c r="AL225" s="11">
        <f t="shared" si="48"/>
        <v>2</v>
      </c>
      <c r="AM225" s="14" t="str">
        <f>IF($O225 = TRUE, INDEX(Documentation!$M$9:$M$13, $AL225, 1), "")</f>
        <v>Cautious Consulters</v>
      </c>
      <c r="AN225" s="1"/>
      <c r="AO225" s="1"/>
      <c r="AP225" s="38">
        <v>1.09379442972681E-7</v>
      </c>
      <c r="AQ225" s="35">
        <v>0.77138929465626604</v>
      </c>
      <c r="AR225" s="35">
        <v>1.2541894318219501E-2</v>
      </c>
      <c r="AS225" s="35">
        <v>1.0353086537980801E-3</v>
      </c>
      <c r="AT225" s="35">
        <v>0.215033392992274</v>
      </c>
      <c r="AU225" s="14">
        <v>2</v>
      </c>
      <c r="AV225" s="4" t="b">
        <f t="shared" si="49"/>
        <v>1</v>
      </c>
      <c r="AW225" s="4" t="b">
        <f t="shared" si="50"/>
        <v>1</v>
      </c>
      <c r="AX225" s="4" t="b">
        <f t="shared" si="51"/>
        <v>1</v>
      </c>
      <c r="AY225" s="4" t="b">
        <f t="shared" si="52"/>
        <v>1</v>
      </c>
      <c r="AZ225" s="4" t="b">
        <f t="shared" si="53"/>
        <v>1</v>
      </c>
      <c r="BA225" s="4" t="b">
        <f t="shared" si="54"/>
        <v>1</v>
      </c>
      <c r="BB225" s="14" t="b">
        <f t="shared" si="55"/>
        <v>1</v>
      </c>
      <c r="BC225" s="1"/>
      <c r="BD225" s="1"/>
      <c r="BE225" s="1"/>
      <c r="BF225" s="1"/>
      <c r="BG225" s="1"/>
      <c r="BH225" s="1"/>
      <c r="BI225" s="1"/>
      <c r="BJ225" s="1"/>
      <c r="BK225" s="1"/>
      <c r="BL225" s="1"/>
    </row>
    <row r="226" spans="1:64" x14ac:dyDescent="0.2">
      <c r="A226" s="1"/>
      <c r="B226" s="11" t="s">
        <v>381</v>
      </c>
      <c r="C226" s="4">
        <v>1</v>
      </c>
      <c r="D226" s="4">
        <v>1</v>
      </c>
      <c r="E226" s="4">
        <v>2</v>
      </c>
      <c r="F226" s="4">
        <v>1</v>
      </c>
      <c r="G226" s="4">
        <v>2</v>
      </c>
      <c r="H226" s="4">
        <v>4</v>
      </c>
      <c r="I226" s="4">
        <v>4</v>
      </c>
      <c r="J226" s="4">
        <v>2</v>
      </c>
      <c r="K226" s="4">
        <v>2</v>
      </c>
      <c r="L226" s="4">
        <v>1</v>
      </c>
      <c r="M226" s="4">
        <v>3</v>
      </c>
      <c r="N226" s="14">
        <v>1</v>
      </c>
      <c r="O226" s="25" t="b">
        <f t="shared" si="42"/>
        <v>1</v>
      </c>
      <c r="P226" s="11">
        <f>IF($O226 = TRUE, IF(ISBLANK(C226), "", INDEX('Individual UI'!$E$6:$H$6,1,C226)), "")</f>
        <v>-4</v>
      </c>
      <c r="Q226" s="4">
        <f>IF($O226 = TRUE, IF(ISBLANK(D226), "", INDEX('Individual UI'!$E$6:$H$6,1,D226)), "")</f>
        <v>-4</v>
      </c>
      <c r="R226" s="4">
        <f>IF($O226 = TRUE, IF(ISBLANK(E226), "", INDEX('Individual UI'!$E$6:$H$6,1,E226)), "")</f>
        <v>-2</v>
      </c>
      <c r="S226" s="4">
        <f>IF($O226 = TRUE, IF(ISBLANK(F226), "", INDEX('Individual UI'!$E$6:$H$6,1,F226)), "")</f>
        <v>-4</v>
      </c>
      <c r="T226" s="4">
        <f>IF($O226 = TRUE, IF(ISBLANK(G226), "", INDEX('Individual UI'!$E$6:$H$6,1,G226)), "")</f>
        <v>-2</v>
      </c>
      <c r="U226" s="4">
        <f>IF($O226 = TRUE, IF(ISBLANK(H226), "", INDEX('Individual UI'!$E$6:$H$6,1,H226)), "")</f>
        <v>4</v>
      </c>
      <c r="V226" s="4">
        <f>IF($O226 = TRUE, IF(ISBLANK(I226), "", INDEX('Individual UI'!$E$6:$H$6,1,I226)), "")</f>
        <v>4</v>
      </c>
      <c r="W226" s="4">
        <f>IF($O226 = TRUE, IF(ISBLANK(J226), "", INDEX('Individual UI'!$E$6:$H$6,1,J226)), "")</f>
        <v>-2</v>
      </c>
      <c r="X226" s="4">
        <f>IF($O226 = TRUE, IF(ISBLANK(K226), "", INDEX('Individual UI'!$E$6:$H$6,1,K226)), "")</f>
        <v>-2</v>
      </c>
      <c r="Y226" s="4">
        <f>IF($O226 = TRUE, IF(ISBLANK(L226), "", INDEX('Individual UI'!$E$6:$H$6,1,L226)), "")</f>
        <v>-4</v>
      </c>
      <c r="Z226" s="4">
        <f>IF($O226 = TRUE, IF(ISBLANK(M226), "", INDEX('Individual UI'!$E$6:$H$6,1,M226)), "")</f>
        <v>2</v>
      </c>
      <c r="AA226" s="14">
        <f>IF($O226 = TRUE, IF(ISBLANK(N226), "", INDEX('Individual UI'!$E$6:$H$6,1,N226)), "")</f>
        <v>-4</v>
      </c>
      <c r="AB226" s="11">
        <f>IF($O226 = TRUE, EXP(MMULT($P226:$AA226, Documentation!D$39:D$50) + Documentation!D$51), "")</f>
        <v>2.3144471567232658</v>
      </c>
      <c r="AC226" s="4">
        <f>IF($O226 = TRUE, EXP(MMULT($P226:$AA226, Documentation!E$39:E$50) + Documentation!E$51), "")</f>
        <v>2.3184461904123243E-4</v>
      </c>
      <c r="AD226" s="4">
        <f>IF($O226 = TRUE, EXP(MMULT($P226:$AA226, Documentation!F$39:F$50) + Documentation!F$51), "")</f>
        <v>2.1966830817310938E-4</v>
      </c>
      <c r="AE226" s="4">
        <f>IF($O226 = TRUE, EXP(MMULT($P226:$AA226, Documentation!G$39:G$50) + Documentation!G$51), "")</f>
        <v>1.9864544897661058E-2</v>
      </c>
      <c r="AF226" s="14">
        <f>IF($O226 = TRUE, EXP(MMULT($P226:$AA226, Documentation!H$39:H$50) + Documentation!H$51), "")</f>
        <v>4.7762014875228084E-4</v>
      </c>
      <c r="AG226" s="30">
        <f t="shared" si="43"/>
        <v>0.9910957029935944</v>
      </c>
      <c r="AH226" s="28">
        <f t="shared" si="44"/>
        <v>9.9280817462805751E-5</v>
      </c>
      <c r="AI226" s="28">
        <f t="shared" si="45"/>
        <v>9.4066661095202023E-5</v>
      </c>
      <c r="AJ226" s="28">
        <f t="shared" si="46"/>
        <v>8.5064223794456776E-3</v>
      </c>
      <c r="AK226" s="33">
        <f t="shared" si="47"/>
        <v>2.0452714840192245E-4</v>
      </c>
      <c r="AL226" s="11">
        <f t="shared" si="48"/>
        <v>1</v>
      </c>
      <c r="AM226" s="14" t="str">
        <f>IF($O226 = TRUE, INDEX(Documentation!$M$9:$M$13, $AL226, 1), "")</f>
        <v>Decisive Pursuers</v>
      </c>
      <c r="AN226" s="1"/>
      <c r="AO226" s="1"/>
      <c r="AP226" s="38">
        <v>0.99109570299359395</v>
      </c>
      <c r="AQ226" s="35">
        <v>9.9280817462804504E-5</v>
      </c>
      <c r="AR226" s="35">
        <v>9.4066661095200803E-5</v>
      </c>
      <c r="AS226" s="35">
        <v>8.5064223794457505E-3</v>
      </c>
      <c r="AT226" s="35">
        <v>2.0452714840191901E-4</v>
      </c>
      <c r="AU226" s="14">
        <v>1</v>
      </c>
      <c r="AV226" s="4" t="b">
        <f t="shared" si="49"/>
        <v>1</v>
      </c>
      <c r="AW226" s="4" t="b">
        <f t="shared" si="50"/>
        <v>1</v>
      </c>
      <c r="AX226" s="4" t="b">
        <f t="shared" si="51"/>
        <v>1</v>
      </c>
      <c r="AY226" s="4" t="b">
        <f t="shared" si="52"/>
        <v>1</v>
      </c>
      <c r="AZ226" s="4" t="b">
        <f t="shared" si="53"/>
        <v>1</v>
      </c>
      <c r="BA226" s="4" t="b">
        <f t="shared" si="54"/>
        <v>1</v>
      </c>
      <c r="BB226" s="14" t="b">
        <f t="shared" si="55"/>
        <v>1</v>
      </c>
      <c r="BC226" s="1"/>
      <c r="BD226" s="1"/>
      <c r="BE226" s="1"/>
      <c r="BF226" s="1"/>
      <c r="BG226" s="1"/>
      <c r="BH226" s="1"/>
      <c r="BI226" s="1"/>
      <c r="BJ226" s="1"/>
      <c r="BK226" s="1"/>
      <c r="BL226" s="1"/>
    </row>
    <row r="227" spans="1:64" x14ac:dyDescent="0.2">
      <c r="A227" s="1"/>
      <c r="B227" s="11" t="s">
        <v>382</v>
      </c>
      <c r="C227" s="4">
        <v>3</v>
      </c>
      <c r="D227" s="4">
        <v>4</v>
      </c>
      <c r="E227" s="4">
        <v>3</v>
      </c>
      <c r="F227" s="4">
        <v>2</v>
      </c>
      <c r="G227" s="4">
        <v>4</v>
      </c>
      <c r="H227" s="4">
        <v>4</v>
      </c>
      <c r="I227" s="4">
        <v>2</v>
      </c>
      <c r="J227" s="4">
        <v>2</v>
      </c>
      <c r="K227" s="4">
        <v>2</v>
      </c>
      <c r="L227" s="4">
        <v>3</v>
      </c>
      <c r="M227" s="4">
        <v>4</v>
      </c>
      <c r="N227" s="14">
        <v>2</v>
      </c>
      <c r="O227" s="25" t="b">
        <f t="shared" si="42"/>
        <v>1</v>
      </c>
      <c r="P227" s="11">
        <f>IF($O227 = TRUE, IF(ISBLANK(C227), "", INDEX('Individual UI'!$E$6:$H$6,1,C227)), "")</f>
        <v>2</v>
      </c>
      <c r="Q227" s="4">
        <f>IF($O227 = TRUE, IF(ISBLANK(D227), "", INDEX('Individual UI'!$E$6:$H$6,1,D227)), "")</f>
        <v>4</v>
      </c>
      <c r="R227" s="4">
        <f>IF($O227 = TRUE, IF(ISBLANK(E227), "", INDEX('Individual UI'!$E$6:$H$6,1,E227)), "")</f>
        <v>2</v>
      </c>
      <c r="S227" s="4">
        <f>IF($O227 = TRUE, IF(ISBLANK(F227), "", INDEX('Individual UI'!$E$6:$H$6,1,F227)), "")</f>
        <v>-2</v>
      </c>
      <c r="T227" s="4">
        <f>IF($O227 = TRUE, IF(ISBLANK(G227), "", INDEX('Individual UI'!$E$6:$H$6,1,G227)), "")</f>
        <v>4</v>
      </c>
      <c r="U227" s="4">
        <f>IF($O227 = TRUE, IF(ISBLANK(H227), "", INDEX('Individual UI'!$E$6:$H$6,1,H227)), "")</f>
        <v>4</v>
      </c>
      <c r="V227" s="4">
        <f>IF($O227 = TRUE, IF(ISBLANK(I227), "", INDEX('Individual UI'!$E$6:$H$6,1,I227)), "")</f>
        <v>-2</v>
      </c>
      <c r="W227" s="4">
        <f>IF($O227 = TRUE, IF(ISBLANK(J227), "", INDEX('Individual UI'!$E$6:$H$6,1,J227)), "")</f>
        <v>-2</v>
      </c>
      <c r="X227" s="4">
        <f>IF($O227 = TRUE, IF(ISBLANK(K227), "", INDEX('Individual UI'!$E$6:$H$6,1,K227)), "")</f>
        <v>-2</v>
      </c>
      <c r="Y227" s="4">
        <f>IF($O227 = TRUE, IF(ISBLANK(L227), "", INDEX('Individual UI'!$E$6:$H$6,1,L227)), "")</f>
        <v>2</v>
      </c>
      <c r="Z227" s="4">
        <f>IF($O227 = TRUE, IF(ISBLANK(M227), "", INDEX('Individual UI'!$E$6:$H$6,1,M227)), "")</f>
        <v>4</v>
      </c>
      <c r="AA227" s="14">
        <f>IF($O227 = TRUE, IF(ISBLANK(N227), "", INDEX('Individual UI'!$E$6:$H$6,1,N227)), "")</f>
        <v>-2</v>
      </c>
      <c r="AB227" s="11">
        <f>IF($O227 = TRUE, EXP(MMULT($P227:$AA227, Documentation!D$39:D$50) + Documentation!D$51), "")</f>
        <v>6.0474178926256456E-6</v>
      </c>
      <c r="AC227" s="4">
        <f>IF($O227 = TRUE, EXP(MMULT($P227:$AA227, Documentation!E$39:E$50) + Documentation!E$51), "")</f>
        <v>2.7583362669627998</v>
      </c>
      <c r="AD227" s="4">
        <f>IF($O227 = TRUE, EXP(MMULT($P227:$AA227, Documentation!F$39:F$50) + Documentation!F$51), "")</f>
        <v>8.0977044285647282E-2</v>
      </c>
      <c r="AE227" s="4">
        <f>IF($O227 = TRUE, EXP(MMULT($P227:$AA227, Documentation!G$39:G$50) + Documentation!G$51), "")</f>
        <v>0.10474572580558886</v>
      </c>
      <c r="AF227" s="14">
        <f>IF($O227 = TRUE, EXP(MMULT($P227:$AA227, Documentation!H$39:H$50) + Documentation!H$51), "")</f>
        <v>22.091681731725732</v>
      </c>
      <c r="AG227" s="30">
        <f t="shared" si="43"/>
        <v>2.4155132806795596E-7</v>
      </c>
      <c r="AH227" s="28">
        <f t="shared" si="44"/>
        <v>0.11017591315383521</v>
      </c>
      <c r="AI227" s="28">
        <f t="shared" si="45"/>
        <v>3.2344569099595081E-3</v>
      </c>
      <c r="AJ227" s="28">
        <f t="shared" si="46"/>
        <v>4.1838466643152154E-3</v>
      </c>
      <c r="AK227" s="33">
        <f t="shared" si="47"/>
        <v>0.88240554172056196</v>
      </c>
      <c r="AL227" s="11">
        <f t="shared" si="48"/>
        <v>5</v>
      </c>
      <c r="AM227" s="14" t="str">
        <f>IF($O227 = TRUE, INDEX(Documentation!$M$9:$M$13, $AL227, 1), "")</f>
        <v>Reluctant Claimants</v>
      </c>
      <c r="AN227" s="1"/>
      <c r="AO227" s="1"/>
      <c r="AP227" s="38">
        <v>2.4155132806795802E-7</v>
      </c>
      <c r="AQ227" s="35">
        <v>0.110175913153835</v>
      </c>
      <c r="AR227" s="35">
        <v>3.2344569099595202E-3</v>
      </c>
      <c r="AS227" s="35">
        <v>4.1838466643152302E-3</v>
      </c>
      <c r="AT227" s="35">
        <v>0.88240554172056196</v>
      </c>
      <c r="AU227" s="14">
        <v>5</v>
      </c>
      <c r="AV227" s="4" t="b">
        <f t="shared" si="49"/>
        <v>1</v>
      </c>
      <c r="AW227" s="4" t="b">
        <f t="shared" si="50"/>
        <v>1</v>
      </c>
      <c r="AX227" s="4" t="b">
        <f t="shared" si="51"/>
        <v>1</v>
      </c>
      <c r="AY227" s="4" t="b">
        <f t="shared" si="52"/>
        <v>1</v>
      </c>
      <c r="AZ227" s="4" t="b">
        <f t="shared" si="53"/>
        <v>1</v>
      </c>
      <c r="BA227" s="4" t="b">
        <f t="shared" si="54"/>
        <v>1</v>
      </c>
      <c r="BB227" s="14" t="b">
        <f t="shared" si="55"/>
        <v>1</v>
      </c>
      <c r="BC227" s="1"/>
      <c r="BD227" s="1"/>
      <c r="BE227" s="1"/>
      <c r="BF227" s="1"/>
      <c r="BG227" s="1"/>
      <c r="BH227" s="1"/>
      <c r="BI227" s="1"/>
      <c r="BJ227" s="1"/>
      <c r="BK227" s="1"/>
      <c r="BL227" s="1"/>
    </row>
    <row r="228" spans="1:64" x14ac:dyDescent="0.2">
      <c r="A228" s="1"/>
      <c r="B228" s="11" t="s">
        <v>383</v>
      </c>
      <c r="C228" s="4">
        <v>2</v>
      </c>
      <c r="D228" s="4">
        <v>2</v>
      </c>
      <c r="E228" s="4">
        <v>2</v>
      </c>
      <c r="F228" s="4">
        <v>2</v>
      </c>
      <c r="G228" s="4">
        <v>2</v>
      </c>
      <c r="H228" s="4">
        <v>1</v>
      </c>
      <c r="I228" s="4">
        <v>2</v>
      </c>
      <c r="J228" s="4">
        <v>3</v>
      </c>
      <c r="K228" s="4">
        <v>1</v>
      </c>
      <c r="L228" s="4">
        <v>1</v>
      </c>
      <c r="M228" s="4">
        <v>2</v>
      </c>
      <c r="N228" s="14">
        <v>1</v>
      </c>
      <c r="O228" s="25" t="b">
        <f t="shared" si="42"/>
        <v>1</v>
      </c>
      <c r="P228" s="11">
        <f>IF($O228 = TRUE, IF(ISBLANK(C228), "", INDEX('Individual UI'!$E$6:$H$6,1,C228)), "")</f>
        <v>-2</v>
      </c>
      <c r="Q228" s="4">
        <f>IF($O228 = TRUE, IF(ISBLANK(D228), "", INDEX('Individual UI'!$E$6:$H$6,1,D228)), "")</f>
        <v>-2</v>
      </c>
      <c r="R228" s="4">
        <f>IF($O228 = TRUE, IF(ISBLANK(E228), "", INDEX('Individual UI'!$E$6:$H$6,1,E228)), "")</f>
        <v>-2</v>
      </c>
      <c r="S228" s="4">
        <f>IF($O228 = TRUE, IF(ISBLANK(F228), "", INDEX('Individual UI'!$E$6:$H$6,1,F228)), "")</f>
        <v>-2</v>
      </c>
      <c r="T228" s="4">
        <f>IF($O228 = TRUE, IF(ISBLANK(G228), "", INDEX('Individual UI'!$E$6:$H$6,1,G228)), "")</f>
        <v>-2</v>
      </c>
      <c r="U228" s="4">
        <f>IF($O228 = TRUE, IF(ISBLANK(H228), "", INDEX('Individual UI'!$E$6:$H$6,1,H228)), "")</f>
        <v>-4</v>
      </c>
      <c r="V228" s="4">
        <f>IF($O228 = TRUE, IF(ISBLANK(I228), "", INDEX('Individual UI'!$E$6:$H$6,1,I228)), "")</f>
        <v>-2</v>
      </c>
      <c r="W228" s="4">
        <f>IF($O228 = TRUE, IF(ISBLANK(J228), "", INDEX('Individual UI'!$E$6:$H$6,1,J228)), "")</f>
        <v>2</v>
      </c>
      <c r="X228" s="4">
        <f>IF($O228 = TRUE, IF(ISBLANK(K228), "", INDEX('Individual UI'!$E$6:$H$6,1,K228)), "")</f>
        <v>-4</v>
      </c>
      <c r="Y228" s="4">
        <f>IF($O228 = TRUE, IF(ISBLANK(L228), "", INDEX('Individual UI'!$E$6:$H$6,1,L228)), "")</f>
        <v>-4</v>
      </c>
      <c r="Z228" s="4">
        <f>IF($O228 = TRUE, IF(ISBLANK(M228), "", INDEX('Individual UI'!$E$6:$H$6,1,M228)), "")</f>
        <v>-2</v>
      </c>
      <c r="AA228" s="14">
        <f>IF($O228 = TRUE, IF(ISBLANK(N228), "", INDEX('Individual UI'!$E$6:$H$6,1,N228)), "")</f>
        <v>-4</v>
      </c>
      <c r="AB228" s="11">
        <f>IF($O228 = TRUE, EXP(MMULT($P228:$AA228, Documentation!D$39:D$50) + Documentation!D$51), "")</f>
        <v>4.9124289543352688</v>
      </c>
      <c r="AC228" s="4">
        <f>IF($O228 = TRUE, EXP(MMULT($P228:$AA228, Documentation!E$39:E$50) + Documentation!E$51), "")</f>
        <v>4.8232296581212607E-5</v>
      </c>
      <c r="AD228" s="4">
        <f>IF($O228 = TRUE, EXP(MMULT($P228:$AA228, Documentation!F$39:F$50) + Documentation!F$51), "")</f>
        <v>2.0137345518788413E-4</v>
      </c>
      <c r="AE228" s="4">
        <f>IF($O228 = TRUE, EXP(MMULT($P228:$AA228, Documentation!G$39:G$50) + Documentation!G$51), "")</f>
        <v>4.4100513006869992E-2</v>
      </c>
      <c r="AF228" s="14">
        <f>IF($O228 = TRUE, EXP(MMULT($P228:$AA228, Documentation!H$39:H$50) + Documentation!H$51), "")</f>
        <v>5.4898811630224554E-4</v>
      </c>
      <c r="AG228" s="30">
        <f t="shared" si="43"/>
        <v>0.99094288166517253</v>
      </c>
      <c r="AH228" s="28">
        <f t="shared" si="44"/>
        <v>9.7294945958121375E-6</v>
      </c>
      <c r="AI228" s="28">
        <f t="shared" si="45"/>
        <v>4.062136955663243E-5</v>
      </c>
      <c r="AJ228" s="28">
        <f t="shared" si="46"/>
        <v>8.8960247258891168E-3</v>
      </c>
      <c r="AK228" s="33">
        <f t="shared" si="47"/>
        <v>1.1074274478583197E-4</v>
      </c>
      <c r="AL228" s="11">
        <f t="shared" si="48"/>
        <v>1</v>
      </c>
      <c r="AM228" s="14" t="str">
        <f>IF($O228 = TRUE, INDEX(Documentation!$M$9:$M$13, $AL228, 1), "")</f>
        <v>Decisive Pursuers</v>
      </c>
      <c r="AN228" s="1"/>
      <c r="AO228" s="1"/>
      <c r="AP228" s="38">
        <v>0.99094288166517297</v>
      </c>
      <c r="AQ228" s="35">
        <v>9.7294945958121205E-6</v>
      </c>
      <c r="AR228" s="35">
        <v>4.0621369556632999E-5</v>
      </c>
      <c r="AS228" s="35">
        <v>8.8960247258891203E-3</v>
      </c>
      <c r="AT228" s="35">
        <v>1.10742744785832E-4</v>
      </c>
      <c r="AU228" s="14">
        <v>1</v>
      </c>
      <c r="AV228" s="4" t="b">
        <f t="shared" si="49"/>
        <v>1</v>
      </c>
      <c r="AW228" s="4" t="b">
        <f t="shared" si="50"/>
        <v>1</v>
      </c>
      <c r="AX228" s="4" t="b">
        <f t="shared" si="51"/>
        <v>1</v>
      </c>
      <c r="AY228" s="4" t="b">
        <f t="shared" si="52"/>
        <v>1</v>
      </c>
      <c r="AZ228" s="4" t="b">
        <f t="shared" si="53"/>
        <v>1</v>
      </c>
      <c r="BA228" s="4" t="b">
        <f t="shared" si="54"/>
        <v>1</v>
      </c>
      <c r="BB228" s="14" t="b">
        <f t="shared" si="55"/>
        <v>1</v>
      </c>
      <c r="BC228" s="1"/>
      <c r="BD228" s="1"/>
      <c r="BE228" s="1"/>
      <c r="BF228" s="1"/>
      <c r="BG228" s="1"/>
      <c r="BH228" s="1"/>
      <c r="BI228" s="1"/>
      <c r="BJ228" s="1"/>
      <c r="BK228" s="1"/>
      <c r="BL228" s="1"/>
    </row>
    <row r="229" spans="1:64" x14ac:dyDescent="0.2">
      <c r="A229" s="1"/>
      <c r="B229" s="11" t="s">
        <v>384</v>
      </c>
      <c r="C229" s="4">
        <v>3</v>
      </c>
      <c r="D229" s="4">
        <v>1</v>
      </c>
      <c r="E229" s="4">
        <v>4</v>
      </c>
      <c r="F229" s="4">
        <v>2</v>
      </c>
      <c r="G229" s="4">
        <v>4</v>
      </c>
      <c r="H229" s="4">
        <v>3</v>
      </c>
      <c r="I229" s="4">
        <v>1</v>
      </c>
      <c r="J229" s="4">
        <v>3</v>
      </c>
      <c r="K229" s="4">
        <v>1</v>
      </c>
      <c r="L229" s="4">
        <v>2</v>
      </c>
      <c r="M229" s="4">
        <v>1</v>
      </c>
      <c r="N229" s="14">
        <v>1</v>
      </c>
      <c r="O229" s="25" t="b">
        <f t="shared" si="42"/>
        <v>1</v>
      </c>
      <c r="P229" s="11">
        <f>IF($O229 = TRUE, IF(ISBLANK(C229), "", INDEX('Individual UI'!$E$6:$H$6,1,C229)), "")</f>
        <v>2</v>
      </c>
      <c r="Q229" s="4">
        <f>IF($O229 = TRUE, IF(ISBLANK(D229), "", INDEX('Individual UI'!$E$6:$H$6,1,D229)), "")</f>
        <v>-4</v>
      </c>
      <c r="R229" s="4">
        <f>IF($O229 = TRUE, IF(ISBLANK(E229), "", INDEX('Individual UI'!$E$6:$H$6,1,E229)), "")</f>
        <v>4</v>
      </c>
      <c r="S229" s="4">
        <f>IF($O229 = TRUE, IF(ISBLANK(F229), "", INDEX('Individual UI'!$E$6:$H$6,1,F229)), "")</f>
        <v>-2</v>
      </c>
      <c r="T229" s="4">
        <f>IF($O229 = TRUE, IF(ISBLANK(G229), "", INDEX('Individual UI'!$E$6:$H$6,1,G229)), "")</f>
        <v>4</v>
      </c>
      <c r="U229" s="4">
        <f>IF($O229 = TRUE, IF(ISBLANK(H229), "", INDEX('Individual UI'!$E$6:$H$6,1,H229)), "")</f>
        <v>2</v>
      </c>
      <c r="V229" s="4">
        <f>IF($O229 = TRUE, IF(ISBLANK(I229), "", INDEX('Individual UI'!$E$6:$H$6,1,I229)), "")</f>
        <v>-4</v>
      </c>
      <c r="W229" s="4">
        <f>IF($O229 = TRUE, IF(ISBLANK(J229), "", INDEX('Individual UI'!$E$6:$H$6,1,J229)), "")</f>
        <v>2</v>
      </c>
      <c r="X229" s="4">
        <f>IF($O229 = TRUE, IF(ISBLANK(K229), "", INDEX('Individual UI'!$E$6:$H$6,1,K229)), "")</f>
        <v>-4</v>
      </c>
      <c r="Y229" s="4">
        <f>IF($O229 = TRUE, IF(ISBLANK(L229), "", INDEX('Individual UI'!$E$6:$H$6,1,L229)), "")</f>
        <v>-2</v>
      </c>
      <c r="Z229" s="4">
        <f>IF($O229 = TRUE, IF(ISBLANK(M229), "", INDEX('Individual UI'!$E$6:$H$6,1,M229)), "")</f>
        <v>-4</v>
      </c>
      <c r="AA229" s="14">
        <f>IF($O229 = TRUE, IF(ISBLANK(N229), "", INDEX('Individual UI'!$E$6:$H$6,1,N229)), "")</f>
        <v>-4</v>
      </c>
      <c r="AB229" s="11">
        <f>IF($O229 = TRUE, EXP(MMULT($P229:$AA229, Documentation!D$39:D$50) + Documentation!D$51), "")</f>
        <v>3.50695666320052E-3</v>
      </c>
      <c r="AC229" s="4">
        <f>IF($O229 = TRUE, EXP(MMULT($P229:$AA229, Documentation!E$39:E$50) + Documentation!E$51), "")</f>
        <v>8.1952596101048694E-5</v>
      </c>
      <c r="AD229" s="4">
        <f>IF($O229 = TRUE, EXP(MMULT($P229:$AA229, Documentation!F$39:F$50) + Documentation!F$51), "")</f>
        <v>1.7947176440515811E-3</v>
      </c>
      <c r="AE229" s="4">
        <f>IF($O229 = TRUE, EXP(MMULT($P229:$AA229, Documentation!G$39:G$50) + Documentation!G$51), "")</f>
        <v>137.32676467037882</v>
      </c>
      <c r="AF229" s="14">
        <f>IF($O229 = TRUE, EXP(MMULT($P229:$AA229, Documentation!H$39:H$50) + Documentation!H$51), "")</f>
        <v>0.34127796803281885</v>
      </c>
      <c r="AG229" s="30">
        <f t="shared" si="43"/>
        <v>2.5473010720617561E-5</v>
      </c>
      <c r="AH229" s="28">
        <f t="shared" si="44"/>
        <v>5.9526807986252304E-7</v>
      </c>
      <c r="AI229" s="28">
        <f t="shared" si="45"/>
        <v>1.3036049822664554E-5</v>
      </c>
      <c r="AJ229" s="28">
        <f t="shared" si="46"/>
        <v>0.99748200067115278</v>
      </c>
      <c r="AK229" s="33">
        <f t="shared" si="47"/>
        <v>2.4788950002241597E-3</v>
      </c>
      <c r="AL229" s="11">
        <f t="shared" si="48"/>
        <v>4</v>
      </c>
      <c r="AM229" s="14" t="str">
        <f>IF($O229 = TRUE, INDEX(Documentation!$M$9:$M$13, $AL229, 1), "")</f>
        <v>Financially Pressured</v>
      </c>
      <c r="AN229" s="1"/>
      <c r="AO229" s="1"/>
      <c r="AP229" s="38">
        <v>2.5473010720617799E-5</v>
      </c>
      <c r="AQ229" s="35">
        <v>5.9526807986253596E-7</v>
      </c>
      <c r="AR229" s="35">
        <v>1.3036049822665099E-5</v>
      </c>
      <c r="AS229" s="35">
        <v>0.997482000671153</v>
      </c>
      <c r="AT229" s="35">
        <v>2.47889500022422E-3</v>
      </c>
      <c r="AU229" s="14">
        <v>4</v>
      </c>
      <c r="AV229" s="4" t="b">
        <f t="shared" si="49"/>
        <v>1</v>
      </c>
      <c r="AW229" s="4" t="b">
        <f t="shared" si="50"/>
        <v>1</v>
      </c>
      <c r="AX229" s="4" t="b">
        <f t="shared" si="51"/>
        <v>1</v>
      </c>
      <c r="AY229" s="4" t="b">
        <f t="shared" si="52"/>
        <v>1</v>
      </c>
      <c r="AZ229" s="4" t="b">
        <f t="shared" si="53"/>
        <v>1</v>
      </c>
      <c r="BA229" s="4" t="b">
        <f t="shared" si="54"/>
        <v>1</v>
      </c>
      <c r="BB229" s="14" t="b">
        <f t="shared" si="55"/>
        <v>1</v>
      </c>
      <c r="BC229" s="1"/>
      <c r="BD229" s="1"/>
      <c r="BE229" s="1"/>
      <c r="BF229" s="1"/>
      <c r="BG229" s="1"/>
      <c r="BH229" s="1"/>
      <c r="BI229" s="1"/>
      <c r="BJ229" s="1"/>
      <c r="BK229" s="1"/>
      <c r="BL229" s="1"/>
    </row>
    <row r="230" spans="1:64" x14ac:dyDescent="0.2">
      <c r="A230" s="1"/>
      <c r="B230" s="11" t="s">
        <v>385</v>
      </c>
      <c r="C230" s="4">
        <v>4</v>
      </c>
      <c r="D230" s="4">
        <v>3</v>
      </c>
      <c r="E230" s="4">
        <v>1</v>
      </c>
      <c r="F230" s="4">
        <v>1</v>
      </c>
      <c r="G230" s="4">
        <v>2</v>
      </c>
      <c r="H230" s="4">
        <v>2</v>
      </c>
      <c r="I230" s="4">
        <v>1</v>
      </c>
      <c r="J230" s="4">
        <v>3</v>
      </c>
      <c r="K230" s="4">
        <v>2</v>
      </c>
      <c r="L230" s="4">
        <v>2</v>
      </c>
      <c r="M230" s="4">
        <v>2</v>
      </c>
      <c r="N230" s="14">
        <v>2</v>
      </c>
      <c r="O230" s="25" t="b">
        <f t="shared" si="42"/>
        <v>1</v>
      </c>
      <c r="P230" s="11">
        <f>IF($O230 = TRUE, IF(ISBLANK(C230), "", INDEX('Individual UI'!$E$6:$H$6,1,C230)), "")</f>
        <v>4</v>
      </c>
      <c r="Q230" s="4">
        <f>IF($O230 = TRUE, IF(ISBLANK(D230), "", INDEX('Individual UI'!$E$6:$H$6,1,D230)), "")</f>
        <v>2</v>
      </c>
      <c r="R230" s="4">
        <f>IF($O230 = TRUE, IF(ISBLANK(E230), "", INDEX('Individual UI'!$E$6:$H$6,1,E230)), "")</f>
        <v>-4</v>
      </c>
      <c r="S230" s="4">
        <f>IF($O230 = TRUE, IF(ISBLANK(F230), "", INDEX('Individual UI'!$E$6:$H$6,1,F230)), "")</f>
        <v>-4</v>
      </c>
      <c r="T230" s="4">
        <f>IF($O230 = TRUE, IF(ISBLANK(G230), "", INDEX('Individual UI'!$E$6:$H$6,1,G230)), "")</f>
        <v>-2</v>
      </c>
      <c r="U230" s="4">
        <f>IF($O230 = TRUE, IF(ISBLANK(H230), "", INDEX('Individual UI'!$E$6:$H$6,1,H230)), "")</f>
        <v>-2</v>
      </c>
      <c r="V230" s="4">
        <f>IF($O230 = TRUE, IF(ISBLANK(I230), "", INDEX('Individual UI'!$E$6:$H$6,1,I230)), "")</f>
        <v>-4</v>
      </c>
      <c r="W230" s="4">
        <f>IF($O230 = TRUE, IF(ISBLANK(J230), "", INDEX('Individual UI'!$E$6:$H$6,1,J230)), "")</f>
        <v>2</v>
      </c>
      <c r="X230" s="4">
        <f>IF($O230 = TRUE, IF(ISBLANK(K230), "", INDEX('Individual UI'!$E$6:$H$6,1,K230)), "")</f>
        <v>-2</v>
      </c>
      <c r="Y230" s="4">
        <f>IF($O230 = TRUE, IF(ISBLANK(L230), "", INDEX('Individual UI'!$E$6:$H$6,1,L230)), "")</f>
        <v>-2</v>
      </c>
      <c r="Z230" s="4">
        <f>IF($O230 = TRUE, IF(ISBLANK(M230), "", INDEX('Individual UI'!$E$6:$H$6,1,M230)), "")</f>
        <v>-2</v>
      </c>
      <c r="AA230" s="14">
        <f>IF($O230 = TRUE, IF(ISBLANK(N230), "", INDEX('Individual UI'!$E$6:$H$6,1,N230)), "")</f>
        <v>-2</v>
      </c>
      <c r="AB230" s="11">
        <f>IF($O230 = TRUE, EXP(MMULT($P230:$AA230, Documentation!D$39:D$50) + Documentation!D$51), "")</f>
        <v>6.7281767336228329E-2</v>
      </c>
      <c r="AC230" s="4">
        <f>IF($O230 = TRUE, EXP(MMULT($P230:$AA230, Documentation!E$39:E$50) + Documentation!E$51), "")</f>
        <v>1.0409275152097358E-2</v>
      </c>
      <c r="AD230" s="4">
        <f>IF($O230 = TRUE, EXP(MMULT($P230:$AA230, Documentation!F$39:F$50) + Documentation!F$51), "")</f>
        <v>2.4561309320645995E-3</v>
      </c>
      <c r="AE230" s="4">
        <f>IF($O230 = TRUE, EXP(MMULT($P230:$AA230, Documentation!G$39:G$50) + Documentation!G$51), "")</f>
        <v>1.7320174489626327E-3</v>
      </c>
      <c r="AF230" s="14">
        <f>IF($O230 = TRUE, EXP(MMULT($P230:$AA230, Documentation!H$39:H$50) + Documentation!H$51), "")</f>
        <v>3.0757525204156588E-2</v>
      </c>
      <c r="AG230" s="30">
        <f t="shared" si="43"/>
        <v>0.5973342412816669</v>
      </c>
      <c r="AH230" s="28">
        <f t="shared" si="44"/>
        <v>9.2414583050379487E-2</v>
      </c>
      <c r="AI230" s="28">
        <f t="shared" si="45"/>
        <v>2.1805775396200894E-2</v>
      </c>
      <c r="AJ230" s="28">
        <f t="shared" si="46"/>
        <v>1.5377023668128565E-2</v>
      </c>
      <c r="AK230" s="33">
        <f t="shared" si="47"/>
        <v>0.27306837660362426</v>
      </c>
      <c r="AL230" s="11">
        <f t="shared" si="48"/>
        <v>1</v>
      </c>
      <c r="AM230" s="14" t="str">
        <f>IF($O230 = TRUE, INDEX(Documentation!$M$9:$M$13, $AL230, 1), "")</f>
        <v>Decisive Pursuers</v>
      </c>
      <c r="AN230" s="1"/>
      <c r="AO230" s="1"/>
      <c r="AP230" s="38">
        <v>0.59733424128166202</v>
      </c>
      <c r="AQ230" s="35">
        <v>9.2414583050380694E-2</v>
      </c>
      <c r="AR230" s="35">
        <v>2.1805775396201401E-2</v>
      </c>
      <c r="AS230" s="35">
        <v>1.5377023668128299E-2</v>
      </c>
      <c r="AT230" s="35">
        <v>0.27306837660362798</v>
      </c>
      <c r="AU230" s="14">
        <v>1</v>
      </c>
      <c r="AV230" s="4" t="b">
        <f t="shared" si="49"/>
        <v>1</v>
      </c>
      <c r="AW230" s="4" t="b">
        <f t="shared" si="50"/>
        <v>1</v>
      </c>
      <c r="AX230" s="4" t="b">
        <f t="shared" si="51"/>
        <v>1</v>
      </c>
      <c r="AY230" s="4" t="b">
        <f t="shared" si="52"/>
        <v>1</v>
      </c>
      <c r="AZ230" s="4" t="b">
        <f t="shared" si="53"/>
        <v>1</v>
      </c>
      <c r="BA230" s="4" t="b">
        <f t="shared" si="54"/>
        <v>1</v>
      </c>
      <c r="BB230" s="14" t="b">
        <f t="shared" si="55"/>
        <v>1</v>
      </c>
      <c r="BC230" s="1"/>
      <c r="BD230" s="1"/>
      <c r="BE230" s="1"/>
      <c r="BF230" s="1"/>
      <c r="BG230" s="1"/>
      <c r="BH230" s="1"/>
      <c r="BI230" s="1"/>
      <c r="BJ230" s="1"/>
      <c r="BK230" s="1"/>
      <c r="BL230" s="1"/>
    </row>
    <row r="231" spans="1:64" x14ac:dyDescent="0.2">
      <c r="A231" s="1"/>
      <c r="B231" s="11" t="s">
        <v>386</v>
      </c>
      <c r="C231" s="4">
        <v>4</v>
      </c>
      <c r="D231" s="4">
        <v>4</v>
      </c>
      <c r="E231" s="4">
        <v>3</v>
      </c>
      <c r="F231" s="4">
        <v>1</v>
      </c>
      <c r="G231" s="4">
        <v>3</v>
      </c>
      <c r="H231" s="4">
        <v>4</v>
      </c>
      <c r="I231" s="4">
        <v>2</v>
      </c>
      <c r="J231" s="4">
        <v>2</v>
      </c>
      <c r="K231" s="4">
        <v>2</v>
      </c>
      <c r="L231" s="4">
        <v>2</v>
      </c>
      <c r="M231" s="4">
        <v>3</v>
      </c>
      <c r="N231" s="14">
        <v>2</v>
      </c>
      <c r="O231" s="25" t="b">
        <f t="shared" si="42"/>
        <v>1</v>
      </c>
      <c r="P231" s="11">
        <f>IF($O231 = TRUE, IF(ISBLANK(C231), "", INDEX('Individual UI'!$E$6:$H$6,1,C231)), "")</f>
        <v>4</v>
      </c>
      <c r="Q231" s="4">
        <f>IF($O231 = TRUE, IF(ISBLANK(D231), "", INDEX('Individual UI'!$E$6:$H$6,1,D231)), "")</f>
        <v>4</v>
      </c>
      <c r="R231" s="4">
        <f>IF($O231 = TRUE, IF(ISBLANK(E231), "", INDEX('Individual UI'!$E$6:$H$6,1,E231)), "")</f>
        <v>2</v>
      </c>
      <c r="S231" s="4">
        <f>IF($O231 = TRUE, IF(ISBLANK(F231), "", INDEX('Individual UI'!$E$6:$H$6,1,F231)), "")</f>
        <v>-4</v>
      </c>
      <c r="T231" s="4">
        <f>IF($O231 = TRUE, IF(ISBLANK(G231), "", INDEX('Individual UI'!$E$6:$H$6,1,G231)), "")</f>
        <v>2</v>
      </c>
      <c r="U231" s="4">
        <f>IF($O231 = TRUE, IF(ISBLANK(H231), "", INDEX('Individual UI'!$E$6:$H$6,1,H231)), "")</f>
        <v>4</v>
      </c>
      <c r="V231" s="4">
        <f>IF($O231 = TRUE, IF(ISBLANK(I231), "", INDEX('Individual UI'!$E$6:$H$6,1,I231)), "")</f>
        <v>-2</v>
      </c>
      <c r="W231" s="4">
        <f>IF($O231 = TRUE, IF(ISBLANK(J231), "", INDEX('Individual UI'!$E$6:$H$6,1,J231)), "")</f>
        <v>-2</v>
      </c>
      <c r="X231" s="4">
        <f>IF($O231 = TRUE, IF(ISBLANK(K231), "", INDEX('Individual UI'!$E$6:$H$6,1,K231)), "")</f>
        <v>-2</v>
      </c>
      <c r="Y231" s="4">
        <f>IF($O231 = TRUE, IF(ISBLANK(L231), "", INDEX('Individual UI'!$E$6:$H$6,1,L231)), "")</f>
        <v>-2</v>
      </c>
      <c r="Z231" s="4">
        <f>IF($O231 = TRUE, IF(ISBLANK(M231), "", INDEX('Individual UI'!$E$6:$H$6,1,M231)), "")</f>
        <v>2</v>
      </c>
      <c r="AA231" s="14">
        <f>IF($O231 = TRUE, IF(ISBLANK(N231), "", INDEX('Individual UI'!$E$6:$H$6,1,N231)), "")</f>
        <v>-2</v>
      </c>
      <c r="AB231" s="11">
        <f>IF($O231 = TRUE, EXP(MMULT($P231:$AA231, Documentation!D$39:D$50) + Documentation!D$51), "")</f>
        <v>3.6737506821080429E-5</v>
      </c>
      <c r="AC231" s="4">
        <f>IF($O231 = TRUE, EXP(MMULT($P231:$AA231, Documentation!E$39:E$50) + Documentation!E$51), "")</f>
        <v>0.76661922085431622</v>
      </c>
      <c r="AD231" s="4">
        <f>IF($O231 = TRUE, EXP(MMULT($P231:$AA231, Documentation!F$39:F$50) + Documentation!F$51), "")</f>
        <v>2.2244829779763199E-2</v>
      </c>
      <c r="AE231" s="4">
        <f>IF($O231 = TRUE, EXP(MMULT($P231:$AA231, Documentation!G$39:G$50) + Documentation!G$51), "")</f>
        <v>0.11461694841825432</v>
      </c>
      <c r="AF231" s="14">
        <f>IF($O231 = TRUE, EXP(MMULT($P231:$AA231, Documentation!H$39:H$50) + Documentation!H$51), "")</f>
        <v>27.68454465031876</v>
      </c>
      <c r="AG231" s="30">
        <f t="shared" si="43"/>
        <v>1.2850645952816711E-6</v>
      </c>
      <c r="AH231" s="28">
        <f t="shared" si="44"/>
        <v>2.6816060860640867E-2</v>
      </c>
      <c r="AI231" s="28">
        <f t="shared" si="45"/>
        <v>7.7811603594281028E-4</v>
      </c>
      <c r="AJ231" s="28">
        <f t="shared" si="46"/>
        <v>4.0092590699978376E-3</v>
      </c>
      <c r="AK231" s="33">
        <f t="shared" si="47"/>
        <v>0.96839527896882316</v>
      </c>
      <c r="AL231" s="11">
        <f t="shared" si="48"/>
        <v>5</v>
      </c>
      <c r="AM231" s="14" t="str">
        <f>IF($O231 = TRUE, INDEX(Documentation!$M$9:$M$13, $AL231, 1), "")</f>
        <v>Reluctant Claimants</v>
      </c>
      <c r="AN231" s="1"/>
      <c r="AO231" s="1"/>
      <c r="AP231" s="38">
        <v>1.28506459528166E-6</v>
      </c>
      <c r="AQ231" s="35">
        <v>2.6816060860640901E-2</v>
      </c>
      <c r="AR231" s="35">
        <v>7.7811603594281603E-4</v>
      </c>
      <c r="AS231" s="35">
        <v>4.0092590699977804E-3</v>
      </c>
      <c r="AT231" s="35">
        <v>0.96839527896882305</v>
      </c>
      <c r="AU231" s="14">
        <v>5</v>
      </c>
      <c r="AV231" s="4" t="b">
        <f t="shared" si="49"/>
        <v>1</v>
      </c>
      <c r="AW231" s="4" t="b">
        <f t="shared" si="50"/>
        <v>1</v>
      </c>
      <c r="AX231" s="4" t="b">
        <f t="shared" si="51"/>
        <v>1</v>
      </c>
      <c r="AY231" s="4" t="b">
        <f t="shared" si="52"/>
        <v>1</v>
      </c>
      <c r="AZ231" s="4" t="b">
        <f t="shared" si="53"/>
        <v>1</v>
      </c>
      <c r="BA231" s="4" t="b">
        <f t="shared" si="54"/>
        <v>1</v>
      </c>
      <c r="BB231" s="14" t="b">
        <f t="shared" si="55"/>
        <v>1</v>
      </c>
      <c r="BC231" s="1"/>
      <c r="BD231" s="1"/>
      <c r="BE231" s="1"/>
      <c r="BF231" s="1"/>
      <c r="BG231" s="1"/>
      <c r="BH231" s="1"/>
      <c r="BI231" s="1"/>
      <c r="BJ231" s="1"/>
      <c r="BK231" s="1"/>
      <c r="BL231" s="1"/>
    </row>
    <row r="232" spans="1:64" x14ac:dyDescent="0.2">
      <c r="A232" s="1"/>
      <c r="B232" s="11" t="s">
        <v>387</v>
      </c>
      <c r="C232" s="4">
        <v>3</v>
      </c>
      <c r="D232" s="4">
        <v>4</v>
      </c>
      <c r="E232" s="4">
        <v>3</v>
      </c>
      <c r="F232" s="4">
        <v>2</v>
      </c>
      <c r="G232" s="4">
        <v>3</v>
      </c>
      <c r="H232" s="4">
        <v>1</v>
      </c>
      <c r="I232" s="4">
        <v>3</v>
      </c>
      <c r="J232" s="4">
        <v>2</v>
      </c>
      <c r="K232" s="4">
        <v>3</v>
      </c>
      <c r="L232" s="4">
        <v>4</v>
      </c>
      <c r="M232" s="4">
        <v>3</v>
      </c>
      <c r="N232" s="14">
        <v>3</v>
      </c>
      <c r="O232" s="25" t="b">
        <f t="shared" si="42"/>
        <v>1</v>
      </c>
      <c r="P232" s="11">
        <f>IF($O232 = TRUE, IF(ISBLANK(C232), "", INDEX('Individual UI'!$E$6:$H$6,1,C232)), "")</f>
        <v>2</v>
      </c>
      <c r="Q232" s="4">
        <f>IF($O232 = TRUE, IF(ISBLANK(D232), "", INDEX('Individual UI'!$E$6:$H$6,1,D232)), "")</f>
        <v>4</v>
      </c>
      <c r="R232" s="4">
        <f>IF($O232 = TRUE, IF(ISBLANK(E232), "", INDEX('Individual UI'!$E$6:$H$6,1,E232)), "")</f>
        <v>2</v>
      </c>
      <c r="S232" s="4">
        <f>IF($O232 = TRUE, IF(ISBLANK(F232), "", INDEX('Individual UI'!$E$6:$H$6,1,F232)), "")</f>
        <v>-2</v>
      </c>
      <c r="T232" s="4">
        <f>IF($O232 = TRUE, IF(ISBLANK(G232), "", INDEX('Individual UI'!$E$6:$H$6,1,G232)), "")</f>
        <v>2</v>
      </c>
      <c r="U232" s="4">
        <f>IF($O232 = TRUE, IF(ISBLANK(H232), "", INDEX('Individual UI'!$E$6:$H$6,1,H232)), "")</f>
        <v>-4</v>
      </c>
      <c r="V232" s="4">
        <f>IF($O232 = TRUE, IF(ISBLANK(I232), "", INDEX('Individual UI'!$E$6:$H$6,1,I232)), "")</f>
        <v>2</v>
      </c>
      <c r="W232" s="4">
        <f>IF($O232 = TRUE, IF(ISBLANK(J232), "", INDEX('Individual UI'!$E$6:$H$6,1,J232)), "")</f>
        <v>-2</v>
      </c>
      <c r="X232" s="4">
        <f>IF($O232 = TRUE, IF(ISBLANK(K232), "", INDEX('Individual UI'!$E$6:$H$6,1,K232)), "")</f>
        <v>2</v>
      </c>
      <c r="Y232" s="4">
        <f>IF($O232 = TRUE, IF(ISBLANK(L232), "", INDEX('Individual UI'!$E$6:$H$6,1,L232)), "")</f>
        <v>4</v>
      </c>
      <c r="Z232" s="4">
        <f>IF($O232 = TRUE, IF(ISBLANK(M232), "", INDEX('Individual UI'!$E$6:$H$6,1,M232)), "")</f>
        <v>2</v>
      </c>
      <c r="AA232" s="14">
        <f>IF($O232 = TRUE, IF(ISBLANK(N232), "", INDEX('Individual UI'!$E$6:$H$6,1,N232)), "")</f>
        <v>2</v>
      </c>
      <c r="AB232" s="11">
        <f>IF($O232 = TRUE, EXP(MMULT($P232:$AA232, Documentation!D$39:D$50) + Documentation!D$51), "")</f>
        <v>2.1783353580575609E-4</v>
      </c>
      <c r="AC232" s="4">
        <f>IF($O232 = TRUE, EXP(MMULT($P232:$AA232, Documentation!E$39:E$50) + Documentation!E$51), "")</f>
        <v>20.097152839853848</v>
      </c>
      <c r="AD232" s="4">
        <f>IF($O232 = TRUE, EXP(MMULT($P232:$AA232, Documentation!F$39:F$50) + Documentation!F$51), "")</f>
        <v>7.5764350018699675E-2</v>
      </c>
      <c r="AE232" s="4">
        <f>IF($O232 = TRUE, EXP(MMULT($P232:$AA232, Documentation!G$39:G$50) + Documentation!G$51), "")</f>
        <v>5.6026489664332744E-5</v>
      </c>
      <c r="AF232" s="14">
        <f>IF($O232 = TRUE, EXP(MMULT($P232:$AA232, Documentation!H$39:H$50) + Documentation!H$51), "")</f>
        <v>2.1666996168132502E-2</v>
      </c>
      <c r="AG232" s="30">
        <f t="shared" si="43"/>
        <v>1.078658415468233E-5</v>
      </c>
      <c r="AH232" s="28">
        <f t="shared" si="44"/>
        <v>0.99516187704863157</v>
      </c>
      <c r="AI232" s="28">
        <f t="shared" si="45"/>
        <v>3.7516653915504084E-3</v>
      </c>
      <c r="AJ232" s="28">
        <f t="shared" si="46"/>
        <v>2.7742948000194738E-6</v>
      </c>
      <c r="AK232" s="33">
        <f t="shared" si="47"/>
        <v>1.0728966808634299E-3</v>
      </c>
      <c r="AL232" s="11">
        <f t="shared" si="48"/>
        <v>2</v>
      </c>
      <c r="AM232" s="14" t="str">
        <f>IF($O232 = TRUE, INDEX(Documentation!$M$9:$M$13, $AL232, 1), "")</f>
        <v>Cautious Consulters</v>
      </c>
      <c r="AN232" s="1"/>
      <c r="AO232" s="1"/>
      <c r="AP232" s="38">
        <v>1.07865841546823E-5</v>
      </c>
      <c r="AQ232" s="35">
        <v>0.99516187704863102</v>
      </c>
      <c r="AR232" s="35">
        <v>3.7516653915503901E-3</v>
      </c>
      <c r="AS232" s="35">
        <v>2.77429480001942E-6</v>
      </c>
      <c r="AT232" s="35">
        <v>1.0728966808634199E-3</v>
      </c>
      <c r="AU232" s="14">
        <v>2</v>
      </c>
      <c r="AV232" s="4" t="b">
        <f t="shared" si="49"/>
        <v>1</v>
      </c>
      <c r="AW232" s="4" t="b">
        <f t="shared" si="50"/>
        <v>1</v>
      </c>
      <c r="AX232" s="4" t="b">
        <f t="shared" si="51"/>
        <v>1</v>
      </c>
      <c r="AY232" s="4" t="b">
        <f t="shared" si="52"/>
        <v>1</v>
      </c>
      <c r="AZ232" s="4" t="b">
        <f t="shared" si="53"/>
        <v>1</v>
      </c>
      <c r="BA232" s="4" t="b">
        <f t="shared" si="54"/>
        <v>1</v>
      </c>
      <c r="BB232" s="14" t="b">
        <f t="shared" si="55"/>
        <v>1</v>
      </c>
      <c r="BC232" s="1"/>
      <c r="BD232" s="1"/>
      <c r="BE232" s="1"/>
      <c r="BF232" s="1"/>
      <c r="BG232" s="1"/>
      <c r="BH232" s="1"/>
      <c r="BI232" s="1"/>
      <c r="BJ232" s="1"/>
      <c r="BK232" s="1"/>
      <c r="BL232" s="1"/>
    </row>
    <row r="233" spans="1:64" x14ac:dyDescent="0.2">
      <c r="A233" s="1"/>
      <c r="B233" s="11" t="s">
        <v>388</v>
      </c>
      <c r="C233" s="4">
        <v>4</v>
      </c>
      <c r="D233" s="4">
        <v>4</v>
      </c>
      <c r="E233" s="4">
        <v>1</v>
      </c>
      <c r="F233" s="4">
        <v>4</v>
      </c>
      <c r="G233" s="4">
        <v>1</v>
      </c>
      <c r="H233" s="4">
        <v>4</v>
      </c>
      <c r="I233" s="4">
        <v>3</v>
      </c>
      <c r="J233" s="4">
        <v>4</v>
      </c>
      <c r="K233" s="4">
        <v>3</v>
      </c>
      <c r="L233" s="4">
        <v>1</v>
      </c>
      <c r="M233" s="4">
        <v>3</v>
      </c>
      <c r="N233" s="14">
        <v>2</v>
      </c>
      <c r="O233" s="25" t="b">
        <f t="shared" si="42"/>
        <v>1</v>
      </c>
      <c r="P233" s="11">
        <f>IF($O233 = TRUE, IF(ISBLANK(C233), "", INDEX('Individual UI'!$E$6:$H$6,1,C233)), "")</f>
        <v>4</v>
      </c>
      <c r="Q233" s="4">
        <f>IF($O233 = TRUE, IF(ISBLANK(D233), "", INDEX('Individual UI'!$E$6:$H$6,1,D233)), "")</f>
        <v>4</v>
      </c>
      <c r="R233" s="4">
        <f>IF($O233 = TRUE, IF(ISBLANK(E233), "", INDEX('Individual UI'!$E$6:$H$6,1,E233)), "")</f>
        <v>-4</v>
      </c>
      <c r="S233" s="4">
        <f>IF($O233 = TRUE, IF(ISBLANK(F233), "", INDEX('Individual UI'!$E$6:$H$6,1,F233)), "")</f>
        <v>4</v>
      </c>
      <c r="T233" s="4">
        <f>IF($O233 = TRUE, IF(ISBLANK(G233), "", INDEX('Individual UI'!$E$6:$H$6,1,G233)), "")</f>
        <v>-4</v>
      </c>
      <c r="U233" s="4">
        <f>IF($O233 = TRUE, IF(ISBLANK(H233), "", INDEX('Individual UI'!$E$6:$H$6,1,H233)), "")</f>
        <v>4</v>
      </c>
      <c r="V233" s="4">
        <f>IF($O233 = TRUE, IF(ISBLANK(I233), "", INDEX('Individual UI'!$E$6:$H$6,1,I233)), "")</f>
        <v>2</v>
      </c>
      <c r="W233" s="4">
        <f>IF($O233 = TRUE, IF(ISBLANK(J233), "", INDEX('Individual UI'!$E$6:$H$6,1,J233)), "")</f>
        <v>4</v>
      </c>
      <c r="X233" s="4">
        <f>IF($O233 = TRUE, IF(ISBLANK(K233), "", INDEX('Individual UI'!$E$6:$H$6,1,K233)), "")</f>
        <v>2</v>
      </c>
      <c r="Y233" s="4">
        <f>IF($O233 = TRUE, IF(ISBLANK(L233), "", INDEX('Individual UI'!$E$6:$H$6,1,L233)), "")</f>
        <v>-4</v>
      </c>
      <c r="Z233" s="4">
        <f>IF($O233 = TRUE, IF(ISBLANK(M233), "", INDEX('Individual UI'!$E$6:$H$6,1,M233)), "")</f>
        <v>2</v>
      </c>
      <c r="AA233" s="14">
        <f>IF($O233 = TRUE, IF(ISBLANK(N233), "", INDEX('Individual UI'!$E$6:$H$6,1,N233)), "")</f>
        <v>-2</v>
      </c>
      <c r="AB233" s="11">
        <f>IF($O233 = TRUE, EXP(MMULT($P233:$AA233, Documentation!D$39:D$50) + Documentation!D$51), "")</f>
        <v>3.3259469474835414E-4</v>
      </c>
      <c r="AC233" s="4">
        <f>IF($O233 = TRUE, EXP(MMULT($P233:$AA233, Documentation!E$39:E$50) + Documentation!E$51), "")</f>
        <v>2.0459659736297505E-3</v>
      </c>
      <c r="AD233" s="4">
        <f>IF($O233 = TRUE, EXP(MMULT($P233:$AA233, Documentation!F$39:F$50) + Documentation!F$51), "")</f>
        <v>1.3619621003162297</v>
      </c>
      <c r="AE233" s="4">
        <f>IF($O233 = TRUE, EXP(MMULT($P233:$AA233, Documentation!G$39:G$50) + Documentation!G$51), "")</f>
        <v>1.2282799258718291E-4</v>
      </c>
      <c r="AF233" s="14">
        <f>IF($O233 = TRUE, EXP(MMULT($P233:$AA233, Documentation!H$39:H$50) + Documentation!H$51), "")</f>
        <v>3.9827568054569426E-2</v>
      </c>
      <c r="AG233" s="30">
        <f t="shared" si="43"/>
        <v>2.3684170961777405E-4</v>
      </c>
      <c r="AH233" s="28">
        <f t="shared" si="44"/>
        <v>1.4569386904409174E-3</v>
      </c>
      <c r="AI233" s="28">
        <f t="shared" si="45"/>
        <v>0.96985741915568058</v>
      </c>
      <c r="AJ233" s="28">
        <f t="shared" si="46"/>
        <v>8.7466192974840391E-5</v>
      </c>
      <c r="AK233" s="33">
        <f t="shared" si="47"/>
        <v>2.8361334251285876E-2</v>
      </c>
      <c r="AL233" s="11">
        <f t="shared" si="48"/>
        <v>3</v>
      </c>
      <c r="AM233" s="14" t="str">
        <f>IF($O233 = TRUE, INDEX(Documentation!$M$9:$M$13, $AL233, 1), "")</f>
        <v>Process Skeptics</v>
      </c>
      <c r="AN233" s="1"/>
      <c r="AO233" s="1"/>
      <c r="AP233" s="38">
        <v>2.36841709617775E-4</v>
      </c>
      <c r="AQ233" s="35">
        <v>1.45693869044092E-3</v>
      </c>
      <c r="AR233" s="35">
        <v>0.96985741915568002</v>
      </c>
      <c r="AS233" s="35">
        <v>8.7466192974841096E-5</v>
      </c>
      <c r="AT233" s="35">
        <v>2.8361334251286001E-2</v>
      </c>
      <c r="AU233" s="14">
        <v>3</v>
      </c>
      <c r="AV233" s="4" t="b">
        <f t="shared" si="49"/>
        <v>1</v>
      </c>
      <c r="AW233" s="4" t="b">
        <f t="shared" si="50"/>
        <v>1</v>
      </c>
      <c r="AX233" s="4" t="b">
        <f t="shared" si="51"/>
        <v>1</v>
      </c>
      <c r="AY233" s="4" t="b">
        <f t="shared" si="52"/>
        <v>1</v>
      </c>
      <c r="AZ233" s="4" t="b">
        <f t="shared" si="53"/>
        <v>1</v>
      </c>
      <c r="BA233" s="4" t="b">
        <f t="shared" si="54"/>
        <v>1</v>
      </c>
      <c r="BB233" s="14" t="b">
        <f t="shared" si="55"/>
        <v>1</v>
      </c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x14ac:dyDescent="0.2">
      <c r="A234" s="1"/>
      <c r="B234" s="11" t="s">
        <v>389</v>
      </c>
      <c r="C234" s="4">
        <v>3</v>
      </c>
      <c r="D234" s="4">
        <v>2</v>
      </c>
      <c r="E234" s="4">
        <v>3</v>
      </c>
      <c r="F234" s="4">
        <v>3</v>
      </c>
      <c r="G234" s="4">
        <v>2</v>
      </c>
      <c r="H234" s="4">
        <v>3</v>
      </c>
      <c r="I234" s="4">
        <v>1</v>
      </c>
      <c r="J234" s="4">
        <v>2</v>
      </c>
      <c r="K234" s="4">
        <v>3</v>
      </c>
      <c r="L234" s="4">
        <v>3</v>
      </c>
      <c r="M234" s="4">
        <v>3</v>
      </c>
      <c r="N234" s="14">
        <v>1</v>
      </c>
      <c r="O234" s="25" t="b">
        <f t="shared" si="42"/>
        <v>1</v>
      </c>
      <c r="P234" s="11">
        <f>IF($O234 = TRUE, IF(ISBLANK(C234), "", INDEX('Individual UI'!$E$6:$H$6,1,C234)), "")</f>
        <v>2</v>
      </c>
      <c r="Q234" s="4">
        <f>IF($O234 = TRUE, IF(ISBLANK(D234), "", INDEX('Individual UI'!$E$6:$H$6,1,D234)), "")</f>
        <v>-2</v>
      </c>
      <c r="R234" s="4">
        <f>IF($O234 = TRUE, IF(ISBLANK(E234), "", INDEX('Individual UI'!$E$6:$H$6,1,E234)), "")</f>
        <v>2</v>
      </c>
      <c r="S234" s="4">
        <f>IF($O234 = TRUE, IF(ISBLANK(F234), "", INDEX('Individual UI'!$E$6:$H$6,1,F234)), "")</f>
        <v>2</v>
      </c>
      <c r="T234" s="4">
        <f>IF($O234 = TRUE, IF(ISBLANK(G234), "", INDEX('Individual UI'!$E$6:$H$6,1,G234)), "")</f>
        <v>-2</v>
      </c>
      <c r="U234" s="4">
        <f>IF($O234 = TRUE, IF(ISBLANK(H234), "", INDEX('Individual UI'!$E$6:$H$6,1,H234)), "")</f>
        <v>2</v>
      </c>
      <c r="V234" s="4">
        <f>IF($O234 = TRUE, IF(ISBLANK(I234), "", INDEX('Individual UI'!$E$6:$H$6,1,I234)), "")</f>
        <v>-4</v>
      </c>
      <c r="W234" s="4">
        <f>IF($O234 = TRUE, IF(ISBLANK(J234), "", INDEX('Individual UI'!$E$6:$H$6,1,J234)), "")</f>
        <v>-2</v>
      </c>
      <c r="X234" s="4">
        <f>IF($O234 = TRUE, IF(ISBLANK(K234), "", INDEX('Individual UI'!$E$6:$H$6,1,K234)), "")</f>
        <v>2</v>
      </c>
      <c r="Y234" s="4">
        <f>IF($O234 = TRUE, IF(ISBLANK(L234), "", INDEX('Individual UI'!$E$6:$H$6,1,L234)), "")</f>
        <v>2</v>
      </c>
      <c r="Z234" s="4">
        <f>IF($O234 = TRUE, IF(ISBLANK(M234), "", INDEX('Individual UI'!$E$6:$H$6,1,M234)), "")</f>
        <v>2</v>
      </c>
      <c r="AA234" s="14">
        <f>IF($O234 = TRUE, IF(ISBLANK(N234), "", INDEX('Individual UI'!$E$6:$H$6,1,N234)), "")</f>
        <v>-4</v>
      </c>
      <c r="AB234" s="11">
        <f>IF($O234 = TRUE, EXP(MMULT($P234:$AA234, Documentation!D$39:D$50) + Documentation!D$51), "")</f>
        <v>1.2860460303314153E-4</v>
      </c>
      <c r="AC234" s="4">
        <f>IF($O234 = TRUE, EXP(MMULT($P234:$AA234, Documentation!E$39:E$50) + Documentation!E$51), "")</f>
        <v>7.1951178356005036E-2</v>
      </c>
      <c r="AD234" s="4">
        <f>IF($O234 = TRUE, EXP(MMULT($P234:$AA234, Documentation!F$39:F$50) + Documentation!F$51), "")</f>
        <v>3.5807644953433429E-2</v>
      </c>
      <c r="AE234" s="4">
        <f>IF($O234 = TRUE, EXP(MMULT($P234:$AA234, Documentation!G$39:G$50) + Documentation!G$51), "")</f>
        <v>5.7381993941058113E-2</v>
      </c>
      <c r="AF234" s="14">
        <f>IF($O234 = TRUE, EXP(MMULT($P234:$AA234, Documentation!H$39:H$50) + Documentation!H$51), "")</f>
        <v>0.58396321591472422</v>
      </c>
      <c r="AG234" s="30">
        <f t="shared" si="43"/>
        <v>1.7164842606992836E-4</v>
      </c>
      <c r="AH234" s="28">
        <f t="shared" si="44"/>
        <v>9.6033160768765585E-2</v>
      </c>
      <c r="AI234" s="28">
        <f t="shared" si="45"/>
        <v>4.7792425407539627E-2</v>
      </c>
      <c r="AJ234" s="28">
        <f t="shared" si="46"/>
        <v>7.658768591819809E-2</v>
      </c>
      <c r="AK234" s="33">
        <f t="shared" si="47"/>
        <v>0.77941507947942679</v>
      </c>
      <c r="AL234" s="11">
        <f t="shared" si="48"/>
        <v>5</v>
      </c>
      <c r="AM234" s="14" t="str">
        <f>IF($O234 = TRUE, INDEX(Documentation!$M$9:$M$13, $AL234, 1), "")</f>
        <v>Reluctant Claimants</v>
      </c>
      <c r="AN234" s="1"/>
      <c r="AO234" s="1"/>
      <c r="AP234" s="38">
        <v>1.7164842606992901E-4</v>
      </c>
      <c r="AQ234" s="35">
        <v>9.6033160768764503E-2</v>
      </c>
      <c r="AR234" s="35">
        <v>4.7792425407539203E-2</v>
      </c>
      <c r="AS234" s="35">
        <v>7.65876859181987E-2</v>
      </c>
      <c r="AT234" s="35">
        <v>0.77941507947942801</v>
      </c>
      <c r="AU234" s="14">
        <v>5</v>
      </c>
      <c r="AV234" s="4" t="b">
        <f t="shared" si="49"/>
        <v>1</v>
      </c>
      <c r="AW234" s="4" t="b">
        <f t="shared" si="50"/>
        <v>1</v>
      </c>
      <c r="AX234" s="4" t="b">
        <f t="shared" si="51"/>
        <v>1</v>
      </c>
      <c r="AY234" s="4" t="b">
        <f t="shared" si="52"/>
        <v>1</v>
      </c>
      <c r="AZ234" s="4" t="b">
        <f t="shared" si="53"/>
        <v>1</v>
      </c>
      <c r="BA234" s="4" t="b">
        <f t="shared" si="54"/>
        <v>1</v>
      </c>
      <c r="BB234" s="14" t="b">
        <f t="shared" si="55"/>
        <v>1</v>
      </c>
      <c r="BC234" s="1"/>
      <c r="BD234" s="1"/>
      <c r="BE234" s="1"/>
      <c r="BF234" s="1"/>
      <c r="BG234" s="1"/>
      <c r="BH234" s="1"/>
      <c r="BI234" s="1"/>
      <c r="BJ234" s="1"/>
      <c r="BK234" s="1"/>
      <c r="BL234" s="1"/>
    </row>
    <row r="235" spans="1:64" x14ac:dyDescent="0.2">
      <c r="A235" s="1"/>
      <c r="B235" s="11" t="s">
        <v>390</v>
      </c>
      <c r="C235" s="4">
        <v>1</v>
      </c>
      <c r="D235" s="4">
        <v>3</v>
      </c>
      <c r="E235" s="4">
        <v>4</v>
      </c>
      <c r="F235" s="4">
        <v>4</v>
      </c>
      <c r="G235" s="4">
        <v>3</v>
      </c>
      <c r="H235" s="4">
        <v>4</v>
      </c>
      <c r="I235" s="4">
        <v>1</v>
      </c>
      <c r="J235" s="4">
        <v>3</v>
      </c>
      <c r="K235" s="4">
        <v>1</v>
      </c>
      <c r="L235" s="4">
        <v>1</v>
      </c>
      <c r="M235" s="4">
        <v>3</v>
      </c>
      <c r="N235" s="14">
        <v>2</v>
      </c>
      <c r="O235" s="25" t="b">
        <f t="shared" si="42"/>
        <v>1</v>
      </c>
      <c r="P235" s="11">
        <f>IF($O235 = TRUE, IF(ISBLANK(C235), "", INDEX('Individual UI'!$E$6:$H$6,1,C235)), "")</f>
        <v>-4</v>
      </c>
      <c r="Q235" s="4">
        <f>IF($O235 = TRUE, IF(ISBLANK(D235), "", INDEX('Individual UI'!$E$6:$H$6,1,D235)), "")</f>
        <v>2</v>
      </c>
      <c r="R235" s="4">
        <f>IF($O235 = TRUE, IF(ISBLANK(E235), "", INDEX('Individual UI'!$E$6:$H$6,1,E235)), "")</f>
        <v>4</v>
      </c>
      <c r="S235" s="4">
        <f>IF($O235 = TRUE, IF(ISBLANK(F235), "", INDEX('Individual UI'!$E$6:$H$6,1,F235)), "")</f>
        <v>4</v>
      </c>
      <c r="T235" s="4">
        <f>IF($O235 = TRUE, IF(ISBLANK(G235), "", INDEX('Individual UI'!$E$6:$H$6,1,G235)), "")</f>
        <v>2</v>
      </c>
      <c r="U235" s="4">
        <f>IF($O235 = TRUE, IF(ISBLANK(H235), "", INDEX('Individual UI'!$E$6:$H$6,1,H235)), "")</f>
        <v>4</v>
      </c>
      <c r="V235" s="4">
        <f>IF($O235 = TRUE, IF(ISBLANK(I235), "", INDEX('Individual UI'!$E$6:$H$6,1,I235)), "")</f>
        <v>-4</v>
      </c>
      <c r="W235" s="4">
        <f>IF($O235 = TRUE, IF(ISBLANK(J235), "", INDEX('Individual UI'!$E$6:$H$6,1,J235)), "")</f>
        <v>2</v>
      </c>
      <c r="X235" s="4">
        <f>IF($O235 = TRUE, IF(ISBLANK(K235), "", INDEX('Individual UI'!$E$6:$H$6,1,K235)), "")</f>
        <v>-4</v>
      </c>
      <c r="Y235" s="4">
        <f>IF($O235 = TRUE, IF(ISBLANK(L235), "", INDEX('Individual UI'!$E$6:$H$6,1,L235)), "")</f>
        <v>-4</v>
      </c>
      <c r="Z235" s="4">
        <f>IF($O235 = TRUE, IF(ISBLANK(M235), "", INDEX('Individual UI'!$E$6:$H$6,1,M235)), "")</f>
        <v>2</v>
      </c>
      <c r="AA235" s="14">
        <f>IF($O235 = TRUE, IF(ISBLANK(N235), "", INDEX('Individual UI'!$E$6:$H$6,1,N235)), "")</f>
        <v>-2</v>
      </c>
      <c r="AB235" s="11">
        <f>IF($O235 = TRUE, EXP(MMULT($P235:$AA235, Documentation!D$39:D$50) + Documentation!D$51), "")</f>
        <v>8.540387996780508E-5</v>
      </c>
      <c r="AC235" s="4">
        <f>IF($O235 = TRUE, EXP(MMULT($P235:$AA235, Documentation!E$39:E$50) + Documentation!E$51), "")</f>
        <v>3.3307960408398397E-4</v>
      </c>
      <c r="AD235" s="4">
        <f>IF($O235 = TRUE, EXP(MMULT($P235:$AA235, Documentation!F$39:F$50) + Documentation!F$51), "")</f>
        <v>0.15153915135742946</v>
      </c>
      <c r="AE235" s="4">
        <f>IF($O235 = TRUE, EXP(MMULT($P235:$AA235, Documentation!G$39:G$50) + Documentation!G$51), "")</f>
        <v>51.159035811276198</v>
      </c>
      <c r="AF235" s="14">
        <f>IF($O235 = TRUE, EXP(MMULT($P235:$AA235, Documentation!H$39:H$50) + Documentation!H$51), "")</f>
        <v>1.7350967642348734</v>
      </c>
      <c r="AG235" s="30">
        <f t="shared" si="43"/>
        <v>1.6099938681463377E-6</v>
      </c>
      <c r="AH235" s="28">
        <f t="shared" si="44"/>
        <v>6.2790603937663941E-6</v>
      </c>
      <c r="AI235" s="28">
        <f t="shared" si="45"/>
        <v>2.8567449694502623E-3</v>
      </c>
      <c r="AJ235" s="28">
        <f t="shared" si="46"/>
        <v>0.96442613599620064</v>
      </c>
      <c r="AK235" s="33">
        <f t="shared" si="47"/>
        <v>3.2709229980087191E-2</v>
      </c>
      <c r="AL235" s="11">
        <f t="shared" si="48"/>
        <v>4</v>
      </c>
      <c r="AM235" s="14" t="str">
        <f>IF($O235 = TRUE, INDEX(Documentation!$M$9:$M$13, $AL235, 1), "")</f>
        <v>Financially Pressured</v>
      </c>
      <c r="AN235" s="1"/>
      <c r="AO235" s="1"/>
      <c r="AP235" s="38">
        <v>1.6099938681463301E-6</v>
      </c>
      <c r="AQ235" s="35">
        <v>6.27906039376614E-6</v>
      </c>
      <c r="AR235" s="35">
        <v>2.8567449694501998E-3</v>
      </c>
      <c r="AS235" s="35">
        <v>0.96442613599620197</v>
      </c>
      <c r="AT235" s="35">
        <v>3.2709229980086303E-2</v>
      </c>
      <c r="AU235" s="14">
        <v>4</v>
      </c>
      <c r="AV235" s="4" t="b">
        <f t="shared" si="49"/>
        <v>1</v>
      </c>
      <c r="AW235" s="4" t="b">
        <f t="shared" si="50"/>
        <v>1</v>
      </c>
      <c r="AX235" s="4" t="b">
        <f t="shared" si="51"/>
        <v>1</v>
      </c>
      <c r="AY235" s="4" t="b">
        <f t="shared" si="52"/>
        <v>1</v>
      </c>
      <c r="AZ235" s="4" t="b">
        <f t="shared" si="53"/>
        <v>1</v>
      </c>
      <c r="BA235" s="4" t="b">
        <f t="shared" si="54"/>
        <v>1</v>
      </c>
      <c r="BB235" s="14" t="b">
        <f t="shared" si="55"/>
        <v>1</v>
      </c>
      <c r="BC235" s="1"/>
      <c r="BD235" s="1"/>
      <c r="BE235" s="1"/>
      <c r="BF235" s="1"/>
      <c r="BG235" s="1"/>
      <c r="BH235" s="1"/>
      <c r="BI235" s="1"/>
      <c r="BJ235" s="1"/>
      <c r="BK235" s="1"/>
      <c r="BL235" s="1"/>
    </row>
    <row r="236" spans="1:64" x14ac:dyDescent="0.2">
      <c r="A236" s="1"/>
      <c r="B236" s="11" t="s">
        <v>391</v>
      </c>
      <c r="C236" s="4">
        <v>2</v>
      </c>
      <c r="D236" s="4">
        <v>3</v>
      </c>
      <c r="E236" s="4">
        <v>4</v>
      </c>
      <c r="F236" s="4">
        <v>3</v>
      </c>
      <c r="G236" s="4">
        <v>4</v>
      </c>
      <c r="H236" s="4">
        <v>4</v>
      </c>
      <c r="I236" s="4">
        <v>1</v>
      </c>
      <c r="J236" s="4">
        <v>3</v>
      </c>
      <c r="K236" s="4">
        <v>4</v>
      </c>
      <c r="L236" s="4">
        <v>1</v>
      </c>
      <c r="M236" s="4">
        <v>1</v>
      </c>
      <c r="N236" s="14">
        <v>3</v>
      </c>
      <c r="O236" s="25" t="b">
        <f t="shared" si="42"/>
        <v>1</v>
      </c>
      <c r="P236" s="11">
        <f>IF($O236 = TRUE, IF(ISBLANK(C236), "", INDEX('Individual UI'!$E$6:$H$6,1,C236)), "")</f>
        <v>-2</v>
      </c>
      <c r="Q236" s="4">
        <f>IF($O236 = TRUE, IF(ISBLANK(D236), "", INDEX('Individual UI'!$E$6:$H$6,1,D236)), "")</f>
        <v>2</v>
      </c>
      <c r="R236" s="4">
        <f>IF($O236 = TRUE, IF(ISBLANK(E236), "", INDEX('Individual UI'!$E$6:$H$6,1,E236)), "")</f>
        <v>4</v>
      </c>
      <c r="S236" s="4">
        <f>IF($O236 = TRUE, IF(ISBLANK(F236), "", INDEX('Individual UI'!$E$6:$H$6,1,F236)), "")</f>
        <v>2</v>
      </c>
      <c r="T236" s="4">
        <f>IF($O236 = TRUE, IF(ISBLANK(G236), "", INDEX('Individual UI'!$E$6:$H$6,1,G236)), "")</f>
        <v>4</v>
      </c>
      <c r="U236" s="4">
        <f>IF($O236 = TRUE, IF(ISBLANK(H236), "", INDEX('Individual UI'!$E$6:$H$6,1,H236)), "")</f>
        <v>4</v>
      </c>
      <c r="V236" s="4">
        <f>IF($O236 = TRUE, IF(ISBLANK(I236), "", INDEX('Individual UI'!$E$6:$H$6,1,I236)), "")</f>
        <v>-4</v>
      </c>
      <c r="W236" s="4">
        <f>IF($O236 = TRUE, IF(ISBLANK(J236), "", INDEX('Individual UI'!$E$6:$H$6,1,J236)), "")</f>
        <v>2</v>
      </c>
      <c r="X236" s="4">
        <f>IF($O236 = TRUE, IF(ISBLANK(K236), "", INDEX('Individual UI'!$E$6:$H$6,1,K236)), "")</f>
        <v>4</v>
      </c>
      <c r="Y236" s="4">
        <f>IF($O236 = TRUE, IF(ISBLANK(L236), "", INDEX('Individual UI'!$E$6:$H$6,1,L236)), "")</f>
        <v>-4</v>
      </c>
      <c r="Z236" s="4">
        <f>IF($O236 = TRUE, IF(ISBLANK(M236), "", INDEX('Individual UI'!$E$6:$H$6,1,M236)), "")</f>
        <v>-4</v>
      </c>
      <c r="AA236" s="14">
        <f>IF($O236 = TRUE, IF(ISBLANK(N236), "", INDEX('Individual UI'!$E$6:$H$6,1,N236)), "")</f>
        <v>2</v>
      </c>
      <c r="AB236" s="11">
        <f>IF($O236 = TRUE, EXP(MMULT($P236:$AA236, Documentation!D$39:D$50) + Documentation!D$51), "")</f>
        <v>4.3340736323850764E-5</v>
      </c>
      <c r="AC236" s="4">
        <f>IF($O236 = TRUE, EXP(MMULT($P236:$AA236, Documentation!E$39:E$50) + Documentation!E$51), "")</f>
        <v>1.0185314061607821E-3</v>
      </c>
      <c r="AD236" s="4">
        <f>IF($O236 = TRUE, EXP(MMULT($P236:$AA236, Documentation!F$39:F$50) + Documentation!F$51), "")</f>
        <v>0.1823433245864097</v>
      </c>
      <c r="AE236" s="4">
        <f>IF($O236 = TRUE, EXP(MMULT($P236:$AA236, Documentation!G$39:G$50) + Documentation!G$51), "")</f>
        <v>13.230725682842937</v>
      </c>
      <c r="AF236" s="14">
        <f>IF($O236 = TRUE, EXP(MMULT($P236:$AA236, Documentation!H$39:H$50) + Documentation!H$51), "")</f>
        <v>8.4438742864259189E-2</v>
      </c>
      <c r="AG236" s="30">
        <f t="shared" si="43"/>
        <v>3.2107651059423171E-6</v>
      </c>
      <c r="AH236" s="28">
        <f t="shared" si="44"/>
        <v>7.5454765552927338E-5</v>
      </c>
      <c r="AI236" s="28">
        <f t="shared" si="45"/>
        <v>1.3508344193990395E-2</v>
      </c>
      <c r="AJ236" s="28">
        <f t="shared" si="46"/>
        <v>0.98015760579936051</v>
      </c>
      <c r="AK236" s="33">
        <f t="shared" si="47"/>
        <v>6.2553844759901675E-3</v>
      </c>
      <c r="AL236" s="11">
        <f t="shared" si="48"/>
        <v>4</v>
      </c>
      <c r="AM236" s="14" t="str">
        <f>IF($O236 = TRUE, INDEX(Documentation!$M$9:$M$13, $AL236, 1), "")</f>
        <v>Financially Pressured</v>
      </c>
      <c r="AN236" s="1"/>
      <c r="AO236" s="1"/>
      <c r="AP236" s="38">
        <v>3.21076510594234E-6</v>
      </c>
      <c r="AQ236" s="35">
        <v>7.5454765552928206E-5</v>
      </c>
      <c r="AR236" s="35">
        <v>1.35083441939907E-2</v>
      </c>
      <c r="AS236" s="35">
        <v>0.98015760579935995</v>
      </c>
      <c r="AT236" s="35">
        <v>6.2553844759902803E-3</v>
      </c>
      <c r="AU236" s="14">
        <v>4</v>
      </c>
      <c r="AV236" s="4" t="b">
        <f t="shared" si="49"/>
        <v>1</v>
      </c>
      <c r="AW236" s="4" t="b">
        <f t="shared" si="50"/>
        <v>1</v>
      </c>
      <c r="AX236" s="4" t="b">
        <f t="shared" si="51"/>
        <v>1</v>
      </c>
      <c r="AY236" s="4" t="b">
        <f t="shared" si="52"/>
        <v>1</v>
      </c>
      <c r="AZ236" s="4" t="b">
        <f t="shared" si="53"/>
        <v>1</v>
      </c>
      <c r="BA236" s="4" t="b">
        <f t="shared" si="54"/>
        <v>1</v>
      </c>
      <c r="BB236" s="14" t="b">
        <f t="shared" si="55"/>
        <v>1</v>
      </c>
      <c r="BC236" s="1"/>
      <c r="BD236" s="1"/>
      <c r="BE236" s="1"/>
      <c r="BF236" s="1"/>
      <c r="BG236" s="1"/>
      <c r="BH236" s="1"/>
      <c r="BI236" s="1"/>
      <c r="BJ236" s="1"/>
      <c r="BK236" s="1"/>
      <c r="BL236" s="1"/>
    </row>
    <row r="237" spans="1:64" x14ac:dyDescent="0.2">
      <c r="A237" s="1"/>
      <c r="B237" s="11" t="s">
        <v>392</v>
      </c>
      <c r="C237" s="4">
        <v>2</v>
      </c>
      <c r="D237" s="4">
        <v>3</v>
      </c>
      <c r="E237" s="4">
        <v>4</v>
      </c>
      <c r="F237" s="4">
        <v>4</v>
      </c>
      <c r="G237" s="4">
        <v>4</v>
      </c>
      <c r="H237" s="4">
        <v>4</v>
      </c>
      <c r="I237" s="4">
        <v>2</v>
      </c>
      <c r="J237" s="4">
        <v>1</v>
      </c>
      <c r="K237" s="4">
        <v>2</v>
      </c>
      <c r="L237" s="4">
        <v>3</v>
      </c>
      <c r="M237" s="4">
        <v>1</v>
      </c>
      <c r="N237" s="14">
        <v>1</v>
      </c>
      <c r="O237" s="25" t="b">
        <f t="shared" si="42"/>
        <v>1</v>
      </c>
      <c r="P237" s="11">
        <f>IF($O237 = TRUE, IF(ISBLANK(C237), "", INDEX('Individual UI'!$E$6:$H$6,1,C237)), "")</f>
        <v>-2</v>
      </c>
      <c r="Q237" s="4">
        <f>IF($O237 = TRUE, IF(ISBLANK(D237), "", INDEX('Individual UI'!$E$6:$H$6,1,D237)), "")</f>
        <v>2</v>
      </c>
      <c r="R237" s="4">
        <f>IF($O237 = TRUE, IF(ISBLANK(E237), "", INDEX('Individual UI'!$E$6:$H$6,1,E237)), "")</f>
        <v>4</v>
      </c>
      <c r="S237" s="4">
        <f>IF($O237 = TRUE, IF(ISBLANK(F237), "", INDEX('Individual UI'!$E$6:$H$6,1,F237)), "")</f>
        <v>4</v>
      </c>
      <c r="T237" s="4">
        <f>IF($O237 = TRUE, IF(ISBLANK(G237), "", INDEX('Individual UI'!$E$6:$H$6,1,G237)), "")</f>
        <v>4</v>
      </c>
      <c r="U237" s="4">
        <f>IF($O237 = TRUE, IF(ISBLANK(H237), "", INDEX('Individual UI'!$E$6:$H$6,1,H237)), "")</f>
        <v>4</v>
      </c>
      <c r="V237" s="4">
        <f>IF($O237 = TRUE, IF(ISBLANK(I237), "", INDEX('Individual UI'!$E$6:$H$6,1,I237)), "")</f>
        <v>-2</v>
      </c>
      <c r="W237" s="4">
        <f>IF($O237 = TRUE, IF(ISBLANK(J237), "", INDEX('Individual UI'!$E$6:$H$6,1,J237)), "")</f>
        <v>-4</v>
      </c>
      <c r="X237" s="4">
        <f>IF($O237 = TRUE, IF(ISBLANK(K237), "", INDEX('Individual UI'!$E$6:$H$6,1,K237)), "")</f>
        <v>-2</v>
      </c>
      <c r="Y237" s="4">
        <f>IF($O237 = TRUE, IF(ISBLANK(L237), "", INDEX('Individual UI'!$E$6:$H$6,1,L237)), "")</f>
        <v>2</v>
      </c>
      <c r="Z237" s="4">
        <f>IF($O237 = TRUE, IF(ISBLANK(M237), "", INDEX('Individual UI'!$E$6:$H$6,1,M237)), "")</f>
        <v>-4</v>
      </c>
      <c r="AA237" s="14">
        <f>IF($O237 = TRUE, IF(ISBLANK(N237), "", INDEX('Individual UI'!$E$6:$H$6,1,N237)), "")</f>
        <v>-4</v>
      </c>
      <c r="AB237" s="11">
        <f>IF($O237 = TRUE, EXP(MMULT($P237:$AA237, Documentation!D$39:D$50) + Documentation!D$51), "")</f>
        <v>4.3061432176795998E-5</v>
      </c>
      <c r="AC237" s="4">
        <f>IF($O237 = TRUE, EXP(MMULT($P237:$AA237, Documentation!E$39:E$50) + Documentation!E$51), "")</f>
        <v>4.2906850315068039E-3</v>
      </c>
      <c r="AD237" s="4">
        <f>IF($O237 = TRUE, EXP(MMULT($P237:$AA237, Documentation!F$39:F$50) + Documentation!F$51), "")</f>
        <v>2.9440296645795289E-3</v>
      </c>
      <c r="AE237" s="4">
        <f>IF($O237 = TRUE, EXP(MMULT($P237:$AA237, Documentation!G$39:G$50) + Documentation!G$51), "")</f>
        <v>147.09309854609725</v>
      </c>
      <c r="AF237" s="14">
        <f>IF($O237 = TRUE, EXP(MMULT($P237:$AA237, Documentation!H$39:H$50) + Documentation!H$51), "")</f>
        <v>2.1671983161796295</v>
      </c>
      <c r="AG237" s="30">
        <f t="shared" si="43"/>
        <v>2.8848483859344963E-7</v>
      </c>
      <c r="AH237" s="28">
        <f t="shared" si="44"/>
        <v>2.8744923617207694E-5</v>
      </c>
      <c r="AI237" s="28">
        <f t="shared" si="45"/>
        <v>1.9723169427193586E-5</v>
      </c>
      <c r="AJ237" s="28">
        <f t="shared" si="46"/>
        <v>0.98543236133114998</v>
      </c>
      <c r="AK237" s="33">
        <f t="shared" si="47"/>
        <v>1.4518882090967062E-2</v>
      </c>
      <c r="AL237" s="11">
        <f t="shared" si="48"/>
        <v>4</v>
      </c>
      <c r="AM237" s="14" t="str">
        <f>IF($O237 = TRUE, INDEX(Documentation!$M$9:$M$13, $AL237, 1), "")</f>
        <v>Financially Pressured</v>
      </c>
      <c r="AN237" s="1"/>
      <c r="AO237" s="1"/>
      <c r="AP237" s="38">
        <v>2.8848483859345201E-7</v>
      </c>
      <c r="AQ237" s="35">
        <v>2.8744923617207999E-5</v>
      </c>
      <c r="AR237" s="35">
        <v>1.9723169427194101E-5</v>
      </c>
      <c r="AS237" s="35">
        <v>0.98543236133114998</v>
      </c>
      <c r="AT237" s="35">
        <v>1.4518882090967199E-2</v>
      </c>
      <c r="AU237" s="14">
        <v>4</v>
      </c>
      <c r="AV237" s="4" t="b">
        <f t="shared" si="49"/>
        <v>1</v>
      </c>
      <c r="AW237" s="4" t="b">
        <f t="shared" si="50"/>
        <v>1</v>
      </c>
      <c r="AX237" s="4" t="b">
        <f t="shared" si="51"/>
        <v>1</v>
      </c>
      <c r="AY237" s="4" t="b">
        <f t="shared" si="52"/>
        <v>1</v>
      </c>
      <c r="AZ237" s="4" t="b">
        <f t="shared" si="53"/>
        <v>1</v>
      </c>
      <c r="BA237" s="4" t="b">
        <f t="shared" si="54"/>
        <v>1</v>
      </c>
      <c r="BB237" s="14" t="b">
        <f t="shared" si="55"/>
        <v>1</v>
      </c>
      <c r="BC237" s="1"/>
      <c r="BD237" s="1"/>
      <c r="BE237" s="1"/>
      <c r="BF237" s="1"/>
      <c r="BG237" s="1"/>
      <c r="BH237" s="1"/>
      <c r="BI237" s="1"/>
      <c r="BJ237" s="1"/>
      <c r="BK237" s="1"/>
      <c r="BL237" s="1"/>
    </row>
    <row r="238" spans="1:64" x14ac:dyDescent="0.2">
      <c r="A238" s="1"/>
      <c r="B238" s="11" t="s">
        <v>393</v>
      </c>
      <c r="C238" s="4">
        <v>3</v>
      </c>
      <c r="D238" s="4">
        <v>3</v>
      </c>
      <c r="E238" s="4">
        <v>2</v>
      </c>
      <c r="F238" s="4">
        <v>2</v>
      </c>
      <c r="G238" s="4">
        <v>3</v>
      </c>
      <c r="H238" s="4">
        <v>2</v>
      </c>
      <c r="I238" s="4">
        <v>3</v>
      </c>
      <c r="J238" s="4">
        <v>2</v>
      </c>
      <c r="K238" s="4">
        <v>4</v>
      </c>
      <c r="L238" s="4">
        <v>3</v>
      </c>
      <c r="M238" s="4">
        <v>4</v>
      </c>
      <c r="N238" s="14">
        <v>3</v>
      </c>
      <c r="O238" s="25" t="b">
        <f t="shared" si="42"/>
        <v>1</v>
      </c>
      <c r="P238" s="11">
        <f>IF($O238 = TRUE, IF(ISBLANK(C238), "", INDEX('Individual UI'!$E$6:$H$6,1,C238)), "")</f>
        <v>2</v>
      </c>
      <c r="Q238" s="4">
        <f>IF($O238 = TRUE, IF(ISBLANK(D238), "", INDEX('Individual UI'!$E$6:$H$6,1,D238)), "")</f>
        <v>2</v>
      </c>
      <c r="R238" s="4">
        <f>IF($O238 = TRUE, IF(ISBLANK(E238), "", INDEX('Individual UI'!$E$6:$H$6,1,E238)), "")</f>
        <v>-2</v>
      </c>
      <c r="S238" s="4">
        <f>IF($O238 = TRUE, IF(ISBLANK(F238), "", INDEX('Individual UI'!$E$6:$H$6,1,F238)), "")</f>
        <v>-2</v>
      </c>
      <c r="T238" s="4">
        <f>IF($O238 = TRUE, IF(ISBLANK(G238), "", INDEX('Individual UI'!$E$6:$H$6,1,G238)), "")</f>
        <v>2</v>
      </c>
      <c r="U238" s="4">
        <f>IF($O238 = TRUE, IF(ISBLANK(H238), "", INDEX('Individual UI'!$E$6:$H$6,1,H238)), "")</f>
        <v>-2</v>
      </c>
      <c r="V238" s="4">
        <f>IF($O238 = TRUE, IF(ISBLANK(I238), "", INDEX('Individual UI'!$E$6:$H$6,1,I238)), "")</f>
        <v>2</v>
      </c>
      <c r="W238" s="4">
        <f>IF($O238 = TRUE, IF(ISBLANK(J238), "", INDEX('Individual UI'!$E$6:$H$6,1,J238)), "")</f>
        <v>-2</v>
      </c>
      <c r="X238" s="4">
        <f>IF($O238 = TRUE, IF(ISBLANK(K238), "", INDEX('Individual UI'!$E$6:$H$6,1,K238)), "")</f>
        <v>4</v>
      </c>
      <c r="Y238" s="4">
        <f>IF($O238 = TRUE, IF(ISBLANK(L238), "", INDEX('Individual UI'!$E$6:$H$6,1,L238)), "")</f>
        <v>2</v>
      </c>
      <c r="Z238" s="4">
        <f>IF($O238 = TRUE, IF(ISBLANK(M238), "", INDEX('Individual UI'!$E$6:$H$6,1,M238)), "")</f>
        <v>4</v>
      </c>
      <c r="AA238" s="14">
        <f>IF($O238 = TRUE, IF(ISBLANK(N238), "", INDEX('Individual UI'!$E$6:$H$6,1,N238)), "")</f>
        <v>2</v>
      </c>
      <c r="AB238" s="11">
        <f>IF($O238 = TRUE, EXP(MMULT($P238:$AA238, Documentation!D$39:D$50) + Documentation!D$51), "")</f>
        <v>5.101784061447228E-4</v>
      </c>
      <c r="AC238" s="4">
        <f>IF($O238 = TRUE, EXP(MMULT($P238:$AA238, Documentation!E$39:E$50) + Documentation!E$51), "")</f>
        <v>5.6603756153521552</v>
      </c>
      <c r="AD238" s="4">
        <f>IF($O238 = TRUE, EXP(MMULT($P238:$AA238, Documentation!F$39:F$50) + Documentation!F$51), "")</f>
        <v>9.0575801241707471E-2</v>
      </c>
      <c r="AE238" s="4">
        <f>IF($O238 = TRUE, EXP(MMULT($P238:$AA238, Documentation!G$39:G$50) + Documentation!G$51), "")</f>
        <v>1.1653313752686363E-5</v>
      </c>
      <c r="AF238" s="14">
        <f>IF($O238 = TRUE, EXP(MMULT($P238:$AA238, Documentation!H$39:H$50) + Documentation!H$51), "")</f>
        <v>3.5784933252221325E-3</v>
      </c>
      <c r="AG238" s="30">
        <f t="shared" si="43"/>
        <v>8.8648795709945954E-5</v>
      </c>
      <c r="AH238" s="28">
        <f t="shared" si="44"/>
        <v>0.98354903995009713</v>
      </c>
      <c r="AI238" s="28">
        <f t="shared" si="45"/>
        <v>1.5738485995942127E-2</v>
      </c>
      <c r="AJ238" s="28">
        <f t="shared" si="46"/>
        <v>2.0248842713910358E-6</v>
      </c>
      <c r="AK238" s="33">
        <f t="shared" si="47"/>
        <v>6.2180037397943752E-4</v>
      </c>
      <c r="AL238" s="11">
        <f t="shared" si="48"/>
        <v>2</v>
      </c>
      <c r="AM238" s="14" t="str">
        <f>IF($O238 = TRUE, INDEX(Documentation!$M$9:$M$13, $AL238, 1), "")</f>
        <v>Cautious Consulters</v>
      </c>
      <c r="AN238" s="1"/>
      <c r="AO238" s="1"/>
      <c r="AP238" s="38">
        <v>8.8648795709945805E-5</v>
      </c>
      <c r="AQ238" s="35">
        <v>0.98354903995009701</v>
      </c>
      <c r="AR238" s="35">
        <v>1.5738485995941999E-2</v>
      </c>
      <c r="AS238" s="35">
        <v>2.0248842713910299E-6</v>
      </c>
      <c r="AT238" s="35">
        <v>6.2180037397943297E-4</v>
      </c>
      <c r="AU238" s="14">
        <v>2</v>
      </c>
      <c r="AV238" s="4" t="b">
        <f t="shared" si="49"/>
        <v>1</v>
      </c>
      <c r="AW238" s="4" t="b">
        <f t="shared" si="50"/>
        <v>1</v>
      </c>
      <c r="AX238" s="4" t="b">
        <f t="shared" si="51"/>
        <v>1</v>
      </c>
      <c r="AY238" s="4" t="b">
        <f t="shared" si="52"/>
        <v>1</v>
      </c>
      <c r="AZ238" s="4" t="b">
        <f t="shared" si="53"/>
        <v>1</v>
      </c>
      <c r="BA238" s="4" t="b">
        <f t="shared" si="54"/>
        <v>1</v>
      </c>
      <c r="BB238" s="14" t="b">
        <f t="shared" si="55"/>
        <v>1</v>
      </c>
      <c r="BC238" s="1"/>
      <c r="BD238" s="1"/>
      <c r="BE238" s="1"/>
      <c r="BF238" s="1"/>
      <c r="BG238" s="1"/>
      <c r="BH238" s="1"/>
      <c r="BI238" s="1"/>
      <c r="BJ238" s="1"/>
      <c r="BK238" s="1"/>
      <c r="BL238" s="1"/>
    </row>
    <row r="239" spans="1:64" x14ac:dyDescent="0.2">
      <c r="A239" s="1"/>
      <c r="B239" s="11" t="s">
        <v>394</v>
      </c>
      <c r="C239" s="4">
        <v>2</v>
      </c>
      <c r="D239" s="4">
        <v>3</v>
      </c>
      <c r="E239" s="4">
        <v>4</v>
      </c>
      <c r="F239" s="4">
        <v>1</v>
      </c>
      <c r="G239" s="4">
        <v>4</v>
      </c>
      <c r="H239" s="4">
        <v>4</v>
      </c>
      <c r="I239" s="4">
        <v>2</v>
      </c>
      <c r="J239" s="4">
        <v>2</v>
      </c>
      <c r="K239" s="4">
        <v>2</v>
      </c>
      <c r="L239" s="4">
        <v>1</v>
      </c>
      <c r="M239" s="4">
        <v>3</v>
      </c>
      <c r="N239" s="14">
        <v>1</v>
      </c>
      <c r="O239" s="25" t="b">
        <f t="shared" si="42"/>
        <v>1</v>
      </c>
      <c r="P239" s="11">
        <f>IF($O239 = TRUE, IF(ISBLANK(C239), "", INDEX('Individual UI'!$E$6:$H$6,1,C239)), "")</f>
        <v>-2</v>
      </c>
      <c r="Q239" s="4">
        <f>IF($O239 = TRUE, IF(ISBLANK(D239), "", INDEX('Individual UI'!$E$6:$H$6,1,D239)), "")</f>
        <v>2</v>
      </c>
      <c r="R239" s="4">
        <f>IF($O239 = TRUE, IF(ISBLANK(E239), "", INDEX('Individual UI'!$E$6:$H$6,1,E239)), "")</f>
        <v>4</v>
      </c>
      <c r="S239" s="4">
        <f>IF($O239 = TRUE, IF(ISBLANK(F239), "", INDEX('Individual UI'!$E$6:$H$6,1,F239)), "")</f>
        <v>-4</v>
      </c>
      <c r="T239" s="4">
        <f>IF($O239 = TRUE, IF(ISBLANK(G239), "", INDEX('Individual UI'!$E$6:$H$6,1,G239)), "")</f>
        <v>4</v>
      </c>
      <c r="U239" s="4">
        <f>IF($O239 = TRUE, IF(ISBLANK(H239), "", INDEX('Individual UI'!$E$6:$H$6,1,H239)), "")</f>
        <v>4</v>
      </c>
      <c r="V239" s="4">
        <f>IF($O239 = TRUE, IF(ISBLANK(I239), "", INDEX('Individual UI'!$E$6:$H$6,1,I239)), "")</f>
        <v>-2</v>
      </c>
      <c r="W239" s="4">
        <f>IF($O239 = TRUE, IF(ISBLANK(J239), "", INDEX('Individual UI'!$E$6:$H$6,1,J239)), "")</f>
        <v>-2</v>
      </c>
      <c r="X239" s="4">
        <f>IF($O239 = TRUE, IF(ISBLANK(K239), "", INDEX('Individual UI'!$E$6:$H$6,1,K239)), "")</f>
        <v>-2</v>
      </c>
      <c r="Y239" s="4">
        <f>IF($O239 = TRUE, IF(ISBLANK(L239), "", INDEX('Individual UI'!$E$6:$H$6,1,L239)), "")</f>
        <v>-4</v>
      </c>
      <c r="Z239" s="4">
        <f>IF($O239 = TRUE, IF(ISBLANK(M239), "", INDEX('Individual UI'!$E$6:$H$6,1,M239)), "")</f>
        <v>2</v>
      </c>
      <c r="AA239" s="14">
        <f>IF($O239 = TRUE, IF(ISBLANK(N239), "", INDEX('Individual UI'!$E$6:$H$6,1,N239)), "")</f>
        <v>-4</v>
      </c>
      <c r="AB239" s="11">
        <f>IF($O239 = TRUE, EXP(MMULT($P239:$AA239, Documentation!D$39:D$50) + Documentation!D$51), "")</f>
        <v>2.6493117468288945E-4</v>
      </c>
      <c r="AC239" s="4">
        <f>IF($O239 = TRUE, EXP(MMULT($P239:$AA239, Documentation!E$39:E$50) + Documentation!E$51), "")</f>
        <v>2.5701204011553978E-2</v>
      </c>
      <c r="AD239" s="4">
        <f>IF($O239 = TRUE, EXP(MMULT($P239:$AA239, Documentation!F$39:F$50) + Documentation!F$51), "")</f>
        <v>2.5977426968059134E-3</v>
      </c>
      <c r="AE239" s="4">
        <f>IF($O239 = TRUE, EXP(MMULT($P239:$AA239, Documentation!G$39:G$50) + Documentation!G$51), "")</f>
        <v>6.7771385610239685</v>
      </c>
      <c r="AF239" s="14">
        <f>IF($O239 = TRUE, EXP(MMULT($P239:$AA239, Documentation!H$39:H$50) + Documentation!H$51), "")</f>
        <v>3.7936395181563207</v>
      </c>
      <c r="AG239" s="30">
        <f t="shared" si="43"/>
        <v>2.4995058726861912E-5</v>
      </c>
      <c r="AH239" s="28">
        <f t="shared" si="44"/>
        <v>2.4247924178374927E-3</v>
      </c>
      <c r="AI239" s="28">
        <f t="shared" si="45"/>
        <v>2.4508528051355062E-4</v>
      </c>
      <c r="AJ239" s="28">
        <f t="shared" si="46"/>
        <v>0.63939238761022588</v>
      </c>
      <c r="AK239" s="33">
        <f t="shared" si="47"/>
        <v>0.35791273963269615</v>
      </c>
      <c r="AL239" s="11">
        <f t="shared" si="48"/>
        <v>4</v>
      </c>
      <c r="AM239" s="14" t="str">
        <f>IF($O239 = TRUE, INDEX(Documentation!$M$9:$M$13, $AL239, 1), "")</f>
        <v>Financially Pressured</v>
      </c>
      <c r="AN239" s="1"/>
      <c r="AO239" s="1"/>
      <c r="AP239" s="38">
        <v>2.4995058726862E-5</v>
      </c>
      <c r="AQ239" s="35">
        <v>2.4247924178374702E-3</v>
      </c>
      <c r="AR239" s="35">
        <v>2.4508528051355198E-4</v>
      </c>
      <c r="AS239" s="35">
        <v>0.63939238761022799</v>
      </c>
      <c r="AT239" s="35">
        <v>0.35791273963269399</v>
      </c>
      <c r="AU239" s="14">
        <v>4</v>
      </c>
      <c r="AV239" s="4" t="b">
        <f t="shared" si="49"/>
        <v>1</v>
      </c>
      <c r="AW239" s="4" t="b">
        <f t="shared" si="50"/>
        <v>1</v>
      </c>
      <c r="AX239" s="4" t="b">
        <f t="shared" si="51"/>
        <v>1</v>
      </c>
      <c r="AY239" s="4" t="b">
        <f t="shared" si="52"/>
        <v>1</v>
      </c>
      <c r="AZ239" s="4" t="b">
        <f t="shared" si="53"/>
        <v>1</v>
      </c>
      <c r="BA239" s="4" t="b">
        <f t="shared" si="54"/>
        <v>1</v>
      </c>
      <c r="BB239" s="14" t="b">
        <f t="shared" si="55"/>
        <v>1</v>
      </c>
      <c r="BC239" s="1"/>
      <c r="BD239" s="1"/>
      <c r="BE239" s="1"/>
      <c r="BF239" s="1"/>
      <c r="BG239" s="1"/>
      <c r="BH239" s="1"/>
      <c r="BI239" s="1"/>
      <c r="BJ239" s="1"/>
      <c r="BK239" s="1"/>
      <c r="BL239" s="1"/>
    </row>
    <row r="240" spans="1:64" x14ac:dyDescent="0.2">
      <c r="A240" s="1"/>
      <c r="B240" s="11" t="s">
        <v>395</v>
      </c>
      <c r="C240" s="4">
        <v>2</v>
      </c>
      <c r="D240" s="4">
        <v>3</v>
      </c>
      <c r="E240" s="4">
        <v>4</v>
      </c>
      <c r="F240" s="4">
        <v>3</v>
      </c>
      <c r="G240" s="4">
        <v>1</v>
      </c>
      <c r="H240" s="4">
        <v>2</v>
      </c>
      <c r="I240" s="4">
        <v>2</v>
      </c>
      <c r="J240" s="4">
        <v>1</v>
      </c>
      <c r="K240" s="4">
        <v>3</v>
      </c>
      <c r="L240" s="4">
        <v>3</v>
      </c>
      <c r="M240" s="4">
        <v>4</v>
      </c>
      <c r="N240" s="14">
        <v>4</v>
      </c>
      <c r="O240" s="25" t="b">
        <f t="shared" si="42"/>
        <v>1</v>
      </c>
      <c r="P240" s="11">
        <f>IF($O240 = TRUE, IF(ISBLANK(C240), "", INDEX('Individual UI'!$E$6:$H$6,1,C240)), "")</f>
        <v>-2</v>
      </c>
      <c r="Q240" s="4">
        <f>IF($O240 = TRUE, IF(ISBLANK(D240), "", INDEX('Individual UI'!$E$6:$H$6,1,D240)), "")</f>
        <v>2</v>
      </c>
      <c r="R240" s="4">
        <f>IF($O240 = TRUE, IF(ISBLANK(E240), "", INDEX('Individual UI'!$E$6:$H$6,1,E240)), "")</f>
        <v>4</v>
      </c>
      <c r="S240" s="4">
        <f>IF($O240 = TRUE, IF(ISBLANK(F240), "", INDEX('Individual UI'!$E$6:$H$6,1,F240)), "")</f>
        <v>2</v>
      </c>
      <c r="T240" s="4">
        <f>IF($O240 = TRUE, IF(ISBLANK(G240), "", INDEX('Individual UI'!$E$6:$H$6,1,G240)), "")</f>
        <v>-4</v>
      </c>
      <c r="U240" s="4">
        <f>IF($O240 = TRUE, IF(ISBLANK(H240), "", INDEX('Individual UI'!$E$6:$H$6,1,H240)), "")</f>
        <v>-2</v>
      </c>
      <c r="V240" s="4">
        <f>IF($O240 = TRUE, IF(ISBLANK(I240), "", INDEX('Individual UI'!$E$6:$H$6,1,I240)), "")</f>
        <v>-2</v>
      </c>
      <c r="W240" s="4">
        <f>IF($O240 = TRUE, IF(ISBLANK(J240), "", INDEX('Individual UI'!$E$6:$H$6,1,J240)), "")</f>
        <v>-4</v>
      </c>
      <c r="X240" s="4">
        <f>IF($O240 = TRUE, IF(ISBLANK(K240), "", INDEX('Individual UI'!$E$6:$H$6,1,K240)), "")</f>
        <v>2</v>
      </c>
      <c r="Y240" s="4">
        <f>IF($O240 = TRUE, IF(ISBLANK(L240), "", INDEX('Individual UI'!$E$6:$H$6,1,L240)), "")</f>
        <v>2</v>
      </c>
      <c r="Z240" s="4">
        <f>IF($O240 = TRUE, IF(ISBLANK(M240), "", INDEX('Individual UI'!$E$6:$H$6,1,M240)), "")</f>
        <v>4</v>
      </c>
      <c r="AA240" s="14">
        <f>IF($O240 = TRUE, IF(ISBLANK(N240), "", INDEX('Individual UI'!$E$6:$H$6,1,N240)), "")</f>
        <v>4</v>
      </c>
      <c r="AB240" s="11">
        <f>IF($O240 = TRUE, EXP(MMULT($P240:$AA240, Documentation!D$39:D$50) + Documentation!D$51), "")</f>
        <v>3.1854959843547148E-4</v>
      </c>
      <c r="AC240" s="4">
        <f>IF($O240 = TRUE, EXP(MMULT($P240:$AA240, Documentation!E$39:E$50) + Documentation!E$51), "")</f>
        <v>6.5418317282138903</v>
      </c>
      <c r="AD240" s="4">
        <f>IF($O240 = TRUE, EXP(MMULT($P240:$AA240, Documentation!F$39:F$50) + Documentation!F$51), "")</f>
        <v>0.26559941239607671</v>
      </c>
      <c r="AE240" s="4">
        <f>IF($O240 = TRUE, EXP(MMULT($P240:$AA240, Documentation!G$39:G$50) + Documentation!G$51), "")</f>
        <v>8.0746879235808343E-4</v>
      </c>
      <c r="AF240" s="14">
        <f>IF($O240 = TRUE, EXP(MMULT($P240:$AA240, Documentation!H$39:H$50) + Documentation!H$51), "")</f>
        <v>4.4455864685473585E-2</v>
      </c>
      <c r="AG240" s="30">
        <f t="shared" si="43"/>
        <v>4.648314505378304E-5</v>
      </c>
      <c r="AH240" s="28">
        <f t="shared" si="44"/>
        <v>0.9545920466812482</v>
      </c>
      <c r="AI240" s="28">
        <f t="shared" si="45"/>
        <v>3.8756589470657521E-2</v>
      </c>
      <c r="AJ240" s="28">
        <f t="shared" si="46"/>
        <v>1.1782682880759305E-4</v>
      </c>
      <c r="AK240" s="33">
        <f t="shared" si="47"/>
        <v>6.4870538742330874E-3</v>
      </c>
      <c r="AL240" s="11">
        <f t="shared" si="48"/>
        <v>2</v>
      </c>
      <c r="AM240" s="14" t="str">
        <f>IF($O240 = TRUE, INDEX(Documentation!$M$9:$M$13, $AL240, 1), "")</f>
        <v>Cautious Consulters</v>
      </c>
      <c r="AN240" s="1"/>
      <c r="AO240" s="1"/>
      <c r="AP240" s="38">
        <v>4.6483145053784402E-5</v>
      </c>
      <c r="AQ240" s="35">
        <v>0.95459204668124797</v>
      </c>
      <c r="AR240" s="35">
        <v>3.8756589470657403E-2</v>
      </c>
      <c r="AS240" s="35">
        <v>1.1782682880759601E-4</v>
      </c>
      <c r="AT240" s="35">
        <v>6.4870538742331204E-3</v>
      </c>
      <c r="AU240" s="14">
        <v>2</v>
      </c>
      <c r="AV240" s="4" t="b">
        <f t="shared" si="49"/>
        <v>1</v>
      </c>
      <c r="AW240" s="4" t="b">
        <f t="shared" si="50"/>
        <v>1</v>
      </c>
      <c r="AX240" s="4" t="b">
        <f t="shared" si="51"/>
        <v>1</v>
      </c>
      <c r="AY240" s="4" t="b">
        <f t="shared" si="52"/>
        <v>1</v>
      </c>
      <c r="AZ240" s="4" t="b">
        <f t="shared" si="53"/>
        <v>1</v>
      </c>
      <c r="BA240" s="4" t="b">
        <f t="shared" si="54"/>
        <v>1</v>
      </c>
      <c r="BB240" s="14" t="b">
        <f t="shared" si="55"/>
        <v>1</v>
      </c>
      <c r="BC240" s="1"/>
      <c r="BD240" s="1"/>
      <c r="BE240" s="1"/>
      <c r="BF240" s="1"/>
      <c r="BG240" s="1"/>
      <c r="BH240" s="1"/>
      <c r="BI240" s="1"/>
      <c r="BJ240" s="1"/>
      <c r="BK240" s="1"/>
      <c r="BL240" s="1"/>
    </row>
    <row r="241" spans="1:64" x14ac:dyDescent="0.2">
      <c r="A241" s="1"/>
      <c r="B241" s="11" t="s">
        <v>396</v>
      </c>
      <c r="C241" s="4">
        <v>1</v>
      </c>
      <c r="D241" s="4">
        <v>2</v>
      </c>
      <c r="E241" s="4">
        <v>3</v>
      </c>
      <c r="F241" s="4">
        <v>2</v>
      </c>
      <c r="G241" s="4">
        <v>4</v>
      </c>
      <c r="H241" s="4">
        <v>3</v>
      </c>
      <c r="I241" s="4">
        <v>2</v>
      </c>
      <c r="J241" s="4">
        <v>3</v>
      </c>
      <c r="K241" s="4">
        <v>2</v>
      </c>
      <c r="L241" s="4">
        <v>2</v>
      </c>
      <c r="M241" s="4">
        <v>4</v>
      </c>
      <c r="N241" s="14">
        <v>4</v>
      </c>
      <c r="O241" s="25" t="b">
        <f t="shared" si="42"/>
        <v>1</v>
      </c>
      <c r="P241" s="11">
        <f>IF($O241 = TRUE, IF(ISBLANK(C241), "", INDEX('Individual UI'!$E$6:$H$6,1,C241)), "")</f>
        <v>-4</v>
      </c>
      <c r="Q241" s="4">
        <f>IF($O241 = TRUE, IF(ISBLANK(D241), "", INDEX('Individual UI'!$E$6:$H$6,1,D241)), "")</f>
        <v>-2</v>
      </c>
      <c r="R241" s="4">
        <f>IF($O241 = TRUE, IF(ISBLANK(E241), "", INDEX('Individual UI'!$E$6:$H$6,1,E241)), "")</f>
        <v>2</v>
      </c>
      <c r="S241" s="4">
        <f>IF($O241 = TRUE, IF(ISBLANK(F241), "", INDEX('Individual UI'!$E$6:$H$6,1,F241)), "")</f>
        <v>-2</v>
      </c>
      <c r="T241" s="4">
        <f>IF($O241 = TRUE, IF(ISBLANK(G241), "", INDEX('Individual UI'!$E$6:$H$6,1,G241)), "")</f>
        <v>4</v>
      </c>
      <c r="U241" s="4">
        <f>IF($O241 = TRUE, IF(ISBLANK(H241), "", INDEX('Individual UI'!$E$6:$H$6,1,H241)), "")</f>
        <v>2</v>
      </c>
      <c r="V241" s="4">
        <f>IF($O241 = TRUE, IF(ISBLANK(I241), "", INDEX('Individual UI'!$E$6:$H$6,1,I241)), "")</f>
        <v>-2</v>
      </c>
      <c r="W241" s="4">
        <f>IF($O241 = TRUE, IF(ISBLANK(J241), "", INDEX('Individual UI'!$E$6:$H$6,1,J241)), "")</f>
        <v>2</v>
      </c>
      <c r="X241" s="4">
        <f>IF($O241 = TRUE, IF(ISBLANK(K241), "", INDEX('Individual UI'!$E$6:$H$6,1,K241)), "")</f>
        <v>-2</v>
      </c>
      <c r="Y241" s="4">
        <f>IF($O241 = TRUE, IF(ISBLANK(L241), "", INDEX('Individual UI'!$E$6:$H$6,1,L241)), "")</f>
        <v>-2</v>
      </c>
      <c r="Z241" s="4">
        <f>IF($O241 = TRUE, IF(ISBLANK(M241), "", INDEX('Individual UI'!$E$6:$H$6,1,M241)), "")</f>
        <v>4</v>
      </c>
      <c r="AA241" s="14">
        <f>IF($O241 = TRUE, IF(ISBLANK(N241), "", INDEX('Individual UI'!$E$6:$H$6,1,N241)), "")</f>
        <v>4</v>
      </c>
      <c r="AB241" s="11">
        <f>IF($O241 = TRUE, EXP(MMULT($P241:$AA241, Documentation!D$39:D$50) + Documentation!D$51), "")</f>
        <v>2.8298622486957652E-3</v>
      </c>
      <c r="AC241" s="4">
        <f>IF($O241 = TRUE, EXP(MMULT($P241:$AA241, Documentation!E$39:E$50) + Documentation!E$51), "")</f>
        <v>5.556415873598535E-3</v>
      </c>
      <c r="AD241" s="4">
        <f>IF($O241 = TRUE, EXP(MMULT($P241:$AA241, Documentation!F$39:F$50) + Documentation!F$51), "")</f>
        <v>0.16489203232028316</v>
      </c>
      <c r="AE241" s="4">
        <f>IF($O241 = TRUE, EXP(MMULT($P241:$AA241, Documentation!G$39:G$50) + Documentation!G$51), "")</f>
        <v>0.27335904061779975</v>
      </c>
      <c r="AF241" s="14">
        <f>IF($O241 = TRUE, EXP(MMULT($P241:$AA241, Documentation!H$39:H$50) + Documentation!H$51), "")</f>
        <v>6.3771534701787353E-3</v>
      </c>
      <c r="AG241" s="30">
        <f t="shared" si="43"/>
        <v>6.2467365181347965E-3</v>
      </c>
      <c r="AH241" s="28">
        <f t="shared" si="44"/>
        <v>1.2265425980910846E-2</v>
      </c>
      <c r="AI241" s="28">
        <f t="shared" si="45"/>
        <v>0.36398841686350714</v>
      </c>
      <c r="AJ241" s="28">
        <f t="shared" si="46"/>
        <v>0.60342226989193803</v>
      </c>
      <c r="AK241" s="33">
        <f t="shared" si="47"/>
        <v>1.4077150745509064E-2</v>
      </c>
      <c r="AL241" s="11">
        <f t="shared" si="48"/>
        <v>4</v>
      </c>
      <c r="AM241" s="14" t="str">
        <f>IF($O241 = TRUE, INDEX(Documentation!$M$9:$M$13, $AL241, 1), "")</f>
        <v>Financially Pressured</v>
      </c>
      <c r="AN241" s="1"/>
      <c r="AO241" s="1"/>
      <c r="AP241" s="38">
        <v>6.2467365181348199E-3</v>
      </c>
      <c r="AQ241" s="35">
        <v>1.22654259809105E-2</v>
      </c>
      <c r="AR241" s="35">
        <v>0.36398841686350297</v>
      </c>
      <c r="AS241" s="35">
        <v>0.60342226989194303</v>
      </c>
      <c r="AT241" s="35">
        <v>1.4077150745508801E-2</v>
      </c>
      <c r="AU241" s="14">
        <v>4</v>
      </c>
      <c r="AV241" s="4" t="b">
        <f t="shared" si="49"/>
        <v>1</v>
      </c>
      <c r="AW241" s="4" t="b">
        <f t="shared" si="50"/>
        <v>1</v>
      </c>
      <c r="AX241" s="4" t="b">
        <f t="shared" si="51"/>
        <v>1</v>
      </c>
      <c r="AY241" s="4" t="b">
        <f t="shared" si="52"/>
        <v>1</v>
      </c>
      <c r="AZ241" s="4" t="b">
        <f t="shared" si="53"/>
        <v>1</v>
      </c>
      <c r="BA241" s="4" t="b">
        <f t="shared" si="54"/>
        <v>1</v>
      </c>
      <c r="BB241" s="14" t="b">
        <f t="shared" si="55"/>
        <v>1</v>
      </c>
      <c r="BC241" s="1"/>
      <c r="BD241" s="1"/>
      <c r="BE241" s="1"/>
      <c r="BF241" s="1"/>
      <c r="BG241" s="1"/>
      <c r="BH241" s="1"/>
      <c r="BI241" s="1"/>
      <c r="BJ241" s="1"/>
      <c r="BK241" s="1"/>
      <c r="BL241" s="1"/>
    </row>
    <row r="242" spans="1:64" x14ac:dyDescent="0.2">
      <c r="A242" s="1"/>
      <c r="B242" s="11" t="s">
        <v>397</v>
      </c>
      <c r="C242" s="4">
        <v>4</v>
      </c>
      <c r="D242" s="4">
        <v>4</v>
      </c>
      <c r="E242" s="4">
        <v>4</v>
      </c>
      <c r="F242" s="4">
        <v>3</v>
      </c>
      <c r="G242" s="4">
        <v>2</v>
      </c>
      <c r="H242" s="4">
        <v>3</v>
      </c>
      <c r="I242" s="4">
        <v>2</v>
      </c>
      <c r="J242" s="4">
        <v>2</v>
      </c>
      <c r="K242" s="4">
        <v>1</v>
      </c>
      <c r="L242" s="4">
        <v>1</v>
      </c>
      <c r="M242" s="4">
        <v>3</v>
      </c>
      <c r="N242" s="14">
        <v>2</v>
      </c>
      <c r="O242" s="25" t="b">
        <f t="shared" si="42"/>
        <v>1</v>
      </c>
      <c r="P242" s="11">
        <f>IF($O242 = TRUE, IF(ISBLANK(C242), "", INDEX('Individual UI'!$E$6:$H$6,1,C242)), "")</f>
        <v>4</v>
      </c>
      <c r="Q242" s="4">
        <f>IF($O242 = TRUE, IF(ISBLANK(D242), "", INDEX('Individual UI'!$E$6:$H$6,1,D242)), "")</f>
        <v>4</v>
      </c>
      <c r="R242" s="4">
        <f>IF($O242 = TRUE, IF(ISBLANK(E242), "", INDEX('Individual UI'!$E$6:$H$6,1,E242)), "")</f>
        <v>4</v>
      </c>
      <c r="S242" s="4">
        <f>IF($O242 = TRUE, IF(ISBLANK(F242), "", INDEX('Individual UI'!$E$6:$H$6,1,F242)), "")</f>
        <v>2</v>
      </c>
      <c r="T242" s="4">
        <f>IF($O242 = TRUE, IF(ISBLANK(G242), "", INDEX('Individual UI'!$E$6:$H$6,1,G242)), "")</f>
        <v>-2</v>
      </c>
      <c r="U242" s="4">
        <f>IF($O242 = TRUE, IF(ISBLANK(H242), "", INDEX('Individual UI'!$E$6:$H$6,1,H242)), "")</f>
        <v>2</v>
      </c>
      <c r="V242" s="4">
        <f>IF($O242 = TRUE, IF(ISBLANK(I242), "", INDEX('Individual UI'!$E$6:$H$6,1,I242)), "")</f>
        <v>-2</v>
      </c>
      <c r="W242" s="4">
        <f>IF($O242 = TRUE, IF(ISBLANK(J242), "", INDEX('Individual UI'!$E$6:$H$6,1,J242)), "")</f>
        <v>-2</v>
      </c>
      <c r="X242" s="4">
        <f>IF($O242 = TRUE, IF(ISBLANK(K242), "", INDEX('Individual UI'!$E$6:$H$6,1,K242)), "")</f>
        <v>-4</v>
      </c>
      <c r="Y242" s="4">
        <f>IF($O242 = TRUE, IF(ISBLANK(L242), "", INDEX('Individual UI'!$E$6:$H$6,1,L242)), "")</f>
        <v>-4</v>
      </c>
      <c r="Z242" s="4">
        <f>IF($O242 = TRUE, IF(ISBLANK(M242), "", INDEX('Individual UI'!$E$6:$H$6,1,M242)), "")</f>
        <v>2</v>
      </c>
      <c r="AA242" s="14">
        <f>IF($O242 = TRUE, IF(ISBLANK(N242), "", INDEX('Individual UI'!$E$6:$H$6,1,N242)), "")</f>
        <v>-2</v>
      </c>
      <c r="AB242" s="11">
        <f>IF($O242 = TRUE, EXP(MMULT($P242:$AA242, Documentation!D$39:D$50) + Documentation!D$51), "")</f>
        <v>3.0973114818931059E-5</v>
      </c>
      <c r="AC242" s="4">
        <f>IF($O242 = TRUE, EXP(MMULT($P242:$AA242, Documentation!E$39:E$50) + Documentation!E$51), "")</f>
        <v>6.4727686048456121E-2</v>
      </c>
      <c r="AD242" s="4">
        <f>IF($O242 = TRUE, EXP(MMULT($P242:$AA242, Documentation!F$39:F$50) + Documentation!F$51), "")</f>
        <v>8.6990195130027523E-2</v>
      </c>
      <c r="AE242" s="4">
        <f>IF($O242 = TRUE, EXP(MMULT($P242:$AA242, Documentation!G$39:G$50) + Documentation!G$51), "")</f>
        <v>0.30497333117532688</v>
      </c>
      <c r="AF242" s="14">
        <f>IF($O242 = TRUE, EXP(MMULT($P242:$AA242, Documentation!H$39:H$50) + Documentation!H$51), "")</f>
        <v>46.900807497884578</v>
      </c>
      <c r="AG242" s="30">
        <f t="shared" si="43"/>
        <v>6.5402724816996771E-7</v>
      </c>
      <c r="AH242" s="28">
        <f t="shared" si="44"/>
        <v>1.3667876361213316E-3</v>
      </c>
      <c r="AI242" s="28">
        <f t="shared" si="45"/>
        <v>1.8368820272440375E-3</v>
      </c>
      <c r="AJ242" s="28">
        <f t="shared" si="46"/>
        <v>6.4398065780557172E-3</v>
      </c>
      <c r="AK242" s="33">
        <f t="shared" si="47"/>
        <v>0.99035586973133072</v>
      </c>
      <c r="AL242" s="11">
        <f t="shared" si="48"/>
        <v>5</v>
      </c>
      <c r="AM242" s="14" t="str">
        <f>IF($O242 = TRUE, INDEX(Documentation!$M$9:$M$13, $AL242, 1), "")</f>
        <v>Reluctant Claimants</v>
      </c>
      <c r="AN242" s="1"/>
      <c r="AO242" s="1"/>
      <c r="AP242" s="38">
        <v>6.5402724816996696E-7</v>
      </c>
      <c r="AQ242" s="35">
        <v>1.36678763612133E-3</v>
      </c>
      <c r="AR242" s="35">
        <v>1.8368820272440501E-3</v>
      </c>
      <c r="AS242" s="35">
        <v>6.4398065780557102E-3</v>
      </c>
      <c r="AT242" s="35">
        <v>0.99035586973133105</v>
      </c>
      <c r="AU242" s="14">
        <v>5</v>
      </c>
      <c r="AV242" s="4" t="b">
        <f t="shared" si="49"/>
        <v>1</v>
      </c>
      <c r="AW242" s="4" t="b">
        <f t="shared" si="50"/>
        <v>1</v>
      </c>
      <c r="AX242" s="4" t="b">
        <f t="shared" si="51"/>
        <v>1</v>
      </c>
      <c r="AY242" s="4" t="b">
        <f t="shared" si="52"/>
        <v>1</v>
      </c>
      <c r="AZ242" s="4" t="b">
        <f t="shared" si="53"/>
        <v>1</v>
      </c>
      <c r="BA242" s="4" t="b">
        <f t="shared" si="54"/>
        <v>1</v>
      </c>
      <c r="BB242" s="14" t="b">
        <f t="shared" si="55"/>
        <v>1</v>
      </c>
      <c r="BC242" s="1"/>
      <c r="BD242" s="1"/>
      <c r="BE242" s="1"/>
      <c r="BF242" s="1"/>
      <c r="BG242" s="1"/>
      <c r="BH242" s="1"/>
      <c r="BI242" s="1"/>
      <c r="BJ242" s="1"/>
      <c r="BK242" s="1"/>
      <c r="BL242" s="1"/>
    </row>
    <row r="243" spans="1:64" x14ac:dyDescent="0.2">
      <c r="A243" s="1"/>
      <c r="B243" s="11" t="s">
        <v>398</v>
      </c>
      <c r="C243" s="4">
        <v>1</v>
      </c>
      <c r="D243" s="4">
        <v>3</v>
      </c>
      <c r="E243" s="4">
        <v>3</v>
      </c>
      <c r="F243" s="4">
        <v>4</v>
      </c>
      <c r="G243" s="4">
        <v>2</v>
      </c>
      <c r="H243" s="4">
        <v>4</v>
      </c>
      <c r="I243" s="4">
        <v>3</v>
      </c>
      <c r="J243" s="4">
        <v>1</v>
      </c>
      <c r="K243" s="4">
        <v>2</v>
      </c>
      <c r="L243" s="4">
        <v>3</v>
      </c>
      <c r="M243" s="4">
        <v>2</v>
      </c>
      <c r="N243" s="14">
        <v>4</v>
      </c>
      <c r="O243" s="25" t="b">
        <f t="shared" si="42"/>
        <v>1</v>
      </c>
      <c r="P243" s="11">
        <f>IF($O243 = TRUE, IF(ISBLANK(C243), "", INDEX('Individual UI'!$E$6:$H$6,1,C243)), "")</f>
        <v>-4</v>
      </c>
      <c r="Q243" s="4">
        <f>IF($O243 = TRUE, IF(ISBLANK(D243), "", INDEX('Individual UI'!$E$6:$H$6,1,D243)), "")</f>
        <v>2</v>
      </c>
      <c r="R243" s="4">
        <f>IF($O243 = TRUE, IF(ISBLANK(E243), "", INDEX('Individual UI'!$E$6:$H$6,1,E243)), "")</f>
        <v>2</v>
      </c>
      <c r="S243" s="4">
        <f>IF($O243 = TRUE, IF(ISBLANK(F243), "", INDEX('Individual UI'!$E$6:$H$6,1,F243)), "")</f>
        <v>4</v>
      </c>
      <c r="T243" s="4">
        <f>IF($O243 = TRUE, IF(ISBLANK(G243), "", INDEX('Individual UI'!$E$6:$H$6,1,G243)), "")</f>
        <v>-2</v>
      </c>
      <c r="U243" s="4">
        <f>IF($O243 = TRUE, IF(ISBLANK(H243), "", INDEX('Individual UI'!$E$6:$H$6,1,H243)), "")</f>
        <v>4</v>
      </c>
      <c r="V243" s="4">
        <f>IF($O243 = TRUE, IF(ISBLANK(I243), "", INDEX('Individual UI'!$E$6:$H$6,1,I243)), "")</f>
        <v>2</v>
      </c>
      <c r="W243" s="4">
        <f>IF($O243 = TRUE, IF(ISBLANK(J243), "", INDEX('Individual UI'!$E$6:$H$6,1,J243)), "")</f>
        <v>-4</v>
      </c>
      <c r="X243" s="4">
        <f>IF($O243 = TRUE, IF(ISBLANK(K243), "", INDEX('Individual UI'!$E$6:$H$6,1,K243)), "")</f>
        <v>-2</v>
      </c>
      <c r="Y243" s="4">
        <f>IF($O243 = TRUE, IF(ISBLANK(L243), "", INDEX('Individual UI'!$E$6:$H$6,1,L243)), "")</f>
        <v>2</v>
      </c>
      <c r="Z243" s="4">
        <f>IF($O243 = TRUE, IF(ISBLANK(M243), "", INDEX('Individual UI'!$E$6:$H$6,1,M243)), "")</f>
        <v>-2</v>
      </c>
      <c r="AA243" s="14">
        <f>IF($O243 = TRUE, IF(ISBLANK(N243), "", INDEX('Individual UI'!$E$6:$H$6,1,N243)), "")</f>
        <v>4</v>
      </c>
      <c r="AB243" s="11">
        <f>IF($O243 = TRUE, EXP(MMULT($P243:$AA243, Documentation!D$39:D$50) + Documentation!D$51), "")</f>
        <v>2.4648124426862863E-3</v>
      </c>
      <c r="AC243" s="4">
        <f>IF($O243 = TRUE, EXP(MMULT($P243:$AA243, Documentation!E$39:E$50) + Documentation!E$51), "")</f>
        <v>1.5960953155686824E-2</v>
      </c>
      <c r="AD243" s="4">
        <f>IF($O243 = TRUE, EXP(MMULT($P243:$AA243, Documentation!F$39:F$50) + Documentation!F$51), "")</f>
        <v>4.0446093380126995E-2</v>
      </c>
      <c r="AE243" s="4">
        <f>IF($O243 = TRUE, EXP(MMULT($P243:$AA243, Documentation!G$39:G$50) + Documentation!G$51), "")</f>
        <v>0.17972923659400553</v>
      </c>
      <c r="AF243" s="14">
        <f>IF($O243 = TRUE, EXP(MMULT($P243:$AA243, Documentation!H$39:H$50) + Documentation!H$51), "")</f>
        <v>1.0723837918288591E-2</v>
      </c>
      <c r="AG243" s="30">
        <f t="shared" si="43"/>
        <v>9.885944450787526E-3</v>
      </c>
      <c r="AH243" s="28">
        <f t="shared" si="44"/>
        <v>6.4016674675162991E-2</v>
      </c>
      <c r="AI243" s="28">
        <f t="shared" si="45"/>
        <v>0.16222241720409553</v>
      </c>
      <c r="AJ243" s="28">
        <f t="shared" si="46"/>
        <v>0.72086346951995328</v>
      </c>
      <c r="AK243" s="33">
        <f t="shared" si="47"/>
        <v>4.3011494150000627E-2</v>
      </c>
      <c r="AL243" s="11">
        <f t="shared" si="48"/>
        <v>4</v>
      </c>
      <c r="AM243" s="14" t="str">
        <f>IF($O243 = TRUE, INDEX(Documentation!$M$9:$M$13, $AL243, 1), "")</f>
        <v>Financially Pressured</v>
      </c>
      <c r="AN243" s="1"/>
      <c r="AO243" s="1"/>
      <c r="AP243" s="38">
        <v>9.8859444507875503E-3</v>
      </c>
      <c r="AQ243" s="35">
        <v>6.4016674675163407E-2</v>
      </c>
      <c r="AR243" s="35">
        <v>0.162222417204096</v>
      </c>
      <c r="AS243" s="35">
        <v>0.72086346951995195</v>
      </c>
      <c r="AT243" s="35">
        <v>4.3011494150000398E-2</v>
      </c>
      <c r="AU243" s="14">
        <v>4</v>
      </c>
      <c r="AV243" s="4" t="b">
        <f t="shared" si="49"/>
        <v>1</v>
      </c>
      <c r="AW243" s="4" t="b">
        <f t="shared" si="50"/>
        <v>1</v>
      </c>
      <c r="AX243" s="4" t="b">
        <f t="shared" si="51"/>
        <v>1</v>
      </c>
      <c r="AY243" s="4" t="b">
        <f t="shared" si="52"/>
        <v>1</v>
      </c>
      <c r="AZ243" s="4" t="b">
        <f t="shared" si="53"/>
        <v>1</v>
      </c>
      <c r="BA243" s="4" t="b">
        <f t="shared" si="54"/>
        <v>1</v>
      </c>
      <c r="BB243" s="14" t="b">
        <f t="shared" si="55"/>
        <v>1</v>
      </c>
      <c r="BC243" s="1"/>
      <c r="BD243" s="1"/>
      <c r="BE243" s="1"/>
      <c r="BF243" s="1"/>
      <c r="BG243" s="1"/>
      <c r="BH243" s="1"/>
      <c r="BI243" s="1"/>
      <c r="BJ243" s="1"/>
      <c r="BK243" s="1"/>
      <c r="BL243" s="1"/>
    </row>
    <row r="244" spans="1:64" x14ac:dyDescent="0.2">
      <c r="A244" s="1"/>
      <c r="B244" s="11" t="s">
        <v>399</v>
      </c>
      <c r="C244" s="4">
        <v>4</v>
      </c>
      <c r="D244" s="4">
        <v>2</v>
      </c>
      <c r="E244" s="4">
        <v>4</v>
      </c>
      <c r="F244" s="4">
        <v>3</v>
      </c>
      <c r="G244" s="4">
        <v>4</v>
      </c>
      <c r="H244" s="4">
        <v>3</v>
      </c>
      <c r="I244" s="4">
        <v>1</v>
      </c>
      <c r="J244" s="4">
        <v>3</v>
      </c>
      <c r="K244" s="4">
        <v>1</v>
      </c>
      <c r="L244" s="4">
        <v>2</v>
      </c>
      <c r="M244" s="4">
        <v>2</v>
      </c>
      <c r="N244" s="14">
        <v>2</v>
      </c>
      <c r="O244" s="25" t="b">
        <f t="shared" si="42"/>
        <v>1</v>
      </c>
      <c r="P244" s="11">
        <f>IF($O244 = TRUE, IF(ISBLANK(C244), "", INDEX('Individual UI'!$E$6:$H$6,1,C244)), "")</f>
        <v>4</v>
      </c>
      <c r="Q244" s="4">
        <f>IF($O244 = TRUE, IF(ISBLANK(D244), "", INDEX('Individual UI'!$E$6:$H$6,1,D244)), "")</f>
        <v>-2</v>
      </c>
      <c r="R244" s="4">
        <f>IF($O244 = TRUE, IF(ISBLANK(E244), "", INDEX('Individual UI'!$E$6:$H$6,1,E244)), "")</f>
        <v>4</v>
      </c>
      <c r="S244" s="4">
        <f>IF($O244 = TRUE, IF(ISBLANK(F244), "", INDEX('Individual UI'!$E$6:$H$6,1,F244)), "")</f>
        <v>2</v>
      </c>
      <c r="T244" s="4">
        <f>IF($O244 = TRUE, IF(ISBLANK(G244), "", INDEX('Individual UI'!$E$6:$H$6,1,G244)), "")</f>
        <v>4</v>
      </c>
      <c r="U244" s="4">
        <f>IF($O244 = TRUE, IF(ISBLANK(H244), "", INDEX('Individual UI'!$E$6:$H$6,1,H244)), "")</f>
        <v>2</v>
      </c>
      <c r="V244" s="4">
        <f>IF($O244 = TRUE, IF(ISBLANK(I244), "", INDEX('Individual UI'!$E$6:$H$6,1,I244)), "")</f>
        <v>-4</v>
      </c>
      <c r="W244" s="4">
        <f>IF($O244 = TRUE, IF(ISBLANK(J244), "", INDEX('Individual UI'!$E$6:$H$6,1,J244)), "")</f>
        <v>2</v>
      </c>
      <c r="X244" s="4">
        <f>IF($O244 = TRUE, IF(ISBLANK(K244), "", INDEX('Individual UI'!$E$6:$H$6,1,K244)), "")</f>
        <v>-4</v>
      </c>
      <c r="Y244" s="4">
        <f>IF($O244 = TRUE, IF(ISBLANK(L244), "", INDEX('Individual UI'!$E$6:$H$6,1,L244)), "")</f>
        <v>-2</v>
      </c>
      <c r="Z244" s="4">
        <f>IF($O244 = TRUE, IF(ISBLANK(M244), "", INDEX('Individual UI'!$E$6:$H$6,1,M244)), "")</f>
        <v>-2</v>
      </c>
      <c r="AA244" s="14">
        <f>IF($O244 = TRUE, IF(ISBLANK(N244), "", INDEX('Individual UI'!$E$6:$H$6,1,N244)), "")</f>
        <v>-2</v>
      </c>
      <c r="AB244" s="11">
        <f>IF($O244 = TRUE, EXP(MMULT($P244:$AA244, Documentation!D$39:D$50) + Documentation!D$51), "")</f>
        <v>8.3893782024553924E-5</v>
      </c>
      <c r="AC244" s="4">
        <f>IF($O244 = TRUE, EXP(MMULT($P244:$AA244, Documentation!E$39:E$50) + Documentation!E$51), "")</f>
        <v>3.3948255627711503E-4</v>
      </c>
      <c r="AD244" s="4">
        <f>IF($O244 = TRUE, EXP(MMULT($P244:$AA244, Documentation!F$39:F$50) + Documentation!F$51), "")</f>
        <v>5.2699401808644575E-2</v>
      </c>
      <c r="AE244" s="4">
        <f>IF($O244 = TRUE, EXP(MMULT($P244:$AA244, Documentation!G$39:G$50) + Documentation!G$51), "")</f>
        <v>45.864280387654787</v>
      </c>
      <c r="AF244" s="14">
        <f>IF($O244 = TRUE, EXP(MMULT($P244:$AA244, Documentation!H$39:H$50) + Documentation!H$51), "")</f>
        <v>2.2755144694562874</v>
      </c>
      <c r="AG244" s="30">
        <f t="shared" si="43"/>
        <v>1.7407906833840887E-6</v>
      </c>
      <c r="AH244" s="28">
        <f t="shared" si="44"/>
        <v>7.044241621693163E-6</v>
      </c>
      <c r="AI244" s="28">
        <f t="shared" si="45"/>
        <v>1.0935092622425E-3</v>
      </c>
      <c r="AJ244" s="28">
        <f t="shared" si="46"/>
        <v>0.95168092404723792</v>
      </c>
      <c r="AK244" s="33">
        <f t="shared" si="47"/>
        <v>4.7216781658214378E-2</v>
      </c>
      <c r="AL244" s="11">
        <f t="shared" si="48"/>
        <v>4</v>
      </c>
      <c r="AM244" s="14" t="str">
        <f>IF($O244 = TRUE, INDEX(Documentation!$M$9:$M$13, $AL244, 1), "")</f>
        <v>Financially Pressured</v>
      </c>
      <c r="AN244" s="1"/>
      <c r="AO244" s="1"/>
      <c r="AP244" s="38">
        <v>1.74079068338409E-6</v>
      </c>
      <c r="AQ244" s="35">
        <v>7.0442416216932197E-6</v>
      </c>
      <c r="AR244" s="35">
        <v>1.0935092622425301E-3</v>
      </c>
      <c r="AS244" s="35">
        <v>0.95168092404723703</v>
      </c>
      <c r="AT244" s="35">
        <v>4.7216781658215197E-2</v>
      </c>
      <c r="AU244" s="14">
        <v>4</v>
      </c>
      <c r="AV244" s="4" t="b">
        <f t="shared" si="49"/>
        <v>1</v>
      </c>
      <c r="AW244" s="4" t="b">
        <f t="shared" si="50"/>
        <v>1</v>
      </c>
      <c r="AX244" s="4" t="b">
        <f t="shared" si="51"/>
        <v>1</v>
      </c>
      <c r="AY244" s="4" t="b">
        <f t="shared" si="52"/>
        <v>1</v>
      </c>
      <c r="AZ244" s="4" t="b">
        <f t="shared" si="53"/>
        <v>1</v>
      </c>
      <c r="BA244" s="4" t="b">
        <f t="shared" si="54"/>
        <v>1</v>
      </c>
      <c r="BB244" s="14" t="b">
        <f t="shared" si="55"/>
        <v>1</v>
      </c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x14ac:dyDescent="0.2">
      <c r="A245" s="1"/>
      <c r="B245" s="11" t="s">
        <v>400</v>
      </c>
      <c r="C245" s="4">
        <v>4</v>
      </c>
      <c r="D245" s="4">
        <v>4</v>
      </c>
      <c r="E245" s="4">
        <v>3</v>
      </c>
      <c r="F245" s="4">
        <v>3</v>
      </c>
      <c r="G245" s="4">
        <v>2</v>
      </c>
      <c r="H245" s="4">
        <v>3</v>
      </c>
      <c r="I245" s="4">
        <v>2</v>
      </c>
      <c r="J245" s="4">
        <v>2</v>
      </c>
      <c r="K245" s="4">
        <v>1</v>
      </c>
      <c r="L245" s="4">
        <v>1</v>
      </c>
      <c r="M245" s="4">
        <v>3</v>
      </c>
      <c r="N245" s="14">
        <v>4</v>
      </c>
      <c r="O245" s="25" t="b">
        <f t="shared" si="42"/>
        <v>1</v>
      </c>
      <c r="P245" s="11">
        <f>IF($O245 = TRUE, IF(ISBLANK(C245), "", INDEX('Individual UI'!$E$6:$H$6,1,C245)), "")</f>
        <v>4</v>
      </c>
      <c r="Q245" s="4">
        <f>IF($O245 = TRUE, IF(ISBLANK(D245), "", INDEX('Individual UI'!$E$6:$H$6,1,D245)), "")</f>
        <v>4</v>
      </c>
      <c r="R245" s="4">
        <f>IF($O245 = TRUE, IF(ISBLANK(E245), "", INDEX('Individual UI'!$E$6:$H$6,1,E245)), "")</f>
        <v>2</v>
      </c>
      <c r="S245" s="4">
        <f>IF($O245 = TRUE, IF(ISBLANK(F245), "", INDEX('Individual UI'!$E$6:$H$6,1,F245)), "")</f>
        <v>2</v>
      </c>
      <c r="T245" s="4">
        <f>IF($O245 = TRUE, IF(ISBLANK(G245), "", INDEX('Individual UI'!$E$6:$H$6,1,G245)), "")</f>
        <v>-2</v>
      </c>
      <c r="U245" s="4">
        <f>IF($O245 = TRUE, IF(ISBLANK(H245), "", INDEX('Individual UI'!$E$6:$H$6,1,H245)), "")</f>
        <v>2</v>
      </c>
      <c r="V245" s="4">
        <f>IF($O245 = TRUE, IF(ISBLANK(I245), "", INDEX('Individual UI'!$E$6:$H$6,1,I245)), "")</f>
        <v>-2</v>
      </c>
      <c r="W245" s="4">
        <f>IF($O245 = TRUE, IF(ISBLANK(J245), "", INDEX('Individual UI'!$E$6:$H$6,1,J245)), "")</f>
        <v>-2</v>
      </c>
      <c r="X245" s="4">
        <f>IF($O245 = TRUE, IF(ISBLANK(K245), "", INDEX('Individual UI'!$E$6:$H$6,1,K245)), "")</f>
        <v>-4</v>
      </c>
      <c r="Y245" s="4">
        <f>IF($O245 = TRUE, IF(ISBLANK(L245), "", INDEX('Individual UI'!$E$6:$H$6,1,L245)), "")</f>
        <v>-4</v>
      </c>
      <c r="Z245" s="4">
        <f>IF($O245 = TRUE, IF(ISBLANK(M245), "", INDEX('Individual UI'!$E$6:$H$6,1,M245)), "")</f>
        <v>2</v>
      </c>
      <c r="AA245" s="14">
        <f>IF($O245 = TRUE, IF(ISBLANK(N245), "", INDEX('Individual UI'!$E$6:$H$6,1,N245)), "")</f>
        <v>4</v>
      </c>
      <c r="AB245" s="11">
        <f>IF($O245 = TRUE, EXP(MMULT($P245:$AA245, Documentation!D$39:D$50) + Documentation!D$51), "")</f>
        <v>6.5923317704865399E-5</v>
      </c>
      <c r="AC245" s="4">
        <f>IF($O245 = TRUE, EXP(MMULT($P245:$AA245, Documentation!E$39:E$50) + Documentation!E$51), "")</f>
        <v>0.14282952629018264</v>
      </c>
      <c r="AD245" s="4">
        <f>IF($O245 = TRUE, EXP(MMULT($P245:$AA245, Documentation!F$39:F$50) + Documentation!F$51), "")</f>
        <v>0.49141673248590328</v>
      </c>
      <c r="AE245" s="4">
        <f>IF($O245 = TRUE, EXP(MMULT($P245:$AA245, Documentation!G$39:G$50) + Documentation!G$51), "")</f>
        <v>4.7557034656697937E-2</v>
      </c>
      <c r="AF245" s="14">
        <f>IF($O245 = TRUE, EXP(MMULT($P245:$AA245, Documentation!H$39:H$50) + Documentation!H$51), "")</f>
        <v>5.0840026009911465</v>
      </c>
      <c r="AG245" s="30">
        <f t="shared" si="43"/>
        <v>1.1433365116098975E-5</v>
      </c>
      <c r="AH245" s="28">
        <f t="shared" si="44"/>
        <v>2.4771540333362079E-2</v>
      </c>
      <c r="AI245" s="28">
        <f t="shared" si="45"/>
        <v>8.5228521899118531E-2</v>
      </c>
      <c r="AJ245" s="28">
        <f t="shared" si="46"/>
        <v>8.2480214891986585E-3</v>
      </c>
      <c r="AK245" s="33">
        <f t="shared" si="47"/>
        <v>0.88174048291320473</v>
      </c>
      <c r="AL245" s="11">
        <f t="shared" si="48"/>
        <v>5</v>
      </c>
      <c r="AM245" s="14" t="str">
        <f>IF($O245 = TRUE, INDEX(Documentation!$M$9:$M$13, $AL245, 1), "")</f>
        <v>Reluctant Claimants</v>
      </c>
      <c r="AN245" s="1"/>
      <c r="AO245" s="1"/>
      <c r="AP245" s="38">
        <v>1.14333651160989E-5</v>
      </c>
      <c r="AQ245" s="35">
        <v>2.47715403333621E-2</v>
      </c>
      <c r="AR245" s="35">
        <v>8.5228521899118906E-2</v>
      </c>
      <c r="AS245" s="35">
        <v>8.2480214891986203E-3</v>
      </c>
      <c r="AT245" s="35">
        <v>0.88174048291320395</v>
      </c>
      <c r="AU245" s="14">
        <v>5</v>
      </c>
      <c r="AV245" s="4" t="b">
        <f t="shared" si="49"/>
        <v>1</v>
      </c>
      <c r="AW245" s="4" t="b">
        <f t="shared" si="50"/>
        <v>1</v>
      </c>
      <c r="AX245" s="4" t="b">
        <f t="shared" si="51"/>
        <v>1</v>
      </c>
      <c r="AY245" s="4" t="b">
        <f t="shared" si="52"/>
        <v>1</v>
      </c>
      <c r="AZ245" s="4" t="b">
        <f t="shared" si="53"/>
        <v>1</v>
      </c>
      <c r="BA245" s="4" t="b">
        <f t="shared" si="54"/>
        <v>1</v>
      </c>
      <c r="BB245" s="14" t="b">
        <f t="shared" si="55"/>
        <v>1</v>
      </c>
      <c r="BC245" s="1"/>
      <c r="BD245" s="1"/>
      <c r="BE245" s="1"/>
      <c r="BF245" s="1"/>
      <c r="BG245" s="1"/>
      <c r="BH245" s="1"/>
      <c r="BI245" s="1"/>
      <c r="BJ245" s="1"/>
      <c r="BK245" s="1"/>
      <c r="BL245" s="1"/>
    </row>
    <row r="246" spans="1:64" x14ac:dyDescent="0.2">
      <c r="A246" s="1"/>
      <c r="B246" s="11" t="s">
        <v>401</v>
      </c>
      <c r="C246" s="4">
        <v>1</v>
      </c>
      <c r="D246" s="4">
        <v>1</v>
      </c>
      <c r="E246" s="4">
        <v>4</v>
      </c>
      <c r="F246" s="4">
        <v>1</v>
      </c>
      <c r="G246" s="4">
        <v>2</v>
      </c>
      <c r="H246" s="4">
        <v>2</v>
      </c>
      <c r="I246" s="4">
        <v>1</v>
      </c>
      <c r="J246" s="4">
        <v>4</v>
      </c>
      <c r="K246" s="4">
        <v>1</v>
      </c>
      <c r="L246" s="4">
        <v>2</v>
      </c>
      <c r="M246" s="4">
        <v>1</v>
      </c>
      <c r="N246" s="14">
        <v>2</v>
      </c>
      <c r="O246" s="25" t="b">
        <f t="shared" si="42"/>
        <v>1</v>
      </c>
      <c r="P246" s="11">
        <f>IF($O246 = TRUE, IF(ISBLANK(C246), "", INDEX('Individual UI'!$E$6:$H$6,1,C246)), "")</f>
        <v>-4</v>
      </c>
      <c r="Q246" s="4">
        <f>IF($O246 = TRUE, IF(ISBLANK(D246), "", INDEX('Individual UI'!$E$6:$H$6,1,D246)), "")</f>
        <v>-4</v>
      </c>
      <c r="R246" s="4">
        <f>IF($O246 = TRUE, IF(ISBLANK(E246), "", INDEX('Individual UI'!$E$6:$H$6,1,E246)), "")</f>
        <v>4</v>
      </c>
      <c r="S246" s="4">
        <f>IF($O246 = TRUE, IF(ISBLANK(F246), "", INDEX('Individual UI'!$E$6:$H$6,1,F246)), "")</f>
        <v>-4</v>
      </c>
      <c r="T246" s="4">
        <f>IF($O246 = TRUE, IF(ISBLANK(G246), "", INDEX('Individual UI'!$E$6:$H$6,1,G246)), "")</f>
        <v>-2</v>
      </c>
      <c r="U246" s="4">
        <f>IF($O246 = TRUE, IF(ISBLANK(H246), "", INDEX('Individual UI'!$E$6:$H$6,1,H246)), "")</f>
        <v>-2</v>
      </c>
      <c r="V246" s="4">
        <f>IF($O246 = TRUE, IF(ISBLANK(I246), "", INDEX('Individual UI'!$E$6:$H$6,1,I246)), "")</f>
        <v>-4</v>
      </c>
      <c r="W246" s="4">
        <f>IF($O246 = TRUE, IF(ISBLANK(J246), "", INDEX('Individual UI'!$E$6:$H$6,1,J246)), "")</f>
        <v>4</v>
      </c>
      <c r="X246" s="4">
        <f>IF($O246 = TRUE, IF(ISBLANK(K246), "", INDEX('Individual UI'!$E$6:$H$6,1,K246)), "")</f>
        <v>-4</v>
      </c>
      <c r="Y246" s="4">
        <f>IF($O246 = TRUE, IF(ISBLANK(L246), "", INDEX('Individual UI'!$E$6:$H$6,1,L246)), "")</f>
        <v>-2</v>
      </c>
      <c r="Z246" s="4">
        <f>IF($O246 = TRUE, IF(ISBLANK(M246), "", INDEX('Individual UI'!$E$6:$H$6,1,M246)), "")</f>
        <v>-4</v>
      </c>
      <c r="AA246" s="14">
        <f>IF($O246 = TRUE, IF(ISBLANK(N246), "", INDEX('Individual UI'!$E$6:$H$6,1,N246)), "")</f>
        <v>-2</v>
      </c>
      <c r="AB246" s="11">
        <f>IF($O246 = TRUE, EXP(MMULT($P246:$AA246, Documentation!D$39:D$50) + Documentation!D$51), "")</f>
        <v>3.004832755477278</v>
      </c>
      <c r="AC246" s="4">
        <f>IF($O246 = TRUE, EXP(MMULT($P246:$AA246, Documentation!E$39:E$50) + Documentation!E$51), "")</f>
        <v>3.9819656775950316E-5</v>
      </c>
      <c r="AD246" s="4">
        <f>IF($O246 = TRUE, EXP(MMULT($P246:$AA246, Documentation!F$39:F$50) + Documentation!F$51), "")</f>
        <v>5.6056676745277394E-4</v>
      </c>
      <c r="AE246" s="4">
        <f>IF($O246 = TRUE, EXP(MMULT($P246:$AA246, Documentation!G$39:G$50) + Documentation!G$51), "")</f>
        <v>3.00643443414421</v>
      </c>
      <c r="AF246" s="14">
        <f>IF($O246 = TRUE, EXP(MMULT($P246:$AA246, Documentation!H$39:H$50) + Documentation!H$51), "")</f>
        <v>1.2831681621307152E-3</v>
      </c>
      <c r="AG246" s="30">
        <f t="shared" si="43"/>
        <v>0.49971019907852404</v>
      </c>
      <c r="AH246" s="28">
        <f t="shared" si="44"/>
        <v>6.6220952159409119E-6</v>
      </c>
      <c r="AI246" s="28">
        <f t="shared" si="45"/>
        <v>9.3223468244620105E-5</v>
      </c>
      <c r="AJ246" s="28">
        <f t="shared" si="46"/>
        <v>0.49997656171186972</v>
      </c>
      <c r="AK246" s="33">
        <f t="shared" si="47"/>
        <v>2.1339364614577871E-4</v>
      </c>
      <c r="AL246" s="11">
        <f t="shared" si="48"/>
        <v>4</v>
      </c>
      <c r="AM246" s="14" t="str">
        <f>IF($O246 = TRUE, INDEX(Documentation!$M$9:$M$13, $AL246, 1), "")</f>
        <v>Financially Pressured</v>
      </c>
      <c r="AN246" s="1"/>
      <c r="AO246" s="1"/>
      <c r="AP246" s="38">
        <v>0.49971019907852698</v>
      </c>
      <c r="AQ246" s="35">
        <v>6.6220952159409001E-6</v>
      </c>
      <c r="AR246" s="35">
        <v>9.3223468244622097E-5</v>
      </c>
      <c r="AS246" s="35">
        <v>0.499976561711867</v>
      </c>
      <c r="AT246" s="35">
        <v>2.1339364614577901E-4</v>
      </c>
      <c r="AU246" s="14">
        <v>4</v>
      </c>
      <c r="AV246" s="4" t="b">
        <f t="shared" si="49"/>
        <v>1</v>
      </c>
      <c r="AW246" s="4" t="b">
        <f t="shared" si="50"/>
        <v>1</v>
      </c>
      <c r="AX246" s="4" t="b">
        <f t="shared" si="51"/>
        <v>1</v>
      </c>
      <c r="AY246" s="4" t="b">
        <f t="shared" si="52"/>
        <v>1</v>
      </c>
      <c r="AZ246" s="4" t="b">
        <f t="shared" si="53"/>
        <v>1</v>
      </c>
      <c r="BA246" s="4" t="b">
        <f t="shared" si="54"/>
        <v>1</v>
      </c>
      <c r="BB246" s="14" t="b">
        <f t="shared" si="55"/>
        <v>1</v>
      </c>
      <c r="BC246" s="1"/>
      <c r="BD246" s="1"/>
      <c r="BE246" s="1"/>
      <c r="BF246" s="1"/>
      <c r="BG246" s="1"/>
      <c r="BH246" s="1"/>
      <c r="BI246" s="1"/>
      <c r="BJ246" s="1"/>
      <c r="BK246" s="1"/>
      <c r="BL246" s="1"/>
    </row>
    <row r="247" spans="1:64" x14ac:dyDescent="0.2">
      <c r="A247" s="1"/>
      <c r="B247" s="11" t="s">
        <v>402</v>
      </c>
      <c r="C247" s="4">
        <v>2</v>
      </c>
      <c r="D247" s="4">
        <v>4</v>
      </c>
      <c r="E247" s="4">
        <v>3</v>
      </c>
      <c r="F247" s="4">
        <v>1</v>
      </c>
      <c r="G247" s="4">
        <v>2</v>
      </c>
      <c r="H247" s="4">
        <v>2</v>
      </c>
      <c r="I247" s="4">
        <v>2</v>
      </c>
      <c r="J247" s="4">
        <v>2</v>
      </c>
      <c r="K247" s="4">
        <v>4</v>
      </c>
      <c r="L247" s="4">
        <v>4</v>
      </c>
      <c r="M247" s="4">
        <v>4</v>
      </c>
      <c r="N247" s="14">
        <v>3</v>
      </c>
      <c r="O247" s="25" t="b">
        <f t="shared" si="42"/>
        <v>1</v>
      </c>
      <c r="P247" s="11">
        <f>IF($O247 = TRUE, IF(ISBLANK(C247), "", INDEX('Individual UI'!$E$6:$H$6,1,C247)), "")</f>
        <v>-2</v>
      </c>
      <c r="Q247" s="4">
        <f>IF($O247 = TRUE, IF(ISBLANK(D247), "", INDEX('Individual UI'!$E$6:$H$6,1,D247)), "")</f>
        <v>4</v>
      </c>
      <c r="R247" s="4">
        <f>IF($O247 = TRUE, IF(ISBLANK(E247), "", INDEX('Individual UI'!$E$6:$H$6,1,E247)), "")</f>
        <v>2</v>
      </c>
      <c r="S247" s="4">
        <f>IF($O247 = TRUE, IF(ISBLANK(F247), "", INDEX('Individual UI'!$E$6:$H$6,1,F247)), "")</f>
        <v>-4</v>
      </c>
      <c r="T247" s="4">
        <f>IF($O247 = TRUE, IF(ISBLANK(G247), "", INDEX('Individual UI'!$E$6:$H$6,1,G247)), "")</f>
        <v>-2</v>
      </c>
      <c r="U247" s="4">
        <f>IF($O247 = TRUE, IF(ISBLANK(H247), "", INDEX('Individual UI'!$E$6:$H$6,1,H247)), "")</f>
        <v>-2</v>
      </c>
      <c r="V247" s="4">
        <f>IF($O247 = TRUE, IF(ISBLANK(I247), "", INDEX('Individual UI'!$E$6:$H$6,1,I247)), "")</f>
        <v>-2</v>
      </c>
      <c r="W247" s="4">
        <f>IF($O247 = TRUE, IF(ISBLANK(J247), "", INDEX('Individual UI'!$E$6:$H$6,1,J247)), "")</f>
        <v>-2</v>
      </c>
      <c r="X247" s="4">
        <f>IF($O247 = TRUE, IF(ISBLANK(K247), "", INDEX('Individual UI'!$E$6:$H$6,1,K247)), "")</f>
        <v>4</v>
      </c>
      <c r="Y247" s="4">
        <f>IF($O247 = TRUE, IF(ISBLANK(L247), "", INDEX('Individual UI'!$E$6:$H$6,1,L247)), "")</f>
        <v>4</v>
      </c>
      <c r="Z247" s="4">
        <f>IF($O247 = TRUE, IF(ISBLANK(M247), "", INDEX('Individual UI'!$E$6:$H$6,1,M247)), "")</f>
        <v>4</v>
      </c>
      <c r="AA247" s="14">
        <f>IF($O247 = TRUE, IF(ISBLANK(N247), "", INDEX('Individual UI'!$E$6:$H$6,1,N247)), "")</f>
        <v>2</v>
      </c>
      <c r="AB247" s="11">
        <f>IF($O247 = TRUE, EXP(MMULT($P247:$AA247, Documentation!D$39:D$50) + Documentation!D$51), "")</f>
        <v>7.5163475917217754E-4</v>
      </c>
      <c r="AC247" s="4">
        <f>IF($O247 = TRUE, EXP(MMULT($P247:$AA247, Documentation!E$39:E$50) + Documentation!E$51), "")</f>
        <v>78.802788616766435</v>
      </c>
      <c r="AD247" s="4">
        <f>IF($O247 = TRUE, EXP(MMULT($P247:$AA247, Documentation!F$39:F$50) + Documentation!F$51), "")</f>
        <v>7.0630801735888704E-2</v>
      </c>
      <c r="AE247" s="4">
        <f>IF($O247 = TRUE, EXP(MMULT($P247:$AA247, Documentation!G$39:G$50) + Documentation!G$51), "")</f>
        <v>4.2791239444253159E-5</v>
      </c>
      <c r="AF247" s="14">
        <f>IF($O247 = TRUE, EXP(MMULT($P247:$AA247, Documentation!H$39:H$50) + Documentation!H$51), "")</f>
        <v>2.5683284578854375E-2</v>
      </c>
      <c r="AG247" s="30">
        <f t="shared" si="43"/>
        <v>9.5264352238952515E-6</v>
      </c>
      <c r="AH247" s="28">
        <f t="shared" si="44"/>
        <v>0.9987692187715469</v>
      </c>
      <c r="AI247" s="28">
        <f t="shared" si="45"/>
        <v>8.9519510551879563E-4</v>
      </c>
      <c r="AJ247" s="28">
        <f t="shared" si="46"/>
        <v>5.4234848208036234E-7</v>
      </c>
      <c r="AK247" s="33">
        <f t="shared" si="47"/>
        <v>3.2551733922842339E-4</v>
      </c>
      <c r="AL247" s="11">
        <f t="shared" si="48"/>
        <v>2</v>
      </c>
      <c r="AM247" s="14" t="str">
        <f>IF($O247 = TRUE, INDEX(Documentation!$M$9:$M$13, $AL247, 1), "")</f>
        <v>Cautious Consulters</v>
      </c>
      <c r="AN247" s="1"/>
      <c r="AO247" s="1"/>
      <c r="AP247" s="38">
        <v>9.5264352238954396E-6</v>
      </c>
      <c r="AQ247" s="35">
        <v>0.99876921877154701</v>
      </c>
      <c r="AR247" s="35">
        <v>8.9519510551879303E-4</v>
      </c>
      <c r="AS247" s="35">
        <v>5.42348482080367E-7</v>
      </c>
      <c r="AT247" s="35">
        <v>3.2551733922842302E-4</v>
      </c>
      <c r="AU247" s="14">
        <v>2</v>
      </c>
      <c r="AV247" s="4" t="b">
        <f t="shared" si="49"/>
        <v>1</v>
      </c>
      <c r="AW247" s="4" t="b">
        <f t="shared" si="50"/>
        <v>1</v>
      </c>
      <c r="AX247" s="4" t="b">
        <f t="shared" si="51"/>
        <v>1</v>
      </c>
      <c r="AY247" s="4" t="b">
        <f t="shared" si="52"/>
        <v>1</v>
      </c>
      <c r="AZ247" s="4" t="b">
        <f t="shared" si="53"/>
        <v>1</v>
      </c>
      <c r="BA247" s="4" t="b">
        <f t="shared" si="54"/>
        <v>1</v>
      </c>
      <c r="BB247" s="14" t="b">
        <f t="shared" si="55"/>
        <v>1</v>
      </c>
      <c r="BC247" s="1"/>
      <c r="BD247" s="1"/>
      <c r="BE247" s="1"/>
      <c r="BF247" s="1"/>
      <c r="BG247" s="1"/>
      <c r="BH247" s="1"/>
      <c r="BI247" s="1"/>
      <c r="BJ247" s="1"/>
      <c r="BK247" s="1"/>
      <c r="BL247" s="1"/>
    </row>
    <row r="248" spans="1:64" x14ac:dyDescent="0.2">
      <c r="A248" s="1"/>
      <c r="B248" s="11" t="s">
        <v>403</v>
      </c>
      <c r="C248" s="4">
        <v>1</v>
      </c>
      <c r="D248" s="4">
        <v>2</v>
      </c>
      <c r="E248" s="4">
        <v>4</v>
      </c>
      <c r="F248" s="4">
        <v>2</v>
      </c>
      <c r="G248" s="4">
        <v>1</v>
      </c>
      <c r="H248" s="4">
        <v>2</v>
      </c>
      <c r="I248" s="4">
        <v>3</v>
      </c>
      <c r="J248" s="4">
        <v>1</v>
      </c>
      <c r="K248" s="4">
        <v>1</v>
      </c>
      <c r="L248" s="4">
        <v>1</v>
      </c>
      <c r="M248" s="4">
        <v>1</v>
      </c>
      <c r="N248" s="14">
        <v>1</v>
      </c>
      <c r="O248" s="25" t="b">
        <f t="shared" si="42"/>
        <v>1</v>
      </c>
      <c r="P248" s="11">
        <f>IF($O248 = TRUE, IF(ISBLANK(C248), "", INDEX('Individual UI'!$E$6:$H$6,1,C248)), "")</f>
        <v>-4</v>
      </c>
      <c r="Q248" s="4">
        <f>IF($O248 = TRUE, IF(ISBLANK(D248), "", INDEX('Individual UI'!$E$6:$H$6,1,D248)), "")</f>
        <v>-2</v>
      </c>
      <c r="R248" s="4">
        <f>IF($O248 = TRUE, IF(ISBLANK(E248), "", INDEX('Individual UI'!$E$6:$H$6,1,E248)), "")</f>
        <v>4</v>
      </c>
      <c r="S248" s="4">
        <f>IF($O248 = TRUE, IF(ISBLANK(F248), "", INDEX('Individual UI'!$E$6:$H$6,1,F248)), "")</f>
        <v>-2</v>
      </c>
      <c r="T248" s="4">
        <f>IF($O248 = TRUE, IF(ISBLANK(G248), "", INDEX('Individual UI'!$E$6:$H$6,1,G248)), "")</f>
        <v>-4</v>
      </c>
      <c r="U248" s="4">
        <f>IF($O248 = TRUE, IF(ISBLANK(H248), "", INDEX('Individual UI'!$E$6:$H$6,1,H248)), "")</f>
        <v>-2</v>
      </c>
      <c r="V248" s="4">
        <f>IF($O248 = TRUE, IF(ISBLANK(I248), "", INDEX('Individual UI'!$E$6:$H$6,1,I248)), "")</f>
        <v>2</v>
      </c>
      <c r="W248" s="4">
        <f>IF($O248 = TRUE, IF(ISBLANK(J248), "", INDEX('Individual UI'!$E$6:$H$6,1,J248)), "")</f>
        <v>-4</v>
      </c>
      <c r="X248" s="4">
        <f>IF($O248 = TRUE, IF(ISBLANK(K248), "", INDEX('Individual UI'!$E$6:$H$6,1,K248)), "")</f>
        <v>-4</v>
      </c>
      <c r="Y248" s="4">
        <f>IF($O248 = TRUE, IF(ISBLANK(L248), "", INDEX('Individual UI'!$E$6:$H$6,1,L248)), "")</f>
        <v>-4</v>
      </c>
      <c r="Z248" s="4">
        <f>IF($O248 = TRUE, IF(ISBLANK(M248), "", INDEX('Individual UI'!$E$6:$H$6,1,M248)), "")</f>
        <v>-4</v>
      </c>
      <c r="AA248" s="14">
        <f>IF($O248 = TRUE, IF(ISBLANK(N248), "", INDEX('Individual UI'!$E$6:$H$6,1,N248)), "")</f>
        <v>-4</v>
      </c>
      <c r="AB248" s="11">
        <f>IF($O248 = TRUE, EXP(MMULT($P248:$AA248, Documentation!D$39:D$50) + Documentation!D$51), "")</f>
        <v>4.2081454838763195</v>
      </c>
      <c r="AC248" s="4">
        <f>IF($O248 = TRUE, EXP(MMULT($P248:$AA248, Documentation!E$39:E$50) + Documentation!E$51), "")</f>
        <v>2.0936310347471722E-4</v>
      </c>
      <c r="AD248" s="4">
        <f>IF($O248 = TRUE, EXP(MMULT($P248:$AA248, Documentation!F$39:F$50) + Documentation!F$51), "")</f>
        <v>2.1835759223222597E-5</v>
      </c>
      <c r="AE248" s="4">
        <f>IF($O248 = TRUE, EXP(MMULT($P248:$AA248, Documentation!G$39:G$50) + Documentation!G$51), "")</f>
        <v>0.80745834959687535</v>
      </c>
      <c r="AF248" s="14">
        <f>IF($O248 = TRUE, EXP(MMULT($P248:$AA248, Documentation!H$39:H$50) + Documentation!H$51), "")</f>
        <v>2.3250810729412395E-3</v>
      </c>
      <c r="AG248" s="30">
        <f t="shared" si="43"/>
        <v>0.83858334305274462</v>
      </c>
      <c r="AH248" s="28">
        <f t="shared" si="44"/>
        <v>4.1721088754279902E-5</v>
      </c>
      <c r="AI248" s="28">
        <f t="shared" si="45"/>
        <v>4.3513476512788224E-6</v>
      </c>
      <c r="AJ248" s="28">
        <f t="shared" si="46"/>
        <v>0.16090725113359711</v>
      </c>
      <c r="AK248" s="33">
        <f t="shared" si="47"/>
        <v>4.63333377252846E-4</v>
      </c>
      <c r="AL248" s="11">
        <f t="shared" si="48"/>
        <v>1</v>
      </c>
      <c r="AM248" s="14" t="str">
        <f>IF($O248 = TRUE, INDEX(Documentation!$M$9:$M$13, $AL248, 1), "")</f>
        <v>Decisive Pursuers</v>
      </c>
      <c r="AN248" s="1"/>
      <c r="AO248" s="1"/>
      <c r="AP248" s="38">
        <v>0.83858334305274496</v>
      </c>
      <c r="AQ248" s="35">
        <v>4.1721088754280403E-5</v>
      </c>
      <c r="AR248" s="35">
        <v>4.3513476512789096E-6</v>
      </c>
      <c r="AS248" s="35">
        <v>0.160907251133596</v>
      </c>
      <c r="AT248" s="35">
        <v>4.6333337725284497E-4</v>
      </c>
      <c r="AU248" s="14">
        <v>1</v>
      </c>
      <c r="AV248" s="4" t="b">
        <f t="shared" si="49"/>
        <v>1</v>
      </c>
      <c r="AW248" s="4" t="b">
        <f t="shared" si="50"/>
        <v>1</v>
      </c>
      <c r="AX248" s="4" t="b">
        <f t="shared" si="51"/>
        <v>1</v>
      </c>
      <c r="AY248" s="4" t="b">
        <f t="shared" si="52"/>
        <v>1</v>
      </c>
      <c r="AZ248" s="4" t="b">
        <f t="shared" si="53"/>
        <v>1</v>
      </c>
      <c r="BA248" s="4" t="b">
        <f t="shared" si="54"/>
        <v>1</v>
      </c>
      <c r="BB248" s="14" t="b">
        <f t="shared" si="55"/>
        <v>1</v>
      </c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x14ac:dyDescent="0.2">
      <c r="A249" s="1"/>
      <c r="B249" s="11" t="s">
        <v>404</v>
      </c>
      <c r="C249" s="4">
        <v>1</v>
      </c>
      <c r="D249" s="4">
        <v>4</v>
      </c>
      <c r="E249" s="4">
        <v>2</v>
      </c>
      <c r="F249" s="4">
        <v>1</v>
      </c>
      <c r="G249" s="4">
        <v>1</v>
      </c>
      <c r="H249" s="4">
        <v>1</v>
      </c>
      <c r="I249" s="4">
        <v>3</v>
      </c>
      <c r="J249" s="4">
        <v>3</v>
      </c>
      <c r="K249" s="4">
        <v>1</v>
      </c>
      <c r="L249" s="4">
        <v>4</v>
      </c>
      <c r="M249" s="4">
        <v>1</v>
      </c>
      <c r="N249" s="14">
        <v>1</v>
      </c>
      <c r="O249" s="25" t="b">
        <f t="shared" si="42"/>
        <v>1</v>
      </c>
      <c r="P249" s="11">
        <f>IF($O249 = TRUE, IF(ISBLANK(C249), "", INDEX('Individual UI'!$E$6:$H$6,1,C249)), "")</f>
        <v>-4</v>
      </c>
      <c r="Q249" s="4">
        <f>IF($O249 = TRUE, IF(ISBLANK(D249), "", INDEX('Individual UI'!$E$6:$H$6,1,D249)), "")</f>
        <v>4</v>
      </c>
      <c r="R249" s="4">
        <f>IF($O249 = TRUE, IF(ISBLANK(E249), "", INDEX('Individual UI'!$E$6:$H$6,1,E249)), "")</f>
        <v>-2</v>
      </c>
      <c r="S249" s="4">
        <f>IF($O249 = TRUE, IF(ISBLANK(F249), "", INDEX('Individual UI'!$E$6:$H$6,1,F249)), "")</f>
        <v>-4</v>
      </c>
      <c r="T249" s="4">
        <f>IF($O249 = TRUE, IF(ISBLANK(G249), "", INDEX('Individual UI'!$E$6:$H$6,1,G249)), "")</f>
        <v>-4</v>
      </c>
      <c r="U249" s="4">
        <f>IF($O249 = TRUE, IF(ISBLANK(H249), "", INDEX('Individual UI'!$E$6:$H$6,1,H249)), "")</f>
        <v>-4</v>
      </c>
      <c r="V249" s="4">
        <f>IF($O249 = TRUE, IF(ISBLANK(I249), "", INDEX('Individual UI'!$E$6:$H$6,1,I249)), "")</f>
        <v>2</v>
      </c>
      <c r="W249" s="4">
        <f>IF($O249 = TRUE, IF(ISBLANK(J249), "", INDEX('Individual UI'!$E$6:$H$6,1,J249)), "")</f>
        <v>2</v>
      </c>
      <c r="X249" s="4">
        <f>IF($O249 = TRUE, IF(ISBLANK(K249), "", INDEX('Individual UI'!$E$6:$H$6,1,K249)), "")</f>
        <v>-4</v>
      </c>
      <c r="Y249" s="4">
        <f>IF($O249 = TRUE, IF(ISBLANK(L249), "", INDEX('Individual UI'!$E$6:$H$6,1,L249)), "")</f>
        <v>4</v>
      </c>
      <c r="Z249" s="4">
        <f>IF($O249 = TRUE, IF(ISBLANK(M249), "", INDEX('Individual UI'!$E$6:$H$6,1,M249)), "")</f>
        <v>-4</v>
      </c>
      <c r="AA249" s="14">
        <f>IF($O249 = TRUE, IF(ISBLANK(N249), "", INDEX('Individual UI'!$E$6:$H$6,1,N249)), "")</f>
        <v>-4</v>
      </c>
      <c r="AB249" s="11">
        <f>IF($O249 = TRUE, EXP(MMULT($P249:$AA249, Documentation!D$39:D$50) + Documentation!D$51), "")</f>
        <v>8.1172372642451709</v>
      </c>
      <c r="AC249" s="4">
        <f>IF($O249 = TRUE, EXP(MMULT($P249:$AA249, Documentation!E$39:E$50) + Documentation!E$51), "")</f>
        <v>6.747386223317095E-3</v>
      </c>
      <c r="AD249" s="4">
        <f>IF($O249 = TRUE, EXP(MMULT($P249:$AA249, Documentation!F$39:F$50) + Documentation!F$51), "")</f>
        <v>1.6823140879977539E-4</v>
      </c>
      <c r="AE249" s="4">
        <f>IF($O249 = TRUE, EXP(MMULT($P249:$AA249, Documentation!G$39:G$50) + Documentation!G$51), "")</f>
        <v>3.5837792967609419E-4</v>
      </c>
      <c r="AF249" s="14">
        <f>IF($O249 = TRUE, EXP(MMULT($P249:$AA249, Documentation!H$39:H$50) + Documentation!H$51), "")</f>
        <v>2.5111073017700965E-4</v>
      </c>
      <c r="AG249" s="30">
        <f t="shared" si="43"/>
        <v>0.99907380598363604</v>
      </c>
      <c r="AH249" s="28">
        <f t="shared" si="44"/>
        <v>8.3047182374036796E-4</v>
      </c>
      <c r="AI249" s="28">
        <f t="shared" si="45"/>
        <v>2.0706009742492116E-5</v>
      </c>
      <c r="AJ249" s="28">
        <f t="shared" si="46"/>
        <v>4.4109342936069313E-5</v>
      </c>
      <c r="AK249" s="33">
        <f t="shared" si="47"/>
        <v>3.0906839944958088E-5</v>
      </c>
      <c r="AL249" s="11">
        <f t="shared" si="48"/>
        <v>1</v>
      </c>
      <c r="AM249" s="14" t="str">
        <f>IF($O249 = TRUE, INDEX(Documentation!$M$9:$M$13, $AL249, 1), "")</f>
        <v>Decisive Pursuers</v>
      </c>
      <c r="AN249" s="1"/>
      <c r="AO249" s="1"/>
      <c r="AP249" s="38">
        <v>0.99907380598363604</v>
      </c>
      <c r="AQ249" s="35">
        <v>8.3047182374037501E-4</v>
      </c>
      <c r="AR249" s="35">
        <v>2.0706009742492499E-5</v>
      </c>
      <c r="AS249" s="35">
        <v>4.4109342936068398E-5</v>
      </c>
      <c r="AT249" s="35">
        <v>3.0906839944957898E-5</v>
      </c>
      <c r="AU249" s="14">
        <v>1</v>
      </c>
      <c r="AV249" s="4" t="b">
        <f t="shared" si="49"/>
        <v>1</v>
      </c>
      <c r="AW249" s="4" t="b">
        <f t="shared" si="50"/>
        <v>1</v>
      </c>
      <c r="AX249" s="4" t="b">
        <f t="shared" si="51"/>
        <v>1</v>
      </c>
      <c r="AY249" s="4" t="b">
        <f t="shared" si="52"/>
        <v>1</v>
      </c>
      <c r="AZ249" s="4" t="b">
        <f t="shared" si="53"/>
        <v>1</v>
      </c>
      <c r="BA249" s="4" t="b">
        <f t="shared" si="54"/>
        <v>1</v>
      </c>
      <c r="BB249" s="14" t="b">
        <f t="shared" si="55"/>
        <v>1</v>
      </c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x14ac:dyDescent="0.2">
      <c r="A250" s="1"/>
      <c r="B250" s="11" t="s">
        <v>405</v>
      </c>
      <c r="C250" s="4">
        <v>1</v>
      </c>
      <c r="D250" s="4">
        <v>1</v>
      </c>
      <c r="E250" s="4">
        <v>4</v>
      </c>
      <c r="F250" s="4">
        <v>4</v>
      </c>
      <c r="G250" s="4">
        <v>4</v>
      </c>
      <c r="H250" s="4">
        <v>4</v>
      </c>
      <c r="I250" s="4">
        <v>3</v>
      </c>
      <c r="J250" s="4">
        <v>2</v>
      </c>
      <c r="K250" s="4">
        <v>1</v>
      </c>
      <c r="L250" s="4">
        <v>1</v>
      </c>
      <c r="M250" s="4">
        <v>1</v>
      </c>
      <c r="N250" s="14">
        <v>1</v>
      </c>
      <c r="O250" s="25" t="b">
        <f t="shared" si="42"/>
        <v>1</v>
      </c>
      <c r="P250" s="11">
        <f>IF($O250 = TRUE, IF(ISBLANK(C250), "", INDEX('Individual UI'!$E$6:$H$6,1,C250)), "")</f>
        <v>-4</v>
      </c>
      <c r="Q250" s="4">
        <f>IF($O250 = TRUE, IF(ISBLANK(D250), "", INDEX('Individual UI'!$E$6:$H$6,1,D250)), "")</f>
        <v>-4</v>
      </c>
      <c r="R250" s="4">
        <f>IF($O250 = TRUE, IF(ISBLANK(E250), "", INDEX('Individual UI'!$E$6:$H$6,1,E250)), "")</f>
        <v>4</v>
      </c>
      <c r="S250" s="4">
        <f>IF($O250 = TRUE, IF(ISBLANK(F250), "", INDEX('Individual UI'!$E$6:$H$6,1,F250)), "")</f>
        <v>4</v>
      </c>
      <c r="T250" s="4">
        <f>IF($O250 = TRUE, IF(ISBLANK(G250), "", INDEX('Individual UI'!$E$6:$H$6,1,G250)), "")</f>
        <v>4</v>
      </c>
      <c r="U250" s="4">
        <f>IF($O250 = TRUE, IF(ISBLANK(H250), "", INDEX('Individual UI'!$E$6:$H$6,1,H250)), "")</f>
        <v>4</v>
      </c>
      <c r="V250" s="4">
        <f>IF($O250 = TRUE, IF(ISBLANK(I250), "", INDEX('Individual UI'!$E$6:$H$6,1,I250)), "")</f>
        <v>2</v>
      </c>
      <c r="W250" s="4">
        <f>IF($O250 = TRUE, IF(ISBLANK(J250), "", INDEX('Individual UI'!$E$6:$H$6,1,J250)), "")</f>
        <v>-2</v>
      </c>
      <c r="X250" s="4">
        <f>IF($O250 = TRUE, IF(ISBLANK(K250), "", INDEX('Individual UI'!$E$6:$H$6,1,K250)), "")</f>
        <v>-4</v>
      </c>
      <c r="Y250" s="4">
        <f>IF($O250 = TRUE, IF(ISBLANK(L250), "", INDEX('Individual UI'!$E$6:$H$6,1,L250)), "")</f>
        <v>-4</v>
      </c>
      <c r="Z250" s="4">
        <f>IF($O250 = TRUE, IF(ISBLANK(M250), "", INDEX('Individual UI'!$E$6:$H$6,1,M250)), "")</f>
        <v>-4</v>
      </c>
      <c r="AA250" s="14">
        <f>IF($O250 = TRUE, IF(ISBLANK(N250), "", INDEX('Individual UI'!$E$6:$H$6,1,N250)), "")</f>
        <v>-4</v>
      </c>
      <c r="AB250" s="11">
        <f>IF($O250 = TRUE, EXP(MMULT($P250:$AA250, Documentation!D$39:D$50) + Documentation!D$51), "")</f>
        <v>9.463404093964586E-3</v>
      </c>
      <c r="AC250" s="4">
        <f>IF($O250 = TRUE, EXP(MMULT($P250:$AA250, Documentation!E$39:E$50) + Documentation!E$51), "")</f>
        <v>2.5144576836060251E-6</v>
      </c>
      <c r="AD250" s="4">
        <f>IF($O250 = TRUE, EXP(MMULT($P250:$AA250, Documentation!F$39:F$50) + Documentation!F$51), "")</f>
        <v>6.7165612532675578E-4</v>
      </c>
      <c r="AE250" s="4">
        <f>IF($O250 = TRUE, EXP(MMULT($P250:$AA250, Documentation!G$39:G$50) + Documentation!G$51), "")</f>
        <v>858.74957845142171</v>
      </c>
      <c r="AF250" s="14">
        <f>IF($O250 = TRUE, EXP(MMULT($P250:$AA250, Documentation!H$39:H$50) + Documentation!H$51), "")</f>
        <v>1.3949976559765596E-2</v>
      </c>
      <c r="AG250" s="30">
        <f t="shared" si="43"/>
        <v>1.1019671967835227E-5</v>
      </c>
      <c r="AH250" s="28">
        <f t="shared" si="44"/>
        <v>2.9279631911747994E-9</v>
      </c>
      <c r="AI250" s="28">
        <f t="shared" si="45"/>
        <v>7.8211076086335957E-7</v>
      </c>
      <c r="AJ250" s="28">
        <f t="shared" si="46"/>
        <v>0.99997195122278404</v>
      </c>
      <c r="AK250" s="33">
        <f t="shared" si="47"/>
        <v>1.6244066524185214E-5</v>
      </c>
      <c r="AL250" s="11">
        <f t="shared" si="48"/>
        <v>4</v>
      </c>
      <c r="AM250" s="14" t="str">
        <f>IF($O250 = TRUE, INDEX(Documentation!$M$9:$M$13, $AL250, 1), "")</f>
        <v>Financially Pressured</v>
      </c>
      <c r="AN250" s="1"/>
      <c r="AO250" s="1"/>
      <c r="AP250" s="38">
        <v>1.10196719678352E-5</v>
      </c>
      <c r="AQ250" s="35">
        <v>2.9279631911747899E-9</v>
      </c>
      <c r="AR250" s="35">
        <v>7.8211076086336899E-7</v>
      </c>
      <c r="AS250" s="35">
        <v>0.99997195122278404</v>
      </c>
      <c r="AT250" s="35">
        <v>1.6244066524185099E-5</v>
      </c>
      <c r="AU250" s="14">
        <v>4</v>
      </c>
      <c r="AV250" s="4" t="b">
        <f t="shared" si="49"/>
        <v>1</v>
      </c>
      <c r="AW250" s="4" t="b">
        <f t="shared" si="50"/>
        <v>1</v>
      </c>
      <c r="AX250" s="4" t="b">
        <f t="shared" si="51"/>
        <v>1</v>
      </c>
      <c r="AY250" s="4" t="b">
        <f t="shared" si="52"/>
        <v>1</v>
      </c>
      <c r="AZ250" s="4" t="b">
        <f t="shared" si="53"/>
        <v>1</v>
      </c>
      <c r="BA250" s="4" t="b">
        <f t="shared" si="54"/>
        <v>1</v>
      </c>
      <c r="BB250" s="14" t="b">
        <f t="shared" si="55"/>
        <v>1</v>
      </c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x14ac:dyDescent="0.2">
      <c r="A251" s="1"/>
      <c r="B251" s="11" t="s">
        <v>406</v>
      </c>
      <c r="C251" s="4">
        <v>1</v>
      </c>
      <c r="D251" s="4">
        <v>4</v>
      </c>
      <c r="E251" s="4">
        <v>1</v>
      </c>
      <c r="F251" s="4">
        <v>3</v>
      </c>
      <c r="G251" s="4">
        <v>4</v>
      </c>
      <c r="H251" s="4">
        <v>2</v>
      </c>
      <c r="I251" s="4">
        <v>1</v>
      </c>
      <c r="J251" s="4">
        <v>1</v>
      </c>
      <c r="K251" s="4">
        <v>1</v>
      </c>
      <c r="L251" s="4">
        <v>3</v>
      </c>
      <c r="M251" s="4">
        <v>1</v>
      </c>
      <c r="N251" s="14">
        <v>2</v>
      </c>
      <c r="O251" s="25" t="b">
        <f t="shared" si="42"/>
        <v>1</v>
      </c>
      <c r="P251" s="11">
        <f>IF($O251 = TRUE, IF(ISBLANK(C251), "", INDEX('Individual UI'!$E$6:$H$6,1,C251)), "")</f>
        <v>-4</v>
      </c>
      <c r="Q251" s="4">
        <f>IF($O251 = TRUE, IF(ISBLANK(D251), "", INDEX('Individual UI'!$E$6:$H$6,1,D251)), "")</f>
        <v>4</v>
      </c>
      <c r="R251" s="4">
        <f>IF($O251 = TRUE, IF(ISBLANK(E251), "", INDEX('Individual UI'!$E$6:$H$6,1,E251)), "")</f>
        <v>-4</v>
      </c>
      <c r="S251" s="4">
        <f>IF($O251 = TRUE, IF(ISBLANK(F251), "", INDEX('Individual UI'!$E$6:$H$6,1,F251)), "")</f>
        <v>2</v>
      </c>
      <c r="T251" s="4">
        <f>IF($O251 = TRUE, IF(ISBLANK(G251), "", INDEX('Individual UI'!$E$6:$H$6,1,G251)), "")</f>
        <v>4</v>
      </c>
      <c r="U251" s="4">
        <f>IF($O251 = TRUE, IF(ISBLANK(H251), "", INDEX('Individual UI'!$E$6:$H$6,1,H251)), "")</f>
        <v>-2</v>
      </c>
      <c r="V251" s="4">
        <f>IF($O251 = TRUE, IF(ISBLANK(I251), "", INDEX('Individual UI'!$E$6:$H$6,1,I251)), "")</f>
        <v>-4</v>
      </c>
      <c r="W251" s="4">
        <f>IF($O251 = TRUE, IF(ISBLANK(J251), "", INDEX('Individual UI'!$E$6:$H$6,1,J251)), "")</f>
        <v>-4</v>
      </c>
      <c r="X251" s="4">
        <f>IF($O251 = TRUE, IF(ISBLANK(K251), "", INDEX('Individual UI'!$E$6:$H$6,1,K251)), "")</f>
        <v>-4</v>
      </c>
      <c r="Y251" s="4">
        <f>IF($O251 = TRUE, IF(ISBLANK(L251), "", INDEX('Individual UI'!$E$6:$H$6,1,L251)), "")</f>
        <v>2</v>
      </c>
      <c r="Z251" s="4">
        <f>IF($O251 = TRUE, IF(ISBLANK(M251), "", INDEX('Individual UI'!$E$6:$H$6,1,M251)), "")</f>
        <v>-4</v>
      </c>
      <c r="AA251" s="14">
        <f>IF($O251 = TRUE, IF(ISBLANK(N251), "", INDEX('Individual UI'!$E$6:$H$6,1,N251)), "")</f>
        <v>-2</v>
      </c>
      <c r="AB251" s="11">
        <f>IF($O251 = TRUE, EXP(MMULT($P251:$AA251, Documentation!D$39:D$50) + Documentation!D$51), "")</f>
        <v>1.2289377028017325E-2</v>
      </c>
      <c r="AC251" s="4">
        <f>IF($O251 = TRUE, EXP(MMULT($P251:$AA251, Documentation!E$39:E$50) + Documentation!E$51), "")</f>
        <v>5.9911321985135083E-3</v>
      </c>
      <c r="AD251" s="4">
        <f>IF($O251 = TRUE, EXP(MMULT($P251:$AA251, Documentation!F$39:F$50) + Documentation!F$51), "")</f>
        <v>1.8941398923706288E-4</v>
      </c>
      <c r="AE251" s="4">
        <f>IF($O251 = TRUE, EXP(MMULT($P251:$AA251, Documentation!G$39:G$50) + Documentation!G$51), "")</f>
        <v>1.1502184829457911</v>
      </c>
      <c r="AF251" s="14">
        <f>IF($O251 = TRUE, EXP(MMULT($P251:$AA251, Documentation!H$39:H$50) + Documentation!H$51), "")</f>
        <v>1.8019254070322257E-2</v>
      </c>
      <c r="AG251" s="30">
        <f t="shared" si="43"/>
        <v>1.0355858852057967E-2</v>
      </c>
      <c r="AH251" s="28">
        <f t="shared" si="44"/>
        <v>5.0485325066013716E-3</v>
      </c>
      <c r="AI251" s="28">
        <f t="shared" si="45"/>
        <v>1.5961301640207801E-4</v>
      </c>
      <c r="AJ251" s="28">
        <f t="shared" si="46"/>
        <v>0.9692517555006257</v>
      </c>
      <c r="AK251" s="33">
        <f t="shared" si="47"/>
        <v>1.5184240124312768E-2</v>
      </c>
      <c r="AL251" s="11">
        <f t="shared" si="48"/>
        <v>4</v>
      </c>
      <c r="AM251" s="14" t="str">
        <f>IF($O251 = TRUE, INDEX(Documentation!$M$9:$M$13, $AL251, 1), "")</f>
        <v>Financially Pressured</v>
      </c>
      <c r="AN251" s="1"/>
      <c r="AO251" s="1"/>
      <c r="AP251" s="38">
        <v>1.0355858852058E-2</v>
      </c>
      <c r="AQ251" s="35">
        <v>5.0485325066014402E-3</v>
      </c>
      <c r="AR251" s="35">
        <v>1.59613016402082E-4</v>
      </c>
      <c r="AS251" s="35">
        <v>0.96925175550062603</v>
      </c>
      <c r="AT251" s="35">
        <v>1.51842401243129E-2</v>
      </c>
      <c r="AU251" s="14">
        <v>4</v>
      </c>
      <c r="AV251" s="4" t="b">
        <f t="shared" si="49"/>
        <v>1</v>
      </c>
      <c r="AW251" s="4" t="b">
        <f t="shared" si="50"/>
        <v>1</v>
      </c>
      <c r="AX251" s="4" t="b">
        <f t="shared" si="51"/>
        <v>1</v>
      </c>
      <c r="AY251" s="4" t="b">
        <f t="shared" si="52"/>
        <v>1</v>
      </c>
      <c r="AZ251" s="4" t="b">
        <f t="shared" si="53"/>
        <v>1</v>
      </c>
      <c r="BA251" s="4" t="b">
        <f t="shared" si="54"/>
        <v>1</v>
      </c>
      <c r="BB251" s="14" t="b">
        <f t="shared" si="55"/>
        <v>1</v>
      </c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x14ac:dyDescent="0.2">
      <c r="A252" s="1"/>
      <c r="B252" s="11" t="s">
        <v>407</v>
      </c>
      <c r="C252" s="4">
        <v>3</v>
      </c>
      <c r="D252" s="4">
        <v>1</v>
      </c>
      <c r="E252" s="4">
        <v>1</v>
      </c>
      <c r="F252" s="4">
        <v>2</v>
      </c>
      <c r="G252" s="4">
        <v>2</v>
      </c>
      <c r="H252" s="4">
        <v>1</v>
      </c>
      <c r="I252" s="4">
        <v>1</v>
      </c>
      <c r="J252" s="4">
        <v>3</v>
      </c>
      <c r="K252" s="4">
        <v>3</v>
      </c>
      <c r="L252" s="4">
        <v>1</v>
      </c>
      <c r="M252" s="4">
        <v>3</v>
      </c>
      <c r="N252" s="14">
        <v>3</v>
      </c>
      <c r="O252" s="25" t="b">
        <f t="shared" si="42"/>
        <v>1</v>
      </c>
      <c r="P252" s="11">
        <f>IF($O252 = TRUE, IF(ISBLANK(C252), "", INDEX('Individual UI'!$E$6:$H$6,1,C252)), "")</f>
        <v>2</v>
      </c>
      <c r="Q252" s="4">
        <f>IF($O252 = TRUE, IF(ISBLANK(D252), "", INDEX('Individual UI'!$E$6:$H$6,1,D252)), "")</f>
        <v>-4</v>
      </c>
      <c r="R252" s="4">
        <f>IF($O252 = TRUE, IF(ISBLANK(E252), "", INDEX('Individual UI'!$E$6:$H$6,1,E252)), "")</f>
        <v>-4</v>
      </c>
      <c r="S252" s="4">
        <f>IF($O252 = TRUE, IF(ISBLANK(F252), "", INDEX('Individual UI'!$E$6:$H$6,1,F252)), "")</f>
        <v>-2</v>
      </c>
      <c r="T252" s="4">
        <f>IF($O252 = TRUE, IF(ISBLANK(G252), "", INDEX('Individual UI'!$E$6:$H$6,1,G252)), "")</f>
        <v>-2</v>
      </c>
      <c r="U252" s="4">
        <f>IF($O252 = TRUE, IF(ISBLANK(H252), "", INDEX('Individual UI'!$E$6:$H$6,1,H252)), "")</f>
        <v>-4</v>
      </c>
      <c r="V252" s="4">
        <f>IF($O252 = TRUE, IF(ISBLANK(I252), "", INDEX('Individual UI'!$E$6:$H$6,1,I252)), "")</f>
        <v>-4</v>
      </c>
      <c r="W252" s="4">
        <f>IF($O252 = TRUE, IF(ISBLANK(J252), "", INDEX('Individual UI'!$E$6:$H$6,1,J252)), "")</f>
        <v>2</v>
      </c>
      <c r="X252" s="4">
        <f>IF($O252 = TRUE, IF(ISBLANK(K252), "", INDEX('Individual UI'!$E$6:$H$6,1,K252)), "")</f>
        <v>2</v>
      </c>
      <c r="Y252" s="4">
        <f>IF($O252 = TRUE, IF(ISBLANK(L252), "", INDEX('Individual UI'!$E$6:$H$6,1,L252)), "")</f>
        <v>-4</v>
      </c>
      <c r="Z252" s="4">
        <f>IF($O252 = TRUE, IF(ISBLANK(M252), "", INDEX('Individual UI'!$E$6:$H$6,1,M252)), "")</f>
        <v>2</v>
      </c>
      <c r="AA252" s="14">
        <f>IF($O252 = TRUE, IF(ISBLANK(N252), "", INDEX('Individual UI'!$E$6:$H$6,1,N252)), "")</f>
        <v>2</v>
      </c>
      <c r="AB252" s="11">
        <f>IF($O252 = TRUE, EXP(MMULT($P252:$AA252, Documentation!D$39:D$50) + Documentation!D$51), "")</f>
        <v>0.19955118934081087</v>
      </c>
      <c r="AC252" s="4">
        <f>IF($O252 = TRUE, EXP(MMULT($P252:$AA252, Documentation!E$39:E$50) + Documentation!E$51), "")</f>
        <v>3.3076121592657882E-3</v>
      </c>
      <c r="AD252" s="4">
        <f>IF($O252 = TRUE, EXP(MMULT($P252:$AA252, Documentation!F$39:F$50) + Documentation!F$51), "")</f>
        <v>2.0568276260796464E-2</v>
      </c>
      <c r="AE252" s="4">
        <f>IF($O252 = TRUE, EXP(MMULT($P252:$AA252, Documentation!G$39:G$50) + Documentation!G$51), "")</f>
        <v>2.1795333431244375E-4</v>
      </c>
      <c r="AF252" s="14">
        <f>IF($O252 = TRUE, EXP(MMULT($P252:$AA252, Documentation!H$39:H$50) + Documentation!H$51), "")</f>
        <v>2.1653670071379238E-4</v>
      </c>
      <c r="AG252" s="30">
        <f t="shared" si="43"/>
        <v>0.89140441258209679</v>
      </c>
      <c r="AH252" s="28">
        <f t="shared" si="44"/>
        <v>1.4775256833193574E-2</v>
      </c>
      <c r="AI252" s="28">
        <f t="shared" si="45"/>
        <v>9.1879443458330101E-2</v>
      </c>
      <c r="AJ252" s="28">
        <f t="shared" si="46"/>
        <v>9.73607647165045E-4</v>
      </c>
      <c r="AK252" s="33">
        <f t="shared" si="47"/>
        <v>9.6727947921464922E-4</v>
      </c>
      <c r="AL252" s="11">
        <f t="shared" si="48"/>
        <v>1</v>
      </c>
      <c r="AM252" s="14" t="str">
        <f>IF($O252 = TRUE, INDEX(Documentation!$M$9:$M$13, $AL252, 1), "")</f>
        <v>Decisive Pursuers</v>
      </c>
      <c r="AN252" s="1"/>
      <c r="AO252" s="1"/>
      <c r="AP252" s="38">
        <v>0.89140441258209702</v>
      </c>
      <c r="AQ252" s="35">
        <v>1.4775256833193501E-2</v>
      </c>
      <c r="AR252" s="35">
        <v>9.1879443458330101E-2</v>
      </c>
      <c r="AS252" s="35">
        <v>9.7360764716505205E-4</v>
      </c>
      <c r="AT252" s="35">
        <v>9.6727947921465497E-4</v>
      </c>
      <c r="AU252" s="14">
        <v>1</v>
      </c>
      <c r="AV252" s="4" t="b">
        <f t="shared" si="49"/>
        <v>1</v>
      </c>
      <c r="AW252" s="4" t="b">
        <f t="shared" si="50"/>
        <v>1</v>
      </c>
      <c r="AX252" s="4" t="b">
        <f t="shared" si="51"/>
        <v>1</v>
      </c>
      <c r="AY252" s="4" t="b">
        <f t="shared" si="52"/>
        <v>1</v>
      </c>
      <c r="AZ252" s="4" t="b">
        <f t="shared" si="53"/>
        <v>1</v>
      </c>
      <c r="BA252" s="4" t="b">
        <f t="shared" si="54"/>
        <v>1</v>
      </c>
      <c r="BB252" s="14" t="b">
        <f t="shared" si="55"/>
        <v>1</v>
      </c>
      <c r="BC252" s="1"/>
      <c r="BD252" s="1"/>
      <c r="BE252" s="1"/>
      <c r="BF252" s="1"/>
      <c r="BG252" s="1"/>
      <c r="BH252" s="1"/>
      <c r="BI252" s="1"/>
      <c r="BJ252" s="1"/>
      <c r="BK252" s="1"/>
      <c r="BL252" s="1"/>
    </row>
    <row r="253" spans="1:64" x14ac:dyDescent="0.2">
      <c r="A253" s="1"/>
      <c r="B253" s="11" t="s">
        <v>408</v>
      </c>
      <c r="C253" s="4">
        <v>2</v>
      </c>
      <c r="D253" s="4">
        <v>1</v>
      </c>
      <c r="E253" s="4">
        <v>1</v>
      </c>
      <c r="F253" s="4">
        <v>1</v>
      </c>
      <c r="G253" s="4">
        <v>1</v>
      </c>
      <c r="H253" s="4">
        <v>2</v>
      </c>
      <c r="I253" s="4">
        <v>4</v>
      </c>
      <c r="J253" s="4">
        <v>3</v>
      </c>
      <c r="K253" s="4">
        <v>1</v>
      </c>
      <c r="L253" s="4">
        <v>3</v>
      </c>
      <c r="M253" s="4">
        <v>1</v>
      </c>
      <c r="N253" s="14">
        <v>2</v>
      </c>
      <c r="O253" s="25" t="b">
        <f t="shared" si="42"/>
        <v>1</v>
      </c>
      <c r="P253" s="11">
        <f>IF($O253 = TRUE, IF(ISBLANK(C253), "", INDEX('Individual UI'!$E$6:$H$6,1,C253)), "")</f>
        <v>-2</v>
      </c>
      <c r="Q253" s="4">
        <f>IF($O253 = TRUE, IF(ISBLANK(D253), "", INDEX('Individual UI'!$E$6:$H$6,1,D253)), "")</f>
        <v>-4</v>
      </c>
      <c r="R253" s="4">
        <f>IF($O253 = TRUE, IF(ISBLANK(E253), "", INDEX('Individual UI'!$E$6:$H$6,1,E253)), "")</f>
        <v>-4</v>
      </c>
      <c r="S253" s="4">
        <f>IF($O253 = TRUE, IF(ISBLANK(F253), "", INDEX('Individual UI'!$E$6:$H$6,1,F253)), "")</f>
        <v>-4</v>
      </c>
      <c r="T253" s="4">
        <f>IF($O253 = TRUE, IF(ISBLANK(G253), "", INDEX('Individual UI'!$E$6:$H$6,1,G253)), "")</f>
        <v>-4</v>
      </c>
      <c r="U253" s="4">
        <f>IF($O253 = TRUE, IF(ISBLANK(H253), "", INDEX('Individual UI'!$E$6:$H$6,1,H253)), "")</f>
        <v>-2</v>
      </c>
      <c r="V253" s="4">
        <f>IF($O253 = TRUE, IF(ISBLANK(I253), "", INDEX('Individual UI'!$E$6:$H$6,1,I253)), "")</f>
        <v>4</v>
      </c>
      <c r="W253" s="4">
        <f>IF($O253 = TRUE, IF(ISBLANK(J253), "", INDEX('Individual UI'!$E$6:$H$6,1,J253)), "")</f>
        <v>2</v>
      </c>
      <c r="X253" s="4">
        <f>IF($O253 = TRUE, IF(ISBLANK(K253), "", INDEX('Individual UI'!$E$6:$H$6,1,K253)), "")</f>
        <v>-4</v>
      </c>
      <c r="Y253" s="4">
        <f>IF($O253 = TRUE, IF(ISBLANK(L253), "", INDEX('Individual UI'!$E$6:$H$6,1,L253)), "")</f>
        <v>2</v>
      </c>
      <c r="Z253" s="4">
        <f>IF($O253 = TRUE, IF(ISBLANK(M253), "", INDEX('Individual UI'!$E$6:$H$6,1,M253)), "")</f>
        <v>-4</v>
      </c>
      <c r="AA253" s="14">
        <f>IF($O253 = TRUE, IF(ISBLANK(N253), "", INDEX('Individual UI'!$E$6:$H$6,1,N253)), "")</f>
        <v>-2</v>
      </c>
      <c r="AB253" s="11">
        <f>IF($O253 = TRUE, EXP(MMULT($P253:$AA253, Documentation!D$39:D$50) + Documentation!D$51), "")</f>
        <v>198.11533346905816</v>
      </c>
      <c r="AC253" s="4">
        <f>IF($O253 = TRUE, EXP(MMULT($P253:$AA253, Documentation!E$39:E$50) + Documentation!E$51), "")</f>
        <v>8.6470796379484538E-5</v>
      </c>
      <c r="AD253" s="4">
        <f>IF($O253 = TRUE, EXP(MMULT($P253:$AA253, Documentation!F$39:F$50) + Documentation!F$51), "")</f>
        <v>1.273570334703268E-4</v>
      </c>
      <c r="AE253" s="4">
        <f>IF($O253 = TRUE, EXP(MMULT($P253:$AA253, Documentation!G$39:G$50) + Documentation!G$51), "")</f>
        <v>5.5596914973179718E-4</v>
      </c>
      <c r="AF253" s="14">
        <f>IF($O253 = TRUE, EXP(MMULT($P253:$AA253, Documentation!H$39:H$50) + Documentation!H$51), "")</f>
        <v>4.8687277412868132E-6</v>
      </c>
      <c r="AG253" s="30">
        <f t="shared" si="43"/>
        <v>0.9999960898398691</v>
      </c>
      <c r="AH253" s="28">
        <f t="shared" si="44"/>
        <v>4.3646524855345981E-7</v>
      </c>
      <c r="AI253" s="28">
        <f t="shared" si="45"/>
        <v>6.4284037612779127E-7</v>
      </c>
      <c r="AJ253" s="28">
        <f t="shared" si="46"/>
        <v>2.8062793831666004E-6</v>
      </c>
      <c r="AK253" s="33">
        <f t="shared" si="47"/>
        <v>2.4575123078709656E-8</v>
      </c>
      <c r="AL253" s="11">
        <f t="shared" si="48"/>
        <v>1</v>
      </c>
      <c r="AM253" s="14" t="str">
        <f>IF($O253 = TRUE, INDEX(Documentation!$M$9:$M$13, $AL253, 1), "")</f>
        <v>Decisive Pursuers</v>
      </c>
      <c r="AN253" s="1"/>
      <c r="AO253" s="1"/>
      <c r="AP253" s="38">
        <v>0.99999608983986898</v>
      </c>
      <c r="AQ253" s="35">
        <v>4.3646524855346801E-7</v>
      </c>
      <c r="AR253" s="35">
        <v>6.4284037612780599E-7</v>
      </c>
      <c r="AS253" s="35">
        <v>2.80627938316658E-6</v>
      </c>
      <c r="AT253" s="35">
        <v>2.4575123078709802E-8</v>
      </c>
      <c r="AU253" s="14">
        <v>1</v>
      </c>
      <c r="AV253" s="4" t="b">
        <f t="shared" si="49"/>
        <v>1</v>
      </c>
      <c r="AW253" s="4" t="b">
        <f t="shared" si="50"/>
        <v>1</v>
      </c>
      <c r="AX253" s="4" t="b">
        <f t="shared" si="51"/>
        <v>1</v>
      </c>
      <c r="AY253" s="4" t="b">
        <f t="shared" si="52"/>
        <v>1</v>
      </c>
      <c r="AZ253" s="4" t="b">
        <f t="shared" si="53"/>
        <v>1</v>
      </c>
      <c r="BA253" s="4" t="b">
        <f t="shared" si="54"/>
        <v>1</v>
      </c>
      <c r="BB253" s="14" t="b">
        <f t="shared" si="55"/>
        <v>1</v>
      </c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x14ac:dyDescent="0.2">
      <c r="A254" s="1"/>
      <c r="B254" s="11" t="s">
        <v>409</v>
      </c>
      <c r="C254" s="4">
        <v>2</v>
      </c>
      <c r="D254" s="4">
        <v>1</v>
      </c>
      <c r="E254" s="4">
        <v>4</v>
      </c>
      <c r="F254" s="4">
        <v>2</v>
      </c>
      <c r="G254" s="4">
        <v>2</v>
      </c>
      <c r="H254" s="4">
        <v>3</v>
      </c>
      <c r="I254" s="4">
        <v>1</v>
      </c>
      <c r="J254" s="4">
        <v>2</v>
      </c>
      <c r="K254" s="4">
        <v>1</v>
      </c>
      <c r="L254" s="4">
        <v>2</v>
      </c>
      <c r="M254" s="4">
        <v>1</v>
      </c>
      <c r="N254" s="14">
        <v>3</v>
      </c>
      <c r="O254" s="25" t="b">
        <f t="shared" si="42"/>
        <v>1</v>
      </c>
      <c r="P254" s="11">
        <f>IF($O254 = TRUE, IF(ISBLANK(C254), "", INDEX('Individual UI'!$E$6:$H$6,1,C254)), "")</f>
        <v>-2</v>
      </c>
      <c r="Q254" s="4">
        <f>IF($O254 = TRUE, IF(ISBLANK(D254), "", INDEX('Individual UI'!$E$6:$H$6,1,D254)), "")</f>
        <v>-4</v>
      </c>
      <c r="R254" s="4">
        <f>IF($O254 = TRUE, IF(ISBLANK(E254), "", INDEX('Individual UI'!$E$6:$H$6,1,E254)), "")</f>
        <v>4</v>
      </c>
      <c r="S254" s="4">
        <f>IF($O254 = TRUE, IF(ISBLANK(F254), "", INDEX('Individual UI'!$E$6:$H$6,1,F254)), "")</f>
        <v>-2</v>
      </c>
      <c r="T254" s="4">
        <f>IF($O254 = TRUE, IF(ISBLANK(G254), "", INDEX('Individual UI'!$E$6:$H$6,1,G254)), "")</f>
        <v>-2</v>
      </c>
      <c r="U254" s="4">
        <f>IF($O254 = TRUE, IF(ISBLANK(H254), "", INDEX('Individual UI'!$E$6:$H$6,1,H254)), "")</f>
        <v>2</v>
      </c>
      <c r="V254" s="4">
        <f>IF($O254 = TRUE, IF(ISBLANK(I254), "", INDEX('Individual UI'!$E$6:$H$6,1,I254)), "")</f>
        <v>-4</v>
      </c>
      <c r="W254" s="4">
        <f>IF($O254 = TRUE, IF(ISBLANK(J254), "", INDEX('Individual UI'!$E$6:$H$6,1,J254)), "")</f>
        <v>-2</v>
      </c>
      <c r="X254" s="4">
        <f>IF($O254 = TRUE, IF(ISBLANK(K254), "", INDEX('Individual UI'!$E$6:$H$6,1,K254)), "")</f>
        <v>-4</v>
      </c>
      <c r="Y254" s="4">
        <f>IF($O254 = TRUE, IF(ISBLANK(L254), "", INDEX('Individual UI'!$E$6:$H$6,1,L254)), "")</f>
        <v>-2</v>
      </c>
      <c r="Z254" s="4">
        <f>IF($O254 = TRUE, IF(ISBLANK(M254), "", INDEX('Individual UI'!$E$6:$H$6,1,M254)), "")</f>
        <v>-4</v>
      </c>
      <c r="AA254" s="14">
        <f>IF($O254 = TRUE, IF(ISBLANK(N254), "", INDEX('Individual UI'!$E$6:$H$6,1,N254)), "")</f>
        <v>2</v>
      </c>
      <c r="AB254" s="11">
        <f>IF($O254 = TRUE, EXP(MMULT($P254:$AA254, Documentation!D$39:D$50) + Documentation!D$51), "")</f>
        <v>0.13036952571862187</v>
      </c>
      <c r="AC254" s="4">
        <f>IF($O254 = TRUE, EXP(MMULT($P254:$AA254, Documentation!E$39:E$50) + Documentation!E$51), "")</f>
        <v>5.6595125108050467E-4</v>
      </c>
      <c r="AD254" s="4">
        <f>IF($O254 = TRUE, EXP(MMULT($P254:$AA254, Documentation!F$39:F$50) + Documentation!F$51), "")</f>
        <v>1.2171574987582541E-3</v>
      </c>
      <c r="AE254" s="4">
        <f>IF($O254 = TRUE, EXP(MMULT($P254:$AA254, Documentation!G$39:G$50) + Documentation!G$51), "")</f>
        <v>18.866463216711928</v>
      </c>
      <c r="AF254" s="14">
        <f>IF($O254 = TRUE, EXP(MMULT($P254:$AA254, Documentation!H$39:H$50) + Documentation!H$51), "")</f>
        <v>2.1810554757583388E-2</v>
      </c>
      <c r="AG254" s="30">
        <f t="shared" si="43"/>
        <v>6.8541852288822461E-3</v>
      </c>
      <c r="AH254" s="28">
        <f t="shared" si="44"/>
        <v>2.9754919211686063E-5</v>
      </c>
      <c r="AI254" s="28">
        <f t="shared" si="45"/>
        <v>6.3992124717996367E-5</v>
      </c>
      <c r="AJ254" s="28">
        <f t="shared" si="46"/>
        <v>0.99190537657042332</v>
      </c>
      <c r="AK254" s="33">
        <f t="shared" si="47"/>
        <v>1.1466911567647277E-3</v>
      </c>
      <c r="AL254" s="11">
        <f t="shared" si="48"/>
        <v>4</v>
      </c>
      <c r="AM254" s="14" t="str">
        <f>IF($O254 = TRUE, INDEX(Documentation!$M$9:$M$13, $AL254, 1), "")</f>
        <v>Financially Pressured</v>
      </c>
      <c r="AN254" s="1"/>
      <c r="AO254" s="1"/>
      <c r="AP254" s="38">
        <v>6.85418522888226E-3</v>
      </c>
      <c r="AQ254" s="35">
        <v>2.9754919211686399E-5</v>
      </c>
      <c r="AR254" s="35">
        <v>6.3992124717997804E-5</v>
      </c>
      <c r="AS254" s="35">
        <v>0.99190537657042299</v>
      </c>
      <c r="AT254" s="35">
        <v>1.1466911567647401E-3</v>
      </c>
      <c r="AU254" s="14">
        <v>4</v>
      </c>
      <c r="AV254" s="4" t="b">
        <f t="shared" si="49"/>
        <v>1</v>
      </c>
      <c r="AW254" s="4" t="b">
        <f t="shared" si="50"/>
        <v>1</v>
      </c>
      <c r="AX254" s="4" t="b">
        <f t="shared" si="51"/>
        <v>1</v>
      </c>
      <c r="AY254" s="4" t="b">
        <f t="shared" si="52"/>
        <v>1</v>
      </c>
      <c r="AZ254" s="4" t="b">
        <f t="shared" si="53"/>
        <v>1</v>
      </c>
      <c r="BA254" s="4" t="b">
        <f t="shared" si="54"/>
        <v>1</v>
      </c>
      <c r="BB254" s="14" t="b">
        <f t="shared" si="55"/>
        <v>1</v>
      </c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x14ac:dyDescent="0.2">
      <c r="A255" s="1"/>
      <c r="B255" s="11" t="s">
        <v>410</v>
      </c>
      <c r="C255" s="4">
        <v>2</v>
      </c>
      <c r="D255" s="4">
        <v>4</v>
      </c>
      <c r="E255" s="4">
        <v>4</v>
      </c>
      <c r="F255" s="4">
        <v>3</v>
      </c>
      <c r="G255" s="4">
        <v>4</v>
      </c>
      <c r="H255" s="4">
        <v>4</v>
      </c>
      <c r="I255" s="4">
        <v>3</v>
      </c>
      <c r="J255" s="4">
        <v>1</v>
      </c>
      <c r="K255" s="4">
        <v>1</v>
      </c>
      <c r="L255" s="4">
        <v>2</v>
      </c>
      <c r="M255" s="4">
        <v>1</v>
      </c>
      <c r="N255" s="14">
        <v>1</v>
      </c>
      <c r="O255" s="25" t="b">
        <f t="shared" si="42"/>
        <v>1</v>
      </c>
      <c r="P255" s="11">
        <f>IF($O255 = TRUE, IF(ISBLANK(C255), "", INDEX('Individual UI'!$E$6:$H$6,1,C255)), "")</f>
        <v>-2</v>
      </c>
      <c r="Q255" s="4">
        <f>IF($O255 = TRUE, IF(ISBLANK(D255), "", INDEX('Individual UI'!$E$6:$H$6,1,D255)), "")</f>
        <v>4</v>
      </c>
      <c r="R255" s="4">
        <f>IF($O255 = TRUE, IF(ISBLANK(E255), "", INDEX('Individual UI'!$E$6:$H$6,1,E255)), "")</f>
        <v>4</v>
      </c>
      <c r="S255" s="4">
        <f>IF($O255 = TRUE, IF(ISBLANK(F255), "", INDEX('Individual UI'!$E$6:$H$6,1,F255)), "")</f>
        <v>2</v>
      </c>
      <c r="T255" s="4">
        <f>IF($O255 = TRUE, IF(ISBLANK(G255), "", INDEX('Individual UI'!$E$6:$H$6,1,G255)), "")</f>
        <v>4</v>
      </c>
      <c r="U255" s="4">
        <f>IF($O255 = TRUE, IF(ISBLANK(H255), "", INDEX('Individual UI'!$E$6:$H$6,1,H255)), "")</f>
        <v>4</v>
      </c>
      <c r="V255" s="4">
        <f>IF($O255 = TRUE, IF(ISBLANK(I255), "", INDEX('Individual UI'!$E$6:$H$6,1,I255)), "")</f>
        <v>2</v>
      </c>
      <c r="W255" s="4">
        <f>IF($O255 = TRUE, IF(ISBLANK(J255), "", INDEX('Individual UI'!$E$6:$H$6,1,J255)), "")</f>
        <v>-4</v>
      </c>
      <c r="X255" s="4">
        <f>IF($O255 = TRUE, IF(ISBLANK(K255), "", INDEX('Individual UI'!$E$6:$H$6,1,K255)), "")</f>
        <v>-4</v>
      </c>
      <c r="Y255" s="4">
        <f>IF($O255 = TRUE, IF(ISBLANK(L255), "", INDEX('Individual UI'!$E$6:$H$6,1,L255)), "")</f>
        <v>-2</v>
      </c>
      <c r="Z255" s="4">
        <f>IF($O255 = TRUE, IF(ISBLANK(M255), "", INDEX('Individual UI'!$E$6:$H$6,1,M255)), "")</f>
        <v>-4</v>
      </c>
      <c r="AA255" s="14">
        <f>IF($O255 = TRUE, IF(ISBLANK(N255), "", INDEX('Individual UI'!$E$6:$H$6,1,N255)), "")</f>
        <v>-4</v>
      </c>
      <c r="AB255" s="11">
        <f>IF($O255 = TRUE, EXP(MMULT($P255:$AA255, Documentation!D$39:D$50) + Documentation!D$51), "")</f>
        <v>2.5558903214350294E-4</v>
      </c>
      <c r="AC255" s="4">
        <f>IF($O255 = TRUE, EXP(MMULT($P255:$AA255, Documentation!E$39:E$50) + Documentation!E$51), "")</f>
        <v>1.5506979663900879E-3</v>
      </c>
      <c r="AD255" s="4">
        <f>IF($O255 = TRUE, EXP(MMULT($P255:$AA255, Documentation!F$39:F$50) + Documentation!F$51), "")</f>
        <v>1.00935140952295E-3</v>
      </c>
      <c r="AE255" s="4">
        <f>IF($O255 = TRUE, EXP(MMULT($P255:$AA255, Documentation!G$39:G$50) + Documentation!G$51), "")</f>
        <v>61.523289611820871</v>
      </c>
      <c r="AF255" s="14">
        <f>IF($O255 = TRUE, EXP(MMULT($P255:$AA255, Documentation!H$39:H$50) + Documentation!H$51), "")</f>
        <v>1.4410994916866571</v>
      </c>
      <c r="AG255" s="30">
        <f t="shared" si="43"/>
        <v>4.0590817583707056E-6</v>
      </c>
      <c r="AH255" s="28">
        <f t="shared" si="44"/>
        <v>2.4627073295471058E-5</v>
      </c>
      <c r="AI255" s="28">
        <f t="shared" si="45"/>
        <v>1.6029795409530886E-5</v>
      </c>
      <c r="AJ255" s="28">
        <f t="shared" si="46"/>
        <v>0.977068775150288</v>
      </c>
      <c r="AK255" s="33">
        <f t="shared" si="47"/>
        <v>2.2886508899248557E-2</v>
      </c>
      <c r="AL255" s="11">
        <f t="shared" si="48"/>
        <v>4</v>
      </c>
      <c r="AM255" s="14" t="str">
        <f>IF($O255 = TRUE, INDEX(Documentation!$M$9:$M$13, $AL255, 1), "")</f>
        <v>Financially Pressured</v>
      </c>
      <c r="AN255" s="1"/>
      <c r="AO255" s="1"/>
      <c r="AP255" s="38">
        <v>4.0590817583707403E-6</v>
      </c>
      <c r="AQ255" s="35">
        <v>2.4627073295471699E-5</v>
      </c>
      <c r="AR255" s="35">
        <v>1.6029795409531499E-5</v>
      </c>
      <c r="AS255" s="35">
        <v>0.977068775150288</v>
      </c>
      <c r="AT255" s="35">
        <v>2.28865088992488E-2</v>
      </c>
      <c r="AU255" s="14">
        <v>4</v>
      </c>
      <c r="AV255" s="4" t="b">
        <f t="shared" si="49"/>
        <v>1</v>
      </c>
      <c r="AW255" s="4" t="b">
        <f t="shared" si="50"/>
        <v>1</v>
      </c>
      <c r="AX255" s="4" t="b">
        <f t="shared" si="51"/>
        <v>1</v>
      </c>
      <c r="AY255" s="4" t="b">
        <f t="shared" si="52"/>
        <v>1</v>
      </c>
      <c r="AZ255" s="4" t="b">
        <f t="shared" si="53"/>
        <v>1</v>
      </c>
      <c r="BA255" s="4" t="b">
        <f t="shared" si="54"/>
        <v>1</v>
      </c>
      <c r="BB255" s="14" t="b">
        <f t="shared" si="55"/>
        <v>1</v>
      </c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x14ac:dyDescent="0.2">
      <c r="A256" s="1"/>
      <c r="B256" s="11" t="s">
        <v>411</v>
      </c>
      <c r="C256" s="4">
        <v>1</v>
      </c>
      <c r="D256" s="4">
        <v>1</v>
      </c>
      <c r="E256" s="4">
        <v>1</v>
      </c>
      <c r="F256" s="4">
        <v>1</v>
      </c>
      <c r="G256" s="4">
        <v>1</v>
      </c>
      <c r="H256" s="4">
        <v>3</v>
      </c>
      <c r="I256" s="4">
        <v>3</v>
      </c>
      <c r="J256" s="4">
        <v>3</v>
      </c>
      <c r="K256" s="4">
        <v>3</v>
      </c>
      <c r="L256" s="4">
        <v>1</v>
      </c>
      <c r="M256" s="4">
        <v>1</v>
      </c>
      <c r="N256" s="14">
        <v>3</v>
      </c>
      <c r="O256" s="25" t="b">
        <f t="shared" si="42"/>
        <v>1</v>
      </c>
      <c r="P256" s="11">
        <f>IF($O256 = TRUE, IF(ISBLANK(C256), "", INDEX('Individual UI'!$E$6:$H$6,1,C256)), "")</f>
        <v>-4</v>
      </c>
      <c r="Q256" s="4">
        <f>IF($O256 = TRUE, IF(ISBLANK(D256), "", INDEX('Individual UI'!$E$6:$H$6,1,D256)), "")</f>
        <v>-4</v>
      </c>
      <c r="R256" s="4">
        <f>IF($O256 = TRUE, IF(ISBLANK(E256), "", INDEX('Individual UI'!$E$6:$H$6,1,E256)), "")</f>
        <v>-4</v>
      </c>
      <c r="S256" s="4">
        <f>IF($O256 = TRUE, IF(ISBLANK(F256), "", INDEX('Individual UI'!$E$6:$H$6,1,F256)), "")</f>
        <v>-4</v>
      </c>
      <c r="T256" s="4">
        <f>IF($O256 = TRUE, IF(ISBLANK(G256), "", INDEX('Individual UI'!$E$6:$H$6,1,G256)), "")</f>
        <v>-4</v>
      </c>
      <c r="U256" s="4">
        <f>IF($O256 = TRUE, IF(ISBLANK(H256), "", INDEX('Individual UI'!$E$6:$H$6,1,H256)), "")</f>
        <v>2</v>
      </c>
      <c r="V256" s="4">
        <f>IF($O256 = TRUE, IF(ISBLANK(I256), "", INDEX('Individual UI'!$E$6:$H$6,1,I256)), "")</f>
        <v>2</v>
      </c>
      <c r="W256" s="4">
        <f>IF($O256 = TRUE, IF(ISBLANK(J256), "", INDEX('Individual UI'!$E$6:$H$6,1,J256)), "")</f>
        <v>2</v>
      </c>
      <c r="X256" s="4">
        <f>IF($O256 = TRUE, IF(ISBLANK(K256), "", INDEX('Individual UI'!$E$6:$H$6,1,K256)), "")</f>
        <v>2</v>
      </c>
      <c r="Y256" s="4">
        <f>IF($O256 = TRUE, IF(ISBLANK(L256), "", INDEX('Individual UI'!$E$6:$H$6,1,L256)), "")</f>
        <v>-4</v>
      </c>
      <c r="Z256" s="4">
        <f>IF($O256 = TRUE, IF(ISBLANK(M256), "", INDEX('Individual UI'!$E$6:$H$6,1,M256)), "")</f>
        <v>-4</v>
      </c>
      <c r="AA256" s="14">
        <f>IF($O256 = TRUE, IF(ISBLANK(N256), "", INDEX('Individual UI'!$E$6:$H$6,1,N256)), "")</f>
        <v>2</v>
      </c>
      <c r="AB256" s="11">
        <f>IF($O256 = TRUE, EXP(MMULT($P256:$AA256, Documentation!D$39:D$50) + Documentation!D$51), "")</f>
        <v>44.788768793186271</v>
      </c>
      <c r="AC256" s="4">
        <f>IF($O256 = TRUE, EXP(MMULT($P256:$AA256, Documentation!E$39:E$50) + Documentation!E$51), "")</f>
        <v>3.4045413971870228E-5</v>
      </c>
      <c r="AD256" s="4">
        <f>IF($O256 = TRUE, EXP(MMULT($P256:$AA256, Documentation!F$39:F$50) + Documentation!F$51), "")</f>
        <v>9.0008377452487195E-4</v>
      </c>
      <c r="AE256" s="4">
        <f>IF($O256 = TRUE, EXP(MMULT($P256:$AA256, Documentation!G$39:G$50) + Documentation!G$51), "")</f>
        <v>1.9953158031845238E-3</v>
      </c>
      <c r="AF256" s="14">
        <f>IF($O256 = TRUE, EXP(MMULT($P256:$AA256, Documentation!H$39:H$50) + Documentation!H$51), "")</f>
        <v>2.2208262455932773E-6</v>
      </c>
      <c r="AG256" s="30">
        <f t="shared" si="43"/>
        <v>0.99993454890553646</v>
      </c>
      <c r="AH256" s="28">
        <f t="shared" si="44"/>
        <v>7.600830873351291E-7</v>
      </c>
      <c r="AI256" s="28">
        <f t="shared" si="45"/>
        <v>2.0094878410536737E-5</v>
      </c>
      <c r="AJ256" s="28">
        <f t="shared" si="46"/>
        <v>4.4546551766007311E-5</v>
      </c>
      <c r="AK256" s="33">
        <f t="shared" si="47"/>
        <v>4.9581199705197584E-8</v>
      </c>
      <c r="AL256" s="11">
        <f t="shared" si="48"/>
        <v>1</v>
      </c>
      <c r="AM256" s="14" t="str">
        <f>IF($O256 = TRUE, INDEX(Documentation!$M$9:$M$13, $AL256, 1), "")</f>
        <v>Decisive Pursuers</v>
      </c>
      <c r="AN256" s="1"/>
      <c r="AO256" s="1"/>
      <c r="AP256" s="38">
        <v>0.99993454890553601</v>
      </c>
      <c r="AQ256" s="35">
        <v>7.6008308733514096E-7</v>
      </c>
      <c r="AR256" s="35">
        <v>2.0094878410537099E-5</v>
      </c>
      <c r="AS256" s="35">
        <v>4.4546551766007297E-5</v>
      </c>
      <c r="AT256" s="35">
        <v>4.9581199705197803E-8</v>
      </c>
      <c r="AU256" s="14">
        <v>1</v>
      </c>
      <c r="AV256" s="4" t="b">
        <f t="shared" si="49"/>
        <v>1</v>
      </c>
      <c r="AW256" s="4" t="b">
        <f t="shared" si="50"/>
        <v>1</v>
      </c>
      <c r="AX256" s="4" t="b">
        <f t="shared" si="51"/>
        <v>1</v>
      </c>
      <c r="AY256" s="4" t="b">
        <f t="shared" si="52"/>
        <v>1</v>
      </c>
      <c r="AZ256" s="4" t="b">
        <f t="shared" si="53"/>
        <v>1</v>
      </c>
      <c r="BA256" s="4" t="b">
        <f t="shared" si="54"/>
        <v>1</v>
      </c>
      <c r="BB256" s="14" t="b">
        <f t="shared" si="55"/>
        <v>1</v>
      </c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x14ac:dyDescent="0.2">
      <c r="A257" s="1"/>
      <c r="B257" s="11" t="s">
        <v>412</v>
      </c>
      <c r="C257" s="4">
        <v>4</v>
      </c>
      <c r="D257" s="4">
        <v>4</v>
      </c>
      <c r="E257" s="4">
        <v>4</v>
      </c>
      <c r="F257" s="4">
        <v>3</v>
      </c>
      <c r="G257" s="4">
        <v>2</v>
      </c>
      <c r="H257" s="4">
        <v>4</v>
      </c>
      <c r="I257" s="4">
        <v>1</v>
      </c>
      <c r="J257" s="4">
        <v>1</v>
      </c>
      <c r="K257" s="4">
        <v>2</v>
      </c>
      <c r="L257" s="4">
        <v>4</v>
      </c>
      <c r="M257" s="4">
        <v>3</v>
      </c>
      <c r="N257" s="14">
        <v>2</v>
      </c>
      <c r="O257" s="25" t="b">
        <f t="shared" si="42"/>
        <v>1</v>
      </c>
      <c r="P257" s="11">
        <f>IF($O257 = TRUE, IF(ISBLANK(C257), "", INDEX('Individual UI'!$E$6:$H$6,1,C257)), "")</f>
        <v>4</v>
      </c>
      <c r="Q257" s="4">
        <f>IF($O257 = TRUE, IF(ISBLANK(D257), "", INDEX('Individual UI'!$E$6:$H$6,1,D257)), "")</f>
        <v>4</v>
      </c>
      <c r="R257" s="4">
        <f>IF($O257 = TRUE, IF(ISBLANK(E257), "", INDEX('Individual UI'!$E$6:$H$6,1,E257)), "")</f>
        <v>4</v>
      </c>
      <c r="S257" s="4">
        <f>IF($O257 = TRUE, IF(ISBLANK(F257), "", INDEX('Individual UI'!$E$6:$H$6,1,F257)), "")</f>
        <v>2</v>
      </c>
      <c r="T257" s="4">
        <f>IF($O257 = TRUE, IF(ISBLANK(G257), "", INDEX('Individual UI'!$E$6:$H$6,1,G257)), "")</f>
        <v>-2</v>
      </c>
      <c r="U257" s="4">
        <f>IF($O257 = TRUE, IF(ISBLANK(H257), "", INDEX('Individual UI'!$E$6:$H$6,1,H257)), "")</f>
        <v>4</v>
      </c>
      <c r="V257" s="4">
        <f>IF($O257 = TRUE, IF(ISBLANK(I257), "", INDEX('Individual UI'!$E$6:$H$6,1,I257)), "")</f>
        <v>-4</v>
      </c>
      <c r="W257" s="4">
        <f>IF($O257 = TRUE, IF(ISBLANK(J257), "", INDEX('Individual UI'!$E$6:$H$6,1,J257)), "")</f>
        <v>-4</v>
      </c>
      <c r="X257" s="4">
        <f>IF($O257 = TRUE, IF(ISBLANK(K257), "", INDEX('Individual UI'!$E$6:$H$6,1,K257)), "")</f>
        <v>-2</v>
      </c>
      <c r="Y257" s="4">
        <f>IF($O257 = TRUE, IF(ISBLANK(L257), "", INDEX('Individual UI'!$E$6:$H$6,1,L257)), "")</f>
        <v>4</v>
      </c>
      <c r="Z257" s="4">
        <f>IF($O257 = TRUE, IF(ISBLANK(M257), "", INDEX('Individual UI'!$E$6:$H$6,1,M257)), "")</f>
        <v>2</v>
      </c>
      <c r="AA257" s="14">
        <f>IF($O257 = TRUE, IF(ISBLANK(N257), "", INDEX('Individual UI'!$E$6:$H$6,1,N257)), "")</f>
        <v>-2</v>
      </c>
      <c r="AB257" s="11">
        <f>IF($O257 = TRUE, EXP(MMULT($P257:$AA257, Documentation!D$39:D$50) + Documentation!D$51), "")</f>
        <v>2.2862437406780004E-6</v>
      </c>
      <c r="AC257" s="4">
        <f>IF($O257 = TRUE, EXP(MMULT($P257:$AA257, Documentation!E$39:E$50) + Documentation!E$51), "")</f>
        <v>6.3714740705650117</v>
      </c>
      <c r="AD257" s="4">
        <f>IF($O257 = TRUE, EXP(MMULT($P257:$AA257, Documentation!F$39:F$50) + Documentation!F$51), "")</f>
        <v>0.16893068529039318</v>
      </c>
      <c r="AE257" s="4">
        <f>IF($O257 = TRUE, EXP(MMULT($P257:$AA257, Documentation!G$39:G$50) + Documentation!G$51), "")</f>
        <v>0.15701206045857069</v>
      </c>
      <c r="AF257" s="14">
        <f>IF($O257 = TRUE, EXP(MMULT($P257:$AA257, Documentation!H$39:H$50) + Documentation!H$51), "")</f>
        <v>200.02423538310546</v>
      </c>
      <c r="AG257" s="30">
        <f t="shared" si="43"/>
        <v>1.1059527103565045E-8</v>
      </c>
      <c r="AH257" s="28">
        <f t="shared" si="44"/>
        <v>3.0821512561988972E-2</v>
      </c>
      <c r="AI257" s="28">
        <f t="shared" si="45"/>
        <v>8.1718911214552546E-4</v>
      </c>
      <c r="AJ257" s="28">
        <f t="shared" si="46"/>
        <v>7.5953368721446638E-4</v>
      </c>
      <c r="AK257" s="33">
        <f t="shared" si="47"/>
        <v>0.96760175357912392</v>
      </c>
      <c r="AL257" s="11">
        <f t="shared" si="48"/>
        <v>5</v>
      </c>
      <c r="AM257" s="14" t="str">
        <f>IF($O257 = TRUE, INDEX(Documentation!$M$9:$M$13, $AL257, 1), "")</f>
        <v>Reluctant Claimants</v>
      </c>
      <c r="AN257" s="1"/>
      <c r="AO257" s="1"/>
      <c r="AP257" s="38">
        <v>1.10595271035651E-8</v>
      </c>
      <c r="AQ257" s="35">
        <v>3.0821512561988802E-2</v>
      </c>
      <c r="AR257" s="35">
        <v>8.1718911214552199E-4</v>
      </c>
      <c r="AS257" s="35">
        <v>7.5953368721446096E-4</v>
      </c>
      <c r="AT257" s="35">
        <v>0.96760175357912404</v>
      </c>
      <c r="AU257" s="14">
        <v>5</v>
      </c>
      <c r="AV257" s="4" t="b">
        <f t="shared" si="49"/>
        <v>1</v>
      </c>
      <c r="AW257" s="4" t="b">
        <f t="shared" si="50"/>
        <v>1</v>
      </c>
      <c r="AX257" s="4" t="b">
        <f t="shared" si="51"/>
        <v>1</v>
      </c>
      <c r="AY257" s="4" t="b">
        <f t="shared" si="52"/>
        <v>1</v>
      </c>
      <c r="AZ257" s="4" t="b">
        <f t="shared" si="53"/>
        <v>1</v>
      </c>
      <c r="BA257" s="4" t="b">
        <f t="shared" si="54"/>
        <v>1</v>
      </c>
      <c r="BB257" s="14" t="b">
        <f t="shared" si="55"/>
        <v>1</v>
      </c>
      <c r="BC257" s="1"/>
      <c r="BD257" s="1"/>
      <c r="BE257" s="1"/>
      <c r="BF257" s="1"/>
      <c r="BG257" s="1"/>
      <c r="BH257" s="1"/>
      <c r="BI257" s="1"/>
      <c r="BJ257" s="1"/>
      <c r="BK257" s="1"/>
      <c r="BL257" s="1"/>
    </row>
    <row r="258" spans="1:64" x14ac:dyDescent="0.2">
      <c r="A258" s="1"/>
      <c r="B258" s="11" t="s">
        <v>413</v>
      </c>
      <c r="C258" s="4">
        <v>2</v>
      </c>
      <c r="D258" s="4">
        <v>2</v>
      </c>
      <c r="E258" s="4">
        <v>4</v>
      </c>
      <c r="F258" s="4">
        <v>2</v>
      </c>
      <c r="G258" s="4">
        <v>2</v>
      </c>
      <c r="H258" s="4">
        <v>3</v>
      </c>
      <c r="I258" s="4">
        <v>3</v>
      </c>
      <c r="J258" s="4">
        <v>3</v>
      </c>
      <c r="K258" s="4">
        <v>3</v>
      </c>
      <c r="L258" s="4">
        <v>4</v>
      </c>
      <c r="M258" s="4">
        <v>2</v>
      </c>
      <c r="N258" s="14">
        <v>4</v>
      </c>
      <c r="O258" s="25" t="b">
        <f t="shared" si="42"/>
        <v>1</v>
      </c>
      <c r="P258" s="11">
        <f>IF($O258 = TRUE, IF(ISBLANK(C258), "", INDEX('Individual UI'!$E$6:$H$6,1,C258)), "")</f>
        <v>-2</v>
      </c>
      <c r="Q258" s="4">
        <f>IF($O258 = TRUE, IF(ISBLANK(D258), "", INDEX('Individual UI'!$E$6:$H$6,1,D258)), "")</f>
        <v>-2</v>
      </c>
      <c r="R258" s="4">
        <f>IF($O258 = TRUE, IF(ISBLANK(E258), "", INDEX('Individual UI'!$E$6:$H$6,1,E258)), "")</f>
        <v>4</v>
      </c>
      <c r="S258" s="4">
        <f>IF($O258 = TRUE, IF(ISBLANK(F258), "", INDEX('Individual UI'!$E$6:$H$6,1,F258)), "")</f>
        <v>-2</v>
      </c>
      <c r="T258" s="4">
        <f>IF($O258 = TRUE, IF(ISBLANK(G258), "", INDEX('Individual UI'!$E$6:$H$6,1,G258)), "")</f>
        <v>-2</v>
      </c>
      <c r="U258" s="4">
        <f>IF($O258 = TRUE, IF(ISBLANK(H258), "", INDEX('Individual UI'!$E$6:$H$6,1,H258)), "")</f>
        <v>2</v>
      </c>
      <c r="V258" s="4">
        <f>IF($O258 = TRUE, IF(ISBLANK(I258), "", INDEX('Individual UI'!$E$6:$H$6,1,I258)), "")</f>
        <v>2</v>
      </c>
      <c r="W258" s="4">
        <f>IF($O258 = TRUE, IF(ISBLANK(J258), "", INDEX('Individual UI'!$E$6:$H$6,1,J258)), "")</f>
        <v>2</v>
      </c>
      <c r="X258" s="4">
        <f>IF($O258 = TRUE, IF(ISBLANK(K258), "", INDEX('Individual UI'!$E$6:$H$6,1,K258)), "")</f>
        <v>2</v>
      </c>
      <c r="Y258" s="4">
        <f>IF($O258 = TRUE, IF(ISBLANK(L258), "", INDEX('Individual UI'!$E$6:$H$6,1,L258)), "")</f>
        <v>4</v>
      </c>
      <c r="Z258" s="4">
        <f>IF($O258 = TRUE, IF(ISBLANK(M258), "", INDEX('Individual UI'!$E$6:$H$6,1,M258)), "")</f>
        <v>-2</v>
      </c>
      <c r="AA258" s="14">
        <f>IF($O258 = TRUE, IF(ISBLANK(N258), "", INDEX('Individual UI'!$E$6:$H$6,1,N258)), "")</f>
        <v>4</v>
      </c>
      <c r="AB258" s="11">
        <f>IF($O258 = TRUE, EXP(MMULT($P258:$AA258, Documentation!D$39:D$50) + Documentation!D$51), "")</f>
        <v>1.8600742722106517E-2</v>
      </c>
      <c r="AC258" s="4">
        <f>IF($O258 = TRUE, EXP(MMULT($P258:$AA258, Documentation!E$39:E$50) + Documentation!E$51), "")</f>
        <v>2.4713757087055872E-2</v>
      </c>
      <c r="AD258" s="4">
        <f>IF($O258 = TRUE, EXP(MMULT($P258:$AA258, Documentation!F$39:F$50) + Documentation!F$51), "")</f>
        <v>0.12195965984156507</v>
      </c>
      <c r="AE258" s="4">
        <f>IF($O258 = TRUE, EXP(MMULT($P258:$AA258, Documentation!G$39:G$50) + Documentation!G$51), "")</f>
        <v>4.1673170604005156E-3</v>
      </c>
      <c r="AF258" s="14">
        <f>IF($O258 = TRUE, EXP(MMULT($P258:$AA258, Documentation!H$39:H$50) + Documentation!H$51), "")</f>
        <v>4.1459113798946877E-4</v>
      </c>
      <c r="AG258" s="30">
        <f t="shared" si="43"/>
        <v>0.10950885039108224</v>
      </c>
      <c r="AH258" s="28">
        <f t="shared" si="44"/>
        <v>0.14549822917724092</v>
      </c>
      <c r="AI258" s="28">
        <f t="shared" si="45"/>
        <v>0.71801768041575886</v>
      </c>
      <c r="AJ258" s="28">
        <f t="shared" si="46"/>
        <v>2.4534402056818651E-2</v>
      </c>
      <c r="AK258" s="33">
        <f t="shared" si="47"/>
        <v>2.4408379590992809E-3</v>
      </c>
      <c r="AL258" s="11">
        <f t="shared" si="48"/>
        <v>3</v>
      </c>
      <c r="AM258" s="14" t="str">
        <f>IF($O258 = TRUE, INDEX(Documentation!$M$9:$M$13, $AL258, 1), "")</f>
        <v>Process Skeptics</v>
      </c>
      <c r="AN258" s="1"/>
      <c r="AO258" s="1"/>
      <c r="AP258" s="38">
        <v>0.109508850391082</v>
      </c>
      <c r="AQ258" s="35">
        <v>0.14549822917724101</v>
      </c>
      <c r="AR258" s="35">
        <v>0.71801768041575997</v>
      </c>
      <c r="AS258" s="35">
        <v>2.45344020568182E-2</v>
      </c>
      <c r="AT258" s="35">
        <v>2.44083795909926E-3</v>
      </c>
      <c r="AU258" s="14">
        <v>3</v>
      </c>
      <c r="AV258" s="4" t="b">
        <f t="shared" si="49"/>
        <v>1</v>
      </c>
      <c r="AW258" s="4" t="b">
        <f t="shared" si="50"/>
        <v>1</v>
      </c>
      <c r="AX258" s="4" t="b">
        <f t="shared" si="51"/>
        <v>1</v>
      </c>
      <c r="AY258" s="4" t="b">
        <f t="shared" si="52"/>
        <v>1</v>
      </c>
      <c r="AZ258" s="4" t="b">
        <f t="shared" si="53"/>
        <v>1</v>
      </c>
      <c r="BA258" s="4" t="b">
        <f t="shared" si="54"/>
        <v>1</v>
      </c>
      <c r="BB258" s="14" t="b">
        <f t="shared" si="55"/>
        <v>1</v>
      </c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x14ac:dyDescent="0.2">
      <c r="A259" s="1"/>
      <c r="B259" s="11" t="s">
        <v>414</v>
      </c>
      <c r="C259" s="4">
        <v>2</v>
      </c>
      <c r="D259" s="4">
        <v>1</v>
      </c>
      <c r="E259" s="4">
        <v>4</v>
      </c>
      <c r="F259" s="4">
        <v>1</v>
      </c>
      <c r="G259" s="4">
        <v>4</v>
      </c>
      <c r="H259" s="4">
        <v>3</v>
      </c>
      <c r="I259" s="4">
        <v>1</v>
      </c>
      <c r="J259" s="4">
        <v>4</v>
      </c>
      <c r="K259" s="4">
        <v>1</v>
      </c>
      <c r="L259" s="4">
        <v>2</v>
      </c>
      <c r="M259" s="4">
        <v>1</v>
      </c>
      <c r="N259" s="14">
        <v>1</v>
      </c>
      <c r="O259" s="25" t="b">
        <f t="shared" si="42"/>
        <v>1</v>
      </c>
      <c r="P259" s="11">
        <f>IF($O259 = TRUE, IF(ISBLANK(C259), "", INDEX('Individual UI'!$E$6:$H$6,1,C259)), "")</f>
        <v>-2</v>
      </c>
      <c r="Q259" s="4">
        <f>IF($O259 = TRUE, IF(ISBLANK(D259), "", INDEX('Individual UI'!$E$6:$H$6,1,D259)), "")</f>
        <v>-4</v>
      </c>
      <c r="R259" s="4">
        <f>IF($O259 = TRUE, IF(ISBLANK(E259), "", INDEX('Individual UI'!$E$6:$H$6,1,E259)), "")</f>
        <v>4</v>
      </c>
      <c r="S259" s="4">
        <f>IF($O259 = TRUE, IF(ISBLANK(F259), "", INDEX('Individual UI'!$E$6:$H$6,1,F259)), "")</f>
        <v>-4</v>
      </c>
      <c r="T259" s="4">
        <f>IF($O259 = TRUE, IF(ISBLANK(G259), "", INDEX('Individual UI'!$E$6:$H$6,1,G259)), "")</f>
        <v>4</v>
      </c>
      <c r="U259" s="4">
        <f>IF($O259 = TRUE, IF(ISBLANK(H259), "", INDEX('Individual UI'!$E$6:$H$6,1,H259)), "")</f>
        <v>2</v>
      </c>
      <c r="V259" s="4">
        <f>IF($O259 = TRUE, IF(ISBLANK(I259), "", INDEX('Individual UI'!$E$6:$H$6,1,I259)), "")</f>
        <v>-4</v>
      </c>
      <c r="W259" s="4">
        <f>IF($O259 = TRUE, IF(ISBLANK(J259), "", INDEX('Individual UI'!$E$6:$H$6,1,J259)), "")</f>
        <v>4</v>
      </c>
      <c r="X259" s="4">
        <f>IF($O259 = TRUE, IF(ISBLANK(K259), "", INDEX('Individual UI'!$E$6:$H$6,1,K259)), "")</f>
        <v>-4</v>
      </c>
      <c r="Y259" s="4">
        <f>IF($O259 = TRUE, IF(ISBLANK(L259), "", INDEX('Individual UI'!$E$6:$H$6,1,L259)), "")</f>
        <v>-2</v>
      </c>
      <c r="Z259" s="4">
        <f>IF($O259 = TRUE, IF(ISBLANK(M259), "", INDEX('Individual UI'!$E$6:$H$6,1,M259)), "")</f>
        <v>-4</v>
      </c>
      <c r="AA259" s="14">
        <f>IF($O259 = TRUE, IF(ISBLANK(N259), "", INDEX('Individual UI'!$E$6:$H$6,1,N259)), "")</f>
        <v>-4</v>
      </c>
      <c r="AB259" s="11">
        <f>IF($O259 = TRUE, EXP(MMULT($P259:$AA259, Documentation!D$39:D$50) + Documentation!D$51), "")</f>
        <v>4.2132121606861056E-2</v>
      </c>
      <c r="AC259" s="4">
        <f>IF($O259 = TRUE, EXP(MMULT($P259:$AA259, Documentation!E$39:E$50) + Documentation!E$51), "")</f>
        <v>2.5036674880009853E-5</v>
      </c>
      <c r="AD259" s="4">
        <f>IF($O259 = TRUE, EXP(MMULT($P259:$AA259, Documentation!F$39:F$50) + Documentation!F$51), "")</f>
        <v>8.8930548608491663E-4</v>
      </c>
      <c r="AE259" s="4">
        <f>IF($O259 = TRUE, EXP(MMULT($P259:$AA259, Documentation!G$39:G$50) + Documentation!G$51), "")</f>
        <v>149.00171575726606</v>
      </c>
      <c r="AF259" s="14">
        <f>IF($O259 = TRUE, EXP(MMULT($P259:$AA259, Documentation!H$39:H$50) + Documentation!H$51), "")</f>
        <v>3.4048768787566477E-2</v>
      </c>
      <c r="AG259" s="30">
        <f t="shared" si="43"/>
        <v>2.8261643171904345E-4</v>
      </c>
      <c r="AH259" s="28">
        <f t="shared" si="44"/>
        <v>1.6794254471025573E-7</v>
      </c>
      <c r="AI259" s="28">
        <f t="shared" si="45"/>
        <v>5.9653379322004057E-6</v>
      </c>
      <c r="AJ259" s="28">
        <f t="shared" si="46"/>
        <v>0.99948285586634666</v>
      </c>
      <c r="AK259" s="33">
        <f t="shared" si="47"/>
        <v>2.2839442145732703E-4</v>
      </c>
      <c r="AL259" s="11">
        <f t="shared" si="48"/>
        <v>4</v>
      </c>
      <c r="AM259" s="14" t="str">
        <f>IF($O259 = TRUE, INDEX(Documentation!$M$9:$M$13, $AL259, 1), "")</f>
        <v>Financially Pressured</v>
      </c>
      <c r="AN259" s="1"/>
      <c r="AO259" s="1"/>
      <c r="AP259" s="38">
        <v>2.82616431719046E-4</v>
      </c>
      <c r="AQ259" s="35">
        <v>1.67942544710257E-7</v>
      </c>
      <c r="AR259" s="35">
        <v>5.96533793220062E-6</v>
      </c>
      <c r="AS259" s="35">
        <v>0.999482855866347</v>
      </c>
      <c r="AT259" s="35">
        <v>2.2839442145733001E-4</v>
      </c>
      <c r="AU259" s="14">
        <v>4</v>
      </c>
      <c r="AV259" s="4" t="b">
        <f t="shared" si="49"/>
        <v>1</v>
      </c>
      <c r="AW259" s="4" t="b">
        <f t="shared" si="50"/>
        <v>1</v>
      </c>
      <c r="AX259" s="4" t="b">
        <f t="shared" si="51"/>
        <v>1</v>
      </c>
      <c r="AY259" s="4" t="b">
        <f t="shared" si="52"/>
        <v>1</v>
      </c>
      <c r="AZ259" s="4" t="b">
        <f t="shared" si="53"/>
        <v>1</v>
      </c>
      <c r="BA259" s="4" t="b">
        <f t="shared" si="54"/>
        <v>1</v>
      </c>
      <c r="BB259" s="14" t="b">
        <f t="shared" si="55"/>
        <v>1</v>
      </c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x14ac:dyDescent="0.2">
      <c r="A260" s="1"/>
      <c r="B260" s="11" t="s">
        <v>415</v>
      </c>
      <c r="C260" s="4">
        <v>3</v>
      </c>
      <c r="D260" s="4">
        <v>3</v>
      </c>
      <c r="E260" s="4">
        <v>4</v>
      </c>
      <c r="F260" s="4">
        <v>1</v>
      </c>
      <c r="G260" s="4">
        <v>1</v>
      </c>
      <c r="H260" s="4">
        <v>1</v>
      </c>
      <c r="I260" s="4">
        <v>1</v>
      </c>
      <c r="J260" s="4">
        <v>2</v>
      </c>
      <c r="K260" s="4">
        <v>3</v>
      </c>
      <c r="L260" s="4">
        <v>4</v>
      </c>
      <c r="M260" s="4">
        <v>4</v>
      </c>
      <c r="N260" s="14">
        <v>2</v>
      </c>
      <c r="O260" s="25" t="b">
        <f t="shared" si="42"/>
        <v>1</v>
      </c>
      <c r="P260" s="11">
        <f>IF($O260 = TRUE, IF(ISBLANK(C260), "", INDEX('Individual UI'!$E$6:$H$6,1,C260)), "")</f>
        <v>2</v>
      </c>
      <c r="Q260" s="4">
        <f>IF($O260 = TRUE, IF(ISBLANK(D260), "", INDEX('Individual UI'!$E$6:$H$6,1,D260)), "")</f>
        <v>2</v>
      </c>
      <c r="R260" s="4">
        <f>IF($O260 = TRUE, IF(ISBLANK(E260), "", INDEX('Individual UI'!$E$6:$H$6,1,E260)), "")</f>
        <v>4</v>
      </c>
      <c r="S260" s="4">
        <f>IF($O260 = TRUE, IF(ISBLANK(F260), "", INDEX('Individual UI'!$E$6:$H$6,1,F260)), "")</f>
        <v>-4</v>
      </c>
      <c r="T260" s="4">
        <f>IF($O260 = TRUE, IF(ISBLANK(G260), "", INDEX('Individual UI'!$E$6:$H$6,1,G260)), "")</f>
        <v>-4</v>
      </c>
      <c r="U260" s="4">
        <f>IF($O260 = TRUE, IF(ISBLANK(H260), "", INDEX('Individual UI'!$E$6:$H$6,1,H260)), "")</f>
        <v>-4</v>
      </c>
      <c r="V260" s="4">
        <f>IF($O260 = TRUE, IF(ISBLANK(I260), "", INDEX('Individual UI'!$E$6:$H$6,1,I260)), "")</f>
        <v>-4</v>
      </c>
      <c r="W260" s="4">
        <f>IF($O260 = TRUE, IF(ISBLANK(J260), "", INDEX('Individual UI'!$E$6:$H$6,1,J260)), "")</f>
        <v>-2</v>
      </c>
      <c r="X260" s="4">
        <f>IF($O260 = TRUE, IF(ISBLANK(K260), "", INDEX('Individual UI'!$E$6:$H$6,1,K260)), "")</f>
        <v>2</v>
      </c>
      <c r="Y260" s="4">
        <f>IF($O260 = TRUE, IF(ISBLANK(L260), "", INDEX('Individual UI'!$E$6:$H$6,1,L260)), "")</f>
        <v>4</v>
      </c>
      <c r="Z260" s="4">
        <f>IF($O260 = TRUE, IF(ISBLANK(M260), "", INDEX('Individual UI'!$E$6:$H$6,1,M260)), "")</f>
        <v>4</v>
      </c>
      <c r="AA260" s="14">
        <f>IF($O260 = TRUE, IF(ISBLANK(N260), "", INDEX('Individual UI'!$E$6:$H$6,1,N260)), "")</f>
        <v>-2</v>
      </c>
      <c r="AB260" s="11">
        <f>IF($O260 = TRUE, EXP(MMULT($P260:$AA260, Documentation!D$39:D$50) + Documentation!D$51), "")</f>
        <v>5.8907133489437247E-4</v>
      </c>
      <c r="AC260" s="4">
        <f>IF($O260 = TRUE, EXP(MMULT($P260:$AA260, Documentation!E$39:E$50) + Documentation!E$51), "")</f>
        <v>58.034958120828769</v>
      </c>
      <c r="AD260" s="4">
        <f>IF($O260 = TRUE, EXP(MMULT($P260:$AA260, Documentation!F$39:F$50) + Documentation!F$51), "")</f>
        <v>2.4302553226101975E-2</v>
      </c>
      <c r="AE260" s="4">
        <f>IF($O260 = TRUE, EXP(MMULT($P260:$AA260, Documentation!G$39:G$50) + Documentation!G$51), "")</f>
        <v>1.3265069578210408E-4</v>
      </c>
      <c r="AF260" s="14">
        <f>IF($O260 = TRUE, EXP(MMULT($P260:$AA260, Documentation!H$39:H$50) + Documentation!H$51), "")</f>
        <v>0.5398839969570427</v>
      </c>
      <c r="AG260" s="30">
        <f t="shared" si="43"/>
        <v>1.0052434777638186E-5</v>
      </c>
      <c r="AH260" s="28">
        <f t="shared" si="44"/>
        <v>0.99035990511608252</v>
      </c>
      <c r="AI260" s="28">
        <f t="shared" si="45"/>
        <v>4.1472028388425393E-4</v>
      </c>
      <c r="AJ260" s="28">
        <f t="shared" si="46"/>
        <v>2.2636689116726954E-6</v>
      </c>
      <c r="AK260" s="33">
        <f t="shared" si="47"/>
        <v>9.2130584963439743E-3</v>
      </c>
      <c r="AL260" s="11">
        <f t="shared" si="48"/>
        <v>2</v>
      </c>
      <c r="AM260" s="14" t="str">
        <f>IF($O260 = TRUE, INDEX(Documentation!$M$9:$M$13, $AL260, 1), "")</f>
        <v>Cautious Consulters</v>
      </c>
      <c r="AN260" s="1"/>
      <c r="AO260" s="1"/>
      <c r="AP260" s="38">
        <v>1.0052434777638399E-5</v>
      </c>
      <c r="AQ260" s="35">
        <v>0.99035990511608196</v>
      </c>
      <c r="AR260" s="35">
        <v>4.1472028388425398E-4</v>
      </c>
      <c r="AS260" s="35">
        <v>2.2636689116727102E-6</v>
      </c>
      <c r="AT260" s="35">
        <v>9.2130584963440194E-3</v>
      </c>
      <c r="AU260" s="14">
        <v>2</v>
      </c>
      <c r="AV260" s="4" t="b">
        <f t="shared" si="49"/>
        <v>1</v>
      </c>
      <c r="AW260" s="4" t="b">
        <f t="shared" si="50"/>
        <v>1</v>
      </c>
      <c r="AX260" s="4" t="b">
        <f t="shared" si="51"/>
        <v>1</v>
      </c>
      <c r="AY260" s="4" t="b">
        <f t="shared" si="52"/>
        <v>1</v>
      </c>
      <c r="AZ260" s="4" t="b">
        <f t="shared" si="53"/>
        <v>1</v>
      </c>
      <c r="BA260" s="4" t="b">
        <f t="shared" si="54"/>
        <v>1</v>
      </c>
      <c r="BB260" s="14" t="b">
        <f t="shared" si="55"/>
        <v>1</v>
      </c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x14ac:dyDescent="0.2">
      <c r="A261" s="1"/>
      <c r="B261" s="11" t="s">
        <v>416</v>
      </c>
      <c r="C261" s="4">
        <v>2</v>
      </c>
      <c r="D261" s="4">
        <v>2</v>
      </c>
      <c r="E261" s="4">
        <v>1</v>
      </c>
      <c r="F261" s="4">
        <v>4</v>
      </c>
      <c r="G261" s="4">
        <v>2</v>
      </c>
      <c r="H261" s="4">
        <v>1</v>
      </c>
      <c r="I261" s="4">
        <v>4</v>
      </c>
      <c r="J261" s="4">
        <v>1</v>
      </c>
      <c r="K261" s="4">
        <v>2</v>
      </c>
      <c r="L261" s="4">
        <v>2</v>
      </c>
      <c r="M261" s="4">
        <v>1</v>
      </c>
      <c r="N261" s="14">
        <v>1</v>
      </c>
      <c r="O261" s="25" t="b">
        <f t="shared" si="42"/>
        <v>1</v>
      </c>
      <c r="P261" s="11">
        <f>IF($O261 = TRUE, IF(ISBLANK(C261), "", INDEX('Individual UI'!$E$6:$H$6,1,C261)), "")</f>
        <v>-2</v>
      </c>
      <c r="Q261" s="4">
        <f>IF($O261 = TRUE, IF(ISBLANK(D261), "", INDEX('Individual UI'!$E$6:$H$6,1,D261)), "")</f>
        <v>-2</v>
      </c>
      <c r="R261" s="4">
        <f>IF($O261 = TRUE, IF(ISBLANK(E261), "", INDEX('Individual UI'!$E$6:$H$6,1,E261)), "")</f>
        <v>-4</v>
      </c>
      <c r="S261" s="4">
        <f>IF($O261 = TRUE, IF(ISBLANK(F261), "", INDEX('Individual UI'!$E$6:$H$6,1,F261)), "")</f>
        <v>4</v>
      </c>
      <c r="T261" s="4">
        <f>IF($O261 = TRUE, IF(ISBLANK(G261), "", INDEX('Individual UI'!$E$6:$H$6,1,G261)), "")</f>
        <v>-2</v>
      </c>
      <c r="U261" s="4">
        <f>IF($O261 = TRUE, IF(ISBLANK(H261), "", INDEX('Individual UI'!$E$6:$H$6,1,H261)), "")</f>
        <v>-4</v>
      </c>
      <c r="V261" s="4">
        <f>IF($O261 = TRUE, IF(ISBLANK(I261), "", INDEX('Individual UI'!$E$6:$H$6,1,I261)), "")</f>
        <v>4</v>
      </c>
      <c r="W261" s="4">
        <f>IF($O261 = TRUE, IF(ISBLANK(J261), "", INDEX('Individual UI'!$E$6:$H$6,1,J261)), "")</f>
        <v>-4</v>
      </c>
      <c r="X261" s="4">
        <f>IF($O261 = TRUE, IF(ISBLANK(K261), "", INDEX('Individual UI'!$E$6:$H$6,1,K261)), "")</f>
        <v>-2</v>
      </c>
      <c r="Y261" s="4">
        <f>IF($O261 = TRUE, IF(ISBLANK(L261), "", INDEX('Individual UI'!$E$6:$H$6,1,L261)), "")</f>
        <v>-2</v>
      </c>
      <c r="Z261" s="4">
        <f>IF($O261 = TRUE, IF(ISBLANK(M261), "", INDEX('Individual UI'!$E$6:$H$6,1,M261)), "")</f>
        <v>-4</v>
      </c>
      <c r="AA261" s="14">
        <f>IF($O261 = TRUE, IF(ISBLANK(N261), "", INDEX('Individual UI'!$E$6:$H$6,1,N261)), "")</f>
        <v>-4</v>
      </c>
      <c r="AB261" s="11">
        <f>IF($O261 = TRUE, EXP(MMULT($P261:$AA261, Documentation!D$39:D$50) + Documentation!D$51), "")</f>
        <v>3.028676860392912</v>
      </c>
      <c r="AC261" s="4">
        <f>IF($O261 = TRUE, EXP(MMULT($P261:$AA261, Documentation!E$39:E$50) + Documentation!E$51), "")</f>
        <v>4.4760289664836318E-5</v>
      </c>
      <c r="AD261" s="4">
        <f>IF($O261 = TRUE, EXP(MMULT($P261:$AA261, Documentation!F$39:F$50) + Documentation!F$51), "")</f>
        <v>6.0462825311902673E-5</v>
      </c>
      <c r="AE261" s="4">
        <f>IF($O261 = TRUE, EXP(MMULT($P261:$AA261, Documentation!G$39:G$50) + Documentation!G$51), "")</f>
        <v>8.910428931036822E-3</v>
      </c>
      <c r="AF261" s="14">
        <f>IF($O261 = TRUE, EXP(MMULT($P261:$AA261, Documentation!H$39:H$50) + Documentation!H$51), "")</f>
        <v>4.1468404195882917E-5</v>
      </c>
      <c r="AG261" s="30">
        <f t="shared" si="43"/>
        <v>0.99701846162062702</v>
      </c>
      <c r="AH261" s="28">
        <f t="shared" si="44"/>
        <v>1.4734762802506205E-5</v>
      </c>
      <c r="AI261" s="28">
        <f t="shared" si="45"/>
        <v>1.9903923679031715E-5</v>
      </c>
      <c r="AJ261" s="28">
        <f t="shared" si="46"/>
        <v>2.9332485949160494E-3</v>
      </c>
      <c r="AK261" s="33">
        <f t="shared" si="47"/>
        <v>1.3651097975463075E-5</v>
      </c>
      <c r="AL261" s="11">
        <f t="shared" si="48"/>
        <v>1</v>
      </c>
      <c r="AM261" s="14" t="str">
        <f>IF($O261 = TRUE, INDEX(Documentation!$M$9:$M$13, $AL261, 1), "")</f>
        <v>Decisive Pursuers</v>
      </c>
      <c r="AN261" s="1"/>
      <c r="AO261" s="1"/>
      <c r="AP261" s="38">
        <v>0.99701846162062702</v>
      </c>
      <c r="AQ261" s="35">
        <v>1.47347628025064E-5</v>
      </c>
      <c r="AR261" s="35">
        <v>1.9903923679031999E-5</v>
      </c>
      <c r="AS261" s="35">
        <v>2.9332485949160598E-3</v>
      </c>
      <c r="AT261" s="35">
        <v>1.36510979754631E-5</v>
      </c>
      <c r="AU261" s="14">
        <v>1</v>
      </c>
      <c r="AV261" s="4" t="b">
        <f t="shared" si="49"/>
        <v>1</v>
      </c>
      <c r="AW261" s="4" t="b">
        <f t="shared" si="50"/>
        <v>1</v>
      </c>
      <c r="AX261" s="4" t="b">
        <f t="shared" si="51"/>
        <v>1</v>
      </c>
      <c r="AY261" s="4" t="b">
        <f t="shared" si="52"/>
        <v>1</v>
      </c>
      <c r="AZ261" s="4" t="b">
        <f t="shared" si="53"/>
        <v>1</v>
      </c>
      <c r="BA261" s="4" t="b">
        <f t="shared" si="54"/>
        <v>1</v>
      </c>
      <c r="BB261" s="14" t="b">
        <f t="shared" si="55"/>
        <v>1</v>
      </c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x14ac:dyDescent="0.2">
      <c r="A262" s="1"/>
      <c r="B262" s="11" t="s">
        <v>417</v>
      </c>
      <c r="C262" s="4">
        <v>3</v>
      </c>
      <c r="D262" s="4">
        <v>2</v>
      </c>
      <c r="E262" s="4">
        <v>3</v>
      </c>
      <c r="F262" s="4">
        <v>3</v>
      </c>
      <c r="G262" s="4">
        <v>4</v>
      </c>
      <c r="H262" s="4">
        <v>2</v>
      </c>
      <c r="I262" s="4">
        <v>1</v>
      </c>
      <c r="J262" s="4">
        <v>2</v>
      </c>
      <c r="K262" s="4">
        <v>1</v>
      </c>
      <c r="L262" s="4">
        <v>1</v>
      </c>
      <c r="M262" s="4">
        <v>2</v>
      </c>
      <c r="N262" s="14">
        <v>1</v>
      </c>
      <c r="O262" s="25" t="b">
        <f t="shared" si="42"/>
        <v>1</v>
      </c>
      <c r="P262" s="11">
        <f>IF($O262 = TRUE, IF(ISBLANK(C262), "", INDEX('Individual UI'!$E$6:$H$6,1,C262)), "")</f>
        <v>2</v>
      </c>
      <c r="Q262" s="4">
        <f>IF($O262 = TRUE, IF(ISBLANK(D262), "", INDEX('Individual UI'!$E$6:$H$6,1,D262)), "")</f>
        <v>-2</v>
      </c>
      <c r="R262" s="4">
        <f>IF($O262 = TRUE, IF(ISBLANK(E262), "", INDEX('Individual UI'!$E$6:$H$6,1,E262)), "")</f>
        <v>2</v>
      </c>
      <c r="S262" s="4">
        <f>IF($O262 = TRUE, IF(ISBLANK(F262), "", INDEX('Individual UI'!$E$6:$H$6,1,F262)), "")</f>
        <v>2</v>
      </c>
      <c r="T262" s="4">
        <f>IF($O262 = TRUE, IF(ISBLANK(G262), "", INDEX('Individual UI'!$E$6:$H$6,1,G262)), "")</f>
        <v>4</v>
      </c>
      <c r="U262" s="4">
        <f>IF($O262 = TRUE, IF(ISBLANK(H262), "", INDEX('Individual UI'!$E$6:$H$6,1,H262)), "")</f>
        <v>-2</v>
      </c>
      <c r="V262" s="4">
        <f>IF($O262 = TRUE, IF(ISBLANK(I262), "", INDEX('Individual UI'!$E$6:$H$6,1,I262)), "")</f>
        <v>-4</v>
      </c>
      <c r="W262" s="4">
        <f>IF($O262 = TRUE, IF(ISBLANK(J262), "", INDEX('Individual UI'!$E$6:$H$6,1,J262)), "")</f>
        <v>-2</v>
      </c>
      <c r="X262" s="4">
        <f>IF($O262 = TRUE, IF(ISBLANK(K262), "", INDEX('Individual UI'!$E$6:$H$6,1,K262)), "")</f>
        <v>-4</v>
      </c>
      <c r="Y262" s="4">
        <f>IF($O262 = TRUE, IF(ISBLANK(L262), "", INDEX('Individual UI'!$E$6:$H$6,1,L262)), "")</f>
        <v>-4</v>
      </c>
      <c r="Z262" s="4">
        <f>IF($O262 = TRUE, IF(ISBLANK(M262), "", INDEX('Individual UI'!$E$6:$H$6,1,M262)), "")</f>
        <v>-2</v>
      </c>
      <c r="AA262" s="14">
        <f>IF($O262 = TRUE, IF(ISBLANK(N262), "", INDEX('Individual UI'!$E$6:$H$6,1,N262)), "")</f>
        <v>-4</v>
      </c>
      <c r="AB262" s="11">
        <f>IF($O262 = TRUE, EXP(MMULT($P262:$AA262, Documentation!D$39:D$50) + Documentation!D$51), "")</f>
        <v>1.393165265689392E-3</v>
      </c>
      <c r="AC262" s="4">
        <f>IF($O262 = TRUE, EXP(MMULT($P262:$AA262, Documentation!E$39:E$50) + Documentation!E$51), "")</f>
        <v>2.9927713963662819E-4</v>
      </c>
      <c r="AD262" s="4">
        <f>IF($O262 = TRUE, EXP(MMULT($P262:$AA262, Documentation!F$39:F$50) + Documentation!F$51), "")</f>
        <v>1.0114475385797168E-3</v>
      </c>
      <c r="AE262" s="4">
        <f>IF($O262 = TRUE, EXP(MMULT($P262:$AA262, Documentation!G$39:G$50) + Documentation!G$51), "")</f>
        <v>25.680235951470728</v>
      </c>
      <c r="AF262" s="14">
        <f>IF($O262 = TRUE, EXP(MMULT($P262:$AA262, Documentation!H$39:H$50) + Documentation!H$51), "")</f>
        <v>0.40189127301564576</v>
      </c>
      <c r="AG262" s="30">
        <f t="shared" si="43"/>
        <v>5.3409019961746458E-5</v>
      </c>
      <c r="AH262" s="28">
        <f t="shared" si="44"/>
        <v>1.1473225121671052E-5</v>
      </c>
      <c r="AI262" s="28">
        <f t="shared" si="45"/>
        <v>3.8775314823494416E-5</v>
      </c>
      <c r="AJ262" s="28">
        <f t="shared" si="46"/>
        <v>0.98448925503160623</v>
      </c>
      <c r="AK262" s="33">
        <f t="shared" si="47"/>
        <v>1.5407087408486888E-2</v>
      </c>
      <c r="AL262" s="11">
        <f t="shared" si="48"/>
        <v>4</v>
      </c>
      <c r="AM262" s="14" t="str">
        <f>IF($O262 = TRUE, INDEX(Documentation!$M$9:$M$13, $AL262, 1), "")</f>
        <v>Financially Pressured</v>
      </c>
      <c r="AN262" s="1"/>
      <c r="AO262" s="1"/>
      <c r="AP262" s="38">
        <v>5.3409019961746099E-5</v>
      </c>
      <c r="AQ262" s="35">
        <v>1.14732251216711E-5</v>
      </c>
      <c r="AR262" s="35">
        <v>3.8775314823495202E-5</v>
      </c>
      <c r="AS262" s="35">
        <v>0.984489255031606</v>
      </c>
      <c r="AT262" s="35">
        <v>1.5407087408486999E-2</v>
      </c>
      <c r="AU262" s="14">
        <v>4</v>
      </c>
      <c r="AV262" s="4" t="b">
        <f t="shared" si="49"/>
        <v>1</v>
      </c>
      <c r="AW262" s="4" t="b">
        <f t="shared" si="50"/>
        <v>1</v>
      </c>
      <c r="AX262" s="4" t="b">
        <f t="shared" si="51"/>
        <v>1</v>
      </c>
      <c r="AY262" s="4" t="b">
        <f t="shared" si="52"/>
        <v>1</v>
      </c>
      <c r="AZ262" s="4" t="b">
        <f t="shared" si="53"/>
        <v>1</v>
      </c>
      <c r="BA262" s="4" t="b">
        <f t="shared" si="54"/>
        <v>1</v>
      </c>
      <c r="BB262" s="14" t="b">
        <f t="shared" si="55"/>
        <v>1</v>
      </c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x14ac:dyDescent="0.2">
      <c r="A263" s="1"/>
      <c r="B263" s="11" t="s">
        <v>418</v>
      </c>
      <c r="C263" s="4">
        <v>3</v>
      </c>
      <c r="D263" s="4">
        <v>1</v>
      </c>
      <c r="E263" s="4">
        <v>3</v>
      </c>
      <c r="F263" s="4">
        <v>3</v>
      </c>
      <c r="G263" s="4">
        <v>2</v>
      </c>
      <c r="H263" s="4">
        <v>1</v>
      </c>
      <c r="I263" s="4">
        <v>2</v>
      </c>
      <c r="J263" s="4">
        <v>4</v>
      </c>
      <c r="K263" s="4">
        <v>4</v>
      </c>
      <c r="L263" s="4">
        <v>3</v>
      </c>
      <c r="M263" s="4">
        <v>2</v>
      </c>
      <c r="N263" s="14">
        <v>3</v>
      </c>
      <c r="O263" s="25" t="b">
        <f t="shared" si="42"/>
        <v>1</v>
      </c>
      <c r="P263" s="11">
        <f>IF($O263 = TRUE, IF(ISBLANK(C263), "", INDEX('Individual UI'!$E$6:$H$6,1,C263)), "")</f>
        <v>2</v>
      </c>
      <c r="Q263" s="4">
        <f>IF($O263 = TRUE, IF(ISBLANK(D263), "", INDEX('Individual UI'!$E$6:$H$6,1,D263)), "")</f>
        <v>-4</v>
      </c>
      <c r="R263" s="4">
        <f>IF($O263 = TRUE, IF(ISBLANK(E263), "", INDEX('Individual UI'!$E$6:$H$6,1,E263)), "")</f>
        <v>2</v>
      </c>
      <c r="S263" s="4">
        <f>IF($O263 = TRUE, IF(ISBLANK(F263), "", INDEX('Individual UI'!$E$6:$H$6,1,F263)), "")</f>
        <v>2</v>
      </c>
      <c r="T263" s="4">
        <f>IF($O263 = TRUE, IF(ISBLANK(G263), "", INDEX('Individual UI'!$E$6:$H$6,1,G263)), "")</f>
        <v>-2</v>
      </c>
      <c r="U263" s="4">
        <f>IF($O263 = TRUE, IF(ISBLANK(H263), "", INDEX('Individual UI'!$E$6:$H$6,1,H263)), "")</f>
        <v>-4</v>
      </c>
      <c r="V263" s="4">
        <f>IF($O263 = TRUE, IF(ISBLANK(I263), "", INDEX('Individual UI'!$E$6:$H$6,1,I263)), "")</f>
        <v>-2</v>
      </c>
      <c r="W263" s="4">
        <f>IF($O263 = TRUE, IF(ISBLANK(J263), "", INDEX('Individual UI'!$E$6:$H$6,1,J263)), "")</f>
        <v>4</v>
      </c>
      <c r="X263" s="4">
        <f>IF($O263 = TRUE, IF(ISBLANK(K263), "", INDEX('Individual UI'!$E$6:$H$6,1,K263)), "")</f>
        <v>4</v>
      </c>
      <c r="Y263" s="4">
        <f>IF($O263 = TRUE, IF(ISBLANK(L263), "", INDEX('Individual UI'!$E$6:$H$6,1,L263)), "")</f>
        <v>2</v>
      </c>
      <c r="Z263" s="4">
        <f>IF($O263 = TRUE, IF(ISBLANK(M263), "", INDEX('Individual UI'!$E$6:$H$6,1,M263)), "")</f>
        <v>-2</v>
      </c>
      <c r="AA263" s="14">
        <f>IF($O263 = TRUE, IF(ISBLANK(N263), "", INDEX('Individual UI'!$E$6:$H$6,1,N263)), "")</f>
        <v>2</v>
      </c>
      <c r="AB263" s="11">
        <f>IF($O263 = TRUE, EXP(MMULT($P263:$AA263, Documentation!D$39:D$50) + Documentation!D$51), "")</f>
        <v>9.2768817964893509E-3</v>
      </c>
      <c r="AC263" s="4">
        <f>IF($O263 = TRUE, EXP(MMULT($P263:$AA263, Documentation!E$39:E$50) + Documentation!E$51), "")</f>
        <v>3.2638950009975074E-3</v>
      </c>
      <c r="AD263" s="4">
        <f>IF($O263 = TRUE, EXP(MMULT($P263:$AA263, Documentation!F$39:F$50) + Documentation!F$51), "")</f>
        <v>0.23917000830986151</v>
      </c>
      <c r="AE263" s="4">
        <f>IF($O263 = TRUE, EXP(MMULT($P263:$AA263, Documentation!G$39:G$50) + Documentation!G$51), "")</f>
        <v>1.1512384101201748E-3</v>
      </c>
      <c r="AF263" s="14">
        <f>IF($O263 = TRUE, EXP(MMULT($P263:$AA263, Documentation!H$39:H$50) + Documentation!H$51), "")</f>
        <v>2.2276953035493252E-4</v>
      </c>
      <c r="AG263" s="30">
        <f t="shared" si="43"/>
        <v>3.6655231967004716E-2</v>
      </c>
      <c r="AH263" s="28">
        <f t="shared" si="44"/>
        <v>1.289644850522787E-2</v>
      </c>
      <c r="AI263" s="28">
        <f t="shared" si="45"/>
        <v>0.94501927764844973</v>
      </c>
      <c r="AJ263" s="28">
        <f t="shared" si="46"/>
        <v>4.5488249066890172E-3</v>
      </c>
      <c r="AK263" s="33">
        <f t="shared" si="47"/>
        <v>8.8021697262876438E-4</v>
      </c>
      <c r="AL263" s="11">
        <f t="shared" si="48"/>
        <v>3</v>
      </c>
      <c r="AM263" s="14" t="str">
        <f>IF($O263 = TRUE, INDEX(Documentation!$M$9:$M$13, $AL263, 1), "")</f>
        <v>Process Skeptics</v>
      </c>
      <c r="AN263" s="1"/>
      <c r="AO263" s="1"/>
      <c r="AP263" s="38">
        <v>3.6655231967004397E-2</v>
      </c>
      <c r="AQ263" s="35">
        <v>1.28964485052278E-2</v>
      </c>
      <c r="AR263" s="35">
        <v>0.94501927764844995</v>
      </c>
      <c r="AS263" s="35">
        <v>4.5488249066889599E-3</v>
      </c>
      <c r="AT263" s="35">
        <v>8.8021697262876395E-4</v>
      </c>
      <c r="AU263" s="14">
        <v>3</v>
      </c>
      <c r="AV263" s="4" t="b">
        <f t="shared" si="49"/>
        <v>1</v>
      </c>
      <c r="AW263" s="4" t="b">
        <f t="shared" si="50"/>
        <v>1</v>
      </c>
      <c r="AX263" s="4" t="b">
        <f t="shared" si="51"/>
        <v>1</v>
      </c>
      <c r="AY263" s="4" t="b">
        <f t="shared" si="52"/>
        <v>1</v>
      </c>
      <c r="AZ263" s="4" t="b">
        <f t="shared" si="53"/>
        <v>1</v>
      </c>
      <c r="BA263" s="4" t="b">
        <f t="shared" si="54"/>
        <v>1</v>
      </c>
      <c r="BB263" s="14" t="b">
        <f t="shared" si="55"/>
        <v>1</v>
      </c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x14ac:dyDescent="0.2">
      <c r="A264" s="1"/>
      <c r="B264" s="11" t="s">
        <v>419</v>
      </c>
      <c r="C264" s="4">
        <v>1</v>
      </c>
      <c r="D264" s="4">
        <v>1</v>
      </c>
      <c r="E264" s="4">
        <v>3</v>
      </c>
      <c r="F264" s="4">
        <v>2</v>
      </c>
      <c r="G264" s="4">
        <v>4</v>
      </c>
      <c r="H264" s="4">
        <v>3</v>
      </c>
      <c r="I264" s="4">
        <v>2</v>
      </c>
      <c r="J264" s="4">
        <v>1</v>
      </c>
      <c r="K264" s="4">
        <v>1</v>
      </c>
      <c r="L264" s="4">
        <v>2</v>
      </c>
      <c r="M264" s="4">
        <v>2</v>
      </c>
      <c r="N264" s="14">
        <v>2</v>
      </c>
      <c r="O264" s="25" t="b">
        <f t="shared" ref="O264:O327" si="56">IF(COUNTA($C264:$N264) = 0, "", COUNTIFS($C264:$N264,"&gt;=1", $C264:$N264,"&lt;=4") = 12)</f>
        <v>1</v>
      </c>
      <c r="P264" s="11">
        <f>IF($O264 = TRUE, IF(ISBLANK(C264), "", INDEX('Individual UI'!$E$6:$H$6,1,C264)), "")</f>
        <v>-4</v>
      </c>
      <c r="Q264" s="4">
        <f>IF($O264 = TRUE, IF(ISBLANK(D264), "", INDEX('Individual UI'!$E$6:$H$6,1,D264)), "")</f>
        <v>-4</v>
      </c>
      <c r="R264" s="4">
        <f>IF($O264 = TRUE, IF(ISBLANK(E264), "", INDEX('Individual UI'!$E$6:$H$6,1,E264)), "")</f>
        <v>2</v>
      </c>
      <c r="S264" s="4">
        <f>IF($O264 = TRUE, IF(ISBLANK(F264), "", INDEX('Individual UI'!$E$6:$H$6,1,F264)), "")</f>
        <v>-2</v>
      </c>
      <c r="T264" s="4">
        <f>IF($O264 = TRUE, IF(ISBLANK(G264), "", INDEX('Individual UI'!$E$6:$H$6,1,G264)), "")</f>
        <v>4</v>
      </c>
      <c r="U264" s="4">
        <f>IF($O264 = TRUE, IF(ISBLANK(H264), "", INDEX('Individual UI'!$E$6:$H$6,1,H264)), "")</f>
        <v>2</v>
      </c>
      <c r="V264" s="4">
        <f>IF($O264 = TRUE, IF(ISBLANK(I264), "", INDEX('Individual UI'!$E$6:$H$6,1,I264)), "")</f>
        <v>-2</v>
      </c>
      <c r="W264" s="4">
        <f>IF($O264 = TRUE, IF(ISBLANK(J264), "", INDEX('Individual UI'!$E$6:$H$6,1,J264)), "")</f>
        <v>-4</v>
      </c>
      <c r="X264" s="4">
        <f>IF($O264 = TRUE, IF(ISBLANK(K264), "", INDEX('Individual UI'!$E$6:$H$6,1,K264)), "")</f>
        <v>-4</v>
      </c>
      <c r="Y264" s="4">
        <f>IF($O264 = TRUE, IF(ISBLANK(L264), "", INDEX('Individual UI'!$E$6:$H$6,1,L264)), "")</f>
        <v>-2</v>
      </c>
      <c r="Z264" s="4">
        <f>IF($O264 = TRUE, IF(ISBLANK(M264), "", INDEX('Individual UI'!$E$6:$H$6,1,M264)), "")</f>
        <v>-2</v>
      </c>
      <c r="AA264" s="14">
        <f>IF($O264 = TRUE, IF(ISBLANK(N264), "", INDEX('Individual UI'!$E$6:$H$6,1,N264)), "")</f>
        <v>-2</v>
      </c>
      <c r="AB264" s="11">
        <f>IF($O264 = TRUE, EXP(MMULT($P264:$AA264, Documentation!D$39:D$50) + Documentation!D$51), "")</f>
        <v>4.9431027096443148E-2</v>
      </c>
      <c r="AC264" s="4">
        <f>IF($O264 = TRUE, EXP(MMULT($P264:$AA264, Documentation!E$39:E$50) + Documentation!E$51), "")</f>
        <v>3.6567179274924372E-4</v>
      </c>
      <c r="AD264" s="4">
        <f>IF($O264 = TRUE, EXP(MMULT($P264:$AA264, Documentation!F$39:F$50) + Documentation!F$51), "")</f>
        <v>1.2653685367017408E-4</v>
      </c>
      <c r="AE264" s="4">
        <f>IF($O264 = TRUE, EXP(MMULT($P264:$AA264, Documentation!G$39:G$50) + Documentation!G$51), "")</f>
        <v>69.147481768751945</v>
      </c>
      <c r="AF264" s="14">
        <f>IF($O264 = TRUE, EXP(MMULT($P264:$AA264, Documentation!H$39:H$50) + Documentation!H$51), "")</f>
        <v>1.769492266078453E-2</v>
      </c>
      <c r="AG264" s="30">
        <f t="shared" ref="AG264:AG327" si="57">IF($O264 = TRUE, AB264/SUM($AB264:$AF264), "")</f>
        <v>7.1416536490543389E-4</v>
      </c>
      <c r="AH264" s="28">
        <f t="shared" ref="AH264:AH327" si="58">IF($O264 = TRUE, AC264/SUM($AB264:$AF264), "")</f>
        <v>5.2831216473585911E-6</v>
      </c>
      <c r="AI264" s="28">
        <f t="shared" ref="AI264:AI327" si="59">IF($O264 = TRUE, AD264/SUM($AB264:$AF264), "")</f>
        <v>1.8281683303693259E-6</v>
      </c>
      <c r="AJ264" s="28">
        <f t="shared" ref="AJ264:AJ327" si="60">IF($O264 = TRUE, AE264/SUM($AB264:$AF264), "")</f>
        <v>0.99902307215513941</v>
      </c>
      <c r="AK264" s="33">
        <f t="shared" ref="AK264:AK327" si="61">IF($O264 = TRUE, AF264/SUM($AB264:$AF264), "")</f>
        <v>2.5565118997743685E-4</v>
      </c>
      <c r="AL264" s="11">
        <f t="shared" ref="AL264:AL327" si="62">IF($O264 = TRUE, MATCH(MAX(AG264:AK264), AG264:AK264, 0), "")</f>
        <v>4</v>
      </c>
      <c r="AM264" s="14" t="str">
        <f>IF($O264 = TRUE, INDEX(Documentation!$M$9:$M$13, $AL264, 1), "")</f>
        <v>Financially Pressured</v>
      </c>
      <c r="AN264" s="1"/>
      <c r="AO264" s="1"/>
      <c r="AP264" s="38">
        <v>7.1416536490542999E-4</v>
      </c>
      <c r="AQ264" s="35">
        <v>5.2831216473585801E-6</v>
      </c>
      <c r="AR264" s="35">
        <v>1.8281683303693401E-6</v>
      </c>
      <c r="AS264" s="35">
        <v>0.99902307215513897</v>
      </c>
      <c r="AT264" s="35">
        <v>2.5565118997743599E-4</v>
      </c>
      <c r="AU264" s="14">
        <v>4</v>
      </c>
      <c r="AV264" s="4" t="b">
        <f t="shared" ref="AV264:AV327" si="63">ROUND(AP264, 4) = ROUND(AG264, 4)</f>
        <v>1</v>
      </c>
      <c r="AW264" s="4" t="b">
        <f t="shared" ref="AW264:AW327" si="64">ROUND(AQ264, 4) = ROUND(AH264, 4)</f>
        <v>1</v>
      </c>
      <c r="AX264" s="4" t="b">
        <f t="shared" ref="AX264:AX327" si="65">ROUND(AR264, 4) = ROUND(AI264, 4)</f>
        <v>1</v>
      </c>
      <c r="AY264" s="4" t="b">
        <f t="shared" ref="AY264:AY327" si="66">ROUND(AS264, 4) = ROUND(AJ264, 4)</f>
        <v>1</v>
      </c>
      <c r="AZ264" s="4" t="b">
        <f t="shared" ref="AZ264:AZ327" si="67">ROUND(AT264, 4) = ROUND(AK264, 4)</f>
        <v>1</v>
      </c>
      <c r="BA264" s="4" t="b">
        <f t="shared" ref="BA264:BA327" si="68">AU264 = AL264</f>
        <v>1</v>
      </c>
      <c r="BB264" s="14" t="b">
        <f t="shared" ref="BB264:BB327" si="69">IF($O264 = TRUE, ROUND(SUM(AG264:AK264), 4) = 1, "")</f>
        <v>1</v>
      </c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x14ac:dyDescent="0.2">
      <c r="A265" s="1"/>
      <c r="B265" s="11" t="s">
        <v>420</v>
      </c>
      <c r="C265" s="4">
        <v>2</v>
      </c>
      <c r="D265" s="4">
        <v>2</v>
      </c>
      <c r="E265" s="4">
        <v>1</v>
      </c>
      <c r="F265" s="4">
        <v>1</v>
      </c>
      <c r="G265" s="4">
        <v>2</v>
      </c>
      <c r="H265" s="4">
        <v>4</v>
      </c>
      <c r="I265" s="4">
        <v>3</v>
      </c>
      <c r="J265" s="4">
        <v>2</v>
      </c>
      <c r="K265" s="4">
        <v>4</v>
      </c>
      <c r="L265" s="4">
        <v>1</v>
      </c>
      <c r="M265" s="4">
        <v>2</v>
      </c>
      <c r="N265" s="14">
        <v>3</v>
      </c>
      <c r="O265" s="25" t="b">
        <f t="shared" si="56"/>
        <v>1</v>
      </c>
      <c r="P265" s="11">
        <f>IF($O265 = TRUE, IF(ISBLANK(C265), "", INDEX('Individual UI'!$E$6:$H$6,1,C265)), "")</f>
        <v>-2</v>
      </c>
      <c r="Q265" s="4">
        <f>IF($O265 = TRUE, IF(ISBLANK(D265), "", INDEX('Individual UI'!$E$6:$H$6,1,D265)), "")</f>
        <v>-2</v>
      </c>
      <c r="R265" s="4">
        <f>IF($O265 = TRUE, IF(ISBLANK(E265), "", INDEX('Individual UI'!$E$6:$H$6,1,E265)), "")</f>
        <v>-4</v>
      </c>
      <c r="S265" s="4">
        <f>IF($O265 = TRUE, IF(ISBLANK(F265), "", INDEX('Individual UI'!$E$6:$H$6,1,F265)), "")</f>
        <v>-4</v>
      </c>
      <c r="T265" s="4">
        <f>IF($O265 = TRUE, IF(ISBLANK(G265), "", INDEX('Individual UI'!$E$6:$H$6,1,G265)), "")</f>
        <v>-2</v>
      </c>
      <c r="U265" s="4">
        <f>IF($O265 = TRUE, IF(ISBLANK(H265), "", INDEX('Individual UI'!$E$6:$H$6,1,H265)), "")</f>
        <v>4</v>
      </c>
      <c r="V265" s="4">
        <f>IF($O265 = TRUE, IF(ISBLANK(I265), "", INDEX('Individual UI'!$E$6:$H$6,1,I265)), "")</f>
        <v>2</v>
      </c>
      <c r="W265" s="4">
        <f>IF($O265 = TRUE, IF(ISBLANK(J265), "", INDEX('Individual UI'!$E$6:$H$6,1,J265)), "")</f>
        <v>-2</v>
      </c>
      <c r="X265" s="4">
        <f>IF($O265 = TRUE, IF(ISBLANK(K265), "", INDEX('Individual UI'!$E$6:$H$6,1,K265)), "")</f>
        <v>4</v>
      </c>
      <c r="Y265" s="4">
        <f>IF($O265 = TRUE, IF(ISBLANK(L265), "", INDEX('Individual UI'!$E$6:$H$6,1,L265)), "")</f>
        <v>-4</v>
      </c>
      <c r="Z265" s="4">
        <f>IF($O265 = TRUE, IF(ISBLANK(M265), "", INDEX('Individual UI'!$E$6:$H$6,1,M265)), "")</f>
        <v>-2</v>
      </c>
      <c r="AA265" s="14">
        <f>IF($O265 = TRUE, IF(ISBLANK(N265), "", INDEX('Individual UI'!$E$6:$H$6,1,N265)), "")</f>
        <v>2</v>
      </c>
      <c r="AB265" s="11">
        <f>IF($O265 = TRUE, EXP(MMULT($P265:$AA265, Documentation!D$39:D$50) + Documentation!D$51), "")</f>
        <v>0.60140253266891996</v>
      </c>
      <c r="AC265" s="4">
        <f>IF($O265 = TRUE, EXP(MMULT($P265:$AA265, Documentation!E$39:E$50) + Documentation!E$51), "")</f>
        <v>1.9919947219703017E-3</v>
      </c>
      <c r="AD265" s="4">
        <f>IF($O265 = TRUE, EXP(MMULT($P265:$AA265, Documentation!F$39:F$50) + Documentation!F$51), "")</f>
        <v>1.4960016720955663E-3</v>
      </c>
      <c r="AE265" s="4">
        <f>IF($O265 = TRUE, EXP(MMULT($P265:$AA265, Documentation!G$39:G$50) + Documentation!G$51), "")</f>
        <v>1.6553407137973009E-3</v>
      </c>
      <c r="AF265" s="14">
        <f>IF($O265 = TRUE, EXP(MMULT($P265:$AA265, Documentation!H$39:H$50) + Documentation!H$51), "")</f>
        <v>7.5608690916602805E-5</v>
      </c>
      <c r="AG265" s="30">
        <f t="shared" si="57"/>
        <v>0.9913967012642505</v>
      </c>
      <c r="AH265" s="28">
        <f t="shared" si="58"/>
        <v>3.2837523771858468E-3</v>
      </c>
      <c r="AI265" s="28">
        <f t="shared" si="59"/>
        <v>2.4661205136923335E-3</v>
      </c>
      <c r="AJ265" s="28">
        <f t="shared" si="60"/>
        <v>2.7287868507040371E-3</v>
      </c>
      <c r="AK265" s="33">
        <f t="shared" si="61"/>
        <v>1.2463899416747851E-4</v>
      </c>
      <c r="AL265" s="11">
        <f t="shared" si="62"/>
        <v>1</v>
      </c>
      <c r="AM265" s="14" t="str">
        <f>IF($O265 = TRUE, INDEX(Documentation!$M$9:$M$13, $AL265, 1), "")</f>
        <v>Decisive Pursuers</v>
      </c>
      <c r="AN265" s="1"/>
      <c r="AO265" s="1"/>
      <c r="AP265" s="38">
        <v>0.99139670126424995</v>
      </c>
      <c r="AQ265" s="35">
        <v>3.2837523771859101E-3</v>
      </c>
      <c r="AR265" s="35">
        <v>2.4661205136923699E-3</v>
      </c>
      <c r="AS265" s="35">
        <v>2.7287868507040501E-3</v>
      </c>
      <c r="AT265" s="35">
        <v>1.2463899416748E-4</v>
      </c>
      <c r="AU265" s="14">
        <v>1</v>
      </c>
      <c r="AV265" s="4" t="b">
        <f t="shared" si="63"/>
        <v>1</v>
      </c>
      <c r="AW265" s="4" t="b">
        <f t="shared" si="64"/>
        <v>1</v>
      </c>
      <c r="AX265" s="4" t="b">
        <f t="shared" si="65"/>
        <v>1</v>
      </c>
      <c r="AY265" s="4" t="b">
        <f t="shared" si="66"/>
        <v>1</v>
      </c>
      <c r="AZ265" s="4" t="b">
        <f t="shared" si="67"/>
        <v>1</v>
      </c>
      <c r="BA265" s="4" t="b">
        <f t="shared" si="68"/>
        <v>1</v>
      </c>
      <c r="BB265" s="14" t="b">
        <f t="shared" si="69"/>
        <v>1</v>
      </c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x14ac:dyDescent="0.2">
      <c r="A266" s="1"/>
      <c r="B266" s="11" t="s">
        <v>421</v>
      </c>
      <c r="C266" s="4">
        <v>2</v>
      </c>
      <c r="D266" s="4">
        <v>2</v>
      </c>
      <c r="E266" s="4">
        <v>4</v>
      </c>
      <c r="F266" s="4">
        <v>1</v>
      </c>
      <c r="G266" s="4">
        <v>4</v>
      </c>
      <c r="H266" s="4">
        <v>2</v>
      </c>
      <c r="I266" s="4">
        <v>2</v>
      </c>
      <c r="J266" s="4">
        <v>1</v>
      </c>
      <c r="K266" s="4">
        <v>2</v>
      </c>
      <c r="L266" s="4">
        <v>1</v>
      </c>
      <c r="M266" s="4">
        <v>1</v>
      </c>
      <c r="N266" s="14">
        <v>1</v>
      </c>
      <c r="O266" s="25" t="b">
        <f t="shared" si="56"/>
        <v>1</v>
      </c>
      <c r="P266" s="11">
        <f>IF($O266 = TRUE, IF(ISBLANK(C266), "", INDEX('Individual UI'!$E$6:$H$6,1,C266)), "")</f>
        <v>-2</v>
      </c>
      <c r="Q266" s="4">
        <f>IF($O266 = TRUE, IF(ISBLANK(D266), "", INDEX('Individual UI'!$E$6:$H$6,1,D266)), "")</f>
        <v>-2</v>
      </c>
      <c r="R266" s="4">
        <f>IF($O266 = TRUE, IF(ISBLANK(E266), "", INDEX('Individual UI'!$E$6:$H$6,1,E266)), "")</f>
        <v>4</v>
      </c>
      <c r="S266" s="4">
        <f>IF($O266 = TRUE, IF(ISBLANK(F266), "", INDEX('Individual UI'!$E$6:$H$6,1,F266)), "")</f>
        <v>-4</v>
      </c>
      <c r="T266" s="4">
        <f>IF($O266 = TRUE, IF(ISBLANK(G266), "", INDEX('Individual UI'!$E$6:$H$6,1,G266)), "")</f>
        <v>4</v>
      </c>
      <c r="U266" s="4">
        <f>IF($O266 = TRUE, IF(ISBLANK(H266), "", INDEX('Individual UI'!$E$6:$H$6,1,H266)), "")</f>
        <v>-2</v>
      </c>
      <c r="V266" s="4">
        <f>IF($O266 = TRUE, IF(ISBLANK(I266), "", INDEX('Individual UI'!$E$6:$H$6,1,I266)), "")</f>
        <v>-2</v>
      </c>
      <c r="W266" s="4">
        <f>IF($O266 = TRUE, IF(ISBLANK(J266), "", INDEX('Individual UI'!$E$6:$H$6,1,J266)), "")</f>
        <v>-4</v>
      </c>
      <c r="X266" s="4">
        <f>IF($O266 = TRUE, IF(ISBLANK(K266), "", INDEX('Individual UI'!$E$6:$H$6,1,K266)), "")</f>
        <v>-2</v>
      </c>
      <c r="Y266" s="4">
        <f>IF($O266 = TRUE, IF(ISBLANK(L266), "", INDEX('Individual UI'!$E$6:$H$6,1,L266)), "")</f>
        <v>-4</v>
      </c>
      <c r="Z266" s="4">
        <f>IF($O266 = TRUE, IF(ISBLANK(M266), "", INDEX('Individual UI'!$E$6:$H$6,1,M266)), "")</f>
        <v>-4</v>
      </c>
      <c r="AA266" s="14">
        <f>IF($O266 = TRUE, IF(ISBLANK(N266), "", INDEX('Individual UI'!$E$6:$H$6,1,N266)), "")</f>
        <v>-4</v>
      </c>
      <c r="AB266" s="11">
        <f>IF($O266 = TRUE, EXP(MMULT($P266:$AA266, Documentation!D$39:D$50) + Documentation!D$51), "")</f>
        <v>5.088502925694665E-2</v>
      </c>
      <c r="AC266" s="4">
        <f>IF($O266 = TRUE, EXP(MMULT($P266:$AA266, Documentation!E$39:E$50) + Documentation!E$51), "")</f>
        <v>1.1600526907569915E-3</v>
      </c>
      <c r="AD266" s="4">
        <f>IF($O266 = TRUE, EXP(MMULT($P266:$AA266, Documentation!F$39:F$50) + Documentation!F$51), "")</f>
        <v>2.6256724111995179E-5</v>
      </c>
      <c r="AE266" s="4">
        <f>IF($O266 = TRUE, EXP(MMULT($P266:$AA266, Documentation!G$39:G$50) + Documentation!G$51), "")</f>
        <v>21.942283362672427</v>
      </c>
      <c r="AF266" s="14">
        <f>IF($O266 = TRUE, EXP(MMULT($P266:$AA266, Documentation!H$39:H$50) + Documentation!H$51), "")</f>
        <v>3.4823387918435499E-2</v>
      </c>
      <c r="AG266" s="30">
        <f t="shared" si="57"/>
        <v>2.3098923187583067E-3</v>
      </c>
      <c r="AH266" s="28">
        <f t="shared" si="58"/>
        <v>5.2659826256632651E-5</v>
      </c>
      <c r="AI266" s="28">
        <f t="shared" si="59"/>
        <v>1.1919066615015048E-6</v>
      </c>
      <c r="AJ266" s="28">
        <f t="shared" si="60"/>
        <v>0.99605547123736737</v>
      </c>
      <c r="AK266" s="33">
        <f t="shared" si="61"/>
        <v>1.5807847109560974E-3</v>
      </c>
      <c r="AL266" s="11">
        <f t="shared" si="62"/>
        <v>4</v>
      </c>
      <c r="AM266" s="14" t="str">
        <f>IF($O266 = TRUE, INDEX(Documentation!$M$9:$M$13, $AL266, 1), "")</f>
        <v>Financially Pressured</v>
      </c>
      <c r="AN266" s="1"/>
      <c r="AO266" s="1"/>
      <c r="AP266" s="38">
        <v>2.3098923187583201E-3</v>
      </c>
      <c r="AQ266" s="35">
        <v>5.2659826256633702E-5</v>
      </c>
      <c r="AR266" s="35">
        <v>1.1919066615015499E-6</v>
      </c>
      <c r="AS266" s="35">
        <v>0.99605547123736704</v>
      </c>
      <c r="AT266" s="35">
        <v>1.5807847109561199E-3</v>
      </c>
      <c r="AU266" s="14">
        <v>4</v>
      </c>
      <c r="AV266" s="4" t="b">
        <f t="shared" si="63"/>
        <v>1</v>
      </c>
      <c r="AW266" s="4" t="b">
        <f t="shared" si="64"/>
        <v>1</v>
      </c>
      <c r="AX266" s="4" t="b">
        <f t="shared" si="65"/>
        <v>1</v>
      </c>
      <c r="AY266" s="4" t="b">
        <f t="shared" si="66"/>
        <v>1</v>
      </c>
      <c r="AZ266" s="4" t="b">
        <f t="shared" si="67"/>
        <v>1</v>
      </c>
      <c r="BA266" s="4" t="b">
        <f t="shared" si="68"/>
        <v>1</v>
      </c>
      <c r="BB266" s="14" t="b">
        <f t="shared" si="69"/>
        <v>1</v>
      </c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x14ac:dyDescent="0.2">
      <c r="A267" s="1"/>
      <c r="B267" s="11" t="s">
        <v>422</v>
      </c>
      <c r="C267" s="4">
        <v>2</v>
      </c>
      <c r="D267" s="4">
        <v>1</v>
      </c>
      <c r="E267" s="4">
        <v>1</v>
      </c>
      <c r="F267" s="4">
        <v>3</v>
      </c>
      <c r="G267" s="4">
        <v>2</v>
      </c>
      <c r="H267" s="4">
        <v>1</v>
      </c>
      <c r="I267" s="4">
        <v>3</v>
      </c>
      <c r="J267" s="4">
        <v>3</v>
      </c>
      <c r="K267" s="4">
        <v>1</v>
      </c>
      <c r="L267" s="4">
        <v>1</v>
      </c>
      <c r="M267" s="4">
        <v>2</v>
      </c>
      <c r="N267" s="14">
        <v>2</v>
      </c>
      <c r="O267" s="25" t="b">
        <f t="shared" si="56"/>
        <v>1</v>
      </c>
      <c r="P267" s="11">
        <f>IF($O267 = TRUE, IF(ISBLANK(C267), "", INDEX('Individual UI'!$E$6:$H$6,1,C267)), "")</f>
        <v>-2</v>
      </c>
      <c r="Q267" s="4">
        <f>IF($O267 = TRUE, IF(ISBLANK(D267), "", INDEX('Individual UI'!$E$6:$H$6,1,D267)), "")</f>
        <v>-4</v>
      </c>
      <c r="R267" s="4">
        <f>IF($O267 = TRUE, IF(ISBLANK(E267), "", INDEX('Individual UI'!$E$6:$H$6,1,E267)), "")</f>
        <v>-4</v>
      </c>
      <c r="S267" s="4">
        <f>IF($O267 = TRUE, IF(ISBLANK(F267), "", INDEX('Individual UI'!$E$6:$H$6,1,F267)), "")</f>
        <v>2</v>
      </c>
      <c r="T267" s="4">
        <f>IF($O267 = TRUE, IF(ISBLANK(G267), "", INDEX('Individual UI'!$E$6:$H$6,1,G267)), "")</f>
        <v>-2</v>
      </c>
      <c r="U267" s="4">
        <f>IF($O267 = TRUE, IF(ISBLANK(H267), "", INDEX('Individual UI'!$E$6:$H$6,1,H267)), "")</f>
        <v>-4</v>
      </c>
      <c r="V267" s="4">
        <f>IF($O267 = TRUE, IF(ISBLANK(I267), "", INDEX('Individual UI'!$E$6:$H$6,1,I267)), "")</f>
        <v>2</v>
      </c>
      <c r="W267" s="4">
        <f>IF($O267 = TRUE, IF(ISBLANK(J267), "", INDEX('Individual UI'!$E$6:$H$6,1,J267)), "")</f>
        <v>2</v>
      </c>
      <c r="X267" s="4">
        <f>IF($O267 = TRUE, IF(ISBLANK(K267), "", INDEX('Individual UI'!$E$6:$H$6,1,K267)), "")</f>
        <v>-4</v>
      </c>
      <c r="Y267" s="4">
        <f>IF($O267 = TRUE, IF(ISBLANK(L267), "", INDEX('Individual UI'!$E$6:$H$6,1,L267)), "")</f>
        <v>-4</v>
      </c>
      <c r="Z267" s="4">
        <f>IF($O267 = TRUE, IF(ISBLANK(M267), "", INDEX('Individual UI'!$E$6:$H$6,1,M267)), "")</f>
        <v>-2</v>
      </c>
      <c r="AA267" s="14">
        <f>IF($O267 = TRUE, IF(ISBLANK(N267), "", INDEX('Individual UI'!$E$6:$H$6,1,N267)), "")</f>
        <v>-2</v>
      </c>
      <c r="AB267" s="11">
        <f>IF($O267 = TRUE, EXP(MMULT($P267:$AA267, Documentation!D$39:D$50) + Documentation!D$51), "")</f>
        <v>13.19216055667137</v>
      </c>
      <c r="AC267" s="4">
        <f>IF($O267 = TRUE, EXP(MMULT($P267:$AA267, Documentation!E$39:E$50) + Documentation!E$51), "")</f>
        <v>3.6865479084599973E-6</v>
      </c>
      <c r="AD267" s="4">
        <f>IF($O267 = TRUE, EXP(MMULT($P267:$AA267, Documentation!F$39:F$50) + Documentation!F$51), "")</f>
        <v>6.8083522168790921E-4</v>
      </c>
      <c r="AE267" s="4">
        <f>IF($O267 = TRUE, EXP(MMULT($P267:$AA267, Documentation!G$39:G$50) + Documentation!G$51), "")</f>
        <v>8.7971041321837484E-3</v>
      </c>
      <c r="AF267" s="14">
        <f>IF($O267 = TRUE, EXP(MMULT($P267:$AA267, Documentation!H$39:H$50) + Documentation!H$51), "")</f>
        <v>1.4556944161783745E-5</v>
      </c>
      <c r="AG267" s="30">
        <f t="shared" si="57"/>
        <v>0.9992806824905911</v>
      </c>
      <c r="AH267" s="28">
        <f t="shared" si="58"/>
        <v>2.7924888377265804E-7</v>
      </c>
      <c r="AI267" s="28">
        <f t="shared" si="59"/>
        <v>5.1571953060249194E-5</v>
      </c>
      <c r="AJ267" s="28">
        <f t="shared" si="60"/>
        <v>6.6636364706036092E-4</v>
      </c>
      <c r="AK267" s="33">
        <f t="shared" si="61"/>
        <v>1.1026604045997931E-6</v>
      </c>
      <c r="AL267" s="11">
        <f t="shared" si="62"/>
        <v>1</v>
      </c>
      <c r="AM267" s="14" t="str">
        <f>IF($O267 = TRUE, INDEX(Documentation!$M$9:$M$13, $AL267, 1), "")</f>
        <v>Decisive Pursuers</v>
      </c>
      <c r="AN267" s="1"/>
      <c r="AO267" s="1"/>
      <c r="AP267" s="38">
        <v>0.99928068249059099</v>
      </c>
      <c r="AQ267" s="35">
        <v>2.7924888377265799E-7</v>
      </c>
      <c r="AR267" s="35">
        <v>5.1571953060249703E-5</v>
      </c>
      <c r="AS267" s="35">
        <v>6.6636364706036504E-4</v>
      </c>
      <c r="AT267" s="35">
        <v>1.1026604045997899E-6</v>
      </c>
      <c r="AU267" s="14">
        <v>1</v>
      </c>
      <c r="AV267" s="4" t="b">
        <f t="shared" si="63"/>
        <v>1</v>
      </c>
      <c r="AW267" s="4" t="b">
        <f t="shared" si="64"/>
        <v>1</v>
      </c>
      <c r="AX267" s="4" t="b">
        <f t="shared" si="65"/>
        <v>1</v>
      </c>
      <c r="AY267" s="4" t="b">
        <f t="shared" si="66"/>
        <v>1</v>
      </c>
      <c r="AZ267" s="4" t="b">
        <f t="shared" si="67"/>
        <v>1</v>
      </c>
      <c r="BA267" s="4" t="b">
        <f t="shared" si="68"/>
        <v>1</v>
      </c>
      <c r="BB267" s="14" t="b">
        <f t="shared" si="69"/>
        <v>1</v>
      </c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x14ac:dyDescent="0.2">
      <c r="A268" s="1"/>
      <c r="B268" s="11" t="s">
        <v>423</v>
      </c>
      <c r="C268" s="4">
        <v>4</v>
      </c>
      <c r="D268" s="4">
        <v>3</v>
      </c>
      <c r="E268" s="4">
        <v>4</v>
      </c>
      <c r="F268" s="4">
        <v>4</v>
      </c>
      <c r="G268" s="4">
        <v>3</v>
      </c>
      <c r="H268" s="4">
        <v>3</v>
      </c>
      <c r="I268" s="4">
        <v>3</v>
      </c>
      <c r="J268" s="4">
        <v>1</v>
      </c>
      <c r="K268" s="4">
        <v>3</v>
      </c>
      <c r="L268" s="4">
        <v>3</v>
      </c>
      <c r="M268" s="4">
        <v>3</v>
      </c>
      <c r="N268" s="14">
        <v>4</v>
      </c>
      <c r="O268" s="25" t="b">
        <f t="shared" si="56"/>
        <v>1</v>
      </c>
      <c r="P268" s="11">
        <f>IF($O268 = TRUE, IF(ISBLANK(C268), "", INDEX('Individual UI'!$E$6:$H$6,1,C268)), "")</f>
        <v>4</v>
      </c>
      <c r="Q268" s="4">
        <f>IF($O268 = TRUE, IF(ISBLANK(D268), "", INDEX('Individual UI'!$E$6:$H$6,1,D268)), "")</f>
        <v>2</v>
      </c>
      <c r="R268" s="4">
        <f>IF($O268 = TRUE, IF(ISBLANK(E268), "", INDEX('Individual UI'!$E$6:$H$6,1,E268)), "")</f>
        <v>4</v>
      </c>
      <c r="S268" s="4">
        <f>IF($O268 = TRUE, IF(ISBLANK(F268), "", INDEX('Individual UI'!$E$6:$H$6,1,F268)), "")</f>
        <v>4</v>
      </c>
      <c r="T268" s="4">
        <f>IF($O268 = TRUE, IF(ISBLANK(G268), "", INDEX('Individual UI'!$E$6:$H$6,1,G268)), "")</f>
        <v>2</v>
      </c>
      <c r="U268" s="4">
        <f>IF($O268 = TRUE, IF(ISBLANK(H268), "", INDEX('Individual UI'!$E$6:$H$6,1,H268)), "")</f>
        <v>2</v>
      </c>
      <c r="V268" s="4">
        <f>IF($O268 = TRUE, IF(ISBLANK(I268), "", INDEX('Individual UI'!$E$6:$H$6,1,I268)), "")</f>
        <v>2</v>
      </c>
      <c r="W268" s="4">
        <f>IF($O268 = TRUE, IF(ISBLANK(J268), "", INDEX('Individual UI'!$E$6:$H$6,1,J268)), "")</f>
        <v>-4</v>
      </c>
      <c r="X268" s="4">
        <f>IF($O268 = TRUE, IF(ISBLANK(K268), "", INDEX('Individual UI'!$E$6:$H$6,1,K268)), "")</f>
        <v>2</v>
      </c>
      <c r="Y268" s="4">
        <f>IF($O268 = TRUE, IF(ISBLANK(L268), "", INDEX('Individual UI'!$E$6:$H$6,1,L268)), "")</f>
        <v>2</v>
      </c>
      <c r="Z268" s="4">
        <f>IF($O268 = TRUE, IF(ISBLANK(M268), "", INDEX('Individual UI'!$E$6:$H$6,1,M268)), "")</f>
        <v>2</v>
      </c>
      <c r="AA268" s="14">
        <f>IF($O268 = TRUE, IF(ISBLANK(N268), "", INDEX('Individual UI'!$E$6:$H$6,1,N268)), "")</f>
        <v>4</v>
      </c>
      <c r="AB268" s="11">
        <f>IF($O268 = TRUE, EXP(MMULT($P268:$AA268, Documentation!D$39:D$50) + Documentation!D$51), "")</f>
        <v>1.9782644991069945E-6</v>
      </c>
      <c r="AC268" s="4">
        <f>IF($O268 = TRUE, EXP(MMULT($P268:$AA268, Documentation!E$39:E$50) + Documentation!E$51), "")</f>
        <v>2.4317318008964706</v>
      </c>
      <c r="AD268" s="4">
        <f>IF($O268 = TRUE, EXP(MMULT($P268:$AA268, Documentation!F$39:F$50) + Documentation!F$51), "")</f>
        <v>1.6971125492897381</v>
      </c>
      <c r="AE268" s="4">
        <f>IF($O268 = TRUE, EXP(MMULT($P268:$AA268, Documentation!G$39:G$50) + Documentation!G$51), "")</f>
        <v>7.7642713320945347E-3</v>
      </c>
      <c r="AF268" s="14">
        <f>IF($O268 = TRUE, EXP(MMULT($P268:$AA268, Documentation!H$39:H$50) + Documentation!H$51), "")</f>
        <v>0.58014713941433771</v>
      </c>
      <c r="AG268" s="30">
        <f t="shared" si="57"/>
        <v>4.1941193686231665E-7</v>
      </c>
      <c r="AH268" s="28">
        <f t="shared" si="58"/>
        <v>0.5155515579459008</v>
      </c>
      <c r="AI268" s="28">
        <f t="shared" si="59"/>
        <v>0.35980490055412745</v>
      </c>
      <c r="AJ268" s="28">
        <f t="shared" si="60"/>
        <v>1.6461034806964931E-3</v>
      </c>
      <c r="AK268" s="33">
        <f t="shared" si="61"/>
        <v>0.12299701860733832</v>
      </c>
      <c r="AL268" s="11">
        <f t="shared" si="62"/>
        <v>2</v>
      </c>
      <c r="AM268" s="14" t="str">
        <f>IF($O268 = TRUE, INDEX(Documentation!$M$9:$M$13, $AL268, 1), "")</f>
        <v>Cautious Consulters</v>
      </c>
      <c r="AN268" s="1"/>
      <c r="AO268" s="1"/>
      <c r="AP268" s="38">
        <v>4.1941193686231501E-7</v>
      </c>
      <c r="AQ268" s="35">
        <v>0.51555155794590302</v>
      </c>
      <c r="AR268" s="35">
        <v>0.35980490055412601</v>
      </c>
      <c r="AS268" s="35">
        <v>1.6461034806964799E-3</v>
      </c>
      <c r="AT268" s="35">
        <v>0.122997018607338</v>
      </c>
      <c r="AU268" s="14">
        <v>2</v>
      </c>
      <c r="AV268" s="4" t="b">
        <f t="shared" si="63"/>
        <v>1</v>
      </c>
      <c r="AW268" s="4" t="b">
        <f t="shared" si="64"/>
        <v>1</v>
      </c>
      <c r="AX268" s="4" t="b">
        <f t="shared" si="65"/>
        <v>1</v>
      </c>
      <c r="AY268" s="4" t="b">
        <f t="shared" si="66"/>
        <v>1</v>
      </c>
      <c r="AZ268" s="4" t="b">
        <f t="shared" si="67"/>
        <v>1</v>
      </c>
      <c r="BA268" s="4" t="b">
        <f t="shared" si="68"/>
        <v>1</v>
      </c>
      <c r="BB268" s="14" t="b">
        <f t="shared" si="69"/>
        <v>1</v>
      </c>
      <c r="BC268" s="1"/>
      <c r="BD268" s="1"/>
      <c r="BE268" s="1"/>
      <c r="BF268" s="1"/>
      <c r="BG268" s="1"/>
      <c r="BH268" s="1"/>
      <c r="BI268" s="1"/>
      <c r="BJ268" s="1"/>
      <c r="BK268" s="1"/>
      <c r="BL268" s="1"/>
    </row>
    <row r="269" spans="1:64" x14ac:dyDescent="0.2">
      <c r="A269" s="1"/>
      <c r="B269" s="11" t="s">
        <v>424</v>
      </c>
      <c r="C269" s="4">
        <v>4</v>
      </c>
      <c r="D269" s="4">
        <v>2</v>
      </c>
      <c r="E269" s="4">
        <v>1</v>
      </c>
      <c r="F269" s="4">
        <v>3</v>
      </c>
      <c r="G269" s="4">
        <v>2</v>
      </c>
      <c r="H269" s="4">
        <v>4</v>
      </c>
      <c r="I269" s="4">
        <v>2</v>
      </c>
      <c r="J269" s="4">
        <v>2</v>
      </c>
      <c r="K269" s="4">
        <v>1</v>
      </c>
      <c r="L269" s="4">
        <v>2</v>
      </c>
      <c r="M269" s="4">
        <v>1</v>
      </c>
      <c r="N269" s="14">
        <v>1</v>
      </c>
      <c r="O269" s="25" t="b">
        <f t="shared" si="56"/>
        <v>1</v>
      </c>
      <c r="P269" s="11">
        <f>IF($O269 = TRUE, IF(ISBLANK(C269), "", INDEX('Individual UI'!$E$6:$H$6,1,C269)), "")</f>
        <v>4</v>
      </c>
      <c r="Q269" s="4">
        <f>IF($O269 = TRUE, IF(ISBLANK(D269), "", INDEX('Individual UI'!$E$6:$H$6,1,D269)), "")</f>
        <v>-2</v>
      </c>
      <c r="R269" s="4">
        <f>IF($O269 = TRUE, IF(ISBLANK(E269), "", INDEX('Individual UI'!$E$6:$H$6,1,E269)), "")</f>
        <v>-4</v>
      </c>
      <c r="S269" s="4">
        <f>IF($O269 = TRUE, IF(ISBLANK(F269), "", INDEX('Individual UI'!$E$6:$H$6,1,F269)), "")</f>
        <v>2</v>
      </c>
      <c r="T269" s="4">
        <f>IF($O269 = TRUE, IF(ISBLANK(G269), "", INDEX('Individual UI'!$E$6:$H$6,1,G269)), "")</f>
        <v>-2</v>
      </c>
      <c r="U269" s="4">
        <f>IF($O269 = TRUE, IF(ISBLANK(H269), "", INDEX('Individual UI'!$E$6:$H$6,1,H269)), "")</f>
        <v>4</v>
      </c>
      <c r="V269" s="4">
        <f>IF($O269 = TRUE, IF(ISBLANK(I269), "", INDEX('Individual UI'!$E$6:$H$6,1,I269)), "")</f>
        <v>-2</v>
      </c>
      <c r="W269" s="4">
        <f>IF($O269 = TRUE, IF(ISBLANK(J269), "", INDEX('Individual UI'!$E$6:$H$6,1,J269)), "")</f>
        <v>-2</v>
      </c>
      <c r="X269" s="4">
        <f>IF($O269 = TRUE, IF(ISBLANK(K269), "", INDEX('Individual UI'!$E$6:$H$6,1,K269)), "")</f>
        <v>-4</v>
      </c>
      <c r="Y269" s="4">
        <f>IF($O269 = TRUE, IF(ISBLANK(L269), "", INDEX('Individual UI'!$E$6:$H$6,1,L269)), "")</f>
        <v>-2</v>
      </c>
      <c r="Z269" s="4">
        <f>IF($O269 = TRUE, IF(ISBLANK(M269), "", INDEX('Individual UI'!$E$6:$H$6,1,M269)), "")</f>
        <v>-4</v>
      </c>
      <c r="AA269" s="14">
        <f>IF($O269 = TRUE, IF(ISBLANK(N269), "", INDEX('Individual UI'!$E$6:$H$6,1,N269)), "")</f>
        <v>-4</v>
      </c>
      <c r="AB269" s="11">
        <f>IF($O269 = TRUE, EXP(MMULT($P269:$AA269, Documentation!D$39:D$50) + Documentation!D$51), "")</f>
        <v>2.182835972754802E-2</v>
      </c>
      <c r="AC269" s="4">
        <f>IF($O269 = TRUE, EXP(MMULT($P269:$AA269, Documentation!E$39:E$50) + Documentation!E$51), "")</f>
        <v>1.0744264067392218E-4</v>
      </c>
      <c r="AD269" s="4">
        <f>IF($O269 = TRUE, EXP(MMULT($P269:$AA269, Documentation!F$39:F$50) + Documentation!F$51), "")</f>
        <v>9.2228621239240545E-4</v>
      </c>
      <c r="AE269" s="4">
        <f>IF($O269 = TRUE, EXP(MMULT($P269:$AA269, Documentation!G$39:G$50) + Documentation!G$51), "")</f>
        <v>0.81420658474998187</v>
      </c>
      <c r="AF269" s="14">
        <f>IF($O269 = TRUE, EXP(MMULT($P269:$AA269, Documentation!H$39:H$50) + Documentation!H$51), "")</f>
        <v>0.10575824943988622</v>
      </c>
      <c r="AG269" s="30">
        <f t="shared" si="57"/>
        <v>2.3152130904290542E-2</v>
      </c>
      <c r="AH269" s="28">
        <f t="shared" si="58"/>
        <v>1.139584518779012E-4</v>
      </c>
      <c r="AI269" s="28">
        <f t="shared" si="59"/>
        <v>9.7821784994606424E-4</v>
      </c>
      <c r="AJ269" s="28">
        <f t="shared" si="60"/>
        <v>0.86358378130798752</v>
      </c>
      <c r="AK269" s="33">
        <f t="shared" si="61"/>
        <v>0.11217191148589803</v>
      </c>
      <c r="AL269" s="11">
        <f t="shared" si="62"/>
        <v>4</v>
      </c>
      <c r="AM269" s="14" t="str">
        <f>IF($O269 = TRUE, INDEX(Documentation!$M$9:$M$13, $AL269, 1), "")</f>
        <v>Financially Pressured</v>
      </c>
      <c r="AN269" s="1"/>
      <c r="AO269" s="1"/>
      <c r="AP269" s="38">
        <v>2.3152130904290399E-2</v>
      </c>
      <c r="AQ269" s="35">
        <v>1.13958451877903E-4</v>
      </c>
      <c r="AR269" s="35">
        <v>9.7821784994608896E-4</v>
      </c>
      <c r="AS269" s="35">
        <v>0.86358378130798497</v>
      </c>
      <c r="AT269" s="35">
        <v>0.1121719114859</v>
      </c>
      <c r="AU269" s="14">
        <v>4</v>
      </c>
      <c r="AV269" s="4" t="b">
        <f t="shared" si="63"/>
        <v>1</v>
      </c>
      <c r="AW269" s="4" t="b">
        <f t="shared" si="64"/>
        <v>1</v>
      </c>
      <c r="AX269" s="4" t="b">
        <f t="shared" si="65"/>
        <v>1</v>
      </c>
      <c r="AY269" s="4" t="b">
        <f t="shared" si="66"/>
        <v>1</v>
      </c>
      <c r="AZ269" s="4" t="b">
        <f t="shared" si="67"/>
        <v>1</v>
      </c>
      <c r="BA269" s="4" t="b">
        <f t="shared" si="68"/>
        <v>1</v>
      </c>
      <c r="BB269" s="14" t="b">
        <f t="shared" si="69"/>
        <v>1</v>
      </c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x14ac:dyDescent="0.2">
      <c r="A270" s="1"/>
      <c r="B270" s="11" t="s">
        <v>425</v>
      </c>
      <c r="C270" s="4">
        <v>2</v>
      </c>
      <c r="D270" s="4">
        <v>4</v>
      </c>
      <c r="E270" s="4">
        <v>3</v>
      </c>
      <c r="F270" s="4">
        <v>1</v>
      </c>
      <c r="G270" s="4">
        <v>2</v>
      </c>
      <c r="H270" s="4">
        <v>1</v>
      </c>
      <c r="I270" s="4">
        <v>2</v>
      </c>
      <c r="J270" s="4">
        <v>1</v>
      </c>
      <c r="K270" s="4">
        <v>3</v>
      </c>
      <c r="L270" s="4">
        <v>3</v>
      </c>
      <c r="M270" s="4">
        <v>4</v>
      </c>
      <c r="N270" s="14">
        <v>1</v>
      </c>
      <c r="O270" s="25" t="b">
        <f t="shared" si="56"/>
        <v>1</v>
      </c>
      <c r="P270" s="11">
        <f>IF($O270 = TRUE, IF(ISBLANK(C270), "", INDEX('Individual UI'!$E$6:$H$6,1,C270)), "")</f>
        <v>-2</v>
      </c>
      <c r="Q270" s="4">
        <f>IF($O270 = TRUE, IF(ISBLANK(D270), "", INDEX('Individual UI'!$E$6:$H$6,1,D270)), "")</f>
        <v>4</v>
      </c>
      <c r="R270" s="4">
        <f>IF($O270 = TRUE, IF(ISBLANK(E270), "", INDEX('Individual UI'!$E$6:$H$6,1,E270)), "")</f>
        <v>2</v>
      </c>
      <c r="S270" s="4">
        <f>IF($O270 = TRUE, IF(ISBLANK(F270), "", INDEX('Individual UI'!$E$6:$H$6,1,F270)), "")</f>
        <v>-4</v>
      </c>
      <c r="T270" s="4">
        <f>IF($O270 = TRUE, IF(ISBLANK(G270), "", INDEX('Individual UI'!$E$6:$H$6,1,G270)), "")</f>
        <v>-2</v>
      </c>
      <c r="U270" s="4">
        <f>IF($O270 = TRUE, IF(ISBLANK(H270), "", INDEX('Individual UI'!$E$6:$H$6,1,H270)), "")</f>
        <v>-4</v>
      </c>
      <c r="V270" s="4">
        <f>IF($O270 = TRUE, IF(ISBLANK(I270), "", INDEX('Individual UI'!$E$6:$H$6,1,I270)), "")</f>
        <v>-2</v>
      </c>
      <c r="W270" s="4">
        <f>IF($O270 = TRUE, IF(ISBLANK(J270), "", INDEX('Individual UI'!$E$6:$H$6,1,J270)), "")</f>
        <v>-4</v>
      </c>
      <c r="X270" s="4">
        <f>IF($O270 = TRUE, IF(ISBLANK(K270), "", INDEX('Individual UI'!$E$6:$H$6,1,K270)), "")</f>
        <v>2</v>
      </c>
      <c r="Y270" s="4">
        <f>IF($O270 = TRUE, IF(ISBLANK(L270), "", INDEX('Individual UI'!$E$6:$H$6,1,L270)), "")</f>
        <v>2</v>
      </c>
      <c r="Z270" s="4">
        <f>IF($O270 = TRUE, IF(ISBLANK(M270), "", INDEX('Individual UI'!$E$6:$H$6,1,M270)), "")</f>
        <v>4</v>
      </c>
      <c r="AA270" s="14">
        <f>IF($O270 = TRUE, IF(ISBLANK(N270), "", INDEX('Individual UI'!$E$6:$H$6,1,N270)), "")</f>
        <v>-4</v>
      </c>
      <c r="AB270" s="11">
        <f>IF($O270 = TRUE, EXP(MMULT($P270:$AA270, Documentation!D$39:D$50) + Documentation!D$51), "")</f>
        <v>2.4875079519570621E-3</v>
      </c>
      <c r="AC270" s="4">
        <f>IF($O270 = TRUE, EXP(MMULT($P270:$AA270, Documentation!E$39:E$50) + Documentation!E$51), "")</f>
        <v>18.303852283419538</v>
      </c>
      <c r="AD270" s="4">
        <f>IF($O270 = TRUE, EXP(MMULT($P270:$AA270, Documentation!F$39:F$50) + Documentation!F$51), "")</f>
        <v>1.7537055713292469E-3</v>
      </c>
      <c r="AE270" s="4">
        <f>IF($O270 = TRUE, EXP(MMULT($P270:$AA270, Documentation!G$39:G$50) + Documentation!G$51), "")</f>
        <v>2.5060549048911139E-4</v>
      </c>
      <c r="AF270" s="14">
        <f>IF($O270 = TRUE, EXP(MMULT($P270:$AA270, Documentation!H$39:H$50) + Documentation!H$51), "")</f>
        <v>0.12649545454443653</v>
      </c>
      <c r="AG270" s="30">
        <f t="shared" si="57"/>
        <v>1.3493515602719299E-4</v>
      </c>
      <c r="AH270" s="28">
        <f t="shared" si="58"/>
        <v>0.99289458022385491</v>
      </c>
      <c r="AI270" s="28">
        <f t="shared" si="59"/>
        <v>9.5129961175357977E-5</v>
      </c>
      <c r="AJ270" s="28">
        <f t="shared" si="60"/>
        <v>1.3594123763027544E-5</v>
      </c>
      <c r="AK270" s="33">
        <f t="shared" si="61"/>
        <v>6.8617605351795367E-3</v>
      </c>
      <c r="AL270" s="11">
        <f t="shared" si="62"/>
        <v>2</v>
      </c>
      <c r="AM270" s="14" t="str">
        <f>IF($O270 = TRUE, INDEX(Documentation!$M$9:$M$13, $AL270, 1), "")</f>
        <v>Cautious Consulters</v>
      </c>
      <c r="AN270" s="1"/>
      <c r="AO270" s="1"/>
      <c r="AP270" s="38">
        <v>1.34935156027196E-4</v>
      </c>
      <c r="AQ270" s="35">
        <v>0.99289458022385502</v>
      </c>
      <c r="AR270" s="35">
        <v>9.5129961175358099E-5</v>
      </c>
      <c r="AS270" s="35">
        <v>1.35941237630278E-5</v>
      </c>
      <c r="AT270" s="35">
        <v>6.8617605351795402E-3</v>
      </c>
      <c r="AU270" s="14">
        <v>2</v>
      </c>
      <c r="AV270" s="4" t="b">
        <f t="shared" si="63"/>
        <v>1</v>
      </c>
      <c r="AW270" s="4" t="b">
        <f t="shared" si="64"/>
        <v>1</v>
      </c>
      <c r="AX270" s="4" t="b">
        <f t="shared" si="65"/>
        <v>1</v>
      </c>
      <c r="AY270" s="4" t="b">
        <f t="shared" si="66"/>
        <v>1</v>
      </c>
      <c r="AZ270" s="4" t="b">
        <f t="shared" si="67"/>
        <v>1</v>
      </c>
      <c r="BA270" s="4" t="b">
        <f t="shared" si="68"/>
        <v>1</v>
      </c>
      <c r="BB270" s="14" t="b">
        <f t="shared" si="69"/>
        <v>1</v>
      </c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x14ac:dyDescent="0.2">
      <c r="A271" s="1"/>
      <c r="B271" s="11" t="s">
        <v>426</v>
      </c>
      <c r="C271" s="4">
        <v>4</v>
      </c>
      <c r="D271" s="4">
        <v>3</v>
      </c>
      <c r="E271" s="4">
        <v>3</v>
      </c>
      <c r="F271" s="4">
        <v>2</v>
      </c>
      <c r="G271" s="4">
        <v>3</v>
      </c>
      <c r="H271" s="4">
        <v>4</v>
      </c>
      <c r="I271" s="4">
        <v>1</v>
      </c>
      <c r="J271" s="4">
        <v>2</v>
      </c>
      <c r="K271" s="4">
        <v>2</v>
      </c>
      <c r="L271" s="4">
        <v>2</v>
      </c>
      <c r="M271" s="4">
        <v>4</v>
      </c>
      <c r="N271" s="14">
        <v>1</v>
      </c>
      <c r="O271" s="25" t="b">
        <f t="shared" si="56"/>
        <v>1</v>
      </c>
      <c r="P271" s="11">
        <f>IF($O271 = TRUE, IF(ISBLANK(C271), "", INDEX('Individual UI'!$E$6:$H$6,1,C271)), "")</f>
        <v>4</v>
      </c>
      <c r="Q271" s="4">
        <f>IF($O271 = TRUE, IF(ISBLANK(D271), "", INDEX('Individual UI'!$E$6:$H$6,1,D271)), "")</f>
        <v>2</v>
      </c>
      <c r="R271" s="4">
        <f>IF($O271 = TRUE, IF(ISBLANK(E271), "", INDEX('Individual UI'!$E$6:$H$6,1,E271)), "")</f>
        <v>2</v>
      </c>
      <c r="S271" s="4">
        <f>IF($O271 = TRUE, IF(ISBLANK(F271), "", INDEX('Individual UI'!$E$6:$H$6,1,F271)), "")</f>
        <v>-2</v>
      </c>
      <c r="T271" s="4">
        <f>IF($O271 = TRUE, IF(ISBLANK(G271), "", INDEX('Individual UI'!$E$6:$H$6,1,G271)), "")</f>
        <v>2</v>
      </c>
      <c r="U271" s="4">
        <f>IF($O271 = TRUE, IF(ISBLANK(H271), "", INDEX('Individual UI'!$E$6:$H$6,1,H271)), "")</f>
        <v>4</v>
      </c>
      <c r="V271" s="4">
        <f>IF($O271 = TRUE, IF(ISBLANK(I271), "", INDEX('Individual UI'!$E$6:$H$6,1,I271)), "")</f>
        <v>-4</v>
      </c>
      <c r="W271" s="4">
        <f>IF($O271 = TRUE, IF(ISBLANK(J271), "", INDEX('Individual UI'!$E$6:$H$6,1,J271)), "")</f>
        <v>-2</v>
      </c>
      <c r="X271" s="4">
        <f>IF($O271 = TRUE, IF(ISBLANK(K271), "", INDEX('Individual UI'!$E$6:$H$6,1,K271)), "")</f>
        <v>-2</v>
      </c>
      <c r="Y271" s="4">
        <f>IF($O271 = TRUE, IF(ISBLANK(L271), "", INDEX('Individual UI'!$E$6:$H$6,1,L271)), "")</f>
        <v>-2</v>
      </c>
      <c r="Z271" s="4">
        <f>IF($O271 = TRUE, IF(ISBLANK(M271), "", INDEX('Individual UI'!$E$6:$H$6,1,M271)), "")</f>
        <v>4</v>
      </c>
      <c r="AA271" s="14">
        <f>IF($O271 = TRUE, IF(ISBLANK(N271), "", INDEX('Individual UI'!$E$6:$H$6,1,N271)), "")</f>
        <v>-4</v>
      </c>
      <c r="AB271" s="11">
        <f>IF($O271 = TRUE, EXP(MMULT($P271:$AA271, Documentation!D$39:D$50) + Documentation!D$51), "")</f>
        <v>1.294043996637669E-5</v>
      </c>
      <c r="AC271" s="4">
        <f>IF($O271 = TRUE, EXP(MMULT($P271:$AA271, Documentation!E$39:E$50) + Documentation!E$51), "")</f>
        <v>0.33070531029844202</v>
      </c>
      <c r="AD271" s="4">
        <f>IF($O271 = TRUE, EXP(MMULT($P271:$AA271, Documentation!F$39:F$50) + Documentation!F$51), "")</f>
        <v>3.2707539268589908E-2</v>
      </c>
      <c r="AE271" s="4">
        <f>IF($O271 = TRUE, EXP(MMULT($P271:$AA271, Documentation!G$39:G$50) + Documentation!G$51), "")</f>
        <v>0.39486362131398256</v>
      </c>
      <c r="AF271" s="14">
        <f>IF($O271 = TRUE, EXP(MMULT($P271:$AA271, Documentation!H$39:H$50) + Documentation!H$51), "")</f>
        <v>72.724555918243965</v>
      </c>
      <c r="AG271" s="30">
        <f t="shared" si="57"/>
        <v>1.7610150924804019E-7</v>
      </c>
      <c r="AH271" s="28">
        <f t="shared" si="58"/>
        <v>4.5004423660414067E-3</v>
      </c>
      <c r="AI271" s="28">
        <f t="shared" si="59"/>
        <v>4.4510442024800609E-4</v>
      </c>
      <c r="AJ271" s="28">
        <f t="shared" si="60"/>
        <v>5.3735483369356397E-3</v>
      </c>
      <c r="AK271" s="33">
        <f t="shared" si="61"/>
        <v>0.98968072877526558</v>
      </c>
      <c r="AL271" s="11">
        <f t="shared" si="62"/>
        <v>5</v>
      </c>
      <c r="AM271" s="14" t="str">
        <f>IF($O271 = TRUE, INDEX(Documentation!$M$9:$M$13, $AL271, 1), "")</f>
        <v>Reluctant Claimants</v>
      </c>
      <c r="AN271" s="1"/>
      <c r="AO271" s="1"/>
      <c r="AP271" s="38">
        <v>1.7610150924804001E-7</v>
      </c>
      <c r="AQ271" s="35">
        <v>4.5004423660413703E-3</v>
      </c>
      <c r="AR271" s="35">
        <v>4.45104420248005E-4</v>
      </c>
      <c r="AS271" s="35">
        <v>5.3735483369356596E-3</v>
      </c>
      <c r="AT271" s="35">
        <v>0.98968072877526603</v>
      </c>
      <c r="AU271" s="14">
        <v>5</v>
      </c>
      <c r="AV271" s="4" t="b">
        <f t="shared" si="63"/>
        <v>1</v>
      </c>
      <c r="AW271" s="4" t="b">
        <f t="shared" si="64"/>
        <v>1</v>
      </c>
      <c r="AX271" s="4" t="b">
        <f t="shared" si="65"/>
        <v>1</v>
      </c>
      <c r="AY271" s="4" t="b">
        <f t="shared" si="66"/>
        <v>1</v>
      </c>
      <c r="AZ271" s="4" t="b">
        <f t="shared" si="67"/>
        <v>1</v>
      </c>
      <c r="BA271" s="4" t="b">
        <f t="shared" si="68"/>
        <v>1</v>
      </c>
      <c r="BB271" s="14" t="b">
        <f t="shared" si="69"/>
        <v>1</v>
      </c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x14ac:dyDescent="0.2">
      <c r="A272" s="1"/>
      <c r="B272" s="11" t="s">
        <v>427</v>
      </c>
      <c r="C272" s="4">
        <v>4</v>
      </c>
      <c r="D272" s="4">
        <v>1</v>
      </c>
      <c r="E272" s="4">
        <v>1</v>
      </c>
      <c r="F272" s="4">
        <v>2</v>
      </c>
      <c r="G272" s="4">
        <v>1</v>
      </c>
      <c r="H272" s="4">
        <v>1</v>
      </c>
      <c r="I272" s="4">
        <v>3</v>
      </c>
      <c r="J272" s="4">
        <v>2</v>
      </c>
      <c r="K272" s="4">
        <v>2</v>
      </c>
      <c r="L272" s="4">
        <v>1</v>
      </c>
      <c r="M272" s="4">
        <v>1</v>
      </c>
      <c r="N272" s="14">
        <v>3</v>
      </c>
      <c r="O272" s="25" t="b">
        <f t="shared" si="56"/>
        <v>1</v>
      </c>
      <c r="P272" s="11">
        <f>IF($O272 = TRUE, IF(ISBLANK(C272), "", INDEX('Individual UI'!$E$6:$H$6,1,C272)), "")</f>
        <v>4</v>
      </c>
      <c r="Q272" s="4">
        <f>IF($O272 = TRUE, IF(ISBLANK(D272), "", INDEX('Individual UI'!$E$6:$H$6,1,D272)), "")</f>
        <v>-4</v>
      </c>
      <c r="R272" s="4">
        <f>IF($O272 = TRUE, IF(ISBLANK(E272), "", INDEX('Individual UI'!$E$6:$H$6,1,E272)), "")</f>
        <v>-4</v>
      </c>
      <c r="S272" s="4">
        <f>IF($O272 = TRUE, IF(ISBLANK(F272), "", INDEX('Individual UI'!$E$6:$H$6,1,F272)), "")</f>
        <v>-2</v>
      </c>
      <c r="T272" s="4">
        <f>IF($O272 = TRUE, IF(ISBLANK(G272), "", INDEX('Individual UI'!$E$6:$H$6,1,G272)), "")</f>
        <v>-4</v>
      </c>
      <c r="U272" s="4">
        <f>IF($O272 = TRUE, IF(ISBLANK(H272), "", INDEX('Individual UI'!$E$6:$H$6,1,H272)), "")</f>
        <v>-4</v>
      </c>
      <c r="V272" s="4">
        <f>IF($O272 = TRUE, IF(ISBLANK(I272), "", INDEX('Individual UI'!$E$6:$H$6,1,I272)), "")</f>
        <v>2</v>
      </c>
      <c r="W272" s="4">
        <f>IF($O272 = TRUE, IF(ISBLANK(J272), "", INDEX('Individual UI'!$E$6:$H$6,1,J272)), "")</f>
        <v>-2</v>
      </c>
      <c r="X272" s="4">
        <f>IF($O272 = TRUE, IF(ISBLANK(K272), "", INDEX('Individual UI'!$E$6:$H$6,1,K272)), "")</f>
        <v>-2</v>
      </c>
      <c r="Y272" s="4">
        <f>IF($O272 = TRUE, IF(ISBLANK(L272), "", INDEX('Individual UI'!$E$6:$H$6,1,L272)), "")</f>
        <v>-4</v>
      </c>
      <c r="Z272" s="4">
        <f>IF($O272 = TRUE, IF(ISBLANK(M272), "", INDEX('Individual UI'!$E$6:$H$6,1,M272)), "")</f>
        <v>-4</v>
      </c>
      <c r="AA272" s="14">
        <f>IF($O272 = TRUE, IF(ISBLANK(N272), "", INDEX('Individual UI'!$E$6:$H$6,1,N272)), "")</f>
        <v>2</v>
      </c>
      <c r="AB272" s="11">
        <f>IF($O272 = TRUE, EXP(MMULT($P272:$AA272, Documentation!D$39:D$50) + Documentation!D$51), "")</f>
        <v>9.9420779264367063</v>
      </c>
      <c r="AC272" s="4">
        <f>IF($O272 = TRUE, EXP(MMULT($P272:$AA272, Documentation!E$39:E$50) + Documentation!E$51), "")</f>
        <v>4.4526841916319105E-4</v>
      </c>
      <c r="AD272" s="4">
        <f>IF($O272 = TRUE, EXP(MMULT($P272:$AA272, Documentation!F$39:F$50) + Documentation!F$51), "")</f>
        <v>3.8700300029749599E-4</v>
      </c>
      <c r="AE272" s="4">
        <f>IF($O272 = TRUE, EXP(MMULT($P272:$AA272, Documentation!G$39:G$50) + Documentation!G$51), "")</f>
        <v>4.6966743063472737E-4</v>
      </c>
      <c r="AF272" s="14">
        <f>IF($O272 = TRUE, EXP(MMULT($P272:$AA272, Documentation!H$39:H$50) + Documentation!H$51), "")</f>
        <v>5.8254465084768747E-5</v>
      </c>
      <c r="AG272" s="30">
        <f t="shared" si="57"/>
        <v>0.99986320694122111</v>
      </c>
      <c r="AH272" s="28">
        <f t="shared" si="58"/>
        <v>4.4780126732895244E-5</v>
      </c>
      <c r="AI272" s="28">
        <f t="shared" si="59"/>
        <v>3.8920441364113673E-5</v>
      </c>
      <c r="AJ272" s="28">
        <f t="shared" si="60"/>
        <v>4.7233906922170982E-5</v>
      </c>
      <c r="AK272" s="33">
        <f t="shared" si="61"/>
        <v>5.8585837597813051E-6</v>
      </c>
      <c r="AL272" s="11">
        <f t="shared" si="62"/>
        <v>1</v>
      </c>
      <c r="AM272" s="14" t="str">
        <f>IF($O272 = TRUE, INDEX(Documentation!$M$9:$M$13, $AL272, 1), "")</f>
        <v>Decisive Pursuers</v>
      </c>
      <c r="AN272" s="1"/>
      <c r="AO272" s="1"/>
      <c r="AP272" s="38">
        <v>0.99986320694122099</v>
      </c>
      <c r="AQ272" s="35">
        <v>4.4780126732897202E-5</v>
      </c>
      <c r="AR272" s="35">
        <v>3.89204413641153E-5</v>
      </c>
      <c r="AS272" s="35">
        <v>4.7233906922171097E-5</v>
      </c>
      <c r="AT272" s="35">
        <v>5.8585837597814702E-6</v>
      </c>
      <c r="AU272" s="14">
        <v>1</v>
      </c>
      <c r="AV272" s="4" t="b">
        <f t="shared" si="63"/>
        <v>1</v>
      </c>
      <c r="AW272" s="4" t="b">
        <f t="shared" si="64"/>
        <v>1</v>
      </c>
      <c r="AX272" s="4" t="b">
        <f t="shared" si="65"/>
        <v>1</v>
      </c>
      <c r="AY272" s="4" t="b">
        <f t="shared" si="66"/>
        <v>1</v>
      </c>
      <c r="AZ272" s="4" t="b">
        <f t="shared" si="67"/>
        <v>1</v>
      </c>
      <c r="BA272" s="4" t="b">
        <f t="shared" si="68"/>
        <v>1</v>
      </c>
      <c r="BB272" s="14" t="b">
        <f t="shared" si="69"/>
        <v>1</v>
      </c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x14ac:dyDescent="0.2">
      <c r="A273" s="1"/>
      <c r="B273" s="11" t="s">
        <v>428</v>
      </c>
      <c r="C273" s="4">
        <v>1</v>
      </c>
      <c r="D273" s="4">
        <v>3</v>
      </c>
      <c r="E273" s="4">
        <v>4</v>
      </c>
      <c r="F273" s="4">
        <v>3</v>
      </c>
      <c r="G273" s="4">
        <v>1</v>
      </c>
      <c r="H273" s="4">
        <v>4</v>
      </c>
      <c r="I273" s="4">
        <v>3</v>
      </c>
      <c r="J273" s="4">
        <v>1</v>
      </c>
      <c r="K273" s="4">
        <v>1</v>
      </c>
      <c r="L273" s="4">
        <v>1</v>
      </c>
      <c r="M273" s="4">
        <v>2</v>
      </c>
      <c r="N273" s="14">
        <v>2</v>
      </c>
      <c r="O273" s="25" t="b">
        <f t="shared" si="56"/>
        <v>1</v>
      </c>
      <c r="P273" s="11">
        <f>IF($O273 = TRUE, IF(ISBLANK(C273), "", INDEX('Individual UI'!$E$6:$H$6,1,C273)), "")</f>
        <v>-4</v>
      </c>
      <c r="Q273" s="4">
        <f>IF($O273 = TRUE, IF(ISBLANK(D273), "", INDEX('Individual UI'!$E$6:$H$6,1,D273)), "")</f>
        <v>2</v>
      </c>
      <c r="R273" s="4">
        <f>IF($O273 = TRUE, IF(ISBLANK(E273), "", INDEX('Individual UI'!$E$6:$H$6,1,E273)), "")</f>
        <v>4</v>
      </c>
      <c r="S273" s="4">
        <f>IF($O273 = TRUE, IF(ISBLANK(F273), "", INDEX('Individual UI'!$E$6:$H$6,1,F273)), "")</f>
        <v>2</v>
      </c>
      <c r="T273" s="4">
        <f>IF($O273 = TRUE, IF(ISBLANK(G273), "", INDEX('Individual UI'!$E$6:$H$6,1,G273)), "")</f>
        <v>-4</v>
      </c>
      <c r="U273" s="4">
        <f>IF($O273 = TRUE, IF(ISBLANK(H273), "", INDEX('Individual UI'!$E$6:$H$6,1,H273)), "")</f>
        <v>4</v>
      </c>
      <c r="V273" s="4">
        <f>IF($O273 = TRUE, IF(ISBLANK(I273), "", INDEX('Individual UI'!$E$6:$H$6,1,I273)), "")</f>
        <v>2</v>
      </c>
      <c r="W273" s="4">
        <f>IF($O273 = TRUE, IF(ISBLANK(J273), "", INDEX('Individual UI'!$E$6:$H$6,1,J273)), "")</f>
        <v>-4</v>
      </c>
      <c r="X273" s="4">
        <f>IF($O273 = TRUE, IF(ISBLANK(K273), "", INDEX('Individual UI'!$E$6:$H$6,1,K273)), "")</f>
        <v>-4</v>
      </c>
      <c r="Y273" s="4">
        <f>IF($O273 = TRUE, IF(ISBLANK(L273), "", INDEX('Individual UI'!$E$6:$H$6,1,L273)), "")</f>
        <v>-4</v>
      </c>
      <c r="Z273" s="4">
        <f>IF($O273 = TRUE, IF(ISBLANK(M273), "", INDEX('Individual UI'!$E$6:$H$6,1,M273)), "")</f>
        <v>-2</v>
      </c>
      <c r="AA273" s="14">
        <f>IF($O273 = TRUE, IF(ISBLANK(N273), "", INDEX('Individual UI'!$E$6:$H$6,1,N273)), "")</f>
        <v>-2</v>
      </c>
      <c r="AB273" s="11">
        <f>IF($O273 = TRUE, EXP(MMULT($P273:$AA273, Documentation!D$39:D$50) + Documentation!D$51), "")</f>
        <v>1.6568521475737619E-2</v>
      </c>
      <c r="AC273" s="4">
        <f>IF($O273 = TRUE, EXP(MMULT($P273:$AA273, Documentation!E$39:E$50) + Documentation!E$51), "")</f>
        <v>7.7964140516500113E-4</v>
      </c>
      <c r="AD273" s="4">
        <f>IF($O273 = TRUE, EXP(MMULT($P273:$AA273, Documentation!F$39:F$50) + Documentation!F$51), "")</f>
        <v>1.6131396560341599E-3</v>
      </c>
      <c r="AE273" s="4">
        <f>IF($O273 = TRUE, EXP(MMULT($P273:$AA273, Documentation!G$39:G$50) + Documentation!G$51), "")</f>
        <v>2.8898783124277112</v>
      </c>
      <c r="AF273" s="14">
        <f>IF($O273 = TRUE, EXP(MMULT($P273:$AA273, Documentation!H$39:H$50) + Documentation!H$51), "")</f>
        <v>0.12687624133180575</v>
      </c>
      <c r="AG273" s="30">
        <f t="shared" si="57"/>
        <v>5.457863074165006E-3</v>
      </c>
      <c r="AH273" s="28">
        <f t="shared" si="58"/>
        <v>2.5682291824115469E-4</v>
      </c>
      <c r="AI273" s="28">
        <f t="shared" si="59"/>
        <v>5.3138690588854247E-4</v>
      </c>
      <c r="AJ273" s="28">
        <f t="shared" si="60"/>
        <v>0.95195942216849527</v>
      </c>
      <c r="AK273" s="33">
        <f t="shared" si="61"/>
        <v>4.1794504933209929E-2</v>
      </c>
      <c r="AL273" s="11">
        <f t="shared" si="62"/>
        <v>4</v>
      </c>
      <c r="AM273" s="14" t="str">
        <f>IF($O273 = TRUE, INDEX(Documentation!$M$9:$M$13, $AL273, 1), "")</f>
        <v>Financially Pressured</v>
      </c>
      <c r="AN273" s="1"/>
      <c r="AO273" s="1"/>
      <c r="AP273" s="38">
        <v>5.4578630741650199E-3</v>
      </c>
      <c r="AQ273" s="35">
        <v>2.5682291824115502E-4</v>
      </c>
      <c r="AR273" s="35">
        <v>5.3138690588854605E-4</v>
      </c>
      <c r="AS273" s="35">
        <v>0.95195942216849605</v>
      </c>
      <c r="AT273" s="35">
        <v>4.1794504933209603E-2</v>
      </c>
      <c r="AU273" s="14">
        <v>4</v>
      </c>
      <c r="AV273" s="4" t="b">
        <f t="shared" si="63"/>
        <v>1</v>
      </c>
      <c r="AW273" s="4" t="b">
        <f t="shared" si="64"/>
        <v>1</v>
      </c>
      <c r="AX273" s="4" t="b">
        <f t="shared" si="65"/>
        <v>1</v>
      </c>
      <c r="AY273" s="4" t="b">
        <f t="shared" si="66"/>
        <v>1</v>
      </c>
      <c r="AZ273" s="4" t="b">
        <f t="shared" si="67"/>
        <v>1</v>
      </c>
      <c r="BA273" s="4" t="b">
        <f t="shared" si="68"/>
        <v>1</v>
      </c>
      <c r="BB273" s="14" t="b">
        <f t="shared" si="69"/>
        <v>1</v>
      </c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x14ac:dyDescent="0.2">
      <c r="A274" s="1"/>
      <c r="B274" s="11" t="s">
        <v>429</v>
      </c>
      <c r="C274" s="4">
        <v>3</v>
      </c>
      <c r="D274" s="4">
        <v>3</v>
      </c>
      <c r="E274" s="4">
        <v>4</v>
      </c>
      <c r="F274" s="4">
        <v>2</v>
      </c>
      <c r="G274" s="4">
        <v>2</v>
      </c>
      <c r="H274" s="4">
        <v>3</v>
      </c>
      <c r="I274" s="4">
        <v>3</v>
      </c>
      <c r="J274" s="4">
        <v>2</v>
      </c>
      <c r="K274" s="4">
        <v>3</v>
      </c>
      <c r="L274" s="4">
        <v>1</v>
      </c>
      <c r="M274" s="4">
        <v>2</v>
      </c>
      <c r="N274" s="14">
        <v>1</v>
      </c>
      <c r="O274" s="25" t="b">
        <f t="shared" si="56"/>
        <v>1</v>
      </c>
      <c r="P274" s="11">
        <f>IF($O274 = TRUE, IF(ISBLANK(C274), "", INDEX('Individual UI'!$E$6:$H$6,1,C274)), "")</f>
        <v>2</v>
      </c>
      <c r="Q274" s="4">
        <f>IF($O274 = TRUE, IF(ISBLANK(D274), "", INDEX('Individual UI'!$E$6:$H$6,1,D274)), "")</f>
        <v>2</v>
      </c>
      <c r="R274" s="4">
        <f>IF($O274 = TRUE, IF(ISBLANK(E274), "", INDEX('Individual UI'!$E$6:$H$6,1,E274)), "")</f>
        <v>4</v>
      </c>
      <c r="S274" s="4">
        <f>IF($O274 = TRUE, IF(ISBLANK(F274), "", INDEX('Individual UI'!$E$6:$H$6,1,F274)), "")</f>
        <v>-2</v>
      </c>
      <c r="T274" s="4">
        <f>IF($O274 = TRUE, IF(ISBLANK(G274), "", INDEX('Individual UI'!$E$6:$H$6,1,G274)), "")</f>
        <v>-2</v>
      </c>
      <c r="U274" s="4">
        <f>IF($O274 = TRUE, IF(ISBLANK(H274), "", INDEX('Individual UI'!$E$6:$H$6,1,H274)), "")</f>
        <v>2</v>
      </c>
      <c r="V274" s="4">
        <f>IF($O274 = TRUE, IF(ISBLANK(I274), "", INDEX('Individual UI'!$E$6:$H$6,1,I274)), "")</f>
        <v>2</v>
      </c>
      <c r="W274" s="4">
        <f>IF($O274 = TRUE, IF(ISBLANK(J274), "", INDEX('Individual UI'!$E$6:$H$6,1,J274)), "")</f>
        <v>-2</v>
      </c>
      <c r="X274" s="4">
        <f>IF($O274 = TRUE, IF(ISBLANK(K274), "", INDEX('Individual UI'!$E$6:$H$6,1,K274)), "")</f>
        <v>2</v>
      </c>
      <c r="Y274" s="4">
        <f>IF($O274 = TRUE, IF(ISBLANK(L274), "", INDEX('Individual UI'!$E$6:$H$6,1,L274)), "")</f>
        <v>-4</v>
      </c>
      <c r="Z274" s="4">
        <f>IF($O274 = TRUE, IF(ISBLANK(M274), "", INDEX('Individual UI'!$E$6:$H$6,1,M274)), "")</f>
        <v>-2</v>
      </c>
      <c r="AA274" s="14">
        <f>IF($O274 = TRUE, IF(ISBLANK(N274), "", INDEX('Individual UI'!$E$6:$H$6,1,N274)), "")</f>
        <v>-4</v>
      </c>
      <c r="AB274" s="11">
        <f>IF($O274 = TRUE, EXP(MMULT($P274:$AA274, Documentation!D$39:D$50) + Documentation!D$51), "")</f>
        <v>1.5794667148265171E-3</v>
      </c>
      <c r="AC274" s="4">
        <f>IF($O274 = TRUE, EXP(MMULT($P274:$AA274, Documentation!E$39:E$50) + Documentation!E$51), "")</f>
        <v>1.7390842477583154E-2</v>
      </c>
      <c r="AD274" s="4">
        <f>IF($O274 = TRUE, EXP(MMULT($P274:$AA274, Documentation!F$39:F$50) + Documentation!F$51), "")</f>
        <v>3.1416641571664857E-3</v>
      </c>
      <c r="AE274" s="4">
        <f>IF($O274 = TRUE, EXP(MMULT($P274:$AA274, Documentation!G$39:G$50) + Documentation!G$51), "")</f>
        <v>3.7592911330576545E-2</v>
      </c>
      <c r="AF274" s="14">
        <f>IF($O274 = TRUE, EXP(MMULT($P274:$AA274, Documentation!H$39:H$50) + Documentation!H$51), "")</f>
        <v>0.23246600339771112</v>
      </c>
      <c r="AG274" s="30">
        <f t="shared" si="57"/>
        <v>5.4059688328892902E-3</v>
      </c>
      <c r="AH274" s="28">
        <f t="shared" si="58"/>
        <v>5.9522844976082886E-2</v>
      </c>
      <c r="AI274" s="28">
        <f t="shared" si="59"/>
        <v>1.075283091287736E-2</v>
      </c>
      <c r="AJ274" s="28">
        <f t="shared" si="60"/>
        <v>0.12866754650982884</v>
      </c>
      <c r="AK274" s="33">
        <f t="shared" si="61"/>
        <v>0.7956508087683215</v>
      </c>
      <c r="AL274" s="11">
        <f t="shared" si="62"/>
        <v>5</v>
      </c>
      <c r="AM274" s="14" t="str">
        <f>IF($O274 = TRUE, INDEX(Documentation!$M$9:$M$13, $AL274, 1), "")</f>
        <v>Reluctant Claimants</v>
      </c>
      <c r="AN274" s="1"/>
      <c r="AO274" s="1"/>
      <c r="AP274" s="38">
        <v>5.4059688328892503E-3</v>
      </c>
      <c r="AQ274" s="35">
        <v>5.9522844976083601E-2</v>
      </c>
      <c r="AR274" s="35">
        <v>1.0752830912877501E-2</v>
      </c>
      <c r="AS274" s="35">
        <v>0.12866754650982701</v>
      </c>
      <c r="AT274" s="35">
        <v>0.79565080876832295</v>
      </c>
      <c r="AU274" s="14">
        <v>5</v>
      </c>
      <c r="AV274" s="4" t="b">
        <f t="shared" si="63"/>
        <v>1</v>
      </c>
      <c r="AW274" s="4" t="b">
        <f t="shared" si="64"/>
        <v>1</v>
      </c>
      <c r="AX274" s="4" t="b">
        <f t="shared" si="65"/>
        <v>1</v>
      </c>
      <c r="AY274" s="4" t="b">
        <f t="shared" si="66"/>
        <v>1</v>
      </c>
      <c r="AZ274" s="4" t="b">
        <f t="shared" si="67"/>
        <v>1</v>
      </c>
      <c r="BA274" s="4" t="b">
        <f t="shared" si="68"/>
        <v>1</v>
      </c>
      <c r="BB274" s="14" t="b">
        <f t="shared" si="69"/>
        <v>1</v>
      </c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x14ac:dyDescent="0.2">
      <c r="A275" s="1"/>
      <c r="B275" s="11" t="s">
        <v>430</v>
      </c>
      <c r="C275" s="4">
        <v>1</v>
      </c>
      <c r="D275" s="4">
        <v>2</v>
      </c>
      <c r="E275" s="4">
        <v>4</v>
      </c>
      <c r="F275" s="4">
        <v>3</v>
      </c>
      <c r="G275" s="4">
        <v>2</v>
      </c>
      <c r="H275" s="4">
        <v>4</v>
      </c>
      <c r="I275" s="4">
        <v>3</v>
      </c>
      <c r="J275" s="4">
        <v>2</v>
      </c>
      <c r="K275" s="4">
        <v>2</v>
      </c>
      <c r="L275" s="4">
        <v>3</v>
      </c>
      <c r="M275" s="4">
        <v>2</v>
      </c>
      <c r="N275" s="14">
        <v>3</v>
      </c>
      <c r="O275" s="25" t="b">
        <f t="shared" si="56"/>
        <v>1</v>
      </c>
      <c r="P275" s="11">
        <f>IF($O275 = TRUE, IF(ISBLANK(C275), "", INDEX('Individual UI'!$E$6:$H$6,1,C275)), "")</f>
        <v>-4</v>
      </c>
      <c r="Q275" s="4">
        <f>IF($O275 = TRUE, IF(ISBLANK(D275), "", INDEX('Individual UI'!$E$6:$H$6,1,D275)), "")</f>
        <v>-2</v>
      </c>
      <c r="R275" s="4">
        <f>IF($O275 = TRUE, IF(ISBLANK(E275), "", INDEX('Individual UI'!$E$6:$H$6,1,E275)), "")</f>
        <v>4</v>
      </c>
      <c r="S275" s="4">
        <f>IF($O275 = TRUE, IF(ISBLANK(F275), "", INDEX('Individual UI'!$E$6:$H$6,1,F275)), "")</f>
        <v>2</v>
      </c>
      <c r="T275" s="4">
        <f>IF($O275 = TRUE, IF(ISBLANK(G275), "", INDEX('Individual UI'!$E$6:$H$6,1,G275)), "")</f>
        <v>-2</v>
      </c>
      <c r="U275" s="4">
        <f>IF($O275 = TRUE, IF(ISBLANK(H275), "", INDEX('Individual UI'!$E$6:$H$6,1,H275)), "")</f>
        <v>4</v>
      </c>
      <c r="V275" s="4">
        <f>IF($O275 = TRUE, IF(ISBLANK(I275), "", INDEX('Individual UI'!$E$6:$H$6,1,I275)), "")</f>
        <v>2</v>
      </c>
      <c r="W275" s="4">
        <f>IF($O275 = TRUE, IF(ISBLANK(J275), "", INDEX('Individual UI'!$E$6:$H$6,1,J275)), "")</f>
        <v>-2</v>
      </c>
      <c r="X275" s="4">
        <f>IF($O275 = TRUE, IF(ISBLANK(K275), "", INDEX('Individual UI'!$E$6:$H$6,1,K275)), "")</f>
        <v>-2</v>
      </c>
      <c r="Y275" s="4">
        <f>IF($O275 = TRUE, IF(ISBLANK(L275), "", INDEX('Individual UI'!$E$6:$H$6,1,L275)), "")</f>
        <v>2</v>
      </c>
      <c r="Z275" s="4">
        <f>IF($O275 = TRUE, IF(ISBLANK(M275), "", INDEX('Individual UI'!$E$6:$H$6,1,M275)), "")</f>
        <v>-2</v>
      </c>
      <c r="AA275" s="14">
        <f>IF($O275 = TRUE, IF(ISBLANK(N275), "", INDEX('Individual UI'!$E$6:$H$6,1,N275)), "")</f>
        <v>2</v>
      </c>
      <c r="AB275" s="11">
        <f>IF($O275 = TRUE, EXP(MMULT($P275:$AA275, Documentation!D$39:D$50) + Documentation!D$51), "")</f>
        <v>1.3127271340591317E-2</v>
      </c>
      <c r="AC275" s="4">
        <f>IF($O275 = TRUE, EXP(MMULT($P275:$AA275, Documentation!E$39:E$50) + Documentation!E$51), "")</f>
        <v>2.0560767545718052E-3</v>
      </c>
      <c r="AD275" s="4">
        <f>IF($O275 = TRUE, EXP(MMULT($P275:$AA275, Documentation!F$39:F$50) + Documentation!F$51), "")</f>
        <v>1.8692057913957838E-2</v>
      </c>
      <c r="AE275" s="4">
        <f>IF($O275 = TRUE, EXP(MMULT($P275:$AA275, Documentation!G$39:G$50) + Documentation!G$51), "")</f>
        <v>0.62558857991489969</v>
      </c>
      <c r="AF275" s="14">
        <f>IF($O275 = TRUE, EXP(MMULT($P275:$AA275, Documentation!H$39:H$50) + Documentation!H$51), "")</f>
        <v>4.0997647768298059E-3</v>
      </c>
      <c r="AG275" s="30">
        <f t="shared" si="57"/>
        <v>1.978298441819102E-2</v>
      </c>
      <c r="AH275" s="28">
        <f t="shared" si="58"/>
        <v>3.0985368811967109E-3</v>
      </c>
      <c r="AI275" s="28">
        <f t="shared" si="59"/>
        <v>2.8169196846897442E-2</v>
      </c>
      <c r="AJ275" s="28">
        <f t="shared" si="60"/>
        <v>0.94277087808693327</v>
      </c>
      <c r="AK275" s="33">
        <f t="shared" si="61"/>
        <v>6.1784037667815166E-3</v>
      </c>
      <c r="AL275" s="11">
        <f t="shared" si="62"/>
        <v>4</v>
      </c>
      <c r="AM275" s="14" t="str">
        <f>IF($O275 = TRUE, INDEX(Documentation!$M$9:$M$13, $AL275, 1), "")</f>
        <v>Financially Pressured</v>
      </c>
      <c r="AN275" s="1"/>
      <c r="AO275" s="1"/>
      <c r="AP275" s="38">
        <v>1.97829844181911E-2</v>
      </c>
      <c r="AQ275" s="35">
        <v>3.09853688119671E-3</v>
      </c>
      <c r="AR275" s="35">
        <v>2.8169196846897501E-2</v>
      </c>
      <c r="AS275" s="35">
        <v>0.94277087808693305</v>
      </c>
      <c r="AT275" s="35">
        <v>6.1784037667814802E-3</v>
      </c>
      <c r="AU275" s="14">
        <v>4</v>
      </c>
      <c r="AV275" s="4" t="b">
        <f t="shared" si="63"/>
        <v>1</v>
      </c>
      <c r="AW275" s="4" t="b">
        <f t="shared" si="64"/>
        <v>1</v>
      </c>
      <c r="AX275" s="4" t="b">
        <f t="shared" si="65"/>
        <v>1</v>
      </c>
      <c r="AY275" s="4" t="b">
        <f t="shared" si="66"/>
        <v>1</v>
      </c>
      <c r="AZ275" s="4" t="b">
        <f t="shared" si="67"/>
        <v>1</v>
      </c>
      <c r="BA275" s="4" t="b">
        <f t="shared" si="68"/>
        <v>1</v>
      </c>
      <c r="BB275" s="14" t="b">
        <f t="shared" si="69"/>
        <v>1</v>
      </c>
      <c r="BC275" s="1"/>
      <c r="BD275" s="1"/>
      <c r="BE275" s="1"/>
      <c r="BF275" s="1"/>
      <c r="BG275" s="1"/>
      <c r="BH275" s="1"/>
      <c r="BI275" s="1"/>
      <c r="BJ275" s="1"/>
      <c r="BK275" s="1"/>
      <c r="BL275" s="1"/>
    </row>
    <row r="276" spans="1:64" x14ac:dyDescent="0.2">
      <c r="A276" s="1"/>
      <c r="B276" s="11" t="s">
        <v>431</v>
      </c>
      <c r="C276" s="4">
        <v>4</v>
      </c>
      <c r="D276" s="4">
        <v>4</v>
      </c>
      <c r="E276" s="4">
        <v>3</v>
      </c>
      <c r="F276" s="4">
        <v>2</v>
      </c>
      <c r="G276" s="4">
        <v>1</v>
      </c>
      <c r="H276" s="4">
        <v>3</v>
      </c>
      <c r="I276" s="4">
        <v>1</v>
      </c>
      <c r="J276" s="4">
        <v>1</v>
      </c>
      <c r="K276" s="4">
        <v>1</v>
      </c>
      <c r="L276" s="4">
        <v>3</v>
      </c>
      <c r="M276" s="4">
        <v>4</v>
      </c>
      <c r="N276" s="14">
        <v>2</v>
      </c>
      <c r="O276" s="25" t="b">
        <f t="shared" si="56"/>
        <v>1</v>
      </c>
      <c r="P276" s="11">
        <f>IF($O276 = TRUE, IF(ISBLANK(C276), "", INDEX('Individual UI'!$E$6:$H$6,1,C276)), "")</f>
        <v>4</v>
      </c>
      <c r="Q276" s="4">
        <f>IF($O276 = TRUE, IF(ISBLANK(D276), "", INDEX('Individual UI'!$E$6:$H$6,1,D276)), "")</f>
        <v>4</v>
      </c>
      <c r="R276" s="4">
        <f>IF($O276 = TRUE, IF(ISBLANK(E276), "", INDEX('Individual UI'!$E$6:$H$6,1,E276)), "")</f>
        <v>2</v>
      </c>
      <c r="S276" s="4">
        <f>IF($O276 = TRUE, IF(ISBLANK(F276), "", INDEX('Individual UI'!$E$6:$H$6,1,F276)), "")</f>
        <v>-2</v>
      </c>
      <c r="T276" s="4">
        <f>IF($O276 = TRUE, IF(ISBLANK(G276), "", INDEX('Individual UI'!$E$6:$H$6,1,G276)), "")</f>
        <v>-4</v>
      </c>
      <c r="U276" s="4">
        <f>IF($O276 = TRUE, IF(ISBLANK(H276), "", INDEX('Individual UI'!$E$6:$H$6,1,H276)), "")</f>
        <v>2</v>
      </c>
      <c r="V276" s="4">
        <f>IF($O276 = TRUE, IF(ISBLANK(I276), "", INDEX('Individual UI'!$E$6:$H$6,1,I276)), "")</f>
        <v>-4</v>
      </c>
      <c r="W276" s="4">
        <f>IF($O276 = TRUE, IF(ISBLANK(J276), "", INDEX('Individual UI'!$E$6:$H$6,1,J276)), "")</f>
        <v>-4</v>
      </c>
      <c r="X276" s="4">
        <f>IF($O276 = TRUE, IF(ISBLANK(K276), "", INDEX('Individual UI'!$E$6:$H$6,1,K276)), "")</f>
        <v>-4</v>
      </c>
      <c r="Y276" s="4">
        <f>IF($O276 = TRUE, IF(ISBLANK(L276), "", INDEX('Individual UI'!$E$6:$H$6,1,L276)), "")</f>
        <v>2</v>
      </c>
      <c r="Z276" s="4">
        <f>IF($O276 = TRUE, IF(ISBLANK(M276), "", INDEX('Individual UI'!$E$6:$H$6,1,M276)), "")</f>
        <v>4</v>
      </c>
      <c r="AA276" s="14">
        <f>IF($O276 = TRUE, IF(ISBLANK(N276), "", INDEX('Individual UI'!$E$6:$H$6,1,N276)), "")</f>
        <v>-2</v>
      </c>
      <c r="AB276" s="11">
        <f>IF($O276 = TRUE, EXP(MMULT($P276:$AA276, Documentation!D$39:D$50) + Documentation!D$51), "")</f>
        <v>8.6061575788299962E-5</v>
      </c>
      <c r="AC276" s="4">
        <f>IF($O276 = TRUE, EXP(MMULT($P276:$AA276, Documentation!E$39:E$50) + Documentation!E$51), "")</f>
        <v>13.118821405136748</v>
      </c>
      <c r="AD276" s="4">
        <f>IF($O276 = TRUE, EXP(MMULT($P276:$AA276, Documentation!F$39:F$50) + Documentation!F$51), "")</f>
        <v>3.0865004474783689E-2</v>
      </c>
      <c r="AE276" s="4">
        <f>IF($O276 = TRUE, EXP(MMULT($P276:$AA276, Documentation!G$39:G$50) + Documentation!G$51), "")</f>
        <v>8.8679452858510342E-3</v>
      </c>
      <c r="AF276" s="14">
        <f>IF($O276 = TRUE, EXP(MMULT($P276:$AA276, Documentation!H$39:H$50) + Documentation!H$51), "")</f>
        <v>72.950734726976066</v>
      </c>
      <c r="AG276" s="30">
        <f t="shared" si="57"/>
        <v>9.9944489952377833E-7</v>
      </c>
      <c r="AH276" s="28">
        <f t="shared" si="58"/>
        <v>0.15235067474688047</v>
      </c>
      <c r="AI276" s="28">
        <f t="shared" si="59"/>
        <v>3.5843953603618435E-4</v>
      </c>
      <c r="AJ276" s="28">
        <f t="shared" si="60"/>
        <v>1.029846665485374E-4</v>
      </c>
      <c r="AK276" s="33">
        <f t="shared" si="61"/>
        <v>0.84718690160563526</v>
      </c>
      <c r="AL276" s="11">
        <f t="shared" si="62"/>
        <v>5</v>
      </c>
      <c r="AM276" s="14" t="str">
        <f>IF($O276 = TRUE, INDEX(Documentation!$M$9:$M$13, $AL276, 1), "")</f>
        <v>Reluctant Claimants</v>
      </c>
      <c r="AN276" s="1"/>
      <c r="AO276" s="1"/>
      <c r="AP276" s="38">
        <v>9.9944489952378193E-7</v>
      </c>
      <c r="AQ276" s="35">
        <v>0.15235067474687999</v>
      </c>
      <c r="AR276" s="35">
        <v>3.58439536036183E-4</v>
      </c>
      <c r="AS276" s="35">
        <v>1.0298466654853801E-4</v>
      </c>
      <c r="AT276" s="35">
        <v>0.84718690160563603</v>
      </c>
      <c r="AU276" s="14">
        <v>5</v>
      </c>
      <c r="AV276" s="4" t="b">
        <f t="shared" si="63"/>
        <v>1</v>
      </c>
      <c r="AW276" s="4" t="b">
        <f t="shared" si="64"/>
        <v>1</v>
      </c>
      <c r="AX276" s="4" t="b">
        <f t="shared" si="65"/>
        <v>1</v>
      </c>
      <c r="AY276" s="4" t="b">
        <f t="shared" si="66"/>
        <v>1</v>
      </c>
      <c r="AZ276" s="4" t="b">
        <f t="shared" si="67"/>
        <v>1</v>
      </c>
      <c r="BA276" s="4" t="b">
        <f t="shared" si="68"/>
        <v>1</v>
      </c>
      <c r="BB276" s="14" t="b">
        <f t="shared" si="69"/>
        <v>1</v>
      </c>
      <c r="BC276" s="1"/>
      <c r="BD276" s="1"/>
      <c r="BE276" s="1"/>
      <c r="BF276" s="1"/>
      <c r="BG276" s="1"/>
      <c r="BH276" s="1"/>
      <c r="BI276" s="1"/>
      <c r="BJ276" s="1"/>
      <c r="BK276" s="1"/>
      <c r="BL276" s="1"/>
    </row>
    <row r="277" spans="1:64" x14ac:dyDescent="0.2">
      <c r="A277" s="1"/>
      <c r="B277" s="11" t="s">
        <v>432</v>
      </c>
      <c r="C277" s="4">
        <v>3</v>
      </c>
      <c r="D277" s="4">
        <v>4</v>
      </c>
      <c r="E277" s="4">
        <v>4</v>
      </c>
      <c r="F277" s="4">
        <v>1</v>
      </c>
      <c r="G277" s="4">
        <v>2</v>
      </c>
      <c r="H277" s="4">
        <v>4</v>
      </c>
      <c r="I277" s="4">
        <v>2</v>
      </c>
      <c r="J277" s="4">
        <v>1</v>
      </c>
      <c r="K277" s="4">
        <v>2</v>
      </c>
      <c r="L277" s="4">
        <v>4</v>
      </c>
      <c r="M277" s="4">
        <v>2</v>
      </c>
      <c r="N277" s="14">
        <v>2</v>
      </c>
      <c r="O277" s="25" t="b">
        <f t="shared" si="56"/>
        <v>1</v>
      </c>
      <c r="P277" s="11">
        <f>IF($O277 = TRUE, IF(ISBLANK(C277), "", INDEX('Individual UI'!$E$6:$H$6,1,C277)), "")</f>
        <v>2</v>
      </c>
      <c r="Q277" s="4">
        <f>IF($O277 = TRUE, IF(ISBLANK(D277), "", INDEX('Individual UI'!$E$6:$H$6,1,D277)), "")</f>
        <v>4</v>
      </c>
      <c r="R277" s="4">
        <f>IF($O277 = TRUE, IF(ISBLANK(E277), "", INDEX('Individual UI'!$E$6:$H$6,1,E277)), "")</f>
        <v>4</v>
      </c>
      <c r="S277" s="4">
        <f>IF($O277 = TRUE, IF(ISBLANK(F277), "", INDEX('Individual UI'!$E$6:$H$6,1,F277)), "")</f>
        <v>-4</v>
      </c>
      <c r="T277" s="4">
        <f>IF($O277 = TRUE, IF(ISBLANK(G277), "", INDEX('Individual UI'!$E$6:$H$6,1,G277)), "")</f>
        <v>-2</v>
      </c>
      <c r="U277" s="4">
        <f>IF($O277 = TRUE, IF(ISBLANK(H277), "", INDEX('Individual UI'!$E$6:$H$6,1,H277)), "")</f>
        <v>4</v>
      </c>
      <c r="V277" s="4">
        <f>IF($O277 = TRUE, IF(ISBLANK(I277), "", INDEX('Individual UI'!$E$6:$H$6,1,I277)), "")</f>
        <v>-2</v>
      </c>
      <c r="W277" s="4">
        <f>IF($O277 = TRUE, IF(ISBLANK(J277), "", INDEX('Individual UI'!$E$6:$H$6,1,J277)), "")</f>
        <v>-4</v>
      </c>
      <c r="X277" s="4">
        <f>IF($O277 = TRUE, IF(ISBLANK(K277), "", INDEX('Individual UI'!$E$6:$H$6,1,K277)), "")</f>
        <v>-2</v>
      </c>
      <c r="Y277" s="4">
        <f>IF($O277 = TRUE, IF(ISBLANK(L277), "", INDEX('Individual UI'!$E$6:$H$6,1,L277)), "")</f>
        <v>4</v>
      </c>
      <c r="Z277" s="4">
        <f>IF($O277 = TRUE, IF(ISBLANK(M277), "", INDEX('Individual UI'!$E$6:$H$6,1,M277)), "")</f>
        <v>-2</v>
      </c>
      <c r="AA277" s="14">
        <f>IF($O277 = TRUE, IF(ISBLANK(N277), "", INDEX('Individual UI'!$E$6:$H$6,1,N277)), "")</f>
        <v>-2</v>
      </c>
      <c r="AB277" s="11">
        <f>IF($O277 = TRUE, EXP(MMULT($P277:$AA277, Documentation!D$39:D$50) + Documentation!D$51), "")</f>
        <v>2.7132123969434904E-4</v>
      </c>
      <c r="AC277" s="4">
        <f>IF($O277 = TRUE, EXP(MMULT($P277:$AA277, Documentation!E$39:E$50) + Documentation!E$51), "")</f>
        <v>3.5655268168766923</v>
      </c>
      <c r="AD277" s="4">
        <f>IF($O277 = TRUE, EXP(MMULT($P277:$AA277, Documentation!F$39:F$50) + Documentation!F$51), "")</f>
        <v>3.9127329355603743E-3</v>
      </c>
      <c r="AE277" s="4">
        <f>IF($O277 = TRUE, EXP(MMULT($P277:$AA277, Documentation!G$39:G$50) + Documentation!G$51), "")</f>
        <v>0.13646313208692021</v>
      </c>
      <c r="AF277" s="14">
        <f>IF($O277 = TRUE, EXP(MMULT($P277:$AA277, Documentation!H$39:H$50) + Documentation!H$51), "")</f>
        <v>11.420038724940602</v>
      </c>
      <c r="AG277" s="30">
        <f t="shared" si="57"/>
        <v>1.7937156152159834E-5</v>
      </c>
      <c r="AH277" s="28">
        <f t="shared" si="58"/>
        <v>0.23571841021763792</v>
      </c>
      <c r="AI277" s="28">
        <f t="shared" si="59"/>
        <v>2.5867234620447936E-4</v>
      </c>
      <c r="AJ277" s="28">
        <f t="shared" si="60"/>
        <v>9.0216324826370813E-3</v>
      </c>
      <c r="AK277" s="33">
        <f t="shared" si="61"/>
        <v>0.75498334779736831</v>
      </c>
      <c r="AL277" s="11">
        <f t="shared" si="62"/>
        <v>5</v>
      </c>
      <c r="AM277" s="14" t="str">
        <f>IF($O277 = TRUE, INDEX(Documentation!$M$9:$M$13, $AL277, 1), "")</f>
        <v>Reluctant Claimants</v>
      </c>
      <c r="AN277" s="1"/>
      <c r="AO277" s="1"/>
      <c r="AP277" s="38">
        <v>1.7937156152159601E-5</v>
      </c>
      <c r="AQ277" s="35">
        <v>0.23571841021763901</v>
      </c>
      <c r="AR277" s="35">
        <v>2.5867234620448098E-4</v>
      </c>
      <c r="AS277" s="35">
        <v>9.0216324826367898E-3</v>
      </c>
      <c r="AT277" s="35">
        <v>0.75498334779736698</v>
      </c>
      <c r="AU277" s="14">
        <v>5</v>
      </c>
      <c r="AV277" s="4" t="b">
        <f t="shared" si="63"/>
        <v>1</v>
      </c>
      <c r="AW277" s="4" t="b">
        <f t="shared" si="64"/>
        <v>1</v>
      </c>
      <c r="AX277" s="4" t="b">
        <f t="shared" si="65"/>
        <v>1</v>
      </c>
      <c r="AY277" s="4" t="b">
        <f t="shared" si="66"/>
        <v>1</v>
      </c>
      <c r="AZ277" s="4" t="b">
        <f t="shared" si="67"/>
        <v>1</v>
      </c>
      <c r="BA277" s="4" t="b">
        <f t="shared" si="68"/>
        <v>1</v>
      </c>
      <c r="BB277" s="14" t="b">
        <f t="shared" si="69"/>
        <v>1</v>
      </c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x14ac:dyDescent="0.2">
      <c r="A278" s="1"/>
      <c r="B278" s="11" t="s">
        <v>433</v>
      </c>
      <c r="C278" s="4">
        <v>1</v>
      </c>
      <c r="D278" s="4">
        <v>3</v>
      </c>
      <c r="E278" s="4">
        <v>4</v>
      </c>
      <c r="F278" s="4">
        <v>3</v>
      </c>
      <c r="G278" s="4">
        <v>3</v>
      </c>
      <c r="H278" s="4">
        <v>2</v>
      </c>
      <c r="I278" s="4">
        <v>1</v>
      </c>
      <c r="J278" s="4">
        <v>2</v>
      </c>
      <c r="K278" s="4">
        <v>1</v>
      </c>
      <c r="L278" s="4">
        <v>2</v>
      </c>
      <c r="M278" s="4">
        <v>2</v>
      </c>
      <c r="N278" s="14">
        <v>3</v>
      </c>
      <c r="O278" s="25" t="b">
        <f t="shared" si="56"/>
        <v>1</v>
      </c>
      <c r="P278" s="11">
        <f>IF($O278 = TRUE, IF(ISBLANK(C278), "", INDEX('Individual UI'!$E$6:$H$6,1,C278)), "")</f>
        <v>-4</v>
      </c>
      <c r="Q278" s="4">
        <f>IF($O278 = TRUE, IF(ISBLANK(D278), "", INDEX('Individual UI'!$E$6:$H$6,1,D278)), "")</f>
        <v>2</v>
      </c>
      <c r="R278" s="4">
        <f>IF($O278 = TRUE, IF(ISBLANK(E278), "", INDEX('Individual UI'!$E$6:$H$6,1,E278)), "")</f>
        <v>4</v>
      </c>
      <c r="S278" s="4">
        <f>IF($O278 = TRUE, IF(ISBLANK(F278), "", INDEX('Individual UI'!$E$6:$H$6,1,F278)), "")</f>
        <v>2</v>
      </c>
      <c r="T278" s="4">
        <f>IF($O278 = TRUE, IF(ISBLANK(G278), "", INDEX('Individual UI'!$E$6:$H$6,1,G278)), "")</f>
        <v>2</v>
      </c>
      <c r="U278" s="4">
        <f>IF($O278 = TRUE, IF(ISBLANK(H278), "", INDEX('Individual UI'!$E$6:$H$6,1,H278)), "")</f>
        <v>-2</v>
      </c>
      <c r="V278" s="4">
        <f>IF($O278 = TRUE, IF(ISBLANK(I278), "", INDEX('Individual UI'!$E$6:$H$6,1,I278)), "")</f>
        <v>-4</v>
      </c>
      <c r="W278" s="4">
        <f>IF($O278 = TRUE, IF(ISBLANK(J278), "", INDEX('Individual UI'!$E$6:$H$6,1,J278)), "")</f>
        <v>-2</v>
      </c>
      <c r="X278" s="4">
        <f>IF($O278 = TRUE, IF(ISBLANK(K278), "", INDEX('Individual UI'!$E$6:$H$6,1,K278)), "")</f>
        <v>-4</v>
      </c>
      <c r="Y278" s="4">
        <f>IF($O278 = TRUE, IF(ISBLANK(L278), "", INDEX('Individual UI'!$E$6:$H$6,1,L278)), "")</f>
        <v>-2</v>
      </c>
      <c r="Z278" s="4">
        <f>IF($O278 = TRUE, IF(ISBLANK(M278), "", INDEX('Individual UI'!$E$6:$H$6,1,M278)), "")</f>
        <v>-2</v>
      </c>
      <c r="AA278" s="14">
        <f>IF($O278 = TRUE, IF(ISBLANK(N278), "", INDEX('Individual UI'!$E$6:$H$6,1,N278)), "")</f>
        <v>2</v>
      </c>
      <c r="AB278" s="11">
        <f>IF($O278 = TRUE, EXP(MMULT($P278:$AA278, Documentation!D$39:D$50) + Documentation!D$51), "")</f>
        <v>2.5128044009139652E-3</v>
      </c>
      <c r="AC278" s="4">
        <f>IF($O278 = TRUE, EXP(MMULT($P278:$AA278, Documentation!E$39:E$50) + Documentation!E$51), "")</f>
        <v>4.3845849228430801E-3</v>
      </c>
      <c r="AD278" s="4">
        <f>IF($O278 = TRUE, EXP(MMULT($P278:$AA278, Documentation!F$39:F$50) + Documentation!F$51), "")</f>
        <v>6.7022358626699719E-3</v>
      </c>
      <c r="AE278" s="4">
        <f>IF($O278 = TRUE, EXP(MMULT($P278:$AA278, Documentation!G$39:G$50) + Documentation!G$51), "")</f>
        <v>9.1101883116206483</v>
      </c>
      <c r="AF278" s="14">
        <f>IF($O278 = TRUE, EXP(MMULT($P278:$AA278, Documentation!H$39:H$50) + Documentation!H$51), "")</f>
        <v>7.6018782429996157E-2</v>
      </c>
      <c r="AG278" s="30">
        <f t="shared" si="57"/>
        <v>2.731366514102537E-4</v>
      </c>
      <c r="AH278" s="28">
        <f t="shared" si="58"/>
        <v>4.7659533038610282E-4</v>
      </c>
      <c r="AI278" s="28">
        <f t="shared" si="59"/>
        <v>7.2851920341493665E-4</v>
      </c>
      <c r="AJ278" s="28">
        <f t="shared" si="60"/>
        <v>0.99025866408377605</v>
      </c>
      <c r="AK278" s="33">
        <f t="shared" si="61"/>
        <v>8.2630847310127299E-3</v>
      </c>
      <c r="AL278" s="11">
        <f t="shared" si="62"/>
        <v>4</v>
      </c>
      <c r="AM278" s="14" t="str">
        <f>IF($O278 = TRUE, INDEX(Documentation!$M$9:$M$13, $AL278, 1), "")</f>
        <v>Financially Pressured</v>
      </c>
      <c r="AN278" s="1"/>
      <c r="AO278" s="1"/>
      <c r="AP278" s="38">
        <v>2.7313665141025402E-4</v>
      </c>
      <c r="AQ278" s="35">
        <v>4.7659533038610201E-4</v>
      </c>
      <c r="AR278" s="35">
        <v>7.2851920341494695E-4</v>
      </c>
      <c r="AS278" s="35">
        <v>0.99025866408377605</v>
      </c>
      <c r="AT278" s="35">
        <v>8.2630847310127108E-3</v>
      </c>
      <c r="AU278" s="14">
        <v>4</v>
      </c>
      <c r="AV278" s="4" t="b">
        <f t="shared" si="63"/>
        <v>1</v>
      </c>
      <c r="AW278" s="4" t="b">
        <f t="shared" si="64"/>
        <v>1</v>
      </c>
      <c r="AX278" s="4" t="b">
        <f t="shared" si="65"/>
        <v>1</v>
      </c>
      <c r="AY278" s="4" t="b">
        <f t="shared" si="66"/>
        <v>1</v>
      </c>
      <c r="AZ278" s="4" t="b">
        <f t="shared" si="67"/>
        <v>1</v>
      </c>
      <c r="BA278" s="4" t="b">
        <f t="shared" si="68"/>
        <v>1</v>
      </c>
      <c r="BB278" s="14" t="b">
        <f t="shared" si="69"/>
        <v>1</v>
      </c>
      <c r="BC278" s="1"/>
      <c r="BD278" s="1"/>
      <c r="BE278" s="1"/>
      <c r="BF278" s="1"/>
      <c r="BG278" s="1"/>
      <c r="BH278" s="1"/>
      <c r="BI278" s="1"/>
      <c r="BJ278" s="1"/>
      <c r="BK278" s="1"/>
      <c r="BL278" s="1"/>
    </row>
    <row r="279" spans="1:64" x14ac:dyDescent="0.2">
      <c r="A279" s="1"/>
      <c r="B279" s="11" t="s">
        <v>434</v>
      </c>
      <c r="C279" s="4">
        <v>4</v>
      </c>
      <c r="D279" s="4">
        <v>3</v>
      </c>
      <c r="E279" s="4">
        <v>3</v>
      </c>
      <c r="F279" s="4">
        <v>4</v>
      </c>
      <c r="G279" s="4">
        <v>1</v>
      </c>
      <c r="H279" s="4">
        <v>3</v>
      </c>
      <c r="I279" s="4">
        <v>2</v>
      </c>
      <c r="J279" s="4">
        <v>4</v>
      </c>
      <c r="K279" s="4">
        <v>3</v>
      </c>
      <c r="L279" s="4">
        <v>4</v>
      </c>
      <c r="M279" s="4">
        <v>1</v>
      </c>
      <c r="N279" s="14">
        <v>4</v>
      </c>
      <c r="O279" s="25" t="b">
        <f t="shared" si="56"/>
        <v>1</v>
      </c>
      <c r="P279" s="11">
        <f>IF($O279 = TRUE, IF(ISBLANK(C279), "", INDEX('Individual UI'!$E$6:$H$6,1,C279)), "")</f>
        <v>4</v>
      </c>
      <c r="Q279" s="4">
        <f>IF($O279 = TRUE, IF(ISBLANK(D279), "", INDEX('Individual UI'!$E$6:$H$6,1,D279)), "")</f>
        <v>2</v>
      </c>
      <c r="R279" s="4">
        <f>IF($O279 = TRUE, IF(ISBLANK(E279), "", INDEX('Individual UI'!$E$6:$H$6,1,E279)), "")</f>
        <v>2</v>
      </c>
      <c r="S279" s="4">
        <f>IF($O279 = TRUE, IF(ISBLANK(F279), "", INDEX('Individual UI'!$E$6:$H$6,1,F279)), "")</f>
        <v>4</v>
      </c>
      <c r="T279" s="4">
        <f>IF($O279 = TRUE, IF(ISBLANK(G279), "", INDEX('Individual UI'!$E$6:$H$6,1,G279)), "")</f>
        <v>-4</v>
      </c>
      <c r="U279" s="4">
        <f>IF($O279 = TRUE, IF(ISBLANK(H279), "", INDEX('Individual UI'!$E$6:$H$6,1,H279)), "")</f>
        <v>2</v>
      </c>
      <c r="V279" s="4">
        <f>IF($O279 = TRUE, IF(ISBLANK(I279), "", INDEX('Individual UI'!$E$6:$H$6,1,I279)), "")</f>
        <v>-2</v>
      </c>
      <c r="W279" s="4">
        <f>IF($O279 = TRUE, IF(ISBLANK(J279), "", INDEX('Individual UI'!$E$6:$H$6,1,J279)), "")</f>
        <v>4</v>
      </c>
      <c r="X279" s="4">
        <f>IF($O279 = TRUE, IF(ISBLANK(K279), "", INDEX('Individual UI'!$E$6:$H$6,1,K279)), "")</f>
        <v>2</v>
      </c>
      <c r="Y279" s="4">
        <f>IF($O279 = TRUE, IF(ISBLANK(L279), "", INDEX('Individual UI'!$E$6:$H$6,1,L279)), "")</f>
        <v>4</v>
      </c>
      <c r="Z279" s="4">
        <f>IF($O279 = TRUE, IF(ISBLANK(M279), "", INDEX('Individual UI'!$E$6:$H$6,1,M279)), "")</f>
        <v>-4</v>
      </c>
      <c r="AA279" s="14">
        <f>IF($O279 = TRUE, IF(ISBLANK(N279), "", INDEX('Individual UI'!$E$6:$H$6,1,N279)), "")</f>
        <v>4</v>
      </c>
      <c r="AB279" s="11">
        <f>IF($O279 = TRUE, EXP(MMULT($P279:$AA279, Documentation!D$39:D$50) + Documentation!D$51), "")</f>
        <v>1.4665729292255488E-4</v>
      </c>
      <c r="AC279" s="4">
        <f>IF($O279 = TRUE, EXP(MMULT($P279:$AA279, Documentation!E$39:E$50) + Documentation!E$51), "")</f>
        <v>2.6543273429555238E-2</v>
      </c>
      <c r="AD279" s="4">
        <f>IF($O279 = TRUE, EXP(MMULT($P279:$AA279, Documentation!F$39:F$50) + Documentation!F$51), "")</f>
        <v>4.3142571590250753</v>
      </c>
      <c r="AE279" s="4">
        <f>IF($O279 = TRUE, EXP(MMULT($P279:$AA279, Documentation!G$39:G$50) + Documentation!G$51), "")</f>
        <v>3.5688181198029181E-3</v>
      </c>
      <c r="AF279" s="14">
        <f>IF($O279 = TRUE, EXP(MMULT($P279:$AA279, Documentation!H$39:H$50) + Documentation!H$51), "")</f>
        <v>3.3119693487444771E-2</v>
      </c>
      <c r="AG279" s="30">
        <f t="shared" si="57"/>
        <v>3.3501484883110656E-5</v>
      </c>
      <c r="AH279" s="28">
        <f t="shared" si="58"/>
        <v>6.0633812054481113E-3</v>
      </c>
      <c r="AI279" s="28">
        <f t="shared" si="59"/>
        <v>0.98552222064574979</v>
      </c>
      <c r="AJ279" s="28">
        <f t="shared" si="60"/>
        <v>8.1523873725314929E-4</v>
      </c>
      <c r="AK279" s="33">
        <f t="shared" si="61"/>
        <v>7.5656579266658959E-3</v>
      </c>
      <c r="AL279" s="11">
        <f t="shared" si="62"/>
        <v>3</v>
      </c>
      <c r="AM279" s="14" t="str">
        <f>IF($O279 = TRUE, INDEX(Documentation!$M$9:$M$13, $AL279, 1), "")</f>
        <v>Process Skeptics</v>
      </c>
      <c r="AN279" s="1"/>
      <c r="AO279" s="1"/>
      <c r="AP279" s="38">
        <v>3.3501484883109897E-5</v>
      </c>
      <c r="AQ279" s="35">
        <v>6.0633812054481E-3</v>
      </c>
      <c r="AR279" s="35">
        <v>0.98552222064575001</v>
      </c>
      <c r="AS279" s="35">
        <v>8.1523873725311904E-4</v>
      </c>
      <c r="AT279" s="35">
        <v>7.5656579266658603E-3</v>
      </c>
      <c r="AU279" s="14">
        <v>3</v>
      </c>
      <c r="AV279" s="4" t="b">
        <f t="shared" si="63"/>
        <v>1</v>
      </c>
      <c r="AW279" s="4" t="b">
        <f t="shared" si="64"/>
        <v>1</v>
      </c>
      <c r="AX279" s="4" t="b">
        <f t="shared" si="65"/>
        <v>1</v>
      </c>
      <c r="AY279" s="4" t="b">
        <f t="shared" si="66"/>
        <v>1</v>
      </c>
      <c r="AZ279" s="4" t="b">
        <f t="shared" si="67"/>
        <v>1</v>
      </c>
      <c r="BA279" s="4" t="b">
        <f t="shared" si="68"/>
        <v>1</v>
      </c>
      <c r="BB279" s="14" t="b">
        <f t="shared" si="69"/>
        <v>1</v>
      </c>
      <c r="BC279" s="1"/>
      <c r="BD279" s="1"/>
      <c r="BE279" s="1"/>
      <c r="BF279" s="1"/>
      <c r="BG279" s="1"/>
      <c r="BH279" s="1"/>
      <c r="BI279" s="1"/>
      <c r="BJ279" s="1"/>
      <c r="BK279" s="1"/>
      <c r="BL279" s="1"/>
    </row>
    <row r="280" spans="1:64" x14ac:dyDescent="0.2">
      <c r="A280" s="1"/>
      <c r="B280" s="11" t="s">
        <v>435</v>
      </c>
      <c r="C280" s="4">
        <v>4</v>
      </c>
      <c r="D280" s="4">
        <v>4</v>
      </c>
      <c r="E280" s="4">
        <v>4</v>
      </c>
      <c r="F280" s="4">
        <v>2</v>
      </c>
      <c r="G280" s="4">
        <v>1</v>
      </c>
      <c r="H280" s="4">
        <v>2</v>
      </c>
      <c r="I280" s="4">
        <v>1</v>
      </c>
      <c r="J280" s="4">
        <v>1</v>
      </c>
      <c r="K280" s="4">
        <v>3</v>
      </c>
      <c r="L280" s="4">
        <v>3</v>
      </c>
      <c r="M280" s="4">
        <v>4</v>
      </c>
      <c r="N280" s="14">
        <v>3</v>
      </c>
      <c r="O280" s="25" t="b">
        <f t="shared" si="56"/>
        <v>1</v>
      </c>
      <c r="P280" s="11">
        <f>IF($O280 = TRUE, IF(ISBLANK(C280), "", INDEX('Individual UI'!$E$6:$H$6,1,C280)), "")</f>
        <v>4</v>
      </c>
      <c r="Q280" s="4">
        <f>IF($O280 = TRUE, IF(ISBLANK(D280), "", INDEX('Individual UI'!$E$6:$H$6,1,D280)), "")</f>
        <v>4</v>
      </c>
      <c r="R280" s="4">
        <f>IF($O280 = TRUE, IF(ISBLANK(E280), "", INDEX('Individual UI'!$E$6:$H$6,1,E280)), "")</f>
        <v>4</v>
      </c>
      <c r="S280" s="4">
        <f>IF($O280 = TRUE, IF(ISBLANK(F280), "", INDEX('Individual UI'!$E$6:$H$6,1,F280)), "")</f>
        <v>-2</v>
      </c>
      <c r="T280" s="4">
        <f>IF($O280 = TRUE, IF(ISBLANK(G280), "", INDEX('Individual UI'!$E$6:$H$6,1,G280)), "")</f>
        <v>-4</v>
      </c>
      <c r="U280" s="4">
        <f>IF($O280 = TRUE, IF(ISBLANK(H280), "", INDEX('Individual UI'!$E$6:$H$6,1,H280)), "")</f>
        <v>-2</v>
      </c>
      <c r="V280" s="4">
        <f>IF($O280 = TRUE, IF(ISBLANK(I280), "", INDEX('Individual UI'!$E$6:$H$6,1,I280)), "")</f>
        <v>-4</v>
      </c>
      <c r="W280" s="4">
        <f>IF($O280 = TRUE, IF(ISBLANK(J280), "", INDEX('Individual UI'!$E$6:$H$6,1,J280)), "")</f>
        <v>-4</v>
      </c>
      <c r="X280" s="4">
        <f>IF($O280 = TRUE, IF(ISBLANK(K280), "", INDEX('Individual UI'!$E$6:$H$6,1,K280)), "")</f>
        <v>2</v>
      </c>
      <c r="Y280" s="4">
        <f>IF($O280 = TRUE, IF(ISBLANK(L280), "", INDEX('Individual UI'!$E$6:$H$6,1,L280)), "")</f>
        <v>2</v>
      </c>
      <c r="Z280" s="4">
        <f>IF($O280 = TRUE, IF(ISBLANK(M280), "", INDEX('Individual UI'!$E$6:$H$6,1,M280)), "")</f>
        <v>4</v>
      </c>
      <c r="AA280" s="14">
        <f>IF($O280 = TRUE, IF(ISBLANK(N280), "", INDEX('Individual UI'!$E$6:$H$6,1,N280)), "")</f>
        <v>2</v>
      </c>
      <c r="AB280" s="11">
        <f>IF($O280 = TRUE, EXP(MMULT($P280:$AA280, Documentation!D$39:D$50) + Documentation!D$51), "")</f>
        <v>3.4593715309701695E-5</v>
      </c>
      <c r="AC280" s="4">
        <f>IF($O280 = TRUE, EXP(MMULT($P280:$AA280, Documentation!E$39:E$50) + Documentation!E$51), "")</f>
        <v>225.38286825974188</v>
      </c>
      <c r="AD280" s="4">
        <f>IF($O280 = TRUE, EXP(MMULT($P280:$AA280, Documentation!F$39:F$50) + Documentation!F$51), "")</f>
        <v>0.19918184674955269</v>
      </c>
      <c r="AE280" s="4">
        <f>IF($O280 = TRUE, EXP(MMULT($P280:$AA280, Documentation!G$39:G$50) + Documentation!G$51), "")</f>
        <v>2.1699706167754935E-4</v>
      </c>
      <c r="AF280" s="14">
        <f>IF($O280 = TRUE, EXP(MMULT($P280:$AA280, Documentation!H$39:H$50) + Documentation!H$51), "")</f>
        <v>4.3922433692602505</v>
      </c>
      <c r="AG280" s="30">
        <f t="shared" si="57"/>
        <v>1.5042410584916769E-7</v>
      </c>
      <c r="AH280" s="28">
        <f t="shared" si="58"/>
        <v>0.98003397808458115</v>
      </c>
      <c r="AI280" s="28">
        <f t="shared" si="59"/>
        <v>8.6610388420132307E-4</v>
      </c>
      <c r="AJ280" s="28">
        <f t="shared" si="60"/>
        <v>9.4356991385622662E-7</v>
      </c>
      <c r="AK280" s="33">
        <f t="shared" si="61"/>
        <v>1.9098824037197818E-2</v>
      </c>
      <c r="AL280" s="11">
        <f t="shared" si="62"/>
        <v>2</v>
      </c>
      <c r="AM280" s="14" t="str">
        <f>IF($O280 = TRUE, INDEX(Documentation!$M$9:$M$13, $AL280, 1), "")</f>
        <v>Cautious Consulters</v>
      </c>
      <c r="AN280" s="1"/>
      <c r="AO280" s="1"/>
      <c r="AP280" s="38">
        <v>1.5042410584916899E-7</v>
      </c>
      <c r="AQ280" s="35">
        <v>0.98003397808458104</v>
      </c>
      <c r="AR280" s="35">
        <v>8.6610388420131797E-4</v>
      </c>
      <c r="AS280" s="35">
        <v>9.4356991385622397E-7</v>
      </c>
      <c r="AT280" s="35">
        <v>1.9098824037197801E-2</v>
      </c>
      <c r="AU280" s="14">
        <v>2</v>
      </c>
      <c r="AV280" s="4" t="b">
        <f t="shared" si="63"/>
        <v>1</v>
      </c>
      <c r="AW280" s="4" t="b">
        <f t="shared" si="64"/>
        <v>1</v>
      </c>
      <c r="AX280" s="4" t="b">
        <f t="shared" si="65"/>
        <v>1</v>
      </c>
      <c r="AY280" s="4" t="b">
        <f t="shared" si="66"/>
        <v>1</v>
      </c>
      <c r="AZ280" s="4" t="b">
        <f t="shared" si="67"/>
        <v>1</v>
      </c>
      <c r="BA280" s="4" t="b">
        <f t="shared" si="68"/>
        <v>1</v>
      </c>
      <c r="BB280" s="14" t="b">
        <f t="shared" si="69"/>
        <v>1</v>
      </c>
      <c r="BC280" s="1"/>
      <c r="BD280" s="1"/>
      <c r="BE280" s="1"/>
      <c r="BF280" s="1"/>
      <c r="BG280" s="1"/>
      <c r="BH280" s="1"/>
      <c r="BI280" s="1"/>
      <c r="BJ280" s="1"/>
      <c r="BK280" s="1"/>
      <c r="BL280" s="1"/>
    </row>
    <row r="281" spans="1:64" x14ac:dyDescent="0.2">
      <c r="A281" s="1"/>
      <c r="B281" s="11" t="s">
        <v>436</v>
      </c>
      <c r="C281" s="4">
        <v>2</v>
      </c>
      <c r="D281" s="4">
        <v>1</v>
      </c>
      <c r="E281" s="4">
        <v>4</v>
      </c>
      <c r="F281" s="4">
        <v>4</v>
      </c>
      <c r="G281" s="4">
        <v>3</v>
      </c>
      <c r="H281" s="4">
        <v>3</v>
      </c>
      <c r="I281" s="4">
        <v>2</v>
      </c>
      <c r="J281" s="4">
        <v>3</v>
      </c>
      <c r="K281" s="4">
        <v>1</v>
      </c>
      <c r="L281" s="4">
        <v>2</v>
      </c>
      <c r="M281" s="4">
        <v>1</v>
      </c>
      <c r="N281" s="14">
        <v>3</v>
      </c>
      <c r="O281" s="25" t="b">
        <f t="shared" si="56"/>
        <v>1</v>
      </c>
      <c r="P281" s="11">
        <f>IF($O281 = TRUE, IF(ISBLANK(C281), "", INDEX('Individual UI'!$E$6:$H$6,1,C281)), "")</f>
        <v>-2</v>
      </c>
      <c r="Q281" s="4">
        <f>IF($O281 = TRUE, IF(ISBLANK(D281), "", INDEX('Individual UI'!$E$6:$H$6,1,D281)), "")</f>
        <v>-4</v>
      </c>
      <c r="R281" s="4">
        <f>IF($O281 = TRUE, IF(ISBLANK(E281), "", INDEX('Individual UI'!$E$6:$H$6,1,E281)), "")</f>
        <v>4</v>
      </c>
      <c r="S281" s="4">
        <f>IF($O281 = TRUE, IF(ISBLANK(F281), "", INDEX('Individual UI'!$E$6:$H$6,1,F281)), "")</f>
        <v>4</v>
      </c>
      <c r="T281" s="4">
        <f>IF($O281 = TRUE, IF(ISBLANK(G281), "", INDEX('Individual UI'!$E$6:$H$6,1,G281)), "")</f>
        <v>2</v>
      </c>
      <c r="U281" s="4">
        <f>IF($O281 = TRUE, IF(ISBLANK(H281), "", INDEX('Individual UI'!$E$6:$H$6,1,H281)), "")</f>
        <v>2</v>
      </c>
      <c r="V281" s="4">
        <f>IF($O281 = TRUE, IF(ISBLANK(I281), "", INDEX('Individual UI'!$E$6:$H$6,1,I281)), "")</f>
        <v>-2</v>
      </c>
      <c r="W281" s="4">
        <f>IF($O281 = TRUE, IF(ISBLANK(J281), "", INDEX('Individual UI'!$E$6:$H$6,1,J281)), "")</f>
        <v>2</v>
      </c>
      <c r="X281" s="4">
        <f>IF($O281 = TRUE, IF(ISBLANK(K281), "", INDEX('Individual UI'!$E$6:$H$6,1,K281)), "")</f>
        <v>-4</v>
      </c>
      <c r="Y281" s="4">
        <f>IF($O281 = TRUE, IF(ISBLANK(L281), "", INDEX('Individual UI'!$E$6:$H$6,1,L281)), "")</f>
        <v>-2</v>
      </c>
      <c r="Z281" s="4">
        <f>IF($O281 = TRUE, IF(ISBLANK(M281), "", INDEX('Individual UI'!$E$6:$H$6,1,M281)), "")</f>
        <v>-4</v>
      </c>
      <c r="AA281" s="14">
        <f>IF($O281 = TRUE, IF(ISBLANK(N281), "", INDEX('Individual UI'!$E$6:$H$6,1,N281)), "")</f>
        <v>2</v>
      </c>
      <c r="AB281" s="11">
        <f>IF($O281 = TRUE, EXP(MMULT($P281:$AA281, Documentation!D$39:D$50) + Documentation!D$51), "")</f>
        <v>6.4984608954353519E-3</v>
      </c>
      <c r="AC281" s="4">
        <f>IF($O281 = TRUE, EXP(MMULT($P281:$AA281, Documentation!E$39:E$50) + Documentation!E$51), "")</f>
        <v>1.236585756593647E-5</v>
      </c>
      <c r="AD281" s="4">
        <f>IF($O281 = TRUE, EXP(MMULT($P281:$AA281, Documentation!F$39:F$50) + Documentation!F$51), "")</f>
        <v>3.6776511038595139E-2</v>
      </c>
      <c r="AE281" s="4">
        <f>IF($O281 = TRUE, EXP(MMULT($P281:$AA281, Documentation!G$39:G$50) + Documentation!G$51), "")</f>
        <v>79.094189672935258</v>
      </c>
      <c r="AF281" s="14">
        <f>IF($O281 = TRUE, EXP(MMULT($P281:$AA281, Documentation!H$39:H$50) + Documentation!H$51), "")</f>
        <v>7.1759605894573747E-3</v>
      </c>
      <c r="AG281" s="30">
        <f t="shared" si="57"/>
        <v>8.2108653604060029E-5</v>
      </c>
      <c r="AH281" s="28">
        <f t="shared" si="58"/>
        <v>1.5624375244172359E-7</v>
      </c>
      <c r="AI281" s="28">
        <f t="shared" si="59"/>
        <v>4.6467461360811976E-4</v>
      </c>
      <c r="AJ281" s="28">
        <f t="shared" si="60"/>
        <v>0.99936239156422413</v>
      </c>
      <c r="AK281" s="33">
        <f t="shared" si="61"/>
        <v>9.0668924811106229E-5</v>
      </c>
      <c r="AL281" s="11">
        <f t="shared" si="62"/>
        <v>4</v>
      </c>
      <c r="AM281" s="14" t="str">
        <f>IF($O281 = TRUE, INDEX(Documentation!$M$9:$M$13, $AL281, 1), "")</f>
        <v>Financially Pressured</v>
      </c>
      <c r="AN281" s="1"/>
      <c r="AO281" s="1"/>
      <c r="AP281" s="38">
        <v>8.2108653604060002E-5</v>
      </c>
      <c r="AQ281" s="35">
        <v>1.5624375244172401E-7</v>
      </c>
      <c r="AR281" s="35">
        <v>4.64674613608128E-4</v>
      </c>
      <c r="AS281" s="35">
        <v>0.99936239156422402</v>
      </c>
      <c r="AT281" s="35">
        <v>9.0668924811106595E-5</v>
      </c>
      <c r="AU281" s="14">
        <v>4</v>
      </c>
      <c r="AV281" s="4" t="b">
        <f t="shared" si="63"/>
        <v>1</v>
      </c>
      <c r="AW281" s="4" t="b">
        <f t="shared" si="64"/>
        <v>1</v>
      </c>
      <c r="AX281" s="4" t="b">
        <f t="shared" si="65"/>
        <v>1</v>
      </c>
      <c r="AY281" s="4" t="b">
        <f t="shared" si="66"/>
        <v>1</v>
      </c>
      <c r="AZ281" s="4" t="b">
        <f t="shared" si="67"/>
        <v>1</v>
      </c>
      <c r="BA281" s="4" t="b">
        <f t="shared" si="68"/>
        <v>1</v>
      </c>
      <c r="BB281" s="14" t="b">
        <f t="shared" si="69"/>
        <v>1</v>
      </c>
      <c r="BC281" s="1"/>
      <c r="BD281" s="1"/>
      <c r="BE281" s="1"/>
      <c r="BF281" s="1"/>
      <c r="BG281" s="1"/>
      <c r="BH281" s="1"/>
      <c r="BI281" s="1"/>
      <c r="BJ281" s="1"/>
      <c r="BK281" s="1"/>
      <c r="BL281" s="1"/>
    </row>
    <row r="282" spans="1:64" x14ac:dyDescent="0.2">
      <c r="A282" s="1"/>
      <c r="B282" s="11" t="s">
        <v>437</v>
      </c>
      <c r="C282" s="4">
        <v>4</v>
      </c>
      <c r="D282" s="4">
        <v>4</v>
      </c>
      <c r="E282" s="4">
        <v>2</v>
      </c>
      <c r="F282" s="4">
        <v>2</v>
      </c>
      <c r="G282" s="4">
        <v>4</v>
      </c>
      <c r="H282" s="4">
        <v>4</v>
      </c>
      <c r="I282" s="4">
        <v>1</v>
      </c>
      <c r="J282" s="4">
        <v>2</v>
      </c>
      <c r="K282" s="4">
        <v>2</v>
      </c>
      <c r="L282" s="4">
        <v>3</v>
      </c>
      <c r="M282" s="4">
        <v>3</v>
      </c>
      <c r="N282" s="14">
        <v>1</v>
      </c>
      <c r="O282" s="25" t="b">
        <f t="shared" si="56"/>
        <v>1</v>
      </c>
      <c r="P282" s="11">
        <f>IF($O282 = TRUE, IF(ISBLANK(C282), "", INDEX('Individual UI'!$E$6:$H$6,1,C282)), "")</f>
        <v>4</v>
      </c>
      <c r="Q282" s="4">
        <f>IF($O282 = TRUE, IF(ISBLANK(D282), "", INDEX('Individual UI'!$E$6:$H$6,1,D282)), "")</f>
        <v>4</v>
      </c>
      <c r="R282" s="4">
        <f>IF($O282 = TRUE, IF(ISBLANK(E282), "", INDEX('Individual UI'!$E$6:$H$6,1,E282)), "")</f>
        <v>-2</v>
      </c>
      <c r="S282" s="4">
        <f>IF($O282 = TRUE, IF(ISBLANK(F282), "", INDEX('Individual UI'!$E$6:$H$6,1,F282)), "")</f>
        <v>-2</v>
      </c>
      <c r="T282" s="4">
        <f>IF($O282 = TRUE, IF(ISBLANK(G282), "", INDEX('Individual UI'!$E$6:$H$6,1,G282)), "")</f>
        <v>4</v>
      </c>
      <c r="U282" s="4">
        <f>IF($O282 = TRUE, IF(ISBLANK(H282), "", INDEX('Individual UI'!$E$6:$H$6,1,H282)), "")</f>
        <v>4</v>
      </c>
      <c r="V282" s="4">
        <f>IF($O282 = TRUE, IF(ISBLANK(I282), "", INDEX('Individual UI'!$E$6:$H$6,1,I282)), "")</f>
        <v>-4</v>
      </c>
      <c r="W282" s="4">
        <f>IF($O282 = TRUE, IF(ISBLANK(J282), "", INDEX('Individual UI'!$E$6:$H$6,1,J282)), "")</f>
        <v>-2</v>
      </c>
      <c r="X282" s="4">
        <f>IF($O282 = TRUE, IF(ISBLANK(K282), "", INDEX('Individual UI'!$E$6:$H$6,1,K282)), "")</f>
        <v>-2</v>
      </c>
      <c r="Y282" s="4">
        <f>IF($O282 = TRUE, IF(ISBLANK(L282), "", INDEX('Individual UI'!$E$6:$H$6,1,L282)), "")</f>
        <v>2</v>
      </c>
      <c r="Z282" s="4">
        <f>IF($O282 = TRUE, IF(ISBLANK(M282), "", INDEX('Individual UI'!$E$6:$H$6,1,M282)), "")</f>
        <v>2</v>
      </c>
      <c r="AA282" s="14">
        <f>IF($O282 = TRUE, IF(ISBLANK(N282), "", INDEX('Individual UI'!$E$6:$H$6,1,N282)), "")</f>
        <v>-4</v>
      </c>
      <c r="AB282" s="11">
        <f>IF($O282 = TRUE, EXP(MMULT($P282:$AA282, Documentation!D$39:D$50) + Documentation!D$51), "")</f>
        <v>1.5278579407228175E-5</v>
      </c>
      <c r="AC282" s="4">
        <f>IF($O282 = TRUE, EXP(MMULT($P282:$AA282, Documentation!E$39:E$50) + Documentation!E$51), "")</f>
        <v>0.8572728127889554</v>
      </c>
      <c r="AD282" s="4">
        <f>IF($O282 = TRUE, EXP(MMULT($P282:$AA282, Documentation!F$39:F$50) + Documentation!F$51), "")</f>
        <v>1.6073743596538195E-2</v>
      </c>
      <c r="AE282" s="4">
        <f>IF($O282 = TRUE, EXP(MMULT($P282:$AA282, Documentation!G$39:G$50) + Documentation!G$51), "")</f>
        <v>9.7822678433390958E-2</v>
      </c>
      <c r="AF282" s="14">
        <f>IF($O282 = TRUE, EXP(MMULT($P282:$AA282, Documentation!H$39:H$50) + Documentation!H$51), "")</f>
        <v>23.300873730323133</v>
      </c>
      <c r="AG282" s="30">
        <f t="shared" si="57"/>
        <v>6.2947193245057251E-7</v>
      </c>
      <c r="AH282" s="28">
        <f t="shared" si="58"/>
        <v>3.5319329089477214E-2</v>
      </c>
      <c r="AI282" s="28">
        <f t="shared" si="59"/>
        <v>6.6223240876970419E-4</v>
      </c>
      <c r="AJ282" s="28">
        <f t="shared" si="60"/>
        <v>4.0302588866230676E-3</v>
      </c>
      <c r="AK282" s="33">
        <f t="shared" si="61"/>
        <v>0.95998755014319759</v>
      </c>
      <c r="AL282" s="11">
        <f t="shared" si="62"/>
        <v>5</v>
      </c>
      <c r="AM282" s="14" t="str">
        <f>IF($O282 = TRUE, INDEX(Documentation!$M$9:$M$13, $AL282, 1), "")</f>
        <v>Reluctant Claimants</v>
      </c>
      <c r="AN282" s="1"/>
      <c r="AO282" s="1"/>
      <c r="AP282" s="38">
        <v>6.2947193245056796E-7</v>
      </c>
      <c r="AQ282" s="35">
        <v>3.5319329089476999E-2</v>
      </c>
      <c r="AR282" s="35">
        <v>6.6223240876970603E-4</v>
      </c>
      <c r="AS282" s="35">
        <v>4.0302588866230303E-3</v>
      </c>
      <c r="AT282" s="35">
        <v>0.95998755014319803</v>
      </c>
      <c r="AU282" s="14">
        <v>5</v>
      </c>
      <c r="AV282" s="4" t="b">
        <f t="shared" si="63"/>
        <v>1</v>
      </c>
      <c r="AW282" s="4" t="b">
        <f t="shared" si="64"/>
        <v>1</v>
      </c>
      <c r="AX282" s="4" t="b">
        <f t="shared" si="65"/>
        <v>1</v>
      </c>
      <c r="AY282" s="4" t="b">
        <f t="shared" si="66"/>
        <v>1</v>
      </c>
      <c r="AZ282" s="4" t="b">
        <f t="shared" si="67"/>
        <v>1</v>
      </c>
      <c r="BA282" s="4" t="b">
        <f t="shared" si="68"/>
        <v>1</v>
      </c>
      <c r="BB282" s="14" t="b">
        <f t="shared" si="69"/>
        <v>1</v>
      </c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x14ac:dyDescent="0.2">
      <c r="A283" s="1"/>
      <c r="B283" s="11" t="s">
        <v>438</v>
      </c>
      <c r="C283" s="4">
        <v>3</v>
      </c>
      <c r="D283" s="4">
        <v>3</v>
      </c>
      <c r="E283" s="4">
        <v>4</v>
      </c>
      <c r="F283" s="4">
        <v>3</v>
      </c>
      <c r="G283" s="4">
        <v>2</v>
      </c>
      <c r="H283" s="4">
        <v>3</v>
      </c>
      <c r="I283" s="4">
        <v>1</v>
      </c>
      <c r="J283" s="4">
        <v>2</v>
      </c>
      <c r="K283" s="4">
        <v>2</v>
      </c>
      <c r="L283" s="4">
        <v>4</v>
      </c>
      <c r="M283" s="4">
        <v>4</v>
      </c>
      <c r="N283" s="14">
        <v>3</v>
      </c>
      <c r="O283" s="25" t="b">
        <f t="shared" si="56"/>
        <v>1</v>
      </c>
      <c r="P283" s="11">
        <f>IF($O283 = TRUE, IF(ISBLANK(C283), "", INDEX('Individual UI'!$E$6:$H$6,1,C283)), "")</f>
        <v>2</v>
      </c>
      <c r="Q283" s="4">
        <f>IF($O283 = TRUE, IF(ISBLANK(D283), "", INDEX('Individual UI'!$E$6:$H$6,1,D283)), "")</f>
        <v>2</v>
      </c>
      <c r="R283" s="4">
        <f>IF($O283 = TRUE, IF(ISBLANK(E283), "", INDEX('Individual UI'!$E$6:$H$6,1,E283)), "")</f>
        <v>4</v>
      </c>
      <c r="S283" s="4">
        <f>IF($O283 = TRUE, IF(ISBLANK(F283), "", INDEX('Individual UI'!$E$6:$H$6,1,F283)), "")</f>
        <v>2</v>
      </c>
      <c r="T283" s="4">
        <f>IF($O283 = TRUE, IF(ISBLANK(G283), "", INDEX('Individual UI'!$E$6:$H$6,1,G283)), "")</f>
        <v>-2</v>
      </c>
      <c r="U283" s="4">
        <f>IF($O283 = TRUE, IF(ISBLANK(H283), "", INDEX('Individual UI'!$E$6:$H$6,1,H283)), "")</f>
        <v>2</v>
      </c>
      <c r="V283" s="4">
        <f>IF($O283 = TRUE, IF(ISBLANK(I283), "", INDEX('Individual UI'!$E$6:$H$6,1,I283)), "")</f>
        <v>-4</v>
      </c>
      <c r="W283" s="4">
        <f>IF($O283 = TRUE, IF(ISBLANK(J283), "", INDEX('Individual UI'!$E$6:$H$6,1,J283)), "")</f>
        <v>-2</v>
      </c>
      <c r="X283" s="4">
        <f>IF($O283 = TRUE, IF(ISBLANK(K283), "", INDEX('Individual UI'!$E$6:$H$6,1,K283)), "")</f>
        <v>-2</v>
      </c>
      <c r="Y283" s="4">
        <f>IF($O283 = TRUE, IF(ISBLANK(L283), "", INDEX('Individual UI'!$E$6:$H$6,1,L283)), "")</f>
        <v>4</v>
      </c>
      <c r="Z283" s="4">
        <f>IF($O283 = TRUE, IF(ISBLANK(M283), "", INDEX('Individual UI'!$E$6:$H$6,1,M283)), "")</f>
        <v>4</v>
      </c>
      <c r="AA283" s="14">
        <f>IF($O283 = TRUE, IF(ISBLANK(N283), "", INDEX('Individual UI'!$E$6:$H$6,1,N283)), "")</f>
        <v>2</v>
      </c>
      <c r="AB283" s="11">
        <f>IF($O283 = TRUE, EXP(MMULT($P283:$AA283, Documentation!D$39:D$50) + Documentation!D$51), "")</f>
        <v>1.2199515342521548E-5</v>
      </c>
      <c r="AC283" s="4">
        <f>IF($O283 = TRUE, EXP(MMULT($P283:$AA283, Documentation!E$39:E$50) + Documentation!E$51), "")</f>
        <v>4.104392840530104</v>
      </c>
      <c r="AD283" s="4">
        <f>IF($O283 = TRUE, EXP(MMULT($P283:$AA283, Documentation!F$39:F$50) + Documentation!F$51), "")</f>
        <v>1.0235876452240762</v>
      </c>
      <c r="AE283" s="4">
        <f>IF($O283 = TRUE, EXP(MMULT($P283:$AA283, Documentation!G$39:G$50) + Documentation!G$51), "")</f>
        <v>2.6821090566550659E-2</v>
      </c>
      <c r="AF283" s="14">
        <f>IF($O283 = TRUE, EXP(MMULT($P283:$AA283, Documentation!H$39:H$50) + Documentation!H$51), "")</f>
        <v>6.7943016024276632</v>
      </c>
      <c r="AG283" s="30">
        <f t="shared" si="57"/>
        <v>1.0209555231773312E-6</v>
      </c>
      <c r="AH283" s="28">
        <f t="shared" si="58"/>
        <v>0.34348926348106712</v>
      </c>
      <c r="AI283" s="28">
        <f t="shared" si="59"/>
        <v>8.5662211203186844E-2</v>
      </c>
      <c r="AJ283" s="28">
        <f t="shared" si="60"/>
        <v>2.2446088867247921E-3</v>
      </c>
      <c r="AK283" s="33">
        <f t="shared" si="61"/>
        <v>0.56860289547349796</v>
      </c>
      <c r="AL283" s="11">
        <f t="shared" si="62"/>
        <v>5</v>
      </c>
      <c r="AM283" s="14" t="str">
        <f>IF($O283 = TRUE, INDEX(Documentation!$M$9:$M$13, $AL283, 1), "")</f>
        <v>Reluctant Claimants</v>
      </c>
      <c r="AN283" s="1"/>
      <c r="AO283" s="1"/>
      <c r="AP283" s="38">
        <v>1.02095552317735E-6</v>
      </c>
      <c r="AQ283" s="35">
        <v>0.34348926348106601</v>
      </c>
      <c r="AR283" s="35">
        <v>8.5662211203186595E-2</v>
      </c>
      <c r="AS283" s="35">
        <v>2.2446088867248198E-3</v>
      </c>
      <c r="AT283" s="35">
        <v>0.56860289547349996</v>
      </c>
      <c r="AU283" s="14">
        <v>5</v>
      </c>
      <c r="AV283" s="4" t="b">
        <f t="shared" si="63"/>
        <v>1</v>
      </c>
      <c r="AW283" s="4" t="b">
        <f t="shared" si="64"/>
        <v>1</v>
      </c>
      <c r="AX283" s="4" t="b">
        <f t="shared" si="65"/>
        <v>1</v>
      </c>
      <c r="AY283" s="4" t="b">
        <f t="shared" si="66"/>
        <v>1</v>
      </c>
      <c r="AZ283" s="4" t="b">
        <f t="shared" si="67"/>
        <v>1</v>
      </c>
      <c r="BA283" s="4" t="b">
        <f t="shared" si="68"/>
        <v>1</v>
      </c>
      <c r="BB283" s="14" t="b">
        <f t="shared" si="69"/>
        <v>1</v>
      </c>
      <c r="BC283" s="1"/>
      <c r="BD283" s="1"/>
      <c r="BE283" s="1"/>
      <c r="BF283" s="1"/>
      <c r="BG283" s="1"/>
      <c r="BH283" s="1"/>
      <c r="BI283" s="1"/>
      <c r="BJ283" s="1"/>
      <c r="BK283" s="1"/>
      <c r="BL283" s="1"/>
    </row>
    <row r="284" spans="1:64" x14ac:dyDescent="0.2">
      <c r="A284" s="1"/>
      <c r="B284" s="11" t="s">
        <v>439</v>
      </c>
      <c r="C284" s="4">
        <v>1</v>
      </c>
      <c r="D284" s="4">
        <v>4</v>
      </c>
      <c r="E284" s="4">
        <v>3</v>
      </c>
      <c r="F284" s="4">
        <v>2</v>
      </c>
      <c r="G284" s="4">
        <v>3</v>
      </c>
      <c r="H284" s="4">
        <v>3</v>
      </c>
      <c r="I284" s="4">
        <v>3</v>
      </c>
      <c r="J284" s="4">
        <v>3</v>
      </c>
      <c r="K284" s="4">
        <v>2</v>
      </c>
      <c r="L284" s="4">
        <v>4</v>
      </c>
      <c r="M284" s="4">
        <v>3</v>
      </c>
      <c r="N284" s="14">
        <v>4</v>
      </c>
      <c r="O284" s="25" t="b">
        <f t="shared" si="56"/>
        <v>1</v>
      </c>
      <c r="P284" s="11">
        <f>IF($O284 = TRUE, IF(ISBLANK(C284), "", INDEX('Individual UI'!$E$6:$H$6,1,C284)), "")</f>
        <v>-4</v>
      </c>
      <c r="Q284" s="4">
        <f>IF($O284 = TRUE, IF(ISBLANK(D284), "", INDEX('Individual UI'!$E$6:$H$6,1,D284)), "")</f>
        <v>4</v>
      </c>
      <c r="R284" s="4">
        <f>IF($O284 = TRUE, IF(ISBLANK(E284), "", INDEX('Individual UI'!$E$6:$H$6,1,E284)), "")</f>
        <v>2</v>
      </c>
      <c r="S284" s="4">
        <f>IF($O284 = TRUE, IF(ISBLANK(F284), "", INDEX('Individual UI'!$E$6:$H$6,1,F284)), "")</f>
        <v>-2</v>
      </c>
      <c r="T284" s="4">
        <f>IF($O284 = TRUE, IF(ISBLANK(G284), "", INDEX('Individual UI'!$E$6:$H$6,1,G284)), "")</f>
        <v>2</v>
      </c>
      <c r="U284" s="4">
        <f>IF($O284 = TRUE, IF(ISBLANK(H284), "", INDEX('Individual UI'!$E$6:$H$6,1,H284)), "")</f>
        <v>2</v>
      </c>
      <c r="V284" s="4">
        <f>IF($O284 = TRUE, IF(ISBLANK(I284), "", INDEX('Individual UI'!$E$6:$H$6,1,I284)), "")</f>
        <v>2</v>
      </c>
      <c r="W284" s="4">
        <f>IF($O284 = TRUE, IF(ISBLANK(J284), "", INDEX('Individual UI'!$E$6:$H$6,1,J284)), "")</f>
        <v>2</v>
      </c>
      <c r="X284" s="4">
        <f>IF($O284 = TRUE, IF(ISBLANK(K284), "", INDEX('Individual UI'!$E$6:$H$6,1,K284)), "")</f>
        <v>-2</v>
      </c>
      <c r="Y284" s="4">
        <f>IF($O284 = TRUE, IF(ISBLANK(L284), "", INDEX('Individual UI'!$E$6:$H$6,1,L284)), "")</f>
        <v>4</v>
      </c>
      <c r="Z284" s="4">
        <f>IF($O284 = TRUE, IF(ISBLANK(M284), "", INDEX('Individual UI'!$E$6:$H$6,1,M284)), "")</f>
        <v>2</v>
      </c>
      <c r="AA284" s="14">
        <f>IF($O284 = TRUE, IF(ISBLANK(N284), "", INDEX('Individual UI'!$E$6:$H$6,1,N284)), "")</f>
        <v>4</v>
      </c>
      <c r="AB284" s="11">
        <f>IF($O284 = TRUE, EXP(MMULT($P284:$AA284, Documentation!D$39:D$50) + Documentation!D$51), "")</f>
        <v>1.2668240083242145E-3</v>
      </c>
      <c r="AC284" s="4">
        <f>IF($O284 = TRUE, EXP(MMULT($P284:$AA284, Documentation!E$39:E$50) + Documentation!E$51), "")</f>
        <v>0.30651881127652453</v>
      </c>
      <c r="AD284" s="4">
        <f>IF($O284 = TRUE, EXP(MMULT($P284:$AA284, Documentation!F$39:F$50) + Documentation!F$51), "")</f>
        <v>0.32594360883684437</v>
      </c>
      <c r="AE284" s="4">
        <f>IF($O284 = TRUE, EXP(MMULT($P284:$AA284, Documentation!G$39:G$50) + Documentation!G$51), "")</f>
        <v>3.6206923218693593E-3</v>
      </c>
      <c r="AF284" s="14">
        <f>IF($O284 = TRUE, EXP(MMULT($P284:$AA284, Documentation!H$39:H$50) + Documentation!H$51), "")</f>
        <v>7.9134812350132363E-3</v>
      </c>
      <c r="AG284" s="30">
        <f t="shared" si="57"/>
        <v>1.9632664329271741E-3</v>
      </c>
      <c r="AH284" s="28">
        <f t="shared" si="58"/>
        <v>0.47502896162821118</v>
      </c>
      <c r="AI284" s="28">
        <f t="shared" si="59"/>
        <v>0.50513263251382134</v>
      </c>
      <c r="AJ284" s="28">
        <f t="shared" si="60"/>
        <v>5.6111848629127317E-3</v>
      </c>
      <c r="AK284" s="33">
        <f t="shared" si="61"/>
        <v>1.2263954562127633E-2</v>
      </c>
      <c r="AL284" s="11">
        <f t="shared" si="62"/>
        <v>3</v>
      </c>
      <c r="AM284" s="14" t="str">
        <f>IF($O284 = TRUE, INDEX(Documentation!$M$9:$M$13, $AL284, 1), "")</f>
        <v>Process Skeptics</v>
      </c>
      <c r="AN284" s="1"/>
      <c r="AO284" s="1"/>
      <c r="AP284" s="38">
        <v>1.9632664329271902E-3</v>
      </c>
      <c r="AQ284" s="35">
        <v>0.47502896162820901</v>
      </c>
      <c r="AR284" s="35">
        <v>0.50513263251382301</v>
      </c>
      <c r="AS284" s="35">
        <v>5.6111848629127204E-3</v>
      </c>
      <c r="AT284" s="35">
        <v>1.22639545621275E-2</v>
      </c>
      <c r="AU284" s="14">
        <v>3</v>
      </c>
      <c r="AV284" s="4" t="b">
        <f t="shared" si="63"/>
        <v>1</v>
      </c>
      <c r="AW284" s="4" t="b">
        <f t="shared" si="64"/>
        <v>1</v>
      </c>
      <c r="AX284" s="4" t="b">
        <f t="shared" si="65"/>
        <v>1</v>
      </c>
      <c r="AY284" s="4" t="b">
        <f t="shared" si="66"/>
        <v>1</v>
      </c>
      <c r="AZ284" s="4" t="b">
        <f t="shared" si="67"/>
        <v>1</v>
      </c>
      <c r="BA284" s="4" t="b">
        <f t="shared" si="68"/>
        <v>1</v>
      </c>
      <c r="BB284" s="14" t="b">
        <f t="shared" si="69"/>
        <v>1</v>
      </c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x14ac:dyDescent="0.2">
      <c r="A285" s="1"/>
      <c r="B285" s="11" t="s">
        <v>440</v>
      </c>
      <c r="C285" s="4">
        <v>4</v>
      </c>
      <c r="D285" s="4">
        <v>4</v>
      </c>
      <c r="E285" s="4">
        <v>3</v>
      </c>
      <c r="F285" s="4">
        <v>4</v>
      </c>
      <c r="G285" s="4">
        <v>4</v>
      </c>
      <c r="H285" s="4">
        <v>2</v>
      </c>
      <c r="I285" s="4">
        <v>2</v>
      </c>
      <c r="J285" s="4">
        <v>3</v>
      </c>
      <c r="K285" s="4">
        <v>4</v>
      </c>
      <c r="L285" s="4">
        <v>4</v>
      </c>
      <c r="M285" s="4">
        <v>4</v>
      </c>
      <c r="N285" s="14">
        <v>3</v>
      </c>
      <c r="O285" s="25" t="b">
        <f t="shared" si="56"/>
        <v>1</v>
      </c>
      <c r="P285" s="11">
        <f>IF($O285 = TRUE, IF(ISBLANK(C285), "", INDEX('Individual UI'!$E$6:$H$6,1,C285)), "")</f>
        <v>4</v>
      </c>
      <c r="Q285" s="4">
        <f>IF($O285 = TRUE, IF(ISBLANK(D285), "", INDEX('Individual UI'!$E$6:$H$6,1,D285)), "")</f>
        <v>4</v>
      </c>
      <c r="R285" s="4">
        <f>IF($O285 = TRUE, IF(ISBLANK(E285), "", INDEX('Individual UI'!$E$6:$H$6,1,E285)), "")</f>
        <v>2</v>
      </c>
      <c r="S285" s="4">
        <f>IF($O285 = TRUE, IF(ISBLANK(F285), "", INDEX('Individual UI'!$E$6:$H$6,1,F285)), "")</f>
        <v>4</v>
      </c>
      <c r="T285" s="4">
        <f>IF($O285 = TRUE, IF(ISBLANK(G285), "", INDEX('Individual UI'!$E$6:$H$6,1,G285)), "")</f>
        <v>4</v>
      </c>
      <c r="U285" s="4">
        <f>IF($O285 = TRUE, IF(ISBLANK(H285), "", INDEX('Individual UI'!$E$6:$H$6,1,H285)), "")</f>
        <v>-2</v>
      </c>
      <c r="V285" s="4">
        <f>IF($O285 = TRUE, IF(ISBLANK(I285), "", INDEX('Individual UI'!$E$6:$H$6,1,I285)), "")</f>
        <v>-2</v>
      </c>
      <c r="W285" s="4">
        <f>IF($O285 = TRUE, IF(ISBLANK(J285), "", INDEX('Individual UI'!$E$6:$H$6,1,J285)), "")</f>
        <v>2</v>
      </c>
      <c r="X285" s="4">
        <f>IF($O285 = TRUE, IF(ISBLANK(K285), "", INDEX('Individual UI'!$E$6:$H$6,1,K285)), "")</f>
        <v>4</v>
      </c>
      <c r="Y285" s="4">
        <f>IF($O285 = TRUE, IF(ISBLANK(L285), "", INDEX('Individual UI'!$E$6:$H$6,1,L285)), "")</f>
        <v>4</v>
      </c>
      <c r="Z285" s="4">
        <f>IF($O285 = TRUE, IF(ISBLANK(M285), "", INDEX('Individual UI'!$E$6:$H$6,1,M285)), "")</f>
        <v>4</v>
      </c>
      <c r="AA285" s="14">
        <f>IF($O285 = TRUE, IF(ISBLANK(N285), "", INDEX('Individual UI'!$E$6:$H$6,1,N285)), "")</f>
        <v>2</v>
      </c>
      <c r="AB285" s="11">
        <f>IF($O285 = TRUE, EXP(MMULT($P285:$AA285, Documentation!D$39:D$50) + Documentation!D$51), "")</f>
        <v>4.7066201845488001E-7</v>
      </c>
      <c r="AC285" s="4">
        <f>IF($O285 = TRUE, EXP(MMULT($P285:$AA285, Documentation!E$39:E$50) + Documentation!E$51), "")</f>
        <v>4.9214957025515655</v>
      </c>
      <c r="AD285" s="4">
        <f>IF($O285 = TRUE, EXP(MMULT($P285:$AA285, Documentation!F$39:F$50) + Documentation!F$51), "")</f>
        <v>15.283797727297037</v>
      </c>
      <c r="AE285" s="4">
        <f>IF($O285 = TRUE, EXP(MMULT($P285:$AA285, Documentation!G$39:G$50) + Documentation!G$51), "")</f>
        <v>4.2278473379329473E-4</v>
      </c>
      <c r="AF285" s="14">
        <f>IF($O285 = TRUE, EXP(MMULT($P285:$AA285, Documentation!H$39:H$50) + Documentation!H$51), "")</f>
        <v>0.35288644717286166</v>
      </c>
      <c r="AG285" s="30">
        <f t="shared" si="57"/>
        <v>2.2893676940177388E-8</v>
      </c>
      <c r="AH285" s="28">
        <f t="shared" si="58"/>
        <v>0.23938862338323166</v>
      </c>
      <c r="AI285" s="28">
        <f t="shared" si="59"/>
        <v>0.74342588496186279</v>
      </c>
      <c r="AJ285" s="28">
        <f t="shared" si="60"/>
        <v>2.0564857012422117E-5</v>
      </c>
      <c r="AK285" s="33">
        <f t="shared" si="61"/>
        <v>1.7164903904216249E-2</v>
      </c>
      <c r="AL285" s="11">
        <f t="shared" si="62"/>
        <v>3</v>
      </c>
      <c r="AM285" s="14" t="str">
        <f>IF($O285 = TRUE, INDEX(Documentation!$M$9:$M$13, $AL285, 1), "")</f>
        <v>Process Skeptics</v>
      </c>
      <c r="AN285" s="1"/>
      <c r="AO285" s="1"/>
      <c r="AP285" s="38">
        <v>2.2893676940177699E-8</v>
      </c>
      <c r="AQ285" s="35">
        <v>0.239388623383231</v>
      </c>
      <c r="AR285" s="35">
        <v>0.74342588496186301</v>
      </c>
      <c r="AS285" s="35">
        <v>2.0564857012422202E-5</v>
      </c>
      <c r="AT285" s="35">
        <v>1.7164903904216301E-2</v>
      </c>
      <c r="AU285" s="14">
        <v>3</v>
      </c>
      <c r="AV285" s="4" t="b">
        <f t="shared" si="63"/>
        <v>1</v>
      </c>
      <c r="AW285" s="4" t="b">
        <f t="shared" si="64"/>
        <v>1</v>
      </c>
      <c r="AX285" s="4" t="b">
        <f t="shared" si="65"/>
        <v>1</v>
      </c>
      <c r="AY285" s="4" t="b">
        <f t="shared" si="66"/>
        <v>1</v>
      </c>
      <c r="AZ285" s="4" t="b">
        <f t="shared" si="67"/>
        <v>1</v>
      </c>
      <c r="BA285" s="4" t="b">
        <f t="shared" si="68"/>
        <v>1</v>
      </c>
      <c r="BB285" s="14" t="b">
        <f t="shared" si="69"/>
        <v>1</v>
      </c>
      <c r="BC285" s="1"/>
      <c r="BD285" s="1"/>
      <c r="BE285" s="1"/>
      <c r="BF285" s="1"/>
      <c r="BG285" s="1"/>
      <c r="BH285" s="1"/>
      <c r="BI285" s="1"/>
      <c r="BJ285" s="1"/>
      <c r="BK285" s="1"/>
      <c r="BL285" s="1"/>
    </row>
    <row r="286" spans="1:64" x14ac:dyDescent="0.2">
      <c r="A286" s="1"/>
      <c r="B286" s="11" t="s">
        <v>441</v>
      </c>
      <c r="C286" s="4">
        <v>2</v>
      </c>
      <c r="D286" s="4">
        <v>1</v>
      </c>
      <c r="E286" s="4">
        <v>1</v>
      </c>
      <c r="F286" s="4">
        <v>1</v>
      </c>
      <c r="G286" s="4">
        <v>1</v>
      </c>
      <c r="H286" s="4">
        <v>3</v>
      </c>
      <c r="I286" s="4">
        <v>2</v>
      </c>
      <c r="J286" s="4">
        <v>3</v>
      </c>
      <c r="K286" s="4">
        <v>2</v>
      </c>
      <c r="L286" s="4">
        <v>2</v>
      </c>
      <c r="M286" s="4">
        <v>1</v>
      </c>
      <c r="N286" s="14">
        <v>1</v>
      </c>
      <c r="O286" s="25" t="b">
        <f t="shared" si="56"/>
        <v>1</v>
      </c>
      <c r="P286" s="11">
        <f>IF($O286 = TRUE, IF(ISBLANK(C286), "", INDEX('Individual UI'!$E$6:$H$6,1,C286)), "")</f>
        <v>-2</v>
      </c>
      <c r="Q286" s="4">
        <f>IF($O286 = TRUE, IF(ISBLANK(D286), "", INDEX('Individual UI'!$E$6:$H$6,1,D286)), "")</f>
        <v>-4</v>
      </c>
      <c r="R286" s="4">
        <f>IF($O286 = TRUE, IF(ISBLANK(E286), "", INDEX('Individual UI'!$E$6:$H$6,1,E286)), "")</f>
        <v>-4</v>
      </c>
      <c r="S286" s="4">
        <f>IF($O286 = TRUE, IF(ISBLANK(F286), "", INDEX('Individual UI'!$E$6:$H$6,1,F286)), "")</f>
        <v>-4</v>
      </c>
      <c r="T286" s="4">
        <f>IF($O286 = TRUE, IF(ISBLANK(G286), "", INDEX('Individual UI'!$E$6:$H$6,1,G286)), "")</f>
        <v>-4</v>
      </c>
      <c r="U286" s="4">
        <f>IF($O286 = TRUE, IF(ISBLANK(H286), "", INDEX('Individual UI'!$E$6:$H$6,1,H286)), "")</f>
        <v>2</v>
      </c>
      <c r="V286" s="4">
        <f>IF($O286 = TRUE, IF(ISBLANK(I286), "", INDEX('Individual UI'!$E$6:$H$6,1,I286)), "")</f>
        <v>-2</v>
      </c>
      <c r="W286" s="4">
        <f>IF($O286 = TRUE, IF(ISBLANK(J286), "", INDEX('Individual UI'!$E$6:$H$6,1,J286)), "")</f>
        <v>2</v>
      </c>
      <c r="X286" s="4">
        <f>IF($O286 = TRUE, IF(ISBLANK(K286), "", INDEX('Individual UI'!$E$6:$H$6,1,K286)), "")</f>
        <v>-2</v>
      </c>
      <c r="Y286" s="4">
        <f>IF($O286 = TRUE, IF(ISBLANK(L286), "", INDEX('Individual UI'!$E$6:$H$6,1,L286)), "")</f>
        <v>-2</v>
      </c>
      <c r="Z286" s="4">
        <f>IF($O286 = TRUE, IF(ISBLANK(M286), "", INDEX('Individual UI'!$E$6:$H$6,1,M286)), "")</f>
        <v>-4</v>
      </c>
      <c r="AA286" s="14">
        <f>IF($O286 = TRUE, IF(ISBLANK(N286), "", INDEX('Individual UI'!$E$6:$H$6,1,N286)), "")</f>
        <v>-4</v>
      </c>
      <c r="AB286" s="11">
        <f>IF($O286 = TRUE, EXP(MMULT($P286:$AA286, Documentation!D$39:D$50) + Documentation!D$51), "")</f>
        <v>15.770260824923421</v>
      </c>
      <c r="AC286" s="4">
        <f>IF($O286 = TRUE, EXP(MMULT($P286:$AA286, Documentation!E$39:E$50) + Documentation!E$51), "")</f>
        <v>2.5519511765699477E-5</v>
      </c>
      <c r="AD286" s="4">
        <f>IF($O286 = TRUE, EXP(MMULT($P286:$AA286, Documentation!F$39:F$50) + Documentation!F$51), "")</f>
        <v>1.3017192303877863E-4</v>
      </c>
      <c r="AE286" s="4">
        <f>IF($O286 = TRUE, EXP(MMULT($P286:$AA286, Documentation!G$39:G$50) + Documentation!G$51), "")</f>
        <v>5.9020359191980988E-2</v>
      </c>
      <c r="AF286" s="14">
        <f>IF($O286 = TRUE, EXP(MMULT($P286:$AA286, Documentation!H$39:H$50) + Documentation!H$51), "")</f>
        <v>2.6165660422642652E-4</v>
      </c>
      <c r="AG286" s="30">
        <f t="shared" si="57"/>
        <v>0.99624517756227149</v>
      </c>
      <c r="AH286" s="28">
        <f t="shared" si="58"/>
        <v>1.6121287284064439E-6</v>
      </c>
      <c r="AI286" s="28">
        <f t="shared" si="59"/>
        <v>8.2232723999363585E-6</v>
      </c>
      <c r="AJ286" s="28">
        <f t="shared" si="60"/>
        <v>3.7284575617213774E-3</v>
      </c>
      <c r="AK286" s="33">
        <f t="shared" si="61"/>
        <v>1.6529474878812797E-5</v>
      </c>
      <c r="AL286" s="11">
        <f t="shared" si="62"/>
        <v>1</v>
      </c>
      <c r="AM286" s="14" t="str">
        <f>IF($O286 = TRUE, INDEX(Documentation!$M$9:$M$13, $AL286, 1), "")</f>
        <v>Decisive Pursuers</v>
      </c>
      <c r="AN286" s="1"/>
      <c r="AO286" s="1"/>
      <c r="AP286" s="38">
        <v>0.99624517756227104</v>
      </c>
      <c r="AQ286" s="35">
        <v>1.61212872840646E-6</v>
      </c>
      <c r="AR286" s="35">
        <v>8.2232723999365398E-6</v>
      </c>
      <c r="AS286" s="35">
        <v>3.72845756172138E-3</v>
      </c>
      <c r="AT286" s="35">
        <v>1.6529474878813E-5</v>
      </c>
      <c r="AU286" s="14">
        <v>1</v>
      </c>
      <c r="AV286" s="4" t="b">
        <f t="shared" si="63"/>
        <v>1</v>
      </c>
      <c r="AW286" s="4" t="b">
        <f t="shared" si="64"/>
        <v>1</v>
      </c>
      <c r="AX286" s="4" t="b">
        <f t="shared" si="65"/>
        <v>1</v>
      </c>
      <c r="AY286" s="4" t="b">
        <f t="shared" si="66"/>
        <v>1</v>
      </c>
      <c r="AZ286" s="4" t="b">
        <f t="shared" si="67"/>
        <v>1</v>
      </c>
      <c r="BA286" s="4" t="b">
        <f t="shared" si="68"/>
        <v>1</v>
      </c>
      <c r="BB286" s="14" t="b">
        <f t="shared" si="69"/>
        <v>1</v>
      </c>
      <c r="BC286" s="1"/>
      <c r="BD286" s="1"/>
      <c r="BE286" s="1"/>
      <c r="BF286" s="1"/>
      <c r="BG286" s="1"/>
      <c r="BH286" s="1"/>
      <c r="BI286" s="1"/>
      <c r="BJ286" s="1"/>
      <c r="BK286" s="1"/>
      <c r="BL286" s="1"/>
    </row>
    <row r="287" spans="1:64" x14ac:dyDescent="0.2">
      <c r="A287" s="1"/>
      <c r="B287" s="11" t="s">
        <v>442</v>
      </c>
      <c r="C287" s="4">
        <v>2</v>
      </c>
      <c r="D287" s="4">
        <v>4</v>
      </c>
      <c r="E287" s="4">
        <v>2</v>
      </c>
      <c r="F287" s="4">
        <v>3</v>
      </c>
      <c r="G287" s="4">
        <v>1</v>
      </c>
      <c r="H287" s="4">
        <v>1</v>
      </c>
      <c r="I287" s="4">
        <v>3</v>
      </c>
      <c r="J287" s="4">
        <v>3</v>
      </c>
      <c r="K287" s="4">
        <v>4</v>
      </c>
      <c r="L287" s="4">
        <v>4</v>
      </c>
      <c r="M287" s="4">
        <v>4</v>
      </c>
      <c r="N287" s="14">
        <v>1</v>
      </c>
      <c r="O287" s="25" t="b">
        <f t="shared" si="56"/>
        <v>1</v>
      </c>
      <c r="P287" s="11">
        <f>IF($O287 = TRUE, IF(ISBLANK(C287), "", INDEX('Individual UI'!$E$6:$H$6,1,C287)), "")</f>
        <v>-2</v>
      </c>
      <c r="Q287" s="4">
        <f>IF($O287 = TRUE, IF(ISBLANK(D287), "", INDEX('Individual UI'!$E$6:$H$6,1,D287)), "")</f>
        <v>4</v>
      </c>
      <c r="R287" s="4">
        <f>IF($O287 = TRUE, IF(ISBLANK(E287), "", INDEX('Individual UI'!$E$6:$H$6,1,E287)), "")</f>
        <v>-2</v>
      </c>
      <c r="S287" s="4">
        <f>IF($O287 = TRUE, IF(ISBLANK(F287), "", INDEX('Individual UI'!$E$6:$H$6,1,F287)), "")</f>
        <v>2</v>
      </c>
      <c r="T287" s="4">
        <f>IF($O287 = TRUE, IF(ISBLANK(G287), "", INDEX('Individual UI'!$E$6:$H$6,1,G287)), "")</f>
        <v>-4</v>
      </c>
      <c r="U287" s="4">
        <f>IF($O287 = TRUE, IF(ISBLANK(H287), "", INDEX('Individual UI'!$E$6:$H$6,1,H287)), "")</f>
        <v>-4</v>
      </c>
      <c r="V287" s="4">
        <f>IF($O287 = TRUE, IF(ISBLANK(I287), "", INDEX('Individual UI'!$E$6:$H$6,1,I287)), "")</f>
        <v>2</v>
      </c>
      <c r="W287" s="4">
        <f>IF($O287 = TRUE, IF(ISBLANK(J287), "", INDEX('Individual UI'!$E$6:$H$6,1,J287)), "")</f>
        <v>2</v>
      </c>
      <c r="X287" s="4">
        <f>IF($O287 = TRUE, IF(ISBLANK(K287), "", INDEX('Individual UI'!$E$6:$H$6,1,K287)), "")</f>
        <v>4</v>
      </c>
      <c r="Y287" s="4">
        <f>IF($O287 = TRUE, IF(ISBLANK(L287), "", INDEX('Individual UI'!$E$6:$H$6,1,L287)), "")</f>
        <v>4</v>
      </c>
      <c r="Z287" s="4">
        <f>IF($O287 = TRUE, IF(ISBLANK(M287), "", INDEX('Individual UI'!$E$6:$H$6,1,M287)), "")</f>
        <v>4</v>
      </c>
      <c r="AA287" s="14">
        <f>IF($O287 = TRUE, IF(ISBLANK(N287), "", INDEX('Individual UI'!$E$6:$H$6,1,N287)), "")</f>
        <v>-4</v>
      </c>
      <c r="AB287" s="11">
        <f>IF($O287 = TRUE, EXP(MMULT($P287:$AA287, Documentation!D$39:D$50) + Documentation!D$51), "")</f>
        <v>4.7386704075032763E-3</v>
      </c>
      <c r="AC287" s="4">
        <f>IF($O287 = TRUE, EXP(MMULT($P287:$AA287, Documentation!E$39:E$50) + Documentation!E$51), "")</f>
        <v>0.34696302028483073</v>
      </c>
      <c r="AD287" s="4">
        <f>IF($O287 = TRUE, EXP(MMULT($P287:$AA287, Documentation!F$39:F$50) + Documentation!F$51), "")</f>
        <v>9.0941045810558119E-2</v>
      </c>
      <c r="AE287" s="4">
        <f>IF($O287 = TRUE, EXP(MMULT($P287:$AA287, Documentation!G$39:G$50) + Documentation!G$51), "")</f>
        <v>1.6638426310946083E-6</v>
      </c>
      <c r="AF287" s="14">
        <f>IF($O287 = TRUE, EXP(MMULT($P287:$AA287, Documentation!H$39:H$50) + Documentation!H$51), "")</f>
        <v>7.9873882547093044E-4</v>
      </c>
      <c r="AG287" s="30">
        <f t="shared" si="57"/>
        <v>1.0686083488318484E-2</v>
      </c>
      <c r="AH287" s="28">
        <f t="shared" si="58"/>
        <v>0.78242956004115749</v>
      </c>
      <c r="AI287" s="28">
        <f t="shared" si="59"/>
        <v>0.20507938397822578</v>
      </c>
      <c r="AJ287" s="28">
        <f t="shared" si="60"/>
        <v>3.7520991624881614E-6</v>
      </c>
      <c r="AK287" s="33">
        <f t="shared" si="61"/>
        <v>1.8012203931357528E-3</v>
      </c>
      <c r="AL287" s="11">
        <f t="shared" si="62"/>
        <v>2</v>
      </c>
      <c r="AM287" s="14" t="str">
        <f>IF($O287 = TRUE, INDEX(Documentation!$M$9:$M$13, $AL287, 1), "")</f>
        <v>Cautious Consulters</v>
      </c>
      <c r="AN287" s="1"/>
      <c r="AO287" s="1"/>
      <c r="AP287" s="38">
        <v>1.06860834883189E-2</v>
      </c>
      <c r="AQ287" s="35">
        <v>0.78242956004115705</v>
      </c>
      <c r="AR287" s="35">
        <v>0.205079383978226</v>
      </c>
      <c r="AS287" s="35">
        <v>3.75209916248826E-6</v>
      </c>
      <c r="AT287" s="35">
        <v>1.8012203931357499E-3</v>
      </c>
      <c r="AU287" s="14">
        <v>2</v>
      </c>
      <c r="AV287" s="4" t="b">
        <f t="shared" si="63"/>
        <v>1</v>
      </c>
      <c r="AW287" s="4" t="b">
        <f t="shared" si="64"/>
        <v>1</v>
      </c>
      <c r="AX287" s="4" t="b">
        <f t="shared" si="65"/>
        <v>1</v>
      </c>
      <c r="AY287" s="4" t="b">
        <f t="shared" si="66"/>
        <v>1</v>
      </c>
      <c r="AZ287" s="4" t="b">
        <f t="shared" si="67"/>
        <v>1</v>
      </c>
      <c r="BA287" s="4" t="b">
        <f t="shared" si="68"/>
        <v>1</v>
      </c>
      <c r="BB287" s="14" t="b">
        <f t="shared" si="69"/>
        <v>1</v>
      </c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x14ac:dyDescent="0.2">
      <c r="A288" s="1"/>
      <c r="B288" s="11" t="s">
        <v>443</v>
      </c>
      <c r="C288" s="4">
        <v>4</v>
      </c>
      <c r="D288" s="4">
        <v>4</v>
      </c>
      <c r="E288" s="4">
        <v>1</v>
      </c>
      <c r="F288" s="4">
        <v>2</v>
      </c>
      <c r="G288" s="4">
        <v>3</v>
      </c>
      <c r="H288" s="4">
        <v>4</v>
      </c>
      <c r="I288" s="4">
        <v>3</v>
      </c>
      <c r="J288" s="4">
        <v>1</v>
      </c>
      <c r="K288" s="4">
        <v>2</v>
      </c>
      <c r="L288" s="4">
        <v>4</v>
      </c>
      <c r="M288" s="4">
        <v>1</v>
      </c>
      <c r="N288" s="14">
        <v>4</v>
      </c>
      <c r="O288" s="25" t="b">
        <f t="shared" si="56"/>
        <v>1</v>
      </c>
      <c r="P288" s="11">
        <f>IF($O288 = TRUE, IF(ISBLANK(C288), "", INDEX('Individual UI'!$E$6:$H$6,1,C288)), "")</f>
        <v>4</v>
      </c>
      <c r="Q288" s="4">
        <f>IF($O288 = TRUE, IF(ISBLANK(D288), "", INDEX('Individual UI'!$E$6:$H$6,1,D288)), "")</f>
        <v>4</v>
      </c>
      <c r="R288" s="4">
        <f>IF($O288 = TRUE, IF(ISBLANK(E288), "", INDEX('Individual UI'!$E$6:$H$6,1,E288)), "")</f>
        <v>-4</v>
      </c>
      <c r="S288" s="4">
        <f>IF($O288 = TRUE, IF(ISBLANK(F288), "", INDEX('Individual UI'!$E$6:$H$6,1,F288)), "")</f>
        <v>-2</v>
      </c>
      <c r="T288" s="4">
        <f>IF($O288 = TRUE, IF(ISBLANK(G288), "", INDEX('Individual UI'!$E$6:$H$6,1,G288)), "")</f>
        <v>2</v>
      </c>
      <c r="U288" s="4">
        <f>IF($O288 = TRUE, IF(ISBLANK(H288), "", INDEX('Individual UI'!$E$6:$H$6,1,H288)), "")</f>
        <v>4</v>
      </c>
      <c r="V288" s="4">
        <f>IF($O288 = TRUE, IF(ISBLANK(I288), "", INDEX('Individual UI'!$E$6:$H$6,1,I288)), "")</f>
        <v>2</v>
      </c>
      <c r="W288" s="4">
        <f>IF($O288 = TRUE, IF(ISBLANK(J288), "", INDEX('Individual UI'!$E$6:$H$6,1,J288)), "")</f>
        <v>-4</v>
      </c>
      <c r="X288" s="4">
        <f>IF($O288 = TRUE, IF(ISBLANK(K288), "", INDEX('Individual UI'!$E$6:$H$6,1,K288)), "")</f>
        <v>-2</v>
      </c>
      <c r="Y288" s="4">
        <f>IF($O288 = TRUE, IF(ISBLANK(L288), "", INDEX('Individual UI'!$E$6:$H$6,1,L288)), "")</f>
        <v>4</v>
      </c>
      <c r="Z288" s="4">
        <f>IF($O288 = TRUE, IF(ISBLANK(M288), "", INDEX('Individual UI'!$E$6:$H$6,1,M288)), "")</f>
        <v>-4</v>
      </c>
      <c r="AA288" s="14">
        <f>IF($O288 = TRUE, IF(ISBLANK(N288), "", INDEX('Individual UI'!$E$6:$H$6,1,N288)), "")</f>
        <v>4</v>
      </c>
      <c r="AB288" s="11">
        <f>IF($O288 = TRUE, EXP(MMULT($P288:$AA288, Documentation!D$39:D$50) + Documentation!D$51), "")</f>
        <v>1.3066574673151368E-3</v>
      </c>
      <c r="AC288" s="4">
        <f>IF($O288 = TRUE, EXP(MMULT($P288:$AA288, Documentation!E$39:E$50) + Documentation!E$51), "")</f>
        <v>0.58996394896475546</v>
      </c>
      <c r="AD288" s="4">
        <f>IF($O288 = TRUE, EXP(MMULT($P288:$AA288, Documentation!F$39:F$50) + Documentation!F$51), "")</f>
        <v>1.0399342830060535E-2</v>
      </c>
      <c r="AE288" s="4">
        <f>IF($O288 = TRUE, EXP(MMULT($P288:$AA288, Documentation!G$39:G$50) + Documentation!G$51), "")</f>
        <v>3.5672159967042221E-3</v>
      </c>
      <c r="AF288" s="14">
        <f>IF($O288 = TRUE, EXP(MMULT($P288:$AA288, Documentation!H$39:H$50) + Documentation!H$51), "")</f>
        <v>4.5869053895759293E-2</v>
      </c>
      <c r="AG288" s="30">
        <f t="shared" si="57"/>
        <v>2.0068268876493284E-3</v>
      </c>
      <c r="AH288" s="28">
        <f t="shared" si="58"/>
        <v>0.90609478393674814</v>
      </c>
      <c r="AI288" s="28">
        <f t="shared" si="59"/>
        <v>1.5971806940445425E-2</v>
      </c>
      <c r="AJ288" s="28">
        <f t="shared" si="60"/>
        <v>5.4787005434166255E-3</v>
      </c>
      <c r="AK288" s="33">
        <f t="shared" si="61"/>
        <v>7.0447881691740419E-2</v>
      </c>
      <c r="AL288" s="11">
        <f t="shared" si="62"/>
        <v>2</v>
      </c>
      <c r="AM288" s="14" t="str">
        <f>IF($O288 = TRUE, INDEX(Documentation!$M$9:$M$13, $AL288, 1), "")</f>
        <v>Cautious Consulters</v>
      </c>
      <c r="AN288" s="1"/>
      <c r="AO288" s="1"/>
      <c r="AP288" s="38">
        <v>2.0068268876492199E-3</v>
      </c>
      <c r="AQ288" s="35">
        <v>0.90609478393675003</v>
      </c>
      <c r="AR288" s="35">
        <v>1.59718069404454E-2</v>
      </c>
      <c r="AS288" s="35">
        <v>5.4787005434162898E-3</v>
      </c>
      <c r="AT288" s="35">
        <v>7.0447881691739003E-2</v>
      </c>
      <c r="AU288" s="14">
        <v>2</v>
      </c>
      <c r="AV288" s="4" t="b">
        <f t="shared" si="63"/>
        <v>1</v>
      </c>
      <c r="AW288" s="4" t="b">
        <f t="shared" si="64"/>
        <v>1</v>
      </c>
      <c r="AX288" s="4" t="b">
        <f t="shared" si="65"/>
        <v>1</v>
      </c>
      <c r="AY288" s="4" t="b">
        <f t="shared" si="66"/>
        <v>1</v>
      </c>
      <c r="AZ288" s="4" t="b">
        <f t="shared" si="67"/>
        <v>1</v>
      </c>
      <c r="BA288" s="4" t="b">
        <f t="shared" si="68"/>
        <v>1</v>
      </c>
      <c r="BB288" s="14" t="b">
        <f t="shared" si="69"/>
        <v>1</v>
      </c>
      <c r="BC288" s="1"/>
      <c r="BD288" s="1"/>
      <c r="BE288" s="1"/>
      <c r="BF288" s="1"/>
      <c r="BG288" s="1"/>
      <c r="BH288" s="1"/>
      <c r="BI288" s="1"/>
      <c r="BJ288" s="1"/>
      <c r="BK288" s="1"/>
      <c r="BL288" s="1"/>
    </row>
    <row r="289" spans="1:64" x14ac:dyDescent="0.2">
      <c r="A289" s="1"/>
      <c r="B289" s="11" t="s">
        <v>444</v>
      </c>
      <c r="C289" s="4">
        <v>2</v>
      </c>
      <c r="D289" s="4">
        <v>1</v>
      </c>
      <c r="E289" s="4">
        <v>3</v>
      </c>
      <c r="F289" s="4">
        <v>3</v>
      </c>
      <c r="G289" s="4">
        <v>4</v>
      </c>
      <c r="H289" s="4">
        <v>4</v>
      </c>
      <c r="I289" s="4">
        <v>2</v>
      </c>
      <c r="J289" s="4">
        <v>1</v>
      </c>
      <c r="K289" s="4">
        <v>1</v>
      </c>
      <c r="L289" s="4">
        <v>3</v>
      </c>
      <c r="M289" s="4">
        <v>1</v>
      </c>
      <c r="N289" s="14">
        <v>1</v>
      </c>
      <c r="O289" s="25" t="b">
        <f t="shared" si="56"/>
        <v>1</v>
      </c>
      <c r="P289" s="11">
        <f>IF($O289 = TRUE, IF(ISBLANK(C289), "", INDEX('Individual UI'!$E$6:$H$6,1,C289)), "")</f>
        <v>-2</v>
      </c>
      <c r="Q289" s="4">
        <f>IF($O289 = TRUE, IF(ISBLANK(D289), "", INDEX('Individual UI'!$E$6:$H$6,1,D289)), "")</f>
        <v>-4</v>
      </c>
      <c r="R289" s="4">
        <f>IF($O289 = TRUE, IF(ISBLANK(E289), "", INDEX('Individual UI'!$E$6:$H$6,1,E289)), "")</f>
        <v>2</v>
      </c>
      <c r="S289" s="4">
        <f>IF($O289 = TRUE, IF(ISBLANK(F289), "", INDEX('Individual UI'!$E$6:$H$6,1,F289)), "")</f>
        <v>2</v>
      </c>
      <c r="T289" s="4">
        <f>IF($O289 = TRUE, IF(ISBLANK(G289), "", INDEX('Individual UI'!$E$6:$H$6,1,G289)), "")</f>
        <v>4</v>
      </c>
      <c r="U289" s="4">
        <f>IF($O289 = TRUE, IF(ISBLANK(H289), "", INDEX('Individual UI'!$E$6:$H$6,1,H289)), "")</f>
        <v>4</v>
      </c>
      <c r="V289" s="4">
        <f>IF($O289 = TRUE, IF(ISBLANK(I289), "", INDEX('Individual UI'!$E$6:$H$6,1,I289)), "")</f>
        <v>-2</v>
      </c>
      <c r="W289" s="4">
        <f>IF($O289 = TRUE, IF(ISBLANK(J289), "", INDEX('Individual UI'!$E$6:$H$6,1,J289)), "")</f>
        <v>-4</v>
      </c>
      <c r="X289" s="4">
        <f>IF($O289 = TRUE, IF(ISBLANK(K289), "", INDEX('Individual UI'!$E$6:$H$6,1,K289)), "")</f>
        <v>-4</v>
      </c>
      <c r="Y289" s="4">
        <f>IF($O289 = TRUE, IF(ISBLANK(L289), "", INDEX('Individual UI'!$E$6:$H$6,1,L289)), "")</f>
        <v>2</v>
      </c>
      <c r="Z289" s="4">
        <f>IF($O289 = TRUE, IF(ISBLANK(M289), "", INDEX('Individual UI'!$E$6:$H$6,1,M289)), "")</f>
        <v>-4</v>
      </c>
      <c r="AA289" s="14">
        <f>IF($O289 = TRUE, IF(ISBLANK(N289), "", INDEX('Individual UI'!$E$6:$H$6,1,N289)), "")</f>
        <v>-4</v>
      </c>
      <c r="AB289" s="11">
        <f>IF($O289 = TRUE, EXP(MMULT($P289:$AA289, Documentation!D$39:D$50) + Documentation!D$51), "")</f>
        <v>3.2558779657872188E-3</v>
      </c>
      <c r="AC289" s="4">
        <f>IF($O289 = TRUE, EXP(MMULT($P289:$AA289, Documentation!E$39:E$50) + Documentation!E$51), "")</f>
        <v>2.239256720515256E-4</v>
      </c>
      <c r="AD289" s="4">
        <f>IF($O289 = TRUE, EXP(MMULT($P289:$AA289, Documentation!F$39:F$50) + Documentation!F$51), "")</f>
        <v>3.4840613460364642E-4</v>
      </c>
      <c r="AE289" s="4">
        <f>IF($O289 = TRUE, EXP(MMULT($P289:$AA289, Documentation!G$39:G$50) + Documentation!G$51), "")</f>
        <v>300.5510207515764</v>
      </c>
      <c r="AF289" s="14">
        <f>IF($O289 = TRUE, EXP(MMULT($P289:$AA289, Documentation!H$39:H$50) + Documentation!H$51), "")</f>
        <v>0.10118567034977412</v>
      </c>
      <c r="AG289" s="30">
        <f t="shared" si="57"/>
        <v>1.0829245352669021E-5</v>
      </c>
      <c r="AH289" s="28">
        <f t="shared" si="58"/>
        <v>7.4479021292831477E-7</v>
      </c>
      <c r="AI289" s="28">
        <f t="shared" si="59"/>
        <v>1.1588196958376082E-6</v>
      </c>
      <c r="AJ289" s="28">
        <f t="shared" si="60"/>
        <v>0.99965071753756463</v>
      </c>
      <c r="AK289" s="33">
        <f t="shared" si="61"/>
        <v>3.3654960717394481E-4</v>
      </c>
      <c r="AL289" s="11">
        <f t="shared" si="62"/>
        <v>4</v>
      </c>
      <c r="AM289" s="14" t="str">
        <f>IF($O289 = TRUE, INDEX(Documentation!$M$9:$M$13, $AL289, 1), "")</f>
        <v>Financially Pressured</v>
      </c>
      <c r="AN289" s="1"/>
      <c r="AO289" s="1"/>
      <c r="AP289" s="38">
        <v>1.0829245352669001E-5</v>
      </c>
      <c r="AQ289" s="35">
        <v>7.44790212928317E-7</v>
      </c>
      <c r="AR289" s="35">
        <v>1.1588196958376201E-6</v>
      </c>
      <c r="AS289" s="35">
        <v>0.99965071753756496</v>
      </c>
      <c r="AT289" s="35">
        <v>3.36549607173946E-4</v>
      </c>
      <c r="AU289" s="14">
        <v>4</v>
      </c>
      <c r="AV289" s="4" t="b">
        <f t="shared" si="63"/>
        <v>1</v>
      </c>
      <c r="AW289" s="4" t="b">
        <f t="shared" si="64"/>
        <v>1</v>
      </c>
      <c r="AX289" s="4" t="b">
        <f t="shared" si="65"/>
        <v>1</v>
      </c>
      <c r="AY289" s="4" t="b">
        <f t="shared" si="66"/>
        <v>1</v>
      </c>
      <c r="AZ289" s="4" t="b">
        <f t="shared" si="67"/>
        <v>1</v>
      </c>
      <c r="BA289" s="4" t="b">
        <f t="shared" si="68"/>
        <v>1</v>
      </c>
      <c r="BB289" s="14" t="b">
        <f t="shared" si="69"/>
        <v>1</v>
      </c>
      <c r="BC289" s="1"/>
      <c r="BD289" s="1"/>
      <c r="BE289" s="1"/>
      <c r="BF289" s="1"/>
      <c r="BG289" s="1"/>
      <c r="BH289" s="1"/>
      <c r="BI289" s="1"/>
      <c r="BJ289" s="1"/>
      <c r="BK289" s="1"/>
      <c r="BL289" s="1"/>
    </row>
    <row r="290" spans="1:64" x14ac:dyDescent="0.2">
      <c r="A290" s="1"/>
      <c r="B290" s="11" t="s">
        <v>445</v>
      </c>
      <c r="C290" s="4">
        <v>4</v>
      </c>
      <c r="D290" s="4">
        <v>4</v>
      </c>
      <c r="E290" s="4">
        <v>2</v>
      </c>
      <c r="F290" s="4">
        <v>3</v>
      </c>
      <c r="G290" s="4">
        <v>3</v>
      </c>
      <c r="H290" s="4">
        <v>3</v>
      </c>
      <c r="I290" s="4">
        <v>1</v>
      </c>
      <c r="J290" s="4">
        <v>2</v>
      </c>
      <c r="K290" s="4">
        <v>1</v>
      </c>
      <c r="L290" s="4">
        <v>3</v>
      </c>
      <c r="M290" s="4">
        <v>1</v>
      </c>
      <c r="N290" s="14">
        <v>2</v>
      </c>
      <c r="O290" s="25" t="b">
        <f t="shared" si="56"/>
        <v>1</v>
      </c>
      <c r="P290" s="11">
        <f>IF($O290 = TRUE, IF(ISBLANK(C290), "", INDEX('Individual UI'!$E$6:$H$6,1,C290)), "")</f>
        <v>4</v>
      </c>
      <c r="Q290" s="4">
        <f>IF($O290 = TRUE, IF(ISBLANK(D290), "", INDEX('Individual UI'!$E$6:$H$6,1,D290)), "")</f>
        <v>4</v>
      </c>
      <c r="R290" s="4">
        <f>IF($O290 = TRUE, IF(ISBLANK(E290), "", INDEX('Individual UI'!$E$6:$H$6,1,E290)), "")</f>
        <v>-2</v>
      </c>
      <c r="S290" s="4">
        <f>IF($O290 = TRUE, IF(ISBLANK(F290), "", INDEX('Individual UI'!$E$6:$H$6,1,F290)), "")</f>
        <v>2</v>
      </c>
      <c r="T290" s="4">
        <f>IF($O290 = TRUE, IF(ISBLANK(G290), "", INDEX('Individual UI'!$E$6:$H$6,1,G290)), "")</f>
        <v>2</v>
      </c>
      <c r="U290" s="4">
        <f>IF($O290 = TRUE, IF(ISBLANK(H290), "", INDEX('Individual UI'!$E$6:$H$6,1,H290)), "")</f>
        <v>2</v>
      </c>
      <c r="V290" s="4">
        <f>IF($O290 = TRUE, IF(ISBLANK(I290), "", INDEX('Individual UI'!$E$6:$H$6,1,I290)), "")</f>
        <v>-4</v>
      </c>
      <c r="W290" s="4">
        <f>IF($O290 = TRUE, IF(ISBLANK(J290), "", INDEX('Individual UI'!$E$6:$H$6,1,J290)), "")</f>
        <v>-2</v>
      </c>
      <c r="X290" s="4">
        <f>IF($O290 = TRUE, IF(ISBLANK(K290), "", INDEX('Individual UI'!$E$6:$H$6,1,K290)), "")</f>
        <v>-4</v>
      </c>
      <c r="Y290" s="4">
        <f>IF($O290 = TRUE, IF(ISBLANK(L290), "", INDEX('Individual UI'!$E$6:$H$6,1,L290)), "")</f>
        <v>2</v>
      </c>
      <c r="Z290" s="4">
        <f>IF($O290 = TRUE, IF(ISBLANK(M290), "", INDEX('Individual UI'!$E$6:$H$6,1,M290)), "")</f>
        <v>-4</v>
      </c>
      <c r="AA290" s="14">
        <f>IF($O290 = TRUE, IF(ISBLANK(N290), "", INDEX('Individual UI'!$E$6:$H$6,1,N290)), "")</f>
        <v>-2</v>
      </c>
      <c r="AB290" s="11">
        <f>IF($O290 = TRUE, EXP(MMULT($P290:$AA290, Documentation!D$39:D$50) + Documentation!D$51), "")</f>
        <v>1.5289005081661077E-4</v>
      </c>
      <c r="AC290" s="4">
        <f>IF($O290 = TRUE, EXP(MMULT($P290:$AA290, Documentation!E$39:E$50) + Documentation!E$51), "")</f>
        <v>2.2624919596140179E-2</v>
      </c>
      <c r="AD290" s="4">
        <f>IF($O290 = TRUE, EXP(MMULT($P290:$AA290, Documentation!F$39:F$50) + Documentation!F$51), "")</f>
        <v>6.8179189328362684E-3</v>
      </c>
      <c r="AE290" s="4">
        <f>IF($O290 = TRUE, EXP(MMULT($P290:$AA290, Documentation!G$39:G$50) + Documentation!G$51), "")</f>
        <v>0.81786073930842929</v>
      </c>
      <c r="AF290" s="14">
        <f>IF($O290 = TRUE, EXP(MMULT($P290:$AA290, Documentation!H$39:H$50) + Documentation!H$51), "")</f>
        <v>3.0621310824107413</v>
      </c>
      <c r="AG290" s="30">
        <f t="shared" si="57"/>
        <v>3.9106439963192371E-5</v>
      </c>
      <c r="AH290" s="28">
        <f t="shared" si="58"/>
        <v>5.7870348994768167E-3</v>
      </c>
      <c r="AI290" s="28">
        <f t="shared" si="59"/>
        <v>1.743897238550114E-3</v>
      </c>
      <c r="AJ290" s="28">
        <f t="shared" si="60"/>
        <v>0.20919361154756286</v>
      </c>
      <c r="AK290" s="33">
        <f t="shared" si="61"/>
        <v>0.78323634987444701</v>
      </c>
      <c r="AL290" s="11">
        <f t="shared" si="62"/>
        <v>5</v>
      </c>
      <c r="AM290" s="14" t="str">
        <f>IF($O290 = TRUE, INDEX(Documentation!$M$9:$M$13, $AL290, 1), "")</f>
        <v>Reluctant Claimants</v>
      </c>
      <c r="AN290" s="1"/>
      <c r="AO290" s="1"/>
      <c r="AP290" s="38">
        <v>3.9106439963191497E-5</v>
      </c>
      <c r="AQ290" s="35">
        <v>5.7870348994768697E-3</v>
      </c>
      <c r="AR290" s="35">
        <v>1.74389723855015E-3</v>
      </c>
      <c r="AS290" s="35">
        <v>0.209193611547557</v>
      </c>
      <c r="AT290" s="35">
        <v>0.78323634987445201</v>
      </c>
      <c r="AU290" s="14">
        <v>5</v>
      </c>
      <c r="AV290" s="4" t="b">
        <f t="shared" si="63"/>
        <v>1</v>
      </c>
      <c r="AW290" s="4" t="b">
        <f t="shared" si="64"/>
        <v>1</v>
      </c>
      <c r="AX290" s="4" t="b">
        <f t="shared" si="65"/>
        <v>1</v>
      </c>
      <c r="AY290" s="4" t="b">
        <f t="shared" si="66"/>
        <v>1</v>
      </c>
      <c r="AZ290" s="4" t="b">
        <f t="shared" si="67"/>
        <v>1</v>
      </c>
      <c r="BA290" s="4" t="b">
        <f t="shared" si="68"/>
        <v>1</v>
      </c>
      <c r="BB290" s="14" t="b">
        <f t="shared" si="69"/>
        <v>1</v>
      </c>
      <c r="BC290" s="1"/>
      <c r="BD290" s="1"/>
      <c r="BE290" s="1"/>
      <c r="BF290" s="1"/>
      <c r="BG290" s="1"/>
      <c r="BH290" s="1"/>
      <c r="BI290" s="1"/>
      <c r="BJ290" s="1"/>
      <c r="BK290" s="1"/>
      <c r="BL290" s="1"/>
    </row>
    <row r="291" spans="1:64" x14ac:dyDescent="0.2">
      <c r="A291" s="1"/>
      <c r="B291" s="11" t="s">
        <v>446</v>
      </c>
      <c r="C291" s="4">
        <v>4</v>
      </c>
      <c r="D291" s="4">
        <v>4</v>
      </c>
      <c r="E291" s="4">
        <v>3</v>
      </c>
      <c r="F291" s="4">
        <v>1</v>
      </c>
      <c r="G291" s="4">
        <v>4</v>
      </c>
      <c r="H291" s="4">
        <v>2</v>
      </c>
      <c r="I291" s="4">
        <v>2</v>
      </c>
      <c r="J291" s="4">
        <v>2</v>
      </c>
      <c r="K291" s="4">
        <v>1</v>
      </c>
      <c r="L291" s="4">
        <v>4</v>
      </c>
      <c r="M291" s="4">
        <v>4</v>
      </c>
      <c r="N291" s="14">
        <v>1</v>
      </c>
      <c r="O291" s="25" t="b">
        <f t="shared" si="56"/>
        <v>1</v>
      </c>
      <c r="P291" s="11">
        <f>IF($O291 = TRUE, IF(ISBLANK(C291), "", INDEX('Individual UI'!$E$6:$H$6,1,C291)), "")</f>
        <v>4</v>
      </c>
      <c r="Q291" s="4">
        <f>IF($O291 = TRUE, IF(ISBLANK(D291), "", INDEX('Individual UI'!$E$6:$H$6,1,D291)), "")</f>
        <v>4</v>
      </c>
      <c r="R291" s="4">
        <f>IF($O291 = TRUE, IF(ISBLANK(E291), "", INDEX('Individual UI'!$E$6:$H$6,1,E291)), "")</f>
        <v>2</v>
      </c>
      <c r="S291" s="4">
        <f>IF($O291 = TRUE, IF(ISBLANK(F291), "", INDEX('Individual UI'!$E$6:$H$6,1,F291)), "")</f>
        <v>-4</v>
      </c>
      <c r="T291" s="4">
        <f>IF($O291 = TRUE, IF(ISBLANK(G291), "", INDEX('Individual UI'!$E$6:$H$6,1,G291)), "")</f>
        <v>4</v>
      </c>
      <c r="U291" s="4">
        <f>IF($O291 = TRUE, IF(ISBLANK(H291), "", INDEX('Individual UI'!$E$6:$H$6,1,H291)), "")</f>
        <v>-2</v>
      </c>
      <c r="V291" s="4">
        <f>IF($O291 = TRUE, IF(ISBLANK(I291), "", INDEX('Individual UI'!$E$6:$H$6,1,I291)), "")</f>
        <v>-2</v>
      </c>
      <c r="W291" s="4">
        <f>IF($O291 = TRUE, IF(ISBLANK(J291), "", INDEX('Individual UI'!$E$6:$H$6,1,J291)), "")</f>
        <v>-2</v>
      </c>
      <c r="X291" s="4">
        <f>IF($O291 = TRUE, IF(ISBLANK(K291), "", INDEX('Individual UI'!$E$6:$H$6,1,K291)), "")</f>
        <v>-4</v>
      </c>
      <c r="Y291" s="4">
        <f>IF($O291 = TRUE, IF(ISBLANK(L291), "", INDEX('Individual UI'!$E$6:$H$6,1,L291)), "")</f>
        <v>4</v>
      </c>
      <c r="Z291" s="4">
        <f>IF($O291 = TRUE, IF(ISBLANK(M291), "", INDEX('Individual UI'!$E$6:$H$6,1,M291)), "")</f>
        <v>4</v>
      </c>
      <c r="AA291" s="14">
        <f>IF($O291 = TRUE, IF(ISBLANK(N291), "", INDEX('Individual UI'!$E$6:$H$6,1,N291)), "")</f>
        <v>-4</v>
      </c>
      <c r="AB291" s="11">
        <f>IF($O291 = TRUE, EXP(MMULT($P291:$AA291, Documentation!D$39:D$50) + Documentation!D$51), "")</f>
        <v>4.2879442873055896E-5</v>
      </c>
      <c r="AC291" s="4">
        <f>IF($O291 = TRUE, EXP(MMULT($P291:$AA291, Documentation!E$39:E$50) + Documentation!E$51), "")</f>
        <v>13.984121703291555</v>
      </c>
      <c r="AD291" s="4">
        <f>IF($O291 = TRUE, EXP(MMULT($P291:$AA291, Documentation!F$39:F$50) + Documentation!F$51), "")</f>
        <v>1.0688033663708241E-2</v>
      </c>
      <c r="AE291" s="4">
        <f>IF($O291 = TRUE, EXP(MMULT($P291:$AA291, Documentation!G$39:G$50) + Documentation!G$51), "")</f>
        <v>7.9567085394864519E-3</v>
      </c>
      <c r="AF291" s="14">
        <f>IF($O291 = TRUE, EXP(MMULT($P291:$AA291, Documentation!H$39:H$50) + Documentation!H$51), "")</f>
        <v>13.831021347200613</v>
      </c>
      <c r="AG291" s="30">
        <f t="shared" si="57"/>
        <v>1.5405512585796671E-6</v>
      </c>
      <c r="AH291" s="28">
        <f t="shared" si="58"/>
        <v>0.5024145568755547</v>
      </c>
      <c r="AI291" s="28">
        <f t="shared" si="59"/>
        <v>3.8399434808687695E-4</v>
      </c>
      <c r="AJ291" s="28">
        <f t="shared" si="60"/>
        <v>2.8586465992448343E-4</v>
      </c>
      <c r="AK291" s="33">
        <f t="shared" si="61"/>
        <v>0.49691404356517538</v>
      </c>
      <c r="AL291" s="11">
        <f t="shared" si="62"/>
        <v>2</v>
      </c>
      <c r="AM291" s="14" t="str">
        <f>IF($O291 = TRUE, INDEX(Documentation!$M$9:$M$13, $AL291, 1), "")</f>
        <v>Cautious Consulters</v>
      </c>
      <c r="AN291" s="1"/>
      <c r="AO291" s="1"/>
      <c r="AP291" s="38">
        <v>1.5405512585796701E-6</v>
      </c>
      <c r="AQ291" s="35">
        <v>0.50241455687555503</v>
      </c>
      <c r="AR291" s="35">
        <v>3.8399434808687998E-4</v>
      </c>
      <c r="AS291" s="35">
        <v>2.8586465992448202E-4</v>
      </c>
      <c r="AT291" s="35">
        <v>0.49691404356517499</v>
      </c>
      <c r="AU291" s="14">
        <v>2</v>
      </c>
      <c r="AV291" s="4" t="b">
        <f t="shared" si="63"/>
        <v>1</v>
      </c>
      <c r="AW291" s="4" t="b">
        <f t="shared" si="64"/>
        <v>1</v>
      </c>
      <c r="AX291" s="4" t="b">
        <f t="shared" si="65"/>
        <v>1</v>
      </c>
      <c r="AY291" s="4" t="b">
        <f t="shared" si="66"/>
        <v>1</v>
      </c>
      <c r="AZ291" s="4" t="b">
        <f t="shared" si="67"/>
        <v>1</v>
      </c>
      <c r="BA291" s="4" t="b">
        <f t="shared" si="68"/>
        <v>1</v>
      </c>
      <c r="BB291" s="14" t="b">
        <f t="shared" si="69"/>
        <v>1</v>
      </c>
      <c r="BC291" s="1"/>
      <c r="BD291" s="1"/>
      <c r="BE291" s="1"/>
      <c r="BF291" s="1"/>
      <c r="BG291" s="1"/>
      <c r="BH291" s="1"/>
      <c r="BI291" s="1"/>
      <c r="BJ291" s="1"/>
      <c r="BK291" s="1"/>
      <c r="BL291" s="1"/>
    </row>
    <row r="292" spans="1:64" x14ac:dyDescent="0.2">
      <c r="A292" s="1"/>
      <c r="B292" s="11" t="s">
        <v>447</v>
      </c>
      <c r="C292" s="4">
        <v>4</v>
      </c>
      <c r="D292" s="4">
        <v>3</v>
      </c>
      <c r="E292" s="4">
        <v>2</v>
      </c>
      <c r="F292" s="4">
        <v>2</v>
      </c>
      <c r="G292" s="4">
        <v>2</v>
      </c>
      <c r="H292" s="4">
        <v>3</v>
      </c>
      <c r="I292" s="4">
        <v>1</v>
      </c>
      <c r="J292" s="4">
        <v>1</v>
      </c>
      <c r="K292" s="4">
        <v>2</v>
      </c>
      <c r="L292" s="4">
        <v>4</v>
      </c>
      <c r="M292" s="4">
        <v>3</v>
      </c>
      <c r="N292" s="14">
        <v>2</v>
      </c>
      <c r="O292" s="25" t="b">
        <f t="shared" si="56"/>
        <v>1</v>
      </c>
      <c r="P292" s="11">
        <f>IF($O292 = TRUE, IF(ISBLANK(C292), "", INDEX('Individual UI'!$E$6:$H$6,1,C292)), "")</f>
        <v>4</v>
      </c>
      <c r="Q292" s="4">
        <f>IF($O292 = TRUE, IF(ISBLANK(D292), "", INDEX('Individual UI'!$E$6:$H$6,1,D292)), "")</f>
        <v>2</v>
      </c>
      <c r="R292" s="4">
        <f>IF($O292 = TRUE, IF(ISBLANK(E292), "", INDEX('Individual UI'!$E$6:$H$6,1,E292)), "")</f>
        <v>-2</v>
      </c>
      <c r="S292" s="4">
        <f>IF($O292 = TRUE, IF(ISBLANK(F292), "", INDEX('Individual UI'!$E$6:$H$6,1,F292)), "")</f>
        <v>-2</v>
      </c>
      <c r="T292" s="4">
        <f>IF($O292 = TRUE, IF(ISBLANK(G292), "", INDEX('Individual UI'!$E$6:$H$6,1,G292)), "")</f>
        <v>-2</v>
      </c>
      <c r="U292" s="4">
        <f>IF($O292 = TRUE, IF(ISBLANK(H292), "", INDEX('Individual UI'!$E$6:$H$6,1,H292)), "")</f>
        <v>2</v>
      </c>
      <c r="V292" s="4">
        <f>IF($O292 = TRUE, IF(ISBLANK(I292), "", INDEX('Individual UI'!$E$6:$H$6,1,I292)), "")</f>
        <v>-4</v>
      </c>
      <c r="W292" s="4">
        <f>IF($O292 = TRUE, IF(ISBLANK(J292), "", INDEX('Individual UI'!$E$6:$H$6,1,J292)), "")</f>
        <v>-4</v>
      </c>
      <c r="X292" s="4">
        <f>IF($O292 = TRUE, IF(ISBLANK(K292), "", INDEX('Individual UI'!$E$6:$H$6,1,K292)), "")</f>
        <v>-2</v>
      </c>
      <c r="Y292" s="4">
        <f>IF($O292 = TRUE, IF(ISBLANK(L292), "", INDEX('Individual UI'!$E$6:$H$6,1,L292)), "")</f>
        <v>4</v>
      </c>
      <c r="Z292" s="4">
        <f>IF($O292 = TRUE, IF(ISBLANK(M292), "", INDEX('Individual UI'!$E$6:$H$6,1,M292)), "")</f>
        <v>2</v>
      </c>
      <c r="AA292" s="14">
        <f>IF($O292 = TRUE, IF(ISBLANK(N292), "", INDEX('Individual UI'!$E$6:$H$6,1,N292)), "")</f>
        <v>-2</v>
      </c>
      <c r="AB292" s="11">
        <f>IF($O292 = TRUE, EXP(MMULT($P292:$AA292, Documentation!D$39:D$50) + Documentation!D$51), "")</f>
        <v>4.0133391111752445E-4</v>
      </c>
      <c r="AC292" s="4">
        <f>IF($O292 = TRUE, EXP(MMULT($P292:$AA292, Documentation!E$39:E$50) + Documentation!E$51), "")</f>
        <v>3.7864034226515302</v>
      </c>
      <c r="AD292" s="4">
        <f>IF($O292 = TRUE, EXP(MMULT($P292:$AA292, Documentation!F$39:F$50) + Documentation!F$51), "")</f>
        <v>9.1541621269058699E-3</v>
      </c>
      <c r="AE292" s="4">
        <f>IF($O292 = TRUE, EXP(MMULT($P292:$AA292, Documentation!G$39:G$50) + Documentation!G$51), "")</f>
        <v>3.6933017523834298E-3</v>
      </c>
      <c r="AF292" s="14">
        <f>IF($O292 = TRUE, EXP(MMULT($P292:$AA292, Documentation!H$39:H$50) + Documentation!H$51), "")</f>
        <v>2.7973952477109427</v>
      </c>
      <c r="AG292" s="30">
        <f t="shared" si="57"/>
        <v>6.0835383261217416E-5</v>
      </c>
      <c r="AH292" s="28">
        <f t="shared" si="58"/>
        <v>0.57395424861353816</v>
      </c>
      <c r="AI292" s="28">
        <f t="shared" si="59"/>
        <v>1.387615015822974E-3</v>
      </c>
      <c r="AJ292" s="28">
        <f t="shared" si="60"/>
        <v>5.5984162160614627E-4</v>
      </c>
      <c r="AK292" s="33">
        <f t="shared" si="61"/>
        <v>0.42403745936577153</v>
      </c>
      <c r="AL292" s="11">
        <f t="shared" si="62"/>
        <v>2</v>
      </c>
      <c r="AM292" s="14" t="str">
        <f>IF($O292 = TRUE, INDEX(Documentation!$M$9:$M$13, $AL292, 1), "")</f>
        <v>Cautious Consulters</v>
      </c>
      <c r="AN292" s="1"/>
      <c r="AO292" s="1"/>
      <c r="AP292" s="38">
        <v>6.0835383261217098E-5</v>
      </c>
      <c r="AQ292" s="35">
        <v>0.57395424861353705</v>
      </c>
      <c r="AR292" s="35">
        <v>1.3876150158229699E-3</v>
      </c>
      <c r="AS292" s="35">
        <v>5.5984162160614204E-4</v>
      </c>
      <c r="AT292" s="35">
        <v>0.42403745936577297</v>
      </c>
      <c r="AU292" s="14">
        <v>2</v>
      </c>
      <c r="AV292" s="4" t="b">
        <f t="shared" si="63"/>
        <v>1</v>
      </c>
      <c r="AW292" s="4" t="b">
        <f t="shared" si="64"/>
        <v>1</v>
      </c>
      <c r="AX292" s="4" t="b">
        <f t="shared" si="65"/>
        <v>1</v>
      </c>
      <c r="AY292" s="4" t="b">
        <f t="shared" si="66"/>
        <v>1</v>
      </c>
      <c r="AZ292" s="4" t="b">
        <f t="shared" si="67"/>
        <v>1</v>
      </c>
      <c r="BA292" s="4" t="b">
        <f t="shared" si="68"/>
        <v>1</v>
      </c>
      <c r="BB292" s="14" t="b">
        <f t="shared" si="69"/>
        <v>1</v>
      </c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x14ac:dyDescent="0.2">
      <c r="A293" s="1"/>
      <c r="B293" s="11" t="s">
        <v>448</v>
      </c>
      <c r="C293" s="4">
        <v>1</v>
      </c>
      <c r="D293" s="4">
        <v>1</v>
      </c>
      <c r="E293" s="4">
        <v>4</v>
      </c>
      <c r="F293" s="4">
        <v>3</v>
      </c>
      <c r="G293" s="4">
        <v>1</v>
      </c>
      <c r="H293" s="4">
        <v>3</v>
      </c>
      <c r="I293" s="4">
        <v>1</v>
      </c>
      <c r="J293" s="4">
        <v>3</v>
      </c>
      <c r="K293" s="4">
        <v>2</v>
      </c>
      <c r="L293" s="4">
        <v>2</v>
      </c>
      <c r="M293" s="4">
        <v>1</v>
      </c>
      <c r="N293" s="14">
        <v>2</v>
      </c>
      <c r="O293" s="25" t="b">
        <f t="shared" si="56"/>
        <v>1</v>
      </c>
      <c r="P293" s="11">
        <f>IF($O293 = TRUE, IF(ISBLANK(C293), "", INDEX('Individual UI'!$E$6:$H$6,1,C293)), "")</f>
        <v>-4</v>
      </c>
      <c r="Q293" s="4">
        <f>IF($O293 = TRUE, IF(ISBLANK(D293), "", INDEX('Individual UI'!$E$6:$H$6,1,D293)), "")</f>
        <v>-4</v>
      </c>
      <c r="R293" s="4">
        <f>IF($O293 = TRUE, IF(ISBLANK(E293), "", INDEX('Individual UI'!$E$6:$H$6,1,E293)), "")</f>
        <v>4</v>
      </c>
      <c r="S293" s="4">
        <f>IF($O293 = TRUE, IF(ISBLANK(F293), "", INDEX('Individual UI'!$E$6:$H$6,1,F293)), "")</f>
        <v>2</v>
      </c>
      <c r="T293" s="4">
        <f>IF($O293 = TRUE, IF(ISBLANK(G293), "", INDEX('Individual UI'!$E$6:$H$6,1,G293)), "")</f>
        <v>-4</v>
      </c>
      <c r="U293" s="4">
        <f>IF($O293 = TRUE, IF(ISBLANK(H293), "", INDEX('Individual UI'!$E$6:$H$6,1,H293)), "")</f>
        <v>2</v>
      </c>
      <c r="V293" s="4">
        <f>IF($O293 = TRUE, IF(ISBLANK(I293), "", INDEX('Individual UI'!$E$6:$H$6,1,I293)), "")</f>
        <v>-4</v>
      </c>
      <c r="W293" s="4">
        <f>IF($O293 = TRUE, IF(ISBLANK(J293), "", INDEX('Individual UI'!$E$6:$H$6,1,J293)), "")</f>
        <v>2</v>
      </c>
      <c r="X293" s="4">
        <f>IF($O293 = TRUE, IF(ISBLANK(K293), "", INDEX('Individual UI'!$E$6:$H$6,1,K293)), "")</f>
        <v>-2</v>
      </c>
      <c r="Y293" s="4">
        <f>IF($O293 = TRUE, IF(ISBLANK(L293), "", INDEX('Individual UI'!$E$6:$H$6,1,L293)), "")</f>
        <v>-2</v>
      </c>
      <c r="Z293" s="4">
        <f>IF($O293 = TRUE, IF(ISBLANK(M293), "", INDEX('Individual UI'!$E$6:$H$6,1,M293)), "")</f>
        <v>-4</v>
      </c>
      <c r="AA293" s="14">
        <f>IF($O293 = TRUE, IF(ISBLANK(N293), "", INDEX('Individual UI'!$E$6:$H$6,1,N293)), "")</f>
        <v>-2</v>
      </c>
      <c r="AB293" s="11">
        <f>IF($O293 = TRUE, EXP(MMULT($P293:$AA293, Documentation!D$39:D$50) + Documentation!D$51), "")</f>
        <v>0.11693202444033177</v>
      </c>
      <c r="AC293" s="4">
        <f>IF($O293 = TRUE, EXP(MMULT($P293:$AA293, Documentation!E$39:E$50) + Documentation!E$51), "")</f>
        <v>1.6752167322373518E-5</v>
      </c>
      <c r="AD293" s="4">
        <f>IF($O293 = TRUE, EXP(MMULT($P293:$AA293, Documentation!F$39:F$50) + Documentation!F$51), "")</f>
        <v>4.3882243753995574E-3</v>
      </c>
      <c r="AE293" s="4">
        <f>IF($O293 = TRUE, EXP(MMULT($P293:$AA293, Documentation!G$39:G$50) + Documentation!G$51), "")</f>
        <v>15.40356115555832</v>
      </c>
      <c r="AF293" s="14">
        <f>IF($O293 = TRUE, EXP(MMULT($P293:$AA293, Documentation!H$39:H$50) + Documentation!H$51), "")</f>
        <v>5.990190887037364E-3</v>
      </c>
      <c r="AG293" s="30">
        <f t="shared" si="57"/>
        <v>7.5289978154851177E-3</v>
      </c>
      <c r="AH293" s="28">
        <f t="shared" si="58"/>
        <v>1.0786354873993621E-6</v>
      </c>
      <c r="AI293" s="28">
        <f t="shared" si="59"/>
        <v>2.8254818895315513E-4</v>
      </c>
      <c r="AJ293" s="28">
        <f t="shared" si="60"/>
        <v>0.99180168004419567</v>
      </c>
      <c r="AK293" s="33">
        <f t="shared" si="61"/>
        <v>3.8569531587864477E-4</v>
      </c>
      <c r="AL293" s="11">
        <f t="shared" si="62"/>
        <v>4</v>
      </c>
      <c r="AM293" s="14" t="str">
        <f>IF($O293 = TRUE, INDEX(Documentation!$M$9:$M$13, $AL293, 1), "")</f>
        <v>Financially Pressured</v>
      </c>
      <c r="AN293" s="1"/>
      <c r="AO293" s="1"/>
      <c r="AP293" s="38">
        <v>7.5289978154851403E-3</v>
      </c>
      <c r="AQ293" s="35">
        <v>1.07863548739935E-6</v>
      </c>
      <c r="AR293" s="35">
        <v>2.8254818895315697E-4</v>
      </c>
      <c r="AS293" s="35">
        <v>0.991801680044196</v>
      </c>
      <c r="AT293" s="35">
        <v>3.8569531587864401E-4</v>
      </c>
      <c r="AU293" s="14">
        <v>4</v>
      </c>
      <c r="AV293" s="4" t="b">
        <f t="shared" si="63"/>
        <v>1</v>
      </c>
      <c r="AW293" s="4" t="b">
        <f t="shared" si="64"/>
        <v>1</v>
      </c>
      <c r="AX293" s="4" t="b">
        <f t="shared" si="65"/>
        <v>1</v>
      </c>
      <c r="AY293" s="4" t="b">
        <f t="shared" si="66"/>
        <v>1</v>
      </c>
      <c r="AZ293" s="4" t="b">
        <f t="shared" si="67"/>
        <v>1</v>
      </c>
      <c r="BA293" s="4" t="b">
        <f t="shared" si="68"/>
        <v>1</v>
      </c>
      <c r="BB293" s="14" t="b">
        <f t="shared" si="69"/>
        <v>1</v>
      </c>
      <c r="BC293" s="1"/>
      <c r="BD293" s="1"/>
      <c r="BE293" s="1"/>
      <c r="BF293" s="1"/>
      <c r="BG293" s="1"/>
      <c r="BH293" s="1"/>
      <c r="BI293" s="1"/>
      <c r="BJ293" s="1"/>
      <c r="BK293" s="1"/>
      <c r="BL293" s="1"/>
    </row>
    <row r="294" spans="1:64" x14ac:dyDescent="0.2">
      <c r="A294" s="1"/>
      <c r="B294" s="11" t="s">
        <v>449</v>
      </c>
      <c r="C294" s="4">
        <v>2</v>
      </c>
      <c r="D294" s="4">
        <v>1</v>
      </c>
      <c r="E294" s="4">
        <v>1</v>
      </c>
      <c r="F294" s="4">
        <v>2</v>
      </c>
      <c r="G294" s="4">
        <v>1</v>
      </c>
      <c r="H294" s="4">
        <v>1</v>
      </c>
      <c r="I294" s="4">
        <v>3</v>
      </c>
      <c r="J294" s="4">
        <v>1</v>
      </c>
      <c r="K294" s="4">
        <v>1</v>
      </c>
      <c r="L294" s="4">
        <v>2</v>
      </c>
      <c r="M294" s="4">
        <v>1</v>
      </c>
      <c r="N294" s="14">
        <v>2</v>
      </c>
      <c r="O294" s="25" t="b">
        <f t="shared" si="56"/>
        <v>1</v>
      </c>
      <c r="P294" s="11">
        <f>IF($O294 = TRUE, IF(ISBLANK(C294), "", INDEX('Individual UI'!$E$6:$H$6,1,C294)), "")</f>
        <v>-2</v>
      </c>
      <c r="Q294" s="4">
        <f>IF($O294 = TRUE, IF(ISBLANK(D294), "", INDEX('Individual UI'!$E$6:$H$6,1,D294)), "")</f>
        <v>-4</v>
      </c>
      <c r="R294" s="4">
        <f>IF($O294 = TRUE, IF(ISBLANK(E294), "", INDEX('Individual UI'!$E$6:$H$6,1,E294)), "")</f>
        <v>-4</v>
      </c>
      <c r="S294" s="4">
        <f>IF($O294 = TRUE, IF(ISBLANK(F294), "", INDEX('Individual UI'!$E$6:$H$6,1,F294)), "")</f>
        <v>-2</v>
      </c>
      <c r="T294" s="4">
        <f>IF($O294 = TRUE, IF(ISBLANK(G294), "", INDEX('Individual UI'!$E$6:$H$6,1,G294)), "")</f>
        <v>-4</v>
      </c>
      <c r="U294" s="4">
        <f>IF($O294 = TRUE, IF(ISBLANK(H294), "", INDEX('Individual UI'!$E$6:$H$6,1,H294)), "")</f>
        <v>-4</v>
      </c>
      <c r="V294" s="4">
        <f>IF($O294 = TRUE, IF(ISBLANK(I294), "", INDEX('Individual UI'!$E$6:$H$6,1,I294)), "")</f>
        <v>2</v>
      </c>
      <c r="W294" s="4">
        <f>IF($O294 = TRUE, IF(ISBLANK(J294), "", INDEX('Individual UI'!$E$6:$H$6,1,J294)), "")</f>
        <v>-4</v>
      </c>
      <c r="X294" s="4">
        <f>IF($O294 = TRUE, IF(ISBLANK(K294), "", INDEX('Individual UI'!$E$6:$H$6,1,K294)), "")</f>
        <v>-4</v>
      </c>
      <c r="Y294" s="4">
        <f>IF($O294 = TRUE, IF(ISBLANK(L294), "", INDEX('Individual UI'!$E$6:$H$6,1,L294)), "")</f>
        <v>-2</v>
      </c>
      <c r="Z294" s="4">
        <f>IF($O294 = TRUE, IF(ISBLANK(M294), "", INDEX('Individual UI'!$E$6:$H$6,1,M294)), "")</f>
        <v>-4</v>
      </c>
      <c r="AA294" s="14">
        <f>IF($O294 = TRUE, IF(ISBLANK(N294), "", INDEX('Individual UI'!$E$6:$H$6,1,N294)), "")</f>
        <v>-2</v>
      </c>
      <c r="AB294" s="11">
        <f>IF($O294 = TRUE, EXP(MMULT($P294:$AA294, Documentation!D$39:D$50) + Documentation!D$51), "")</f>
        <v>126.71336152905853</v>
      </c>
      <c r="AC294" s="4">
        <f>IF($O294 = TRUE, EXP(MMULT($P294:$AA294, Documentation!E$39:E$50) + Documentation!E$51), "")</f>
        <v>1.4169620220888608E-4</v>
      </c>
      <c r="AD294" s="4">
        <f>IF($O294 = TRUE, EXP(MMULT($P294:$AA294, Documentation!F$39:F$50) + Documentation!F$51), "")</f>
        <v>1.0898278296913444E-5</v>
      </c>
      <c r="AE294" s="4">
        <f>IF($O294 = TRUE, EXP(MMULT($P294:$AA294, Documentation!G$39:G$50) + Documentation!G$51), "")</f>
        <v>5.8440783845270525E-3</v>
      </c>
      <c r="AF294" s="14">
        <f>IF($O294 = TRUE, EXP(MMULT($P294:$AA294, Documentation!H$39:H$50) + Documentation!H$51), "")</f>
        <v>2.5026739253310799E-5</v>
      </c>
      <c r="AG294" s="30">
        <f t="shared" si="57"/>
        <v>0.9999524800432984</v>
      </c>
      <c r="AH294" s="28">
        <f t="shared" si="58"/>
        <v>1.1181888563425049E-6</v>
      </c>
      <c r="AI294" s="28">
        <f t="shared" si="59"/>
        <v>8.6003246064161315E-8</v>
      </c>
      <c r="AJ294" s="28">
        <f t="shared" si="60"/>
        <v>4.6118267273930148E-5</v>
      </c>
      <c r="AK294" s="33">
        <f t="shared" si="61"/>
        <v>1.9749732531565834E-7</v>
      </c>
      <c r="AL294" s="11">
        <f t="shared" si="62"/>
        <v>1</v>
      </c>
      <c r="AM294" s="14" t="str">
        <f>IF($O294 = TRUE, INDEX(Documentation!$M$9:$M$13, $AL294, 1), "")</f>
        <v>Decisive Pursuers</v>
      </c>
      <c r="AN294" s="1"/>
      <c r="AO294" s="1"/>
      <c r="AP294" s="38">
        <v>0.99995248004329795</v>
      </c>
      <c r="AQ294" s="35">
        <v>1.1181888563425299E-6</v>
      </c>
      <c r="AR294" s="35">
        <v>8.6003246064163604E-8</v>
      </c>
      <c r="AS294" s="35">
        <v>4.6118267273930501E-5</v>
      </c>
      <c r="AT294" s="35">
        <v>1.9749732531566099E-7</v>
      </c>
      <c r="AU294" s="14">
        <v>1</v>
      </c>
      <c r="AV294" s="4" t="b">
        <f t="shared" si="63"/>
        <v>1</v>
      </c>
      <c r="AW294" s="4" t="b">
        <f t="shared" si="64"/>
        <v>1</v>
      </c>
      <c r="AX294" s="4" t="b">
        <f t="shared" si="65"/>
        <v>1</v>
      </c>
      <c r="AY294" s="4" t="b">
        <f t="shared" si="66"/>
        <v>1</v>
      </c>
      <c r="AZ294" s="4" t="b">
        <f t="shared" si="67"/>
        <v>1</v>
      </c>
      <c r="BA294" s="4" t="b">
        <f t="shared" si="68"/>
        <v>1</v>
      </c>
      <c r="BB294" s="14" t="b">
        <f t="shared" si="69"/>
        <v>1</v>
      </c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x14ac:dyDescent="0.2">
      <c r="A295" s="1"/>
      <c r="B295" s="11" t="s">
        <v>450</v>
      </c>
      <c r="C295" s="4">
        <v>2</v>
      </c>
      <c r="D295" s="4">
        <v>3</v>
      </c>
      <c r="E295" s="4">
        <v>4</v>
      </c>
      <c r="F295" s="4">
        <v>2</v>
      </c>
      <c r="G295" s="4">
        <v>4</v>
      </c>
      <c r="H295" s="4">
        <v>4</v>
      </c>
      <c r="I295" s="4">
        <v>1</v>
      </c>
      <c r="J295" s="4">
        <v>3</v>
      </c>
      <c r="K295" s="4">
        <v>1</v>
      </c>
      <c r="L295" s="4">
        <v>3</v>
      </c>
      <c r="M295" s="4">
        <v>1</v>
      </c>
      <c r="N295" s="14">
        <v>3</v>
      </c>
      <c r="O295" s="25" t="b">
        <f t="shared" si="56"/>
        <v>1</v>
      </c>
      <c r="P295" s="11">
        <f>IF($O295 = TRUE, IF(ISBLANK(C295), "", INDEX('Individual UI'!$E$6:$H$6,1,C295)), "")</f>
        <v>-2</v>
      </c>
      <c r="Q295" s="4">
        <f>IF($O295 = TRUE, IF(ISBLANK(D295), "", INDEX('Individual UI'!$E$6:$H$6,1,D295)), "")</f>
        <v>2</v>
      </c>
      <c r="R295" s="4">
        <f>IF($O295 = TRUE, IF(ISBLANK(E295), "", INDEX('Individual UI'!$E$6:$H$6,1,E295)), "")</f>
        <v>4</v>
      </c>
      <c r="S295" s="4">
        <f>IF($O295 = TRUE, IF(ISBLANK(F295), "", INDEX('Individual UI'!$E$6:$H$6,1,F295)), "")</f>
        <v>-2</v>
      </c>
      <c r="T295" s="4">
        <f>IF($O295 = TRUE, IF(ISBLANK(G295), "", INDEX('Individual UI'!$E$6:$H$6,1,G295)), "")</f>
        <v>4</v>
      </c>
      <c r="U295" s="4">
        <f>IF($O295 = TRUE, IF(ISBLANK(H295), "", INDEX('Individual UI'!$E$6:$H$6,1,H295)), "")</f>
        <v>4</v>
      </c>
      <c r="V295" s="4">
        <f>IF($O295 = TRUE, IF(ISBLANK(I295), "", INDEX('Individual UI'!$E$6:$H$6,1,I295)), "")</f>
        <v>-4</v>
      </c>
      <c r="W295" s="4">
        <f>IF($O295 = TRUE, IF(ISBLANK(J295), "", INDEX('Individual UI'!$E$6:$H$6,1,J295)), "")</f>
        <v>2</v>
      </c>
      <c r="X295" s="4">
        <f>IF($O295 = TRUE, IF(ISBLANK(K295), "", INDEX('Individual UI'!$E$6:$H$6,1,K295)), "")</f>
        <v>-4</v>
      </c>
      <c r="Y295" s="4">
        <f>IF($O295 = TRUE, IF(ISBLANK(L295), "", INDEX('Individual UI'!$E$6:$H$6,1,L295)), "")</f>
        <v>2</v>
      </c>
      <c r="Z295" s="4">
        <f>IF($O295 = TRUE, IF(ISBLANK(M295), "", INDEX('Individual UI'!$E$6:$H$6,1,M295)), "")</f>
        <v>-4</v>
      </c>
      <c r="AA295" s="14">
        <f>IF($O295 = TRUE, IF(ISBLANK(N295), "", INDEX('Individual UI'!$E$6:$H$6,1,N295)), "")</f>
        <v>2</v>
      </c>
      <c r="AB295" s="11">
        <f>IF($O295 = TRUE, EXP(MMULT($P295:$AA295, Documentation!D$39:D$50) + Documentation!D$51), "")</f>
        <v>5.5191233349891631E-4</v>
      </c>
      <c r="AC295" s="4">
        <f>IF($O295 = TRUE, EXP(MMULT($P295:$AA295, Documentation!E$39:E$50) + Documentation!E$51), "")</f>
        <v>6.3063807159865941E-3</v>
      </c>
      <c r="AD295" s="4">
        <f>IF($O295 = TRUE, EXP(MMULT($P295:$AA295, Documentation!F$39:F$50) + Documentation!F$51), "")</f>
        <v>3.0536116588585606E-2</v>
      </c>
      <c r="AE295" s="4">
        <f>IF($O295 = TRUE, EXP(MMULT($P295:$AA295, Documentation!G$39:G$50) + Documentation!G$51), "")</f>
        <v>28.718032800761819</v>
      </c>
      <c r="AF295" s="14">
        <f>IF($O295 = TRUE, EXP(MMULT($P295:$AA295, Documentation!H$39:H$50) + Documentation!H$51), "")</f>
        <v>0.37161217744743447</v>
      </c>
      <c r="AG295" s="30">
        <f t="shared" si="57"/>
        <v>1.8948452884270506E-5</v>
      </c>
      <c r="AH295" s="28">
        <f t="shared" si="58"/>
        <v>2.1651293260576993E-4</v>
      </c>
      <c r="AI295" s="28">
        <f t="shared" si="59"/>
        <v>1.0483769456268936E-3</v>
      </c>
      <c r="AJ295" s="28">
        <f t="shared" si="60"/>
        <v>0.98595783863786179</v>
      </c>
      <c r="AK295" s="33">
        <f t="shared" si="61"/>
        <v>1.275832303102121E-2</v>
      </c>
      <c r="AL295" s="11">
        <f t="shared" si="62"/>
        <v>4</v>
      </c>
      <c r="AM295" s="14" t="str">
        <f>IF($O295 = TRUE, INDEX(Documentation!$M$9:$M$13, $AL295, 1), "")</f>
        <v>Financially Pressured</v>
      </c>
      <c r="AN295" s="1"/>
      <c r="AO295" s="1"/>
      <c r="AP295" s="38">
        <v>1.89484528842707E-5</v>
      </c>
      <c r="AQ295" s="35">
        <v>2.16512932605775E-4</v>
      </c>
      <c r="AR295" s="35">
        <v>1.04837694562694E-3</v>
      </c>
      <c r="AS295" s="35">
        <v>0.98595783863786202</v>
      </c>
      <c r="AT295" s="35">
        <v>1.27583230310215E-2</v>
      </c>
      <c r="AU295" s="14">
        <v>4</v>
      </c>
      <c r="AV295" s="4" t="b">
        <f t="shared" si="63"/>
        <v>1</v>
      </c>
      <c r="AW295" s="4" t="b">
        <f t="shared" si="64"/>
        <v>1</v>
      </c>
      <c r="AX295" s="4" t="b">
        <f t="shared" si="65"/>
        <v>1</v>
      </c>
      <c r="AY295" s="4" t="b">
        <f t="shared" si="66"/>
        <v>1</v>
      </c>
      <c r="AZ295" s="4" t="b">
        <f t="shared" si="67"/>
        <v>1</v>
      </c>
      <c r="BA295" s="4" t="b">
        <f t="shared" si="68"/>
        <v>1</v>
      </c>
      <c r="BB295" s="14" t="b">
        <f t="shared" si="69"/>
        <v>1</v>
      </c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x14ac:dyDescent="0.2">
      <c r="A296" s="1"/>
      <c r="B296" s="11" t="s">
        <v>451</v>
      </c>
      <c r="C296" s="4">
        <v>2</v>
      </c>
      <c r="D296" s="4">
        <v>3</v>
      </c>
      <c r="E296" s="4">
        <v>3</v>
      </c>
      <c r="F296" s="4">
        <v>2</v>
      </c>
      <c r="G296" s="4">
        <v>2</v>
      </c>
      <c r="H296" s="4">
        <v>4</v>
      </c>
      <c r="I296" s="4">
        <v>2</v>
      </c>
      <c r="J296" s="4">
        <v>2</v>
      </c>
      <c r="K296" s="4">
        <v>3</v>
      </c>
      <c r="L296" s="4">
        <v>4</v>
      </c>
      <c r="M296" s="4">
        <v>4</v>
      </c>
      <c r="N296" s="14">
        <v>2</v>
      </c>
      <c r="O296" s="25" t="b">
        <f t="shared" si="56"/>
        <v>1</v>
      </c>
      <c r="P296" s="11">
        <f>IF($O296 = TRUE, IF(ISBLANK(C296), "", INDEX('Individual UI'!$E$6:$H$6,1,C296)), "")</f>
        <v>-2</v>
      </c>
      <c r="Q296" s="4">
        <f>IF($O296 = TRUE, IF(ISBLANK(D296), "", INDEX('Individual UI'!$E$6:$H$6,1,D296)), "")</f>
        <v>2</v>
      </c>
      <c r="R296" s="4">
        <f>IF($O296 = TRUE, IF(ISBLANK(E296), "", INDEX('Individual UI'!$E$6:$H$6,1,E296)), "")</f>
        <v>2</v>
      </c>
      <c r="S296" s="4">
        <f>IF($O296 = TRUE, IF(ISBLANK(F296), "", INDEX('Individual UI'!$E$6:$H$6,1,F296)), "")</f>
        <v>-2</v>
      </c>
      <c r="T296" s="4">
        <f>IF($O296 = TRUE, IF(ISBLANK(G296), "", INDEX('Individual UI'!$E$6:$H$6,1,G296)), "")</f>
        <v>-2</v>
      </c>
      <c r="U296" s="4">
        <f>IF($O296 = TRUE, IF(ISBLANK(H296), "", INDEX('Individual UI'!$E$6:$H$6,1,H296)), "")</f>
        <v>4</v>
      </c>
      <c r="V296" s="4">
        <f>IF($O296 = TRUE, IF(ISBLANK(I296), "", INDEX('Individual UI'!$E$6:$H$6,1,I296)), "")</f>
        <v>-2</v>
      </c>
      <c r="W296" s="4">
        <f>IF($O296 = TRUE, IF(ISBLANK(J296), "", INDEX('Individual UI'!$E$6:$H$6,1,J296)), "")</f>
        <v>-2</v>
      </c>
      <c r="X296" s="4">
        <f>IF($O296 = TRUE, IF(ISBLANK(K296), "", INDEX('Individual UI'!$E$6:$H$6,1,K296)), "")</f>
        <v>2</v>
      </c>
      <c r="Y296" s="4">
        <f>IF($O296 = TRUE, IF(ISBLANK(L296), "", INDEX('Individual UI'!$E$6:$H$6,1,L296)), "")</f>
        <v>4</v>
      </c>
      <c r="Z296" s="4">
        <f>IF($O296 = TRUE, IF(ISBLANK(M296), "", INDEX('Individual UI'!$E$6:$H$6,1,M296)), "")</f>
        <v>4</v>
      </c>
      <c r="AA296" s="14">
        <f>IF($O296 = TRUE, IF(ISBLANK(N296), "", INDEX('Individual UI'!$E$6:$H$6,1,N296)), "")</f>
        <v>-2</v>
      </c>
      <c r="AB296" s="11">
        <f>IF($O296 = TRUE, EXP(MMULT($P296:$AA296, Documentation!D$39:D$50) + Documentation!D$51), "")</f>
        <v>2.0247687286995404E-4</v>
      </c>
      <c r="AC296" s="4">
        <f>IF($O296 = TRUE, EXP(MMULT($P296:$AA296, Documentation!E$39:E$50) + Documentation!E$51), "")</f>
        <v>2.9580182102401955</v>
      </c>
      <c r="AD296" s="4">
        <f>IF($O296 = TRUE, EXP(MMULT($P296:$AA296, Documentation!F$39:F$50) + Documentation!F$51), "")</f>
        <v>5.3412084649306087E-2</v>
      </c>
      <c r="AE296" s="4">
        <f>IF($O296 = TRUE, EXP(MMULT($P296:$AA296, Documentation!G$39:G$50) + Documentation!G$51), "")</f>
        <v>4.4977111174816439E-3</v>
      </c>
      <c r="AF296" s="14">
        <f>IF($O296 = TRUE, EXP(MMULT($P296:$AA296, Documentation!H$39:H$50) + Documentation!H$51), "")</f>
        <v>0.38999086250690518</v>
      </c>
      <c r="AG296" s="30">
        <f t="shared" si="57"/>
        <v>5.9444996915388289E-5</v>
      </c>
      <c r="AH296" s="28">
        <f t="shared" si="58"/>
        <v>0.8684418170381768</v>
      </c>
      <c r="AI296" s="28">
        <f t="shared" si="59"/>
        <v>1.5681204288757144E-2</v>
      </c>
      <c r="AJ296" s="28">
        <f t="shared" si="60"/>
        <v>1.3204788266200005E-3</v>
      </c>
      <c r="AK296" s="33">
        <f t="shared" si="61"/>
        <v>0.11449705484953077</v>
      </c>
      <c r="AL296" s="11">
        <f t="shared" si="62"/>
        <v>2</v>
      </c>
      <c r="AM296" s="14" t="str">
        <f>IF($O296 = TRUE, INDEX(Documentation!$M$9:$M$13, $AL296, 1), "")</f>
        <v>Cautious Consulters</v>
      </c>
      <c r="AN296" s="1"/>
      <c r="AO296" s="1"/>
      <c r="AP296" s="38">
        <v>5.9444996915390098E-5</v>
      </c>
      <c r="AQ296" s="35">
        <v>0.86844181703817602</v>
      </c>
      <c r="AR296" s="35">
        <v>1.5681204288757099E-2</v>
      </c>
      <c r="AS296" s="35">
        <v>1.32047882662003E-3</v>
      </c>
      <c r="AT296" s="35">
        <v>0.114497054849531</v>
      </c>
      <c r="AU296" s="14">
        <v>2</v>
      </c>
      <c r="AV296" s="4" t="b">
        <f t="shared" si="63"/>
        <v>1</v>
      </c>
      <c r="AW296" s="4" t="b">
        <f t="shared" si="64"/>
        <v>1</v>
      </c>
      <c r="AX296" s="4" t="b">
        <f t="shared" si="65"/>
        <v>1</v>
      </c>
      <c r="AY296" s="4" t="b">
        <f t="shared" si="66"/>
        <v>1</v>
      </c>
      <c r="AZ296" s="4" t="b">
        <f t="shared" si="67"/>
        <v>1</v>
      </c>
      <c r="BA296" s="4" t="b">
        <f t="shared" si="68"/>
        <v>1</v>
      </c>
      <c r="BB296" s="14" t="b">
        <f t="shared" si="69"/>
        <v>1</v>
      </c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x14ac:dyDescent="0.2">
      <c r="A297" s="1"/>
      <c r="B297" s="11" t="s">
        <v>452</v>
      </c>
      <c r="C297" s="4">
        <v>3</v>
      </c>
      <c r="D297" s="4">
        <v>1</v>
      </c>
      <c r="E297" s="4">
        <v>2</v>
      </c>
      <c r="F297" s="4">
        <v>2</v>
      </c>
      <c r="G297" s="4">
        <v>2</v>
      </c>
      <c r="H297" s="4">
        <v>1</v>
      </c>
      <c r="I297" s="4">
        <v>1</v>
      </c>
      <c r="J297" s="4">
        <v>2</v>
      </c>
      <c r="K297" s="4">
        <v>4</v>
      </c>
      <c r="L297" s="4">
        <v>3</v>
      </c>
      <c r="M297" s="4">
        <v>2</v>
      </c>
      <c r="N297" s="14">
        <v>2</v>
      </c>
      <c r="O297" s="25" t="b">
        <f t="shared" si="56"/>
        <v>1</v>
      </c>
      <c r="P297" s="11">
        <f>IF($O297 = TRUE, IF(ISBLANK(C297), "", INDEX('Individual UI'!$E$6:$H$6,1,C297)), "")</f>
        <v>2</v>
      </c>
      <c r="Q297" s="4">
        <f>IF($O297 = TRUE, IF(ISBLANK(D297), "", INDEX('Individual UI'!$E$6:$H$6,1,D297)), "")</f>
        <v>-4</v>
      </c>
      <c r="R297" s="4">
        <f>IF($O297 = TRUE, IF(ISBLANK(E297), "", INDEX('Individual UI'!$E$6:$H$6,1,E297)), "")</f>
        <v>-2</v>
      </c>
      <c r="S297" s="4">
        <f>IF($O297 = TRUE, IF(ISBLANK(F297), "", INDEX('Individual UI'!$E$6:$H$6,1,F297)), "")</f>
        <v>-2</v>
      </c>
      <c r="T297" s="4">
        <f>IF($O297 = TRUE, IF(ISBLANK(G297), "", INDEX('Individual UI'!$E$6:$H$6,1,G297)), "")</f>
        <v>-2</v>
      </c>
      <c r="U297" s="4">
        <f>IF($O297 = TRUE, IF(ISBLANK(H297), "", INDEX('Individual UI'!$E$6:$H$6,1,H297)), "")</f>
        <v>-4</v>
      </c>
      <c r="V297" s="4">
        <f>IF($O297 = TRUE, IF(ISBLANK(I297), "", INDEX('Individual UI'!$E$6:$H$6,1,I297)), "")</f>
        <v>-4</v>
      </c>
      <c r="W297" s="4">
        <f>IF($O297 = TRUE, IF(ISBLANK(J297), "", INDEX('Individual UI'!$E$6:$H$6,1,J297)), "")</f>
        <v>-2</v>
      </c>
      <c r="X297" s="4">
        <f>IF($O297 = TRUE, IF(ISBLANK(K297), "", INDEX('Individual UI'!$E$6:$H$6,1,K297)), "")</f>
        <v>4</v>
      </c>
      <c r="Y297" s="4">
        <f>IF($O297 = TRUE, IF(ISBLANK(L297), "", INDEX('Individual UI'!$E$6:$H$6,1,L297)), "")</f>
        <v>2</v>
      </c>
      <c r="Z297" s="4">
        <f>IF($O297 = TRUE, IF(ISBLANK(M297), "", INDEX('Individual UI'!$E$6:$H$6,1,M297)), "")</f>
        <v>-2</v>
      </c>
      <c r="AA297" s="14">
        <f>IF($O297 = TRUE, IF(ISBLANK(N297), "", INDEX('Individual UI'!$E$6:$H$6,1,N297)), "")</f>
        <v>-2</v>
      </c>
      <c r="AB297" s="11">
        <f>IF($O297 = TRUE, EXP(MMULT($P297:$AA297, Documentation!D$39:D$50) + Documentation!D$51), "")</f>
        <v>8.347180655502591E-2</v>
      </c>
      <c r="AC297" s="4">
        <f>IF($O297 = TRUE, EXP(MMULT($P297:$AA297, Documentation!E$39:E$50) + Documentation!E$51), "")</f>
        <v>3.5814876144392362E-2</v>
      </c>
      <c r="AD297" s="4">
        <f>IF($O297 = TRUE, EXP(MMULT($P297:$AA297, Documentation!F$39:F$50) + Documentation!F$51), "")</f>
        <v>8.504516420073157E-4</v>
      </c>
      <c r="AE297" s="4">
        <f>IF($O297 = TRUE, EXP(MMULT($P297:$AA297, Documentation!G$39:G$50) + Documentation!G$51), "")</f>
        <v>1.0680280063374591E-3</v>
      </c>
      <c r="AF297" s="14">
        <f>IF($O297 = TRUE, EXP(MMULT($P297:$AA297, Documentation!H$39:H$50) + Documentation!H$51), "")</f>
        <v>7.8021123987953101E-4</v>
      </c>
      <c r="AG297" s="30">
        <f t="shared" si="57"/>
        <v>0.6842771727468957</v>
      </c>
      <c r="AH297" s="28">
        <f t="shared" si="58"/>
        <v>0.29359975783211845</v>
      </c>
      <c r="AI297" s="28">
        <f t="shared" si="59"/>
        <v>6.9717509320598465E-3</v>
      </c>
      <c r="AJ297" s="28">
        <f t="shared" si="60"/>
        <v>8.7553775909872938E-3</v>
      </c>
      <c r="AK297" s="33">
        <f t="shared" si="61"/>
        <v>6.3959408979386715E-3</v>
      </c>
      <c r="AL297" s="11">
        <f t="shared" si="62"/>
        <v>1</v>
      </c>
      <c r="AM297" s="14" t="str">
        <f>IF($O297 = TRUE, INDEX(Documentation!$M$9:$M$13, $AL297, 1), "")</f>
        <v>Decisive Pursuers</v>
      </c>
      <c r="AN297" s="1"/>
      <c r="AO297" s="1"/>
      <c r="AP297" s="38">
        <v>0.68427717274689204</v>
      </c>
      <c r="AQ297" s="35">
        <v>0.293599757832122</v>
      </c>
      <c r="AR297" s="35">
        <v>6.9717509320599202E-3</v>
      </c>
      <c r="AS297" s="35">
        <v>8.7553775909872608E-3</v>
      </c>
      <c r="AT297" s="35">
        <v>6.3959408979387703E-3</v>
      </c>
      <c r="AU297" s="14">
        <v>1</v>
      </c>
      <c r="AV297" s="4" t="b">
        <f t="shared" si="63"/>
        <v>1</v>
      </c>
      <c r="AW297" s="4" t="b">
        <f t="shared" si="64"/>
        <v>1</v>
      </c>
      <c r="AX297" s="4" t="b">
        <f t="shared" si="65"/>
        <v>1</v>
      </c>
      <c r="AY297" s="4" t="b">
        <f t="shared" si="66"/>
        <v>1</v>
      </c>
      <c r="AZ297" s="4" t="b">
        <f t="shared" si="67"/>
        <v>1</v>
      </c>
      <c r="BA297" s="4" t="b">
        <f t="shared" si="68"/>
        <v>1</v>
      </c>
      <c r="BB297" s="14" t="b">
        <f t="shared" si="69"/>
        <v>1</v>
      </c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x14ac:dyDescent="0.2">
      <c r="A298" s="1"/>
      <c r="B298" s="11" t="s">
        <v>453</v>
      </c>
      <c r="C298" s="4">
        <v>4</v>
      </c>
      <c r="D298" s="4">
        <v>4</v>
      </c>
      <c r="E298" s="4">
        <v>4</v>
      </c>
      <c r="F298" s="4">
        <v>3</v>
      </c>
      <c r="G298" s="4">
        <v>3</v>
      </c>
      <c r="H298" s="4">
        <v>4</v>
      </c>
      <c r="I298" s="4">
        <v>1</v>
      </c>
      <c r="J298" s="4">
        <v>1</v>
      </c>
      <c r="K298" s="4">
        <v>1</v>
      </c>
      <c r="L298" s="4">
        <v>1</v>
      </c>
      <c r="M298" s="4">
        <v>4</v>
      </c>
      <c r="N298" s="14">
        <v>3</v>
      </c>
      <c r="O298" s="25" t="b">
        <f t="shared" si="56"/>
        <v>1</v>
      </c>
      <c r="P298" s="11">
        <f>IF($O298 = TRUE, IF(ISBLANK(C298), "", INDEX('Individual UI'!$E$6:$H$6,1,C298)), "")</f>
        <v>4</v>
      </c>
      <c r="Q298" s="4">
        <f>IF($O298 = TRUE, IF(ISBLANK(D298), "", INDEX('Individual UI'!$E$6:$H$6,1,D298)), "")</f>
        <v>4</v>
      </c>
      <c r="R298" s="4">
        <f>IF($O298 = TRUE, IF(ISBLANK(E298), "", INDEX('Individual UI'!$E$6:$H$6,1,E298)), "")</f>
        <v>4</v>
      </c>
      <c r="S298" s="4">
        <f>IF($O298 = TRUE, IF(ISBLANK(F298), "", INDEX('Individual UI'!$E$6:$H$6,1,F298)), "")</f>
        <v>2</v>
      </c>
      <c r="T298" s="4">
        <f>IF($O298 = TRUE, IF(ISBLANK(G298), "", INDEX('Individual UI'!$E$6:$H$6,1,G298)), "")</f>
        <v>2</v>
      </c>
      <c r="U298" s="4">
        <f>IF($O298 = TRUE, IF(ISBLANK(H298), "", INDEX('Individual UI'!$E$6:$H$6,1,H298)), "")</f>
        <v>4</v>
      </c>
      <c r="V298" s="4">
        <f>IF($O298 = TRUE, IF(ISBLANK(I298), "", INDEX('Individual UI'!$E$6:$H$6,1,I298)), "")</f>
        <v>-4</v>
      </c>
      <c r="W298" s="4">
        <f>IF($O298 = TRUE, IF(ISBLANK(J298), "", INDEX('Individual UI'!$E$6:$H$6,1,J298)), "")</f>
        <v>-4</v>
      </c>
      <c r="X298" s="4">
        <f>IF($O298 = TRUE, IF(ISBLANK(K298), "", INDEX('Individual UI'!$E$6:$H$6,1,K298)), "")</f>
        <v>-4</v>
      </c>
      <c r="Y298" s="4">
        <f>IF($O298 = TRUE, IF(ISBLANK(L298), "", INDEX('Individual UI'!$E$6:$H$6,1,L298)), "")</f>
        <v>-4</v>
      </c>
      <c r="Z298" s="4">
        <f>IF($O298 = TRUE, IF(ISBLANK(M298), "", INDEX('Individual UI'!$E$6:$H$6,1,M298)), "")</f>
        <v>4</v>
      </c>
      <c r="AA298" s="14">
        <f>IF($O298 = TRUE, IF(ISBLANK(N298), "", INDEX('Individual UI'!$E$6:$H$6,1,N298)), "")</f>
        <v>2</v>
      </c>
      <c r="AB298" s="11">
        <f>IF($O298 = TRUE, EXP(MMULT($P298:$AA298, Documentation!D$39:D$50) + Documentation!D$51), "")</f>
        <v>1.1051766053756705E-6</v>
      </c>
      <c r="AC298" s="4">
        <f>IF($O298 = TRUE, EXP(MMULT($P298:$AA298, Documentation!E$39:E$50) + Documentation!E$51), "")</f>
        <v>0.62937711726094014</v>
      </c>
      <c r="AD298" s="4">
        <f>IF($O298 = TRUE, EXP(MMULT($P298:$AA298, Documentation!F$39:F$50) + Documentation!F$51), "")</f>
        <v>0.47825512312096374</v>
      </c>
      <c r="AE298" s="4">
        <f>IF($O298 = TRUE, EXP(MMULT($P298:$AA298, Documentation!G$39:G$50) + Documentation!G$51), "")</f>
        <v>2.3905997386045472</v>
      </c>
      <c r="AF298" s="14">
        <f>IF($O298 = TRUE, EXP(MMULT($P298:$AA298, Documentation!H$39:H$50) + Documentation!H$51), "")</f>
        <v>300.9435974399741</v>
      </c>
      <c r="AG298" s="30">
        <f t="shared" si="57"/>
        <v>3.6301733026403162E-9</v>
      </c>
      <c r="AH298" s="28">
        <f t="shared" si="58"/>
        <v>2.0673148501879112E-3</v>
      </c>
      <c r="AI298" s="28">
        <f t="shared" si="59"/>
        <v>1.570924476106269E-3</v>
      </c>
      <c r="AJ298" s="28">
        <f t="shared" si="60"/>
        <v>7.8524023275277615E-3</v>
      </c>
      <c r="AK298" s="33">
        <f t="shared" si="61"/>
        <v>0.98850935471600465</v>
      </c>
      <c r="AL298" s="11">
        <f t="shared" si="62"/>
        <v>5</v>
      </c>
      <c r="AM298" s="14" t="str">
        <f>IF($O298 = TRUE, INDEX(Documentation!$M$9:$M$13, $AL298, 1), "")</f>
        <v>Reluctant Claimants</v>
      </c>
      <c r="AN298" s="1"/>
      <c r="AO298" s="1"/>
      <c r="AP298" s="38">
        <v>3.6301733026403298E-9</v>
      </c>
      <c r="AQ298" s="35">
        <v>2.0673148501878999E-3</v>
      </c>
      <c r="AR298" s="35">
        <v>1.5709244761062701E-3</v>
      </c>
      <c r="AS298" s="35">
        <v>7.8524023275277806E-3</v>
      </c>
      <c r="AT298" s="35">
        <v>0.98850935471600498</v>
      </c>
      <c r="AU298" s="14">
        <v>5</v>
      </c>
      <c r="AV298" s="4" t="b">
        <f t="shared" si="63"/>
        <v>1</v>
      </c>
      <c r="AW298" s="4" t="b">
        <f t="shared" si="64"/>
        <v>1</v>
      </c>
      <c r="AX298" s="4" t="b">
        <f t="shared" si="65"/>
        <v>1</v>
      </c>
      <c r="AY298" s="4" t="b">
        <f t="shared" si="66"/>
        <v>1</v>
      </c>
      <c r="AZ298" s="4" t="b">
        <f t="shared" si="67"/>
        <v>1</v>
      </c>
      <c r="BA298" s="4" t="b">
        <f t="shared" si="68"/>
        <v>1</v>
      </c>
      <c r="BB298" s="14" t="b">
        <f t="shared" si="69"/>
        <v>1</v>
      </c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x14ac:dyDescent="0.2">
      <c r="A299" s="1"/>
      <c r="B299" s="11" t="s">
        <v>454</v>
      </c>
      <c r="C299" s="4">
        <v>3</v>
      </c>
      <c r="D299" s="4">
        <v>1</v>
      </c>
      <c r="E299" s="4">
        <v>1</v>
      </c>
      <c r="F299" s="4">
        <v>4</v>
      </c>
      <c r="G299" s="4">
        <v>3</v>
      </c>
      <c r="H299" s="4">
        <v>1</v>
      </c>
      <c r="I299" s="4">
        <v>1</v>
      </c>
      <c r="J299" s="4">
        <v>4</v>
      </c>
      <c r="K299" s="4">
        <v>3</v>
      </c>
      <c r="L299" s="4">
        <v>4</v>
      </c>
      <c r="M299" s="4">
        <v>4</v>
      </c>
      <c r="N299" s="14">
        <v>4</v>
      </c>
      <c r="O299" s="25" t="b">
        <f t="shared" si="56"/>
        <v>1</v>
      </c>
      <c r="P299" s="11">
        <f>IF($O299 = TRUE, IF(ISBLANK(C299), "", INDEX('Individual UI'!$E$6:$H$6,1,C299)), "")</f>
        <v>2</v>
      </c>
      <c r="Q299" s="4">
        <f>IF($O299 = TRUE, IF(ISBLANK(D299), "", INDEX('Individual UI'!$E$6:$H$6,1,D299)), "")</f>
        <v>-4</v>
      </c>
      <c r="R299" s="4">
        <f>IF($O299 = TRUE, IF(ISBLANK(E299), "", INDEX('Individual UI'!$E$6:$H$6,1,E299)), "")</f>
        <v>-4</v>
      </c>
      <c r="S299" s="4">
        <f>IF($O299 = TRUE, IF(ISBLANK(F299), "", INDEX('Individual UI'!$E$6:$H$6,1,F299)), "")</f>
        <v>4</v>
      </c>
      <c r="T299" s="4">
        <f>IF($O299 = TRUE, IF(ISBLANK(G299), "", INDEX('Individual UI'!$E$6:$H$6,1,G299)), "")</f>
        <v>2</v>
      </c>
      <c r="U299" s="4">
        <f>IF($O299 = TRUE, IF(ISBLANK(H299), "", INDEX('Individual UI'!$E$6:$H$6,1,H299)), "")</f>
        <v>-4</v>
      </c>
      <c r="V299" s="4">
        <f>IF($O299 = TRUE, IF(ISBLANK(I299), "", INDEX('Individual UI'!$E$6:$H$6,1,I299)), "")</f>
        <v>-4</v>
      </c>
      <c r="W299" s="4">
        <f>IF($O299 = TRUE, IF(ISBLANK(J299), "", INDEX('Individual UI'!$E$6:$H$6,1,J299)), "")</f>
        <v>4</v>
      </c>
      <c r="X299" s="4">
        <f>IF($O299 = TRUE, IF(ISBLANK(K299), "", INDEX('Individual UI'!$E$6:$H$6,1,K299)), "")</f>
        <v>2</v>
      </c>
      <c r="Y299" s="4">
        <f>IF($O299 = TRUE, IF(ISBLANK(L299), "", INDEX('Individual UI'!$E$6:$H$6,1,L299)), "")</f>
        <v>4</v>
      </c>
      <c r="Z299" s="4">
        <f>IF($O299 = TRUE, IF(ISBLANK(M299), "", INDEX('Individual UI'!$E$6:$H$6,1,M299)), "")</f>
        <v>4</v>
      </c>
      <c r="AA299" s="14">
        <f>IF($O299 = TRUE, IF(ISBLANK(N299), "", INDEX('Individual UI'!$E$6:$H$6,1,N299)), "")</f>
        <v>4</v>
      </c>
      <c r="AB299" s="11">
        <f>IF($O299 = TRUE, EXP(MMULT($P299:$AA299, Documentation!D$39:D$50) + Documentation!D$51), "")</f>
        <v>1.0983218800587882E-3</v>
      </c>
      <c r="AC299" s="4">
        <f>IF($O299 = TRUE, EXP(MMULT($P299:$AA299, Documentation!E$39:E$50) + Documentation!E$51), "")</f>
        <v>1.8072158549869512E-2</v>
      </c>
      <c r="AD299" s="4">
        <f>IF($O299 = TRUE, EXP(MMULT($P299:$AA299, Documentation!F$39:F$50) + Documentation!F$51), "")</f>
        <v>2.6065430359166264</v>
      </c>
      <c r="AE299" s="4">
        <f>IF($O299 = TRUE, EXP(MMULT($P299:$AA299, Documentation!G$39:G$50) + Documentation!G$51), "")</f>
        <v>1.448010150532091E-4</v>
      </c>
      <c r="AF299" s="14">
        <f>IF($O299 = TRUE, EXP(MMULT($P299:$AA299, Documentation!H$39:H$50) + Documentation!H$51), "")</f>
        <v>2.2631462191074608E-4</v>
      </c>
      <c r="AG299" s="30">
        <f t="shared" si="57"/>
        <v>4.1823552321282591E-4</v>
      </c>
      <c r="AH299" s="28">
        <f t="shared" si="58"/>
        <v>6.8817883208201706E-3</v>
      </c>
      <c r="AI299" s="28">
        <f t="shared" si="59"/>
        <v>0.99255865716249514</v>
      </c>
      <c r="AJ299" s="28">
        <f t="shared" si="60"/>
        <v>5.5139508182506237E-5</v>
      </c>
      <c r="AK299" s="33">
        <f t="shared" si="61"/>
        <v>8.6179485289401156E-5</v>
      </c>
      <c r="AL299" s="11">
        <f t="shared" si="62"/>
        <v>3</v>
      </c>
      <c r="AM299" s="14" t="str">
        <f>IF($O299 = TRUE, INDEX(Documentation!$M$9:$M$13, $AL299, 1), "")</f>
        <v>Process Skeptics</v>
      </c>
      <c r="AN299" s="1"/>
      <c r="AO299" s="1"/>
      <c r="AP299" s="38">
        <v>4.1823552321283301E-4</v>
      </c>
      <c r="AQ299" s="35">
        <v>6.8817883208201203E-3</v>
      </c>
      <c r="AR299" s="35">
        <v>0.99255865716249503</v>
      </c>
      <c r="AS299" s="35">
        <v>5.51395081825077E-5</v>
      </c>
      <c r="AT299" s="35">
        <v>8.6179485289401996E-5</v>
      </c>
      <c r="AU299" s="14">
        <v>3</v>
      </c>
      <c r="AV299" s="4" t="b">
        <f t="shared" si="63"/>
        <v>1</v>
      </c>
      <c r="AW299" s="4" t="b">
        <f t="shared" si="64"/>
        <v>1</v>
      </c>
      <c r="AX299" s="4" t="b">
        <f t="shared" si="65"/>
        <v>1</v>
      </c>
      <c r="AY299" s="4" t="b">
        <f t="shared" si="66"/>
        <v>1</v>
      </c>
      <c r="AZ299" s="4" t="b">
        <f t="shared" si="67"/>
        <v>1</v>
      </c>
      <c r="BA299" s="4" t="b">
        <f t="shared" si="68"/>
        <v>1</v>
      </c>
      <c r="BB299" s="14" t="b">
        <f t="shared" si="69"/>
        <v>1</v>
      </c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x14ac:dyDescent="0.2">
      <c r="A300" s="1"/>
      <c r="B300" s="11" t="s">
        <v>455</v>
      </c>
      <c r="C300" s="4">
        <v>4</v>
      </c>
      <c r="D300" s="4">
        <v>3</v>
      </c>
      <c r="E300" s="4">
        <v>3</v>
      </c>
      <c r="F300" s="4">
        <v>2</v>
      </c>
      <c r="G300" s="4">
        <v>2</v>
      </c>
      <c r="H300" s="4">
        <v>4</v>
      </c>
      <c r="I300" s="4">
        <v>2</v>
      </c>
      <c r="J300" s="4">
        <v>2</v>
      </c>
      <c r="K300" s="4">
        <v>4</v>
      </c>
      <c r="L300" s="4">
        <v>4</v>
      </c>
      <c r="M300" s="4">
        <v>4</v>
      </c>
      <c r="N300" s="14">
        <v>3</v>
      </c>
      <c r="O300" s="25" t="b">
        <f t="shared" si="56"/>
        <v>1</v>
      </c>
      <c r="P300" s="11">
        <f>IF($O300 = TRUE, IF(ISBLANK(C300), "", INDEX('Individual UI'!$E$6:$H$6,1,C300)), "")</f>
        <v>4</v>
      </c>
      <c r="Q300" s="4">
        <f>IF($O300 = TRUE, IF(ISBLANK(D300), "", INDEX('Individual UI'!$E$6:$H$6,1,D300)), "")</f>
        <v>2</v>
      </c>
      <c r="R300" s="4">
        <f>IF($O300 = TRUE, IF(ISBLANK(E300), "", INDEX('Individual UI'!$E$6:$H$6,1,E300)), "")</f>
        <v>2</v>
      </c>
      <c r="S300" s="4">
        <f>IF($O300 = TRUE, IF(ISBLANK(F300), "", INDEX('Individual UI'!$E$6:$H$6,1,F300)), "")</f>
        <v>-2</v>
      </c>
      <c r="T300" s="4">
        <f>IF($O300 = TRUE, IF(ISBLANK(G300), "", INDEX('Individual UI'!$E$6:$H$6,1,G300)), "")</f>
        <v>-2</v>
      </c>
      <c r="U300" s="4">
        <f>IF($O300 = TRUE, IF(ISBLANK(H300), "", INDEX('Individual UI'!$E$6:$H$6,1,H300)), "")</f>
        <v>4</v>
      </c>
      <c r="V300" s="4">
        <f>IF($O300 = TRUE, IF(ISBLANK(I300), "", INDEX('Individual UI'!$E$6:$H$6,1,I300)), "")</f>
        <v>-2</v>
      </c>
      <c r="W300" s="4">
        <f>IF($O300 = TRUE, IF(ISBLANK(J300), "", INDEX('Individual UI'!$E$6:$H$6,1,J300)), "")</f>
        <v>-2</v>
      </c>
      <c r="X300" s="4">
        <f>IF($O300 = TRUE, IF(ISBLANK(K300), "", INDEX('Individual UI'!$E$6:$H$6,1,K300)), "")</f>
        <v>4</v>
      </c>
      <c r="Y300" s="4">
        <f>IF($O300 = TRUE, IF(ISBLANK(L300), "", INDEX('Individual UI'!$E$6:$H$6,1,L300)), "")</f>
        <v>4</v>
      </c>
      <c r="Z300" s="4">
        <f>IF($O300 = TRUE, IF(ISBLANK(M300), "", INDEX('Individual UI'!$E$6:$H$6,1,M300)), "")</f>
        <v>4</v>
      </c>
      <c r="AA300" s="14">
        <f>IF($O300 = TRUE, IF(ISBLANK(N300), "", INDEX('Individual UI'!$E$6:$H$6,1,N300)), "")</f>
        <v>2</v>
      </c>
      <c r="AB300" s="11">
        <f>IF($O300 = TRUE, EXP(MMULT($P300:$AA300, Documentation!D$39:D$50) + Documentation!D$51), "")</f>
        <v>1.1041991184537506E-5</v>
      </c>
      <c r="AC300" s="4">
        <f>IF($O300 = TRUE, EXP(MMULT($P300:$AA300, Documentation!E$39:E$50) + Documentation!E$51), "")</f>
        <v>46.339410055297407</v>
      </c>
      <c r="AD300" s="4">
        <f>IF($O300 = TRUE, EXP(MMULT($P300:$AA300, Documentation!F$39:F$50) + Documentation!F$51), "")</f>
        <v>1.0456323329283632</v>
      </c>
      <c r="AE300" s="4">
        <f>IF($O300 = TRUE, EXP(MMULT($P300:$AA300, Documentation!G$39:G$50) + Documentation!G$51), "")</f>
        <v>3.0853702544618818E-4</v>
      </c>
      <c r="AF300" s="14">
        <f>IF($O300 = TRUE, EXP(MMULT($P300:$AA300, Documentation!H$39:H$50) + Documentation!H$51), "")</f>
        <v>1.3943667469532666</v>
      </c>
      <c r="AG300" s="30">
        <f t="shared" si="57"/>
        <v>2.2636434181980417E-7</v>
      </c>
      <c r="AH300" s="28">
        <f t="shared" si="58"/>
        <v>0.94997268899963982</v>
      </c>
      <c r="AI300" s="28">
        <f t="shared" si="59"/>
        <v>2.1435796395154361E-2</v>
      </c>
      <c r="AJ300" s="28">
        <f t="shared" si="60"/>
        <v>6.3251074489145132E-6</v>
      </c>
      <c r="AK300" s="33">
        <f t="shared" si="61"/>
        <v>2.8584963133414965E-2</v>
      </c>
      <c r="AL300" s="11">
        <f t="shared" si="62"/>
        <v>2</v>
      </c>
      <c r="AM300" s="14" t="str">
        <f>IF($O300 = TRUE, INDEX(Documentation!$M$9:$M$13, $AL300, 1), "")</f>
        <v>Cautious Consulters</v>
      </c>
      <c r="AN300" s="1"/>
      <c r="AO300" s="1"/>
      <c r="AP300" s="38">
        <v>2.2636434181980499E-7</v>
      </c>
      <c r="AQ300" s="35">
        <v>0.94997268899964005</v>
      </c>
      <c r="AR300" s="35">
        <v>2.1435796395154201E-2</v>
      </c>
      <c r="AS300" s="35">
        <v>6.3251074489144997E-6</v>
      </c>
      <c r="AT300" s="35">
        <v>2.8584963133414999E-2</v>
      </c>
      <c r="AU300" s="14">
        <v>2</v>
      </c>
      <c r="AV300" s="4" t="b">
        <f t="shared" si="63"/>
        <v>1</v>
      </c>
      <c r="AW300" s="4" t="b">
        <f t="shared" si="64"/>
        <v>1</v>
      </c>
      <c r="AX300" s="4" t="b">
        <f t="shared" si="65"/>
        <v>1</v>
      </c>
      <c r="AY300" s="4" t="b">
        <f t="shared" si="66"/>
        <v>1</v>
      </c>
      <c r="AZ300" s="4" t="b">
        <f t="shared" si="67"/>
        <v>1</v>
      </c>
      <c r="BA300" s="4" t="b">
        <f t="shared" si="68"/>
        <v>1</v>
      </c>
      <c r="BB300" s="14" t="b">
        <f t="shared" si="69"/>
        <v>1</v>
      </c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x14ac:dyDescent="0.2">
      <c r="A301" s="1"/>
      <c r="B301" s="11" t="s">
        <v>456</v>
      </c>
      <c r="C301" s="4">
        <v>3</v>
      </c>
      <c r="D301" s="4">
        <v>4</v>
      </c>
      <c r="E301" s="4">
        <v>2</v>
      </c>
      <c r="F301" s="4">
        <v>2</v>
      </c>
      <c r="G301" s="4">
        <v>1</v>
      </c>
      <c r="H301" s="4">
        <v>1</v>
      </c>
      <c r="I301" s="4">
        <v>1</v>
      </c>
      <c r="J301" s="4">
        <v>1</v>
      </c>
      <c r="K301" s="4">
        <v>4</v>
      </c>
      <c r="L301" s="4">
        <v>2</v>
      </c>
      <c r="M301" s="4">
        <v>3</v>
      </c>
      <c r="N301" s="14">
        <v>3</v>
      </c>
      <c r="O301" s="25" t="b">
        <f t="shared" si="56"/>
        <v>1</v>
      </c>
      <c r="P301" s="11">
        <f>IF($O301 = TRUE, IF(ISBLANK(C301), "", INDEX('Individual UI'!$E$6:$H$6,1,C301)), "")</f>
        <v>2</v>
      </c>
      <c r="Q301" s="4">
        <f>IF($O301 = TRUE, IF(ISBLANK(D301), "", INDEX('Individual UI'!$E$6:$H$6,1,D301)), "")</f>
        <v>4</v>
      </c>
      <c r="R301" s="4">
        <f>IF($O301 = TRUE, IF(ISBLANK(E301), "", INDEX('Individual UI'!$E$6:$H$6,1,E301)), "")</f>
        <v>-2</v>
      </c>
      <c r="S301" s="4">
        <f>IF($O301 = TRUE, IF(ISBLANK(F301), "", INDEX('Individual UI'!$E$6:$H$6,1,F301)), "")</f>
        <v>-2</v>
      </c>
      <c r="T301" s="4">
        <f>IF($O301 = TRUE, IF(ISBLANK(G301), "", INDEX('Individual UI'!$E$6:$H$6,1,G301)), "")</f>
        <v>-4</v>
      </c>
      <c r="U301" s="4">
        <f>IF($O301 = TRUE, IF(ISBLANK(H301), "", INDEX('Individual UI'!$E$6:$H$6,1,H301)), "")</f>
        <v>-4</v>
      </c>
      <c r="V301" s="4">
        <f>IF($O301 = TRUE, IF(ISBLANK(I301), "", INDEX('Individual UI'!$E$6:$H$6,1,I301)), "")</f>
        <v>-4</v>
      </c>
      <c r="W301" s="4">
        <f>IF($O301 = TRUE, IF(ISBLANK(J301), "", INDEX('Individual UI'!$E$6:$H$6,1,J301)), "")</f>
        <v>-4</v>
      </c>
      <c r="X301" s="4">
        <f>IF($O301 = TRUE, IF(ISBLANK(K301), "", INDEX('Individual UI'!$E$6:$H$6,1,K301)), "")</f>
        <v>4</v>
      </c>
      <c r="Y301" s="4">
        <f>IF($O301 = TRUE, IF(ISBLANK(L301), "", INDEX('Individual UI'!$E$6:$H$6,1,L301)), "")</f>
        <v>-2</v>
      </c>
      <c r="Z301" s="4">
        <f>IF($O301 = TRUE, IF(ISBLANK(M301), "", INDEX('Individual UI'!$E$6:$H$6,1,M301)), "")</f>
        <v>2</v>
      </c>
      <c r="AA301" s="14">
        <f>IF($O301 = TRUE, IF(ISBLANK(N301), "", INDEX('Individual UI'!$E$6:$H$6,1,N301)), "")</f>
        <v>2</v>
      </c>
      <c r="AB301" s="11">
        <f>IF($O301 = TRUE, EXP(MMULT($P301:$AA301, Documentation!D$39:D$50) + Documentation!D$51), "")</f>
        <v>2.86658842986813E-3</v>
      </c>
      <c r="AC301" s="4">
        <f>IF($O301 = TRUE, EXP(MMULT($P301:$AA301, Documentation!E$39:E$50) + Documentation!E$51), "")</f>
        <v>7.732533760660937</v>
      </c>
      <c r="AD301" s="4">
        <f>IF($O301 = TRUE, EXP(MMULT($P301:$AA301, Documentation!F$39:F$50) + Documentation!F$51), "")</f>
        <v>1.4235074181093875E-2</v>
      </c>
      <c r="AE301" s="4">
        <f>IF($O301 = TRUE, EXP(MMULT($P301:$AA301, Documentation!G$39:G$50) + Documentation!G$51), "")</f>
        <v>3.2525557424900676E-5</v>
      </c>
      <c r="AF301" s="14">
        <f>IF($O301 = TRUE, EXP(MMULT($P301:$AA301, Documentation!H$39:H$50) + Documentation!H$51), "")</f>
        <v>3.1907094865102695E-2</v>
      </c>
      <c r="AG301" s="30">
        <f t="shared" si="57"/>
        <v>3.6838151836510099E-4</v>
      </c>
      <c r="AH301" s="28">
        <f t="shared" si="58"/>
        <v>0.99369776905599216</v>
      </c>
      <c r="AI301" s="28">
        <f t="shared" si="59"/>
        <v>1.8293307076218269E-3</v>
      </c>
      <c r="AJ301" s="28">
        <f t="shared" si="60"/>
        <v>4.1798167134887195E-6</v>
      </c>
      <c r="AK301" s="33">
        <f t="shared" si="61"/>
        <v>4.1003389013073493E-3</v>
      </c>
      <c r="AL301" s="11">
        <f t="shared" si="62"/>
        <v>2</v>
      </c>
      <c r="AM301" s="14" t="str">
        <f>IF($O301 = TRUE, INDEX(Documentation!$M$9:$M$13, $AL301, 1), "")</f>
        <v>Cautious Consulters</v>
      </c>
      <c r="AN301" s="1"/>
      <c r="AO301" s="1"/>
      <c r="AP301" s="38">
        <v>3.6838151836509898E-4</v>
      </c>
      <c r="AQ301" s="35">
        <v>0.99369776905599205</v>
      </c>
      <c r="AR301" s="35">
        <v>1.82933070762182E-3</v>
      </c>
      <c r="AS301" s="35">
        <v>4.1798167134887E-6</v>
      </c>
      <c r="AT301" s="35">
        <v>4.1003389013073502E-3</v>
      </c>
      <c r="AU301" s="14">
        <v>2</v>
      </c>
      <c r="AV301" s="4" t="b">
        <f t="shared" si="63"/>
        <v>1</v>
      </c>
      <c r="AW301" s="4" t="b">
        <f t="shared" si="64"/>
        <v>1</v>
      </c>
      <c r="AX301" s="4" t="b">
        <f t="shared" si="65"/>
        <v>1</v>
      </c>
      <c r="AY301" s="4" t="b">
        <f t="shared" si="66"/>
        <v>1</v>
      </c>
      <c r="AZ301" s="4" t="b">
        <f t="shared" si="67"/>
        <v>1</v>
      </c>
      <c r="BA301" s="4" t="b">
        <f t="shared" si="68"/>
        <v>1</v>
      </c>
      <c r="BB301" s="14" t="b">
        <f t="shared" si="69"/>
        <v>1</v>
      </c>
      <c r="BC301" s="1"/>
      <c r="BD301" s="1"/>
      <c r="BE301" s="1"/>
      <c r="BF301" s="1"/>
      <c r="BG301" s="1"/>
      <c r="BH301" s="1"/>
      <c r="BI301" s="1"/>
      <c r="BJ301" s="1"/>
      <c r="BK301" s="1"/>
      <c r="BL301" s="1"/>
    </row>
    <row r="302" spans="1:64" x14ac:dyDescent="0.2">
      <c r="A302" s="1"/>
      <c r="B302" s="11" t="s">
        <v>457</v>
      </c>
      <c r="C302" s="4">
        <v>3</v>
      </c>
      <c r="D302" s="4">
        <v>4</v>
      </c>
      <c r="E302" s="4">
        <v>1</v>
      </c>
      <c r="F302" s="4">
        <v>2</v>
      </c>
      <c r="G302" s="4">
        <v>2</v>
      </c>
      <c r="H302" s="4">
        <v>1</v>
      </c>
      <c r="I302" s="4">
        <v>2</v>
      </c>
      <c r="J302" s="4">
        <v>2</v>
      </c>
      <c r="K302" s="4">
        <v>2</v>
      </c>
      <c r="L302" s="4">
        <v>1</v>
      </c>
      <c r="M302" s="4">
        <v>4</v>
      </c>
      <c r="N302" s="14">
        <v>4</v>
      </c>
      <c r="O302" s="25" t="b">
        <f t="shared" si="56"/>
        <v>1</v>
      </c>
      <c r="P302" s="11">
        <f>IF($O302 = TRUE, IF(ISBLANK(C302), "", INDEX('Individual UI'!$E$6:$H$6,1,C302)), "")</f>
        <v>2</v>
      </c>
      <c r="Q302" s="4">
        <f>IF($O302 = TRUE, IF(ISBLANK(D302), "", INDEX('Individual UI'!$E$6:$H$6,1,D302)), "")</f>
        <v>4</v>
      </c>
      <c r="R302" s="4">
        <f>IF($O302 = TRUE, IF(ISBLANK(E302), "", INDEX('Individual UI'!$E$6:$H$6,1,E302)), "")</f>
        <v>-4</v>
      </c>
      <c r="S302" s="4">
        <f>IF($O302 = TRUE, IF(ISBLANK(F302), "", INDEX('Individual UI'!$E$6:$H$6,1,F302)), "")</f>
        <v>-2</v>
      </c>
      <c r="T302" s="4">
        <f>IF($O302 = TRUE, IF(ISBLANK(G302), "", INDEX('Individual UI'!$E$6:$H$6,1,G302)), "")</f>
        <v>-2</v>
      </c>
      <c r="U302" s="4">
        <f>IF($O302 = TRUE, IF(ISBLANK(H302), "", INDEX('Individual UI'!$E$6:$H$6,1,H302)), "")</f>
        <v>-4</v>
      </c>
      <c r="V302" s="4">
        <f>IF($O302 = TRUE, IF(ISBLANK(I302), "", INDEX('Individual UI'!$E$6:$H$6,1,I302)), "")</f>
        <v>-2</v>
      </c>
      <c r="W302" s="4">
        <f>IF($O302 = TRUE, IF(ISBLANK(J302), "", INDEX('Individual UI'!$E$6:$H$6,1,J302)), "")</f>
        <v>-2</v>
      </c>
      <c r="X302" s="4">
        <f>IF($O302 = TRUE, IF(ISBLANK(K302), "", INDEX('Individual UI'!$E$6:$H$6,1,K302)), "")</f>
        <v>-2</v>
      </c>
      <c r="Y302" s="4">
        <f>IF($O302 = TRUE, IF(ISBLANK(L302), "", INDEX('Individual UI'!$E$6:$H$6,1,L302)), "")</f>
        <v>-4</v>
      </c>
      <c r="Z302" s="4">
        <f>IF($O302 = TRUE, IF(ISBLANK(M302), "", INDEX('Individual UI'!$E$6:$H$6,1,M302)), "")</f>
        <v>4</v>
      </c>
      <c r="AA302" s="14">
        <f>IF($O302 = TRUE, IF(ISBLANK(N302), "", INDEX('Individual UI'!$E$6:$H$6,1,N302)), "")</f>
        <v>4</v>
      </c>
      <c r="AB302" s="11">
        <f>IF($O302 = TRUE, EXP(MMULT($P302:$AA302, Documentation!D$39:D$50) + Documentation!D$51), "")</f>
        <v>1.3275608450843811E-2</v>
      </c>
      <c r="AC302" s="4">
        <f>IF($O302 = TRUE, EXP(MMULT($P302:$AA302, Documentation!E$39:E$50) + Documentation!E$51), "")</f>
        <v>0.67968739988345217</v>
      </c>
      <c r="AD302" s="4">
        <f>IF($O302 = TRUE, EXP(MMULT($P302:$AA302, Documentation!F$39:F$50) + Documentation!F$51), "")</f>
        <v>3.0971253823098441E-2</v>
      </c>
      <c r="AE302" s="4">
        <f>IF($O302 = TRUE, EXP(MMULT($P302:$AA302, Documentation!G$39:G$50) + Documentation!G$51), "")</f>
        <v>4.8364126090841679E-5</v>
      </c>
      <c r="AF302" s="14">
        <f>IF($O302 = TRUE, EXP(MMULT($P302:$AA302, Documentation!H$39:H$50) + Documentation!H$51), "")</f>
        <v>1.6883079940908926E-2</v>
      </c>
      <c r="AG302" s="30">
        <f t="shared" si="57"/>
        <v>1.7919048404196052E-2</v>
      </c>
      <c r="AH302" s="28">
        <f t="shared" si="58"/>
        <v>0.91742321742395205</v>
      </c>
      <c r="AI302" s="28">
        <f t="shared" si="59"/>
        <v>4.1804140160481167E-2</v>
      </c>
      <c r="AJ302" s="28">
        <f t="shared" si="60"/>
        <v>6.5280557170496303E-5</v>
      </c>
      <c r="AK302" s="33">
        <f t="shared" si="61"/>
        <v>2.2788313454200241E-2</v>
      </c>
      <c r="AL302" s="11">
        <f t="shared" si="62"/>
        <v>2</v>
      </c>
      <c r="AM302" s="14" t="str">
        <f>IF($O302 = TRUE, INDEX(Documentation!$M$9:$M$13, $AL302, 1), "")</f>
        <v>Cautious Consulters</v>
      </c>
      <c r="AN302" s="1"/>
      <c r="AO302" s="1"/>
      <c r="AP302" s="38">
        <v>1.79190484041961E-2</v>
      </c>
      <c r="AQ302" s="35">
        <v>0.91742321742395205</v>
      </c>
      <c r="AR302" s="35">
        <v>4.1804140160481201E-2</v>
      </c>
      <c r="AS302" s="35">
        <v>6.5280557170496601E-5</v>
      </c>
      <c r="AT302" s="35">
        <v>2.2788313454200199E-2</v>
      </c>
      <c r="AU302" s="14">
        <v>2</v>
      </c>
      <c r="AV302" s="4" t="b">
        <f t="shared" si="63"/>
        <v>1</v>
      </c>
      <c r="AW302" s="4" t="b">
        <f t="shared" si="64"/>
        <v>1</v>
      </c>
      <c r="AX302" s="4" t="b">
        <f t="shared" si="65"/>
        <v>1</v>
      </c>
      <c r="AY302" s="4" t="b">
        <f t="shared" si="66"/>
        <v>1</v>
      </c>
      <c r="AZ302" s="4" t="b">
        <f t="shared" si="67"/>
        <v>1</v>
      </c>
      <c r="BA302" s="4" t="b">
        <f t="shared" si="68"/>
        <v>1</v>
      </c>
      <c r="BB302" s="14" t="b">
        <f t="shared" si="69"/>
        <v>1</v>
      </c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x14ac:dyDescent="0.2">
      <c r="A303" s="1"/>
      <c r="B303" s="11" t="s">
        <v>458</v>
      </c>
      <c r="C303" s="4">
        <v>2</v>
      </c>
      <c r="D303" s="4">
        <v>1</v>
      </c>
      <c r="E303" s="4">
        <v>1</v>
      </c>
      <c r="F303" s="4">
        <v>3</v>
      </c>
      <c r="G303" s="4">
        <v>2</v>
      </c>
      <c r="H303" s="4">
        <v>4</v>
      </c>
      <c r="I303" s="4">
        <v>1</v>
      </c>
      <c r="J303" s="4">
        <v>4</v>
      </c>
      <c r="K303" s="4">
        <v>1</v>
      </c>
      <c r="L303" s="4">
        <v>4</v>
      </c>
      <c r="M303" s="4">
        <v>3</v>
      </c>
      <c r="N303" s="14">
        <v>1</v>
      </c>
      <c r="O303" s="25" t="b">
        <f t="shared" si="56"/>
        <v>1</v>
      </c>
      <c r="P303" s="11">
        <f>IF($O303 = TRUE, IF(ISBLANK(C303), "", INDEX('Individual UI'!$E$6:$H$6,1,C303)), "")</f>
        <v>-2</v>
      </c>
      <c r="Q303" s="4">
        <f>IF($O303 = TRUE, IF(ISBLANK(D303), "", INDEX('Individual UI'!$E$6:$H$6,1,D303)), "")</f>
        <v>-4</v>
      </c>
      <c r="R303" s="4">
        <f>IF($O303 = TRUE, IF(ISBLANK(E303), "", INDEX('Individual UI'!$E$6:$H$6,1,E303)), "")</f>
        <v>-4</v>
      </c>
      <c r="S303" s="4">
        <f>IF($O303 = TRUE, IF(ISBLANK(F303), "", INDEX('Individual UI'!$E$6:$H$6,1,F303)), "")</f>
        <v>2</v>
      </c>
      <c r="T303" s="4">
        <f>IF($O303 = TRUE, IF(ISBLANK(G303), "", INDEX('Individual UI'!$E$6:$H$6,1,G303)), "")</f>
        <v>-2</v>
      </c>
      <c r="U303" s="4">
        <f>IF($O303 = TRUE, IF(ISBLANK(H303), "", INDEX('Individual UI'!$E$6:$H$6,1,H303)), "")</f>
        <v>4</v>
      </c>
      <c r="V303" s="4">
        <f>IF($O303 = TRUE, IF(ISBLANK(I303), "", INDEX('Individual UI'!$E$6:$H$6,1,I303)), "")</f>
        <v>-4</v>
      </c>
      <c r="W303" s="4">
        <f>IF($O303 = TRUE, IF(ISBLANK(J303), "", INDEX('Individual UI'!$E$6:$H$6,1,J303)), "")</f>
        <v>4</v>
      </c>
      <c r="X303" s="4">
        <f>IF($O303 = TRUE, IF(ISBLANK(K303), "", INDEX('Individual UI'!$E$6:$H$6,1,K303)), "")</f>
        <v>-4</v>
      </c>
      <c r="Y303" s="4">
        <f>IF($O303 = TRUE, IF(ISBLANK(L303), "", INDEX('Individual UI'!$E$6:$H$6,1,L303)), "")</f>
        <v>4</v>
      </c>
      <c r="Z303" s="4">
        <f>IF($O303 = TRUE, IF(ISBLANK(M303), "", INDEX('Individual UI'!$E$6:$H$6,1,M303)), "")</f>
        <v>2</v>
      </c>
      <c r="AA303" s="14">
        <f>IF($O303 = TRUE, IF(ISBLANK(N303), "", INDEX('Individual UI'!$E$6:$H$6,1,N303)), "")</f>
        <v>-4</v>
      </c>
      <c r="AB303" s="11">
        <f>IF($O303 = TRUE, EXP(MMULT($P303:$AA303, Documentation!D$39:D$50) + Documentation!D$51), "")</f>
        <v>3.4380129138449879E-2</v>
      </c>
      <c r="AC303" s="4">
        <f>IF($O303 = TRUE, EXP(MMULT($P303:$AA303, Documentation!E$39:E$50) + Documentation!E$51), "")</f>
        <v>1.6607626770775375E-4</v>
      </c>
      <c r="AD303" s="4">
        <f>IF($O303 = TRUE, EXP(MMULT($P303:$AA303, Documentation!F$39:F$50) + Documentation!F$51), "")</f>
        <v>3.1661061709316485E-2</v>
      </c>
      <c r="AE303" s="4">
        <f>IF($O303 = TRUE, EXP(MMULT($P303:$AA303, Documentation!G$39:G$50) + Documentation!G$51), "")</f>
        <v>8.7430357839406198E-2</v>
      </c>
      <c r="AF303" s="14">
        <f>IF($O303 = TRUE, EXP(MMULT($P303:$AA303, Documentation!H$39:H$50) + Documentation!H$51), "")</f>
        <v>6.4603901625306069E-3</v>
      </c>
      <c r="AG303" s="30">
        <f t="shared" si="57"/>
        <v>0.21474425596867366</v>
      </c>
      <c r="AH303" s="28">
        <f t="shared" si="58"/>
        <v>1.0373412036742526E-3</v>
      </c>
      <c r="AI303" s="28">
        <f t="shared" si="59"/>
        <v>0.19776048869873397</v>
      </c>
      <c r="AJ303" s="28">
        <f t="shared" si="60"/>
        <v>0.54610519546596181</v>
      </c>
      <c r="AK303" s="33">
        <f t="shared" si="61"/>
        <v>4.0352718662956297E-2</v>
      </c>
      <c r="AL303" s="11">
        <f t="shared" si="62"/>
        <v>4</v>
      </c>
      <c r="AM303" s="14" t="str">
        <f>IF($O303 = TRUE, INDEX(Documentation!$M$9:$M$13, $AL303, 1), "")</f>
        <v>Financially Pressured</v>
      </c>
      <c r="AN303" s="1"/>
      <c r="AO303" s="1"/>
      <c r="AP303" s="38">
        <v>0.214744255968674</v>
      </c>
      <c r="AQ303" s="35">
        <v>1.0373412036742201E-3</v>
      </c>
      <c r="AR303" s="35">
        <v>0.19776048869873</v>
      </c>
      <c r="AS303" s="35">
        <v>0.54610519546596603</v>
      </c>
      <c r="AT303" s="35">
        <v>4.03527186629557E-2</v>
      </c>
      <c r="AU303" s="14">
        <v>4</v>
      </c>
      <c r="AV303" s="4" t="b">
        <f t="shared" si="63"/>
        <v>1</v>
      </c>
      <c r="AW303" s="4" t="b">
        <f t="shared" si="64"/>
        <v>1</v>
      </c>
      <c r="AX303" s="4" t="b">
        <f t="shared" si="65"/>
        <v>1</v>
      </c>
      <c r="AY303" s="4" t="b">
        <f t="shared" si="66"/>
        <v>1</v>
      </c>
      <c r="AZ303" s="4" t="b">
        <f t="shared" si="67"/>
        <v>1</v>
      </c>
      <c r="BA303" s="4" t="b">
        <f t="shared" si="68"/>
        <v>1</v>
      </c>
      <c r="BB303" s="14" t="b">
        <f t="shared" si="69"/>
        <v>1</v>
      </c>
      <c r="BC303" s="1"/>
      <c r="BD303" s="1"/>
      <c r="BE303" s="1"/>
      <c r="BF303" s="1"/>
      <c r="BG303" s="1"/>
      <c r="BH303" s="1"/>
      <c r="BI303" s="1"/>
      <c r="BJ303" s="1"/>
      <c r="BK303" s="1"/>
      <c r="BL303" s="1"/>
    </row>
    <row r="304" spans="1:64" x14ac:dyDescent="0.2">
      <c r="A304" s="1"/>
      <c r="B304" s="11" t="s">
        <v>459</v>
      </c>
      <c r="C304" s="4">
        <v>3</v>
      </c>
      <c r="D304" s="4">
        <v>3</v>
      </c>
      <c r="E304" s="4">
        <v>3</v>
      </c>
      <c r="F304" s="4">
        <v>1</v>
      </c>
      <c r="G304" s="4">
        <v>2</v>
      </c>
      <c r="H304" s="4">
        <v>2</v>
      </c>
      <c r="I304" s="4">
        <v>1</v>
      </c>
      <c r="J304" s="4">
        <v>4</v>
      </c>
      <c r="K304" s="4">
        <v>2</v>
      </c>
      <c r="L304" s="4">
        <v>4</v>
      </c>
      <c r="M304" s="4">
        <v>3</v>
      </c>
      <c r="N304" s="14">
        <v>4</v>
      </c>
      <c r="O304" s="25" t="b">
        <f t="shared" si="56"/>
        <v>1</v>
      </c>
      <c r="P304" s="11">
        <f>IF($O304 = TRUE, IF(ISBLANK(C304), "", INDEX('Individual UI'!$E$6:$H$6,1,C304)), "")</f>
        <v>2</v>
      </c>
      <c r="Q304" s="4">
        <f>IF($O304 = TRUE, IF(ISBLANK(D304), "", INDEX('Individual UI'!$E$6:$H$6,1,D304)), "")</f>
        <v>2</v>
      </c>
      <c r="R304" s="4">
        <f>IF($O304 = TRUE, IF(ISBLANK(E304), "", INDEX('Individual UI'!$E$6:$H$6,1,E304)), "")</f>
        <v>2</v>
      </c>
      <c r="S304" s="4">
        <f>IF($O304 = TRUE, IF(ISBLANK(F304), "", INDEX('Individual UI'!$E$6:$H$6,1,F304)), "")</f>
        <v>-4</v>
      </c>
      <c r="T304" s="4">
        <f>IF($O304 = TRUE, IF(ISBLANK(G304), "", INDEX('Individual UI'!$E$6:$H$6,1,G304)), "")</f>
        <v>-2</v>
      </c>
      <c r="U304" s="4">
        <f>IF($O304 = TRUE, IF(ISBLANK(H304), "", INDEX('Individual UI'!$E$6:$H$6,1,H304)), "")</f>
        <v>-2</v>
      </c>
      <c r="V304" s="4">
        <f>IF($O304 = TRUE, IF(ISBLANK(I304), "", INDEX('Individual UI'!$E$6:$H$6,1,I304)), "")</f>
        <v>-4</v>
      </c>
      <c r="W304" s="4">
        <f>IF($O304 = TRUE, IF(ISBLANK(J304), "", INDEX('Individual UI'!$E$6:$H$6,1,J304)), "")</f>
        <v>4</v>
      </c>
      <c r="X304" s="4">
        <f>IF($O304 = TRUE, IF(ISBLANK(K304), "", INDEX('Individual UI'!$E$6:$H$6,1,K304)), "")</f>
        <v>-2</v>
      </c>
      <c r="Y304" s="4">
        <f>IF($O304 = TRUE, IF(ISBLANK(L304), "", INDEX('Individual UI'!$E$6:$H$6,1,L304)), "")</f>
        <v>4</v>
      </c>
      <c r="Z304" s="4">
        <f>IF($O304 = TRUE, IF(ISBLANK(M304), "", INDEX('Individual UI'!$E$6:$H$6,1,M304)), "")</f>
        <v>2</v>
      </c>
      <c r="AA304" s="14">
        <f>IF($O304 = TRUE, IF(ISBLANK(N304), "", INDEX('Individual UI'!$E$6:$H$6,1,N304)), "")</f>
        <v>4</v>
      </c>
      <c r="AB304" s="11">
        <f>IF($O304 = TRUE, EXP(MMULT($P304:$AA304, Documentation!D$39:D$50) + Documentation!D$51), "")</f>
        <v>2.2075154535033557E-3</v>
      </c>
      <c r="AC304" s="4">
        <f>IF($O304 = TRUE, EXP(MMULT($P304:$AA304, Documentation!E$39:E$50) + Documentation!E$51), "")</f>
        <v>1.5621125285207655</v>
      </c>
      <c r="AD304" s="4">
        <f>IF($O304 = TRUE, EXP(MMULT($P304:$AA304, Documentation!F$39:F$50) + Documentation!F$51), "")</f>
        <v>0.58282039407914199</v>
      </c>
      <c r="AE304" s="4">
        <f>IF($O304 = TRUE, EXP(MMULT($P304:$AA304, Documentation!G$39:G$50) + Documentation!G$51), "")</f>
        <v>4.1386678840246949E-4</v>
      </c>
      <c r="AF304" s="14">
        <f>IF($O304 = TRUE, EXP(MMULT($P304:$AA304, Documentation!H$39:H$50) + Documentation!H$51), "")</f>
        <v>5.5825346470629381E-2</v>
      </c>
      <c r="AG304" s="30">
        <f t="shared" si="57"/>
        <v>1.001877026588881E-3</v>
      </c>
      <c r="AH304" s="28">
        <f t="shared" si="58"/>
        <v>0.7089620381990428</v>
      </c>
      <c r="AI304" s="28">
        <f t="shared" si="59"/>
        <v>0.26451201622561282</v>
      </c>
      <c r="AJ304" s="28">
        <f t="shared" si="60"/>
        <v>1.8783271786863867E-4</v>
      </c>
      <c r="AK304" s="33">
        <f t="shared" si="61"/>
        <v>2.5336235830886896E-2</v>
      </c>
      <c r="AL304" s="11">
        <f t="shared" si="62"/>
        <v>2</v>
      </c>
      <c r="AM304" s="14" t="str">
        <f>IF($O304 = TRUE, INDEX(Documentation!$M$9:$M$13, $AL304, 1), "")</f>
        <v>Cautious Consulters</v>
      </c>
      <c r="AN304" s="1"/>
      <c r="AO304" s="1"/>
      <c r="AP304" s="38">
        <v>1.0018770265888899E-3</v>
      </c>
      <c r="AQ304" s="35">
        <v>0.70896203819904102</v>
      </c>
      <c r="AR304" s="35">
        <v>0.26451201622561499</v>
      </c>
      <c r="AS304" s="35">
        <v>1.8783271786863701E-4</v>
      </c>
      <c r="AT304" s="35">
        <v>2.53362358308869E-2</v>
      </c>
      <c r="AU304" s="14">
        <v>2</v>
      </c>
      <c r="AV304" s="4" t="b">
        <f t="shared" si="63"/>
        <v>1</v>
      </c>
      <c r="AW304" s="4" t="b">
        <f t="shared" si="64"/>
        <v>1</v>
      </c>
      <c r="AX304" s="4" t="b">
        <f t="shared" si="65"/>
        <v>1</v>
      </c>
      <c r="AY304" s="4" t="b">
        <f t="shared" si="66"/>
        <v>1</v>
      </c>
      <c r="AZ304" s="4" t="b">
        <f t="shared" si="67"/>
        <v>1</v>
      </c>
      <c r="BA304" s="4" t="b">
        <f t="shared" si="68"/>
        <v>1</v>
      </c>
      <c r="BB304" s="14" t="b">
        <f t="shared" si="69"/>
        <v>1</v>
      </c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x14ac:dyDescent="0.2">
      <c r="A305" s="1"/>
      <c r="B305" s="11" t="s">
        <v>460</v>
      </c>
      <c r="C305" s="4">
        <v>2</v>
      </c>
      <c r="D305" s="4">
        <v>1</v>
      </c>
      <c r="E305" s="4">
        <v>1</v>
      </c>
      <c r="F305" s="4">
        <v>2</v>
      </c>
      <c r="G305" s="4">
        <v>1</v>
      </c>
      <c r="H305" s="4">
        <v>2</v>
      </c>
      <c r="I305" s="4">
        <v>4</v>
      </c>
      <c r="J305" s="4">
        <v>2</v>
      </c>
      <c r="K305" s="4">
        <v>3</v>
      </c>
      <c r="L305" s="4">
        <v>1</v>
      </c>
      <c r="M305" s="4">
        <v>2</v>
      </c>
      <c r="N305" s="14">
        <v>2</v>
      </c>
      <c r="O305" s="25" t="b">
        <f t="shared" si="56"/>
        <v>1</v>
      </c>
      <c r="P305" s="11">
        <f>IF($O305 = TRUE, IF(ISBLANK(C305), "", INDEX('Individual UI'!$E$6:$H$6,1,C305)), "")</f>
        <v>-2</v>
      </c>
      <c r="Q305" s="4">
        <f>IF($O305 = TRUE, IF(ISBLANK(D305), "", INDEX('Individual UI'!$E$6:$H$6,1,D305)), "")</f>
        <v>-4</v>
      </c>
      <c r="R305" s="4">
        <f>IF($O305 = TRUE, IF(ISBLANK(E305), "", INDEX('Individual UI'!$E$6:$H$6,1,E305)), "")</f>
        <v>-4</v>
      </c>
      <c r="S305" s="4">
        <f>IF($O305 = TRUE, IF(ISBLANK(F305), "", INDEX('Individual UI'!$E$6:$H$6,1,F305)), "")</f>
        <v>-2</v>
      </c>
      <c r="T305" s="4">
        <f>IF($O305 = TRUE, IF(ISBLANK(G305), "", INDEX('Individual UI'!$E$6:$H$6,1,G305)), "")</f>
        <v>-4</v>
      </c>
      <c r="U305" s="4">
        <f>IF($O305 = TRUE, IF(ISBLANK(H305), "", INDEX('Individual UI'!$E$6:$H$6,1,H305)), "")</f>
        <v>-2</v>
      </c>
      <c r="V305" s="4">
        <f>IF($O305 = TRUE, IF(ISBLANK(I305), "", INDEX('Individual UI'!$E$6:$H$6,1,I305)), "")</f>
        <v>4</v>
      </c>
      <c r="W305" s="4">
        <f>IF($O305 = TRUE, IF(ISBLANK(J305), "", INDEX('Individual UI'!$E$6:$H$6,1,J305)), "")</f>
        <v>-2</v>
      </c>
      <c r="X305" s="4">
        <f>IF($O305 = TRUE, IF(ISBLANK(K305), "", INDEX('Individual UI'!$E$6:$H$6,1,K305)), "")</f>
        <v>2</v>
      </c>
      <c r="Y305" s="4">
        <f>IF($O305 = TRUE, IF(ISBLANK(L305), "", INDEX('Individual UI'!$E$6:$H$6,1,L305)), "")</f>
        <v>-4</v>
      </c>
      <c r="Z305" s="4">
        <f>IF($O305 = TRUE, IF(ISBLANK(M305), "", INDEX('Individual UI'!$E$6:$H$6,1,M305)), "")</f>
        <v>-2</v>
      </c>
      <c r="AA305" s="14">
        <f>IF($O305 = TRUE, IF(ISBLANK(N305), "", INDEX('Individual UI'!$E$6:$H$6,1,N305)), "")</f>
        <v>-2</v>
      </c>
      <c r="AB305" s="11">
        <f>IF($O305 = TRUE, EXP(MMULT($P305:$AA305, Documentation!D$39:D$50) + Documentation!D$51), "")</f>
        <v>20.777054598166366</v>
      </c>
      <c r="AC305" s="4">
        <f>IF($O305 = TRUE, EXP(MMULT($P305:$AA305, Documentation!E$39:E$50) + Documentation!E$51), "")</f>
        <v>1.8335737688229738E-4</v>
      </c>
      <c r="AD305" s="4">
        <f>IF($O305 = TRUE, EXP(MMULT($P305:$AA305, Documentation!F$39:F$50) + Documentation!F$51), "")</f>
        <v>1.2985492909443303E-4</v>
      </c>
      <c r="AE305" s="4">
        <f>IF($O305 = TRUE, EXP(MMULT($P305:$AA305, Documentation!G$39:G$50) + Documentation!G$51), "")</f>
        <v>2.9149276023125888E-4</v>
      </c>
      <c r="AF305" s="14">
        <f>IF($O305 = TRUE, EXP(MMULT($P305:$AA305, Documentation!H$39:H$50) + Documentation!H$51), "")</f>
        <v>6.0083412192400104E-6</v>
      </c>
      <c r="AG305" s="30">
        <f t="shared" si="57"/>
        <v>0.99997060721701547</v>
      </c>
      <c r="AH305" s="28">
        <f t="shared" si="58"/>
        <v>8.8247343545456826E-6</v>
      </c>
      <c r="AI305" s="28">
        <f t="shared" si="59"/>
        <v>6.2497362984329073E-6</v>
      </c>
      <c r="AJ305" s="28">
        <f t="shared" si="60"/>
        <v>1.4029139263730873E-5</v>
      </c>
      <c r="AK305" s="33">
        <f t="shared" si="61"/>
        <v>2.8917306776970656E-7</v>
      </c>
      <c r="AL305" s="11">
        <f t="shared" si="62"/>
        <v>1</v>
      </c>
      <c r="AM305" s="14" t="str">
        <f>IF($O305 = TRUE, INDEX(Documentation!$M$9:$M$13, $AL305, 1), "")</f>
        <v>Decisive Pursuers</v>
      </c>
      <c r="AN305" s="1"/>
      <c r="AO305" s="1"/>
      <c r="AP305" s="38">
        <v>0.99997060721701603</v>
      </c>
      <c r="AQ305" s="35">
        <v>8.8247343545458097E-6</v>
      </c>
      <c r="AR305" s="35">
        <v>6.2497362984329497E-6</v>
      </c>
      <c r="AS305" s="35">
        <v>1.4029139263731E-5</v>
      </c>
      <c r="AT305" s="35">
        <v>2.8917306776970799E-7</v>
      </c>
      <c r="AU305" s="14">
        <v>1</v>
      </c>
      <c r="AV305" s="4" t="b">
        <f t="shared" si="63"/>
        <v>1</v>
      </c>
      <c r="AW305" s="4" t="b">
        <f t="shared" si="64"/>
        <v>1</v>
      </c>
      <c r="AX305" s="4" t="b">
        <f t="shared" si="65"/>
        <v>1</v>
      </c>
      <c r="AY305" s="4" t="b">
        <f t="shared" si="66"/>
        <v>1</v>
      </c>
      <c r="AZ305" s="4" t="b">
        <f t="shared" si="67"/>
        <v>1</v>
      </c>
      <c r="BA305" s="4" t="b">
        <f t="shared" si="68"/>
        <v>1</v>
      </c>
      <c r="BB305" s="14" t="b">
        <f t="shared" si="69"/>
        <v>1</v>
      </c>
      <c r="BC305" s="1"/>
      <c r="BD305" s="1"/>
      <c r="BE305" s="1"/>
      <c r="BF305" s="1"/>
      <c r="BG305" s="1"/>
      <c r="BH305" s="1"/>
      <c r="BI305" s="1"/>
      <c r="BJ305" s="1"/>
      <c r="BK305" s="1"/>
      <c r="BL305" s="1"/>
    </row>
    <row r="306" spans="1:64" x14ac:dyDescent="0.2">
      <c r="A306" s="1"/>
      <c r="B306" s="11" t="s">
        <v>461</v>
      </c>
      <c r="C306" s="4">
        <v>3</v>
      </c>
      <c r="D306" s="4">
        <v>2</v>
      </c>
      <c r="E306" s="4">
        <v>3</v>
      </c>
      <c r="F306" s="4">
        <v>1</v>
      </c>
      <c r="G306" s="4">
        <v>4</v>
      </c>
      <c r="H306" s="4">
        <v>4</v>
      </c>
      <c r="I306" s="4">
        <v>1</v>
      </c>
      <c r="J306" s="4">
        <v>2</v>
      </c>
      <c r="K306" s="4">
        <v>4</v>
      </c>
      <c r="L306" s="4">
        <v>2</v>
      </c>
      <c r="M306" s="4">
        <v>1</v>
      </c>
      <c r="N306" s="14">
        <v>1</v>
      </c>
      <c r="O306" s="25" t="b">
        <f t="shared" si="56"/>
        <v>1</v>
      </c>
      <c r="P306" s="11">
        <f>IF($O306 = TRUE, IF(ISBLANK(C306), "", INDEX('Individual UI'!$E$6:$H$6,1,C306)), "")</f>
        <v>2</v>
      </c>
      <c r="Q306" s="4">
        <f>IF($O306 = TRUE, IF(ISBLANK(D306), "", INDEX('Individual UI'!$E$6:$H$6,1,D306)), "")</f>
        <v>-2</v>
      </c>
      <c r="R306" s="4">
        <f>IF($O306 = TRUE, IF(ISBLANK(E306), "", INDEX('Individual UI'!$E$6:$H$6,1,E306)), "")</f>
        <v>2</v>
      </c>
      <c r="S306" s="4">
        <f>IF($O306 = TRUE, IF(ISBLANK(F306), "", INDEX('Individual UI'!$E$6:$H$6,1,F306)), "")</f>
        <v>-4</v>
      </c>
      <c r="T306" s="4">
        <f>IF($O306 = TRUE, IF(ISBLANK(G306), "", INDEX('Individual UI'!$E$6:$H$6,1,G306)), "")</f>
        <v>4</v>
      </c>
      <c r="U306" s="4">
        <f>IF($O306 = TRUE, IF(ISBLANK(H306), "", INDEX('Individual UI'!$E$6:$H$6,1,H306)), "")</f>
        <v>4</v>
      </c>
      <c r="V306" s="4">
        <f>IF($O306 = TRUE, IF(ISBLANK(I306), "", INDEX('Individual UI'!$E$6:$H$6,1,I306)), "")</f>
        <v>-4</v>
      </c>
      <c r="W306" s="4">
        <f>IF($O306 = TRUE, IF(ISBLANK(J306), "", INDEX('Individual UI'!$E$6:$H$6,1,J306)), "")</f>
        <v>-2</v>
      </c>
      <c r="X306" s="4">
        <f>IF($O306 = TRUE, IF(ISBLANK(K306), "", INDEX('Individual UI'!$E$6:$H$6,1,K306)), "")</f>
        <v>4</v>
      </c>
      <c r="Y306" s="4">
        <f>IF($O306 = TRUE, IF(ISBLANK(L306), "", INDEX('Individual UI'!$E$6:$H$6,1,L306)), "")</f>
        <v>-2</v>
      </c>
      <c r="Z306" s="4">
        <f>IF($O306 = TRUE, IF(ISBLANK(M306), "", INDEX('Individual UI'!$E$6:$H$6,1,M306)), "")</f>
        <v>-4</v>
      </c>
      <c r="AA306" s="14">
        <f>IF($O306 = TRUE, IF(ISBLANK(N306), "", INDEX('Individual UI'!$E$6:$H$6,1,N306)), "")</f>
        <v>-4</v>
      </c>
      <c r="AB306" s="11">
        <f>IF($O306 = TRUE, EXP(MMULT($P306:$AA306, Documentation!D$39:D$50) + Documentation!D$51), "")</f>
        <v>4.988686721255995E-4</v>
      </c>
      <c r="AC306" s="4">
        <f>IF($O306 = TRUE, EXP(MMULT($P306:$AA306, Documentation!E$39:E$50) + Documentation!E$51), "")</f>
        <v>7.2456813688435429E-3</v>
      </c>
      <c r="AD306" s="4">
        <f>IF($O306 = TRUE, EXP(MMULT($P306:$AA306, Documentation!F$39:F$50) + Documentation!F$51), "")</f>
        <v>8.3983339706632991E-4</v>
      </c>
      <c r="AE306" s="4">
        <f>IF($O306 = TRUE, EXP(MMULT($P306:$AA306, Documentation!G$39:G$50) + Documentation!G$51), "")</f>
        <v>4.993730488979824</v>
      </c>
      <c r="AF306" s="14">
        <f>IF($O306 = TRUE, EXP(MMULT($P306:$AA306, Documentation!H$39:H$50) + Documentation!H$51), "")</f>
        <v>0.2775810357132924</v>
      </c>
      <c r="AG306" s="30">
        <f t="shared" si="57"/>
        <v>9.4484565757694408E-5</v>
      </c>
      <c r="AH306" s="28">
        <f t="shared" si="58"/>
        <v>1.3723151923667736E-3</v>
      </c>
      <c r="AI306" s="28">
        <f t="shared" si="59"/>
        <v>1.5906249132165059E-4</v>
      </c>
      <c r="AJ306" s="28">
        <f t="shared" si="60"/>
        <v>0.94580093544824861</v>
      </c>
      <c r="AK306" s="33">
        <f t="shared" si="61"/>
        <v>5.257320230230518E-2</v>
      </c>
      <c r="AL306" s="11">
        <f t="shared" si="62"/>
        <v>4</v>
      </c>
      <c r="AM306" s="14" t="str">
        <f>IF($O306 = TRUE, INDEX(Documentation!$M$9:$M$13, $AL306, 1), "")</f>
        <v>Financially Pressured</v>
      </c>
      <c r="AN306" s="1"/>
      <c r="AO306" s="1"/>
      <c r="AP306" s="38">
        <v>9.4484565757694801E-5</v>
      </c>
      <c r="AQ306" s="35">
        <v>1.37231519236681E-3</v>
      </c>
      <c r="AR306" s="35">
        <v>1.5906249132165601E-4</v>
      </c>
      <c r="AS306" s="35">
        <v>0.94580093544824695</v>
      </c>
      <c r="AT306" s="35">
        <v>5.2573202302306797E-2</v>
      </c>
      <c r="AU306" s="14">
        <v>4</v>
      </c>
      <c r="AV306" s="4" t="b">
        <f t="shared" si="63"/>
        <v>1</v>
      </c>
      <c r="AW306" s="4" t="b">
        <f t="shared" si="64"/>
        <v>1</v>
      </c>
      <c r="AX306" s="4" t="b">
        <f t="shared" si="65"/>
        <v>1</v>
      </c>
      <c r="AY306" s="4" t="b">
        <f t="shared" si="66"/>
        <v>1</v>
      </c>
      <c r="AZ306" s="4" t="b">
        <f t="shared" si="67"/>
        <v>1</v>
      </c>
      <c r="BA306" s="4" t="b">
        <f t="shared" si="68"/>
        <v>1</v>
      </c>
      <c r="BB306" s="14" t="b">
        <f t="shared" si="69"/>
        <v>1</v>
      </c>
      <c r="BC306" s="1"/>
      <c r="BD306" s="1"/>
      <c r="BE306" s="1"/>
      <c r="BF306" s="1"/>
      <c r="BG306" s="1"/>
      <c r="BH306" s="1"/>
      <c r="BI306" s="1"/>
      <c r="BJ306" s="1"/>
      <c r="BK306" s="1"/>
      <c r="BL306" s="1"/>
    </row>
    <row r="307" spans="1:64" x14ac:dyDescent="0.2">
      <c r="A307" s="1"/>
      <c r="B307" s="11" t="s">
        <v>462</v>
      </c>
      <c r="C307" s="4">
        <v>3</v>
      </c>
      <c r="D307" s="4">
        <v>4</v>
      </c>
      <c r="E307" s="4">
        <v>4</v>
      </c>
      <c r="F307" s="4">
        <v>1</v>
      </c>
      <c r="G307" s="4">
        <v>4</v>
      </c>
      <c r="H307" s="4">
        <v>4</v>
      </c>
      <c r="I307" s="4">
        <v>1</v>
      </c>
      <c r="J307" s="4">
        <v>2</v>
      </c>
      <c r="K307" s="4">
        <v>1</v>
      </c>
      <c r="L307" s="4">
        <v>1</v>
      </c>
      <c r="M307" s="4">
        <v>1</v>
      </c>
      <c r="N307" s="14">
        <v>2</v>
      </c>
      <c r="O307" s="25" t="b">
        <f t="shared" si="56"/>
        <v>1</v>
      </c>
      <c r="P307" s="11">
        <f>IF($O307 = TRUE, IF(ISBLANK(C307), "", INDEX('Individual UI'!$E$6:$H$6,1,C307)), "")</f>
        <v>2</v>
      </c>
      <c r="Q307" s="4">
        <f>IF($O307 = TRUE, IF(ISBLANK(D307), "", INDEX('Individual UI'!$E$6:$H$6,1,D307)), "")</f>
        <v>4</v>
      </c>
      <c r="R307" s="4">
        <f>IF($O307 = TRUE, IF(ISBLANK(E307), "", INDEX('Individual UI'!$E$6:$H$6,1,E307)), "")</f>
        <v>4</v>
      </c>
      <c r="S307" s="4">
        <f>IF($O307 = TRUE, IF(ISBLANK(F307), "", INDEX('Individual UI'!$E$6:$H$6,1,F307)), "")</f>
        <v>-4</v>
      </c>
      <c r="T307" s="4">
        <f>IF($O307 = TRUE, IF(ISBLANK(G307), "", INDEX('Individual UI'!$E$6:$H$6,1,G307)), "")</f>
        <v>4</v>
      </c>
      <c r="U307" s="4">
        <f>IF($O307 = TRUE, IF(ISBLANK(H307), "", INDEX('Individual UI'!$E$6:$H$6,1,H307)), "")</f>
        <v>4</v>
      </c>
      <c r="V307" s="4">
        <f>IF($O307 = TRUE, IF(ISBLANK(I307), "", INDEX('Individual UI'!$E$6:$H$6,1,I307)), "")</f>
        <v>-4</v>
      </c>
      <c r="W307" s="4">
        <f>IF($O307 = TRUE, IF(ISBLANK(J307), "", INDEX('Individual UI'!$E$6:$H$6,1,J307)), "")</f>
        <v>-2</v>
      </c>
      <c r="X307" s="4">
        <f>IF($O307 = TRUE, IF(ISBLANK(K307), "", INDEX('Individual UI'!$E$6:$H$6,1,K307)), "")</f>
        <v>-4</v>
      </c>
      <c r="Y307" s="4">
        <f>IF($O307 = TRUE, IF(ISBLANK(L307), "", INDEX('Individual UI'!$E$6:$H$6,1,L307)), "")</f>
        <v>-4</v>
      </c>
      <c r="Z307" s="4">
        <f>IF($O307 = TRUE, IF(ISBLANK(M307), "", INDEX('Individual UI'!$E$6:$H$6,1,M307)), "")</f>
        <v>-4</v>
      </c>
      <c r="AA307" s="14">
        <f>IF($O307 = TRUE, IF(ISBLANK(N307), "", INDEX('Individual UI'!$E$6:$H$6,1,N307)), "")</f>
        <v>-2</v>
      </c>
      <c r="AB307" s="11">
        <f>IF($O307 = TRUE, EXP(MMULT($P307:$AA307, Documentation!D$39:D$50) + Documentation!D$51), "")</f>
        <v>1.6738729173900279E-4</v>
      </c>
      <c r="AC307" s="4">
        <f>IF($O307 = TRUE, EXP(MMULT($P307:$AA307, Documentation!E$39:E$50) + Documentation!E$51), "")</f>
        <v>1.5812516999632514E-2</v>
      </c>
      <c r="AD307" s="4">
        <f>IF($O307 = TRUE, EXP(MMULT($P307:$AA307, Documentation!F$39:F$50) + Documentation!F$51), "")</f>
        <v>1.522971124933264E-3</v>
      </c>
      <c r="AE307" s="4">
        <f>IF($O307 = TRUE, EXP(MMULT($P307:$AA307, Documentation!G$39:G$50) + Documentation!G$51), "")</f>
        <v>79.851919302738338</v>
      </c>
      <c r="AF307" s="14">
        <f>IF($O307 = TRUE, EXP(MMULT($P307:$AA307, Documentation!H$39:H$50) + Documentation!H$51), "")</f>
        <v>31.222905599253963</v>
      </c>
      <c r="AG307" s="30">
        <f t="shared" si="57"/>
        <v>1.5067403401105271E-6</v>
      </c>
      <c r="AH307" s="28">
        <f t="shared" si="58"/>
        <v>1.4233671501883951E-4</v>
      </c>
      <c r="AI307" s="28">
        <f t="shared" si="59"/>
        <v>1.3709057640639075E-5</v>
      </c>
      <c r="AJ307" s="28">
        <f t="shared" si="60"/>
        <v>0.71878878497113263</v>
      </c>
      <c r="AK307" s="33">
        <f t="shared" si="61"/>
        <v>0.28105366251586783</v>
      </c>
      <c r="AL307" s="11">
        <f t="shared" si="62"/>
        <v>4</v>
      </c>
      <c r="AM307" s="14" t="str">
        <f>IF($O307 = TRUE, INDEX(Documentation!$M$9:$M$13, $AL307, 1), "")</f>
        <v>Financially Pressured</v>
      </c>
      <c r="AN307" s="1"/>
      <c r="AO307" s="1"/>
      <c r="AP307" s="38">
        <v>1.5067403401105301E-6</v>
      </c>
      <c r="AQ307" s="35">
        <v>1.4233671501884401E-4</v>
      </c>
      <c r="AR307" s="35">
        <v>1.37090576406397E-5</v>
      </c>
      <c r="AS307" s="35">
        <v>0.71878878497112497</v>
      </c>
      <c r="AT307" s="35">
        <v>0.28105366251587499</v>
      </c>
      <c r="AU307" s="14">
        <v>4</v>
      </c>
      <c r="AV307" s="4" t="b">
        <f t="shared" si="63"/>
        <v>1</v>
      </c>
      <c r="AW307" s="4" t="b">
        <f t="shared" si="64"/>
        <v>1</v>
      </c>
      <c r="AX307" s="4" t="b">
        <f t="shared" si="65"/>
        <v>1</v>
      </c>
      <c r="AY307" s="4" t="b">
        <f t="shared" si="66"/>
        <v>1</v>
      </c>
      <c r="AZ307" s="4" t="b">
        <f t="shared" si="67"/>
        <v>1</v>
      </c>
      <c r="BA307" s="4" t="b">
        <f t="shared" si="68"/>
        <v>1</v>
      </c>
      <c r="BB307" s="14" t="b">
        <f t="shared" si="69"/>
        <v>1</v>
      </c>
      <c r="BC307" s="1"/>
      <c r="BD307" s="1"/>
      <c r="BE307" s="1"/>
      <c r="BF307" s="1"/>
      <c r="BG307" s="1"/>
      <c r="BH307" s="1"/>
      <c r="BI307" s="1"/>
      <c r="BJ307" s="1"/>
      <c r="BK307" s="1"/>
      <c r="BL307" s="1"/>
    </row>
    <row r="308" spans="1:64" x14ac:dyDescent="0.2">
      <c r="A308" s="1"/>
      <c r="B308" s="11" t="s">
        <v>463</v>
      </c>
      <c r="C308" s="4">
        <v>1</v>
      </c>
      <c r="D308" s="4">
        <v>3</v>
      </c>
      <c r="E308" s="4">
        <v>3</v>
      </c>
      <c r="F308" s="4">
        <v>1</v>
      </c>
      <c r="G308" s="4">
        <v>3</v>
      </c>
      <c r="H308" s="4">
        <v>1</v>
      </c>
      <c r="I308" s="4">
        <v>3</v>
      </c>
      <c r="J308" s="4">
        <v>3</v>
      </c>
      <c r="K308" s="4">
        <v>4</v>
      </c>
      <c r="L308" s="4">
        <v>2</v>
      </c>
      <c r="M308" s="4">
        <v>4</v>
      </c>
      <c r="N308" s="14">
        <v>4</v>
      </c>
      <c r="O308" s="25" t="b">
        <f t="shared" si="56"/>
        <v>1</v>
      </c>
      <c r="P308" s="11">
        <f>IF($O308 = TRUE, IF(ISBLANK(C308), "", INDEX('Individual UI'!$E$6:$H$6,1,C308)), "")</f>
        <v>-4</v>
      </c>
      <c r="Q308" s="4">
        <f>IF($O308 = TRUE, IF(ISBLANK(D308), "", INDEX('Individual UI'!$E$6:$H$6,1,D308)), "")</f>
        <v>2</v>
      </c>
      <c r="R308" s="4">
        <f>IF($O308 = TRUE, IF(ISBLANK(E308), "", INDEX('Individual UI'!$E$6:$H$6,1,E308)), "")</f>
        <v>2</v>
      </c>
      <c r="S308" s="4">
        <f>IF($O308 = TRUE, IF(ISBLANK(F308), "", INDEX('Individual UI'!$E$6:$H$6,1,F308)), "")</f>
        <v>-4</v>
      </c>
      <c r="T308" s="4">
        <f>IF($O308 = TRUE, IF(ISBLANK(G308), "", INDEX('Individual UI'!$E$6:$H$6,1,G308)), "")</f>
        <v>2</v>
      </c>
      <c r="U308" s="4">
        <f>IF($O308 = TRUE, IF(ISBLANK(H308), "", INDEX('Individual UI'!$E$6:$H$6,1,H308)), "")</f>
        <v>-4</v>
      </c>
      <c r="V308" s="4">
        <f>IF($O308 = TRUE, IF(ISBLANK(I308), "", INDEX('Individual UI'!$E$6:$H$6,1,I308)), "")</f>
        <v>2</v>
      </c>
      <c r="W308" s="4">
        <f>IF($O308 = TRUE, IF(ISBLANK(J308), "", INDEX('Individual UI'!$E$6:$H$6,1,J308)), "")</f>
        <v>2</v>
      </c>
      <c r="X308" s="4">
        <f>IF($O308 = TRUE, IF(ISBLANK(K308), "", INDEX('Individual UI'!$E$6:$H$6,1,K308)), "")</f>
        <v>4</v>
      </c>
      <c r="Y308" s="4">
        <f>IF($O308 = TRUE, IF(ISBLANK(L308), "", INDEX('Individual UI'!$E$6:$H$6,1,L308)), "")</f>
        <v>-2</v>
      </c>
      <c r="Z308" s="4">
        <f>IF($O308 = TRUE, IF(ISBLANK(M308), "", INDEX('Individual UI'!$E$6:$H$6,1,M308)), "")</f>
        <v>4</v>
      </c>
      <c r="AA308" s="14">
        <f>IF($O308 = TRUE, IF(ISBLANK(N308), "", INDEX('Individual UI'!$E$6:$H$6,1,N308)), "")</f>
        <v>4</v>
      </c>
      <c r="AB308" s="11">
        <f>IF($O308 = TRUE, EXP(MMULT($P308:$AA308, Documentation!D$39:D$50) + Documentation!D$51), "")</f>
        <v>1.0063217374663258E-2</v>
      </c>
      <c r="AC308" s="4">
        <f>IF($O308 = TRUE, EXP(MMULT($P308:$AA308, Documentation!E$39:E$50) + Documentation!E$51), "")</f>
        <v>0.31151568885341963</v>
      </c>
      <c r="AD308" s="4">
        <f>IF($O308 = TRUE, EXP(MMULT($P308:$AA308, Documentation!F$39:F$50) + Documentation!F$51), "")</f>
        <v>0.12010638330442501</v>
      </c>
      <c r="AE308" s="4">
        <f>IF($O308 = TRUE, EXP(MMULT($P308:$AA308, Documentation!G$39:G$50) + Documentation!G$51), "")</f>
        <v>6.062991237070338E-5</v>
      </c>
      <c r="AF308" s="14">
        <f>IF($O308 = TRUE, EXP(MMULT($P308:$AA308, Documentation!H$39:H$50) + Documentation!H$51), "")</f>
        <v>1.6528544533078477E-4</v>
      </c>
      <c r="AG308" s="30">
        <f t="shared" si="57"/>
        <v>2.2772034886880527E-2</v>
      </c>
      <c r="AH308" s="28">
        <f t="shared" si="58"/>
        <v>0.70492824215854433</v>
      </c>
      <c r="AI308" s="28">
        <f t="shared" si="59"/>
        <v>0.27178849953411982</v>
      </c>
      <c r="AJ308" s="28">
        <f t="shared" si="60"/>
        <v>1.3719930995134322E-4</v>
      </c>
      <c r="AK308" s="33">
        <f t="shared" si="61"/>
        <v>3.7402411050393959E-4</v>
      </c>
      <c r="AL308" s="11">
        <f t="shared" si="62"/>
        <v>2</v>
      </c>
      <c r="AM308" s="14" t="str">
        <f>IF($O308 = TRUE, INDEX(Documentation!$M$9:$M$13, $AL308, 1), "")</f>
        <v>Cautious Consulters</v>
      </c>
      <c r="AN308" s="1"/>
      <c r="AO308" s="1"/>
      <c r="AP308" s="38">
        <v>2.2772034886880999E-2</v>
      </c>
      <c r="AQ308" s="35">
        <v>0.70492824215854299</v>
      </c>
      <c r="AR308" s="35">
        <v>0.27178849953411999</v>
      </c>
      <c r="AS308" s="35">
        <v>1.3719930995134501E-4</v>
      </c>
      <c r="AT308" s="35">
        <v>3.7402411050393698E-4</v>
      </c>
      <c r="AU308" s="14">
        <v>2</v>
      </c>
      <c r="AV308" s="4" t="b">
        <f t="shared" si="63"/>
        <v>1</v>
      </c>
      <c r="AW308" s="4" t="b">
        <f t="shared" si="64"/>
        <v>1</v>
      </c>
      <c r="AX308" s="4" t="b">
        <f t="shared" si="65"/>
        <v>1</v>
      </c>
      <c r="AY308" s="4" t="b">
        <f t="shared" si="66"/>
        <v>1</v>
      </c>
      <c r="AZ308" s="4" t="b">
        <f t="shared" si="67"/>
        <v>1</v>
      </c>
      <c r="BA308" s="4" t="b">
        <f t="shared" si="68"/>
        <v>1</v>
      </c>
      <c r="BB308" s="14" t="b">
        <f t="shared" si="69"/>
        <v>1</v>
      </c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x14ac:dyDescent="0.2">
      <c r="A309" s="1"/>
      <c r="B309" s="11" t="s">
        <v>464</v>
      </c>
      <c r="C309" s="4">
        <v>3</v>
      </c>
      <c r="D309" s="4">
        <v>4</v>
      </c>
      <c r="E309" s="4">
        <v>4</v>
      </c>
      <c r="F309" s="4">
        <v>3</v>
      </c>
      <c r="G309" s="4">
        <v>3</v>
      </c>
      <c r="H309" s="4">
        <v>1</v>
      </c>
      <c r="I309" s="4">
        <v>3</v>
      </c>
      <c r="J309" s="4">
        <v>1</v>
      </c>
      <c r="K309" s="4">
        <v>4</v>
      </c>
      <c r="L309" s="4">
        <v>3</v>
      </c>
      <c r="M309" s="4">
        <v>4</v>
      </c>
      <c r="N309" s="14">
        <v>2</v>
      </c>
      <c r="O309" s="25" t="b">
        <f t="shared" si="56"/>
        <v>1</v>
      </c>
      <c r="P309" s="11">
        <f>IF($O309 = TRUE, IF(ISBLANK(C309), "", INDEX('Individual UI'!$E$6:$H$6,1,C309)), "")</f>
        <v>2</v>
      </c>
      <c r="Q309" s="4">
        <f>IF($O309 = TRUE, IF(ISBLANK(D309), "", INDEX('Individual UI'!$E$6:$H$6,1,D309)), "")</f>
        <v>4</v>
      </c>
      <c r="R309" s="4">
        <f>IF($O309 = TRUE, IF(ISBLANK(E309), "", INDEX('Individual UI'!$E$6:$H$6,1,E309)), "")</f>
        <v>4</v>
      </c>
      <c r="S309" s="4">
        <f>IF($O309 = TRUE, IF(ISBLANK(F309), "", INDEX('Individual UI'!$E$6:$H$6,1,F309)), "")</f>
        <v>2</v>
      </c>
      <c r="T309" s="4">
        <f>IF($O309 = TRUE, IF(ISBLANK(G309), "", INDEX('Individual UI'!$E$6:$H$6,1,G309)), "")</f>
        <v>2</v>
      </c>
      <c r="U309" s="4">
        <f>IF($O309 = TRUE, IF(ISBLANK(H309), "", INDEX('Individual UI'!$E$6:$H$6,1,H309)), "")</f>
        <v>-4</v>
      </c>
      <c r="V309" s="4">
        <f>IF($O309 = TRUE, IF(ISBLANK(I309), "", INDEX('Individual UI'!$E$6:$H$6,1,I309)), "")</f>
        <v>2</v>
      </c>
      <c r="W309" s="4">
        <f>IF($O309 = TRUE, IF(ISBLANK(J309), "", INDEX('Individual UI'!$E$6:$H$6,1,J309)), "")</f>
        <v>-4</v>
      </c>
      <c r="X309" s="4">
        <f>IF($O309 = TRUE, IF(ISBLANK(K309), "", INDEX('Individual UI'!$E$6:$H$6,1,K309)), "")</f>
        <v>4</v>
      </c>
      <c r="Y309" s="4">
        <f>IF($O309 = TRUE, IF(ISBLANK(L309), "", INDEX('Individual UI'!$E$6:$H$6,1,L309)), "")</f>
        <v>2</v>
      </c>
      <c r="Z309" s="4">
        <f>IF($O309 = TRUE, IF(ISBLANK(M309), "", INDEX('Individual UI'!$E$6:$H$6,1,M309)), "")</f>
        <v>4</v>
      </c>
      <c r="AA309" s="14">
        <f>IF($O309 = TRUE, IF(ISBLANK(N309), "", INDEX('Individual UI'!$E$6:$H$6,1,N309)), "")</f>
        <v>-2</v>
      </c>
      <c r="AB309" s="11">
        <f>IF($O309 = TRUE, EXP(MMULT($P309:$AA309, Documentation!D$39:D$50) + Documentation!D$51), "")</f>
        <v>8.7933293942741776E-6</v>
      </c>
      <c r="AC309" s="4">
        <f>IF($O309 = TRUE, EXP(MMULT($P309:$AA309, Documentation!E$39:E$50) + Documentation!E$51), "")</f>
        <v>13.919494081281167</v>
      </c>
      <c r="AD309" s="4">
        <f>IF($O309 = TRUE, EXP(MMULT($P309:$AA309, Documentation!F$39:F$50) + Documentation!F$51), "")</f>
        <v>9.3748732496384157E-2</v>
      </c>
      <c r="AE309" s="4">
        <f>IF($O309 = TRUE, EXP(MMULT($P309:$AA309, Documentation!G$39:G$50) + Documentation!G$51), "")</f>
        <v>2.7514135913279806E-4</v>
      </c>
      <c r="AF309" s="14">
        <f>IF($O309 = TRUE, EXP(MMULT($P309:$AA309, Documentation!H$39:H$50) + Documentation!H$51), "")</f>
        <v>0.24625641009181504</v>
      </c>
      <c r="AG309" s="30">
        <f t="shared" si="57"/>
        <v>6.1665239201038849E-7</v>
      </c>
      <c r="AH309" s="28">
        <f t="shared" si="58"/>
        <v>0.97613644797449084</v>
      </c>
      <c r="AI309" s="28">
        <f t="shared" si="59"/>
        <v>6.5743448868730951E-3</v>
      </c>
      <c r="AJ309" s="28">
        <f t="shared" si="60"/>
        <v>1.9294918868922227E-5</v>
      </c>
      <c r="AK309" s="33">
        <f t="shared" si="61"/>
        <v>1.7269295567375179E-2</v>
      </c>
      <c r="AL309" s="11">
        <f t="shared" si="62"/>
        <v>2</v>
      </c>
      <c r="AM309" s="14" t="str">
        <f>IF($O309 = TRUE, INDEX(Documentation!$M$9:$M$13, $AL309, 1), "")</f>
        <v>Cautious Consulters</v>
      </c>
      <c r="AN309" s="1"/>
      <c r="AO309" s="1"/>
      <c r="AP309" s="38">
        <v>6.1665239201039495E-7</v>
      </c>
      <c r="AQ309" s="35">
        <v>0.97613644797449095</v>
      </c>
      <c r="AR309" s="35">
        <v>6.57434488687307E-3</v>
      </c>
      <c r="AS309" s="35">
        <v>1.9294918868922399E-5</v>
      </c>
      <c r="AT309" s="35">
        <v>1.7269295567375099E-2</v>
      </c>
      <c r="AU309" s="14">
        <v>2</v>
      </c>
      <c r="AV309" s="4" t="b">
        <f t="shared" si="63"/>
        <v>1</v>
      </c>
      <c r="AW309" s="4" t="b">
        <f t="shared" si="64"/>
        <v>1</v>
      </c>
      <c r="AX309" s="4" t="b">
        <f t="shared" si="65"/>
        <v>1</v>
      </c>
      <c r="AY309" s="4" t="b">
        <f t="shared" si="66"/>
        <v>1</v>
      </c>
      <c r="AZ309" s="4" t="b">
        <f t="shared" si="67"/>
        <v>1</v>
      </c>
      <c r="BA309" s="4" t="b">
        <f t="shared" si="68"/>
        <v>1</v>
      </c>
      <c r="BB309" s="14" t="b">
        <f t="shared" si="69"/>
        <v>1</v>
      </c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x14ac:dyDescent="0.2">
      <c r="A310" s="1"/>
      <c r="B310" s="11" t="s">
        <v>465</v>
      </c>
      <c r="C310" s="4">
        <v>1</v>
      </c>
      <c r="D310" s="4">
        <v>2</v>
      </c>
      <c r="E310" s="4">
        <v>3</v>
      </c>
      <c r="F310" s="4">
        <v>3</v>
      </c>
      <c r="G310" s="4">
        <v>4</v>
      </c>
      <c r="H310" s="4">
        <v>4</v>
      </c>
      <c r="I310" s="4">
        <v>1</v>
      </c>
      <c r="J310" s="4">
        <v>2</v>
      </c>
      <c r="K310" s="4">
        <v>2</v>
      </c>
      <c r="L310" s="4">
        <v>2</v>
      </c>
      <c r="M310" s="4">
        <v>4</v>
      </c>
      <c r="N310" s="14">
        <v>4</v>
      </c>
      <c r="O310" s="25" t="b">
        <f t="shared" si="56"/>
        <v>1</v>
      </c>
      <c r="P310" s="11">
        <f>IF($O310 = TRUE, IF(ISBLANK(C310), "", INDEX('Individual UI'!$E$6:$H$6,1,C310)), "")</f>
        <v>-4</v>
      </c>
      <c r="Q310" s="4">
        <f>IF($O310 = TRUE, IF(ISBLANK(D310), "", INDEX('Individual UI'!$E$6:$H$6,1,D310)), "")</f>
        <v>-2</v>
      </c>
      <c r="R310" s="4">
        <f>IF($O310 = TRUE, IF(ISBLANK(E310), "", INDEX('Individual UI'!$E$6:$H$6,1,E310)), "")</f>
        <v>2</v>
      </c>
      <c r="S310" s="4">
        <f>IF($O310 = TRUE, IF(ISBLANK(F310), "", INDEX('Individual UI'!$E$6:$H$6,1,F310)), "")</f>
        <v>2</v>
      </c>
      <c r="T310" s="4">
        <f>IF($O310 = TRUE, IF(ISBLANK(G310), "", INDEX('Individual UI'!$E$6:$H$6,1,G310)), "")</f>
        <v>4</v>
      </c>
      <c r="U310" s="4">
        <f>IF($O310 = TRUE, IF(ISBLANK(H310), "", INDEX('Individual UI'!$E$6:$H$6,1,H310)), "")</f>
        <v>4</v>
      </c>
      <c r="V310" s="4">
        <f>IF($O310 = TRUE, IF(ISBLANK(I310), "", INDEX('Individual UI'!$E$6:$H$6,1,I310)), "")</f>
        <v>-4</v>
      </c>
      <c r="W310" s="4">
        <f>IF($O310 = TRUE, IF(ISBLANK(J310), "", INDEX('Individual UI'!$E$6:$H$6,1,J310)), "")</f>
        <v>-2</v>
      </c>
      <c r="X310" s="4">
        <f>IF($O310 = TRUE, IF(ISBLANK(K310), "", INDEX('Individual UI'!$E$6:$H$6,1,K310)), "")</f>
        <v>-2</v>
      </c>
      <c r="Y310" s="4">
        <f>IF($O310 = TRUE, IF(ISBLANK(L310), "", INDEX('Individual UI'!$E$6:$H$6,1,L310)), "")</f>
        <v>-2</v>
      </c>
      <c r="Z310" s="4">
        <f>IF($O310 = TRUE, IF(ISBLANK(M310), "", INDEX('Individual UI'!$E$6:$H$6,1,M310)), "")</f>
        <v>4</v>
      </c>
      <c r="AA310" s="14">
        <f>IF($O310 = TRUE, IF(ISBLANK(N310), "", INDEX('Individual UI'!$E$6:$H$6,1,N310)), "")</f>
        <v>4</v>
      </c>
      <c r="AB310" s="11">
        <f>IF($O310 = TRUE, EXP(MMULT($P310:$AA310, Documentation!D$39:D$50) + Documentation!D$51), "")</f>
        <v>1.7795498330883922E-4</v>
      </c>
      <c r="AC310" s="4">
        <f>IF($O310 = TRUE, EXP(MMULT($P310:$AA310, Documentation!E$39:E$50) + Documentation!E$51), "")</f>
        <v>8.1544890854808837E-3</v>
      </c>
      <c r="AD310" s="4">
        <f>IF($O310 = TRUE, EXP(MMULT($P310:$AA310, Documentation!F$39:F$50) + Documentation!F$51), "")</f>
        <v>0.17335378206577487</v>
      </c>
      <c r="AE310" s="4">
        <f>IF($O310 = TRUE, EXP(MMULT($P310:$AA310, Documentation!G$39:G$50) + Documentation!G$51), "")</f>
        <v>6.2634154239112272</v>
      </c>
      <c r="AF310" s="14">
        <f>IF($O310 = TRUE, EXP(MMULT($P310:$AA310, Documentation!H$39:H$50) + Documentation!H$51), "")</f>
        <v>8.9143202237453631E-2</v>
      </c>
      <c r="AG310" s="30">
        <f t="shared" si="57"/>
        <v>2.723420798145586E-5</v>
      </c>
      <c r="AH310" s="28">
        <f t="shared" si="58"/>
        <v>1.2479619710962439E-3</v>
      </c>
      <c r="AI310" s="28">
        <f t="shared" si="59"/>
        <v>2.653004072922065E-2</v>
      </c>
      <c r="AJ310" s="28">
        <f t="shared" si="60"/>
        <v>0.95855229877445092</v>
      </c>
      <c r="AK310" s="33">
        <f t="shared" si="61"/>
        <v>1.364246431725076E-2</v>
      </c>
      <c r="AL310" s="11">
        <f t="shared" si="62"/>
        <v>4</v>
      </c>
      <c r="AM310" s="14" t="str">
        <f>IF($O310 = TRUE, INDEX(Documentation!$M$9:$M$13, $AL310, 1), "")</f>
        <v>Financially Pressured</v>
      </c>
      <c r="AN310" s="1"/>
      <c r="AO310" s="1"/>
      <c r="AP310" s="38">
        <v>2.7234207981455599E-5</v>
      </c>
      <c r="AQ310" s="35">
        <v>1.2479619710961899E-3</v>
      </c>
      <c r="AR310" s="35">
        <v>2.65300407292198E-2</v>
      </c>
      <c r="AS310" s="35">
        <v>0.95855229877445203</v>
      </c>
      <c r="AT310" s="35">
        <v>1.3642464317250301E-2</v>
      </c>
      <c r="AU310" s="14">
        <v>4</v>
      </c>
      <c r="AV310" s="4" t="b">
        <f t="shared" si="63"/>
        <v>1</v>
      </c>
      <c r="AW310" s="4" t="b">
        <f t="shared" si="64"/>
        <v>1</v>
      </c>
      <c r="AX310" s="4" t="b">
        <f t="shared" si="65"/>
        <v>1</v>
      </c>
      <c r="AY310" s="4" t="b">
        <f t="shared" si="66"/>
        <v>1</v>
      </c>
      <c r="AZ310" s="4" t="b">
        <f t="shared" si="67"/>
        <v>1</v>
      </c>
      <c r="BA310" s="4" t="b">
        <f t="shared" si="68"/>
        <v>1</v>
      </c>
      <c r="BB310" s="14" t="b">
        <f t="shared" si="69"/>
        <v>1</v>
      </c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x14ac:dyDescent="0.2">
      <c r="A311" s="1"/>
      <c r="B311" s="11" t="s">
        <v>466</v>
      </c>
      <c r="C311" s="4">
        <v>4</v>
      </c>
      <c r="D311" s="4">
        <v>4</v>
      </c>
      <c r="E311" s="4">
        <v>1</v>
      </c>
      <c r="F311" s="4">
        <v>2</v>
      </c>
      <c r="G311" s="4">
        <v>3</v>
      </c>
      <c r="H311" s="4">
        <v>4</v>
      </c>
      <c r="I311" s="4">
        <v>2</v>
      </c>
      <c r="J311" s="4">
        <v>3</v>
      </c>
      <c r="K311" s="4">
        <v>4</v>
      </c>
      <c r="L311" s="4">
        <v>4</v>
      </c>
      <c r="M311" s="4">
        <v>4</v>
      </c>
      <c r="N311" s="14">
        <v>3</v>
      </c>
      <c r="O311" s="25" t="b">
        <f t="shared" si="56"/>
        <v>1</v>
      </c>
      <c r="P311" s="11">
        <f>IF($O311 = TRUE, IF(ISBLANK(C311), "", INDEX('Individual UI'!$E$6:$H$6,1,C311)), "")</f>
        <v>4</v>
      </c>
      <c r="Q311" s="4">
        <f>IF($O311 = TRUE, IF(ISBLANK(D311), "", INDEX('Individual UI'!$E$6:$H$6,1,D311)), "")</f>
        <v>4</v>
      </c>
      <c r="R311" s="4">
        <f>IF($O311 = TRUE, IF(ISBLANK(E311), "", INDEX('Individual UI'!$E$6:$H$6,1,E311)), "")</f>
        <v>-4</v>
      </c>
      <c r="S311" s="4">
        <f>IF($O311 = TRUE, IF(ISBLANK(F311), "", INDEX('Individual UI'!$E$6:$H$6,1,F311)), "")</f>
        <v>-2</v>
      </c>
      <c r="T311" s="4">
        <f>IF($O311 = TRUE, IF(ISBLANK(G311), "", INDEX('Individual UI'!$E$6:$H$6,1,G311)), "")</f>
        <v>2</v>
      </c>
      <c r="U311" s="4">
        <f>IF($O311 = TRUE, IF(ISBLANK(H311), "", INDEX('Individual UI'!$E$6:$H$6,1,H311)), "")</f>
        <v>4</v>
      </c>
      <c r="V311" s="4">
        <f>IF($O311 = TRUE, IF(ISBLANK(I311), "", INDEX('Individual UI'!$E$6:$H$6,1,I311)), "")</f>
        <v>-2</v>
      </c>
      <c r="W311" s="4">
        <f>IF($O311 = TRUE, IF(ISBLANK(J311), "", INDEX('Individual UI'!$E$6:$H$6,1,J311)), "")</f>
        <v>2</v>
      </c>
      <c r="X311" s="4">
        <f>IF($O311 = TRUE, IF(ISBLANK(K311), "", INDEX('Individual UI'!$E$6:$H$6,1,K311)), "")</f>
        <v>4</v>
      </c>
      <c r="Y311" s="4">
        <f>IF($O311 = TRUE, IF(ISBLANK(L311), "", INDEX('Individual UI'!$E$6:$H$6,1,L311)), "")</f>
        <v>4</v>
      </c>
      <c r="Z311" s="4">
        <f>IF($O311 = TRUE, IF(ISBLANK(M311), "", INDEX('Individual UI'!$E$6:$H$6,1,M311)), "")</f>
        <v>4</v>
      </c>
      <c r="AA311" s="14">
        <f>IF($O311 = TRUE, IF(ISBLANK(N311), "", INDEX('Individual UI'!$E$6:$H$6,1,N311)), "")</f>
        <v>2</v>
      </c>
      <c r="AB311" s="11">
        <f>IF($O311 = TRUE, EXP(MMULT($P311:$AA311, Documentation!D$39:D$50) + Documentation!D$51), "")</f>
        <v>1.4322390217112867E-5</v>
      </c>
      <c r="AC311" s="4">
        <f>IF($O311 = TRUE, EXP(MMULT($P311:$AA311, Documentation!E$39:E$50) + Documentation!E$51), "")</f>
        <v>7.4443417035683543</v>
      </c>
      <c r="AD311" s="4">
        <f>IF($O311 = TRUE, EXP(MMULT($P311:$AA311, Documentation!F$39:F$50) + Documentation!F$51), "")</f>
        <v>2.4652380550803739</v>
      </c>
      <c r="AE311" s="4">
        <f>IF($O311 = TRUE, EXP(MMULT($P311:$AA311, Documentation!G$39:G$50) + Documentation!G$51), "")</f>
        <v>4.5245666805888803E-5</v>
      </c>
      <c r="AF311" s="14">
        <f>IF($O311 = TRUE, EXP(MMULT($P311:$AA311, Documentation!H$39:H$50) + Documentation!H$51), "")</f>
        <v>0.15077184015850142</v>
      </c>
      <c r="AG311" s="30">
        <f t="shared" si="57"/>
        <v>1.423638654480266E-6</v>
      </c>
      <c r="AH311" s="28">
        <f t="shared" si="58"/>
        <v>0.73996396172033341</v>
      </c>
      <c r="AI311" s="28">
        <f t="shared" si="59"/>
        <v>0.24504346931664905</v>
      </c>
      <c r="AJ311" s="28">
        <f t="shared" si="60"/>
        <v>4.4973973782416991E-6</v>
      </c>
      <c r="AK311" s="33">
        <f t="shared" si="61"/>
        <v>1.4986647926984854E-2</v>
      </c>
      <c r="AL311" s="11">
        <f t="shared" si="62"/>
        <v>2</v>
      </c>
      <c r="AM311" s="14" t="str">
        <f>IF($O311 = TRUE, INDEX(Documentation!$M$9:$M$13, $AL311, 1), "")</f>
        <v>Cautious Consulters</v>
      </c>
      <c r="AN311" s="1"/>
      <c r="AO311" s="1"/>
      <c r="AP311" s="38">
        <v>1.4236386544802701E-6</v>
      </c>
      <c r="AQ311" s="35">
        <v>0.73996396172033296</v>
      </c>
      <c r="AR311" s="35">
        <v>0.245043469316649</v>
      </c>
      <c r="AS311" s="35">
        <v>4.4973973782416999E-6</v>
      </c>
      <c r="AT311" s="35">
        <v>1.4986647926984901E-2</v>
      </c>
      <c r="AU311" s="14">
        <v>2</v>
      </c>
      <c r="AV311" s="4" t="b">
        <f t="shared" si="63"/>
        <v>1</v>
      </c>
      <c r="AW311" s="4" t="b">
        <f t="shared" si="64"/>
        <v>1</v>
      </c>
      <c r="AX311" s="4" t="b">
        <f t="shared" si="65"/>
        <v>1</v>
      </c>
      <c r="AY311" s="4" t="b">
        <f t="shared" si="66"/>
        <v>1</v>
      </c>
      <c r="AZ311" s="4" t="b">
        <f t="shared" si="67"/>
        <v>1</v>
      </c>
      <c r="BA311" s="4" t="b">
        <f t="shared" si="68"/>
        <v>1</v>
      </c>
      <c r="BB311" s="14" t="b">
        <f t="shared" si="69"/>
        <v>1</v>
      </c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x14ac:dyDescent="0.2">
      <c r="A312" s="1"/>
      <c r="B312" s="11" t="s">
        <v>467</v>
      </c>
      <c r="C312" s="4">
        <v>4</v>
      </c>
      <c r="D312" s="4">
        <v>4</v>
      </c>
      <c r="E312" s="4">
        <v>3</v>
      </c>
      <c r="F312" s="4">
        <v>3</v>
      </c>
      <c r="G312" s="4">
        <v>3</v>
      </c>
      <c r="H312" s="4">
        <v>4</v>
      </c>
      <c r="I312" s="4">
        <v>2</v>
      </c>
      <c r="J312" s="4">
        <v>2</v>
      </c>
      <c r="K312" s="4">
        <v>2</v>
      </c>
      <c r="L312" s="4">
        <v>3</v>
      </c>
      <c r="M312" s="4">
        <v>4</v>
      </c>
      <c r="N312" s="14">
        <v>2</v>
      </c>
      <c r="O312" s="25" t="b">
        <f t="shared" si="56"/>
        <v>1</v>
      </c>
      <c r="P312" s="11">
        <f>IF($O312 = TRUE, IF(ISBLANK(C312), "", INDEX('Individual UI'!$E$6:$H$6,1,C312)), "")</f>
        <v>4</v>
      </c>
      <c r="Q312" s="4">
        <f>IF($O312 = TRUE, IF(ISBLANK(D312), "", INDEX('Individual UI'!$E$6:$H$6,1,D312)), "")</f>
        <v>4</v>
      </c>
      <c r="R312" s="4">
        <f>IF($O312 = TRUE, IF(ISBLANK(E312), "", INDEX('Individual UI'!$E$6:$H$6,1,E312)), "")</f>
        <v>2</v>
      </c>
      <c r="S312" s="4">
        <f>IF($O312 = TRUE, IF(ISBLANK(F312), "", INDEX('Individual UI'!$E$6:$H$6,1,F312)), "")</f>
        <v>2</v>
      </c>
      <c r="T312" s="4">
        <f>IF($O312 = TRUE, IF(ISBLANK(G312), "", INDEX('Individual UI'!$E$6:$H$6,1,G312)), "")</f>
        <v>2</v>
      </c>
      <c r="U312" s="4">
        <f>IF($O312 = TRUE, IF(ISBLANK(H312), "", INDEX('Individual UI'!$E$6:$H$6,1,H312)), "")</f>
        <v>4</v>
      </c>
      <c r="V312" s="4">
        <f>IF($O312 = TRUE, IF(ISBLANK(I312), "", INDEX('Individual UI'!$E$6:$H$6,1,I312)), "")</f>
        <v>-2</v>
      </c>
      <c r="W312" s="4">
        <f>IF($O312 = TRUE, IF(ISBLANK(J312), "", INDEX('Individual UI'!$E$6:$H$6,1,J312)), "")</f>
        <v>-2</v>
      </c>
      <c r="X312" s="4">
        <f>IF($O312 = TRUE, IF(ISBLANK(K312), "", INDEX('Individual UI'!$E$6:$H$6,1,K312)), "")</f>
        <v>-2</v>
      </c>
      <c r="Y312" s="4">
        <f>IF($O312 = TRUE, IF(ISBLANK(L312), "", INDEX('Individual UI'!$E$6:$H$6,1,L312)), "")</f>
        <v>2</v>
      </c>
      <c r="Z312" s="4">
        <f>IF($O312 = TRUE, IF(ISBLANK(M312), "", INDEX('Individual UI'!$E$6:$H$6,1,M312)), "")</f>
        <v>4</v>
      </c>
      <c r="AA312" s="14">
        <f>IF($O312 = TRUE, IF(ISBLANK(N312), "", INDEX('Individual UI'!$E$6:$H$6,1,N312)), "")</f>
        <v>-2</v>
      </c>
      <c r="AB312" s="11">
        <f>IF($O312 = TRUE, EXP(MMULT($P312:$AA312, Documentation!D$39:D$50) + Documentation!D$51), "")</f>
        <v>1.2996411866831002E-6</v>
      </c>
      <c r="AC312" s="4">
        <f>IF($O312 = TRUE, EXP(MMULT($P312:$AA312, Documentation!E$39:E$50) + Documentation!E$51), "")</f>
        <v>1.4460704542470559</v>
      </c>
      <c r="AD312" s="4">
        <f>IF($O312 = TRUE, EXP(MMULT($P312:$AA312, Documentation!F$39:F$50) + Documentation!F$51), "")</f>
        <v>0.43162332328967168</v>
      </c>
      <c r="AE312" s="4">
        <f>IF($O312 = TRUE, EXP(MMULT($P312:$AA312, Documentation!G$39:G$50) + Documentation!G$51), "")</f>
        <v>7.4685840292508437E-2</v>
      </c>
      <c r="AF312" s="14">
        <f>IF($O312 = TRUE, EXP(MMULT($P312:$AA312, Documentation!H$39:H$50) + Documentation!H$51), "")</f>
        <v>53.816903683139088</v>
      </c>
      <c r="AG312" s="30">
        <f t="shared" si="57"/>
        <v>2.3303888439495891E-8</v>
      </c>
      <c r="AH312" s="28">
        <f t="shared" si="58"/>
        <v>2.592951415107899E-2</v>
      </c>
      <c r="AI312" s="28">
        <f t="shared" si="59"/>
        <v>7.7394452229526071E-3</v>
      </c>
      <c r="AJ312" s="28">
        <f t="shared" si="60"/>
        <v>1.3391930849995552E-3</v>
      </c>
      <c r="AK312" s="33">
        <f t="shared" si="61"/>
        <v>0.96499182423708041</v>
      </c>
      <c r="AL312" s="11">
        <f t="shared" si="62"/>
        <v>5</v>
      </c>
      <c r="AM312" s="14" t="str">
        <f>IF($O312 = TRUE, INDEX(Documentation!$M$9:$M$13, $AL312, 1), "")</f>
        <v>Reluctant Claimants</v>
      </c>
      <c r="AN312" s="1"/>
      <c r="AO312" s="1"/>
      <c r="AP312" s="38">
        <v>2.3303888439496E-8</v>
      </c>
      <c r="AQ312" s="35">
        <v>2.59295141510788E-2</v>
      </c>
      <c r="AR312" s="35">
        <v>7.7394452229525897E-3</v>
      </c>
      <c r="AS312" s="35">
        <v>1.3391930849995599E-3</v>
      </c>
      <c r="AT312" s="35">
        <v>0.96499182423708096</v>
      </c>
      <c r="AU312" s="14">
        <v>5</v>
      </c>
      <c r="AV312" s="4" t="b">
        <f t="shared" si="63"/>
        <v>1</v>
      </c>
      <c r="AW312" s="4" t="b">
        <f t="shared" si="64"/>
        <v>1</v>
      </c>
      <c r="AX312" s="4" t="b">
        <f t="shared" si="65"/>
        <v>1</v>
      </c>
      <c r="AY312" s="4" t="b">
        <f t="shared" si="66"/>
        <v>1</v>
      </c>
      <c r="AZ312" s="4" t="b">
        <f t="shared" si="67"/>
        <v>1</v>
      </c>
      <c r="BA312" s="4" t="b">
        <f t="shared" si="68"/>
        <v>1</v>
      </c>
      <c r="BB312" s="14" t="b">
        <f t="shared" si="69"/>
        <v>1</v>
      </c>
      <c r="BC312" s="1"/>
      <c r="BD312" s="1"/>
      <c r="BE312" s="1"/>
      <c r="BF312" s="1"/>
      <c r="BG312" s="1"/>
      <c r="BH312" s="1"/>
      <c r="BI312" s="1"/>
      <c r="BJ312" s="1"/>
      <c r="BK312" s="1"/>
      <c r="BL312" s="1"/>
    </row>
    <row r="313" spans="1:64" x14ac:dyDescent="0.2">
      <c r="A313" s="1"/>
      <c r="B313" s="11" t="s">
        <v>468</v>
      </c>
      <c r="C313" s="4">
        <v>3</v>
      </c>
      <c r="D313" s="4">
        <v>4</v>
      </c>
      <c r="E313" s="4">
        <v>4</v>
      </c>
      <c r="F313" s="4">
        <v>3</v>
      </c>
      <c r="G313" s="4">
        <v>4</v>
      </c>
      <c r="H313" s="4">
        <v>3</v>
      </c>
      <c r="I313" s="4">
        <v>1</v>
      </c>
      <c r="J313" s="4">
        <v>3</v>
      </c>
      <c r="K313" s="4">
        <v>2</v>
      </c>
      <c r="L313" s="4">
        <v>2</v>
      </c>
      <c r="M313" s="4">
        <v>1</v>
      </c>
      <c r="N313" s="14">
        <v>1</v>
      </c>
      <c r="O313" s="25" t="b">
        <f t="shared" si="56"/>
        <v>1</v>
      </c>
      <c r="P313" s="11">
        <f>IF($O313 = TRUE, IF(ISBLANK(C313), "", INDEX('Individual UI'!$E$6:$H$6,1,C313)), "")</f>
        <v>2</v>
      </c>
      <c r="Q313" s="4">
        <f>IF($O313 = TRUE, IF(ISBLANK(D313), "", INDEX('Individual UI'!$E$6:$H$6,1,D313)), "")</f>
        <v>4</v>
      </c>
      <c r="R313" s="4">
        <f>IF($O313 = TRUE, IF(ISBLANK(E313), "", INDEX('Individual UI'!$E$6:$H$6,1,E313)), "")</f>
        <v>4</v>
      </c>
      <c r="S313" s="4">
        <f>IF($O313 = TRUE, IF(ISBLANK(F313), "", INDEX('Individual UI'!$E$6:$H$6,1,F313)), "")</f>
        <v>2</v>
      </c>
      <c r="T313" s="4">
        <f>IF($O313 = TRUE, IF(ISBLANK(G313), "", INDEX('Individual UI'!$E$6:$H$6,1,G313)), "")</f>
        <v>4</v>
      </c>
      <c r="U313" s="4">
        <f>IF($O313 = TRUE, IF(ISBLANK(H313), "", INDEX('Individual UI'!$E$6:$H$6,1,H313)), "")</f>
        <v>2</v>
      </c>
      <c r="V313" s="4">
        <f>IF($O313 = TRUE, IF(ISBLANK(I313), "", INDEX('Individual UI'!$E$6:$H$6,1,I313)), "")</f>
        <v>-4</v>
      </c>
      <c r="W313" s="4">
        <f>IF($O313 = TRUE, IF(ISBLANK(J313), "", INDEX('Individual UI'!$E$6:$H$6,1,J313)), "")</f>
        <v>2</v>
      </c>
      <c r="X313" s="4">
        <f>IF($O313 = TRUE, IF(ISBLANK(K313), "", INDEX('Individual UI'!$E$6:$H$6,1,K313)), "")</f>
        <v>-2</v>
      </c>
      <c r="Y313" s="4">
        <f>IF($O313 = TRUE, IF(ISBLANK(L313), "", INDEX('Individual UI'!$E$6:$H$6,1,L313)), "")</f>
        <v>-2</v>
      </c>
      <c r="Z313" s="4">
        <f>IF($O313 = TRUE, IF(ISBLANK(M313), "", INDEX('Individual UI'!$E$6:$H$6,1,M313)), "")</f>
        <v>-4</v>
      </c>
      <c r="AA313" s="14">
        <f>IF($O313 = TRUE, IF(ISBLANK(N313), "", INDEX('Individual UI'!$E$6:$H$6,1,N313)), "")</f>
        <v>-4</v>
      </c>
      <c r="AB313" s="11">
        <f>IF($O313 = TRUE, EXP(MMULT($P313:$AA313, Documentation!D$39:D$50) + Documentation!D$51), "")</f>
        <v>2.1749449521969694E-5</v>
      </c>
      <c r="AC313" s="4">
        <f>IF($O313 = TRUE, EXP(MMULT($P313:$AA313, Documentation!E$39:E$50) + Documentation!E$51), "")</f>
        <v>1.5167193967806174E-3</v>
      </c>
      <c r="AD313" s="4">
        <f>IF($O313 = TRUE, EXP(MMULT($P313:$AA313, Documentation!F$39:F$50) + Documentation!F$51), "")</f>
        <v>2.6942675524571424E-2</v>
      </c>
      <c r="AE313" s="4">
        <f>IF($O313 = TRUE, EXP(MMULT($P313:$AA313, Documentation!G$39:G$50) + Documentation!G$51), "")</f>
        <v>30.085149829806952</v>
      </c>
      <c r="AF313" s="14">
        <f>IF($O313 = TRUE, EXP(MMULT($P313:$AA313, Documentation!H$39:H$50) + Documentation!H$51), "")</f>
        <v>8.162752700032911</v>
      </c>
      <c r="AG313" s="30">
        <f t="shared" si="57"/>
        <v>5.682211179376306E-7</v>
      </c>
      <c r="AH313" s="28">
        <f t="shared" si="58"/>
        <v>3.9625462261277543E-5</v>
      </c>
      <c r="AI313" s="28">
        <f t="shared" si="59"/>
        <v>7.0389814654106E-4</v>
      </c>
      <c r="AJ313" s="28">
        <f t="shared" si="60"/>
        <v>0.78599770777397804</v>
      </c>
      <c r="AK313" s="33">
        <f t="shared" si="61"/>
        <v>0.21325820039610177</v>
      </c>
      <c r="AL313" s="11">
        <f t="shared" si="62"/>
        <v>4</v>
      </c>
      <c r="AM313" s="14" t="str">
        <f>IF($O313 = TRUE, INDEX(Documentation!$M$9:$M$13, $AL313, 1), "")</f>
        <v>Financially Pressured</v>
      </c>
      <c r="AN313" s="1"/>
      <c r="AO313" s="1"/>
      <c r="AP313" s="38">
        <v>5.6822111793763399E-7</v>
      </c>
      <c r="AQ313" s="35">
        <v>3.9625462261278302E-5</v>
      </c>
      <c r="AR313" s="35">
        <v>7.0389814654108905E-4</v>
      </c>
      <c r="AS313" s="35">
        <v>0.78599770777397304</v>
      </c>
      <c r="AT313" s="35">
        <v>0.21325820039610599</v>
      </c>
      <c r="AU313" s="14">
        <v>4</v>
      </c>
      <c r="AV313" s="4" t="b">
        <f t="shared" si="63"/>
        <v>1</v>
      </c>
      <c r="AW313" s="4" t="b">
        <f t="shared" si="64"/>
        <v>1</v>
      </c>
      <c r="AX313" s="4" t="b">
        <f t="shared" si="65"/>
        <v>1</v>
      </c>
      <c r="AY313" s="4" t="b">
        <f t="shared" si="66"/>
        <v>1</v>
      </c>
      <c r="AZ313" s="4" t="b">
        <f t="shared" si="67"/>
        <v>1</v>
      </c>
      <c r="BA313" s="4" t="b">
        <f t="shared" si="68"/>
        <v>1</v>
      </c>
      <c r="BB313" s="14" t="b">
        <f t="shared" si="69"/>
        <v>1</v>
      </c>
      <c r="BC313" s="1"/>
      <c r="BD313" s="1"/>
      <c r="BE313" s="1"/>
      <c r="BF313" s="1"/>
      <c r="BG313" s="1"/>
      <c r="BH313" s="1"/>
      <c r="BI313" s="1"/>
      <c r="BJ313" s="1"/>
      <c r="BK313" s="1"/>
      <c r="BL313" s="1"/>
    </row>
    <row r="314" spans="1:64" x14ac:dyDescent="0.2">
      <c r="A314" s="1"/>
      <c r="B314" s="11" t="s">
        <v>469</v>
      </c>
      <c r="C314" s="4">
        <v>3</v>
      </c>
      <c r="D314" s="4">
        <v>4</v>
      </c>
      <c r="E314" s="4">
        <v>2</v>
      </c>
      <c r="F314" s="4">
        <v>1</v>
      </c>
      <c r="G314" s="4">
        <v>2</v>
      </c>
      <c r="H314" s="4">
        <v>1</v>
      </c>
      <c r="I314" s="4">
        <v>3</v>
      </c>
      <c r="J314" s="4">
        <v>1</v>
      </c>
      <c r="K314" s="4">
        <v>3</v>
      </c>
      <c r="L314" s="4">
        <v>3</v>
      </c>
      <c r="M314" s="4">
        <v>4</v>
      </c>
      <c r="N314" s="14">
        <v>3</v>
      </c>
      <c r="O314" s="25" t="b">
        <f t="shared" si="56"/>
        <v>1</v>
      </c>
      <c r="P314" s="11">
        <f>IF($O314 = TRUE, IF(ISBLANK(C314), "", INDEX('Individual UI'!$E$6:$H$6,1,C314)), "")</f>
        <v>2</v>
      </c>
      <c r="Q314" s="4">
        <f>IF($O314 = TRUE, IF(ISBLANK(D314), "", INDEX('Individual UI'!$E$6:$H$6,1,D314)), "")</f>
        <v>4</v>
      </c>
      <c r="R314" s="4">
        <f>IF($O314 = TRUE, IF(ISBLANK(E314), "", INDEX('Individual UI'!$E$6:$H$6,1,E314)), "")</f>
        <v>-2</v>
      </c>
      <c r="S314" s="4">
        <f>IF($O314 = TRUE, IF(ISBLANK(F314), "", INDEX('Individual UI'!$E$6:$H$6,1,F314)), "")</f>
        <v>-4</v>
      </c>
      <c r="T314" s="4">
        <f>IF($O314 = TRUE, IF(ISBLANK(G314), "", INDEX('Individual UI'!$E$6:$H$6,1,G314)), "")</f>
        <v>-2</v>
      </c>
      <c r="U314" s="4">
        <f>IF($O314 = TRUE, IF(ISBLANK(H314), "", INDEX('Individual UI'!$E$6:$H$6,1,H314)), "")</f>
        <v>-4</v>
      </c>
      <c r="V314" s="4">
        <f>IF($O314 = TRUE, IF(ISBLANK(I314), "", INDEX('Individual UI'!$E$6:$H$6,1,I314)), "")</f>
        <v>2</v>
      </c>
      <c r="W314" s="4">
        <f>IF($O314 = TRUE, IF(ISBLANK(J314), "", INDEX('Individual UI'!$E$6:$H$6,1,J314)), "")</f>
        <v>-4</v>
      </c>
      <c r="X314" s="4">
        <f>IF($O314 = TRUE, IF(ISBLANK(K314), "", INDEX('Individual UI'!$E$6:$H$6,1,K314)), "")</f>
        <v>2</v>
      </c>
      <c r="Y314" s="4">
        <f>IF($O314 = TRUE, IF(ISBLANK(L314), "", INDEX('Individual UI'!$E$6:$H$6,1,L314)), "")</f>
        <v>2</v>
      </c>
      <c r="Z314" s="4">
        <f>IF($O314 = TRUE, IF(ISBLANK(M314), "", INDEX('Individual UI'!$E$6:$H$6,1,M314)), "")</f>
        <v>4</v>
      </c>
      <c r="AA314" s="14">
        <f>IF($O314 = TRUE, IF(ISBLANK(N314), "", INDEX('Individual UI'!$E$6:$H$6,1,N314)), "")</f>
        <v>2</v>
      </c>
      <c r="AB314" s="11">
        <f>IF($O314 = TRUE, EXP(MMULT($P314:$AA314, Documentation!D$39:D$50) + Documentation!D$51), "")</f>
        <v>5.4776176715680353E-3</v>
      </c>
      <c r="AC314" s="4">
        <f>IF($O314 = TRUE, EXP(MMULT($P314:$AA314, Documentation!E$39:E$50) + Documentation!E$51), "")</f>
        <v>51.036114187728721</v>
      </c>
      <c r="AD314" s="4">
        <f>IF($O314 = TRUE, EXP(MMULT($P314:$AA314, Documentation!F$39:F$50) + Documentation!F$51), "")</f>
        <v>1.5643847335536872E-2</v>
      </c>
      <c r="AE314" s="4">
        <f>IF($O314 = TRUE, EXP(MMULT($P314:$AA314, Documentation!G$39:G$50) + Documentation!G$51), "")</f>
        <v>1.3400960751437795E-6</v>
      </c>
      <c r="AF314" s="14">
        <f>IF($O314 = TRUE, EXP(MMULT($P314:$AA314, Documentation!H$39:H$50) + Documentation!H$51), "")</f>
        <v>6.5088811432503892E-3</v>
      </c>
      <c r="AG314" s="30">
        <f t="shared" si="57"/>
        <v>1.0727018901211722E-4</v>
      </c>
      <c r="AH314" s="28">
        <f t="shared" si="58"/>
        <v>0.99945887858844851</v>
      </c>
      <c r="AI314" s="28">
        <f t="shared" si="59"/>
        <v>3.0635918042804265E-4</v>
      </c>
      <c r="AJ314" s="28">
        <f t="shared" si="60"/>
        <v>2.6243591264360513E-8</v>
      </c>
      <c r="AK314" s="33">
        <f t="shared" si="61"/>
        <v>1.2746579852003509E-4</v>
      </c>
      <c r="AL314" s="11">
        <f t="shared" si="62"/>
        <v>2</v>
      </c>
      <c r="AM314" s="14" t="str">
        <f>IF($O314 = TRUE, INDEX(Documentation!$M$9:$M$13, $AL314, 1), "")</f>
        <v>Cautious Consulters</v>
      </c>
      <c r="AN314" s="1"/>
      <c r="AO314" s="1"/>
      <c r="AP314" s="38">
        <v>1.07270189012117E-4</v>
      </c>
      <c r="AQ314" s="35">
        <v>0.99945887858844795</v>
      </c>
      <c r="AR314" s="35">
        <v>3.0635918042803999E-4</v>
      </c>
      <c r="AS314" s="35">
        <v>2.6243591264360199E-8</v>
      </c>
      <c r="AT314" s="35">
        <v>1.27465798520034E-4</v>
      </c>
      <c r="AU314" s="14">
        <v>2</v>
      </c>
      <c r="AV314" s="4" t="b">
        <f t="shared" si="63"/>
        <v>1</v>
      </c>
      <c r="AW314" s="4" t="b">
        <f t="shared" si="64"/>
        <v>1</v>
      </c>
      <c r="AX314" s="4" t="b">
        <f t="shared" si="65"/>
        <v>1</v>
      </c>
      <c r="AY314" s="4" t="b">
        <f t="shared" si="66"/>
        <v>1</v>
      </c>
      <c r="AZ314" s="4" t="b">
        <f t="shared" si="67"/>
        <v>1</v>
      </c>
      <c r="BA314" s="4" t="b">
        <f t="shared" si="68"/>
        <v>1</v>
      </c>
      <c r="BB314" s="14" t="b">
        <f t="shared" si="69"/>
        <v>1</v>
      </c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x14ac:dyDescent="0.2">
      <c r="A315" s="1"/>
      <c r="B315" s="11" t="s">
        <v>470</v>
      </c>
      <c r="C315" s="4">
        <v>3</v>
      </c>
      <c r="D315" s="4">
        <v>1</v>
      </c>
      <c r="E315" s="4">
        <v>4</v>
      </c>
      <c r="F315" s="4">
        <v>3</v>
      </c>
      <c r="G315" s="4">
        <v>4</v>
      </c>
      <c r="H315" s="4">
        <v>1</v>
      </c>
      <c r="I315" s="4">
        <v>2</v>
      </c>
      <c r="J315" s="4">
        <v>3</v>
      </c>
      <c r="K315" s="4">
        <v>1</v>
      </c>
      <c r="L315" s="4">
        <v>3</v>
      </c>
      <c r="M315" s="4">
        <v>1</v>
      </c>
      <c r="N315" s="14">
        <v>2</v>
      </c>
      <c r="O315" s="25" t="b">
        <f t="shared" si="56"/>
        <v>1</v>
      </c>
      <c r="P315" s="11">
        <f>IF($O315 = TRUE, IF(ISBLANK(C315), "", INDEX('Individual UI'!$E$6:$H$6,1,C315)), "")</f>
        <v>2</v>
      </c>
      <c r="Q315" s="4">
        <f>IF($O315 = TRUE, IF(ISBLANK(D315), "", INDEX('Individual UI'!$E$6:$H$6,1,D315)), "")</f>
        <v>-4</v>
      </c>
      <c r="R315" s="4">
        <f>IF($O315 = TRUE, IF(ISBLANK(E315), "", INDEX('Individual UI'!$E$6:$H$6,1,E315)), "")</f>
        <v>4</v>
      </c>
      <c r="S315" s="4">
        <f>IF($O315 = TRUE, IF(ISBLANK(F315), "", INDEX('Individual UI'!$E$6:$H$6,1,F315)), "")</f>
        <v>2</v>
      </c>
      <c r="T315" s="4">
        <f>IF($O315 = TRUE, IF(ISBLANK(G315), "", INDEX('Individual UI'!$E$6:$H$6,1,G315)), "")</f>
        <v>4</v>
      </c>
      <c r="U315" s="4">
        <f>IF($O315 = TRUE, IF(ISBLANK(H315), "", INDEX('Individual UI'!$E$6:$H$6,1,H315)), "")</f>
        <v>-4</v>
      </c>
      <c r="V315" s="4">
        <f>IF($O315 = TRUE, IF(ISBLANK(I315), "", INDEX('Individual UI'!$E$6:$H$6,1,I315)), "")</f>
        <v>-2</v>
      </c>
      <c r="W315" s="4">
        <f>IF($O315 = TRUE, IF(ISBLANK(J315), "", INDEX('Individual UI'!$E$6:$H$6,1,J315)), "")</f>
        <v>2</v>
      </c>
      <c r="X315" s="4">
        <f>IF($O315 = TRUE, IF(ISBLANK(K315), "", INDEX('Individual UI'!$E$6:$H$6,1,K315)), "")</f>
        <v>-4</v>
      </c>
      <c r="Y315" s="4">
        <f>IF($O315 = TRUE, IF(ISBLANK(L315), "", INDEX('Individual UI'!$E$6:$H$6,1,L315)), "")</f>
        <v>2</v>
      </c>
      <c r="Z315" s="4">
        <f>IF($O315 = TRUE, IF(ISBLANK(M315), "", INDEX('Individual UI'!$E$6:$H$6,1,M315)), "")</f>
        <v>-4</v>
      </c>
      <c r="AA315" s="14">
        <f>IF($O315 = TRUE, IF(ISBLANK(N315), "", INDEX('Individual UI'!$E$6:$H$6,1,N315)), "")</f>
        <v>-2</v>
      </c>
      <c r="AB315" s="11">
        <f>IF($O315 = TRUE, EXP(MMULT($P315:$AA315, Documentation!D$39:D$50) + Documentation!D$51), "")</f>
        <v>4.8411704111571653E-3</v>
      </c>
      <c r="AC315" s="4">
        <f>IF($O315 = TRUE, EXP(MMULT($P315:$AA315, Documentation!E$39:E$50) + Documentation!E$51), "")</f>
        <v>2.3940635146979753E-4</v>
      </c>
      <c r="AD315" s="4">
        <f>IF($O315 = TRUE, EXP(MMULT($P315:$AA315, Documentation!F$39:F$50) + Documentation!F$51), "")</f>
        <v>6.0846396438630993E-3</v>
      </c>
      <c r="AE315" s="4">
        <f>IF($O315 = TRUE, EXP(MMULT($P315:$AA315, Documentation!G$39:G$50) + Documentation!G$51), "")</f>
        <v>3.6588471649780328</v>
      </c>
      <c r="AF315" s="14">
        <f>IF($O315 = TRUE, EXP(MMULT($P315:$AA315, Documentation!H$39:H$50) + Documentation!H$51), "")</f>
        <v>1.2829336718407587E-2</v>
      </c>
      <c r="AG315" s="30">
        <f t="shared" si="57"/>
        <v>1.3145203572992275E-3</v>
      </c>
      <c r="AH315" s="28">
        <f t="shared" si="58"/>
        <v>6.5005875841201829E-5</v>
      </c>
      <c r="AI315" s="28">
        <f t="shared" si="59"/>
        <v>1.6521588788228887E-3</v>
      </c>
      <c r="AJ315" s="28">
        <f t="shared" si="60"/>
        <v>0.99348477209678787</v>
      </c>
      <c r="AK315" s="33">
        <f t="shared" si="61"/>
        <v>3.4835427912487398E-3</v>
      </c>
      <c r="AL315" s="11">
        <f t="shared" si="62"/>
        <v>4</v>
      </c>
      <c r="AM315" s="14" t="str">
        <f>IF($O315 = TRUE, INDEX(Documentation!$M$9:$M$13, $AL315, 1), "")</f>
        <v>Financially Pressured</v>
      </c>
      <c r="AN315" s="1"/>
      <c r="AO315" s="1"/>
      <c r="AP315" s="38">
        <v>1.3145203572992399E-3</v>
      </c>
      <c r="AQ315" s="35">
        <v>6.5005875841202994E-5</v>
      </c>
      <c r="AR315" s="35">
        <v>1.6521588788229501E-3</v>
      </c>
      <c r="AS315" s="35">
        <v>0.99348477209678798</v>
      </c>
      <c r="AT315" s="35">
        <v>3.48354279124881E-3</v>
      </c>
      <c r="AU315" s="14">
        <v>4</v>
      </c>
      <c r="AV315" s="4" t="b">
        <f t="shared" si="63"/>
        <v>1</v>
      </c>
      <c r="AW315" s="4" t="b">
        <f t="shared" si="64"/>
        <v>1</v>
      </c>
      <c r="AX315" s="4" t="b">
        <f t="shared" si="65"/>
        <v>1</v>
      </c>
      <c r="AY315" s="4" t="b">
        <f t="shared" si="66"/>
        <v>1</v>
      </c>
      <c r="AZ315" s="4" t="b">
        <f t="shared" si="67"/>
        <v>1</v>
      </c>
      <c r="BA315" s="4" t="b">
        <f t="shared" si="68"/>
        <v>1</v>
      </c>
      <c r="BB315" s="14" t="b">
        <f t="shared" si="69"/>
        <v>1</v>
      </c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x14ac:dyDescent="0.2">
      <c r="A316" s="1"/>
      <c r="B316" s="11" t="s">
        <v>471</v>
      </c>
      <c r="C316" s="4">
        <v>4</v>
      </c>
      <c r="D316" s="4">
        <v>4</v>
      </c>
      <c r="E316" s="4">
        <v>3</v>
      </c>
      <c r="F316" s="4">
        <v>2</v>
      </c>
      <c r="G316" s="4">
        <v>3</v>
      </c>
      <c r="H316" s="4">
        <v>2</v>
      </c>
      <c r="I316" s="4">
        <v>1</v>
      </c>
      <c r="J316" s="4">
        <v>3</v>
      </c>
      <c r="K316" s="4">
        <v>1</v>
      </c>
      <c r="L316" s="4">
        <v>3</v>
      </c>
      <c r="M316" s="4">
        <v>4</v>
      </c>
      <c r="N316" s="14">
        <v>3</v>
      </c>
      <c r="O316" s="25" t="b">
        <f t="shared" si="56"/>
        <v>1</v>
      </c>
      <c r="P316" s="11">
        <f>IF($O316 = TRUE, IF(ISBLANK(C316), "", INDEX('Individual UI'!$E$6:$H$6,1,C316)), "")</f>
        <v>4</v>
      </c>
      <c r="Q316" s="4">
        <f>IF($O316 = TRUE, IF(ISBLANK(D316), "", INDEX('Individual UI'!$E$6:$H$6,1,D316)), "")</f>
        <v>4</v>
      </c>
      <c r="R316" s="4">
        <f>IF($O316 = TRUE, IF(ISBLANK(E316), "", INDEX('Individual UI'!$E$6:$H$6,1,E316)), "")</f>
        <v>2</v>
      </c>
      <c r="S316" s="4">
        <f>IF($O316 = TRUE, IF(ISBLANK(F316), "", INDEX('Individual UI'!$E$6:$H$6,1,F316)), "")</f>
        <v>-2</v>
      </c>
      <c r="T316" s="4">
        <f>IF($O316 = TRUE, IF(ISBLANK(G316), "", INDEX('Individual UI'!$E$6:$H$6,1,G316)), "")</f>
        <v>2</v>
      </c>
      <c r="U316" s="4">
        <f>IF($O316 = TRUE, IF(ISBLANK(H316), "", INDEX('Individual UI'!$E$6:$H$6,1,H316)), "")</f>
        <v>-2</v>
      </c>
      <c r="V316" s="4">
        <f>IF($O316 = TRUE, IF(ISBLANK(I316), "", INDEX('Individual UI'!$E$6:$H$6,1,I316)), "")</f>
        <v>-4</v>
      </c>
      <c r="W316" s="4">
        <f>IF($O316 = TRUE, IF(ISBLANK(J316), "", INDEX('Individual UI'!$E$6:$H$6,1,J316)), "")</f>
        <v>2</v>
      </c>
      <c r="X316" s="4">
        <f>IF($O316 = TRUE, IF(ISBLANK(K316), "", INDEX('Individual UI'!$E$6:$H$6,1,K316)), "")</f>
        <v>-4</v>
      </c>
      <c r="Y316" s="4">
        <f>IF($O316 = TRUE, IF(ISBLANK(L316), "", INDEX('Individual UI'!$E$6:$H$6,1,L316)), "")</f>
        <v>2</v>
      </c>
      <c r="Z316" s="4">
        <f>IF($O316 = TRUE, IF(ISBLANK(M316), "", INDEX('Individual UI'!$E$6:$H$6,1,M316)), "")</f>
        <v>4</v>
      </c>
      <c r="AA316" s="14">
        <f>IF($O316 = TRUE, IF(ISBLANK(N316), "", INDEX('Individual UI'!$E$6:$H$6,1,N316)), "")</f>
        <v>2</v>
      </c>
      <c r="AB316" s="11">
        <f>IF($O316 = TRUE, EXP(MMULT($P316:$AA316, Documentation!D$39:D$50) + Documentation!D$51), "")</f>
        <v>4.4383953187111237E-5</v>
      </c>
      <c r="AC316" s="4">
        <f>IF($O316 = TRUE, EXP(MMULT($P316:$AA316, Documentation!E$39:E$50) + Documentation!E$51), "")</f>
        <v>2.8938176792832775</v>
      </c>
      <c r="AD316" s="4">
        <f>IF($O316 = TRUE, EXP(MMULT($P316:$AA316, Documentation!F$39:F$50) + Documentation!F$51), "")</f>
        <v>0.65362180886006216</v>
      </c>
      <c r="AE316" s="4">
        <f>IF($O316 = TRUE, EXP(MMULT($P316:$AA316, Documentation!G$39:G$50) + Documentation!G$51), "")</f>
        <v>4.0402387085639105E-3</v>
      </c>
      <c r="AF316" s="14">
        <f>IF($O316 = TRUE, EXP(MMULT($P316:$AA316, Documentation!H$39:H$50) + Documentation!H$51), "")</f>
        <v>3.0309853488857303</v>
      </c>
      <c r="AG316" s="30">
        <f t="shared" si="57"/>
        <v>6.7427101258121013E-6</v>
      </c>
      <c r="AH316" s="28">
        <f t="shared" si="58"/>
        <v>0.43962225911016006</v>
      </c>
      <c r="AI316" s="28">
        <f t="shared" si="59"/>
        <v>9.9296751924571131E-2</v>
      </c>
      <c r="AJ316" s="28">
        <f t="shared" si="60"/>
        <v>6.1378395782110727E-4</v>
      </c>
      <c r="AK316" s="33">
        <f t="shared" si="61"/>
        <v>0.46046046229732196</v>
      </c>
      <c r="AL316" s="11">
        <f t="shared" si="62"/>
        <v>5</v>
      </c>
      <c r="AM316" s="14" t="str">
        <f>IF($O316 = TRUE, INDEX(Documentation!$M$9:$M$13, $AL316, 1), "")</f>
        <v>Reluctant Claimants</v>
      </c>
      <c r="AN316" s="1"/>
      <c r="AO316" s="1"/>
      <c r="AP316" s="38">
        <v>6.74271012581212E-6</v>
      </c>
      <c r="AQ316" s="35">
        <v>0.43962225911015901</v>
      </c>
      <c r="AR316" s="35">
        <v>9.9296751924572005E-2</v>
      </c>
      <c r="AS316" s="35">
        <v>6.13783957821105E-4</v>
      </c>
      <c r="AT316" s="35">
        <v>0.46046046229732202</v>
      </c>
      <c r="AU316" s="14">
        <v>5</v>
      </c>
      <c r="AV316" s="4" t="b">
        <f t="shared" si="63"/>
        <v>1</v>
      </c>
      <c r="AW316" s="4" t="b">
        <f t="shared" si="64"/>
        <v>1</v>
      </c>
      <c r="AX316" s="4" t="b">
        <f t="shared" si="65"/>
        <v>1</v>
      </c>
      <c r="AY316" s="4" t="b">
        <f t="shared" si="66"/>
        <v>1</v>
      </c>
      <c r="AZ316" s="4" t="b">
        <f t="shared" si="67"/>
        <v>1</v>
      </c>
      <c r="BA316" s="4" t="b">
        <f t="shared" si="68"/>
        <v>1</v>
      </c>
      <c r="BB316" s="14" t="b">
        <f t="shared" si="69"/>
        <v>1</v>
      </c>
      <c r="BC316" s="1"/>
      <c r="BD316" s="1"/>
      <c r="BE316" s="1"/>
      <c r="BF316" s="1"/>
      <c r="BG316" s="1"/>
      <c r="BH316" s="1"/>
      <c r="BI316" s="1"/>
      <c r="BJ316" s="1"/>
      <c r="BK316" s="1"/>
      <c r="BL316" s="1"/>
    </row>
    <row r="317" spans="1:64" x14ac:dyDescent="0.2">
      <c r="A317" s="1"/>
      <c r="B317" s="11" t="s">
        <v>472</v>
      </c>
      <c r="C317" s="4">
        <v>3</v>
      </c>
      <c r="D317" s="4">
        <v>3</v>
      </c>
      <c r="E317" s="4">
        <v>3</v>
      </c>
      <c r="F317" s="4">
        <v>3</v>
      </c>
      <c r="G317" s="4">
        <v>1</v>
      </c>
      <c r="H317" s="4">
        <v>1</v>
      </c>
      <c r="I317" s="4">
        <v>3</v>
      </c>
      <c r="J317" s="4">
        <v>1</v>
      </c>
      <c r="K317" s="4">
        <v>2</v>
      </c>
      <c r="L317" s="4">
        <v>4</v>
      </c>
      <c r="M317" s="4">
        <v>1</v>
      </c>
      <c r="N317" s="14">
        <v>3</v>
      </c>
      <c r="O317" s="25" t="b">
        <f t="shared" si="56"/>
        <v>1</v>
      </c>
      <c r="P317" s="11">
        <f>IF($O317 = TRUE, IF(ISBLANK(C317), "", INDEX('Individual UI'!$E$6:$H$6,1,C317)), "")</f>
        <v>2</v>
      </c>
      <c r="Q317" s="4">
        <f>IF($O317 = TRUE, IF(ISBLANK(D317), "", INDEX('Individual UI'!$E$6:$H$6,1,D317)), "")</f>
        <v>2</v>
      </c>
      <c r="R317" s="4">
        <f>IF($O317 = TRUE, IF(ISBLANK(E317), "", INDEX('Individual UI'!$E$6:$H$6,1,E317)), "")</f>
        <v>2</v>
      </c>
      <c r="S317" s="4">
        <f>IF($O317 = TRUE, IF(ISBLANK(F317), "", INDEX('Individual UI'!$E$6:$H$6,1,F317)), "")</f>
        <v>2</v>
      </c>
      <c r="T317" s="4">
        <f>IF($O317 = TRUE, IF(ISBLANK(G317), "", INDEX('Individual UI'!$E$6:$H$6,1,G317)), "")</f>
        <v>-4</v>
      </c>
      <c r="U317" s="4">
        <f>IF($O317 = TRUE, IF(ISBLANK(H317), "", INDEX('Individual UI'!$E$6:$H$6,1,H317)), "")</f>
        <v>-4</v>
      </c>
      <c r="V317" s="4">
        <f>IF($O317 = TRUE, IF(ISBLANK(I317), "", INDEX('Individual UI'!$E$6:$H$6,1,I317)), "")</f>
        <v>2</v>
      </c>
      <c r="W317" s="4">
        <f>IF($O317 = TRUE, IF(ISBLANK(J317), "", INDEX('Individual UI'!$E$6:$H$6,1,J317)), "")</f>
        <v>-4</v>
      </c>
      <c r="X317" s="4">
        <f>IF($O317 = TRUE, IF(ISBLANK(K317), "", INDEX('Individual UI'!$E$6:$H$6,1,K317)), "")</f>
        <v>-2</v>
      </c>
      <c r="Y317" s="4">
        <f>IF($O317 = TRUE, IF(ISBLANK(L317), "", INDEX('Individual UI'!$E$6:$H$6,1,L317)), "")</f>
        <v>4</v>
      </c>
      <c r="Z317" s="4">
        <f>IF($O317 = TRUE, IF(ISBLANK(M317), "", INDEX('Individual UI'!$E$6:$H$6,1,M317)), "")</f>
        <v>-4</v>
      </c>
      <c r="AA317" s="14">
        <f>IF($O317 = TRUE, IF(ISBLANK(N317), "", INDEX('Individual UI'!$E$6:$H$6,1,N317)), "")</f>
        <v>2</v>
      </c>
      <c r="AB317" s="11">
        <f>IF($O317 = TRUE, EXP(MMULT($P317:$AA317, Documentation!D$39:D$50) + Documentation!D$51), "")</f>
        <v>1.6220346212091653E-2</v>
      </c>
      <c r="AC317" s="4">
        <f>IF($O317 = TRUE, EXP(MMULT($P317:$AA317, Documentation!E$39:E$50) + Documentation!E$51), "")</f>
        <v>0.19770901452398582</v>
      </c>
      <c r="AD317" s="4">
        <f>IF($O317 = TRUE, EXP(MMULT($P317:$AA317, Documentation!F$39:F$50) + Documentation!F$51), "")</f>
        <v>5.7999419195722641E-3</v>
      </c>
      <c r="AE317" s="4">
        <f>IF($O317 = TRUE, EXP(MMULT($P317:$AA317, Documentation!G$39:G$50) + Documentation!G$51), "")</f>
        <v>1.2840807663640251E-3</v>
      </c>
      <c r="AF317" s="14">
        <f>IF($O317 = TRUE, EXP(MMULT($P317:$AA317, Documentation!H$39:H$50) + Documentation!H$51), "")</f>
        <v>6.7042965984198599E-3</v>
      </c>
      <c r="AG317" s="30">
        <f t="shared" si="57"/>
        <v>7.1230069666247106E-2</v>
      </c>
      <c r="AH317" s="28">
        <f t="shared" si="58"/>
        <v>0.86821986991192324</v>
      </c>
      <c r="AI317" s="28">
        <f t="shared" si="59"/>
        <v>2.5469879717076965E-2</v>
      </c>
      <c r="AJ317" s="28">
        <f t="shared" si="60"/>
        <v>5.638915547746674E-3</v>
      </c>
      <c r="AK317" s="33">
        <f t="shared" si="61"/>
        <v>2.9441265157006118E-2</v>
      </c>
      <c r="AL317" s="11">
        <f t="shared" si="62"/>
        <v>2</v>
      </c>
      <c r="AM317" s="14" t="str">
        <f>IF($O317 = TRUE, INDEX(Documentation!$M$9:$M$13, $AL317, 1), "")</f>
        <v>Cautious Consulters</v>
      </c>
      <c r="AN317" s="1"/>
      <c r="AO317" s="1"/>
      <c r="AP317" s="38">
        <v>7.1230069666244997E-2</v>
      </c>
      <c r="AQ317" s="35">
        <v>0.86821986991192601</v>
      </c>
      <c r="AR317" s="35">
        <v>2.5469879717076899E-2</v>
      </c>
      <c r="AS317" s="35">
        <v>5.6389155477464302E-3</v>
      </c>
      <c r="AT317" s="35">
        <v>2.9441265157005601E-2</v>
      </c>
      <c r="AU317" s="14">
        <v>2</v>
      </c>
      <c r="AV317" s="4" t="b">
        <f t="shared" si="63"/>
        <v>1</v>
      </c>
      <c r="AW317" s="4" t="b">
        <f t="shared" si="64"/>
        <v>1</v>
      </c>
      <c r="AX317" s="4" t="b">
        <f t="shared" si="65"/>
        <v>1</v>
      </c>
      <c r="AY317" s="4" t="b">
        <f t="shared" si="66"/>
        <v>1</v>
      </c>
      <c r="AZ317" s="4" t="b">
        <f t="shared" si="67"/>
        <v>1</v>
      </c>
      <c r="BA317" s="4" t="b">
        <f t="shared" si="68"/>
        <v>1</v>
      </c>
      <c r="BB317" s="14" t="b">
        <f t="shared" si="69"/>
        <v>1</v>
      </c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x14ac:dyDescent="0.2">
      <c r="A318" s="1"/>
      <c r="B318" s="11" t="s">
        <v>473</v>
      </c>
      <c r="C318" s="4">
        <v>3</v>
      </c>
      <c r="D318" s="4">
        <v>4</v>
      </c>
      <c r="E318" s="4">
        <v>4</v>
      </c>
      <c r="F318" s="4">
        <v>4</v>
      </c>
      <c r="G318" s="4">
        <v>4</v>
      </c>
      <c r="H318" s="4">
        <v>4</v>
      </c>
      <c r="I318" s="4">
        <v>3</v>
      </c>
      <c r="J318" s="4">
        <v>1</v>
      </c>
      <c r="K318" s="4">
        <v>1</v>
      </c>
      <c r="L318" s="4">
        <v>2</v>
      </c>
      <c r="M318" s="4">
        <v>1</v>
      </c>
      <c r="N318" s="14">
        <v>4</v>
      </c>
      <c r="O318" s="25" t="b">
        <f t="shared" si="56"/>
        <v>1</v>
      </c>
      <c r="P318" s="11">
        <f>IF($O318 = TRUE, IF(ISBLANK(C318), "", INDEX('Individual UI'!$E$6:$H$6,1,C318)), "")</f>
        <v>2</v>
      </c>
      <c r="Q318" s="4">
        <f>IF($O318 = TRUE, IF(ISBLANK(D318), "", INDEX('Individual UI'!$E$6:$H$6,1,D318)), "")</f>
        <v>4</v>
      </c>
      <c r="R318" s="4">
        <f>IF($O318 = TRUE, IF(ISBLANK(E318), "", INDEX('Individual UI'!$E$6:$H$6,1,E318)), "")</f>
        <v>4</v>
      </c>
      <c r="S318" s="4">
        <f>IF($O318 = TRUE, IF(ISBLANK(F318), "", INDEX('Individual UI'!$E$6:$H$6,1,F318)), "")</f>
        <v>4</v>
      </c>
      <c r="T318" s="4">
        <f>IF($O318 = TRUE, IF(ISBLANK(G318), "", INDEX('Individual UI'!$E$6:$H$6,1,G318)), "")</f>
        <v>4</v>
      </c>
      <c r="U318" s="4">
        <f>IF($O318 = TRUE, IF(ISBLANK(H318), "", INDEX('Individual UI'!$E$6:$H$6,1,H318)), "")</f>
        <v>4</v>
      </c>
      <c r="V318" s="4">
        <f>IF($O318 = TRUE, IF(ISBLANK(I318), "", INDEX('Individual UI'!$E$6:$H$6,1,I318)), "")</f>
        <v>2</v>
      </c>
      <c r="W318" s="4">
        <f>IF($O318 = TRUE, IF(ISBLANK(J318), "", INDEX('Individual UI'!$E$6:$H$6,1,J318)), "")</f>
        <v>-4</v>
      </c>
      <c r="X318" s="4">
        <f>IF($O318 = TRUE, IF(ISBLANK(K318), "", INDEX('Individual UI'!$E$6:$H$6,1,K318)), "")</f>
        <v>-4</v>
      </c>
      <c r="Y318" s="4">
        <f>IF($O318 = TRUE, IF(ISBLANK(L318), "", INDEX('Individual UI'!$E$6:$H$6,1,L318)), "")</f>
        <v>-2</v>
      </c>
      <c r="Z318" s="4">
        <f>IF($O318 = TRUE, IF(ISBLANK(M318), "", INDEX('Individual UI'!$E$6:$H$6,1,M318)), "")</f>
        <v>-4</v>
      </c>
      <c r="AA318" s="14">
        <f>IF($O318 = TRUE, IF(ISBLANK(N318), "", INDEX('Individual UI'!$E$6:$H$6,1,N318)), "")</f>
        <v>4</v>
      </c>
      <c r="AB318" s="11">
        <f>IF($O318 = TRUE, EXP(MMULT($P318:$AA318, Documentation!D$39:D$50) + Documentation!D$51), "")</f>
        <v>2.3627030609532683E-5</v>
      </c>
      <c r="AC318" s="4">
        <f>IF($O318 = TRUE, EXP(MMULT($P318:$AA318, Documentation!E$39:E$50) + Documentation!E$51), "")</f>
        <v>1.0414552337445208E-2</v>
      </c>
      <c r="AD318" s="4">
        <f>IF($O318 = TRUE, EXP(MMULT($P318:$AA318, Documentation!F$39:F$50) + Documentation!F$51), "")</f>
        <v>7.1243510616447056E-2</v>
      </c>
      <c r="AE318" s="4">
        <f>IF($O318 = TRUE, EXP(MMULT($P318:$AA318, Documentation!G$39:G$50) + Documentation!G$51), "")</f>
        <v>10.628090451153259</v>
      </c>
      <c r="AF318" s="14">
        <f>IF($O318 = TRUE, EXP(MMULT($P318:$AA318, Documentation!H$39:H$50) + Documentation!H$51), "")</f>
        <v>1.4493710608920749</v>
      </c>
      <c r="AG318" s="30">
        <f t="shared" si="57"/>
        <v>1.9431493006504283E-6</v>
      </c>
      <c r="AH318" s="28">
        <f t="shared" si="58"/>
        <v>8.565202468959008E-4</v>
      </c>
      <c r="AI318" s="28">
        <f t="shared" si="59"/>
        <v>5.8592541787445794E-3</v>
      </c>
      <c r="AJ318" s="28">
        <f t="shared" si="60"/>
        <v>0.87408218445679764</v>
      </c>
      <c r="AK318" s="33">
        <f t="shared" si="61"/>
        <v>0.11920009796826131</v>
      </c>
      <c r="AL318" s="11">
        <f t="shared" si="62"/>
        <v>4</v>
      </c>
      <c r="AM318" s="14" t="str">
        <f>IF($O318 = TRUE, INDEX(Documentation!$M$9:$M$13, $AL318, 1), "")</f>
        <v>Financially Pressured</v>
      </c>
      <c r="AN318" s="1"/>
      <c r="AO318" s="1"/>
      <c r="AP318" s="38">
        <v>1.9431493006504402E-6</v>
      </c>
      <c r="AQ318" s="35">
        <v>8.5652024689593495E-4</v>
      </c>
      <c r="AR318" s="35">
        <v>5.8592541787448396E-3</v>
      </c>
      <c r="AS318" s="35">
        <v>0.87408218445679497</v>
      </c>
      <c r="AT318" s="35">
        <v>0.119200097968264</v>
      </c>
      <c r="AU318" s="14">
        <v>4</v>
      </c>
      <c r="AV318" s="4" t="b">
        <f t="shared" si="63"/>
        <v>1</v>
      </c>
      <c r="AW318" s="4" t="b">
        <f t="shared" si="64"/>
        <v>1</v>
      </c>
      <c r="AX318" s="4" t="b">
        <f t="shared" si="65"/>
        <v>1</v>
      </c>
      <c r="AY318" s="4" t="b">
        <f t="shared" si="66"/>
        <v>1</v>
      </c>
      <c r="AZ318" s="4" t="b">
        <f t="shared" si="67"/>
        <v>1</v>
      </c>
      <c r="BA318" s="4" t="b">
        <f t="shared" si="68"/>
        <v>1</v>
      </c>
      <c r="BB318" s="14" t="b">
        <f t="shared" si="69"/>
        <v>1</v>
      </c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x14ac:dyDescent="0.2">
      <c r="A319" s="1"/>
      <c r="B319" s="11" t="s">
        <v>474</v>
      </c>
      <c r="C319" s="4">
        <v>4</v>
      </c>
      <c r="D319" s="4">
        <v>3</v>
      </c>
      <c r="E319" s="4">
        <v>3</v>
      </c>
      <c r="F319" s="4">
        <v>3</v>
      </c>
      <c r="G319" s="4">
        <v>3</v>
      </c>
      <c r="H319" s="4">
        <v>4</v>
      </c>
      <c r="I319" s="4">
        <v>1</v>
      </c>
      <c r="J319" s="4">
        <v>1</v>
      </c>
      <c r="K319" s="4">
        <v>2</v>
      </c>
      <c r="L319" s="4">
        <v>3</v>
      </c>
      <c r="M319" s="4">
        <v>3</v>
      </c>
      <c r="N319" s="14">
        <v>1</v>
      </c>
      <c r="O319" s="25" t="b">
        <f t="shared" si="56"/>
        <v>1</v>
      </c>
      <c r="P319" s="11">
        <f>IF($O319 = TRUE, IF(ISBLANK(C319), "", INDEX('Individual UI'!$E$6:$H$6,1,C319)), "")</f>
        <v>4</v>
      </c>
      <c r="Q319" s="4">
        <f>IF($O319 = TRUE, IF(ISBLANK(D319), "", INDEX('Individual UI'!$E$6:$H$6,1,D319)), "")</f>
        <v>2</v>
      </c>
      <c r="R319" s="4">
        <f>IF($O319 = TRUE, IF(ISBLANK(E319), "", INDEX('Individual UI'!$E$6:$H$6,1,E319)), "")</f>
        <v>2</v>
      </c>
      <c r="S319" s="4">
        <f>IF($O319 = TRUE, IF(ISBLANK(F319), "", INDEX('Individual UI'!$E$6:$H$6,1,F319)), "")</f>
        <v>2</v>
      </c>
      <c r="T319" s="4">
        <f>IF($O319 = TRUE, IF(ISBLANK(G319), "", INDEX('Individual UI'!$E$6:$H$6,1,G319)), "")</f>
        <v>2</v>
      </c>
      <c r="U319" s="4">
        <f>IF($O319 = TRUE, IF(ISBLANK(H319), "", INDEX('Individual UI'!$E$6:$H$6,1,H319)), "")</f>
        <v>4</v>
      </c>
      <c r="V319" s="4">
        <f>IF($O319 = TRUE, IF(ISBLANK(I319), "", INDEX('Individual UI'!$E$6:$H$6,1,I319)), "")</f>
        <v>-4</v>
      </c>
      <c r="W319" s="4">
        <f>IF($O319 = TRUE, IF(ISBLANK(J319), "", INDEX('Individual UI'!$E$6:$H$6,1,J319)), "")</f>
        <v>-4</v>
      </c>
      <c r="X319" s="4">
        <f>IF($O319 = TRUE, IF(ISBLANK(K319), "", INDEX('Individual UI'!$E$6:$H$6,1,K319)), "")</f>
        <v>-2</v>
      </c>
      <c r="Y319" s="4">
        <f>IF($O319 = TRUE, IF(ISBLANK(L319), "", INDEX('Individual UI'!$E$6:$H$6,1,L319)), "")</f>
        <v>2</v>
      </c>
      <c r="Z319" s="4">
        <f>IF($O319 = TRUE, IF(ISBLANK(M319), "", INDEX('Individual UI'!$E$6:$H$6,1,M319)), "")</f>
        <v>2</v>
      </c>
      <c r="AA319" s="14">
        <f>IF($O319 = TRUE, IF(ISBLANK(N319), "", INDEX('Individual UI'!$E$6:$H$6,1,N319)), "")</f>
        <v>-4</v>
      </c>
      <c r="AB319" s="11">
        <f>IF($O319 = TRUE, EXP(MMULT($P319:$AA319, Documentation!D$39:D$50) + Documentation!D$51), "")</f>
        <v>3.134081694714195E-6</v>
      </c>
      <c r="AC319" s="4">
        <f>IF($O319 = TRUE, EXP(MMULT($P319:$AA319, Documentation!E$39:E$50) + Documentation!E$51), "")</f>
        <v>0.46212892555426066</v>
      </c>
      <c r="AD319" s="4">
        <f>IF($O319 = TRUE, EXP(MMULT($P319:$AA319, Documentation!F$39:F$50) + Documentation!F$51), "")</f>
        <v>3.69848227874221E-2</v>
      </c>
      <c r="AE319" s="4">
        <f>IF($O319 = TRUE, EXP(MMULT($P319:$AA319, Documentation!G$39:G$50) + Documentation!G$51), "")</f>
        <v>1.1352424429512358</v>
      </c>
      <c r="AF319" s="14">
        <f>IF($O319 = TRUE, EXP(MMULT($P319:$AA319, Documentation!H$39:H$50) + Documentation!H$51), "")</f>
        <v>84.755485883498366</v>
      </c>
      <c r="AG319" s="30">
        <f t="shared" si="57"/>
        <v>3.627835756779777E-8</v>
      </c>
      <c r="AH319" s="28">
        <f t="shared" si="58"/>
        <v>5.349343136764829E-3</v>
      </c>
      <c r="AI319" s="28">
        <f t="shared" si="59"/>
        <v>4.2811539594729401E-4</v>
      </c>
      <c r="AJ319" s="28">
        <f t="shared" si="60"/>
        <v>1.3140924609905848E-2</v>
      </c>
      <c r="AK319" s="33">
        <f t="shared" si="61"/>
        <v>0.98108158057902439</v>
      </c>
      <c r="AL319" s="11">
        <f t="shared" si="62"/>
        <v>5</v>
      </c>
      <c r="AM319" s="14" t="str">
        <f>IF($O319 = TRUE, INDEX(Documentation!$M$9:$M$13, $AL319, 1), "")</f>
        <v>Reluctant Claimants</v>
      </c>
      <c r="AN319" s="1"/>
      <c r="AO319" s="1"/>
      <c r="AP319" s="38">
        <v>3.6278357567797803E-8</v>
      </c>
      <c r="AQ319" s="35">
        <v>5.3493431367648003E-3</v>
      </c>
      <c r="AR319" s="35">
        <v>4.2811539594729401E-4</v>
      </c>
      <c r="AS319" s="35">
        <v>1.3140924609905799E-2</v>
      </c>
      <c r="AT319" s="35">
        <v>0.98108158057902495</v>
      </c>
      <c r="AU319" s="14">
        <v>5</v>
      </c>
      <c r="AV319" s="4" t="b">
        <f t="shared" si="63"/>
        <v>1</v>
      </c>
      <c r="AW319" s="4" t="b">
        <f t="shared" si="64"/>
        <v>1</v>
      </c>
      <c r="AX319" s="4" t="b">
        <f t="shared" si="65"/>
        <v>1</v>
      </c>
      <c r="AY319" s="4" t="b">
        <f t="shared" si="66"/>
        <v>1</v>
      </c>
      <c r="AZ319" s="4" t="b">
        <f t="shared" si="67"/>
        <v>1</v>
      </c>
      <c r="BA319" s="4" t="b">
        <f t="shared" si="68"/>
        <v>1</v>
      </c>
      <c r="BB319" s="14" t="b">
        <f t="shared" si="69"/>
        <v>1</v>
      </c>
      <c r="BC319" s="1"/>
      <c r="BD319" s="1"/>
      <c r="BE319" s="1"/>
      <c r="BF319" s="1"/>
      <c r="BG319" s="1"/>
      <c r="BH319" s="1"/>
      <c r="BI319" s="1"/>
      <c r="BJ319" s="1"/>
      <c r="BK319" s="1"/>
      <c r="BL319" s="1"/>
    </row>
    <row r="320" spans="1:64" x14ac:dyDescent="0.2">
      <c r="A320" s="1"/>
      <c r="B320" s="11" t="s">
        <v>475</v>
      </c>
      <c r="C320" s="4">
        <v>2</v>
      </c>
      <c r="D320" s="4">
        <v>1</v>
      </c>
      <c r="E320" s="4">
        <v>3</v>
      </c>
      <c r="F320" s="4">
        <v>3</v>
      </c>
      <c r="G320" s="4">
        <v>1</v>
      </c>
      <c r="H320" s="4">
        <v>4</v>
      </c>
      <c r="I320" s="4">
        <v>3</v>
      </c>
      <c r="J320" s="4">
        <v>2</v>
      </c>
      <c r="K320" s="4">
        <v>2</v>
      </c>
      <c r="L320" s="4">
        <v>1</v>
      </c>
      <c r="M320" s="4">
        <v>2</v>
      </c>
      <c r="N320" s="14">
        <v>3</v>
      </c>
      <c r="O320" s="25" t="b">
        <f t="shared" si="56"/>
        <v>1</v>
      </c>
      <c r="P320" s="11">
        <f>IF($O320 = TRUE, IF(ISBLANK(C320), "", INDEX('Individual UI'!$E$6:$H$6,1,C320)), "")</f>
        <v>-2</v>
      </c>
      <c r="Q320" s="4">
        <f>IF($O320 = TRUE, IF(ISBLANK(D320), "", INDEX('Individual UI'!$E$6:$H$6,1,D320)), "")</f>
        <v>-4</v>
      </c>
      <c r="R320" s="4">
        <f>IF($O320 = TRUE, IF(ISBLANK(E320), "", INDEX('Individual UI'!$E$6:$H$6,1,E320)), "")</f>
        <v>2</v>
      </c>
      <c r="S320" s="4">
        <f>IF($O320 = TRUE, IF(ISBLANK(F320), "", INDEX('Individual UI'!$E$6:$H$6,1,F320)), "")</f>
        <v>2</v>
      </c>
      <c r="T320" s="4">
        <f>IF($O320 = TRUE, IF(ISBLANK(G320), "", INDEX('Individual UI'!$E$6:$H$6,1,G320)), "")</f>
        <v>-4</v>
      </c>
      <c r="U320" s="4">
        <f>IF($O320 = TRUE, IF(ISBLANK(H320), "", INDEX('Individual UI'!$E$6:$H$6,1,H320)), "")</f>
        <v>4</v>
      </c>
      <c r="V320" s="4">
        <f>IF($O320 = TRUE, IF(ISBLANK(I320), "", INDEX('Individual UI'!$E$6:$H$6,1,I320)), "")</f>
        <v>2</v>
      </c>
      <c r="W320" s="4">
        <f>IF($O320 = TRUE, IF(ISBLANK(J320), "", INDEX('Individual UI'!$E$6:$H$6,1,J320)), "")</f>
        <v>-2</v>
      </c>
      <c r="X320" s="4">
        <f>IF($O320 = TRUE, IF(ISBLANK(K320), "", INDEX('Individual UI'!$E$6:$H$6,1,K320)), "")</f>
        <v>-2</v>
      </c>
      <c r="Y320" s="4">
        <f>IF($O320 = TRUE, IF(ISBLANK(L320), "", INDEX('Individual UI'!$E$6:$H$6,1,L320)), "")</f>
        <v>-4</v>
      </c>
      <c r="Z320" s="4">
        <f>IF($O320 = TRUE, IF(ISBLANK(M320), "", INDEX('Individual UI'!$E$6:$H$6,1,M320)), "")</f>
        <v>-2</v>
      </c>
      <c r="AA320" s="14">
        <f>IF($O320 = TRUE, IF(ISBLANK(N320), "", INDEX('Individual UI'!$E$6:$H$6,1,N320)), "")</f>
        <v>2</v>
      </c>
      <c r="AB320" s="11">
        <f>IF($O320 = TRUE, EXP(MMULT($P320:$AA320, Documentation!D$39:D$50) + Documentation!D$51), "")</f>
        <v>0.12053004686814592</v>
      </c>
      <c r="AC320" s="4">
        <f>IF($O320 = TRUE, EXP(MMULT($P320:$AA320, Documentation!E$39:E$50) + Documentation!E$51), "")</f>
        <v>9.0157098490887671E-5</v>
      </c>
      <c r="AD320" s="4">
        <f>IF($O320 = TRUE, EXP(MMULT($P320:$AA320, Documentation!F$39:F$50) + Documentation!F$51), "")</f>
        <v>8.4896556638690973E-3</v>
      </c>
      <c r="AE320" s="4">
        <f>IF($O320 = TRUE, EXP(MMULT($P320:$AA320, Documentation!G$39:G$50) + Documentation!G$51), "")</f>
        <v>0.4914580594285089</v>
      </c>
      <c r="AF320" s="14">
        <f>IF($O320 = TRUE, EXP(MMULT($P320:$AA320, Documentation!H$39:H$50) + Documentation!H$51), "")</f>
        <v>1.6458722766830511E-3</v>
      </c>
      <c r="AG320" s="30">
        <f t="shared" si="57"/>
        <v>0.19371162861788346</v>
      </c>
      <c r="AH320" s="28">
        <f t="shared" si="58"/>
        <v>1.4489730016647279E-4</v>
      </c>
      <c r="AI320" s="28">
        <f t="shared" si="59"/>
        <v>1.3644274334782054E-2</v>
      </c>
      <c r="AJ320" s="28">
        <f t="shared" si="60"/>
        <v>0.78985401203258876</v>
      </c>
      <c r="AK320" s="33">
        <f t="shared" si="61"/>
        <v>2.6451877145793889E-3</v>
      </c>
      <c r="AL320" s="11">
        <f t="shared" si="62"/>
        <v>4</v>
      </c>
      <c r="AM320" s="14" t="str">
        <f>IF($O320 = TRUE, INDEX(Documentation!$M$9:$M$13, $AL320, 1), "")</f>
        <v>Financially Pressured</v>
      </c>
      <c r="AN320" s="1"/>
      <c r="AO320" s="1"/>
      <c r="AP320" s="38">
        <v>0.19371162861788299</v>
      </c>
      <c r="AQ320" s="35">
        <v>1.4489730016647301E-4</v>
      </c>
      <c r="AR320" s="35">
        <v>1.3644274334782099E-2</v>
      </c>
      <c r="AS320" s="35">
        <v>0.78985401203258998</v>
      </c>
      <c r="AT320" s="35">
        <v>2.6451877145793798E-3</v>
      </c>
      <c r="AU320" s="14">
        <v>4</v>
      </c>
      <c r="AV320" s="4" t="b">
        <f t="shared" si="63"/>
        <v>1</v>
      </c>
      <c r="AW320" s="4" t="b">
        <f t="shared" si="64"/>
        <v>1</v>
      </c>
      <c r="AX320" s="4" t="b">
        <f t="shared" si="65"/>
        <v>1</v>
      </c>
      <c r="AY320" s="4" t="b">
        <f t="shared" si="66"/>
        <v>1</v>
      </c>
      <c r="AZ320" s="4" t="b">
        <f t="shared" si="67"/>
        <v>1</v>
      </c>
      <c r="BA320" s="4" t="b">
        <f t="shared" si="68"/>
        <v>1</v>
      </c>
      <c r="BB320" s="14" t="b">
        <f t="shared" si="69"/>
        <v>1</v>
      </c>
      <c r="BC320" s="1"/>
      <c r="BD320" s="1"/>
      <c r="BE320" s="1"/>
      <c r="BF320" s="1"/>
      <c r="BG320" s="1"/>
      <c r="BH320" s="1"/>
      <c r="BI320" s="1"/>
      <c r="BJ320" s="1"/>
      <c r="BK320" s="1"/>
      <c r="BL320" s="1"/>
    </row>
    <row r="321" spans="1:64" x14ac:dyDescent="0.2">
      <c r="A321" s="1"/>
      <c r="B321" s="11" t="s">
        <v>476</v>
      </c>
      <c r="C321" s="4">
        <v>1</v>
      </c>
      <c r="D321" s="4">
        <v>2</v>
      </c>
      <c r="E321" s="4">
        <v>2</v>
      </c>
      <c r="F321" s="4">
        <v>3</v>
      </c>
      <c r="G321" s="4">
        <v>3</v>
      </c>
      <c r="H321" s="4">
        <v>4</v>
      </c>
      <c r="I321" s="4">
        <v>3</v>
      </c>
      <c r="J321" s="4">
        <v>1</v>
      </c>
      <c r="K321" s="4">
        <v>2</v>
      </c>
      <c r="L321" s="4">
        <v>3</v>
      </c>
      <c r="M321" s="4">
        <v>1</v>
      </c>
      <c r="N321" s="14">
        <v>1</v>
      </c>
      <c r="O321" s="25" t="b">
        <f t="shared" si="56"/>
        <v>1</v>
      </c>
      <c r="P321" s="11">
        <f>IF($O321 = TRUE, IF(ISBLANK(C321), "", INDEX('Individual UI'!$E$6:$H$6,1,C321)), "")</f>
        <v>-4</v>
      </c>
      <c r="Q321" s="4">
        <f>IF($O321 = TRUE, IF(ISBLANK(D321), "", INDEX('Individual UI'!$E$6:$H$6,1,D321)), "")</f>
        <v>-2</v>
      </c>
      <c r="R321" s="4">
        <f>IF($O321 = TRUE, IF(ISBLANK(E321), "", INDEX('Individual UI'!$E$6:$H$6,1,E321)), "")</f>
        <v>-2</v>
      </c>
      <c r="S321" s="4">
        <f>IF($O321 = TRUE, IF(ISBLANK(F321), "", INDEX('Individual UI'!$E$6:$H$6,1,F321)), "")</f>
        <v>2</v>
      </c>
      <c r="T321" s="4">
        <f>IF($O321 = TRUE, IF(ISBLANK(G321), "", INDEX('Individual UI'!$E$6:$H$6,1,G321)), "")</f>
        <v>2</v>
      </c>
      <c r="U321" s="4">
        <f>IF($O321 = TRUE, IF(ISBLANK(H321), "", INDEX('Individual UI'!$E$6:$H$6,1,H321)), "")</f>
        <v>4</v>
      </c>
      <c r="V321" s="4">
        <f>IF($O321 = TRUE, IF(ISBLANK(I321), "", INDEX('Individual UI'!$E$6:$H$6,1,I321)), "")</f>
        <v>2</v>
      </c>
      <c r="W321" s="4">
        <f>IF($O321 = TRUE, IF(ISBLANK(J321), "", INDEX('Individual UI'!$E$6:$H$6,1,J321)), "")</f>
        <v>-4</v>
      </c>
      <c r="X321" s="4">
        <f>IF($O321 = TRUE, IF(ISBLANK(K321), "", INDEX('Individual UI'!$E$6:$H$6,1,K321)), "")</f>
        <v>-2</v>
      </c>
      <c r="Y321" s="4">
        <f>IF($O321 = TRUE, IF(ISBLANK(L321), "", INDEX('Individual UI'!$E$6:$H$6,1,L321)), "")</f>
        <v>2</v>
      </c>
      <c r="Z321" s="4">
        <f>IF($O321 = TRUE, IF(ISBLANK(M321), "", INDEX('Individual UI'!$E$6:$H$6,1,M321)), "")</f>
        <v>-4</v>
      </c>
      <c r="AA321" s="14">
        <f>IF($O321 = TRUE, IF(ISBLANK(N321), "", INDEX('Individual UI'!$E$6:$H$6,1,N321)), "")</f>
        <v>-4</v>
      </c>
      <c r="AB321" s="11">
        <f>IF($O321 = TRUE, EXP(MMULT($P321:$AA321, Documentation!D$39:D$50) + Documentation!D$51), "")</f>
        <v>5.1015910130557687E-2</v>
      </c>
      <c r="AC321" s="4">
        <f>IF($O321 = TRUE, EXP(MMULT($P321:$AA321, Documentation!E$39:E$50) + Documentation!E$51), "")</f>
        <v>1.9138688456951907E-4</v>
      </c>
      <c r="AD321" s="4">
        <f>IF($O321 = TRUE, EXP(MMULT($P321:$AA321, Documentation!F$39:F$50) + Documentation!F$51), "")</f>
        <v>1.8798647380357294E-4</v>
      </c>
      <c r="AE321" s="4">
        <f>IF($O321 = TRUE, EXP(MMULT($P321:$AA321, Documentation!G$39:G$50) + Documentation!G$51), "")</f>
        <v>2.1603584308144508</v>
      </c>
      <c r="AF321" s="14">
        <f>IF($O321 = TRUE, EXP(MMULT($P321:$AA321, Documentation!H$39:H$50) + Documentation!H$51), "")</f>
        <v>1.903167031807056E-3</v>
      </c>
      <c r="AG321" s="30">
        <f t="shared" si="57"/>
        <v>2.3045988093596034E-2</v>
      </c>
      <c r="AH321" s="28">
        <f t="shared" si="58"/>
        <v>8.6457339519610738E-5</v>
      </c>
      <c r="AI321" s="28">
        <f t="shared" si="59"/>
        <v>8.4921233904229585E-5</v>
      </c>
      <c r="AJ321" s="28">
        <f t="shared" si="60"/>
        <v>0.97592289438795488</v>
      </c>
      <c r="AK321" s="33">
        <f t="shared" si="61"/>
        <v>8.5973894502527524E-4</v>
      </c>
      <c r="AL321" s="11">
        <f t="shared" si="62"/>
        <v>4</v>
      </c>
      <c r="AM321" s="14" t="str">
        <f>IF($O321 = TRUE, INDEX(Documentation!$M$9:$M$13, $AL321, 1), "")</f>
        <v>Financially Pressured</v>
      </c>
      <c r="AN321" s="1"/>
      <c r="AO321" s="1"/>
      <c r="AP321" s="38">
        <v>2.3045988093595999E-2</v>
      </c>
      <c r="AQ321" s="35">
        <v>8.6457339519611402E-5</v>
      </c>
      <c r="AR321" s="35">
        <v>8.4921233904230602E-5</v>
      </c>
      <c r="AS321" s="35">
        <v>0.97592289438795499</v>
      </c>
      <c r="AT321" s="35">
        <v>8.5973894502527697E-4</v>
      </c>
      <c r="AU321" s="14">
        <v>4</v>
      </c>
      <c r="AV321" s="4" t="b">
        <f t="shared" si="63"/>
        <v>1</v>
      </c>
      <c r="AW321" s="4" t="b">
        <f t="shared" si="64"/>
        <v>1</v>
      </c>
      <c r="AX321" s="4" t="b">
        <f t="shared" si="65"/>
        <v>1</v>
      </c>
      <c r="AY321" s="4" t="b">
        <f t="shared" si="66"/>
        <v>1</v>
      </c>
      <c r="AZ321" s="4" t="b">
        <f t="shared" si="67"/>
        <v>1</v>
      </c>
      <c r="BA321" s="4" t="b">
        <f t="shared" si="68"/>
        <v>1</v>
      </c>
      <c r="BB321" s="14" t="b">
        <f t="shared" si="69"/>
        <v>1</v>
      </c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x14ac:dyDescent="0.2">
      <c r="A322" s="1"/>
      <c r="B322" s="11" t="s">
        <v>477</v>
      </c>
      <c r="C322" s="4">
        <v>2</v>
      </c>
      <c r="D322" s="4">
        <v>1</v>
      </c>
      <c r="E322" s="4">
        <v>3</v>
      </c>
      <c r="F322" s="4">
        <v>2</v>
      </c>
      <c r="G322" s="4">
        <v>3</v>
      </c>
      <c r="H322" s="4">
        <v>4</v>
      </c>
      <c r="I322" s="4">
        <v>4</v>
      </c>
      <c r="J322" s="4">
        <v>3</v>
      </c>
      <c r="K322" s="4">
        <v>1</v>
      </c>
      <c r="L322" s="4">
        <v>1</v>
      </c>
      <c r="M322" s="4">
        <v>1</v>
      </c>
      <c r="N322" s="14">
        <v>2</v>
      </c>
      <c r="O322" s="25" t="b">
        <f t="shared" si="56"/>
        <v>1</v>
      </c>
      <c r="P322" s="11">
        <f>IF($O322 = TRUE, IF(ISBLANK(C322), "", INDEX('Individual UI'!$E$6:$H$6,1,C322)), "")</f>
        <v>-2</v>
      </c>
      <c r="Q322" s="4">
        <f>IF($O322 = TRUE, IF(ISBLANK(D322), "", INDEX('Individual UI'!$E$6:$H$6,1,D322)), "")</f>
        <v>-4</v>
      </c>
      <c r="R322" s="4">
        <f>IF($O322 = TRUE, IF(ISBLANK(E322), "", INDEX('Individual UI'!$E$6:$H$6,1,E322)), "")</f>
        <v>2</v>
      </c>
      <c r="S322" s="4">
        <f>IF($O322 = TRUE, IF(ISBLANK(F322), "", INDEX('Individual UI'!$E$6:$H$6,1,F322)), "")</f>
        <v>-2</v>
      </c>
      <c r="T322" s="4">
        <f>IF($O322 = TRUE, IF(ISBLANK(G322), "", INDEX('Individual UI'!$E$6:$H$6,1,G322)), "")</f>
        <v>2</v>
      </c>
      <c r="U322" s="4">
        <f>IF($O322 = TRUE, IF(ISBLANK(H322), "", INDEX('Individual UI'!$E$6:$H$6,1,H322)), "")</f>
        <v>4</v>
      </c>
      <c r="V322" s="4">
        <f>IF($O322 = TRUE, IF(ISBLANK(I322), "", INDEX('Individual UI'!$E$6:$H$6,1,I322)), "")</f>
        <v>4</v>
      </c>
      <c r="W322" s="4">
        <f>IF($O322 = TRUE, IF(ISBLANK(J322), "", INDEX('Individual UI'!$E$6:$H$6,1,J322)), "")</f>
        <v>2</v>
      </c>
      <c r="X322" s="4">
        <f>IF($O322 = TRUE, IF(ISBLANK(K322), "", INDEX('Individual UI'!$E$6:$H$6,1,K322)), "")</f>
        <v>-4</v>
      </c>
      <c r="Y322" s="4">
        <f>IF($O322 = TRUE, IF(ISBLANK(L322), "", INDEX('Individual UI'!$E$6:$H$6,1,L322)), "")</f>
        <v>-4</v>
      </c>
      <c r="Z322" s="4">
        <f>IF($O322 = TRUE, IF(ISBLANK(M322), "", INDEX('Individual UI'!$E$6:$H$6,1,M322)), "")</f>
        <v>-4</v>
      </c>
      <c r="AA322" s="14">
        <f>IF($O322 = TRUE, IF(ISBLANK(N322), "", INDEX('Individual UI'!$E$6:$H$6,1,N322)), "")</f>
        <v>-2</v>
      </c>
      <c r="AB322" s="11">
        <f>IF($O322 = TRUE, EXP(MMULT($P322:$AA322, Documentation!D$39:D$50) + Documentation!D$51), "")</f>
        <v>0.33995815859905043</v>
      </c>
      <c r="AC322" s="4">
        <f>IF($O322 = TRUE, EXP(MMULT($P322:$AA322, Documentation!E$39:E$50) + Documentation!E$51), "")</f>
        <v>5.0449802774866165E-6</v>
      </c>
      <c r="AD322" s="4">
        <f>IF($O322 = TRUE, EXP(MMULT($P322:$AA322, Documentation!F$39:F$50) + Documentation!F$51), "")</f>
        <v>1.0719566068276534E-3</v>
      </c>
      <c r="AE322" s="4">
        <f>IF($O322 = TRUE, EXP(MMULT($P322:$AA322, Documentation!G$39:G$50) + Documentation!G$51), "")</f>
        <v>4.9179126984691868</v>
      </c>
      <c r="AF322" s="14">
        <f>IF($O322 = TRUE, EXP(MMULT($P322:$AA322, Documentation!H$39:H$50) + Documentation!H$51), "")</f>
        <v>1.0149790528237188E-3</v>
      </c>
      <c r="AG322" s="30">
        <f t="shared" si="57"/>
        <v>6.4631285255843107E-2</v>
      </c>
      <c r="AH322" s="28">
        <f t="shared" si="58"/>
        <v>9.5912850207222767E-7</v>
      </c>
      <c r="AI322" s="28">
        <f t="shared" si="59"/>
        <v>2.0379547154647179E-4</v>
      </c>
      <c r="AJ322" s="28">
        <f t="shared" si="60"/>
        <v>0.93497099698369457</v>
      </c>
      <c r="AK322" s="33">
        <f t="shared" si="61"/>
        <v>1.9296316041387819E-4</v>
      </c>
      <c r="AL322" s="11">
        <f t="shared" si="62"/>
        <v>4</v>
      </c>
      <c r="AM322" s="14" t="str">
        <f>IF($O322 = TRUE, INDEX(Documentation!$M$9:$M$13, $AL322, 1), "")</f>
        <v>Financially Pressured</v>
      </c>
      <c r="AN322" s="1"/>
      <c r="AO322" s="1"/>
      <c r="AP322" s="38">
        <v>6.4631285255843302E-2</v>
      </c>
      <c r="AQ322" s="35">
        <v>9.59128502072248E-7</v>
      </c>
      <c r="AR322" s="35">
        <v>2.03795471546479E-4</v>
      </c>
      <c r="AS322" s="35">
        <v>0.93497099698369401</v>
      </c>
      <c r="AT322" s="35">
        <v>1.9296316041388E-4</v>
      </c>
      <c r="AU322" s="14">
        <v>4</v>
      </c>
      <c r="AV322" s="4" t="b">
        <f t="shared" si="63"/>
        <v>1</v>
      </c>
      <c r="AW322" s="4" t="b">
        <f t="shared" si="64"/>
        <v>1</v>
      </c>
      <c r="AX322" s="4" t="b">
        <f t="shared" si="65"/>
        <v>1</v>
      </c>
      <c r="AY322" s="4" t="b">
        <f t="shared" si="66"/>
        <v>1</v>
      </c>
      <c r="AZ322" s="4" t="b">
        <f t="shared" si="67"/>
        <v>1</v>
      </c>
      <c r="BA322" s="4" t="b">
        <f t="shared" si="68"/>
        <v>1</v>
      </c>
      <c r="BB322" s="14" t="b">
        <f t="shared" si="69"/>
        <v>1</v>
      </c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x14ac:dyDescent="0.2">
      <c r="A323" s="1"/>
      <c r="B323" s="11" t="s">
        <v>478</v>
      </c>
      <c r="C323" s="4">
        <v>3</v>
      </c>
      <c r="D323" s="4">
        <v>4</v>
      </c>
      <c r="E323" s="4">
        <v>4</v>
      </c>
      <c r="F323" s="4">
        <v>3</v>
      </c>
      <c r="G323" s="4">
        <v>2</v>
      </c>
      <c r="H323" s="4">
        <v>4</v>
      </c>
      <c r="I323" s="4">
        <v>1</v>
      </c>
      <c r="J323" s="4">
        <v>1</v>
      </c>
      <c r="K323" s="4">
        <v>3</v>
      </c>
      <c r="L323" s="4">
        <v>3</v>
      </c>
      <c r="M323" s="4">
        <v>3</v>
      </c>
      <c r="N323" s="14">
        <v>2</v>
      </c>
      <c r="O323" s="25" t="b">
        <f t="shared" si="56"/>
        <v>1</v>
      </c>
      <c r="P323" s="11">
        <f>IF($O323 = TRUE, IF(ISBLANK(C323), "", INDEX('Individual UI'!$E$6:$H$6,1,C323)), "")</f>
        <v>2</v>
      </c>
      <c r="Q323" s="4">
        <f>IF($O323 = TRUE, IF(ISBLANK(D323), "", INDEX('Individual UI'!$E$6:$H$6,1,D323)), "")</f>
        <v>4</v>
      </c>
      <c r="R323" s="4">
        <f>IF($O323 = TRUE, IF(ISBLANK(E323), "", INDEX('Individual UI'!$E$6:$H$6,1,E323)), "")</f>
        <v>4</v>
      </c>
      <c r="S323" s="4">
        <f>IF($O323 = TRUE, IF(ISBLANK(F323), "", INDEX('Individual UI'!$E$6:$H$6,1,F323)), "")</f>
        <v>2</v>
      </c>
      <c r="T323" s="4">
        <f>IF($O323 = TRUE, IF(ISBLANK(G323), "", INDEX('Individual UI'!$E$6:$H$6,1,G323)), "")</f>
        <v>-2</v>
      </c>
      <c r="U323" s="4">
        <f>IF($O323 = TRUE, IF(ISBLANK(H323), "", INDEX('Individual UI'!$E$6:$H$6,1,H323)), "")</f>
        <v>4</v>
      </c>
      <c r="V323" s="4">
        <f>IF($O323 = TRUE, IF(ISBLANK(I323), "", INDEX('Individual UI'!$E$6:$H$6,1,I323)), "")</f>
        <v>-4</v>
      </c>
      <c r="W323" s="4">
        <f>IF($O323 = TRUE, IF(ISBLANK(J323), "", INDEX('Individual UI'!$E$6:$H$6,1,J323)), "")</f>
        <v>-4</v>
      </c>
      <c r="X323" s="4">
        <f>IF($O323 = TRUE, IF(ISBLANK(K323), "", INDEX('Individual UI'!$E$6:$H$6,1,K323)), "")</f>
        <v>2</v>
      </c>
      <c r="Y323" s="4">
        <f>IF($O323 = TRUE, IF(ISBLANK(L323), "", INDEX('Individual UI'!$E$6:$H$6,1,L323)), "")</f>
        <v>2</v>
      </c>
      <c r="Z323" s="4">
        <f>IF($O323 = TRUE, IF(ISBLANK(M323), "", INDEX('Individual UI'!$E$6:$H$6,1,M323)), "")</f>
        <v>2</v>
      </c>
      <c r="AA323" s="14">
        <f>IF($O323 = TRUE, IF(ISBLANK(N323), "", INDEX('Individual UI'!$E$6:$H$6,1,N323)), "")</f>
        <v>-2</v>
      </c>
      <c r="AB323" s="11">
        <f>IF($O323 = TRUE, EXP(MMULT($P323:$AA323, Documentation!D$39:D$50) + Documentation!D$51), "")</f>
        <v>2.6709986460831349E-6</v>
      </c>
      <c r="AC323" s="4">
        <f>IF($O323 = TRUE, EXP(MMULT($P323:$AA323, Documentation!E$39:E$50) + Documentation!E$51), "")</f>
        <v>4.3080289760772121</v>
      </c>
      <c r="AD323" s="4">
        <f>IF($O323 = TRUE, EXP(MMULT($P323:$AA323, Documentation!F$39:F$50) + Documentation!F$51), "")</f>
        <v>0.15826227586757924</v>
      </c>
      <c r="AE323" s="4">
        <f>IF($O323 = TRUE, EXP(MMULT($P323:$AA323, Documentation!G$39:G$50) + Documentation!G$51), "")</f>
        <v>8.2477811129848519E-2</v>
      </c>
      <c r="AF323" s="14">
        <f>IF($O323 = TRUE, EXP(MMULT($P323:$AA323, Documentation!H$39:H$50) + Documentation!H$51), "")</f>
        <v>35.616858339003109</v>
      </c>
      <c r="AG323" s="30">
        <f t="shared" si="57"/>
        <v>6.6499607779675892E-8</v>
      </c>
      <c r="AH323" s="28">
        <f t="shared" si="58"/>
        <v>0.107256601433596</v>
      </c>
      <c r="AI323" s="28">
        <f t="shared" si="59"/>
        <v>3.940241335182359E-3</v>
      </c>
      <c r="AJ323" s="28">
        <f t="shared" si="60"/>
        <v>2.053442482535201E-3</v>
      </c>
      <c r="AK323" s="33">
        <f t="shared" si="61"/>
        <v>0.88674964824907865</v>
      </c>
      <c r="AL323" s="11">
        <f t="shared" si="62"/>
        <v>5</v>
      </c>
      <c r="AM323" s="14" t="str">
        <f>IF($O323 = TRUE, INDEX(Documentation!$M$9:$M$13, $AL323, 1), "")</f>
        <v>Reluctant Claimants</v>
      </c>
      <c r="AN323" s="1"/>
      <c r="AO323" s="1"/>
      <c r="AP323" s="38">
        <v>6.6499607779676395E-8</v>
      </c>
      <c r="AQ323" s="35">
        <v>0.107256601433596</v>
      </c>
      <c r="AR323" s="35">
        <v>3.9402413351823399E-3</v>
      </c>
      <c r="AS323" s="35">
        <v>2.0534424825352001E-3</v>
      </c>
      <c r="AT323" s="35">
        <v>0.88674964824907898</v>
      </c>
      <c r="AU323" s="14">
        <v>5</v>
      </c>
      <c r="AV323" s="4" t="b">
        <f t="shared" si="63"/>
        <v>1</v>
      </c>
      <c r="AW323" s="4" t="b">
        <f t="shared" si="64"/>
        <v>1</v>
      </c>
      <c r="AX323" s="4" t="b">
        <f t="shared" si="65"/>
        <v>1</v>
      </c>
      <c r="AY323" s="4" t="b">
        <f t="shared" si="66"/>
        <v>1</v>
      </c>
      <c r="AZ323" s="4" t="b">
        <f t="shared" si="67"/>
        <v>1</v>
      </c>
      <c r="BA323" s="4" t="b">
        <f t="shared" si="68"/>
        <v>1</v>
      </c>
      <c r="BB323" s="14" t="b">
        <f t="shared" si="69"/>
        <v>1</v>
      </c>
      <c r="BC323" s="1"/>
      <c r="BD323" s="1"/>
      <c r="BE323" s="1"/>
      <c r="BF323" s="1"/>
      <c r="BG323" s="1"/>
      <c r="BH323" s="1"/>
      <c r="BI323" s="1"/>
      <c r="BJ323" s="1"/>
      <c r="BK323" s="1"/>
      <c r="BL323" s="1"/>
    </row>
    <row r="324" spans="1:64" x14ac:dyDescent="0.2">
      <c r="A324" s="1"/>
      <c r="B324" s="11" t="s">
        <v>479</v>
      </c>
      <c r="C324" s="4">
        <v>2</v>
      </c>
      <c r="D324" s="4">
        <v>1</v>
      </c>
      <c r="E324" s="4">
        <v>4</v>
      </c>
      <c r="F324" s="4">
        <v>2</v>
      </c>
      <c r="G324" s="4">
        <v>3</v>
      </c>
      <c r="H324" s="4">
        <v>2</v>
      </c>
      <c r="I324" s="4">
        <v>2</v>
      </c>
      <c r="J324" s="4">
        <v>1</v>
      </c>
      <c r="K324" s="4">
        <v>3</v>
      </c>
      <c r="L324" s="4">
        <v>4</v>
      </c>
      <c r="M324" s="4">
        <v>4</v>
      </c>
      <c r="N324" s="14">
        <v>3</v>
      </c>
      <c r="O324" s="25" t="b">
        <f t="shared" si="56"/>
        <v>1</v>
      </c>
      <c r="P324" s="11">
        <f>IF($O324 = TRUE, IF(ISBLANK(C324), "", INDEX('Individual UI'!$E$6:$H$6,1,C324)), "")</f>
        <v>-2</v>
      </c>
      <c r="Q324" s="4">
        <f>IF($O324 = TRUE, IF(ISBLANK(D324), "", INDEX('Individual UI'!$E$6:$H$6,1,D324)), "")</f>
        <v>-4</v>
      </c>
      <c r="R324" s="4">
        <f>IF($O324 = TRUE, IF(ISBLANK(E324), "", INDEX('Individual UI'!$E$6:$H$6,1,E324)), "")</f>
        <v>4</v>
      </c>
      <c r="S324" s="4">
        <f>IF($O324 = TRUE, IF(ISBLANK(F324), "", INDEX('Individual UI'!$E$6:$H$6,1,F324)), "")</f>
        <v>-2</v>
      </c>
      <c r="T324" s="4">
        <f>IF($O324 = TRUE, IF(ISBLANK(G324), "", INDEX('Individual UI'!$E$6:$H$6,1,G324)), "")</f>
        <v>2</v>
      </c>
      <c r="U324" s="4">
        <f>IF($O324 = TRUE, IF(ISBLANK(H324), "", INDEX('Individual UI'!$E$6:$H$6,1,H324)), "")</f>
        <v>-2</v>
      </c>
      <c r="V324" s="4">
        <f>IF($O324 = TRUE, IF(ISBLANK(I324), "", INDEX('Individual UI'!$E$6:$H$6,1,I324)), "")</f>
        <v>-2</v>
      </c>
      <c r="W324" s="4">
        <f>IF($O324 = TRUE, IF(ISBLANK(J324), "", INDEX('Individual UI'!$E$6:$H$6,1,J324)), "")</f>
        <v>-4</v>
      </c>
      <c r="X324" s="4">
        <f>IF($O324 = TRUE, IF(ISBLANK(K324), "", INDEX('Individual UI'!$E$6:$H$6,1,K324)), "")</f>
        <v>2</v>
      </c>
      <c r="Y324" s="4">
        <f>IF($O324 = TRUE, IF(ISBLANK(L324), "", INDEX('Individual UI'!$E$6:$H$6,1,L324)), "")</f>
        <v>4</v>
      </c>
      <c r="Z324" s="4">
        <f>IF($O324 = TRUE, IF(ISBLANK(M324), "", INDEX('Individual UI'!$E$6:$H$6,1,M324)), "")</f>
        <v>4</v>
      </c>
      <c r="AA324" s="14">
        <f>IF($O324 = TRUE, IF(ISBLANK(N324), "", INDEX('Individual UI'!$E$6:$H$6,1,N324)), "")</f>
        <v>2</v>
      </c>
      <c r="AB324" s="11">
        <f>IF($O324 = TRUE, EXP(MMULT($P324:$AA324, Documentation!D$39:D$50) + Documentation!D$51), "")</f>
        <v>1.2473266372709543E-3</v>
      </c>
      <c r="AC324" s="4">
        <f>IF($O324 = TRUE, EXP(MMULT($P324:$AA324, Documentation!E$39:E$50) + Documentation!E$51), "")</f>
        <v>1.7232279856954176</v>
      </c>
      <c r="AD324" s="4">
        <f>IF($O324 = TRUE, EXP(MMULT($P324:$AA324, Documentation!F$39:F$50) + Documentation!F$51), "")</f>
        <v>1.9384077703124603E-2</v>
      </c>
      <c r="AE324" s="4">
        <f>IF($O324 = TRUE, EXP(MMULT($P324:$AA324, Documentation!G$39:G$50) + Documentation!G$51), "")</f>
        <v>1.1124973020287667E-2</v>
      </c>
      <c r="AF324" s="14">
        <f>IF($O324 = TRUE, EXP(MMULT($P324:$AA324, Documentation!H$39:H$50) + Documentation!H$51), "")</f>
        <v>7.3669723606468321E-3</v>
      </c>
      <c r="AG324" s="30">
        <f t="shared" si="57"/>
        <v>7.077627554757666E-4</v>
      </c>
      <c r="AH324" s="28">
        <f t="shared" si="58"/>
        <v>0.97780048226758454</v>
      </c>
      <c r="AI324" s="28">
        <f t="shared" si="59"/>
        <v>1.0998986021445492E-2</v>
      </c>
      <c r="AJ324" s="28">
        <f t="shared" si="60"/>
        <v>6.312573887349719E-3</v>
      </c>
      <c r="AK324" s="33">
        <f t="shared" si="61"/>
        <v>4.1801950681444261E-3</v>
      </c>
      <c r="AL324" s="11">
        <f t="shared" si="62"/>
        <v>2</v>
      </c>
      <c r="AM324" s="14" t="str">
        <f>IF($O324 = TRUE, INDEX(Documentation!$M$9:$M$13, $AL324, 1), "")</f>
        <v>Cautious Consulters</v>
      </c>
      <c r="AN324" s="1"/>
      <c r="AO324" s="1"/>
      <c r="AP324" s="38">
        <v>7.0776275547578405E-4</v>
      </c>
      <c r="AQ324" s="35">
        <v>0.97780048226758398</v>
      </c>
      <c r="AR324" s="35">
        <v>1.09989860214455E-2</v>
      </c>
      <c r="AS324" s="35">
        <v>6.3125738873498803E-3</v>
      </c>
      <c r="AT324" s="35">
        <v>4.18019506814444E-3</v>
      </c>
      <c r="AU324" s="14">
        <v>2</v>
      </c>
      <c r="AV324" s="4" t="b">
        <f t="shared" si="63"/>
        <v>1</v>
      </c>
      <c r="AW324" s="4" t="b">
        <f t="shared" si="64"/>
        <v>1</v>
      </c>
      <c r="AX324" s="4" t="b">
        <f t="shared" si="65"/>
        <v>1</v>
      </c>
      <c r="AY324" s="4" t="b">
        <f t="shared" si="66"/>
        <v>1</v>
      </c>
      <c r="AZ324" s="4" t="b">
        <f t="shared" si="67"/>
        <v>1</v>
      </c>
      <c r="BA324" s="4" t="b">
        <f t="shared" si="68"/>
        <v>1</v>
      </c>
      <c r="BB324" s="14" t="b">
        <f t="shared" si="69"/>
        <v>1</v>
      </c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x14ac:dyDescent="0.2">
      <c r="A325" s="1"/>
      <c r="B325" s="11" t="s">
        <v>480</v>
      </c>
      <c r="C325" s="4">
        <v>1</v>
      </c>
      <c r="D325" s="4">
        <v>2</v>
      </c>
      <c r="E325" s="4">
        <v>1</v>
      </c>
      <c r="F325" s="4">
        <v>1</v>
      </c>
      <c r="G325" s="4">
        <v>1</v>
      </c>
      <c r="H325" s="4">
        <v>2</v>
      </c>
      <c r="I325" s="4">
        <v>1</v>
      </c>
      <c r="J325" s="4">
        <v>2</v>
      </c>
      <c r="K325" s="4">
        <v>2</v>
      </c>
      <c r="L325" s="4">
        <v>3</v>
      </c>
      <c r="M325" s="4">
        <v>2</v>
      </c>
      <c r="N325" s="14">
        <v>2</v>
      </c>
      <c r="O325" s="25" t="b">
        <f t="shared" si="56"/>
        <v>1</v>
      </c>
      <c r="P325" s="11">
        <f>IF($O325 = TRUE, IF(ISBLANK(C325), "", INDEX('Individual UI'!$E$6:$H$6,1,C325)), "")</f>
        <v>-4</v>
      </c>
      <c r="Q325" s="4">
        <f>IF($O325 = TRUE, IF(ISBLANK(D325), "", INDEX('Individual UI'!$E$6:$H$6,1,D325)), "")</f>
        <v>-2</v>
      </c>
      <c r="R325" s="4">
        <f>IF($O325 = TRUE, IF(ISBLANK(E325), "", INDEX('Individual UI'!$E$6:$H$6,1,E325)), "")</f>
        <v>-4</v>
      </c>
      <c r="S325" s="4">
        <f>IF($O325 = TRUE, IF(ISBLANK(F325), "", INDEX('Individual UI'!$E$6:$H$6,1,F325)), "")</f>
        <v>-4</v>
      </c>
      <c r="T325" s="4">
        <f>IF($O325 = TRUE, IF(ISBLANK(G325), "", INDEX('Individual UI'!$E$6:$H$6,1,G325)), "")</f>
        <v>-4</v>
      </c>
      <c r="U325" s="4">
        <f>IF($O325 = TRUE, IF(ISBLANK(H325), "", INDEX('Individual UI'!$E$6:$H$6,1,H325)), "")</f>
        <v>-2</v>
      </c>
      <c r="V325" s="4">
        <f>IF($O325 = TRUE, IF(ISBLANK(I325), "", INDEX('Individual UI'!$E$6:$H$6,1,I325)), "")</f>
        <v>-4</v>
      </c>
      <c r="W325" s="4">
        <f>IF($O325 = TRUE, IF(ISBLANK(J325), "", INDEX('Individual UI'!$E$6:$H$6,1,J325)), "")</f>
        <v>-2</v>
      </c>
      <c r="X325" s="4">
        <f>IF($O325 = TRUE, IF(ISBLANK(K325), "", INDEX('Individual UI'!$E$6:$H$6,1,K325)), "")</f>
        <v>-2</v>
      </c>
      <c r="Y325" s="4">
        <f>IF($O325 = TRUE, IF(ISBLANK(L325), "", INDEX('Individual UI'!$E$6:$H$6,1,L325)), "")</f>
        <v>2</v>
      </c>
      <c r="Z325" s="4">
        <f>IF($O325 = TRUE, IF(ISBLANK(M325), "", INDEX('Individual UI'!$E$6:$H$6,1,M325)), "")</f>
        <v>-2</v>
      </c>
      <c r="AA325" s="14">
        <f>IF($O325 = TRUE, IF(ISBLANK(N325), "", INDEX('Individual UI'!$E$6:$H$6,1,N325)), "")</f>
        <v>-2</v>
      </c>
      <c r="AB325" s="11">
        <f>IF($O325 = TRUE, EXP(MMULT($P325:$AA325, Documentation!D$39:D$50) + Documentation!D$51), "")</f>
        <v>8.7259493016406271</v>
      </c>
      <c r="AC325" s="4">
        <f>IF($O325 = TRUE, EXP(MMULT($P325:$AA325, Documentation!E$39:E$50) + Documentation!E$51), "")</f>
        <v>5.7894237894201006E-3</v>
      </c>
      <c r="AD325" s="4">
        <f>IF($O325 = TRUE, EXP(MMULT($P325:$AA325, Documentation!F$39:F$50) + Documentation!F$51), "")</f>
        <v>7.1813321983934047E-5</v>
      </c>
      <c r="AE325" s="4">
        <f>IF($O325 = TRUE, EXP(MMULT($P325:$AA325, Documentation!G$39:G$50) + Documentation!G$51), "")</f>
        <v>6.6634090820810246E-3</v>
      </c>
      <c r="AF325" s="14">
        <f>IF($O325 = TRUE, EXP(MMULT($P325:$AA325, Documentation!H$39:H$50) + Documentation!H$51), "")</f>
        <v>3.285223071267576E-4</v>
      </c>
      <c r="AG325" s="30">
        <f t="shared" si="57"/>
        <v>0.99852918422809889</v>
      </c>
      <c r="AH325" s="28">
        <f t="shared" si="58"/>
        <v>6.6249624124145351E-4</v>
      </c>
      <c r="AI325" s="28">
        <f t="shared" si="59"/>
        <v>8.217753202375952E-6</v>
      </c>
      <c r="AJ325" s="28">
        <f t="shared" si="60"/>
        <v>7.6250826184120493E-4</v>
      </c>
      <c r="AK325" s="33">
        <f t="shared" si="61"/>
        <v>3.75935156160416E-5</v>
      </c>
      <c r="AL325" s="11">
        <f t="shared" si="62"/>
        <v>1</v>
      </c>
      <c r="AM325" s="14" t="str">
        <f>IF($O325 = TRUE, INDEX(Documentation!$M$9:$M$13, $AL325, 1), "")</f>
        <v>Decisive Pursuers</v>
      </c>
      <c r="AN325" s="1"/>
      <c r="AO325" s="1"/>
      <c r="AP325" s="38">
        <v>0.998529184228099</v>
      </c>
      <c r="AQ325" s="35">
        <v>6.6249624124145199E-4</v>
      </c>
      <c r="AR325" s="35">
        <v>8.2177532023759808E-6</v>
      </c>
      <c r="AS325" s="35">
        <v>7.6250826184120297E-4</v>
      </c>
      <c r="AT325" s="35">
        <v>3.75935156160416E-5</v>
      </c>
      <c r="AU325" s="14">
        <v>1</v>
      </c>
      <c r="AV325" s="4" t="b">
        <f t="shared" si="63"/>
        <v>1</v>
      </c>
      <c r="AW325" s="4" t="b">
        <f t="shared" si="64"/>
        <v>1</v>
      </c>
      <c r="AX325" s="4" t="b">
        <f t="shared" si="65"/>
        <v>1</v>
      </c>
      <c r="AY325" s="4" t="b">
        <f t="shared" si="66"/>
        <v>1</v>
      </c>
      <c r="AZ325" s="4" t="b">
        <f t="shared" si="67"/>
        <v>1</v>
      </c>
      <c r="BA325" s="4" t="b">
        <f t="shared" si="68"/>
        <v>1</v>
      </c>
      <c r="BB325" s="14" t="b">
        <f t="shared" si="69"/>
        <v>1</v>
      </c>
      <c r="BC325" s="1"/>
      <c r="BD325" s="1"/>
      <c r="BE325" s="1"/>
      <c r="BF325" s="1"/>
      <c r="BG325" s="1"/>
      <c r="BH325" s="1"/>
      <c r="BI325" s="1"/>
      <c r="BJ325" s="1"/>
      <c r="BK325" s="1"/>
      <c r="BL325" s="1"/>
    </row>
    <row r="326" spans="1:64" x14ac:dyDescent="0.2">
      <c r="A326" s="1"/>
      <c r="B326" s="11" t="s">
        <v>481</v>
      </c>
      <c r="C326" s="4">
        <v>3</v>
      </c>
      <c r="D326" s="4">
        <v>4</v>
      </c>
      <c r="E326" s="4">
        <v>4</v>
      </c>
      <c r="F326" s="4">
        <v>2</v>
      </c>
      <c r="G326" s="4">
        <v>2</v>
      </c>
      <c r="H326" s="4">
        <v>2</v>
      </c>
      <c r="I326" s="4">
        <v>1</v>
      </c>
      <c r="J326" s="4">
        <v>2</v>
      </c>
      <c r="K326" s="4">
        <v>2</v>
      </c>
      <c r="L326" s="4">
        <v>2</v>
      </c>
      <c r="M326" s="4">
        <v>3</v>
      </c>
      <c r="N326" s="14">
        <v>3</v>
      </c>
      <c r="O326" s="25" t="b">
        <f t="shared" si="56"/>
        <v>1</v>
      </c>
      <c r="P326" s="11">
        <f>IF($O326 = TRUE, IF(ISBLANK(C326), "", INDEX('Individual UI'!$E$6:$H$6,1,C326)), "")</f>
        <v>2</v>
      </c>
      <c r="Q326" s="4">
        <f>IF($O326 = TRUE, IF(ISBLANK(D326), "", INDEX('Individual UI'!$E$6:$H$6,1,D326)), "")</f>
        <v>4</v>
      </c>
      <c r="R326" s="4">
        <f>IF($O326 = TRUE, IF(ISBLANK(E326), "", INDEX('Individual UI'!$E$6:$H$6,1,E326)), "")</f>
        <v>4</v>
      </c>
      <c r="S326" s="4">
        <f>IF($O326 = TRUE, IF(ISBLANK(F326), "", INDEX('Individual UI'!$E$6:$H$6,1,F326)), "")</f>
        <v>-2</v>
      </c>
      <c r="T326" s="4">
        <f>IF($O326 = TRUE, IF(ISBLANK(G326), "", INDEX('Individual UI'!$E$6:$H$6,1,G326)), "")</f>
        <v>-2</v>
      </c>
      <c r="U326" s="4">
        <f>IF($O326 = TRUE, IF(ISBLANK(H326), "", INDEX('Individual UI'!$E$6:$H$6,1,H326)), "")</f>
        <v>-2</v>
      </c>
      <c r="V326" s="4">
        <f>IF($O326 = TRUE, IF(ISBLANK(I326), "", INDEX('Individual UI'!$E$6:$H$6,1,I326)), "")</f>
        <v>-4</v>
      </c>
      <c r="W326" s="4">
        <f>IF($O326 = TRUE, IF(ISBLANK(J326), "", INDEX('Individual UI'!$E$6:$H$6,1,J326)), "")</f>
        <v>-2</v>
      </c>
      <c r="X326" s="4">
        <f>IF($O326 = TRUE, IF(ISBLANK(K326), "", INDEX('Individual UI'!$E$6:$H$6,1,K326)), "")</f>
        <v>-2</v>
      </c>
      <c r="Y326" s="4">
        <f>IF($O326 = TRUE, IF(ISBLANK(L326), "", INDEX('Individual UI'!$E$6:$H$6,1,L326)), "")</f>
        <v>-2</v>
      </c>
      <c r="Z326" s="4">
        <f>IF($O326 = TRUE, IF(ISBLANK(M326), "", INDEX('Individual UI'!$E$6:$H$6,1,M326)), "")</f>
        <v>2</v>
      </c>
      <c r="AA326" s="14">
        <f>IF($O326 = TRUE, IF(ISBLANK(N326), "", INDEX('Individual UI'!$E$6:$H$6,1,N326)), "")</f>
        <v>2</v>
      </c>
      <c r="AB326" s="11">
        <f>IF($O326 = TRUE, EXP(MMULT($P326:$AA326, Documentation!D$39:D$50) + Documentation!D$51), "")</f>
        <v>3.2443003826012023E-4</v>
      </c>
      <c r="AC326" s="4">
        <f>IF($O326 = TRUE, EXP(MMULT($P326:$AA326, Documentation!E$39:E$50) + Documentation!E$51), "")</f>
        <v>1.8310183088635263</v>
      </c>
      <c r="AD326" s="4">
        <f>IF($O326 = TRUE, EXP(MMULT($P326:$AA326, Documentation!F$39:F$50) + Documentation!F$51), "")</f>
        <v>5.3448551449155175E-2</v>
      </c>
      <c r="AE326" s="4">
        <f>IF($O326 = TRUE, EXP(MMULT($P326:$AA326, Documentation!G$39:G$50) + Documentation!G$51), "")</f>
        <v>1.3900990251027628E-2</v>
      </c>
      <c r="AF326" s="14">
        <f>IF($O326 = TRUE, EXP(MMULT($P326:$AA326, Documentation!H$39:H$50) + Documentation!H$51), "")</f>
        <v>2.2524589325694691</v>
      </c>
      <c r="AG326" s="30">
        <f t="shared" si="57"/>
        <v>7.8154232789862376E-5</v>
      </c>
      <c r="AH326" s="28">
        <f t="shared" si="58"/>
        <v>0.44108687321574264</v>
      </c>
      <c r="AI326" s="28">
        <f t="shared" si="59"/>
        <v>1.2875597323355758E-2</v>
      </c>
      <c r="AJ326" s="28">
        <f t="shared" si="60"/>
        <v>3.3487072711108033E-3</v>
      </c>
      <c r="AK326" s="33">
        <f t="shared" si="61"/>
        <v>0.54261066795700097</v>
      </c>
      <c r="AL326" s="11">
        <f t="shared" si="62"/>
        <v>5</v>
      </c>
      <c r="AM326" s="14" t="str">
        <f>IF($O326 = TRUE, INDEX(Documentation!$M$9:$M$13, $AL326, 1), "")</f>
        <v>Reluctant Claimants</v>
      </c>
      <c r="AN326" s="1"/>
      <c r="AO326" s="1"/>
      <c r="AP326" s="38">
        <v>7.8154232789862498E-5</v>
      </c>
      <c r="AQ326" s="35">
        <v>0.44108687321574302</v>
      </c>
      <c r="AR326" s="35">
        <v>1.28755973233558E-2</v>
      </c>
      <c r="AS326" s="35">
        <v>3.3487072711107899E-3</v>
      </c>
      <c r="AT326" s="35">
        <v>0.54261066795700097</v>
      </c>
      <c r="AU326" s="14">
        <v>5</v>
      </c>
      <c r="AV326" s="4" t="b">
        <f t="shared" si="63"/>
        <v>1</v>
      </c>
      <c r="AW326" s="4" t="b">
        <f t="shared" si="64"/>
        <v>1</v>
      </c>
      <c r="AX326" s="4" t="b">
        <f t="shared" si="65"/>
        <v>1</v>
      </c>
      <c r="AY326" s="4" t="b">
        <f t="shared" si="66"/>
        <v>1</v>
      </c>
      <c r="AZ326" s="4" t="b">
        <f t="shared" si="67"/>
        <v>1</v>
      </c>
      <c r="BA326" s="4" t="b">
        <f t="shared" si="68"/>
        <v>1</v>
      </c>
      <c r="BB326" s="14" t="b">
        <f t="shared" si="69"/>
        <v>1</v>
      </c>
      <c r="BC326" s="1"/>
      <c r="BD326" s="1"/>
      <c r="BE326" s="1"/>
      <c r="BF326" s="1"/>
      <c r="BG326" s="1"/>
      <c r="BH326" s="1"/>
      <c r="BI326" s="1"/>
      <c r="BJ326" s="1"/>
      <c r="BK326" s="1"/>
      <c r="BL326" s="1"/>
    </row>
    <row r="327" spans="1:64" x14ac:dyDescent="0.2">
      <c r="A327" s="1"/>
      <c r="B327" s="11" t="s">
        <v>482</v>
      </c>
      <c r="C327" s="4">
        <v>4</v>
      </c>
      <c r="D327" s="4">
        <v>4</v>
      </c>
      <c r="E327" s="4">
        <v>2</v>
      </c>
      <c r="F327" s="4">
        <v>1</v>
      </c>
      <c r="G327" s="4">
        <v>3</v>
      </c>
      <c r="H327" s="4">
        <v>4</v>
      </c>
      <c r="I327" s="4">
        <v>2</v>
      </c>
      <c r="J327" s="4">
        <v>1</v>
      </c>
      <c r="K327" s="4">
        <v>1</v>
      </c>
      <c r="L327" s="4">
        <v>1</v>
      </c>
      <c r="M327" s="4">
        <v>1</v>
      </c>
      <c r="N327" s="14">
        <v>2</v>
      </c>
      <c r="O327" s="25" t="b">
        <f t="shared" si="56"/>
        <v>1</v>
      </c>
      <c r="P327" s="11">
        <f>IF($O327 = TRUE, IF(ISBLANK(C327), "", INDEX('Individual UI'!$E$6:$H$6,1,C327)), "")</f>
        <v>4</v>
      </c>
      <c r="Q327" s="4">
        <f>IF($O327 = TRUE, IF(ISBLANK(D327), "", INDEX('Individual UI'!$E$6:$H$6,1,D327)), "")</f>
        <v>4</v>
      </c>
      <c r="R327" s="4">
        <f>IF($O327 = TRUE, IF(ISBLANK(E327), "", INDEX('Individual UI'!$E$6:$H$6,1,E327)), "")</f>
        <v>-2</v>
      </c>
      <c r="S327" s="4">
        <f>IF($O327 = TRUE, IF(ISBLANK(F327), "", INDEX('Individual UI'!$E$6:$H$6,1,F327)), "")</f>
        <v>-4</v>
      </c>
      <c r="T327" s="4">
        <f>IF($O327 = TRUE, IF(ISBLANK(G327), "", INDEX('Individual UI'!$E$6:$H$6,1,G327)), "")</f>
        <v>2</v>
      </c>
      <c r="U327" s="4">
        <f>IF($O327 = TRUE, IF(ISBLANK(H327), "", INDEX('Individual UI'!$E$6:$H$6,1,H327)), "")</f>
        <v>4</v>
      </c>
      <c r="V327" s="4">
        <f>IF($O327 = TRUE, IF(ISBLANK(I327), "", INDEX('Individual UI'!$E$6:$H$6,1,I327)), "")</f>
        <v>-2</v>
      </c>
      <c r="W327" s="4">
        <f>IF($O327 = TRUE, IF(ISBLANK(J327), "", INDEX('Individual UI'!$E$6:$H$6,1,J327)), "")</f>
        <v>-4</v>
      </c>
      <c r="X327" s="4">
        <f>IF($O327 = TRUE, IF(ISBLANK(K327), "", INDEX('Individual UI'!$E$6:$H$6,1,K327)), "")</f>
        <v>-4</v>
      </c>
      <c r="Y327" s="4">
        <f>IF($O327 = TRUE, IF(ISBLANK(L327), "", INDEX('Individual UI'!$E$6:$H$6,1,L327)), "")</f>
        <v>-4</v>
      </c>
      <c r="Z327" s="4">
        <f>IF($O327 = TRUE, IF(ISBLANK(M327), "", INDEX('Individual UI'!$E$6:$H$6,1,M327)), "")</f>
        <v>-4</v>
      </c>
      <c r="AA327" s="14">
        <f>IF($O327 = TRUE, IF(ISBLANK(N327), "", INDEX('Individual UI'!$E$6:$H$6,1,N327)), "")</f>
        <v>-2</v>
      </c>
      <c r="AB327" s="11">
        <f>IF($O327 = TRUE, EXP(MMULT($P327:$AA327, Documentation!D$39:D$50) + Documentation!D$51), "")</f>
        <v>2.1631321656452726E-3</v>
      </c>
      <c r="AC327" s="4">
        <f>IF($O327 = TRUE, EXP(MMULT($P327:$AA327, Documentation!E$39:E$50) + Documentation!E$51), "")</f>
        <v>1.8269334821592501E-2</v>
      </c>
      <c r="AD327" s="4">
        <f>IF($O327 = TRUE, EXP(MMULT($P327:$AA327, Documentation!F$39:F$50) + Documentation!F$51), "")</f>
        <v>3.6858228147631866E-4</v>
      </c>
      <c r="AE327" s="4">
        <f>IF($O327 = TRUE, EXP(MMULT($P327:$AA327, Documentation!G$39:G$50) + Documentation!G$51), "")</f>
        <v>1.1289804167280304</v>
      </c>
      <c r="AF327" s="14">
        <f>IF($O327 = TRUE, EXP(MMULT($P327:$AA327, Documentation!H$39:H$50) + Documentation!H$51), "")</f>
        <v>3.4943833376988955</v>
      </c>
      <c r="AG327" s="30">
        <f t="shared" si="57"/>
        <v>4.6577420420652145E-4</v>
      </c>
      <c r="AH327" s="28">
        <f t="shared" si="58"/>
        <v>3.9338256917701327E-3</v>
      </c>
      <c r="AI327" s="28">
        <f t="shared" si="59"/>
        <v>7.9364599891678197E-5</v>
      </c>
      <c r="AJ327" s="28">
        <f t="shared" si="60"/>
        <v>0.24309654468541536</v>
      </c>
      <c r="AK327" s="33">
        <f t="shared" si="61"/>
        <v>0.75242449081871632</v>
      </c>
      <c r="AL327" s="11">
        <f t="shared" si="62"/>
        <v>5</v>
      </c>
      <c r="AM327" s="14" t="str">
        <f>IF($O327 = TRUE, INDEX(Documentation!$M$9:$M$13, $AL327, 1), "")</f>
        <v>Reluctant Claimants</v>
      </c>
      <c r="AN327" s="1"/>
      <c r="AO327" s="1"/>
      <c r="AP327" s="38">
        <v>4.6577420420650898E-4</v>
      </c>
      <c r="AQ327" s="35">
        <v>3.9338256917702099E-3</v>
      </c>
      <c r="AR327" s="35">
        <v>7.9364599891680094E-5</v>
      </c>
      <c r="AS327" s="35">
        <v>0.24309654468540801</v>
      </c>
      <c r="AT327" s="35">
        <v>0.75242449081872398</v>
      </c>
      <c r="AU327" s="14">
        <v>5</v>
      </c>
      <c r="AV327" s="4" t="b">
        <f t="shared" si="63"/>
        <v>1</v>
      </c>
      <c r="AW327" s="4" t="b">
        <f t="shared" si="64"/>
        <v>1</v>
      </c>
      <c r="AX327" s="4" t="b">
        <f t="shared" si="65"/>
        <v>1</v>
      </c>
      <c r="AY327" s="4" t="b">
        <f t="shared" si="66"/>
        <v>1</v>
      </c>
      <c r="AZ327" s="4" t="b">
        <f t="shared" si="67"/>
        <v>1</v>
      </c>
      <c r="BA327" s="4" t="b">
        <f t="shared" si="68"/>
        <v>1</v>
      </c>
      <c r="BB327" s="14" t="b">
        <f t="shared" si="69"/>
        <v>1</v>
      </c>
      <c r="BC327" s="1"/>
      <c r="BD327" s="1"/>
      <c r="BE327" s="1"/>
      <c r="BF327" s="1"/>
      <c r="BG327" s="1"/>
      <c r="BH327" s="1"/>
      <c r="BI327" s="1"/>
      <c r="BJ327" s="1"/>
      <c r="BK327" s="1"/>
      <c r="BL327" s="1"/>
    </row>
    <row r="328" spans="1:64" x14ac:dyDescent="0.2">
      <c r="A328" s="1"/>
      <c r="B328" s="11" t="s">
        <v>483</v>
      </c>
      <c r="C328" s="4">
        <v>4</v>
      </c>
      <c r="D328" s="4">
        <v>2</v>
      </c>
      <c r="E328" s="4">
        <v>3</v>
      </c>
      <c r="F328" s="4">
        <v>4</v>
      </c>
      <c r="G328" s="4">
        <v>3</v>
      </c>
      <c r="H328" s="4">
        <v>2</v>
      </c>
      <c r="I328" s="4">
        <v>3</v>
      </c>
      <c r="J328" s="4">
        <v>2</v>
      </c>
      <c r="K328" s="4">
        <v>4</v>
      </c>
      <c r="L328" s="4">
        <v>4</v>
      </c>
      <c r="M328" s="4">
        <v>4</v>
      </c>
      <c r="N328" s="14">
        <v>2</v>
      </c>
      <c r="O328" s="25" t="b">
        <f t="shared" ref="O328:O391" si="70">IF(COUNTA($C328:$N328) = 0, "", COUNTIFS($C328:$N328,"&gt;=1", $C328:$N328,"&lt;=4") = 12)</f>
        <v>1</v>
      </c>
      <c r="P328" s="11">
        <f>IF($O328 = TRUE, IF(ISBLANK(C328), "", INDEX('Individual UI'!$E$6:$H$6,1,C328)), "")</f>
        <v>4</v>
      </c>
      <c r="Q328" s="4">
        <f>IF($O328 = TRUE, IF(ISBLANK(D328), "", INDEX('Individual UI'!$E$6:$H$6,1,D328)), "")</f>
        <v>-2</v>
      </c>
      <c r="R328" s="4">
        <f>IF($O328 = TRUE, IF(ISBLANK(E328), "", INDEX('Individual UI'!$E$6:$H$6,1,E328)), "")</f>
        <v>2</v>
      </c>
      <c r="S328" s="4">
        <f>IF($O328 = TRUE, IF(ISBLANK(F328), "", INDEX('Individual UI'!$E$6:$H$6,1,F328)), "")</f>
        <v>4</v>
      </c>
      <c r="T328" s="4">
        <f>IF($O328 = TRUE, IF(ISBLANK(G328), "", INDEX('Individual UI'!$E$6:$H$6,1,G328)), "")</f>
        <v>2</v>
      </c>
      <c r="U328" s="4">
        <f>IF($O328 = TRUE, IF(ISBLANK(H328), "", INDEX('Individual UI'!$E$6:$H$6,1,H328)), "")</f>
        <v>-2</v>
      </c>
      <c r="V328" s="4">
        <f>IF($O328 = TRUE, IF(ISBLANK(I328), "", INDEX('Individual UI'!$E$6:$H$6,1,I328)), "")</f>
        <v>2</v>
      </c>
      <c r="W328" s="4">
        <f>IF($O328 = TRUE, IF(ISBLANK(J328), "", INDEX('Individual UI'!$E$6:$H$6,1,J328)), "")</f>
        <v>-2</v>
      </c>
      <c r="X328" s="4">
        <f>IF($O328 = TRUE, IF(ISBLANK(K328), "", INDEX('Individual UI'!$E$6:$H$6,1,K328)), "")</f>
        <v>4</v>
      </c>
      <c r="Y328" s="4">
        <f>IF($O328 = TRUE, IF(ISBLANK(L328), "", INDEX('Individual UI'!$E$6:$H$6,1,L328)), "")</f>
        <v>4</v>
      </c>
      <c r="Z328" s="4">
        <f>IF($O328 = TRUE, IF(ISBLANK(M328), "", INDEX('Individual UI'!$E$6:$H$6,1,M328)), "")</f>
        <v>4</v>
      </c>
      <c r="AA328" s="14">
        <f>IF($O328 = TRUE, IF(ISBLANK(N328), "", INDEX('Individual UI'!$E$6:$H$6,1,N328)), "")</f>
        <v>-2</v>
      </c>
      <c r="AB328" s="11">
        <f>IF($O328 = TRUE, EXP(MMULT($P328:$AA328, Documentation!D$39:D$50) + Documentation!D$51), "")</f>
        <v>2.0734491035794093E-5</v>
      </c>
      <c r="AC328" s="4">
        <f>IF($O328 = TRUE, EXP(MMULT($P328:$AA328, Documentation!E$39:E$50) + Documentation!E$51), "")</f>
        <v>0.48775210355865939</v>
      </c>
      <c r="AD328" s="4">
        <f>IF($O328 = TRUE, EXP(MMULT($P328:$AA328, Documentation!F$39:F$50) + Documentation!F$51), "")</f>
        <v>0.30037537991761315</v>
      </c>
      <c r="AE328" s="4">
        <f>IF($O328 = TRUE, EXP(MMULT($P328:$AA328, Documentation!G$39:G$50) + Documentation!G$51), "")</f>
        <v>4.2428658887827477E-4</v>
      </c>
      <c r="AF328" s="14">
        <f>IF($O328 = TRUE, EXP(MMULT($P328:$AA328, Documentation!H$39:H$50) + Documentation!H$51), "")</f>
        <v>2.6987468146964927E-2</v>
      </c>
      <c r="AG328" s="30">
        <f t="shared" ref="AG328:AG391" si="71">IF($O328 = TRUE, AB328/SUM($AB328:$AF328), "")</f>
        <v>2.5423625152997864E-5</v>
      </c>
      <c r="AH328" s="28">
        <f t="shared" ref="AH328:AH391" si="72">IF($O328 = TRUE, AC328/SUM($AB328:$AF328), "")</f>
        <v>0.59805792324753038</v>
      </c>
      <c r="AI328" s="28">
        <f t="shared" ref="AI328:AI391" si="73">IF($O328 = TRUE, AD328/SUM($AB328:$AF328), "")</f>
        <v>0.3683056917592793</v>
      </c>
      <c r="AJ328" s="28">
        <f t="shared" ref="AJ328:AJ391" si="74">IF($O328 = TRUE, AE328/SUM($AB328:$AF328), "")</f>
        <v>5.2023959375052252E-4</v>
      </c>
      <c r="AK328" s="33">
        <f t="shared" ref="AK328:AK391" si="75">IF($O328 = TRUE, AF328/SUM($AB328:$AF328), "")</f>
        <v>3.3090721774286805E-2</v>
      </c>
      <c r="AL328" s="11">
        <f t="shared" ref="AL328:AL391" si="76">IF($O328 = TRUE, MATCH(MAX(AG328:AK328), AG328:AK328, 0), "")</f>
        <v>2</v>
      </c>
      <c r="AM328" s="14" t="str">
        <f>IF($O328 = TRUE, INDEX(Documentation!$M$9:$M$13, $AL328, 1), "")</f>
        <v>Cautious Consulters</v>
      </c>
      <c r="AN328" s="1"/>
      <c r="AO328" s="1"/>
      <c r="AP328" s="38">
        <v>2.5423625152998199E-5</v>
      </c>
      <c r="AQ328" s="35">
        <v>0.59805792324753204</v>
      </c>
      <c r="AR328" s="35">
        <v>0.36830569175927802</v>
      </c>
      <c r="AS328" s="35">
        <v>5.2023959375053E-4</v>
      </c>
      <c r="AT328" s="35">
        <v>3.3090721774286902E-2</v>
      </c>
      <c r="AU328" s="14">
        <v>2</v>
      </c>
      <c r="AV328" s="4" t="b">
        <f t="shared" ref="AV328:AV391" si="77">ROUND(AP328, 4) = ROUND(AG328, 4)</f>
        <v>1</v>
      </c>
      <c r="AW328" s="4" t="b">
        <f t="shared" ref="AW328:AW391" si="78">ROUND(AQ328, 4) = ROUND(AH328, 4)</f>
        <v>1</v>
      </c>
      <c r="AX328" s="4" t="b">
        <f t="shared" ref="AX328:AX391" si="79">ROUND(AR328, 4) = ROUND(AI328, 4)</f>
        <v>1</v>
      </c>
      <c r="AY328" s="4" t="b">
        <f t="shared" ref="AY328:AY391" si="80">ROUND(AS328, 4) = ROUND(AJ328, 4)</f>
        <v>1</v>
      </c>
      <c r="AZ328" s="4" t="b">
        <f t="shared" ref="AZ328:AZ391" si="81">ROUND(AT328, 4) = ROUND(AK328, 4)</f>
        <v>1</v>
      </c>
      <c r="BA328" s="4" t="b">
        <f t="shared" ref="BA328:BA391" si="82">AU328 = AL328</f>
        <v>1</v>
      </c>
      <c r="BB328" s="14" t="b">
        <f t="shared" ref="BB328:BB391" si="83">IF($O328 = TRUE, ROUND(SUM(AG328:AK328), 4) = 1, "")</f>
        <v>1</v>
      </c>
      <c r="BC328" s="1"/>
      <c r="BD328" s="1"/>
      <c r="BE328" s="1"/>
      <c r="BF328" s="1"/>
      <c r="BG328" s="1"/>
      <c r="BH328" s="1"/>
      <c r="BI328" s="1"/>
      <c r="BJ328" s="1"/>
      <c r="BK328" s="1"/>
      <c r="BL328" s="1"/>
    </row>
    <row r="329" spans="1:64" x14ac:dyDescent="0.2">
      <c r="A329" s="1"/>
      <c r="B329" s="11" t="s">
        <v>484</v>
      </c>
      <c r="C329" s="4">
        <v>3</v>
      </c>
      <c r="D329" s="4">
        <v>4</v>
      </c>
      <c r="E329" s="4">
        <v>1</v>
      </c>
      <c r="F329" s="4">
        <v>1</v>
      </c>
      <c r="G329" s="4">
        <v>3</v>
      </c>
      <c r="H329" s="4">
        <v>1</v>
      </c>
      <c r="I329" s="4">
        <v>1</v>
      </c>
      <c r="J329" s="4">
        <v>2</v>
      </c>
      <c r="K329" s="4">
        <v>2</v>
      </c>
      <c r="L329" s="4">
        <v>4</v>
      </c>
      <c r="M329" s="4">
        <v>4</v>
      </c>
      <c r="N329" s="14">
        <v>3</v>
      </c>
      <c r="O329" s="25" t="b">
        <f t="shared" si="70"/>
        <v>1</v>
      </c>
      <c r="P329" s="11">
        <f>IF($O329 = TRUE, IF(ISBLANK(C329), "", INDEX('Individual UI'!$E$6:$H$6,1,C329)), "")</f>
        <v>2</v>
      </c>
      <c r="Q329" s="4">
        <f>IF($O329 = TRUE, IF(ISBLANK(D329), "", INDEX('Individual UI'!$E$6:$H$6,1,D329)), "")</f>
        <v>4</v>
      </c>
      <c r="R329" s="4">
        <f>IF($O329 = TRUE, IF(ISBLANK(E329), "", INDEX('Individual UI'!$E$6:$H$6,1,E329)), "")</f>
        <v>-4</v>
      </c>
      <c r="S329" s="4">
        <f>IF($O329 = TRUE, IF(ISBLANK(F329), "", INDEX('Individual UI'!$E$6:$H$6,1,F329)), "")</f>
        <v>-4</v>
      </c>
      <c r="T329" s="4">
        <f>IF($O329 = TRUE, IF(ISBLANK(G329), "", INDEX('Individual UI'!$E$6:$H$6,1,G329)), "")</f>
        <v>2</v>
      </c>
      <c r="U329" s="4">
        <f>IF($O329 = TRUE, IF(ISBLANK(H329), "", INDEX('Individual UI'!$E$6:$H$6,1,H329)), "")</f>
        <v>-4</v>
      </c>
      <c r="V329" s="4">
        <f>IF($O329 = TRUE, IF(ISBLANK(I329), "", INDEX('Individual UI'!$E$6:$H$6,1,I329)), "")</f>
        <v>-4</v>
      </c>
      <c r="W329" s="4">
        <f>IF($O329 = TRUE, IF(ISBLANK(J329), "", INDEX('Individual UI'!$E$6:$H$6,1,J329)), "")</f>
        <v>-2</v>
      </c>
      <c r="X329" s="4">
        <f>IF($O329 = TRUE, IF(ISBLANK(K329), "", INDEX('Individual UI'!$E$6:$H$6,1,K329)), "")</f>
        <v>-2</v>
      </c>
      <c r="Y329" s="4">
        <f>IF($O329 = TRUE, IF(ISBLANK(L329), "", INDEX('Individual UI'!$E$6:$H$6,1,L329)), "")</f>
        <v>4</v>
      </c>
      <c r="Z329" s="4">
        <f>IF($O329 = TRUE, IF(ISBLANK(M329), "", INDEX('Individual UI'!$E$6:$H$6,1,M329)), "")</f>
        <v>4</v>
      </c>
      <c r="AA329" s="14">
        <f>IF($O329 = TRUE, IF(ISBLANK(N329), "", INDEX('Individual UI'!$E$6:$H$6,1,N329)), "")</f>
        <v>2</v>
      </c>
      <c r="AB329" s="11">
        <f>IF($O329 = TRUE, EXP(MMULT($P329:$AA329, Documentation!D$39:D$50) + Documentation!D$51), "")</f>
        <v>1.5052209722483485E-3</v>
      </c>
      <c r="AC329" s="4">
        <f>IF($O329 = TRUE, EXP(MMULT($P329:$AA329, Documentation!E$39:E$50) + Documentation!E$51), "")</f>
        <v>24.445528765478429</v>
      </c>
      <c r="AD329" s="4">
        <f>IF($O329 = TRUE, EXP(MMULT($P329:$AA329, Documentation!F$39:F$50) + Documentation!F$51), "")</f>
        <v>1.8998140259433242E-2</v>
      </c>
      <c r="AE329" s="4">
        <f>IF($O329 = TRUE, EXP(MMULT($P329:$AA329, Documentation!G$39:G$50) + Documentation!G$51), "")</f>
        <v>8.0012486952107535E-5</v>
      </c>
      <c r="AF329" s="14">
        <f>IF($O329 = TRUE, EXP(MMULT($P329:$AA329, Documentation!H$39:H$50) + Documentation!H$51), "")</f>
        <v>7.1292799540840626E-2</v>
      </c>
      <c r="AG329" s="30">
        <f t="shared" si="71"/>
        <v>6.1343934943666891E-5</v>
      </c>
      <c r="AH329" s="28">
        <f t="shared" si="72"/>
        <v>0.99625566870299198</v>
      </c>
      <c r="AI329" s="28">
        <f t="shared" si="73"/>
        <v>7.7425222051254227E-4</v>
      </c>
      <c r="AJ329" s="28">
        <f t="shared" si="74"/>
        <v>3.2608373685755794E-6</v>
      </c>
      <c r="AK329" s="33">
        <f t="shared" si="75"/>
        <v>2.9054743041831877E-3</v>
      </c>
      <c r="AL329" s="11">
        <f t="shared" si="76"/>
        <v>2</v>
      </c>
      <c r="AM329" s="14" t="str">
        <f>IF($O329 = TRUE, INDEX(Documentation!$M$9:$M$13, $AL329, 1), "")</f>
        <v>Cautious Consulters</v>
      </c>
      <c r="AN329" s="1"/>
      <c r="AO329" s="1"/>
      <c r="AP329" s="38">
        <v>6.1343934943667203E-5</v>
      </c>
      <c r="AQ329" s="35">
        <v>0.99625566870299198</v>
      </c>
      <c r="AR329" s="35">
        <v>7.7425222051254595E-4</v>
      </c>
      <c r="AS329" s="35">
        <v>3.26083736857559E-6</v>
      </c>
      <c r="AT329" s="35">
        <v>2.9054743041831998E-3</v>
      </c>
      <c r="AU329" s="14">
        <v>2</v>
      </c>
      <c r="AV329" s="4" t="b">
        <f t="shared" si="77"/>
        <v>1</v>
      </c>
      <c r="AW329" s="4" t="b">
        <f t="shared" si="78"/>
        <v>1</v>
      </c>
      <c r="AX329" s="4" t="b">
        <f t="shared" si="79"/>
        <v>1</v>
      </c>
      <c r="AY329" s="4" t="b">
        <f t="shared" si="80"/>
        <v>1</v>
      </c>
      <c r="AZ329" s="4" t="b">
        <f t="shared" si="81"/>
        <v>1</v>
      </c>
      <c r="BA329" s="4" t="b">
        <f t="shared" si="82"/>
        <v>1</v>
      </c>
      <c r="BB329" s="14" t="b">
        <f t="shared" si="83"/>
        <v>1</v>
      </c>
      <c r="BC329" s="1"/>
      <c r="BD329" s="1"/>
      <c r="BE329" s="1"/>
      <c r="BF329" s="1"/>
      <c r="BG329" s="1"/>
      <c r="BH329" s="1"/>
      <c r="BI329" s="1"/>
      <c r="BJ329" s="1"/>
      <c r="BK329" s="1"/>
      <c r="BL329" s="1"/>
    </row>
    <row r="330" spans="1:64" x14ac:dyDescent="0.2">
      <c r="A330" s="1"/>
      <c r="B330" s="11" t="s">
        <v>485</v>
      </c>
      <c r="C330" s="4">
        <v>1</v>
      </c>
      <c r="D330" s="4">
        <v>1</v>
      </c>
      <c r="E330" s="4">
        <v>4</v>
      </c>
      <c r="F330" s="4">
        <v>4</v>
      </c>
      <c r="G330" s="4">
        <v>4</v>
      </c>
      <c r="H330" s="4">
        <v>4</v>
      </c>
      <c r="I330" s="4">
        <v>2</v>
      </c>
      <c r="J330" s="4">
        <v>2</v>
      </c>
      <c r="K330" s="4">
        <v>3</v>
      </c>
      <c r="L330" s="4">
        <v>2</v>
      </c>
      <c r="M330" s="4">
        <v>3</v>
      </c>
      <c r="N330" s="14">
        <v>1</v>
      </c>
      <c r="O330" s="25" t="b">
        <f t="shared" si="70"/>
        <v>1</v>
      </c>
      <c r="P330" s="11">
        <f>IF($O330 = TRUE, IF(ISBLANK(C330), "", INDEX('Individual UI'!$E$6:$H$6,1,C330)), "")</f>
        <v>-4</v>
      </c>
      <c r="Q330" s="4">
        <f>IF($O330 = TRUE, IF(ISBLANK(D330), "", INDEX('Individual UI'!$E$6:$H$6,1,D330)), "")</f>
        <v>-4</v>
      </c>
      <c r="R330" s="4">
        <f>IF($O330 = TRUE, IF(ISBLANK(E330), "", INDEX('Individual UI'!$E$6:$H$6,1,E330)), "")</f>
        <v>4</v>
      </c>
      <c r="S330" s="4">
        <f>IF($O330 = TRUE, IF(ISBLANK(F330), "", INDEX('Individual UI'!$E$6:$H$6,1,F330)), "")</f>
        <v>4</v>
      </c>
      <c r="T330" s="4">
        <f>IF($O330 = TRUE, IF(ISBLANK(G330), "", INDEX('Individual UI'!$E$6:$H$6,1,G330)), "")</f>
        <v>4</v>
      </c>
      <c r="U330" s="4">
        <f>IF($O330 = TRUE, IF(ISBLANK(H330), "", INDEX('Individual UI'!$E$6:$H$6,1,H330)), "")</f>
        <v>4</v>
      </c>
      <c r="V330" s="4">
        <f>IF($O330 = TRUE, IF(ISBLANK(I330), "", INDEX('Individual UI'!$E$6:$H$6,1,I330)), "")</f>
        <v>-2</v>
      </c>
      <c r="W330" s="4">
        <f>IF($O330 = TRUE, IF(ISBLANK(J330), "", INDEX('Individual UI'!$E$6:$H$6,1,J330)), "")</f>
        <v>-2</v>
      </c>
      <c r="X330" s="4">
        <f>IF($O330 = TRUE, IF(ISBLANK(K330), "", INDEX('Individual UI'!$E$6:$H$6,1,K330)), "")</f>
        <v>2</v>
      </c>
      <c r="Y330" s="4">
        <f>IF($O330 = TRUE, IF(ISBLANK(L330), "", INDEX('Individual UI'!$E$6:$H$6,1,L330)), "")</f>
        <v>-2</v>
      </c>
      <c r="Z330" s="4">
        <f>IF($O330 = TRUE, IF(ISBLANK(M330), "", INDEX('Individual UI'!$E$6:$H$6,1,M330)), "")</f>
        <v>2</v>
      </c>
      <c r="AA330" s="14">
        <f>IF($O330 = TRUE, IF(ISBLANK(N330), "", INDEX('Individual UI'!$E$6:$H$6,1,N330)), "")</f>
        <v>-4</v>
      </c>
      <c r="AB330" s="11">
        <f>IF($O330 = TRUE, EXP(MMULT($P330:$AA330, Documentation!D$39:D$50) + Documentation!D$51), "")</f>
        <v>1.0875306281336324E-4</v>
      </c>
      <c r="AC330" s="4">
        <f>IF($O330 = TRUE, EXP(MMULT($P330:$AA330, Documentation!E$39:E$50) + Documentation!E$51), "")</f>
        <v>4.7282462741417216E-4</v>
      </c>
      <c r="AD330" s="4">
        <f>IF($O330 = TRUE, EXP(MMULT($P330:$AA330, Documentation!F$39:F$50) + Documentation!F$51), "")</f>
        <v>1.7616574609363292E-2</v>
      </c>
      <c r="AE330" s="4">
        <f>IF($O330 = TRUE, EXP(MMULT($P330:$AA330, Documentation!G$39:G$50) + Documentation!G$51), "")</f>
        <v>27.301811365713675</v>
      </c>
      <c r="AF330" s="14">
        <f>IF($O330 = TRUE, EXP(MMULT($P330:$AA330, Documentation!H$39:H$50) + Documentation!H$51), "")</f>
        <v>7.1422864023903285E-2</v>
      </c>
      <c r="AG330" s="30">
        <f t="shared" si="71"/>
        <v>3.9703313538536098E-6</v>
      </c>
      <c r="AH330" s="28">
        <f t="shared" si="72"/>
        <v>1.7261770790936892E-5</v>
      </c>
      <c r="AI330" s="28">
        <f t="shared" si="73"/>
        <v>6.4314178111094108E-4</v>
      </c>
      <c r="AJ330" s="28">
        <f t="shared" si="74"/>
        <v>0.99672813691983975</v>
      </c>
      <c r="AK330" s="33">
        <f t="shared" si="75"/>
        <v>2.6074891969045462E-3</v>
      </c>
      <c r="AL330" s="11">
        <f t="shared" si="76"/>
        <v>4</v>
      </c>
      <c r="AM330" s="14" t="str">
        <f>IF($O330 = TRUE, INDEX(Documentation!$M$9:$M$13, $AL330, 1), "")</f>
        <v>Financially Pressured</v>
      </c>
      <c r="AN330" s="1"/>
      <c r="AO330" s="1"/>
      <c r="AP330" s="38">
        <v>3.9703313538535598E-6</v>
      </c>
      <c r="AQ330" s="35">
        <v>1.7261770790936099E-5</v>
      </c>
      <c r="AR330" s="35">
        <v>6.4314178111091701E-4</v>
      </c>
      <c r="AS330" s="35">
        <v>0.99672813691983997</v>
      </c>
      <c r="AT330" s="35">
        <v>2.6074891969044599E-3</v>
      </c>
      <c r="AU330" s="14">
        <v>4</v>
      </c>
      <c r="AV330" s="4" t="b">
        <f t="shared" si="77"/>
        <v>1</v>
      </c>
      <c r="AW330" s="4" t="b">
        <f t="shared" si="78"/>
        <v>1</v>
      </c>
      <c r="AX330" s="4" t="b">
        <f t="shared" si="79"/>
        <v>1</v>
      </c>
      <c r="AY330" s="4" t="b">
        <f t="shared" si="80"/>
        <v>1</v>
      </c>
      <c r="AZ330" s="4" t="b">
        <f t="shared" si="81"/>
        <v>1</v>
      </c>
      <c r="BA330" s="4" t="b">
        <f t="shared" si="82"/>
        <v>1</v>
      </c>
      <c r="BB330" s="14" t="b">
        <f t="shared" si="83"/>
        <v>1</v>
      </c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x14ac:dyDescent="0.2">
      <c r="A331" s="1"/>
      <c r="B331" s="11" t="s">
        <v>486</v>
      </c>
      <c r="C331" s="4">
        <v>1</v>
      </c>
      <c r="D331" s="4">
        <v>2</v>
      </c>
      <c r="E331" s="4">
        <v>2</v>
      </c>
      <c r="F331" s="4">
        <v>1</v>
      </c>
      <c r="G331" s="4">
        <v>2</v>
      </c>
      <c r="H331" s="4">
        <v>2</v>
      </c>
      <c r="I331" s="4">
        <v>2</v>
      </c>
      <c r="J331" s="4">
        <v>2</v>
      </c>
      <c r="K331" s="4">
        <v>4</v>
      </c>
      <c r="L331" s="4">
        <v>4</v>
      </c>
      <c r="M331" s="4">
        <v>4</v>
      </c>
      <c r="N331" s="14">
        <v>4</v>
      </c>
      <c r="O331" s="25" t="b">
        <f t="shared" si="70"/>
        <v>1</v>
      </c>
      <c r="P331" s="11">
        <f>IF($O331 = TRUE, IF(ISBLANK(C331), "", INDEX('Individual UI'!$E$6:$H$6,1,C331)), "")</f>
        <v>-4</v>
      </c>
      <c r="Q331" s="4">
        <f>IF($O331 = TRUE, IF(ISBLANK(D331), "", INDEX('Individual UI'!$E$6:$H$6,1,D331)), "")</f>
        <v>-2</v>
      </c>
      <c r="R331" s="4">
        <f>IF($O331 = TRUE, IF(ISBLANK(E331), "", INDEX('Individual UI'!$E$6:$H$6,1,E331)), "")</f>
        <v>-2</v>
      </c>
      <c r="S331" s="4">
        <f>IF($O331 = TRUE, IF(ISBLANK(F331), "", INDEX('Individual UI'!$E$6:$H$6,1,F331)), "")</f>
        <v>-4</v>
      </c>
      <c r="T331" s="4">
        <f>IF($O331 = TRUE, IF(ISBLANK(G331), "", INDEX('Individual UI'!$E$6:$H$6,1,G331)), "")</f>
        <v>-2</v>
      </c>
      <c r="U331" s="4">
        <f>IF($O331 = TRUE, IF(ISBLANK(H331), "", INDEX('Individual UI'!$E$6:$H$6,1,H331)), "")</f>
        <v>-2</v>
      </c>
      <c r="V331" s="4">
        <f>IF($O331 = TRUE, IF(ISBLANK(I331), "", INDEX('Individual UI'!$E$6:$H$6,1,I331)), "")</f>
        <v>-2</v>
      </c>
      <c r="W331" s="4">
        <f>IF($O331 = TRUE, IF(ISBLANK(J331), "", INDEX('Individual UI'!$E$6:$H$6,1,J331)), "")</f>
        <v>-2</v>
      </c>
      <c r="X331" s="4">
        <f>IF($O331 = TRUE, IF(ISBLANK(K331), "", INDEX('Individual UI'!$E$6:$H$6,1,K331)), "")</f>
        <v>4</v>
      </c>
      <c r="Y331" s="4">
        <f>IF($O331 = TRUE, IF(ISBLANK(L331), "", INDEX('Individual UI'!$E$6:$H$6,1,L331)), "")</f>
        <v>4</v>
      </c>
      <c r="Z331" s="4">
        <f>IF($O331 = TRUE, IF(ISBLANK(M331), "", INDEX('Individual UI'!$E$6:$H$6,1,M331)), "")</f>
        <v>4</v>
      </c>
      <c r="AA331" s="14">
        <f>IF($O331 = TRUE, IF(ISBLANK(N331), "", INDEX('Individual UI'!$E$6:$H$6,1,N331)), "")</f>
        <v>4</v>
      </c>
      <c r="AB331" s="11">
        <f>IF($O331 = TRUE, EXP(MMULT($P331:$AA331, Documentation!D$39:D$50) + Documentation!D$51), "")</f>
        <v>8.4289252648629506E-2</v>
      </c>
      <c r="AC331" s="4">
        <f>IF($O331 = TRUE, EXP(MMULT($P331:$AA331, Documentation!E$39:E$50) + Documentation!E$51), "")</f>
        <v>2.2102727400770306</v>
      </c>
      <c r="AD331" s="4">
        <f>IF($O331 = TRUE, EXP(MMULT($P331:$AA331, Documentation!F$39:F$50) + Documentation!F$51), "")</f>
        <v>1.8899834386906116E-2</v>
      </c>
      <c r="AE331" s="4">
        <f>IF($O331 = TRUE, EXP(MMULT($P331:$AA331, Documentation!G$39:G$50) + Documentation!G$51), "")</f>
        <v>2.9498908232795108E-5</v>
      </c>
      <c r="AF331" s="14">
        <f>IF($O331 = TRUE, EXP(MMULT($P331:$AA331, Documentation!H$39:H$50) + Documentation!H$51), "")</f>
        <v>9.6335190167257597E-5</v>
      </c>
      <c r="AG331" s="30">
        <f t="shared" si="71"/>
        <v>3.6432270997032917E-2</v>
      </c>
      <c r="AH331" s="28">
        <f t="shared" si="72"/>
        <v>0.95534428071774058</v>
      </c>
      <c r="AI331" s="28">
        <f t="shared" si="73"/>
        <v>8.1690591213706854E-3</v>
      </c>
      <c r="AJ331" s="28">
        <f t="shared" si="74"/>
        <v>1.2750287671120677E-5</v>
      </c>
      <c r="AK331" s="33">
        <f t="shared" si="75"/>
        <v>4.1638876184546348E-5</v>
      </c>
      <c r="AL331" s="11">
        <f t="shared" si="76"/>
        <v>2</v>
      </c>
      <c r="AM331" s="14" t="str">
        <f>IF($O331 = TRUE, INDEX(Documentation!$M$9:$M$13, $AL331, 1), "")</f>
        <v>Cautious Consulters</v>
      </c>
      <c r="AN331" s="1"/>
      <c r="AO331" s="1"/>
      <c r="AP331" s="38">
        <v>3.6432270997033701E-2</v>
      </c>
      <c r="AQ331" s="35">
        <v>0.95534428071774002</v>
      </c>
      <c r="AR331" s="35">
        <v>8.1690591213706195E-3</v>
      </c>
      <c r="AS331" s="35">
        <v>1.2750287671121001E-5</v>
      </c>
      <c r="AT331" s="35">
        <v>4.1638876184546497E-5</v>
      </c>
      <c r="AU331" s="14">
        <v>2</v>
      </c>
      <c r="AV331" s="4" t="b">
        <f t="shared" si="77"/>
        <v>1</v>
      </c>
      <c r="AW331" s="4" t="b">
        <f t="shared" si="78"/>
        <v>1</v>
      </c>
      <c r="AX331" s="4" t="b">
        <f t="shared" si="79"/>
        <v>1</v>
      </c>
      <c r="AY331" s="4" t="b">
        <f t="shared" si="80"/>
        <v>1</v>
      </c>
      <c r="AZ331" s="4" t="b">
        <f t="shared" si="81"/>
        <v>1</v>
      </c>
      <c r="BA331" s="4" t="b">
        <f t="shared" si="82"/>
        <v>1</v>
      </c>
      <c r="BB331" s="14" t="b">
        <f t="shared" si="83"/>
        <v>1</v>
      </c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x14ac:dyDescent="0.2">
      <c r="A332" s="1"/>
      <c r="B332" s="11" t="s">
        <v>487</v>
      </c>
      <c r="C332" s="4">
        <v>1</v>
      </c>
      <c r="D332" s="4">
        <v>1</v>
      </c>
      <c r="E332" s="4">
        <v>4</v>
      </c>
      <c r="F332" s="4">
        <v>1</v>
      </c>
      <c r="G332" s="4">
        <v>2</v>
      </c>
      <c r="H332" s="4">
        <v>1</v>
      </c>
      <c r="I332" s="4">
        <v>1</v>
      </c>
      <c r="J332" s="4">
        <v>3</v>
      </c>
      <c r="K332" s="4">
        <v>3</v>
      </c>
      <c r="L332" s="4">
        <v>2</v>
      </c>
      <c r="M332" s="4">
        <v>1</v>
      </c>
      <c r="N332" s="14">
        <v>3</v>
      </c>
      <c r="O332" s="25" t="b">
        <f t="shared" si="70"/>
        <v>1</v>
      </c>
      <c r="P332" s="11">
        <f>IF($O332 = TRUE, IF(ISBLANK(C332), "", INDEX('Individual UI'!$E$6:$H$6,1,C332)), "")</f>
        <v>-4</v>
      </c>
      <c r="Q332" s="4">
        <f>IF($O332 = TRUE, IF(ISBLANK(D332), "", INDEX('Individual UI'!$E$6:$H$6,1,D332)), "")</f>
        <v>-4</v>
      </c>
      <c r="R332" s="4">
        <f>IF($O332 = TRUE, IF(ISBLANK(E332), "", INDEX('Individual UI'!$E$6:$H$6,1,E332)), "")</f>
        <v>4</v>
      </c>
      <c r="S332" s="4">
        <f>IF($O332 = TRUE, IF(ISBLANK(F332), "", INDEX('Individual UI'!$E$6:$H$6,1,F332)), "")</f>
        <v>-4</v>
      </c>
      <c r="T332" s="4">
        <f>IF($O332 = TRUE, IF(ISBLANK(G332), "", INDEX('Individual UI'!$E$6:$H$6,1,G332)), "")</f>
        <v>-2</v>
      </c>
      <c r="U332" s="4">
        <f>IF($O332 = TRUE, IF(ISBLANK(H332), "", INDEX('Individual UI'!$E$6:$H$6,1,H332)), "")</f>
        <v>-4</v>
      </c>
      <c r="V332" s="4">
        <f>IF($O332 = TRUE, IF(ISBLANK(I332), "", INDEX('Individual UI'!$E$6:$H$6,1,I332)), "")</f>
        <v>-4</v>
      </c>
      <c r="W332" s="4">
        <f>IF($O332 = TRUE, IF(ISBLANK(J332), "", INDEX('Individual UI'!$E$6:$H$6,1,J332)), "")</f>
        <v>2</v>
      </c>
      <c r="X332" s="4">
        <f>IF($O332 = TRUE, IF(ISBLANK(K332), "", INDEX('Individual UI'!$E$6:$H$6,1,K332)), "")</f>
        <v>2</v>
      </c>
      <c r="Y332" s="4">
        <f>IF($O332 = TRUE, IF(ISBLANK(L332), "", INDEX('Individual UI'!$E$6:$H$6,1,L332)), "")</f>
        <v>-2</v>
      </c>
      <c r="Z332" s="4">
        <f>IF($O332 = TRUE, IF(ISBLANK(M332), "", INDEX('Individual UI'!$E$6:$H$6,1,M332)), "")</f>
        <v>-4</v>
      </c>
      <c r="AA332" s="14">
        <f>IF($O332 = TRUE, IF(ISBLANK(N332), "", INDEX('Individual UI'!$E$6:$H$6,1,N332)), "")</f>
        <v>2</v>
      </c>
      <c r="AB332" s="11">
        <f>IF($O332 = TRUE, EXP(MMULT($P332:$AA332, Documentation!D$39:D$50) + Documentation!D$51), "")</f>
        <v>1.2531149753777178</v>
      </c>
      <c r="AC332" s="4">
        <f>IF($O332 = TRUE, EXP(MMULT($P332:$AA332, Documentation!E$39:E$50) + Documentation!E$51), "")</f>
        <v>9.0155230176970299E-4</v>
      </c>
      <c r="AD332" s="4">
        <f>IF($O332 = TRUE, EXP(MMULT($P332:$AA332, Documentation!F$39:F$50) + Documentation!F$51), "")</f>
        <v>1.661733160320343E-3</v>
      </c>
      <c r="AE332" s="4">
        <f>IF($O332 = TRUE, EXP(MMULT($P332:$AA332, Documentation!G$39:G$50) + Documentation!G$51), "")</f>
        <v>9.5710691621341923E-2</v>
      </c>
      <c r="AF332" s="14">
        <f>IF($O332 = TRUE, EXP(MMULT($P332:$AA332, Documentation!H$39:H$50) + Documentation!H$51), "")</f>
        <v>1.0685429145809536E-4</v>
      </c>
      <c r="AG332" s="30">
        <f t="shared" si="71"/>
        <v>0.92720596624618401</v>
      </c>
      <c r="AH332" s="28">
        <f t="shared" si="72"/>
        <v>6.670773947393628E-4</v>
      </c>
      <c r="AI332" s="28">
        <f t="shared" si="73"/>
        <v>1.2295511033165376E-3</v>
      </c>
      <c r="AJ332" s="28">
        <f t="shared" si="74"/>
        <v>7.081834153175573E-2</v>
      </c>
      <c r="AK332" s="33">
        <f t="shared" si="75"/>
        <v>7.9063724004328412E-5</v>
      </c>
      <c r="AL332" s="11">
        <f t="shared" si="76"/>
        <v>1</v>
      </c>
      <c r="AM332" s="14" t="str">
        <f>IF($O332 = TRUE, INDEX(Documentation!$M$9:$M$13, $AL332, 1), "")</f>
        <v>Decisive Pursuers</v>
      </c>
      <c r="AN332" s="1"/>
      <c r="AO332" s="1"/>
      <c r="AP332" s="38">
        <v>0.92720596624618501</v>
      </c>
      <c r="AQ332" s="35">
        <v>6.6707739473936096E-4</v>
      </c>
      <c r="AR332" s="35">
        <v>1.2295511033165499E-3</v>
      </c>
      <c r="AS332" s="35">
        <v>7.08183415317548E-2</v>
      </c>
      <c r="AT332" s="35">
        <v>7.9063724004328195E-5</v>
      </c>
      <c r="AU332" s="14">
        <v>1</v>
      </c>
      <c r="AV332" s="4" t="b">
        <f t="shared" si="77"/>
        <v>1</v>
      </c>
      <c r="AW332" s="4" t="b">
        <f t="shared" si="78"/>
        <v>1</v>
      </c>
      <c r="AX332" s="4" t="b">
        <f t="shared" si="79"/>
        <v>1</v>
      </c>
      <c r="AY332" s="4" t="b">
        <f t="shared" si="80"/>
        <v>1</v>
      </c>
      <c r="AZ332" s="4" t="b">
        <f t="shared" si="81"/>
        <v>1</v>
      </c>
      <c r="BA332" s="4" t="b">
        <f t="shared" si="82"/>
        <v>1</v>
      </c>
      <c r="BB332" s="14" t="b">
        <f t="shared" si="83"/>
        <v>1</v>
      </c>
      <c r="BC332" s="1"/>
      <c r="BD332" s="1"/>
      <c r="BE332" s="1"/>
      <c r="BF332" s="1"/>
      <c r="BG332" s="1"/>
      <c r="BH332" s="1"/>
      <c r="BI332" s="1"/>
      <c r="BJ332" s="1"/>
      <c r="BK332" s="1"/>
      <c r="BL332" s="1"/>
    </row>
    <row r="333" spans="1:64" x14ac:dyDescent="0.2">
      <c r="A333" s="1"/>
      <c r="B333" s="11" t="s">
        <v>488</v>
      </c>
      <c r="C333" s="4">
        <v>3</v>
      </c>
      <c r="D333" s="4">
        <v>2</v>
      </c>
      <c r="E333" s="4">
        <v>4</v>
      </c>
      <c r="F333" s="4">
        <v>2</v>
      </c>
      <c r="G333" s="4">
        <v>1</v>
      </c>
      <c r="H333" s="4">
        <v>3</v>
      </c>
      <c r="I333" s="4">
        <v>2</v>
      </c>
      <c r="J333" s="4">
        <v>2</v>
      </c>
      <c r="K333" s="4">
        <v>4</v>
      </c>
      <c r="L333" s="4">
        <v>4</v>
      </c>
      <c r="M333" s="4">
        <v>2</v>
      </c>
      <c r="N333" s="14">
        <v>1</v>
      </c>
      <c r="O333" s="25" t="b">
        <f t="shared" si="70"/>
        <v>1</v>
      </c>
      <c r="P333" s="11">
        <f>IF($O333 = TRUE, IF(ISBLANK(C333), "", INDEX('Individual UI'!$E$6:$H$6,1,C333)), "")</f>
        <v>2</v>
      </c>
      <c r="Q333" s="4">
        <f>IF($O333 = TRUE, IF(ISBLANK(D333), "", INDEX('Individual UI'!$E$6:$H$6,1,D333)), "")</f>
        <v>-2</v>
      </c>
      <c r="R333" s="4">
        <f>IF($O333 = TRUE, IF(ISBLANK(E333), "", INDEX('Individual UI'!$E$6:$H$6,1,E333)), "")</f>
        <v>4</v>
      </c>
      <c r="S333" s="4">
        <f>IF($O333 = TRUE, IF(ISBLANK(F333), "", INDEX('Individual UI'!$E$6:$H$6,1,F333)), "")</f>
        <v>-2</v>
      </c>
      <c r="T333" s="4">
        <f>IF($O333 = TRUE, IF(ISBLANK(G333), "", INDEX('Individual UI'!$E$6:$H$6,1,G333)), "")</f>
        <v>-4</v>
      </c>
      <c r="U333" s="4">
        <f>IF($O333 = TRUE, IF(ISBLANK(H333), "", INDEX('Individual UI'!$E$6:$H$6,1,H333)), "")</f>
        <v>2</v>
      </c>
      <c r="V333" s="4">
        <f>IF($O333 = TRUE, IF(ISBLANK(I333), "", INDEX('Individual UI'!$E$6:$H$6,1,I333)), "")</f>
        <v>-2</v>
      </c>
      <c r="W333" s="4">
        <f>IF($O333 = TRUE, IF(ISBLANK(J333), "", INDEX('Individual UI'!$E$6:$H$6,1,J333)), "")</f>
        <v>-2</v>
      </c>
      <c r="X333" s="4">
        <f>IF($O333 = TRUE, IF(ISBLANK(K333), "", INDEX('Individual UI'!$E$6:$H$6,1,K333)), "")</f>
        <v>4</v>
      </c>
      <c r="Y333" s="4">
        <f>IF($O333 = TRUE, IF(ISBLANK(L333), "", INDEX('Individual UI'!$E$6:$H$6,1,L333)), "")</f>
        <v>4</v>
      </c>
      <c r="Z333" s="4">
        <f>IF($O333 = TRUE, IF(ISBLANK(M333), "", INDEX('Individual UI'!$E$6:$H$6,1,M333)), "")</f>
        <v>-2</v>
      </c>
      <c r="AA333" s="14">
        <f>IF($O333 = TRUE, IF(ISBLANK(N333), "", INDEX('Individual UI'!$E$6:$H$6,1,N333)), "")</f>
        <v>-4</v>
      </c>
      <c r="AB333" s="11">
        <f>IF($O333 = TRUE, EXP(MMULT($P333:$AA333, Documentation!D$39:D$50) + Documentation!D$51), "")</f>
        <v>1.5814617844390527E-3</v>
      </c>
      <c r="AC333" s="4">
        <f>IF($O333 = TRUE, EXP(MMULT($P333:$AA333, Documentation!E$39:E$50) + Documentation!E$51), "")</f>
        <v>0.19966721164268278</v>
      </c>
      <c r="AD333" s="4">
        <f>IF($O333 = TRUE, EXP(MMULT($P333:$AA333, Documentation!F$39:F$50) + Documentation!F$51), "")</f>
        <v>5.398629455403545E-3</v>
      </c>
      <c r="AE333" s="4">
        <f>IF($O333 = TRUE, EXP(MMULT($P333:$AA333, Documentation!G$39:G$50) + Documentation!G$51), "")</f>
        <v>1.5534113557694969E-2</v>
      </c>
      <c r="AF333" s="14">
        <f>IF($O333 = TRUE, EXP(MMULT($P333:$AA333, Documentation!H$39:H$50) + Documentation!H$51), "")</f>
        <v>0.10765626943849839</v>
      </c>
      <c r="AG333" s="30">
        <f t="shared" si="71"/>
        <v>4.7946667471483418E-3</v>
      </c>
      <c r="AH333" s="28">
        <f t="shared" si="72"/>
        <v>0.60534990448635517</v>
      </c>
      <c r="AI333" s="28">
        <f t="shared" si="73"/>
        <v>1.6367533749277578E-2</v>
      </c>
      <c r="AJ333" s="28">
        <f t="shared" si="74"/>
        <v>4.7096236187537589E-2</v>
      </c>
      <c r="AK333" s="33">
        <f t="shared" si="75"/>
        <v>0.32639165882968146</v>
      </c>
      <c r="AL333" s="11">
        <f t="shared" si="76"/>
        <v>2</v>
      </c>
      <c r="AM333" s="14" t="str">
        <f>IF($O333 = TRUE, INDEX(Documentation!$M$9:$M$13, $AL333, 1), "")</f>
        <v>Cautious Consulters</v>
      </c>
      <c r="AN333" s="1"/>
      <c r="AO333" s="1"/>
      <c r="AP333" s="38">
        <v>4.7946667471483097E-3</v>
      </c>
      <c r="AQ333" s="35">
        <v>0.60534990448635595</v>
      </c>
      <c r="AR333" s="35">
        <v>1.6367533749277501E-2</v>
      </c>
      <c r="AS333" s="35">
        <v>4.7096236187536701E-2</v>
      </c>
      <c r="AT333" s="35">
        <v>0.32639165882968202</v>
      </c>
      <c r="AU333" s="14">
        <v>2</v>
      </c>
      <c r="AV333" s="4" t="b">
        <f t="shared" si="77"/>
        <v>1</v>
      </c>
      <c r="AW333" s="4" t="b">
        <f t="shared" si="78"/>
        <v>1</v>
      </c>
      <c r="AX333" s="4" t="b">
        <f t="shared" si="79"/>
        <v>1</v>
      </c>
      <c r="AY333" s="4" t="b">
        <f t="shared" si="80"/>
        <v>1</v>
      </c>
      <c r="AZ333" s="4" t="b">
        <f t="shared" si="81"/>
        <v>1</v>
      </c>
      <c r="BA333" s="4" t="b">
        <f t="shared" si="82"/>
        <v>1</v>
      </c>
      <c r="BB333" s="14" t="b">
        <f t="shared" si="83"/>
        <v>1</v>
      </c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x14ac:dyDescent="0.2">
      <c r="A334" s="1"/>
      <c r="B334" s="11" t="s">
        <v>489</v>
      </c>
      <c r="C334" s="4">
        <v>3</v>
      </c>
      <c r="D334" s="4">
        <v>4</v>
      </c>
      <c r="E334" s="4">
        <v>3</v>
      </c>
      <c r="F334" s="4">
        <v>1</v>
      </c>
      <c r="G334" s="4">
        <v>2</v>
      </c>
      <c r="H334" s="4">
        <v>1</v>
      </c>
      <c r="I334" s="4">
        <v>2</v>
      </c>
      <c r="J334" s="4">
        <v>2</v>
      </c>
      <c r="K334" s="4">
        <v>1</v>
      </c>
      <c r="L334" s="4">
        <v>3</v>
      </c>
      <c r="M334" s="4">
        <v>4</v>
      </c>
      <c r="N334" s="14">
        <v>2</v>
      </c>
      <c r="O334" s="25" t="b">
        <f t="shared" si="70"/>
        <v>1</v>
      </c>
      <c r="P334" s="11">
        <f>IF($O334 = TRUE, IF(ISBLANK(C334), "", INDEX('Individual UI'!$E$6:$H$6,1,C334)), "")</f>
        <v>2</v>
      </c>
      <c r="Q334" s="4">
        <f>IF($O334 = TRUE, IF(ISBLANK(D334), "", INDEX('Individual UI'!$E$6:$H$6,1,D334)), "")</f>
        <v>4</v>
      </c>
      <c r="R334" s="4">
        <f>IF($O334 = TRUE, IF(ISBLANK(E334), "", INDEX('Individual UI'!$E$6:$H$6,1,E334)), "")</f>
        <v>2</v>
      </c>
      <c r="S334" s="4">
        <f>IF($O334 = TRUE, IF(ISBLANK(F334), "", INDEX('Individual UI'!$E$6:$H$6,1,F334)), "")</f>
        <v>-4</v>
      </c>
      <c r="T334" s="4">
        <f>IF($O334 = TRUE, IF(ISBLANK(G334), "", INDEX('Individual UI'!$E$6:$H$6,1,G334)), "")</f>
        <v>-2</v>
      </c>
      <c r="U334" s="4">
        <f>IF($O334 = TRUE, IF(ISBLANK(H334), "", INDEX('Individual UI'!$E$6:$H$6,1,H334)), "")</f>
        <v>-4</v>
      </c>
      <c r="V334" s="4">
        <f>IF($O334 = TRUE, IF(ISBLANK(I334), "", INDEX('Individual UI'!$E$6:$H$6,1,I334)), "")</f>
        <v>-2</v>
      </c>
      <c r="W334" s="4">
        <f>IF($O334 = TRUE, IF(ISBLANK(J334), "", INDEX('Individual UI'!$E$6:$H$6,1,J334)), "")</f>
        <v>-2</v>
      </c>
      <c r="X334" s="4">
        <f>IF($O334 = TRUE, IF(ISBLANK(K334), "", INDEX('Individual UI'!$E$6:$H$6,1,K334)), "")</f>
        <v>-4</v>
      </c>
      <c r="Y334" s="4">
        <f>IF($O334 = TRUE, IF(ISBLANK(L334), "", INDEX('Individual UI'!$E$6:$H$6,1,L334)), "")</f>
        <v>2</v>
      </c>
      <c r="Z334" s="4">
        <f>IF($O334 = TRUE, IF(ISBLANK(M334), "", INDEX('Individual UI'!$E$6:$H$6,1,M334)), "")</f>
        <v>4</v>
      </c>
      <c r="AA334" s="14">
        <f>IF($O334 = TRUE, IF(ISBLANK(N334), "", INDEX('Individual UI'!$E$6:$H$6,1,N334)), "")</f>
        <v>-2</v>
      </c>
      <c r="AB334" s="11">
        <f>IF($O334 = TRUE, EXP(MMULT($P334:$AA334, Documentation!D$39:D$50) + Documentation!D$51), "")</f>
        <v>2.1201097547105525E-3</v>
      </c>
      <c r="AC334" s="4">
        <f>IF($O334 = TRUE, EXP(MMULT($P334:$AA334, Documentation!E$39:E$50) + Documentation!E$51), "")</f>
        <v>8.2352915699577789</v>
      </c>
      <c r="AD334" s="4">
        <f>IF($O334 = TRUE, EXP(MMULT($P334:$AA334, Documentation!F$39:F$50) + Documentation!F$51), "")</f>
        <v>7.8998854877423402E-3</v>
      </c>
      <c r="AE334" s="4">
        <f>IF($O334 = TRUE, EXP(MMULT($P334:$AA334, Documentation!G$39:G$50) + Documentation!G$51), "")</f>
        <v>5.6237067796831698E-4</v>
      </c>
      <c r="AF334" s="14">
        <f>IF($O334 = TRUE, EXP(MMULT($P334:$AA334, Documentation!H$39:H$50) + Documentation!H$51), "")</f>
        <v>1.0865519740867979</v>
      </c>
      <c r="AG334" s="30">
        <f t="shared" si="71"/>
        <v>2.2717670358858542E-4</v>
      </c>
      <c r="AH334" s="28">
        <f t="shared" si="72"/>
        <v>0.88243846234710344</v>
      </c>
      <c r="AI334" s="28">
        <f t="shared" si="73"/>
        <v>8.4649860218091678E-4</v>
      </c>
      <c r="AJ334" s="28">
        <f t="shared" si="74"/>
        <v>6.0259859911432859E-5</v>
      </c>
      <c r="AK334" s="33">
        <f t="shared" si="75"/>
        <v>0.11642760248721581</v>
      </c>
      <c r="AL334" s="11">
        <f t="shared" si="76"/>
        <v>2</v>
      </c>
      <c r="AM334" s="14" t="str">
        <f>IF($O334 = TRUE, INDEX(Documentation!$M$9:$M$13, $AL334, 1), "")</f>
        <v>Cautious Consulters</v>
      </c>
      <c r="AN334" s="1"/>
      <c r="AO334" s="1"/>
      <c r="AP334" s="38">
        <v>2.2717670358858799E-4</v>
      </c>
      <c r="AQ334" s="35">
        <v>0.88243846234710299</v>
      </c>
      <c r="AR334" s="35">
        <v>8.4649860218092101E-4</v>
      </c>
      <c r="AS334" s="35">
        <v>6.02598599114329E-5</v>
      </c>
      <c r="AT334" s="35">
        <v>0.11642760248721599</v>
      </c>
      <c r="AU334" s="14">
        <v>2</v>
      </c>
      <c r="AV334" s="4" t="b">
        <f t="shared" si="77"/>
        <v>1</v>
      </c>
      <c r="AW334" s="4" t="b">
        <f t="shared" si="78"/>
        <v>1</v>
      </c>
      <c r="AX334" s="4" t="b">
        <f t="shared" si="79"/>
        <v>1</v>
      </c>
      <c r="AY334" s="4" t="b">
        <f t="shared" si="80"/>
        <v>1</v>
      </c>
      <c r="AZ334" s="4" t="b">
        <f t="shared" si="81"/>
        <v>1</v>
      </c>
      <c r="BA334" s="4" t="b">
        <f t="shared" si="82"/>
        <v>1</v>
      </c>
      <c r="BB334" s="14" t="b">
        <f t="shared" si="83"/>
        <v>1</v>
      </c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x14ac:dyDescent="0.2">
      <c r="A335" s="1"/>
      <c r="B335" s="11" t="s">
        <v>490</v>
      </c>
      <c r="C335" s="4">
        <v>3</v>
      </c>
      <c r="D335" s="4">
        <v>2</v>
      </c>
      <c r="E335" s="4">
        <v>2</v>
      </c>
      <c r="F335" s="4">
        <v>3</v>
      </c>
      <c r="G335" s="4">
        <v>2</v>
      </c>
      <c r="H335" s="4">
        <v>1</v>
      </c>
      <c r="I335" s="4">
        <v>4</v>
      </c>
      <c r="J335" s="4">
        <v>3</v>
      </c>
      <c r="K335" s="4">
        <v>4</v>
      </c>
      <c r="L335" s="4">
        <v>3</v>
      </c>
      <c r="M335" s="4">
        <v>3</v>
      </c>
      <c r="N335" s="14">
        <v>4</v>
      </c>
      <c r="O335" s="25" t="b">
        <f t="shared" si="70"/>
        <v>1</v>
      </c>
      <c r="P335" s="11">
        <f>IF($O335 = TRUE, IF(ISBLANK(C335), "", INDEX('Individual UI'!$E$6:$H$6,1,C335)), "")</f>
        <v>2</v>
      </c>
      <c r="Q335" s="4">
        <f>IF($O335 = TRUE, IF(ISBLANK(D335), "", INDEX('Individual UI'!$E$6:$H$6,1,D335)), "")</f>
        <v>-2</v>
      </c>
      <c r="R335" s="4">
        <f>IF($O335 = TRUE, IF(ISBLANK(E335), "", INDEX('Individual UI'!$E$6:$H$6,1,E335)), "")</f>
        <v>-2</v>
      </c>
      <c r="S335" s="4">
        <f>IF($O335 = TRUE, IF(ISBLANK(F335), "", INDEX('Individual UI'!$E$6:$H$6,1,F335)), "")</f>
        <v>2</v>
      </c>
      <c r="T335" s="4">
        <f>IF($O335 = TRUE, IF(ISBLANK(G335), "", INDEX('Individual UI'!$E$6:$H$6,1,G335)), "")</f>
        <v>-2</v>
      </c>
      <c r="U335" s="4">
        <f>IF($O335 = TRUE, IF(ISBLANK(H335), "", INDEX('Individual UI'!$E$6:$H$6,1,H335)), "")</f>
        <v>-4</v>
      </c>
      <c r="V335" s="4">
        <f>IF($O335 = TRUE, IF(ISBLANK(I335), "", INDEX('Individual UI'!$E$6:$H$6,1,I335)), "")</f>
        <v>4</v>
      </c>
      <c r="W335" s="4">
        <f>IF($O335 = TRUE, IF(ISBLANK(J335), "", INDEX('Individual UI'!$E$6:$H$6,1,J335)), "")</f>
        <v>2</v>
      </c>
      <c r="X335" s="4">
        <f>IF($O335 = TRUE, IF(ISBLANK(K335), "", INDEX('Individual UI'!$E$6:$H$6,1,K335)), "")</f>
        <v>4</v>
      </c>
      <c r="Y335" s="4">
        <f>IF($O335 = TRUE, IF(ISBLANK(L335), "", INDEX('Individual UI'!$E$6:$H$6,1,L335)), "")</f>
        <v>2</v>
      </c>
      <c r="Z335" s="4">
        <f>IF($O335 = TRUE, IF(ISBLANK(M335), "", INDEX('Individual UI'!$E$6:$H$6,1,M335)), "")</f>
        <v>2</v>
      </c>
      <c r="AA335" s="14">
        <f>IF($O335 = TRUE, IF(ISBLANK(N335), "", INDEX('Individual UI'!$E$6:$H$6,1,N335)), "")</f>
        <v>4</v>
      </c>
      <c r="AB335" s="11">
        <f>IF($O335 = TRUE, EXP(MMULT($P335:$AA335, Documentation!D$39:D$50) + Documentation!D$51), "")</f>
        <v>1.7902864241153903E-2</v>
      </c>
      <c r="AC335" s="4">
        <f>IF($O335 = TRUE, EXP(MMULT($P335:$AA335, Documentation!E$39:E$50) + Documentation!E$51), "")</f>
        <v>3.7543915030704957E-2</v>
      </c>
      <c r="AD335" s="4">
        <f>IF($O335 = TRUE, EXP(MMULT($P335:$AA335, Documentation!F$39:F$50) + Documentation!F$51), "")</f>
        <v>0.55110107381868467</v>
      </c>
      <c r="AE335" s="4">
        <f>IF($O335 = TRUE, EXP(MMULT($P335:$AA335, Documentation!G$39:G$50) + Documentation!G$51), "")</f>
        <v>2.1191916603113564E-6</v>
      </c>
      <c r="AF335" s="14">
        <f>IF($O335 = TRUE, EXP(MMULT($P335:$AA335, Documentation!H$39:H$50) + Documentation!H$51), "")</f>
        <v>1.9309957240096004E-5</v>
      </c>
      <c r="AG335" s="30">
        <f t="shared" si="71"/>
        <v>2.951495363407923E-2</v>
      </c>
      <c r="AH335" s="28">
        <f t="shared" si="72"/>
        <v>6.189550992772571E-2</v>
      </c>
      <c r="AI335" s="28">
        <f t="shared" si="73"/>
        <v>0.90855420799422704</v>
      </c>
      <c r="AJ335" s="28">
        <f t="shared" si="74"/>
        <v>3.493733893822212E-6</v>
      </c>
      <c r="AK335" s="33">
        <f t="shared" si="75"/>
        <v>3.1834710074344613E-5</v>
      </c>
      <c r="AL335" s="11">
        <f t="shared" si="76"/>
        <v>3</v>
      </c>
      <c r="AM335" s="14" t="str">
        <f>IF($O335 = TRUE, INDEX(Documentation!$M$9:$M$13, $AL335, 1), "")</f>
        <v>Process Skeptics</v>
      </c>
      <c r="AN335" s="1"/>
      <c r="AO335" s="1"/>
      <c r="AP335" s="38">
        <v>2.95149536340794E-2</v>
      </c>
      <c r="AQ335" s="35">
        <v>6.1895509927726203E-2</v>
      </c>
      <c r="AR335" s="35">
        <v>0.90855420799422604</v>
      </c>
      <c r="AS335" s="35">
        <v>3.4937338938222298E-6</v>
      </c>
      <c r="AT335" s="35">
        <v>3.1834710074344701E-5</v>
      </c>
      <c r="AU335" s="14">
        <v>3</v>
      </c>
      <c r="AV335" s="4" t="b">
        <f t="shared" si="77"/>
        <v>1</v>
      </c>
      <c r="AW335" s="4" t="b">
        <f t="shared" si="78"/>
        <v>1</v>
      </c>
      <c r="AX335" s="4" t="b">
        <f t="shared" si="79"/>
        <v>1</v>
      </c>
      <c r="AY335" s="4" t="b">
        <f t="shared" si="80"/>
        <v>1</v>
      </c>
      <c r="AZ335" s="4" t="b">
        <f t="shared" si="81"/>
        <v>1</v>
      </c>
      <c r="BA335" s="4" t="b">
        <f t="shared" si="82"/>
        <v>1</v>
      </c>
      <c r="BB335" s="14" t="b">
        <f t="shared" si="83"/>
        <v>1</v>
      </c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x14ac:dyDescent="0.2">
      <c r="A336" s="1"/>
      <c r="B336" s="11" t="s">
        <v>491</v>
      </c>
      <c r="C336" s="4">
        <v>3</v>
      </c>
      <c r="D336" s="4">
        <v>4</v>
      </c>
      <c r="E336" s="4">
        <v>3</v>
      </c>
      <c r="F336" s="4">
        <v>4</v>
      </c>
      <c r="G336" s="4">
        <v>4</v>
      </c>
      <c r="H336" s="4">
        <v>4</v>
      </c>
      <c r="I336" s="4">
        <v>3</v>
      </c>
      <c r="J336" s="4">
        <v>4</v>
      </c>
      <c r="K336" s="4">
        <v>4</v>
      </c>
      <c r="L336" s="4">
        <v>3</v>
      </c>
      <c r="M336" s="4">
        <v>2</v>
      </c>
      <c r="N336" s="14">
        <v>4</v>
      </c>
      <c r="O336" s="25" t="b">
        <f t="shared" si="70"/>
        <v>1</v>
      </c>
      <c r="P336" s="11">
        <f>IF($O336 = TRUE, IF(ISBLANK(C336), "", INDEX('Individual UI'!$E$6:$H$6,1,C336)), "")</f>
        <v>2</v>
      </c>
      <c r="Q336" s="4">
        <f>IF($O336 = TRUE, IF(ISBLANK(D336), "", INDEX('Individual UI'!$E$6:$H$6,1,D336)), "")</f>
        <v>4</v>
      </c>
      <c r="R336" s="4">
        <f>IF($O336 = TRUE, IF(ISBLANK(E336), "", INDEX('Individual UI'!$E$6:$H$6,1,E336)), "")</f>
        <v>2</v>
      </c>
      <c r="S336" s="4">
        <f>IF($O336 = TRUE, IF(ISBLANK(F336), "", INDEX('Individual UI'!$E$6:$H$6,1,F336)), "")</f>
        <v>4</v>
      </c>
      <c r="T336" s="4">
        <f>IF($O336 = TRUE, IF(ISBLANK(G336), "", INDEX('Individual UI'!$E$6:$H$6,1,G336)), "")</f>
        <v>4</v>
      </c>
      <c r="U336" s="4">
        <f>IF($O336 = TRUE, IF(ISBLANK(H336), "", INDEX('Individual UI'!$E$6:$H$6,1,H336)), "")</f>
        <v>4</v>
      </c>
      <c r="V336" s="4">
        <f>IF($O336 = TRUE, IF(ISBLANK(I336), "", INDEX('Individual UI'!$E$6:$H$6,1,I336)), "")</f>
        <v>2</v>
      </c>
      <c r="W336" s="4">
        <f>IF($O336 = TRUE, IF(ISBLANK(J336), "", INDEX('Individual UI'!$E$6:$H$6,1,J336)), "")</f>
        <v>4</v>
      </c>
      <c r="X336" s="4">
        <f>IF($O336 = TRUE, IF(ISBLANK(K336), "", INDEX('Individual UI'!$E$6:$H$6,1,K336)), "")</f>
        <v>4</v>
      </c>
      <c r="Y336" s="4">
        <f>IF($O336 = TRUE, IF(ISBLANK(L336), "", INDEX('Individual UI'!$E$6:$H$6,1,L336)), "")</f>
        <v>2</v>
      </c>
      <c r="Z336" s="4">
        <f>IF($O336 = TRUE, IF(ISBLANK(M336), "", INDEX('Individual UI'!$E$6:$H$6,1,M336)), "")</f>
        <v>-2</v>
      </c>
      <c r="AA336" s="14">
        <f>IF($O336 = TRUE, IF(ISBLANK(N336), "", INDEX('Individual UI'!$E$6:$H$6,1,N336)), "")</f>
        <v>4</v>
      </c>
      <c r="AB336" s="11">
        <f>IF($O336 = TRUE, EXP(MMULT($P336:$AA336, Documentation!D$39:D$50) + Documentation!D$51), "")</f>
        <v>4.3027300543033558E-6</v>
      </c>
      <c r="AC336" s="4">
        <f>IF($O336 = TRUE, EXP(MMULT($P336:$AA336, Documentation!E$39:E$50) + Documentation!E$51), "")</f>
        <v>2.5408945710846006E-2</v>
      </c>
      <c r="AD336" s="4">
        <f>IF($O336 = TRUE, EXP(MMULT($P336:$AA336, Documentation!F$39:F$50) + Documentation!F$51), "")</f>
        <v>11.20836016118732</v>
      </c>
      <c r="AE336" s="4">
        <f>IF($O336 = TRUE, EXP(MMULT($P336:$AA336, Documentation!G$39:G$50) + Documentation!G$51), "")</f>
        <v>1.1458368331773511E-2</v>
      </c>
      <c r="AF336" s="14">
        <f>IF($O336 = TRUE, EXP(MMULT($P336:$AA336, Documentation!H$39:H$50) + Documentation!H$51), "")</f>
        <v>2.5803730826016311E-2</v>
      </c>
      <c r="AG336" s="30">
        <f t="shared" si="71"/>
        <v>3.8175108675234738E-7</v>
      </c>
      <c r="AH336" s="28">
        <f t="shared" si="72"/>
        <v>2.2543577021862096E-3</v>
      </c>
      <c r="AI336" s="28">
        <f t="shared" si="73"/>
        <v>0.99443925559902346</v>
      </c>
      <c r="AJ336" s="28">
        <f t="shared" si="74"/>
        <v>1.0166207286669863E-3</v>
      </c>
      <c r="AK336" s="33">
        <f t="shared" si="75"/>
        <v>2.289384219036641E-3</v>
      </c>
      <c r="AL336" s="11">
        <f t="shared" si="76"/>
        <v>3</v>
      </c>
      <c r="AM336" s="14" t="str">
        <f>IF($O336 = TRUE, INDEX(Documentation!$M$9:$M$13, $AL336, 1), "")</f>
        <v>Process Skeptics</v>
      </c>
      <c r="AN336" s="1"/>
      <c r="AO336" s="1"/>
      <c r="AP336" s="38">
        <v>3.8175108675234103E-7</v>
      </c>
      <c r="AQ336" s="35">
        <v>2.2543577021862E-3</v>
      </c>
      <c r="AR336" s="35">
        <v>0.99443925559902302</v>
      </c>
      <c r="AS336" s="35">
        <v>1.0166207286669499E-3</v>
      </c>
      <c r="AT336" s="35">
        <v>2.2893842190366098E-3</v>
      </c>
      <c r="AU336" s="14">
        <v>3</v>
      </c>
      <c r="AV336" s="4" t="b">
        <f t="shared" si="77"/>
        <v>1</v>
      </c>
      <c r="AW336" s="4" t="b">
        <f t="shared" si="78"/>
        <v>1</v>
      </c>
      <c r="AX336" s="4" t="b">
        <f t="shared" si="79"/>
        <v>1</v>
      </c>
      <c r="AY336" s="4" t="b">
        <f t="shared" si="80"/>
        <v>1</v>
      </c>
      <c r="AZ336" s="4" t="b">
        <f t="shared" si="81"/>
        <v>1</v>
      </c>
      <c r="BA336" s="4" t="b">
        <f t="shared" si="82"/>
        <v>1</v>
      </c>
      <c r="BB336" s="14" t="b">
        <f t="shared" si="83"/>
        <v>1</v>
      </c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x14ac:dyDescent="0.2">
      <c r="A337" s="1"/>
      <c r="B337" s="11" t="s">
        <v>492</v>
      </c>
      <c r="C337" s="4">
        <v>1</v>
      </c>
      <c r="D337" s="4">
        <v>1</v>
      </c>
      <c r="E337" s="4">
        <v>2</v>
      </c>
      <c r="F337" s="4">
        <v>4</v>
      </c>
      <c r="G337" s="4">
        <v>3</v>
      </c>
      <c r="H337" s="4">
        <v>4</v>
      </c>
      <c r="I337" s="4">
        <v>3</v>
      </c>
      <c r="J337" s="4">
        <v>4</v>
      </c>
      <c r="K337" s="4">
        <v>3</v>
      </c>
      <c r="L337" s="4">
        <v>4</v>
      </c>
      <c r="M337" s="4">
        <v>4</v>
      </c>
      <c r="N337" s="14">
        <v>2</v>
      </c>
      <c r="O337" s="25" t="b">
        <f t="shared" si="70"/>
        <v>1</v>
      </c>
      <c r="P337" s="11">
        <f>IF($O337 = TRUE, IF(ISBLANK(C337), "", INDEX('Individual UI'!$E$6:$H$6,1,C337)), "")</f>
        <v>-4</v>
      </c>
      <c r="Q337" s="4">
        <f>IF($O337 = TRUE, IF(ISBLANK(D337), "", INDEX('Individual UI'!$E$6:$H$6,1,D337)), "")</f>
        <v>-4</v>
      </c>
      <c r="R337" s="4">
        <f>IF($O337 = TRUE, IF(ISBLANK(E337), "", INDEX('Individual UI'!$E$6:$H$6,1,E337)), "")</f>
        <v>-2</v>
      </c>
      <c r="S337" s="4">
        <f>IF($O337 = TRUE, IF(ISBLANK(F337), "", INDEX('Individual UI'!$E$6:$H$6,1,F337)), "")</f>
        <v>4</v>
      </c>
      <c r="T337" s="4">
        <f>IF($O337 = TRUE, IF(ISBLANK(G337), "", INDEX('Individual UI'!$E$6:$H$6,1,G337)), "")</f>
        <v>2</v>
      </c>
      <c r="U337" s="4">
        <f>IF($O337 = TRUE, IF(ISBLANK(H337), "", INDEX('Individual UI'!$E$6:$H$6,1,H337)), "")</f>
        <v>4</v>
      </c>
      <c r="V337" s="4">
        <f>IF($O337 = TRUE, IF(ISBLANK(I337), "", INDEX('Individual UI'!$E$6:$H$6,1,I337)), "")</f>
        <v>2</v>
      </c>
      <c r="W337" s="4">
        <f>IF($O337 = TRUE, IF(ISBLANK(J337), "", INDEX('Individual UI'!$E$6:$H$6,1,J337)), "")</f>
        <v>4</v>
      </c>
      <c r="X337" s="4">
        <f>IF($O337 = TRUE, IF(ISBLANK(K337), "", INDEX('Individual UI'!$E$6:$H$6,1,K337)), "")</f>
        <v>2</v>
      </c>
      <c r="Y337" s="4">
        <f>IF($O337 = TRUE, IF(ISBLANK(L337), "", INDEX('Individual UI'!$E$6:$H$6,1,L337)), "")</f>
        <v>4</v>
      </c>
      <c r="Z337" s="4">
        <f>IF($O337 = TRUE, IF(ISBLANK(M337), "", INDEX('Individual UI'!$E$6:$H$6,1,M337)), "")</f>
        <v>4</v>
      </c>
      <c r="AA337" s="14">
        <f>IF($O337 = TRUE, IF(ISBLANK(N337), "", INDEX('Individual UI'!$E$6:$H$6,1,N337)), "")</f>
        <v>-2</v>
      </c>
      <c r="AB337" s="11">
        <f>IF($O337 = TRUE, EXP(MMULT($P337:$AA337, Documentation!D$39:D$50) + Documentation!D$51), "")</f>
        <v>2.0094055803817489E-3</v>
      </c>
      <c r="AC337" s="4">
        <f>IF($O337 = TRUE, EXP(MMULT($P337:$AA337, Documentation!E$39:E$50) + Documentation!E$51), "")</f>
        <v>4.5314192230485608E-4</v>
      </c>
      <c r="AD337" s="4">
        <f>IF($O337 = TRUE, EXP(MMULT($P337:$AA337, Documentation!F$39:F$50) + Documentation!F$51), "")</f>
        <v>0.45957455615598031</v>
      </c>
      <c r="AE337" s="4">
        <f>IF($O337 = TRUE, EXP(MMULT($P337:$AA337, Documentation!G$39:G$50) + Documentation!G$51), "")</f>
        <v>5.7100110143593098E-3</v>
      </c>
      <c r="AF337" s="14">
        <f>IF($O337 = TRUE, EXP(MMULT($P337:$AA337, Documentation!H$39:H$50) + Documentation!H$51), "")</f>
        <v>2.1080648361705294E-4</v>
      </c>
      <c r="AG337" s="30">
        <f t="shared" si="71"/>
        <v>4.2939877487598388E-3</v>
      </c>
      <c r="AH337" s="28">
        <f t="shared" si="72"/>
        <v>9.6833903609288901E-4</v>
      </c>
      <c r="AI337" s="28">
        <f t="shared" si="73"/>
        <v>0.98208521616656919</v>
      </c>
      <c r="AJ337" s="28">
        <f t="shared" si="74"/>
        <v>1.2201975340530571E-2</v>
      </c>
      <c r="AK337" s="33">
        <f t="shared" si="75"/>
        <v>4.5048170804760891E-4</v>
      </c>
      <c r="AL337" s="11">
        <f t="shared" si="76"/>
        <v>3</v>
      </c>
      <c r="AM337" s="14" t="str">
        <f>IF($O337 = TRUE, INDEX(Documentation!$M$9:$M$13, $AL337, 1), "")</f>
        <v>Process Skeptics</v>
      </c>
      <c r="AN337" s="1"/>
      <c r="AO337" s="1"/>
      <c r="AP337" s="38">
        <v>4.2939877487600002E-3</v>
      </c>
      <c r="AQ337" s="35">
        <v>9.6833903609288305E-4</v>
      </c>
      <c r="AR337" s="35">
        <v>0.98208521616656796</v>
      </c>
      <c r="AS337" s="35">
        <v>1.22019753405311E-2</v>
      </c>
      <c r="AT337" s="35">
        <v>4.50481708047612E-4</v>
      </c>
      <c r="AU337" s="14">
        <v>3</v>
      </c>
      <c r="AV337" s="4" t="b">
        <f t="shared" si="77"/>
        <v>1</v>
      </c>
      <c r="AW337" s="4" t="b">
        <f t="shared" si="78"/>
        <v>1</v>
      </c>
      <c r="AX337" s="4" t="b">
        <f t="shared" si="79"/>
        <v>1</v>
      </c>
      <c r="AY337" s="4" t="b">
        <f t="shared" si="80"/>
        <v>1</v>
      </c>
      <c r="AZ337" s="4" t="b">
        <f t="shared" si="81"/>
        <v>1</v>
      </c>
      <c r="BA337" s="4" t="b">
        <f t="shared" si="82"/>
        <v>1</v>
      </c>
      <c r="BB337" s="14" t="b">
        <f t="shared" si="83"/>
        <v>1</v>
      </c>
      <c r="BC337" s="1"/>
      <c r="BD337" s="1"/>
      <c r="BE337" s="1"/>
      <c r="BF337" s="1"/>
      <c r="BG337" s="1"/>
      <c r="BH337" s="1"/>
      <c r="BI337" s="1"/>
      <c r="BJ337" s="1"/>
      <c r="BK337" s="1"/>
      <c r="BL337" s="1"/>
    </row>
    <row r="338" spans="1:64" x14ac:dyDescent="0.2">
      <c r="A338" s="1"/>
      <c r="B338" s="11" t="s">
        <v>493</v>
      </c>
      <c r="C338" s="4">
        <v>4</v>
      </c>
      <c r="D338" s="4">
        <v>3</v>
      </c>
      <c r="E338" s="4">
        <v>2</v>
      </c>
      <c r="F338" s="4">
        <v>3</v>
      </c>
      <c r="G338" s="4">
        <v>4</v>
      </c>
      <c r="H338" s="4">
        <v>4</v>
      </c>
      <c r="I338" s="4">
        <v>3</v>
      </c>
      <c r="J338" s="4">
        <v>4</v>
      </c>
      <c r="K338" s="4">
        <v>3</v>
      </c>
      <c r="L338" s="4">
        <v>1</v>
      </c>
      <c r="M338" s="4">
        <v>3</v>
      </c>
      <c r="N338" s="14">
        <v>4</v>
      </c>
      <c r="O338" s="25" t="b">
        <f t="shared" si="70"/>
        <v>1</v>
      </c>
      <c r="P338" s="11">
        <f>IF($O338 = TRUE, IF(ISBLANK(C338), "", INDEX('Individual UI'!$E$6:$H$6,1,C338)), "")</f>
        <v>4</v>
      </c>
      <c r="Q338" s="4">
        <f>IF($O338 = TRUE, IF(ISBLANK(D338), "", INDEX('Individual UI'!$E$6:$H$6,1,D338)), "")</f>
        <v>2</v>
      </c>
      <c r="R338" s="4">
        <f>IF($O338 = TRUE, IF(ISBLANK(E338), "", INDEX('Individual UI'!$E$6:$H$6,1,E338)), "")</f>
        <v>-2</v>
      </c>
      <c r="S338" s="4">
        <f>IF($O338 = TRUE, IF(ISBLANK(F338), "", INDEX('Individual UI'!$E$6:$H$6,1,F338)), "")</f>
        <v>2</v>
      </c>
      <c r="T338" s="4">
        <f>IF($O338 = TRUE, IF(ISBLANK(G338), "", INDEX('Individual UI'!$E$6:$H$6,1,G338)), "")</f>
        <v>4</v>
      </c>
      <c r="U338" s="4">
        <f>IF($O338 = TRUE, IF(ISBLANK(H338), "", INDEX('Individual UI'!$E$6:$H$6,1,H338)), "")</f>
        <v>4</v>
      </c>
      <c r="V338" s="4">
        <f>IF($O338 = TRUE, IF(ISBLANK(I338), "", INDEX('Individual UI'!$E$6:$H$6,1,I338)), "")</f>
        <v>2</v>
      </c>
      <c r="W338" s="4">
        <f>IF($O338 = TRUE, IF(ISBLANK(J338), "", INDEX('Individual UI'!$E$6:$H$6,1,J338)), "")</f>
        <v>4</v>
      </c>
      <c r="X338" s="4">
        <f>IF($O338 = TRUE, IF(ISBLANK(K338), "", INDEX('Individual UI'!$E$6:$H$6,1,K338)), "")</f>
        <v>2</v>
      </c>
      <c r="Y338" s="4">
        <f>IF($O338 = TRUE, IF(ISBLANK(L338), "", INDEX('Individual UI'!$E$6:$H$6,1,L338)), "")</f>
        <v>-4</v>
      </c>
      <c r="Z338" s="4">
        <f>IF($O338 = TRUE, IF(ISBLANK(M338), "", INDEX('Individual UI'!$E$6:$H$6,1,M338)), "")</f>
        <v>2</v>
      </c>
      <c r="AA338" s="14">
        <f>IF($O338 = TRUE, IF(ISBLANK(N338), "", INDEX('Individual UI'!$E$6:$H$6,1,N338)), "")</f>
        <v>4</v>
      </c>
      <c r="AB338" s="11">
        <f>IF($O338 = TRUE, EXP(MMULT($P338:$AA338, Documentation!D$39:D$50) + Documentation!D$51), "")</f>
        <v>3.5614801836916758E-5</v>
      </c>
      <c r="AC338" s="4">
        <f>IF($O338 = TRUE, EXP(MMULT($P338:$AA338, Documentation!E$39:E$50) + Documentation!E$51), "")</f>
        <v>4.6790157627562053E-3</v>
      </c>
      <c r="AD338" s="4">
        <f>IF($O338 = TRUE, EXP(MMULT($P338:$AA338, Documentation!F$39:F$50) + Documentation!F$51), "")</f>
        <v>6.1584311622239802</v>
      </c>
      <c r="AE338" s="4">
        <f>IF($O338 = TRUE, EXP(MMULT($P338:$AA338, Documentation!G$39:G$50) + Documentation!G$51), "")</f>
        <v>2.3952180167957967E-3</v>
      </c>
      <c r="AF338" s="14">
        <f>IF($O338 = TRUE, EXP(MMULT($P338:$AA338, Documentation!H$39:H$50) + Documentation!H$51), "")</f>
        <v>1.8001853382867326E-2</v>
      </c>
      <c r="AG338" s="30">
        <f t="shared" si="71"/>
        <v>5.7596110545588007E-6</v>
      </c>
      <c r="AH338" s="28">
        <f t="shared" si="72"/>
        <v>7.5668849808651847E-4</v>
      </c>
      <c r="AI338" s="28">
        <f t="shared" si="73"/>
        <v>0.99593894592213639</v>
      </c>
      <c r="AJ338" s="28">
        <f t="shared" si="74"/>
        <v>3.8735366915099991E-4</v>
      </c>
      <c r="AK338" s="33">
        <f t="shared" si="75"/>
        <v>2.911252299571562E-3</v>
      </c>
      <c r="AL338" s="11">
        <f t="shared" si="76"/>
        <v>3</v>
      </c>
      <c r="AM338" s="14" t="str">
        <f>IF($O338 = TRUE, INDEX(Documentation!$M$9:$M$13, $AL338, 1), "")</f>
        <v>Process Skeptics</v>
      </c>
      <c r="AN338" s="1"/>
      <c r="AO338" s="1"/>
      <c r="AP338" s="38">
        <v>5.7596110545587203E-6</v>
      </c>
      <c r="AQ338" s="35">
        <v>7.56688498086515E-4</v>
      </c>
      <c r="AR338" s="35">
        <v>0.99593894592213605</v>
      </c>
      <c r="AS338" s="35">
        <v>3.8735366915099601E-4</v>
      </c>
      <c r="AT338" s="35">
        <v>2.9112522995715499E-3</v>
      </c>
      <c r="AU338" s="14">
        <v>3</v>
      </c>
      <c r="AV338" s="4" t="b">
        <f t="shared" si="77"/>
        <v>1</v>
      </c>
      <c r="AW338" s="4" t="b">
        <f t="shared" si="78"/>
        <v>1</v>
      </c>
      <c r="AX338" s="4" t="b">
        <f t="shared" si="79"/>
        <v>1</v>
      </c>
      <c r="AY338" s="4" t="b">
        <f t="shared" si="80"/>
        <v>1</v>
      </c>
      <c r="AZ338" s="4" t="b">
        <f t="shared" si="81"/>
        <v>1</v>
      </c>
      <c r="BA338" s="4" t="b">
        <f t="shared" si="82"/>
        <v>1</v>
      </c>
      <c r="BB338" s="14" t="b">
        <f t="shared" si="83"/>
        <v>1</v>
      </c>
      <c r="BC338" s="1"/>
      <c r="BD338" s="1"/>
      <c r="BE338" s="1"/>
      <c r="BF338" s="1"/>
      <c r="BG338" s="1"/>
      <c r="BH338" s="1"/>
      <c r="BI338" s="1"/>
      <c r="BJ338" s="1"/>
      <c r="BK338" s="1"/>
      <c r="BL338" s="1"/>
    </row>
    <row r="339" spans="1:64" x14ac:dyDescent="0.2">
      <c r="A339" s="1"/>
      <c r="B339" s="11" t="s">
        <v>494</v>
      </c>
      <c r="C339" s="4">
        <v>2</v>
      </c>
      <c r="D339" s="4">
        <v>4</v>
      </c>
      <c r="E339" s="4">
        <v>4</v>
      </c>
      <c r="F339" s="4">
        <v>3</v>
      </c>
      <c r="G339" s="4">
        <v>4</v>
      </c>
      <c r="H339" s="4">
        <v>4</v>
      </c>
      <c r="I339" s="4">
        <v>1</v>
      </c>
      <c r="J339" s="4">
        <v>2</v>
      </c>
      <c r="K339" s="4">
        <v>2</v>
      </c>
      <c r="L339" s="4">
        <v>2</v>
      </c>
      <c r="M339" s="4">
        <v>1</v>
      </c>
      <c r="N339" s="14">
        <v>2</v>
      </c>
      <c r="O339" s="25" t="b">
        <f t="shared" si="70"/>
        <v>1</v>
      </c>
      <c r="P339" s="11">
        <f>IF($O339 = TRUE, IF(ISBLANK(C339), "", INDEX('Individual UI'!$E$6:$H$6,1,C339)), "")</f>
        <v>-2</v>
      </c>
      <c r="Q339" s="4">
        <f>IF($O339 = TRUE, IF(ISBLANK(D339), "", INDEX('Individual UI'!$E$6:$H$6,1,D339)), "")</f>
        <v>4</v>
      </c>
      <c r="R339" s="4">
        <f>IF($O339 = TRUE, IF(ISBLANK(E339), "", INDEX('Individual UI'!$E$6:$H$6,1,E339)), "")</f>
        <v>4</v>
      </c>
      <c r="S339" s="4">
        <f>IF($O339 = TRUE, IF(ISBLANK(F339), "", INDEX('Individual UI'!$E$6:$H$6,1,F339)), "")</f>
        <v>2</v>
      </c>
      <c r="T339" s="4">
        <f>IF($O339 = TRUE, IF(ISBLANK(G339), "", INDEX('Individual UI'!$E$6:$H$6,1,G339)), "")</f>
        <v>4</v>
      </c>
      <c r="U339" s="4">
        <f>IF($O339 = TRUE, IF(ISBLANK(H339), "", INDEX('Individual UI'!$E$6:$H$6,1,H339)), "")</f>
        <v>4</v>
      </c>
      <c r="V339" s="4">
        <f>IF($O339 = TRUE, IF(ISBLANK(I339), "", INDEX('Individual UI'!$E$6:$H$6,1,I339)), "")</f>
        <v>-4</v>
      </c>
      <c r="W339" s="4">
        <f>IF($O339 = TRUE, IF(ISBLANK(J339), "", INDEX('Individual UI'!$E$6:$H$6,1,J339)), "")</f>
        <v>-2</v>
      </c>
      <c r="X339" s="4">
        <f>IF($O339 = TRUE, IF(ISBLANK(K339), "", INDEX('Individual UI'!$E$6:$H$6,1,K339)), "")</f>
        <v>-2</v>
      </c>
      <c r="Y339" s="4">
        <f>IF($O339 = TRUE, IF(ISBLANK(L339), "", INDEX('Individual UI'!$E$6:$H$6,1,L339)), "")</f>
        <v>-2</v>
      </c>
      <c r="Z339" s="4">
        <f>IF($O339 = TRUE, IF(ISBLANK(M339), "", INDEX('Individual UI'!$E$6:$H$6,1,M339)), "")</f>
        <v>-4</v>
      </c>
      <c r="AA339" s="14">
        <f>IF($O339 = TRUE, IF(ISBLANK(N339), "", INDEX('Individual UI'!$E$6:$H$6,1,N339)), "")</f>
        <v>-2</v>
      </c>
      <c r="AB339" s="11">
        <f>IF($O339 = TRUE, EXP(MMULT($P339:$AA339, Documentation!D$39:D$50) + Documentation!D$51), "")</f>
        <v>4.7374841887140023E-5</v>
      </c>
      <c r="AC339" s="4">
        <f>IF($O339 = TRUE, EXP(MMULT($P339:$AA339, Documentation!E$39:E$50) + Documentation!E$51), "")</f>
        <v>3.2277405130872773E-3</v>
      </c>
      <c r="AD339" s="4">
        <f>IF($O339 = TRUE, EXP(MMULT($P339:$AA339, Documentation!F$39:F$50) + Documentation!F$51), "")</f>
        <v>6.5881299364038493E-3</v>
      </c>
      <c r="AE339" s="4">
        <f>IF($O339 = TRUE, EXP(MMULT($P339:$AA339, Documentation!G$39:G$50) + Documentation!G$51), "")</f>
        <v>197.73713606687687</v>
      </c>
      <c r="AF339" s="14">
        <f>IF($O339 = TRUE, EXP(MMULT($P339:$AA339, Documentation!H$39:H$50) + Documentation!H$51), "")</f>
        <v>4.4950767136825975</v>
      </c>
      <c r="AG339" s="30">
        <f t="shared" si="71"/>
        <v>2.3424819809051262E-7</v>
      </c>
      <c r="AH339" s="28">
        <f t="shared" si="72"/>
        <v>1.5959787283209569E-5</v>
      </c>
      <c r="AI339" s="28">
        <f t="shared" si="73"/>
        <v>3.2575466321665655E-5</v>
      </c>
      <c r="AJ339" s="28">
        <f t="shared" si="74"/>
        <v>0.97772501129587819</v>
      </c>
      <c r="AK339" s="33">
        <f t="shared" si="75"/>
        <v>2.2226219202318862E-2</v>
      </c>
      <c r="AL339" s="11">
        <f t="shared" si="76"/>
        <v>4</v>
      </c>
      <c r="AM339" s="14" t="str">
        <f>IF($O339 = TRUE, INDEX(Documentation!$M$9:$M$13, $AL339, 1), "")</f>
        <v>Financially Pressured</v>
      </c>
      <c r="AN339" s="1"/>
      <c r="AO339" s="1"/>
      <c r="AP339" s="38">
        <v>2.3424819809051399E-7</v>
      </c>
      <c r="AQ339" s="35">
        <v>1.59597872832098E-5</v>
      </c>
      <c r="AR339" s="35">
        <v>3.2575466321666698E-5</v>
      </c>
      <c r="AS339" s="35">
        <v>0.97772501129587797</v>
      </c>
      <c r="AT339" s="35">
        <v>2.2226219202319202E-2</v>
      </c>
      <c r="AU339" s="14">
        <v>4</v>
      </c>
      <c r="AV339" s="4" t="b">
        <f t="shared" si="77"/>
        <v>1</v>
      </c>
      <c r="AW339" s="4" t="b">
        <f t="shared" si="78"/>
        <v>1</v>
      </c>
      <c r="AX339" s="4" t="b">
        <f t="shared" si="79"/>
        <v>1</v>
      </c>
      <c r="AY339" s="4" t="b">
        <f t="shared" si="80"/>
        <v>1</v>
      </c>
      <c r="AZ339" s="4" t="b">
        <f t="shared" si="81"/>
        <v>1</v>
      </c>
      <c r="BA339" s="4" t="b">
        <f t="shared" si="82"/>
        <v>1</v>
      </c>
      <c r="BB339" s="14" t="b">
        <f t="shared" si="83"/>
        <v>1</v>
      </c>
      <c r="BC339" s="1"/>
      <c r="BD339" s="1"/>
      <c r="BE339" s="1"/>
      <c r="BF339" s="1"/>
      <c r="BG339" s="1"/>
      <c r="BH339" s="1"/>
      <c r="BI339" s="1"/>
      <c r="BJ339" s="1"/>
      <c r="BK339" s="1"/>
      <c r="BL339" s="1"/>
    </row>
    <row r="340" spans="1:64" x14ac:dyDescent="0.2">
      <c r="A340" s="1"/>
      <c r="B340" s="11" t="s">
        <v>495</v>
      </c>
      <c r="C340" s="4">
        <v>1</v>
      </c>
      <c r="D340" s="4">
        <v>1</v>
      </c>
      <c r="E340" s="4">
        <v>4</v>
      </c>
      <c r="F340" s="4">
        <v>2</v>
      </c>
      <c r="G340" s="4">
        <v>3</v>
      </c>
      <c r="H340" s="4">
        <v>4</v>
      </c>
      <c r="I340" s="4">
        <v>4</v>
      </c>
      <c r="J340" s="4">
        <v>3</v>
      </c>
      <c r="K340" s="4">
        <v>3</v>
      </c>
      <c r="L340" s="4">
        <v>2</v>
      </c>
      <c r="M340" s="4">
        <v>1</v>
      </c>
      <c r="N340" s="14">
        <v>2</v>
      </c>
      <c r="O340" s="25" t="b">
        <f t="shared" si="70"/>
        <v>1</v>
      </c>
      <c r="P340" s="11">
        <f>IF($O340 = TRUE, IF(ISBLANK(C340), "", INDEX('Individual UI'!$E$6:$H$6,1,C340)), "")</f>
        <v>-4</v>
      </c>
      <c r="Q340" s="4">
        <f>IF($O340 = TRUE, IF(ISBLANK(D340), "", INDEX('Individual UI'!$E$6:$H$6,1,D340)), "")</f>
        <v>-4</v>
      </c>
      <c r="R340" s="4">
        <f>IF($O340 = TRUE, IF(ISBLANK(E340), "", INDEX('Individual UI'!$E$6:$H$6,1,E340)), "")</f>
        <v>4</v>
      </c>
      <c r="S340" s="4">
        <f>IF($O340 = TRUE, IF(ISBLANK(F340), "", INDEX('Individual UI'!$E$6:$H$6,1,F340)), "")</f>
        <v>-2</v>
      </c>
      <c r="T340" s="4">
        <f>IF($O340 = TRUE, IF(ISBLANK(G340), "", INDEX('Individual UI'!$E$6:$H$6,1,G340)), "")</f>
        <v>2</v>
      </c>
      <c r="U340" s="4">
        <f>IF($O340 = TRUE, IF(ISBLANK(H340), "", INDEX('Individual UI'!$E$6:$H$6,1,H340)), "")</f>
        <v>4</v>
      </c>
      <c r="V340" s="4">
        <f>IF($O340 = TRUE, IF(ISBLANK(I340), "", INDEX('Individual UI'!$E$6:$H$6,1,I340)), "")</f>
        <v>4</v>
      </c>
      <c r="W340" s="4">
        <f>IF($O340 = TRUE, IF(ISBLANK(J340), "", INDEX('Individual UI'!$E$6:$H$6,1,J340)), "")</f>
        <v>2</v>
      </c>
      <c r="X340" s="4">
        <f>IF($O340 = TRUE, IF(ISBLANK(K340), "", INDEX('Individual UI'!$E$6:$H$6,1,K340)), "")</f>
        <v>2</v>
      </c>
      <c r="Y340" s="4">
        <f>IF($O340 = TRUE, IF(ISBLANK(L340), "", INDEX('Individual UI'!$E$6:$H$6,1,L340)), "")</f>
        <v>-2</v>
      </c>
      <c r="Z340" s="4">
        <f>IF($O340 = TRUE, IF(ISBLANK(M340), "", INDEX('Individual UI'!$E$6:$H$6,1,M340)), "")</f>
        <v>-4</v>
      </c>
      <c r="AA340" s="14">
        <f>IF($O340 = TRUE, IF(ISBLANK(N340), "", INDEX('Individual UI'!$E$6:$H$6,1,N340)), "")</f>
        <v>-2</v>
      </c>
      <c r="AB340" s="11">
        <f>IF($O340 = TRUE, EXP(MMULT($P340:$AA340, Documentation!D$39:D$50) + Documentation!D$51), "")</f>
        <v>7.2116385551081977E-2</v>
      </c>
      <c r="AC340" s="4">
        <f>IF($O340 = TRUE, EXP(MMULT($P340:$AA340, Documentation!E$39:E$50) + Documentation!E$51), "")</f>
        <v>3.9440740744188408E-5</v>
      </c>
      <c r="AD340" s="4">
        <f>IF($O340 = TRUE, EXP(MMULT($P340:$AA340, Documentation!F$39:F$50) + Documentation!F$51), "")</f>
        <v>2.7699878101326153E-3</v>
      </c>
      <c r="AE340" s="4">
        <f>IF($O340 = TRUE, EXP(MMULT($P340:$AA340, Documentation!G$39:G$50) + Documentation!G$51), "")</f>
        <v>1.0967540726019309</v>
      </c>
      <c r="AF340" s="14">
        <f>IF($O340 = TRUE, EXP(MMULT($P340:$AA340, Documentation!H$39:H$50) + Documentation!H$51), "")</f>
        <v>2.5617381408946799E-4</v>
      </c>
      <c r="AG340" s="30">
        <f t="shared" si="71"/>
        <v>6.1536109332797177E-2</v>
      </c>
      <c r="AH340" s="28">
        <f t="shared" si="72"/>
        <v>3.3654345209546807E-5</v>
      </c>
      <c r="AI340" s="28">
        <f t="shared" si="73"/>
        <v>2.3635997760051175E-3</v>
      </c>
      <c r="AJ340" s="28">
        <f t="shared" si="74"/>
        <v>0.93584804628093887</v>
      </c>
      <c r="AK340" s="33">
        <f t="shared" si="75"/>
        <v>2.185902650493089E-4</v>
      </c>
      <c r="AL340" s="11">
        <f t="shared" si="76"/>
        <v>4</v>
      </c>
      <c r="AM340" s="14" t="str">
        <f>IF($O340 = TRUE, INDEX(Documentation!$M$9:$M$13, $AL340, 1), "")</f>
        <v>Financially Pressured</v>
      </c>
      <c r="AN340" s="1"/>
      <c r="AO340" s="1"/>
      <c r="AP340" s="38">
        <v>6.1536109332797698E-2</v>
      </c>
      <c r="AQ340" s="35">
        <v>3.3654345209547302E-5</v>
      </c>
      <c r="AR340" s="35">
        <v>2.3635997760051799E-3</v>
      </c>
      <c r="AS340" s="35">
        <v>0.93584804628093798</v>
      </c>
      <c r="AT340" s="35">
        <v>2.1859026504931001E-4</v>
      </c>
      <c r="AU340" s="14">
        <v>4</v>
      </c>
      <c r="AV340" s="4" t="b">
        <f t="shared" si="77"/>
        <v>1</v>
      </c>
      <c r="AW340" s="4" t="b">
        <f t="shared" si="78"/>
        <v>1</v>
      </c>
      <c r="AX340" s="4" t="b">
        <f t="shared" si="79"/>
        <v>1</v>
      </c>
      <c r="AY340" s="4" t="b">
        <f t="shared" si="80"/>
        <v>1</v>
      </c>
      <c r="AZ340" s="4" t="b">
        <f t="shared" si="81"/>
        <v>1</v>
      </c>
      <c r="BA340" s="4" t="b">
        <f t="shared" si="82"/>
        <v>1</v>
      </c>
      <c r="BB340" s="14" t="b">
        <f t="shared" si="83"/>
        <v>1</v>
      </c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x14ac:dyDescent="0.2">
      <c r="A341" s="1"/>
      <c r="B341" s="11" t="s">
        <v>496</v>
      </c>
      <c r="C341" s="4">
        <v>4</v>
      </c>
      <c r="D341" s="4">
        <v>4</v>
      </c>
      <c r="E341" s="4">
        <v>3</v>
      </c>
      <c r="F341" s="4">
        <v>2</v>
      </c>
      <c r="G341" s="4">
        <v>3</v>
      </c>
      <c r="H341" s="4">
        <v>2</v>
      </c>
      <c r="I341" s="4">
        <v>4</v>
      </c>
      <c r="J341" s="4">
        <v>1</v>
      </c>
      <c r="K341" s="4">
        <v>4</v>
      </c>
      <c r="L341" s="4">
        <v>4</v>
      </c>
      <c r="M341" s="4">
        <v>2</v>
      </c>
      <c r="N341" s="14">
        <v>3</v>
      </c>
      <c r="O341" s="25" t="b">
        <f t="shared" si="70"/>
        <v>1</v>
      </c>
      <c r="P341" s="11">
        <f>IF($O341 = TRUE, IF(ISBLANK(C341), "", INDEX('Individual UI'!$E$6:$H$6,1,C341)), "")</f>
        <v>4</v>
      </c>
      <c r="Q341" s="4">
        <f>IF($O341 = TRUE, IF(ISBLANK(D341), "", INDEX('Individual UI'!$E$6:$H$6,1,D341)), "")</f>
        <v>4</v>
      </c>
      <c r="R341" s="4">
        <f>IF($O341 = TRUE, IF(ISBLANK(E341), "", INDEX('Individual UI'!$E$6:$H$6,1,E341)), "")</f>
        <v>2</v>
      </c>
      <c r="S341" s="4">
        <f>IF($O341 = TRUE, IF(ISBLANK(F341), "", INDEX('Individual UI'!$E$6:$H$6,1,F341)), "")</f>
        <v>-2</v>
      </c>
      <c r="T341" s="4">
        <f>IF($O341 = TRUE, IF(ISBLANK(G341), "", INDEX('Individual UI'!$E$6:$H$6,1,G341)), "")</f>
        <v>2</v>
      </c>
      <c r="U341" s="4">
        <f>IF($O341 = TRUE, IF(ISBLANK(H341), "", INDEX('Individual UI'!$E$6:$H$6,1,H341)), "")</f>
        <v>-2</v>
      </c>
      <c r="V341" s="4">
        <f>IF($O341 = TRUE, IF(ISBLANK(I341), "", INDEX('Individual UI'!$E$6:$H$6,1,I341)), "")</f>
        <v>4</v>
      </c>
      <c r="W341" s="4">
        <f>IF($O341 = TRUE, IF(ISBLANK(J341), "", INDEX('Individual UI'!$E$6:$H$6,1,J341)), "")</f>
        <v>-4</v>
      </c>
      <c r="X341" s="4">
        <f>IF($O341 = TRUE, IF(ISBLANK(K341), "", INDEX('Individual UI'!$E$6:$H$6,1,K341)), "")</f>
        <v>4</v>
      </c>
      <c r="Y341" s="4">
        <f>IF($O341 = TRUE, IF(ISBLANK(L341), "", INDEX('Individual UI'!$E$6:$H$6,1,L341)), "")</f>
        <v>4</v>
      </c>
      <c r="Z341" s="4">
        <f>IF($O341 = TRUE, IF(ISBLANK(M341), "", INDEX('Individual UI'!$E$6:$H$6,1,M341)), "")</f>
        <v>-2</v>
      </c>
      <c r="AA341" s="14">
        <f>IF($O341 = TRUE, IF(ISBLANK(N341), "", INDEX('Individual UI'!$E$6:$H$6,1,N341)), "")</f>
        <v>2</v>
      </c>
      <c r="AB341" s="11">
        <f>IF($O341 = TRUE, EXP(MMULT($P341:$AA341, Documentation!D$39:D$50) + Documentation!D$51), "")</f>
        <v>1.7172288448413569E-4</v>
      </c>
      <c r="AC341" s="4">
        <f>IF($O341 = TRUE, EXP(MMULT($P341:$AA341, Documentation!E$39:E$50) + Documentation!E$51), "")</f>
        <v>14.337678122465116</v>
      </c>
      <c r="AD341" s="4">
        <f>IF($O341 = TRUE, EXP(MMULT($P341:$AA341, Documentation!F$39:F$50) + Documentation!F$51), "")</f>
        <v>2.313507832307871E-2</v>
      </c>
      <c r="AE341" s="4">
        <f>IF($O341 = TRUE, EXP(MMULT($P341:$AA341, Documentation!G$39:G$50) + Documentation!G$51), "")</f>
        <v>1.1048344544291806E-4</v>
      </c>
      <c r="AF341" s="14">
        <f>IF($O341 = TRUE, EXP(MMULT($P341:$AA341, Documentation!H$39:H$50) + Documentation!H$51), "")</f>
        <v>1.9602587280224768E-2</v>
      </c>
      <c r="AG341" s="30">
        <f t="shared" si="71"/>
        <v>1.1941206508267275E-5</v>
      </c>
      <c r="AH341" s="28">
        <f t="shared" si="72"/>
        <v>0.99700849903460942</v>
      </c>
      <c r="AI341" s="28">
        <f t="shared" si="73"/>
        <v>1.6087590694200253E-3</v>
      </c>
      <c r="AJ341" s="28">
        <f t="shared" si="74"/>
        <v>7.6827595910820318E-6</v>
      </c>
      <c r="AK341" s="33">
        <f t="shared" si="75"/>
        <v>1.3631179298710314E-3</v>
      </c>
      <c r="AL341" s="11">
        <f t="shared" si="76"/>
        <v>2</v>
      </c>
      <c r="AM341" s="14" t="str">
        <f>IF($O341 = TRUE, INDEX(Documentation!$M$9:$M$13, $AL341, 1), "")</f>
        <v>Cautious Consulters</v>
      </c>
      <c r="AN341" s="1"/>
      <c r="AO341" s="1"/>
      <c r="AP341" s="38">
        <v>1.1941206508266801E-5</v>
      </c>
      <c r="AQ341" s="35">
        <v>0.99700849903460997</v>
      </c>
      <c r="AR341" s="35">
        <v>1.6087590694200101E-3</v>
      </c>
      <c r="AS341" s="35">
        <v>7.6827595910815693E-6</v>
      </c>
      <c r="AT341" s="35">
        <v>1.3631179298709999E-3</v>
      </c>
      <c r="AU341" s="14">
        <v>2</v>
      </c>
      <c r="AV341" s="4" t="b">
        <f t="shared" si="77"/>
        <v>1</v>
      </c>
      <c r="AW341" s="4" t="b">
        <f t="shared" si="78"/>
        <v>1</v>
      </c>
      <c r="AX341" s="4" t="b">
        <f t="shared" si="79"/>
        <v>1</v>
      </c>
      <c r="AY341" s="4" t="b">
        <f t="shared" si="80"/>
        <v>1</v>
      </c>
      <c r="AZ341" s="4" t="b">
        <f t="shared" si="81"/>
        <v>1</v>
      </c>
      <c r="BA341" s="4" t="b">
        <f t="shared" si="82"/>
        <v>1</v>
      </c>
      <c r="BB341" s="14" t="b">
        <f t="shared" si="83"/>
        <v>1</v>
      </c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x14ac:dyDescent="0.2">
      <c r="A342" s="1"/>
      <c r="B342" s="11" t="s">
        <v>497</v>
      </c>
      <c r="C342" s="4">
        <v>4</v>
      </c>
      <c r="D342" s="4">
        <v>3</v>
      </c>
      <c r="E342" s="4">
        <v>1</v>
      </c>
      <c r="F342" s="4">
        <v>4</v>
      </c>
      <c r="G342" s="4">
        <v>2</v>
      </c>
      <c r="H342" s="4">
        <v>2</v>
      </c>
      <c r="I342" s="4">
        <v>1</v>
      </c>
      <c r="J342" s="4">
        <v>4</v>
      </c>
      <c r="K342" s="4">
        <v>3</v>
      </c>
      <c r="L342" s="4">
        <v>4</v>
      </c>
      <c r="M342" s="4">
        <v>3</v>
      </c>
      <c r="N342" s="14">
        <v>4</v>
      </c>
      <c r="O342" s="25" t="b">
        <f t="shared" si="70"/>
        <v>1</v>
      </c>
      <c r="P342" s="11">
        <f>IF($O342 = TRUE, IF(ISBLANK(C342), "", INDEX('Individual UI'!$E$6:$H$6,1,C342)), "")</f>
        <v>4</v>
      </c>
      <c r="Q342" s="4">
        <f>IF($O342 = TRUE, IF(ISBLANK(D342), "", INDEX('Individual UI'!$E$6:$H$6,1,D342)), "")</f>
        <v>2</v>
      </c>
      <c r="R342" s="4">
        <f>IF($O342 = TRUE, IF(ISBLANK(E342), "", INDEX('Individual UI'!$E$6:$H$6,1,E342)), "")</f>
        <v>-4</v>
      </c>
      <c r="S342" s="4">
        <f>IF($O342 = TRUE, IF(ISBLANK(F342), "", INDEX('Individual UI'!$E$6:$H$6,1,F342)), "")</f>
        <v>4</v>
      </c>
      <c r="T342" s="4">
        <f>IF($O342 = TRUE, IF(ISBLANK(G342), "", INDEX('Individual UI'!$E$6:$H$6,1,G342)), "")</f>
        <v>-2</v>
      </c>
      <c r="U342" s="4">
        <f>IF($O342 = TRUE, IF(ISBLANK(H342), "", INDEX('Individual UI'!$E$6:$H$6,1,H342)), "")</f>
        <v>-2</v>
      </c>
      <c r="V342" s="4">
        <f>IF($O342 = TRUE, IF(ISBLANK(I342), "", INDEX('Individual UI'!$E$6:$H$6,1,I342)), "")</f>
        <v>-4</v>
      </c>
      <c r="W342" s="4">
        <f>IF($O342 = TRUE, IF(ISBLANK(J342), "", INDEX('Individual UI'!$E$6:$H$6,1,J342)), "")</f>
        <v>4</v>
      </c>
      <c r="X342" s="4">
        <f>IF($O342 = TRUE, IF(ISBLANK(K342), "", INDEX('Individual UI'!$E$6:$H$6,1,K342)), "")</f>
        <v>2</v>
      </c>
      <c r="Y342" s="4">
        <f>IF($O342 = TRUE, IF(ISBLANK(L342), "", INDEX('Individual UI'!$E$6:$H$6,1,L342)), "")</f>
        <v>4</v>
      </c>
      <c r="Z342" s="4">
        <f>IF($O342 = TRUE, IF(ISBLANK(M342), "", INDEX('Individual UI'!$E$6:$H$6,1,M342)), "")</f>
        <v>2</v>
      </c>
      <c r="AA342" s="14">
        <f>IF($O342 = TRUE, IF(ISBLANK(N342), "", INDEX('Individual UI'!$E$6:$H$6,1,N342)), "")</f>
        <v>4</v>
      </c>
      <c r="AB342" s="11">
        <f>IF($O342 = TRUE, EXP(MMULT($P342:$AA342, Documentation!D$39:D$50) + Documentation!D$51), "")</f>
        <v>2.1004306707091651E-4</v>
      </c>
      <c r="AC342" s="4">
        <f>IF($O342 = TRUE, EXP(MMULT($P342:$AA342, Documentation!E$39:E$50) + Documentation!E$51), "")</f>
        <v>0.20288565120596827</v>
      </c>
      <c r="AD342" s="4">
        <f>IF($O342 = TRUE, EXP(MMULT($P342:$AA342, Documentation!F$39:F$50) + Documentation!F$51), "")</f>
        <v>6.7995777216454609</v>
      </c>
      <c r="AE342" s="4">
        <f>IF($O342 = TRUE, EXP(MMULT($P342:$AA342, Documentation!G$39:G$50) + Documentation!G$51), "")</f>
        <v>2.824258090021212E-5</v>
      </c>
      <c r="AF342" s="14">
        <f>IF($O342 = TRUE, EXP(MMULT($P342:$AA342, Documentation!H$39:H$50) + Documentation!H$51), "")</f>
        <v>6.5657073187748438E-3</v>
      </c>
      <c r="AG342" s="30">
        <f t="shared" si="71"/>
        <v>2.9966479534683674E-5</v>
      </c>
      <c r="AH342" s="28">
        <f t="shared" si="72"/>
        <v>2.894534344564639E-2</v>
      </c>
      <c r="AI342" s="28">
        <f t="shared" si="73"/>
        <v>0.97008394269630793</v>
      </c>
      <c r="AJ342" s="28">
        <f t="shared" si="74"/>
        <v>4.0293199597352532E-6</v>
      </c>
      <c r="AK342" s="33">
        <f t="shared" si="75"/>
        <v>9.3671805855110842E-4</v>
      </c>
      <c r="AL342" s="11">
        <f t="shared" si="76"/>
        <v>3</v>
      </c>
      <c r="AM342" s="14" t="str">
        <f>IF($O342 = TRUE, INDEX(Documentation!$M$9:$M$13, $AL342, 1), "")</f>
        <v>Process Skeptics</v>
      </c>
      <c r="AN342" s="1"/>
      <c r="AO342" s="1"/>
      <c r="AP342" s="38">
        <v>2.9966479534683799E-5</v>
      </c>
      <c r="AQ342" s="35">
        <v>2.89453434456464E-2</v>
      </c>
      <c r="AR342" s="35">
        <v>0.97008394269630804</v>
      </c>
      <c r="AS342" s="35">
        <v>4.0293199597352701E-6</v>
      </c>
      <c r="AT342" s="35">
        <v>9.3671805855111601E-4</v>
      </c>
      <c r="AU342" s="14">
        <v>3</v>
      </c>
      <c r="AV342" s="4" t="b">
        <f t="shared" si="77"/>
        <v>1</v>
      </c>
      <c r="AW342" s="4" t="b">
        <f t="shared" si="78"/>
        <v>1</v>
      </c>
      <c r="AX342" s="4" t="b">
        <f t="shared" si="79"/>
        <v>1</v>
      </c>
      <c r="AY342" s="4" t="b">
        <f t="shared" si="80"/>
        <v>1</v>
      </c>
      <c r="AZ342" s="4" t="b">
        <f t="shared" si="81"/>
        <v>1</v>
      </c>
      <c r="BA342" s="4" t="b">
        <f t="shared" si="82"/>
        <v>1</v>
      </c>
      <c r="BB342" s="14" t="b">
        <f t="shared" si="83"/>
        <v>1</v>
      </c>
      <c r="BC342" s="1"/>
      <c r="BD342" s="1"/>
      <c r="BE342" s="1"/>
      <c r="BF342" s="1"/>
      <c r="BG342" s="1"/>
      <c r="BH342" s="1"/>
      <c r="BI342" s="1"/>
      <c r="BJ342" s="1"/>
      <c r="BK342" s="1"/>
      <c r="BL342" s="1"/>
    </row>
    <row r="343" spans="1:64" x14ac:dyDescent="0.2">
      <c r="A343" s="1"/>
      <c r="B343" s="11" t="s">
        <v>498</v>
      </c>
      <c r="C343" s="4">
        <v>2</v>
      </c>
      <c r="D343" s="4">
        <v>2</v>
      </c>
      <c r="E343" s="4">
        <v>2</v>
      </c>
      <c r="F343" s="4">
        <v>1</v>
      </c>
      <c r="G343" s="4">
        <v>1</v>
      </c>
      <c r="H343" s="4">
        <v>1</v>
      </c>
      <c r="I343" s="4">
        <v>1</v>
      </c>
      <c r="J343" s="4">
        <v>1</v>
      </c>
      <c r="K343" s="4">
        <v>2</v>
      </c>
      <c r="L343" s="4">
        <v>2</v>
      </c>
      <c r="M343" s="4">
        <v>1</v>
      </c>
      <c r="N343" s="14">
        <v>4</v>
      </c>
      <c r="O343" s="25" t="b">
        <f t="shared" si="70"/>
        <v>1</v>
      </c>
      <c r="P343" s="11">
        <f>IF($O343 = TRUE, IF(ISBLANK(C343), "", INDEX('Individual UI'!$E$6:$H$6,1,C343)), "")</f>
        <v>-2</v>
      </c>
      <c r="Q343" s="4">
        <f>IF($O343 = TRUE, IF(ISBLANK(D343), "", INDEX('Individual UI'!$E$6:$H$6,1,D343)), "")</f>
        <v>-2</v>
      </c>
      <c r="R343" s="4">
        <f>IF($O343 = TRUE, IF(ISBLANK(E343), "", INDEX('Individual UI'!$E$6:$H$6,1,E343)), "")</f>
        <v>-2</v>
      </c>
      <c r="S343" s="4">
        <f>IF($O343 = TRUE, IF(ISBLANK(F343), "", INDEX('Individual UI'!$E$6:$H$6,1,F343)), "")</f>
        <v>-4</v>
      </c>
      <c r="T343" s="4">
        <f>IF($O343 = TRUE, IF(ISBLANK(G343), "", INDEX('Individual UI'!$E$6:$H$6,1,G343)), "")</f>
        <v>-4</v>
      </c>
      <c r="U343" s="4">
        <f>IF($O343 = TRUE, IF(ISBLANK(H343), "", INDEX('Individual UI'!$E$6:$H$6,1,H343)), "")</f>
        <v>-4</v>
      </c>
      <c r="V343" s="4">
        <f>IF($O343 = TRUE, IF(ISBLANK(I343), "", INDEX('Individual UI'!$E$6:$H$6,1,I343)), "")</f>
        <v>-4</v>
      </c>
      <c r="W343" s="4">
        <f>IF($O343 = TRUE, IF(ISBLANK(J343), "", INDEX('Individual UI'!$E$6:$H$6,1,J343)), "")</f>
        <v>-4</v>
      </c>
      <c r="X343" s="4">
        <f>IF($O343 = TRUE, IF(ISBLANK(K343), "", INDEX('Individual UI'!$E$6:$H$6,1,K343)), "")</f>
        <v>-2</v>
      </c>
      <c r="Y343" s="4">
        <f>IF($O343 = TRUE, IF(ISBLANK(L343), "", INDEX('Individual UI'!$E$6:$H$6,1,L343)), "")</f>
        <v>-2</v>
      </c>
      <c r="Z343" s="4">
        <f>IF($O343 = TRUE, IF(ISBLANK(M343), "", INDEX('Individual UI'!$E$6:$H$6,1,M343)), "")</f>
        <v>-4</v>
      </c>
      <c r="AA343" s="14">
        <f>IF($O343 = TRUE, IF(ISBLANK(N343), "", INDEX('Individual UI'!$E$6:$H$6,1,N343)), "")</f>
        <v>4</v>
      </c>
      <c r="AB343" s="11">
        <f>IF($O343 = TRUE, EXP(MMULT($P343:$AA343, Documentation!D$39:D$50) + Documentation!D$51), "")</f>
        <v>9.0569687899587077</v>
      </c>
      <c r="AC343" s="4">
        <f>IF($O343 = TRUE, EXP(MMULT($P343:$AA343, Documentation!E$39:E$50) + Documentation!E$51), "")</f>
        <v>8.9889844787313534E-3</v>
      </c>
      <c r="AD343" s="4">
        <f>IF($O343 = TRUE, EXP(MMULT($P343:$AA343, Documentation!F$39:F$50) + Documentation!F$51), "")</f>
        <v>1.3092765920145075E-4</v>
      </c>
      <c r="AE343" s="4">
        <f>IF($O343 = TRUE, EXP(MMULT($P343:$AA343, Documentation!G$39:G$50) + Documentation!G$51), "")</f>
        <v>1.2726651689951138E-2</v>
      </c>
      <c r="AF343" s="14">
        <f>IF($O343 = TRUE, EXP(MMULT($P343:$AA343, Documentation!H$39:H$50) + Documentation!H$51), "")</f>
        <v>2.4311694095379799E-4</v>
      </c>
      <c r="AG343" s="30">
        <f t="shared" si="71"/>
        <v>0.99756696348635066</v>
      </c>
      <c r="AH343" s="28">
        <f t="shared" si="72"/>
        <v>9.9007892808636419E-4</v>
      </c>
      <c r="AI343" s="28">
        <f t="shared" si="73"/>
        <v>1.4420841062273601E-5</v>
      </c>
      <c r="AJ343" s="28">
        <f t="shared" si="74"/>
        <v>1.4017589743456399E-3</v>
      </c>
      <c r="AK343" s="33">
        <f t="shared" si="75"/>
        <v>2.6777770155093617E-5</v>
      </c>
      <c r="AL343" s="11">
        <f t="shared" si="76"/>
        <v>1</v>
      </c>
      <c r="AM343" s="14" t="str">
        <f>IF($O343 = TRUE, INDEX(Documentation!$M$9:$M$13, $AL343, 1), "")</f>
        <v>Decisive Pursuers</v>
      </c>
      <c r="AN343" s="1"/>
      <c r="AO343" s="1"/>
      <c r="AP343" s="38">
        <v>0.99756696348634999</v>
      </c>
      <c r="AQ343" s="35">
        <v>9.9007892808638609E-4</v>
      </c>
      <c r="AR343" s="35">
        <v>1.4420841062273999E-5</v>
      </c>
      <c r="AS343" s="35">
        <v>1.4017589743456401E-3</v>
      </c>
      <c r="AT343" s="35">
        <v>2.6777770155094E-5</v>
      </c>
      <c r="AU343" s="14">
        <v>1</v>
      </c>
      <c r="AV343" s="4" t="b">
        <f t="shared" si="77"/>
        <v>1</v>
      </c>
      <c r="AW343" s="4" t="b">
        <f t="shared" si="78"/>
        <v>1</v>
      </c>
      <c r="AX343" s="4" t="b">
        <f t="shared" si="79"/>
        <v>1</v>
      </c>
      <c r="AY343" s="4" t="b">
        <f t="shared" si="80"/>
        <v>1</v>
      </c>
      <c r="AZ343" s="4" t="b">
        <f t="shared" si="81"/>
        <v>1</v>
      </c>
      <c r="BA343" s="4" t="b">
        <f t="shared" si="82"/>
        <v>1</v>
      </c>
      <c r="BB343" s="14" t="b">
        <f t="shared" si="83"/>
        <v>1</v>
      </c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x14ac:dyDescent="0.2">
      <c r="A344" s="1"/>
      <c r="B344" s="11" t="s">
        <v>499</v>
      </c>
      <c r="C344" s="4">
        <v>2</v>
      </c>
      <c r="D344" s="4">
        <v>1</v>
      </c>
      <c r="E344" s="4">
        <v>1</v>
      </c>
      <c r="F344" s="4">
        <v>1</v>
      </c>
      <c r="G344" s="4">
        <v>1</v>
      </c>
      <c r="H344" s="4">
        <v>1</v>
      </c>
      <c r="I344" s="4">
        <v>4</v>
      </c>
      <c r="J344" s="4">
        <v>4</v>
      </c>
      <c r="K344" s="4">
        <v>4</v>
      </c>
      <c r="L344" s="4">
        <v>2</v>
      </c>
      <c r="M344" s="4">
        <v>2</v>
      </c>
      <c r="N344" s="14">
        <v>2</v>
      </c>
      <c r="O344" s="25" t="b">
        <f t="shared" si="70"/>
        <v>1</v>
      </c>
      <c r="P344" s="11">
        <f>IF($O344 = TRUE, IF(ISBLANK(C344), "", INDEX('Individual UI'!$E$6:$H$6,1,C344)), "")</f>
        <v>-2</v>
      </c>
      <c r="Q344" s="4">
        <f>IF($O344 = TRUE, IF(ISBLANK(D344), "", INDEX('Individual UI'!$E$6:$H$6,1,D344)), "")</f>
        <v>-4</v>
      </c>
      <c r="R344" s="4">
        <f>IF($O344 = TRUE, IF(ISBLANK(E344), "", INDEX('Individual UI'!$E$6:$H$6,1,E344)), "")</f>
        <v>-4</v>
      </c>
      <c r="S344" s="4">
        <f>IF($O344 = TRUE, IF(ISBLANK(F344), "", INDEX('Individual UI'!$E$6:$H$6,1,F344)), "")</f>
        <v>-4</v>
      </c>
      <c r="T344" s="4">
        <f>IF($O344 = TRUE, IF(ISBLANK(G344), "", INDEX('Individual UI'!$E$6:$H$6,1,G344)), "")</f>
        <v>-4</v>
      </c>
      <c r="U344" s="4">
        <f>IF($O344 = TRUE, IF(ISBLANK(H344), "", INDEX('Individual UI'!$E$6:$H$6,1,H344)), "")</f>
        <v>-4</v>
      </c>
      <c r="V344" s="4">
        <f>IF($O344 = TRUE, IF(ISBLANK(I344), "", INDEX('Individual UI'!$E$6:$H$6,1,I344)), "")</f>
        <v>4</v>
      </c>
      <c r="W344" s="4">
        <f>IF($O344 = TRUE, IF(ISBLANK(J344), "", INDEX('Individual UI'!$E$6:$H$6,1,J344)), "")</f>
        <v>4</v>
      </c>
      <c r="X344" s="4">
        <f>IF($O344 = TRUE, IF(ISBLANK(K344), "", INDEX('Individual UI'!$E$6:$H$6,1,K344)), "")</f>
        <v>4</v>
      </c>
      <c r="Y344" s="4">
        <f>IF($O344 = TRUE, IF(ISBLANK(L344), "", INDEX('Individual UI'!$E$6:$H$6,1,L344)), "")</f>
        <v>-2</v>
      </c>
      <c r="Z344" s="4">
        <f>IF($O344 = TRUE, IF(ISBLANK(M344), "", INDEX('Individual UI'!$E$6:$H$6,1,M344)), "")</f>
        <v>-2</v>
      </c>
      <c r="AA344" s="14">
        <f>IF($O344 = TRUE, IF(ISBLANK(N344), "", INDEX('Individual UI'!$E$6:$H$6,1,N344)), "")</f>
        <v>-2</v>
      </c>
      <c r="AB344" s="11">
        <f>IF($O344 = TRUE, EXP(MMULT($P344:$AA344, Documentation!D$39:D$50) + Documentation!D$51), "")</f>
        <v>56.934100298033769</v>
      </c>
      <c r="AC344" s="4">
        <f>IF($O344 = TRUE, EXP(MMULT($P344:$AA344, Documentation!E$39:E$50) + Documentation!E$51), "")</f>
        <v>1.3931357765885878E-4</v>
      </c>
      <c r="AD344" s="4">
        <f>IF($O344 = TRUE, EXP(MMULT($P344:$AA344, Documentation!F$39:F$50) + Documentation!F$51), "")</f>
        <v>8.4703555518965607E-4</v>
      </c>
      <c r="AE344" s="4">
        <f>IF($O344 = TRUE, EXP(MMULT($P344:$AA344, Documentation!G$39:G$50) + Documentation!G$51), "")</f>
        <v>1.0046358383002076E-5</v>
      </c>
      <c r="AF344" s="14">
        <f>IF($O344 = TRUE, EXP(MMULT($P344:$AA344, Documentation!H$39:H$50) + Documentation!H$51), "")</f>
        <v>4.3174233990774212E-7</v>
      </c>
      <c r="AG344" s="30">
        <f t="shared" si="71"/>
        <v>0.99998249186733823</v>
      </c>
      <c r="AH344" s="28">
        <f t="shared" si="72"/>
        <v>2.4468839905962417E-6</v>
      </c>
      <c r="AI344" s="28">
        <f t="shared" si="73"/>
        <v>1.4877212790662798E-5</v>
      </c>
      <c r="AJ344" s="28">
        <f t="shared" si="74"/>
        <v>1.7645281891586658E-7</v>
      </c>
      <c r="AK344" s="33">
        <f t="shared" si="75"/>
        <v>7.5830614455233495E-9</v>
      </c>
      <c r="AL344" s="11">
        <f t="shared" si="76"/>
        <v>1</v>
      </c>
      <c r="AM344" s="14" t="str">
        <f>IF($O344 = TRUE, INDEX(Documentation!$M$9:$M$13, $AL344, 1), "")</f>
        <v>Decisive Pursuers</v>
      </c>
      <c r="AN344" s="1"/>
      <c r="AO344" s="1"/>
      <c r="AP344" s="38">
        <v>0.99998249186733801</v>
      </c>
      <c r="AQ344" s="35">
        <v>2.4468839905962701E-6</v>
      </c>
      <c r="AR344" s="35">
        <v>1.4877212790662999E-5</v>
      </c>
      <c r="AS344" s="35">
        <v>1.76452818915867E-7</v>
      </c>
      <c r="AT344" s="35">
        <v>7.5830614455233793E-9</v>
      </c>
      <c r="AU344" s="14">
        <v>1</v>
      </c>
      <c r="AV344" s="4" t="b">
        <f t="shared" si="77"/>
        <v>1</v>
      </c>
      <c r="AW344" s="4" t="b">
        <f t="shared" si="78"/>
        <v>1</v>
      </c>
      <c r="AX344" s="4" t="b">
        <f t="shared" si="79"/>
        <v>1</v>
      </c>
      <c r="AY344" s="4" t="b">
        <f t="shared" si="80"/>
        <v>1</v>
      </c>
      <c r="AZ344" s="4" t="b">
        <f t="shared" si="81"/>
        <v>1</v>
      </c>
      <c r="BA344" s="4" t="b">
        <f t="shared" si="82"/>
        <v>1</v>
      </c>
      <c r="BB344" s="14" t="b">
        <f t="shared" si="83"/>
        <v>1</v>
      </c>
      <c r="BC344" s="1"/>
      <c r="BD344" s="1"/>
      <c r="BE344" s="1"/>
      <c r="BF344" s="1"/>
      <c r="BG344" s="1"/>
      <c r="BH344" s="1"/>
      <c r="BI344" s="1"/>
      <c r="BJ344" s="1"/>
      <c r="BK344" s="1"/>
      <c r="BL344" s="1"/>
    </row>
    <row r="345" spans="1:64" x14ac:dyDescent="0.2">
      <c r="A345" s="1"/>
      <c r="B345" s="11" t="s">
        <v>500</v>
      </c>
      <c r="C345" s="4">
        <v>3</v>
      </c>
      <c r="D345" s="4">
        <v>4</v>
      </c>
      <c r="E345" s="4">
        <v>1</v>
      </c>
      <c r="F345" s="4">
        <v>2</v>
      </c>
      <c r="G345" s="4">
        <v>1</v>
      </c>
      <c r="H345" s="4">
        <v>2</v>
      </c>
      <c r="I345" s="4">
        <v>1</v>
      </c>
      <c r="J345" s="4">
        <v>2</v>
      </c>
      <c r="K345" s="4">
        <v>2</v>
      </c>
      <c r="L345" s="4">
        <v>4</v>
      </c>
      <c r="M345" s="4">
        <v>3</v>
      </c>
      <c r="N345" s="14">
        <v>1</v>
      </c>
      <c r="O345" s="25" t="b">
        <f t="shared" si="70"/>
        <v>1</v>
      </c>
      <c r="P345" s="11">
        <f>IF($O345 = TRUE, IF(ISBLANK(C345), "", INDEX('Individual UI'!$E$6:$H$6,1,C345)), "")</f>
        <v>2</v>
      </c>
      <c r="Q345" s="4">
        <f>IF($O345 = TRUE, IF(ISBLANK(D345), "", INDEX('Individual UI'!$E$6:$H$6,1,D345)), "")</f>
        <v>4</v>
      </c>
      <c r="R345" s="4">
        <f>IF($O345 = TRUE, IF(ISBLANK(E345), "", INDEX('Individual UI'!$E$6:$H$6,1,E345)), "")</f>
        <v>-4</v>
      </c>
      <c r="S345" s="4">
        <f>IF($O345 = TRUE, IF(ISBLANK(F345), "", INDEX('Individual UI'!$E$6:$H$6,1,F345)), "")</f>
        <v>-2</v>
      </c>
      <c r="T345" s="4">
        <f>IF($O345 = TRUE, IF(ISBLANK(G345), "", INDEX('Individual UI'!$E$6:$H$6,1,G345)), "")</f>
        <v>-4</v>
      </c>
      <c r="U345" s="4">
        <f>IF($O345 = TRUE, IF(ISBLANK(H345), "", INDEX('Individual UI'!$E$6:$H$6,1,H345)), "")</f>
        <v>-2</v>
      </c>
      <c r="V345" s="4">
        <f>IF($O345 = TRUE, IF(ISBLANK(I345), "", INDEX('Individual UI'!$E$6:$H$6,1,I345)), "")</f>
        <v>-4</v>
      </c>
      <c r="W345" s="4">
        <f>IF($O345 = TRUE, IF(ISBLANK(J345), "", INDEX('Individual UI'!$E$6:$H$6,1,J345)), "")</f>
        <v>-2</v>
      </c>
      <c r="X345" s="4">
        <f>IF($O345 = TRUE, IF(ISBLANK(K345), "", INDEX('Individual UI'!$E$6:$H$6,1,K345)), "")</f>
        <v>-2</v>
      </c>
      <c r="Y345" s="4">
        <f>IF($O345 = TRUE, IF(ISBLANK(L345), "", INDEX('Individual UI'!$E$6:$H$6,1,L345)), "")</f>
        <v>4</v>
      </c>
      <c r="Z345" s="4">
        <f>IF($O345 = TRUE, IF(ISBLANK(M345), "", INDEX('Individual UI'!$E$6:$H$6,1,M345)), "")</f>
        <v>2</v>
      </c>
      <c r="AA345" s="14">
        <f>IF($O345 = TRUE, IF(ISBLANK(N345), "", INDEX('Individual UI'!$E$6:$H$6,1,N345)), "")</f>
        <v>-4</v>
      </c>
      <c r="AB345" s="11">
        <f>IF($O345 = TRUE, EXP(MMULT($P345:$AA345, Documentation!D$39:D$50) + Documentation!D$51), "")</f>
        <v>7.1559154915750217E-3</v>
      </c>
      <c r="AC345" s="4">
        <f>IF($O345 = TRUE, EXP(MMULT($P345:$AA345, Documentation!E$39:E$50) + Documentation!E$51), "")</f>
        <v>1.9628736038804948</v>
      </c>
      <c r="AD345" s="4">
        <f>IF($O345 = TRUE, EXP(MMULT($P345:$AA345, Documentation!F$39:F$50) + Documentation!F$51), "")</f>
        <v>3.0684176812872336E-3</v>
      </c>
      <c r="AE345" s="4">
        <f>IF($O345 = TRUE, EXP(MMULT($P345:$AA345, Documentation!G$39:G$50) + Documentation!G$51), "")</f>
        <v>1.5537256147854872E-4</v>
      </c>
      <c r="AF345" s="14">
        <f>IF($O345 = TRUE, EXP(MMULT($P345:$AA345, Documentation!H$39:H$50) + Documentation!H$51), "")</f>
        <v>0.24223908530081018</v>
      </c>
      <c r="AG345" s="30">
        <f t="shared" si="71"/>
        <v>3.2299436044092044E-3</v>
      </c>
      <c r="AH345" s="28">
        <f t="shared" si="72"/>
        <v>0.88597623191355201</v>
      </c>
      <c r="AI345" s="28">
        <f t="shared" si="73"/>
        <v>1.3849822677473296E-3</v>
      </c>
      <c r="AJ345" s="28">
        <f t="shared" si="74"/>
        <v>7.0130036029514097E-5</v>
      </c>
      <c r="AK345" s="33">
        <f t="shared" si="75"/>
        <v>0.10933871217826201</v>
      </c>
      <c r="AL345" s="11">
        <f t="shared" si="76"/>
        <v>2</v>
      </c>
      <c r="AM345" s="14" t="str">
        <f>IF($O345 = TRUE, INDEX(Documentation!$M$9:$M$13, $AL345, 1), "")</f>
        <v>Cautious Consulters</v>
      </c>
      <c r="AN345" s="1"/>
      <c r="AO345" s="1"/>
      <c r="AP345" s="38">
        <v>3.22994360440923E-3</v>
      </c>
      <c r="AQ345" s="35">
        <v>0.88597623191355102</v>
      </c>
      <c r="AR345" s="35">
        <v>1.38498226774733E-3</v>
      </c>
      <c r="AS345" s="35">
        <v>7.0130036029514097E-5</v>
      </c>
      <c r="AT345" s="35">
        <v>0.10933871217826199</v>
      </c>
      <c r="AU345" s="14">
        <v>2</v>
      </c>
      <c r="AV345" s="4" t="b">
        <f t="shared" si="77"/>
        <v>1</v>
      </c>
      <c r="AW345" s="4" t="b">
        <f t="shared" si="78"/>
        <v>1</v>
      </c>
      <c r="AX345" s="4" t="b">
        <f t="shared" si="79"/>
        <v>1</v>
      </c>
      <c r="AY345" s="4" t="b">
        <f t="shared" si="80"/>
        <v>1</v>
      </c>
      <c r="AZ345" s="4" t="b">
        <f t="shared" si="81"/>
        <v>1</v>
      </c>
      <c r="BA345" s="4" t="b">
        <f t="shared" si="82"/>
        <v>1</v>
      </c>
      <c r="BB345" s="14" t="b">
        <f t="shared" si="83"/>
        <v>1</v>
      </c>
      <c r="BC345" s="1"/>
      <c r="BD345" s="1"/>
      <c r="BE345" s="1"/>
      <c r="BF345" s="1"/>
      <c r="BG345" s="1"/>
      <c r="BH345" s="1"/>
      <c r="BI345" s="1"/>
      <c r="BJ345" s="1"/>
      <c r="BK345" s="1"/>
      <c r="BL345" s="1"/>
    </row>
    <row r="346" spans="1:64" x14ac:dyDescent="0.2">
      <c r="A346" s="1"/>
      <c r="B346" s="11" t="s">
        <v>501</v>
      </c>
      <c r="C346" s="4">
        <v>3</v>
      </c>
      <c r="D346" s="4">
        <v>3</v>
      </c>
      <c r="E346" s="4">
        <v>2</v>
      </c>
      <c r="F346" s="4">
        <v>4</v>
      </c>
      <c r="G346" s="4">
        <v>2</v>
      </c>
      <c r="H346" s="4">
        <v>4</v>
      </c>
      <c r="I346" s="4">
        <v>1</v>
      </c>
      <c r="J346" s="4">
        <v>4</v>
      </c>
      <c r="K346" s="4">
        <v>4</v>
      </c>
      <c r="L346" s="4">
        <v>3</v>
      </c>
      <c r="M346" s="4">
        <v>1</v>
      </c>
      <c r="N346" s="14">
        <v>3</v>
      </c>
      <c r="O346" s="25" t="b">
        <f t="shared" si="70"/>
        <v>1</v>
      </c>
      <c r="P346" s="11">
        <f>IF($O346 = TRUE, IF(ISBLANK(C346), "", INDEX('Individual UI'!$E$6:$H$6,1,C346)), "")</f>
        <v>2</v>
      </c>
      <c r="Q346" s="4">
        <f>IF($O346 = TRUE, IF(ISBLANK(D346), "", INDEX('Individual UI'!$E$6:$H$6,1,D346)), "")</f>
        <v>2</v>
      </c>
      <c r="R346" s="4">
        <f>IF($O346 = TRUE, IF(ISBLANK(E346), "", INDEX('Individual UI'!$E$6:$H$6,1,E346)), "")</f>
        <v>-2</v>
      </c>
      <c r="S346" s="4">
        <f>IF($O346 = TRUE, IF(ISBLANK(F346), "", INDEX('Individual UI'!$E$6:$H$6,1,F346)), "")</f>
        <v>4</v>
      </c>
      <c r="T346" s="4">
        <f>IF($O346 = TRUE, IF(ISBLANK(G346), "", INDEX('Individual UI'!$E$6:$H$6,1,G346)), "")</f>
        <v>-2</v>
      </c>
      <c r="U346" s="4">
        <f>IF($O346 = TRUE, IF(ISBLANK(H346), "", INDEX('Individual UI'!$E$6:$H$6,1,H346)), "")</f>
        <v>4</v>
      </c>
      <c r="V346" s="4">
        <f>IF($O346 = TRUE, IF(ISBLANK(I346), "", INDEX('Individual UI'!$E$6:$H$6,1,I346)), "")</f>
        <v>-4</v>
      </c>
      <c r="W346" s="4">
        <f>IF($O346 = TRUE, IF(ISBLANK(J346), "", INDEX('Individual UI'!$E$6:$H$6,1,J346)), "")</f>
        <v>4</v>
      </c>
      <c r="X346" s="4">
        <f>IF($O346 = TRUE, IF(ISBLANK(K346), "", INDEX('Individual UI'!$E$6:$H$6,1,K346)), "")</f>
        <v>4</v>
      </c>
      <c r="Y346" s="4">
        <f>IF($O346 = TRUE, IF(ISBLANK(L346), "", INDEX('Individual UI'!$E$6:$H$6,1,L346)), "")</f>
        <v>2</v>
      </c>
      <c r="Z346" s="4">
        <f>IF($O346 = TRUE, IF(ISBLANK(M346), "", INDEX('Individual UI'!$E$6:$H$6,1,M346)), "")</f>
        <v>-4</v>
      </c>
      <c r="AA346" s="14">
        <f>IF($O346 = TRUE, IF(ISBLANK(N346), "", INDEX('Individual UI'!$E$6:$H$6,1,N346)), "")</f>
        <v>2</v>
      </c>
      <c r="AB346" s="11">
        <f>IF($O346 = TRUE, EXP(MMULT($P346:$AA346, Documentation!D$39:D$50) + Documentation!D$51), "")</f>
        <v>2.0617287492328843E-4</v>
      </c>
      <c r="AC346" s="4">
        <f>IF($O346 = TRUE, EXP(MMULT($P346:$AA346, Documentation!E$39:E$50) + Documentation!E$51), "")</f>
        <v>3.80119970084722E-3</v>
      </c>
      <c r="AD346" s="4">
        <f>IF($O346 = TRUE, EXP(MMULT($P346:$AA346, Documentation!F$39:F$50) + Documentation!F$51), "")</f>
        <v>1.1424653041448671</v>
      </c>
      <c r="AE346" s="4">
        <f>IF($O346 = TRUE, EXP(MMULT($P346:$AA346, Documentation!G$39:G$50) + Documentation!G$51), "")</f>
        <v>1.2331540485809502E-2</v>
      </c>
      <c r="AF346" s="14">
        <f>IF($O346 = TRUE, EXP(MMULT($P346:$AA346, Documentation!H$39:H$50) + Documentation!H$51), "")</f>
        <v>1.4982905724204833E-2</v>
      </c>
      <c r="AG346" s="30">
        <f t="shared" si="71"/>
        <v>1.7564758625782714E-4</v>
      </c>
      <c r="AH346" s="28">
        <f t="shared" si="72"/>
        <v>3.2384063741954998E-3</v>
      </c>
      <c r="AI346" s="28">
        <f t="shared" si="73"/>
        <v>0.97331558834315535</v>
      </c>
      <c r="AJ346" s="28">
        <f t="shared" si="74"/>
        <v>1.0505772507557196E-2</v>
      </c>
      <c r="AK346" s="33">
        <f t="shared" si="75"/>
        <v>1.2764585188834134E-2</v>
      </c>
      <c r="AL346" s="11">
        <f t="shared" si="76"/>
        <v>3</v>
      </c>
      <c r="AM346" s="14" t="str">
        <f>IF($O346 = TRUE, INDEX(Documentation!$M$9:$M$13, $AL346, 1), "")</f>
        <v>Process Skeptics</v>
      </c>
      <c r="AN346" s="1"/>
      <c r="AO346" s="1"/>
      <c r="AP346" s="38">
        <v>1.7564758625782399E-4</v>
      </c>
      <c r="AQ346" s="35">
        <v>3.2384063741954898E-3</v>
      </c>
      <c r="AR346" s="35">
        <v>0.97331558834315601</v>
      </c>
      <c r="AS346" s="35">
        <v>1.0505772507556899E-2</v>
      </c>
      <c r="AT346" s="35">
        <v>1.27645851888342E-2</v>
      </c>
      <c r="AU346" s="14">
        <v>3</v>
      </c>
      <c r="AV346" s="4" t="b">
        <f t="shared" si="77"/>
        <v>1</v>
      </c>
      <c r="AW346" s="4" t="b">
        <f t="shared" si="78"/>
        <v>1</v>
      </c>
      <c r="AX346" s="4" t="b">
        <f t="shared" si="79"/>
        <v>1</v>
      </c>
      <c r="AY346" s="4" t="b">
        <f t="shared" si="80"/>
        <v>1</v>
      </c>
      <c r="AZ346" s="4" t="b">
        <f t="shared" si="81"/>
        <v>1</v>
      </c>
      <c r="BA346" s="4" t="b">
        <f t="shared" si="82"/>
        <v>1</v>
      </c>
      <c r="BB346" s="14" t="b">
        <f t="shared" si="83"/>
        <v>1</v>
      </c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x14ac:dyDescent="0.2">
      <c r="A347" s="1"/>
      <c r="B347" s="11" t="s">
        <v>502</v>
      </c>
      <c r="C347" s="4">
        <v>3</v>
      </c>
      <c r="D347" s="4">
        <v>4</v>
      </c>
      <c r="E347" s="4">
        <v>4</v>
      </c>
      <c r="F347" s="4">
        <v>1</v>
      </c>
      <c r="G347" s="4">
        <v>4</v>
      </c>
      <c r="H347" s="4">
        <v>1</v>
      </c>
      <c r="I347" s="4">
        <v>1</v>
      </c>
      <c r="J347" s="4">
        <v>2</v>
      </c>
      <c r="K347" s="4">
        <v>3</v>
      </c>
      <c r="L347" s="4">
        <v>3</v>
      </c>
      <c r="M347" s="4">
        <v>4</v>
      </c>
      <c r="N347" s="14">
        <v>4</v>
      </c>
      <c r="O347" s="25" t="b">
        <f t="shared" si="70"/>
        <v>1</v>
      </c>
      <c r="P347" s="11">
        <f>IF($O347 = TRUE, IF(ISBLANK(C347), "", INDEX('Individual UI'!$E$6:$H$6,1,C347)), "")</f>
        <v>2</v>
      </c>
      <c r="Q347" s="4">
        <f>IF($O347 = TRUE, IF(ISBLANK(D347), "", INDEX('Individual UI'!$E$6:$H$6,1,D347)), "")</f>
        <v>4</v>
      </c>
      <c r="R347" s="4">
        <f>IF($O347 = TRUE, IF(ISBLANK(E347), "", INDEX('Individual UI'!$E$6:$H$6,1,E347)), "")</f>
        <v>4</v>
      </c>
      <c r="S347" s="4">
        <f>IF($O347 = TRUE, IF(ISBLANK(F347), "", INDEX('Individual UI'!$E$6:$H$6,1,F347)), "")</f>
        <v>-4</v>
      </c>
      <c r="T347" s="4">
        <f>IF($O347 = TRUE, IF(ISBLANK(G347), "", INDEX('Individual UI'!$E$6:$H$6,1,G347)), "")</f>
        <v>4</v>
      </c>
      <c r="U347" s="4">
        <f>IF($O347 = TRUE, IF(ISBLANK(H347), "", INDEX('Individual UI'!$E$6:$H$6,1,H347)), "")</f>
        <v>-4</v>
      </c>
      <c r="V347" s="4">
        <f>IF($O347 = TRUE, IF(ISBLANK(I347), "", INDEX('Individual UI'!$E$6:$H$6,1,I347)), "")</f>
        <v>-4</v>
      </c>
      <c r="W347" s="4">
        <f>IF($O347 = TRUE, IF(ISBLANK(J347), "", INDEX('Individual UI'!$E$6:$H$6,1,J347)), "")</f>
        <v>-2</v>
      </c>
      <c r="X347" s="4">
        <f>IF($O347 = TRUE, IF(ISBLANK(K347), "", INDEX('Individual UI'!$E$6:$H$6,1,K347)), "")</f>
        <v>2</v>
      </c>
      <c r="Y347" s="4">
        <f>IF($O347 = TRUE, IF(ISBLANK(L347), "", INDEX('Individual UI'!$E$6:$H$6,1,L347)), "")</f>
        <v>2</v>
      </c>
      <c r="Z347" s="4">
        <f>IF($O347 = TRUE, IF(ISBLANK(M347), "", INDEX('Individual UI'!$E$6:$H$6,1,M347)), "")</f>
        <v>4</v>
      </c>
      <c r="AA347" s="14">
        <f>IF($O347 = TRUE, IF(ISBLANK(N347), "", INDEX('Individual UI'!$E$6:$H$6,1,N347)), "")</f>
        <v>4</v>
      </c>
      <c r="AB347" s="11">
        <f>IF($O347 = TRUE, EXP(MMULT($P347:$AA347, Documentation!D$39:D$50) + Documentation!D$51), "")</f>
        <v>1.7105863039125614E-5</v>
      </c>
      <c r="AC347" s="4">
        <f>IF($O347 = TRUE, EXP(MMULT($P347:$AA347, Documentation!E$39:E$50) + Documentation!E$51), "")</f>
        <v>141.88053270353009</v>
      </c>
      <c r="AD347" s="4">
        <f>IF($O347 = TRUE, EXP(MMULT($P347:$AA347, Documentation!F$39:F$50) + Documentation!F$51), "")</f>
        <v>0.21610947749659018</v>
      </c>
      <c r="AE347" s="4">
        <f>IF($O347 = TRUE, EXP(MMULT($P347:$AA347, Documentation!G$39:G$50) + Documentation!G$51), "")</f>
        <v>1.225737462526787E-3</v>
      </c>
      <c r="AF347" s="14">
        <f>IF($O347 = TRUE, EXP(MMULT($P347:$AA347, Documentation!H$39:H$50) + Documentation!H$51), "")</f>
        <v>0.6588183972410685</v>
      </c>
      <c r="AG347" s="30">
        <f t="shared" si="71"/>
        <v>1.1982528756361145E-7</v>
      </c>
      <c r="AH347" s="28">
        <f t="shared" si="72"/>
        <v>0.9938624898371623</v>
      </c>
      <c r="AI347" s="28">
        <f t="shared" si="73"/>
        <v>1.5138306805696491E-3</v>
      </c>
      <c r="AJ347" s="28">
        <f t="shared" si="74"/>
        <v>8.5861989885469878E-6</v>
      </c>
      <c r="AK347" s="33">
        <f t="shared" si="75"/>
        <v>4.6149734579918568E-3</v>
      </c>
      <c r="AL347" s="11">
        <f t="shared" si="76"/>
        <v>2</v>
      </c>
      <c r="AM347" s="14" t="str">
        <f>IF($O347 = TRUE, INDEX(Documentation!$M$9:$M$13, $AL347, 1), "")</f>
        <v>Cautious Consulters</v>
      </c>
      <c r="AN347" s="1"/>
      <c r="AO347" s="1"/>
      <c r="AP347" s="38">
        <v>1.19825287563612E-7</v>
      </c>
      <c r="AQ347" s="35">
        <v>0.99386248983716197</v>
      </c>
      <c r="AR347" s="35">
        <v>1.51383068056966E-3</v>
      </c>
      <c r="AS347" s="35">
        <v>8.5861989885469505E-6</v>
      </c>
      <c r="AT347" s="35">
        <v>4.6149734579918698E-3</v>
      </c>
      <c r="AU347" s="14">
        <v>2</v>
      </c>
      <c r="AV347" s="4" t="b">
        <f t="shared" si="77"/>
        <v>1</v>
      </c>
      <c r="AW347" s="4" t="b">
        <f t="shared" si="78"/>
        <v>1</v>
      </c>
      <c r="AX347" s="4" t="b">
        <f t="shared" si="79"/>
        <v>1</v>
      </c>
      <c r="AY347" s="4" t="b">
        <f t="shared" si="80"/>
        <v>1</v>
      </c>
      <c r="AZ347" s="4" t="b">
        <f t="shared" si="81"/>
        <v>1</v>
      </c>
      <c r="BA347" s="4" t="b">
        <f t="shared" si="82"/>
        <v>1</v>
      </c>
      <c r="BB347" s="14" t="b">
        <f t="shared" si="83"/>
        <v>1</v>
      </c>
      <c r="BC347" s="1"/>
      <c r="BD347" s="1"/>
      <c r="BE347" s="1"/>
      <c r="BF347" s="1"/>
      <c r="BG347" s="1"/>
      <c r="BH347" s="1"/>
      <c r="BI347" s="1"/>
      <c r="BJ347" s="1"/>
      <c r="BK347" s="1"/>
      <c r="BL347" s="1"/>
    </row>
    <row r="348" spans="1:64" x14ac:dyDescent="0.2">
      <c r="A348" s="1"/>
      <c r="B348" s="11" t="s">
        <v>503</v>
      </c>
      <c r="C348" s="4">
        <v>3</v>
      </c>
      <c r="D348" s="4">
        <v>4</v>
      </c>
      <c r="E348" s="4">
        <v>4</v>
      </c>
      <c r="F348" s="4">
        <v>1</v>
      </c>
      <c r="G348" s="4">
        <v>2</v>
      </c>
      <c r="H348" s="4">
        <v>3</v>
      </c>
      <c r="I348" s="4">
        <v>2</v>
      </c>
      <c r="J348" s="4">
        <v>2</v>
      </c>
      <c r="K348" s="4">
        <v>2</v>
      </c>
      <c r="L348" s="4">
        <v>3</v>
      </c>
      <c r="M348" s="4">
        <v>2</v>
      </c>
      <c r="N348" s="14">
        <v>2</v>
      </c>
      <c r="O348" s="25" t="b">
        <f t="shared" si="70"/>
        <v>1</v>
      </c>
      <c r="P348" s="11">
        <f>IF($O348 = TRUE, IF(ISBLANK(C348), "", INDEX('Individual UI'!$E$6:$H$6,1,C348)), "")</f>
        <v>2</v>
      </c>
      <c r="Q348" s="4">
        <f>IF($O348 = TRUE, IF(ISBLANK(D348), "", INDEX('Individual UI'!$E$6:$H$6,1,D348)), "")</f>
        <v>4</v>
      </c>
      <c r="R348" s="4">
        <f>IF($O348 = TRUE, IF(ISBLANK(E348), "", INDEX('Individual UI'!$E$6:$H$6,1,E348)), "")</f>
        <v>4</v>
      </c>
      <c r="S348" s="4">
        <f>IF($O348 = TRUE, IF(ISBLANK(F348), "", INDEX('Individual UI'!$E$6:$H$6,1,F348)), "")</f>
        <v>-4</v>
      </c>
      <c r="T348" s="4">
        <f>IF($O348 = TRUE, IF(ISBLANK(G348), "", INDEX('Individual UI'!$E$6:$H$6,1,G348)), "")</f>
        <v>-2</v>
      </c>
      <c r="U348" s="4">
        <f>IF($O348 = TRUE, IF(ISBLANK(H348), "", INDEX('Individual UI'!$E$6:$H$6,1,H348)), "")</f>
        <v>2</v>
      </c>
      <c r="V348" s="4">
        <f>IF($O348 = TRUE, IF(ISBLANK(I348), "", INDEX('Individual UI'!$E$6:$H$6,1,I348)), "")</f>
        <v>-2</v>
      </c>
      <c r="W348" s="4">
        <f>IF($O348 = TRUE, IF(ISBLANK(J348), "", INDEX('Individual UI'!$E$6:$H$6,1,J348)), "")</f>
        <v>-2</v>
      </c>
      <c r="X348" s="4">
        <f>IF($O348 = TRUE, IF(ISBLANK(K348), "", INDEX('Individual UI'!$E$6:$H$6,1,K348)), "")</f>
        <v>-2</v>
      </c>
      <c r="Y348" s="4">
        <f>IF($O348 = TRUE, IF(ISBLANK(L348), "", INDEX('Individual UI'!$E$6:$H$6,1,L348)), "")</f>
        <v>2</v>
      </c>
      <c r="Z348" s="4">
        <f>IF($O348 = TRUE, IF(ISBLANK(M348), "", INDEX('Individual UI'!$E$6:$H$6,1,M348)), "")</f>
        <v>-2</v>
      </c>
      <c r="AA348" s="14">
        <f>IF($O348 = TRUE, IF(ISBLANK(N348), "", INDEX('Individual UI'!$E$6:$H$6,1,N348)), "")</f>
        <v>-2</v>
      </c>
      <c r="AB348" s="11">
        <f>IF($O348 = TRUE, EXP(MMULT($P348:$AA348, Documentation!D$39:D$50) + Documentation!D$51), "")</f>
        <v>7.1832088217572965E-4</v>
      </c>
      <c r="AC348" s="4">
        <f>IF($O348 = TRUE, EXP(MMULT($P348:$AA348, Documentation!E$39:E$50) + Documentation!E$51), "")</f>
        <v>0.85021249687256129</v>
      </c>
      <c r="AD348" s="4">
        <f>IF($O348 = TRUE, EXP(MMULT($P348:$AA348, Documentation!F$39:F$50) + Documentation!F$51), "")</f>
        <v>4.9806738288027865E-3</v>
      </c>
      <c r="AE348" s="4">
        <f>IF($O348 = TRUE, EXP(MMULT($P348:$AA348, Documentation!G$39:G$50) + Documentation!G$51), "")</f>
        <v>7.2618227647420402E-2</v>
      </c>
      <c r="AF348" s="14">
        <f>IF($O348 = TRUE, EXP(MMULT($P348:$AA348, Documentation!H$39:H$50) + Documentation!H$51), "")</f>
        <v>3.6629144074714914</v>
      </c>
      <c r="AG348" s="30">
        <f t="shared" si="71"/>
        <v>1.5644770193286084E-4</v>
      </c>
      <c r="AH348" s="28">
        <f t="shared" si="72"/>
        <v>0.18517322075814499</v>
      </c>
      <c r="AI348" s="28">
        <f t="shared" si="73"/>
        <v>1.0847728277551486E-3</v>
      </c>
      <c r="AJ348" s="28">
        <f t="shared" si="74"/>
        <v>1.5815988530731483E-2</v>
      </c>
      <c r="AK348" s="33">
        <f t="shared" si="75"/>
        <v>0.79776957018143557</v>
      </c>
      <c r="AL348" s="11">
        <f t="shared" si="76"/>
        <v>5</v>
      </c>
      <c r="AM348" s="14" t="str">
        <f>IF($O348 = TRUE, INDEX(Documentation!$M$9:$M$13, $AL348, 1), "")</f>
        <v>Reluctant Claimants</v>
      </c>
      <c r="AN348" s="1"/>
      <c r="AO348" s="1"/>
      <c r="AP348" s="38">
        <v>1.5644770193285899E-4</v>
      </c>
      <c r="AQ348" s="35">
        <v>0.18517322075814599</v>
      </c>
      <c r="AR348" s="35">
        <v>1.0847728277551599E-3</v>
      </c>
      <c r="AS348" s="35">
        <v>1.5815988530731E-2</v>
      </c>
      <c r="AT348" s="35">
        <v>0.79776957018143502</v>
      </c>
      <c r="AU348" s="14">
        <v>5</v>
      </c>
      <c r="AV348" s="4" t="b">
        <f t="shared" si="77"/>
        <v>1</v>
      </c>
      <c r="AW348" s="4" t="b">
        <f t="shared" si="78"/>
        <v>1</v>
      </c>
      <c r="AX348" s="4" t="b">
        <f t="shared" si="79"/>
        <v>1</v>
      </c>
      <c r="AY348" s="4" t="b">
        <f t="shared" si="80"/>
        <v>1</v>
      </c>
      <c r="AZ348" s="4" t="b">
        <f t="shared" si="81"/>
        <v>1</v>
      </c>
      <c r="BA348" s="4" t="b">
        <f t="shared" si="82"/>
        <v>1</v>
      </c>
      <c r="BB348" s="14" t="b">
        <f t="shared" si="83"/>
        <v>1</v>
      </c>
      <c r="BC348" s="1"/>
      <c r="BD348" s="1"/>
      <c r="BE348" s="1"/>
      <c r="BF348" s="1"/>
      <c r="BG348" s="1"/>
      <c r="BH348" s="1"/>
      <c r="BI348" s="1"/>
      <c r="BJ348" s="1"/>
      <c r="BK348" s="1"/>
      <c r="BL348" s="1"/>
    </row>
    <row r="349" spans="1:64" x14ac:dyDescent="0.2">
      <c r="A349" s="1"/>
      <c r="B349" s="11" t="s">
        <v>504</v>
      </c>
      <c r="C349" s="4">
        <v>1</v>
      </c>
      <c r="D349" s="4">
        <v>4</v>
      </c>
      <c r="E349" s="4">
        <v>1</v>
      </c>
      <c r="F349" s="4">
        <v>4</v>
      </c>
      <c r="G349" s="4">
        <v>3</v>
      </c>
      <c r="H349" s="4">
        <v>4</v>
      </c>
      <c r="I349" s="4">
        <v>1</v>
      </c>
      <c r="J349" s="4">
        <v>3</v>
      </c>
      <c r="K349" s="4">
        <v>2</v>
      </c>
      <c r="L349" s="4">
        <v>3</v>
      </c>
      <c r="M349" s="4">
        <v>1</v>
      </c>
      <c r="N349" s="14">
        <v>2</v>
      </c>
      <c r="O349" s="25" t="b">
        <f t="shared" si="70"/>
        <v>1</v>
      </c>
      <c r="P349" s="11">
        <f>IF($O349 = TRUE, IF(ISBLANK(C349), "", INDEX('Individual UI'!$E$6:$H$6,1,C349)), "")</f>
        <v>-4</v>
      </c>
      <c r="Q349" s="4">
        <f>IF($O349 = TRUE, IF(ISBLANK(D349), "", INDEX('Individual UI'!$E$6:$H$6,1,D349)), "")</f>
        <v>4</v>
      </c>
      <c r="R349" s="4">
        <f>IF($O349 = TRUE, IF(ISBLANK(E349), "", INDEX('Individual UI'!$E$6:$H$6,1,E349)), "")</f>
        <v>-4</v>
      </c>
      <c r="S349" s="4">
        <f>IF($O349 = TRUE, IF(ISBLANK(F349), "", INDEX('Individual UI'!$E$6:$H$6,1,F349)), "")</f>
        <v>4</v>
      </c>
      <c r="T349" s="4">
        <f>IF($O349 = TRUE, IF(ISBLANK(G349), "", INDEX('Individual UI'!$E$6:$H$6,1,G349)), "")</f>
        <v>2</v>
      </c>
      <c r="U349" s="4">
        <f>IF($O349 = TRUE, IF(ISBLANK(H349), "", INDEX('Individual UI'!$E$6:$H$6,1,H349)), "")</f>
        <v>4</v>
      </c>
      <c r="V349" s="4">
        <f>IF($O349 = TRUE, IF(ISBLANK(I349), "", INDEX('Individual UI'!$E$6:$H$6,1,I349)), "")</f>
        <v>-4</v>
      </c>
      <c r="W349" s="4">
        <f>IF($O349 = TRUE, IF(ISBLANK(J349), "", INDEX('Individual UI'!$E$6:$H$6,1,J349)), "")</f>
        <v>2</v>
      </c>
      <c r="X349" s="4">
        <f>IF($O349 = TRUE, IF(ISBLANK(K349), "", INDEX('Individual UI'!$E$6:$H$6,1,K349)), "")</f>
        <v>-2</v>
      </c>
      <c r="Y349" s="4">
        <f>IF($O349 = TRUE, IF(ISBLANK(L349), "", INDEX('Individual UI'!$E$6:$H$6,1,L349)), "")</f>
        <v>2</v>
      </c>
      <c r="Z349" s="4">
        <f>IF($O349 = TRUE, IF(ISBLANK(M349), "", INDEX('Individual UI'!$E$6:$H$6,1,M349)), "")</f>
        <v>-4</v>
      </c>
      <c r="AA349" s="14">
        <f>IF($O349 = TRUE, IF(ISBLANK(N349), "", INDEX('Individual UI'!$E$6:$H$6,1,N349)), "")</f>
        <v>-2</v>
      </c>
      <c r="AB349" s="11">
        <f>IF($O349 = TRUE, EXP(MMULT($P349:$AA349, Documentation!D$39:D$50) + Documentation!D$51), "")</f>
        <v>1.8216187669234992E-3</v>
      </c>
      <c r="AC349" s="4">
        <f>IF($O349 = TRUE, EXP(MMULT($P349:$AA349, Documentation!E$39:E$50) + Documentation!E$51), "")</f>
        <v>3.1591085021537779E-4</v>
      </c>
      <c r="AD349" s="4">
        <f>IF($O349 = TRUE, EXP(MMULT($P349:$AA349, Documentation!F$39:F$50) + Documentation!F$51), "")</f>
        <v>1.444268232306032E-2</v>
      </c>
      <c r="AE349" s="4">
        <f>IF($O349 = TRUE, EXP(MMULT($P349:$AA349, Documentation!G$39:G$50) + Documentation!G$51), "")</f>
        <v>1.5948323163829345</v>
      </c>
      <c r="AF349" s="14">
        <f>IF($O349 = TRUE, EXP(MMULT($P349:$AA349, Documentation!H$39:H$50) + Documentation!H$51), "")</f>
        <v>2.2859649600181532E-2</v>
      </c>
      <c r="AG349" s="30">
        <f t="shared" si="71"/>
        <v>1.1146361001129243E-3</v>
      </c>
      <c r="AH349" s="28">
        <f t="shared" si="72"/>
        <v>1.9330369474735145E-4</v>
      </c>
      <c r="AI349" s="28">
        <f t="shared" si="73"/>
        <v>8.8373788149613899E-3</v>
      </c>
      <c r="AJ349" s="28">
        <f t="shared" si="74"/>
        <v>0.97586701770172857</v>
      </c>
      <c r="AK349" s="33">
        <f t="shared" si="75"/>
        <v>1.398766368844968E-2</v>
      </c>
      <c r="AL349" s="11">
        <f t="shared" si="76"/>
        <v>4</v>
      </c>
      <c r="AM349" s="14" t="str">
        <f>IF($O349 = TRUE, INDEX(Documentation!$M$9:$M$13, $AL349, 1), "")</f>
        <v>Financially Pressured</v>
      </c>
      <c r="AN349" s="1"/>
      <c r="AO349" s="1"/>
      <c r="AP349" s="38">
        <v>1.1146361001129299E-3</v>
      </c>
      <c r="AQ349" s="35">
        <v>1.9330369474735199E-4</v>
      </c>
      <c r="AR349" s="35">
        <v>8.8373788149615409E-3</v>
      </c>
      <c r="AS349" s="35">
        <v>0.97586701770172801</v>
      </c>
      <c r="AT349" s="35">
        <v>1.39876636884498E-2</v>
      </c>
      <c r="AU349" s="14">
        <v>4</v>
      </c>
      <c r="AV349" s="4" t="b">
        <f t="shared" si="77"/>
        <v>1</v>
      </c>
      <c r="AW349" s="4" t="b">
        <f t="shared" si="78"/>
        <v>1</v>
      </c>
      <c r="AX349" s="4" t="b">
        <f t="shared" si="79"/>
        <v>1</v>
      </c>
      <c r="AY349" s="4" t="b">
        <f t="shared" si="80"/>
        <v>1</v>
      </c>
      <c r="AZ349" s="4" t="b">
        <f t="shared" si="81"/>
        <v>1</v>
      </c>
      <c r="BA349" s="4" t="b">
        <f t="shared" si="82"/>
        <v>1</v>
      </c>
      <c r="BB349" s="14" t="b">
        <f t="shared" si="83"/>
        <v>1</v>
      </c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x14ac:dyDescent="0.2">
      <c r="A350" s="1"/>
      <c r="B350" s="11" t="s">
        <v>505</v>
      </c>
      <c r="C350" s="4">
        <v>4</v>
      </c>
      <c r="D350" s="4">
        <v>3</v>
      </c>
      <c r="E350" s="4">
        <v>4</v>
      </c>
      <c r="F350" s="4">
        <v>4</v>
      </c>
      <c r="G350" s="4">
        <v>2</v>
      </c>
      <c r="H350" s="4">
        <v>4</v>
      </c>
      <c r="I350" s="4">
        <v>4</v>
      </c>
      <c r="J350" s="4">
        <v>3</v>
      </c>
      <c r="K350" s="4">
        <v>2</v>
      </c>
      <c r="L350" s="4">
        <v>3</v>
      </c>
      <c r="M350" s="4">
        <v>3</v>
      </c>
      <c r="N350" s="14">
        <v>4</v>
      </c>
      <c r="O350" s="25" t="b">
        <f t="shared" si="70"/>
        <v>1</v>
      </c>
      <c r="P350" s="11">
        <f>IF($O350 = TRUE, IF(ISBLANK(C350), "", INDEX('Individual UI'!$E$6:$H$6,1,C350)), "")</f>
        <v>4</v>
      </c>
      <c r="Q350" s="4">
        <f>IF($O350 = TRUE, IF(ISBLANK(D350), "", INDEX('Individual UI'!$E$6:$H$6,1,D350)), "")</f>
        <v>2</v>
      </c>
      <c r="R350" s="4">
        <f>IF($O350 = TRUE, IF(ISBLANK(E350), "", INDEX('Individual UI'!$E$6:$H$6,1,E350)), "")</f>
        <v>4</v>
      </c>
      <c r="S350" s="4">
        <f>IF($O350 = TRUE, IF(ISBLANK(F350), "", INDEX('Individual UI'!$E$6:$H$6,1,F350)), "")</f>
        <v>4</v>
      </c>
      <c r="T350" s="4">
        <f>IF($O350 = TRUE, IF(ISBLANK(G350), "", INDEX('Individual UI'!$E$6:$H$6,1,G350)), "")</f>
        <v>-2</v>
      </c>
      <c r="U350" s="4">
        <f>IF($O350 = TRUE, IF(ISBLANK(H350), "", INDEX('Individual UI'!$E$6:$H$6,1,H350)), "")</f>
        <v>4</v>
      </c>
      <c r="V350" s="4">
        <f>IF($O350 = TRUE, IF(ISBLANK(I350), "", INDEX('Individual UI'!$E$6:$H$6,1,I350)), "")</f>
        <v>4</v>
      </c>
      <c r="W350" s="4">
        <f>IF($O350 = TRUE, IF(ISBLANK(J350), "", INDEX('Individual UI'!$E$6:$H$6,1,J350)), "")</f>
        <v>2</v>
      </c>
      <c r="X350" s="4">
        <f>IF($O350 = TRUE, IF(ISBLANK(K350), "", INDEX('Individual UI'!$E$6:$H$6,1,K350)), "")</f>
        <v>-2</v>
      </c>
      <c r="Y350" s="4">
        <f>IF($O350 = TRUE, IF(ISBLANK(L350), "", INDEX('Individual UI'!$E$6:$H$6,1,L350)), "")</f>
        <v>2</v>
      </c>
      <c r="Z350" s="4">
        <f>IF($O350 = TRUE, IF(ISBLANK(M350), "", INDEX('Individual UI'!$E$6:$H$6,1,M350)), "")</f>
        <v>2</v>
      </c>
      <c r="AA350" s="14">
        <f>IF($O350 = TRUE, IF(ISBLANK(N350), "", INDEX('Individual UI'!$E$6:$H$6,1,N350)), "")</f>
        <v>4</v>
      </c>
      <c r="AB350" s="11">
        <f>IF($O350 = TRUE, EXP(MMULT($P350:$AA350, Documentation!D$39:D$50) + Documentation!D$51), "")</f>
        <v>2.6505969773969412E-5</v>
      </c>
      <c r="AC350" s="4">
        <f>IF($O350 = TRUE, EXP(MMULT($P350:$AA350, Documentation!E$39:E$50) + Documentation!E$51), "")</f>
        <v>7.154091176089257E-2</v>
      </c>
      <c r="AD350" s="4">
        <f>IF($O350 = TRUE, EXP(MMULT($P350:$AA350, Documentation!F$39:F$50) + Documentation!F$51), "")</f>
        <v>14.096270102878117</v>
      </c>
      <c r="AE350" s="4">
        <f>IF($O350 = TRUE, EXP(MMULT($P350:$AA350, Documentation!G$39:G$50) + Documentation!G$51), "")</f>
        <v>2.6788953898733226E-3</v>
      </c>
      <c r="AF350" s="14">
        <f>IF($O350 = TRUE, EXP(MMULT($P350:$AA350, Documentation!H$39:H$50) + Documentation!H$51), "")</f>
        <v>0.2210378369556513</v>
      </c>
      <c r="AG350" s="30">
        <f t="shared" si="71"/>
        <v>1.8417725638305014E-6</v>
      </c>
      <c r="AH350" s="28">
        <f t="shared" si="72"/>
        <v>4.9710344347419326E-3</v>
      </c>
      <c r="AI350" s="28">
        <f t="shared" si="73"/>
        <v>0.97948212229991949</v>
      </c>
      <c r="AJ350" s="28">
        <f t="shared" si="74"/>
        <v>1.8614357718336067E-4</v>
      </c>
      <c r="AK350" s="33">
        <f t="shared" si="75"/>
        <v>1.5358857915591466E-2</v>
      </c>
      <c r="AL350" s="11">
        <f t="shared" si="76"/>
        <v>3</v>
      </c>
      <c r="AM350" s="14" t="str">
        <f>IF($O350 = TRUE, INDEX(Documentation!$M$9:$M$13, $AL350, 1), "")</f>
        <v>Process Skeptics</v>
      </c>
      <c r="AN350" s="1"/>
      <c r="AO350" s="1"/>
      <c r="AP350" s="38">
        <v>1.8417725638304999E-6</v>
      </c>
      <c r="AQ350" s="35">
        <v>4.9710344347419404E-3</v>
      </c>
      <c r="AR350" s="35">
        <v>0.97948212229992004</v>
      </c>
      <c r="AS350" s="35">
        <v>1.8614357718335899E-4</v>
      </c>
      <c r="AT350" s="35">
        <v>1.53588579155914E-2</v>
      </c>
      <c r="AU350" s="14">
        <v>3</v>
      </c>
      <c r="AV350" s="4" t="b">
        <f t="shared" si="77"/>
        <v>1</v>
      </c>
      <c r="AW350" s="4" t="b">
        <f t="shared" si="78"/>
        <v>1</v>
      </c>
      <c r="AX350" s="4" t="b">
        <f t="shared" si="79"/>
        <v>1</v>
      </c>
      <c r="AY350" s="4" t="b">
        <f t="shared" si="80"/>
        <v>1</v>
      </c>
      <c r="AZ350" s="4" t="b">
        <f t="shared" si="81"/>
        <v>1</v>
      </c>
      <c r="BA350" s="4" t="b">
        <f t="shared" si="82"/>
        <v>1</v>
      </c>
      <c r="BB350" s="14" t="b">
        <f t="shared" si="83"/>
        <v>1</v>
      </c>
      <c r="BC350" s="1"/>
      <c r="BD350" s="1"/>
      <c r="BE350" s="1"/>
      <c r="BF350" s="1"/>
      <c r="BG350" s="1"/>
      <c r="BH350" s="1"/>
      <c r="BI350" s="1"/>
      <c r="BJ350" s="1"/>
      <c r="BK350" s="1"/>
      <c r="BL350" s="1"/>
    </row>
    <row r="351" spans="1:64" x14ac:dyDescent="0.2">
      <c r="A351" s="1"/>
      <c r="B351" s="11" t="s">
        <v>506</v>
      </c>
      <c r="C351" s="4">
        <v>3</v>
      </c>
      <c r="D351" s="4">
        <v>4</v>
      </c>
      <c r="E351" s="4">
        <v>3</v>
      </c>
      <c r="F351" s="4">
        <v>4</v>
      </c>
      <c r="G351" s="4">
        <v>2</v>
      </c>
      <c r="H351" s="4">
        <v>3</v>
      </c>
      <c r="I351" s="4">
        <v>2</v>
      </c>
      <c r="J351" s="4">
        <v>2</v>
      </c>
      <c r="K351" s="4">
        <v>4</v>
      </c>
      <c r="L351" s="4">
        <v>4</v>
      </c>
      <c r="M351" s="4">
        <v>4</v>
      </c>
      <c r="N351" s="14">
        <v>1</v>
      </c>
      <c r="O351" s="25" t="b">
        <f t="shared" si="70"/>
        <v>1</v>
      </c>
      <c r="P351" s="11">
        <f>IF($O351 = TRUE, IF(ISBLANK(C351), "", INDEX('Individual UI'!$E$6:$H$6,1,C351)), "")</f>
        <v>2</v>
      </c>
      <c r="Q351" s="4">
        <f>IF($O351 = TRUE, IF(ISBLANK(D351), "", INDEX('Individual UI'!$E$6:$H$6,1,D351)), "")</f>
        <v>4</v>
      </c>
      <c r="R351" s="4">
        <f>IF($O351 = TRUE, IF(ISBLANK(E351), "", INDEX('Individual UI'!$E$6:$H$6,1,E351)), "")</f>
        <v>2</v>
      </c>
      <c r="S351" s="4">
        <f>IF($O351 = TRUE, IF(ISBLANK(F351), "", INDEX('Individual UI'!$E$6:$H$6,1,F351)), "")</f>
        <v>4</v>
      </c>
      <c r="T351" s="4">
        <f>IF($O351 = TRUE, IF(ISBLANK(G351), "", INDEX('Individual UI'!$E$6:$H$6,1,G351)), "")</f>
        <v>-2</v>
      </c>
      <c r="U351" s="4">
        <f>IF($O351 = TRUE, IF(ISBLANK(H351), "", INDEX('Individual UI'!$E$6:$H$6,1,H351)), "")</f>
        <v>2</v>
      </c>
      <c r="V351" s="4">
        <f>IF($O351 = TRUE, IF(ISBLANK(I351), "", INDEX('Individual UI'!$E$6:$H$6,1,I351)), "")</f>
        <v>-2</v>
      </c>
      <c r="W351" s="4">
        <f>IF($O351 = TRUE, IF(ISBLANK(J351), "", INDEX('Individual UI'!$E$6:$H$6,1,J351)), "")</f>
        <v>-2</v>
      </c>
      <c r="X351" s="4">
        <f>IF($O351 = TRUE, IF(ISBLANK(K351), "", INDEX('Individual UI'!$E$6:$H$6,1,K351)), "")</f>
        <v>4</v>
      </c>
      <c r="Y351" s="4">
        <f>IF($O351 = TRUE, IF(ISBLANK(L351), "", INDEX('Individual UI'!$E$6:$H$6,1,L351)), "")</f>
        <v>4</v>
      </c>
      <c r="Z351" s="4">
        <f>IF($O351 = TRUE, IF(ISBLANK(M351), "", INDEX('Individual UI'!$E$6:$H$6,1,M351)), "")</f>
        <v>4</v>
      </c>
      <c r="AA351" s="14">
        <f>IF($O351 = TRUE, IF(ISBLANK(N351), "", INDEX('Individual UI'!$E$6:$H$6,1,N351)), "")</f>
        <v>-4</v>
      </c>
      <c r="AB351" s="11">
        <f>IF($O351 = TRUE, EXP(MMULT($P351:$AA351, Documentation!D$39:D$50) + Documentation!D$51), "")</f>
        <v>2.3373834453204256E-6</v>
      </c>
      <c r="AC351" s="4">
        <f>IF($O351 = TRUE, EXP(MMULT($P351:$AA351, Documentation!E$39:E$50) + Documentation!E$51), "")</f>
        <v>4.1920870585422989</v>
      </c>
      <c r="AD351" s="4">
        <f>IF($O351 = TRUE, EXP(MMULT($P351:$AA351, Documentation!F$39:F$50) + Documentation!F$51), "")</f>
        <v>0.51523664739219666</v>
      </c>
      <c r="AE351" s="4">
        <f>IF($O351 = TRUE, EXP(MMULT($P351:$AA351, Documentation!G$39:G$50) + Documentation!G$51), "")</f>
        <v>1.4520553638380535E-3</v>
      </c>
      <c r="AF351" s="14">
        <f>IF($O351 = TRUE, EXP(MMULT($P351:$AA351, Documentation!H$39:H$50) + Documentation!H$51), "")</f>
        <v>3.5487842692072604</v>
      </c>
      <c r="AG351" s="30">
        <f t="shared" si="71"/>
        <v>2.8305973859909862E-7</v>
      </c>
      <c r="AH351" s="28">
        <f t="shared" si="72"/>
        <v>0.50766641192368767</v>
      </c>
      <c r="AI351" s="28">
        <f t="shared" si="73"/>
        <v>6.2395731868254908E-2</v>
      </c>
      <c r="AJ351" s="28">
        <f t="shared" si="74"/>
        <v>1.7584552185577452E-4</v>
      </c>
      <c r="AK351" s="33">
        <f t="shared" si="75"/>
        <v>0.42976172762646297</v>
      </c>
      <c r="AL351" s="11">
        <f t="shared" si="76"/>
        <v>2</v>
      </c>
      <c r="AM351" s="14" t="str">
        <f>IF($O351 = TRUE, INDEX(Documentation!$M$9:$M$13, $AL351, 1), "")</f>
        <v>Cautious Consulters</v>
      </c>
      <c r="AN351" s="1"/>
      <c r="AO351" s="1"/>
      <c r="AP351" s="38">
        <v>2.8305973859910402E-7</v>
      </c>
      <c r="AQ351" s="35">
        <v>0.507666411923686</v>
      </c>
      <c r="AR351" s="35">
        <v>6.2395731868254499E-2</v>
      </c>
      <c r="AS351" s="35">
        <v>1.7584552185577701E-4</v>
      </c>
      <c r="AT351" s="35">
        <v>0.42976172762646497</v>
      </c>
      <c r="AU351" s="14">
        <v>2</v>
      </c>
      <c r="AV351" s="4" t="b">
        <f t="shared" si="77"/>
        <v>1</v>
      </c>
      <c r="AW351" s="4" t="b">
        <f t="shared" si="78"/>
        <v>1</v>
      </c>
      <c r="AX351" s="4" t="b">
        <f t="shared" si="79"/>
        <v>1</v>
      </c>
      <c r="AY351" s="4" t="b">
        <f t="shared" si="80"/>
        <v>1</v>
      </c>
      <c r="AZ351" s="4" t="b">
        <f t="shared" si="81"/>
        <v>1</v>
      </c>
      <c r="BA351" s="4" t="b">
        <f t="shared" si="82"/>
        <v>1</v>
      </c>
      <c r="BB351" s="14" t="b">
        <f t="shared" si="83"/>
        <v>1</v>
      </c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x14ac:dyDescent="0.2">
      <c r="A352" s="1"/>
      <c r="B352" s="11" t="s">
        <v>507</v>
      </c>
      <c r="C352" s="4">
        <v>2</v>
      </c>
      <c r="D352" s="4">
        <v>1</v>
      </c>
      <c r="E352" s="4">
        <v>3</v>
      </c>
      <c r="F352" s="4">
        <v>3</v>
      </c>
      <c r="G352" s="4">
        <v>4</v>
      </c>
      <c r="H352" s="4">
        <v>4</v>
      </c>
      <c r="I352" s="4">
        <v>1</v>
      </c>
      <c r="J352" s="4">
        <v>2</v>
      </c>
      <c r="K352" s="4">
        <v>1</v>
      </c>
      <c r="L352" s="4">
        <v>2</v>
      </c>
      <c r="M352" s="4">
        <v>1</v>
      </c>
      <c r="N352" s="14">
        <v>2</v>
      </c>
      <c r="O352" s="25" t="b">
        <f t="shared" si="70"/>
        <v>1</v>
      </c>
      <c r="P352" s="11">
        <f>IF($O352 = TRUE, IF(ISBLANK(C352), "", INDEX('Individual UI'!$E$6:$H$6,1,C352)), "")</f>
        <v>-2</v>
      </c>
      <c r="Q352" s="4">
        <f>IF($O352 = TRUE, IF(ISBLANK(D352), "", INDEX('Individual UI'!$E$6:$H$6,1,D352)), "")</f>
        <v>-4</v>
      </c>
      <c r="R352" s="4">
        <f>IF($O352 = TRUE, IF(ISBLANK(E352), "", INDEX('Individual UI'!$E$6:$H$6,1,E352)), "")</f>
        <v>2</v>
      </c>
      <c r="S352" s="4">
        <f>IF($O352 = TRUE, IF(ISBLANK(F352), "", INDEX('Individual UI'!$E$6:$H$6,1,F352)), "")</f>
        <v>2</v>
      </c>
      <c r="T352" s="4">
        <f>IF($O352 = TRUE, IF(ISBLANK(G352), "", INDEX('Individual UI'!$E$6:$H$6,1,G352)), "")</f>
        <v>4</v>
      </c>
      <c r="U352" s="4">
        <f>IF($O352 = TRUE, IF(ISBLANK(H352), "", INDEX('Individual UI'!$E$6:$H$6,1,H352)), "")</f>
        <v>4</v>
      </c>
      <c r="V352" s="4">
        <f>IF($O352 = TRUE, IF(ISBLANK(I352), "", INDEX('Individual UI'!$E$6:$H$6,1,I352)), "")</f>
        <v>-4</v>
      </c>
      <c r="W352" s="4">
        <f>IF($O352 = TRUE, IF(ISBLANK(J352), "", INDEX('Individual UI'!$E$6:$H$6,1,J352)), "")</f>
        <v>-2</v>
      </c>
      <c r="X352" s="4">
        <f>IF($O352 = TRUE, IF(ISBLANK(K352), "", INDEX('Individual UI'!$E$6:$H$6,1,K352)), "")</f>
        <v>-4</v>
      </c>
      <c r="Y352" s="4">
        <f>IF($O352 = TRUE, IF(ISBLANK(L352), "", INDEX('Individual UI'!$E$6:$H$6,1,L352)), "")</f>
        <v>-2</v>
      </c>
      <c r="Z352" s="4">
        <f>IF($O352 = TRUE, IF(ISBLANK(M352), "", INDEX('Individual UI'!$E$6:$H$6,1,M352)), "")</f>
        <v>-4</v>
      </c>
      <c r="AA352" s="14">
        <f>IF($O352 = TRUE, IF(ISBLANK(N352), "", INDEX('Individual UI'!$E$6:$H$6,1,N352)), "")</f>
        <v>-2</v>
      </c>
      <c r="AB352" s="11">
        <f>IF($O352 = TRUE, EXP(MMULT($P352:$AA352, Documentation!D$39:D$50) + Documentation!D$51), "")</f>
        <v>3.796131687771456E-3</v>
      </c>
      <c r="AC352" s="4">
        <f>IF($O352 = TRUE, EXP(MMULT($P352:$AA352, Documentation!E$39:E$50) + Documentation!E$51), "")</f>
        <v>3.604524950404792E-5</v>
      </c>
      <c r="AD352" s="4">
        <f>IF($O352 = TRUE, EXP(MMULT($P352:$AA352, Documentation!F$39:F$50) + Documentation!F$51), "")</f>
        <v>1.0771864463200722E-3</v>
      </c>
      <c r="AE352" s="4">
        <f>IF($O352 = TRUE, EXP(MMULT($P352:$AA352, Documentation!G$39:G$50) + Documentation!G$51), "")</f>
        <v>939.06433757673233</v>
      </c>
      <c r="AF352" s="14">
        <f>IF($O352 = TRUE, EXP(MMULT($P352:$AA352, Documentation!H$39:H$50) + Documentation!H$51), "")</f>
        <v>9.7913356261089893E-2</v>
      </c>
      <c r="AG352" s="30">
        <f t="shared" si="71"/>
        <v>4.0420191934452802E-6</v>
      </c>
      <c r="AH352" s="28">
        <f t="shared" si="72"/>
        <v>3.8380014791693705E-8</v>
      </c>
      <c r="AI352" s="28">
        <f t="shared" si="73"/>
        <v>1.1469592335193447E-6</v>
      </c>
      <c r="AJ352" s="28">
        <f t="shared" si="74"/>
        <v>0.99989051712624599</v>
      </c>
      <c r="AK352" s="33">
        <f t="shared" si="75"/>
        <v>1.0425551531230175E-4</v>
      </c>
      <c r="AL352" s="11">
        <f t="shared" si="76"/>
        <v>4</v>
      </c>
      <c r="AM352" s="14" t="str">
        <f>IF($O352 = TRUE, INDEX(Documentation!$M$9:$M$13, $AL352, 1), "")</f>
        <v>Financially Pressured</v>
      </c>
      <c r="AN352" s="1"/>
      <c r="AO352" s="1"/>
      <c r="AP352" s="38">
        <v>4.04201919344527E-6</v>
      </c>
      <c r="AQ352" s="35">
        <v>3.8380014791693897E-8</v>
      </c>
      <c r="AR352" s="35">
        <v>1.1469592335193699E-6</v>
      </c>
      <c r="AS352" s="35">
        <v>0.99989051712624599</v>
      </c>
      <c r="AT352" s="35">
        <v>1.04255515312302E-4</v>
      </c>
      <c r="AU352" s="14">
        <v>4</v>
      </c>
      <c r="AV352" s="4" t="b">
        <f t="shared" si="77"/>
        <v>1</v>
      </c>
      <c r="AW352" s="4" t="b">
        <f t="shared" si="78"/>
        <v>1</v>
      </c>
      <c r="AX352" s="4" t="b">
        <f t="shared" si="79"/>
        <v>1</v>
      </c>
      <c r="AY352" s="4" t="b">
        <f t="shared" si="80"/>
        <v>1</v>
      </c>
      <c r="AZ352" s="4" t="b">
        <f t="shared" si="81"/>
        <v>1</v>
      </c>
      <c r="BA352" s="4" t="b">
        <f t="shared" si="82"/>
        <v>1</v>
      </c>
      <c r="BB352" s="14" t="b">
        <f t="shared" si="83"/>
        <v>1</v>
      </c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x14ac:dyDescent="0.2">
      <c r="A353" s="1"/>
      <c r="B353" s="11" t="s">
        <v>508</v>
      </c>
      <c r="C353" s="4">
        <v>1</v>
      </c>
      <c r="D353" s="4">
        <v>1</v>
      </c>
      <c r="E353" s="4">
        <v>2</v>
      </c>
      <c r="F353" s="4">
        <v>2</v>
      </c>
      <c r="G353" s="4">
        <v>3</v>
      </c>
      <c r="H353" s="4">
        <v>4</v>
      </c>
      <c r="I353" s="4">
        <v>2</v>
      </c>
      <c r="J353" s="4">
        <v>1</v>
      </c>
      <c r="K353" s="4">
        <v>1</v>
      </c>
      <c r="L353" s="4">
        <v>2</v>
      </c>
      <c r="M353" s="4">
        <v>2</v>
      </c>
      <c r="N353" s="14">
        <v>1</v>
      </c>
      <c r="O353" s="25" t="b">
        <f t="shared" si="70"/>
        <v>1</v>
      </c>
      <c r="P353" s="11">
        <f>IF($O353 = TRUE, IF(ISBLANK(C353), "", INDEX('Individual UI'!$E$6:$H$6,1,C353)), "")</f>
        <v>-4</v>
      </c>
      <c r="Q353" s="4">
        <f>IF($O353 = TRUE, IF(ISBLANK(D353), "", INDEX('Individual UI'!$E$6:$H$6,1,D353)), "")</f>
        <v>-4</v>
      </c>
      <c r="R353" s="4">
        <f>IF($O353 = TRUE, IF(ISBLANK(E353), "", INDEX('Individual UI'!$E$6:$H$6,1,E353)), "")</f>
        <v>-2</v>
      </c>
      <c r="S353" s="4">
        <f>IF($O353 = TRUE, IF(ISBLANK(F353), "", INDEX('Individual UI'!$E$6:$H$6,1,F353)), "")</f>
        <v>-2</v>
      </c>
      <c r="T353" s="4">
        <f>IF($O353 = TRUE, IF(ISBLANK(G353), "", INDEX('Individual UI'!$E$6:$H$6,1,G353)), "")</f>
        <v>2</v>
      </c>
      <c r="U353" s="4">
        <f>IF($O353 = TRUE, IF(ISBLANK(H353), "", INDEX('Individual UI'!$E$6:$H$6,1,H353)), "")</f>
        <v>4</v>
      </c>
      <c r="V353" s="4">
        <f>IF($O353 = TRUE, IF(ISBLANK(I353), "", INDEX('Individual UI'!$E$6:$H$6,1,I353)), "")</f>
        <v>-2</v>
      </c>
      <c r="W353" s="4">
        <f>IF($O353 = TRUE, IF(ISBLANK(J353), "", INDEX('Individual UI'!$E$6:$H$6,1,J353)), "")</f>
        <v>-4</v>
      </c>
      <c r="X353" s="4">
        <f>IF($O353 = TRUE, IF(ISBLANK(K353), "", INDEX('Individual UI'!$E$6:$H$6,1,K353)), "")</f>
        <v>-4</v>
      </c>
      <c r="Y353" s="4">
        <f>IF($O353 = TRUE, IF(ISBLANK(L353), "", INDEX('Individual UI'!$E$6:$H$6,1,L353)), "")</f>
        <v>-2</v>
      </c>
      <c r="Z353" s="4">
        <f>IF($O353 = TRUE, IF(ISBLANK(M353), "", INDEX('Individual UI'!$E$6:$H$6,1,M353)), "")</f>
        <v>-2</v>
      </c>
      <c r="AA353" s="14">
        <f>IF($O353 = TRUE, IF(ISBLANK(N353), "", INDEX('Individual UI'!$E$6:$H$6,1,N353)), "")</f>
        <v>-4</v>
      </c>
      <c r="AB353" s="11">
        <f>IF($O353 = TRUE, EXP(MMULT($P353:$AA353, Documentation!D$39:D$50) + Documentation!D$51), "")</f>
        <v>0.26332278963227879</v>
      </c>
      <c r="AC353" s="4">
        <f>IF($O353 = TRUE, EXP(MMULT($P353:$AA353, Documentation!E$39:E$50) + Documentation!E$51), "")</f>
        <v>1.1706726984325529E-4</v>
      </c>
      <c r="AD353" s="4">
        <f>IF($O353 = TRUE, EXP(MMULT($P353:$AA353, Documentation!F$39:F$50) + Documentation!F$51), "")</f>
        <v>4.5500341268205821E-5</v>
      </c>
      <c r="AE353" s="4">
        <f>IF($O353 = TRUE, EXP(MMULT($P353:$AA353, Documentation!G$39:G$50) + Documentation!G$51), "")</f>
        <v>18.264828544505285</v>
      </c>
      <c r="AF353" s="14">
        <f>IF($O353 = TRUE, EXP(MMULT($P353:$AA353, Documentation!H$39:H$50) + Documentation!H$51), "")</f>
        <v>8.9214556338615605E-3</v>
      </c>
      <c r="AG353" s="30">
        <f t="shared" si="71"/>
        <v>1.420507344032881E-2</v>
      </c>
      <c r="AH353" s="28">
        <f t="shared" si="72"/>
        <v>6.3152496899508125E-6</v>
      </c>
      <c r="AI353" s="28">
        <f t="shared" si="73"/>
        <v>2.4545376045023409E-6</v>
      </c>
      <c r="AJ353" s="28">
        <f t="shared" si="74"/>
        <v>0.98530488459441379</v>
      </c>
      <c r="AK353" s="33">
        <f t="shared" si="75"/>
        <v>4.8127217796307216E-4</v>
      </c>
      <c r="AL353" s="11">
        <f t="shared" si="76"/>
        <v>4</v>
      </c>
      <c r="AM353" s="14" t="str">
        <f>IF($O353 = TRUE, INDEX(Documentation!$M$9:$M$13, $AL353, 1), "")</f>
        <v>Financially Pressured</v>
      </c>
      <c r="AN353" s="1"/>
      <c r="AO353" s="1"/>
      <c r="AP353" s="38">
        <v>1.4205073440328699E-2</v>
      </c>
      <c r="AQ353" s="35">
        <v>6.3152496899507499E-6</v>
      </c>
      <c r="AR353" s="35">
        <v>2.4545376045023401E-6</v>
      </c>
      <c r="AS353" s="35">
        <v>0.98530488459441401</v>
      </c>
      <c r="AT353" s="35">
        <v>4.8127217796306901E-4</v>
      </c>
      <c r="AU353" s="14">
        <v>4</v>
      </c>
      <c r="AV353" s="4" t="b">
        <f t="shared" si="77"/>
        <v>1</v>
      </c>
      <c r="AW353" s="4" t="b">
        <f t="shared" si="78"/>
        <v>1</v>
      </c>
      <c r="AX353" s="4" t="b">
        <f t="shared" si="79"/>
        <v>1</v>
      </c>
      <c r="AY353" s="4" t="b">
        <f t="shared" si="80"/>
        <v>1</v>
      </c>
      <c r="AZ353" s="4" t="b">
        <f t="shared" si="81"/>
        <v>1</v>
      </c>
      <c r="BA353" s="4" t="b">
        <f t="shared" si="82"/>
        <v>1</v>
      </c>
      <c r="BB353" s="14" t="b">
        <f t="shared" si="83"/>
        <v>1</v>
      </c>
      <c r="BC353" s="1"/>
      <c r="BD353" s="1"/>
      <c r="BE353" s="1"/>
      <c r="BF353" s="1"/>
      <c r="BG353" s="1"/>
      <c r="BH353" s="1"/>
      <c r="BI353" s="1"/>
      <c r="BJ353" s="1"/>
      <c r="BK353" s="1"/>
      <c r="BL353" s="1"/>
    </row>
    <row r="354" spans="1:64" x14ac:dyDescent="0.2">
      <c r="A354" s="1"/>
      <c r="B354" s="11" t="s">
        <v>509</v>
      </c>
      <c r="C354" s="4">
        <v>2</v>
      </c>
      <c r="D354" s="4">
        <v>4</v>
      </c>
      <c r="E354" s="4">
        <v>4</v>
      </c>
      <c r="F354" s="4">
        <v>1</v>
      </c>
      <c r="G354" s="4">
        <v>4</v>
      </c>
      <c r="H354" s="4">
        <v>2</v>
      </c>
      <c r="I354" s="4">
        <v>2</v>
      </c>
      <c r="J354" s="4">
        <v>4</v>
      </c>
      <c r="K354" s="4">
        <v>4</v>
      </c>
      <c r="L354" s="4">
        <v>2</v>
      </c>
      <c r="M354" s="4">
        <v>1</v>
      </c>
      <c r="N354" s="14">
        <v>2</v>
      </c>
      <c r="O354" s="25" t="b">
        <f t="shared" si="70"/>
        <v>1</v>
      </c>
      <c r="P354" s="11">
        <f>IF($O354 = TRUE, IF(ISBLANK(C354), "", INDEX('Individual UI'!$E$6:$H$6,1,C354)), "")</f>
        <v>-2</v>
      </c>
      <c r="Q354" s="4">
        <f>IF($O354 = TRUE, IF(ISBLANK(D354), "", INDEX('Individual UI'!$E$6:$H$6,1,D354)), "")</f>
        <v>4</v>
      </c>
      <c r="R354" s="4">
        <f>IF($O354 = TRUE, IF(ISBLANK(E354), "", INDEX('Individual UI'!$E$6:$H$6,1,E354)), "")</f>
        <v>4</v>
      </c>
      <c r="S354" s="4">
        <f>IF($O354 = TRUE, IF(ISBLANK(F354), "", INDEX('Individual UI'!$E$6:$H$6,1,F354)), "")</f>
        <v>-4</v>
      </c>
      <c r="T354" s="4">
        <f>IF($O354 = TRUE, IF(ISBLANK(G354), "", INDEX('Individual UI'!$E$6:$H$6,1,G354)), "")</f>
        <v>4</v>
      </c>
      <c r="U354" s="4">
        <f>IF($O354 = TRUE, IF(ISBLANK(H354), "", INDEX('Individual UI'!$E$6:$H$6,1,H354)), "")</f>
        <v>-2</v>
      </c>
      <c r="V354" s="4">
        <f>IF($O354 = TRUE, IF(ISBLANK(I354), "", INDEX('Individual UI'!$E$6:$H$6,1,I354)), "")</f>
        <v>-2</v>
      </c>
      <c r="W354" s="4">
        <f>IF($O354 = TRUE, IF(ISBLANK(J354), "", INDEX('Individual UI'!$E$6:$H$6,1,J354)), "")</f>
        <v>4</v>
      </c>
      <c r="X354" s="4">
        <f>IF($O354 = TRUE, IF(ISBLANK(K354), "", INDEX('Individual UI'!$E$6:$H$6,1,K354)), "")</f>
        <v>4</v>
      </c>
      <c r="Y354" s="4">
        <f>IF($O354 = TRUE, IF(ISBLANK(L354), "", INDEX('Individual UI'!$E$6:$H$6,1,L354)), "")</f>
        <v>-2</v>
      </c>
      <c r="Z354" s="4">
        <f>IF($O354 = TRUE, IF(ISBLANK(M354), "", INDEX('Individual UI'!$E$6:$H$6,1,M354)), "")</f>
        <v>-4</v>
      </c>
      <c r="AA354" s="14">
        <f>IF($O354 = TRUE, IF(ISBLANK(N354), "", INDEX('Individual UI'!$E$6:$H$6,1,N354)), "")</f>
        <v>-2</v>
      </c>
      <c r="AB354" s="11">
        <f>IF($O354 = TRUE, EXP(MMULT($P354:$AA354, Documentation!D$39:D$50) + Documentation!D$51), "")</f>
        <v>1.5424035716027861E-3</v>
      </c>
      <c r="AC354" s="4">
        <f>IF($O354 = TRUE, EXP(MMULT($P354:$AA354, Documentation!E$39:E$50) + Documentation!E$51), "")</f>
        <v>1.0768438471969432E-2</v>
      </c>
      <c r="AD354" s="4">
        <f>IF($O354 = TRUE, EXP(MMULT($P354:$AA354, Documentation!F$39:F$50) + Documentation!F$51), "")</f>
        <v>8.556513543053236E-3</v>
      </c>
      <c r="AE354" s="4">
        <f>IF($O354 = TRUE, EXP(MMULT($P354:$AA354, Documentation!G$39:G$50) + Documentation!G$51), "")</f>
        <v>8.6718654467452277E-2</v>
      </c>
      <c r="AF354" s="14">
        <f>IF($O354 = TRUE, EXP(MMULT($P354:$AA354, Documentation!H$39:H$50) + Documentation!H$51), "")</f>
        <v>1.2133428967519202E-2</v>
      </c>
      <c r="AG354" s="30">
        <f t="shared" si="71"/>
        <v>1.2883484789170641E-2</v>
      </c>
      <c r="AH354" s="28">
        <f t="shared" si="72"/>
        <v>8.9947284751533518E-2</v>
      </c>
      <c r="AI354" s="28">
        <f t="shared" si="73"/>
        <v>7.1471380195071529E-2</v>
      </c>
      <c r="AJ354" s="28">
        <f t="shared" si="74"/>
        <v>0.72434898773463652</v>
      </c>
      <c r="AK354" s="33">
        <f t="shared" si="75"/>
        <v>0.10134886252958784</v>
      </c>
      <c r="AL354" s="11">
        <f t="shared" si="76"/>
        <v>4</v>
      </c>
      <c r="AM354" s="14" t="str">
        <f>IF($O354 = TRUE, INDEX(Documentation!$M$9:$M$13, $AL354, 1), "")</f>
        <v>Financially Pressured</v>
      </c>
      <c r="AN354" s="1"/>
      <c r="AO354" s="1"/>
      <c r="AP354" s="38">
        <v>1.28834847891708E-2</v>
      </c>
      <c r="AQ354" s="35">
        <v>8.9947284751535406E-2</v>
      </c>
      <c r="AR354" s="35">
        <v>7.1471380195074305E-2</v>
      </c>
      <c r="AS354" s="35">
        <v>0.72434898773462997</v>
      </c>
      <c r="AT354" s="35">
        <v>0.10134886252958999</v>
      </c>
      <c r="AU354" s="14">
        <v>4</v>
      </c>
      <c r="AV354" s="4" t="b">
        <f t="shared" si="77"/>
        <v>1</v>
      </c>
      <c r="AW354" s="4" t="b">
        <f t="shared" si="78"/>
        <v>1</v>
      </c>
      <c r="AX354" s="4" t="b">
        <f t="shared" si="79"/>
        <v>1</v>
      </c>
      <c r="AY354" s="4" t="b">
        <f t="shared" si="80"/>
        <v>1</v>
      </c>
      <c r="AZ354" s="4" t="b">
        <f t="shared" si="81"/>
        <v>1</v>
      </c>
      <c r="BA354" s="4" t="b">
        <f t="shared" si="82"/>
        <v>1</v>
      </c>
      <c r="BB354" s="14" t="b">
        <f t="shared" si="83"/>
        <v>1</v>
      </c>
      <c r="BC354" s="1"/>
      <c r="BD354" s="1"/>
      <c r="BE354" s="1"/>
      <c r="BF354" s="1"/>
      <c r="BG354" s="1"/>
      <c r="BH354" s="1"/>
      <c r="BI354" s="1"/>
      <c r="BJ354" s="1"/>
      <c r="BK354" s="1"/>
      <c r="BL354" s="1"/>
    </row>
    <row r="355" spans="1:64" x14ac:dyDescent="0.2">
      <c r="A355" s="1"/>
      <c r="B355" s="11" t="s">
        <v>510</v>
      </c>
      <c r="C355" s="4">
        <v>4</v>
      </c>
      <c r="D355" s="4">
        <v>4</v>
      </c>
      <c r="E355" s="4">
        <v>2</v>
      </c>
      <c r="F355" s="4">
        <v>3</v>
      </c>
      <c r="G355" s="4">
        <v>1</v>
      </c>
      <c r="H355" s="4">
        <v>4</v>
      </c>
      <c r="I355" s="4">
        <v>1</v>
      </c>
      <c r="J355" s="4">
        <v>3</v>
      </c>
      <c r="K355" s="4">
        <v>3</v>
      </c>
      <c r="L355" s="4">
        <v>4</v>
      </c>
      <c r="M355" s="4">
        <v>4</v>
      </c>
      <c r="N355" s="14">
        <v>1</v>
      </c>
      <c r="O355" s="25" t="b">
        <f t="shared" si="70"/>
        <v>1</v>
      </c>
      <c r="P355" s="11">
        <f>IF($O355 = TRUE, IF(ISBLANK(C355), "", INDEX('Individual UI'!$E$6:$H$6,1,C355)), "")</f>
        <v>4</v>
      </c>
      <c r="Q355" s="4">
        <f>IF($O355 = TRUE, IF(ISBLANK(D355), "", INDEX('Individual UI'!$E$6:$H$6,1,D355)), "")</f>
        <v>4</v>
      </c>
      <c r="R355" s="4">
        <f>IF($O355 = TRUE, IF(ISBLANK(E355), "", INDEX('Individual UI'!$E$6:$H$6,1,E355)), "")</f>
        <v>-2</v>
      </c>
      <c r="S355" s="4">
        <f>IF($O355 = TRUE, IF(ISBLANK(F355), "", INDEX('Individual UI'!$E$6:$H$6,1,F355)), "")</f>
        <v>2</v>
      </c>
      <c r="T355" s="4">
        <f>IF($O355 = TRUE, IF(ISBLANK(G355), "", INDEX('Individual UI'!$E$6:$H$6,1,G355)), "")</f>
        <v>-4</v>
      </c>
      <c r="U355" s="4">
        <f>IF($O355 = TRUE, IF(ISBLANK(H355), "", INDEX('Individual UI'!$E$6:$H$6,1,H355)), "")</f>
        <v>4</v>
      </c>
      <c r="V355" s="4">
        <f>IF($O355 = TRUE, IF(ISBLANK(I355), "", INDEX('Individual UI'!$E$6:$H$6,1,I355)), "")</f>
        <v>-4</v>
      </c>
      <c r="W355" s="4">
        <f>IF($O355 = TRUE, IF(ISBLANK(J355), "", INDEX('Individual UI'!$E$6:$H$6,1,J355)), "")</f>
        <v>2</v>
      </c>
      <c r="X355" s="4">
        <f>IF($O355 = TRUE, IF(ISBLANK(K355), "", INDEX('Individual UI'!$E$6:$H$6,1,K355)), "")</f>
        <v>2</v>
      </c>
      <c r="Y355" s="4">
        <f>IF($O355 = TRUE, IF(ISBLANK(L355), "", INDEX('Individual UI'!$E$6:$H$6,1,L355)), "")</f>
        <v>4</v>
      </c>
      <c r="Z355" s="4">
        <f>IF($O355 = TRUE, IF(ISBLANK(M355), "", INDEX('Individual UI'!$E$6:$H$6,1,M355)), "")</f>
        <v>4</v>
      </c>
      <c r="AA355" s="14">
        <f>IF($O355 = TRUE, IF(ISBLANK(N355), "", INDEX('Individual UI'!$E$6:$H$6,1,N355)), "")</f>
        <v>-4</v>
      </c>
      <c r="AB355" s="11">
        <f>IF($O355 = TRUE, EXP(MMULT($P355:$AA355, Documentation!D$39:D$50) + Documentation!D$51), "")</f>
        <v>1.4548563056046548E-5</v>
      </c>
      <c r="AC355" s="4">
        <f>IF($O355 = TRUE, EXP(MMULT($P355:$AA355, Documentation!E$39:E$50) + Documentation!E$51), "")</f>
        <v>0.98329170992943138</v>
      </c>
      <c r="AD355" s="4">
        <f>IF($O355 = TRUE, EXP(MMULT($P355:$AA355, Documentation!F$39:F$50) + Documentation!F$51), "")</f>
        <v>1.1695909919766683</v>
      </c>
      <c r="AE355" s="4">
        <f>IF($O355 = TRUE, EXP(MMULT($P355:$AA355, Documentation!G$39:G$50) + Documentation!G$51), "")</f>
        <v>3.192920413866363E-4</v>
      </c>
      <c r="AF355" s="14">
        <f>IF($O355 = TRUE, EXP(MMULT($P355:$AA355, Documentation!H$39:H$50) + Documentation!H$51), "")</f>
        <v>3.5291240060819367</v>
      </c>
      <c r="AG355" s="30">
        <f t="shared" si="71"/>
        <v>2.5603117116326719E-6</v>
      </c>
      <c r="AH355" s="28">
        <f t="shared" si="72"/>
        <v>0.17304343193105409</v>
      </c>
      <c r="AI355" s="28">
        <f t="shared" si="73"/>
        <v>0.20582909137087479</v>
      </c>
      <c r="AJ355" s="28">
        <f t="shared" si="74"/>
        <v>5.6190233347722386E-5</v>
      </c>
      <c r="AK355" s="33">
        <f t="shared" si="75"/>
        <v>0.62106872615301156</v>
      </c>
      <c r="AL355" s="11">
        <f t="shared" si="76"/>
        <v>5</v>
      </c>
      <c r="AM355" s="14" t="str">
        <f>IF($O355 = TRUE, INDEX(Documentation!$M$9:$M$13, $AL355, 1), "")</f>
        <v>Reluctant Claimants</v>
      </c>
      <c r="AN355" s="1"/>
      <c r="AO355" s="1"/>
      <c r="AP355" s="38">
        <v>2.5603117116326998E-6</v>
      </c>
      <c r="AQ355" s="35">
        <v>0.17304343193105201</v>
      </c>
      <c r="AR355" s="35">
        <v>0.20582909137087299</v>
      </c>
      <c r="AS355" s="35">
        <v>5.6190233347723003E-5</v>
      </c>
      <c r="AT355" s="35">
        <v>0.621068726153015</v>
      </c>
      <c r="AU355" s="14">
        <v>5</v>
      </c>
      <c r="AV355" s="4" t="b">
        <f t="shared" si="77"/>
        <v>1</v>
      </c>
      <c r="AW355" s="4" t="b">
        <f t="shared" si="78"/>
        <v>1</v>
      </c>
      <c r="AX355" s="4" t="b">
        <f t="shared" si="79"/>
        <v>1</v>
      </c>
      <c r="AY355" s="4" t="b">
        <f t="shared" si="80"/>
        <v>1</v>
      </c>
      <c r="AZ355" s="4" t="b">
        <f t="shared" si="81"/>
        <v>1</v>
      </c>
      <c r="BA355" s="4" t="b">
        <f t="shared" si="82"/>
        <v>1</v>
      </c>
      <c r="BB355" s="14" t="b">
        <f t="shared" si="83"/>
        <v>1</v>
      </c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x14ac:dyDescent="0.2">
      <c r="A356" s="1"/>
      <c r="B356" s="11" t="s">
        <v>511</v>
      </c>
      <c r="C356" s="4">
        <v>3</v>
      </c>
      <c r="D356" s="4">
        <v>4</v>
      </c>
      <c r="E356" s="4">
        <v>2</v>
      </c>
      <c r="F356" s="4">
        <v>4</v>
      </c>
      <c r="G356" s="4">
        <v>3</v>
      </c>
      <c r="H356" s="4">
        <v>3</v>
      </c>
      <c r="I356" s="4">
        <v>1</v>
      </c>
      <c r="J356" s="4">
        <v>3</v>
      </c>
      <c r="K356" s="4">
        <v>4</v>
      </c>
      <c r="L356" s="4">
        <v>4</v>
      </c>
      <c r="M356" s="4">
        <v>4</v>
      </c>
      <c r="N356" s="14">
        <v>4</v>
      </c>
      <c r="O356" s="25" t="b">
        <f t="shared" si="70"/>
        <v>1</v>
      </c>
      <c r="P356" s="11">
        <f>IF($O356 = TRUE, IF(ISBLANK(C356), "", INDEX('Individual UI'!$E$6:$H$6,1,C356)), "")</f>
        <v>2</v>
      </c>
      <c r="Q356" s="4">
        <f>IF($O356 = TRUE, IF(ISBLANK(D356), "", INDEX('Individual UI'!$E$6:$H$6,1,D356)), "")</f>
        <v>4</v>
      </c>
      <c r="R356" s="4">
        <f>IF($O356 = TRUE, IF(ISBLANK(E356), "", INDEX('Individual UI'!$E$6:$H$6,1,E356)), "")</f>
        <v>-2</v>
      </c>
      <c r="S356" s="4">
        <f>IF($O356 = TRUE, IF(ISBLANK(F356), "", INDEX('Individual UI'!$E$6:$H$6,1,F356)), "")</f>
        <v>4</v>
      </c>
      <c r="T356" s="4">
        <f>IF($O356 = TRUE, IF(ISBLANK(G356), "", INDEX('Individual UI'!$E$6:$H$6,1,G356)), "")</f>
        <v>2</v>
      </c>
      <c r="U356" s="4">
        <f>IF($O356 = TRUE, IF(ISBLANK(H356), "", INDEX('Individual UI'!$E$6:$H$6,1,H356)), "")</f>
        <v>2</v>
      </c>
      <c r="V356" s="4">
        <f>IF($O356 = TRUE, IF(ISBLANK(I356), "", INDEX('Individual UI'!$E$6:$H$6,1,I356)), "")</f>
        <v>-4</v>
      </c>
      <c r="W356" s="4">
        <f>IF($O356 = TRUE, IF(ISBLANK(J356), "", INDEX('Individual UI'!$E$6:$H$6,1,J356)), "")</f>
        <v>2</v>
      </c>
      <c r="X356" s="4">
        <f>IF($O356 = TRUE, IF(ISBLANK(K356), "", INDEX('Individual UI'!$E$6:$H$6,1,K356)), "")</f>
        <v>4</v>
      </c>
      <c r="Y356" s="4">
        <f>IF($O356 = TRUE, IF(ISBLANK(L356), "", INDEX('Individual UI'!$E$6:$H$6,1,L356)), "")</f>
        <v>4</v>
      </c>
      <c r="Z356" s="4">
        <f>IF($O356 = TRUE, IF(ISBLANK(M356), "", INDEX('Individual UI'!$E$6:$H$6,1,M356)), "")</f>
        <v>4</v>
      </c>
      <c r="AA356" s="14">
        <f>IF($O356 = TRUE, IF(ISBLANK(N356), "", INDEX('Individual UI'!$E$6:$H$6,1,N356)), "")</f>
        <v>4</v>
      </c>
      <c r="AB356" s="11">
        <f>IF($O356 = TRUE, EXP(MMULT($P356:$AA356, Documentation!D$39:D$50) + Documentation!D$51), "")</f>
        <v>1.950526048903244E-6</v>
      </c>
      <c r="AC356" s="4">
        <f>IF($O356 = TRUE, EXP(MMULT($P356:$AA356, Documentation!E$39:E$50) + Documentation!E$51), "")</f>
        <v>2.1139270691790388</v>
      </c>
      <c r="AD356" s="4">
        <f>IF($O356 = TRUE, EXP(MMULT($P356:$AA356, Documentation!F$39:F$50) + Documentation!F$51), "")</f>
        <v>20.925890757640737</v>
      </c>
      <c r="AE356" s="4">
        <f>IF($O356 = TRUE, EXP(MMULT($P356:$AA356, Documentation!G$39:G$50) + Documentation!G$51), "")</f>
        <v>4.4186673806085263E-4</v>
      </c>
      <c r="AF356" s="14">
        <f>IF($O356 = TRUE, EXP(MMULT($P356:$AA356, Documentation!H$39:H$50) + Documentation!H$51), "")</f>
        <v>0.13705846121065682</v>
      </c>
      <c r="AG356" s="30">
        <f t="shared" si="71"/>
        <v>8.4156668676188867E-8</v>
      </c>
      <c r="AH356" s="28">
        <f t="shared" si="72"/>
        <v>9.1206708091162825E-2</v>
      </c>
      <c r="AI356" s="28">
        <f t="shared" si="73"/>
        <v>0.90286066993830316</v>
      </c>
      <c r="AJ356" s="28">
        <f t="shared" si="74"/>
        <v>1.9064617309225244E-5</v>
      </c>
      <c r="AK356" s="33">
        <f t="shared" si="75"/>
        <v>5.9134731965559588E-3</v>
      </c>
      <c r="AL356" s="11">
        <f t="shared" si="76"/>
        <v>3</v>
      </c>
      <c r="AM356" s="14" t="str">
        <f>IF($O356 = TRUE, INDEX(Documentation!$M$9:$M$13, $AL356, 1), "")</f>
        <v>Process Skeptics</v>
      </c>
      <c r="AN356" s="1"/>
      <c r="AO356" s="1"/>
      <c r="AP356" s="38">
        <v>8.4156668676190204E-8</v>
      </c>
      <c r="AQ356" s="35">
        <v>9.1206708091162603E-2</v>
      </c>
      <c r="AR356" s="35">
        <v>0.90286066993830305</v>
      </c>
      <c r="AS356" s="35">
        <v>1.90646173092256E-5</v>
      </c>
      <c r="AT356" s="35">
        <v>5.91347319655603E-3</v>
      </c>
      <c r="AU356" s="14">
        <v>3</v>
      </c>
      <c r="AV356" s="4" t="b">
        <f t="shared" si="77"/>
        <v>1</v>
      </c>
      <c r="AW356" s="4" t="b">
        <f t="shared" si="78"/>
        <v>1</v>
      </c>
      <c r="AX356" s="4" t="b">
        <f t="shared" si="79"/>
        <v>1</v>
      </c>
      <c r="AY356" s="4" t="b">
        <f t="shared" si="80"/>
        <v>1</v>
      </c>
      <c r="AZ356" s="4" t="b">
        <f t="shared" si="81"/>
        <v>1</v>
      </c>
      <c r="BA356" s="4" t="b">
        <f t="shared" si="82"/>
        <v>1</v>
      </c>
      <c r="BB356" s="14" t="b">
        <f t="shared" si="83"/>
        <v>1</v>
      </c>
      <c r="BC356" s="1"/>
      <c r="BD356" s="1"/>
      <c r="BE356" s="1"/>
      <c r="BF356" s="1"/>
      <c r="BG356" s="1"/>
      <c r="BH356" s="1"/>
      <c r="BI356" s="1"/>
      <c r="BJ356" s="1"/>
      <c r="BK356" s="1"/>
      <c r="BL356" s="1"/>
    </row>
    <row r="357" spans="1:64" x14ac:dyDescent="0.2">
      <c r="A357" s="1"/>
      <c r="B357" s="11" t="s">
        <v>512</v>
      </c>
      <c r="C357" s="4">
        <v>4</v>
      </c>
      <c r="D357" s="4">
        <v>3</v>
      </c>
      <c r="E357" s="4">
        <v>4</v>
      </c>
      <c r="F357" s="4">
        <v>1</v>
      </c>
      <c r="G357" s="4">
        <v>4</v>
      </c>
      <c r="H357" s="4">
        <v>3</v>
      </c>
      <c r="I357" s="4">
        <v>2</v>
      </c>
      <c r="J357" s="4">
        <v>1</v>
      </c>
      <c r="K357" s="4">
        <v>1</v>
      </c>
      <c r="L357" s="4">
        <v>2</v>
      </c>
      <c r="M357" s="4">
        <v>4</v>
      </c>
      <c r="N357" s="14">
        <v>1</v>
      </c>
      <c r="O357" s="25" t="b">
        <f t="shared" si="70"/>
        <v>1</v>
      </c>
      <c r="P357" s="11">
        <f>IF($O357 = TRUE, IF(ISBLANK(C357), "", INDEX('Individual UI'!$E$6:$H$6,1,C357)), "")</f>
        <v>4</v>
      </c>
      <c r="Q357" s="4">
        <f>IF($O357 = TRUE, IF(ISBLANK(D357), "", INDEX('Individual UI'!$E$6:$H$6,1,D357)), "")</f>
        <v>2</v>
      </c>
      <c r="R357" s="4">
        <f>IF($O357 = TRUE, IF(ISBLANK(E357), "", INDEX('Individual UI'!$E$6:$H$6,1,E357)), "")</f>
        <v>4</v>
      </c>
      <c r="S357" s="4">
        <f>IF($O357 = TRUE, IF(ISBLANK(F357), "", INDEX('Individual UI'!$E$6:$H$6,1,F357)), "")</f>
        <v>-4</v>
      </c>
      <c r="T357" s="4">
        <f>IF($O357 = TRUE, IF(ISBLANK(G357), "", INDEX('Individual UI'!$E$6:$H$6,1,G357)), "")</f>
        <v>4</v>
      </c>
      <c r="U357" s="4">
        <f>IF($O357 = TRUE, IF(ISBLANK(H357), "", INDEX('Individual UI'!$E$6:$H$6,1,H357)), "")</f>
        <v>2</v>
      </c>
      <c r="V357" s="4">
        <f>IF($O357 = TRUE, IF(ISBLANK(I357), "", INDEX('Individual UI'!$E$6:$H$6,1,I357)), "")</f>
        <v>-2</v>
      </c>
      <c r="W357" s="4">
        <f>IF($O357 = TRUE, IF(ISBLANK(J357), "", INDEX('Individual UI'!$E$6:$H$6,1,J357)), "")</f>
        <v>-4</v>
      </c>
      <c r="X357" s="4">
        <f>IF($O357 = TRUE, IF(ISBLANK(K357), "", INDEX('Individual UI'!$E$6:$H$6,1,K357)), "")</f>
        <v>-4</v>
      </c>
      <c r="Y357" s="4">
        <f>IF($O357 = TRUE, IF(ISBLANK(L357), "", INDEX('Individual UI'!$E$6:$H$6,1,L357)), "")</f>
        <v>-2</v>
      </c>
      <c r="Z357" s="4">
        <f>IF($O357 = TRUE, IF(ISBLANK(M357), "", INDEX('Individual UI'!$E$6:$H$6,1,M357)), "")</f>
        <v>4</v>
      </c>
      <c r="AA357" s="14">
        <f>IF($O357 = TRUE, IF(ISBLANK(N357), "", INDEX('Individual UI'!$E$6:$H$6,1,N357)), "")</f>
        <v>-4</v>
      </c>
      <c r="AB357" s="11">
        <f>IF($O357 = TRUE, EXP(MMULT($P357:$AA357, Documentation!D$39:D$50) + Documentation!D$51), "")</f>
        <v>2.3883923598462143E-5</v>
      </c>
      <c r="AC357" s="4">
        <f>IF($O357 = TRUE, EXP(MMULT($P357:$AA357, Documentation!E$39:E$50) + Documentation!E$51), "")</f>
        <v>1.0315477579765948</v>
      </c>
      <c r="AD357" s="4">
        <f>IF($O357 = TRUE, EXP(MMULT($P357:$AA357, Documentation!F$39:F$50) + Documentation!F$51), "")</f>
        <v>5.7390123355094309E-3</v>
      </c>
      <c r="AE357" s="4">
        <f>IF($O357 = TRUE, EXP(MMULT($P357:$AA357, Documentation!G$39:G$50) + Documentation!G$51), "")</f>
        <v>0.72879985300668337</v>
      </c>
      <c r="AF357" s="14">
        <f>IF($O357 = TRUE, EXP(MMULT($P357:$AA357, Documentation!H$39:H$50) + Documentation!H$51), "")</f>
        <v>95.756838713599564</v>
      </c>
      <c r="AG357" s="30">
        <f t="shared" si="71"/>
        <v>2.4490567388786302E-7</v>
      </c>
      <c r="AH357" s="28">
        <f t="shared" si="72"/>
        <v>1.0577487311634125E-2</v>
      </c>
      <c r="AI357" s="28">
        <f t="shared" si="73"/>
        <v>5.884781357989251E-5</v>
      </c>
      <c r="AJ357" s="28">
        <f t="shared" si="74"/>
        <v>7.473111291541306E-3</v>
      </c>
      <c r="AK357" s="33">
        <f t="shared" si="75"/>
        <v>0.98189030867757077</v>
      </c>
      <c r="AL357" s="11">
        <f t="shared" si="76"/>
        <v>5</v>
      </c>
      <c r="AM357" s="14" t="str">
        <f>IF($O357 = TRUE, INDEX(Documentation!$M$9:$M$13, $AL357, 1), "")</f>
        <v>Reluctant Claimants</v>
      </c>
      <c r="AN357" s="1"/>
      <c r="AO357" s="1"/>
      <c r="AP357" s="38">
        <v>2.4490567388786403E-7</v>
      </c>
      <c r="AQ357" s="35">
        <v>1.05774873116341E-2</v>
      </c>
      <c r="AR357" s="35">
        <v>5.8847813579892801E-5</v>
      </c>
      <c r="AS357" s="35">
        <v>7.4731112915412999E-3</v>
      </c>
      <c r="AT357" s="35">
        <v>0.98189030867757099</v>
      </c>
      <c r="AU357" s="14">
        <v>5</v>
      </c>
      <c r="AV357" s="4" t="b">
        <f t="shared" si="77"/>
        <v>1</v>
      </c>
      <c r="AW357" s="4" t="b">
        <f t="shared" si="78"/>
        <v>1</v>
      </c>
      <c r="AX357" s="4" t="b">
        <f t="shared" si="79"/>
        <v>1</v>
      </c>
      <c r="AY357" s="4" t="b">
        <f t="shared" si="80"/>
        <v>1</v>
      </c>
      <c r="AZ357" s="4" t="b">
        <f t="shared" si="81"/>
        <v>1</v>
      </c>
      <c r="BA357" s="4" t="b">
        <f t="shared" si="82"/>
        <v>1</v>
      </c>
      <c r="BB357" s="14" t="b">
        <f t="shared" si="83"/>
        <v>1</v>
      </c>
      <c r="BC357" s="1"/>
      <c r="BD357" s="1"/>
      <c r="BE357" s="1"/>
      <c r="BF357" s="1"/>
      <c r="BG357" s="1"/>
      <c r="BH357" s="1"/>
      <c r="BI357" s="1"/>
      <c r="BJ357" s="1"/>
      <c r="BK357" s="1"/>
      <c r="BL357" s="1"/>
    </row>
    <row r="358" spans="1:64" x14ac:dyDescent="0.2">
      <c r="A358" s="1"/>
      <c r="B358" s="11" t="s">
        <v>513</v>
      </c>
      <c r="C358" s="4">
        <v>2</v>
      </c>
      <c r="D358" s="4">
        <v>2</v>
      </c>
      <c r="E358" s="4">
        <v>4</v>
      </c>
      <c r="F358" s="4">
        <v>1</v>
      </c>
      <c r="G358" s="4">
        <v>1</v>
      </c>
      <c r="H358" s="4">
        <v>3</v>
      </c>
      <c r="I358" s="4">
        <v>4</v>
      </c>
      <c r="J358" s="4">
        <v>1</v>
      </c>
      <c r="K358" s="4">
        <v>4</v>
      </c>
      <c r="L358" s="4">
        <v>4</v>
      </c>
      <c r="M358" s="4">
        <v>3</v>
      </c>
      <c r="N358" s="14">
        <v>2</v>
      </c>
      <c r="O358" s="25" t="b">
        <f t="shared" si="70"/>
        <v>1</v>
      </c>
      <c r="P358" s="11">
        <f>IF($O358 = TRUE, IF(ISBLANK(C358), "", INDEX('Individual UI'!$E$6:$H$6,1,C358)), "")</f>
        <v>-2</v>
      </c>
      <c r="Q358" s="4">
        <f>IF($O358 = TRUE, IF(ISBLANK(D358), "", INDEX('Individual UI'!$E$6:$H$6,1,D358)), "")</f>
        <v>-2</v>
      </c>
      <c r="R358" s="4">
        <f>IF($O358 = TRUE, IF(ISBLANK(E358), "", INDEX('Individual UI'!$E$6:$H$6,1,E358)), "")</f>
        <v>4</v>
      </c>
      <c r="S358" s="4">
        <f>IF($O358 = TRUE, IF(ISBLANK(F358), "", INDEX('Individual UI'!$E$6:$H$6,1,F358)), "")</f>
        <v>-4</v>
      </c>
      <c r="T358" s="4">
        <f>IF($O358 = TRUE, IF(ISBLANK(G358), "", INDEX('Individual UI'!$E$6:$H$6,1,G358)), "")</f>
        <v>-4</v>
      </c>
      <c r="U358" s="4">
        <f>IF($O358 = TRUE, IF(ISBLANK(H358), "", INDEX('Individual UI'!$E$6:$H$6,1,H358)), "")</f>
        <v>2</v>
      </c>
      <c r="V358" s="4">
        <f>IF($O358 = TRUE, IF(ISBLANK(I358), "", INDEX('Individual UI'!$E$6:$H$6,1,I358)), "")</f>
        <v>4</v>
      </c>
      <c r="W358" s="4">
        <f>IF($O358 = TRUE, IF(ISBLANK(J358), "", INDEX('Individual UI'!$E$6:$H$6,1,J358)), "")</f>
        <v>-4</v>
      </c>
      <c r="X358" s="4">
        <f>IF($O358 = TRUE, IF(ISBLANK(K358), "", INDEX('Individual UI'!$E$6:$H$6,1,K358)), "")</f>
        <v>4</v>
      </c>
      <c r="Y358" s="4">
        <f>IF($O358 = TRUE, IF(ISBLANK(L358), "", INDEX('Individual UI'!$E$6:$H$6,1,L358)), "")</f>
        <v>4</v>
      </c>
      <c r="Z358" s="4">
        <f>IF($O358 = TRUE, IF(ISBLANK(M358), "", INDEX('Individual UI'!$E$6:$H$6,1,M358)), "")</f>
        <v>2</v>
      </c>
      <c r="AA358" s="14">
        <f>IF($O358 = TRUE, IF(ISBLANK(N358), "", INDEX('Individual UI'!$E$6:$H$6,1,N358)), "")</f>
        <v>-2</v>
      </c>
      <c r="AB358" s="11">
        <f>IF($O358 = TRUE, EXP(MMULT($P358:$AA358, Documentation!D$39:D$50) + Documentation!D$51), "")</f>
        <v>1.547023091811385E-2</v>
      </c>
      <c r="AC358" s="4">
        <f>IF($O358 = TRUE, EXP(MMULT($P358:$AA358, Documentation!E$39:E$50) + Documentation!E$51), "")</f>
        <v>1.2013270511031626</v>
      </c>
      <c r="AD358" s="4">
        <f>IF($O358 = TRUE, EXP(MMULT($P358:$AA358, Documentation!F$39:F$50) + Documentation!F$51), "")</f>
        <v>4.1167131304943151E-3</v>
      </c>
      <c r="AE358" s="4">
        <f>IF($O358 = TRUE, EXP(MMULT($P358:$AA358, Documentation!G$39:G$50) + Documentation!G$51), "")</f>
        <v>3.3453122946210757E-4</v>
      </c>
      <c r="AF358" s="14">
        <f>IF($O358 = TRUE, EXP(MMULT($P358:$AA358, Documentation!H$39:H$50) + Documentation!H$51), "")</f>
        <v>3.343755507875289E-3</v>
      </c>
      <c r="AG358" s="30">
        <f t="shared" si="71"/>
        <v>1.2632964576788624E-2</v>
      </c>
      <c r="AH358" s="28">
        <f t="shared" si="72"/>
        <v>0.9810016516272213</v>
      </c>
      <c r="AI358" s="28">
        <f t="shared" si="73"/>
        <v>3.3617010260294138E-3</v>
      </c>
      <c r="AJ358" s="28">
        <f t="shared" si="74"/>
        <v>2.7317763994563602E-4</v>
      </c>
      <c r="AK358" s="33">
        <f t="shared" si="75"/>
        <v>2.7305051300152488E-3</v>
      </c>
      <c r="AL358" s="11">
        <f t="shared" si="76"/>
        <v>2</v>
      </c>
      <c r="AM358" s="14" t="str">
        <f>IF($O358 = TRUE, INDEX(Documentation!$M$9:$M$13, $AL358, 1), "")</f>
        <v>Cautious Consulters</v>
      </c>
      <c r="AN358" s="1"/>
      <c r="AO358" s="1"/>
      <c r="AP358" s="38">
        <v>1.26329645767887E-2</v>
      </c>
      <c r="AQ358" s="35">
        <v>0.98100165162722097</v>
      </c>
      <c r="AR358" s="35">
        <v>3.36170102602937E-3</v>
      </c>
      <c r="AS358" s="35">
        <v>2.7317763994563602E-4</v>
      </c>
      <c r="AT358" s="35">
        <v>2.7305051300152202E-3</v>
      </c>
      <c r="AU358" s="14">
        <v>2</v>
      </c>
      <c r="AV358" s="4" t="b">
        <f t="shared" si="77"/>
        <v>1</v>
      </c>
      <c r="AW358" s="4" t="b">
        <f t="shared" si="78"/>
        <v>1</v>
      </c>
      <c r="AX358" s="4" t="b">
        <f t="shared" si="79"/>
        <v>1</v>
      </c>
      <c r="AY358" s="4" t="b">
        <f t="shared" si="80"/>
        <v>1</v>
      </c>
      <c r="AZ358" s="4" t="b">
        <f t="shared" si="81"/>
        <v>1</v>
      </c>
      <c r="BA358" s="4" t="b">
        <f t="shared" si="82"/>
        <v>1</v>
      </c>
      <c r="BB358" s="14" t="b">
        <f t="shared" si="83"/>
        <v>1</v>
      </c>
      <c r="BC358" s="1"/>
      <c r="BD358" s="1"/>
      <c r="BE358" s="1"/>
      <c r="BF358" s="1"/>
      <c r="BG358" s="1"/>
      <c r="BH358" s="1"/>
      <c r="BI358" s="1"/>
      <c r="BJ358" s="1"/>
      <c r="BK358" s="1"/>
      <c r="BL358" s="1"/>
    </row>
    <row r="359" spans="1:64" x14ac:dyDescent="0.2">
      <c r="A359" s="1"/>
      <c r="B359" s="11" t="s">
        <v>514</v>
      </c>
      <c r="C359" s="4">
        <v>2</v>
      </c>
      <c r="D359" s="4">
        <v>1</v>
      </c>
      <c r="E359" s="4">
        <v>1</v>
      </c>
      <c r="F359" s="4">
        <v>2</v>
      </c>
      <c r="G359" s="4">
        <v>1</v>
      </c>
      <c r="H359" s="4">
        <v>4</v>
      </c>
      <c r="I359" s="4">
        <v>4</v>
      </c>
      <c r="J359" s="4">
        <v>3</v>
      </c>
      <c r="K359" s="4">
        <v>2</v>
      </c>
      <c r="L359" s="4">
        <v>2</v>
      </c>
      <c r="M359" s="4">
        <v>1</v>
      </c>
      <c r="N359" s="14">
        <v>3</v>
      </c>
      <c r="O359" s="25" t="b">
        <f t="shared" si="70"/>
        <v>1</v>
      </c>
      <c r="P359" s="11">
        <f>IF($O359 = TRUE, IF(ISBLANK(C359), "", INDEX('Individual UI'!$E$6:$H$6,1,C359)), "")</f>
        <v>-2</v>
      </c>
      <c r="Q359" s="4">
        <f>IF($O359 = TRUE, IF(ISBLANK(D359), "", INDEX('Individual UI'!$E$6:$H$6,1,D359)), "")</f>
        <v>-4</v>
      </c>
      <c r="R359" s="4">
        <f>IF($O359 = TRUE, IF(ISBLANK(E359), "", INDEX('Individual UI'!$E$6:$H$6,1,E359)), "")</f>
        <v>-4</v>
      </c>
      <c r="S359" s="4">
        <f>IF($O359 = TRUE, IF(ISBLANK(F359), "", INDEX('Individual UI'!$E$6:$H$6,1,F359)), "")</f>
        <v>-2</v>
      </c>
      <c r="T359" s="4">
        <f>IF($O359 = TRUE, IF(ISBLANK(G359), "", INDEX('Individual UI'!$E$6:$H$6,1,G359)), "")</f>
        <v>-4</v>
      </c>
      <c r="U359" s="4">
        <f>IF($O359 = TRUE, IF(ISBLANK(H359), "", INDEX('Individual UI'!$E$6:$H$6,1,H359)), "")</f>
        <v>4</v>
      </c>
      <c r="V359" s="4">
        <f>IF($O359 = TRUE, IF(ISBLANK(I359), "", INDEX('Individual UI'!$E$6:$H$6,1,I359)), "")</f>
        <v>4</v>
      </c>
      <c r="W359" s="4">
        <f>IF($O359 = TRUE, IF(ISBLANK(J359), "", INDEX('Individual UI'!$E$6:$H$6,1,J359)), "")</f>
        <v>2</v>
      </c>
      <c r="X359" s="4">
        <f>IF($O359 = TRUE, IF(ISBLANK(K359), "", INDEX('Individual UI'!$E$6:$H$6,1,K359)), "")</f>
        <v>-2</v>
      </c>
      <c r="Y359" s="4">
        <f>IF($O359 = TRUE, IF(ISBLANK(L359), "", INDEX('Individual UI'!$E$6:$H$6,1,L359)), "")</f>
        <v>-2</v>
      </c>
      <c r="Z359" s="4">
        <f>IF($O359 = TRUE, IF(ISBLANK(M359), "", INDEX('Individual UI'!$E$6:$H$6,1,M359)), "")</f>
        <v>-4</v>
      </c>
      <c r="AA359" s="14">
        <f>IF($O359 = TRUE, IF(ISBLANK(N359), "", INDEX('Individual UI'!$E$6:$H$6,1,N359)), "")</f>
        <v>2</v>
      </c>
      <c r="AB359" s="11">
        <f>IF($O359 = TRUE, EXP(MMULT($P359:$AA359, Documentation!D$39:D$50) + Documentation!D$51), "")</f>
        <v>15.695827503709452</v>
      </c>
      <c r="AC359" s="4">
        <f>IF($O359 = TRUE, EXP(MMULT($P359:$AA359, Documentation!E$39:E$50) + Documentation!E$51), "")</f>
        <v>1.8208994756584101E-5</v>
      </c>
      <c r="AD359" s="4">
        <f>IF($O359 = TRUE, EXP(MMULT($P359:$AA359, Documentation!F$39:F$50) + Documentation!F$51), "")</f>
        <v>2.451705777459894E-3</v>
      </c>
      <c r="AE359" s="4">
        <f>IF($O359 = TRUE, EXP(MMULT($P359:$AA359, Documentation!G$39:G$50) + Documentation!G$51), "")</f>
        <v>5.4797953267087945E-3</v>
      </c>
      <c r="AF359" s="14">
        <f>IF($O359 = TRUE, EXP(MMULT($P359:$AA359, Documentation!H$39:H$50) + Documentation!H$51), "")</f>
        <v>1.2116957742445647E-5</v>
      </c>
      <c r="AG359" s="30">
        <f t="shared" si="71"/>
        <v>0.99949299962646154</v>
      </c>
      <c r="AH359" s="28">
        <f t="shared" si="72"/>
        <v>1.1595287209380668E-6</v>
      </c>
      <c r="AI359" s="28">
        <f t="shared" si="73"/>
        <v>1.5612192228385465E-4</v>
      </c>
      <c r="AJ359" s="28">
        <f t="shared" si="74"/>
        <v>3.4894732801675065E-4</v>
      </c>
      <c r="AK359" s="33">
        <f t="shared" si="75"/>
        <v>7.7159451691743447E-7</v>
      </c>
      <c r="AL359" s="11">
        <f t="shared" si="76"/>
        <v>1</v>
      </c>
      <c r="AM359" s="14" t="str">
        <f>IF($O359 = TRUE, INDEX(Documentation!$M$9:$M$13, $AL359, 1), "")</f>
        <v>Decisive Pursuers</v>
      </c>
      <c r="AN359" s="1"/>
      <c r="AO359" s="1"/>
      <c r="AP359" s="38">
        <v>0.99949299962646199</v>
      </c>
      <c r="AQ359" s="35">
        <v>1.1595287209381001E-6</v>
      </c>
      <c r="AR359" s="35">
        <v>1.5612192228385799E-4</v>
      </c>
      <c r="AS359" s="35">
        <v>3.4894732801675097E-4</v>
      </c>
      <c r="AT359" s="35">
        <v>7.7159451691744305E-7</v>
      </c>
      <c r="AU359" s="14">
        <v>1</v>
      </c>
      <c r="AV359" s="4" t="b">
        <f t="shared" si="77"/>
        <v>1</v>
      </c>
      <c r="AW359" s="4" t="b">
        <f t="shared" si="78"/>
        <v>1</v>
      </c>
      <c r="AX359" s="4" t="b">
        <f t="shared" si="79"/>
        <v>1</v>
      </c>
      <c r="AY359" s="4" t="b">
        <f t="shared" si="80"/>
        <v>1</v>
      </c>
      <c r="AZ359" s="4" t="b">
        <f t="shared" si="81"/>
        <v>1</v>
      </c>
      <c r="BA359" s="4" t="b">
        <f t="shared" si="82"/>
        <v>1</v>
      </c>
      <c r="BB359" s="14" t="b">
        <f t="shared" si="83"/>
        <v>1</v>
      </c>
      <c r="BC359" s="1"/>
      <c r="BD359" s="1"/>
      <c r="BE359" s="1"/>
      <c r="BF359" s="1"/>
      <c r="BG359" s="1"/>
      <c r="BH359" s="1"/>
      <c r="BI359" s="1"/>
      <c r="BJ359" s="1"/>
      <c r="BK359" s="1"/>
      <c r="BL359" s="1"/>
    </row>
    <row r="360" spans="1:64" x14ac:dyDescent="0.2">
      <c r="A360" s="1"/>
      <c r="B360" s="11" t="s">
        <v>515</v>
      </c>
      <c r="C360" s="4">
        <v>2</v>
      </c>
      <c r="D360" s="4">
        <v>1</v>
      </c>
      <c r="E360" s="4">
        <v>3</v>
      </c>
      <c r="F360" s="4">
        <v>3</v>
      </c>
      <c r="G360" s="4">
        <v>4</v>
      </c>
      <c r="H360" s="4">
        <v>4</v>
      </c>
      <c r="I360" s="4">
        <v>1</v>
      </c>
      <c r="J360" s="4">
        <v>1</v>
      </c>
      <c r="K360" s="4">
        <v>1</v>
      </c>
      <c r="L360" s="4">
        <v>1</v>
      </c>
      <c r="M360" s="4">
        <v>4</v>
      </c>
      <c r="N360" s="14">
        <v>3</v>
      </c>
      <c r="O360" s="25" t="b">
        <f t="shared" si="70"/>
        <v>1</v>
      </c>
      <c r="P360" s="11">
        <f>IF($O360 = TRUE, IF(ISBLANK(C360), "", INDEX('Individual UI'!$E$6:$H$6,1,C360)), "")</f>
        <v>-2</v>
      </c>
      <c r="Q360" s="4">
        <f>IF($O360 = TRUE, IF(ISBLANK(D360), "", INDEX('Individual UI'!$E$6:$H$6,1,D360)), "")</f>
        <v>-4</v>
      </c>
      <c r="R360" s="4">
        <f>IF($O360 = TRUE, IF(ISBLANK(E360), "", INDEX('Individual UI'!$E$6:$H$6,1,E360)), "")</f>
        <v>2</v>
      </c>
      <c r="S360" s="4">
        <f>IF($O360 = TRUE, IF(ISBLANK(F360), "", INDEX('Individual UI'!$E$6:$H$6,1,F360)), "")</f>
        <v>2</v>
      </c>
      <c r="T360" s="4">
        <f>IF($O360 = TRUE, IF(ISBLANK(G360), "", INDEX('Individual UI'!$E$6:$H$6,1,G360)), "")</f>
        <v>4</v>
      </c>
      <c r="U360" s="4">
        <f>IF($O360 = TRUE, IF(ISBLANK(H360), "", INDEX('Individual UI'!$E$6:$H$6,1,H360)), "")</f>
        <v>4</v>
      </c>
      <c r="V360" s="4">
        <f>IF($O360 = TRUE, IF(ISBLANK(I360), "", INDEX('Individual UI'!$E$6:$H$6,1,I360)), "")</f>
        <v>-4</v>
      </c>
      <c r="W360" s="4">
        <f>IF($O360 = TRUE, IF(ISBLANK(J360), "", INDEX('Individual UI'!$E$6:$H$6,1,J360)), "")</f>
        <v>-4</v>
      </c>
      <c r="X360" s="4">
        <f>IF($O360 = TRUE, IF(ISBLANK(K360), "", INDEX('Individual UI'!$E$6:$H$6,1,K360)), "")</f>
        <v>-4</v>
      </c>
      <c r="Y360" s="4">
        <f>IF($O360 = TRUE, IF(ISBLANK(L360), "", INDEX('Individual UI'!$E$6:$H$6,1,L360)), "")</f>
        <v>-4</v>
      </c>
      <c r="Z360" s="4">
        <f>IF($O360 = TRUE, IF(ISBLANK(M360), "", INDEX('Individual UI'!$E$6:$H$6,1,M360)), "")</f>
        <v>4</v>
      </c>
      <c r="AA360" s="14">
        <f>IF($O360 = TRUE, IF(ISBLANK(N360), "", INDEX('Individual UI'!$E$6:$H$6,1,N360)), "")</f>
        <v>2</v>
      </c>
      <c r="AB360" s="11">
        <f>IF($O360 = TRUE, EXP(MMULT($P360:$AA360, Documentation!D$39:D$50) + Documentation!D$51), "")</f>
        <v>3.0968992659811132E-4</v>
      </c>
      <c r="AC360" s="4">
        <f>IF($O360 = TRUE, EXP(MMULT($P360:$AA360, Documentation!E$39:E$50) + Documentation!E$51), "")</f>
        <v>2.2387812125991696E-3</v>
      </c>
      <c r="AD360" s="4">
        <f>IF($O360 = TRUE, EXP(MMULT($P360:$AA360, Documentation!F$39:F$50) + Documentation!F$51), "")</f>
        <v>2.8098114900316402E-2</v>
      </c>
      <c r="AE360" s="4">
        <f>IF($O360 = TRUE, EXP(MMULT($P360:$AA360, Documentation!G$39:G$50) + Documentation!G$51), "")</f>
        <v>40.57113199286686</v>
      </c>
      <c r="AF360" s="14">
        <f>IF($O360 = TRUE, EXP(MMULT($P360:$AA360, Documentation!H$39:H$50) + Documentation!H$51), "")</f>
        <v>0.3622747644932714</v>
      </c>
      <c r="AG360" s="30">
        <f t="shared" si="71"/>
        <v>7.5600410926622875E-6</v>
      </c>
      <c r="AH360" s="28">
        <f t="shared" si="72"/>
        <v>5.4652336130694308E-5</v>
      </c>
      <c r="AI360" s="28">
        <f t="shared" si="73"/>
        <v>6.8592125551569046E-4</v>
      </c>
      <c r="AJ360" s="28">
        <f t="shared" si="74"/>
        <v>0.99040814278706879</v>
      </c>
      <c r="AK360" s="33">
        <f t="shared" si="75"/>
        <v>8.8437235801921213E-3</v>
      </c>
      <c r="AL360" s="11">
        <f t="shared" si="76"/>
        <v>4</v>
      </c>
      <c r="AM360" s="14" t="str">
        <f>IF($O360 = TRUE, INDEX(Documentation!$M$9:$M$13, $AL360, 1), "")</f>
        <v>Financially Pressured</v>
      </c>
      <c r="AN360" s="1"/>
      <c r="AO360" s="1"/>
      <c r="AP360" s="38">
        <v>7.5600410926621299E-6</v>
      </c>
      <c r="AQ360" s="35">
        <v>5.4652336130691902E-5</v>
      </c>
      <c r="AR360" s="35">
        <v>6.8592125551566595E-4</v>
      </c>
      <c r="AS360" s="35">
        <v>0.99040814278706901</v>
      </c>
      <c r="AT360" s="35">
        <v>8.8437235801918507E-3</v>
      </c>
      <c r="AU360" s="14">
        <v>4</v>
      </c>
      <c r="AV360" s="4" t="b">
        <f t="shared" si="77"/>
        <v>1</v>
      </c>
      <c r="AW360" s="4" t="b">
        <f t="shared" si="78"/>
        <v>1</v>
      </c>
      <c r="AX360" s="4" t="b">
        <f t="shared" si="79"/>
        <v>1</v>
      </c>
      <c r="AY360" s="4" t="b">
        <f t="shared" si="80"/>
        <v>1</v>
      </c>
      <c r="AZ360" s="4" t="b">
        <f t="shared" si="81"/>
        <v>1</v>
      </c>
      <c r="BA360" s="4" t="b">
        <f t="shared" si="82"/>
        <v>1</v>
      </c>
      <c r="BB360" s="14" t="b">
        <f t="shared" si="83"/>
        <v>1</v>
      </c>
      <c r="BC360" s="1"/>
      <c r="BD360" s="1"/>
      <c r="BE360" s="1"/>
      <c r="BF360" s="1"/>
      <c r="BG360" s="1"/>
      <c r="BH360" s="1"/>
      <c r="BI360" s="1"/>
      <c r="BJ360" s="1"/>
      <c r="BK360" s="1"/>
      <c r="BL360" s="1"/>
    </row>
    <row r="361" spans="1:64" x14ac:dyDescent="0.2">
      <c r="A361" s="1"/>
      <c r="B361" s="11" t="s">
        <v>516</v>
      </c>
      <c r="C361" s="4">
        <v>3</v>
      </c>
      <c r="D361" s="4">
        <v>3</v>
      </c>
      <c r="E361" s="4">
        <v>2</v>
      </c>
      <c r="F361" s="4">
        <v>3</v>
      </c>
      <c r="G361" s="4">
        <v>3</v>
      </c>
      <c r="H361" s="4">
        <v>1</v>
      </c>
      <c r="I361" s="4">
        <v>1</v>
      </c>
      <c r="J361" s="4">
        <v>2</v>
      </c>
      <c r="K361" s="4">
        <v>2</v>
      </c>
      <c r="L361" s="4">
        <v>1</v>
      </c>
      <c r="M361" s="4">
        <v>1</v>
      </c>
      <c r="N361" s="14">
        <v>3</v>
      </c>
      <c r="O361" s="25" t="b">
        <f t="shared" si="70"/>
        <v>1</v>
      </c>
      <c r="P361" s="11">
        <f>IF($O361 = TRUE, IF(ISBLANK(C361), "", INDEX('Individual UI'!$E$6:$H$6,1,C361)), "")</f>
        <v>2</v>
      </c>
      <c r="Q361" s="4">
        <f>IF($O361 = TRUE, IF(ISBLANK(D361), "", INDEX('Individual UI'!$E$6:$H$6,1,D361)), "")</f>
        <v>2</v>
      </c>
      <c r="R361" s="4">
        <f>IF($O361 = TRUE, IF(ISBLANK(E361), "", INDEX('Individual UI'!$E$6:$H$6,1,E361)), "")</f>
        <v>-2</v>
      </c>
      <c r="S361" s="4">
        <f>IF($O361 = TRUE, IF(ISBLANK(F361), "", INDEX('Individual UI'!$E$6:$H$6,1,F361)), "")</f>
        <v>2</v>
      </c>
      <c r="T361" s="4">
        <f>IF($O361 = TRUE, IF(ISBLANK(G361), "", INDEX('Individual UI'!$E$6:$H$6,1,G361)), "")</f>
        <v>2</v>
      </c>
      <c r="U361" s="4">
        <f>IF($O361 = TRUE, IF(ISBLANK(H361), "", INDEX('Individual UI'!$E$6:$H$6,1,H361)), "")</f>
        <v>-4</v>
      </c>
      <c r="V361" s="4">
        <f>IF($O361 = TRUE, IF(ISBLANK(I361), "", INDEX('Individual UI'!$E$6:$H$6,1,I361)), "")</f>
        <v>-4</v>
      </c>
      <c r="W361" s="4">
        <f>IF($O361 = TRUE, IF(ISBLANK(J361), "", INDEX('Individual UI'!$E$6:$H$6,1,J361)), "")</f>
        <v>-2</v>
      </c>
      <c r="X361" s="4">
        <f>IF($O361 = TRUE, IF(ISBLANK(K361), "", INDEX('Individual UI'!$E$6:$H$6,1,K361)), "")</f>
        <v>-2</v>
      </c>
      <c r="Y361" s="4">
        <f>IF($O361 = TRUE, IF(ISBLANK(L361), "", INDEX('Individual UI'!$E$6:$H$6,1,L361)), "")</f>
        <v>-4</v>
      </c>
      <c r="Z361" s="4">
        <f>IF($O361 = TRUE, IF(ISBLANK(M361), "", INDEX('Individual UI'!$E$6:$H$6,1,M361)), "")</f>
        <v>-4</v>
      </c>
      <c r="AA361" s="14">
        <f>IF($O361 = TRUE, IF(ISBLANK(N361), "", INDEX('Individual UI'!$E$6:$H$6,1,N361)), "")</f>
        <v>2</v>
      </c>
      <c r="AB361" s="11">
        <f>IF($O361 = TRUE, EXP(MMULT($P361:$AA361, Documentation!D$39:D$50) + Documentation!D$51), "")</f>
        <v>6.2318348635238404E-3</v>
      </c>
      <c r="AC361" s="4">
        <f>IF($O361 = TRUE, EXP(MMULT($P361:$AA361, Documentation!E$39:E$50) + Documentation!E$51), "")</f>
        <v>2.6269878422013376E-3</v>
      </c>
      <c r="AD361" s="4">
        <f>IF($O361 = TRUE, EXP(MMULT($P361:$AA361, Documentation!F$39:F$50) + Documentation!F$51), "")</f>
        <v>3.3349466174810026E-3</v>
      </c>
      <c r="AE361" s="4">
        <f>IF($O361 = TRUE, EXP(MMULT($P361:$AA361, Documentation!G$39:G$50) + Documentation!G$51), "")</f>
        <v>0.16528978540976924</v>
      </c>
      <c r="AF361" s="14">
        <f>IF($O361 = TRUE, EXP(MMULT($P361:$AA361, Documentation!H$39:H$50) + Documentation!H$51), "")</f>
        <v>1.7998410434254902E-2</v>
      </c>
      <c r="AG361" s="30">
        <f t="shared" si="71"/>
        <v>3.1879334025482348E-2</v>
      </c>
      <c r="AH361" s="28">
        <f t="shared" si="72"/>
        <v>1.3438517665576003E-2</v>
      </c>
      <c r="AI361" s="28">
        <f t="shared" si="73"/>
        <v>1.706012426582694E-2</v>
      </c>
      <c r="AJ361" s="28">
        <f t="shared" si="74"/>
        <v>0.84555004994127025</v>
      </c>
      <c r="AK361" s="33">
        <f t="shared" si="75"/>
        <v>9.207197410184452E-2</v>
      </c>
      <c r="AL361" s="11">
        <f t="shared" si="76"/>
        <v>4</v>
      </c>
      <c r="AM361" s="14" t="str">
        <f>IF($O361 = TRUE, INDEX(Documentation!$M$9:$M$13, $AL361, 1), "")</f>
        <v>Financially Pressured</v>
      </c>
      <c r="AN361" s="1"/>
      <c r="AO361" s="1"/>
      <c r="AP361" s="38">
        <v>3.1879334025482202E-2</v>
      </c>
      <c r="AQ361" s="35">
        <v>1.3438517665576299E-2</v>
      </c>
      <c r="AR361" s="35">
        <v>1.7060124265827599E-2</v>
      </c>
      <c r="AS361" s="35">
        <v>0.84555004994126703</v>
      </c>
      <c r="AT361" s="35">
        <v>9.2071974101846601E-2</v>
      </c>
      <c r="AU361" s="14">
        <v>4</v>
      </c>
      <c r="AV361" s="4" t="b">
        <f t="shared" si="77"/>
        <v>1</v>
      </c>
      <c r="AW361" s="4" t="b">
        <f t="shared" si="78"/>
        <v>1</v>
      </c>
      <c r="AX361" s="4" t="b">
        <f t="shared" si="79"/>
        <v>1</v>
      </c>
      <c r="AY361" s="4" t="b">
        <f t="shared" si="80"/>
        <v>1</v>
      </c>
      <c r="AZ361" s="4" t="b">
        <f t="shared" si="81"/>
        <v>1</v>
      </c>
      <c r="BA361" s="4" t="b">
        <f t="shared" si="82"/>
        <v>1</v>
      </c>
      <c r="BB361" s="14" t="b">
        <f t="shared" si="83"/>
        <v>1</v>
      </c>
      <c r="BC361" s="1"/>
      <c r="BD361" s="1"/>
      <c r="BE361" s="1"/>
      <c r="BF361" s="1"/>
      <c r="BG361" s="1"/>
      <c r="BH361" s="1"/>
      <c r="BI361" s="1"/>
      <c r="BJ361" s="1"/>
      <c r="BK361" s="1"/>
      <c r="BL361" s="1"/>
    </row>
    <row r="362" spans="1:64" x14ac:dyDescent="0.2">
      <c r="A362" s="1"/>
      <c r="B362" s="11" t="s">
        <v>517</v>
      </c>
      <c r="C362" s="4">
        <v>4</v>
      </c>
      <c r="D362" s="4">
        <v>2</v>
      </c>
      <c r="E362" s="4">
        <v>4</v>
      </c>
      <c r="F362" s="4">
        <v>4</v>
      </c>
      <c r="G362" s="4">
        <v>2</v>
      </c>
      <c r="H362" s="4">
        <v>4</v>
      </c>
      <c r="I362" s="4">
        <v>1</v>
      </c>
      <c r="J362" s="4">
        <v>4</v>
      </c>
      <c r="K362" s="4">
        <v>4</v>
      </c>
      <c r="L362" s="4">
        <v>4</v>
      </c>
      <c r="M362" s="4">
        <v>3</v>
      </c>
      <c r="N362" s="14">
        <v>3</v>
      </c>
      <c r="O362" s="25" t="b">
        <f t="shared" si="70"/>
        <v>1</v>
      </c>
      <c r="P362" s="11">
        <f>IF($O362 = TRUE, IF(ISBLANK(C362), "", INDEX('Individual UI'!$E$6:$H$6,1,C362)), "")</f>
        <v>4</v>
      </c>
      <c r="Q362" s="4">
        <f>IF($O362 = TRUE, IF(ISBLANK(D362), "", INDEX('Individual UI'!$E$6:$H$6,1,D362)), "")</f>
        <v>-2</v>
      </c>
      <c r="R362" s="4">
        <f>IF($O362 = TRUE, IF(ISBLANK(E362), "", INDEX('Individual UI'!$E$6:$H$6,1,E362)), "")</f>
        <v>4</v>
      </c>
      <c r="S362" s="4">
        <f>IF($O362 = TRUE, IF(ISBLANK(F362), "", INDEX('Individual UI'!$E$6:$H$6,1,F362)), "")</f>
        <v>4</v>
      </c>
      <c r="T362" s="4">
        <f>IF($O362 = TRUE, IF(ISBLANK(G362), "", INDEX('Individual UI'!$E$6:$H$6,1,G362)), "")</f>
        <v>-2</v>
      </c>
      <c r="U362" s="4">
        <f>IF($O362 = TRUE, IF(ISBLANK(H362), "", INDEX('Individual UI'!$E$6:$H$6,1,H362)), "")</f>
        <v>4</v>
      </c>
      <c r="V362" s="4">
        <f>IF($O362 = TRUE, IF(ISBLANK(I362), "", INDEX('Individual UI'!$E$6:$H$6,1,I362)), "")</f>
        <v>-4</v>
      </c>
      <c r="W362" s="4">
        <f>IF($O362 = TRUE, IF(ISBLANK(J362), "", INDEX('Individual UI'!$E$6:$H$6,1,J362)), "")</f>
        <v>4</v>
      </c>
      <c r="X362" s="4">
        <f>IF($O362 = TRUE, IF(ISBLANK(K362), "", INDEX('Individual UI'!$E$6:$H$6,1,K362)), "")</f>
        <v>4</v>
      </c>
      <c r="Y362" s="4">
        <f>IF($O362 = TRUE, IF(ISBLANK(L362), "", INDEX('Individual UI'!$E$6:$H$6,1,L362)), "")</f>
        <v>4</v>
      </c>
      <c r="Z362" s="4">
        <f>IF($O362 = TRUE, IF(ISBLANK(M362), "", INDEX('Individual UI'!$E$6:$H$6,1,M362)), "")</f>
        <v>2</v>
      </c>
      <c r="AA362" s="14">
        <f>IF($O362 = TRUE, IF(ISBLANK(N362), "", INDEX('Individual UI'!$E$6:$H$6,1,N362)), "")</f>
        <v>2</v>
      </c>
      <c r="AB362" s="11">
        <f>IF($O362 = TRUE, EXP(MMULT($P362:$AA362, Documentation!D$39:D$50) + Documentation!D$51), "")</f>
        <v>4.8750353767285732E-6</v>
      </c>
      <c r="AC362" s="4">
        <f>IF($O362 = TRUE, EXP(MMULT($P362:$AA362, Documentation!E$39:E$50) + Documentation!E$51), "")</f>
        <v>8.0729702493873567E-2</v>
      </c>
      <c r="AD362" s="4">
        <f>IF($O362 = TRUE, EXP(MMULT($P362:$AA362, Documentation!F$39:F$50) + Documentation!F$51), "")</f>
        <v>28.356431299498421</v>
      </c>
      <c r="AE362" s="4">
        <f>IF($O362 = TRUE, EXP(MMULT($P362:$AA362, Documentation!G$39:G$50) + Documentation!G$51), "")</f>
        <v>1.2505726039111162E-2</v>
      </c>
      <c r="AF362" s="14">
        <f>IF($O362 = TRUE, EXP(MMULT($P362:$AA362, Documentation!H$39:H$50) + Documentation!H$51), "")</f>
        <v>0.29137450150751859</v>
      </c>
      <c r="AG362" s="30">
        <f t="shared" si="71"/>
        <v>1.6961927408594509E-7</v>
      </c>
      <c r="AH362" s="28">
        <f t="shared" si="72"/>
        <v>2.8088644442564314E-3</v>
      </c>
      <c r="AI362" s="28">
        <f t="shared" si="73"/>
        <v>0.98661792602550169</v>
      </c>
      <c r="AJ362" s="28">
        <f t="shared" si="74"/>
        <v>4.3511728813241783E-4</v>
      </c>
      <c r="AK362" s="33">
        <f t="shared" si="75"/>
        <v>1.0137922622835383E-2</v>
      </c>
      <c r="AL362" s="11">
        <f t="shared" si="76"/>
        <v>3</v>
      </c>
      <c r="AM362" s="14" t="str">
        <f>IF($O362 = TRUE, INDEX(Documentation!$M$9:$M$13, $AL362, 1), "")</f>
        <v>Process Skeptics</v>
      </c>
      <c r="AN362" s="1"/>
      <c r="AO362" s="1"/>
      <c r="AP362" s="38">
        <v>1.69619274085947E-7</v>
      </c>
      <c r="AQ362" s="35">
        <v>2.8088644442564202E-3</v>
      </c>
      <c r="AR362" s="35">
        <v>0.98661792602550102</v>
      </c>
      <c r="AS362" s="35">
        <v>4.35117288132422E-4</v>
      </c>
      <c r="AT362" s="35">
        <v>1.0137922622835501E-2</v>
      </c>
      <c r="AU362" s="14">
        <v>3</v>
      </c>
      <c r="AV362" s="4" t="b">
        <f t="shared" si="77"/>
        <v>1</v>
      </c>
      <c r="AW362" s="4" t="b">
        <f t="shared" si="78"/>
        <v>1</v>
      </c>
      <c r="AX362" s="4" t="b">
        <f t="shared" si="79"/>
        <v>1</v>
      </c>
      <c r="AY362" s="4" t="b">
        <f t="shared" si="80"/>
        <v>1</v>
      </c>
      <c r="AZ362" s="4" t="b">
        <f t="shared" si="81"/>
        <v>1</v>
      </c>
      <c r="BA362" s="4" t="b">
        <f t="shared" si="82"/>
        <v>1</v>
      </c>
      <c r="BB362" s="14" t="b">
        <f t="shared" si="83"/>
        <v>1</v>
      </c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x14ac:dyDescent="0.2">
      <c r="A363" s="1"/>
      <c r="B363" s="11" t="s">
        <v>518</v>
      </c>
      <c r="C363" s="4">
        <v>2</v>
      </c>
      <c r="D363" s="4">
        <v>1</v>
      </c>
      <c r="E363" s="4">
        <v>1</v>
      </c>
      <c r="F363" s="4">
        <v>2</v>
      </c>
      <c r="G363" s="4">
        <v>2</v>
      </c>
      <c r="H363" s="4">
        <v>1</v>
      </c>
      <c r="I363" s="4">
        <v>3</v>
      </c>
      <c r="J363" s="4">
        <v>2</v>
      </c>
      <c r="K363" s="4">
        <v>1</v>
      </c>
      <c r="L363" s="4">
        <v>2</v>
      </c>
      <c r="M363" s="4">
        <v>1</v>
      </c>
      <c r="N363" s="14">
        <v>3</v>
      </c>
      <c r="O363" s="25" t="b">
        <f t="shared" si="70"/>
        <v>1</v>
      </c>
      <c r="P363" s="11">
        <f>IF($O363 = TRUE, IF(ISBLANK(C363), "", INDEX('Individual UI'!$E$6:$H$6,1,C363)), "")</f>
        <v>-2</v>
      </c>
      <c r="Q363" s="4">
        <f>IF($O363 = TRUE, IF(ISBLANK(D363), "", INDEX('Individual UI'!$E$6:$H$6,1,D363)), "")</f>
        <v>-4</v>
      </c>
      <c r="R363" s="4">
        <f>IF($O363 = TRUE, IF(ISBLANK(E363), "", INDEX('Individual UI'!$E$6:$H$6,1,E363)), "")</f>
        <v>-4</v>
      </c>
      <c r="S363" s="4">
        <f>IF($O363 = TRUE, IF(ISBLANK(F363), "", INDEX('Individual UI'!$E$6:$H$6,1,F363)), "")</f>
        <v>-2</v>
      </c>
      <c r="T363" s="4">
        <f>IF($O363 = TRUE, IF(ISBLANK(G363), "", INDEX('Individual UI'!$E$6:$H$6,1,G363)), "")</f>
        <v>-2</v>
      </c>
      <c r="U363" s="4">
        <f>IF($O363 = TRUE, IF(ISBLANK(H363), "", INDEX('Individual UI'!$E$6:$H$6,1,H363)), "")</f>
        <v>-4</v>
      </c>
      <c r="V363" s="4">
        <f>IF($O363 = TRUE, IF(ISBLANK(I363), "", INDEX('Individual UI'!$E$6:$H$6,1,I363)), "")</f>
        <v>2</v>
      </c>
      <c r="W363" s="4">
        <f>IF($O363 = TRUE, IF(ISBLANK(J363), "", INDEX('Individual UI'!$E$6:$H$6,1,J363)), "")</f>
        <v>-2</v>
      </c>
      <c r="X363" s="4">
        <f>IF($O363 = TRUE, IF(ISBLANK(K363), "", INDEX('Individual UI'!$E$6:$H$6,1,K363)), "")</f>
        <v>-4</v>
      </c>
      <c r="Y363" s="4">
        <f>IF($O363 = TRUE, IF(ISBLANK(L363), "", INDEX('Individual UI'!$E$6:$H$6,1,L363)), "")</f>
        <v>-2</v>
      </c>
      <c r="Z363" s="4">
        <f>IF($O363 = TRUE, IF(ISBLANK(M363), "", INDEX('Individual UI'!$E$6:$H$6,1,M363)), "")</f>
        <v>-4</v>
      </c>
      <c r="AA363" s="14">
        <f>IF($O363 = TRUE, IF(ISBLANK(N363), "", INDEX('Individual UI'!$E$6:$H$6,1,N363)), "")</f>
        <v>2</v>
      </c>
      <c r="AB363" s="11">
        <f>IF($O363 = TRUE, EXP(MMULT($P363:$AA363, Documentation!D$39:D$50) + Documentation!D$51), "")</f>
        <v>67.323565233172388</v>
      </c>
      <c r="AC363" s="4">
        <f>IF($O363 = TRUE, EXP(MMULT($P363:$AA363, Documentation!E$39:E$50) + Documentation!E$51), "")</f>
        <v>1.2597928771243517E-4</v>
      </c>
      <c r="AD363" s="4">
        <f>IF($O363 = TRUE, EXP(MMULT($P363:$AA363, Documentation!F$39:F$50) + Documentation!F$51), "")</f>
        <v>9.5942297294516842E-5</v>
      </c>
      <c r="AE363" s="4">
        <f>IF($O363 = TRUE, EXP(MMULT($P363:$AA363, Documentation!G$39:G$50) + Documentation!G$51), "")</f>
        <v>4.8231130770973957E-3</v>
      </c>
      <c r="AF363" s="14">
        <f>IF($O363 = TRUE, EXP(MMULT($P363:$AA363, Documentation!H$39:H$50) + Documentation!H$51), "")</f>
        <v>7.5168096078613914E-6</v>
      </c>
      <c r="AG363" s="30">
        <f t="shared" si="71"/>
        <v>0.9999249568513664</v>
      </c>
      <c r="AH363" s="28">
        <f t="shared" si="72"/>
        <v>1.8711105597829124E-6</v>
      </c>
      <c r="AI363" s="28">
        <f t="shared" si="73"/>
        <v>1.4249853992457689E-6</v>
      </c>
      <c r="AJ363" s="28">
        <f t="shared" si="74"/>
        <v>7.1635409069654507E-5</v>
      </c>
      <c r="AK363" s="33">
        <f t="shared" si="75"/>
        <v>1.1164360498093844E-7</v>
      </c>
      <c r="AL363" s="11">
        <f t="shared" si="76"/>
        <v>1</v>
      </c>
      <c r="AM363" s="14" t="str">
        <f>IF($O363 = TRUE, INDEX(Documentation!$M$9:$M$13, $AL363, 1), "")</f>
        <v>Decisive Pursuers</v>
      </c>
      <c r="AN363" s="1"/>
      <c r="AO363" s="1"/>
      <c r="AP363" s="38">
        <v>0.99992495685136695</v>
      </c>
      <c r="AQ363" s="35">
        <v>1.87111055978296E-6</v>
      </c>
      <c r="AR363" s="35">
        <v>1.42498539924581E-6</v>
      </c>
      <c r="AS363" s="35">
        <v>7.1635409069654697E-5</v>
      </c>
      <c r="AT363" s="35">
        <v>1.1164360498094E-7</v>
      </c>
      <c r="AU363" s="14">
        <v>1</v>
      </c>
      <c r="AV363" s="4" t="b">
        <f t="shared" si="77"/>
        <v>1</v>
      </c>
      <c r="AW363" s="4" t="b">
        <f t="shared" si="78"/>
        <v>1</v>
      </c>
      <c r="AX363" s="4" t="b">
        <f t="shared" si="79"/>
        <v>1</v>
      </c>
      <c r="AY363" s="4" t="b">
        <f t="shared" si="80"/>
        <v>1</v>
      </c>
      <c r="AZ363" s="4" t="b">
        <f t="shared" si="81"/>
        <v>1</v>
      </c>
      <c r="BA363" s="4" t="b">
        <f t="shared" si="82"/>
        <v>1</v>
      </c>
      <c r="BB363" s="14" t="b">
        <f t="shared" si="83"/>
        <v>1</v>
      </c>
      <c r="BC363" s="1"/>
      <c r="BD363" s="1"/>
      <c r="BE363" s="1"/>
      <c r="BF363" s="1"/>
      <c r="BG363" s="1"/>
      <c r="BH363" s="1"/>
      <c r="BI363" s="1"/>
      <c r="BJ363" s="1"/>
      <c r="BK363" s="1"/>
      <c r="BL363" s="1"/>
    </row>
    <row r="364" spans="1:64" x14ac:dyDescent="0.2">
      <c r="A364" s="1"/>
      <c r="B364" s="11" t="s">
        <v>519</v>
      </c>
      <c r="C364" s="4">
        <v>1</v>
      </c>
      <c r="D364" s="4">
        <v>3</v>
      </c>
      <c r="E364" s="4">
        <v>2</v>
      </c>
      <c r="F364" s="4">
        <v>3</v>
      </c>
      <c r="G364" s="4">
        <v>3</v>
      </c>
      <c r="H364" s="4">
        <v>4</v>
      </c>
      <c r="I364" s="4">
        <v>1</v>
      </c>
      <c r="J364" s="4">
        <v>4</v>
      </c>
      <c r="K364" s="4">
        <v>2</v>
      </c>
      <c r="L364" s="4">
        <v>3</v>
      </c>
      <c r="M364" s="4">
        <v>3</v>
      </c>
      <c r="N364" s="14">
        <v>4</v>
      </c>
      <c r="O364" s="25" t="b">
        <f t="shared" si="70"/>
        <v>1</v>
      </c>
      <c r="P364" s="11">
        <f>IF($O364 = TRUE, IF(ISBLANK(C364), "", INDEX('Individual UI'!$E$6:$H$6,1,C364)), "")</f>
        <v>-4</v>
      </c>
      <c r="Q364" s="4">
        <f>IF($O364 = TRUE, IF(ISBLANK(D364), "", INDEX('Individual UI'!$E$6:$H$6,1,D364)), "")</f>
        <v>2</v>
      </c>
      <c r="R364" s="4">
        <f>IF($O364 = TRUE, IF(ISBLANK(E364), "", INDEX('Individual UI'!$E$6:$H$6,1,E364)), "")</f>
        <v>-2</v>
      </c>
      <c r="S364" s="4">
        <f>IF($O364 = TRUE, IF(ISBLANK(F364), "", INDEX('Individual UI'!$E$6:$H$6,1,F364)), "")</f>
        <v>2</v>
      </c>
      <c r="T364" s="4">
        <f>IF($O364 = TRUE, IF(ISBLANK(G364), "", INDEX('Individual UI'!$E$6:$H$6,1,G364)), "")</f>
        <v>2</v>
      </c>
      <c r="U364" s="4">
        <f>IF($O364 = TRUE, IF(ISBLANK(H364), "", INDEX('Individual UI'!$E$6:$H$6,1,H364)), "")</f>
        <v>4</v>
      </c>
      <c r="V364" s="4">
        <f>IF($O364 = TRUE, IF(ISBLANK(I364), "", INDEX('Individual UI'!$E$6:$H$6,1,I364)), "")</f>
        <v>-4</v>
      </c>
      <c r="W364" s="4">
        <f>IF($O364 = TRUE, IF(ISBLANK(J364), "", INDEX('Individual UI'!$E$6:$H$6,1,J364)), "")</f>
        <v>4</v>
      </c>
      <c r="X364" s="4">
        <f>IF($O364 = TRUE, IF(ISBLANK(K364), "", INDEX('Individual UI'!$E$6:$H$6,1,K364)), "")</f>
        <v>-2</v>
      </c>
      <c r="Y364" s="4">
        <f>IF($O364 = TRUE, IF(ISBLANK(L364), "", INDEX('Individual UI'!$E$6:$H$6,1,L364)), "")</f>
        <v>2</v>
      </c>
      <c r="Z364" s="4">
        <f>IF($O364 = TRUE, IF(ISBLANK(M364), "", INDEX('Individual UI'!$E$6:$H$6,1,M364)), "")</f>
        <v>2</v>
      </c>
      <c r="AA364" s="14">
        <f>IF($O364 = TRUE, IF(ISBLANK(N364), "", INDEX('Individual UI'!$E$6:$H$6,1,N364)), "")</f>
        <v>4</v>
      </c>
      <c r="AB364" s="11">
        <f>IF($O364 = TRUE, EXP(MMULT($P364:$AA364, Documentation!D$39:D$50) + Documentation!D$51), "")</f>
        <v>6.0621861913082652E-4</v>
      </c>
      <c r="AC364" s="4">
        <f>IF($O364 = TRUE, EXP(MMULT($P364:$AA364, Documentation!E$39:E$50) + Documentation!E$51), "")</f>
        <v>5.9507277480890753E-3</v>
      </c>
      <c r="AD364" s="4">
        <f>IF($O364 = TRUE, EXP(MMULT($P364:$AA364, Documentation!F$39:F$50) + Documentation!F$51), "")</f>
        <v>1.2211375805592277</v>
      </c>
      <c r="AE364" s="4">
        <f>IF($O364 = TRUE, EXP(MMULT($P364:$AA364, Documentation!G$39:G$50) + Documentation!G$51), "")</f>
        <v>8.3499284985389541E-2</v>
      </c>
      <c r="AF364" s="14">
        <f>IF($O364 = TRUE, EXP(MMULT($P364:$AA364, Documentation!H$39:H$50) + Documentation!H$51), "")</f>
        <v>1.2076400888134267E-2</v>
      </c>
      <c r="AG364" s="30">
        <f t="shared" si="71"/>
        <v>4.5812156373421212E-4</v>
      </c>
      <c r="AH364" s="28">
        <f t="shared" si="72"/>
        <v>4.4969860959067787E-3</v>
      </c>
      <c r="AI364" s="28">
        <f t="shared" si="73"/>
        <v>0.92281800704586536</v>
      </c>
      <c r="AJ364" s="28">
        <f t="shared" si="74"/>
        <v>6.3100706248581967E-2</v>
      </c>
      <c r="AK364" s="33">
        <f t="shared" si="75"/>
        <v>9.1261790459117396E-3</v>
      </c>
      <c r="AL364" s="11">
        <f t="shared" si="76"/>
        <v>3</v>
      </c>
      <c r="AM364" s="14" t="str">
        <f>IF($O364 = TRUE, INDEX(Documentation!$M$9:$M$13, $AL364, 1), "")</f>
        <v>Process Skeptics</v>
      </c>
      <c r="AN364" s="1"/>
      <c r="AO364" s="1"/>
      <c r="AP364" s="38">
        <v>4.5812156373421803E-4</v>
      </c>
      <c r="AQ364" s="35">
        <v>4.4969860959067102E-3</v>
      </c>
      <c r="AR364" s="35">
        <v>0.92281800704586403</v>
      </c>
      <c r="AS364" s="35">
        <v>6.3100706248582897E-2</v>
      </c>
      <c r="AT364" s="35">
        <v>9.1261790459117101E-3</v>
      </c>
      <c r="AU364" s="14">
        <v>3</v>
      </c>
      <c r="AV364" s="4" t="b">
        <f t="shared" si="77"/>
        <v>1</v>
      </c>
      <c r="AW364" s="4" t="b">
        <f t="shared" si="78"/>
        <v>1</v>
      </c>
      <c r="AX364" s="4" t="b">
        <f t="shared" si="79"/>
        <v>1</v>
      </c>
      <c r="AY364" s="4" t="b">
        <f t="shared" si="80"/>
        <v>1</v>
      </c>
      <c r="AZ364" s="4" t="b">
        <f t="shared" si="81"/>
        <v>1</v>
      </c>
      <c r="BA364" s="4" t="b">
        <f t="shared" si="82"/>
        <v>1</v>
      </c>
      <c r="BB364" s="14" t="b">
        <f t="shared" si="83"/>
        <v>1</v>
      </c>
      <c r="BC364" s="1"/>
      <c r="BD364" s="1"/>
      <c r="BE364" s="1"/>
      <c r="BF364" s="1"/>
      <c r="BG364" s="1"/>
      <c r="BH364" s="1"/>
      <c r="BI364" s="1"/>
      <c r="BJ364" s="1"/>
      <c r="BK364" s="1"/>
      <c r="BL364" s="1"/>
    </row>
    <row r="365" spans="1:64" x14ac:dyDescent="0.2">
      <c r="A365" s="1"/>
      <c r="B365" s="11" t="s">
        <v>520</v>
      </c>
      <c r="C365" s="4">
        <v>3</v>
      </c>
      <c r="D365" s="4">
        <v>3</v>
      </c>
      <c r="E365" s="4">
        <v>4</v>
      </c>
      <c r="F365" s="4">
        <v>2</v>
      </c>
      <c r="G365" s="4">
        <v>3</v>
      </c>
      <c r="H365" s="4">
        <v>4</v>
      </c>
      <c r="I365" s="4">
        <v>1</v>
      </c>
      <c r="J365" s="4">
        <v>3</v>
      </c>
      <c r="K365" s="4">
        <v>1</v>
      </c>
      <c r="L365" s="4">
        <v>1</v>
      </c>
      <c r="M365" s="4">
        <v>3</v>
      </c>
      <c r="N365" s="14">
        <v>2</v>
      </c>
      <c r="O365" s="25" t="b">
        <f t="shared" si="70"/>
        <v>1</v>
      </c>
      <c r="P365" s="11">
        <f>IF($O365 = TRUE, IF(ISBLANK(C365), "", INDEX('Individual UI'!$E$6:$H$6,1,C365)), "")</f>
        <v>2</v>
      </c>
      <c r="Q365" s="4">
        <f>IF($O365 = TRUE, IF(ISBLANK(D365), "", INDEX('Individual UI'!$E$6:$H$6,1,D365)), "")</f>
        <v>2</v>
      </c>
      <c r="R365" s="4">
        <f>IF($O365 = TRUE, IF(ISBLANK(E365), "", INDEX('Individual UI'!$E$6:$H$6,1,E365)), "")</f>
        <v>4</v>
      </c>
      <c r="S365" s="4">
        <f>IF($O365 = TRUE, IF(ISBLANK(F365), "", INDEX('Individual UI'!$E$6:$H$6,1,F365)), "")</f>
        <v>-2</v>
      </c>
      <c r="T365" s="4">
        <f>IF($O365 = TRUE, IF(ISBLANK(G365), "", INDEX('Individual UI'!$E$6:$H$6,1,G365)), "")</f>
        <v>2</v>
      </c>
      <c r="U365" s="4">
        <f>IF($O365 = TRUE, IF(ISBLANK(H365), "", INDEX('Individual UI'!$E$6:$H$6,1,H365)), "")</f>
        <v>4</v>
      </c>
      <c r="V365" s="4">
        <f>IF($O365 = TRUE, IF(ISBLANK(I365), "", INDEX('Individual UI'!$E$6:$H$6,1,I365)), "")</f>
        <v>-4</v>
      </c>
      <c r="W365" s="4">
        <f>IF($O365 = TRUE, IF(ISBLANK(J365), "", INDEX('Individual UI'!$E$6:$H$6,1,J365)), "")</f>
        <v>2</v>
      </c>
      <c r="X365" s="4">
        <f>IF($O365 = TRUE, IF(ISBLANK(K365), "", INDEX('Individual UI'!$E$6:$H$6,1,K365)), "")</f>
        <v>-4</v>
      </c>
      <c r="Y365" s="4">
        <f>IF($O365 = TRUE, IF(ISBLANK(L365), "", INDEX('Individual UI'!$E$6:$H$6,1,L365)), "")</f>
        <v>-4</v>
      </c>
      <c r="Z365" s="4">
        <f>IF($O365 = TRUE, IF(ISBLANK(M365), "", INDEX('Individual UI'!$E$6:$H$6,1,M365)), "")</f>
        <v>2</v>
      </c>
      <c r="AA365" s="14">
        <f>IF($O365 = TRUE, IF(ISBLANK(N365), "", INDEX('Individual UI'!$E$6:$H$6,1,N365)), "")</f>
        <v>-2</v>
      </c>
      <c r="AB365" s="11">
        <f>IF($O365 = TRUE, EXP(MMULT($P365:$AA365, Documentation!D$39:D$50) + Documentation!D$51), "")</f>
        <v>6.6525458227654582E-5</v>
      </c>
      <c r="AC365" s="4">
        <f>IF($O365 = TRUE, EXP(MMULT($P365:$AA365, Documentation!E$39:E$50) + Documentation!E$51), "")</f>
        <v>9.8719686472991501E-3</v>
      </c>
      <c r="AD365" s="4">
        <f>IF($O365 = TRUE, EXP(MMULT($P365:$AA365, Documentation!F$39:F$50) + Documentation!F$51), "")</f>
        <v>8.741153821529668E-2</v>
      </c>
      <c r="AE365" s="4">
        <f>IF($O365 = TRUE, EXP(MMULT($P365:$AA365, Documentation!G$39:G$50) + Documentation!G$51), "")</f>
        <v>4.0226663543113306</v>
      </c>
      <c r="AF365" s="14">
        <f>IF($O365 = TRUE, EXP(MMULT($P365:$AA365, Documentation!H$39:H$50) + Documentation!H$51), "")</f>
        <v>18.228303810703313</v>
      </c>
      <c r="AG365" s="30">
        <f t="shared" si="71"/>
        <v>2.9767542992151256E-6</v>
      </c>
      <c r="AH365" s="28">
        <f t="shared" si="72"/>
        <v>4.4173202102573055E-4</v>
      </c>
      <c r="AI365" s="28">
        <f t="shared" si="73"/>
        <v>3.9113247637161796E-3</v>
      </c>
      <c r="AJ365" s="28">
        <f t="shared" si="74"/>
        <v>0.17999860028813006</v>
      </c>
      <c r="AK365" s="33">
        <f t="shared" si="75"/>
        <v>0.81564536617282879</v>
      </c>
      <c r="AL365" s="11">
        <f t="shared" si="76"/>
        <v>5</v>
      </c>
      <c r="AM365" s="14" t="str">
        <f>IF($O365 = TRUE, INDEX(Documentation!$M$9:$M$13, $AL365, 1), "")</f>
        <v>Reluctant Claimants</v>
      </c>
      <c r="AN365" s="1"/>
      <c r="AO365" s="1"/>
      <c r="AP365" s="38">
        <v>2.9767542992151298E-6</v>
      </c>
      <c r="AQ365" s="35">
        <v>4.4173202102572702E-4</v>
      </c>
      <c r="AR365" s="35">
        <v>3.9113247637162099E-3</v>
      </c>
      <c r="AS365" s="35">
        <v>0.17999860028813</v>
      </c>
      <c r="AT365" s="35">
        <v>0.81564536617282901</v>
      </c>
      <c r="AU365" s="14">
        <v>5</v>
      </c>
      <c r="AV365" s="4" t="b">
        <f t="shared" si="77"/>
        <v>1</v>
      </c>
      <c r="AW365" s="4" t="b">
        <f t="shared" si="78"/>
        <v>1</v>
      </c>
      <c r="AX365" s="4" t="b">
        <f t="shared" si="79"/>
        <v>1</v>
      </c>
      <c r="AY365" s="4" t="b">
        <f t="shared" si="80"/>
        <v>1</v>
      </c>
      <c r="AZ365" s="4" t="b">
        <f t="shared" si="81"/>
        <v>1</v>
      </c>
      <c r="BA365" s="4" t="b">
        <f t="shared" si="82"/>
        <v>1</v>
      </c>
      <c r="BB365" s="14" t="b">
        <f t="shared" si="83"/>
        <v>1</v>
      </c>
      <c r="BC365" s="1"/>
      <c r="BD365" s="1"/>
      <c r="BE365" s="1"/>
      <c r="BF365" s="1"/>
      <c r="BG365" s="1"/>
      <c r="BH365" s="1"/>
      <c r="BI365" s="1"/>
      <c r="BJ365" s="1"/>
      <c r="BK365" s="1"/>
      <c r="BL365" s="1"/>
    </row>
    <row r="366" spans="1:64" x14ac:dyDescent="0.2">
      <c r="A366" s="1"/>
      <c r="B366" s="11" t="s">
        <v>521</v>
      </c>
      <c r="C366" s="4">
        <v>2</v>
      </c>
      <c r="D366" s="4">
        <v>1</v>
      </c>
      <c r="E366" s="4">
        <v>1</v>
      </c>
      <c r="F366" s="4">
        <v>1</v>
      </c>
      <c r="G366" s="4">
        <v>1</v>
      </c>
      <c r="H366" s="4">
        <v>1</v>
      </c>
      <c r="I366" s="4">
        <v>3</v>
      </c>
      <c r="J366" s="4">
        <v>3</v>
      </c>
      <c r="K366" s="4">
        <v>3</v>
      </c>
      <c r="L366" s="4">
        <v>3</v>
      </c>
      <c r="M366" s="4">
        <v>2</v>
      </c>
      <c r="N366" s="14">
        <v>4</v>
      </c>
      <c r="O366" s="25" t="b">
        <f t="shared" si="70"/>
        <v>1</v>
      </c>
      <c r="P366" s="11">
        <f>IF($O366 = TRUE, IF(ISBLANK(C366), "", INDEX('Individual UI'!$E$6:$H$6,1,C366)), "")</f>
        <v>-2</v>
      </c>
      <c r="Q366" s="4">
        <f>IF($O366 = TRUE, IF(ISBLANK(D366), "", INDEX('Individual UI'!$E$6:$H$6,1,D366)), "")</f>
        <v>-4</v>
      </c>
      <c r="R366" s="4">
        <f>IF($O366 = TRUE, IF(ISBLANK(E366), "", INDEX('Individual UI'!$E$6:$H$6,1,E366)), "")</f>
        <v>-4</v>
      </c>
      <c r="S366" s="4">
        <f>IF($O366 = TRUE, IF(ISBLANK(F366), "", INDEX('Individual UI'!$E$6:$H$6,1,F366)), "")</f>
        <v>-4</v>
      </c>
      <c r="T366" s="4">
        <f>IF($O366 = TRUE, IF(ISBLANK(G366), "", INDEX('Individual UI'!$E$6:$H$6,1,G366)), "")</f>
        <v>-4</v>
      </c>
      <c r="U366" s="4">
        <f>IF($O366 = TRUE, IF(ISBLANK(H366), "", INDEX('Individual UI'!$E$6:$H$6,1,H366)), "")</f>
        <v>-4</v>
      </c>
      <c r="V366" s="4">
        <f>IF($O366 = TRUE, IF(ISBLANK(I366), "", INDEX('Individual UI'!$E$6:$H$6,1,I366)), "")</f>
        <v>2</v>
      </c>
      <c r="W366" s="4">
        <f>IF($O366 = TRUE, IF(ISBLANK(J366), "", INDEX('Individual UI'!$E$6:$H$6,1,J366)), "")</f>
        <v>2</v>
      </c>
      <c r="X366" s="4">
        <f>IF($O366 = TRUE, IF(ISBLANK(K366), "", INDEX('Individual UI'!$E$6:$H$6,1,K366)), "")</f>
        <v>2</v>
      </c>
      <c r="Y366" s="4">
        <f>IF($O366 = TRUE, IF(ISBLANK(L366), "", INDEX('Individual UI'!$E$6:$H$6,1,L366)), "")</f>
        <v>2</v>
      </c>
      <c r="Z366" s="4">
        <f>IF($O366 = TRUE, IF(ISBLANK(M366), "", INDEX('Individual UI'!$E$6:$H$6,1,M366)), "")</f>
        <v>-2</v>
      </c>
      <c r="AA366" s="14">
        <f>IF($O366 = TRUE, IF(ISBLANK(N366), "", INDEX('Individual UI'!$E$6:$H$6,1,N366)), "")</f>
        <v>4</v>
      </c>
      <c r="AB366" s="11">
        <f>IF($O366 = TRUE, EXP(MMULT($P366:$AA366, Documentation!D$39:D$50) + Documentation!D$51), "")</f>
        <v>30.732894338534003</v>
      </c>
      <c r="AC366" s="4">
        <f>IF($O366 = TRUE, EXP(MMULT($P366:$AA366, Documentation!E$39:E$50) + Documentation!E$51), "")</f>
        <v>3.8165108769234461E-3</v>
      </c>
      <c r="AD366" s="4">
        <f>IF($O366 = TRUE, EXP(MMULT($P366:$AA366, Documentation!F$39:F$50) + Documentation!F$51), "")</f>
        <v>3.5278420728008185E-3</v>
      </c>
      <c r="AE366" s="4">
        <f>IF($O366 = TRUE, EXP(MMULT($P366:$AA366, Documentation!G$39:G$50) + Documentation!G$51), "")</f>
        <v>9.7461150705334965E-6</v>
      </c>
      <c r="AF366" s="14">
        <f>IF($O366 = TRUE, EXP(MMULT($P366:$AA366, Documentation!H$39:H$50) + Documentation!H$51), "")</f>
        <v>5.7575566236708306E-7</v>
      </c>
      <c r="AG366" s="30">
        <f t="shared" si="71"/>
        <v>0.9997607477149173</v>
      </c>
      <c r="AH366" s="28">
        <f t="shared" si="72"/>
        <v>1.2415354460093811E-4</v>
      </c>
      <c r="AI366" s="28">
        <f t="shared" si="73"/>
        <v>1.1476296341217736E-4</v>
      </c>
      <c r="AJ366" s="28">
        <f t="shared" si="74"/>
        <v>3.1704736894940247E-7</v>
      </c>
      <c r="AK366" s="33">
        <f t="shared" si="75"/>
        <v>1.8729700664329625E-8</v>
      </c>
      <c r="AL366" s="11">
        <f t="shared" si="76"/>
        <v>1</v>
      </c>
      <c r="AM366" s="14" t="str">
        <f>IF($O366 = TRUE, INDEX(Documentation!$M$9:$M$13, $AL366, 1), "")</f>
        <v>Decisive Pursuers</v>
      </c>
      <c r="AN366" s="1"/>
      <c r="AO366" s="1"/>
      <c r="AP366" s="38">
        <v>0.99976074771491696</v>
      </c>
      <c r="AQ366" s="35">
        <v>1.24153544600939E-4</v>
      </c>
      <c r="AR366" s="35">
        <v>1.1476296341217799E-4</v>
      </c>
      <c r="AS366" s="35">
        <v>3.1704736894939998E-7</v>
      </c>
      <c r="AT366" s="35">
        <v>1.8729700664329601E-8</v>
      </c>
      <c r="AU366" s="14">
        <v>1</v>
      </c>
      <c r="AV366" s="4" t="b">
        <f t="shared" si="77"/>
        <v>1</v>
      </c>
      <c r="AW366" s="4" t="b">
        <f t="shared" si="78"/>
        <v>1</v>
      </c>
      <c r="AX366" s="4" t="b">
        <f t="shared" si="79"/>
        <v>1</v>
      </c>
      <c r="AY366" s="4" t="b">
        <f t="shared" si="80"/>
        <v>1</v>
      </c>
      <c r="AZ366" s="4" t="b">
        <f t="shared" si="81"/>
        <v>1</v>
      </c>
      <c r="BA366" s="4" t="b">
        <f t="shared" si="82"/>
        <v>1</v>
      </c>
      <c r="BB366" s="14" t="b">
        <f t="shared" si="83"/>
        <v>1</v>
      </c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x14ac:dyDescent="0.2">
      <c r="A367" s="1"/>
      <c r="B367" s="11" t="s">
        <v>522</v>
      </c>
      <c r="C367" s="4">
        <v>2</v>
      </c>
      <c r="D367" s="4">
        <v>2</v>
      </c>
      <c r="E367" s="4">
        <v>1</v>
      </c>
      <c r="F367" s="4">
        <v>1</v>
      </c>
      <c r="G367" s="4">
        <v>3</v>
      </c>
      <c r="H367" s="4">
        <v>1</v>
      </c>
      <c r="I367" s="4">
        <v>4</v>
      </c>
      <c r="J367" s="4">
        <v>3</v>
      </c>
      <c r="K367" s="4">
        <v>2</v>
      </c>
      <c r="L367" s="4">
        <v>2</v>
      </c>
      <c r="M367" s="4">
        <v>1</v>
      </c>
      <c r="N367" s="14">
        <v>1</v>
      </c>
      <c r="O367" s="25" t="b">
        <f t="shared" si="70"/>
        <v>1</v>
      </c>
      <c r="P367" s="11">
        <f>IF($O367 = TRUE, IF(ISBLANK(C367), "", INDEX('Individual UI'!$E$6:$H$6,1,C367)), "")</f>
        <v>-2</v>
      </c>
      <c r="Q367" s="4">
        <f>IF($O367 = TRUE, IF(ISBLANK(D367), "", INDEX('Individual UI'!$E$6:$H$6,1,D367)), "")</f>
        <v>-2</v>
      </c>
      <c r="R367" s="4">
        <f>IF($O367 = TRUE, IF(ISBLANK(E367), "", INDEX('Individual UI'!$E$6:$H$6,1,E367)), "")</f>
        <v>-4</v>
      </c>
      <c r="S367" s="4">
        <f>IF($O367 = TRUE, IF(ISBLANK(F367), "", INDEX('Individual UI'!$E$6:$H$6,1,F367)), "")</f>
        <v>-4</v>
      </c>
      <c r="T367" s="4">
        <f>IF($O367 = TRUE, IF(ISBLANK(G367), "", INDEX('Individual UI'!$E$6:$H$6,1,G367)), "")</f>
        <v>2</v>
      </c>
      <c r="U367" s="4">
        <f>IF($O367 = TRUE, IF(ISBLANK(H367), "", INDEX('Individual UI'!$E$6:$H$6,1,H367)), "")</f>
        <v>-4</v>
      </c>
      <c r="V367" s="4">
        <f>IF($O367 = TRUE, IF(ISBLANK(I367), "", INDEX('Individual UI'!$E$6:$H$6,1,I367)), "")</f>
        <v>4</v>
      </c>
      <c r="W367" s="4">
        <f>IF($O367 = TRUE, IF(ISBLANK(J367), "", INDEX('Individual UI'!$E$6:$H$6,1,J367)), "")</f>
        <v>2</v>
      </c>
      <c r="X367" s="4">
        <f>IF($O367 = TRUE, IF(ISBLANK(K367), "", INDEX('Individual UI'!$E$6:$H$6,1,K367)), "")</f>
        <v>-2</v>
      </c>
      <c r="Y367" s="4">
        <f>IF($O367 = TRUE, IF(ISBLANK(L367), "", INDEX('Individual UI'!$E$6:$H$6,1,L367)), "")</f>
        <v>-2</v>
      </c>
      <c r="Z367" s="4">
        <f>IF($O367 = TRUE, IF(ISBLANK(M367), "", INDEX('Individual UI'!$E$6:$H$6,1,M367)), "")</f>
        <v>-4</v>
      </c>
      <c r="AA367" s="14">
        <f>IF($O367 = TRUE, IF(ISBLANK(N367), "", INDEX('Individual UI'!$E$6:$H$6,1,N367)), "")</f>
        <v>-4</v>
      </c>
      <c r="AB367" s="11">
        <f>IF($O367 = TRUE, EXP(MMULT($P367:$AA367, Documentation!D$39:D$50) + Documentation!D$51), "")</f>
        <v>18.380337355496678</v>
      </c>
      <c r="AC367" s="4">
        <f>IF($O367 = TRUE, EXP(MMULT($P367:$AA367, Documentation!E$39:E$50) + Documentation!E$51), "")</f>
        <v>4.2734942543598286E-5</v>
      </c>
      <c r="AD367" s="4">
        <f>IF($O367 = TRUE, EXP(MMULT($P367:$AA367, Documentation!F$39:F$50) + Documentation!F$51), "")</f>
        <v>5.4561852602980731E-5</v>
      </c>
      <c r="AE367" s="4">
        <f>IF($O367 = TRUE, EXP(MMULT($P367:$AA367, Documentation!G$39:G$50) + Documentation!G$51), "")</f>
        <v>3.0703908957776722E-3</v>
      </c>
      <c r="AF367" s="14">
        <f>IF($O367 = TRUE, EXP(MMULT($P367:$AA367, Documentation!H$39:H$50) + Documentation!H$51), "")</f>
        <v>1.0298487458102963E-5</v>
      </c>
      <c r="AG367" s="30">
        <f t="shared" si="71"/>
        <v>0.99982712848335498</v>
      </c>
      <c r="AH367" s="28">
        <f t="shared" si="72"/>
        <v>2.3246338771083149E-6</v>
      </c>
      <c r="AI367" s="28">
        <f t="shared" si="73"/>
        <v>2.9679771027954651E-6</v>
      </c>
      <c r="AJ367" s="28">
        <f t="shared" si="74"/>
        <v>1.670187033715558E-4</v>
      </c>
      <c r="AK367" s="33">
        <f t="shared" si="75"/>
        <v>5.6020229356006232E-7</v>
      </c>
      <c r="AL367" s="11">
        <f t="shared" si="76"/>
        <v>1</v>
      </c>
      <c r="AM367" s="14" t="str">
        <f>IF($O367 = TRUE, INDEX(Documentation!$M$9:$M$13, $AL367, 1), "")</f>
        <v>Decisive Pursuers</v>
      </c>
      <c r="AN367" s="1"/>
      <c r="AO367" s="1"/>
      <c r="AP367" s="38">
        <v>0.99982712848335498</v>
      </c>
      <c r="AQ367" s="35">
        <v>2.3246338771083699E-6</v>
      </c>
      <c r="AR367" s="35">
        <v>2.9679771027955701E-6</v>
      </c>
      <c r="AS367" s="35">
        <v>1.6701870337155499E-4</v>
      </c>
      <c r="AT367" s="35">
        <v>5.6020229356006804E-7</v>
      </c>
      <c r="AU367" s="14">
        <v>1</v>
      </c>
      <c r="AV367" s="4" t="b">
        <f t="shared" si="77"/>
        <v>1</v>
      </c>
      <c r="AW367" s="4" t="b">
        <f t="shared" si="78"/>
        <v>1</v>
      </c>
      <c r="AX367" s="4" t="b">
        <f t="shared" si="79"/>
        <v>1</v>
      </c>
      <c r="AY367" s="4" t="b">
        <f t="shared" si="80"/>
        <v>1</v>
      </c>
      <c r="AZ367" s="4" t="b">
        <f t="shared" si="81"/>
        <v>1</v>
      </c>
      <c r="BA367" s="4" t="b">
        <f t="shared" si="82"/>
        <v>1</v>
      </c>
      <c r="BB367" s="14" t="b">
        <f t="shared" si="83"/>
        <v>1</v>
      </c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x14ac:dyDescent="0.2">
      <c r="A368" s="1"/>
      <c r="B368" s="11" t="s">
        <v>523</v>
      </c>
      <c r="C368" s="4">
        <v>1</v>
      </c>
      <c r="D368" s="4">
        <v>1</v>
      </c>
      <c r="E368" s="4">
        <v>1</v>
      </c>
      <c r="F368" s="4">
        <v>4</v>
      </c>
      <c r="G368" s="4">
        <v>1</v>
      </c>
      <c r="H368" s="4">
        <v>1</v>
      </c>
      <c r="I368" s="4">
        <v>1</v>
      </c>
      <c r="J368" s="4">
        <v>2</v>
      </c>
      <c r="K368" s="4">
        <v>2</v>
      </c>
      <c r="L368" s="4">
        <v>3</v>
      </c>
      <c r="M368" s="4">
        <v>2</v>
      </c>
      <c r="N368" s="14">
        <v>3</v>
      </c>
      <c r="O368" s="25" t="b">
        <f t="shared" si="70"/>
        <v>1</v>
      </c>
      <c r="P368" s="11">
        <f>IF($O368 = TRUE, IF(ISBLANK(C368), "", INDEX('Individual UI'!$E$6:$H$6,1,C368)), "")</f>
        <v>-4</v>
      </c>
      <c r="Q368" s="4">
        <f>IF($O368 = TRUE, IF(ISBLANK(D368), "", INDEX('Individual UI'!$E$6:$H$6,1,D368)), "")</f>
        <v>-4</v>
      </c>
      <c r="R368" s="4">
        <f>IF($O368 = TRUE, IF(ISBLANK(E368), "", INDEX('Individual UI'!$E$6:$H$6,1,E368)), "")</f>
        <v>-4</v>
      </c>
      <c r="S368" s="4">
        <f>IF($O368 = TRUE, IF(ISBLANK(F368), "", INDEX('Individual UI'!$E$6:$H$6,1,F368)), "")</f>
        <v>4</v>
      </c>
      <c r="T368" s="4">
        <f>IF($O368 = TRUE, IF(ISBLANK(G368), "", INDEX('Individual UI'!$E$6:$H$6,1,G368)), "")</f>
        <v>-4</v>
      </c>
      <c r="U368" s="4">
        <f>IF($O368 = TRUE, IF(ISBLANK(H368), "", INDEX('Individual UI'!$E$6:$H$6,1,H368)), "")</f>
        <v>-4</v>
      </c>
      <c r="V368" s="4">
        <f>IF($O368 = TRUE, IF(ISBLANK(I368), "", INDEX('Individual UI'!$E$6:$H$6,1,I368)), "")</f>
        <v>-4</v>
      </c>
      <c r="W368" s="4">
        <f>IF($O368 = TRUE, IF(ISBLANK(J368), "", INDEX('Individual UI'!$E$6:$H$6,1,J368)), "")</f>
        <v>-2</v>
      </c>
      <c r="X368" s="4">
        <f>IF($O368 = TRUE, IF(ISBLANK(K368), "", INDEX('Individual UI'!$E$6:$H$6,1,K368)), "")</f>
        <v>-2</v>
      </c>
      <c r="Y368" s="4">
        <f>IF($O368 = TRUE, IF(ISBLANK(L368), "", INDEX('Individual UI'!$E$6:$H$6,1,L368)), "")</f>
        <v>2</v>
      </c>
      <c r="Z368" s="4">
        <f>IF($O368 = TRUE, IF(ISBLANK(M368), "", INDEX('Individual UI'!$E$6:$H$6,1,M368)), "")</f>
        <v>-2</v>
      </c>
      <c r="AA368" s="14">
        <f>IF($O368 = TRUE, IF(ISBLANK(N368), "", INDEX('Individual UI'!$E$6:$H$6,1,N368)), "")</f>
        <v>2</v>
      </c>
      <c r="AB368" s="11">
        <f>IF($O368 = TRUE, EXP(MMULT($P368:$AA368, Documentation!D$39:D$50) + Documentation!D$51), "")</f>
        <v>1.8724543997532201</v>
      </c>
      <c r="AC368" s="4">
        <f>IF($O368 = TRUE, EXP(MMULT($P368:$AA368, Documentation!E$39:E$50) + Documentation!E$51), "")</f>
        <v>4.8669906987088934E-4</v>
      </c>
      <c r="AD368" s="4">
        <f>IF($O368 = TRUE, EXP(MMULT($P368:$AA368, Documentation!F$39:F$50) + Documentation!F$51), "")</f>
        <v>1.7805282647623709E-3</v>
      </c>
      <c r="AE368" s="4">
        <f>IF($O368 = TRUE, EXP(MMULT($P368:$AA368, Documentation!G$39:G$50) + Documentation!G$51), "")</f>
        <v>1.3123222269577827E-2</v>
      </c>
      <c r="AF368" s="14">
        <f>IF($O368 = TRUE, EXP(MMULT($P368:$AA368, Documentation!H$39:H$50) + Documentation!H$51), "")</f>
        <v>3.9794196933584381E-5</v>
      </c>
      <c r="AG368" s="30">
        <f t="shared" si="71"/>
        <v>0.99182670198953804</v>
      </c>
      <c r="AH368" s="28">
        <f t="shared" si="72"/>
        <v>2.578012759055922E-4</v>
      </c>
      <c r="AI368" s="28">
        <f t="shared" si="73"/>
        <v>9.4313403673337186E-4</v>
      </c>
      <c r="AJ368" s="28">
        <f t="shared" si="74"/>
        <v>6.9512839751005272E-3</v>
      </c>
      <c r="AK368" s="33">
        <f t="shared" si="75"/>
        <v>2.1078722722519164E-5</v>
      </c>
      <c r="AL368" s="11">
        <f t="shared" si="76"/>
        <v>1</v>
      </c>
      <c r="AM368" s="14" t="str">
        <f>IF($O368 = TRUE, INDEX(Documentation!$M$9:$M$13, $AL368, 1), "")</f>
        <v>Decisive Pursuers</v>
      </c>
      <c r="AN368" s="1"/>
      <c r="AO368" s="1"/>
      <c r="AP368" s="38">
        <v>0.99182670198953804</v>
      </c>
      <c r="AQ368" s="35">
        <v>2.5780127590558998E-4</v>
      </c>
      <c r="AR368" s="35">
        <v>9.4313403673336796E-4</v>
      </c>
      <c r="AS368" s="35">
        <v>6.9512839751005896E-3</v>
      </c>
      <c r="AT368" s="35">
        <v>2.1078722722519099E-5</v>
      </c>
      <c r="AU368" s="14">
        <v>1</v>
      </c>
      <c r="AV368" s="4" t="b">
        <f t="shared" si="77"/>
        <v>1</v>
      </c>
      <c r="AW368" s="4" t="b">
        <f t="shared" si="78"/>
        <v>1</v>
      </c>
      <c r="AX368" s="4" t="b">
        <f t="shared" si="79"/>
        <v>1</v>
      </c>
      <c r="AY368" s="4" t="b">
        <f t="shared" si="80"/>
        <v>1</v>
      </c>
      <c r="AZ368" s="4" t="b">
        <f t="shared" si="81"/>
        <v>1</v>
      </c>
      <c r="BA368" s="4" t="b">
        <f t="shared" si="82"/>
        <v>1</v>
      </c>
      <c r="BB368" s="14" t="b">
        <f t="shared" si="83"/>
        <v>1</v>
      </c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x14ac:dyDescent="0.2">
      <c r="A369" s="1"/>
      <c r="B369" s="11" t="s">
        <v>524</v>
      </c>
      <c r="C369" s="4">
        <v>2</v>
      </c>
      <c r="D369" s="4">
        <v>1</v>
      </c>
      <c r="E369" s="4">
        <v>1</v>
      </c>
      <c r="F369" s="4">
        <v>1</v>
      </c>
      <c r="G369" s="4">
        <v>1</v>
      </c>
      <c r="H369" s="4">
        <v>1</v>
      </c>
      <c r="I369" s="4">
        <v>4</v>
      </c>
      <c r="J369" s="4">
        <v>2</v>
      </c>
      <c r="K369" s="4">
        <v>4</v>
      </c>
      <c r="L369" s="4">
        <v>3</v>
      </c>
      <c r="M369" s="4">
        <v>1</v>
      </c>
      <c r="N369" s="14">
        <v>2</v>
      </c>
      <c r="O369" s="25" t="b">
        <f t="shared" si="70"/>
        <v>1</v>
      </c>
      <c r="P369" s="11">
        <f>IF($O369 = TRUE, IF(ISBLANK(C369), "", INDEX('Individual UI'!$E$6:$H$6,1,C369)), "")</f>
        <v>-2</v>
      </c>
      <c r="Q369" s="4">
        <f>IF($O369 = TRUE, IF(ISBLANK(D369), "", INDEX('Individual UI'!$E$6:$H$6,1,D369)), "")</f>
        <v>-4</v>
      </c>
      <c r="R369" s="4">
        <f>IF($O369 = TRUE, IF(ISBLANK(E369), "", INDEX('Individual UI'!$E$6:$H$6,1,E369)), "")</f>
        <v>-4</v>
      </c>
      <c r="S369" s="4">
        <f>IF($O369 = TRUE, IF(ISBLANK(F369), "", INDEX('Individual UI'!$E$6:$H$6,1,F369)), "")</f>
        <v>-4</v>
      </c>
      <c r="T369" s="4">
        <f>IF($O369 = TRUE, IF(ISBLANK(G369), "", INDEX('Individual UI'!$E$6:$H$6,1,G369)), "")</f>
        <v>-4</v>
      </c>
      <c r="U369" s="4">
        <f>IF($O369 = TRUE, IF(ISBLANK(H369), "", INDEX('Individual UI'!$E$6:$H$6,1,H369)), "")</f>
        <v>-4</v>
      </c>
      <c r="V369" s="4">
        <f>IF($O369 = TRUE, IF(ISBLANK(I369), "", INDEX('Individual UI'!$E$6:$H$6,1,I369)), "")</f>
        <v>4</v>
      </c>
      <c r="W369" s="4">
        <f>IF($O369 = TRUE, IF(ISBLANK(J369), "", INDEX('Individual UI'!$E$6:$H$6,1,J369)), "")</f>
        <v>-2</v>
      </c>
      <c r="X369" s="4">
        <f>IF($O369 = TRUE, IF(ISBLANK(K369), "", INDEX('Individual UI'!$E$6:$H$6,1,K369)), "")</f>
        <v>4</v>
      </c>
      <c r="Y369" s="4">
        <f>IF($O369 = TRUE, IF(ISBLANK(L369), "", INDEX('Individual UI'!$E$6:$H$6,1,L369)), "")</f>
        <v>2</v>
      </c>
      <c r="Z369" s="4">
        <f>IF($O369 = TRUE, IF(ISBLANK(M369), "", INDEX('Individual UI'!$E$6:$H$6,1,M369)), "")</f>
        <v>-4</v>
      </c>
      <c r="AA369" s="14">
        <f>IF($O369 = TRUE, IF(ISBLANK(N369), "", INDEX('Individual UI'!$E$6:$H$6,1,N369)), "")</f>
        <v>-2</v>
      </c>
      <c r="AB369" s="11">
        <f>IF($O369 = TRUE, EXP(MMULT($P369:$AA369, Documentation!D$39:D$50) + Documentation!D$51), "")</f>
        <v>46.97084392301452</v>
      </c>
      <c r="AC369" s="4">
        <f>IF($O369 = TRUE, EXP(MMULT($P369:$AA369, Documentation!E$39:E$50) + Documentation!E$51), "")</f>
        <v>3.2380176506483882E-3</v>
      </c>
      <c r="AD369" s="4">
        <f>IF($O369 = TRUE, EXP(MMULT($P369:$AA369, Documentation!F$39:F$50) + Documentation!F$51), "")</f>
        <v>5.7064502760780437E-5</v>
      </c>
      <c r="AE369" s="4">
        <f>IF($O369 = TRUE, EXP(MMULT($P369:$AA369, Documentation!G$39:G$50) + Documentation!G$51), "")</f>
        <v>2.2281132352247806E-5</v>
      </c>
      <c r="AF369" s="14">
        <f>IF($O369 = TRUE, EXP(MMULT($P369:$AA369, Documentation!H$39:H$50) + Documentation!H$51), "")</f>
        <v>1.0381383083626139E-6</v>
      </c>
      <c r="AG369" s="30">
        <f t="shared" si="71"/>
        <v>0.99992935687918927</v>
      </c>
      <c r="AH369" s="28">
        <f t="shared" si="72"/>
        <v>6.8931887029389144E-5</v>
      </c>
      <c r="AI369" s="28">
        <f t="shared" si="73"/>
        <v>1.2148061814631293E-6</v>
      </c>
      <c r="AJ369" s="28">
        <f t="shared" si="74"/>
        <v>4.7432740148419663E-7</v>
      </c>
      <c r="AK369" s="33">
        <f t="shared" si="75"/>
        <v>2.2100198428073219E-8</v>
      </c>
      <c r="AL369" s="11">
        <f t="shared" si="76"/>
        <v>1</v>
      </c>
      <c r="AM369" s="14" t="str">
        <f>IF($O369 = TRUE, INDEX(Documentation!$M$9:$M$13, $AL369, 1), "")</f>
        <v>Decisive Pursuers</v>
      </c>
      <c r="AN369" s="1"/>
      <c r="AO369" s="1"/>
      <c r="AP369" s="38">
        <v>0.99992935687918905</v>
      </c>
      <c r="AQ369" s="35">
        <v>6.8931887029391001E-5</v>
      </c>
      <c r="AR369" s="35">
        <v>1.2148061814631501E-6</v>
      </c>
      <c r="AS369" s="35">
        <v>4.7432740148419498E-7</v>
      </c>
      <c r="AT369" s="35">
        <v>2.2100198428073501E-8</v>
      </c>
      <c r="AU369" s="14">
        <v>1</v>
      </c>
      <c r="AV369" s="4" t="b">
        <f t="shared" si="77"/>
        <v>1</v>
      </c>
      <c r="AW369" s="4" t="b">
        <f t="shared" si="78"/>
        <v>1</v>
      </c>
      <c r="AX369" s="4" t="b">
        <f t="shared" si="79"/>
        <v>1</v>
      </c>
      <c r="AY369" s="4" t="b">
        <f t="shared" si="80"/>
        <v>1</v>
      </c>
      <c r="AZ369" s="4" t="b">
        <f t="shared" si="81"/>
        <v>1</v>
      </c>
      <c r="BA369" s="4" t="b">
        <f t="shared" si="82"/>
        <v>1</v>
      </c>
      <c r="BB369" s="14" t="b">
        <f t="shared" si="83"/>
        <v>1</v>
      </c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x14ac:dyDescent="0.2">
      <c r="A370" s="1"/>
      <c r="B370" s="11" t="s">
        <v>525</v>
      </c>
      <c r="C370" s="4">
        <v>1</v>
      </c>
      <c r="D370" s="4">
        <v>3</v>
      </c>
      <c r="E370" s="4">
        <v>4</v>
      </c>
      <c r="F370" s="4">
        <v>2</v>
      </c>
      <c r="G370" s="4">
        <v>3</v>
      </c>
      <c r="H370" s="4">
        <v>1</v>
      </c>
      <c r="I370" s="4">
        <v>1</v>
      </c>
      <c r="J370" s="4">
        <v>1</v>
      </c>
      <c r="K370" s="4">
        <v>3</v>
      </c>
      <c r="L370" s="4">
        <v>3</v>
      </c>
      <c r="M370" s="4">
        <v>4</v>
      </c>
      <c r="N370" s="14">
        <v>3</v>
      </c>
      <c r="O370" s="25" t="b">
        <f t="shared" si="70"/>
        <v>1</v>
      </c>
      <c r="P370" s="11">
        <f>IF($O370 = TRUE, IF(ISBLANK(C370), "", INDEX('Individual UI'!$E$6:$H$6,1,C370)), "")</f>
        <v>-4</v>
      </c>
      <c r="Q370" s="4">
        <f>IF($O370 = TRUE, IF(ISBLANK(D370), "", INDEX('Individual UI'!$E$6:$H$6,1,D370)), "")</f>
        <v>2</v>
      </c>
      <c r="R370" s="4">
        <f>IF($O370 = TRUE, IF(ISBLANK(E370), "", INDEX('Individual UI'!$E$6:$H$6,1,E370)), "")</f>
        <v>4</v>
      </c>
      <c r="S370" s="4">
        <f>IF($O370 = TRUE, IF(ISBLANK(F370), "", INDEX('Individual UI'!$E$6:$H$6,1,F370)), "")</f>
        <v>-2</v>
      </c>
      <c r="T370" s="4">
        <f>IF($O370 = TRUE, IF(ISBLANK(G370), "", INDEX('Individual UI'!$E$6:$H$6,1,G370)), "")</f>
        <v>2</v>
      </c>
      <c r="U370" s="4">
        <f>IF($O370 = TRUE, IF(ISBLANK(H370), "", INDEX('Individual UI'!$E$6:$H$6,1,H370)), "")</f>
        <v>-4</v>
      </c>
      <c r="V370" s="4">
        <f>IF($O370 = TRUE, IF(ISBLANK(I370), "", INDEX('Individual UI'!$E$6:$H$6,1,I370)), "")</f>
        <v>-4</v>
      </c>
      <c r="W370" s="4">
        <f>IF($O370 = TRUE, IF(ISBLANK(J370), "", INDEX('Individual UI'!$E$6:$H$6,1,J370)), "")</f>
        <v>-4</v>
      </c>
      <c r="X370" s="4">
        <f>IF($O370 = TRUE, IF(ISBLANK(K370), "", INDEX('Individual UI'!$E$6:$H$6,1,K370)), "")</f>
        <v>2</v>
      </c>
      <c r="Y370" s="4">
        <f>IF($O370 = TRUE, IF(ISBLANK(L370), "", INDEX('Individual UI'!$E$6:$H$6,1,L370)), "")</f>
        <v>2</v>
      </c>
      <c r="Z370" s="4">
        <f>IF($O370 = TRUE, IF(ISBLANK(M370), "", INDEX('Individual UI'!$E$6:$H$6,1,M370)), "")</f>
        <v>4</v>
      </c>
      <c r="AA370" s="14">
        <f>IF($O370 = TRUE, IF(ISBLANK(N370), "", INDEX('Individual UI'!$E$6:$H$6,1,N370)), "")</f>
        <v>2</v>
      </c>
      <c r="AB370" s="11">
        <f>IF($O370 = TRUE, EXP(MMULT($P370:$AA370, Documentation!D$39:D$50) + Documentation!D$51), "")</f>
        <v>3.9351564167305333E-4</v>
      </c>
      <c r="AC370" s="4">
        <f>IF($O370 = TRUE, EXP(MMULT($P370:$AA370, Documentation!E$39:E$50) + Documentation!E$51), "")</f>
        <v>10.774683986882055</v>
      </c>
      <c r="AD370" s="4">
        <f>IF($O370 = TRUE, EXP(MMULT($P370:$AA370, Documentation!F$39:F$50) + Documentation!F$51), "")</f>
        <v>1.8279054830410216E-2</v>
      </c>
      <c r="AE370" s="4">
        <f>IF($O370 = TRUE, EXP(MMULT($P370:$AA370, Documentation!G$39:G$50) + Documentation!G$51), "")</f>
        <v>8.4339205176977832E-3</v>
      </c>
      <c r="AF370" s="14">
        <f>IF($O370 = TRUE, EXP(MMULT($P370:$AA370, Documentation!H$39:H$50) + Documentation!H$51), "")</f>
        <v>4.6384221433402741E-2</v>
      </c>
      <c r="AG370" s="30">
        <f t="shared" si="71"/>
        <v>3.627482526606579E-5</v>
      </c>
      <c r="AH370" s="28">
        <f t="shared" si="72"/>
        <v>0.99322552277592935</v>
      </c>
      <c r="AI370" s="28">
        <f t="shared" si="73"/>
        <v>1.6849889808265054E-3</v>
      </c>
      <c r="AJ370" s="28">
        <f t="shared" si="74"/>
        <v>7.774506542780811E-4</v>
      </c>
      <c r="AK370" s="33">
        <f t="shared" si="75"/>
        <v>4.2757627637000882E-3</v>
      </c>
      <c r="AL370" s="11">
        <f t="shared" si="76"/>
        <v>2</v>
      </c>
      <c r="AM370" s="14" t="str">
        <f>IF($O370 = TRUE, INDEX(Documentation!$M$9:$M$13, $AL370, 1), "")</f>
        <v>Cautious Consulters</v>
      </c>
      <c r="AN370" s="1"/>
      <c r="AO370" s="1"/>
      <c r="AP370" s="38">
        <v>3.62748252660668E-5</v>
      </c>
      <c r="AQ370" s="35">
        <v>0.99322552277592902</v>
      </c>
      <c r="AR370" s="35">
        <v>1.68498898082651E-3</v>
      </c>
      <c r="AS370" s="35">
        <v>7.7745065427809997E-4</v>
      </c>
      <c r="AT370" s="35">
        <v>4.2757627637001003E-3</v>
      </c>
      <c r="AU370" s="14">
        <v>2</v>
      </c>
      <c r="AV370" s="4" t="b">
        <f t="shared" si="77"/>
        <v>1</v>
      </c>
      <c r="AW370" s="4" t="b">
        <f t="shared" si="78"/>
        <v>1</v>
      </c>
      <c r="AX370" s="4" t="b">
        <f t="shared" si="79"/>
        <v>1</v>
      </c>
      <c r="AY370" s="4" t="b">
        <f t="shared" si="80"/>
        <v>1</v>
      </c>
      <c r="AZ370" s="4" t="b">
        <f t="shared" si="81"/>
        <v>1</v>
      </c>
      <c r="BA370" s="4" t="b">
        <f t="shared" si="82"/>
        <v>1</v>
      </c>
      <c r="BB370" s="14" t="b">
        <f t="shared" si="83"/>
        <v>1</v>
      </c>
      <c r="BC370" s="1"/>
      <c r="BD370" s="1"/>
      <c r="BE370" s="1"/>
      <c r="BF370" s="1"/>
      <c r="BG370" s="1"/>
      <c r="BH370" s="1"/>
      <c r="BI370" s="1"/>
      <c r="BJ370" s="1"/>
      <c r="BK370" s="1"/>
      <c r="BL370" s="1"/>
    </row>
    <row r="371" spans="1:64" x14ac:dyDescent="0.2">
      <c r="A371" s="1"/>
      <c r="B371" s="11" t="s">
        <v>526</v>
      </c>
      <c r="C371" s="4">
        <v>4</v>
      </c>
      <c r="D371" s="4">
        <v>4</v>
      </c>
      <c r="E371" s="4">
        <v>3</v>
      </c>
      <c r="F371" s="4">
        <v>4</v>
      </c>
      <c r="G371" s="4">
        <v>2</v>
      </c>
      <c r="H371" s="4">
        <v>3</v>
      </c>
      <c r="I371" s="4">
        <v>2</v>
      </c>
      <c r="J371" s="4">
        <v>1</v>
      </c>
      <c r="K371" s="4">
        <v>1</v>
      </c>
      <c r="L371" s="4">
        <v>3</v>
      </c>
      <c r="M371" s="4">
        <v>3</v>
      </c>
      <c r="N371" s="14">
        <v>2</v>
      </c>
      <c r="O371" s="25" t="b">
        <f t="shared" si="70"/>
        <v>1</v>
      </c>
      <c r="P371" s="11">
        <f>IF($O371 = TRUE, IF(ISBLANK(C371), "", INDEX('Individual UI'!$E$6:$H$6,1,C371)), "")</f>
        <v>4</v>
      </c>
      <c r="Q371" s="4">
        <f>IF($O371 = TRUE, IF(ISBLANK(D371), "", INDEX('Individual UI'!$E$6:$H$6,1,D371)), "")</f>
        <v>4</v>
      </c>
      <c r="R371" s="4">
        <f>IF($O371 = TRUE, IF(ISBLANK(E371), "", INDEX('Individual UI'!$E$6:$H$6,1,E371)), "")</f>
        <v>2</v>
      </c>
      <c r="S371" s="4">
        <f>IF($O371 = TRUE, IF(ISBLANK(F371), "", INDEX('Individual UI'!$E$6:$H$6,1,F371)), "")</f>
        <v>4</v>
      </c>
      <c r="T371" s="4">
        <f>IF($O371 = TRUE, IF(ISBLANK(G371), "", INDEX('Individual UI'!$E$6:$H$6,1,G371)), "")</f>
        <v>-2</v>
      </c>
      <c r="U371" s="4">
        <f>IF($O371 = TRUE, IF(ISBLANK(H371), "", INDEX('Individual UI'!$E$6:$H$6,1,H371)), "")</f>
        <v>2</v>
      </c>
      <c r="V371" s="4">
        <f>IF($O371 = TRUE, IF(ISBLANK(I371), "", INDEX('Individual UI'!$E$6:$H$6,1,I371)), "")</f>
        <v>-2</v>
      </c>
      <c r="W371" s="4">
        <f>IF($O371 = TRUE, IF(ISBLANK(J371), "", INDEX('Individual UI'!$E$6:$H$6,1,J371)), "")</f>
        <v>-4</v>
      </c>
      <c r="X371" s="4">
        <f>IF($O371 = TRUE, IF(ISBLANK(K371), "", INDEX('Individual UI'!$E$6:$H$6,1,K371)), "")</f>
        <v>-4</v>
      </c>
      <c r="Y371" s="4">
        <f>IF($O371 = TRUE, IF(ISBLANK(L371), "", INDEX('Individual UI'!$E$6:$H$6,1,L371)), "")</f>
        <v>2</v>
      </c>
      <c r="Z371" s="4">
        <f>IF($O371 = TRUE, IF(ISBLANK(M371), "", INDEX('Individual UI'!$E$6:$H$6,1,M371)), "")</f>
        <v>2</v>
      </c>
      <c r="AA371" s="14">
        <f>IF($O371 = TRUE, IF(ISBLANK(N371), "", INDEX('Individual UI'!$E$6:$H$6,1,N371)), "")</f>
        <v>-2</v>
      </c>
      <c r="AB371" s="11">
        <f>IF($O371 = TRUE, EXP(MMULT($P371:$AA371, Documentation!D$39:D$50) + Documentation!D$51), "")</f>
        <v>1.3682992882172325E-5</v>
      </c>
      <c r="AC371" s="4">
        <f>IF($O371 = TRUE, EXP(MMULT($P371:$AA371, Documentation!E$39:E$50) + Documentation!E$51), "")</f>
        <v>0.63977299021867551</v>
      </c>
      <c r="AD371" s="4">
        <f>IF($O371 = TRUE, EXP(MMULT($P371:$AA371, Documentation!F$39:F$50) + Documentation!F$51), "")</f>
        <v>9.3535260632942097E-2</v>
      </c>
      <c r="AE371" s="4">
        <f>IF($O371 = TRUE, EXP(MMULT($P371:$AA371, Documentation!G$39:G$50) + Documentation!G$51), "")</f>
        <v>6.9184430823206189E-2</v>
      </c>
      <c r="AF371" s="14">
        <f>IF($O371 = TRUE, EXP(MMULT($P371:$AA371, Documentation!H$39:H$50) + Documentation!H$51), "")</f>
        <v>32.402065449938462</v>
      </c>
      <c r="AG371" s="30">
        <f t="shared" si="71"/>
        <v>4.1208159402174226E-7</v>
      </c>
      <c r="AH371" s="28">
        <f t="shared" si="72"/>
        <v>1.9267617537451556E-2</v>
      </c>
      <c r="AI371" s="28">
        <f t="shared" si="73"/>
        <v>2.8169392201527325E-3</v>
      </c>
      <c r="AJ371" s="28">
        <f t="shared" si="74"/>
        <v>2.0835814781617829E-3</v>
      </c>
      <c r="AK371" s="33">
        <f t="shared" si="75"/>
        <v>0.97583144968263991</v>
      </c>
      <c r="AL371" s="11">
        <f t="shared" si="76"/>
        <v>5</v>
      </c>
      <c r="AM371" s="14" t="str">
        <f>IF($O371 = TRUE, INDEX(Documentation!$M$9:$M$13, $AL371, 1), "")</f>
        <v>Reluctant Claimants</v>
      </c>
      <c r="AN371" s="1"/>
      <c r="AO371" s="1"/>
      <c r="AP371" s="38">
        <v>4.1208159402174199E-7</v>
      </c>
      <c r="AQ371" s="35">
        <v>1.9267617537451501E-2</v>
      </c>
      <c r="AR371" s="35">
        <v>2.8169392201527299E-3</v>
      </c>
      <c r="AS371" s="35">
        <v>2.0835814781617799E-3</v>
      </c>
      <c r="AT371" s="35">
        <v>0.97583144968264002</v>
      </c>
      <c r="AU371" s="14">
        <v>5</v>
      </c>
      <c r="AV371" s="4" t="b">
        <f t="shared" si="77"/>
        <v>1</v>
      </c>
      <c r="AW371" s="4" t="b">
        <f t="shared" si="78"/>
        <v>1</v>
      </c>
      <c r="AX371" s="4" t="b">
        <f t="shared" si="79"/>
        <v>1</v>
      </c>
      <c r="AY371" s="4" t="b">
        <f t="shared" si="80"/>
        <v>1</v>
      </c>
      <c r="AZ371" s="4" t="b">
        <f t="shared" si="81"/>
        <v>1</v>
      </c>
      <c r="BA371" s="4" t="b">
        <f t="shared" si="82"/>
        <v>1</v>
      </c>
      <c r="BB371" s="14" t="b">
        <f t="shared" si="83"/>
        <v>1</v>
      </c>
      <c r="BC371" s="1"/>
      <c r="BD371" s="1"/>
      <c r="BE371" s="1"/>
      <c r="BF371" s="1"/>
      <c r="BG371" s="1"/>
      <c r="BH371" s="1"/>
      <c r="BI371" s="1"/>
      <c r="BJ371" s="1"/>
      <c r="BK371" s="1"/>
      <c r="BL371" s="1"/>
    </row>
    <row r="372" spans="1:64" x14ac:dyDescent="0.2">
      <c r="A372" s="1"/>
      <c r="B372" s="11" t="s">
        <v>527</v>
      </c>
      <c r="C372" s="4">
        <v>1</v>
      </c>
      <c r="D372" s="4">
        <v>4</v>
      </c>
      <c r="E372" s="4">
        <v>1</v>
      </c>
      <c r="F372" s="4">
        <v>3</v>
      </c>
      <c r="G372" s="4">
        <v>1</v>
      </c>
      <c r="H372" s="4">
        <v>1</v>
      </c>
      <c r="I372" s="4">
        <v>4</v>
      </c>
      <c r="J372" s="4">
        <v>2</v>
      </c>
      <c r="K372" s="4">
        <v>1</v>
      </c>
      <c r="L372" s="4">
        <v>3</v>
      </c>
      <c r="M372" s="4">
        <v>2</v>
      </c>
      <c r="N372" s="14">
        <v>2</v>
      </c>
      <c r="O372" s="25" t="b">
        <f t="shared" si="70"/>
        <v>1</v>
      </c>
      <c r="P372" s="11">
        <f>IF($O372 = TRUE, IF(ISBLANK(C372), "", INDEX('Individual UI'!$E$6:$H$6,1,C372)), "")</f>
        <v>-4</v>
      </c>
      <c r="Q372" s="4">
        <f>IF($O372 = TRUE, IF(ISBLANK(D372), "", INDEX('Individual UI'!$E$6:$H$6,1,D372)), "")</f>
        <v>4</v>
      </c>
      <c r="R372" s="4">
        <f>IF($O372 = TRUE, IF(ISBLANK(E372), "", INDEX('Individual UI'!$E$6:$H$6,1,E372)), "")</f>
        <v>-4</v>
      </c>
      <c r="S372" s="4">
        <f>IF($O372 = TRUE, IF(ISBLANK(F372), "", INDEX('Individual UI'!$E$6:$H$6,1,F372)), "")</f>
        <v>2</v>
      </c>
      <c r="T372" s="4">
        <f>IF($O372 = TRUE, IF(ISBLANK(G372), "", INDEX('Individual UI'!$E$6:$H$6,1,G372)), "")</f>
        <v>-4</v>
      </c>
      <c r="U372" s="4">
        <f>IF($O372 = TRUE, IF(ISBLANK(H372), "", INDEX('Individual UI'!$E$6:$H$6,1,H372)), "")</f>
        <v>-4</v>
      </c>
      <c r="V372" s="4">
        <f>IF($O372 = TRUE, IF(ISBLANK(I372), "", INDEX('Individual UI'!$E$6:$H$6,1,I372)), "")</f>
        <v>4</v>
      </c>
      <c r="W372" s="4">
        <f>IF($O372 = TRUE, IF(ISBLANK(J372), "", INDEX('Individual UI'!$E$6:$H$6,1,J372)), "")</f>
        <v>-2</v>
      </c>
      <c r="X372" s="4">
        <f>IF($O372 = TRUE, IF(ISBLANK(K372), "", INDEX('Individual UI'!$E$6:$H$6,1,K372)), "")</f>
        <v>-4</v>
      </c>
      <c r="Y372" s="4">
        <f>IF($O372 = TRUE, IF(ISBLANK(L372), "", INDEX('Individual UI'!$E$6:$H$6,1,L372)), "")</f>
        <v>2</v>
      </c>
      <c r="Z372" s="4">
        <f>IF($O372 = TRUE, IF(ISBLANK(M372), "", INDEX('Individual UI'!$E$6:$H$6,1,M372)), "")</f>
        <v>-2</v>
      </c>
      <c r="AA372" s="14">
        <f>IF($O372 = TRUE, IF(ISBLANK(N372), "", INDEX('Individual UI'!$E$6:$H$6,1,N372)), "")</f>
        <v>-2</v>
      </c>
      <c r="AB372" s="11">
        <f>IF($O372 = TRUE, EXP(MMULT($P372:$AA372, Documentation!D$39:D$50) + Documentation!D$51), "")</f>
        <v>1.5765759136694593</v>
      </c>
      <c r="AC372" s="4">
        <f>IF($O372 = TRUE, EXP(MMULT($P372:$AA372, Documentation!E$39:E$50) + Documentation!E$51), "")</f>
        <v>4.342447771369537E-3</v>
      </c>
      <c r="AD372" s="4">
        <f>IF($O372 = TRUE, EXP(MMULT($P372:$AA372, Documentation!F$39:F$50) + Documentation!F$51), "")</f>
        <v>5.1150059195724171E-4</v>
      </c>
      <c r="AE372" s="4">
        <f>IF($O372 = TRUE, EXP(MMULT($P372:$AA372, Documentation!G$39:G$50) + Documentation!G$51), "")</f>
        <v>2.272488398550217E-4</v>
      </c>
      <c r="AF372" s="14">
        <f>IF($O372 = TRUE, EXP(MMULT($P372:$AA372, Documentation!H$39:H$50) + Documentation!H$51), "")</f>
        <v>1.5624654921524218E-4</v>
      </c>
      <c r="AG372" s="30">
        <f t="shared" si="71"/>
        <v>0.9966889622420857</v>
      </c>
      <c r="AH372" s="28">
        <f t="shared" si="72"/>
        <v>2.7452339752947496E-3</v>
      </c>
      <c r="AI372" s="28">
        <f t="shared" si="73"/>
        <v>3.2336342941933371E-4</v>
      </c>
      <c r="AJ372" s="28">
        <f t="shared" si="74"/>
        <v>1.4366349783858626E-4</v>
      </c>
      <c r="AK372" s="33">
        <f t="shared" si="75"/>
        <v>9.8776855361686365E-5</v>
      </c>
      <c r="AL372" s="11">
        <f t="shared" si="76"/>
        <v>1</v>
      </c>
      <c r="AM372" s="14" t="str">
        <f>IF($O372 = TRUE, INDEX(Documentation!$M$9:$M$13, $AL372, 1), "")</f>
        <v>Decisive Pursuers</v>
      </c>
      <c r="AN372" s="1"/>
      <c r="AO372" s="1"/>
      <c r="AP372" s="38">
        <v>0.99668896224208603</v>
      </c>
      <c r="AQ372" s="35">
        <v>2.74523397529476E-3</v>
      </c>
      <c r="AR372" s="35">
        <v>3.2336342941933599E-4</v>
      </c>
      <c r="AS372" s="35">
        <v>1.4366349783858601E-4</v>
      </c>
      <c r="AT372" s="35">
        <v>9.8776855361685498E-5</v>
      </c>
      <c r="AU372" s="14">
        <v>1</v>
      </c>
      <c r="AV372" s="4" t="b">
        <f t="shared" si="77"/>
        <v>1</v>
      </c>
      <c r="AW372" s="4" t="b">
        <f t="shared" si="78"/>
        <v>1</v>
      </c>
      <c r="AX372" s="4" t="b">
        <f t="shared" si="79"/>
        <v>1</v>
      </c>
      <c r="AY372" s="4" t="b">
        <f t="shared" si="80"/>
        <v>1</v>
      </c>
      <c r="AZ372" s="4" t="b">
        <f t="shared" si="81"/>
        <v>1</v>
      </c>
      <c r="BA372" s="4" t="b">
        <f t="shared" si="82"/>
        <v>1</v>
      </c>
      <c r="BB372" s="14" t="b">
        <f t="shared" si="83"/>
        <v>1</v>
      </c>
      <c r="BC372" s="1"/>
      <c r="BD372" s="1"/>
      <c r="BE372" s="1"/>
      <c r="BF372" s="1"/>
      <c r="BG372" s="1"/>
      <c r="BH372" s="1"/>
      <c r="BI372" s="1"/>
      <c r="BJ372" s="1"/>
      <c r="BK372" s="1"/>
      <c r="BL372" s="1"/>
    </row>
    <row r="373" spans="1:64" x14ac:dyDescent="0.2">
      <c r="A373" s="1"/>
      <c r="B373" s="11" t="s">
        <v>528</v>
      </c>
      <c r="C373" s="4">
        <v>2</v>
      </c>
      <c r="D373" s="4">
        <v>1</v>
      </c>
      <c r="E373" s="4">
        <v>4</v>
      </c>
      <c r="F373" s="4">
        <v>1</v>
      </c>
      <c r="G373" s="4">
        <v>1</v>
      </c>
      <c r="H373" s="4">
        <v>1</v>
      </c>
      <c r="I373" s="4">
        <v>4</v>
      </c>
      <c r="J373" s="4">
        <v>2</v>
      </c>
      <c r="K373" s="4">
        <v>1</v>
      </c>
      <c r="L373" s="4">
        <v>3</v>
      </c>
      <c r="M373" s="4">
        <v>1</v>
      </c>
      <c r="N373" s="14">
        <v>2</v>
      </c>
      <c r="O373" s="25" t="b">
        <f t="shared" si="70"/>
        <v>1</v>
      </c>
      <c r="P373" s="11">
        <f>IF($O373 = TRUE, IF(ISBLANK(C373), "", INDEX('Individual UI'!$E$6:$H$6,1,C373)), "")</f>
        <v>-2</v>
      </c>
      <c r="Q373" s="4">
        <f>IF($O373 = TRUE, IF(ISBLANK(D373), "", INDEX('Individual UI'!$E$6:$H$6,1,D373)), "")</f>
        <v>-4</v>
      </c>
      <c r="R373" s="4">
        <f>IF($O373 = TRUE, IF(ISBLANK(E373), "", INDEX('Individual UI'!$E$6:$H$6,1,E373)), "")</f>
        <v>4</v>
      </c>
      <c r="S373" s="4">
        <f>IF($O373 = TRUE, IF(ISBLANK(F373), "", INDEX('Individual UI'!$E$6:$H$6,1,F373)), "")</f>
        <v>-4</v>
      </c>
      <c r="T373" s="4">
        <f>IF($O373 = TRUE, IF(ISBLANK(G373), "", INDEX('Individual UI'!$E$6:$H$6,1,G373)), "")</f>
        <v>-4</v>
      </c>
      <c r="U373" s="4">
        <f>IF($O373 = TRUE, IF(ISBLANK(H373), "", INDEX('Individual UI'!$E$6:$H$6,1,H373)), "")</f>
        <v>-4</v>
      </c>
      <c r="V373" s="4">
        <f>IF($O373 = TRUE, IF(ISBLANK(I373), "", INDEX('Individual UI'!$E$6:$H$6,1,I373)), "")</f>
        <v>4</v>
      </c>
      <c r="W373" s="4">
        <f>IF($O373 = TRUE, IF(ISBLANK(J373), "", INDEX('Individual UI'!$E$6:$H$6,1,J373)), "")</f>
        <v>-2</v>
      </c>
      <c r="X373" s="4">
        <f>IF($O373 = TRUE, IF(ISBLANK(K373), "", INDEX('Individual UI'!$E$6:$H$6,1,K373)), "")</f>
        <v>-4</v>
      </c>
      <c r="Y373" s="4">
        <f>IF($O373 = TRUE, IF(ISBLANK(L373), "", INDEX('Individual UI'!$E$6:$H$6,1,L373)), "")</f>
        <v>2</v>
      </c>
      <c r="Z373" s="4">
        <f>IF($O373 = TRUE, IF(ISBLANK(M373), "", INDEX('Individual UI'!$E$6:$H$6,1,M373)), "")</f>
        <v>-4</v>
      </c>
      <c r="AA373" s="14">
        <f>IF($O373 = TRUE, IF(ISBLANK(N373), "", INDEX('Individual UI'!$E$6:$H$6,1,N373)), "")</f>
        <v>-2</v>
      </c>
      <c r="AB373" s="11">
        <f>IF($O373 = TRUE, EXP(MMULT($P373:$AA373, Documentation!D$39:D$50) + Documentation!D$51), "")</f>
        <v>13.337049808286267</v>
      </c>
      <c r="AC373" s="4">
        <f>IF($O373 = TRUE, EXP(MMULT($P373:$AA373, Documentation!E$39:E$50) + Documentation!E$51), "")</f>
        <v>1.9051218512996216E-3</v>
      </c>
      <c r="AD373" s="4">
        <f>IF($O373 = TRUE, EXP(MMULT($P373:$AA373, Documentation!F$39:F$50) + Documentation!F$51), "")</f>
        <v>7.21392270536097E-5</v>
      </c>
      <c r="AE373" s="4">
        <f>IF($O373 = TRUE, EXP(MMULT($P373:$AA373, Documentation!G$39:G$50) + Documentation!G$51), "")</f>
        <v>1.2994947075013022E-2</v>
      </c>
      <c r="AF373" s="14">
        <f>IF($O373 = TRUE, EXP(MMULT($P373:$AA373, Documentation!H$39:H$50) + Documentation!H$51), "")</f>
        <v>1.7145480586624987E-4</v>
      </c>
      <c r="AG373" s="30">
        <f t="shared" si="71"/>
        <v>0.9988658295738565</v>
      </c>
      <c r="AH373" s="28">
        <f t="shared" si="72"/>
        <v>1.4268231323957223E-4</v>
      </c>
      <c r="AI373" s="28">
        <f t="shared" si="73"/>
        <v>5.4027997129433829E-6</v>
      </c>
      <c r="AJ373" s="28">
        <f t="shared" si="74"/>
        <v>9.7324436640303168E-4</v>
      </c>
      <c r="AK373" s="33">
        <f t="shared" si="75"/>
        <v>1.2840946787918022E-5</v>
      </c>
      <c r="AL373" s="11">
        <f t="shared" si="76"/>
        <v>1</v>
      </c>
      <c r="AM373" s="14" t="str">
        <f>IF($O373 = TRUE, INDEX(Documentation!$M$9:$M$13, $AL373, 1), "")</f>
        <v>Decisive Pursuers</v>
      </c>
      <c r="AN373" s="1"/>
      <c r="AO373" s="1"/>
      <c r="AP373" s="38">
        <v>0.99886582957385694</v>
      </c>
      <c r="AQ373" s="35">
        <v>1.42682313239575E-4</v>
      </c>
      <c r="AR373" s="35">
        <v>5.4027997129434803E-6</v>
      </c>
      <c r="AS373" s="35">
        <v>9.7324436640301899E-4</v>
      </c>
      <c r="AT373" s="35">
        <v>1.2840946787918E-5</v>
      </c>
      <c r="AU373" s="14">
        <v>1</v>
      </c>
      <c r="AV373" s="4" t="b">
        <f t="shared" si="77"/>
        <v>1</v>
      </c>
      <c r="AW373" s="4" t="b">
        <f t="shared" si="78"/>
        <v>1</v>
      </c>
      <c r="AX373" s="4" t="b">
        <f t="shared" si="79"/>
        <v>1</v>
      </c>
      <c r="AY373" s="4" t="b">
        <f t="shared" si="80"/>
        <v>1</v>
      </c>
      <c r="AZ373" s="4" t="b">
        <f t="shared" si="81"/>
        <v>1</v>
      </c>
      <c r="BA373" s="4" t="b">
        <f t="shared" si="82"/>
        <v>1</v>
      </c>
      <c r="BB373" s="14" t="b">
        <f t="shared" si="83"/>
        <v>1</v>
      </c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x14ac:dyDescent="0.2">
      <c r="A374" s="1"/>
      <c r="B374" s="11" t="s">
        <v>529</v>
      </c>
      <c r="C374" s="4">
        <v>1</v>
      </c>
      <c r="D374" s="4">
        <v>1</v>
      </c>
      <c r="E374" s="4">
        <v>2</v>
      </c>
      <c r="F374" s="4">
        <v>1</v>
      </c>
      <c r="G374" s="4">
        <v>1</v>
      </c>
      <c r="H374" s="4">
        <v>1</v>
      </c>
      <c r="I374" s="4">
        <v>2</v>
      </c>
      <c r="J374" s="4">
        <v>4</v>
      </c>
      <c r="K374" s="4">
        <v>2</v>
      </c>
      <c r="L374" s="4">
        <v>4</v>
      </c>
      <c r="M374" s="4">
        <v>3</v>
      </c>
      <c r="N374" s="14">
        <v>3</v>
      </c>
      <c r="O374" s="25" t="b">
        <f t="shared" si="70"/>
        <v>1</v>
      </c>
      <c r="P374" s="11">
        <f>IF($O374 = TRUE, IF(ISBLANK(C374), "", INDEX('Individual UI'!$E$6:$H$6,1,C374)), "")</f>
        <v>-4</v>
      </c>
      <c r="Q374" s="4">
        <f>IF($O374 = TRUE, IF(ISBLANK(D374), "", INDEX('Individual UI'!$E$6:$H$6,1,D374)), "")</f>
        <v>-4</v>
      </c>
      <c r="R374" s="4">
        <f>IF($O374 = TRUE, IF(ISBLANK(E374), "", INDEX('Individual UI'!$E$6:$H$6,1,E374)), "")</f>
        <v>-2</v>
      </c>
      <c r="S374" s="4">
        <f>IF($O374 = TRUE, IF(ISBLANK(F374), "", INDEX('Individual UI'!$E$6:$H$6,1,F374)), "")</f>
        <v>-4</v>
      </c>
      <c r="T374" s="4">
        <f>IF($O374 = TRUE, IF(ISBLANK(G374), "", INDEX('Individual UI'!$E$6:$H$6,1,G374)), "")</f>
        <v>-4</v>
      </c>
      <c r="U374" s="4">
        <f>IF($O374 = TRUE, IF(ISBLANK(H374), "", INDEX('Individual UI'!$E$6:$H$6,1,H374)), "")</f>
        <v>-4</v>
      </c>
      <c r="V374" s="4">
        <f>IF($O374 = TRUE, IF(ISBLANK(I374), "", INDEX('Individual UI'!$E$6:$H$6,1,I374)), "")</f>
        <v>-2</v>
      </c>
      <c r="W374" s="4">
        <f>IF($O374 = TRUE, IF(ISBLANK(J374), "", INDEX('Individual UI'!$E$6:$H$6,1,J374)), "")</f>
        <v>4</v>
      </c>
      <c r="X374" s="4">
        <f>IF($O374 = TRUE, IF(ISBLANK(K374), "", INDEX('Individual UI'!$E$6:$H$6,1,K374)), "")</f>
        <v>-2</v>
      </c>
      <c r="Y374" s="4">
        <f>IF($O374 = TRUE, IF(ISBLANK(L374), "", INDEX('Individual UI'!$E$6:$H$6,1,L374)), "")</f>
        <v>4</v>
      </c>
      <c r="Z374" s="4">
        <f>IF($O374 = TRUE, IF(ISBLANK(M374), "", INDEX('Individual UI'!$E$6:$H$6,1,M374)), "")</f>
        <v>2</v>
      </c>
      <c r="AA374" s="14">
        <f>IF($O374 = TRUE, IF(ISBLANK(N374), "", INDEX('Individual UI'!$E$6:$H$6,1,N374)), "")</f>
        <v>2</v>
      </c>
      <c r="AB374" s="11">
        <f>IF($O374 = TRUE, EXP(MMULT($P374:$AA374, Documentation!D$39:D$50) + Documentation!D$51), "")</f>
        <v>7.7602802723792825</v>
      </c>
      <c r="AC374" s="4">
        <f>IF($O374 = TRUE, EXP(MMULT($P374:$AA374, Documentation!E$39:E$50) + Documentation!E$51), "")</f>
        <v>7.6936981114796204E-3</v>
      </c>
      <c r="AD374" s="4">
        <f>IF($O374 = TRUE, EXP(MMULT($P374:$AA374, Documentation!F$39:F$50) + Documentation!F$51), "")</f>
        <v>1.1031571113068002E-2</v>
      </c>
      <c r="AE374" s="4">
        <f>IF($O374 = TRUE, EXP(MMULT($P374:$AA374, Documentation!G$39:G$50) + Documentation!G$51), "")</f>
        <v>1.1164425721664703E-4</v>
      </c>
      <c r="AF374" s="14">
        <f>IF($O374 = TRUE, EXP(MMULT($P374:$AA374, Documentation!H$39:H$50) + Documentation!H$51), "")</f>
        <v>1.6401945400507833E-5</v>
      </c>
      <c r="AG374" s="30">
        <f t="shared" si="71"/>
        <v>0.99757642477605524</v>
      </c>
      <c r="AH374" s="28">
        <f t="shared" si="72"/>
        <v>9.8901735323574536E-4</v>
      </c>
      <c r="AI374" s="28">
        <f t="shared" si="73"/>
        <v>1.4180976568341299E-3</v>
      </c>
      <c r="AJ374" s="28">
        <f t="shared" si="74"/>
        <v>1.435175986586038E-5</v>
      </c>
      <c r="AK374" s="33">
        <f t="shared" si="75"/>
        <v>2.1084540090965115E-6</v>
      </c>
      <c r="AL374" s="11">
        <f t="shared" si="76"/>
        <v>1</v>
      </c>
      <c r="AM374" s="14" t="str">
        <f>IF($O374 = TRUE, INDEX(Documentation!$M$9:$M$13, $AL374, 1), "")</f>
        <v>Decisive Pursuers</v>
      </c>
      <c r="AN374" s="1"/>
      <c r="AO374" s="1"/>
      <c r="AP374" s="38">
        <v>0.99757642477605502</v>
      </c>
      <c r="AQ374" s="35">
        <v>9.8901735323572108E-4</v>
      </c>
      <c r="AR374" s="35">
        <v>1.41809765683411E-3</v>
      </c>
      <c r="AS374" s="35">
        <v>1.4351759865860401E-5</v>
      </c>
      <c r="AT374" s="35">
        <v>2.1084540090964802E-6</v>
      </c>
      <c r="AU374" s="14">
        <v>1</v>
      </c>
      <c r="AV374" s="4" t="b">
        <f t="shared" si="77"/>
        <v>1</v>
      </c>
      <c r="AW374" s="4" t="b">
        <f t="shared" si="78"/>
        <v>1</v>
      </c>
      <c r="AX374" s="4" t="b">
        <f t="shared" si="79"/>
        <v>1</v>
      </c>
      <c r="AY374" s="4" t="b">
        <f t="shared" si="80"/>
        <v>1</v>
      </c>
      <c r="AZ374" s="4" t="b">
        <f t="shared" si="81"/>
        <v>1</v>
      </c>
      <c r="BA374" s="4" t="b">
        <f t="shared" si="82"/>
        <v>1</v>
      </c>
      <c r="BB374" s="14" t="b">
        <f t="shared" si="83"/>
        <v>1</v>
      </c>
      <c r="BC374" s="1"/>
      <c r="BD374" s="1"/>
      <c r="BE374" s="1"/>
      <c r="BF374" s="1"/>
      <c r="BG374" s="1"/>
      <c r="BH374" s="1"/>
      <c r="BI374" s="1"/>
      <c r="BJ374" s="1"/>
      <c r="BK374" s="1"/>
      <c r="BL374" s="1"/>
    </row>
    <row r="375" spans="1:64" x14ac:dyDescent="0.2">
      <c r="A375" s="1"/>
      <c r="B375" s="11" t="s">
        <v>530</v>
      </c>
      <c r="C375" s="4">
        <v>3</v>
      </c>
      <c r="D375" s="4">
        <v>1</v>
      </c>
      <c r="E375" s="4">
        <v>4</v>
      </c>
      <c r="F375" s="4">
        <v>2</v>
      </c>
      <c r="G375" s="4">
        <v>1</v>
      </c>
      <c r="H375" s="4">
        <v>4</v>
      </c>
      <c r="I375" s="4">
        <v>1</v>
      </c>
      <c r="J375" s="4">
        <v>3</v>
      </c>
      <c r="K375" s="4">
        <v>1</v>
      </c>
      <c r="L375" s="4">
        <v>2</v>
      </c>
      <c r="M375" s="4">
        <v>4</v>
      </c>
      <c r="N375" s="14">
        <v>4</v>
      </c>
      <c r="O375" s="25" t="b">
        <f t="shared" si="70"/>
        <v>1</v>
      </c>
      <c r="P375" s="11">
        <f>IF($O375 = TRUE, IF(ISBLANK(C375), "", INDEX('Individual UI'!$E$6:$H$6,1,C375)), "")</f>
        <v>2</v>
      </c>
      <c r="Q375" s="4">
        <f>IF($O375 = TRUE, IF(ISBLANK(D375), "", INDEX('Individual UI'!$E$6:$H$6,1,D375)), "")</f>
        <v>-4</v>
      </c>
      <c r="R375" s="4">
        <f>IF($O375 = TRUE, IF(ISBLANK(E375), "", INDEX('Individual UI'!$E$6:$H$6,1,E375)), "")</f>
        <v>4</v>
      </c>
      <c r="S375" s="4">
        <f>IF($O375 = TRUE, IF(ISBLANK(F375), "", INDEX('Individual UI'!$E$6:$H$6,1,F375)), "")</f>
        <v>-2</v>
      </c>
      <c r="T375" s="4">
        <f>IF($O375 = TRUE, IF(ISBLANK(G375), "", INDEX('Individual UI'!$E$6:$H$6,1,G375)), "")</f>
        <v>-4</v>
      </c>
      <c r="U375" s="4">
        <f>IF($O375 = TRUE, IF(ISBLANK(H375), "", INDEX('Individual UI'!$E$6:$H$6,1,H375)), "")</f>
        <v>4</v>
      </c>
      <c r="V375" s="4">
        <f>IF($O375 = TRUE, IF(ISBLANK(I375), "", INDEX('Individual UI'!$E$6:$H$6,1,I375)), "")</f>
        <v>-4</v>
      </c>
      <c r="W375" s="4">
        <f>IF($O375 = TRUE, IF(ISBLANK(J375), "", INDEX('Individual UI'!$E$6:$H$6,1,J375)), "")</f>
        <v>2</v>
      </c>
      <c r="X375" s="4">
        <f>IF($O375 = TRUE, IF(ISBLANK(K375), "", INDEX('Individual UI'!$E$6:$H$6,1,K375)), "")</f>
        <v>-4</v>
      </c>
      <c r="Y375" s="4">
        <f>IF($O375 = TRUE, IF(ISBLANK(L375), "", INDEX('Individual UI'!$E$6:$H$6,1,L375)), "")</f>
        <v>-2</v>
      </c>
      <c r="Z375" s="4">
        <f>IF($O375 = TRUE, IF(ISBLANK(M375), "", INDEX('Individual UI'!$E$6:$H$6,1,M375)), "")</f>
        <v>4</v>
      </c>
      <c r="AA375" s="14">
        <f>IF($O375 = TRUE, IF(ISBLANK(N375), "", INDEX('Individual UI'!$E$6:$H$6,1,N375)), "")</f>
        <v>4</v>
      </c>
      <c r="AB375" s="11">
        <f>IF($O375 = TRUE, EXP(MMULT($P375:$AA375, Documentation!D$39:D$50) + Documentation!D$51), "")</f>
        <v>2.6852057577627666E-3</v>
      </c>
      <c r="AC375" s="4">
        <f>IF($O375 = TRUE, EXP(MMULT($P375:$AA375, Documentation!E$39:E$50) + Documentation!E$51), "")</f>
        <v>1.3162301899466608E-2</v>
      </c>
      <c r="AD375" s="4">
        <f>IF($O375 = TRUE, EXP(MMULT($P375:$AA375, Documentation!F$39:F$50) + Documentation!F$51), "")</f>
        <v>0.70443031090673924</v>
      </c>
      <c r="AE375" s="4">
        <f>IF($O375 = TRUE, EXP(MMULT($P375:$AA375, Documentation!G$39:G$50) + Documentation!G$51), "")</f>
        <v>0.12520869917507918</v>
      </c>
      <c r="AF375" s="14">
        <f>IF($O375 = TRUE, EXP(MMULT($P375:$AA375, Documentation!H$39:H$50) + Documentation!H$51), "")</f>
        <v>0.31292127095801059</v>
      </c>
      <c r="AG375" s="30">
        <f t="shared" si="71"/>
        <v>2.3180142467645213E-3</v>
      </c>
      <c r="AH375" s="28">
        <f t="shared" si="72"/>
        <v>1.1362407977480161E-2</v>
      </c>
      <c r="AI375" s="28">
        <f t="shared" si="73"/>
        <v>0.60810218800329452</v>
      </c>
      <c r="AJ375" s="28">
        <f t="shared" si="74"/>
        <v>0.10808689340384192</v>
      </c>
      <c r="AK375" s="33">
        <f t="shared" si="75"/>
        <v>0.27013049636861891</v>
      </c>
      <c r="AL375" s="11">
        <f t="shared" si="76"/>
        <v>3</v>
      </c>
      <c r="AM375" s="14" t="str">
        <f>IF($O375 = TRUE, INDEX(Documentation!$M$9:$M$13, $AL375, 1), "")</f>
        <v>Process Skeptics</v>
      </c>
      <c r="AN375" s="1"/>
      <c r="AO375" s="1"/>
      <c r="AP375" s="38">
        <v>2.31801424676454E-3</v>
      </c>
      <c r="AQ375" s="35">
        <v>1.1362407977479999E-2</v>
      </c>
      <c r="AR375" s="35">
        <v>0.60810218800329296</v>
      </c>
      <c r="AS375" s="35">
        <v>0.108086893403843</v>
      </c>
      <c r="AT375" s="35">
        <v>0.27013049636861902</v>
      </c>
      <c r="AU375" s="14">
        <v>3</v>
      </c>
      <c r="AV375" s="4" t="b">
        <f t="shared" si="77"/>
        <v>1</v>
      </c>
      <c r="AW375" s="4" t="b">
        <f t="shared" si="78"/>
        <v>1</v>
      </c>
      <c r="AX375" s="4" t="b">
        <f t="shared" si="79"/>
        <v>1</v>
      </c>
      <c r="AY375" s="4" t="b">
        <f t="shared" si="80"/>
        <v>1</v>
      </c>
      <c r="AZ375" s="4" t="b">
        <f t="shared" si="81"/>
        <v>1</v>
      </c>
      <c r="BA375" s="4" t="b">
        <f t="shared" si="82"/>
        <v>1</v>
      </c>
      <c r="BB375" s="14" t="b">
        <f t="shared" si="83"/>
        <v>1</v>
      </c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x14ac:dyDescent="0.2">
      <c r="A376" s="1"/>
      <c r="B376" s="11" t="s">
        <v>531</v>
      </c>
      <c r="C376" s="4">
        <v>4</v>
      </c>
      <c r="D376" s="4">
        <v>3</v>
      </c>
      <c r="E376" s="4">
        <v>2</v>
      </c>
      <c r="F376" s="4">
        <v>1</v>
      </c>
      <c r="G376" s="4">
        <v>1</v>
      </c>
      <c r="H376" s="4">
        <v>3</v>
      </c>
      <c r="I376" s="4">
        <v>1</v>
      </c>
      <c r="J376" s="4">
        <v>1</v>
      </c>
      <c r="K376" s="4">
        <v>4</v>
      </c>
      <c r="L376" s="4">
        <v>4</v>
      </c>
      <c r="M376" s="4">
        <v>4</v>
      </c>
      <c r="N376" s="14">
        <v>2</v>
      </c>
      <c r="O376" s="25" t="b">
        <f t="shared" si="70"/>
        <v>1</v>
      </c>
      <c r="P376" s="11">
        <f>IF($O376 = TRUE, IF(ISBLANK(C376), "", INDEX('Individual UI'!$E$6:$H$6,1,C376)), "")</f>
        <v>4</v>
      </c>
      <c r="Q376" s="4">
        <f>IF($O376 = TRUE, IF(ISBLANK(D376), "", INDEX('Individual UI'!$E$6:$H$6,1,D376)), "")</f>
        <v>2</v>
      </c>
      <c r="R376" s="4">
        <f>IF($O376 = TRUE, IF(ISBLANK(E376), "", INDEX('Individual UI'!$E$6:$H$6,1,E376)), "")</f>
        <v>-2</v>
      </c>
      <c r="S376" s="4">
        <f>IF($O376 = TRUE, IF(ISBLANK(F376), "", INDEX('Individual UI'!$E$6:$H$6,1,F376)), "")</f>
        <v>-4</v>
      </c>
      <c r="T376" s="4">
        <f>IF($O376 = TRUE, IF(ISBLANK(G376), "", INDEX('Individual UI'!$E$6:$H$6,1,G376)), "")</f>
        <v>-4</v>
      </c>
      <c r="U376" s="4">
        <f>IF($O376 = TRUE, IF(ISBLANK(H376), "", INDEX('Individual UI'!$E$6:$H$6,1,H376)), "")</f>
        <v>2</v>
      </c>
      <c r="V376" s="4">
        <f>IF($O376 = TRUE, IF(ISBLANK(I376), "", INDEX('Individual UI'!$E$6:$H$6,1,I376)), "")</f>
        <v>-4</v>
      </c>
      <c r="W376" s="4">
        <f>IF($O376 = TRUE, IF(ISBLANK(J376), "", INDEX('Individual UI'!$E$6:$H$6,1,J376)), "")</f>
        <v>-4</v>
      </c>
      <c r="X376" s="4">
        <f>IF($O376 = TRUE, IF(ISBLANK(K376), "", INDEX('Individual UI'!$E$6:$H$6,1,K376)), "")</f>
        <v>4</v>
      </c>
      <c r="Y376" s="4">
        <f>IF($O376 = TRUE, IF(ISBLANK(L376), "", INDEX('Individual UI'!$E$6:$H$6,1,L376)), "")</f>
        <v>4</v>
      </c>
      <c r="Z376" s="4">
        <f>IF($O376 = TRUE, IF(ISBLANK(M376), "", INDEX('Individual UI'!$E$6:$H$6,1,M376)), "")</f>
        <v>4</v>
      </c>
      <c r="AA376" s="14">
        <f>IF($O376 = TRUE, IF(ISBLANK(N376), "", INDEX('Individual UI'!$E$6:$H$6,1,N376)), "")</f>
        <v>-2</v>
      </c>
      <c r="AB376" s="11">
        <f>IF($O376 = TRUE, EXP(MMULT($P376:$AA376, Documentation!D$39:D$50) + Documentation!D$51), "")</f>
        <v>2.3532223458570827E-4</v>
      </c>
      <c r="AC376" s="4">
        <f>IF($O376 = TRUE, EXP(MMULT($P376:$AA376, Documentation!E$39:E$50) + Documentation!E$51), "")</f>
        <v>73.461600768255465</v>
      </c>
      <c r="AD376" s="4">
        <f>IF($O376 = TRUE, EXP(MMULT($P376:$AA376, Documentation!F$39:F$50) + Documentation!F$51), "")</f>
        <v>2.3502511434119456E-2</v>
      </c>
      <c r="AE376" s="4">
        <f>IF($O376 = TRUE, EXP(MMULT($P376:$AA376, Documentation!G$39:G$50) + Documentation!G$51), "")</f>
        <v>4.9063064147224846E-5</v>
      </c>
      <c r="AF376" s="14">
        <f>IF($O376 = TRUE, EXP(MMULT($P376:$AA376, Documentation!H$39:H$50) + Documentation!H$51), "")</f>
        <v>0.89161140959778085</v>
      </c>
      <c r="AG376" s="30">
        <f t="shared" si="71"/>
        <v>3.1639113908014015E-6</v>
      </c>
      <c r="AH376" s="28">
        <f t="shared" si="72"/>
        <v>0.9876924544184329</v>
      </c>
      <c r="AI376" s="28">
        <f t="shared" si="73"/>
        <v>3.159916604130649E-4</v>
      </c>
      <c r="AJ376" s="28">
        <f t="shared" si="74"/>
        <v>6.5965372033931944E-7</v>
      </c>
      <c r="AK376" s="33">
        <f t="shared" si="75"/>
        <v>1.1987730356042768E-2</v>
      </c>
      <c r="AL376" s="11">
        <f t="shared" si="76"/>
        <v>2</v>
      </c>
      <c r="AM376" s="14" t="str">
        <f>IF($O376 = TRUE, INDEX(Documentation!$M$9:$M$13, $AL376, 1), "")</f>
        <v>Cautious Consulters</v>
      </c>
      <c r="AN376" s="1"/>
      <c r="AO376" s="1"/>
      <c r="AP376" s="38">
        <v>3.1639113908014201E-6</v>
      </c>
      <c r="AQ376" s="35">
        <v>0.98769245441843301</v>
      </c>
      <c r="AR376" s="35">
        <v>3.1599166041306202E-4</v>
      </c>
      <c r="AS376" s="35">
        <v>6.5965372033931902E-7</v>
      </c>
      <c r="AT376" s="35">
        <v>1.19877303560429E-2</v>
      </c>
      <c r="AU376" s="14">
        <v>2</v>
      </c>
      <c r="AV376" s="4" t="b">
        <f t="shared" si="77"/>
        <v>1</v>
      </c>
      <c r="AW376" s="4" t="b">
        <f t="shared" si="78"/>
        <v>1</v>
      </c>
      <c r="AX376" s="4" t="b">
        <f t="shared" si="79"/>
        <v>1</v>
      </c>
      <c r="AY376" s="4" t="b">
        <f t="shared" si="80"/>
        <v>1</v>
      </c>
      <c r="AZ376" s="4" t="b">
        <f t="shared" si="81"/>
        <v>1</v>
      </c>
      <c r="BA376" s="4" t="b">
        <f t="shared" si="82"/>
        <v>1</v>
      </c>
      <c r="BB376" s="14" t="b">
        <f t="shared" si="83"/>
        <v>1</v>
      </c>
      <c r="BC376" s="1"/>
      <c r="BD376" s="1"/>
      <c r="BE376" s="1"/>
      <c r="BF376" s="1"/>
      <c r="BG376" s="1"/>
      <c r="BH376" s="1"/>
      <c r="BI376" s="1"/>
      <c r="BJ376" s="1"/>
      <c r="BK376" s="1"/>
      <c r="BL376" s="1"/>
    </row>
    <row r="377" spans="1:64" x14ac:dyDescent="0.2">
      <c r="A377" s="1"/>
      <c r="B377" s="11" t="s">
        <v>532</v>
      </c>
      <c r="C377" s="4">
        <v>3</v>
      </c>
      <c r="D377" s="4">
        <v>2</v>
      </c>
      <c r="E377" s="4">
        <v>1</v>
      </c>
      <c r="F377" s="4">
        <v>2</v>
      </c>
      <c r="G377" s="4">
        <v>3</v>
      </c>
      <c r="H377" s="4">
        <v>3</v>
      </c>
      <c r="I377" s="4">
        <v>4</v>
      </c>
      <c r="J377" s="4">
        <v>1</v>
      </c>
      <c r="K377" s="4">
        <v>4</v>
      </c>
      <c r="L377" s="4">
        <v>3</v>
      </c>
      <c r="M377" s="4">
        <v>4</v>
      </c>
      <c r="N377" s="14">
        <v>3</v>
      </c>
      <c r="O377" s="25" t="b">
        <f t="shared" si="70"/>
        <v>1</v>
      </c>
      <c r="P377" s="11">
        <f>IF($O377 = TRUE, IF(ISBLANK(C377), "", INDEX('Individual UI'!$E$6:$H$6,1,C377)), "")</f>
        <v>2</v>
      </c>
      <c r="Q377" s="4">
        <f>IF($O377 = TRUE, IF(ISBLANK(D377), "", INDEX('Individual UI'!$E$6:$H$6,1,D377)), "")</f>
        <v>-2</v>
      </c>
      <c r="R377" s="4">
        <f>IF($O377 = TRUE, IF(ISBLANK(E377), "", INDEX('Individual UI'!$E$6:$H$6,1,E377)), "")</f>
        <v>-4</v>
      </c>
      <c r="S377" s="4">
        <f>IF($O377 = TRUE, IF(ISBLANK(F377), "", INDEX('Individual UI'!$E$6:$H$6,1,F377)), "")</f>
        <v>-2</v>
      </c>
      <c r="T377" s="4">
        <f>IF($O377 = TRUE, IF(ISBLANK(G377), "", INDEX('Individual UI'!$E$6:$H$6,1,G377)), "")</f>
        <v>2</v>
      </c>
      <c r="U377" s="4">
        <f>IF($O377 = TRUE, IF(ISBLANK(H377), "", INDEX('Individual UI'!$E$6:$H$6,1,H377)), "")</f>
        <v>2</v>
      </c>
      <c r="V377" s="4">
        <f>IF($O377 = TRUE, IF(ISBLANK(I377), "", INDEX('Individual UI'!$E$6:$H$6,1,I377)), "")</f>
        <v>4</v>
      </c>
      <c r="W377" s="4">
        <f>IF($O377 = TRUE, IF(ISBLANK(J377), "", INDEX('Individual UI'!$E$6:$H$6,1,J377)), "")</f>
        <v>-4</v>
      </c>
      <c r="X377" s="4">
        <f>IF($O377 = TRUE, IF(ISBLANK(K377), "", INDEX('Individual UI'!$E$6:$H$6,1,K377)), "")</f>
        <v>4</v>
      </c>
      <c r="Y377" s="4">
        <f>IF($O377 = TRUE, IF(ISBLANK(L377), "", INDEX('Individual UI'!$E$6:$H$6,1,L377)), "")</f>
        <v>2</v>
      </c>
      <c r="Z377" s="4">
        <f>IF($O377 = TRUE, IF(ISBLANK(M377), "", INDEX('Individual UI'!$E$6:$H$6,1,M377)), "")</f>
        <v>4</v>
      </c>
      <c r="AA377" s="14">
        <f>IF($O377 = TRUE, IF(ISBLANK(N377), "", INDEX('Individual UI'!$E$6:$H$6,1,N377)), "")</f>
        <v>2</v>
      </c>
      <c r="AB377" s="11">
        <f>IF($O377 = TRUE, EXP(MMULT($P377:$AA377, Documentation!D$39:D$50) + Documentation!D$51), "")</f>
        <v>2.1949595502789858E-3</v>
      </c>
      <c r="AC377" s="4">
        <f>IF($O377 = TRUE, EXP(MMULT($P377:$AA377, Documentation!E$39:E$50) + Documentation!E$51), "")</f>
        <v>0.79299912312734977</v>
      </c>
      <c r="AD377" s="4">
        <f>IF($O377 = TRUE, EXP(MMULT($P377:$AA377, Documentation!F$39:F$50) + Documentation!F$51), "")</f>
        <v>3.1568836523725032E-2</v>
      </c>
      <c r="AE377" s="4">
        <f>IF($O377 = TRUE, EXP(MMULT($P377:$AA377, Documentation!G$39:G$50) + Documentation!G$51), "")</f>
        <v>3.1955974487862611E-5</v>
      </c>
      <c r="AF377" s="14">
        <f>IF($O377 = TRUE, EXP(MMULT($P377:$AA377, Documentation!H$39:H$50) + Documentation!H$51), "")</f>
        <v>7.9010154554768318E-4</v>
      </c>
      <c r="AG377" s="30">
        <f t="shared" si="71"/>
        <v>2.6522467323835072E-3</v>
      </c>
      <c r="AH377" s="28">
        <f t="shared" si="72"/>
        <v>0.95820869811936771</v>
      </c>
      <c r="AI377" s="28">
        <f t="shared" si="73"/>
        <v>3.8145734168338871E-2</v>
      </c>
      <c r="AJ377" s="28">
        <f t="shared" si="74"/>
        <v>3.8613526570360575E-5</v>
      </c>
      <c r="AK377" s="33">
        <f t="shared" si="75"/>
        <v>9.5470745333947117E-4</v>
      </c>
      <c r="AL377" s="11">
        <f t="shared" si="76"/>
        <v>2</v>
      </c>
      <c r="AM377" s="14" t="str">
        <f>IF($O377 = TRUE, INDEX(Documentation!$M$9:$M$13, $AL377, 1), "")</f>
        <v>Cautious Consulters</v>
      </c>
      <c r="AN377" s="1"/>
      <c r="AO377" s="1"/>
      <c r="AP377" s="38">
        <v>2.6522467323834898E-3</v>
      </c>
      <c r="AQ377" s="35">
        <v>0.95820869811936904</v>
      </c>
      <c r="AR377" s="35">
        <v>3.8145734168338302E-2</v>
      </c>
      <c r="AS377" s="35">
        <v>3.8613526570360602E-5</v>
      </c>
      <c r="AT377" s="35">
        <v>9.5470745333946401E-4</v>
      </c>
      <c r="AU377" s="14">
        <v>2</v>
      </c>
      <c r="AV377" s="4" t="b">
        <f t="shared" si="77"/>
        <v>1</v>
      </c>
      <c r="AW377" s="4" t="b">
        <f t="shared" si="78"/>
        <v>1</v>
      </c>
      <c r="AX377" s="4" t="b">
        <f t="shared" si="79"/>
        <v>1</v>
      </c>
      <c r="AY377" s="4" t="b">
        <f t="shared" si="80"/>
        <v>1</v>
      </c>
      <c r="AZ377" s="4" t="b">
        <f t="shared" si="81"/>
        <v>1</v>
      </c>
      <c r="BA377" s="4" t="b">
        <f t="shared" si="82"/>
        <v>1</v>
      </c>
      <c r="BB377" s="14" t="b">
        <f t="shared" si="83"/>
        <v>1</v>
      </c>
      <c r="BC377" s="1"/>
      <c r="BD377" s="1"/>
      <c r="BE377" s="1"/>
      <c r="BF377" s="1"/>
      <c r="BG377" s="1"/>
      <c r="BH377" s="1"/>
      <c r="BI377" s="1"/>
      <c r="BJ377" s="1"/>
      <c r="BK377" s="1"/>
      <c r="BL377" s="1"/>
    </row>
    <row r="378" spans="1:64" x14ac:dyDescent="0.2">
      <c r="A378" s="1"/>
      <c r="B378" s="11" t="s">
        <v>533</v>
      </c>
      <c r="C378" s="4">
        <v>1</v>
      </c>
      <c r="D378" s="4">
        <v>2</v>
      </c>
      <c r="E378" s="4">
        <v>4</v>
      </c>
      <c r="F378" s="4">
        <v>4</v>
      </c>
      <c r="G378" s="4">
        <v>4</v>
      </c>
      <c r="H378" s="4">
        <v>4</v>
      </c>
      <c r="I378" s="4">
        <v>2</v>
      </c>
      <c r="J378" s="4">
        <v>1</v>
      </c>
      <c r="K378" s="4">
        <v>1</v>
      </c>
      <c r="L378" s="4">
        <v>2</v>
      </c>
      <c r="M378" s="4">
        <v>1</v>
      </c>
      <c r="N378" s="14">
        <v>2</v>
      </c>
      <c r="O378" s="25" t="b">
        <f t="shared" si="70"/>
        <v>1</v>
      </c>
      <c r="P378" s="11">
        <f>IF($O378 = TRUE, IF(ISBLANK(C378), "", INDEX('Individual UI'!$E$6:$H$6,1,C378)), "")</f>
        <v>-4</v>
      </c>
      <c r="Q378" s="4">
        <f>IF($O378 = TRUE, IF(ISBLANK(D378), "", INDEX('Individual UI'!$E$6:$H$6,1,D378)), "")</f>
        <v>-2</v>
      </c>
      <c r="R378" s="4">
        <f>IF($O378 = TRUE, IF(ISBLANK(E378), "", INDEX('Individual UI'!$E$6:$H$6,1,E378)), "")</f>
        <v>4</v>
      </c>
      <c r="S378" s="4">
        <f>IF($O378 = TRUE, IF(ISBLANK(F378), "", INDEX('Individual UI'!$E$6:$H$6,1,F378)), "")</f>
        <v>4</v>
      </c>
      <c r="T378" s="4">
        <f>IF($O378 = TRUE, IF(ISBLANK(G378), "", INDEX('Individual UI'!$E$6:$H$6,1,G378)), "")</f>
        <v>4</v>
      </c>
      <c r="U378" s="4">
        <f>IF($O378 = TRUE, IF(ISBLANK(H378), "", INDEX('Individual UI'!$E$6:$H$6,1,H378)), "")</f>
        <v>4</v>
      </c>
      <c r="V378" s="4">
        <f>IF($O378 = TRUE, IF(ISBLANK(I378), "", INDEX('Individual UI'!$E$6:$H$6,1,I378)), "")</f>
        <v>-2</v>
      </c>
      <c r="W378" s="4">
        <f>IF($O378 = TRUE, IF(ISBLANK(J378), "", INDEX('Individual UI'!$E$6:$H$6,1,J378)), "")</f>
        <v>-4</v>
      </c>
      <c r="X378" s="4">
        <f>IF($O378 = TRUE, IF(ISBLANK(K378), "", INDEX('Individual UI'!$E$6:$H$6,1,K378)), "")</f>
        <v>-4</v>
      </c>
      <c r="Y378" s="4">
        <f>IF($O378 = TRUE, IF(ISBLANK(L378), "", INDEX('Individual UI'!$E$6:$H$6,1,L378)), "")</f>
        <v>-2</v>
      </c>
      <c r="Z378" s="4">
        <f>IF($O378 = TRUE, IF(ISBLANK(M378), "", INDEX('Individual UI'!$E$6:$H$6,1,M378)), "")</f>
        <v>-4</v>
      </c>
      <c r="AA378" s="14">
        <f>IF($O378 = TRUE, IF(ISBLANK(N378), "", INDEX('Individual UI'!$E$6:$H$6,1,N378)), "")</f>
        <v>-2</v>
      </c>
      <c r="AB378" s="11">
        <f>IF($O378 = TRUE, EXP(MMULT($P378:$AA378, Documentation!D$39:D$50) + Documentation!D$51), "")</f>
        <v>1.2078609596976222E-3</v>
      </c>
      <c r="AC378" s="4">
        <f>IF($O378 = TRUE, EXP(MMULT($P378:$AA378, Documentation!E$39:E$50) + Documentation!E$51), "")</f>
        <v>7.1920599230561658E-5</v>
      </c>
      <c r="AD378" s="4">
        <f>IF($O378 = TRUE, EXP(MMULT($P378:$AA378, Documentation!F$39:F$50) + Documentation!F$51), "")</f>
        <v>1.0707860469066624E-3</v>
      </c>
      <c r="AE378" s="4">
        <f>IF($O378 = TRUE, EXP(MMULT($P378:$AA378, Documentation!G$39:G$50) + Documentation!G$51), "")</f>
        <v>1928.912810643317</v>
      </c>
      <c r="AF378" s="14">
        <f>IF($O378 = TRUE, EXP(MMULT($P378:$AA378, Documentation!H$39:H$50) + Documentation!H$51), "")</f>
        <v>0.1675022810245938</v>
      </c>
      <c r="AG378" s="30">
        <f t="shared" si="71"/>
        <v>6.2613229726050263E-7</v>
      </c>
      <c r="AH378" s="28">
        <f t="shared" si="72"/>
        <v>3.7282279599347962E-8</v>
      </c>
      <c r="AI378" s="28">
        <f t="shared" si="73"/>
        <v>5.5507525269465066E-7</v>
      </c>
      <c r="AJ378" s="28">
        <f t="shared" si="74"/>
        <v>0.99991195149288059</v>
      </c>
      <c r="AK378" s="33">
        <f t="shared" si="75"/>
        <v>8.6830017289869766E-5</v>
      </c>
      <c r="AL378" s="11">
        <f t="shared" si="76"/>
        <v>4</v>
      </c>
      <c r="AM378" s="14" t="str">
        <f>IF($O378 = TRUE, INDEX(Documentation!$M$9:$M$13, $AL378, 1), "")</f>
        <v>Financially Pressured</v>
      </c>
      <c r="AN378" s="1"/>
      <c r="AO378" s="1"/>
      <c r="AP378" s="38">
        <v>6.26132297260502E-7</v>
      </c>
      <c r="AQ378" s="35">
        <v>3.7282279599348002E-8</v>
      </c>
      <c r="AR378" s="35">
        <v>5.5507525269465903E-7</v>
      </c>
      <c r="AS378" s="35">
        <v>0.99991195149288103</v>
      </c>
      <c r="AT378" s="35">
        <v>8.6830017289869806E-5</v>
      </c>
      <c r="AU378" s="14">
        <v>4</v>
      </c>
      <c r="AV378" s="4" t="b">
        <f t="shared" si="77"/>
        <v>1</v>
      </c>
      <c r="AW378" s="4" t="b">
        <f t="shared" si="78"/>
        <v>1</v>
      </c>
      <c r="AX378" s="4" t="b">
        <f t="shared" si="79"/>
        <v>1</v>
      </c>
      <c r="AY378" s="4" t="b">
        <f t="shared" si="80"/>
        <v>1</v>
      </c>
      <c r="AZ378" s="4" t="b">
        <f t="shared" si="81"/>
        <v>1</v>
      </c>
      <c r="BA378" s="4" t="b">
        <f t="shared" si="82"/>
        <v>1</v>
      </c>
      <c r="BB378" s="14" t="b">
        <f t="shared" si="83"/>
        <v>1</v>
      </c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x14ac:dyDescent="0.2">
      <c r="A379" s="1"/>
      <c r="B379" s="11" t="s">
        <v>534</v>
      </c>
      <c r="C379" s="4">
        <v>3</v>
      </c>
      <c r="D379" s="4">
        <v>4</v>
      </c>
      <c r="E379" s="4">
        <v>3</v>
      </c>
      <c r="F379" s="4">
        <v>2</v>
      </c>
      <c r="G379" s="4">
        <v>4</v>
      </c>
      <c r="H379" s="4">
        <v>4</v>
      </c>
      <c r="I379" s="4">
        <v>2</v>
      </c>
      <c r="J379" s="4">
        <v>1</v>
      </c>
      <c r="K379" s="4">
        <v>3</v>
      </c>
      <c r="L379" s="4">
        <v>2</v>
      </c>
      <c r="M379" s="4">
        <v>4</v>
      </c>
      <c r="N379" s="14">
        <v>3</v>
      </c>
      <c r="O379" s="25" t="b">
        <f t="shared" si="70"/>
        <v>1</v>
      </c>
      <c r="P379" s="11">
        <f>IF($O379 = TRUE, IF(ISBLANK(C379), "", INDEX('Individual UI'!$E$6:$H$6,1,C379)), "")</f>
        <v>2</v>
      </c>
      <c r="Q379" s="4">
        <f>IF($O379 = TRUE, IF(ISBLANK(D379), "", INDEX('Individual UI'!$E$6:$H$6,1,D379)), "")</f>
        <v>4</v>
      </c>
      <c r="R379" s="4">
        <f>IF($O379 = TRUE, IF(ISBLANK(E379), "", INDEX('Individual UI'!$E$6:$H$6,1,E379)), "")</f>
        <v>2</v>
      </c>
      <c r="S379" s="4">
        <f>IF($O379 = TRUE, IF(ISBLANK(F379), "", INDEX('Individual UI'!$E$6:$H$6,1,F379)), "")</f>
        <v>-2</v>
      </c>
      <c r="T379" s="4">
        <f>IF($O379 = TRUE, IF(ISBLANK(G379), "", INDEX('Individual UI'!$E$6:$H$6,1,G379)), "")</f>
        <v>4</v>
      </c>
      <c r="U379" s="4">
        <f>IF($O379 = TRUE, IF(ISBLANK(H379), "", INDEX('Individual UI'!$E$6:$H$6,1,H379)), "")</f>
        <v>4</v>
      </c>
      <c r="V379" s="4">
        <f>IF($O379 = TRUE, IF(ISBLANK(I379), "", INDEX('Individual UI'!$E$6:$H$6,1,I379)), "")</f>
        <v>-2</v>
      </c>
      <c r="W379" s="4">
        <f>IF($O379 = TRUE, IF(ISBLANK(J379), "", INDEX('Individual UI'!$E$6:$H$6,1,J379)), "")</f>
        <v>-4</v>
      </c>
      <c r="X379" s="4">
        <f>IF($O379 = TRUE, IF(ISBLANK(K379), "", INDEX('Individual UI'!$E$6:$H$6,1,K379)), "")</f>
        <v>2</v>
      </c>
      <c r="Y379" s="4">
        <f>IF($O379 = TRUE, IF(ISBLANK(L379), "", INDEX('Individual UI'!$E$6:$H$6,1,L379)), "")</f>
        <v>-2</v>
      </c>
      <c r="Z379" s="4">
        <f>IF($O379 = TRUE, IF(ISBLANK(M379), "", INDEX('Individual UI'!$E$6:$H$6,1,M379)), "")</f>
        <v>4</v>
      </c>
      <c r="AA379" s="14">
        <f>IF($O379 = TRUE, IF(ISBLANK(N379), "", INDEX('Individual UI'!$E$6:$H$6,1,N379)), "")</f>
        <v>2</v>
      </c>
      <c r="AB379" s="11">
        <f>IF($O379 = TRUE, EXP(MMULT($P379:$AA379, Documentation!D$39:D$50) + Documentation!D$51), "")</f>
        <v>3.5056462009357586E-6</v>
      </c>
      <c r="AC379" s="4">
        <f>IF($O379 = TRUE, EXP(MMULT($P379:$AA379, Documentation!E$39:E$50) + Documentation!E$51), "")</f>
        <v>6.3642252502206862</v>
      </c>
      <c r="AD379" s="4">
        <f>IF($O379 = TRUE, EXP(MMULT($P379:$AA379, Documentation!F$39:F$50) + Documentation!F$51), "")</f>
        <v>0.17452283236219382</v>
      </c>
      <c r="AE379" s="4">
        <f>IF($O379 = TRUE, EXP(MMULT($P379:$AA379, Documentation!G$39:G$50) + Documentation!G$51), "")</f>
        <v>3.9741227087781203E-2</v>
      </c>
      <c r="AF379" s="14">
        <f>IF($O379 = TRUE, EXP(MMULT($P379:$AA379, Documentation!H$39:H$50) + Documentation!H$51), "")</f>
        <v>6.0986784363855495</v>
      </c>
      <c r="AG379" s="30">
        <f t="shared" si="71"/>
        <v>2.765322114320249E-7</v>
      </c>
      <c r="AH379" s="28">
        <f t="shared" si="72"/>
        <v>0.50202250359014733</v>
      </c>
      <c r="AI379" s="28">
        <f t="shared" si="73"/>
        <v>1.3766701490189085E-2</v>
      </c>
      <c r="AJ379" s="28">
        <f t="shared" si="74"/>
        <v>3.1348655231303569E-3</v>
      </c>
      <c r="AK379" s="33">
        <f t="shared" si="75"/>
        <v>0.48107565286432186</v>
      </c>
      <c r="AL379" s="11">
        <f t="shared" si="76"/>
        <v>2</v>
      </c>
      <c r="AM379" s="14" t="str">
        <f>IF($O379 = TRUE, INDEX(Documentation!$M$9:$M$13, $AL379, 1), "")</f>
        <v>Cautious Consulters</v>
      </c>
      <c r="AN379" s="1"/>
      <c r="AO379" s="1"/>
      <c r="AP379" s="38">
        <v>2.76532211432025E-7</v>
      </c>
      <c r="AQ379" s="35">
        <v>0.502022503590147</v>
      </c>
      <c r="AR379" s="35">
        <v>1.37667014901891E-2</v>
      </c>
      <c r="AS379" s="35">
        <v>3.1348655231303599E-3</v>
      </c>
      <c r="AT379" s="35">
        <v>0.48107565286432202</v>
      </c>
      <c r="AU379" s="14">
        <v>2</v>
      </c>
      <c r="AV379" s="4" t="b">
        <f t="shared" si="77"/>
        <v>1</v>
      </c>
      <c r="AW379" s="4" t="b">
        <f t="shared" si="78"/>
        <v>1</v>
      </c>
      <c r="AX379" s="4" t="b">
        <f t="shared" si="79"/>
        <v>1</v>
      </c>
      <c r="AY379" s="4" t="b">
        <f t="shared" si="80"/>
        <v>1</v>
      </c>
      <c r="AZ379" s="4" t="b">
        <f t="shared" si="81"/>
        <v>1</v>
      </c>
      <c r="BA379" s="4" t="b">
        <f t="shared" si="82"/>
        <v>1</v>
      </c>
      <c r="BB379" s="14" t="b">
        <f t="shared" si="83"/>
        <v>1</v>
      </c>
      <c r="BC379" s="1"/>
      <c r="BD379" s="1"/>
      <c r="BE379" s="1"/>
      <c r="BF379" s="1"/>
      <c r="BG379" s="1"/>
      <c r="BH379" s="1"/>
      <c r="BI379" s="1"/>
      <c r="BJ379" s="1"/>
      <c r="BK379" s="1"/>
      <c r="BL379" s="1"/>
    </row>
    <row r="380" spans="1:64" x14ac:dyDescent="0.2">
      <c r="A380" s="1"/>
      <c r="B380" s="11" t="s">
        <v>535</v>
      </c>
      <c r="C380" s="4">
        <v>2</v>
      </c>
      <c r="D380" s="4">
        <v>1</v>
      </c>
      <c r="E380" s="4">
        <v>3</v>
      </c>
      <c r="F380" s="4">
        <v>2</v>
      </c>
      <c r="G380" s="4">
        <v>4</v>
      </c>
      <c r="H380" s="4">
        <v>4</v>
      </c>
      <c r="I380" s="4">
        <v>2</v>
      </c>
      <c r="J380" s="4">
        <v>4</v>
      </c>
      <c r="K380" s="4">
        <v>3</v>
      </c>
      <c r="L380" s="4">
        <v>4</v>
      </c>
      <c r="M380" s="4">
        <v>4</v>
      </c>
      <c r="N380" s="14">
        <v>1</v>
      </c>
      <c r="O380" s="25" t="b">
        <f t="shared" si="70"/>
        <v>1</v>
      </c>
      <c r="P380" s="11">
        <f>IF($O380 = TRUE, IF(ISBLANK(C380), "", INDEX('Individual UI'!$E$6:$H$6,1,C380)), "")</f>
        <v>-2</v>
      </c>
      <c r="Q380" s="4">
        <f>IF($O380 = TRUE, IF(ISBLANK(D380), "", INDEX('Individual UI'!$E$6:$H$6,1,D380)), "")</f>
        <v>-4</v>
      </c>
      <c r="R380" s="4">
        <f>IF($O380 = TRUE, IF(ISBLANK(E380), "", INDEX('Individual UI'!$E$6:$H$6,1,E380)), "")</f>
        <v>2</v>
      </c>
      <c r="S380" s="4">
        <f>IF($O380 = TRUE, IF(ISBLANK(F380), "", INDEX('Individual UI'!$E$6:$H$6,1,F380)), "")</f>
        <v>-2</v>
      </c>
      <c r="T380" s="4">
        <f>IF($O380 = TRUE, IF(ISBLANK(G380), "", INDEX('Individual UI'!$E$6:$H$6,1,G380)), "")</f>
        <v>4</v>
      </c>
      <c r="U380" s="4">
        <f>IF($O380 = TRUE, IF(ISBLANK(H380), "", INDEX('Individual UI'!$E$6:$H$6,1,H380)), "")</f>
        <v>4</v>
      </c>
      <c r="V380" s="4">
        <f>IF($O380 = TRUE, IF(ISBLANK(I380), "", INDEX('Individual UI'!$E$6:$H$6,1,I380)), "")</f>
        <v>-2</v>
      </c>
      <c r="W380" s="4">
        <f>IF($O380 = TRUE, IF(ISBLANK(J380), "", INDEX('Individual UI'!$E$6:$H$6,1,J380)), "")</f>
        <v>4</v>
      </c>
      <c r="X380" s="4">
        <f>IF($O380 = TRUE, IF(ISBLANK(K380), "", INDEX('Individual UI'!$E$6:$H$6,1,K380)), "")</f>
        <v>2</v>
      </c>
      <c r="Y380" s="4">
        <f>IF($O380 = TRUE, IF(ISBLANK(L380), "", INDEX('Individual UI'!$E$6:$H$6,1,L380)), "")</f>
        <v>4</v>
      </c>
      <c r="Z380" s="4">
        <f>IF($O380 = TRUE, IF(ISBLANK(M380), "", INDEX('Individual UI'!$E$6:$H$6,1,M380)), "")</f>
        <v>4</v>
      </c>
      <c r="AA380" s="14">
        <f>IF($O380 = TRUE, IF(ISBLANK(N380), "", INDEX('Individual UI'!$E$6:$H$6,1,N380)), "")</f>
        <v>-4</v>
      </c>
      <c r="AB380" s="11">
        <f>IF($O380 = TRUE, EXP(MMULT($P380:$AA380, Documentation!D$39:D$50) + Documentation!D$51), "")</f>
        <v>3.3486264903469936E-4</v>
      </c>
      <c r="AC380" s="4">
        <f>IF($O380 = TRUE, EXP(MMULT($P380:$AA380, Documentation!E$39:E$50) + Documentation!E$51), "")</f>
        <v>9.3971131744121257E-3</v>
      </c>
      <c r="AD380" s="4">
        <f>IF($O380 = TRUE, EXP(MMULT($P380:$AA380, Documentation!F$39:F$50) + Documentation!F$51), "")</f>
        <v>0.11868225721707214</v>
      </c>
      <c r="AE380" s="4">
        <f>IF($O380 = TRUE, EXP(MMULT($P380:$AA380, Documentation!G$39:G$50) + Documentation!G$51), "")</f>
        <v>9.4110127878368241E-2</v>
      </c>
      <c r="AF380" s="14">
        <f>IF($O380 = TRUE, EXP(MMULT($P380:$AA380, Documentation!H$39:H$50) + Documentation!H$51), "")</f>
        <v>2.0392615853360323E-2</v>
      </c>
      <c r="AG380" s="30">
        <f t="shared" si="71"/>
        <v>1.3785065724272439E-3</v>
      </c>
      <c r="AH380" s="28">
        <f t="shared" si="72"/>
        <v>3.8684464541243684E-2</v>
      </c>
      <c r="AI380" s="28">
        <f t="shared" si="73"/>
        <v>0.48857127564346992</v>
      </c>
      <c r="AJ380" s="28">
        <f t="shared" si="74"/>
        <v>0.387416841461037</v>
      </c>
      <c r="AK380" s="33">
        <f t="shared" si="75"/>
        <v>8.3948911781822039E-2</v>
      </c>
      <c r="AL380" s="11">
        <f t="shared" si="76"/>
        <v>3</v>
      </c>
      <c r="AM380" s="14" t="str">
        <f>IF($O380 = TRUE, INDEX(Documentation!$M$9:$M$13, $AL380, 1), "")</f>
        <v>Process Skeptics</v>
      </c>
      <c r="AN380" s="1"/>
      <c r="AO380" s="1"/>
      <c r="AP380" s="38">
        <v>1.3785065724272699E-3</v>
      </c>
      <c r="AQ380" s="35">
        <v>3.8684464541242802E-2</v>
      </c>
      <c r="AR380" s="35">
        <v>0.48857127564346498</v>
      </c>
      <c r="AS380" s="35">
        <v>0.38741684146104299</v>
      </c>
      <c r="AT380" s="35">
        <v>8.3948911781821497E-2</v>
      </c>
      <c r="AU380" s="14">
        <v>3</v>
      </c>
      <c r="AV380" s="4" t="b">
        <f t="shared" si="77"/>
        <v>1</v>
      </c>
      <c r="AW380" s="4" t="b">
        <f t="shared" si="78"/>
        <v>1</v>
      </c>
      <c r="AX380" s="4" t="b">
        <f t="shared" si="79"/>
        <v>1</v>
      </c>
      <c r="AY380" s="4" t="b">
        <f t="shared" si="80"/>
        <v>1</v>
      </c>
      <c r="AZ380" s="4" t="b">
        <f t="shared" si="81"/>
        <v>1</v>
      </c>
      <c r="BA380" s="4" t="b">
        <f t="shared" si="82"/>
        <v>1</v>
      </c>
      <c r="BB380" s="14" t="b">
        <f t="shared" si="83"/>
        <v>1</v>
      </c>
      <c r="BC380" s="1"/>
      <c r="BD380" s="1"/>
      <c r="BE380" s="1"/>
      <c r="BF380" s="1"/>
      <c r="BG380" s="1"/>
      <c r="BH380" s="1"/>
      <c r="BI380" s="1"/>
      <c r="BJ380" s="1"/>
      <c r="BK380" s="1"/>
      <c r="BL380" s="1"/>
    </row>
    <row r="381" spans="1:64" x14ac:dyDescent="0.2">
      <c r="A381" s="1"/>
      <c r="B381" s="11" t="s">
        <v>536</v>
      </c>
      <c r="C381" s="4">
        <v>1</v>
      </c>
      <c r="D381" s="4">
        <v>1</v>
      </c>
      <c r="E381" s="4">
        <v>4</v>
      </c>
      <c r="F381" s="4">
        <v>4</v>
      </c>
      <c r="G381" s="4">
        <v>3</v>
      </c>
      <c r="H381" s="4">
        <v>1</v>
      </c>
      <c r="I381" s="4">
        <v>1</v>
      </c>
      <c r="J381" s="4">
        <v>1</v>
      </c>
      <c r="K381" s="4">
        <v>1</v>
      </c>
      <c r="L381" s="4">
        <v>2</v>
      </c>
      <c r="M381" s="4">
        <v>1</v>
      </c>
      <c r="N381" s="14">
        <v>2</v>
      </c>
      <c r="O381" s="25" t="b">
        <f t="shared" si="70"/>
        <v>1</v>
      </c>
      <c r="P381" s="11">
        <f>IF($O381 = TRUE, IF(ISBLANK(C381), "", INDEX('Individual UI'!$E$6:$H$6,1,C381)), "")</f>
        <v>-4</v>
      </c>
      <c r="Q381" s="4">
        <f>IF($O381 = TRUE, IF(ISBLANK(D381), "", INDEX('Individual UI'!$E$6:$H$6,1,D381)), "")</f>
        <v>-4</v>
      </c>
      <c r="R381" s="4">
        <f>IF($O381 = TRUE, IF(ISBLANK(E381), "", INDEX('Individual UI'!$E$6:$H$6,1,E381)), "")</f>
        <v>4</v>
      </c>
      <c r="S381" s="4">
        <f>IF($O381 = TRUE, IF(ISBLANK(F381), "", INDEX('Individual UI'!$E$6:$H$6,1,F381)), "")</f>
        <v>4</v>
      </c>
      <c r="T381" s="4">
        <f>IF($O381 = TRUE, IF(ISBLANK(G381), "", INDEX('Individual UI'!$E$6:$H$6,1,G381)), "")</f>
        <v>2</v>
      </c>
      <c r="U381" s="4">
        <f>IF($O381 = TRUE, IF(ISBLANK(H381), "", INDEX('Individual UI'!$E$6:$H$6,1,H381)), "")</f>
        <v>-4</v>
      </c>
      <c r="V381" s="4">
        <f>IF($O381 = TRUE, IF(ISBLANK(I381), "", INDEX('Individual UI'!$E$6:$H$6,1,I381)), "")</f>
        <v>-4</v>
      </c>
      <c r="W381" s="4">
        <f>IF($O381 = TRUE, IF(ISBLANK(J381), "", INDEX('Individual UI'!$E$6:$H$6,1,J381)), "")</f>
        <v>-4</v>
      </c>
      <c r="X381" s="4">
        <f>IF($O381 = TRUE, IF(ISBLANK(K381), "", INDEX('Individual UI'!$E$6:$H$6,1,K381)), "")</f>
        <v>-4</v>
      </c>
      <c r="Y381" s="4">
        <f>IF($O381 = TRUE, IF(ISBLANK(L381), "", INDEX('Individual UI'!$E$6:$H$6,1,L381)), "")</f>
        <v>-2</v>
      </c>
      <c r="Z381" s="4">
        <f>IF($O381 = TRUE, IF(ISBLANK(M381), "", INDEX('Individual UI'!$E$6:$H$6,1,M381)), "")</f>
        <v>-4</v>
      </c>
      <c r="AA381" s="14">
        <f>IF($O381 = TRUE, IF(ISBLANK(N381), "", INDEX('Individual UI'!$E$6:$H$6,1,N381)), "")</f>
        <v>-2</v>
      </c>
      <c r="AB381" s="11">
        <f>IF($O381 = TRUE, EXP(MMULT($P381:$AA381, Documentation!D$39:D$50) + Documentation!D$51), "")</f>
        <v>4.1035985558987631E-2</v>
      </c>
      <c r="AC381" s="4">
        <f>IF($O381 = TRUE, EXP(MMULT($P381:$AA381, Documentation!E$39:E$50) + Documentation!E$51), "")</f>
        <v>7.7750300093340293E-5</v>
      </c>
      <c r="AD381" s="4">
        <f>IF($O381 = TRUE, EXP(MMULT($P381:$AA381, Documentation!F$39:F$50) + Documentation!F$51), "")</f>
        <v>1.9983552923788115E-4</v>
      </c>
      <c r="AE381" s="4">
        <f>IF($O381 = TRUE, EXP(MMULT($P381:$AA381, Documentation!G$39:G$50) + Documentation!G$51), "")</f>
        <v>131.09782806004745</v>
      </c>
      <c r="AF381" s="14">
        <f>IF($O381 = TRUE, EXP(MMULT($P381:$AA381, Documentation!H$39:H$50) + Documentation!H$51), "")</f>
        <v>8.0769894237229644E-3</v>
      </c>
      <c r="AG381" s="30">
        <f t="shared" si="71"/>
        <v>3.1290015900086116E-4</v>
      </c>
      <c r="AH381" s="28">
        <f t="shared" si="72"/>
        <v>5.9284749544031725E-7</v>
      </c>
      <c r="AI381" s="28">
        <f t="shared" si="73"/>
        <v>1.523749655839796E-6</v>
      </c>
      <c r="AJ381" s="28">
        <f t="shared" si="74"/>
        <v>0.99962339604810968</v>
      </c>
      <c r="AK381" s="33">
        <f t="shared" si="75"/>
        <v>6.1587195738196815E-5</v>
      </c>
      <c r="AL381" s="11">
        <f t="shared" si="76"/>
        <v>4</v>
      </c>
      <c r="AM381" s="14" t="str">
        <f>IF($O381 = TRUE, INDEX(Documentation!$M$9:$M$13, $AL381, 1), "")</f>
        <v>Financially Pressured</v>
      </c>
      <c r="AN381" s="1"/>
      <c r="AO381" s="1"/>
      <c r="AP381" s="38">
        <v>3.12900159000861E-4</v>
      </c>
      <c r="AQ381" s="35">
        <v>5.9284749544031397E-7</v>
      </c>
      <c r="AR381" s="35">
        <v>1.52374965583981E-6</v>
      </c>
      <c r="AS381" s="35">
        <v>0.99962339604811001</v>
      </c>
      <c r="AT381" s="35">
        <v>6.1587195738196707E-5</v>
      </c>
      <c r="AU381" s="14">
        <v>4</v>
      </c>
      <c r="AV381" s="4" t="b">
        <f t="shared" si="77"/>
        <v>1</v>
      </c>
      <c r="AW381" s="4" t="b">
        <f t="shared" si="78"/>
        <v>1</v>
      </c>
      <c r="AX381" s="4" t="b">
        <f t="shared" si="79"/>
        <v>1</v>
      </c>
      <c r="AY381" s="4" t="b">
        <f t="shared" si="80"/>
        <v>1</v>
      </c>
      <c r="AZ381" s="4" t="b">
        <f t="shared" si="81"/>
        <v>1</v>
      </c>
      <c r="BA381" s="4" t="b">
        <f t="shared" si="82"/>
        <v>1</v>
      </c>
      <c r="BB381" s="14" t="b">
        <f t="shared" si="83"/>
        <v>1</v>
      </c>
      <c r="BC381" s="1"/>
      <c r="BD381" s="1"/>
      <c r="BE381" s="1"/>
      <c r="BF381" s="1"/>
      <c r="BG381" s="1"/>
      <c r="BH381" s="1"/>
      <c r="BI381" s="1"/>
      <c r="BJ381" s="1"/>
      <c r="BK381" s="1"/>
      <c r="BL381" s="1"/>
    </row>
    <row r="382" spans="1:64" x14ac:dyDescent="0.2">
      <c r="A382" s="1"/>
      <c r="B382" s="11" t="s">
        <v>537</v>
      </c>
      <c r="C382" s="4">
        <v>3</v>
      </c>
      <c r="D382" s="4">
        <v>3</v>
      </c>
      <c r="E382" s="4">
        <v>2</v>
      </c>
      <c r="F382" s="4">
        <v>4</v>
      </c>
      <c r="G382" s="4">
        <v>2</v>
      </c>
      <c r="H382" s="4">
        <v>2</v>
      </c>
      <c r="I382" s="4">
        <v>4</v>
      </c>
      <c r="J382" s="4">
        <v>3</v>
      </c>
      <c r="K382" s="4">
        <v>3</v>
      </c>
      <c r="L382" s="4">
        <v>2</v>
      </c>
      <c r="M382" s="4">
        <v>3</v>
      </c>
      <c r="N382" s="14">
        <v>4</v>
      </c>
      <c r="O382" s="25" t="b">
        <f t="shared" si="70"/>
        <v>1</v>
      </c>
      <c r="P382" s="11">
        <f>IF($O382 = TRUE, IF(ISBLANK(C382), "", INDEX('Individual UI'!$E$6:$H$6,1,C382)), "")</f>
        <v>2</v>
      </c>
      <c r="Q382" s="4">
        <f>IF($O382 = TRUE, IF(ISBLANK(D382), "", INDEX('Individual UI'!$E$6:$H$6,1,D382)), "")</f>
        <v>2</v>
      </c>
      <c r="R382" s="4">
        <f>IF($O382 = TRUE, IF(ISBLANK(E382), "", INDEX('Individual UI'!$E$6:$H$6,1,E382)), "")</f>
        <v>-2</v>
      </c>
      <c r="S382" s="4">
        <f>IF($O382 = TRUE, IF(ISBLANK(F382), "", INDEX('Individual UI'!$E$6:$H$6,1,F382)), "")</f>
        <v>4</v>
      </c>
      <c r="T382" s="4">
        <f>IF($O382 = TRUE, IF(ISBLANK(G382), "", INDEX('Individual UI'!$E$6:$H$6,1,G382)), "")</f>
        <v>-2</v>
      </c>
      <c r="U382" s="4">
        <f>IF($O382 = TRUE, IF(ISBLANK(H382), "", INDEX('Individual UI'!$E$6:$H$6,1,H382)), "")</f>
        <v>-2</v>
      </c>
      <c r="V382" s="4">
        <f>IF($O382 = TRUE, IF(ISBLANK(I382), "", INDEX('Individual UI'!$E$6:$H$6,1,I382)), "")</f>
        <v>4</v>
      </c>
      <c r="W382" s="4">
        <f>IF($O382 = TRUE, IF(ISBLANK(J382), "", INDEX('Individual UI'!$E$6:$H$6,1,J382)), "")</f>
        <v>2</v>
      </c>
      <c r="X382" s="4">
        <f>IF($O382 = TRUE, IF(ISBLANK(K382), "", INDEX('Individual UI'!$E$6:$H$6,1,K382)), "")</f>
        <v>2</v>
      </c>
      <c r="Y382" s="4">
        <f>IF($O382 = TRUE, IF(ISBLANK(L382), "", INDEX('Individual UI'!$E$6:$H$6,1,L382)), "")</f>
        <v>-2</v>
      </c>
      <c r="Z382" s="4">
        <f>IF($O382 = TRUE, IF(ISBLANK(M382), "", INDEX('Individual UI'!$E$6:$H$6,1,M382)), "")</f>
        <v>2</v>
      </c>
      <c r="AA382" s="14">
        <f>IF($O382 = TRUE, IF(ISBLANK(N382), "", INDEX('Individual UI'!$E$6:$H$6,1,N382)), "")</f>
        <v>4</v>
      </c>
      <c r="AB382" s="11">
        <f>IF($O382 = TRUE, EXP(MMULT($P382:$AA382, Documentation!D$39:D$50) + Documentation!D$51), "")</f>
        <v>2.4569396622718979E-3</v>
      </c>
      <c r="AC382" s="4">
        <f>IF($O382 = TRUE, EXP(MMULT($P382:$AA382, Documentation!E$39:E$50) + Documentation!E$51), "")</f>
        <v>1.3015186653870562E-2</v>
      </c>
      <c r="AD382" s="4">
        <f>IF($O382 = TRUE, EXP(MMULT($P382:$AA382, Documentation!F$39:F$50) + Documentation!F$51), "")</f>
        <v>1.3475536588731052</v>
      </c>
      <c r="AE382" s="4">
        <f>IF($O382 = TRUE, EXP(MMULT($P382:$AA382, Documentation!G$39:G$50) + Documentation!G$51), "")</f>
        <v>1.7286160188091094E-5</v>
      </c>
      <c r="AF382" s="14">
        <f>IF($O382 = TRUE, EXP(MMULT($P382:$AA382, Documentation!H$39:H$50) + Documentation!H$51), "")</f>
        <v>3.8958376092435124E-4</v>
      </c>
      <c r="AG382" s="30">
        <f t="shared" si="71"/>
        <v>1.8020249500867544E-3</v>
      </c>
      <c r="AH382" s="28">
        <f t="shared" si="72"/>
        <v>9.5458962385033055E-3</v>
      </c>
      <c r="AI382" s="28">
        <f t="shared" si="73"/>
        <v>0.98835366295670124</v>
      </c>
      <c r="AJ382" s="28">
        <f t="shared" si="74"/>
        <v>1.2678411451639981E-5</v>
      </c>
      <c r="AK382" s="33">
        <f t="shared" si="75"/>
        <v>2.8573744325701014E-4</v>
      </c>
      <c r="AL382" s="11">
        <f t="shared" si="76"/>
        <v>3</v>
      </c>
      <c r="AM382" s="14" t="str">
        <f>IF($O382 = TRUE, INDEX(Documentation!$M$9:$M$13, $AL382, 1), "")</f>
        <v>Process Skeptics</v>
      </c>
      <c r="AN382" s="1"/>
      <c r="AO382" s="1"/>
      <c r="AP382" s="38">
        <v>1.8020249500867601E-3</v>
      </c>
      <c r="AQ382" s="35">
        <v>9.5458962385033298E-3</v>
      </c>
      <c r="AR382" s="35">
        <v>0.98835366295670102</v>
      </c>
      <c r="AS382" s="35">
        <v>1.2678411451639999E-5</v>
      </c>
      <c r="AT382" s="35">
        <v>2.85737443257009E-4</v>
      </c>
      <c r="AU382" s="14">
        <v>3</v>
      </c>
      <c r="AV382" s="4" t="b">
        <f t="shared" si="77"/>
        <v>1</v>
      </c>
      <c r="AW382" s="4" t="b">
        <f t="shared" si="78"/>
        <v>1</v>
      </c>
      <c r="AX382" s="4" t="b">
        <f t="shared" si="79"/>
        <v>1</v>
      </c>
      <c r="AY382" s="4" t="b">
        <f t="shared" si="80"/>
        <v>1</v>
      </c>
      <c r="AZ382" s="4" t="b">
        <f t="shared" si="81"/>
        <v>1</v>
      </c>
      <c r="BA382" s="4" t="b">
        <f t="shared" si="82"/>
        <v>1</v>
      </c>
      <c r="BB382" s="14" t="b">
        <f t="shared" si="83"/>
        <v>1</v>
      </c>
      <c r="BC382" s="1"/>
      <c r="BD382" s="1"/>
      <c r="BE382" s="1"/>
      <c r="BF382" s="1"/>
      <c r="BG382" s="1"/>
      <c r="BH382" s="1"/>
      <c r="BI382" s="1"/>
      <c r="BJ382" s="1"/>
      <c r="BK382" s="1"/>
      <c r="BL382" s="1"/>
    </row>
    <row r="383" spans="1:64" x14ac:dyDescent="0.2">
      <c r="A383" s="1"/>
      <c r="B383" s="11" t="s">
        <v>538</v>
      </c>
      <c r="C383" s="4">
        <v>1</v>
      </c>
      <c r="D383" s="4">
        <v>4</v>
      </c>
      <c r="E383" s="4">
        <v>3</v>
      </c>
      <c r="F383" s="4">
        <v>4</v>
      </c>
      <c r="G383" s="4">
        <v>4</v>
      </c>
      <c r="H383" s="4">
        <v>3</v>
      </c>
      <c r="I383" s="4">
        <v>1</v>
      </c>
      <c r="J383" s="4">
        <v>3</v>
      </c>
      <c r="K383" s="4">
        <v>2</v>
      </c>
      <c r="L383" s="4">
        <v>3</v>
      </c>
      <c r="M383" s="4">
        <v>2</v>
      </c>
      <c r="N383" s="14">
        <v>2</v>
      </c>
      <c r="O383" s="25" t="b">
        <f t="shared" si="70"/>
        <v>1</v>
      </c>
      <c r="P383" s="11">
        <f>IF($O383 = TRUE, IF(ISBLANK(C383), "", INDEX('Individual UI'!$E$6:$H$6,1,C383)), "")</f>
        <v>-4</v>
      </c>
      <c r="Q383" s="4">
        <f>IF($O383 = TRUE, IF(ISBLANK(D383), "", INDEX('Individual UI'!$E$6:$H$6,1,D383)), "")</f>
        <v>4</v>
      </c>
      <c r="R383" s="4">
        <f>IF($O383 = TRUE, IF(ISBLANK(E383), "", INDEX('Individual UI'!$E$6:$H$6,1,E383)), "")</f>
        <v>2</v>
      </c>
      <c r="S383" s="4">
        <f>IF($O383 = TRUE, IF(ISBLANK(F383), "", INDEX('Individual UI'!$E$6:$H$6,1,F383)), "")</f>
        <v>4</v>
      </c>
      <c r="T383" s="4">
        <f>IF($O383 = TRUE, IF(ISBLANK(G383), "", INDEX('Individual UI'!$E$6:$H$6,1,G383)), "")</f>
        <v>4</v>
      </c>
      <c r="U383" s="4">
        <f>IF($O383 = TRUE, IF(ISBLANK(H383), "", INDEX('Individual UI'!$E$6:$H$6,1,H383)), "")</f>
        <v>2</v>
      </c>
      <c r="V383" s="4">
        <f>IF($O383 = TRUE, IF(ISBLANK(I383), "", INDEX('Individual UI'!$E$6:$H$6,1,I383)), "")</f>
        <v>-4</v>
      </c>
      <c r="W383" s="4">
        <f>IF($O383 = TRUE, IF(ISBLANK(J383), "", INDEX('Individual UI'!$E$6:$H$6,1,J383)), "")</f>
        <v>2</v>
      </c>
      <c r="X383" s="4">
        <f>IF($O383 = TRUE, IF(ISBLANK(K383), "", INDEX('Individual UI'!$E$6:$H$6,1,K383)), "")</f>
        <v>-2</v>
      </c>
      <c r="Y383" s="4">
        <f>IF($O383 = TRUE, IF(ISBLANK(L383), "", INDEX('Individual UI'!$E$6:$H$6,1,L383)), "")</f>
        <v>2</v>
      </c>
      <c r="Z383" s="4">
        <f>IF($O383 = TRUE, IF(ISBLANK(M383), "", INDEX('Individual UI'!$E$6:$H$6,1,M383)), "")</f>
        <v>-2</v>
      </c>
      <c r="AA383" s="14">
        <f>IF($O383 = TRUE, IF(ISBLANK(N383), "", INDEX('Individual UI'!$E$6:$H$6,1,N383)), "")</f>
        <v>-2</v>
      </c>
      <c r="AB383" s="11">
        <f>IF($O383 = TRUE, EXP(MMULT($P383:$AA383, Documentation!D$39:D$50) + Documentation!D$51), "")</f>
        <v>8.2779926974387537E-5</v>
      </c>
      <c r="AC383" s="4">
        <f>IF($O383 = TRUE, EXP(MMULT($P383:$AA383, Documentation!E$39:E$50) + Documentation!E$51), "")</f>
        <v>2.2263344794440352E-3</v>
      </c>
      <c r="AD383" s="4">
        <f>IF($O383 = TRUE, EXP(MMULT($P383:$AA383, Documentation!F$39:F$50) + Documentation!F$51), "")</f>
        <v>5.796048666437835E-2</v>
      </c>
      <c r="AE383" s="4">
        <f>IF($O383 = TRUE, EXP(MMULT($P383:$AA383, Documentation!G$39:G$50) + Documentation!G$51), "")</f>
        <v>8.7159628273335272</v>
      </c>
      <c r="AF383" s="14">
        <f>IF($O383 = TRUE, EXP(MMULT($P383:$AA383, Documentation!H$39:H$50) + Documentation!H$51), "")</f>
        <v>0.25758109931726092</v>
      </c>
      <c r="AG383" s="30">
        <f t="shared" si="71"/>
        <v>9.1633424489408781E-6</v>
      </c>
      <c r="AH383" s="28">
        <f t="shared" si="72"/>
        <v>2.4644459093739327E-4</v>
      </c>
      <c r="AI383" s="28">
        <f t="shared" si="73"/>
        <v>6.4159489773082078E-3</v>
      </c>
      <c r="AJ383" s="28">
        <f t="shared" si="74"/>
        <v>0.9648154459450945</v>
      </c>
      <c r="AK383" s="33">
        <f t="shared" si="75"/>
        <v>2.8512997144211075E-2</v>
      </c>
      <c r="AL383" s="11">
        <f t="shared" si="76"/>
        <v>4</v>
      </c>
      <c r="AM383" s="14" t="str">
        <f>IF($O383 = TRUE, INDEX(Documentation!$M$9:$M$13, $AL383, 1), "")</f>
        <v>Financially Pressured</v>
      </c>
      <c r="AN383" s="1"/>
      <c r="AO383" s="1"/>
      <c r="AP383" s="38">
        <v>9.1633424489409492E-6</v>
      </c>
      <c r="AQ383" s="35">
        <v>2.4644459093739099E-4</v>
      </c>
      <c r="AR383" s="35">
        <v>6.4159489773082902E-3</v>
      </c>
      <c r="AS383" s="35">
        <v>0.96481544594509405</v>
      </c>
      <c r="AT383" s="35">
        <v>2.85129971442111E-2</v>
      </c>
      <c r="AU383" s="14">
        <v>4</v>
      </c>
      <c r="AV383" s="4" t="b">
        <f t="shared" si="77"/>
        <v>1</v>
      </c>
      <c r="AW383" s="4" t="b">
        <f t="shared" si="78"/>
        <v>1</v>
      </c>
      <c r="AX383" s="4" t="b">
        <f t="shared" si="79"/>
        <v>1</v>
      </c>
      <c r="AY383" s="4" t="b">
        <f t="shared" si="80"/>
        <v>1</v>
      </c>
      <c r="AZ383" s="4" t="b">
        <f t="shared" si="81"/>
        <v>1</v>
      </c>
      <c r="BA383" s="4" t="b">
        <f t="shared" si="82"/>
        <v>1</v>
      </c>
      <c r="BB383" s="14" t="b">
        <f t="shared" si="83"/>
        <v>1</v>
      </c>
      <c r="BC383" s="1"/>
      <c r="BD383" s="1"/>
      <c r="BE383" s="1"/>
      <c r="BF383" s="1"/>
      <c r="BG383" s="1"/>
      <c r="BH383" s="1"/>
      <c r="BI383" s="1"/>
      <c r="BJ383" s="1"/>
      <c r="BK383" s="1"/>
      <c r="BL383" s="1"/>
    </row>
    <row r="384" spans="1:64" x14ac:dyDescent="0.2">
      <c r="A384" s="1"/>
      <c r="B384" s="11" t="s">
        <v>539</v>
      </c>
      <c r="C384" s="4">
        <v>3</v>
      </c>
      <c r="D384" s="4">
        <v>1</v>
      </c>
      <c r="E384" s="4">
        <v>4</v>
      </c>
      <c r="F384" s="4">
        <v>2</v>
      </c>
      <c r="G384" s="4">
        <v>4</v>
      </c>
      <c r="H384" s="4">
        <v>4</v>
      </c>
      <c r="I384" s="4">
        <v>2</v>
      </c>
      <c r="J384" s="4">
        <v>3</v>
      </c>
      <c r="K384" s="4">
        <v>2</v>
      </c>
      <c r="L384" s="4">
        <v>1</v>
      </c>
      <c r="M384" s="4">
        <v>1</v>
      </c>
      <c r="N384" s="14">
        <v>2</v>
      </c>
      <c r="O384" s="25" t="b">
        <f t="shared" si="70"/>
        <v>1</v>
      </c>
      <c r="P384" s="11">
        <f>IF($O384 = TRUE, IF(ISBLANK(C384), "", INDEX('Individual UI'!$E$6:$H$6,1,C384)), "")</f>
        <v>2</v>
      </c>
      <c r="Q384" s="4">
        <f>IF($O384 = TRUE, IF(ISBLANK(D384), "", INDEX('Individual UI'!$E$6:$H$6,1,D384)), "")</f>
        <v>-4</v>
      </c>
      <c r="R384" s="4">
        <f>IF($O384 = TRUE, IF(ISBLANK(E384), "", INDEX('Individual UI'!$E$6:$H$6,1,E384)), "")</f>
        <v>4</v>
      </c>
      <c r="S384" s="4">
        <f>IF($O384 = TRUE, IF(ISBLANK(F384), "", INDEX('Individual UI'!$E$6:$H$6,1,F384)), "")</f>
        <v>-2</v>
      </c>
      <c r="T384" s="4">
        <f>IF($O384 = TRUE, IF(ISBLANK(G384), "", INDEX('Individual UI'!$E$6:$H$6,1,G384)), "")</f>
        <v>4</v>
      </c>
      <c r="U384" s="4">
        <f>IF($O384 = TRUE, IF(ISBLANK(H384), "", INDEX('Individual UI'!$E$6:$H$6,1,H384)), "")</f>
        <v>4</v>
      </c>
      <c r="V384" s="4">
        <f>IF($O384 = TRUE, IF(ISBLANK(I384), "", INDEX('Individual UI'!$E$6:$H$6,1,I384)), "")</f>
        <v>-2</v>
      </c>
      <c r="W384" s="4">
        <f>IF($O384 = TRUE, IF(ISBLANK(J384), "", INDEX('Individual UI'!$E$6:$H$6,1,J384)), "")</f>
        <v>2</v>
      </c>
      <c r="X384" s="4">
        <f>IF($O384 = TRUE, IF(ISBLANK(K384), "", INDEX('Individual UI'!$E$6:$H$6,1,K384)), "")</f>
        <v>-2</v>
      </c>
      <c r="Y384" s="4">
        <f>IF($O384 = TRUE, IF(ISBLANK(L384), "", INDEX('Individual UI'!$E$6:$H$6,1,L384)), "")</f>
        <v>-4</v>
      </c>
      <c r="Z384" s="4">
        <f>IF($O384 = TRUE, IF(ISBLANK(M384), "", INDEX('Individual UI'!$E$6:$H$6,1,M384)), "")</f>
        <v>-4</v>
      </c>
      <c r="AA384" s="14">
        <f>IF($O384 = TRUE, IF(ISBLANK(N384), "", INDEX('Individual UI'!$E$6:$H$6,1,N384)), "")</f>
        <v>-2</v>
      </c>
      <c r="AB384" s="11">
        <f>IF($O384 = TRUE, EXP(MMULT($P384:$AA384, Documentation!D$39:D$50) + Documentation!D$51), "")</f>
        <v>2.4164951887003386E-3</v>
      </c>
      <c r="AC384" s="4">
        <f>IF($O384 = TRUE, EXP(MMULT($P384:$AA384, Documentation!E$39:E$50) + Documentation!E$51), "")</f>
        <v>5.6482231966766059E-5</v>
      </c>
      <c r="AD384" s="4">
        <f>IF($O384 = TRUE, EXP(MMULT($P384:$AA384, Documentation!F$39:F$50) + Documentation!F$51), "")</f>
        <v>5.3710485257919436E-3</v>
      </c>
      <c r="AE384" s="4">
        <f>IF($O384 = TRUE, EXP(MMULT($P384:$AA384, Documentation!G$39:G$50) + Documentation!G$51), "")</f>
        <v>67.716652529155027</v>
      </c>
      <c r="AF384" s="14">
        <f>IF($O384 = TRUE, EXP(MMULT($P384:$AA384, Documentation!H$39:H$50) + Documentation!H$51), "")</f>
        <v>0.12629402887494259</v>
      </c>
      <c r="AG384" s="30">
        <f t="shared" si="71"/>
        <v>3.5614842036505553E-5</v>
      </c>
      <c r="AH384" s="28">
        <f t="shared" si="72"/>
        <v>8.3244766170941048E-7</v>
      </c>
      <c r="AI384" s="28">
        <f t="shared" si="73"/>
        <v>7.9159704397908158E-5</v>
      </c>
      <c r="AJ384" s="28">
        <f t="shared" si="74"/>
        <v>0.99802304359806426</v>
      </c>
      <c r="AK384" s="33">
        <f t="shared" si="75"/>
        <v>1.8613494078397383E-3</v>
      </c>
      <c r="AL384" s="11">
        <f t="shared" si="76"/>
        <v>4</v>
      </c>
      <c r="AM384" s="14" t="str">
        <f>IF($O384 = TRUE, INDEX(Documentation!$M$9:$M$13, $AL384, 1), "")</f>
        <v>Financially Pressured</v>
      </c>
      <c r="AN384" s="1"/>
      <c r="AO384" s="1"/>
      <c r="AP384" s="38">
        <v>3.5614842036505797E-5</v>
      </c>
      <c r="AQ384" s="35">
        <v>8.3244766170942996E-7</v>
      </c>
      <c r="AR384" s="35">
        <v>7.9159704397911397E-5</v>
      </c>
      <c r="AS384" s="35">
        <v>0.99802304359806404</v>
      </c>
      <c r="AT384" s="35">
        <v>1.8613494078397899E-3</v>
      </c>
      <c r="AU384" s="14">
        <v>4</v>
      </c>
      <c r="AV384" s="4" t="b">
        <f t="shared" si="77"/>
        <v>1</v>
      </c>
      <c r="AW384" s="4" t="b">
        <f t="shared" si="78"/>
        <v>1</v>
      </c>
      <c r="AX384" s="4" t="b">
        <f t="shared" si="79"/>
        <v>1</v>
      </c>
      <c r="AY384" s="4" t="b">
        <f t="shared" si="80"/>
        <v>1</v>
      </c>
      <c r="AZ384" s="4" t="b">
        <f t="shared" si="81"/>
        <v>1</v>
      </c>
      <c r="BA384" s="4" t="b">
        <f t="shared" si="82"/>
        <v>1</v>
      </c>
      <c r="BB384" s="14" t="b">
        <f t="shared" si="83"/>
        <v>1</v>
      </c>
      <c r="BC384" s="1"/>
      <c r="BD384" s="1"/>
      <c r="BE384" s="1"/>
      <c r="BF384" s="1"/>
      <c r="BG384" s="1"/>
      <c r="BH384" s="1"/>
      <c r="BI384" s="1"/>
      <c r="BJ384" s="1"/>
      <c r="BK384" s="1"/>
      <c r="BL384" s="1"/>
    </row>
    <row r="385" spans="1:64" x14ac:dyDescent="0.2">
      <c r="A385" s="1"/>
      <c r="B385" s="11" t="s">
        <v>540</v>
      </c>
      <c r="C385" s="4">
        <v>3</v>
      </c>
      <c r="D385" s="4">
        <v>1</v>
      </c>
      <c r="E385" s="4">
        <v>4</v>
      </c>
      <c r="F385" s="4">
        <v>4</v>
      </c>
      <c r="G385" s="4">
        <v>3</v>
      </c>
      <c r="H385" s="4">
        <v>1</v>
      </c>
      <c r="I385" s="4">
        <v>1</v>
      </c>
      <c r="J385" s="4">
        <v>4</v>
      </c>
      <c r="K385" s="4">
        <v>1</v>
      </c>
      <c r="L385" s="4">
        <v>2</v>
      </c>
      <c r="M385" s="4">
        <v>1</v>
      </c>
      <c r="N385" s="14">
        <v>4</v>
      </c>
      <c r="O385" s="25" t="b">
        <f t="shared" si="70"/>
        <v>1</v>
      </c>
      <c r="P385" s="11">
        <f>IF($O385 = TRUE, IF(ISBLANK(C385), "", INDEX('Individual UI'!$E$6:$H$6,1,C385)), "")</f>
        <v>2</v>
      </c>
      <c r="Q385" s="4">
        <f>IF($O385 = TRUE, IF(ISBLANK(D385), "", INDEX('Individual UI'!$E$6:$H$6,1,D385)), "")</f>
        <v>-4</v>
      </c>
      <c r="R385" s="4">
        <f>IF($O385 = TRUE, IF(ISBLANK(E385), "", INDEX('Individual UI'!$E$6:$H$6,1,E385)), "")</f>
        <v>4</v>
      </c>
      <c r="S385" s="4">
        <f>IF($O385 = TRUE, IF(ISBLANK(F385), "", INDEX('Individual UI'!$E$6:$H$6,1,F385)), "")</f>
        <v>4</v>
      </c>
      <c r="T385" s="4">
        <f>IF($O385 = TRUE, IF(ISBLANK(G385), "", INDEX('Individual UI'!$E$6:$H$6,1,G385)), "")</f>
        <v>2</v>
      </c>
      <c r="U385" s="4">
        <f>IF($O385 = TRUE, IF(ISBLANK(H385), "", INDEX('Individual UI'!$E$6:$H$6,1,H385)), "")</f>
        <v>-4</v>
      </c>
      <c r="V385" s="4">
        <f>IF($O385 = TRUE, IF(ISBLANK(I385), "", INDEX('Individual UI'!$E$6:$H$6,1,I385)), "")</f>
        <v>-4</v>
      </c>
      <c r="W385" s="4">
        <f>IF($O385 = TRUE, IF(ISBLANK(J385), "", INDEX('Individual UI'!$E$6:$H$6,1,J385)), "")</f>
        <v>4</v>
      </c>
      <c r="X385" s="4">
        <f>IF($O385 = TRUE, IF(ISBLANK(K385), "", INDEX('Individual UI'!$E$6:$H$6,1,K385)), "")</f>
        <v>-4</v>
      </c>
      <c r="Y385" s="4">
        <f>IF($O385 = TRUE, IF(ISBLANK(L385), "", INDEX('Individual UI'!$E$6:$H$6,1,L385)), "")</f>
        <v>-2</v>
      </c>
      <c r="Z385" s="4">
        <f>IF($O385 = TRUE, IF(ISBLANK(M385), "", INDEX('Individual UI'!$E$6:$H$6,1,M385)), "")</f>
        <v>-4</v>
      </c>
      <c r="AA385" s="14">
        <f>IF($O385 = TRUE, IF(ISBLANK(N385), "", INDEX('Individual UI'!$E$6:$H$6,1,N385)), "")</f>
        <v>4</v>
      </c>
      <c r="AB385" s="11">
        <f>IF($O385 = TRUE, EXP(MMULT($P385:$AA385, Documentation!D$39:D$50) + Documentation!D$51), "")</f>
        <v>5.6682989493614467E-3</v>
      </c>
      <c r="AC385" s="4">
        <f>IF($O385 = TRUE, EXP(MMULT($P385:$AA385, Documentation!E$39:E$50) + Documentation!E$51), "")</f>
        <v>4.7850112021229672E-5</v>
      </c>
      <c r="AD385" s="4">
        <f>IF($O385 = TRUE, EXP(MMULT($P385:$AA385, Documentation!F$39:F$50) + Documentation!F$51), "")</f>
        <v>0.13890622261038882</v>
      </c>
      <c r="AE385" s="4">
        <f>IF($O385 = TRUE, EXP(MMULT($P385:$AA385, Documentation!G$39:G$50) + Documentation!G$51), "")</f>
        <v>4.0147630696298995</v>
      </c>
      <c r="AF385" s="14">
        <f>IF($O385 = TRUE, EXP(MMULT($P385:$AA385, Documentation!H$39:H$50) + Documentation!H$51), "")</f>
        <v>4.5548414561392492E-3</v>
      </c>
      <c r="AG385" s="30">
        <f t="shared" si="71"/>
        <v>1.3612824787216419E-3</v>
      </c>
      <c r="AH385" s="28">
        <f t="shared" si="72"/>
        <v>1.1491546173072917E-5</v>
      </c>
      <c r="AI385" s="28">
        <f t="shared" si="73"/>
        <v>3.3359321502658565E-2</v>
      </c>
      <c r="AJ385" s="28">
        <f t="shared" si="74"/>
        <v>0.96417402676363329</v>
      </c>
      <c r="AK385" s="33">
        <f t="shared" si="75"/>
        <v>1.0938777088134756E-3</v>
      </c>
      <c r="AL385" s="11">
        <f t="shared" si="76"/>
        <v>4</v>
      </c>
      <c r="AM385" s="14" t="str">
        <f>IF($O385 = TRUE, INDEX(Documentation!$M$9:$M$13, $AL385, 1), "")</f>
        <v>Financially Pressured</v>
      </c>
      <c r="AN385" s="1"/>
      <c r="AO385" s="1"/>
      <c r="AP385" s="38">
        <v>1.3612824787216399E-3</v>
      </c>
      <c r="AQ385" s="35">
        <v>1.1491546173073099E-5</v>
      </c>
      <c r="AR385" s="35">
        <v>3.3359321502659703E-2</v>
      </c>
      <c r="AS385" s="35">
        <v>0.96417402676363195</v>
      </c>
      <c r="AT385" s="35">
        <v>1.0938777088134899E-3</v>
      </c>
      <c r="AU385" s="14">
        <v>4</v>
      </c>
      <c r="AV385" s="4" t="b">
        <f t="shared" si="77"/>
        <v>1</v>
      </c>
      <c r="AW385" s="4" t="b">
        <f t="shared" si="78"/>
        <v>1</v>
      </c>
      <c r="AX385" s="4" t="b">
        <f t="shared" si="79"/>
        <v>1</v>
      </c>
      <c r="AY385" s="4" t="b">
        <f t="shared" si="80"/>
        <v>1</v>
      </c>
      <c r="AZ385" s="4" t="b">
        <f t="shared" si="81"/>
        <v>1</v>
      </c>
      <c r="BA385" s="4" t="b">
        <f t="shared" si="82"/>
        <v>1</v>
      </c>
      <c r="BB385" s="14" t="b">
        <f t="shared" si="83"/>
        <v>1</v>
      </c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x14ac:dyDescent="0.2">
      <c r="A386" s="1"/>
      <c r="B386" s="11" t="s">
        <v>541</v>
      </c>
      <c r="C386" s="4">
        <v>2</v>
      </c>
      <c r="D386" s="4">
        <v>2</v>
      </c>
      <c r="E386" s="4">
        <v>1</v>
      </c>
      <c r="F386" s="4">
        <v>3</v>
      </c>
      <c r="G386" s="4">
        <v>4</v>
      </c>
      <c r="H386" s="4">
        <v>3</v>
      </c>
      <c r="I386" s="4">
        <v>1</v>
      </c>
      <c r="J386" s="4">
        <v>2</v>
      </c>
      <c r="K386" s="4">
        <v>1</v>
      </c>
      <c r="L386" s="4">
        <v>4</v>
      </c>
      <c r="M386" s="4">
        <v>1</v>
      </c>
      <c r="N386" s="14">
        <v>1</v>
      </c>
      <c r="O386" s="25" t="b">
        <f t="shared" si="70"/>
        <v>1</v>
      </c>
      <c r="P386" s="11">
        <f>IF($O386 = TRUE, IF(ISBLANK(C386), "", INDEX('Individual UI'!$E$6:$H$6,1,C386)), "")</f>
        <v>-2</v>
      </c>
      <c r="Q386" s="4">
        <f>IF($O386 = TRUE, IF(ISBLANK(D386), "", INDEX('Individual UI'!$E$6:$H$6,1,D386)), "")</f>
        <v>-2</v>
      </c>
      <c r="R386" s="4">
        <f>IF($O386 = TRUE, IF(ISBLANK(E386), "", INDEX('Individual UI'!$E$6:$H$6,1,E386)), "")</f>
        <v>-4</v>
      </c>
      <c r="S386" s="4">
        <f>IF($O386 = TRUE, IF(ISBLANK(F386), "", INDEX('Individual UI'!$E$6:$H$6,1,F386)), "")</f>
        <v>2</v>
      </c>
      <c r="T386" s="4">
        <f>IF($O386 = TRUE, IF(ISBLANK(G386), "", INDEX('Individual UI'!$E$6:$H$6,1,G386)), "")</f>
        <v>4</v>
      </c>
      <c r="U386" s="4">
        <f>IF($O386 = TRUE, IF(ISBLANK(H386), "", INDEX('Individual UI'!$E$6:$H$6,1,H386)), "")</f>
        <v>2</v>
      </c>
      <c r="V386" s="4">
        <f>IF($O386 = TRUE, IF(ISBLANK(I386), "", INDEX('Individual UI'!$E$6:$H$6,1,I386)), "")</f>
        <v>-4</v>
      </c>
      <c r="W386" s="4">
        <f>IF($O386 = TRUE, IF(ISBLANK(J386), "", INDEX('Individual UI'!$E$6:$H$6,1,J386)), "")</f>
        <v>-2</v>
      </c>
      <c r="X386" s="4">
        <f>IF($O386 = TRUE, IF(ISBLANK(K386), "", INDEX('Individual UI'!$E$6:$H$6,1,K386)), "")</f>
        <v>-4</v>
      </c>
      <c r="Y386" s="4">
        <f>IF($O386 = TRUE, IF(ISBLANK(L386), "", INDEX('Individual UI'!$E$6:$H$6,1,L386)), "")</f>
        <v>4</v>
      </c>
      <c r="Z386" s="4">
        <f>IF($O386 = TRUE, IF(ISBLANK(M386), "", INDEX('Individual UI'!$E$6:$H$6,1,M386)), "")</f>
        <v>-4</v>
      </c>
      <c r="AA386" s="14">
        <f>IF($O386 = TRUE, IF(ISBLANK(N386), "", INDEX('Individual UI'!$E$6:$H$6,1,N386)), "")</f>
        <v>-4</v>
      </c>
      <c r="AB386" s="11">
        <f>IF($O386 = TRUE, EXP(MMULT($P386:$AA386, Documentation!D$39:D$50) + Documentation!D$51), "")</f>
        <v>1.5282709931485028E-2</v>
      </c>
      <c r="AC386" s="4">
        <f>IF($O386 = TRUE, EXP(MMULT($P386:$AA386, Documentation!E$39:E$50) + Documentation!E$51), "")</f>
        <v>3.1561902049083809E-4</v>
      </c>
      <c r="AD386" s="4">
        <f>IF($O386 = TRUE, EXP(MMULT($P386:$AA386, Documentation!F$39:F$50) + Documentation!F$51), "")</f>
        <v>3.2809783471110158E-4</v>
      </c>
      <c r="AE386" s="4">
        <f>IF($O386 = TRUE, EXP(MMULT($P386:$AA386, Documentation!G$39:G$50) + Documentation!G$51), "")</f>
        <v>8.1706728722768798</v>
      </c>
      <c r="AF386" s="14">
        <f>IF($O386 = TRUE, EXP(MMULT($P386:$AA386, Documentation!H$39:H$50) + Documentation!H$51), "")</f>
        <v>1.3395414749785199E-2</v>
      </c>
      <c r="AG386" s="30">
        <f t="shared" si="71"/>
        <v>1.8637463150726725E-3</v>
      </c>
      <c r="AH386" s="28">
        <f t="shared" si="72"/>
        <v>3.8490149263042829E-5</v>
      </c>
      <c r="AI386" s="28">
        <f t="shared" si="73"/>
        <v>4.0011956856313862E-5</v>
      </c>
      <c r="AJ386" s="28">
        <f t="shared" si="74"/>
        <v>0.99642416336109607</v>
      </c>
      <c r="AK386" s="33">
        <f t="shared" si="75"/>
        <v>1.6335882177118809E-3</v>
      </c>
      <c r="AL386" s="11">
        <f t="shared" si="76"/>
        <v>4</v>
      </c>
      <c r="AM386" s="14" t="str">
        <f>IF($O386 = TRUE, INDEX(Documentation!$M$9:$M$13, $AL386, 1), "")</f>
        <v>Financially Pressured</v>
      </c>
      <c r="AN386" s="1"/>
      <c r="AO386" s="1"/>
      <c r="AP386" s="38">
        <v>1.8637463150726701E-3</v>
      </c>
      <c r="AQ386" s="35">
        <v>3.84901492630431E-5</v>
      </c>
      <c r="AR386" s="35">
        <v>4.0011956856314601E-5</v>
      </c>
      <c r="AS386" s="35">
        <v>0.99642416336109596</v>
      </c>
      <c r="AT386" s="35">
        <v>1.6335882177119E-3</v>
      </c>
      <c r="AU386" s="14">
        <v>4</v>
      </c>
      <c r="AV386" s="4" t="b">
        <f t="shared" si="77"/>
        <v>1</v>
      </c>
      <c r="AW386" s="4" t="b">
        <f t="shared" si="78"/>
        <v>1</v>
      </c>
      <c r="AX386" s="4" t="b">
        <f t="shared" si="79"/>
        <v>1</v>
      </c>
      <c r="AY386" s="4" t="b">
        <f t="shared" si="80"/>
        <v>1</v>
      </c>
      <c r="AZ386" s="4" t="b">
        <f t="shared" si="81"/>
        <v>1</v>
      </c>
      <c r="BA386" s="4" t="b">
        <f t="shared" si="82"/>
        <v>1</v>
      </c>
      <c r="BB386" s="14" t="b">
        <f t="shared" si="83"/>
        <v>1</v>
      </c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x14ac:dyDescent="0.2">
      <c r="A387" s="1"/>
      <c r="B387" s="11" t="s">
        <v>542</v>
      </c>
      <c r="C387" s="4">
        <v>4</v>
      </c>
      <c r="D387" s="4">
        <v>3</v>
      </c>
      <c r="E387" s="4">
        <v>3</v>
      </c>
      <c r="F387" s="4">
        <v>4</v>
      </c>
      <c r="G387" s="4">
        <v>1</v>
      </c>
      <c r="H387" s="4">
        <v>2</v>
      </c>
      <c r="I387" s="4">
        <v>3</v>
      </c>
      <c r="J387" s="4">
        <v>2</v>
      </c>
      <c r="K387" s="4">
        <v>3</v>
      </c>
      <c r="L387" s="4">
        <v>3</v>
      </c>
      <c r="M387" s="4">
        <v>4</v>
      </c>
      <c r="N387" s="14">
        <v>3</v>
      </c>
      <c r="O387" s="25" t="b">
        <f t="shared" si="70"/>
        <v>1</v>
      </c>
      <c r="P387" s="11">
        <f>IF($O387 = TRUE, IF(ISBLANK(C387), "", INDEX('Individual UI'!$E$6:$H$6,1,C387)), "")</f>
        <v>4</v>
      </c>
      <c r="Q387" s="4">
        <f>IF($O387 = TRUE, IF(ISBLANK(D387), "", INDEX('Individual UI'!$E$6:$H$6,1,D387)), "")</f>
        <v>2</v>
      </c>
      <c r="R387" s="4">
        <f>IF($O387 = TRUE, IF(ISBLANK(E387), "", INDEX('Individual UI'!$E$6:$H$6,1,E387)), "")</f>
        <v>2</v>
      </c>
      <c r="S387" s="4">
        <f>IF($O387 = TRUE, IF(ISBLANK(F387), "", INDEX('Individual UI'!$E$6:$H$6,1,F387)), "")</f>
        <v>4</v>
      </c>
      <c r="T387" s="4">
        <f>IF($O387 = TRUE, IF(ISBLANK(G387), "", INDEX('Individual UI'!$E$6:$H$6,1,G387)), "")</f>
        <v>-4</v>
      </c>
      <c r="U387" s="4">
        <f>IF($O387 = TRUE, IF(ISBLANK(H387), "", INDEX('Individual UI'!$E$6:$H$6,1,H387)), "")</f>
        <v>-2</v>
      </c>
      <c r="V387" s="4">
        <f>IF($O387 = TRUE, IF(ISBLANK(I387), "", INDEX('Individual UI'!$E$6:$H$6,1,I387)), "")</f>
        <v>2</v>
      </c>
      <c r="W387" s="4">
        <f>IF($O387 = TRUE, IF(ISBLANK(J387), "", INDEX('Individual UI'!$E$6:$H$6,1,J387)), "")</f>
        <v>-2</v>
      </c>
      <c r="X387" s="4">
        <f>IF($O387 = TRUE, IF(ISBLANK(K387), "", INDEX('Individual UI'!$E$6:$H$6,1,K387)), "")</f>
        <v>2</v>
      </c>
      <c r="Y387" s="4">
        <f>IF($O387 = TRUE, IF(ISBLANK(L387), "", INDEX('Individual UI'!$E$6:$H$6,1,L387)), "")</f>
        <v>2</v>
      </c>
      <c r="Z387" s="4">
        <f>IF($O387 = TRUE, IF(ISBLANK(M387), "", INDEX('Individual UI'!$E$6:$H$6,1,M387)), "")</f>
        <v>4</v>
      </c>
      <c r="AA387" s="14">
        <f>IF($O387 = TRUE, IF(ISBLANK(N387), "", INDEX('Individual UI'!$E$6:$H$6,1,N387)), "")</f>
        <v>2</v>
      </c>
      <c r="AB387" s="11">
        <f>IF($O387 = TRUE, EXP(MMULT($P387:$AA387, Documentation!D$39:D$50) + Documentation!D$51), "")</f>
        <v>7.9237966237039056E-5</v>
      </c>
      <c r="AC387" s="4">
        <f>IF($O387 = TRUE, EXP(MMULT($P387:$AA387, Documentation!E$39:E$50) + Documentation!E$51), "")</f>
        <v>2.3168797871443134</v>
      </c>
      <c r="AD387" s="4">
        <f>IF($O387 = TRUE, EXP(MMULT($P387:$AA387, Documentation!F$39:F$50) + Documentation!F$51), "")</f>
        <v>1.3319704827366214</v>
      </c>
      <c r="AE387" s="4">
        <f>IF($O387 = TRUE, EXP(MMULT($P387:$AA387, Documentation!G$39:G$50) + Documentation!G$51), "")</f>
        <v>2.940277475746371E-5</v>
      </c>
      <c r="AF387" s="14">
        <f>IF($O387 = TRUE, EXP(MMULT($P387:$AA387, Documentation!H$39:H$50) + Documentation!H$51), "")</f>
        <v>5.6023741611356204E-2</v>
      </c>
      <c r="AG387" s="30">
        <f t="shared" si="71"/>
        <v>2.1386865654897487E-5</v>
      </c>
      <c r="AH387" s="28">
        <f t="shared" si="72"/>
        <v>0.62534160200392497</v>
      </c>
      <c r="AI387" s="28">
        <f t="shared" si="73"/>
        <v>0.35950788647653659</v>
      </c>
      <c r="AJ387" s="28">
        <f t="shared" si="74"/>
        <v>7.9360087528993791E-6</v>
      </c>
      <c r="AK387" s="33">
        <f t="shared" si="75"/>
        <v>1.5121188645130706E-2</v>
      </c>
      <c r="AL387" s="11">
        <f t="shared" si="76"/>
        <v>2</v>
      </c>
      <c r="AM387" s="14" t="str">
        <f>IF($O387 = TRUE, INDEX(Documentation!$M$9:$M$13, $AL387, 1), "")</f>
        <v>Cautious Consulters</v>
      </c>
      <c r="AN387" s="1"/>
      <c r="AO387" s="1"/>
      <c r="AP387" s="38">
        <v>2.13868656548977E-5</v>
      </c>
      <c r="AQ387" s="35">
        <v>0.62534160200392697</v>
      </c>
      <c r="AR387" s="35">
        <v>0.35950788647653398</v>
      </c>
      <c r="AS387" s="35">
        <v>7.9360087528994705E-6</v>
      </c>
      <c r="AT387" s="35">
        <v>1.51211886451307E-2</v>
      </c>
      <c r="AU387" s="14">
        <v>2</v>
      </c>
      <c r="AV387" s="4" t="b">
        <f t="shared" si="77"/>
        <v>1</v>
      </c>
      <c r="AW387" s="4" t="b">
        <f t="shared" si="78"/>
        <v>1</v>
      </c>
      <c r="AX387" s="4" t="b">
        <f t="shared" si="79"/>
        <v>1</v>
      </c>
      <c r="AY387" s="4" t="b">
        <f t="shared" si="80"/>
        <v>1</v>
      </c>
      <c r="AZ387" s="4" t="b">
        <f t="shared" si="81"/>
        <v>1</v>
      </c>
      <c r="BA387" s="4" t="b">
        <f t="shared" si="82"/>
        <v>1</v>
      </c>
      <c r="BB387" s="14" t="b">
        <f t="shared" si="83"/>
        <v>1</v>
      </c>
      <c r="BC387" s="1"/>
      <c r="BD387" s="1"/>
      <c r="BE387" s="1"/>
      <c r="BF387" s="1"/>
      <c r="BG387" s="1"/>
      <c r="BH387" s="1"/>
      <c r="BI387" s="1"/>
      <c r="BJ387" s="1"/>
      <c r="BK387" s="1"/>
      <c r="BL387" s="1"/>
    </row>
    <row r="388" spans="1:64" x14ac:dyDescent="0.2">
      <c r="A388" s="1"/>
      <c r="B388" s="11" t="s">
        <v>543</v>
      </c>
      <c r="C388" s="4">
        <v>1</v>
      </c>
      <c r="D388" s="4">
        <v>3</v>
      </c>
      <c r="E388" s="4">
        <v>1</v>
      </c>
      <c r="F388" s="4">
        <v>1</v>
      </c>
      <c r="G388" s="4">
        <v>2</v>
      </c>
      <c r="H388" s="4">
        <v>2</v>
      </c>
      <c r="I388" s="4">
        <v>1</v>
      </c>
      <c r="J388" s="4">
        <v>3</v>
      </c>
      <c r="K388" s="4">
        <v>2</v>
      </c>
      <c r="L388" s="4">
        <v>3</v>
      </c>
      <c r="M388" s="4">
        <v>4</v>
      </c>
      <c r="N388" s="14">
        <v>3</v>
      </c>
      <c r="O388" s="25" t="b">
        <f t="shared" si="70"/>
        <v>1</v>
      </c>
      <c r="P388" s="11">
        <f>IF($O388 = TRUE, IF(ISBLANK(C388), "", INDEX('Individual UI'!$E$6:$H$6,1,C388)), "")</f>
        <v>-4</v>
      </c>
      <c r="Q388" s="4">
        <f>IF($O388 = TRUE, IF(ISBLANK(D388), "", INDEX('Individual UI'!$E$6:$H$6,1,D388)), "")</f>
        <v>2</v>
      </c>
      <c r="R388" s="4">
        <f>IF($O388 = TRUE, IF(ISBLANK(E388), "", INDEX('Individual UI'!$E$6:$H$6,1,E388)), "")</f>
        <v>-4</v>
      </c>
      <c r="S388" s="4">
        <f>IF($O388 = TRUE, IF(ISBLANK(F388), "", INDEX('Individual UI'!$E$6:$H$6,1,F388)), "")</f>
        <v>-4</v>
      </c>
      <c r="T388" s="4">
        <f>IF($O388 = TRUE, IF(ISBLANK(G388), "", INDEX('Individual UI'!$E$6:$H$6,1,G388)), "")</f>
        <v>-2</v>
      </c>
      <c r="U388" s="4">
        <f>IF($O388 = TRUE, IF(ISBLANK(H388), "", INDEX('Individual UI'!$E$6:$H$6,1,H388)), "")</f>
        <v>-2</v>
      </c>
      <c r="V388" s="4">
        <f>IF($O388 = TRUE, IF(ISBLANK(I388), "", INDEX('Individual UI'!$E$6:$H$6,1,I388)), "")</f>
        <v>-4</v>
      </c>
      <c r="W388" s="4">
        <f>IF($O388 = TRUE, IF(ISBLANK(J388), "", INDEX('Individual UI'!$E$6:$H$6,1,J388)), "")</f>
        <v>2</v>
      </c>
      <c r="X388" s="4">
        <f>IF($O388 = TRUE, IF(ISBLANK(K388), "", INDEX('Individual UI'!$E$6:$H$6,1,K388)), "")</f>
        <v>-2</v>
      </c>
      <c r="Y388" s="4">
        <f>IF($O388 = TRUE, IF(ISBLANK(L388), "", INDEX('Individual UI'!$E$6:$H$6,1,L388)), "")</f>
        <v>2</v>
      </c>
      <c r="Z388" s="4">
        <f>IF($O388 = TRUE, IF(ISBLANK(M388), "", INDEX('Individual UI'!$E$6:$H$6,1,M388)), "")</f>
        <v>4</v>
      </c>
      <c r="AA388" s="14">
        <f>IF($O388 = TRUE, IF(ISBLANK(N388), "", INDEX('Individual UI'!$E$6:$H$6,1,N388)), "")</f>
        <v>2</v>
      </c>
      <c r="AB388" s="11">
        <f>IF($O388 = TRUE, EXP(MMULT($P388:$AA388, Documentation!D$39:D$50) + Documentation!D$51), "")</f>
        <v>0.15040288820452569</v>
      </c>
      <c r="AC388" s="4">
        <f>IF($O388 = TRUE, EXP(MMULT($P388:$AA388, Documentation!E$39:E$50) + Documentation!E$51), "")</f>
        <v>0.1915672589322123</v>
      </c>
      <c r="AD388" s="4">
        <f>IF($O388 = TRUE, EXP(MMULT($P388:$AA388, Documentation!F$39:F$50) + Documentation!F$51), "")</f>
        <v>2.1616512439892217E-2</v>
      </c>
      <c r="AE388" s="4">
        <f>IF($O388 = TRUE, EXP(MMULT($P388:$AA388, Documentation!G$39:G$50) + Documentation!G$51), "")</f>
        <v>1.5917956677096289E-4</v>
      </c>
      <c r="AF388" s="14">
        <f>IF($O388 = TRUE, EXP(MMULT($P388:$AA388, Documentation!H$39:H$50) + Documentation!H$51), "")</f>
        <v>1.2854336771926061E-3</v>
      </c>
      <c r="AG388" s="30">
        <f t="shared" si="71"/>
        <v>0.41202740532986049</v>
      </c>
      <c r="AH388" s="28">
        <f t="shared" si="72"/>
        <v>0.52479684124588444</v>
      </c>
      <c r="AI388" s="28">
        <f t="shared" si="73"/>
        <v>5.921824799519667E-2</v>
      </c>
      <c r="AJ388" s="28">
        <f t="shared" si="74"/>
        <v>4.3607103999880235E-4</v>
      </c>
      <c r="AK388" s="33">
        <f t="shared" si="75"/>
        <v>3.5214343890595185E-3</v>
      </c>
      <c r="AL388" s="11">
        <f t="shared" si="76"/>
        <v>2</v>
      </c>
      <c r="AM388" s="14" t="str">
        <f>IF($O388 = TRUE, INDEX(Documentation!$M$9:$M$13, $AL388, 1), "")</f>
        <v>Cautious Consulters</v>
      </c>
      <c r="AN388" s="1"/>
      <c r="AO388" s="1"/>
      <c r="AP388" s="38">
        <v>0.41202740532986698</v>
      </c>
      <c r="AQ388" s="35">
        <v>0.524796841245878</v>
      </c>
      <c r="AR388" s="35">
        <v>5.9218247995196503E-2</v>
      </c>
      <c r="AS388" s="35">
        <v>4.3607103999880901E-4</v>
      </c>
      <c r="AT388" s="35">
        <v>3.5214343890595098E-3</v>
      </c>
      <c r="AU388" s="14">
        <v>2</v>
      </c>
      <c r="AV388" s="4" t="b">
        <f t="shared" si="77"/>
        <v>1</v>
      </c>
      <c r="AW388" s="4" t="b">
        <f t="shared" si="78"/>
        <v>1</v>
      </c>
      <c r="AX388" s="4" t="b">
        <f t="shared" si="79"/>
        <v>1</v>
      </c>
      <c r="AY388" s="4" t="b">
        <f t="shared" si="80"/>
        <v>1</v>
      </c>
      <c r="AZ388" s="4" t="b">
        <f t="shared" si="81"/>
        <v>1</v>
      </c>
      <c r="BA388" s="4" t="b">
        <f t="shared" si="82"/>
        <v>1</v>
      </c>
      <c r="BB388" s="14" t="b">
        <f t="shared" si="83"/>
        <v>1</v>
      </c>
      <c r="BC388" s="1"/>
      <c r="BD388" s="1"/>
      <c r="BE388" s="1"/>
      <c r="BF388" s="1"/>
      <c r="BG388" s="1"/>
      <c r="BH388" s="1"/>
      <c r="BI388" s="1"/>
      <c r="BJ388" s="1"/>
      <c r="BK388" s="1"/>
      <c r="BL388" s="1"/>
    </row>
    <row r="389" spans="1:64" x14ac:dyDescent="0.2">
      <c r="A389" s="1"/>
      <c r="B389" s="11" t="s">
        <v>544</v>
      </c>
      <c r="C389" s="4">
        <v>2</v>
      </c>
      <c r="D389" s="4">
        <v>1</v>
      </c>
      <c r="E389" s="4">
        <v>2</v>
      </c>
      <c r="F389" s="4">
        <v>2</v>
      </c>
      <c r="G389" s="4">
        <v>1</v>
      </c>
      <c r="H389" s="4">
        <v>2</v>
      </c>
      <c r="I389" s="4">
        <v>4</v>
      </c>
      <c r="J389" s="4">
        <v>3</v>
      </c>
      <c r="K389" s="4">
        <v>2</v>
      </c>
      <c r="L389" s="4">
        <v>1</v>
      </c>
      <c r="M389" s="4">
        <v>3</v>
      </c>
      <c r="N389" s="14">
        <v>3</v>
      </c>
      <c r="O389" s="25" t="b">
        <f t="shared" si="70"/>
        <v>1</v>
      </c>
      <c r="P389" s="11">
        <f>IF($O389 = TRUE, IF(ISBLANK(C389), "", INDEX('Individual UI'!$E$6:$H$6,1,C389)), "")</f>
        <v>-2</v>
      </c>
      <c r="Q389" s="4">
        <f>IF($O389 = TRUE, IF(ISBLANK(D389), "", INDEX('Individual UI'!$E$6:$H$6,1,D389)), "")</f>
        <v>-4</v>
      </c>
      <c r="R389" s="4">
        <f>IF($O389 = TRUE, IF(ISBLANK(E389), "", INDEX('Individual UI'!$E$6:$H$6,1,E389)), "")</f>
        <v>-2</v>
      </c>
      <c r="S389" s="4">
        <f>IF($O389 = TRUE, IF(ISBLANK(F389), "", INDEX('Individual UI'!$E$6:$H$6,1,F389)), "")</f>
        <v>-2</v>
      </c>
      <c r="T389" s="4">
        <f>IF($O389 = TRUE, IF(ISBLANK(G389), "", INDEX('Individual UI'!$E$6:$H$6,1,G389)), "")</f>
        <v>-4</v>
      </c>
      <c r="U389" s="4">
        <f>IF($O389 = TRUE, IF(ISBLANK(H389), "", INDEX('Individual UI'!$E$6:$H$6,1,H389)), "")</f>
        <v>-2</v>
      </c>
      <c r="V389" s="4">
        <f>IF($O389 = TRUE, IF(ISBLANK(I389), "", INDEX('Individual UI'!$E$6:$H$6,1,I389)), "")</f>
        <v>4</v>
      </c>
      <c r="W389" s="4">
        <f>IF($O389 = TRUE, IF(ISBLANK(J389), "", INDEX('Individual UI'!$E$6:$H$6,1,J389)), "")</f>
        <v>2</v>
      </c>
      <c r="X389" s="4">
        <f>IF($O389 = TRUE, IF(ISBLANK(K389), "", INDEX('Individual UI'!$E$6:$H$6,1,K389)), "")</f>
        <v>-2</v>
      </c>
      <c r="Y389" s="4">
        <f>IF($O389 = TRUE, IF(ISBLANK(L389), "", INDEX('Individual UI'!$E$6:$H$6,1,L389)), "")</f>
        <v>-4</v>
      </c>
      <c r="Z389" s="4">
        <f>IF($O389 = TRUE, IF(ISBLANK(M389), "", INDEX('Individual UI'!$E$6:$H$6,1,M389)), "")</f>
        <v>2</v>
      </c>
      <c r="AA389" s="14">
        <f>IF($O389 = TRUE, IF(ISBLANK(N389), "", INDEX('Individual UI'!$E$6:$H$6,1,N389)), "")</f>
        <v>2</v>
      </c>
      <c r="AB389" s="11">
        <f>IF($O389 = TRUE, EXP(MMULT($P389:$AA389, Documentation!D$39:D$50) + Documentation!D$51), "")</f>
        <v>8.1111163511814848</v>
      </c>
      <c r="AC389" s="4">
        <f>IF($O389 = TRUE, EXP(MMULT($P389:$AA389, Documentation!E$39:E$50) + Documentation!E$51), "")</f>
        <v>2.4359251777004285E-4</v>
      </c>
      <c r="AD389" s="4">
        <f>IF($O389 = TRUE, EXP(MMULT($P389:$AA389, Documentation!F$39:F$50) + Documentation!F$51), "")</f>
        <v>8.4105533489079662E-3</v>
      </c>
      <c r="AE389" s="4">
        <f>IF($O389 = TRUE, EXP(MMULT($P389:$AA389, Documentation!G$39:G$50) + Documentation!G$51), "")</f>
        <v>1.6678578188462879E-4</v>
      </c>
      <c r="AF389" s="14">
        <f>IF($O389 = TRUE, EXP(MMULT($P389:$AA389, Documentation!H$39:H$50) + Documentation!H$51), "")</f>
        <v>1.2775997293559855E-5</v>
      </c>
      <c r="AG389" s="30">
        <f t="shared" si="71"/>
        <v>0.99891209827870175</v>
      </c>
      <c r="AH389" s="28">
        <f t="shared" si="72"/>
        <v>2.9999263050297851E-5</v>
      </c>
      <c r="AI389" s="28">
        <f t="shared" si="73"/>
        <v>1.0357888026373645E-3</v>
      </c>
      <c r="AJ389" s="28">
        <f t="shared" si="74"/>
        <v>2.0540247252298439E-5</v>
      </c>
      <c r="AK389" s="33">
        <f t="shared" si="75"/>
        <v>1.5734083585490587E-6</v>
      </c>
      <c r="AL389" s="11">
        <f t="shared" si="76"/>
        <v>1</v>
      </c>
      <c r="AM389" s="14" t="str">
        <f>IF($O389 = TRUE, INDEX(Documentation!$M$9:$M$13, $AL389, 1), "")</f>
        <v>Decisive Pursuers</v>
      </c>
      <c r="AN389" s="1"/>
      <c r="AO389" s="1"/>
      <c r="AP389" s="38">
        <v>0.99891209827870198</v>
      </c>
      <c r="AQ389" s="35">
        <v>2.9999263050297499E-5</v>
      </c>
      <c r="AR389" s="35">
        <v>1.0357888026373599E-3</v>
      </c>
      <c r="AS389" s="35">
        <v>2.05402472522985E-5</v>
      </c>
      <c r="AT389" s="35">
        <v>1.5734083585490299E-6</v>
      </c>
      <c r="AU389" s="14">
        <v>1</v>
      </c>
      <c r="AV389" s="4" t="b">
        <f t="shared" si="77"/>
        <v>1</v>
      </c>
      <c r="AW389" s="4" t="b">
        <f t="shared" si="78"/>
        <v>1</v>
      </c>
      <c r="AX389" s="4" t="b">
        <f t="shared" si="79"/>
        <v>1</v>
      </c>
      <c r="AY389" s="4" t="b">
        <f t="shared" si="80"/>
        <v>1</v>
      </c>
      <c r="AZ389" s="4" t="b">
        <f t="shared" si="81"/>
        <v>1</v>
      </c>
      <c r="BA389" s="4" t="b">
        <f t="shared" si="82"/>
        <v>1</v>
      </c>
      <c r="BB389" s="14" t="b">
        <f t="shared" si="83"/>
        <v>1</v>
      </c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x14ac:dyDescent="0.2">
      <c r="A390" s="1"/>
      <c r="B390" s="11" t="s">
        <v>545</v>
      </c>
      <c r="C390" s="4">
        <v>4</v>
      </c>
      <c r="D390" s="4">
        <v>3</v>
      </c>
      <c r="E390" s="4">
        <v>3</v>
      </c>
      <c r="F390" s="4">
        <v>4</v>
      </c>
      <c r="G390" s="4">
        <v>3</v>
      </c>
      <c r="H390" s="4">
        <v>3</v>
      </c>
      <c r="I390" s="4">
        <v>1</v>
      </c>
      <c r="J390" s="4">
        <v>1</v>
      </c>
      <c r="K390" s="4">
        <v>2</v>
      </c>
      <c r="L390" s="4">
        <v>1</v>
      </c>
      <c r="M390" s="4">
        <v>4</v>
      </c>
      <c r="N390" s="14">
        <v>3</v>
      </c>
      <c r="O390" s="25" t="b">
        <f t="shared" si="70"/>
        <v>1</v>
      </c>
      <c r="P390" s="11">
        <f>IF($O390 = TRUE, IF(ISBLANK(C390), "", INDEX('Individual UI'!$E$6:$H$6,1,C390)), "")</f>
        <v>4</v>
      </c>
      <c r="Q390" s="4">
        <f>IF($O390 = TRUE, IF(ISBLANK(D390), "", INDEX('Individual UI'!$E$6:$H$6,1,D390)), "")</f>
        <v>2</v>
      </c>
      <c r="R390" s="4">
        <f>IF($O390 = TRUE, IF(ISBLANK(E390), "", INDEX('Individual UI'!$E$6:$H$6,1,E390)), "")</f>
        <v>2</v>
      </c>
      <c r="S390" s="4">
        <f>IF($O390 = TRUE, IF(ISBLANK(F390), "", INDEX('Individual UI'!$E$6:$H$6,1,F390)), "")</f>
        <v>4</v>
      </c>
      <c r="T390" s="4">
        <f>IF($O390 = TRUE, IF(ISBLANK(G390), "", INDEX('Individual UI'!$E$6:$H$6,1,G390)), "")</f>
        <v>2</v>
      </c>
      <c r="U390" s="4">
        <f>IF($O390 = TRUE, IF(ISBLANK(H390), "", INDEX('Individual UI'!$E$6:$H$6,1,H390)), "")</f>
        <v>2</v>
      </c>
      <c r="V390" s="4">
        <f>IF($O390 = TRUE, IF(ISBLANK(I390), "", INDEX('Individual UI'!$E$6:$H$6,1,I390)), "")</f>
        <v>-4</v>
      </c>
      <c r="W390" s="4">
        <f>IF($O390 = TRUE, IF(ISBLANK(J390), "", INDEX('Individual UI'!$E$6:$H$6,1,J390)), "")</f>
        <v>-4</v>
      </c>
      <c r="X390" s="4">
        <f>IF($O390 = TRUE, IF(ISBLANK(K390), "", INDEX('Individual UI'!$E$6:$H$6,1,K390)), "")</f>
        <v>-2</v>
      </c>
      <c r="Y390" s="4">
        <f>IF($O390 = TRUE, IF(ISBLANK(L390), "", INDEX('Individual UI'!$E$6:$H$6,1,L390)), "")</f>
        <v>-4</v>
      </c>
      <c r="Z390" s="4">
        <f>IF($O390 = TRUE, IF(ISBLANK(M390), "", INDEX('Individual UI'!$E$6:$H$6,1,M390)), "")</f>
        <v>4</v>
      </c>
      <c r="AA390" s="14">
        <f>IF($O390 = TRUE, IF(ISBLANK(N390), "", INDEX('Individual UI'!$E$6:$H$6,1,N390)), "")</f>
        <v>2</v>
      </c>
      <c r="AB390" s="11">
        <f>IF($O390 = TRUE, EXP(MMULT($P390:$AA390, Documentation!D$39:D$50) + Documentation!D$51), "")</f>
        <v>2.9524979039652159E-6</v>
      </c>
      <c r="AC390" s="4">
        <f>IF($O390 = TRUE, EXP(MMULT($P390:$AA390, Documentation!E$39:E$50) + Documentation!E$51), "")</f>
        <v>0.18279402030808217</v>
      </c>
      <c r="AD390" s="4">
        <f>IF($O390 = TRUE, EXP(MMULT($P390:$AA390, Documentation!F$39:F$50) + Documentation!F$51), "")</f>
        <v>0.43730487087383785</v>
      </c>
      <c r="AE390" s="4">
        <f>IF($O390 = TRUE, EXP(MMULT($P390:$AA390, Documentation!G$39:G$50) + Documentation!G$51), "")</f>
        <v>0.51357086609953706</v>
      </c>
      <c r="AF390" s="14">
        <f>IF($O390 = TRUE, EXP(MMULT($P390:$AA390, Documentation!H$39:H$50) + Documentation!H$51), "")</f>
        <v>19.295356068351055</v>
      </c>
      <c r="AG390" s="30">
        <f t="shared" si="71"/>
        <v>1.445246338448507E-7</v>
      </c>
      <c r="AH390" s="28">
        <f t="shared" si="72"/>
        <v>8.9477587159584367E-3</v>
      </c>
      <c r="AI390" s="28">
        <f t="shared" si="73"/>
        <v>2.140605290751655E-2</v>
      </c>
      <c r="AJ390" s="28">
        <f t="shared" si="74"/>
        <v>2.5139269794818755E-2</v>
      </c>
      <c r="AK390" s="33">
        <f t="shared" si="75"/>
        <v>0.9445067740570724</v>
      </c>
      <c r="AL390" s="11">
        <f t="shared" si="76"/>
        <v>5</v>
      </c>
      <c r="AM390" s="14" t="str">
        <f>IF($O390 = TRUE, INDEX(Documentation!$M$9:$M$13, $AL390, 1), "")</f>
        <v>Reluctant Claimants</v>
      </c>
      <c r="AN390" s="1"/>
      <c r="AO390" s="1"/>
      <c r="AP390" s="38">
        <v>1.4452463384485099E-7</v>
      </c>
      <c r="AQ390" s="35">
        <v>8.94775871595835E-3</v>
      </c>
      <c r="AR390" s="35">
        <v>2.1406052907516501E-2</v>
      </c>
      <c r="AS390" s="35">
        <v>2.5139269794819001E-2</v>
      </c>
      <c r="AT390" s="35">
        <v>0.94450677405707195</v>
      </c>
      <c r="AU390" s="14">
        <v>5</v>
      </c>
      <c r="AV390" s="4" t="b">
        <f t="shared" si="77"/>
        <v>1</v>
      </c>
      <c r="AW390" s="4" t="b">
        <f t="shared" si="78"/>
        <v>1</v>
      </c>
      <c r="AX390" s="4" t="b">
        <f t="shared" si="79"/>
        <v>1</v>
      </c>
      <c r="AY390" s="4" t="b">
        <f t="shared" si="80"/>
        <v>1</v>
      </c>
      <c r="AZ390" s="4" t="b">
        <f t="shared" si="81"/>
        <v>1</v>
      </c>
      <c r="BA390" s="4" t="b">
        <f t="shared" si="82"/>
        <v>1</v>
      </c>
      <c r="BB390" s="14" t="b">
        <f t="shared" si="83"/>
        <v>1</v>
      </c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x14ac:dyDescent="0.2">
      <c r="A391" s="1"/>
      <c r="B391" s="11" t="s">
        <v>546</v>
      </c>
      <c r="C391" s="4">
        <v>2</v>
      </c>
      <c r="D391" s="4">
        <v>4</v>
      </c>
      <c r="E391" s="4">
        <v>1</v>
      </c>
      <c r="F391" s="4">
        <v>1</v>
      </c>
      <c r="G391" s="4">
        <v>3</v>
      </c>
      <c r="H391" s="4">
        <v>3</v>
      </c>
      <c r="I391" s="4">
        <v>3</v>
      </c>
      <c r="J391" s="4">
        <v>2</v>
      </c>
      <c r="K391" s="4">
        <v>1</v>
      </c>
      <c r="L391" s="4">
        <v>3</v>
      </c>
      <c r="M391" s="4">
        <v>4</v>
      </c>
      <c r="N391" s="14">
        <v>4</v>
      </c>
      <c r="O391" s="25" t="b">
        <f t="shared" si="70"/>
        <v>1</v>
      </c>
      <c r="P391" s="11">
        <f>IF($O391 = TRUE, IF(ISBLANK(C391), "", INDEX('Individual UI'!$E$6:$H$6,1,C391)), "")</f>
        <v>-2</v>
      </c>
      <c r="Q391" s="4">
        <f>IF($O391 = TRUE, IF(ISBLANK(D391), "", INDEX('Individual UI'!$E$6:$H$6,1,D391)), "")</f>
        <v>4</v>
      </c>
      <c r="R391" s="4">
        <f>IF($O391 = TRUE, IF(ISBLANK(E391), "", INDEX('Individual UI'!$E$6:$H$6,1,E391)), "")</f>
        <v>-4</v>
      </c>
      <c r="S391" s="4">
        <f>IF($O391 = TRUE, IF(ISBLANK(F391), "", INDEX('Individual UI'!$E$6:$H$6,1,F391)), "")</f>
        <v>-4</v>
      </c>
      <c r="T391" s="4">
        <f>IF($O391 = TRUE, IF(ISBLANK(G391), "", INDEX('Individual UI'!$E$6:$H$6,1,G391)), "")</f>
        <v>2</v>
      </c>
      <c r="U391" s="4">
        <f>IF($O391 = TRUE, IF(ISBLANK(H391), "", INDEX('Individual UI'!$E$6:$H$6,1,H391)), "")</f>
        <v>2</v>
      </c>
      <c r="V391" s="4">
        <f>IF($O391 = TRUE, IF(ISBLANK(I391), "", INDEX('Individual UI'!$E$6:$H$6,1,I391)), "")</f>
        <v>2</v>
      </c>
      <c r="W391" s="4">
        <f>IF($O391 = TRUE, IF(ISBLANK(J391), "", INDEX('Individual UI'!$E$6:$H$6,1,J391)), "")</f>
        <v>-2</v>
      </c>
      <c r="X391" s="4">
        <f>IF($O391 = TRUE, IF(ISBLANK(K391), "", INDEX('Individual UI'!$E$6:$H$6,1,K391)), "")</f>
        <v>-4</v>
      </c>
      <c r="Y391" s="4">
        <f>IF($O391 = TRUE, IF(ISBLANK(L391), "", INDEX('Individual UI'!$E$6:$H$6,1,L391)), "")</f>
        <v>2</v>
      </c>
      <c r="Z391" s="4">
        <f>IF($O391 = TRUE, IF(ISBLANK(M391), "", INDEX('Individual UI'!$E$6:$H$6,1,M391)), "")</f>
        <v>4</v>
      </c>
      <c r="AA391" s="14">
        <f>IF($O391 = TRUE, IF(ISBLANK(N391), "", INDEX('Individual UI'!$E$6:$H$6,1,N391)), "")</f>
        <v>4</v>
      </c>
      <c r="AB391" s="11">
        <f>IF($O391 = TRUE, EXP(MMULT($P391:$AA391, Documentation!D$39:D$50) + Documentation!D$51), "")</f>
        <v>9.5227131558429171E-3</v>
      </c>
      <c r="AC391" s="4">
        <f>IF($O391 = TRUE, EXP(MMULT($P391:$AA391, Documentation!E$39:E$50) + Documentation!E$51), "")</f>
        <v>1.0732851870667313</v>
      </c>
      <c r="AD391" s="4">
        <f>IF($O391 = TRUE, EXP(MMULT($P391:$AA391, Documentation!F$39:F$50) + Documentation!F$51), "")</f>
        <v>2.5422970211670903E-2</v>
      </c>
      <c r="AE391" s="4">
        <f>IF($O391 = TRUE, EXP(MMULT($P391:$AA391, Documentation!G$39:G$50) + Documentation!G$51), "")</f>
        <v>3.5778780899683126E-4</v>
      </c>
      <c r="AF391" s="14">
        <f>IF($O391 = TRUE, EXP(MMULT($P391:$AA391, Documentation!H$39:H$50) + Documentation!H$51), "")</f>
        <v>8.5568993403005011E-3</v>
      </c>
      <c r="AG391" s="30">
        <f t="shared" si="71"/>
        <v>8.5241471813584952E-3</v>
      </c>
      <c r="AH391" s="28">
        <f t="shared" si="72"/>
        <v>0.96073889367498022</v>
      </c>
      <c r="AI391" s="28">
        <f t="shared" si="73"/>
        <v>2.2757079450472346E-2</v>
      </c>
      <c r="AJ391" s="28">
        <f t="shared" si="74"/>
        <v>3.2026964308102277E-4</v>
      </c>
      <c r="AK391" s="33">
        <f t="shared" si="75"/>
        <v>7.6596100501080851E-3</v>
      </c>
      <c r="AL391" s="11">
        <f t="shared" si="76"/>
        <v>2</v>
      </c>
      <c r="AM391" s="14" t="str">
        <f>IF($O391 = TRUE, INDEX(Documentation!$M$9:$M$13, $AL391, 1), "")</f>
        <v>Cautious Consulters</v>
      </c>
      <c r="AN391" s="1"/>
      <c r="AO391" s="1"/>
      <c r="AP391" s="38">
        <v>8.5241471813585195E-3</v>
      </c>
      <c r="AQ391" s="35">
        <v>0.96073889367498</v>
      </c>
      <c r="AR391" s="35">
        <v>2.2757079450472301E-2</v>
      </c>
      <c r="AS391" s="35">
        <v>3.2026964308102401E-4</v>
      </c>
      <c r="AT391" s="35">
        <v>7.65961005010802E-3</v>
      </c>
      <c r="AU391" s="14">
        <v>2</v>
      </c>
      <c r="AV391" s="4" t="b">
        <f t="shared" si="77"/>
        <v>1</v>
      </c>
      <c r="AW391" s="4" t="b">
        <f t="shared" si="78"/>
        <v>1</v>
      </c>
      <c r="AX391" s="4" t="b">
        <f t="shared" si="79"/>
        <v>1</v>
      </c>
      <c r="AY391" s="4" t="b">
        <f t="shared" si="80"/>
        <v>1</v>
      </c>
      <c r="AZ391" s="4" t="b">
        <f t="shared" si="81"/>
        <v>1</v>
      </c>
      <c r="BA391" s="4" t="b">
        <f t="shared" si="82"/>
        <v>1</v>
      </c>
      <c r="BB391" s="14" t="b">
        <f t="shared" si="83"/>
        <v>1</v>
      </c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x14ac:dyDescent="0.2">
      <c r="A392" s="1"/>
      <c r="B392" s="11" t="s">
        <v>547</v>
      </c>
      <c r="C392" s="4">
        <v>1</v>
      </c>
      <c r="D392" s="4">
        <v>2</v>
      </c>
      <c r="E392" s="4">
        <v>2</v>
      </c>
      <c r="F392" s="4">
        <v>1</v>
      </c>
      <c r="G392" s="4">
        <v>1</v>
      </c>
      <c r="H392" s="4">
        <v>2</v>
      </c>
      <c r="I392" s="4">
        <v>3</v>
      </c>
      <c r="J392" s="4">
        <v>2</v>
      </c>
      <c r="K392" s="4">
        <v>1</v>
      </c>
      <c r="L392" s="4">
        <v>2</v>
      </c>
      <c r="M392" s="4">
        <v>2</v>
      </c>
      <c r="N392" s="14">
        <v>3</v>
      </c>
      <c r="O392" s="25" t="b">
        <f t="shared" ref="O392:O455" si="84">IF(COUNTA($C392:$N392) = 0, "", COUNTIFS($C392:$N392,"&gt;=1", $C392:$N392,"&lt;=4") = 12)</f>
        <v>1</v>
      </c>
      <c r="P392" s="11">
        <f>IF($O392 = TRUE, IF(ISBLANK(C392), "", INDEX('Individual UI'!$E$6:$H$6,1,C392)), "")</f>
        <v>-4</v>
      </c>
      <c r="Q392" s="4">
        <f>IF($O392 = TRUE, IF(ISBLANK(D392), "", INDEX('Individual UI'!$E$6:$H$6,1,D392)), "")</f>
        <v>-2</v>
      </c>
      <c r="R392" s="4">
        <f>IF($O392 = TRUE, IF(ISBLANK(E392), "", INDEX('Individual UI'!$E$6:$H$6,1,E392)), "")</f>
        <v>-2</v>
      </c>
      <c r="S392" s="4">
        <f>IF($O392 = TRUE, IF(ISBLANK(F392), "", INDEX('Individual UI'!$E$6:$H$6,1,F392)), "")</f>
        <v>-4</v>
      </c>
      <c r="T392" s="4">
        <f>IF($O392 = TRUE, IF(ISBLANK(G392), "", INDEX('Individual UI'!$E$6:$H$6,1,G392)), "")</f>
        <v>-4</v>
      </c>
      <c r="U392" s="4">
        <f>IF($O392 = TRUE, IF(ISBLANK(H392), "", INDEX('Individual UI'!$E$6:$H$6,1,H392)), "")</f>
        <v>-2</v>
      </c>
      <c r="V392" s="4">
        <f>IF($O392 = TRUE, IF(ISBLANK(I392), "", INDEX('Individual UI'!$E$6:$H$6,1,I392)), "")</f>
        <v>2</v>
      </c>
      <c r="W392" s="4">
        <f>IF($O392 = TRUE, IF(ISBLANK(J392), "", INDEX('Individual UI'!$E$6:$H$6,1,J392)), "")</f>
        <v>-2</v>
      </c>
      <c r="X392" s="4">
        <f>IF($O392 = TRUE, IF(ISBLANK(K392), "", INDEX('Individual UI'!$E$6:$H$6,1,K392)), "")</f>
        <v>-4</v>
      </c>
      <c r="Y392" s="4">
        <f>IF($O392 = TRUE, IF(ISBLANK(L392), "", INDEX('Individual UI'!$E$6:$H$6,1,L392)), "")</f>
        <v>-2</v>
      </c>
      <c r="Z392" s="4">
        <f>IF($O392 = TRUE, IF(ISBLANK(M392), "", INDEX('Individual UI'!$E$6:$H$6,1,M392)), "")</f>
        <v>-2</v>
      </c>
      <c r="AA392" s="14">
        <f>IF($O392 = TRUE, IF(ISBLANK(N392), "", INDEX('Individual UI'!$E$6:$H$6,1,N392)), "")</f>
        <v>2</v>
      </c>
      <c r="AB392" s="11">
        <f>IF($O392 = TRUE, EXP(MMULT($P392:$AA392, Documentation!D$39:D$50) + Documentation!D$51), "")</f>
        <v>39.670871275003066</v>
      </c>
      <c r="AC392" s="4">
        <f>IF($O392 = TRUE, EXP(MMULT($P392:$AA392, Documentation!E$39:E$50) + Documentation!E$51), "")</f>
        <v>1.0631674855885751E-3</v>
      </c>
      <c r="AD392" s="4">
        <f>IF($O392 = TRUE, EXP(MMULT($P392:$AA392, Documentation!F$39:F$50) + Documentation!F$51), "")</f>
        <v>1.8372896302742254E-4</v>
      </c>
      <c r="AE392" s="4">
        <f>IF($O392 = TRUE, EXP(MMULT($P392:$AA392, Documentation!G$39:G$50) + Documentation!G$51), "")</f>
        <v>3.1830550508057578E-3</v>
      </c>
      <c r="AF392" s="14">
        <f>IF($O392 = TRUE, EXP(MMULT($P392:$AA392, Documentation!H$39:H$50) + Documentation!H$51), "")</f>
        <v>4.0911044344457402E-5</v>
      </c>
      <c r="AG392" s="30">
        <f t="shared" ref="AG392:AG455" si="85">IF($O392 = TRUE, AB392/SUM($AB392:$AF392), "")</f>
        <v>0.99988731382508889</v>
      </c>
      <c r="AH392" s="28">
        <f t="shared" ref="AH392:AH455" si="86">IF($O392 = TRUE, AC392/SUM($AB392:$AF392), "")</f>
        <v>2.6796680968818778E-5</v>
      </c>
      <c r="AI392" s="28">
        <f t="shared" ref="AI392:AI455" si="87">IF($O392 = TRUE, AD392/SUM($AB392:$AF392), "")</f>
        <v>4.6308097959299082E-6</v>
      </c>
      <c r="AJ392" s="28">
        <f t="shared" ref="AJ392:AJ455" si="88">IF($O392 = TRUE, AE392/SUM($AB392:$AF392), "")</f>
        <v>8.0227538801573876E-5</v>
      </c>
      <c r="AK392" s="33">
        <f t="shared" ref="AK392:AK455" si="89">IF($O392 = TRUE, AF392/SUM($AB392:$AF392), "")</f>
        <v>1.031145344698645E-6</v>
      </c>
      <c r="AL392" s="11">
        <f t="shared" ref="AL392:AL455" si="90">IF($O392 = TRUE, MATCH(MAX(AG392:AK392), AG392:AK392, 0), "")</f>
        <v>1</v>
      </c>
      <c r="AM392" s="14" t="str">
        <f>IF($O392 = TRUE, INDEX(Documentation!$M$9:$M$13, $AL392, 1), "")</f>
        <v>Decisive Pursuers</v>
      </c>
      <c r="AN392" s="1"/>
      <c r="AO392" s="1"/>
      <c r="AP392" s="38">
        <v>0.999887313825089</v>
      </c>
      <c r="AQ392" s="35">
        <v>2.67966809688191E-5</v>
      </c>
      <c r="AR392" s="35">
        <v>4.63080979592997E-6</v>
      </c>
      <c r="AS392" s="35">
        <v>8.0227538801573795E-5</v>
      </c>
      <c r="AT392" s="35">
        <v>1.0311453446986401E-6</v>
      </c>
      <c r="AU392" s="14">
        <v>1</v>
      </c>
      <c r="AV392" s="4" t="b">
        <f t="shared" ref="AV392:AV455" si="91">ROUND(AP392, 4) = ROUND(AG392, 4)</f>
        <v>1</v>
      </c>
      <c r="AW392" s="4" t="b">
        <f t="shared" ref="AW392:AW455" si="92">ROUND(AQ392, 4) = ROUND(AH392, 4)</f>
        <v>1</v>
      </c>
      <c r="AX392" s="4" t="b">
        <f t="shared" ref="AX392:AX455" si="93">ROUND(AR392, 4) = ROUND(AI392, 4)</f>
        <v>1</v>
      </c>
      <c r="AY392" s="4" t="b">
        <f t="shared" ref="AY392:AY455" si="94">ROUND(AS392, 4) = ROUND(AJ392, 4)</f>
        <v>1</v>
      </c>
      <c r="AZ392" s="4" t="b">
        <f t="shared" ref="AZ392:AZ455" si="95">ROUND(AT392, 4) = ROUND(AK392, 4)</f>
        <v>1</v>
      </c>
      <c r="BA392" s="4" t="b">
        <f t="shared" ref="BA392:BA455" si="96">AU392 = AL392</f>
        <v>1</v>
      </c>
      <c r="BB392" s="14" t="b">
        <f t="shared" ref="BB392:BB455" si="97">IF($O392 = TRUE, ROUND(SUM(AG392:AK392), 4) = 1, "")</f>
        <v>1</v>
      </c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x14ac:dyDescent="0.2">
      <c r="A393" s="1"/>
      <c r="B393" s="11" t="s">
        <v>548</v>
      </c>
      <c r="C393" s="4">
        <v>3</v>
      </c>
      <c r="D393" s="4">
        <v>3</v>
      </c>
      <c r="E393" s="4">
        <v>4</v>
      </c>
      <c r="F393" s="4">
        <v>4</v>
      </c>
      <c r="G393" s="4">
        <v>3</v>
      </c>
      <c r="H393" s="4">
        <v>1</v>
      </c>
      <c r="I393" s="4">
        <v>3</v>
      </c>
      <c r="J393" s="4">
        <v>4</v>
      </c>
      <c r="K393" s="4">
        <v>2</v>
      </c>
      <c r="L393" s="4">
        <v>3</v>
      </c>
      <c r="M393" s="4">
        <v>4</v>
      </c>
      <c r="N393" s="14">
        <v>4</v>
      </c>
      <c r="O393" s="25" t="b">
        <f t="shared" si="84"/>
        <v>1</v>
      </c>
      <c r="P393" s="11">
        <f>IF($O393 = TRUE, IF(ISBLANK(C393), "", INDEX('Individual UI'!$E$6:$H$6,1,C393)), "")</f>
        <v>2</v>
      </c>
      <c r="Q393" s="4">
        <f>IF($O393 = TRUE, IF(ISBLANK(D393), "", INDEX('Individual UI'!$E$6:$H$6,1,D393)), "")</f>
        <v>2</v>
      </c>
      <c r="R393" s="4">
        <f>IF($O393 = TRUE, IF(ISBLANK(E393), "", INDEX('Individual UI'!$E$6:$H$6,1,E393)), "")</f>
        <v>4</v>
      </c>
      <c r="S393" s="4">
        <f>IF($O393 = TRUE, IF(ISBLANK(F393), "", INDEX('Individual UI'!$E$6:$H$6,1,F393)), "")</f>
        <v>4</v>
      </c>
      <c r="T393" s="4">
        <f>IF($O393 = TRUE, IF(ISBLANK(G393), "", INDEX('Individual UI'!$E$6:$H$6,1,G393)), "")</f>
        <v>2</v>
      </c>
      <c r="U393" s="4">
        <f>IF($O393 = TRUE, IF(ISBLANK(H393), "", INDEX('Individual UI'!$E$6:$H$6,1,H393)), "")</f>
        <v>-4</v>
      </c>
      <c r="V393" s="4">
        <f>IF($O393 = TRUE, IF(ISBLANK(I393), "", INDEX('Individual UI'!$E$6:$H$6,1,I393)), "")</f>
        <v>2</v>
      </c>
      <c r="W393" s="4">
        <f>IF($O393 = TRUE, IF(ISBLANK(J393), "", INDEX('Individual UI'!$E$6:$H$6,1,J393)), "")</f>
        <v>4</v>
      </c>
      <c r="X393" s="4">
        <f>IF($O393 = TRUE, IF(ISBLANK(K393), "", INDEX('Individual UI'!$E$6:$H$6,1,K393)), "")</f>
        <v>-2</v>
      </c>
      <c r="Y393" s="4">
        <f>IF($O393 = TRUE, IF(ISBLANK(L393), "", INDEX('Individual UI'!$E$6:$H$6,1,L393)), "")</f>
        <v>2</v>
      </c>
      <c r="Z393" s="4">
        <f>IF($O393 = TRUE, IF(ISBLANK(M393), "", INDEX('Individual UI'!$E$6:$H$6,1,M393)), "")</f>
        <v>4</v>
      </c>
      <c r="AA393" s="14">
        <f>IF($O393 = TRUE, IF(ISBLANK(N393), "", INDEX('Individual UI'!$E$6:$H$6,1,N393)), "")</f>
        <v>4</v>
      </c>
      <c r="AB393" s="11">
        <f>IF($O393 = TRUE, EXP(MMULT($P393:$AA393, Documentation!D$39:D$50) + Documentation!D$51), "")</f>
        <v>5.7860997047376998E-5</v>
      </c>
      <c r="AC393" s="4">
        <f>IF($O393 = TRUE, EXP(MMULT($P393:$AA393, Documentation!E$39:E$50) + Documentation!E$51), "")</f>
        <v>9.7068536321026383E-2</v>
      </c>
      <c r="AD393" s="4">
        <f>IF($O393 = TRUE, EXP(MMULT($P393:$AA393, Documentation!F$39:F$50) + Documentation!F$51), "")</f>
        <v>10.400248051260663</v>
      </c>
      <c r="AE393" s="4">
        <f>IF($O393 = TRUE, EXP(MMULT($P393:$AA393, Documentation!G$39:G$50) + Documentation!G$51), "")</f>
        <v>6.5859242842462493E-4</v>
      </c>
      <c r="AF393" s="14">
        <f>IF($O393 = TRUE, EXP(MMULT($P393:$AA393, Documentation!H$39:H$50) + Documentation!H$51), "")</f>
        <v>1.7287172065021533E-2</v>
      </c>
      <c r="AG393" s="30">
        <f t="shared" si="85"/>
        <v>5.5025425640815736E-6</v>
      </c>
      <c r="AH393" s="28">
        <f t="shared" si="86"/>
        <v>9.2311536267202839E-3</v>
      </c>
      <c r="AI393" s="28">
        <f t="shared" si="87"/>
        <v>0.98905671349233226</v>
      </c>
      <c r="AJ393" s="28">
        <f t="shared" si="88"/>
        <v>6.2631704511089634E-5</v>
      </c>
      <c r="AK393" s="33">
        <f t="shared" si="89"/>
        <v>1.6439986338724032E-3</v>
      </c>
      <c r="AL393" s="11">
        <f t="shared" si="90"/>
        <v>3</v>
      </c>
      <c r="AM393" s="14" t="str">
        <f>IF($O393 = TRUE, INDEX(Documentation!$M$9:$M$13, $AL393, 1), "")</f>
        <v>Process Skeptics</v>
      </c>
      <c r="AN393" s="1"/>
      <c r="AO393" s="1"/>
      <c r="AP393" s="38">
        <v>5.5025425640816397E-6</v>
      </c>
      <c r="AQ393" s="35">
        <v>9.2311536267202197E-3</v>
      </c>
      <c r="AR393" s="35">
        <v>0.98905671349233204</v>
      </c>
      <c r="AS393" s="35">
        <v>6.2631704511089905E-5</v>
      </c>
      <c r="AT393" s="35">
        <v>1.6439986338723899E-3</v>
      </c>
      <c r="AU393" s="14">
        <v>3</v>
      </c>
      <c r="AV393" s="4" t="b">
        <f t="shared" si="91"/>
        <v>1</v>
      </c>
      <c r="AW393" s="4" t="b">
        <f t="shared" si="92"/>
        <v>1</v>
      </c>
      <c r="AX393" s="4" t="b">
        <f t="shared" si="93"/>
        <v>1</v>
      </c>
      <c r="AY393" s="4" t="b">
        <f t="shared" si="94"/>
        <v>1</v>
      </c>
      <c r="AZ393" s="4" t="b">
        <f t="shared" si="95"/>
        <v>1</v>
      </c>
      <c r="BA393" s="4" t="b">
        <f t="shared" si="96"/>
        <v>1</v>
      </c>
      <c r="BB393" s="14" t="b">
        <f t="shared" si="97"/>
        <v>1</v>
      </c>
      <c r="BC393" s="1"/>
      <c r="BD393" s="1"/>
      <c r="BE393" s="1"/>
      <c r="BF393" s="1"/>
      <c r="BG393" s="1"/>
      <c r="BH393" s="1"/>
      <c r="BI393" s="1"/>
      <c r="BJ393" s="1"/>
      <c r="BK393" s="1"/>
      <c r="BL393" s="1"/>
    </row>
    <row r="394" spans="1:64" x14ac:dyDescent="0.2">
      <c r="A394" s="1"/>
      <c r="B394" s="11" t="s">
        <v>549</v>
      </c>
      <c r="C394" s="4">
        <v>1</v>
      </c>
      <c r="D394" s="4">
        <v>1</v>
      </c>
      <c r="E394" s="4">
        <v>4</v>
      </c>
      <c r="F394" s="4">
        <v>1</v>
      </c>
      <c r="G394" s="4">
        <v>4</v>
      </c>
      <c r="H394" s="4">
        <v>3</v>
      </c>
      <c r="I394" s="4">
        <v>3</v>
      </c>
      <c r="J394" s="4">
        <v>1</v>
      </c>
      <c r="K394" s="4">
        <v>2</v>
      </c>
      <c r="L394" s="4">
        <v>2</v>
      </c>
      <c r="M394" s="4">
        <v>2</v>
      </c>
      <c r="N394" s="14">
        <v>1</v>
      </c>
      <c r="O394" s="25" t="b">
        <f t="shared" si="84"/>
        <v>1</v>
      </c>
      <c r="P394" s="11">
        <f>IF($O394 = TRUE, IF(ISBLANK(C394), "", INDEX('Individual UI'!$E$6:$H$6,1,C394)), "")</f>
        <v>-4</v>
      </c>
      <c r="Q394" s="4">
        <f>IF($O394 = TRUE, IF(ISBLANK(D394), "", INDEX('Individual UI'!$E$6:$H$6,1,D394)), "")</f>
        <v>-4</v>
      </c>
      <c r="R394" s="4">
        <f>IF($O394 = TRUE, IF(ISBLANK(E394), "", INDEX('Individual UI'!$E$6:$H$6,1,E394)), "")</f>
        <v>4</v>
      </c>
      <c r="S394" s="4">
        <f>IF($O394 = TRUE, IF(ISBLANK(F394), "", INDEX('Individual UI'!$E$6:$H$6,1,F394)), "")</f>
        <v>-4</v>
      </c>
      <c r="T394" s="4">
        <f>IF($O394 = TRUE, IF(ISBLANK(G394), "", INDEX('Individual UI'!$E$6:$H$6,1,G394)), "")</f>
        <v>4</v>
      </c>
      <c r="U394" s="4">
        <f>IF($O394 = TRUE, IF(ISBLANK(H394), "", INDEX('Individual UI'!$E$6:$H$6,1,H394)), "")</f>
        <v>2</v>
      </c>
      <c r="V394" s="4">
        <f>IF($O394 = TRUE, IF(ISBLANK(I394), "", INDEX('Individual UI'!$E$6:$H$6,1,I394)), "")</f>
        <v>2</v>
      </c>
      <c r="W394" s="4">
        <f>IF($O394 = TRUE, IF(ISBLANK(J394), "", INDEX('Individual UI'!$E$6:$H$6,1,J394)), "")</f>
        <v>-4</v>
      </c>
      <c r="X394" s="4">
        <f>IF($O394 = TRUE, IF(ISBLANK(K394), "", INDEX('Individual UI'!$E$6:$H$6,1,K394)), "")</f>
        <v>-2</v>
      </c>
      <c r="Y394" s="4">
        <f>IF($O394 = TRUE, IF(ISBLANK(L394), "", INDEX('Individual UI'!$E$6:$H$6,1,L394)), "")</f>
        <v>-2</v>
      </c>
      <c r="Z394" s="4">
        <f>IF($O394 = TRUE, IF(ISBLANK(M394), "", INDEX('Individual UI'!$E$6:$H$6,1,M394)), "")</f>
        <v>-2</v>
      </c>
      <c r="AA394" s="14">
        <f>IF($O394 = TRUE, IF(ISBLANK(N394), "", INDEX('Individual UI'!$E$6:$H$6,1,N394)), "")</f>
        <v>-4</v>
      </c>
      <c r="AB394" s="11">
        <f>IF($O394 = TRUE, EXP(MMULT($P394:$AA394, Documentation!D$39:D$50) + Documentation!D$51), "")</f>
        <v>7.5058365492536847E-2</v>
      </c>
      <c r="AC394" s="4">
        <f>IF($O394 = TRUE, EXP(MMULT($P394:$AA394, Documentation!E$39:E$50) + Documentation!E$51), "")</f>
        <v>6.6721920419935299E-4</v>
      </c>
      <c r="AD394" s="4">
        <f>IF($O394 = TRUE, EXP(MMULT($P394:$AA394, Documentation!F$39:F$50) + Documentation!F$51), "")</f>
        <v>5.9151546294013156E-5</v>
      </c>
      <c r="AE394" s="4">
        <f>IF($O394 = TRUE, EXP(MMULT($P394:$AA394, Documentation!G$39:G$50) + Documentation!G$51), "")</f>
        <v>12.151097729246029</v>
      </c>
      <c r="AF394" s="14">
        <f>IF($O394 = TRUE, EXP(MMULT($P394:$AA394, Documentation!H$39:H$50) + Documentation!H$51), "")</f>
        <v>7.2537250641489491E-3</v>
      </c>
      <c r="AG394" s="30">
        <f t="shared" si="85"/>
        <v>6.1351585697153191E-3</v>
      </c>
      <c r="AH394" s="28">
        <f t="shared" si="86"/>
        <v>5.4537500139532318E-5</v>
      </c>
      <c r="AI394" s="28">
        <f t="shared" si="87"/>
        <v>4.8349589519600087E-6</v>
      </c>
      <c r="AJ394" s="28">
        <f t="shared" si="88"/>
        <v>0.99321256033006244</v>
      </c>
      <c r="AK394" s="33">
        <f t="shared" si="89"/>
        <v>5.9290864113071043E-4</v>
      </c>
      <c r="AL394" s="11">
        <f t="shared" si="90"/>
        <v>4</v>
      </c>
      <c r="AM394" s="14" t="str">
        <f>IF($O394 = TRUE, INDEX(Documentation!$M$9:$M$13, $AL394, 1), "")</f>
        <v>Financially Pressured</v>
      </c>
      <c r="AN394" s="1"/>
      <c r="AO394" s="1"/>
      <c r="AP394" s="38">
        <v>6.1351585697153304E-3</v>
      </c>
      <c r="AQ394" s="35">
        <v>5.4537500139532602E-5</v>
      </c>
      <c r="AR394" s="35">
        <v>4.8349589519600696E-6</v>
      </c>
      <c r="AS394" s="35">
        <v>0.993212560330062</v>
      </c>
      <c r="AT394" s="35">
        <v>5.9290864113070805E-4</v>
      </c>
      <c r="AU394" s="14">
        <v>4</v>
      </c>
      <c r="AV394" s="4" t="b">
        <f t="shared" si="91"/>
        <v>1</v>
      </c>
      <c r="AW394" s="4" t="b">
        <f t="shared" si="92"/>
        <v>1</v>
      </c>
      <c r="AX394" s="4" t="b">
        <f t="shared" si="93"/>
        <v>1</v>
      </c>
      <c r="AY394" s="4" t="b">
        <f t="shared" si="94"/>
        <v>1</v>
      </c>
      <c r="AZ394" s="4" t="b">
        <f t="shared" si="95"/>
        <v>1</v>
      </c>
      <c r="BA394" s="4" t="b">
        <f t="shared" si="96"/>
        <v>1</v>
      </c>
      <c r="BB394" s="14" t="b">
        <f t="shared" si="97"/>
        <v>1</v>
      </c>
      <c r="BC394" s="1"/>
      <c r="BD394" s="1"/>
      <c r="BE394" s="1"/>
      <c r="BF394" s="1"/>
      <c r="BG394" s="1"/>
      <c r="BH394" s="1"/>
      <c r="BI394" s="1"/>
      <c r="BJ394" s="1"/>
      <c r="BK394" s="1"/>
      <c r="BL394" s="1"/>
    </row>
    <row r="395" spans="1:64" x14ac:dyDescent="0.2">
      <c r="A395" s="1"/>
      <c r="B395" s="11" t="s">
        <v>550</v>
      </c>
      <c r="C395" s="4">
        <v>2</v>
      </c>
      <c r="D395" s="4">
        <v>4</v>
      </c>
      <c r="E395" s="4">
        <v>4</v>
      </c>
      <c r="F395" s="4">
        <v>3</v>
      </c>
      <c r="G395" s="4">
        <v>3</v>
      </c>
      <c r="H395" s="4">
        <v>3</v>
      </c>
      <c r="I395" s="4">
        <v>2</v>
      </c>
      <c r="J395" s="4">
        <v>1</v>
      </c>
      <c r="K395" s="4">
        <v>1</v>
      </c>
      <c r="L395" s="4">
        <v>2</v>
      </c>
      <c r="M395" s="4">
        <v>3</v>
      </c>
      <c r="N395" s="14">
        <v>2</v>
      </c>
      <c r="O395" s="25" t="b">
        <f t="shared" si="84"/>
        <v>1</v>
      </c>
      <c r="P395" s="11">
        <f>IF($O395 = TRUE, IF(ISBLANK(C395), "", INDEX('Individual UI'!$E$6:$H$6,1,C395)), "")</f>
        <v>-2</v>
      </c>
      <c r="Q395" s="4">
        <f>IF($O395 = TRUE, IF(ISBLANK(D395), "", INDEX('Individual UI'!$E$6:$H$6,1,D395)), "")</f>
        <v>4</v>
      </c>
      <c r="R395" s="4">
        <f>IF($O395 = TRUE, IF(ISBLANK(E395), "", INDEX('Individual UI'!$E$6:$H$6,1,E395)), "")</f>
        <v>4</v>
      </c>
      <c r="S395" s="4">
        <f>IF($O395 = TRUE, IF(ISBLANK(F395), "", INDEX('Individual UI'!$E$6:$H$6,1,F395)), "")</f>
        <v>2</v>
      </c>
      <c r="T395" s="4">
        <f>IF($O395 = TRUE, IF(ISBLANK(G395), "", INDEX('Individual UI'!$E$6:$H$6,1,G395)), "")</f>
        <v>2</v>
      </c>
      <c r="U395" s="4">
        <f>IF($O395 = TRUE, IF(ISBLANK(H395), "", INDEX('Individual UI'!$E$6:$H$6,1,H395)), "")</f>
        <v>2</v>
      </c>
      <c r="V395" s="4">
        <f>IF($O395 = TRUE, IF(ISBLANK(I395), "", INDEX('Individual UI'!$E$6:$H$6,1,I395)), "")</f>
        <v>-2</v>
      </c>
      <c r="W395" s="4">
        <f>IF($O395 = TRUE, IF(ISBLANK(J395), "", INDEX('Individual UI'!$E$6:$H$6,1,J395)), "")</f>
        <v>-4</v>
      </c>
      <c r="X395" s="4">
        <f>IF($O395 = TRUE, IF(ISBLANK(K395), "", INDEX('Individual UI'!$E$6:$H$6,1,K395)), "")</f>
        <v>-4</v>
      </c>
      <c r="Y395" s="4">
        <f>IF($O395 = TRUE, IF(ISBLANK(L395), "", INDEX('Individual UI'!$E$6:$H$6,1,L395)), "")</f>
        <v>-2</v>
      </c>
      <c r="Z395" s="4">
        <f>IF($O395 = TRUE, IF(ISBLANK(M395), "", INDEX('Individual UI'!$E$6:$H$6,1,M395)), "")</f>
        <v>2</v>
      </c>
      <c r="AA395" s="14">
        <f>IF($O395 = TRUE, IF(ISBLANK(N395), "", INDEX('Individual UI'!$E$6:$H$6,1,N395)), "")</f>
        <v>-2</v>
      </c>
      <c r="AB395" s="11">
        <f>IF($O395 = TRUE, EXP(MMULT($P395:$AA395, Documentation!D$39:D$50) + Documentation!D$51), "")</f>
        <v>5.6173379684493548E-5</v>
      </c>
      <c r="AC395" s="4">
        <f>IF($O395 = TRUE, EXP(MMULT($P395:$AA395, Documentation!E$39:E$50) + Documentation!E$51), "")</f>
        <v>5.9091261360020748E-2</v>
      </c>
      <c r="AD395" s="4">
        <f>IF($O395 = TRUE, EXP(MMULT($P395:$AA395, Documentation!F$39:F$50) + Documentation!F$51), "")</f>
        <v>1.3018113296964614E-2</v>
      </c>
      <c r="AE395" s="4">
        <f>IF($O395 = TRUE, EXP(MMULT($P395:$AA395, Documentation!G$39:G$50) + Documentation!G$51), "")</f>
        <v>4.4190591912693415</v>
      </c>
      <c r="AF395" s="14">
        <f>IF($O395 = TRUE, EXP(MMULT($P395:$AA395, Documentation!H$39:H$50) + Documentation!H$51), "")</f>
        <v>7.3419905754706924</v>
      </c>
      <c r="AG395" s="30">
        <f t="shared" si="85"/>
        <v>4.7470935151790197E-6</v>
      </c>
      <c r="AH395" s="28">
        <f t="shared" si="86"/>
        <v>4.9936775245043212E-3</v>
      </c>
      <c r="AI395" s="28">
        <f t="shared" si="87"/>
        <v>1.1001332225154621E-3</v>
      </c>
      <c r="AJ395" s="28">
        <f t="shared" si="88"/>
        <v>0.37344534631690934</v>
      </c>
      <c r="AK395" s="33">
        <f t="shared" si="89"/>
        <v>0.62045609584255568</v>
      </c>
      <c r="AL395" s="11">
        <f t="shared" si="90"/>
        <v>5</v>
      </c>
      <c r="AM395" s="14" t="str">
        <f>IF($O395 = TRUE, INDEX(Documentation!$M$9:$M$13, $AL395, 1), "")</f>
        <v>Reluctant Claimants</v>
      </c>
      <c r="AN395" s="1"/>
      <c r="AO395" s="1"/>
      <c r="AP395" s="38">
        <v>4.7470935151790697E-6</v>
      </c>
      <c r="AQ395" s="35">
        <v>4.99367752450429E-3</v>
      </c>
      <c r="AR395" s="35">
        <v>1.1001332225154699E-3</v>
      </c>
      <c r="AS395" s="35">
        <v>0.37344534631691301</v>
      </c>
      <c r="AT395" s="35">
        <v>0.62045609584255201</v>
      </c>
      <c r="AU395" s="14">
        <v>5</v>
      </c>
      <c r="AV395" s="4" t="b">
        <f t="shared" si="91"/>
        <v>1</v>
      </c>
      <c r="AW395" s="4" t="b">
        <f t="shared" si="92"/>
        <v>1</v>
      </c>
      <c r="AX395" s="4" t="b">
        <f t="shared" si="93"/>
        <v>1</v>
      </c>
      <c r="AY395" s="4" t="b">
        <f t="shared" si="94"/>
        <v>1</v>
      </c>
      <c r="AZ395" s="4" t="b">
        <f t="shared" si="95"/>
        <v>1</v>
      </c>
      <c r="BA395" s="4" t="b">
        <f t="shared" si="96"/>
        <v>1</v>
      </c>
      <c r="BB395" s="14" t="b">
        <f t="shared" si="97"/>
        <v>1</v>
      </c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x14ac:dyDescent="0.2">
      <c r="A396" s="1"/>
      <c r="B396" s="11" t="s">
        <v>551</v>
      </c>
      <c r="C396" s="4">
        <v>4</v>
      </c>
      <c r="D396" s="4">
        <v>1</v>
      </c>
      <c r="E396" s="4">
        <v>3</v>
      </c>
      <c r="F396" s="4">
        <v>2</v>
      </c>
      <c r="G396" s="4">
        <v>3</v>
      </c>
      <c r="H396" s="4">
        <v>4</v>
      </c>
      <c r="I396" s="4">
        <v>1</v>
      </c>
      <c r="J396" s="4">
        <v>1</v>
      </c>
      <c r="K396" s="4">
        <v>2</v>
      </c>
      <c r="L396" s="4">
        <v>2</v>
      </c>
      <c r="M396" s="4">
        <v>2</v>
      </c>
      <c r="N396" s="14">
        <v>2</v>
      </c>
      <c r="O396" s="25" t="b">
        <f t="shared" si="84"/>
        <v>1</v>
      </c>
      <c r="P396" s="11">
        <f>IF($O396 = TRUE, IF(ISBLANK(C396), "", INDEX('Individual UI'!$E$6:$H$6,1,C396)), "")</f>
        <v>4</v>
      </c>
      <c r="Q396" s="4">
        <f>IF($O396 = TRUE, IF(ISBLANK(D396), "", INDEX('Individual UI'!$E$6:$H$6,1,D396)), "")</f>
        <v>-4</v>
      </c>
      <c r="R396" s="4">
        <f>IF($O396 = TRUE, IF(ISBLANK(E396), "", INDEX('Individual UI'!$E$6:$H$6,1,E396)), "")</f>
        <v>2</v>
      </c>
      <c r="S396" s="4">
        <f>IF($O396 = TRUE, IF(ISBLANK(F396), "", INDEX('Individual UI'!$E$6:$H$6,1,F396)), "")</f>
        <v>-2</v>
      </c>
      <c r="T396" s="4">
        <f>IF($O396 = TRUE, IF(ISBLANK(G396), "", INDEX('Individual UI'!$E$6:$H$6,1,G396)), "")</f>
        <v>2</v>
      </c>
      <c r="U396" s="4">
        <f>IF($O396 = TRUE, IF(ISBLANK(H396), "", INDEX('Individual UI'!$E$6:$H$6,1,H396)), "")</f>
        <v>4</v>
      </c>
      <c r="V396" s="4">
        <f>IF($O396 = TRUE, IF(ISBLANK(I396), "", INDEX('Individual UI'!$E$6:$H$6,1,I396)), "")</f>
        <v>-4</v>
      </c>
      <c r="W396" s="4">
        <f>IF($O396 = TRUE, IF(ISBLANK(J396), "", INDEX('Individual UI'!$E$6:$H$6,1,J396)), "")</f>
        <v>-4</v>
      </c>
      <c r="X396" s="4">
        <f>IF($O396 = TRUE, IF(ISBLANK(K396), "", INDEX('Individual UI'!$E$6:$H$6,1,K396)), "")</f>
        <v>-2</v>
      </c>
      <c r="Y396" s="4">
        <f>IF($O396 = TRUE, IF(ISBLANK(L396), "", INDEX('Individual UI'!$E$6:$H$6,1,L396)), "")</f>
        <v>-2</v>
      </c>
      <c r="Z396" s="4">
        <f>IF($O396 = TRUE, IF(ISBLANK(M396), "", INDEX('Individual UI'!$E$6:$H$6,1,M396)), "")</f>
        <v>-2</v>
      </c>
      <c r="AA396" s="14">
        <f>IF($O396 = TRUE, IF(ISBLANK(N396), "", INDEX('Individual UI'!$E$6:$H$6,1,N396)), "")</f>
        <v>-2</v>
      </c>
      <c r="AB396" s="11">
        <f>IF($O396 = TRUE, EXP(MMULT($P396:$AA396, Documentation!D$39:D$50) + Documentation!D$51), "")</f>
        <v>8.7653718028885377E-4</v>
      </c>
      <c r="AC396" s="4">
        <f>IF($O396 = TRUE, EXP(MMULT($P396:$AA396, Documentation!E$39:E$50) + Documentation!E$51), "")</f>
        <v>5.147638870120548E-3</v>
      </c>
      <c r="AD396" s="4">
        <f>IF($O396 = TRUE, EXP(MMULT($P396:$AA396, Documentation!F$39:F$50) + Documentation!F$51), "")</f>
        <v>1.419214248764262E-3</v>
      </c>
      <c r="AE396" s="4">
        <f>IF($O396 = TRUE, EXP(MMULT($P396:$AA396, Documentation!G$39:G$50) + Documentation!G$51), "")</f>
        <v>14.564618385903303</v>
      </c>
      <c r="AF396" s="14">
        <f>IF($O396 = TRUE, EXP(MMULT($P396:$AA396, Documentation!H$39:H$50) + Documentation!H$51), "")</f>
        <v>1.4958058152653064</v>
      </c>
      <c r="AG396" s="30">
        <f t="shared" si="85"/>
        <v>5.4552178457974407E-5</v>
      </c>
      <c r="AH396" s="28">
        <f t="shared" si="86"/>
        <v>3.2036851441656156E-4</v>
      </c>
      <c r="AI396" s="28">
        <f t="shared" si="87"/>
        <v>8.832623499573028E-5</v>
      </c>
      <c r="AJ396" s="28">
        <f t="shared" si="88"/>
        <v>0.90644376442567154</v>
      </c>
      <c r="AK396" s="33">
        <f t="shared" si="89"/>
        <v>9.3092988646458361E-2</v>
      </c>
      <c r="AL396" s="11">
        <f t="shared" si="90"/>
        <v>4</v>
      </c>
      <c r="AM396" s="14" t="str">
        <f>IF($O396 = TRUE, INDEX(Documentation!$M$9:$M$13, $AL396, 1), "")</f>
        <v>Financially Pressured</v>
      </c>
      <c r="AN396" s="1"/>
      <c r="AO396" s="1"/>
      <c r="AP396" s="38">
        <v>5.4552178457974102E-5</v>
      </c>
      <c r="AQ396" s="35">
        <v>3.20368514416566E-4</v>
      </c>
      <c r="AR396" s="35">
        <v>8.8326234995732205E-5</v>
      </c>
      <c r="AS396" s="35">
        <v>0.90644376442566899</v>
      </c>
      <c r="AT396" s="35">
        <v>9.3092988646460303E-2</v>
      </c>
      <c r="AU396" s="14">
        <v>4</v>
      </c>
      <c r="AV396" s="4" t="b">
        <f t="shared" si="91"/>
        <v>1</v>
      </c>
      <c r="AW396" s="4" t="b">
        <f t="shared" si="92"/>
        <v>1</v>
      </c>
      <c r="AX396" s="4" t="b">
        <f t="shared" si="93"/>
        <v>1</v>
      </c>
      <c r="AY396" s="4" t="b">
        <f t="shared" si="94"/>
        <v>1</v>
      </c>
      <c r="AZ396" s="4" t="b">
        <f t="shared" si="95"/>
        <v>1</v>
      </c>
      <c r="BA396" s="4" t="b">
        <f t="shared" si="96"/>
        <v>1</v>
      </c>
      <c r="BB396" s="14" t="b">
        <f t="shared" si="97"/>
        <v>1</v>
      </c>
      <c r="BC396" s="1"/>
      <c r="BD396" s="1"/>
      <c r="BE396" s="1"/>
      <c r="BF396" s="1"/>
      <c r="BG396" s="1"/>
      <c r="BH396" s="1"/>
      <c r="BI396" s="1"/>
      <c r="BJ396" s="1"/>
      <c r="BK396" s="1"/>
      <c r="BL396" s="1"/>
    </row>
    <row r="397" spans="1:64" x14ac:dyDescent="0.2">
      <c r="A397" s="1"/>
      <c r="B397" s="11" t="s">
        <v>552</v>
      </c>
      <c r="C397" s="4">
        <v>2</v>
      </c>
      <c r="D397" s="4">
        <v>1</v>
      </c>
      <c r="E397" s="4">
        <v>4</v>
      </c>
      <c r="F397" s="4">
        <v>1</v>
      </c>
      <c r="G397" s="4">
        <v>4</v>
      </c>
      <c r="H397" s="4">
        <v>4</v>
      </c>
      <c r="I397" s="4">
        <v>1</v>
      </c>
      <c r="J397" s="4">
        <v>2</v>
      </c>
      <c r="K397" s="4">
        <v>1</v>
      </c>
      <c r="L397" s="4">
        <v>4</v>
      </c>
      <c r="M397" s="4">
        <v>1</v>
      </c>
      <c r="N397" s="14">
        <v>1</v>
      </c>
      <c r="O397" s="25" t="b">
        <f t="shared" si="84"/>
        <v>1</v>
      </c>
      <c r="P397" s="11">
        <f>IF($O397 = TRUE, IF(ISBLANK(C397), "", INDEX('Individual UI'!$E$6:$H$6,1,C397)), "")</f>
        <v>-2</v>
      </c>
      <c r="Q397" s="4">
        <f>IF($O397 = TRUE, IF(ISBLANK(D397), "", INDEX('Individual UI'!$E$6:$H$6,1,D397)), "")</f>
        <v>-4</v>
      </c>
      <c r="R397" s="4">
        <f>IF($O397 = TRUE, IF(ISBLANK(E397), "", INDEX('Individual UI'!$E$6:$H$6,1,E397)), "")</f>
        <v>4</v>
      </c>
      <c r="S397" s="4">
        <f>IF($O397 = TRUE, IF(ISBLANK(F397), "", INDEX('Individual UI'!$E$6:$H$6,1,F397)), "")</f>
        <v>-4</v>
      </c>
      <c r="T397" s="4">
        <f>IF($O397 = TRUE, IF(ISBLANK(G397), "", INDEX('Individual UI'!$E$6:$H$6,1,G397)), "")</f>
        <v>4</v>
      </c>
      <c r="U397" s="4">
        <f>IF($O397 = TRUE, IF(ISBLANK(H397), "", INDEX('Individual UI'!$E$6:$H$6,1,H397)), "")</f>
        <v>4</v>
      </c>
      <c r="V397" s="4">
        <f>IF($O397 = TRUE, IF(ISBLANK(I397), "", INDEX('Individual UI'!$E$6:$H$6,1,I397)), "")</f>
        <v>-4</v>
      </c>
      <c r="W397" s="4">
        <f>IF($O397 = TRUE, IF(ISBLANK(J397), "", INDEX('Individual UI'!$E$6:$H$6,1,J397)), "")</f>
        <v>-2</v>
      </c>
      <c r="X397" s="4">
        <f>IF($O397 = TRUE, IF(ISBLANK(K397), "", INDEX('Individual UI'!$E$6:$H$6,1,K397)), "")</f>
        <v>-4</v>
      </c>
      <c r="Y397" s="4">
        <f>IF($O397 = TRUE, IF(ISBLANK(L397), "", INDEX('Individual UI'!$E$6:$H$6,1,L397)), "")</f>
        <v>4</v>
      </c>
      <c r="Z397" s="4">
        <f>IF($O397 = TRUE, IF(ISBLANK(M397), "", INDEX('Individual UI'!$E$6:$H$6,1,M397)), "")</f>
        <v>-4</v>
      </c>
      <c r="AA397" s="14">
        <f>IF($O397 = TRUE, IF(ISBLANK(N397), "", INDEX('Individual UI'!$E$6:$H$6,1,N397)), "")</f>
        <v>-4</v>
      </c>
      <c r="AB397" s="11">
        <f>IF($O397 = TRUE, EXP(MMULT($P397:$AA397, Documentation!D$39:D$50) + Documentation!D$51), "")</f>
        <v>7.6879946307607892E-3</v>
      </c>
      <c r="AC397" s="4">
        <f>IF($O397 = TRUE, EXP(MMULT($P397:$AA397, Documentation!E$39:E$50) + Documentation!E$51), "")</f>
        <v>2.6094250087297412E-3</v>
      </c>
      <c r="AD397" s="4">
        <f>IF($O397 = TRUE, EXP(MMULT($P397:$AA397, Documentation!F$39:F$50) + Documentation!F$51), "")</f>
        <v>2.1232891966283137E-4</v>
      </c>
      <c r="AE397" s="4">
        <f>IF($O397 = TRUE, EXP(MMULT($P397:$AA397, Documentation!G$39:G$50) + Documentation!G$51), "")</f>
        <v>204.00630745007808</v>
      </c>
      <c r="AF397" s="14">
        <f>IF($O397 = TRUE, EXP(MMULT($P397:$AA397, Documentation!H$39:H$50) + Documentation!H$51), "")</f>
        <v>0.2504594886731219</v>
      </c>
      <c r="AG397" s="30">
        <f t="shared" si="85"/>
        <v>3.7636937033871899E-5</v>
      </c>
      <c r="AH397" s="28">
        <f t="shared" si="86"/>
        <v>1.2774562088690371E-5</v>
      </c>
      <c r="AI397" s="28">
        <f t="shared" si="87"/>
        <v>1.0394661499690998E-6</v>
      </c>
      <c r="AJ397" s="28">
        <f t="shared" si="88"/>
        <v>0.99872241290203445</v>
      </c>
      <c r="AK397" s="33">
        <f t="shared" si="89"/>
        <v>1.2261361326930597E-3</v>
      </c>
      <c r="AL397" s="11">
        <f t="shared" si="90"/>
        <v>4</v>
      </c>
      <c r="AM397" s="14" t="str">
        <f>IF($O397 = TRUE, INDEX(Documentation!$M$9:$M$13, $AL397, 1), "")</f>
        <v>Financially Pressured</v>
      </c>
      <c r="AN397" s="1"/>
      <c r="AO397" s="1"/>
      <c r="AP397" s="38">
        <v>3.7636937033872299E-5</v>
      </c>
      <c r="AQ397" s="35">
        <v>1.27745620886906E-5</v>
      </c>
      <c r="AR397" s="35">
        <v>1.0394661499691301E-6</v>
      </c>
      <c r="AS397" s="35">
        <v>0.99872241290203401</v>
      </c>
      <c r="AT397" s="35">
        <v>1.2261361326930799E-3</v>
      </c>
      <c r="AU397" s="14">
        <v>4</v>
      </c>
      <c r="AV397" s="4" t="b">
        <f t="shared" si="91"/>
        <v>1</v>
      </c>
      <c r="AW397" s="4" t="b">
        <f t="shared" si="92"/>
        <v>1</v>
      </c>
      <c r="AX397" s="4" t="b">
        <f t="shared" si="93"/>
        <v>1</v>
      </c>
      <c r="AY397" s="4" t="b">
        <f t="shared" si="94"/>
        <v>1</v>
      </c>
      <c r="AZ397" s="4" t="b">
        <f t="shared" si="95"/>
        <v>1</v>
      </c>
      <c r="BA397" s="4" t="b">
        <f t="shared" si="96"/>
        <v>1</v>
      </c>
      <c r="BB397" s="14" t="b">
        <f t="shared" si="97"/>
        <v>1</v>
      </c>
      <c r="BC397" s="1"/>
      <c r="BD397" s="1"/>
      <c r="BE397" s="1"/>
      <c r="BF397" s="1"/>
      <c r="BG397" s="1"/>
      <c r="BH397" s="1"/>
      <c r="BI397" s="1"/>
      <c r="BJ397" s="1"/>
      <c r="BK397" s="1"/>
      <c r="BL397" s="1"/>
    </row>
    <row r="398" spans="1:64" x14ac:dyDescent="0.2">
      <c r="A398" s="1"/>
      <c r="B398" s="11" t="s">
        <v>553</v>
      </c>
      <c r="C398" s="4">
        <v>4</v>
      </c>
      <c r="D398" s="4">
        <v>4</v>
      </c>
      <c r="E398" s="4">
        <v>4</v>
      </c>
      <c r="F398" s="4">
        <v>2</v>
      </c>
      <c r="G398" s="4">
        <v>4</v>
      </c>
      <c r="H398" s="4">
        <v>2</v>
      </c>
      <c r="I398" s="4">
        <v>3</v>
      </c>
      <c r="J398" s="4">
        <v>2</v>
      </c>
      <c r="K398" s="4">
        <v>1</v>
      </c>
      <c r="L398" s="4">
        <v>2</v>
      </c>
      <c r="M398" s="4">
        <v>3</v>
      </c>
      <c r="N398" s="14">
        <v>3</v>
      </c>
      <c r="O398" s="25" t="b">
        <f t="shared" si="84"/>
        <v>1</v>
      </c>
      <c r="P398" s="11">
        <f>IF($O398 = TRUE, IF(ISBLANK(C398), "", INDEX('Individual UI'!$E$6:$H$6,1,C398)), "")</f>
        <v>4</v>
      </c>
      <c r="Q398" s="4">
        <f>IF($O398 = TRUE, IF(ISBLANK(D398), "", INDEX('Individual UI'!$E$6:$H$6,1,D398)), "")</f>
        <v>4</v>
      </c>
      <c r="R398" s="4">
        <f>IF($O398 = TRUE, IF(ISBLANK(E398), "", INDEX('Individual UI'!$E$6:$H$6,1,E398)), "")</f>
        <v>4</v>
      </c>
      <c r="S398" s="4">
        <f>IF($O398 = TRUE, IF(ISBLANK(F398), "", INDEX('Individual UI'!$E$6:$H$6,1,F398)), "")</f>
        <v>-2</v>
      </c>
      <c r="T398" s="4">
        <f>IF($O398 = TRUE, IF(ISBLANK(G398), "", INDEX('Individual UI'!$E$6:$H$6,1,G398)), "")</f>
        <v>4</v>
      </c>
      <c r="U398" s="4">
        <f>IF($O398 = TRUE, IF(ISBLANK(H398), "", INDEX('Individual UI'!$E$6:$H$6,1,H398)), "")</f>
        <v>-2</v>
      </c>
      <c r="V398" s="4">
        <f>IF($O398 = TRUE, IF(ISBLANK(I398), "", INDEX('Individual UI'!$E$6:$H$6,1,I398)), "")</f>
        <v>2</v>
      </c>
      <c r="W398" s="4">
        <f>IF($O398 = TRUE, IF(ISBLANK(J398), "", INDEX('Individual UI'!$E$6:$H$6,1,J398)), "")</f>
        <v>-2</v>
      </c>
      <c r="X398" s="4">
        <f>IF($O398 = TRUE, IF(ISBLANK(K398), "", INDEX('Individual UI'!$E$6:$H$6,1,K398)), "")</f>
        <v>-4</v>
      </c>
      <c r="Y398" s="4">
        <f>IF($O398 = TRUE, IF(ISBLANK(L398), "", INDEX('Individual UI'!$E$6:$H$6,1,L398)), "")</f>
        <v>-2</v>
      </c>
      <c r="Z398" s="4">
        <f>IF($O398 = TRUE, IF(ISBLANK(M398), "", INDEX('Individual UI'!$E$6:$H$6,1,M398)), "")</f>
        <v>2</v>
      </c>
      <c r="AA398" s="14">
        <f>IF($O398 = TRUE, IF(ISBLANK(N398), "", INDEX('Individual UI'!$E$6:$H$6,1,N398)), "")</f>
        <v>2</v>
      </c>
      <c r="AB398" s="11">
        <f>IF($O398 = TRUE, EXP(MMULT($P398:$AA398, Documentation!D$39:D$50) + Documentation!D$51), "")</f>
        <v>9.3003995042517394E-5</v>
      </c>
      <c r="AC398" s="4">
        <f>IF($O398 = TRUE, EXP(MMULT($P398:$AA398, Documentation!E$39:E$50) + Documentation!E$51), "")</f>
        <v>0.75577803885136408</v>
      </c>
      <c r="AD398" s="4">
        <f>IF($O398 = TRUE, EXP(MMULT($P398:$AA398, Documentation!F$39:F$50) + Documentation!F$51), "")</f>
        <v>5.617463472945744E-2</v>
      </c>
      <c r="AE398" s="4">
        <f>IF($O398 = TRUE, EXP(MMULT($P398:$AA398, Documentation!G$39:G$50) + Documentation!G$51), "")</f>
        <v>1.6429898289750715E-2</v>
      </c>
      <c r="AF398" s="14">
        <f>IF($O398 = TRUE, EXP(MMULT($P398:$AA398, Documentation!H$39:H$50) + Documentation!H$51), "")</f>
        <v>1.1730063067090453</v>
      </c>
      <c r="AG398" s="30">
        <f t="shared" si="85"/>
        <v>4.6467567781767377E-5</v>
      </c>
      <c r="AH398" s="28">
        <f t="shared" si="86"/>
        <v>0.37760923315436096</v>
      </c>
      <c r="AI398" s="28">
        <f t="shared" si="87"/>
        <v>2.806652171999463E-2</v>
      </c>
      <c r="AJ398" s="28">
        <f t="shared" si="88"/>
        <v>8.2088668564991828E-3</v>
      </c>
      <c r="AK398" s="33">
        <f t="shared" si="89"/>
        <v>0.58606891070136347</v>
      </c>
      <c r="AL398" s="11">
        <f t="shared" si="90"/>
        <v>5</v>
      </c>
      <c r="AM398" s="14" t="str">
        <f>IF($O398 = TRUE, INDEX(Documentation!$M$9:$M$13, $AL398, 1), "")</f>
        <v>Reluctant Claimants</v>
      </c>
      <c r="AN398" s="1"/>
      <c r="AO398" s="1"/>
      <c r="AP398" s="38">
        <v>4.6467567781766997E-5</v>
      </c>
      <c r="AQ398" s="35">
        <v>0.37760923315436401</v>
      </c>
      <c r="AR398" s="35">
        <v>2.8066521719995002E-2</v>
      </c>
      <c r="AS398" s="35">
        <v>8.2088668564990596E-3</v>
      </c>
      <c r="AT398" s="35">
        <v>0.58606891070136002</v>
      </c>
      <c r="AU398" s="14">
        <v>5</v>
      </c>
      <c r="AV398" s="4" t="b">
        <f t="shared" si="91"/>
        <v>1</v>
      </c>
      <c r="AW398" s="4" t="b">
        <f t="shared" si="92"/>
        <v>1</v>
      </c>
      <c r="AX398" s="4" t="b">
        <f t="shared" si="93"/>
        <v>1</v>
      </c>
      <c r="AY398" s="4" t="b">
        <f t="shared" si="94"/>
        <v>1</v>
      </c>
      <c r="AZ398" s="4" t="b">
        <f t="shared" si="95"/>
        <v>1</v>
      </c>
      <c r="BA398" s="4" t="b">
        <f t="shared" si="96"/>
        <v>1</v>
      </c>
      <c r="BB398" s="14" t="b">
        <f t="shared" si="97"/>
        <v>1</v>
      </c>
      <c r="BC398" s="1"/>
      <c r="BD398" s="1"/>
      <c r="BE398" s="1"/>
      <c r="BF398" s="1"/>
      <c r="BG398" s="1"/>
      <c r="BH398" s="1"/>
      <c r="BI398" s="1"/>
      <c r="BJ398" s="1"/>
      <c r="BK398" s="1"/>
      <c r="BL398" s="1"/>
    </row>
    <row r="399" spans="1:64" x14ac:dyDescent="0.2">
      <c r="A399" s="1"/>
      <c r="B399" s="11" t="s">
        <v>554</v>
      </c>
      <c r="C399" s="4">
        <v>2</v>
      </c>
      <c r="D399" s="4">
        <v>1</v>
      </c>
      <c r="E399" s="4">
        <v>2</v>
      </c>
      <c r="F399" s="4">
        <v>1</v>
      </c>
      <c r="G399" s="4">
        <v>1</v>
      </c>
      <c r="H399" s="4">
        <v>1</v>
      </c>
      <c r="I399" s="4">
        <v>3</v>
      </c>
      <c r="J399" s="4">
        <v>4</v>
      </c>
      <c r="K399" s="4">
        <v>1</v>
      </c>
      <c r="L399" s="4">
        <v>1</v>
      </c>
      <c r="M399" s="4">
        <v>1</v>
      </c>
      <c r="N399" s="14">
        <v>2</v>
      </c>
      <c r="O399" s="25" t="b">
        <f t="shared" si="84"/>
        <v>1</v>
      </c>
      <c r="P399" s="11">
        <f>IF($O399 = TRUE, IF(ISBLANK(C399), "", INDEX('Individual UI'!$E$6:$H$6,1,C399)), "")</f>
        <v>-2</v>
      </c>
      <c r="Q399" s="4">
        <f>IF($O399 = TRUE, IF(ISBLANK(D399), "", INDEX('Individual UI'!$E$6:$H$6,1,D399)), "")</f>
        <v>-4</v>
      </c>
      <c r="R399" s="4">
        <f>IF($O399 = TRUE, IF(ISBLANK(E399), "", INDEX('Individual UI'!$E$6:$H$6,1,E399)), "")</f>
        <v>-2</v>
      </c>
      <c r="S399" s="4">
        <f>IF($O399 = TRUE, IF(ISBLANK(F399), "", INDEX('Individual UI'!$E$6:$H$6,1,F399)), "")</f>
        <v>-4</v>
      </c>
      <c r="T399" s="4">
        <f>IF($O399 = TRUE, IF(ISBLANK(G399), "", INDEX('Individual UI'!$E$6:$H$6,1,G399)), "")</f>
        <v>-4</v>
      </c>
      <c r="U399" s="4">
        <f>IF($O399 = TRUE, IF(ISBLANK(H399), "", INDEX('Individual UI'!$E$6:$H$6,1,H399)), "")</f>
        <v>-4</v>
      </c>
      <c r="V399" s="4">
        <f>IF($O399 = TRUE, IF(ISBLANK(I399), "", INDEX('Individual UI'!$E$6:$H$6,1,I399)), "")</f>
        <v>2</v>
      </c>
      <c r="W399" s="4">
        <f>IF($O399 = TRUE, IF(ISBLANK(J399), "", INDEX('Individual UI'!$E$6:$H$6,1,J399)), "")</f>
        <v>4</v>
      </c>
      <c r="X399" s="4">
        <f>IF($O399 = TRUE, IF(ISBLANK(K399), "", INDEX('Individual UI'!$E$6:$H$6,1,K399)), "")</f>
        <v>-4</v>
      </c>
      <c r="Y399" s="4">
        <f>IF($O399 = TRUE, IF(ISBLANK(L399), "", INDEX('Individual UI'!$E$6:$H$6,1,L399)), "")</f>
        <v>-4</v>
      </c>
      <c r="Z399" s="4">
        <f>IF($O399 = TRUE, IF(ISBLANK(M399), "", INDEX('Individual UI'!$E$6:$H$6,1,M399)), "")</f>
        <v>-4</v>
      </c>
      <c r="AA399" s="14">
        <f>IF($O399 = TRUE, IF(ISBLANK(N399), "", INDEX('Individual UI'!$E$6:$H$6,1,N399)), "")</f>
        <v>-2</v>
      </c>
      <c r="AB399" s="11">
        <f>IF($O399 = TRUE, EXP(MMULT($P399:$AA399, Documentation!D$39:D$50) + Documentation!D$51), "")</f>
        <v>252.81553651383433</v>
      </c>
      <c r="AC399" s="4">
        <f>IF($O399 = TRUE, EXP(MMULT($P399:$AA399, Documentation!E$39:E$50) + Documentation!E$51), "")</f>
        <v>7.0032737626961076E-6</v>
      </c>
      <c r="AD399" s="4">
        <f>IF($O399 = TRUE, EXP(MMULT($P399:$AA399, Documentation!F$39:F$50) + Documentation!F$51), "")</f>
        <v>1.6033045558236597E-4</v>
      </c>
      <c r="AE399" s="4">
        <f>IF($O399 = TRUE, EXP(MMULT($P399:$AA399, Documentation!G$39:G$50) + Documentation!G$51), "")</f>
        <v>4.062035115917904E-3</v>
      </c>
      <c r="AF399" s="14">
        <f>IF($O399 = TRUE, EXP(MMULT($P399:$AA399, Documentation!H$39:H$50) + Documentation!H$51), "")</f>
        <v>8.7491202860206074E-6</v>
      </c>
      <c r="AG399" s="30">
        <f t="shared" si="85"/>
        <v>0.99998323660413146</v>
      </c>
      <c r="AH399" s="28">
        <f t="shared" si="86"/>
        <v>2.7700656615549527E-8</v>
      </c>
      <c r="AI399" s="28">
        <f t="shared" si="87"/>
        <v>6.3416896805586932E-7</v>
      </c>
      <c r="AJ399" s="28">
        <f t="shared" si="88"/>
        <v>1.60669200889596E-5</v>
      </c>
      <c r="AK399" s="33">
        <f t="shared" si="89"/>
        <v>3.4606154913169262E-8</v>
      </c>
      <c r="AL399" s="11">
        <f t="shared" si="90"/>
        <v>1</v>
      </c>
      <c r="AM399" s="14" t="str">
        <f>IF($O399 = TRUE, INDEX(Documentation!$M$9:$M$13, $AL399, 1), "")</f>
        <v>Decisive Pursuers</v>
      </c>
      <c r="AN399" s="1"/>
      <c r="AO399" s="1"/>
      <c r="AP399" s="38">
        <v>0.99998323660413102</v>
      </c>
      <c r="AQ399" s="35">
        <v>2.7700656615549798E-8</v>
      </c>
      <c r="AR399" s="35">
        <v>6.3416896805588499E-7</v>
      </c>
      <c r="AS399" s="35">
        <v>1.6066920088959501E-5</v>
      </c>
      <c r="AT399" s="35">
        <v>3.4606154913169401E-8</v>
      </c>
      <c r="AU399" s="14">
        <v>1</v>
      </c>
      <c r="AV399" s="4" t="b">
        <f t="shared" si="91"/>
        <v>1</v>
      </c>
      <c r="AW399" s="4" t="b">
        <f t="shared" si="92"/>
        <v>1</v>
      </c>
      <c r="AX399" s="4" t="b">
        <f t="shared" si="93"/>
        <v>1</v>
      </c>
      <c r="AY399" s="4" t="b">
        <f t="shared" si="94"/>
        <v>1</v>
      </c>
      <c r="AZ399" s="4" t="b">
        <f t="shared" si="95"/>
        <v>1</v>
      </c>
      <c r="BA399" s="4" t="b">
        <f t="shared" si="96"/>
        <v>1</v>
      </c>
      <c r="BB399" s="14" t="b">
        <f t="shared" si="97"/>
        <v>1</v>
      </c>
      <c r="BC399" s="1"/>
      <c r="BD399" s="1"/>
      <c r="BE399" s="1"/>
      <c r="BF399" s="1"/>
      <c r="BG399" s="1"/>
      <c r="BH399" s="1"/>
      <c r="BI399" s="1"/>
      <c r="BJ399" s="1"/>
      <c r="BK399" s="1"/>
      <c r="BL399" s="1"/>
    </row>
    <row r="400" spans="1:64" x14ac:dyDescent="0.2">
      <c r="A400" s="1"/>
      <c r="B400" s="11" t="s">
        <v>555</v>
      </c>
      <c r="C400" s="4">
        <v>1</v>
      </c>
      <c r="D400" s="4">
        <v>3</v>
      </c>
      <c r="E400" s="4">
        <v>1</v>
      </c>
      <c r="F400" s="4">
        <v>1</v>
      </c>
      <c r="G400" s="4">
        <v>3</v>
      </c>
      <c r="H400" s="4">
        <v>2</v>
      </c>
      <c r="I400" s="4">
        <v>2</v>
      </c>
      <c r="J400" s="4">
        <v>1</v>
      </c>
      <c r="K400" s="4">
        <v>1</v>
      </c>
      <c r="L400" s="4">
        <v>3</v>
      </c>
      <c r="M400" s="4">
        <v>1</v>
      </c>
      <c r="N400" s="14">
        <v>3</v>
      </c>
      <c r="O400" s="25" t="b">
        <f t="shared" si="84"/>
        <v>1</v>
      </c>
      <c r="P400" s="11">
        <f>IF($O400 = TRUE, IF(ISBLANK(C400), "", INDEX('Individual UI'!$E$6:$H$6,1,C400)), "")</f>
        <v>-4</v>
      </c>
      <c r="Q400" s="4">
        <f>IF($O400 = TRUE, IF(ISBLANK(D400), "", INDEX('Individual UI'!$E$6:$H$6,1,D400)), "")</f>
        <v>2</v>
      </c>
      <c r="R400" s="4">
        <f>IF($O400 = TRUE, IF(ISBLANK(E400), "", INDEX('Individual UI'!$E$6:$H$6,1,E400)), "")</f>
        <v>-4</v>
      </c>
      <c r="S400" s="4">
        <f>IF($O400 = TRUE, IF(ISBLANK(F400), "", INDEX('Individual UI'!$E$6:$H$6,1,F400)), "")</f>
        <v>-4</v>
      </c>
      <c r="T400" s="4">
        <f>IF($O400 = TRUE, IF(ISBLANK(G400), "", INDEX('Individual UI'!$E$6:$H$6,1,G400)), "")</f>
        <v>2</v>
      </c>
      <c r="U400" s="4">
        <f>IF($O400 = TRUE, IF(ISBLANK(H400), "", INDEX('Individual UI'!$E$6:$H$6,1,H400)), "")</f>
        <v>-2</v>
      </c>
      <c r="V400" s="4">
        <f>IF($O400 = TRUE, IF(ISBLANK(I400), "", INDEX('Individual UI'!$E$6:$H$6,1,I400)), "")</f>
        <v>-2</v>
      </c>
      <c r="W400" s="4">
        <f>IF($O400 = TRUE, IF(ISBLANK(J400), "", INDEX('Individual UI'!$E$6:$H$6,1,J400)), "")</f>
        <v>-4</v>
      </c>
      <c r="X400" s="4">
        <f>IF($O400 = TRUE, IF(ISBLANK(K400), "", INDEX('Individual UI'!$E$6:$H$6,1,K400)), "")</f>
        <v>-4</v>
      </c>
      <c r="Y400" s="4">
        <f>IF($O400 = TRUE, IF(ISBLANK(L400), "", INDEX('Individual UI'!$E$6:$H$6,1,L400)), "")</f>
        <v>2</v>
      </c>
      <c r="Z400" s="4">
        <f>IF($O400 = TRUE, IF(ISBLANK(M400), "", INDEX('Individual UI'!$E$6:$H$6,1,M400)), "")</f>
        <v>-4</v>
      </c>
      <c r="AA400" s="14">
        <f>IF($O400 = TRUE, IF(ISBLANK(N400), "", INDEX('Individual UI'!$E$6:$H$6,1,N400)), "")</f>
        <v>2</v>
      </c>
      <c r="AB400" s="11">
        <f>IF($O400 = TRUE, EXP(MMULT($P400:$AA400, Documentation!D$39:D$50) + Documentation!D$51), "")</f>
        <v>0.80139519409428817</v>
      </c>
      <c r="AC400" s="4">
        <f>IF($O400 = TRUE, EXP(MMULT($P400:$AA400, Documentation!E$39:E$50) + Documentation!E$51), "")</f>
        <v>2.8205868627546805E-2</v>
      </c>
      <c r="AD400" s="4">
        <f>IF($O400 = TRUE, EXP(MMULT($P400:$AA400, Documentation!F$39:F$50) + Documentation!F$51), "")</f>
        <v>8.395892003491144E-5</v>
      </c>
      <c r="AE400" s="4">
        <f>IF($O400 = TRUE, EXP(MMULT($P400:$AA400, Documentation!G$39:G$50) + Documentation!G$51), "")</f>
        <v>4.5002806029110193E-2</v>
      </c>
      <c r="AF400" s="14">
        <f>IF($O400 = TRUE, EXP(MMULT($P400:$AA400, Documentation!H$39:H$50) + Documentation!H$51), "")</f>
        <v>8.4138821323197156E-4</v>
      </c>
      <c r="AG400" s="30">
        <f t="shared" si="85"/>
        <v>0.91532661566861062</v>
      </c>
      <c r="AH400" s="28">
        <f t="shared" si="86"/>
        <v>3.2215793734605661E-2</v>
      </c>
      <c r="AI400" s="28">
        <f t="shared" si="87"/>
        <v>9.58950523999589E-5</v>
      </c>
      <c r="AJ400" s="28">
        <f t="shared" si="88"/>
        <v>5.1400690248424301E-2</v>
      </c>
      <c r="AK400" s="33">
        <f t="shared" si="89"/>
        <v>9.610052959594719E-4</v>
      </c>
      <c r="AL400" s="11">
        <f t="shared" si="90"/>
        <v>1</v>
      </c>
      <c r="AM400" s="14" t="str">
        <f>IF($O400 = TRUE, INDEX(Documentation!$M$9:$M$13, $AL400, 1), "")</f>
        <v>Decisive Pursuers</v>
      </c>
      <c r="AN400" s="1"/>
      <c r="AO400" s="1"/>
      <c r="AP400" s="38">
        <v>0.91532661566860996</v>
      </c>
      <c r="AQ400" s="35">
        <v>3.2215793734606403E-2</v>
      </c>
      <c r="AR400" s="35">
        <v>9.5895052399961705E-5</v>
      </c>
      <c r="AS400" s="35">
        <v>5.1400690248424002E-2</v>
      </c>
      <c r="AT400" s="35">
        <v>9.6100529595948296E-4</v>
      </c>
      <c r="AU400" s="14">
        <v>1</v>
      </c>
      <c r="AV400" s="4" t="b">
        <f t="shared" si="91"/>
        <v>1</v>
      </c>
      <c r="AW400" s="4" t="b">
        <f t="shared" si="92"/>
        <v>1</v>
      </c>
      <c r="AX400" s="4" t="b">
        <f t="shared" si="93"/>
        <v>1</v>
      </c>
      <c r="AY400" s="4" t="b">
        <f t="shared" si="94"/>
        <v>1</v>
      </c>
      <c r="AZ400" s="4" t="b">
        <f t="shared" si="95"/>
        <v>1</v>
      </c>
      <c r="BA400" s="4" t="b">
        <f t="shared" si="96"/>
        <v>1</v>
      </c>
      <c r="BB400" s="14" t="b">
        <f t="shared" si="97"/>
        <v>1</v>
      </c>
      <c r="BC400" s="1"/>
      <c r="BD400" s="1"/>
      <c r="BE400" s="1"/>
      <c r="BF400" s="1"/>
      <c r="BG400" s="1"/>
      <c r="BH400" s="1"/>
      <c r="BI400" s="1"/>
      <c r="BJ400" s="1"/>
      <c r="BK400" s="1"/>
      <c r="BL400" s="1"/>
    </row>
    <row r="401" spans="1:64" x14ac:dyDescent="0.2">
      <c r="A401" s="1"/>
      <c r="B401" s="11" t="s">
        <v>556</v>
      </c>
      <c r="C401" s="4">
        <v>2</v>
      </c>
      <c r="D401" s="4">
        <v>4</v>
      </c>
      <c r="E401" s="4">
        <v>3</v>
      </c>
      <c r="F401" s="4">
        <v>3</v>
      </c>
      <c r="G401" s="4">
        <v>3</v>
      </c>
      <c r="H401" s="4">
        <v>4</v>
      </c>
      <c r="I401" s="4">
        <v>1</v>
      </c>
      <c r="J401" s="4">
        <v>3</v>
      </c>
      <c r="K401" s="4">
        <v>2</v>
      </c>
      <c r="L401" s="4">
        <v>1</v>
      </c>
      <c r="M401" s="4">
        <v>2</v>
      </c>
      <c r="N401" s="14">
        <v>2</v>
      </c>
      <c r="O401" s="25" t="b">
        <f t="shared" si="84"/>
        <v>1</v>
      </c>
      <c r="P401" s="11">
        <f>IF($O401 = TRUE, IF(ISBLANK(C401), "", INDEX('Individual UI'!$E$6:$H$6,1,C401)), "")</f>
        <v>-2</v>
      </c>
      <c r="Q401" s="4">
        <f>IF($O401 = TRUE, IF(ISBLANK(D401), "", INDEX('Individual UI'!$E$6:$H$6,1,D401)), "")</f>
        <v>4</v>
      </c>
      <c r="R401" s="4">
        <f>IF($O401 = TRUE, IF(ISBLANK(E401), "", INDEX('Individual UI'!$E$6:$H$6,1,E401)), "")</f>
        <v>2</v>
      </c>
      <c r="S401" s="4">
        <f>IF($O401 = TRUE, IF(ISBLANK(F401), "", INDEX('Individual UI'!$E$6:$H$6,1,F401)), "")</f>
        <v>2</v>
      </c>
      <c r="T401" s="4">
        <f>IF($O401 = TRUE, IF(ISBLANK(G401), "", INDEX('Individual UI'!$E$6:$H$6,1,G401)), "")</f>
        <v>2</v>
      </c>
      <c r="U401" s="4">
        <f>IF($O401 = TRUE, IF(ISBLANK(H401), "", INDEX('Individual UI'!$E$6:$H$6,1,H401)), "")</f>
        <v>4</v>
      </c>
      <c r="V401" s="4">
        <f>IF($O401 = TRUE, IF(ISBLANK(I401), "", INDEX('Individual UI'!$E$6:$H$6,1,I401)), "")</f>
        <v>-4</v>
      </c>
      <c r="W401" s="4">
        <f>IF($O401 = TRUE, IF(ISBLANK(J401), "", INDEX('Individual UI'!$E$6:$H$6,1,J401)), "")</f>
        <v>2</v>
      </c>
      <c r="X401" s="4">
        <f>IF($O401 = TRUE, IF(ISBLANK(K401), "", INDEX('Individual UI'!$E$6:$H$6,1,K401)), "")</f>
        <v>-2</v>
      </c>
      <c r="Y401" s="4">
        <f>IF($O401 = TRUE, IF(ISBLANK(L401), "", INDEX('Individual UI'!$E$6:$H$6,1,L401)), "")</f>
        <v>-4</v>
      </c>
      <c r="Z401" s="4">
        <f>IF($O401 = TRUE, IF(ISBLANK(M401), "", INDEX('Individual UI'!$E$6:$H$6,1,M401)), "")</f>
        <v>-2</v>
      </c>
      <c r="AA401" s="14">
        <f>IF($O401 = TRUE, IF(ISBLANK(N401), "", INDEX('Individual UI'!$E$6:$H$6,1,N401)), "")</f>
        <v>-2</v>
      </c>
      <c r="AB401" s="11">
        <f>IF($O401 = TRUE, EXP(MMULT($P401:$AA401, Documentation!D$39:D$50) + Documentation!D$51), "")</f>
        <v>1.8101596843368096E-4</v>
      </c>
      <c r="AC401" s="4">
        <f>IF($O401 = TRUE, EXP(MMULT($P401:$AA401, Documentation!E$39:E$50) + Documentation!E$51), "")</f>
        <v>5.3756459428014162E-4</v>
      </c>
      <c r="AD401" s="4">
        <f>IF($O401 = TRUE, EXP(MMULT($P401:$AA401, Documentation!F$39:F$50) + Documentation!F$51), "")</f>
        <v>3.8209209374539754E-2</v>
      </c>
      <c r="AE401" s="4">
        <f>IF($O401 = TRUE, EXP(MMULT($P401:$AA401, Documentation!G$39:G$50) + Documentation!G$51), "")</f>
        <v>14.905700575492865</v>
      </c>
      <c r="AF401" s="14">
        <f>IF($O401 = TRUE, EXP(MMULT($P401:$AA401, Documentation!H$39:H$50) + Documentation!H$51), "")</f>
        <v>1.0415255785785271</v>
      </c>
      <c r="AG401" s="30">
        <f t="shared" si="85"/>
        <v>1.132329696484143E-5</v>
      </c>
      <c r="AH401" s="28">
        <f t="shared" si="86"/>
        <v>3.3626887127632855E-5</v>
      </c>
      <c r="AI401" s="28">
        <f t="shared" si="87"/>
        <v>2.390143965106751E-3</v>
      </c>
      <c r="AJ401" s="28">
        <f t="shared" si="88"/>
        <v>0.93241317628367282</v>
      </c>
      <c r="AK401" s="33">
        <f t="shared" si="89"/>
        <v>6.5151729567127947E-2</v>
      </c>
      <c r="AL401" s="11">
        <f t="shared" si="90"/>
        <v>4</v>
      </c>
      <c r="AM401" s="14" t="str">
        <f>IF($O401 = TRUE, INDEX(Documentation!$M$9:$M$13, $AL401, 1), "")</f>
        <v>Financially Pressured</v>
      </c>
      <c r="AN401" s="1"/>
      <c r="AO401" s="1"/>
      <c r="AP401" s="38">
        <v>1.1323296964841499E-5</v>
      </c>
      <c r="AQ401" s="35">
        <v>3.3626887127632801E-5</v>
      </c>
      <c r="AR401" s="35">
        <v>2.39014396510679E-3</v>
      </c>
      <c r="AS401" s="35">
        <v>0.93241317628367204</v>
      </c>
      <c r="AT401" s="35">
        <v>6.5151729567128294E-2</v>
      </c>
      <c r="AU401" s="14">
        <v>4</v>
      </c>
      <c r="AV401" s="4" t="b">
        <f t="shared" si="91"/>
        <v>1</v>
      </c>
      <c r="AW401" s="4" t="b">
        <f t="shared" si="92"/>
        <v>1</v>
      </c>
      <c r="AX401" s="4" t="b">
        <f t="shared" si="93"/>
        <v>1</v>
      </c>
      <c r="AY401" s="4" t="b">
        <f t="shared" si="94"/>
        <v>1</v>
      </c>
      <c r="AZ401" s="4" t="b">
        <f t="shared" si="95"/>
        <v>1</v>
      </c>
      <c r="BA401" s="4" t="b">
        <f t="shared" si="96"/>
        <v>1</v>
      </c>
      <c r="BB401" s="14" t="b">
        <f t="shared" si="97"/>
        <v>1</v>
      </c>
      <c r="BC401" s="1"/>
      <c r="BD401" s="1"/>
      <c r="BE401" s="1"/>
      <c r="BF401" s="1"/>
      <c r="BG401" s="1"/>
      <c r="BH401" s="1"/>
      <c r="BI401" s="1"/>
      <c r="BJ401" s="1"/>
      <c r="BK401" s="1"/>
      <c r="BL401" s="1"/>
    </row>
    <row r="402" spans="1:64" x14ac:dyDescent="0.2">
      <c r="A402" s="1"/>
      <c r="B402" s="11" t="s">
        <v>557</v>
      </c>
      <c r="C402" s="4">
        <v>3</v>
      </c>
      <c r="D402" s="4">
        <v>1</v>
      </c>
      <c r="E402" s="4">
        <v>1</v>
      </c>
      <c r="F402" s="4">
        <v>3</v>
      </c>
      <c r="G402" s="4">
        <v>2</v>
      </c>
      <c r="H402" s="4">
        <v>1</v>
      </c>
      <c r="I402" s="4">
        <v>4</v>
      </c>
      <c r="J402" s="4">
        <v>3</v>
      </c>
      <c r="K402" s="4">
        <v>3</v>
      </c>
      <c r="L402" s="4">
        <v>1</v>
      </c>
      <c r="M402" s="4">
        <v>4</v>
      </c>
      <c r="N402" s="14">
        <v>4</v>
      </c>
      <c r="O402" s="25" t="b">
        <f t="shared" si="84"/>
        <v>1</v>
      </c>
      <c r="P402" s="11">
        <f>IF($O402 = TRUE, IF(ISBLANK(C402), "", INDEX('Individual UI'!$E$6:$H$6,1,C402)), "")</f>
        <v>2</v>
      </c>
      <c r="Q402" s="4">
        <f>IF($O402 = TRUE, IF(ISBLANK(D402), "", INDEX('Individual UI'!$E$6:$H$6,1,D402)), "")</f>
        <v>-4</v>
      </c>
      <c r="R402" s="4">
        <f>IF($O402 = TRUE, IF(ISBLANK(E402), "", INDEX('Individual UI'!$E$6:$H$6,1,E402)), "")</f>
        <v>-4</v>
      </c>
      <c r="S402" s="4">
        <f>IF($O402 = TRUE, IF(ISBLANK(F402), "", INDEX('Individual UI'!$E$6:$H$6,1,F402)), "")</f>
        <v>2</v>
      </c>
      <c r="T402" s="4">
        <f>IF($O402 = TRUE, IF(ISBLANK(G402), "", INDEX('Individual UI'!$E$6:$H$6,1,G402)), "")</f>
        <v>-2</v>
      </c>
      <c r="U402" s="4">
        <f>IF($O402 = TRUE, IF(ISBLANK(H402), "", INDEX('Individual UI'!$E$6:$H$6,1,H402)), "")</f>
        <v>-4</v>
      </c>
      <c r="V402" s="4">
        <f>IF($O402 = TRUE, IF(ISBLANK(I402), "", INDEX('Individual UI'!$E$6:$H$6,1,I402)), "")</f>
        <v>4</v>
      </c>
      <c r="W402" s="4">
        <f>IF($O402 = TRUE, IF(ISBLANK(J402), "", INDEX('Individual UI'!$E$6:$H$6,1,J402)), "")</f>
        <v>2</v>
      </c>
      <c r="X402" s="4">
        <f>IF($O402 = TRUE, IF(ISBLANK(K402), "", INDEX('Individual UI'!$E$6:$H$6,1,K402)), "")</f>
        <v>2</v>
      </c>
      <c r="Y402" s="4">
        <f>IF($O402 = TRUE, IF(ISBLANK(L402), "", INDEX('Individual UI'!$E$6:$H$6,1,L402)), "")</f>
        <v>-4</v>
      </c>
      <c r="Z402" s="4">
        <f>IF($O402 = TRUE, IF(ISBLANK(M402), "", INDEX('Individual UI'!$E$6:$H$6,1,M402)), "")</f>
        <v>4</v>
      </c>
      <c r="AA402" s="14">
        <f>IF($O402 = TRUE, IF(ISBLANK(N402), "", INDEX('Individual UI'!$E$6:$H$6,1,N402)), "")</f>
        <v>4</v>
      </c>
      <c r="AB402" s="11">
        <f>IF($O402 = TRUE, EXP(MMULT($P402:$AA402, Documentation!D$39:D$50) + Documentation!D$51), "")</f>
        <v>0.14406518145511396</v>
      </c>
      <c r="AC402" s="4">
        <f>IF($O402 = TRUE, EXP(MMULT($P402:$AA402, Documentation!E$39:E$50) + Documentation!E$51), "")</f>
        <v>1.3336613980760809E-3</v>
      </c>
      <c r="AD402" s="4">
        <f>IF($O402 = TRUE, EXP(MMULT($P402:$AA402, Documentation!F$39:F$50) + Documentation!F$51), "")</f>
        <v>0.25013136949916487</v>
      </c>
      <c r="AE402" s="4">
        <f>IF($O402 = TRUE, EXP(MMULT($P402:$AA402, Documentation!G$39:G$50) + Documentation!G$51), "")</f>
        <v>5.3262933055684268E-6</v>
      </c>
      <c r="AF402" s="14">
        <f>IF($O402 = TRUE, EXP(MMULT($P402:$AA402, Documentation!H$39:H$50) + Documentation!H$51), "")</f>
        <v>9.1995937831079958E-6</v>
      </c>
      <c r="AG402" s="30">
        <f t="shared" si="85"/>
        <v>0.36421968876730171</v>
      </c>
      <c r="AH402" s="28">
        <f t="shared" si="86"/>
        <v>3.3717081006112309E-3</v>
      </c>
      <c r="AI402" s="28">
        <f t="shared" si="87"/>
        <v>0.63237187937953931</v>
      </c>
      <c r="AJ402" s="28">
        <f t="shared" si="88"/>
        <v>1.346571649334935E-5</v>
      </c>
      <c r="AK402" s="33">
        <f t="shared" si="89"/>
        <v>2.3258036054417207E-5</v>
      </c>
      <c r="AL402" s="11">
        <f t="shared" si="90"/>
        <v>3</v>
      </c>
      <c r="AM402" s="14" t="str">
        <f>IF($O402 = TRUE, INDEX(Documentation!$M$9:$M$13, $AL402, 1), "")</f>
        <v>Process Skeptics</v>
      </c>
      <c r="AN402" s="1"/>
      <c r="AO402" s="1"/>
      <c r="AP402" s="38">
        <v>0.36421968876730398</v>
      </c>
      <c r="AQ402" s="35">
        <v>3.37170810061123E-3</v>
      </c>
      <c r="AR402" s="35">
        <v>0.63237187937953698</v>
      </c>
      <c r="AS402" s="35">
        <v>1.3465716493349599E-5</v>
      </c>
      <c r="AT402" s="35">
        <v>2.3258036054417102E-5</v>
      </c>
      <c r="AU402" s="14">
        <v>3</v>
      </c>
      <c r="AV402" s="4" t="b">
        <f t="shared" si="91"/>
        <v>1</v>
      </c>
      <c r="AW402" s="4" t="b">
        <f t="shared" si="92"/>
        <v>1</v>
      </c>
      <c r="AX402" s="4" t="b">
        <f t="shared" si="93"/>
        <v>1</v>
      </c>
      <c r="AY402" s="4" t="b">
        <f t="shared" si="94"/>
        <v>1</v>
      </c>
      <c r="AZ402" s="4" t="b">
        <f t="shared" si="95"/>
        <v>1</v>
      </c>
      <c r="BA402" s="4" t="b">
        <f t="shared" si="96"/>
        <v>1</v>
      </c>
      <c r="BB402" s="14" t="b">
        <f t="shared" si="97"/>
        <v>1</v>
      </c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x14ac:dyDescent="0.2">
      <c r="A403" s="1"/>
      <c r="B403" s="11" t="s">
        <v>558</v>
      </c>
      <c r="C403" s="4">
        <v>4</v>
      </c>
      <c r="D403" s="4">
        <v>1</v>
      </c>
      <c r="E403" s="4">
        <v>2</v>
      </c>
      <c r="F403" s="4">
        <v>1</v>
      </c>
      <c r="G403" s="4">
        <v>2</v>
      </c>
      <c r="H403" s="4">
        <v>1</v>
      </c>
      <c r="I403" s="4">
        <v>3</v>
      </c>
      <c r="J403" s="4">
        <v>3</v>
      </c>
      <c r="K403" s="4">
        <v>4</v>
      </c>
      <c r="L403" s="4">
        <v>3</v>
      </c>
      <c r="M403" s="4">
        <v>2</v>
      </c>
      <c r="N403" s="14">
        <v>3</v>
      </c>
      <c r="O403" s="25" t="b">
        <f t="shared" si="84"/>
        <v>1</v>
      </c>
      <c r="P403" s="11">
        <f>IF($O403 = TRUE, IF(ISBLANK(C403), "", INDEX('Individual UI'!$E$6:$H$6,1,C403)), "")</f>
        <v>4</v>
      </c>
      <c r="Q403" s="4">
        <f>IF($O403 = TRUE, IF(ISBLANK(D403), "", INDEX('Individual UI'!$E$6:$H$6,1,D403)), "")</f>
        <v>-4</v>
      </c>
      <c r="R403" s="4">
        <f>IF($O403 = TRUE, IF(ISBLANK(E403), "", INDEX('Individual UI'!$E$6:$H$6,1,E403)), "")</f>
        <v>-2</v>
      </c>
      <c r="S403" s="4">
        <f>IF($O403 = TRUE, IF(ISBLANK(F403), "", INDEX('Individual UI'!$E$6:$H$6,1,F403)), "")</f>
        <v>-4</v>
      </c>
      <c r="T403" s="4">
        <f>IF($O403 = TRUE, IF(ISBLANK(G403), "", INDEX('Individual UI'!$E$6:$H$6,1,G403)), "")</f>
        <v>-2</v>
      </c>
      <c r="U403" s="4">
        <f>IF($O403 = TRUE, IF(ISBLANK(H403), "", INDEX('Individual UI'!$E$6:$H$6,1,H403)), "")</f>
        <v>-4</v>
      </c>
      <c r="V403" s="4">
        <f>IF($O403 = TRUE, IF(ISBLANK(I403), "", INDEX('Individual UI'!$E$6:$H$6,1,I403)), "")</f>
        <v>2</v>
      </c>
      <c r="W403" s="4">
        <f>IF($O403 = TRUE, IF(ISBLANK(J403), "", INDEX('Individual UI'!$E$6:$H$6,1,J403)), "")</f>
        <v>2</v>
      </c>
      <c r="X403" s="4">
        <f>IF($O403 = TRUE, IF(ISBLANK(K403), "", INDEX('Individual UI'!$E$6:$H$6,1,K403)), "")</f>
        <v>4</v>
      </c>
      <c r="Y403" s="4">
        <f>IF($O403 = TRUE, IF(ISBLANK(L403), "", INDEX('Individual UI'!$E$6:$H$6,1,L403)), "")</f>
        <v>2</v>
      </c>
      <c r="Z403" s="4">
        <f>IF($O403 = TRUE, IF(ISBLANK(M403), "", INDEX('Individual UI'!$E$6:$H$6,1,M403)), "")</f>
        <v>-2</v>
      </c>
      <c r="AA403" s="14">
        <f>IF($O403 = TRUE, IF(ISBLANK(N403), "", INDEX('Individual UI'!$E$6:$H$6,1,N403)), "")</f>
        <v>2</v>
      </c>
      <c r="AB403" s="11">
        <f>IF($O403 = TRUE, EXP(MMULT($P403:$AA403, Documentation!D$39:D$50) + Documentation!D$51), "")</f>
        <v>0.37383220513681442</v>
      </c>
      <c r="AC403" s="4">
        <f>IF($O403 = TRUE, EXP(MMULT($P403:$AA403, Documentation!E$39:E$50) + Documentation!E$51), "")</f>
        <v>2.4912358646804213E-2</v>
      </c>
      <c r="AD403" s="4">
        <f>IF($O403 = TRUE, EXP(MMULT($P403:$AA403, Documentation!F$39:F$50) + Documentation!F$51), "")</f>
        <v>1.2257519853386863E-2</v>
      </c>
      <c r="AE403" s="4">
        <f>IF($O403 = TRUE, EXP(MMULT($P403:$AA403, Documentation!G$39:G$50) + Documentation!G$51), "")</f>
        <v>9.5246874858416677E-6</v>
      </c>
      <c r="AF403" s="14">
        <f>IF($O403 = TRUE, EXP(MMULT($P403:$AA403, Documentation!H$39:H$50) + Documentation!H$51), "")</f>
        <v>2.2615673627864877E-5</v>
      </c>
      <c r="AG403" s="30">
        <f t="shared" si="85"/>
        <v>0.90949167565794964</v>
      </c>
      <c r="AH403" s="28">
        <f t="shared" si="86"/>
        <v>6.0608964393481277E-2</v>
      </c>
      <c r="AI403" s="28">
        <f t="shared" si="87"/>
        <v>2.982116606777481E-2</v>
      </c>
      <c r="AJ403" s="28">
        <f t="shared" si="88"/>
        <v>2.3172492531632234E-5</v>
      </c>
      <c r="AK403" s="33">
        <f t="shared" si="89"/>
        <v>5.5021388262716446E-5</v>
      </c>
      <c r="AL403" s="11">
        <f t="shared" si="90"/>
        <v>1</v>
      </c>
      <c r="AM403" s="14" t="str">
        <f>IF($O403 = TRUE, INDEX(Documentation!$M$9:$M$13, $AL403, 1), "")</f>
        <v>Decisive Pursuers</v>
      </c>
      <c r="AN403" s="1"/>
      <c r="AO403" s="1"/>
      <c r="AP403" s="38">
        <v>0.90949167565794697</v>
      </c>
      <c r="AQ403" s="35">
        <v>6.0608964393482803E-2</v>
      </c>
      <c r="AR403" s="35">
        <v>2.98211660677754E-2</v>
      </c>
      <c r="AS403" s="35">
        <v>2.3172492531632E-5</v>
      </c>
      <c r="AT403" s="35">
        <v>5.5021388262717299E-5</v>
      </c>
      <c r="AU403" s="14">
        <v>1</v>
      </c>
      <c r="AV403" s="4" t="b">
        <f t="shared" si="91"/>
        <v>1</v>
      </c>
      <c r="AW403" s="4" t="b">
        <f t="shared" si="92"/>
        <v>1</v>
      </c>
      <c r="AX403" s="4" t="b">
        <f t="shared" si="93"/>
        <v>1</v>
      </c>
      <c r="AY403" s="4" t="b">
        <f t="shared" si="94"/>
        <v>1</v>
      </c>
      <c r="AZ403" s="4" t="b">
        <f t="shared" si="95"/>
        <v>1</v>
      </c>
      <c r="BA403" s="4" t="b">
        <f t="shared" si="96"/>
        <v>1</v>
      </c>
      <c r="BB403" s="14" t="b">
        <f t="shared" si="97"/>
        <v>1</v>
      </c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x14ac:dyDescent="0.2">
      <c r="A404" s="1"/>
      <c r="B404" s="11" t="s">
        <v>559</v>
      </c>
      <c r="C404" s="4">
        <v>4</v>
      </c>
      <c r="D404" s="4">
        <v>3</v>
      </c>
      <c r="E404" s="4">
        <v>4</v>
      </c>
      <c r="F404" s="4">
        <v>4</v>
      </c>
      <c r="G404" s="4">
        <v>3</v>
      </c>
      <c r="H404" s="4">
        <v>1</v>
      </c>
      <c r="I404" s="4">
        <v>1</v>
      </c>
      <c r="J404" s="4">
        <v>2</v>
      </c>
      <c r="K404" s="4">
        <v>1</v>
      </c>
      <c r="L404" s="4">
        <v>4</v>
      </c>
      <c r="M404" s="4">
        <v>3</v>
      </c>
      <c r="N404" s="14">
        <v>3</v>
      </c>
      <c r="O404" s="25" t="b">
        <f t="shared" si="84"/>
        <v>1</v>
      </c>
      <c r="P404" s="11">
        <f>IF($O404 = TRUE, IF(ISBLANK(C404), "", INDEX('Individual UI'!$E$6:$H$6,1,C404)), "")</f>
        <v>4</v>
      </c>
      <c r="Q404" s="4">
        <f>IF($O404 = TRUE, IF(ISBLANK(D404), "", INDEX('Individual UI'!$E$6:$H$6,1,D404)), "")</f>
        <v>2</v>
      </c>
      <c r="R404" s="4">
        <f>IF($O404 = TRUE, IF(ISBLANK(E404), "", INDEX('Individual UI'!$E$6:$H$6,1,E404)), "")</f>
        <v>4</v>
      </c>
      <c r="S404" s="4">
        <f>IF($O404 = TRUE, IF(ISBLANK(F404), "", INDEX('Individual UI'!$E$6:$H$6,1,F404)), "")</f>
        <v>4</v>
      </c>
      <c r="T404" s="4">
        <f>IF($O404 = TRUE, IF(ISBLANK(G404), "", INDEX('Individual UI'!$E$6:$H$6,1,G404)), "")</f>
        <v>2</v>
      </c>
      <c r="U404" s="4">
        <f>IF($O404 = TRUE, IF(ISBLANK(H404), "", INDEX('Individual UI'!$E$6:$H$6,1,H404)), "")</f>
        <v>-4</v>
      </c>
      <c r="V404" s="4">
        <f>IF($O404 = TRUE, IF(ISBLANK(I404), "", INDEX('Individual UI'!$E$6:$H$6,1,I404)), "")</f>
        <v>-4</v>
      </c>
      <c r="W404" s="4">
        <f>IF($O404 = TRUE, IF(ISBLANK(J404), "", INDEX('Individual UI'!$E$6:$H$6,1,J404)), "")</f>
        <v>-2</v>
      </c>
      <c r="X404" s="4">
        <f>IF($O404 = TRUE, IF(ISBLANK(K404), "", INDEX('Individual UI'!$E$6:$H$6,1,K404)), "")</f>
        <v>-4</v>
      </c>
      <c r="Y404" s="4">
        <f>IF($O404 = TRUE, IF(ISBLANK(L404), "", INDEX('Individual UI'!$E$6:$H$6,1,L404)), "")</f>
        <v>4</v>
      </c>
      <c r="Z404" s="4">
        <f>IF($O404 = TRUE, IF(ISBLANK(M404), "", INDEX('Individual UI'!$E$6:$H$6,1,M404)), "")</f>
        <v>2</v>
      </c>
      <c r="AA404" s="14">
        <f>IF($O404 = TRUE, IF(ISBLANK(N404), "", INDEX('Individual UI'!$E$6:$H$6,1,N404)), "")</f>
        <v>2</v>
      </c>
      <c r="AB404" s="11">
        <f>IF($O404 = TRUE, EXP(MMULT($P404:$AA404, Documentation!D$39:D$50) + Documentation!D$51), "")</f>
        <v>1.1013245035133945E-5</v>
      </c>
      <c r="AC404" s="4">
        <f>IF($O404 = TRUE, EXP(MMULT($P404:$AA404, Documentation!E$39:E$50) + Documentation!E$51), "")</f>
        <v>1.391579287072878</v>
      </c>
      <c r="AD404" s="4">
        <f>IF($O404 = TRUE, EXP(MMULT($P404:$AA404, Documentation!F$39:F$50) + Documentation!F$51), "")</f>
        <v>0.37645709242795228</v>
      </c>
      <c r="AE404" s="4">
        <f>IF($O404 = TRUE, EXP(MMULT($P404:$AA404, Documentation!G$39:G$50) + Documentation!G$51), "")</f>
        <v>6.0902570378032976E-2</v>
      </c>
      <c r="AF404" s="14">
        <f>IF($O404 = TRUE, EXP(MMULT($P404:$AA404, Documentation!H$39:H$50) + Documentation!H$51), "")</f>
        <v>3.0451690789794919</v>
      </c>
      <c r="AG404" s="30">
        <f t="shared" si="85"/>
        <v>2.2595355058011179E-6</v>
      </c>
      <c r="AH404" s="28">
        <f t="shared" si="86"/>
        <v>0.28550375463795652</v>
      </c>
      <c r="AI404" s="28">
        <f t="shared" si="87"/>
        <v>7.7235924928393818E-2</v>
      </c>
      <c r="AJ404" s="28">
        <f t="shared" si="88"/>
        <v>1.2495092928988233E-2</v>
      </c>
      <c r="AK404" s="33">
        <f t="shared" si="89"/>
        <v>0.62476296796915565</v>
      </c>
      <c r="AL404" s="11">
        <f t="shared" si="90"/>
        <v>5</v>
      </c>
      <c r="AM404" s="14" t="str">
        <f>IF($O404 = TRUE, INDEX(Documentation!$M$9:$M$13, $AL404, 1), "")</f>
        <v>Reluctant Claimants</v>
      </c>
      <c r="AN404" s="1"/>
      <c r="AO404" s="1"/>
      <c r="AP404" s="38">
        <v>2.25953550580112E-6</v>
      </c>
      <c r="AQ404" s="35">
        <v>0.28550375463795602</v>
      </c>
      <c r="AR404" s="35">
        <v>7.7235924928394303E-2</v>
      </c>
      <c r="AS404" s="35">
        <v>1.24950929289882E-2</v>
      </c>
      <c r="AT404" s="35">
        <v>0.62476296796915598</v>
      </c>
      <c r="AU404" s="14">
        <v>5</v>
      </c>
      <c r="AV404" s="4" t="b">
        <f t="shared" si="91"/>
        <v>1</v>
      </c>
      <c r="AW404" s="4" t="b">
        <f t="shared" si="92"/>
        <v>1</v>
      </c>
      <c r="AX404" s="4" t="b">
        <f t="shared" si="93"/>
        <v>1</v>
      </c>
      <c r="AY404" s="4" t="b">
        <f t="shared" si="94"/>
        <v>1</v>
      </c>
      <c r="AZ404" s="4" t="b">
        <f t="shared" si="95"/>
        <v>1</v>
      </c>
      <c r="BA404" s="4" t="b">
        <f t="shared" si="96"/>
        <v>1</v>
      </c>
      <c r="BB404" s="14" t="b">
        <f t="shared" si="97"/>
        <v>1</v>
      </c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x14ac:dyDescent="0.2">
      <c r="A405" s="1"/>
      <c r="B405" s="11" t="s">
        <v>560</v>
      </c>
      <c r="C405" s="4">
        <v>3</v>
      </c>
      <c r="D405" s="4">
        <v>3</v>
      </c>
      <c r="E405" s="4">
        <v>4</v>
      </c>
      <c r="F405" s="4">
        <v>4</v>
      </c>
      <c r="G405" s="4">
        <v>3</v>
      </c>
      <c r="H405" s="4">
        <v>4</v>
      </c>
      <c r="I405" s="4">
        <v>1</v>
      </c>
      <c r="J405" s="4">
        <v>1</v>
      </c>
      <c r="K405" s="4">
        <v>1</v>
      </c>
      <c r="L405" s="4">
        <v>2</v>
      </c>
      <c r="M405" s="4">
        <v>3</v>
      </c>
      <c r="N405" s="14">
        <v>4</v>
      </c>
      <c r="O405" s="25" t="b">
        <f t="shared" si="84"/>
        <v>1</v>
      </c>
      <c r="P405" s="11">
        <f>IF($O405 = TRUE, IF(ISBLANK(C405), "", INDEX('Individual UI'!$E$6:$H$6,1,C405)), "")</f>
        <v>2</v>
      </c>
      <c r="Q405" s="4">
        <f>IF($O405 = TRUE, IF(ISBLANK(D405), "", INDEX('Individual UI'!$E$6:$H$6,1,D405)), "")</f>
        <v>2</v>
      </c>
      <c r="R405" s="4">
        <f>IF($O405 = TRUE, IF(ISBLANK(E405), "", INDEX('Individual UI'!$E$6:$H$6,1,E405)), "")</f>
        <v>4</v>
      </c>
      <c r="S405" s="4">
        <f>IF($O405 = TRUE, IF(ISBLANK(F405), "", INDEX('Individual UI'!$E$6:$H$6,1,F405)), "")</f>
        <v>4</v>
      </c>
      <c r="T405" s="4">
        <f>IF($O405 = TRUE, IF(ISBLANK(G405), "", INDEX('Individual UI'!$E$6:$H$6,1,G405)), "")</f>
        <v>2</v>
      </c>
      <c r="U405" s="4">
        <f>IF($O405 = TRUE, IF(ISBLANK(H405), "", INDEX('Individual UI'!$E$6:$H$6,1,H405)), "")</f>
        <v>4</v>
      </c>
      <c r="V405" s="4">
        <f>IF($O405 = TRUE, IF(ISBLANK(I405), "", INDEX('Individual UI'!$E$6:$H$6,1,I405)), "")</f>
        <v>-4</v>
      </c>
      <c r="W405" s="4">
        <f>IF($O405 = TRUE, IF(ISBLANK(J405), "", INDEX('Individual UI'!$E$6:$H$6,1,J405)), "")</f>
        <v>-4</v>
      </c>
      <c r="X405" s="4">
        <f>IF($O405 = TRUE, IF(ISBLANK(K405), "", INDEX('Individual UI'!$E$6:$H$6,1,K405)), "")</f>
        <v>-4</v>
      </c>
      <c r="Y405" s="4">
        <f>IF($O405 = TRUE, IF(ISBLANK(L405), "", INDEX('Individual UI'!$E$6:$H$6,1,L405)), "")</f>
        <v>-2</v>
      </c>
      <c r="Z405" s="4">
        <f>IF($O405 = TRUE, IF(ISBLANK(M405), "", INDEX('Individual UI'!$E$6:$H$6,1,M405)), "")</f>
        <v>2</v>
      </c>
      <c r="AA405" s="14">
        <f>IF($O405 = TRUE, IF(ISBLANK(N405), "", INDEX('Individual UI'!$E$6:$H$6,1,N405)), "")</f>
        <v>4</v>
      </c>
      <c r="AB405" s="11">
        <f>IF($O405 = TRUE, EXP(MMULT($P405:$AA405, Documentation!D$39:D$50) + Documentation!D$51), "")</f>
        <v>3.9848405842786037E-6</v>
      </c>
      <c r="AC405" s="4">
        <f>IF($O405 = TRUE, EXP(MMULT($P405:$AA405, Documentation!E$39:E$50) + Documentation!E$51), "")</f>
        <v>0.11407928229356938</v>
      </c>
      <c r="AD405" s="4">
        <f>IF($O405 = TRUE, EXP(MMULT($P405:$AA405, Documentation!F$39:F$50) + Documentation!F$51), "")</f>
        <v>0.50615128921626906</v>
      </c>
      <c r="AE405" s="4">
        <f>IF($O405 = TRUE, EXP(MMULT($P405:$AA405, Documentation!G$39:G$50) + Documentation!G$51), "")</f>
        <v>8.3922473531102675</v>
      </c>
      <c r="AF405" s="14">
        <f>IF($O405 = TRUE, EXP(MMULT($P405:$AA405, Documentation!H$39:H$50) + Documentation!H$51), "")</f>
        <v>23.160952683697484</v>
      </c>
      <c r="AG405" s="30">
        <f t="shared" si="85"/>
        <v>1.2385499511220969E-7</v>
      </c>
      <c r="AH405" s="28">
        <f t="shared" si="86"/>
        <v>3.5457601507620467E-3</v>
      </c>
      <c r="AI405" s="28">
        <f t="shared" si="87"/>
        <v>1.5731963205566631E-2</v>
      </c>
      <c r="AJ405" s="28">
        <f t="shared" si="88"/>
        <v>0.2608439993812447</v>
      </c>
      <c r="AK405" s="33">
        <f t="shared" si="89"/>
        <v>0.71987815340743144</v>
      </c>
      <c r="AL405" s="11">
        <f t="shared" si="90"/>
        <v>5</v>
      </c>
      <c r="AM405" s="14" t="str">
        <f>IF($O405 = TRUE, INDEX(Documentation!$M$9:$M$13, $AL405, 1), "")</f>
        <v>Reluctant Claimants</v>
      </c>
      <c r="AN405" s="1"/>
      <c r="AO405" s="1"/>
      <c r="AP405" s="38">
        <v>1.23854995112209E-7</v>
      </c>
      <c r="AQ405" s="35">
        <v>3.5457601507620199E-3</v>
      </c>
      <c r="AR405" s="35">
        <v>1.57319632055666E-2</v>
      </c>
      <c r="AS405" s="35">
        <v>0.26084399938124497</v>
      </c>
      <c r="AT405" s="35">
        <v>0.719878153407431</v>
      </c>
      <c r="AU405" s="14">
        <v>5</v>
      </c>
      <c r="AV405" s="4" t="b">
        <f t="shared" si="91"/>
        <v>1</v>
      </c>
      <c r="AW405" s="4" t="b">
        <f t="shared" si="92"/>
        <v>1</v>
      </c>
      <c r="AX405" s="4" t="b">
        <f t="shared" si="93"/>
        <v>1</v>
      </c>
      <c r="AY405" s="4" t="b">
        <f t="shared" si="94"/>
        <v>1</v>
      </c>
      <c r="AZ405" s="4" t="b">
        <f t="shared" si="95"/>
        <v>1</v>
      </c>
      <c r="BA405" s="4" t="b">
        <f t="shared" si="96"/>
        <v>1</v>
      </c>
      <c r="BB405" s="14" t="b">
        <f t="shared" si="97"/>
        <v>1</v>
      </c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x14ac:dyDescent="0.2">
      <c r="A406" s="1"/>
      <c r="B406" s="11" t="s">
        <v>561</v>
      </c>
      <c r="C406" s="4">
        <v>1</v>
      </c>
      <c r="D406" s="4">
        <v>2</v>
      </c>
      <c r="E406" s="4">
        <v>3</v>
      </c>
      <c r="F406" s="4">
        <v>2</v>
      </c>
      <c r="G406" s="4">
        <v>1</v>
      </c>
      <c r="H406" s="4">
        <v>2</v>
      </c>
      <c r="I406" s="4">
        <v>3</v>
      </c>
      <c r="J406" s="4">
        <v>3</v>
      </c>
      <c r="K406" s="4">
        <v>2</v>
      </c>
      <c r="L406" s="4">
        <v>2</v>
      </c>
      <c r="M406" s="4">
        <v>2</v>
      </c>
      <c r="N406" s="14">
        <v>2</v>
      </c>
      <c r="O406" s="25" t="b">
        <f t="shared" si="84"/>
        <v>1</v>
      </c>
      <c r="P406" s="11">
        <f>IF($O406 = TRUE, IF(ISBLANK(C406), "", INDEX('Individual UI'!$E$6:$H$6,1,C406)), "")</f>
        <v>-4</v>
      </c>
      <c r="Q406" s="4">
        <f>IF($O406 = TRUE, IF(ISBLANK(D406), "", INDEX('Individual UI'!$E$6:$H$6,1,D406)), "")</f>
        <v>-2</v>
      </c>
      <c r="R406" s="4">
        <f>IF($O406 = TRUE, IF(ISBLANK(E406), "", INDEX('Individual UI'!$E$6:$H$6,1,E406)), "")</f>
        <v>2</v>
      </c>
      <c r="S406" s="4">
        <f>IF($O406 = TRUE, IF(ISBLANK(F406), "", INDEX('Individual UI'!$E$6:$H$6,1,F406)), "")</f>
        <v>-2</v>
      </c>
      <c r="T406" s="4">
        <f>IF($O406 = TRUE, IF(ISBLANK(G406), "", INDEX('Individual UI'!$E$6:$H$6,1,G406)), "")</f>
        <v>-4</v>
      </c>
      <c r="U406" s="4">
        <f>IF($O406 = TRUE, IF(ISBLANK(H406), "", INDEX('Individual UI'!$E$6:$H$6,1,H406)), "")</f>
        <v>-2</v>
      </c>
      <c r="V406" s="4">
        <f>IF($O406 = TRUE, IF(ISBLANK(I406), "", INDEX('Individual UI'!$E$6:$H$6,1,I406)), "")</f>
        <v>2</v>
      </c>
      <c r="W406" s="4">
        <f>IF($O406 = TRUE, IF(ISBLANK(J406), "", INDEX('Individual UI'!$E$6:$H$6,1,J406)), "")</f>
        <v>2</v>
      </c>
      <c r="X406" s="4">
        <f>IF($O406 = TRUE, IF(ISBLANK(K406), "", INDEX('Individual UI'!$E$6:$H$6,1,K406)), "")</f>
        <v>-2</v>
      </c>
      <c r="Y406" s="4">
        <f>IF($O406 = TRUE, IF(ISBLANK(L406), "", INDEX('Individual UI'!$E$6:$H$6,1,L406)), "")</f>
        <v>-2</v>
      </c>
      <c r="Z406" s="4">
        <f>IF($O406 = TRUE, IF(ISBLANK(M406), "", INDEX('Individual UI'!$E$6:$H$6,1,M406)), "")</f>
        <v>-2</v>
      </c>
      <c r="AA406" s="14">
        <f>IF($O406 = TRUE, IF(ISBLANK(N406), "", INDEX('Individual UI'!$E$6:$H$6,1,N406)), "")</f>
        <v>-2</v>
      </c>
      <c r="AB406" s="11">
        <f>IF($O406 = TRUE, EXP(MMULT($P406:$AA406, Documentation!D$39:D$50) + Documentation!D$51), "")</f>
        <v>3.3527011079193993</v>
      </c>
      <c r="AC406" s="4">
        <f>IF($O406 = TRUE, EXP(MMULT($P406:$AA406, Documentation!E$39:E$50) + Documentation!E$51), "")</f>
        <v>1.7567985624530657E-4</v>
      </c>
      <c r="AD406" s="4">
        <f>IF($O406 = TRUE, EXP(MMULT($P406:$AA406, Documentation!F$39:F$50) + Documentation!F$51), "")</f>
        <v>1.0948623005171223E-3</v>
      </c>
      <c r="AE406" s="4">
        <f>IF($O406 = TRUE, EXP(MMULT($P406:$AA406, Documentation!G$39:G$50) + Documentation!G$51), "")</f>
        <v>1.3064098733779918E-2</v>
      </c>
      <c r="AF406" s="14">
        <f>IF($O406 = TRUE, EXP(MMULT($P406:$AA406, Documentation!H$39:H$50) + Documentation!H$51), "")</f>
        <v>1.5706629062101716E-4</v>
      </c>
      <c r="AG406" s="30">
        <f t="shared" si="85"/>
        <v>0.99569620512488233</v>
      </c>
      <c r="AH406" s="28">
        <f t="shared" si="86"/>
        <v>5.2173981679175039E-5</v>
      </c>
      <c r="AI406" s="28">
        <f t="shared" si="87"/>
        <v>3.2515580800929688E-4</v>
      </c>
      <c r="AJ406" s="28">
        <f t="shared" si="88"/>
        <v>3.8798190217062918E-3</v>
      </c>
      <c r="AK406" s="33">
        <f t="shared" si="89"/>
        <v>4.6646063723061943E-5</v>
      </c>
      <c r="AL406" s="11">
        <f t="shared" si="90"/>
        <v>1</v>
      </c>
      <c r="AM406" s="14" t="str">
        <f>IF($O406 = TRUE, INDEX(Documentation!$M$9:$M$13, $AL406, 1), "")</f>
        <v>Decisive Pursuers</v>
      </c>
      <c r="AN406" s="1"/>
      <c r="AO406" s="1"/>
      <c r="AP406" s="38">
        <v>0.99569620512488199</v>
      </c>
      <c r="AQ406" s="35">
        <v>5.2173981679174802E-5</v>
      </c>
      <c r="AR406" s="35">
        <v>3.25155808009299E-4</v>
      </c>
      <c r="AS406" s="35">
        <v>3.8798190217062701E-3</v>
      </c>
      <c r="AT406" s="35">
        <v>4.6646063723061401E-5</v>
      </c>
      <c r="AU406" s="14">
        <v>1</v>
      </c>
      <c r="AV406" s="4" t="b">
        <f t="shared" si="91"/>
        <v>1</v>
      </c>
      <c r="AW406" s="4" t="b">
        <f t="shared" si="92"/>
        <v>1</v>
      </c>
      <c r="AX406" s="4" t="b">
        <f t="shared" si="93"/>
        <v>1</v>
      </c>
      <c r="AY406" s="4" t="b">
        <f t="shared" si="94"/>
        <v>1</v>
      </c>
      <c r="AZ406" s="4" t="b">
        <f t="shared" si="95"/>
        <v>1</v>
      </c>
      <c r="BA406" s="4" t="b">
        <f t="shared" si="96"/>
        <v>1</v>
      </c>
      <c r="BB406" s="14" t="b">
        <f t="shared" si="97"/>
        <v>1</v>
      </c>
      <c r="BC406" s="1"/>
      <c r="BD406" s="1"/>
      <c r="BE406" s="1"/>
      <c r="BF406" s="1"/>
      <c r="BG406" s="1"/>
      <c r="BH406" s="1"/>
      <c r="BI406" s="1"/>
      <c r="BJ406" s="1"/>
      <c r="BK406" s="1"/>
      <c r="BL406" s="1"/>
    </row>
    <row r="407" spans="1:64" x14ac:dyDescent="0.2">
      <c r="A407" s="1"/>
      <c r="B407" s="11" t="s">
        <v>562</v>
      </c>
      <c r="C407" s="4">
        <v>3</v>
      </c>
      <c r="D407" s="4">
        <v>2</v>
      </c>
      <c r="E407" s="4">
        <v>4</v>
      </c>
      <c r="F407" s="4">
        <v>3</v>
      </c>
      <c r="G407" s="4">
        <v>3</v>
      </c>
      <c r="H407" s="4">
        <v>3</v>
      </c>
      <c r="I407" s="4">
        <v>3</v>
      </c>
      <c r="J407" s="4">
        <v>1</v>
      </c>
      <c r="K407" s="4">
        <v>1</v>
      </c>
      <c r="L407" s="4">
        <v>2</v>
      </c>
      <c r="M407" s="4">
        <v>4</v>
      </c>
      <c r="N407" s="14">
        <v>1</v>
      </c>
      <c r="O407" s="25" t="b">
        <f t="shared" si="84"/>
        <v>1</v>
      </c>
      <c r="P407" s="11">
        <f>IF($O407 = TRUE, IF(ISBLANK(C407), "", INDEX('Individual UI'!$E$6:$H$6,1,C407)), "")</f>
        <v>2</v>
      </c>
      <c r="Q407" s="4">
        <f>IF($O407 = TRUE, IF(ISBLANK(D407), "", INDEX('Individual UI'!$E$6:$H$6,1,D407)), "")</f>
        <v>-2</v>
      </c>
      <c r="R407" s="4">
        <f>IF($O407 = TRUE, IF(ISBLANK(E407), "", INDEX('Individual UI'!$E$6:$H$6,1,E407)), "")</f>
        <v>4</v>
      </c>
      <c r="S407" s="4">
        <f>IF($O407 = TRUE, IF(ISBLANK(F407), "", INDEX('Individual UI'!$E$6:$H$6,1,F407)), "")</f>
        <v>2</v>
      </c>
      <c r="T407" s="4">
        <f>IF($O407 = TRUE, IF(ISBLANK(G407), "", INDEX('Individual UI'!$E$6:$H$6,1,G407)), "")</f>
        <v>2</v>
      </c>
      <c r="U407" s="4">
        <f>IF($O407 = TRUE, IF(ISBLANK(H407), "", INDEX('Individual UI'!$E$6:$H$6,1,H407)), "")</f>
        <v>2</v>
      </c>
      <c r="V407" s="4">
        <f>IF($O407 = TRUE, IF(ISBLANK(I407), "", INDEX('Individual UI'!$E$6:$H$6,1,I407)), "")</f>
        <v>2</v>
      </c>
      <c r="W407" s="4">
        <f>IF($O407 = TRUE, IF(ISBLANK(J407), "", INDEX('Individual UI'!$E$6:$H$6,1,J407)), "")</f>
        <v>-4</v>
      </c>
      <c r="X407" s="4">
        <f>IF($O407 = TRUE, IF(ISBLANK(K407), "", INDEX('Individual UI'!$E$6:$H$6,1,K407)), "")</f>
        <v>-4</v>
      </c>
      <c r="Y407" s="4">
        <f>IF($O407 = TRUE, IF(ISBLANK(L407), "", INDEX('Individual UI'!$E$6:$H$6,1,L407)), "")</f>
        <v>-2</v>
      </c>
      <c r="Z407" s="4">
        <f>IF($O407 = TRUE, IF(ISBLANK(M407), "", INDEX('Individual UI'!$E$6:$H$6,1,M407)), "")</f>
        <v>4</v>
      </c>
      <c r="AA407" s="14">
        <f>IF($O407 = TRUE, IF(ISBLANK(N407), "", INDEX('Individual UI'!$E$6:$H$6,1,N407)), "")</f>
        <v>-4</v>
      </c>
      <c r="AB407" s="11">
        <f>IF($O407 = TRUE, EXP(MMULT($P407:$AA407, Documentation!D$39:D$50) + Documentation!D$51), "")</f>
        <v>1.5101821806530816E-4</v>
      </c>
      <c r="AC407" s="4">
        <f>IF($O407 = TRUE, EXP(MMULT($P407:$AA407, Documentation!E$39:E$50) + Documentation!E$51), "")</f>
        <v>1.059660123161733E-2</v>
      </c>
      <c r="AD407" s="4">
        <f>IF($O407 = TRUE, EXP(MMULT($P407:$AA407, Documentation!F$39:F$50) + Documentation!F$51), "")</f>
        <v>1.2186073181512486E-2</v>
      </c>
      <c r="AE407" s="4">
        <f>IF($O407 = TRUE, EXP(MMULT($P407:$AA407, Documentation!G$39:G$50) + Documentation!G$51), "")</f>
        <v>0.74286686468299412</v>
      </c>
      <c r="AF407" s="14">
        <f>IF($O407 = TRUE, EXP(MMULT($P407:$AA407, Documentation!H$39:H$50) + Documentation!H$51), "")</f>
        <v>1.5178007928132398</v>
      </c>
      <c r="AG407" s="30">
        <f t="shared" si="85"/>
        <v>6.6131603073750614E-5</v>
      </c>
      <c r="AH407" s="28">
        <f t="shared" si="86"/>
        <v>4.6403025777796199E-3</v>
      </c>
      <c r="AI407" s="28">
        <f t="shared" si="87"/>
        <v>5.33633997931928E-3</v>
      </c>
      <c r="AJ407" s="28">
        <f t="shared" si="88"/>
        <v>0.32530496824305205</v>
      </c>
      <c r="AK407" s="33">
        <f t="shared" si="89"/>
        <v>0.66465225759677515</v>
      </c>
      <c r="AL407" s="11">
        <f t="shared" si="90"/>
        <v>5</v>
      </c>
      <c r="AM407" s="14" t="str">
        <f>IF($O407 = TRUE, INDEX(Documentation!$M$9:$M$13, $AL407, 1), "")</f>
        <v>Reluctant Claimants</v>
      </c>
      <c r="AN407" s="1"/>
      <c r="AO407" s="1"/>
      <c r="AP407" s="38">
        <v>6.6131603073751196E-5</v>
      </c>
      <c r="AQ407" s="35">
        <v>4.6403025777795896E-3</v>
      </c>
      <c r="AR407" s="35">
        <v>5.3363399793192696E-3</v>
      </c>
      <c r="AS407" s="35">
        <v>0.32530496824305699</v>
      </c>
      <c r="AT407" s="35">
        <v>0.66465225759677105</v>
      </c>
      <c r="AU407" s="14">
        <v>5</v>
      </c>
      <c r="AV407" s="4" t="b">
        <f t="shared" si="91"/>
        <v>1</v>
      </c>
      <c r="AW407" s="4" t="b">
        <f t="shared" si="92"/>
        <v>1</v>
      </c>
      <c r="AX407" s="4" t="b">
        <f t="shared" si="93"/>
        <v>1</v>
      </c>
      <c r="AY407" s="4" t="b">
        <f t="shared" si="94"/>
        <v>1</v>
      </c>
      <c r="AZ407" s="4" t="b">
        <f t="shared" si="95"/>
        <v>1</v>
      </c>
      <c r="BA407" s="4" t="b">
        <f t="shared" si="96"/>
        <v>1</v>
      </c>
      <c r="BB407" s="14" t="b">
        <f t="shared" si="97"/>
        <v>1</v>
      </c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x14ac:dyDescent="0.2">
      <c r="A408" s="1"/>
      <c r="B408" s="11" t="s">
        <v>563</v>
      </c>
      <c r="C408" s="4">
        <v>3</v>
      </c>
      <c r="D408" s="4">
        <v>3</v>
      </c>
      <c r="E408" s="4">
        <v>3</v>
      </c>
      <c r="F408" s="4">
        <v>2</v>
      </c>
      <c r="G408" s="4">
        <v>4</v>
      </c>
      <c r="H408" s="4">
        <v>4</v>
      </c>
      <c r="I408" s="4">
        <v>1</v>
      </c>
      <c r="J408" s="4">
        <v>1</v>
      </c>
      <c r="K408" s="4">
        <v>2</v>
      </c>
      <c r="L408" s="4">
        <v>3</v>
      </c>
      <c r="M408" s="4">
        <v>1</v>
      </c>
      <c r="N408" s="14">
        <v>2</v>
      </c>
      <c r="O408" s="25" t="b">
        <f t="shared" si="84"/>
        <v>1</v>
      </c>
      <c r="P408" s="11">
        <f>IF($O408 = TRUE, IF(ISBLANK(C408), "", INDEX('Individual UI'!$E$6:$H$6,1,C408)), "")</f>
        <v>2</v>
      </c>
      <c r="Q408" s="4">
        <f>IF($O408 = TRUE, IF(ISBLANK(D408), "", INDEX('Individual UI'!$E$6:$H$6,1,D408)), "")</f>
        <v>2</v>
      </c>
      <c r="R408" s="4">
        <f>IF($O408 = TRUE, IF(ISBLANK(E408), "", INDEX('Individual UI'!$E$6:$H$6,1,E408)), "")</f>
        <v>2</v>
      </c>
      <c r="S408" s="4">
        <f>IF($O408 = TRUE, IF(ISBLANK(F408), "", INDEX('Individual UI'!$E$6:$H$6,1,F408)), "")</f>
        <v>-2</v>
      </c>
      <c r="T408" s="4">
        <f>IF($O408 = TRUE, IF(ISBLANK(G408), "", INDEX('Individual UI'!$E$6:$H$6,1,G408)), "")</f>
        <v>4</v>
      </c>
      <c r="U408" s="4">
        <f>IF($O408 = TRUE, IF(ISBLANK(H408), "", INDEX('Individual UI'!$E$6:$H$6,1,H408)), "")</f>
        <v>4</v>
      </c>
      <c r="V408" s="4">
        <f>IF($O408 = TRUE, IF(ISBLANK(I408), "", INDEX('Individual UI'!$E$6:$H$6,1,I408)), "")</f>
        <v>-4</v>
      </c>
      <c r="W408" s="4">
        <f>IF($O408 = TRUE, IF(ISBLANK(J408), "", INDEX('Individual UI'!$E$6:$H$6,1,J408)), "")</f>
        <v>-4</v>
      </c>
      <c r="X408" s="4">
        <f>IF($O408 = TRUE, IF(ISBLANK(K408), "", INDEX('Individual UI'!$E$6:$H$6,1,K408)), "")</f>
        <v>-2</v>
      </c>
      <c r="Y408" s="4">
        <f>IF($O408 = TRUE, IF(ISBLANK(L408), "", INDEX('Individual UI'!$E$6:$H$6,1,L408)), "")</f>
        <v>2</v>
      </c>
      <c r="Z408" s="4">
        <f>IF($O408 = TRUE, IF(ISBLANK(M408), "", INDEX('Individual UI'!$E$6:$H$6,1,M408)), "")</f>
        <v>-4</v>
      </c>
      <c r="AA408" s="14">
        <f>IF($O408 = TRUE, IF(ISBLANK(N408), "", INDEX('Individual UI'!$E$6:$H$6,1,N408)), "")</f>
        <v>-2</v>
      </c>
      <c r="AB408" s="11">
        <f>IF($O408 = TRUE, EXP(MMULT($P408:$AA408, Documentation!D$39:D$50) + Documentation!D$51), "")</f>
        <v>1.0378566912005438E-4</v>
      </c>
      <c r="AC408" s="4">
        <f>IF($O408 = TRUE, EXP(MMULT($P408:$AA408, Documentation!E$39:E$50) + Documentation!E$51), "")</f>
        <v>9.9408362024024088E-2</v>
      </c>
      <c r="AD408" s="4">
        <f>IF($O408 = TRUE, EXP(MMULT($P408:$AA408, Documentation!F$39:F$50) + Documentation!F$51), "")</f>
        <v>1.6155982621684352E-3</v>
      </c>
      <c r="AE408" s="4">
        <f>IF($O408 = TRUE, EXP(MMULT($P408:$AA408, Documentation!G$39:G$50) + Documentation!G$51), "")</f>
        <v>12.733500274005856</v>
      </c>
      <c r="AF408" s="14">
        <f>IF($O408 = TRUE, EXP(MMULT($P408:$AA408, Documentation!H$39:H$50) + Documentation!H$51), "")</f>
        <v>5.9175232270321221</v>
      </c>
      <c r="AG408" s="30">
        <f t="shared" si="85"/>
        <v>5.5346006841052606E-6</v>
      </c>
      <c r="AH408" s="28">
        <f t="shared" si="86"/>
        <v>5.3011710877685662E-3</v>
      </c>
      <c r="AI408" s="28">
        <f t="shared" si="87"/>
        <v>8.6155355771646699E-5</v>
      </c>
      <c r="AJ408" s="28">
        <f t="shared" si="88"/>
        <v>0.6790421059582451</v>
      </c>
      <c r="AK408" s="33">
        <f t="shared" si="89"/>
        <v>0.31556503299753058</v>
      </c>
      <c r="AL408" s="11">
        <f t="shared" si="90"/>
        <v>4</v>
      </c>
      <c r="AM408" s="14" t="str">
        <f>IF($O408 = TRUE, INDEX(Documentation!$M$9:$M$13, $AL408, 1), "")</f>
        <v>Financially Pressured</v>
      </c>
      <c r="AN408" s="1"/>
      <c r="AO408" s="1"/>
      <c r="AP408" s="38">
        <v>5.5346006841052598E-6</v>
      </c>
      <c r="AQ408" s="35">
        <v>5.3011710877687197E-3</v>
      </c>
      <c r="AR408" s="35">
        <v>8.6155355771649694E-5</v>
      </c>
      <c r="AS408" s="35">
        <v>0.679042105958237</v>
      </c>
      <c r="AT408" s="35">
        <v>0.31556503299753802</v>
      </c>
      <c r="AU408" s="14">
        <v>4</v>
      </c>
      <c r="AV408" s="4" t="b">
        <f t="shared" si="91"/>
        <v>1</v>
      </c>
      <c r="AW408" s="4" t="b">
        <f t="shared" si="92"/>
        <v>1</v>
      </c>
      <c r="AX408" s="4" t="b">
        <f t="shared" si="93"/>
        <v>1</v>
      </c>
      <c r="AY408" s="4" t="b">
        <f t="shared" si="94"/>
        <v>1</v>
      </c>
      <c r="AZ408" s="4" t="b">
        <f t="shared" si="95"/>
        <v>1</v>
      </c>
      <c r="BA408" s="4" t="b">
        <f t="shared" si="96"/>
        <v>1</v>
      </c>
      <c r="BB408" s="14" t="b">
        <f t="shared" si="97"/>
        <v>1</v>
      </c>
      <c r="BC408" s="1"/>
      <c r="BD408" s="1"/>
      <c r="BE408" s="1"/>
      <c r="BF408" s="1"/>
      <c r="BG408" s="1"/>
      <c r="BH408" s="1"/>
      <c r="BI408" s="1"/>
      <c r="BJ408" s="1"/>
      <c r="BK408" s="1"/>
      <c r="BL408" s="1"/>
    </row>
    <row r="409" spans="1:64" x14ac:dyDescent="0.2">
      <c r="A409" s="1"/>
      <c r="B409" s="11" t="s">
        <v>564</v>
      </c>
      <c r="C409" s="4">
        <v>3</v>
      </c>
      <c r="D409" s="4">
        <v>2</v>
      </c>
      <c r="E409" s="4">
        <v>1</v>
      </c>
      <c r="F409" s="4">
        <v>1</v>
      </c>
      <c r="G409" s="4">
        <v>1</v>
      </c>
      <c r="H409" s="4">
        <v>1</v>
      </c>
      <c r="I409" s="4">
        <v>3</v>
      </c>
      <c r="J409" s="4">
        <v>2</v>
      </c>
      <c r="K409" s="4">
        <v>1</v>
      </c>
      <c r="L409" s="4">
        <v>1</v>
      </c>
      <c r="M409" s="4">
        <v>2</v>
      </c>
      <c r="N409" s="14">
        <v>2</v>
      </c>
      <c r="O409" s="25" t="b">
        <f t="shared" si="84"/>
        <v>1</v>
      </c>
      <c r="P409" s="11">
        <f>IF($O409 = TRUE, IF(ISBLANK(C409), "", INDEX('Individual UI'!$E$6:$H$6,1,C409)), "")</f>
        <v>2</v>
      </c>
      <c r="Q409" s="4">
        <f>IF($O409 = TRUE, IF(ISBLANK(D409), "", INDEX('Individual UI'!$E$6:$H$6,1,D409)), "")</f>
        <v>-2</v>
      </c>
      <c r="R409" s="4">
        <f>IF($O409 = TRUE, IF(ISBLANK(E409), "", INDEX('Individual UI'!$E$6:$H$6,1,E409)), "")</f>
        <v>-4</v>
      </c>
      <c r="S409" s="4">
        <f>IF($O409 = TRUE, IF(ISBLANK(F409), "", INDEX('Individual UI'!$E$6:$H$6,1,F409)), "")</f>
        <v>-4</v>
      </c>
      <c r="T409" s="4">
        <f>IF($O409 = TRUE, IF(ISBLANK(G409), "", INDEX('Individual UI'!$E$6:$H$6,1,G409)), "")</f>
        <v>-4</v>
      </c>
      <c r="U409" s="4">
        <f>IF($O409 = TRUE, IF(ISBLANK(H409), "", INDEX('Individual UI'!$E$6:$H$6,1,H409)), "")</f>
        <v>-4</v>
      </c>
      <c r="V409" s="4">
        <f>IF($O409 = TRUE, IF(ISBLANK(I409), "", INDEX('Individual UI'!$E$6:$H$6,1,I409)), "")</f>
        <v>2</v>
      </c>
      <c r="W409" s="4">
        <f>IF($O409 = TRUE, IF(ISBLANK(J409), "", INDEX('Individual UI'!$E$6:$H$6,1,J409)), "")</f>
        <v>-2</v>
      </c>
      <c r="X409" s="4">
        <f>IF($O409 = TRUE, IF(ISBLANK(K409), "", INDEX('Individual UI'!$E$6:$H$6,1,K409)), "")</f>
        <v>-4</v>
      </c>
      <c r="Y409" s="4">
        <f>IF($O409 = TRUE, IF(ISBLANK(L409), "", INDEX('Individual UI'!$E$6:$H$6,1,L409)), "")</f>
        <v>-4</v>
      </c>
      <c r="Z409" s="4">
        <f>IF($O409 = TRUE, IF(ISBLANK(M409), "", INDEX('Individual UI'!$E$6:$H$6,1,M409)), "")</f>
        <v>-2</v>
      </c>
      <c r="AA409" s="14">
        <f>IF($O409 = TRUE, IF(ISBLANK(N409), "", INDEX('Individual UI'!$E$6:$H$6,1,N409)), "")</f>
        <v>-2</v>
      </c>
      <c r="AB409" s="11">
        <f>IF($O409 = TRUE, EXP(MMULT($P409:$AA409, Documentation!D$39:D$50) + Documentation!D$51), "")</f>
        <v>17.452710902472152</v>
      </c>
      <c r="AC409" s="4">
        <f>IF($O409 = TRUE, EXP(MMULT($P409:$AA409, Documentation!E$39:E$50) + Documentation!E$51), "")</f>
        <v>8.6408318967215621E-4</v>
      </c>
      <c r="AD409" s="4">
        <f>IF($O409 = TRUE, EXP(MMULT($P409:$AA409, Documentation!F$39:F$50) + Documentation!F$51), "")</f>
        <v>7.0090695350605195E-5</v>
      </c>
      <c r="AE409" s="4">
        <f>IF($O409 = TRUE, EXP(MMULT($P409:$AA409, Documentation!G$39:G$50) + Documentation!G$51), "")</f>
        <v>5.7678416832622763E-4</v>
      </c>
      <c r="AF409" s="14">
        <f>IF($O409 = TRUE, EXP(MMULT($P409:$AA409, Documentation!H$39:H$50) + Documentation!H$51), "")</f>
        <v>3.1274981373094246E-4</v>
      </c>
      <c r="AG409" s="30">
        <f t="shared" si="85"/>
        <v>0.99989551667186827</v>
      </c>
      <c r="AH409" s="28">
        <f t="shared" si="86"/>
        <v>4.9504796831438559E-5</v>
      </c>
      <c r="AI409" s="28">
        <f t="shared" si="87"/>
        <v>4.0156152492938322E-6</v>
      </c>
      <c r="AJ409" s="28">
        <f t="shared" si="88"/>
        <v>3.3044946840608878E-5</v>
      </c>
      <c r="AK409" s="33">
        <f t="shared" si="89"/>
        <v>1.7917969210458609E-5</v>
      </c>
      <c r="AL409" s="11">
        <f t="shared" si="90"/>
        <v>1</v>
      </c>
      <c r="AM409" s="14" t="str">
        <f>IF($O409 = TRUE, INDEX(Documentation!$M$9:$M$13, $AL409, 1), "")</f>
        <v>Decisive Pursuers</v>
      </c>
      <c r="AN409" s="1"/>
      <c r="AO409" s="1"/>
      <c r="AP409" s="38">
        <v>0.99989551667186805</v>
      </c>
      <c r="AQ409" s="35">
        <v>4.9504796831439901E-5</v>
      </c>
      <c r="AR409" s="35">
        <v>4.0156152492939398E-6</v>
      </c>
      <c r="AS409" s="35">
        <v>3.3044946840608899E-5</v>
      </c>
      <c r="AT409" s="35">
        <v>1.7917969210458901E-5</v>
      </c>
      <c r="AU409" s="14">
        <v>1</v>
      </c>
      <c r="AV409" s="4" t="b">
        <f t="shared" si="91"/>
        <v>1</v>
      </c>
      <c r="AW409" s="4" t="b">
        <f t="shared" si="92"/>
        <v>1</v>
      </c>
      <c r="AX409" s="4" t="b">
        <f t="shared" si="93"/>
        <v>1</v>
      </c>
      <c r="AY409" s="4" t="b">
        <f t="shared" si="94"/>
        <v>1</v>
      </c>
      <c r="AZ409" s="4" t="b">
        <f t="shared" si="95"/>
        <v>1</v>
      </c>
      <c r="BA409" s="4" t="b">
        <f t="shared" si="96"/>
        <v>1</v>
      </c>
      <c r="BB409" s="14" t="b">
        <f t="shared" si="97"/>
        <v>1</v>
      </c>
      <c r="BC409" s="1"/>
      <c r="BD409" s="1"/>
      <c r="BE409" s="1"/>
      <c r="BF409" s="1"/>
      <c r="BG409" s="1"/>
      <c r="BH409" s="1"/>
      <c r="BI409" s="1"/>
      <c r="BJ409" s="1"/>
      <c r="BK409" s="1"/>
      <c r="BL409" s="1"/>
    </row>
    <row r="410" spans="1:64" x14ac:dyDescent="0.2">
      <c r="A410" s="1"/>
      <c r="B410" s="11" t="s">
        <v>565</v>
      </c>
      <c r="C410" s="4">
        <v>2</v>
      </c>
      <c r="D410" s="4">
        <v>1</v>
      </c>
      <c r="E410" s="4">
        <v>2</v>
      </c>
      <c r="F410" s="4">
        <v>3</v>
      </c>
      <c r="G410" s="4">
        <v>1</v>
      </c>
      <c r="H410" s="4">
        <v>1</v>
      </c>
      <c r="I410" s="4">
        <v>4</v>
      </c>
      <c r="J410" s="4">
        <v>2</v>
      </c>
      <c r="K410" s="4">
        <v>4</v>
      </c>
      <c r="L410" s="4">
        <v>2</v>
      </c>
      <c r="M410" s="4">
        <v>1</v>
      </c>
      <c r="N410" s="14">
        <v>3</v>
      </c>
      <c r="O410" s="25" t="b">
        <f t="shared" si="84"/>
        <v>1</v>
      </c>
      <c r="P410" s="11">
        <f>IF($O410 = TRUE, IF(ISBLANK(C410), "", INDEX('Individual UI'!$E$6:$H$6,1,C410)), "")</f>
        <v>-2</v>
      </c>
      <c r="Q410" s="4">
        <f>IF($O410 = TRUE, IF(ISBLANK(D410), "", INDEX('Individual UI'!$E$6:$H$6,1,D410)), "")</f>
        <v>-4</v>
      </c>
      <c r="R410" s="4">
        <f>IF($O410 = TRUE, IF(ISBLANK(E410), "", INDEX('Individual UI'!$E$6:$H$6,1,E410)), "")</f>
        <v>-2</v>
      </c>
      <c r="S410" s="4">
        <f>IF($O410 = TRUE, IF(ISBLANK(F410), "", INDEX('Individual UI'!$E$6:$H$6,1,F410)), "")</f>
        <v>2</v>
      </c>
      <c r="T410" s="4">
        <f>IF($O410 = TRUE, IF(ISBLANK(G410), "", INDEX('Individual UI'!$E$6:$H$6,1,G410)), "")</f>
        <v>-4</v>
      </c>
      <c r="U410" s="4">
        <f>IF($O410 = TRUE, IF(ISBLANK(H410), "", INDEX('Individual UI'!$E$6:$H$6,1,H410)), "")</f>
        <v>-4</v>
      </c>
      <c r="V410" s="4">
        <f>IF($O410 = TRUE, IF(ISBLANK(I410), "", INDEX('Individual UI'!$E$6:$H$6,1,I410)), "")</f>
        <v>4</v>
      </c>
      <c r="W410" s="4">
        <f>IF($O410 = TRUE, IF(ISBLANK(J410), "", INDEX('Individual UI'!$E$6:$H$6,1,J410)), "")</f>
        <v>-2</v>
      </c>
      <c r="X410" s="4">
        <f>IF($O410 = TRUE, IF(ISBLANK(K410), "", INDEX('Individual UI'!$E$6:$H$6,1,K410)), "")</f>
        <v>4</v>
      </c>
      <c r="Y410" s="4">
        <f>IF($O410 = TRUE, IF(ISBLANK(L410), "", INDEX('Individual UI'!$E$6:$H$6,1,L410)), "")</f>
        <v>-2</v>
      </c>
      <c r="Z410" s="4">
        <f>IF($O410 = TRUE, IF(ISBLANK(M410), "", INDEX('Individual UI'!$E$6:$H$6,1,M410)), "")</f>
        <v>-4</v>
      </c>
      <c r="AA410" s="14">
        <f>IF($O410 = TRUE, IF(ISBLANK(N410), "", INDEX('Individual UI'!$E$6:$H$6,1,N410)), "")</f>
        <v>2</v>
      </c>
      <c r="AB410" s="11">
        <f>IF($O410 = TRUE, EXP(MMULT($P410:$AA410, Documentation!D$39:D$50) + Documentation!D$51), "")</f>
        <v>3.9066654577639679</v>
      </c>
      <c r="AC410" s="4">
        <f>IF($O410 = TRUE, EXP(MMULT($P410:$AA410, Documentation!E$39:E$50) + Documentation!E$51), "")</f>
        <v>2.9040853391293386E-4</v>
      </c>
      <c r="AD410" s="4">
        <f>IF($O410 = TRUE, EXP(MMULT($P410:$AA410, Documentation!F$39:F$50) + Documentation!F$51), "")</f>
        <v>1.3905545886996986E-3</v>
      </c>
      <c r="AE410" s="4">
        <f>IF($O410 = TRUE, EXP(MMULT($P410:$AA410, Documentation!G$39:G$50) + Documentation!G$51), "")</f>
        <v>2.4183624959034418E-4</v>
      </c>
      <c r="AF410" s="14">
        <f>IF($O410 = TRUE, EXP(MMULT($P410:$AA410, Documentation!H$39:H$50) + Documentation!H$51), "")</f>
        <v>1.3358899899265971E-6</v>
      </c>
      <c r="AG410" s="30">
        <f t="shared" si="85"/>
        <v>0.99950771621926593</v>
      </c>
      <c r="AH410" s="28">
        <f t="shared" si="86"/>
        <v>7.4300083700547812E-5</v>
      </c>
      <c r="AI410" s="28">
        <f t="shared" si="87"/>
        <v>3.5576889197596332E-4</v>
      </c>
      <c r="AJ410" s="28">
        <f t="shared" si="88"/>
        <v>6.1873021926332883E-5</v>
      </c>
      <c r="AK410" s="33">
        <f t="shared" si="89"/>
        <v>3.4178313126303609E-7</v>
      </c>
      <c r="AL410" s="11">
        <f t="shared" si="90"/>
        <v>1</v>
      </c>
      <c r="AM410" s="14" t="str">
        <f>IF($O410 = TRUE, INDEX(Documentation!$M$9:$M$13, $AL410, 1), "")</f>
        <v>Decisive Pursuers</v>
      </c>
      <c r="AN410" s="1"/>
      <c r="AO410" s="1"/>
      <c r="AP410" s="38">
        <v>0.99950771621926604</v>
      </c>
      <c r="AQ410" s="35">
        <v>7.4300083700549099E-5</v>
      </c>
      <c r="AR410" s="35">
        <v>3.55768891975967E-4</v>
      </c>
      <c r="AS410" s="35">
        <v>6.1873021926332896E-5</v>
      </c>
      <c r="AT410" s="35">
        <v>3.4178313126303799E-7</v>
      </c>
      <c r="AU410" s="14">
        <v>1</v>
      </c>
      <c r="AV410" s="4" t="b">
        <f t="shared" si="91"/>
        <v>1</v>
      </c>
      <c r="AW410" s="4" t="b">
        <f t="shared" si="92"/>
        <v>1</v>
      </c>
      <c r="AX410" s="4" t="b">
        <f t="shared" si="93"/>
        <v>1</v>
      </c>
      <c r="AY410" s="4" t="b">
        <f t="shared" si="94"/>
        <v>1</v>
      </c>
      <c r="AZ410" s="4" t="b">
        <f t="shared" si="95"/>
        <v>1</v>
      </c>
      <c r="BA410" s="4" t="b">
        <f t="shared" si="96"/>
        <v>1</v>
      </c>
      <c r="BB410" s="14" t="b">
        <f t="shared" si="97"/>
        <v>1</v>
      </c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x14ac:dyDescent="0.2">
      <c r="A411" s="1"/>
      <c r="B411" s="11" t="s">
        <v>566</v>
      </c>
      <c r="C411" s="4">
        <v>3</v>
      </c>
      <c r="D411" s="4">
        <v>3</v>
      </c>
      <c r="E411" s="4">
        <v>2</v>
      </c>
      <c r="F411" s="4">
        <v>4</v>
      </c>
      <c r="G411" s="4">
        <v>3</v>
      </c>
      <c r="H411" s="4">
        <v>4</v>
      </c>
      <c r="I411" s="4">
        <v>3</v>
      </c>
      <c r="J411" s="4">
        <v>3</v>
      </c>
      <c r="K411" s="4">
        <v>1</v>
      </c>
      <c r="L411" s="4">
        <v>4</v>
      </c>
      <c r="M411" s="4">
        <v>3</v>
      </c>
      <c r="N411" s="14">
        <v>3</v>
      </c>
      <c r="O411" s="25" t="b">
        <f t="shared" si="84"/>
        <v>1</v>
      </c>
      <c r="P411" s="11">
        <f>IF($O411 = TRUE, IF(ISBLANK(C411), "", INDEX('Individual UI'!$E$6:$H$6,1,C411)), "")</f>
        <v>2</v>
      </c>
      <c r="Q411" s="4">
        <f>IF($O411 = TRUE, IF(ISBLANK(D411), "", INDEX('Individual UI'!$E$6:$H$6,1,D411)), "")</f>
        <v>2</v>
      </c>
      <c r="R411" s="4">
        <f>IF($O411 = TRUE, IF(ISBLANK(E411), "", INDEX('Individual UI'!$E$6:$H$6,1,E411)), "")</f>
        <v>-2</v>
      </c>
      <c r="S411" s="4">
        <f>IF($O411 = TRUE, IF(ISBLANK(F411), "", INDEX('Individual UI'!$E$6:$H$6,1,F411)), "")</f>
        <v>4</v>
      </c>
      <c r="T411" s="4">
        <f>IF($O411 = TRUE, IF(ISBLANK(G411), "", INDEX('Individual UI'!$E$6:$H$6,1,G411)), "")</f>
        <v>2</v>
      </c>
      <c r="U411" s="4">
        <f>IF($O411 = TRUE, IF(ISBLANK(H411), "", INDEX('Individual UI'!$E$6:$H$6,1,H411)), "")</f>
        <v>4</v>
      </c>
      <c r="V411" s="4">
        <f>IF($O411 = TRUE, IF(ISBLANK(I411), "", INDEX('Individual UI'!$E$6:$H$6,1,I411)), "")</f>
        <v>2</v>
      </c>
      <c r="W411" s="4">
        <f>IF($O411 = TRUE, IF(ISBLANK(J411), "", INDEX('Individual UI'!$E$6:$H$6,1,J411)), "")</f>
        <v>2</v>
      </c>
      <c r="X411" s="4">
        <f>IF($O411 = TRUE, IF(ISBLANK(K411), "", INDEX('Individual UI'!$E$6:$H$6,1,K411)), "")</f>
        <v>-4</v>
      </c>
      <c r="Y411" s="4">
        <f>IF($O411 = TRUE, IF(ISBLANK(L411), "", INDEX('Individual UI'!$E$6:$H$6,1,L411)), "")</f>
        <v>4</v>
      </c>
      <c r="Z411" s="4">
        <f>IF($O411 = TRUE, IF(ISBLANK(M411), "", INDEX('Individual UI'!$E$6:$H$6,1,M411)), "")</f>
        <v>2</v>
      </c>
      <c r="AA411" s="14">
        <f>IF($O411 = TRUE, IF(ISBLANK(N411), "", INDEX('Individual UI'!$E$6:$H$6,1,N411)), "")</f>
        <v>2</v>
      </c>
      <c r="AB411" s="11">
        <f>IF($O411 = TRUE, EXP(MMULT($P411:$AA411, Documentation!D$39:D$50) + Documentation!D$51), "")</f>
        <v>1.0638393960052403E-4</v>
      </c>
      <c r="AC411" s="4">
        <f>IF($O411 = TRUE, EXP(MMULT($P411:$AA411, Documentation!E$39:E$50) + Documentation!E$51), "")</f>
        <v>1.6132763335240472E-2</v>
      </c>
      <c r="AD411" s="4">
        <f>IF($O411 = TRUE, EXP(MMULT($P411:$AA411, Documentation!F$39:F$50) + Documentation!F$51), "")</f>
        <v>1.5647900043930436</v>
      </c>
      <c r="AE411" s="4">
        <f>IF($O411 = TRUE, EXP(MMULT($P411:$AA411, Documentation!G$39:G$50) + Documentation!G$51), "")</f>
        <v>7.3403698870207852E-3</v>
      </c>
      <c r="AF411" s="14">
        <f>IF($O411 = TRUE, EXP(MMULT($P411:$AA411, Documentation!H$39:H$50) + Documentation!H$51), "")</f>
        <v>5.7614602055310278E-2</v>
      </c>
      <c r="AG411" s="30">
        <f t="shared" si="85"/>
        <v>6.463242146417976E-5</v>
      </c>
      <c r="AH411" s="28">
        <f t="shared" si="86"/>
        <v>9.8012873294644615E-3</v>
      </c>
      <c r="AI411" s="28">
        <f t="shared" si="87"/>
        <v>0.95067138373176696</v>
      </c>
      <c r="AJ411" s="28">
        <f t="shared" si="88"/>
        <v>4.459562994399242E-3</v>
      </c>
      <c r="AK411" s="33">
        <f t="shared" si="89"/>
        <v>3.5003133522905079E-2</v>
      </c>
      <c r="AL411" s="11">
        <f t="shared" si="90"/>
        <v>3</v>
      </c>
      <c r="AM411" s="14" t="str">
        <f>IF($O411 = TRUE, INDEX(Documentation!$M$9:$M$13, $AL411, 1), "")</f>
        <v>Process Skeptics</v>
      </c>
      <c r="AN411" s="1"/>
      <c r="AO411" s="1"/>
      <c r="AP411" s="38">
        <v>6.4632421464179394E-5</v>
      </c>
      <c r="AQ411" s="35">
        <v>9.8012873294644198E-3</v>
      </c>
      <c r="AR411" s="35">
        <v>0.95067138373176696</v>
      </c>
      <c r="AS411" s="35">
        <v>4.4595629943992299E-3</v>
      </c>
      <c r="AT411" s="35">
        <v>3.5003133522904899E-2</v>
      </c>
      <c r="AU411" s="14">
        <v>3</v>
      </c>
      <c r="AV411" s="4" t="b">
        <f t="shared" si="91"/>
        <v>1</v>
      </c>
      <c r="AW411" s="4" t="b">
        <f t="shared" si="92"/>
        <v>1</v>
      </c>
      <c r="AX411" s="4" t="b">
        <f t="shared" si="93"/>
        <v>1</v>
      </c>
      <c r="AY411" s="4" t="b">
        <f t="shared" si="94"/>
        <v>1</v>
      </c>
      <c r="AZ411" s="4" t="b">
        <f t="shared" si="95"/>
        <v>1</v>
      </c>
      <c r="BA411" s="4" t="b">
        <f t="shared" si="96"/>
        <v>1</v>
      </c>
      <c r="BB411" s="14" t="b">
        <f t="shared" si="97"/>
        <v>1</v>
      </c>
      <c r="BC411" s="1"/>
      <c r="BD411" s="1"/>
      <c r="BE411" s="1"/>
      <c r="BF411" s="1"/>
      <c r="BG411" s="1"/>
      <c r="BH411" s="1"/>
      <c r="BI411" s="1"/>
      <c r="BJ411" s="1"/>
      <c r="BK411" s="1"/>
      <c r="BL411" s="1"/>
    </row>
    <row r="412" spans="1:64" x14ac:dyDescent="0.2">
      <c r="A412" s="1"/>
      <c r="B412" s="11" t="s">
        <v>567</v>
      </c>
      <c r="C412" s="4">
        <v>4</v>
      </c>
      <c r="D412" s="4">
        <v>4</v>
      </c>
      <c r="E412" s="4">
        <v>4</v>
      </c>
      <c r="F412" s="4">
        <v>3</v>
      </c>
      <c r="G412" s="4">
        <v>2</v>
      </c>
      <c r="H412" s="4">
        <v>4</v>
      </c>
      <c r="I412" s="4">
        <v>2</v>
      </c>
      <c r="J412" s="4">
        <v>1</v>
      </c>
      <c r="K412" s="4">
        <v>2</v>
      </c>
      <c r="L412" s="4">
        <v>4</v>
      </c>
      <c r="M412" s="4">
        <v>3</v>
      </c>
      <c r="N412" s="14">
        <v>1</v>
      </c>
      <c r="O412" s="25" t="b">
        <f t="shared" si="84"/>
        <v>1</v>
      </c>
      <c r="P412" s="11">
        <f>IF($O412 = TRUE, IF(ISBLANK(C412), "", INDEX('Individual UI'!$E$6:$H$6,1,C412)), "")</f>
        <v>4</v>
      </c>
      <c r="Q412" s="4">
        <f>IF($O412 = TRUE, IF(ISBLANK(D412), "", INDEX('Individual UI'!$E$6:$H$6,1,D412)), "")</f>
        <v>4</v>
      </c>
      <c r="R412" s="4">
        <f>IF($O412 = TRUE, IF(ISBLANK(E412), "", INDEX('Individual UI'!$E$6:$H$6,1,E412)), "")</f>
        <v>4</v>
      </c>
      <c r="S412" s="4">
        <f>IF($O412 = TRUE, IF(ISBLANK(F412), "", INDEX('Individual UI'!$E$6:$H$6,1,F412)), "")</f>
        <v>2</v>
      </c>
      <c r="T412" s="4">
        <f>IF($O412 = TRUE, IF(ISBLANK(G412), "", INDEX('Individual UI'!$E$6:$H$6,1,G412)), "")</f>
        <v>-2</v>
      </c>
      <c r="U412" s="4">
        <f>IF($O412 = TRUE, IF(ISBLANK(H412), "", INDEX('Individual UI'!$E$6:$H$6,1,H412)), "")</f>
        <v>4</v>
      </c>
      <c r="V412" s="4">
        <f>IF($O412 = TRUE, IF(ISBLANK(I412), "", INDEX('Individual UI'!$E$6:$H$6,1,I412)), "")</f>
        <v>-2</v>
      </c>
      <c r="W412" s="4">
        <f>IF($O412 = TRUE, IF(ISBLANK(J412), "", INDEX('Individual UI'!$E$6:$H$6,1,J412)), "")</f>
        <v>-4</v>
      </c>
      <c r="X412" s="4">
        <f>IF($O412 = TRUE, IF(ISBLANK(K412), "", INDEX('Individual UI'!$E$6:$H$6,1,K412)), "")</f>
        <v>-2</v>
      </c>
      <c r="Y412" s="4">
        <f>IF($O412 = TRUE, IF(ISBLANK(L412), "", INDEX('Individual UI'!$E$6:$H$6,1,L412)), "")</f>
        <v>4</v>
      </c>
      <c r="Z412" s="4">
        <f>IF($O412 = TRUE, IF(ISBLANK(M412), "", INDEX('Individual UI'!$E$6:$H$6,1,M412)), "")</f>
        <v>2</v>
      </c>
      <c r="AA412" s="14">
        <f>IF($O412 = TRUE, IF(ISBLANK(N412), "", INDEX('Individual UI'!$E$6:$H$6,1,N412)), "")</f>
        <v>-4</v>
      </c>
      <c r="AB412" s="11">
        <f>IF($O412 = TRUE, EXP(MMULT($P412:$AA412, Documentation!D$39:D$50) + Documentation!D$51), "")</f>
        <v>3.5990370050257935E-6</v>
      </c>
      <c r="AC412" s="4">
        <f>IF($O412 = TRUE, EXP(MMULT($P412:$AA412, Documentation!E$39:E$50) + Documentation!E$51), "")</f>
        <v>3.4948011477842966</v>
      </c>
      <c r="AD412" s="4">
        <f>IF($O412 = TRUE, EXP(MMULT($P412:$AA412, Documentation!F$39:F$50) + Documentation!F$51), "")</f>
        <v>8.155638354954553E-2</v>
      </c>
      <c r="AE412" s="4">
        <f>IF($O412 = TRUE, EXP(MMULT($P412:$AA412, Documentation!G$39:G$50) + Documentation!G$51), "")</f>
        <v>9.3673108754387654E-2</v>
      </c>
      <c r="AF412" s="14">
        <f>IF($O412 = TRUE, EXP(MMULT($P412:$AA412, Documentation!H$39:H$50) + Documentation!H$51), "")</f>
        <v>138.20793528796065</v>
      </c>
      <c r="AG412" s="30">
        <f t="shared" si="85"/>
        <v>2.5367130760485701E-8</v>
      </c>
      <c r="AH412" s="28">
        <f t="shared" si="86"/>
        <v>2.4632444060436774E-2</v>
      </c>
      <c r="AI412" s="28">
        <f t="shared" si="87"/>
        <v>5.7483472466791691E-4</v>
      </c>
      <c r="AJ412" s="28">
        <f t="shared" si="88"/>
        <v>6.602371676633315E-4</v>
      </c>
      <c r="AK412" s="33">
        <f t="shared" si="89"/>
        <v>0.97413245868010112</v>
      </c>
      <c r="AL412" s="11">
        <f t="shared" si="90"/>
        <v>5</v>
      </c>
      <c r="AM412" s="14" t="str">
        <f>IF($O412 = TRUE, INDEX(Documentation!$M$9:$M$13, $AL412, 1), "")</f>
        <v>Reluctant Claimants</v>
      </c>
      <c r="AN412" s="1"/>
      <c r="AO412" s="1"/>
      <c r="AP412" s="38">
        <v>2.5367130760485701E-8</v>
      </c>
      <c r="AQ412" s="35">
        <v>2.4632444060436701E-2</v>
      </c>
      <c r="AR412" s="35">
        <v>5.7483472466791496E-4</v>
      </c>
      <c r="AS412" s="35">
        <v>6.6023716766332695E-4</v>
      </c>
      <c r="AT412" s="35">
        <v>0.97413245868010101</v>
      </c>
      <c r="AU412" s="14">
        <v>5</v>
      </c>
      <c r="AV412" s="4" t="b">
        <f t="shared" si="91"/>
        <v>1</v>
      </c>
      <c r="AW412" s="4" t="b">
        <f t="shared" si="92"/>
        <v>1</v>
      </c>
      <c r="AX412" s="4" t="b">
        <f t="shared" si="93"/>
        <v>1</v>
      </c>
      <c r="AY412" s="4" t="b">
        <f t="shared" si="94"/>
        <v>1</v>
      </c>
      <c r="AZ412" s="4" t="b">
        <f t="shared" si="95"/>
        <v>1</v>
      </c>
      <c r="BA412" s="4" t="b">
        <f t="shared" si="96"/>
        <v>1</v>
      </c>
      <c r="BB412" s="14" t="b">
        <f t="shared" si="97"/>
        <v>1</v>
      </c>
      <c r="BC412" s="1"/>
      <c r="BD412" s="1"/>
      <c r="BE412" s="1"/>
      <c r="BF412" s="1"/>
      <c r="BG412" s="1"/>
      <c r="BH412" s="1"/>
      <c r="BI412" s="1"/>
      <c r="BJ412" s="1"/>
      <c r="BK412" s="1"/>
      <c r="BL412" s="1"/>
    </row>
    <row r="413" spans="1:64" x14ac:dyDescent="0.2">
      <c r="A413" s="1"/>
      <c r="B413" s="11" t="s">
        <v>568</v>
      </c>
      <c r="C413" s="4">
        <v>2</v>
      </c>
      <c r="D413" s="4">
        <v>1</v>
      </c>
      <c r="E413" s="4">
        <v>4</v>
      </c>
      <c r="F413" s="4">
        <v>2</v>
      </c>
      <c r="G413" s="4">
        <v>4</v>
      </c>
      <c r="H413" s="4">
        <v>4</v>
      </c>
      <c r="I413" s="4">
        <v>2</v>
      </c>
      <c r="J413" s="4">
        <v>2</v>
      </c>
      <c r="K413" s="4">
        <v>2</v>
      </c>
      <c r="L413" s="4">
        <v>4</v>
      </c>
      <c r="M413" s="4">
        <v>1</v>
      </c>
      <c r="N413" s="14">
        <v>2</v>
      </c>
      <c r="O413" s="25" t="b">
        <f t="shared" si="84"/>
        <v>1</v>
      </c>
      <c r="P413" s="11">
        <f>IF($O413 = TRUE, IF(ISBLANK(C413), "", INDEX('Individual UI'!$E$6:$H$6,1,C413)), "")</f>
        <v>-2</v>
      </c>
      <c r="Q413" s="4">
        <f>IF($O413 = TRUE, IF(ISBLANK(D413), "", INDEX('Individual UI'!$E$6:$H$6,1,D413)), "")</f>
        <v>-4</v>
      </c>
      <c r="R413" s="4">
        <f>IF($O413 = TRUE, IF(ISBLANK(E413), "", INDEX('Individual UI'!$E$6:$H$6,1,E413)), "")</f>
        <v>4</v>
      </c>
      <c r="S413" s="4">
        <f>IF($O413 = TRUE, IF(ISBLANK(F413), "", INDEX('Individual UI'!$E$6:$H$6,1,F413)), "")</f>
        <v>-2</v>
      </c>
      <c r="T413" s="4">
        <f>IF($O413 = TRUE, IF(ISBLANK(G413), "", INDEX('Individual UI'!$E$6:$H$6,1,G413)), "")</f>
        <v>4</v>
      </c>
      <c r="U413" s="4">
        <f>IF($O413 = TRUE, IF(ISBLANK(H413), "", INDEX('Individual UI'!$E$6:$H$6,1,H413)), "")</f>
        <v>4</v>
      </c>
      <c r="V413" s="4">
        <f>IF($O413 = TRUE, IF(ISBLANK(I413), "", INDEX('Individual UI'!$E$6:$H$6,1,I413)), "")</f>
        <v>-2</v>
      </c>
      <c r="W413" s="4">
        <f>IF($O413 = TRUE, IF(ISBLANK(J413), "", INDEX('Individual UI'!$E$6:$H$6,1,J413)), "")</f>
        <v>-2</v>
      </c>
      <c r="X413" s="4">
        <f>IF($O413 = TRUE, IF(ISBLANK(K413), "", INDEX('Individual UI'!$E$6:$H$6,1,K413)), "")</f>
        <v>-2</v>
      </c>
      <c r="Y413" s="4">
        <f>IF($O413 = TRUE, IF(ISBLANK(L413), "", INDEX('Individual UI'!$E$6:$H$6,1,L413)), "")</f>
        <v>4</v>
      </c>
      <c r="Z413" s="4">
        <f>IF($O413 = TRUE, IF(ISBLANK(M413), "", INDEX('Individual UI'!$E$6:$H$6,1,M413)), "")</f>
        <v>-4</v>
      </c>
      <c r="AA413" s="14">
        <f>IF($O413 = TRUE, IF(ISBLANK(N413), "", INDEX('Individual UI'!$E$6:$H$6,1,N413)), "")</f>
        <v>-2</v>
      </c>
      <c r="AB413" s="11">
        <f>IF($O413 = TRUE, EXP(MMULT($P413:$AA413, Documentation!D$39:D$50) + Documentation!D$51), "")</f>
        <v>3.6710511216234082E-3</v>
      </c>
      <c r="AC413" s="4">
        <f>IF($O413 = TRUE, EXP(MMULT($P413:$AA413, Documentation!E$39:E$50) + Documentation!E$51), "")</f>
        <v>2.6132910918561483E-3</v>
      </c>
      <c r="AD413" s="4">
        <f>IF($O413 = TRUE, EXP(MMULT($P413:$AA413, Documentation!F$39:F$50) + Documentation!F$51), "")</f>
        <v>1.0071674947652945E-3</v>
      </c>
      <c r="AE413" s="4">
        <f>IF($O413 = TRUE, EXP(MMULT($P413:$AA413, Documentation!G$39:G$50) + Documentation!G$51), "")</f>
        <v>44.407189299981468</v>
      </c>
      <c r="AF413" s="14">
        <f>IF($O413 = TRUE, EXP(MMULT($P413:$AA413, Documentation!H$39:H$50) + Documentation!H$51), "")</f>
        <v>4.8830885736548812E-2</v>
      </c>
      <c r="AG413" s="30">
        <f t="shared" si="85"/>
        <v>8.2563600902472423E-5</v>
      </c>
      <c r="AH413" s="28">
        <f t="shared" si="86"/>
        <v>5.8774099188949206E-5</v>
      </c>
      <c r="AI413" s="28">
        <f t="shared" si="87"/>
        <v>2.2651652707841311E-5</v>
      </c>
      <c r="AJ413" s="28">
        <f t="shared" si="88"/>
        <v>0.99873778193065699</v>
      </c>
      <c r="AK413" s="33">
        <f t="shared" si="89"/>
        <v>1.0982287165436627E-3</v>
      </c>
      <c r="AL413" s="11">
        <f t="shared" si="90"/>
        <v>4</v>
      </c>
      <c r="AM413" s="14" t="str">
        <f>IF($O413 = TRUE, INDEX(Documentation!$M$9:$M$13, $AL413, 1), "")</f>
        <v>Financially Pressured</v>
      </c>
      <c r="AN413" s="1"/>
      <c r="AO413" s="1"/>
      <c r="AP413" s="38">
        <v>8.2563600902473195E-5</v>
      </c>
      <c r="AQ413" s="35">
        <v>5.87740991889501E-5</v>
      </c>
      <c r="AR413" s="35">
        <v>2.2651652707841901E-5</v>
      </c>
      <c r="AS413" s="35">
        <v>0.99873778193065699</v>
      </c>
      <c r="AT413" s="35">
        <v>1.09822871654368E-3</v>
      </c>
      <c r="AU413" s="14">
        <v>4</v>
      </c>
      <c r="AV413" s="4" t="b">
        <f t="shared" si="91"/>
        <v>1</v>
      </c>
      <c r="AW413" s="4" t="b">
        <f t="shared" si="92"/>
        <v>1</v>
      </c>
      <c r="AX413" s="4" t="b">
        <f t="shared" si="93"/>
        <v>1</v>
      </c>
      <c r="AY413" s="4" t="b">
        <f t="shared" si="94"/>
        <v>1</v>
      </c>
      <c r="AZ413" s="4" t="b">
        <f t="shared" si="95"/>
        <v>1</v>
      </c>
      <c r="BA413" s="4" t="b">
        <f t="shared" si="96"/>
        <v>1</v>
      </c>
      <c r="BB413" s="14" t="b">
        <f t="shared" si="97"/>
        <v>1</v>
      </c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x14ac:dyDescent="0.2">
      <c r="A414" s="1"/>
      <c r="B414" s="11" t="s">
        <v>569</v>
      </c>
      <c r="C414" s="4">
        <v>4</v>
      </c>
      <c r="D414" s="4">
        <v>4</v>
      </c>
      <c r="E414" s="4">
        <v>3</v>
      </c>
      <c r="F414" s="4">
        <v>3</v>
      </c>
      <c r="G414" s="4">
        <v>4</v>
      </c>
      <c r="H414" s="4">
        <v>3</v>
      </c>
      <c r="I414" s="4">
        <v>1</v>
      </c>
      <c r="J414" s="4">
        <v>2</v>
      </c>
      <c r="K414" s="4">
        <v>1</v>
      </c>
      <c r="L414" s="4">
        <v>3</v>
      </c>
      <c r="M414" s="4">
        <v>1</v>
      </c>
      <c r="N414" s="14">
        <v>2</v>
      </c>
      <c r="O414" s="25" t="b">
        <f t="shared" si="84"/>
        <v>1</v>
      </c>
      <c r="P414" s="11">
        <f>IF($O414 = TRUE, IF(ISBLANK(C414), "", INDEX('Individual UI'!$E$6:$H$6,1,C414)), "")</f>
        <v>4</v>
      </c>
      <c r="Q414" s="4">
        <f>IF($O414 = TRUE, IF(ISBLANK(D414), "", INDEX('Individual UI'!$E$6:$H$6,1,D414)), "")</f>
        <v>4</v>
      </c>
      <c r="R414" s="4">
        <f>IF($O414 = TRUE, IF(ISBLANK(E414), "", INDEX('Individual UI'!$E$6:$H$6,1,E414)), "")</f>
        <v>2</v>
      </c>
      <c r="S414" s="4">
        <f>IF($O414 = TRUE, IF(ISBLANK(F414), "", INDEX('Individual UI'!$E$6:$H$6,1,F414)), "")</f>
        <v>2</v>
      </c>
      <c r="T414" s="4">
        <f>IF($O414 = TRUE, IF(ISBLANK(G414), "", INDEX('Individual UI'!$E$6:$H$6,1,G414)), "")</f>
        <v>4</v>
      </c>
      <c r="U414" s="4">
        <f>IF($O414 = TRUE, IF(ISBLANK(H414), "", INDEX('Individual UI'!$E$6:$H$6,1,H414)), "")</f>
        <v>2</v>
      </c>
      <c r="V414" s="4">
        <f>IF($O414 = TRUE, IF(ISBLANK(I414), "", INDEX('Individual UI'!$E$6:$H$6,1,I414)), "")</f>
        <v>-4</v>
      </c>
      <c r="W414" s="4">
        <f>IF($O414 = TRUE, IF(ISBLANK(J414), "", INDEX('Individual UI'!$E$6:$H$6,1,J414)), "")</f>
        <v>-2</v>
      </c>
      <c r="X414" s="4">
        <f>IF($O414 = TRUE, IF(ISBLANK(K414), "", INDEX('Individual UI'!$E$6:$H$6,1,K414)), "")</f>
        <v>-4</v>
      </c>
      <c r="Y414" s="4">
        <f>IF($O414 = TRUE, IF(ISBLANK(L414), "", INDEX('Individual UI'!$E$6:$H$6,1,L414)), "")</f>
        <v>2</v>
      </c>
      <c r="Z414" s="4">
        <f>IF($O414 = TRUE, IF(ISBLANK(M414), "", INDEX('Individual UI'!$E$6:$H$6,1,M414)), "")</f>
        <v>-4</v>
      </c>
      <c r="AA414" s="14">
        <f>IF($O414 = TRUE, IF(ISBLANK(N414), "", INDEX('Individual UI'!$E$6:$H$6,1,N414)), "")</f>
        <v>-2</v>
      </c>
      <c r="AB414" s="11">
        <f>IF($O414 = TRUE, EXP(MMULT($P414:$AA414, Documentation!D$39:D$50) + Documentation!D$51), "")</f>
        <v>1.5656986724453905E-5</v>
      </c>
      <c r="AC414" s="4">
        <f>IF($O414 = TRUE, EXP(MMULT($P414:$AA414, Documentation!E$39:E$50) + Documentation!E$51), "")</f>
        <v>4.0812835796759574E-2</v>
      </c>
      <c r="AD414" s="4">
        <f>IF($O414 = TRUE, EXP(MMULT($P414:$AA414, Documentation!F$39:F$50) + Documentation!F$51), "")</f>
        <v>1.3537662851344605E-2</v>
      </c>
      <c r="AE414" s="4">
        <f>IF($O414 = TRUE, EXP(MMULT($P414:$AA414, Documentation!G$39:G$50) + Documentation!G$51), "")</f>
        <v>9.5966605547974577</v>
      </c>
      <c r="AF414" s="14">
        <f>IF($O414 = TRUE, EXP(MMULT($P414:$AA414, Documentation!H$39:H$50) + Documentation!H$51), "")</f>
        <v>19.544207417242788</v>
      </c>
      <c r="AG414" s="30">
        <f t="shared" si="85"/>
        <v>5.3628570526215297E-7</v>
      </c>
      <c r="AH414" s="28">
        <f t="shared" si="86"/>
        <v>1.3979280186032764E-3</v>
      </c>
      <c r="AI414" s="28">
        <f t="shared" si="87"/>
        <v>4.6369427257005042E-4</v>
      </c>
      <c r="AJ414" s="28">
        <f t="shared" si="88"/>
        <v>0.32870640847851545</v>
      </c>
      <c r="AK414" s="33">
        <f t="shared" si="89"/>
        <v>0.66943143294460594</v>
      </c>
      <c r="AL414" s="11">
        <f t="shared" si="90"/>
        <v>5</v>
      </c>
      <c r="AM414" s="14" t="str">
        <f>IF($O414 = TRUE, INDEX(Documentation!$M$9:$M$13, $AL414, 1), "")</f>
        <v>Reluctant Claimants</v>
      </c>
      <c r="AN414" s="1"/>
      <c r="AO414" s="1"/>
      <c r="AP414" s="38">
        <v>5.3628570526214503E-7</v>
      </c>
      <c r="AQ414" s="35">
        <v>1.3979280186033E-3</v>
      </c>
      <c r="AR414" s="35">
        <v>4.6369427257006299E-4</v>
      </c>
      <c r="AS414" s="35">
        <v>0.32870640847850802</v>
      </c>
      <c r="AT414" s="35">
        <v>0.66943143294461405</v>
      </c>
      <c r="AU414" s="14">
        <v>5</v>
      </c>
      <c r="AV414" s="4" t="b">
        <f t="shared" si="91"/>
        <v>1</v>
      </c>
      <c r="AW414" s="4" t="b">
        <f t="shared" si="92"/>
        <v>1</v>
      </c>
      <c r="AX414" s="4" t="b">
        <f t="shared" si="93"/>
        <v>1</v>
      </c>
      <c r="AY414" s="4" t="b">
        <f t="shared" si="94"/>
        <v>1</v>
      </c>
      <c r="AZ414" s="4" t="b">
        <f t="shared" si="95"/>
        <v>1</v>
      </c>
      <c r="BA414" s="4" t="b">
        <f t="shared" si="96"/>
        <v>1</v>
      </c>
      <c r="BB414" s="14" t="b">
        <f t="shared" si="97"/>
        <v>1</v>
      </c>
      <c r="BC414" s="1"/>
      <c r="BD414" s="1"/>
      <c r="BE414" s="1"/>
      <c r="BF414" s="1"/>
      <c r="BG414" s="1"/>
      <c r="BH414" s="1"/>
      <c r="BI414" s="1"/>
      <c r="BJ414" s="1"/>
      <c r="BK414" s="1"/>
      <c r="BL414" s="1"/>
    </row>
    <row r="415" spans="1:64" x14ac:dyDescent="0.2">
      <c r="A415" s="1"/>
      <c r="B415" s="11" t="s">
        <v>570</v>
      </c>
      <c r="C415" s="4">
        <v>4</v>
      </c>
      <c r="D415" s="4">
        <v>4</v>
      </c>
      <c r="E415" s="4">
        <v>4</v>
      </c>
      <c r="F415" s="4">
        <v>2</v>
      </c>
      <c r="G415" s="4">
        <v>3</v>
      </c>
      <c r="H415" s="4">
        <v>2</v>
      </c>
      <c r="I415" s="4">
        <v>1</v>
      </c>
      <c r="J415" s="4">
        <v>3</v>
      </c>
      <c r="K415" s="4">
        <v>3</v>
      </c>
      <c r="L415" s="4">
        <v>2</v>
      </c>
      <c r="M415" s="4">
        <v>4</v>
      </c>
      <c r="N415" s="14">
        <v>3</v>
      </c>
      <c r="O415" s="25" t="b">
        <f t="shared" si="84"/>
        <v>1</v>
      </c>
      <c r="P415" s="11">
        <f>IF($O415 = TRUE, IF(ISBLANK(C415), "", INDEX('Individual UI'!$E$6:$H$6,1,C415)), "")</f>
        <v>4</v>
      </c>
      <c r="Q415" s="4">
        <f>IF($O415 = TRUE, IF(ISBLANK(D415), "", INDEX('Individual UI'!$E$6:$H$6,1,D415)), "")</f>
        <v>4</v>
      </c>
      <c r="R415" s="4">
        <f>IF($O415 = TRUE, IF(ISBLANK(E415), "", INDEX('Individual UI'!$E$6:$H$6,1,E415)), "")</f>
        <v>4</v>
      </c>
      <c r="S415" s="4">
        <f>IF($O415 = TRUE, IF(ISBLANK(F415), "", INDEX('Individual UI'!$E$6:$H$6,1,F415)), "")</f>
        <v>-2</v>
      </c>
      <c r="T415" s="4">
        <f>IF($O415 = TRUE, IF(ISBLANK(G415), "", INDEX('Individual UI'!$E$6:$H$6,1,G415)), "")</f>
        <v>2</v>
      </c>
      <c r="U415" s="4">
        <f>IF($O415 = TRUE, IF(ISBLANK(H415), "", INDEX('Individual UI'!$E$6:$H$6,1,H415)), "")</f>
        <v>-2</v>
      </c>
      <c r="V415" s="4">
        <f>IF($O415 = TRUE, IF(ISBLANK(I415), "", INDEX('Individual UI'!$E$6:$H$6,1,I415)), "")</f>
        <v>-4</v>
      </c>
      <c r="W415" s="4">
        <f>IF($O415 = TRUE, IF(ISBLANK(J415), "", INDEX('Individual UI'!$E$6:$H$6,1,J415)), "")</f>
        <v>2</v>
      </c>
      <c r="X415" s="4">
        <f>IF($O415 = TRUE, IF(ISBLANK(K415), "", INDEX('Individual UI'!$E$6:$H$6,1,K415)), "")</f>
        <v>2</v>
      </c>
      <c r="Y415" s="4">
        <f>IF($O415 = TRUE, IF(ISBLANK(L415), "", INDEX('Individual UI'!$E$6:$H$6,1,L415)), "")</f>
        <v>-2</v>
      </c>
      <c r="Z415" s="4">
        <f>IF($O415 = TRUE, IF(ISBLANK(M415), "", INDEX('Individual UI'!$E$6:$H$6,1,M415)), "")</f>
        <v>4</v>
      </c>
      <c r="AA415" s="14">
        <f>IF($O415 = TRUE, IF(ISBLANK(N415), "", INDEX('Individual UI'!$E$6:$H$6,1,N415)), "")</f>
        <v>2</v>
      </c>
      <c r="AB415" s="11">
        <f>IF($O415 = TRUE, EXP(MMULT($P415:$AA415, Documentation!D$39:D$50) + Documentation!D$51), "")</f>
        <v>8.640875460757145E-6</v>
      </c>
      <c r="AC415" s="4">
        <f>IF($O415 = TRUE, EXP(MMULT($P415:$AA415, Documentation!E$39:E$50) + Documentation!E$51), "")</f>
        <v>3.2124036216472995</v>
      </c>
      <c r="AD415" s="4">
        <f>IF($O415 = TRUE, EXP(MMULT($P415:$AA415, Documentation!F$39:F$50) + Documentation!F$51), "")</f>
        <v>1.4560087730547384</v>
      </c>
      <c r="AE415" s="4">
        <f>IF($O415 = TRUE, EXP(MMULT($P415:$AA415, Documentation!G$39:G$50) + Documentation!G$51), "")</f>
        <v>2.4043552709639331E-3</v>
      </c>
      <c r="AF415" s="14">
        <f>IF($O415 = TRUE, EXP(MMULT($P415:$AA415, Documentation!H$39:H$50) + Documentation!H$51), "")</f>
        <v>1.9931733675448564</v>
      </c>
      <c r="AG415" s="30">
        <f t="shared" si="85"/>
        <v>1.2966502206912848E-6</v>
      </c>
      <c r="AH415" s="28">
        <f t="shared" si="86"/>
        <v>0.48205345440697617</v>
      </c>
      <c r="AI415" s="28">
        <f t="shared" si="87"/>
        <v>0.21848875215063518</v>
      </c>
      <c r="AJ415" s="28">
        <f t="shared" si="88"/>
        <v>3.6079767691067513E-4</v>
      </c>
      <c r="AK415" s="33">
        <f t="shared" si="89"/>
        <v>0.2990956991152573</v>
      </c>
      <c r="AL415" s="11">
        <f t="shared" si="90"/>
        <v>2</v>
      </c>
      <c r="AM415" s="14" t="str">
        <f>IF($O415 = TRUE, INDEX(Documentation!$M$9:$M$13, $AL415, 1), "")</f>
        <v>Cautious Consulters</v>
      </c>
      <c r="AN415" s="1"/>
      <c r="AO415" s="1"/>
      <c r="AP415" s="38">
        <v>1.2966502206912899E-6</v>
      </c>
      <c r="AQ415" s="35">
        <v>0.482053454406975</v>
      </c>
      <c r="AR415" s="35">
        <v>0.21848875215063601</v>
      </c>
      <c r="AS415" s="35">
        <v>3.6079767691067399E-4</v>
      </c>
      <c r="AT415" s="35">
        <v>0.29909569911525802</v>
      </c>
      <c r="AU415" s="14">
        <v>2</v>
      </c>
      <c r="AV415" s="4" t="b">
        <f t="shared" si="91"/>
        <v>1</v>
      </c>
      <c r="AW415" s="4" t="b">
        <f t="shared" si="92"/>
        <v>1</v>
      </c>
      <c r="AX415" s="4" t="b">
        <f t="shared" si="93"/>
        <v>1</v>
      </c>
      <c r="AY415" s="4" t="b">
        <f t="shared" si="94"/>
        <v>1</v>
      </c>
      <c r="AZ415" s="4" t="b">
        <f t="shared" si="95"/>
        <v>1</v>
      </c>
      <c r="BA415" s="4" t="b">
        <f t="shared" si="96"/>
        <v>1</v>
      </c>
      <c r="BB415" s="14" t="b">
        <f t="shared" si="97"/>
        <v>1</v>
      </c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x14ac:dyDescent="0.2">
      <c r="A416" s="1"/>
      <c r="B416" s="11" t="s">
        <v>571</v>
      </c>
      <c r="C416" s="4">
        <v>2</v>
      </c>
      <c r="D416" s="4">
        <v>2</v>
      </c>
      <c r="E416" s="4">
        <v>4</v>
      </c>
      <c r="F416" s="4">
        <v>2</v>
      </c>
      <c r="G416" s="4">
        <v>3</v>
      </c>
      <c r="H416" s="4">
        <v>4</v>
      </c>
      <c r="I416" s="4">
        <v>1</v>
      </c>
      <c r="J416" s="4">
        <v>2</v>
      </c>
      <c r="K416" s="4">
        <v>1</v>
      </c>
      <c r="L416" s="4">
        <v>2</v>
      </c>
      <c r="M416" s="4">
        <v>2</v>
      </c>
      <c r="N416" s="14">
        <v>3</v>
      </c>
      <c r="O416" s="25" t="b">
        <f t="shared" si="84"/>
        <v>1</v>
      </c>
      <c r="P416" s="11">
        <f>IF($O416 = TRUE, IF(ISBLANK(C416), "", INDEX('Individual UI'!$E$6:$H$6,1,C416)), "")</f>
        <v>-2</v>
      </c>
      <c r="Q416" s="4">
        <f>IF($O416 = TRUE, IF(ISBLANK(D416), "", INDEX('Individual UI'!$E$6:$H$6,1,D416)), "")</f>
        <v>-2</v>
      </c>
      <c r="R416" s="4">
        <f>IF($O416 = TRUE, IF(ISBLANK(E416), "", INDEX('Individual UI'!$E$6:$H$6,1,E416)), "")</f>
        <v>4</v>
      </c>
      <c r="S416" s="4">
        <f>IF($O416 = TRUE, IF(ISBLANK(F416), "", INDEX('Individual UI'!$E$6:$H$6,1,F416)), "")</f>
        <v>-2</v>
      </c>
      <c r="T416" s="4">
        <f>IF($O416 = TRUE, IF(ISBLANK(G416), "", INDEX('Individual UI'!$E$6:$H$6,1,G416)), "")</f>
        <v>2</v>
      </c>
      <c r="U416" s="4">
        <f>IF($O416 = TRUE, IF(ISBLANK(H416), "", INDEX('Individual UI'!$E$6:$H$6,1,H416)), "")</f>
        <v>4</v>
      </c>
      <c r="V416" s="4">
        <f>IF($O416 = TRUE, IF(ISBLANK(I416), "", INDEX('Individual UI'!$E$6:$H$6,1,I416)), "")</f>
        <v>-4</v>
      </c>
      <c r="W416" s="4">
        <f>IF($O416 = TRUE, IF(ISBLANK(J416), "", INDEX('Individual UI'!$E$6:$H$6,1,J416)), "")</f>
        <v>-2</v>
      </c>
      <c r="X416" s="4">
        <f>IF($O416 = TRUE, IF(ISBLANK(K416), "", INDEX('Individual UI'!$E$6:$H$6,1,K416)), "")</f>
        <v>-4</v>
      </c>
      <c r="Y416" s="4">
        <f>IF($O416 = TRUE, IF(ISBLANK(L416), "", INDEX('Individual UI'!$E$6:$H$6,1,L416)), "")</f>
        <v>-2</v>
      </c>
      <c r="Z416" s="4">
        <f>IF($O416 = TRUE, IF(ISBLANK(M416), "", INDEX('Individual UI'!$E$6:$H$6,1,M416)), "")</f>
        <v>-2</v>
      </c>
      <c r="AA416" s="14">
        <f>IF($O416 = TRUE, IF(ISBLANK(N416), "", INDEX('Individual UI'!$E$6:$H$6,1,N416)), "")</f>
        <v>2</v>
      </c>
      <c r="AB416" s="11">
        <f>IF($O416 = TRUE, EXP(MMULT($P416:$AA416, Documentation!D$39:D$50) + Documentation!D$51), "")</f>
        <v>3.7583324798276924E-3</v>
      </c>
      <c r="AC416" s="4">
        <f>IF($O416 = TRUE, EXP(MMULT($P416:$AA416, Documentation!E$39:E$50) + Documentation!E$51), "")</f>
        <v>2.3744984240910913E-3</v>
      </c>
      <c r="AD416" s="4">
        <f>IF($O416 = TRUE, EXP(MMULT($P416:$AA416, Documentation!F$39:F$50) + Documentation!F$51), "")</f>
        <v>4.7999472167862146E-3</v>
      </c>
      <c r="AE416" s="4">
        <f>IF($O416 = TRUE, EXP(MMULT($P416:$AA416, Documentation!G$39:G$50) + Documentation!G$51), "")</f>
        <v>60.847719319369212</v>
      </c>
      <c r="AF416" s="14">
        <f>IF($O416 = TRUE, EXP(MMULT($P416:$AA416, Documentation!H$39:H$50) + Documentation!H$51), "")</f>
        <v>0.22877240459483775</v>
      </c>
      <c r="AG416" s="30">
        <f t="shared" si="85"/>
        <v>6.1523832613035281E-5</v>
      </c>
      <c r="AH416" s="28">
        <f t="shared" si="86"/>
        <v>3.8870494925024316E-5</v>
      </c>
      <c r="AI416" s="28">
        <f t="shared" si="87"/>
        <v>7.8575046434023509E-5</v>
      </c>
      <c r="AJ416" s="28">
        <f t="shared" si="88"/>
        <v>0.99607603062873673</v>
      </c>
      <c r="AK416" s="33">
        <f t="shared" si="89"/>
        <v>3.7449999972912649E-3</v>
      </c>
      <c r="AL416" s="11">
        <f t="shared" si="90"/>
        <v>4</v>
      </c>
      <c r="AM416" s="14" t="str">
        <f>IF($O416 = TRUE, INDEX(Documentation!$M$9:$M$13, $AL416, 1), "")</f>
        <v>Financially Pressured</v>
      </c>
      <c r="AN416" s="1"/>
      <c r="AO416" s="1"/>
      <c r="AP416" s="38">
        <v>6.1523832613035403E-5</v>
      </c>
      <c r="AQ416" s="35">
        <v>3.8870494925024499E-5</v>
      </c>
      <c r="AR416" s="35">
        <v>7.8575046434025E-5</v>
      </c>
      <c r="AS416" s="35">
        <v>0.99607603062873695</v>
      </c>
      <c r="AT416" s="35">
        <v>3.7449999972912901E-3</v>
      </c>
      <c r="AU416" s="14">
        <v>4</v>
      </c>
      <c r="AV416" s="4" t="b">
        <f t="shared" si="91"/>
        <v>1</v>
      </c>
      <c r="AW416" s="4" t="b">
        <f t="shared" si="92"/>
        <v>1</v>
      </c>
      <c r="AX416" s="4" t="b">
        <f t="shared" si="93"/>
        <v>1</v>
      </c>
      <c r="AY416" s="4" t="b">
        <f t="shared" si="94"/>
        <v>1</v>
      </c>
      <c r="AZ416" s="4" t="b">
        <f t="shared" si="95"/>
        <v>1</v>
      </c>
      <c r="BA416" s="4" t="b">
        <f t="shared" si="96"/>
        <v>1</v>
      </c>
      <c r="BB416" s="14" t="b">
        <f t="shared" si="97"/>
        <v>1</v>
      </c>
      <c r="BC416" s="1"/>
      <c r="BD416" s="1"/>
      <c r="BE416" s="1"/>
      <c r="BF416" s="1"/>
      <c r="BG416" s="1"/>
      <c r="BH416" s="1"/>
      <c r="BI416" s="1"/>
      <c r="BJ416" s="1"/>
      <c r="BK416" s="1"/>
      <c r="BL416" s="1"/>
    </row>
    <row r="417" spans="1:64" x14ac:dyDescent="0.2">
      <c r="A417" s="1"/>
      <c r="B417" s="11" t="s">
        <v>572</v>
      </c>
      <c r="C417" s="4">
        <v>3</v>
      </c>
      <c r="D417" s="4">
        <v>4</v>
      </c>
      <c r="E417" s="4">
        <v>3</v>
      </c>
      <c r="F417" s="4">
        <v>4</v>
      </c>
      <c r="G417" s="4">
        <v>3</v>
      </c>
      <c r="H417" s="4">
        <v>4</v>
      </c>
      <c r="I417" s="4">
        <v>4</v>
      </c>
      <c r="J417" s="4">
        <v>1</v>
      </c>
      <c r="K417" s="4">
        <v>2</v>
      </c>
      <c r="L417" s="4">
        <v>4</v>
      </c>
      <c r="M417" s="4">
        <v>4</v>
      </c>
      <c r="N417" s="14">
        <v>3</v>
      </c>
      <c r="O417" s="25" t="b">
        <f t="shared" si="84"/>
        <v>1</v>
      </c>
      <c r="P417" s="11">
        <f>IF($O417 = TRUE, IF(ISBLANK(C417), "", INDEX('Individual UI'!$E$6:$H$6,1,C417)), "")</f>
        <v>2</v>
      </c>
      <c r="Q417" s="4">
        <f>IF($O417 = TRUE, IF(ISBLANK(D417), "", INDEX('Individual UI'!$E$6:$H$6,1,D417)), "")</f>
        <v>4</v>
      </c>
      <c r="R417" s="4">
        <f>IF($O417 = TRUE, IF(ISBLANK(E417), "", INDEX('Individual UI'!$E$6:$H$6,1,E417)), "")</f>
        <v>2</v>
      </c>
      <c r="S417" s="4">
        <f>IF($O417 = TRUE, IF(ISBLANK(F417), "", INDEX('Individual UI'!$E$6:$H$6,1,F417)), "")</f>
        <v>4</v>
      </c>
      <c r="T417" s="4">
        <f>IF($O417 = TRUE, IF(ISBLANK(G417), "", INDEX('Individual UI'!$E$6:$H$6,1,G417)), "")</f>
        <v>2</v>
      </c>
      <c r="U417" s="4">
        <f>IF($O417 = TRUE, IF(ISBLANK(H417), "", INDEX('Individual UI'!$E$6:$H$6,1,H417)), "")</f>
        <v>4</v>
      </c>
      <c r="V417" s="4">
        <f>IF($O417 = TRUE, IF(ISBLANK(I417), "", INDEX('Individual UI'!$E$6:$H$6,1,I417)), "")</f>
        <v>4</v>
      </c>
      <c r="W417" s="4">
        <f>IF($O417 = TRUE, IF(ISBLANK(J417), "", INDEX('Individual UI'!$E$6:$H$6,1,J417)), "")</f>
        <v>-4</v>
      </c>
      <c r="X417" s="4">
        <f>IF($O417 = TRUE, IF(ISBLANK(K417), "", INDEX('Individual UI'!$E$6:$H$6,1,K417)), "")</f>
        <v>-2</v>
      </c>
      <c r="Y417" s="4">
        <f>IF($O417 = TRUE, IF(ISBLANK(L417), "", INDEX('Individual UI'!$E$6:$H$6,1,L417)), "")</f>
        <v>4</v>
      </c>
      <c r="Z417" s="4">
        <f>IF($O417 = TRUE, IF(ISBLANK(M417), "", INDEX('Individual UI'!$E$6:$H$6,1,M417)), "")</f>
        <v>4</v>
      </c>
      <c r="AA417" s="14">
        <f>IF($O417 = TRUE, IF(ISBLANK(N417), "", INDEX('Individual UI'!$E$6:$H$6,1,N417)), "")</f>
        <v>2</v>
      </c>
      <c r="AB417" s="11">
        <f>IF($O417 = TRUE, EXP(MMULT($P417:$AA417, Documentation!D$39:D$50) + Documentation!D$51), "")</f>
        <v>3.7570486714008095E-6</v>
      </c>
      <c r="AC417" s="4">
        <f>IF($O417 = TRUE, EXP(MMULT($P417:$AA417, Documentation!E$39:E$50) + Documentation!E$51), "")</f>
        <v>2.5210819479941349</v>
      </c>
      <c r="AD417" s="4">
        <f>IF($O417 = TRUE, EXP(MMULT($P417:$AA417, Documentation!F$39:F$50) + Documentation!F$51), "")</f>
        <v>1.0185588717185907</v>
      </c>
      <c r="AE417" s="4">
        <f>IF($O417 = TRUE, EXP(MMULT($P417:$AA417, Documentation!G$39:G$50) + Documentation!G$51), "")</f>
        <v>5.713514092946714E-3</v>
      </c>
      <c r="AF417" s="14">
        <f>IF($O417 = TRUE, EXP(MMULT($P417:$AA417, Documentation!H$39:H$50) + Documentation!H$51), "")</f>
        <v>1.2430895262103396</v>
      </c>
      <c r="AG417" s="30">
        <f t="shared" si="85"/>
        <v>7.8460682289010377E-7</v>
      </c>
      <c r="AH417" s="28">
        <f t="shared" si="86"/>
        <v>0.52649253988071343</v>
      </c>
      <c r="AI417" s="28">
        <f t="shared" si="87"/>
        <v>0.21271170808859488</v>
      </c>
      <c r="AJ417" s="28">
        <f t="shared" si="88"/>
        <v>1.1931871349255975E-3</v>
      </c>
      <c r="AK417" s="33">
        <f t="shared" si="89"/>
        <v>0.25960178028894321</v>
      </c>
      <c r="AL417" s="11">
        <f t="shared" si="90"/>
        <v>2</v>
      </c>
      <c r="AM417" s="14" t="str">
        <f>IF($O417 = TRUE, INDEX(Documentation!$M$9:$M$13, $AL417, 1), "")</f>
        <v>Cautious Consulters</v>
      </c>
      <c r="AN417" s="1"/>
      <c r="AO417" s="1"/>
      <c r="AP417" s="38">
        <v>7.8460682289011002E-7</v>
      </c>
      <c r="AQ417" s="35">
        <v>0.52649253988071498</v>
      </c>
      <c r="AR417" s="35">
        <v>0.21271170808859399</v>
      </c>
      <c r="AS417" s="35">
        <v>1.1931871349256001E-3</v>
      </c>
      <c r="AT417" s="35">
        <v>0.25960178028894199</v>
      </c>
      <c r="AU417" s="14">
        <v>2</v>
      </c>
      <c r="AV417" s="4" t="b">
        <f t="shared" si="91"/>
        <v>1</v>
      </c>
      <c r="AW417" s="4" t="b">
        <f t="shared" si="92"/>
        <v>1</v>
      </c>
      <c r="AX417" s="4" t="b">
        <f t="shared" si="93"/>
        <v>1</v>
      </c>
      <c r="AY417" s="4" t="b">
        <f t="shared" si="94"/>
        <v>1</v>
      </c>
      <c r="AZ417" s="4" t="b">
        <f t="shared" si="95"/>
        <v>1</v>
      </c>
      <c r="BA417" s="4" t="b">
        <f t="shared" si="96"/>
        <v>1</v>
      </c>
      <c r="BB417" s="14" t="b">
        <f t="shared" si="97"/>
        <v>1</v>
      </c>
      <c r="BC417" s="1"/>
      <c r="BD417" s="1"/>
      <c r="BE417" s="1"/>
      <c r="BF417" s="1"/>
      <c r="BG417" s="1"/>
      <c r="BH417" s="1"/>
      <c r="BI417" s="1"/>
      <c r="BJ417" s="1"/>
      <c r="BK417" s="1"/>
      <c r="BL417" s="1"/>
    </row>
    <row r="418" spans="1:64" x14ac:dyDescent="0.2">
      <c r="A418" s="1"/>
      <c r="B418" s="11" t="s">
        <v>573</v>
      </c>
      <c r="C418" s="4">
        <v>3</v>
      </c>
      <c r="D418" s="4">
        <v>1</v>
      </c>
      <c r="E418" s="4">
        <v>4</v>
      </c>
      <c r="F418" s="4">
        <v>3</v>
      </c>
      <c r="G418" s="4">
        <v>3</v>
      </c>
      <c r="H418" s="4">
        <v>4</v>
      </c>
      <c r="I418" s="4">
        <v>2</v>
      </c>
      <c r="J418" s="4">
        <v>4</v>
      </c>
      <c r="K418" s="4">
        <v>2</v>
      </c>
      <c r="L418" s="4">
        <v>2</v>
      </c>
      <c r="M418" s="4">
        <v>2</v>
      </c>
      <c r="N418" s="14">
        <v>4</v>
      </c>
      <c r="O418" s="25" t="b">
        <f t="shared" si="84"/>
        <v>1</v>
      </c>
      <c r="P418" s="11">
        <f>IF($O418 = TRUE, IF(ISBLANK(C418), "", INDEX('Individual UI'!$E$6:$H$6,1,C418)), "")</f>
        <v>2</v>
      </c>
      <c r="Q418" s="4">
        <f>IF($O418 = TRUE, IF(ISBLANK(D418), "", INDEX('Individual UI'!$E$6:$H$6,1,D418)), "")</f>
        <v>-4</v>
      </c>
      <c r="R418" s="4">
        <f>IF($O418 = TRUE, IF(ISBLANK(E418), "", INDEX('Individual UI'!$E$6:$H$6,1,E418)), "")</f>
        <v>4</v>
      </c>
      <c r="S418" s="4">
        <f>IF($O418 = TRUE, IF(ISBLANK(F418), "", INDEX('Individual UI'!$E$6:$H$6,1,F418)), "")</f>
        <v>2</v>
      </c>
      <c r="T418" s="4">
        <f>IF($O418 = TRUE, IF(ISBLANK(G418), "", INDEX('Individual UI'!$E$6:$H$6,1,G418)), "")</f>
        <v>2</v>
      </c>
      <c r="U418" s="4">
        <f>IF($O418 = TRUE, IF(ISBLANK(H418), "", INDEX('Individual UI'!$E$6:$H$6,1,H418)), "")</f>
        <v>4</v>
      </c>
      <c r="V418" s="4">
        <f>IF($O418 = TRUE, IF(ISBLANK(I418), "", INDEX('Individual UI'!$E$6:$H$6,1,I418)), "")</f>
        <v>-2</v>
      </c>
      <c r="W418" s="4">
        <f>IF($O418 = TRUE, IF(ISBLANK(J418), "", INDEX('Individual UI'!$E$6:$H$6,1,J418)), "")</f>
        <v>4</v>
      </c>
      <c r="X418" s="4">
        <f>IF($O418 = TRUE, IF(ISBLANK(K418), "", INDEX('Individual UI'!$E$6:$H$6,1,K418)), "")</f>
        <v>-2</v>
      </c>
      <c r="Y418" s="4">
        <f>IF($O418 = TRUE, IF(ISBLANK(L418), "", INDEX('Individual UI'!$E$6:$H$6,1,L418)), "")</f>
        <v>-2</v>
      </c>
      <c r="Z418" s="4">
        <f>IF($O418 = TRUE, IF(ISBLANK(M418), "", INDEX('Individual UI'!$E$6:$H$6,1,M418)), "")</f>
        <v>-2</v>
      </c>
      <c r="AA418" s="14">
        <f>IF($O418 = TRUE, IF(ISBLANK(N418), "", INDEX('Individual UI'!$E$6:$H$6,1,N418)), "")</f>
        <v>4</v>
      </c>
      <c r="AB418" s="11">
        <f>IF($O418 = TRUE, EXP(MMULT($P418:$AA418, Documentation!D$39:D$50) + Documentation!D$51), "")</f>
        <v>5.3308187348543353E-4</v>
      </c>
      <c r="AC418" s="4">
        <f>IF($O418 = TRUE, EXP(MMULT($P418:$AA418, Documentation!E$39:E$50) + Documentation!E$51), "")</f>
        <v>1.3352474197351482E-4</v>
      </c>
      <c r="AD418" s="4">
        <f>IF($O418 = TRUE, EXP(MMULT($P418:$AA418, Documentation!F$39:F$50) + Documentation!F$51), "")</f>
        <v>0.80649329893680233</v>
      </c>
      <c r="AE418" s="4">
        <f>IF($O418 = TRUE, EXP(MMULT($P418:$AA418, Documentation!G$39:G$50) + Documentation!G$51), "")</f>
        <v>5.3930466166751687</v>
      </c>
      <c r="AF418" s="14">
        <f>IF($O418 = TRUE, EXP(MMULT($P418:$AA418, Documentation!H$39:H$50) + Documentation!H$51), "")</f>
        <v>3.0667699617446597E-2</v>
      </c>
      <c r="AG418" s="30">
        <f t="shared" si="85"/>
        <v>8.5554908429461972E-5</v>
      </c>
      <c r="AH418" s="28">
        <f t="shared" si="86"/>
        <v>2.142953576327849E-5</v>
      </c>
      <c r="AI418" s="28">
        <f t="shared" si="87"/>
        <v>0.12943501509135114</v>
      </c>
      <c r="AJ418" s="28">
        <f t="shared" si="88"/>
        <v>0.86553610691861493</v>
      </c>
      <c r="AK418" s="33">
        <f t="shared" si="89"/>
        <v>4.9218935458411979E-3</v>
      </c>
      <c r="AL418" s="11">
        <f t="shared" si="90"/>
        <v>4</v>
      </c>
      <c r="AM418" s="14" t="str">
        <f>IF($O418 = TRUE, INDEX(Documentation!$M$9:$M$13, $AL418, 1), "")</f>
        <v>Financially Pressured</v>
      </c>
      <c r="AN418" s="1"/>
      <c r="AO418" s="1"/>
      <c r="AP418" s="38">
        <v>8.5554908429461701E-5</v>
      </c>
      <c r="AQ418" s="35">
        <v>2.14295357632785E-5</v>
      </c>
      <c r="AR418" s="35">
        <v>0.129435015091353</v>
      </c>
      <c r="AS418" s="35">
        <v>0.86553610691861305</v>
      </c>
      <c r="AT418" s="35">
        <v>4.9218935458412404E-3</v>
      </c>
      <c r="AU418" s="14">
        <v>4</v>
      </c>
      <c r="AV418" s="4" t="b">
        <f t="shared" si="91"/>
        <v>1</v>
      </c>
      <c r="AW418" s="4" t="b">
        <f t="shared" si="92"/>
        <v>1</v>
      </c>
      <c r="AX418" s="4" t="b">
        <f t="shared" si="93"/>
        <v>1</v>
      </c>
      <c r="AY418" s="4" t="b">
        <f t="shared" si="94"/>
        <v>1</v>
      </c>
      <c r="AZ418" s="4" t="b">
        <f t="shared" si="95"/>
        <v>1</v>
      </c>
      <c r="BA418" s="4" t="b">
        <f t="shared" si="96"/>
        <v>1</v>
      </c>
      <c r="BB418" s="14" t="b">
        <f t="shared" si="97"/>
        <v>1</v>
      </c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x14ac:dyDescent="0.2">
      <c r="A419" s="1"/>
      <c r="B419" s="11" t="s">
        <v>574</v>
      </c>
      <c r="C419" s="4">
        <v>1</v>
      </c>
      <c r="D419" s="4">
        <v>2</v>
      </c>
      <c r="E419" s="4">
        <v>1</v>
      </c>
      <c r="F419" s="4">
        <v>1</v>
      </c>
      <c r="G419" s="4">
        <v>2</v>
      </c>
      <c r="H419" s="4">
        <v>2</v>
      </c>
      <c r="I419" s="4">
        <v>3</v>
      </c>
      <c r="J419" s="4">
        <v>2</v>
      </c>
      <c r="K419" s="4">
        <v>1</v>
      </c>
      <c r="L419" s="4">
        <v>3</v>
      </c>
      <c r="M419" s="4">
        <v>2</v>
      </c>
      <c r="N419" s="14">
        <v>3</v>
      </c>
      <c r="O419" s="25" t="b">
        <f t="shared" si="84"/>
        <v>1</v>
      </c>
      <c r="P419" s="11">
        <f>IF($O419 = TRUE, IF(ISBLANK(C419), "", INDEX('Individual UI'!$E$6:$H$6,1,C419)), "")</f>
        <v>-4</v>
      </c>
      <c r="Q419" s="4">
        <f>IF($O419 = TRUE, IF(ISBLANK(D419), "", INDEX('Individual UI'!$E$6:$H$6,1,D419)), "")</f>
        <v>-2</v>
      </c>
      <c r="R419" s="4">
        <f>IF($O419 = TRUE, IF(ISBLANK(E419), "", INDEX('Individual UI'!$E$6:$H$6,1,E419)), "")</f>
        <v>-4</v>
      </c>
      <c r="S419" s="4">
        <f>IF($O419 = TRUE, IF(ISBLANK(F419), "", INDEX('Individual UI'!$E$6:$H$6,1,F419)), "")</f>
        <v>-4</v>
      </c>
      <c r="T419" s="4">
        <f>IF($O419 = TRUE, IF(ISBLANK(G419), "", INDEX('Individual UI'!$E$6:$H$6,1,G419)), "")</f>
        <v>-2</v>
      </c>
      <c r="U419" s="4">
        <f>IF($O419 = TRUE, IF(ISBLANK(H419), "", INDEX('Individual UI'!$E$6:$H$6,1,H419)), "")</f>
        <v>-2</v>
      </c>
      <c r="V419" s="4">
        <f>IF($O419 = TRUE, IF(ISBLANK(I419), "", INDEX('Individual UI'!$E$6:$H$6,1,I419)), "")</f>
        <v>2</v>
      </c>
      <c r="W419" s="4">
        <f>IF($O419 = TRUE, IF(ISBLANK(J419), "", INDEX('Individual UI'!$E$6:$H$6,1,J419)), "")</f>
        <v>-2</v>
      </c>
      <c r="X419" s="4">
        <f>IF($O419 = TRUE, IF(ISBLANK(K419), "", INDEX('Individual UI'!$E$6:$H$6,1,K419)), "")</f>
        <v>-4</v>
      </c>
      <c r="Y419" s="4">
        <f>IF($O419 = TRUE, IF(ISBLANK(L419), "", INDEX('Individual UI'!$E$6:$H$6,1,L419)), "")</f>
        <v>2</v>
      </c>
      <c r="Z419" s="4">
        <f>IF($O419 = TRUE, IF(ISBLANK(M419), "", INDEX('Individual UI'!$E$6:$H$6,1,M419)), "")</f>
        <v>-2</v>
      </c>
      <c r="AA419" s="14">
        <f>IF($O419 = TRUE, IF(ISBLANK(N419), "", INDEX('Individual UI'!$E$6:$H$6,1,N419)), "")</f>
        <v>2</v>
      </c>
      <c r="AB419" s="11">
        <f>IF($O419 = TRUE, EXP(MMULT($P419:$AA419, Documentation!D$39:D$50) + Documentation!D$51), "")</f>
        <v>24.916218375923506</v>
      </c>
      <c r="AC419" s="4">
        <f>IF($O419 = TRUE, EXP(MMULT($P419:$AA419, Documentation!E$39:E$50) + Documentation!E$51), "")</f>
        <v>3.6021465375475807E-3</v>
      </c>
      <c r="AD419" s="4">
        <f>IF($O419 = TRUE, EXP(MMULT($P419:$AA419, Documentation!F$39:F$50) + Documentation!F$51), "")</f>
        <v>1.9331121825116168E-4</v>
      </c>
      <c r="AE419" s="4">
        <f>IF($O419 = TRUE, EXP(MMULT($P419:$AA419, Documentation!G$39:G$50) + Documentation!G$51), "")</f>
        <v>1.2153673495178675E-3</v>
      </c>
      <c r="AF419" s="14">
        <f>IF($O419 = TRUE, EXP(MMULT($P419:$AA419, Documentation!H$39:H$50) + Documentation!H$51), "")</f>
        <v>1.9953212907292023E-5</v>
      </c>
      <c r="AG419" s="30">
        <f t="shared" si="85"/>
        <v>0.99979813297932674</v>
      </c>
      <c r="AH419" s="28">
        <f t="shared" si="86"/>
        <v>1.4454117108068302E-4</v>
      </c>
      <c r="AI419" s="28">
        <f t="shared" si="87"/>
        <v>7.7568831744639525E-6</v>
      </c>
      <c r="AJ419" s="28">
        <f t="shared" si="88"/>
        <v>4.8768315825413014E-5</v>
      </c>
      <c r="AK419" s="33">
        <f t="shared" si="89"/>
        <v>8.0065059274510242E-7</v>
      </c>
      <c r="AL419" s="11">
        <f t="shared" si="90"/>
        <v>1</v>
      </c>
      <c r="AM419" s="14" t="str">
        <f>IF($O419 = TRUE, INDEX(Documentation!$M$9:$M$13, $AL419, 1), "")</f>
        <v>Decisive Pursuers</v>
      </c>
      <c r="AN419" s="1"/>
      <c r="AO419" s="1"/>
      <c r="AP419" s="38">
        <v>0.99979813297932696</v>
      </c>
      <c r="AQ419" s="35">
        <v>1.44541171080685E-4</v>
      </c>
      <c r="AR419" s="35">
        <v>7.7568831744640508E-6</v>
      </c>
      <c r="AS419" s="35">
        <v>4.8768315825412797E-5</v>
      </c>
      <c r="AT419" s="35">
        <v>8.0065059274510104E-7</v>
      </c>
      <c r="AU419" s="14">
        <v>1</v>
      </c>
      <c r="AV419" s="4" t="b">
        <f t="shared" si="91"/>
        <v>1</v>
      </c>
      <c r="AW419" s="4" t="b">
        <f t="shared" si="92"/>
        <v>1</v>
      </c>
      <c r="AX419" s="4" t="b">
        <f t="shared" si="93"/>
        <v>1</v>
      </c>
      <c r="AY419" s="4" t="b">
        <f t="shared" si="94"/>
        <v>1</v>
      </c>
      <c r="AZ419" s="4" t="b">
        <f t="shared" si="95"/>
        <v>1</v>
      </c>
      <c r="BA419" s="4" t="b">
        <f t="shared" si="96"/>
        <v>1</v>
      </c>
      <c r="BB419" s="14" t="b">
        <f t="shared" si="97"/>
        <v>1</v>
      </c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x14ac:dyDescent="0.2">
      <c r="A420" s="1"/>
      <c r="B420" s="11" t="s">
        <v>575</v>
      </c>
      <c r="C420" s="4">
        <v>3</v>
      </c>
      <c r="D420" s="4">
        <v>2</v>
      </c>
      <c r="E420" s="4">
        <v>4</v>
      </c>
      <c r="F420" s="4">
        <v>3</v>
      </c>
      <c r="G420" s="4">
        <v>4</v>
      </c>
      <c r="H420" s="4">
        <v>4</v>
      </c>
      <c r="I420" s="4">
        <v>1</v>
      </c>
      <c r="J420" s="4">
        <v>1</v>
      </c>
      <c r="K420" s="4">
        <v>1</v>
      </c>
      <c r="L420" s="4">
        <v>1</v>
      </c>
      <c r="M420" s="4">
        <v>2</v>
      </c>
      <c r="N420" s="14">
        <v>2</v>
      </c>
      <c r="O420" s="25" t="b">
        <f t="shared" si="84"/>
        <v>1</v>
      </c>
      <c r="P420" s="11">
        <f>IF($O420 = TRUE, IF(ISBLANK(C420), "", INDEX('Individual UI'!$E$6:$H$6,1,C420)), "")</f>
        <v>2</v>
      </c>
      <c r="Q420" s="4">
        <f>IF($O420 = TRUE, IF(ISBLANK(D420), "", INDEX('Individual UI'!$E$6:$H$6,1,D420)), "")</f>
        <v>-2</v>
      </c>
      <c r="R420" s="4">
        <f>IF($O420 = TRUE, IF(ISBLANK(E420), "", INDEX('Individual UI'!$E$6:$H$6,1,E420)), "")</f>
        <v>4</v>
      </c>
      <c r="S420" s="4">
        <f>IF($O420 = TRUE, IF(ISBLANK(F420), "", INDEX('Individual UI'!$E$6:$H$6,1,F420)), "")</f>
        <v>2</v>
      </c>
      <c r="T420" s="4">
        <f>IF($O420 = TRUE, IF(ISBLANK(G420), "", INDEX('Individual UI'!$E$6:$H$6,1,G420)), "")</f>
        <v>4</v>
      </c>
      <c r="U420" s="4">
        <f>IF($O420 = TRUE, IF(ISBLANK(H420), "", INDEX('Individual UI'!$E$6:$H$6,1,H420)), "")</f>
        <v>4</v>
      </c>
      <c r="V420" s="4">
        <f>IF($O420 = TRUE, IF(ISBLANK(I420), "", INDEX('Individual UI'!$E$6:$H$6,1,I420)), "")</f>
        <v>-4</v>
      </c>
      <c r="W420" s="4">
        <f>IF($O420 = TRUE, IF(ISBLANK(J420), "", INDEX('Individual UI'!$E$6:$H$6,1,J420)), "")</f>
        <v>-4</v>
      </c>
      <c r="X420" s="4">
        <f>IF($O420 = TRUE, IF(ISBLANK(K420), "", INDEX('Individual UI'!$E$6:$H$6,1,K420)), "")</f>
        <v>-4</v>
      </c>
      <c r="Y420" s="4">
        <f>IF($O420 = TRUE, IF(ISBLANK(L420), "", INDEX('Individual UI'!$E$6:$H$6,1,L420)), "")</f>
        <v>-4</v>
      </c>
      <c r="Z420" s="4">
        <f>IF($O420 = TRUE, IF(ISBLANK(M420), "", INDEX('Individual UI'!$E$6:$H$6,1,M420)), "")</f>
        <v>-2</v>
      </c>
      <c r="AA420" s="14">
        <f>IF($O420 = TRUE, IF(ISBLANK(N420), "", INDEX('Individual UI'!$E$6:$H$6,1,N420)), "")</f>
        <v>-2</v>
      </c>
      <c r="AB420" s="11">
        <f>IF($O420 = TRUE, EXP(MMULT($P420:$AA420, Documentation!D$39:D$50) + Documentation!D$51), "")</f>
        <v>9.1724492093969012E-5</v>
      </c>
      <c r="AC420" s="4">
        <f>IF($O420 = TRUE, EXP(MMULT($P420:$AA420, Documentation!E$39:E$50) + Documentation!E$51), "")</f>
        <v>7.9762910986037568E-4</v>
      </c>
      <c r="AD420" s="4">
        <f>IF($O420 = TRUE, EXP(MMULT($P420:$AA420, Documentation!F$39:F$50) + Documentation!F$51), "")</f>
        <v>3.7289781551963818E-3</v>
      </c>
      <c r="AE420" s="4">
        <f>IF($O420 = TRUE, EXP(MMULT($P420:$AA420, Documentation!G$39:G$50) + Documentation!G$51), "")</f>
        <v>607.52812765855685</v>
      </c>
      <c r="AF420" s="14">
        <f>IF($O420 = TRUE, EXP(MMULT($P420:$AA420, Documentation!H$39:H$50) + Documentation!H$51), "")</f>
        <v>7.7415609084546508</v>
      </c>
      <c r="AG420" s="30">
        <f t="shared" si="85"/>
        <v>1.4907902225967725E-7</v>
      </c>
      <c r="AH420" s="28">
        <f t="shared" si="86"/>
        <v>1.2963796812526579E-6</v>
      </c>
      <c r="AI420" s="28">
        <f t="shared" si="87"/>
        <v>6.0606758861619623E-6</v>
      </c>
      <c r="AJ420" s="28">
        <f t="shared" si="88"/>
        <v>0.98741020199712937</v>
      </c>
      <c r="AK420" s="33">
        <f t="shared" si="89"/>
        <v>1.2582291868281074E-2</v>
      </c>
      <c r="AL420" s="11">
        <f t="shared" si="90"/>
        <v>4</v>
      </c>
      <c r="AM420" s="14" t="str">
        <f>IF($O420 = TRUE, INDEX(Documentation!$M$9:$M$13, $AL420, 1), "")</f>
        <v>Financially Pressured</v>
      </c>
      <c r="AN420" s="1"/>
      <c r="AO420" s="1"/>
      <c r="AP420" s="38">
        <v>1.4907902225967601E-7</v>
      </c>
      <c r="AQ420" s="35">
        <v>1.2963796812526601E-6</v>
      </c>
      <c r="AR420" s="35">
        <v>6.0606758861620597E-6</v>
      </c>
      <c r="AS420" s="35">
        <v>0.98741020199712903</v>
      </c>
      <c r="AT420" s="35">
        <v>1.2582291868281199E-2</v>
      </c>
      <c r="AU420" s="14">
        <v>4</v>
      </c>
      <c r="AV420" s="4" t="b">
        <f t="shared" si="91"/>
        <v>1</v>
      </c>
      <c r="AW420" s="4" t="b">
        <f t="shared" si="92"/>
        <v>1</v>
      </c>
      <c r="AX420" s="4" t="b">
        <f t="shared" si="93"/>
        <v>1</v>
      </c>
      <c r="AY420" s="4" t="b">
        <f t="shared" si="94"/>
        <v>1</v>
      </c>
      <c r="AZ420" s="4" t="b">
        <f t="shared" si="95"/>
        <v>1</v>
      </c>
      <c r="BA420" s="4" t="b">
        <f t="shared" si="96"/>
        <v>1</v>
      </c>
      <c r="BB420" s="14" t="b">
        <f t="shared" si="97"/>
        <v>1</v>
      </c>
      <c r="BC420" s="1"/>
      <c r="BD420" s="1"/>
      <c r="BE420" s="1"/>
      <c r="BF420" s="1"/>
      <c r="BG420" s="1"/>
      <c r="BH420" s="1"/>
      <c r="BI420" s="1"/>
      <c r="BJ420" s="1"/>
      <c r="BK420" s="1"/>
      <c r="BL420" s="1"/>
    </row>
    <row r="421" spans="1:64" x14ac:dyDescent="0.2">
      <c r="A421" s="1"/>
      <c r="B421" s="11" t="s">
        <v>576</v>
      </c>
      <c r="C421" s="4">
        <v>3</v>
      </c>
      <c r="D421" s="4">
        <v>1</v>
      </c>
      <c r="E421" s="4">
        <v>4</v>
      </c>
      <c r="F421" s="4">
        <v>4</v>
      </c>
      <c r="G421" s="4">
        <v>3</v>
      </c>
      <c r="H421" s="4">
        <v>3</v>
      </c>
      <c r="I421" s="4">
        <v>4</v>
      </c>
      <c r="J421" s="4">
        <v>4</v>
      </c>
      <c r="K421" s="4">
        <v>3</v>
      </c>
      <c r="L421" s="4">
        <v>2</v>
      </c>
      <c r="M421" s="4">
        <v>2</v>
      </c>
      <c r="N421" s="14">
        <v>3</v>
      </c>
      <c r="O421" s="25" t="b">
        <f t="shared" si="84"/>
        <v>1</v>
      </c>
      <c r="P421" s="11">
        <f>IF($O421 = TRUE, IF(ISBLANK(C421), "", INDEX('Individual UI'!$E$6:$H$6,1,C421)), "")</f>
        <v>2</v>
      </c>
      <c r="Q421" s="4">
        <f>IF($O421 = TRUE, IF(ISBLANK(D421), "", INDEX('Individual UI'!$E$6:$H$6,1,D421)), "")</f>
        <v>-4</v>
      </c>
      <c r="R421" s="4">
        <f>IF($O421 = TRUE, IF(ISBLANK(E421), "", INDEX('Individual UI'!$E$6:$H$6,1,E421)), "")</f>
        <v>4</v>
      </c>
      <c r="S421" s="4">
        <f>IF($O421 = TRUE, IF(ISBLANK(F421), "", INDEX('Individual UI'!$E$6:$H$6,1,F421)), "")</f>
        <v>4</v>
      </c>
      <c r="T421" s="4">
        <f>IF($O421 = TRUE, IF(ISBLANK(G421), "", INDEX('Individual UI'!$E$6:$H$6,1,G421)), "")</f>
        <v>2</v>
      </c>
      <c r="U421" s="4">
        <f>IF($O421 = TRUE, IF(ISBLANK(H421), "", INDEX('Individual UI'!$E$6:$H$6,1,H421)), "")</f>
        <v>2</v>
      </c>
      <c r="V421" s="4">
        <f>IF($O421 = TRUE, IF(ISBLANK(I421), "", INDEX('Individual UI'!$E$6:$H$6,1,I421)), "")</f>
        <v>4</v>
      </c>
      <c r="W421" s="4">
        <f>IF($O421 = TRUE, IF(ISBLANK(J421), "", INDEX('Individual UI'!$E$6:$H$6,1,J421)), "")</f>
        <v>4</v>
      </c>
      <c r="X421" s="4">
        <f>IF($O421 = TRUE, IF(ISBLANK(K421), "", INDEX('Individual UI'!$E$6:$H$6,1,K421)), "")</f>
        <v>2</v>
      </c>
      <c r="Y421" s="4">
        <f>IF($O421 = TRUE, IF(ISBLANK(L421), "", INDEX('Individual UI'!$E$6:$H$6,1,L421)), "")</f>
        <v>-2</v>
      </c>
      <c r="Z421" s="4">
        <f>IF($O421 = TRUE, IF(ISBLANK(M421), "", INDEX('Individual UI'!$E$6:$H$6,1,M421)), "")</f>
        <v>-2</v>
      </c>
      <c r="AA421" s="14">
        <f>IF($O421 = TRUE, IF(ISBLANK(N421), "", INDEX('Individual UI'!$E$6:$H$6,1,N421)), "")</f>
        <v>2</v>
      </c>
      <c r="AB421" s="11">
        <f>IF($O421 = TRUE, EXP(MMULT($P421:$AA421, Documentation!D$39:D$50) + Documentation!D$51), "")</f>
        <v>7.3854959152577467E-4</v>
      </c>
      <c r="AC421" s="4">
        <f>IF($O421 = TRUE, EXP(MMULT($P421:$AA421, Documentation!E$39:E$50) + Documentation!E$51), "")</f>
        <v>7.6487460553209882E-5</v>
      </c>
      <c r="AD421" s="4">
        <f>IF($O421 = TRUE, EXP(MMULT($P421:$AA421, Documentation!F$39:F$50) + Documentation!F$51), "")</f>
        <v>0.83044491968570566</v>
      </c>
      <c r="AE421" s="4">
        <f>IF($O421 = TRUE, EXP(MMULT($P421:$AA421, Documentation!G$39:G$50) + Documentation!G$51), "")</f>
        <v>8.8758963108013469E-2</v>
      </c>
      <c r="AF421" s="14">
        <f>IF($O421 = TRUE, EXP(MMULT($P421:$AA421, Documentation!H$39:H$50) + Documentation!H$51), "")</f>
        <v>9.0820169807282229E-4</v>
      </c>
      <c r="AG421" s="30">
        <f t="shared" si="85"/>
        <v>8.0196312416952941E-4</v>
      </c>
      <c r="AH421" s="28">
        <f t="shared" si="86"/>
        <v>8.3054846321589396E-5</v>
      </c>
      <c r="AI421" s="28">
        <f t="shared" si="87"/>
        <v>0.90174879234039929</v>
      </c>
      <c r="AJ421" s="28">
        <f t="shared" si="88"/>
        <v>9.6380007746123472E-2</v>
      </c>
      <c r="AK421" s="33">
        <f t="shared" si="89"/>
        <v>9.8618194298619915E-4</v>
      </c>
      <c r="AL421" s="11">
        <f t="shared" si="90"/>
        <v>3</v>
      </c>
      <c r="AM421" s="14" t="str">
        <f>IF($O421 = TRUE, INDEX(Documentation!$M$9:$M$13, $AL421, 1), "")</f>
        <v>Process Skeptics</v>
      </c>
      <c r="AN421" s="1"/>
      <c r="AO421" s="1"/>
      <c r="AP421" s="38">
        <v>8.0196312416951803E-4</v>
      </c>
      <c r="AQ421" s="35">
        <v>8.3054846321588895E-5</v>
      </c>
      <c r="AR421" s="35">
        <v>0.90174879234040095</v>
      </c>
      <c r="AS421" s="35">
        <v>9.6380007746121807E-2</v>
      </c>
      <c r="AT421" s="35">
        <v>9.8618194298619004E-4</v>
      </c>
      <c r="AU421" s="14">
        <v>3</v>
      </c>
      <c r="AV421" s="4" t="b">
        <f t="shared" si="91"/>
        <v>1</v>
      </c>
      <c r="AW421" s="4" t="b">
        <f t="shared" si="92"/>
        <v>1</v>
      </c>
      <c r="AX421" s="4" t="b">
        <f t="shared" si="93"/>
        <v>1</v>
      </c>
      <c r="AY421" s="4" t="b">
        <f t="shared" si="94"/>
        <v>1</v>
      </c>
      <c r="AZ421" s="4" t="b">
        <f t="shared" si="95"/>
        <v>1</v>
      </c>
      <c r="BA421" s="4" t="b">
        <f t="shared" si="96"/>
        <v>1</v>
      </c>
      <c r="BB421" s="14" t="b">
        <f t="shared" si="97"/>
        <v>1</v>
      </c>
      <c r="BC421" s="1"/>
      <c r="BD421" s="1"/>
      <c r="BE421" s="1"/>
      <c r="BF421" s="1"/>
      <c r="BG421" s="1"/>
      <c r="BH421" s="1"/>
      <c r="BI421" s="1"/>
      <c r="BJ421" s="1"/>
      <c r="BK421" s="1"/>
      <c r="BL421" s="1"/>
    </row>
    <row r="422" spans="1:64" x14ac:dyDescent="0.2">
      <c r="A422" s="1"/>
      <c r="B422" s="11" t="s">
        <v>577</v>
      </c>
      <c r="C422" s="4">
        <v>1</v>
      </c>
      <c r="D422" s="4">
        <v>1</v>
      </c>
      <c r="E422" s="4">
        <v>2</v>
      </c>
      <c r="F422" s="4">
        <v>4</v>
      </c>
      <c r="G422" s="4">
        <v>3</v>
      </c>
      <c r="H422" s="4">
        <v>4</v>
      </c>
      <c r="I422" s="4">
        <v>2</v>
      </c>
      <c r="J422" s="4">
        <v>1</v>
      </c>
      <c r="K422" s="4">
        <v>1</v>
      </c>
      <c r="L422" s="4">
        <v>3</v>
      </c>
      <c r="M422" s="4">
        <v>1</v>
      </c>
      <c r="N422" s="14">
        <v>3</v>
      </c>
      <c r="O422" s="25" t="b">
        <f t="shared" si="84"/>
        <v>1</v>
      </c>
      <c r="P422" s="11">
        <f>IF($O422 = TRUE, IF(ISBLANK(C422), "", INDEX('Individual UI'!$E$6:$H$6,1,C422)), "")</f>
        <v>-4</v>
      </c>
      <c r="Q422" s="4">
        <f>IF($O422 = TRUE, IF(ISBLANK(D422), "", INDEX('Individual UI'!$E$6:$H$6,1,D422)), "")</f>
        <v>-4</v>
      </c>
      <c r="R422" s="4">
        <f>IF($O422 = TRUE, IF(ISBLANK(E422), "", INDEX('Individual UI'!$E$6:$H$6,1,E422)), "")</f>
        <v>-2</v>
      </c>
      <c r="S422" s="4">
        <f>IF($O422 = TRUE, IF(ISBLANK(F422), "", INDEX('Individual UI'!$E$6:$H$6,1,F422)), "")</f>
        <v>4</v>
      </c>
      <c r="T422" s="4">
        <f>IF($O422 = TRUE, IF(ISBLANK(G422), "", INDEX('Individual UI'!$E$6:$H$6,1,G422)), "")</f>
        <v>2</v>
      </c>
      <c r="U422" s="4">
        <f>IF($O422 = TRUE, IF(ISBLANK(H422), "", INDEX('Individual UI'!$E$6:$H$6,1,H422)), "")</f>
        <v>4</v>
      </c>
      <c r="V422" s="4">
        <f>IF($O422 = TRUE, IF(ISBLANK(I422), "", INDEX('Individual UI'!$E$6:$H$6,1,I422)), "")</f>
        <v>-2</v>
      </c>
      <c r="W422" s="4">
        <f>IF($O422 = TRUE, IF(ISBLANK(J422), "", INDEX('Individual UI'!$E$6:$H$6,1,J422)), "")</f>
        <v>-4</v>
      </c>
      <c r="X422" s="4">
        <f>IF($O422 = TRUE, IF(ISBLANK(K422), "", INDEX('Individual UI'!$E$6:$H$6,1,K422)), "")</f>
        <v>-4</v>
      </c>
      <c r="Y422" s="4">
        <f>IF($O422 = TRUE, IF(ISBLANK(L422), "", INDEX('Individual UI'!$E$6:$H$6,1,L422)), "")</f>
        <v>2</v>
      </c>
      <c r="Z422" s="4">
        <f>IF($O422 = TRUE, IF(ISBLANK(M422), "", INDEX('Individual UI'!$E$6:$H$6,1,M422)), "")</f>
        <v>-4</v>
      </c>
      <c r="AA422" s="14">
        <f>IF($O422 = TRUE, IF(ISBLANK(N422), "", INDEX('Individual UI'!$E$6:$H$6,1,N422)), "")</f>
        <v>2</v>
      </c>
      <c r="AB422" s="11">
        <f>IF($O422 = TRUE, EXP(MMULT($P422:$AA422, Documentation!D$39:D$50) + Documentation!D$51), "")</f>
        <v>3.4158070396526463E-2</v>
      </c>
      <c r="AC422" s="4">
        <f>IF($O422 = TRUE, EXP(MMULT($P422:$AA422, Documentation!E$39:E$50) + Documentation!E$51), "")</f>
        <v>1.2397812411671963E-4</v>
      </c>
      <c r="AD422" s="4">
        <f>IF($O422 = TRUE, EXP(MMULT($P422:$AA422, Documentation!F$39:F$50) + Documentation!F$51), "")</f>
        <v>1.6757325755681332E-3</v>
      </c>
      <c r="AE422" s="4">
        <f>IF($O422 = TRUE, EXP(MMULT($P422:$AA422, Documentation!G$39:G$50) + Documentation!G$51), "")</f>
        <v>21.426865837900479</v>
      </c>
      <c r="AF422" s="14">
        <f>IF($O422 = TRUE, EXP(MMULT($P422:$AA422, Documentation!H$39:H$50) + Documentation!H$51), "")</f>
        <v>1.8165026845867133E-3</v>
      </c>
      <c r="AG422" s="30">
        <f t="shared" si="85"/>
        <v>1.5913646910866977E-3</v>
      </c>
      <c r="AH422" s="28">
        <f t="shared" si="86"/>
        <v>5.7759237245021509E-6</v>
      </c>
      <c r="AI422" s="28">
        <f t="shared" si="87"/>
        <v>7.8069446590697217E-5</v>
      </c>
      <c r="AJ422" s="28">
        <f t="shared" si="88"/>
        <v>0.99824016225910805</v>
      </c>
      <c r="AK422" s="33">
        <f t="shared" si="89"/>
        <v>8.4627679490040787E-5</v>
      </c>
      <c r="AL422" s="11">
        <f t="shared" si="90"/>
        <v>4</v>
      </c>
      <c r="AM422" s="14" t="str">
        <f>IF($O422 = TRUE, INDEX(Documentation!$M$9:$M$13, $AL422, 1), "")</f>
        <v>Financially Pressured</v>
      </c>
      <c r="AN422" s="1"/>
      <c r="AO422" s="1"/>
      <c r="AP422" s="38">
        <v>1.5913646910866901E-3</v>
      </c>
      <c r="AQ422" s="35">
        <v>5.7759237245021602E-6</v>
      </c>
      <c r="AR422" s="35">
        <v>7.8069446590697705E-5</v>
      </c>
      <c r="AS422" s="35">
        <v>0.99824016225910805</v>
      </c>
      <c r="AT422" s="35">
        <v>8.4627679490040895E-5</v>
      </c>
      <c r="AU422" s="14">
        <v>4</v>
      </c>
      <c r="AV422" s="4" t="b">
        <f t="shared" si="91"/>
        <v>1</v>
      </c>
      <c r="AW422" s="4" t="b">
        <f t="shared" si="92"/>
        <v>1</v>
      </c>
      <c r="AX422" s="4" t="b">
        <f t="shared" si="93"/>
        <v>1</v>
      </c>
      <c r="AY422" s="4" t="b">
        <f t="shared" si="94"/>
        <v>1</v>
      </c>
      <c r="AZ422" s="4" t="b">
        <f t="shared" si="95"/>
        <v>1</v>
      </c>
      <c r="BA422" s="4" t="b">
        <f t="shared" si="96"/>
        <v>1</v>
      </c>
      <c r="BB422" s="14" t="b">
        <f t="shared" si="97"/>
        <v>1</v>
      </c>
      <c r="BC422" s="1"/>
      <c r="BD422" s="1"/>
      <c r="BE422" s="1"/>
      <c r="BF422" s="1"/>
      <c r="BG422" s="1"/>
      <c r="BH422" s="1"/>
      <c r="BI422" s="1"/>
      <c r="BJ422" s="1"/>
      <c r="BK422" s="1"/>
      <c r="BL422" s="1"/>
    </row>
    <row r="423" spans="1:64" x14ac:dyDescent="0.2">
      <c r="A423" s="1"/>
      <c r="B423" s="11" t="s">
        <v>578</v>
      </c>
      <c r="C423" s="4">
        <v>2</v>
      </c>
      <c r="D423" s="4">
        <v>2</v>
      </c>
      <c r="E423" s="4">
        <v>4</v>
      </c>
      <c r="F423" s="4">
        <v>2</v>
      </c>
      <c r="G423" s="4">
        <v>2</v>
      </c>
      <c r="H423" s="4">
        <v>3</v>
      </c>
      <c r="I423" s="4">
        <v>2</v>
      </c>
      <c r="J423" s="4">
        <v>1</v>
      </c>
      <c r="K423" s="4">
        <v>3</v>
      </c>
      <c r="L423" s="4">
        <v>1</v>
      </c>
      <c r="M423" s="4">
        <v>2</v>
      </c>
      <c r="N423" s="14">
        <v>1</v>
      </c>
      <c r="O423" s="25" t="b">
        <f t="shared" si="84"/>
        <v>1</v>
      </c>
      <c r="P423" s="11">
        <f>IF($O423 = TRUE, IF(ISBLANK(C423), "", INDEX('Individual UI'!$E$6:$H$6,1,C423)), "")</f>
        <v>-2</v>
      </c>
      <c r="Q423" s="4">
        <f>IF($O423 = TRUE, IF(ISBLANK(D423), "", INDEX('Individual UI'!$E$6:$H$6,1,D423)), "")</f>
        <v>-2</v>
      </c>
      <c r="R423" s="4">
        <f>IF($O423 = TRUE, IF(ISBLANK(E423), "", INDEX('Individual UI'!$E$6:$H$6,1,E423)), "")</f>
        <v>4</v>
      </c>
      <c r="S423" s="4">
        <f>IF($O423 = TRUE, IF(ISBLANK(F423), "", INDEX('Individual UI'!$E$6:$H$6,1,F423)), "")</f>
        <v>-2</v>
      </c>
      <c r="T423" s="4">
        <f>IF($O423 = TRUE, IF(ISBLANK(G423), "", INDEX('Individual UI'!$E$6:$H$6,1,G423)), "")</f>
        <v>-2</v>
      </c>
      <c r="U423" s="4">
        <f>IF($O423 = TRUE, IF(ISBLANK(H423), "", INDEX('Individual UI'!$E$6:$H$6,1,H423)), "")</f>
        <v>2</v>
      </c>
      <c r="V423" s="4">
        <f>IF($O423 = TRUE, IF(ISBLANK(I423), "", INDEX('Individual UI'!$E$6:$H$6,1,I423)), "")</f>
        <v>-2</v>
      </c>
      <c r="W423" s="4">
        <f>IF($O423 = TRUE, IF(ISBLANK(J423), "", INDEX('Individual UI'!$E$6:$H$6,1,J423)), "")</f>
        <v>-4</v>
      </c>
      <c r="X423" s="4">
        <f>IF($O423 = TRUE, IF(ISBLANK(K423), "", INDEX('Individual UI'!$E$6:$H$6,1,K423)), "")</f>
        <v>2</v>
      </c>
      <c r="Y423" s="4">
        <f>IF($O423 = TRUE, IF(ISBLANK(L423), "", INDEX('Individual UI'!$E$6:$H$6,1,L423)), "")</f>
        <v>-4</v>
      </c>
      <c r="Z423" s="4">
        <f>IF($O423 = TRUE, IF(ISBLANK(M423), "", INDEX('Individual UI'!$E$6:$H$6,1,M423)), "")</f>
        <v>-2</v>
      </c>
      <c r="AA423" s="14">
        <f>IF($O423 = TRUE, IF(ISBLANK(N423), "", INDEX('Individual UI'!$E$6:$H$6,1,N423)), "")</f>
        <v>-4</v>
      </c>
      <c r="AB423" s="11">
        <f>IF($O423 = TRUE, EXP(MMULT($P423:$AA423, Documentation!D$39:D$50) + Documentation!D$51), "")</f>
        <v>1.4182461402641001E-2</v>
      </c>
      <c r="AC423" s="4">
        <f>IF($O423 = TRUE, EXP(MMULT($P423:$AA423, Documentation!E$39:E$50) + Documentation!E$51), "")</f>
        <v>3.4102117960627528E-3</v>
      </c>
      <c r="AD423" s="4">
        <f>IF($O423 = TRUE, EXP(MMULT($P423:$AA423, Documentation!F$39:F$50) + Documentation!F$51), "")</f>
        <v>3.5441472960887077E-4</v>
      </c>
      <c r="AE423" s="4">
        <f>IF($O423 = TRUE, EXP(MMULT($P423:$AA423, Documentation!G$39:G$50) + Documentation!G$51), "")</f>
        <v>1.4636225919260615</v>
      </c>
      <c r="AF423" s="14">
        <f>IF($O423 = TRUE, EXP(MMULT($P423:$AA423, Documentation!H$39:H$50) + Documentation!H$51), "")</f>
        <v>6.0219568146245246E-2</v>
      </c>
      <c r="AG423" s="30">
        <f t="shared" si="85"/>
        <v>9.1987030140680444E-3</v>
      </c>
      <c r="AH423" s="28">
        <f t="shared" si="86"/>
        <v>2.2118534037548192E-3</v>
      </c>
      <c r="AI423" s="28">
        <f t="shared" si="87"/>
        <v>2.2987235776126546E-4</v>
      </c>
      <c r="AJ423" s="28">
        <f t="shared" si="88"/>
        <v>0.94930133533106187</v>
      </c>
      <c r="AK423" s="33">
        <f t="shared" si="89"/>
        <v>3.9058235893354123E-2</v>
      </c>
      <c r="AL423" s="11">
        <f t="shared" si="90"/>
        <v>4</v>
      </c>
      <c r="AM423" s="14" t="str">
        <f>IF($O423 = TRUE, INDEX(Documentation!$M$9:$M$13, $AL423, 1), "")</f>
        <v>Financially Pressured</v>
      </c>
      <c r="AN423" s="1"/>
      <c r="AO423" s="1"/>
      <c r="AP423" s="38">
        <v>9.1987030140680808E-3</v>
      </c>
      <c r="AQ423" s="35">
        <v>2.2118534037548301E-3</v>
      </c>
      <c r="AR423" s="35">
        <v>2.29872357761266E-4</v>
      </c>
      <c r="AS423" s="35">
        <v>0.94930133533106198</v>
      </c>
      <c r="AT423" s="35">
        <v>3.90582358933542E-2</v>
      </c>
      <c r="AU423" s="14">
        <v>4</v>
      </c>
      <c r="AV423" s="4" t="b">
        <f t="shared" si="91"/>
        <v>1</v>
      </c>
      <c r="AW423" s="4" t="b">
        <f t="shared" si="92"/>
        <v>1</v>
      </c>
      <c r="AX423" s="4" t="b">
        <f t="shared" si="93"/>
        <v>1</v>
      </c>
      <c r="AY423" s="4" t="b">
        <f t="shared" si="94"/>
        <v>1</v>
      </c>
      <c r="AZ423" s="4" t="b">
        <f t="shared" si="95"/>
        <v>1</v>
      </c>
      <c r="BA423" s="4" t="b">
        <f t="shared" si="96"/>
        <v>1</v>
      </c>
      <c r="BB423" s="14" t="b">
        <f t="shared" si="97"/>
        <v>1</v>
      </c>
      <c r="BC423" s="1"/>
      <c r="BD423" s="1"/>
      <c r="BE423" s="1"/>
      <c r="BF423" s="1"/>
      <c r="BG423" s="1"/>
      <c r="BH423" s="1"/>
      <c r="BI423" s="1"/>
      <c r="BJ423" s="1"/>
      <c r="BK423" s="1"/>
      <c r="BL423" s="1"/>
    </row>
    <row r="424" spans="1:64" x14ac:dyDescent="0.2">
      <c r="A424" s="1"/>
      <c r="B424" s="11" t="s">
        <v>579</v>
      </c>
      <c r="C424" s="4">
        <v>3</v>
      </c>
      <c r="D424" s="4">
        <v>3</v>
      </c>
      <c r="E424" s="4">
        <v>2</v>
      </c>
      <c r="F424" s="4">
        <v>1</v>
      </c>
      <c r="G424" s="4">
        <v>4</v>
      </c>
      <c r="H424" s="4">
        <v>4</v>
      </c>
      <c r="I424" s="4">
        <v>2</v>
      </c>
      <c r="J424" s="4">
        <v>1</v>
      </c>
      <c r="K424" s="4">
        <v>3</v>
      </c>
      <c r="L424" s="4">
        <v>3</v>
      </c>
      <c r="M424" s="4">
        <v>2</v>
      </c>
      <c r="N424" s="14">
        <v>4</v>
      </c>
      <c r="O424" s="25" t="b">
        <f t="shared" si="84"/>
        <v>1</v>
      </c>
      <c r="P424" s="11">
        <f>IF($O424 = TRUE, IF(ISBLANK(C424), "", INDEX('Individual UI'!$E$6:$H$6,1,C424)), "")</f>
        <v>2</v>
      </c>
      <c r="Q424" s="4">
        <f>IF($O424 = TRUE, IF(ISBLANK(D424), "", INDEX('Individual UI'!$E$6:$H$6,1,D424)), "")</f>
        <v>2</v>
      </c>
      <c r="R424" s="4">
        <f>IF($O424 = TRUE, IF(ISBLANK(E424), "", INDEX('Individual UI'!$E$6:$H$6,1,E424)), "")</f>
        <v>-2</v>
      </c>
      <c r="S424" s="4">
        <f>IF($O424 = TRUE, IF(ISBLANK(F424), "", INDEX('Individual UI'!$E$6:$H$6,1,F424)), "")</f>
        <v>-4</v>
      </c>
      <c r="T424" s="4">
        <f>IF($O424 = TRUE, IF(ISBLANK(G424), "", INDEX('Individual UI'!$E$6:$H$6,1,G424)), "")</f>
        <v>4</v>
      </c>
      <c r="U424" s="4">
        <f>IF($O424 = TRUE, IF(ISBLANK(H424), "", INDEX('Individual UI'!$E$6:$H$6,1,H424)), "")</f>
        <v>4</v>
      </c>
      <c r="V424" s="4">
        <f>IF($O424 = TRUE, IF(ISBLANK(I424), "", INDEX('Individual UI'!$E$6:$H$6,1,I424)), "")</f>
        <v>-2</v>
      </c>
      <c r="W424" s="4">
        <f>IF($O424 = TRUE, IF(ISBLANK(J424), "", INDEX('Individual UI'!$E$6:$H$6,1,J424)), "")</f>
        <v>-4</v>
      </c>
      <c r="X424" s="4">
        <f>IF($O424 = TRUE, IF(ISBLANK(K424), "", INDEX('Individual UI'!$E$6:$H$6,1,K424)), "")</f>
        <v>2</v>
      </c>
      <c r="Y424" s="4">
        <f>IF($O424 = TRUE, IF(ISBLANK(L424), "", INDEX('Individual UI'!$E$6:$H$6,1,L424)), "")</f>
        <v>2</v>
      </c>
      <c r="Z424" s="4">
        <f>IF($O424 = TRUE, IF(ISBLANK(M424), "", INDEX('Individual UI'!$E$6:$H$6,1,M424)), "")</f>
        <v>-2</v>
      </c>
      <c r="AA424" s="14">
        <f>IF($O424 = TRUE, IF(ISBLANK(N424), "", INDEX('Individual UI'!$E$6:$H$6,1,N424)), "")</f>
        <v>4</v>
      </c>
      <c r="AB424" s="11">
        <f>IF($O424 = TRUE, EXP(MMULT($P424:$AA424, Documentation!D$39:D$50) + Documentation!D$51), "")</f>
        <v>3.2631163437906954E-4</v>
      </c>
      <c r="AC424" s="4">
        <f>IF($O424 = TRUE, EXP(MMULT($P424:$AA424, Documentation!E$39:E$50) + Documentation!E$51), "")</f>
        <v>1.3956539113022672</v>
      </c>
      <c r="AD424" s="4">
        <f>IF($O424 = TRUE, EXP(MMULT($P424:$AA424, Documentation!F$39:F$50) + Documentation!F$51), "")</f>
        <v>1.212005091697764E-2</v>
      </c>
      <c r="AE424" s="4">
        <f>IF($O424 = TRUE, EXP(MMULT($P424:$AA424, Documentation!G$39:G$50) + Documentation!G$51), "")</f>
        <v>2.3104797029729496E-2</v>
      </c>
      <c r="AF424" s="14">
        <f>IF($O424 = TRUE, EXP(MMULT($P424:$AA424, Documentation!H$39:H$50) + Documentation!H$51), "")</f>
        <v>7.0978539339015725E-2</v>
      </c>
      <c r="AG424" s="30">
        <f t="shared" si="85"/>
        <v>2.1722486662650075E-4</v>
      </c>
      <c r="AH424" s="28">
        <f t="shared" si="86"/>
        <v>0.92908343680814609</v>
      </c>
      <c r="AI424" s="28">
        <f t="shared" si="87"/>
        <v>8.0682886129901932E-3</v>
      </c>
      <c r="AJ424" s="28">
        <f t="shared" si="88"/>
        <v>1.5380807560741047E-2</v>
      </c>
      <c r="AK424" s="33">
        <f t="shared" si="89"/>
        <v>4.7250242151496202E-2</v>
      </c>
      <c r="AL424" s="11">
        <f t="shared" si="90"/>
        <v>2</v>
      </c>
      <c r="AM424" s="14" t="str">
        <f>IF($O424 = TRUE, INDEX(Documentation!$M$9:$M$13, $AL424, 1), "")</f>
        <v>Cautious Consulters</v>
      </c>
      <c r="AN424" s="1"/>
      <c r="AO424" s="1"/>
      <c r="AP424" s="38">
        <v>2.17224866626494E-4</v>
      </c>
      <c r="AQ424" s="35">
        <v>0.92908343680814698</v>
      </c>
      <c r="AR424" s="35">
        <v>8.0682886129901706E-3</v>
      </c>
      <c r="AS424" s="35">
        <v>1.5380807560740501E-2</v>
      </c>
      <c r="AT424" s="35">
        <v>4.72502421514958E-2</v>
      </c>
      <c r="AU424" s="14">
        <v>2</v>
      </c>
      <c r="AV424" s="4" t="b">
        <f t="shared" si="91"/>
        <v>1</v>
      </c>
      <c r="AW424" s="4" t="b">
        <f t="shared" si="92"/>
        <v>1</v>
      </c>
      <c r="AX424" s="4" t="b">
        <f t="shared" si="93"/>
        <v>1</v>
      </c>
      <c r="AY424" s="4" t="b">
        <f t="shared" si="94"/>
        <v>1</v>
      </c>
      <c r="AZ424" s="4" t="b">
        <f t="shared" si="95"/>
        <v>1</v>
      </c>
      <c r="BA424" s="4" t="b">
        <f t="shared" si="96"/>
        <v>1</v>
      </c>
      <c r="BB424" s="14" t="b">
        <f t="shared" si="97"/>
        <v>1</v>
      </c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x14ac:dyDescent="0.2">
      <c r="A425" s="1"/>
      <c r="B425" s="11" t="s">
        <v>580</v>
      </c>
      <c r="C425" s="4">
        <v>3</v>
      </c>
      <c r="D425" s="4">
        <v>4</v>
      </c>
      <c r="E425" s="4">
        <v>3</v>
      </c>
      <c r="F425" s="4">
        <v>4</v>
      </c>
      <c r="G425" s="4">
        <v>4</v>
      </c>
      <c r="H425" s="4">
        <v>3</v>
      </c>
      <c r="I425" s="4">
        <v>2</v>
      </c>
      <c r="J425" s="4">
        <v>4</v>
      </c>
      <c r="K425" s="4">
        <v>4</v>
      </c>
      <c r="L425" s="4">
        <v>3</v>
      </c>
      <c r="M425" s="4">
        <v>3</v>
      </c>
      <c r="N425" s="14">
        <v>4</v>
      </c>
      <c r="O425" s="25" t="b">
        <f t="shared" si="84"/>
        <v>1</v>
      </c>
      <c r="P425" s="11">
        <f>IF($O425 = TRUE, IF(ISBLANK(C425), "", INDEX('Individual UI'!$E$6:$H$6,1,C425)), "")</f>
        <v>2</v>
      </c>
      <c r="Q425" s="4">
        <f>IF($O425 = TRUE, IF(ISBLANK(D425), "", INDEX('Individual UI'!$E$6:$H$6,1,D425)), "")</f>
        <v>4</v>
      </c>
      <c r="R425" s="4">
        <f>IF($O425 = TRUE, IF(ISBLANK(E425), "", INDEX('Individual UI'!$E$6:$H$6,1,E425)), "")</f>
        <v>2</v>
      </c>
      <c r="S425" s="4">
        <f>IF($O425 = TRUE, IF(ISBLANK(F425), "", INDEX('Individual UI'!$E$6:$H$6,1,F425)), "")</f>
        <v>4</v>
      </c>
      <c r="T425" s="4">
        <f>IF($O425 = TRUE, IF(ISBLANK(G425), "", INDEX('Individual UI'!$E$6:$H$6,1,G425)), "")</f>
        <v>4</v>
      </c>
      <c r="U425" s="4">
        <f>IF($O425 = TRUE, IF(ISBLANK(H425), "", INDEX('Individual UI'!$E$6:$H$6,1,H425)), "")</f>
        <v>2</v>
      </c>
      <c r="V425" s="4">
        <f>IF($O425 = TRUE, IF(ISBLANK(I425), "", INDEX('Individual UI'!$E$6:$H$6,1,I425)), "")</f>
        <v>-2</v>
      </c>
      <c r="W425" s="4">
        <f>IF($O425 = TRUE, IF(ISBLANK(J425), "", INDEX('Individual UI'!$E$6:$H$6,1,J425)), "")</f>
        <v>4</v>
      </c>
      <c r="X425" s="4">
        <f>IF($O425 = TRUE, IF(ISBLANK(K425), "", INDEX('Individual UI'!$E$6:$H$6,1,K425)), "")</f>
        <v>4</v>
      </c>
      <c r="Y425" s="4">
        <f>IF($O425 = TRUE, IF(ISBLANK(L425), "", INDEX('Individual UI'!$E$6:$H$6,1,L425)), "")</f>
        <v>2</v>
      </c>
      <c r="Z425" s="4">
        <f>IF($O425 = TRUE, IF(ISBLANK(M425), "", INDEX('Individual UI'!$E$6:$H$6,1,M425)), "")</f>
        <v>2</v>
      </c>
      <c r="AA425" s="14">
        <f>IF($O425 = TRUE, IF(ISBLANK(N425), "", INDEX('Individual UI'!$E$6:$H$6,1,N425)), "")</f>
        <v>4</v>
      </c>
      <c r="AB425" s="11">
        <f>IF($O425 = TRUE, EXP(MMULT($P425:$AA425, Documentation!D$39:D$50) + Documentation!D$51), "")</f>
        <v>8.6797590257879755E-7</v>
      </c>
      <c r="AC425" s="4">
        <f>IF($O425 = TRUE, EXP(MMULT($P425:$AA425, Documentation!E$39:E$50) + Documentation!E$51), "")</f>
        <v>0.26047615218831549</v>
      </c>
      <c r="AD425" s="4">
        <f>IF($O425 = TRUE, EXP(MMULT($P425:$AA425, Documentation!F$39:F$50) + Documentation!F$51), "")</f>
        <v>35.484567968817913</v>
      </c>
      <c r="AE425" s="4">
        <f>IF($O425 = TRUE, EXP(MMULT($P425:$AA425, Documentation!G$39:G$50) + Documentation!G$51), "")</f>
        <v>5.7693290945171494E-3</v>
      </c>
      <c r="AF425" s="14">
        <f>IF($O425 = TRUE, EXP(MMULT($P425:$AA425, Documentation!H$39:H$50) + Documentation!H$51), "")</f>
        <v>0.16035460815879415</v>
      </c>
      <c r="AG425" s="30">
        <f t="shared" si="85"/>
        <v>2.417008213688875E-8</v>
      </c>
      <c r="AH425" s="28">
        <f t="shared" si="86"/>
        <v>7.2533465207817492E-3</v>
      </c>
      <c r="AI425" s="28">
        <f t="shared" si="87"/>
        <v>0.98812066078122374</v>
      </c>
      <c r="AJ425" s="28">
        <f t="shared" si="88"/>
        <v>1.6065556391015387E-4</v>
      </c>
      <c r="AK425" s="33">
        <f t="shared" si="89"/>
        <v>4.4653129640022582E-3</v>
      </c>
      <c r="AL425" s="11">
        <f t="shared" si="90"/>
        <v>3</v>
      </c>
      <c r="AM425" s="14" t="str">
        <f>IF($O425 = TRUE, INDEX(Documentation!$M$9:$M$13, $AL425, 1), "")</f>
        <v>Process Skeptics</v>
      </c>
      <c r="AN425" s="1"/>
      <c r="AO425" s="1"/>
      <c r="AP425" s="38">
        <v>2.4170082136888899E-8</v>
      </c>
      <c r="AQ425" s="35">
        <v>7.2533465207816998E-3</v>
      </c>
      <c r="AR425" s="35">
        <v>0.98812066078122396</v>
      </c>
      <c r="AS425" s="35">
        <v>1.60655563910153E-4</v>
      </c>
      <c r="AT425" s="35">
        <v>4.4653129640022599E-3</v>
      </c>
      <c r="AU425" s="14">
        <v>3</v>
      </c>
      <c r="AV425" s="4" t="b">
        <f t="shared" si="91"/>
        <v>1</v>
      </c>
      <c r="AW425" s="4" t="b">
        <f t="shared" si="92"/>
        <v>1</v>
      </c>
      <c r="AX425" s="4" t="b">
        <f t="shared" si="93"/>
        <v>1</v>
      </c>
      <c r="AY425" s="4" t="b">
        <f t="shared" si="94"/>
        <v>1</v>
      </c>
      <c r="AZ425" s="4" t="b">
        <f t="shared" si="95"/>
        <v>1</v>
      </c>
      <c r="BA425" s="4" t="b">
        <f t="shared" si="96"/>
        <v>1</v>
      </c>
      <c r="BB425" s="14" t="b">
        <f t="shared" si="97"/>
        <v>1</v>
      </c>
      <c r="BC425" s="1"/>
      <c r="BD425" s="1"/>
      <c r="BE425" s="1"/>
      <c r="BF425" s="1"/>
      <c r="BG425" s="1"/>
      <c r="BH425" s="1"/>
      <c r="BI425" s="1"/>
      <c r="BJ425" s="1"/>
      <c r="BK425" s="1"/>
      <c r="BL425" s="1"/>
    </row>
    <row r="426" spans="1:64" x14ac:dyDescent="0.2">
      <c r="A426" s="1"/>
      <c r="B426" s="11" t="s">
        <v>581</v>
      </c>
      <c r="C426" s="4">
        <v>3</v>
      </c>
      <c r="D426" s="4">
        <v>2</v>
      </c>
      <c r="E426" s="4">
        <v>3</v>
      </c>
      <c r="F426" s="4">
        <v>2</v>
      </c>
      <c r="G426" s="4">
        <v>1</v>
      </c>
      <c r="H426" s="4">
        <v>4</v>
      </c>
      <c r="I426" s="4">
        <v>2</v>
      </c>
      <c r="J426" s="4">
        <v>1</v>
      </c>
      <c r="K426" s="4">
        <v>2</v>
      </c>
      <c r="L426" s="4">
        <v>3</v>
      </c>
      <c r="M426" s="4">
        <v>4</v>
      </c>
      <c r="N426" s="14">
        <v>3</v>
      </c>
      <c r="O426" s="25" t="b">
        <f t="shared" si="84"/>
        <v>1</v>
      </c>
      <c r="P426" s="11">
        <f>IF($O426 = TRUE, IF(ISBLANK(C426), "", INDEX('Individual UI'!$E$6:$H$6,1,C426)), "")</f>
        <v>2</v>
      </c>
      <c r="Q426" s="4">
        <f>IF($O426 = TRUE, IF(ISBLANK(D426), "", INDEX('Individual UI'!$E$6:$H$6,1,D426)), "")</f>
        <v>-2</v>
      </c>
      <c r="R426" s="4">
        <f>IF($O426 = TRUE, IF(ISBLANK(E426), "", INDEX('Individual UI'!$E$6:$H$6,1,E426)), "")</f>
        <v>2</v>
      </c>
      <c r="S426" s="4">
        <f>IF($O426 = TRUE, IF(ISBLANK(F426), "", INDEX('Individual UI'!$E$6:$H$6,1,F426)), "")</f>
        <v>-2</v>
      </c>
      <c r="T426" s="4">
        <f>IF($O426 = TRUE, IF(ISBLANK(G426), "", INDEX('Individual UI'!$E$6:$H$6,1,G426)), "")</f>
        <v>-4</v>
      </c>
      <c r="U426" s="4">
        <f>IF($O426 = TRUE, IF(ISBLANK(H426), "", INDEX('Individual UI'!$E$6:$H$6,1,H426)), "")</f>
        <v>4</v>
      </c>
      <c r="V426" s="4">
        <f>IF($O426 = TRUE, IF(ISBLANK(I426), "", INDEX('Individual UI'!$E$6:$H$6,1,I426)), "")</f>
        <v>-2</v>
      </c>
      <c r="W426" s="4">
        <f>IF($O426 = TRUE, IF(ISBLANK(J426), "", INDEX('Individual UI'!$E$6:$H$6,1,J426)), "")</f>
        <v>-4</v>
      </c>
      <c r="X426" s="4">
        <f>IF($O426 = TRUE, IF(ISBLANK(K426), "", INDEX('Individual UI'!$E$6:$H$6,1,K426)), "")</f>
        <v>-2</v>
      </c>
      <c r="Y426" s="4">
        <f>IF($O426 = TRUE, IF(ISBLANK(L426), "", INDEX('Individual UI'!$E$6:$H$6,1,L426)), "")</f>
        <v>2</v>
      </c>
      <c r="Z426" s="4">
        <f>IF($O426 = TRUE, IF(ISBLANK(M426), "", INDEX('Individual UI'!$E$6:$H$6,1,M426)), "")</f>
        <v>4</v>
      </c>
      <c r="AA426" s="14">
        <f>IF($O426 = TRUE, IF(ISBLANK(N426), "", INDEX('Individual UI'!$E$6:$H$6,1,N426)), "")</f>
        <v>2</v>
      </c>
      <c r="AB426" s="11">
        <f>IF($O426 = TRUE, EXP(MMULT($P426:$AA426, Documentation!D$39:D$50) + Documentation!D$51), "")</f>
        <v>1.1244742868705105E-3</v>
      </c>
      <c r="AC426" s="4">
        <f>IF($O426 = TRUE, EXP(MMULT($P426:$AA426, Documentation!E$39:E$50) + Documentation!E$51), "")</f>
        <v>1.1303649681105374</v>
      </c>
      <c r="AD426" s="4">
        <f>IF($O426 = TRUE, EXP(MMULT($P426:$AA426, Documentation!F$39:F$50) + Documentation!F$51), "")</f>
        <v>5.9485873336750504E-2</v>
      </c>
      <c r="AE426" s="4">
        <f>IF($O426 = TRUE, EXP(MMULT($P426:$AA426, Documentation!G$39:G$50) + Documentation!G$51), "")</f>
        <v>1.0006873156237368E-2</v>
      </c>
      <c r="AF426" s="14">
        <f>IF($O426 = TRUE, EXP(MMULT($P426:$AA426, Documentation!H$39:H$50) + Documentation!H$51), "")</f>
        <v>0.52843044030224984</v>
      </c>
      <c r="AG426" s="30">
        <f t="shared" si="85"/>
        <v>6.5020589527870929E-4</v>
      </c>
      <c r="AH426" s="28">
        <f t="shared" si="86"/>
        <v>0.65361206980328002</v>
      </c>
      <c r="AI426" s="28">
        <f t="shared" si="87"/>
        <v>3.4396576232082178E-2</v>
      </c>
      <c r="AJ426" s="28">
        <f t="shared" si="88"/>
        <v>5.7862843067758504E-3</v>
      </c>
      <c r="AK426" s="33">
        <f t="shared" si="89"/>
        <v>0.30555486376258334</v>
      </c>
      <c r="AL426" s="11">
        <f t="shared" si="90"/>
        <v>2</v>
      </c>
      <c r="AM426" s="14" t="str">
        <f>IF($O426 = TRUE, INDEX(Documentation!$M$9:$M$13, $AL426, 1), "")</f>
        <v>Cautious Consulters</v>
      </c>
      <c r="AN426" s="1"/>
      <c r="AO426" s="1"/>
      <c r="AP426" s="38">
        <v>6.5020589527871504E-4</v>
      </c>
      <c r="AQ426" s="35">
        <v>0.65361206980327902</v>
      </c>
      <c r="AR426" s="35">
        <v>3.4396576232081998E-2</v>
      </c>
      <c r="AS426" s="35">
        <v>5.7862843067759302E-3</v>
      </c>
      <c r="AT426" s="35">
        <v>0.30555486376258401</v>
      </c>
      <c r="AU426" s="14">
        <v>2</v>
      </c>
      <c r="AV426" s="4" t="b">
        <f t="shared" si="91"/>
        <v>1</v>
      </c>
      <c r="AW426" s="4" t="b">
        <f t="shared" si="92"/>
        <v>1</v>
      </c>
      <c r="AX426" s="4" t="b">
        <f t="shared" si="93"/>
        <v>1</v>
      </c>
      <c r="AY426" s="4" t="b">
        <f t="shared" si="94"/>
        <v>1</v>
      </c>
      <c r="AZ426" s="4" t="b">
        <f t="shared" si="95"/>
        <v>1</v>
      </c>
      <c r="BA426" s="4" t="b">
        <f t="shared" si="96"/>
        <v>1</v>
      </c>
      <c r="BB426" s="14" t="b">
        <f t="shared" si="97"/>
        <v>1</v>
      </c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x14ac:dyDescent="0.2">
      <c r="A427" s="1"/>
      <c r="B427" s="11" t="s">
        <v>582</v>
      </c>
      <c r="C427" s="4">
        <v>2</v>
      </c>
      <c r="D427" s="4">
        <v>4</v>
      </c>
      <c r="E427" s="4">
        <v>4</v>
      </c>
      <c r="F427" s="4">
        <v>3</v>
      </c>
      <c r="G427" s="4">
        <v>3</v>
      </c>
      <c r="H427" s="4">
        <v>4</v>
      </c>
      <c r="I427" s="4">
        <v>1</v>
      </c>
      <c r="J427" s="4">
        <v>3</v>
      </c>
      <c r="K427" s="4">
        <v>1</v>
      </c>
      <c r="L427" s="4">
        <v>2</v>
      </c>
      <c r="M427" s="4">
        <v>1</v>
      </c>
      <c r="N427" s="14">
        <v>1</v>
      </c>
      <c r="O427" s="25" t="b">
        <f t="shared" si="84"/>
        <v>1</v>
      </c>
      <c r="P427" s="11">
        <f>IF($O427 = TRUE, IF(ISBLANK(C427), "", INDEX('Individual UI'!$E$6:$H$6,1,C427)), "")</f>
        <v>-2</v>
      </c>
      <c r="Q427" s="4">
        <f>IF($O427 = TRUE, IF(ISBLANK(D427), "", INDEX('Individual UI'!$E$6:$H$6,1,D427)), "")</f>
        <v>4</v>
      </c>
      <c r="R427" s="4">
        <f>IF($O427 = TRUE, IF(ISBLANK(E427), "", INDEX('Individual UI'!$E$6:$H$6,1,E427)), "")</f>
        <v>4</v>
      </c>
      <c r="S427" s="4">
        <f>IF($O427 = TRUE, IF(ISBLANK(F427), "", INDEX('Individual UI'!$E$6:$H$6,1,F427)), "")</f>
        <v>2</v>
      </c>
      <c r="T427" s="4">
        <f>IF($O427 = TRUE, IF(ISBLANK(G427), "", INDEX('Individual UI'!$E$6:$H$6,1,G427)), "")</f>
        <v>2</v>
      </c>
      <c r="U427" s="4">
        <f>IF($O427 = TRUE, IF(ISBLANK(H427), "", INDEX('Individual UI'!$E$6:$H$6,1,H427)), "")</f>
        <v>4</v>
      </c>
      <c r="V427" s="4">
        <f>IF($O427 = TRUE, IF(ISBLANK(I427), "", INDEX('Individual UI'!$E$6:$H$6,1,I427)), "")</f>
        <v>-4</v>
      </c>
      <c r="W427" s="4">
        <f>IF($O427 = TRUE, IF(ISBLANK(J427), "", INDEX('Individual UI'!$E$6:$H$6,1,J427)), "")</f>
        <v>2</v>
      </c>
      <c r="X427" s="4">
        <f>IF($O427 = TRUE, IF(ISBLANK(K427), "", INDEX('Individual UI'!$E$6:$H$6,1,K427)), "")</f>
        <v>-4</v>
      </c>
      <c r="Y427" s="4">
        <f>IF($O427 = TRUE, IF(ISBLANK(L427), "", INDEX('Individual UI'!$E$6:$H$6,1,L427)), "")</f>
        <v>-2</v>
      </c>
      <c r="Z427" s="4">
        <f>IF($O427 = TRUE, IF(ISBLANK(M427), "", INDEX('Individual UI'!$E$6:$H$6,1,M427)), "")</f>
        <v>-4</v>
      </c>
      <c r="AA427" s="14">
        <f>IF($O427 = TRUE, IF(ISBLANK(N427), "", INDEX('Individual UI'!$E$6:$H$6,1,N427)), "")</f>
        <v>-4</v>
      </c>
      <c r="AB427" s="11">
        <f>IF($O427 = TRUE, EXP(MMULT($P427:$AA427, Documentation!D$39:D$50) + Documentation!D$51), "")</f>
        <v>2.0025822468723226E-4</v>
      </c>
      <c r="AC427" s="4">
        <f>IF($O427 = TRUE, EXP(MMULT($P427:$AA427, Documentation!E$39:E$50) + Documentation!E$51), "")</f>
        <v>3.1295907517809473E-4</v>
      </c>
      <c r="AD427" s="4">
        <f>IF($O427 = TRUE, EXP(MMULT($P427:$AA427, Documentation!F$39:F$50) + Documentation!F$51), "")</f>
        <v>1.2054245572274488E-2</v>
      </c>
      <c r="AE427" s="4">
        <f>IF($O427 = TRUE, EXP(MMULT($P427:$AA427, Documentation!G$39:G$50) + Documentation!G$51), "")</f>
        <v>145.26708395383204</v>
      </c>
      <c r="AF427" s="14">
        <f>IF($O427 = TRUE, EXP(MMULT($P427:$AA427, Documentation!H$39:H$50) + Documentation!H$51), "")</f>
        <v>3.7237245422226826</v>
      </c>
      <c r="AG427" s="30">
        <f t="shared" si="85"/>
        <v>1.3439844795357787E-6</v>
      </c>
      <c r="AH427" s="28">
        <f t="shared" si="86"/>
        <v>2.1003488891712271E-6</v>
      </c>
      <c r="AI427" s="28">
        <f t="shared" si="87"/>
        <v>8.0899144027429752E-5</v>
      </c>
      <c r="AJ427" s="28">
        <f t="shared" si="88"/>
        <v>0.97492478287119666</v>
      </c>
      <c r="AK427" s="33">
        <f t="shared" si="89"/>
        <v>2.499087365140731E-2</v>
      </c>
      <c r="AL427" s="11">
        <f t="shared" si="90"/>
        <v>4</v>
      </c>
      <c r="AM427" s="14" t="str">
        <f>IF($O427 = TRUE, INDEX(Documentation!$M$9:$M$13, $AL427, 1), "")</f>
        <v>Financially Pressured</v>
      </c>
      <c r="AN427" s="1"/>
      <c r="AO427" s="1"/>
      <c r="AP427" s="38">
        <v>1.3439844795358001E-6</v>
      </c>
      <c r="AQ427" s="35">
        <v>2.10034888917125E-6</v>
      </c>
      <c r="AR427" s="35">
        <v>8.0899144027432503E-5</v>
      </c>
      <c r="AS427" s="35">
        <v>0.97492478287119599</v>
      </c>
      <c r="AT427" s="35">
        <v>2.4990873651407602E-2</v>
      </c>
      <c r="AU427" s="14">
        <v>4</v>
      </c>
      <c r="AV427" s="4" t="b">
        <f t="shared" si="91"/>
        <v>1</v>
      </c>
      <c r="AW427" s="4" t="b">
        <f t="shared" si="92"/>
        <v>1</v>
      </c>
      <c r="AX427" s="4" t="b">
        <f t="shared" si="93"/>
        <v>1</v>
      </c>
      <c r="AY427" s="4" t="b">
        <f t="shared" si="94"/>
        <v>1</v>
      </c>
      <c r="AZ427" s="4" t="b">
        <f t="shared" si="95"/>
        <v>1</v>
      </c>
      <c r="BA427" s="4" t="b">
        <f t="shared" si="96"/>
        <v>1</v>
      </c>
      <c r="BB427" s="14" t="b">
        <f t="shared" si="97"/>
        <v>1</v>
      </c>
      <c r="BC427" s="1"/>
      <c r="BD427" s="1"/>
      <c r="BE427" s="1"/>
      <c r="BF427" s="1"/>
      <c r="BG427" s="1"/>
      <c r="BH427" s="1"/>
      <c r="BI427" s="1"/>
      <c r="BJ427" s="1"/>
      <c r="BK427" s="1"/>
      <c r="BL427" s="1"/>
    </row>
    <row r="428" spans="1:64" x14ac:dyDescent="0.2">
      <c r="A428" s="1"/>
      <c r="B428" s="11" t="s">
        <v>583</v>
      </c>
      <c r="C428" s="4">
        <v>2</v>
      </c>
      <c r="D428" s="4">
        <v>3</v>
      </c>
      <c r="E428" s="4">
        <v>3</v>
      </c>
      <c r="F428" s="4">
        <v>3</v>
      </c>
      <c r="G428" s="4">
        <v>4</v>
      </c>
      <c r="H428" s="4">
        <v>4</v>
      </c>
      <c r="I428" s="4">
        <v>2</v>
      </c>
      <c r="J428" s="4">
        <v>2</v>
      </c>
      <c r="K428" s="4">
        <v>1</v>
      </c>
      <c r="L428" s="4">
        <v>3</v>
      </c>
      <c r="M428" s="4">
        <v>1</v>
      </c>
      <c r="N428" s="14">
        <v>2</v>
      </c>
      <c r="O428" s="25" t="b">
        <f t="shared" si="84"/>
        <v>1</v>
      </c>
      <c r="P428" s="11">
        <f>IF($O428 = TRUE, IF(ISBLANK(C428), "", INDEX('Individual UI'!$E$6:$H$6,1,C428)), "")</f>
        <v>-2</v>
      </c>
      <c r="Q428" s="4">
        <f>IF($O428 = TRUE, IF(ISBLANK(D428), "", INDEX('Individual UI'!$E$6:$H$6,1,D428)), "")</f>
        <v>2</v>
      </c>
      <c r="R428" s="4">
        <f>IF($O428 = TRUE, IF(ISBLANK(E428), "", INDEX('Individual UI'!$E$6:$H$6,1,E428)), "")</f>
        <v>2</v>
      </c>
      <c r="S428" s="4">
        <f>IF($O428 = TRUE, IF(ISBLANK(F428), "", INDEX('Individual UI'!$E$6:$H$6,1,F428)), "")</f>
        <v>2</v>
      </c>
      <c r="T428" s="4">
        <f>IF($O428 = TRUE, IF(ISBLANK(G428), "", INDEX('Individual UI'!$E$6:$H$6,1,G428)), "")</f>
        <v>4</v>
      </c>
      <c r="U428" s="4">
        <f>IF($O428 = TRUE, IF(ISBLANK(H428), "", INDEX('Individual UI'!$E$6:$H$6,1,H428)), "")</f>
        <v>4</v>
      </c>
      <c r="V428" s="4">
        <f>IF($O428 = TRUE, IF(ISBLANK(I428), "", INDEX('Individual UI'!$E$6:$H$6,1,I428)), "")</f>
        <v>-2</v>
      </c>
      <c r="W428" s="4">
        <f>IF($O428 = TRUE, IF(ISBLANK(J428), "", INDEX('Individual UI'!$E$6:$H$6,1,J428)), "")</f>
        <v>-2</v>
      </c>
      <c r="X428" s="4">
        <f>IF($O428 = TRUE, IF(ISBLANK(K428), "", INDEX('Individual UI'!$E$6:$H$6,1,K428)), "")</f>
        <v>-4</v>
      </c>
      <c r="Y428" s="4">
        <f>IF($O428 = TRUE, IF(ISBLANK(L428), "", INDEX('Individual UI'!$E$6:$H$6,1,L428)), "")</f>
        <v>2</v>
      </c>
      <c r="Z428" s="4">
        <f>IF($O428 = TRUE, IF(ISBLANK(M428), "", INDEX('Individual UI'!$E$6:$H$6,1,M428)), "")</f>
        <v>-4</v>
      </c>
      <c r="AA428" s="14">
        <f>IF($O428 = TRUE, IF(ISBLANK(N428), "", INDEX('Individual UI'!$E$6:$H$6,1,N428)), "")</f>
        <v>-2</v>
      </c>
      <c r="AB428" s="11">
        <f>IF($O428 = TRUE, EXP(MMULT($P428:$AA428, Documentation!D$39:D$50) + Documentation!D$51), "")</f>
        <v>3.4076712461436561E-4</v>
      </c>
      <c r="AC428" s="4">
        <f>IF($O428 = TRUE, EXP(MMULT($P428:$AA428, Documentation!E$39:E$50) + Documentation!E$51), "")</f>
        <v>2.3631728273700368E-3</v>
      </c>
      <c r="AD428" s="4">
        <f>IF($O428 = TRUE, EXP(MMULT($P428:$AA428, Documentation!F$39:F$50) + Documentation!F$51), "")</f>
        <v>3.7312822686299606E-3</v>
      </c>
      <c r="AE428" s="4">
        <f>IF($O428 = TRUE, EXP(MMULT($P428:$AA428, Documentation!G$39:G$50) + Documentation!G$51), "")</f>
        <v>46.288779814367267</v>
      </c>
      <c r="AF428" s="14">
        <f>IF($O428 = TRUE, EXP(MMULT($P428:$AA428, Documentation!H$39:H$50) + Documentation!H$51), "")</f>
        <v>0.52777497123600703</v>
      </c>
      <c r="AG428" s="30">
        <f t="shared" si="85"/>
        <v>7.2777736867599678E-6</v>
      </c>
      <c r="AH428" s="28">
        <f t="shared" si="86"/>
        <v>5.0470352853911342E-5</v>
      </c>
      <c r="AI428" s="28">
        <f t="shared" si="87"/>
        <v>7.9689107167365465E-5</v>
      </c>
      <c r="AJ428" s="28">
        <f t="shared" si="88"/>
        <v>0.98859085689813142</v>
      </c>
      <c r="AK428" s="33">
        <f t="shared" si="89"/>
        <v>1.1271705868160458E-2</v>
      </c>
      <c r="AL428" s="11">
        <f t="shared" si="90"/>
        <v>4</v>
      </c>
      <c r="AM428" s="14" t="str">
        <f>IF($O428 = TRUE, INDEX(Documentation!$M$9:$M$13, $AL428, 1), "")</f>
        <v>Financially Pressured</v>
      </c>
      <c r="AN428" s="1"/>
      <c r="AO428" s="1"/>
      <c r="AP428" s="38">
        <v>7.2777736867600203E-6</v>
      </c>
      <c r="AQ428" s="35">
        <v>5.0470352853912101E-5</v>
      </c>
      <c r="AR428" s="35">
        <v>7.9689107167367905E-5</v>
      </c>
      <c r="AS428" s="35">
        <v>0.98859085689813098</v>
      </c>
      <c r="AT428" s="35">
        <v>1.1271705868160601E-2</v>
      </c>
      <c r="AU428" s="14">
        <v>4</v>
      </c>
      <c r="AV428" s="4" t="b">
        <f t="shared" si="91"/>
        <v>1</v>
      </c>
      <c r="AW428" s="4" t="b">
        <f t="shared" si="92"/>
        <v>1</v>
      </c>
      <c r="AX428" s="4" t="b">
        <f t="shared" si="93"/>
        <v>1</v>
      </c>
      <c r="AY428" s="4" t="b">
        <f t="shared" si="94"/>
        <v>1</v>
      </c>
      <c r="AZ428" s="4" t="b">
        <f t="shared" si="95"/>
        <v>1</v>
      </c>
      <c r="BA428" s="4" t="b">
        <f t="shared" si="96"/>
        <v>1</v>
      </c>
      <c r="BB428" s="14" t="b">
        <f t="shared" si="97"/>
        <v>1</v>
      </c>
      <c r="BC428" s="1"/>
      <c r="BD428" s="1"/>
      <c r="BE428" s="1"/>
      <c r="BF428" s="1"/>
      <c r="BG428" s="1"/>
      <c r="BH428" s="1"/>
      <c r="BI428" s="1"/>
      <c r="BJ428" s="1"/>
      <c r="BK428" s="1"/>
      <c r="BL428" s="1"/>
    </row>
    <row r="429" spans="1:64" x14ac:dyDescent="0.2">
      <c r="A429" s="1"/>
      <c r="B429" s="11" t="s">
        <v>584</v>
      </c>
      <c r="C429" s="4">
        <v>3</v>
      </c>
      <c r="D429" s="4">
        <v>1</v>
      </c>
      <c r="E429" s="4">
        <v>1</v>
      </c>
      <c r="F429" s="4">
        <v>4</v>
      </c>
      <c r="G429" s="4">
        <v>2</v>
      </c>
      <c r="H429" s="4">
        <v>2</v>
      </c>
      <c r="I429" s="4">
        <v>2</v>
      </c>
      <c r="J429" s="4">
        <v>2</v>
      </c>
      <c r="K429" s="4">
        <v>1</v>
      </c>
      <c r="L429" s="4">
        <v>3</v>
      </c>
      <c r="M429" s="4">
        <v>1</v>
      </c>
      <c r="N429" s="14">
        <v>3</v>
      </c>
      <c r="O429" s="25" t="b">
        <f t="shared" si="84"/>
        <v>1</v>
      </c>
      <c r="P429" s="11">
        <f>IF($O429 = TRUE, IF(ISBLANK(C429), "", INDEX('Individual UI'!$E$6:$H$6,1,C429)), "")</f>
        <v>2</v>
      </c>
      <c r="Q429" s="4">
        <f>IF($O429 = TRUE, IF(ISBLANK(D429), "", INDEX('Individual UI'!$E$6:$H$6,1,D429)), "")</f>
        <v>-4</v>
      </c>
      <c r="R429" s="4">
        <f>IF($O429 = TRUE, IF(ISBLANK(E429), "", INDEX('Individual UI'!$E$6:$H$6,1,E429)), "")</f>
        <v>-4</v>
      </c>
      <c r="S429" s="4">
        <f>IF($O429 = TRUE, IF(ISBLANK(F429), "", INDEX('Individual UI'!$E$6:$H$6,1,F429)), "")</f>
        <v>4</v>
      </c>
      <c r="T429" s="4">
        <f>IF($O429 = TRUE, IF(ISBLANK(G429), "", INDEX('Individual UI'!$E$6:$H$6,1,G429)), "")</f>
        <v>-2</v>
      </c>
      <c r="U429" s="4">
        <f>IF($O429 = TRUE, IF(ISBLANK(H429), "", INDEX('Individual UI'!$E$6:$H$6,1,H429)), "")</f>
        <v>-2</v>
      </c>
      <c r="V429" s="4">
        <f>IF($O429 = TRUE, IF(ISBLANK(I429), "", INDEX('Individual UI'!$E$6:$H$6,1,I429)), "")</f>
        <v>-2</v>
      </c>
      <c r="W429" s="4">
        <f>IF($O429 = TRUE, IF(ISBLANK(J429), "", INDEX('Individual UI'!$E$6:$H$6,1,J429)), "")</f>
        <v>-2</v>
      </c>
      <c r="X429" s="4">
        <f>IF($O429 = TRUE, IF(ISBLANK(K429), "", INDEX('Individual UI'!$E$6:$H$6,1,K429)), "")</f>
        <v>-4</v>
      </c>
      <c r="Y429" s="4">
        <f>IF($O429 = TRUE, IF(ISBLANK(L429), "", INDEX('Individual UI'!$E$6:$H$6,1,L429)), "")</f>
        <v>2</v>
      </c>
      <c r="Z429" s="4">
        <f>IF($O429 = TRUE, IF(ISBLANK(M429), "", INDEX('Individual UI'!$E$6:$H$6,1,M429)), "")</f>
        <v>-4</v>
      </c>
      <c r="AA429" s="14">
        <f>IF($O429 = TRUE, IF(ISBLANK(N429), "", INDEX('Individual UI'!$E$6:$H$6,1,N429)), "")</f>
        <v>2</v>
      </c>
      <c r="AB429" s="11">
        <f>IF($O429 = TRUE, EXP(MMULT($P429:$AA429, Documentation!D$39:D$50) + Documentation!D$51), "")</f>
        <v>0.19806717609998761</v>
      </c>
      <c r="AC429" s="4">
        <f>IF($O429 = TRUE, EXP(MMULT($P429:$AA429, Documentation!E$39:E$50) + Documentation!E$51), "")</f>
        <v>3.7002144726682449E-4</v>
      </c>
      <c r="AD429" s="4">
        <f>IF($O429 = TRUE, EXP(MMULT($P429:$AA429, Documentation!F$39:F$50) + Documentation!F$51), "")</f>
        <v>3.3418204608929949E-3</v>
      </c>
      <c r="AE429" s="4">
        <f>IF($O429 = TRUE, EXP(MMULT($P429:$AA429, Documentation!G$39:G$50) + Documentation!G$51), "")</f>
        <v>3.7897712830880552E-2</v>
      </c>
      <c r="AF429" s="14">
        <f>IF($O429 = TRUE, EXP(MMULT($P429:$AA429, Documentation!H$39:H$50) + Documentation!H$51), "")</f>
        <v>5.8363597230688192E-4</v>
      </c>
      <c r="AG429" s="30">
        <f t="shared" si="85"/>
        <v>0.82438555608932551</v>
      </c>
      <c r="AH429" s="28">
        <f t="shared" si="86"/>
        <v>1.5400852507537579E-3</v>
      </c>
      <c r="AI429" s="28">
        <f t="shared" si="87"/>
        <v>1.390916240262452E-2</v>
      </c>
      <c r="AJ429" s="28">
        <f t="shared" si="88"/>
        <v>0.1577360150317253</v>
      </c>
      <c r="AK429" s="33">
        <f t="shared" si="89"/>
        <v>2.4291812255709394E-3</v>
      </c>
      <c r="AL429" s="11">
        <f t="shared" si="90"/>
        <v>1</v>
      </c>
      <c r="AM429" s="14" t="str">
        <f>IF($O429 = TRUE, INDEX(Documentation!$M$9:$M$13, $AL429, 1), "")</f>
        <v>Decisive Pursuers</v>
      </c>
      <c r="AN429" s="1"/>
      <c r="AO429" s="1"/>
      <c r="AP429" s="38">
        <v>0.82438555608932396</v>
      </c>
      <c r="AQ429" s="35">
        <v>1.5400852507538E-3</v>
      </c>
      <c r="AR429" s="35">
        <v>1.39091624026249E-2</v>
      </c>
      <c r="AS429" s="35">
        <v>0.15773601503172599</v>
      </c>
      <c r="AT429" s="35">
        <v>2.4291812255710001E-3</v>
      </c>
      <c r="AU429" s="14">
        <v>1</v>
      </c>
      <c r="AV429" s="4" t="b">
        <f t="shared" si="91"/>
        <v>1</v>
      </c>
      <c r="AW429" s="4" t="b">
        <f t="shared" si="92"/>
        <v>1</v>
      </c>
      <c r="AX429" s="4" t="b">
        <f t="shared" si="93"/>
        <v>1</v>
      </c>
      <c r="AY429" s="4" t="b">
        <f t="shared" si="94"/>
        <v>1</v>
      </c>
      <c r="AZ429" s="4" t="b">
        <f t="shared" si="95"/>
        <v>1</v>
      </c>
      <c r="BA429" s="4" t="b">
        <f t="shared" si="96"/>
        <v>1</v>
      </c>
      <c r="BB429" s="14" t="b">
        <f t="shared" si="97"/>
        <v>1</v>
      </c>
      <c r="BC429" s="1"/>
      <c r="BD429" s="1"/>
      <c r="BE429" s="1"/>
      <c r="BF429" s="1"/>
      <c r="BG429" s="1"/>
      <c r="BH429" s="1"/>
      <c r="BI429" s="1"/>
      <c r="BJ429" s="1"/>
      <c r="BK429" s="1"/>
      <c r="BL429" s="1"/>
    </row>
    <row r="430" spans="1:64" x14ac:dyDescent="0.2">
      <c r="A430" s="1"/>
      <c r="B430" s="11" t="s">
        <v>585</v>
      </c>
      <c r="C430" s="4">
        <v>4</v>
      </c>
      <c r="D430" s="4">
        <v>4</v>
      </c>
      <c r="E430" s="4">
        <v>2</v>
      </c>
      <c r="F430" s="4">
        <v>1</v>
      </c>
      <c r="G430" s="4">
        <v>2</v>
      </c>
      <c r="H430" s="4">
        <v>4</v>
      </c>
      <c r="I430" s="4">
        <v>1</v>
      </c>
      <c r="J430" s="4">
        <v>2</v>
      </c>
      <c r="K430" s="4">
        <v>2</v>
      </c>
      <c r="L430" s="4">
        <v>2</v>
      </c>
      <c r="M430" s="4">
        <v>4</v>
      </c>
      <c r="N430" s="14">
        <v>3</v>
      </c>
      <c r="O430" s="25" t="b">
        <f t="shared" si="84"/>
        <v>1</v>
      </c>
      <c r="P430" s="11">
        <f>IF($O430 = TRUE, IF(ISBLANK(C430), "", INDEX('Individual UI'!$E$6:$H$6,1,C430)), "")</f>
        <v>4</v>
      </c>
      <c r="Q430" s="4">
        <f>IF($O430 = TRUE, IF(ISBLANK(D430), "", INDEX('Individual UI'!$E$6:$H$6,1,D430)), "")</f>
        <v>4</v>
      </c>
      <c r="R430" s="4">
        <f>IF($O430 = TRUE, IF(ISBLANK(E430), "", INDEX('Individual UI'!$E$6:$H$6,1,E430)), "")</f>
        <v>-2</v>
      </c>
      <c r="S430" s="4">
        <f>IF($O430 = TRUE, IF(ISBLANK(F430), "", INDEX('Individual UI'!$E$6:$H$6,1,F430)), "")</f>
        <v>-4</v>
      </c>
      <c r="T430" s="4">
        <f>IF($O430 = TRUE, IF(ISBLANK(G430), "", INDEX('Individual UI'!$E$6:$H$6,1,G430)), "")</f>
        <v>-2</v>
      </c>
      <c r="U430" s="4">
        <f>IF($O430 = TRUE, IF(ISBLANK(H430), "", INDEX('Individual UI'!$E$6:$H$6,1,H430)), "")</f>
        <v>4</v>
      </c>
      <c r="V430" s="4">
        <f>IF($O430 = TRUE, IF(ISBLANK(I430), "", INDEX('Individual UI'!$E$6:$H$6,1,I430)), "")</f>
        <v>-4</v>
      </c>
      <c r="W430" s="4">
        <f>IF($O430 = TRUE, IF(ISBLANK(J430), "", INDEX('Individual UI'!$E$6:$H$6,1,J430)), "")</f>
        <v>-2</v>
      </c>
      <c r="X430" s="4">
        <f>IF($O430 = TRUE, IF(ISBLANK(K430), "", INDEX('Individual UI'!$E$6:$H$6,1,K430)), "")</f>
        <v>-2</v>
      </c>
      <c r="Y430" s="4">
        <f>IF($O430 = TRUE, IF(ISBLANK(L430), "", INDEX('Individual UI'!$E$6:$H$6,1,L430)), "")</f>
        <v>-2</v>
      </c>
      <c r="Z430" s="4">
        <f>IF($O430 = TRUE, IF(ISBLANK(M430), "", INDEX('Individual UI'!$E$6:$H$6,1,M430)), "")</f>
        <v>4</v>
      </c>
      <c r="AA430" s="14">
        <f>IF($O430 = TRUE, IF(ISBLANK(N430), "", INDEX('Individual UI'!$E$6:$H$6,1,N430)), "")</f>
        <v>2</v>
      </c>
      <c r="AB430" s="11">
        <f>IF($O430 = TRUE, EXP(MMULT($P430:$AA430, Documentation!D$39:D$50) + Documentation!D$51), "")</f>
        <v>2.4827998554064509E-4</v>
      </c>
      <c r="AC430" s="4">
        <f>IF($O430 = TRUE, EXP(MMULT($P430:$AA430, Documentation!E$39:E$50) + Documentation!E$51), "")</f>
        <v>2.8800640585904445</v>
      </c>
      <c r="AD430" s="4">
        <f>IF($O430 = TRUE, EXP(MMULT($P430:$AA430, Documentation!F$39:F$50) + Documentation!F$51), "")</f>
        <v>9.4535738004621908E-2</v>
      </c>
      <c r="AE430" s="4">
        <f>IF($O430 = TRUE, EXP(MMULT($P430:$AA430, Documentation!G$39:G$50) + Documentation!G$51), "")</f>
        <v>2.3356829144917778E-3</v>
      </c>
      <c r="AF430" s="14">
        <f>IF($O430 = TRUE, EXP(MMULT($P430:$AA430, Documentation!H$39:H$50) + Documentation!H$51), "")</f>
        <v>5.1465198848935723</v>
      </c>
      <c r="AG430" s="30">
        <f t="shared" si="85"/>
        <v>3.0562412959529958E-5</v>
      </c>
      <c r="AH430" s="28">
        <f t="shared" si="86"/>
        <v>0.35452598773464689</v>
      </c>
      <c r="AI430" s="28">
        <f t="shared" si="87"/>
        <v>1.163702445865576E-2</v>
      </c>
      <c r="AJ430" s="28">
        <f t="shared" si="88"/>
        <v>2.8751453976353709E-4</v>
      </c>
      <c r="AK430" s="33">
        <f t="shared" si="89"/>
        <v>0.63351891085397427</v>
      </c>
      <c r="AL430" s="11">
        <f t="shared" si="90"/>
        <v>5</v>
      </c>
      <c r="AM430" s="14" t="str">
        <f>IF($O430 = TRUE, INDEX(Documentation!$M$9:$M$13, $AL430, 1), "")</f>
        <v>Reluctant Claimants</v>
      </c>
      <c r="AN430" s="1"/>
      <c r="AO430" s="1"/>
      <c r="AP430" s="38">
        <v>3.0562412959529802E-5</v>
      </c>
      <c r="AQ430" s="35">
        <v>0.354525987734646</v>
      </c>
      <c r="AR430" s="35">
        <v>1.16370244586557E-2</v>
      </c>
      <c r="AS430" s="35">
        <v>2.87514539763536E-4</v>
      </c>
      <c r="AT430" s="35">
        <v>0.63351891085397505</v>
      </c>
      <c r="AU430" s="14">
        <v>5</v>
      </c>
      <c r="AV430" s="4" t="b">
        <f t="shared" si="91"/>
        <v>1</v>
      </c>
      <c r="AW430" s="4" t="b">
        <f t="shared" si="92"/>
        <v>1</v>
      </c>
      <c r="AX430" s="4" t="b">
        <f t="shared" si="93"/>
        <v>1</v>
      </c>
      <c r="AY430" s="4" t="b">
        <f t="shared" si="94"/>
        <v>1</v>
      </c>
      <c r="AZ430" s="4" t="b">
        <f t="shared" si="95"/>
        <v>1</v>
      </c>
      <c r="BA430" s="4" t="b">
        <f t="shared" si="96"/>
        <v>1</v>
      </c>
      <c r="BB430" s="14" t="b">
        <f t="shared" si="97"/>
        <v>1</v>
      </c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x14ac:dyDescent="0.2">
      <c r="A431" s="1"/>
      <c r="B431" s="11" t="s">
        <v>586</v>
      </c>
      <c r="C431" s="4">
        <v>3</v>
      </c>
      <c r="D431" s="4">
        <v>4</v>
      </c>
      <c r="E431" s="4">
        <v>3</v>
      </c>
      <c r="F431" s="4">
        <v>3</v>
      </c>
      <c r="G431" s="4">
        <v>2</v>
      </c>
      <c r="H431" s="4">
        <v>3</v>
      </c>
      <c r="I431" s="4">
        <v>2</v>
      </c>
      <c r="J431" s="4">
        <v>4</v>
      </c>
      <c r="K431" s="4">
        <v>2</v>
      </c>
      <c r="L431" s="4">
        <v>3</v>
      </c>
      <c r="M431" s="4">
        <v>4</v>
      </c>
      <c r="N431" s="14">
        <v>1</v>
      </c>
      <c r="O431" s="25" t="b">
        <f t="shared" si="84"/>
        <v>1</v>
      </c>
      <c r="P431" s="11">
        <f>IF($O431 = TRUE, IF(ISBLANK(C431), "", INDEX('Individual UI'!$E$6:$H$6,1,C431)), "")</f>
        <v>2</v>
      </c>
      <c r="Q431" s="4">
        <f>IF($O431 = TRUE, IF(ISBLANK(D431), "", INDEX('Individual UI'!$E$6:$H$6,1,D431)), "")</f>
        <v>4</v>
      </c>
      <c r="R431" s="4">
        <f>IF($O431 = TRUE, IF(ISBLANK(E431), "", INDEX('Individual UI'!$E$6:$H$6,1,E431)), "")</f>
        <v>2</v>
      </c>
      <c r="S431" s="4">
        <f>IF($O431 = TRUE, IF(ISBLANK(F431), "", INDEX('Individual UI'!$E$6:$H$6,1,F431)), "")</f>
        <v>2</v>
      </c>
      <c r="T431" s="4">
        <f>IF($O431 = TRUE, IF(ISBLANK(G431), "", INDEX('Individual UI'!$E$6:$H$6,1,G431)), "")</f>
        <v>-2</v>
      </c>
      <c r="U431" s="4">
        <f>IF($O431 = TRUE, IF(ISBLANK(H431), "", INDEX('Individual UI'!$E$6:$H$6,1,H431)), "")</f>
        <v>2</v>
      </c>
      <c r="V431" s="4">
        <f>IF($O431 = TRUE, IF(ISBLANK(I431), "", INDEX('Individual UI'!$E$6:$H$6,1,I431)), "")</f>
        <v>-2</v>
      </c>
      <c r="W431" s="4">
        <f>IF($O431 = TRUE, IF(ISBLANK(J431), "", INDEX('Individual UI'!$E$6:$H$6,1,J431)), "")</f>
        <v>4</v>
      </c>
      <c r="X431" s="4">
        <f>IF($O431 = TRUE, IF(ISBLANK(K431), "", INDEX('Individual UI'!$E$6:$H$6,1,K431)), "")</f>
        <v>-2</v>
      </c>
      <c r="Y431" s="4">
        <f>IF($O431 = TRUE, IF(ISBLANK(L431), "", INDEX('Individual UI'!$E$6:$H$6,1,L431)), "")</f>
        <v>2</v>
      </c>
      <c r="Z431" s="4">
        <f>IF($O431 = TRUE, IF(ISBLANK(M431), "", INDEX('Individual UI'!$E$6:$H$6,1,M431)), "")</f>
        <v>4</v>
      </c>
      <c r="AA431" s="14">
        <f>IF($O431 = TRUE, IF(ISBLANK(N431), "", INDEX('Individual UI'!$E$6:$H$6,1,N431)), "")</f>
        <v>-4</v>
      </c>
      <c r="AB431" s="11">
        <f>IF($O431 = TRUE, EXP(MMULT($P431:$AA431, Documentation!D$39:D$50) + Documentation!D$51), "")</f>
        <v>3.4566804269921658E-5</v>
      </c>
      <c r="AC431" s="4">
        <f>IF($O431 = TRUE, EXP(MMULT($P431:$AA431, Documentation!E$39:E$50) + Documentation!E$51), "")</f>
        <v>7.934841178836409E-2</v>
      </c>
      <c r="AD431" s="4">
        <f>IF($O431 = TRUE, EXP(MMULT($P431:$AA431, Documentation!F$39:F$50) + Documentation!F$51), "")</f>
        <v>1.0452569847203217</v>
      </c>
      <c r="AE431" s="4">
        <f>IF($O431 = TRUE, EXP(MMULT($P431:$AA431, Documentation!G$39:G$50) + Documentation!G$51), "")</f>
        <v>5.8312499497954135E-3</v>
      </c>
      <c r="AF431" s="14">
        <f>IF($O431 = TRUE, EXP(MMULT($P431:$AA431, Documentation!H$39:H$50) + Documentation!H$51), "")</f>
        <v>3.1389823587005505</v>
      </c>
      <c r="AG431" s="30">
        <f t="shared" si="85"/>
        <v>8.0963063978293038E-6</v>
      </c>
      <c r="AH431" s="28">
        <f t="shared" si="86"/>
        <v>1.8585144550916345E-2</v>
      </c>
      <c r="AI431" s="28">
        <f t="shared" si="87"/>
        <v>0.24482219260664353</v>
      </c>
      <c r="AJ431" s="28">
        <f t="shared" si="88"/>
        <v>1.3658070878409673E-3</v>
      </c>
      <c r="AK431" s="33">
        <f t="shared" si="89"/>
        <v>0.73521875944820125</v>
      </c>
      <c r="AL431" s="11">
        <f t="shared" si="90"/>
        <v>5</v>
      </c>
      <c r="AM431" s="14" t="str">
        <f>IF($O431 = TRUE, INDEX(Documentation!$M$9:$M$13, $AL431, 1), "")</f>
        <v>Reluctant Claimants</v>
      </c>
      <c r="AN431" s="1"/>
      <c r="AO431" s="1"/>
      <c r="AP431" s="38">
        <v>8.0963063978294597E-6</v>
      </c>
      <c r="AQ431" s="35">
        <v>1.8585144550916099E-2</v>
      </c>
      <c r="AR431" s="35">
        <v>0.24482219260664401</v>
      </c>
      <c r="AS431" s="35">
        <v>1.3658070878409801E-3</v>
      </c>
      <c r="AT431" s="35">
        <v>0.73521875944820203</v>
      </c>
      <c r="AU431" s="14">
        <v>5</v>
      </c>
      <c r="AV431" s="4" t="b">
        <f t="shared" si="91"/>
        <v>1</v>
      </c>
      <c r="AW431" s="4" t="b">
        <f t="shared" si="92"/>
        <v>1</v>
      </c>
      <c r="AX431" s="4" t="b">
        <f t="shared" si="93"/>
        <v>1</v>
      </c>
      <c r="AY431" s="4" t="b">
        <f t="shared" si="94"/>
        <v>1</v>
      </c>
      <c r="AZ431" s="4" t="b">
        <f t="shared" si="95"/>
        <v>1</v>
      </c>
      <c r="BA431" s="4" t="b">
        <f t="shared" si="96"/>
        <v>1</v>
      </c>
      <c r="BB431" s="14" t="b">
        <f t="shared" si="97"/>
        <v>1</v>
      </c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x14ac:dyDescent="0.2">
      <c r="A432" s="1"/>
      <c r="B432" s="11" t="s">
        <v>587</v>
      </c>
      <c r="C432" s="4">
        <v>1</v>
      </c>
      <c r="D432" s="4">
        <v>4</v>
      </c>
      <c r="E432" s="4">
        <v>2</v>
      </c>
      <c r="F432" s="4">
        <v>2</v>
      </c>
      <c r="G432" s="4">
        <v>1</v>
      </c>
      <c r="H432" s="4">
        <v>3</v>
      </c>
      <c r="I432" s="4">
        <v>3</v>
      </c>
      <c r="J432" s="4">
        <v>1</v>
      </c>
      <c r="K432" s="4">
        <v>1</v>
      </c>
      <c r="L432" s="4">
        <v>2</v>
      </c>
      <c r="M432" s="4">
        <v>1</v>
      </c>
      <c r="N432" s="14">
        <v>4</v>
      </c>
      <c r="O432" s="25" t="b">
        <f t="shared" si="84"/>
        <v>1</v>
      </c>
      <c r="P432" s="11">
        <f>IF($O432 = TRUE, IF(ISBLANK(C432), "", INDEX('Individual UI'!$E$6:$H$6,1,C432)), "")</f>
        <v>-4</v>
      </c>
      <c r="Q432" s="4">
        <f>IF($O432 = TRUE, IF(ISBLANK(D432), "", INDEX('Individual UI'!$E$6:$H$6,1,D432)), "")</f>
        <v>4</v>
      </c>
      <c r="R432" s="4">
        <f>IF($O432 = TRUE, IF(ISBLANK(E432), "", INDEX('Individual UI'!$E$6:$H$6,1,E432)), "")</f>
        <v>-2</v>
      </c>
      <c r="S432" s="4">
        <f>IF($O432 = TRUE, IF(ISBLANK(F432), "", INDEX('Individual UI'!$E$6:$H$6,1,F432)), "")</f>
        <v>-2</v>
      </c>
      <c r="T432" s="4">
        <f>IF($O432 = TRUE, IF(ISBLANK(G432), "", INDEX('Individual UI'!$E$6:$H$6,1,G432)), "")</f>
        <v>-4</v>
      </c>
      <c r="U432" s="4">
        <f>IF($O432 = TRUE, IF(ISBLANK(H432), "", INDEX('Individual UI'!$E$6:$H$6,1,H432)), "")</f>
        <v>2</v>
      </c>
      <c r="V432" s="4">
        <f>IF($O432 = TRUE, IF(ISBLANK(I432), "", INDEX('Individual UI'!$E$6:$H$6,1,I432)), "")</f>
        <v>2</v>
      </c>
      <c r="W432" s="4">
        <f>IF($O432 = TRUE, IF(ISBLANK(J432), "", INDEX('Individual UI'!$E$6:$H$6,1,J432)), "")</f>
        <v>-4</v>
      </c>
      <c r="X432" s="4">
        <f>IF($O432 = TRUE, IF(ISBLANK(K432), "", INDEX('Individual UI'!$E$6:$H$6,1,K432)), "")</f>
        <v>-4</v>
      </c>
      <c r="Y432" s="4">
        <f>IF($O432 = TRUE, IF(ISBLANK(L432), "", INDEX('Individual UI'!$E$6:$H$6,1,L432)), "")</f>
        <v>-2</v>
      </c>
      <c r="Z432" s="4">
        <f>IF($O432 = TRUE, IF(ISBLANK(M432), "", INDEX('Individual UI'!$E$6:$H$6,1,M432)), "")</f>
        <v>-4</v>
      </c>
      <c r="AA432" s="14">
        <f>IF($O432 = TRUE, IF(ISBLANK(N432), "", INDEX('Individual UI'!$E$6:$H$6,1,N432)), "")</f>
        <v>4</v>
      </c>
      <c r="AB432" s="11">
        <f>IF($O432 = TRUE, EXP(MMULT($P432:$AA432, Documentation!D$39:D$50) + Documentation!D$51), "")</f>
        <v>0.89201953334320272</v>
      </c>
      <c r="AC432" s="4">
        <f>IF($O432 = TRUE, EXP(MMULT($P432:$AA432, Documentation!E$39:E$50) + Documentation!E$51), "")</f>
        <v>8.7668384632944678E-3</v>
      </c>
      <c r="AD432" s="4">
        <f>IF($O432 = TRUE, EXP(MMULT($P432:$AA432, Documentation!F$39:F$50) + Documentation!F$51), "")</f>
        <v>7.4672928289637897E-4</v>
      </c>
      <c r="AE432" s="4">
        <f>IF($O432 = TRUE, EXP(MMULT($P432:$AA432, Documentation!G$39:G$50) + Documentation!G$51), "")</f>
        <v>1.5189525978690461E-2</v>
      </c>
      <c r="AF432" s="14">
        <f>IF($O432 = TRUE, EXP(MMULT($P432:$AA432, Documentation!H$39:H$50) + Documentation!H$51), "")</f>
        <v>1.5522339666431781E-3</v>
      </c>
      <c r="AG432" s="30">
        <f t="shared" si="85"/>
        <v>0.97140798599022993</v>
      </c>
      <c r="AH432" s="28">
        <f t="shared" si="86"/>
        <v>9.5470744493820169E-3</v>
      </c>
      <c r="AI432" s="28">
        <f t="shared" si="87"/>
        <v>8.1318711268535881E-4</v>
      </c>
      <c r="AJ432" s="28">
        <f t="shared" si="88"/>
        <v>1.654137189552881E-2</v>
      </c>
      <c r="AK432" s="33">
        <f t="shared" si="89"/>
        <v>1.6903805521737742E-3</v>
      </c>
      <c r="AL432" s="11">
        <f t="shared" si="90"/>
        <v>1</v>
      </c>
      <c r="AM432" s="14" t="str">
        <f>IF($O432 = TRUE, INDEX(Documentation!$M$9:$M$13, $AL432, 1), "")</f>
        <v>Decisive Pursuers</v>
      </c>
      <c r="AN432" s="1"/>
      <c r="AO432" s="1"/>
      <c r="AP432" s="38">
        <v>0.97140798599023004</v>
      </c>
      <c r="AQ432" s="35">
        <v>9.5470744493822805E-3</v>
      </c>
      <c r="AR432" s="35">
        <v>8.1318711268537995E-4</v>
      </c>
      <c r="AS432" s="35">
        <v>1.6541371895528699E-2</v>
      </c>
      <c r="AT432" s="35">
        <v>1.69038055217379E-3</v>
      </c>
      <c r="AU432" s="14">
        <v>1</v>
      </c>
      <c r="AV432" s="4" t="b">
        <f t="shared" si="91"/>
        <v>1</v>
      </c>
      <c r="AW432" s="4" t="b">
        <f t="shared" si="92"/>
        <v>1</v>
      </c>
      <c r="AX432" s="4" t="b">
        <f t="shared" si="93"/>
        <v>1</v>
      </c>
      <c r="AY432" s="4" t="b">
        <f t="shared" si="94"/>
        <v>1</v>
      </c>
      <c r="AZ432" s="4" t="b">
        <f t="shared" si="95"/>
        <v>1</v>
      </c>
      <c r="BA432" s="4" t="b">
        <f t="shared" si="96"/>
        <v>1</v>
      </c>
      <c r="BB432" s="14" t="b">
        <f t="shared" si="97"/>
        <v>1</v>
      </c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x14ac:dyDescent="0.2">
      <c r="A433" s="1"/>
      <c r="B433" s="11" t="s">
        <v>588</v>
      </c>
      <c r="C433" s="4">
        <v>3</v>
      </c>
      <c r="D433" s="4">
        <v>1</v>
      </c>
      <c r="E433" s="4">
        <v>3</v>
      </c>
      <c r="F433" s="4">
        <v>3</v>
      </c>
      <c r="G433" s="4">
        <v>2</v>
      </c>
      <c r="H433" s="4">
        <v>3</v>
      </c>
      <c r="I433" s="4">
        <v>1</v>
      </c>
      <c r="J433" s="4">
        <v>1</v>
      </c>
      <c r="K433" s="4">
        <v>1</v>
      </c>
      <c r="L433" s="4">
        <v>2</v>
      </c>
      <c r="M433" s="4">
        <v>1</v>
      </c>
      <c r="N433" s="14">
        <v>1</v>
      </c>
      <c r="O433" s="25" t="b">
        <f t="shared" si="84"/>
        <v>1</v>
      </c>
      <c r="P433" s="11">
        <f>IF($O433 = TRUE, IF(ISBLANK(C433), "", INDEX('Individual UI'!$E$6:$H$6,1,C433)), "")</f>
        <v>2</v>
      </c>
      <c r="Q433" s="4">
        <f>IF($O433 = TRUE, IF(ISBLANK(D433), "", INDEX('Individual UI'!$E$6:$H$6,1,D433)), "")</f>
        <v>-4</v>
      </c>
      <c r="R433" s="4">
        <f>IF($O433 = TRUE, IF(ISBLANK(E433), "", INDEX('Individual UI'!$E$6:$H$6,1,E433)), "")</f>
        <v>2</v>
      </c>
      <c r="S433" s="4">
        <f>IF($O433 = TRUE, IF(ISBLANK(F433), "", INDEX('Individual UI'!$E$6:$H$6,1,F433)), "")</f>
        <v>2</v>
      </c>
      <c r="T433" s="4">
        <f>IF($O433 = TRUE, IF(ISBLANK(G433), "", INDEX('Individual UI'!$E$6:$H$6,1,G433)), "")</f>
        <v>-2</v>
      </c>
      <c r="U433" s="4">
        <f>IF($O433 = TRUE, IF(ISBLANK(H433), "", INDEX('Individual UI'!$E$6:$H$6,1,H433)), "")</f>
        <v>2</v>
      </c>
      <c r="V433" s="4">
        <f>IF($O433 = TRUE, IF(ISBLANK(I433), "", INDEX('Individual UI'!$E$6:$H$6,1,I433)), "")</f>
        <v>-4</v>
      </c>
      <c r="W433" s="4">
        <f>IF($O433 = TRUE, IF(ISBLANK(J433), "", INDEX('Individual UI'!$E$6:$H$6,1,J433)), "")</f>
        <v>-4</v>
      </c>
      <c r="X433" s="4">
        <f>IF($O433 = TRUE, IF(ISBLANK(K433), "", INDEX('Individual UI'!$E$6:$H$6,1,K433)), "")</f>
        <v>-4</v>
      </c>
      <c r="Y433" s="4">
        <f>IF($O433 = TRUE, IF(ISBLANK(L433), "", INDEX('Individual UI'!$E$6:$H$6,1,L433)), "")</f>
        <v>-2</v>
      </c>
      <c r="Z433" s="4">
        <f>IF($O433 = TRUE, IF(ISBLANK(M433), "", INDEX('Individual UI'!$E$6:$H$6,1,M433)), "")</f>
        <v>-4</v>
      </c>
      <c r="AA433" s="14">
        <f>IF($O433 = TRUE, IF(ISBLANK(N433), "", INDEX('Individual UI'!$E$6:$H$6,1,N433)), "")</f>
        <v>-4</v>
      </c>
      <c r="AB433" s="11">
        <f>IF($O433 = TRUE, EXP(MMULT($P433:$AA433, Documentation!D$39:D$50) + Documentation!D$51), "")</f>
        <v>1.1355062674448127E-2</v>
      </c>
      <c r="AC433" s="4">
        <f>IF($O433 = TRUE, EXP(MMULT($P433:$AA433, Documentation!E$39:E$50) + Documentation!E$51), "")</f>
        <v>2.3023471340002992E-4</v>
      </c>
      <c r="AD433" s="4">
        <f>IF($O433 = TRUE, EXP(MMULT($P433:$AA433, Documentation!F$39:F$50) + Documentation!F$51), "")</f>
        <v>4.0806588438755358E-4</v>
      </c>
      <c r="AE433" s="4">
        <f>IF($O433 = TRUE, EXP(MMULT($P433:$AA433, Documentation!G$39:G$50) + Documentation!G$51), "")</f>
        <v>32.644893668876279</v>
      </c>
      <c r="AF433" s="14">
        <f>IF($O433 = TRUE, EXP(MMULT($P433:$AA433, Documentation!H$39:H$50) + Documentation!H$51), "")</f>
        <v>0.41326119686078089</v>
      </c>
      <c r="AG433" s="30">
        <f t="shared" si="85"/>
        <v>3.4336292041435156E-4</v>
      </c>
      <c r="AH433" s="28">
        <f t="shared" si="86"/>
        <v>6.9620103244069207E-6</v>
      </c>
      <c r="AI433" s="28">
        <f t="shared" si="87"/>
        <v>1.2339402943153314E-5</v>
      </c>
      <c r="AJ433" s="28">
        <f t="shared" si="88"/>
        <v>0.98714083295943689</v>
      </c>
      <c r="AK433" s="33">
        <f t="shared" si="89"/>
        <v>1.2496502706881314E-2</v>
      </c>
      <c r="AL433" s="11">
        <f t="shared" si="90"/>
        <v>4</v>
      </c>
      <c r="AM433" s="14" t="str">
        <f>IF($O433 = TRUE, INDEX(Documentation!$M$9:$M$13, $AL433, 1), "")</f>
        <v>Financially Pressured</v>
      </c>
      <c r="AN433" s="1"/>
      <c r="AO433" s="1"/>
      <c r="AP433" s="38">
        <v>3.4336292041434998E-4</v>
      </c>
      <c r="AQ433" s="35">
        <v>6.9620103244070004E-6</v>
      </c>
      <c r="AR433" s="35">
        <v>1.23394029431536E-5</v>
      </c>
      <c r="AS433" s="35">
        <v>0.987140832959437</v>
      </c>
      <c r="AT433" s="35">
        <v>1.2496502706881501E-2</v>
      </c>
      <c r="AU433" s="14">
        <v>4</v>
      </c>
      <c r="AV433" s="4" t="b">
        <f t="shared" si="91"/>
        <v>1</v>
      </c>
      <c r="AW433" s="4" t="b">
        <f t="shared" si="92"/>
        <v>1</v>
      </c>
      <c r="AX433" s="4" t="b">
        <f t="shared" si="93"/>
        <v>1</v>
      </c>
      <c r="AY433" s="4" t="b">
        <f t="shared" si="94"/>
        <v>1</v>
      </c>
      <c r="AZ433" s="4" t="b">
        <f t="shared" si="95"/>
        <v>1</v>
      </c>
      <c r="BA433" s="4" t="b">
        <f t="shared" si="96"/>
        <v>1</v>
      </c>
      <c r="BB433" s="14" t="b">
        <f t="shared" si="97"/>
        <v>1</v>
      </c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x14ac:dyDescent="0.2">
      <c r="A434" s="1"/>
      <c r="B434" s="11" t="s">
        <v>589</v>
      </c>
      <c r="C434" s="4">
        <v>3</v>
      </c>
      <c r="D434" s="4">
        <v>3</v>
      </c>
      <c r="E434" s="4">
        <v>2</v>
      </c>
      <c r="F434" s="4">
        <v>2</v>
      </c>
      <c r="G434" s="4">
        <v>1</v>
      </c>
      <c r="H434" s="4">
        <v>4</v>
      </c>
      <c r="I434" s="4">
        <v>2</v>
      </c>
      <c r="J434" s="4">
        <v>2</v>
      </c>
      <c r="K434" s="4">
        <v>3</v>
      </c>
      <c r="L434" s="4">
        <v>4</v>
      </c>
      <c r="M434" s="4">
        <v>4</v>
      </c>
      <c r="N434" s="14">
        <v>2</v>
      </c>
      <c r="O434" s="25" t="b">
        <f t="shared" si="84"/>
        <v>1</v>
      </c>
      <c r="P434" s="11">
        <f>IF($O434 = TRUE, IF(ISBLANK(C434), "", INDEX('Individual UI'!$E$6:$H$6,1,C434)), "")</f>
        <v>2</v>
      </c>
      <c r="Q434" s="4">
        <f>IF($O434 = TRUE, IF(ISBLANK(D434), "", INDEX('Individual UI'!$E$6:$H$6,1,D434)), "")</f>
        <v>2</v>
      </c>
      <c r="R434" s="4">
        <f>IF($O434 = TRUE, IF(ISBLANK(E434), "", INDEX('Individual UI'!$E$6:$H$6,1,E434)), "")</f>
        <v>-2</v>
      </c>
      <c r="S434" s="4">
        <f>IF($O434 = TRUE, IF(ISBLANK(F434), "", INDEX('Individual UI'!$E$6:$H$6,1,F434)), "")</f>
        <v>-2</v>
      </c>
      <c r="T434" s="4">
        <f>IF($O434 = TRUE, IF(ISBLANK(G434), "", INDEX('Individual UI'!$E$6:$H$6,1,G434)), "")</f>
        <v>-4</v>
      </c>
      <c r="U434" s="4">
        <f>IF($O434 = TRUE, IF(ISBLANK(H434), "", INDEX('Individual UI'!$E$6:$H$6,1,H434)), "")</f>
        <v>4</v>
      </c>
      <c r="V434" s="4">
        <f>IF($O434 = TRUE, IF(ISBLANK(I434), "", INDEX('Individual UI'!$E$6:$H$6,1,I434)), "")</f>
        <v>-2</v>
      </c>
      <c r="W434" s="4">
        <f>IF($O434 = TRUE, IF(ISBLANK(J434), "", INDEX('Individual UI'!$E$6:$H$6,1,J434)), "")</f>
        <v>-2</v>
      </c>
      <c r="X434" s="4">
        <f>IF($O434 = TRUE, IF(ISBLANK(K434), "", INDEX('Individual UI'!$E$6:$H$6,1,K434)), "")</f>
        <v>2</v>
      </c>
      <c r="Y434" s="4">
        <f>IF($O434 = TRUE, IF(ISBLANK(L434), "", INDEX('Individual UI'!$E$6:$H$6,1,L434)), "")</f>
        <v>4</v>
      </c>
      <c r="Z434" s="4">
        <f>IF($O434 = TRUE, IF(ISBLANK(M434), "", INDEX('Individual UI'!$E$6:$H$6,1,M434)), "")</f>
        <v>4</v>
      </c>
      <c r="AA434" s="14">
        <f>IF($O434 = TRUE, IF(ISBLANK(N434), "", INDEX('Individual UI'!$E$6:$H$6,1,N434)), "")</f>
        <v>-2</v>
      </c>
      <c r="AB434" s="11">
        <f>IF($O434 = TRUE, EXP(MMULT($P434:$AA434, Documentation!D$39:D$50) + Documentation!D$51), "")</f>
        <v>3.8633859992400561E-4</v>
      </c>
      <c r="AC434" s="4">
        <f>IF($O434 = TRUE, EXP(MMULT($P434:$AA434, Documentation!E$39:E$50) + Documentation!E$51), "")</f>
        <v>4.5463386147200175</v>
      </c>
      <c r="AD434" s="4">
        <f>IF($O434 = TRUE, EXP(MMULT($P434:$AA434, Documentation!F$39:F$50) + Documentation!F$51), "")</f>
        <v>6.4386680787845915E-2</v>
      </c>
      <c r="AE434" s="4">
        <f>IF($O434 = TRUE, EXP(MMULT($P434:$AA434, Documentation!G$39:G$50) + Documentation!G$51), "")</f>
        <v>1.6821892678361167E-4</v>
      </c>
      <c r="AF434" s="14">
        <f>IF($O434 = TRUE, EXP(MMULT($P434:$AA434, Documentation!H$39:H$50) + Documentation!H$51), "")</f>
        <v>0.35351007324588751</v>
      </c>
      <c r="AG434" s="30">
        <f t="shared" si="85"/>
        <v>7.7815699286484078E-5</v>
      </c>
      <c r="AH434" s="28">
        <f t="shared" si="86"/>
        <v>0.91571620999603143</v>
      </c>
      <c r="AI434" s="28">
        <f t="shared" si="87"/>
        <v>1.2968661664217361E-2</v>
      </c>
      <c r="AJ434" s="28">
        <f t="shared" si="88"/>
        <v>3.3882385615787496E-5</v>
      </c>
      <c r="AK434" s="33">
        <f t="shared" si="89"/>
        <v>7.1203430254849001E-2</v>
      </c>
      <c r="AL434" s="11">
        <f t="shared" si="90"/>
        <v>2</v>
      </c>
      <c r="AM434" s="14" t="str">
        <f>IF($O434 = TRUE, INDEX(Documentation!$M$9:$M$13, $AL434, 1), "")</f>
        <v>Cautious Consulters</v>
      </c>
      <c r="AN434" s="1"/>
      <c r="AO434" s="1"/>
      <c r="AP434" s="38">
        <v>7.7815699286485E-5</v>
      </c>
      <c r="AQ434" s="35">
        <v>0.91571620999603098</v>
      </c>
      <c r="AR434" s="35">
        <v>1.29686616642173E-2</v>
      </c>
      <c r="AS434" s="35">
        <v>3.3882385615787801E-5</v>
      </c>
      <c r="AT434" s="35">
        <v>7.1203430254849306E-2</v>
      </c>
      <c r="AU434" s="14">
        <v>2</v>
      </c>
      <c r="AV434" s="4" t="b">
        <f t="shared" si="91"/>
        <v>1</v>
      </c>
      <c r="AW434" s="4" t="b">
        <f t="shared" si="92"/>
        <v>1</v>
      </c>
      <c r="AX434" s="4" t="b">
        <f t="shared" si="93"/>
        <v>1</v>
      </c>
      <c r="AY434" s="4" t="b">
        <f t="shared" si="94"/>
        <v>1</v>
      </c>
      <c r="AZ434" s="4" t="b">
        <f t="shared" si="95"/>
        <v>1</v>
      </c>
      <c r="BA434" s="4" t="b">
        <f t="shared" si="96"/>
        <v>1</v>
      </c>
      <c r="BB434" s="14" t="b">
        <f t="shared" si="97"/>
        <v>1</v>
      </c>
      <c r="BC434" s="1"/>
      <c r="BD434" s="1"/>
      <c r="BE434" s="1"/>
      <c r="BF434" s="1"/>
      <c r="BG434" s="1"/>
      <c r="BH434" s="1"/>
      <c r="BI434" s="1"/>
      <c r="BJ434" s="1"/>
      <c r="BK434" s="1"/>
      <c r="BL434" s="1"/>
    </row>
    <row r="435" spans="1:64" x14ac:dyDescent="0.2">
      <c r="A435" s="1"/>
      <c r="B435" s="11" t="s">
        <v>590</v>
      </c>
      <c r="C435" s="4">
        <v>4</v>
      </c>
      <c r="D435" s="4">
        <v>4</v>
      </c>
      <c r="E435" s="4">
        <v>2</v>
      </c>
      <c r="F435" s="4">
        <v>2</v>
      </c>
      <c r="G435" s="4">
        <v>2</v>
      </c>
      <c r="H435" s="4">
        <v>3</v>
      </c>
      <c r="I435" s="4">
        <v>2</v>
      </c>
      <c r="J435" s="4">
        <v>4</v>
      </c>
      <c r="K435" s="4">
        <v>3</v>
      </c>
      <c r="L435" s="4">
        <v>4</v>
      </c>
      <c r="M435" s="4">
        <v>4</v>
      </c>
      <c r="N435" s="14">
        <v>2</v>
      </c>
      <c r="O435" s="25" t="b">
        <f t="shared" si="84"/>
        <v>1</v>
      </c>
      <c r="P435" s="11">
        <f>IF($O435 = TRUE, IF(ISBLANK(C435), "", INDEX('Individual UI'!$E$6:$H$6,1,C435)), "")</f>
        <v>4</v>
      </c>
      <c r="Q435" s="4">
        <f>IF($O435 = TRUE, IF(ISBLANK(D435), "", INDEX('Individual UI'!$E$6:$H$6,1,D435)), "")</f>
        <v>4</v>
      </c>
      <c r="R435" s="4">
        <f>IF($O435 = TRUE, IF(ISBLANK(E435), "", INDEX('Individual UI'!$E$6:$H$6,1,E435)), "")</f>
        <v>-2</v>
      </c>
      <c r="S435" s="4">
        <f>IF($O435 = TRUE, IF(ISBLANK(F435), "", INDEX('Individual UI'!$E$6:$H$6,1,F435)), "")</f>
        <v>-2</v>
      </c>
      <c r="T435" s="4">
        <f>IF($O435 = TRUE, IF(ISBLANK(G435), "", INDEX('Individual UI'!$E$6:$H$6,1,G435)), "")</f>
        <v>-2</v>
      </c>
      <c r="U435" s="4">
        <f>IF($O435 = TRUE, IF(ISBLANK(H435), "", INDEX('Individual UI'!$E$6:$H$6,1,H435)), "")</f>
        <v>2</v>
      </c>
      <c r="V435" s="4">
        <f>IF($O435 = TRUE, IF(ISBLANK(I435), "", INDEX('Individual UI'!$E$6:$H$6,1,I435)), "")</f>
        <v>-2</v>
      </c>
      <c r="W435" s="4">
        <f>IF($O435 = TRUE, IF(ISBLANK(J435), "", INDEX('Individual UI'!$E$6:$H$6,1,J435)), "")</f>
        <v>4</v>
      </c>
      <c r="X435" s="4">
        <f>IF($O435 = TRUE, IF(ISBLANK(K435), "", INDEX('Individual UI'!$E$6:$H$6,1,K435)), "")</f>
        <v>2</v>
      </c>
      <c r="Y435" s="4">
        <f>IF($O435 = TRUE, IF(ISBLANK(L435), "", INDEX('Individual UI'!$E$6:$H$6,1,L435)), "")</f>
        <v>4</v>
      </c>
      <c r="Z435" s="4">
        <f>IF($O435 = TRUE, IF(ISBLANK(M435), "", INDEX('Individual UI'!$E$6:$H$6,1,M435)), "")</f>
        <v>4</v>
      </c>
      <c r="AA435" s="14">
        <f>IF($O435 = TRUE, IF(ISBLANK(N435), "", INDEX('Individual UI'!$E$6:$H$6,1,N435)), "")</f>
        <v>-2</v>
      </c>
      <c r="AB435" s="11">
        <f>IF($O435 = TRUE, EXP(MMULT($P435:$AA435, Documentation!D$39:D$50) + Documentation!D$51), "")</f>
        <v>9.7013545754013353E-5</v>
      </c>
      <c r="AC435" s="4">
        <f>IF($O435 = TRUE, EXP(MMULT($P435:$AA435, Documentation!E$39:E$50) + Documentation!E$51), "")</f>
        <v>1.9690743040759109</v>
      </c>
      <c r="AD435" s="4">
        <f>IF($O435 = TRUE, EXP(MMULT($P435:$AA435, Documentation!F$39:F$50) + Documentation!F$51), "")</f>
        <v>1.0098901927169777</v>
      </c>
      <c r="AE435" s="4">
        <f>IF($O435 = TRUE, EXP(MMULT($P435:$AA435, Documentation!G$39:G$50) + Documentation!G$51), "")</f>
        <v>2.9864603691466155E-5</v>
      </c>
      <c r="AF435" s="14">
        <f>IF($O435 = TRUE, EXP(MMULT($P435:$AA435, Documentation!H$39:H$50) + Documentation!H$51), "")</f>
        <v>0.2991645398083102</v>
      </c>
      <c r="AG435" s="30">
        <f t="shared" si="85"/>
        <v>2.9593036137751482E-5</v>
      </c>
      <c r="AH435" s="28">
        <f t="shared" si="86"/>
        <v>0.60064691570172479</v>
      </c>
      <c r="AI435" s="28">
        <f t="shared" si="87"/>
        <v>0.3080571556884672</v>
      </c>
      <c r="AJ435" s="28">
        <f t="shared" si="88"/>
        <v>9.1099061415825316E-6</v>
      </c>
      <c r="AK435" s="33">
        <f t="shared" si="89"/>
        <v>9.1257225667528682E-2</v>
      </c>
      <c r="AL435" s="11">
        <f t="shared" si="90"/>
        <v>2</v>
      </c>
      <c r="AM435" s="14" t="str">
        <f>IF($O435 = TRUE, INDEX(Documentation!$M$9:$M$13, $AL435, 1), "")</f>
        <v>Cautious Consulters</v>
      </c>
      <c r="AN435" s="1"/>
      <c r="AO435" s="1"/>
      <c r="AP435" s="38">
        <v>2.9593036137751801E-5</v>
      </c>
      <c r="AQ435" s="35">
        <v>0.60064691570172402</v>
      </c>
      <c r="AR435" s="35">
        <v>0.30805715568846798</v>
      </c>
      <c r="AS435" s="35">
        <v>9.1099061415825604E-6</v>
      </c>
      <c r="AT435" s="35">
        <v>9.1257225667529099E-2</v>
      </c>
      <c r="AU435" s="14">
        <v>2</v>
      </c>
      <c r="AV435" s="4" t="b">
        <f t="shared" si="91"/>
        <v>1</v>
      </c>
      <c r="AW435" s="4" t="b">
        <f t="shared" si="92"/>
        <v>1</v>
      </c>
      <c r="AX435" s="4" t="b">
        <f t="shared" si="93"/>
        <v>1</v>
      </c>
      <c r="AY435" s="4" t="b">
        <f t="shared" si="94"/>
        <v>1</v>
      </c>
      <c r="AZ435" s="4" t="b">
        <f t="shared" si="95"/>
        <v>1</v>
      </c>
      <c r="BA435" s="4" t="b">
        <f t="shared" si="96"/>
        <v>1</v>
      </c>
      <c r="BB435" s="14" t="b">
        <f t="shared" si="97"/>
        <v>1</v>
      </c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x14ac:dyDescent="0.2">
      <c r="A436" s="1"/>
      <c r="B436" s="11" t="s">
        <v>591</v>
      </c>
      <c r="C436" s="4">
        <v>3</v>
      </c>
      <c r="D436" s="4">
        <v>3</v>
      </c>
      <c r="E436" s="4">
        <v>2</v>
      </c>
      <c r="F436" s="4">
        <v>3</v>
      </c>
      <c r="G436" s="4">
        <v>3</v>
      </c>
      <c r="H436" s="4">
        <v>3</v>
      </c>
      <c r="I436" s="4">
        <v>1</v>
      </c>
      <c r="J436" s="4">
        <v>3</v>
      </c>
      <c r="K436" s="4">
        <v>3</v>
      </c>
      <c r="L436" s="4">
        <v>4</v>
      </c>
      <c r="M436" s="4">
        <v>4</v>
      </c>
      <c r="N436" s="14">
        <v>1</v>
      </c>
      <c r="O436" s="25" t="b">
        <f t="shared" si="84"/>
        <v>1</v>
      </c>
      <c r="P436" s="11">
        <f>IF($O436 = TRUE, IF(ISBLANK(C436), "", INDEX('Individual UI'!$E$6:$H$6,1,C436)), "")</f>
        <v>2</v>
      </c>
      <c r="Q436" s="4">
        <f>IF($O436 = TRUE, IF(ISBLANK(D436), "", INDEX('Individual UI'!$E$6:$H$6,1,D436)), "")</f>
        <v>2</v>
      </c>
      <c r="R436" s="4">
        <f>IF($O436 = TRUE, IF(ISBLANK(E436), "", INDEX('Individual UI'!$E$6:$H$6,1,E436)), "")</f>
        <v>-2</v>
      </c>
      <c r="S436" s="4">
        <f>IF($O436 = TRUE, IF(ISBLANK(F436), "", INDEX('Individual UI'!$E$6:$H$6,1,F436)), "")</f>
        <v>2</v>
      </c>
      <c r="T436" s="4">
        <f>IF($O436 = TRUE, IF(ISBLANK(G436), "", INDEX('Individual UI'!$E$6:$H$6,1,G436)), "")</f>
        <v>2</v>
      </c>
      <c r="U436" s="4">
        <f>IF($O436 = TRUE, IF(ISBLANK(H436), "", INDEX('Individual UI'!$E$6:$H$6,1,H436)), "")</f>
        <v>2</v>
      </c>
      <c r="V436" s="4">
        <f>IF($O436 = TRUE, IF(ISBLANK(I436), "", INDEX('Individual UI'!$E$6:$H$6,1,I436)), "")</f>
        <v>-4</v>
      </c>
      <c r="W436" s="4">
        <f>IF($O436 = TRUE, IF(ISBLANK(J436), "", INDEX('Individual UI'!$E$6:$H$6,1,J436)), "")</f>
        <v>2</v>
      </c>
      <c r="X436" s="4">
        <f>IF($O436 = TRUE, IF(ISBLANK(K436), "", INDEX('Individual UI'!$E$6:$H$6,1,K436)), "")</f>
        <v>2</v>
      </c>
      <c r="Y436" s="4">
        <f>IF($O436 = TRUE, IF(ISBLANK(L436), "", INDEX('Individual UI'!$E$6:$H$6,1,L436)), "")</f>
        <v>4</v>
      </c>
      <c r="Z436" s="4">
        <f>IF($O436 = TRUE, IF(ISBLANK(M436), "", INDEX('Individual UI'!$E$6:$H$6,1,M436)), "")</f>
        <v>4</v>
      </c>
      <c r="AA436" s="14">
        <f>IF($O436 = TRUE, IF(ISBLANK(N436), "", INDEX('Individual UI'!$E$6:$H$6,1,N436)), "")</f>
        <v>-4</v>
      </c>
      <c r="AB436" s="11">
        <f>IF($O436 = TRUE, EXP(MMULT($P436:$AA436, Documentation!D$39:D$50) + Documentation!D$51), "")</f>
        <v>1.4294446579843527E-5</v>
      </c>
      <c r="AC436" s="4">
        <f>IF($O436 = TRUE, EXP(MMULT($P436:$AA436, Documentation!E$39:E$50) + Documentation!E$51), "")</f>
        <v>0.21700613529799392</v>
      </c>
      <c r="AD436" s="4">
        <f>IF($O436 = TRUE, EXP(MMULT($P436:$AA436, Documentation!F$39:F$50) + Documentation!F$51), "")</f>
        <v>0.39747566998984946</v>
      </c>
      <c r="AE436" s="4">
        <f>IF($O436 = TRUE, EXP(MMULT($P436:$AA436, Documentation!G$39:G$50) + Documentation!G$51), "")</f>
        <v>3.6078614689473479E-3</v>
      </c>
      <c r="AF436" s="14">
        <f>IF($O436 = TRUE, EXP(MMULT($P436:$AA436, Documentation!H$39:H$50) + Documentation!H$51), "")</f>
        <v>0.51863672339148015</v>
      </c>
      <c r="AG436" s="30">
        <f t="shared" si="85"/>
        <v>1.257494059424666E-5</v>
      </c>
      <c r="AH436" s="28">
        <f t="shared" si="86"/>
        <v>0.19090205729316159</v>
      </c>
      <c r="AI436" s="28">
        <f t="shared" si="87"/>
        <v>0.34966257069572115</v>
      </c>
      <c r="AJ436" s="28">
        <f t="shared" si="88"/>
        <v>3.173864996512584E-3</v>
      </c>
      <c r="AK436" s="33">
        <f t="shared" si="89"/>
        <v>0.45624893207401046</v>
      </c>
      <c r="AL436" s="11">
        <f t="shared" si="90"/>
        <v>5</v>
      </c>
      <c r="AM436" s="14" t="str">
        <f>IF($O436 = TRUE, INDEX(Documentation!$M$9:$M$13, $AL436, 1), "")</f>
        <v>Reluctant Claimants</v>
      </c>
      <c r="AN436" s="1"/>
      <c r="AO436" s="1"/>
      <c r="AP436" s="38">
        <v>1.2574940594246799E-5</v>
      </c>
      <c r="AQ436" s="35">
        <v>0.19090205729316001</v>
      </c>
      <c r="AR436" s="35">
        <v>0.34966257069571999</v>
      </c>
      <c r="AS436" s="35">
        <v>3.17386499651264E-3</v>
      </c>
      <c r="AT436" s="35">
        <v>0.45624893207401301</v>
      </c>
      <c r="AU436" s="14">
        <v>5</v>
      </c>
      <c r="AV436" s="4" t="b">
        <f t="shared" si="91"/>
        <v>1</v>
      </c>
      <c r="AW436" s="4" t="b">
        <f t="shared" si="92"/>
        <v>1</v>
      </c>
      <c r="AX436" s="4" t="b">
        <f t="shared" si="93"/>
        <v>1</v>
      </c>
      <c r="AY436" s="4" t="b">
        <f t="shared" si="94"/>
        <v>1</v>
      </c>
      <c r="AZ436" s="4" t="b">
        <f t="shared" si="95"/>
        <v>1</v>
      </c>
      <c r="BA436" s="4" t="b">
        <f t="shared" si="96"/>
        <v>1</v>
      </c>
      <c r="BB436" s="14" t="b">
        <f t="shared" si="97"/>
        <v>1</v>
      </c>
      <c r="BC436" s="1"/>
      <c r="BD436" s="1"/>
      <c r="BE436" s="1"/>
      <c r="BF436" s="1"/>
      <c r="BG436" s="1"/>
      <c r="BH436" s="1"/>
      <c r="BI436" s="1"/>
      <c r="BJ436" s="1"/>
      <c r="BK436" s="1"/>
      <c r="BL436" s="1"/>
    </row>
    <row r="437" spans="1:64" x14ac:dyDescent="0.2">
      <c r="A437" s="1"/>
      <c r="B437" s="11" t="s">
        <v>592</v>
      </c>
      <c r="C437" s="4">
        <v>1</v>
      </c>
      <c r="D437" s="4">
        <v>3</v>
      </c>
      <c r="E437" s="4">
        <v>1</v>
      </c>
      <c r="F437" s="4">
        <v>1</v>
      </c>
      <c r="G437" s="4">
        <v>1</v>
      </c>
      <c r="H437" s="4">
        <v>3</v>
      </c>
      <c r="I437" s="4">
        <v>3</v>
      </c>
      <c r="J437" s="4">
        <v>3</v>
      </c>
      <c r="K437" s="4">
        <v>1</v>
      </c>
      <c r="L437" s="4">
        <v>1</v>
      </c>
      <c r="M437" s="4">
        <v>2</v>
      </c>
      <c r="N437" s="14">
        <v>1</v>
      </c>
      <c r="O437" s="25" t="b">
        <f t="shared" si="84"/>
        <v>1</v>
      </c>
      <c r="P437" s="11">
        <f>IF($O437 = TRUE, IF(ISBLANK(C437), "", INDEX('Individual UI'!$E$6:$H$6,1,C437)), "")</f>
        <v>-4</v>
      </c>
      <c r="Q437" s="4">
        <f>IF($O437 = TRUE, IF(ISBLANK(D437), "", INDEX('Individual UI'!$E$6:$H$6,1,D437)), "")</f>
        <v>2</v>
      </c>
      <c r="R437" s="4">
        <f>IF($O437 = TRUE, IF(ISBLANK(E437), "", INDEX('Individual UI'!$E$6:$H$6,1,E437)), "")</f>
        <v>-4</v>
      </c>
      <c r="S437" s="4">
        <f>IF($O437 = TRUE, IF(ISBLANK(F437), "", INDEX('Individual UI'!$E$6:$H$6,1,F437)), "")</f>
        <v>-4</v>
      </c>
      <c r="T437" s="4">
        <f>IF($O437 = TRUE, IF(ISBLANK(G437), "", INDEX('Individual UI'!$E$6:$H$6,1,G437)), "")</f>
        <v>-4</v>
      </c>
      <c r="U437" s="4">
        <f>IF($O437 = TRUE, IF(ISBLANK(H437), "", INDEX('Individual UI'!$E$6:$H$6,1,H437)), "")</f>
        <v>2</v>
      </c>
      <c r="V437" s="4">
        <f>IF($O437 = TRUE, IF(ISBLANK(I437), "", INDEX('Individual UI'!$E$6:$H$6,1,I437)), "")</f>
        <v>2</v>
      </c>
      <c r="W437" s="4">
        <f>IF($O437 = TRUE, IF(ISBLANK(J437), "", INDEX('Individual UI'!$E$6:$H$6,1,J437)), "")</f>
        <v>2</v>
      </c>
      <c r="X437" s="4">
        <f>IF($O437 = TRUE, IF(ISBLANK(K437), "", INDEX('Individual UI'!$E$6:$H$6,1,K437)), "")</f>
        <v>-4</v>
      </c>
      <c r="Y437" s="4">
        <f>IF($O437 = TRUE, IF(ISBLANK(L437), "", INDEX('Individual UI'!$E$6:$H$6,1,L437)), "")</f>
        <v>-4</v>
      </c>
      <c r="Z437" s="4">
        <f>IF($O437 = TRUE, IF(ISBLANK(M437), "", INDEX('Individual UI'!$E$6:$H$6,1,M437)), "")</f>
        <v>-2</v>
      </c>
      <c r="AA437" s="14">
        <f>IF($O437 = TRUE, IF(ISBLANK(N437), "", INDEX('Individual UI'!$E$6:$H$6,1,N437)), "")</f>
        <v>-4</v>
      </c>
      <c r="AB437" s="11">
        <f>IF($O437 = TRUE, EXP(MMULT($P437:$AA437, Documentation!D$39:D$50) + Documentation!D$51), "")</f>
        <v>8.5088731258466748</v>
      </c>
      <c r="AC437" s="4">
        <f>IF($O437 = TRUE, EXP(MMULT($P437:$AA437, Documentation!E$39:E$50) + Documentation!E$51), "")</f>
        <v>1.0044207837920975E-4</v>
      </c>
      <c r="AD437" s="4">
        <f>IF($O437 = TRUE, EXP(MMULT($P437:$AA437, Documentation!F$39:F$50) + Documentation!F$51), "")</f>
        <v>2.4128842038062469E-4</v>
      </c>
      <c r="AE437" s="4">
        <f>IF($O437 = TRUE, EXP(MMULT($P437:$AA437, Documentation!G$39:G$50) + Documentation!G$51), "")</f>
        <v>7.1517854703448758E-3</v>
      </c>
      <c r="AF437" s="14">
        <f>IF($O437 = TRUE, EXP(MMULT($P437:$AA437, Documentation!H$39:H$50) + Documentation!H$51), "")</f>
        <v>6.6349780155596535E-4</v>
      </c>
      <c r="AG437" s="30">
        <f t="shared" si="85"/>
        <v>0.99904227017669955</v>
      </c>
      <c r="AH437" s="28">
        <f t="shared" si="86"/>
        <v>1.1793087112842195E-5</v>
      </c>
      <c r="AI437" s="28">
        <f t="shared" si="87"/>
        <v>2.8330112307371222E-5</v>
      </c>
      <c r="AJ437" s="28">
        <f t="shared" si="88"/>
        <v>8.3970414018826067E-4</v>
      </c>
      <c r="AK437" s="33">
        <f t="shared" si="89"/>
        <v>7.7902483692018012E-5</v>
      </c>
      <c r="AL437" s="11">
        <f t="shared" si="90"/>
        <v>1</v>
      </c>
      <c r="AM437" s="14" t="str">
        <f>IF($O437 = TRUE, INDEX(Documentation!$M$9:$M$13, $AL437, 1), "")</f>
        <v>Decisive Pursuers</v>
      </c>
      <c r="AN437" s="1"/>
      <c r="AO437" s="1"/>
      <c r="AP437" s="38">
        <v>0.999042270176699</v>
      </c>
      <c r="AQ437" s="35">
        <v>1.17930871128422E-5</v>
      </c>
      <c r="AR437" s="35">
        <v>2.8330112307371598E-5</v>
      </c>
      <c r="AS437" s="35">
        <v>8.3970414018825796E-4</v>
      </c>
      <c r="AT437" s="35">
        <v>7.79024836920177E-5</v>
      </c>
      <c r="AU437" s="14">
        <v>1</v>
      </c>
      <c r="AV437" s="4" t="b">
        <f t="shared" si="91"/>
        <v>1</v>
      </c>
      <c r="AW437" s="4" t="b">
        <f t="shared" si="92"/>
        <v>1</v>
      </c>
      <c r="AX437" s="4" t="b">
        <f t="shared" si="93"/>
        <v>1</v>
      </c>
      <c r="AY437" s="4" t="b">
        <f t="shared" si="94"/>
        <v>1</v>
      </c>
      <c r="AZ437" s="4" t="b">
        <f t="shared" si="95"/>
        <v>1</v>
      </c>
      <c r="BA437" s="4" t="b">
        <f t="shared" si="96"/>
        <v>1</v>
      </c>
      <c r="BB437" s="14" t="b">
        <f t="shared" si="97"/>
        <v>1</v>
      </c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x14ac:dyDescent="0.2">
      <c r="A438" s="1"/>
      <c r="B438" s="11" t="s">
        <v>593</v>
      </c>
      <c r="C438" s="4">
        <v>1</v>
      </c>
      <c r="D438" s="4">
        <v>1</v>
      </c>
      <c r="E438" s="4">
        <v>3</v>
      </c>
      <c r="F438" s="4">
        <v>1</v>
      </c>
      <c r="G438" s="4">
        <v>1</v>
      </c>
      <c r="H438" s="4">
        <v>1</v>
      </c>
      <c r="I438" s="4">
        <v>2</v>
      </c>
      <c r="J438" s="4">
        <v>4</v>
      </c>
      <c r="K438" s="4">
        <v>3</v>
      </c>
      <c r="L438" s="4">
        <v>2</v>
      </c>
      <c r="M438" s="4">
        <v>2</v>
      </c>
      <c r="N438" s="14">
        <v>2</v>
      </c>
      <c r="O438" s="25" t="b">
        <f t="shared" si="84"/>
        <v>1</v>
      </c>
      <c r="P438" s="11">
        <f>IF($O438 = TRUE, IF(ISBLANK(C438), "", INDEX('Individual UI'!$E$6:$H$6,1,C438)), "")</f>
        <v>-4</v>
      </c>
      <c r="Q438" s="4">
        <f>IF($O438 = TRUE, IF(ISBLANK(D438), "", INDEX('Individual UI'!$E$6:$H$6,1,D438)), "")</f>
        <v>-4</v>
      </c>
      <c r="R438" s="4">
        <f>IF($O438 = TRUE, IF(ISBLANK(E438), "", INDEX('Individual UI'!$E$6:$H$6,1,E438)), "")</f>
        <v>2</v>
      </c>
      <c r="S438" s="4">
        <f>IF($O438 = TRUE, IF(ISBLANK(F438), "", INDEX('Individual UI'!$E$6:$H$6,1,F438)), "")</f>
        <v>-4</v>
      </c>
      <c r="T438" s="4">
        <f>IF($O438 = TRUE, IF(ISBLANK(G438), "", INDEX('Individual UI'!$E$6:$H$6,1,G438)), "")</f>
        <v>-4</v>
      </c>
      <c r="U438" s="4">
        <f>IF($O438 = TRUE, IF(ISBLANK(H438), "", INDEX('Individual UI'!$E$6:$H$6,1,H438)), "")</f>
        <v>-4</v>
      </c>
      <c r="V438" s="4">
        <f>IF($O438 = TRUE, IF(ISBLANK(I438), "", INDEX('Individual UI'!$E$6:$H$6,1,I438)), "")</f>
        <v>-2</v>
      </c>
      <c r="W438" s="4">
        <f>IF($O438 = TRUE, IF(ISBLANK(J438), "", INDEX('Individual UI'!$E$6:$H$6,1,J438)), "")</f>
        <v>4</v>
      </c>
      <c r="X438" s="4">
        <f>IF($O438 = TRUE, IF(ISBLANK(K438), "", INDEX('Individual UI'!$E$6:$H$6,1,K438)), "")</f>
        <v>2</v>
      </c>
      <c r="Y438" s="4">
        <f>IF($O438 = TRUE, IF(ISBLANK(L438), "", INDEX('Individual UI'!$E$6:$H$6,1,L438)), "")</f>
        <v>-2</v>
      </c>
      <c r="Z438" s="4">
        <f>IF($O438 = TRUE, IF(ISBLANK(M438), "", INDEX('Individual UI'!$E$6:$H$6,1,M438)), "")</f>
        <v>-2</v>
      </c>
      <c r="AA438" s="14">
        <f>IF($O438 = TRUE, IF(ISBLANK(N438), "", INDEX('Individual UI'!$E$6:$H$6,1,N438)), "")</f>
        <v>-2</v>
      </c>
      <c r="AB438" s="11">
        <f>IF($O438 = TRUE, EXP(MMULT($P438:$AA438, Documentation!D$39:D$50) + Documentation!D$51), "")</f>
        <v>5.2590915264156424</v>
      </c>
      <c r="AC438" s="4">
        <f>IF($O438 = TRUE, EXP(MMULT($P438:$AA438, Documentation!E$39:E$50) + Documentation!E$51), "")</f>
        <v>2.8186100816350357E-4</v>
      </c>
      <c r="AD438" s="4">
        <f>IF($O438 = TRUE, EXP(MMULT($P438:$AA438, Documentation!F$39:F$50) + Documentation!F$51), "")</f>
        <v>1.2852276230282031E-3</v>
      </c>
      <c r="AE438" s="4">
        <f>IF($O438 = TRUE, EXP(MMULT($P438:$AA438, Documentation!G$39:G$50) + Documentation!G$51), "")</f>
        <v>5.1724878425533317E-3</v>
      </c>
      <c r="AF438" s="14">
        <f>IF($O438 = TRUE, EXP(MMULT($P438:$AA438, Documentation!H$39:H$50) + Documentation!H$51), "")</f>
        <v>4.1659203552425433E-5</v>
      </c>
      <c r="AG438" s="30">
        <f t="shared" si="85"/>
        <v>0.99871222948527871</v>
      </c>
      <c r="AH438" s="28">
        <f t="shared" si="86"/>
        <v>5.3525981522477369E-5</v>
      </c>
      <c r="AI438" s="28">
        <f t="shared" si="87"/>
        <v>2.4406735238270073E-4</v>
      </c>
      <c r="AJ438" s="28">
        <f t="shared" si="88"/>
        <v>9.8226601291777284E-4</v>
      </c>
      <c r="AK438" s="33">
        <f t="shared" si="89"/>
        <v>7.9111678983804076E-6</v>
      </c>
      <c r="AL438" s="11">
        <f t="shared" si="90"/>
        <v>1</v>
      </c>
      <c r="AM438" s="14" t="str">
        <f>IF($O438 = TRUE, INDEX(Documentation!$M$9:$M$13, $AL438, 1), "")</f>
        <v>Decisive Pursuers</v>
      </c>
      <c r="AN438" s="1"/>
      <c r="AO438" s="1"/>
      <c r="AP438" s="38">
        <v>0.99871222948527905</v>
      </c>
      <c r="AQ438" s="35">
        <v>5.3525981522476698E-5</v>
      </c>
      <c r="AR438" s="35">
        <v>2.44067352382701E-4</v>
      </c>
      <c r="AS438" s="35">
        <v>9.8226601291776503E-4</v>
      </c>
      <c r="AT438" s="35">
        <v>7.9111678983803398E-6</v>
      </c>
      <c r="AU438" s="14">
        <v>1</v>
      </c>
      <c r="AV438" s="4" t="b">
        <f t="shared" si="91"/>
        <v>1</v>
      </c>
      <c r="AW438" s="4" t="b">
        <f t="shared" si="92"/>
        <v>1</v>
      </c>
      <c r="AX438" s="4" t="b">
        <f t="shared" si="93"/>
        <v>1</v>
      </c>
      <c r="AY438" s="4" t="b">
        <f t="shared" si="94"/>
        <v>1</v>
      </c>
      <c r="AZ438" s="4" t="b">
        <f t="shared" si="95"/>
        <v>1</v>
      </c>
      <c r="BA438" s="4" t="b">
        <f t="shared" si="96"/>
        <v>1</v>
      </c>
      <c r="BB438" s="14" t="b">
        <f t="shared" si="97"/>
        <v>1</v>
      </c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x14ac:dyDescent="0.2">
      <c r="A439" s="1"/>
      <c r="B439" s="11" t="s">
        <v>594</v>
      </c>
      <c r="C439" s="4">
        <v>1</v>
      </c>
      <c r="D439" s="4">
        <v>1</v>
      </c>
      <c r="E439" s="4">
        <v>2</v>
      </c>
      <c r="F439" s="4">
        <v>1</v>
      </c>
      <c r="G439" s="4">
        <v>1</v>
      </c>
      <c r="H439" s="4">
        <v>1</v>
      </c>
      <c r="I439" s="4">
        <v>3</v>
      </c>
      <c r="J439" s="4">
        <v>4</v>
      </c>
      <c r="K439" s="4">
        <v>1</v>
      </c>
      <c r="L439" s="4">
        <v>2</v>
      </c>
      <c r="M439" s="4">
        <v>1</v>
      </c>
      <c r="N439" s="14">
        <v>3</v>
      </c>
      <c r="O439" s="25" t="b">
        <f t="shared" si="84"/>
        <v>1</v>
      </c>
      <c r="P439" s="11">
        <f>IF($O439 = TRUE, IF(ISBLANK(C439), "", INDEX('Individual UI'!$E$6:$H$6,1,C439)), "")</f>
        <v>-4</v>
      </c>
      <c r="Q439" s="4">
        <f>IF($O439 = TRUE, IF(ISBLANK(D439), "", INDEX('Individual UI'!$E$6:$H$6,1,D439)), "")</f>
        <v>-4</v>
      </c>
      <c r="R439" s="4">
        <f>IF($O439 = TRUE, IF(ISBLANK(E439), "", INDEX('Individual UI'!$E$6:$H$6,1,E439)), "")</f>
        <v>-2</v>
      </c>
      <c r="S439" s="4">
        <f>IF($O439 = TRUE, IF(ISBLANK(F439), "", INDEX('Individual UI'!$E$6:$H$6,1,F439)), "")</f>
        <v>-4</v>
      </c>
      <c r="T439" s="4">
        <f>IF($O439 = TRUE, IF(ISBLANK(G439), "", INDEX('Individual UI'!$E$6:$H$6,1,G439)), "")</f>
        <v>-4</v>
      </c>
      <c r="U439" s="4">
        <f>IF($O439 = TRUE, IF(ISBLANK(H439), "", INDEX('Individual UI'!$E$6:$H$6,1,H439)), "")</f>
        <v>-4</v>
      </c>
      <c r="V439" s="4">
        <f>IF($O439 = TRUE, IF(ISBLANK(I439), "", INDEX('Individual UI'!$E$6:$H$6,1,I439)), "")</f>
        <v>2</v>
      </c>
      <c r="W439" s="4">
        <f>IF($O439 = TRUE, IF(ISBLANK(J439), "", INDEX('Individual UI'!$E$6:$H$6,1,J439)), "")</f>
        <v>4</v>
      </c>
      <c r="X439" s="4">
        <f>IF($O439 = TRUE, IF(ISBLANK(K439), "", INDEX('Individual UI'!$E$6:$H$6,1,K439)), "")</f>
        <v>-4</v>
      </c>
      <c r="Y439" s="4">
        <f>IF($O439 = TRUE, IF(ISBLANK(L439), "", INDEX('Individual UI'!$E$6:$H$6,1,L439)), "")</f>
        <v>-2</v>
      </c>
      <c r="Z439" s="4">
        <f>IF($O439 = TRUE, IF(ISBLANK(M439), "", INDEX('Individual UI'!$E$6:$H$6,1,M439)), "")</f>
        <v>-4</v>
      </c>
      <c r="AA439" s="14">
        <f>IF($O439 = TRUE, IF(ISBLANK(N439), "", INDEX('Individual UI'!$E$6:$H$6,1,N439)), "")</f>
        <v>2</v>
      </c>
      <c r="AB439" s="11">
        <f>IF($O439 = TRUE, EXP(MMULT($P439:$AA439, Documentation!D$39:D$50) + Documentation!D$51), "")</f>
        <v>444.88668232214172</v>
      </c>
      <c r="AC439" s="4">
        <f>IF($O439 = TRUE, EXP(MMULT($P439:$AA439, Documentation!E$39:E$50) + Documentation!E$51), "")</f>
        <v>2.0275243746590835E-5</v>
      </c>
      <c r="AD439" s="4">
        <f>IF($O439 = TRUE, EXP(MMULT($P439:$AA439, Documentation!F$39:F$50) + Documentation!F$51), "")</f>
        <v>5.0164151282784978E-4</v>
      </c>
      <c r="AE439" s="4">
        <f>IF($O439 = TRUE, EXP(MMULT($P439:$AA439, Documentation!G$39:G$50) + Documentation!G$51), "")</f>
        <v>1.9443658887780524E-3</v>
      </c>
      <c r="AF439" s="14">
        <f>IF($O439 = TRUE, EXP(MMULT($P439:$AA439, Documentation!H$39:H$50) + Documentation!H$51), "")</f>
        <v>1.4091145912907588E-6</v>
      </c>
      <c r="AG439" s="30">
        <f t="shared" si="85"/>
        <v>0.99999445324355551</v>
      </c>
      <c r="AH439" s="28">
        <f t="shared" si="86"/>
        <v>4.5573697955900439E-8</v>
      </c>
      <c r="AI439" s="28">
        <f t="shared" si="87"/>
        <v>1.1275651762066454E-6</v>
      </c>
      <c r="AJ439" s="28">
        <f t="shared" si="88"/>
        <v>4.3704502317426619E-6</v>
      </c>
      <c r="AK439" s="33">
        <f t="shared" si="89"/>
        <v>3.1673386308628282E-9</v>
      </c>
      <c r="AL439" s="11">
        <f t="shared" si="90"/>
        <v>1</v>
      </c>
      <c r="AM439" s="14" t="str">
        <f>IF($O439 = TRUE, INDEX(Documentation!$M$9:$M$13, $AL439, 1), "")</f>
        <v>Decisive Pursuers</v>
      </c>
      <c r="AN439" s="1"/>
      <c r="AO439" s="1"/>
      <c r="AP439" s="38">
        <v>0.99999445324355496</v>
      </c>
      <c r="AQ439" s="35">
        <v>4.5573697955900902E-8</v>
      </c>
      <c r="AR439" s="35">
        <v>1.12756517620667E-6</v>
      </c>
      <c r="AS439" s="35">
        <v>4.37045023174265E-6</v>
      </c>
      <c r="AT439" s="35">
        <v>3.1673386308628299E-9</v>
      </c>
      <c r="AU439" s="14">
        <v>1</v>
      </c>
      <c r="AV439" s="4" t="b">
        <f t="shared" si="91"/>
        <v>1</v>
      </c>
      <c r="AW439" s="4" t="b">
        <f t="shared" si="92"/>
        <v>1</v>
      </c>
      <c r="AX439" s="4" t="b">
        <f t="shared" si="93"/>
        <v>1</v>
      </c>
      <c r="AY439" s="4" t="b">
        <f t="shared" si="94"/>
        <v>1</v>
      </c>
      <c r="AZ439" s="4" t="b">
        <f t="shared" si="95"/>
        <v>1</v>
      </c>
      <c r="BA439" s="4" t="b">
        <f t="shared" si="96"/>
        <v>1</v>
      </c>
      <c r="BB439" s="14" t="b">
        <f t="shared" si="97"/>
        <v>1</v>
      </c>
      <c r="BC439" s="1"/>
      <c r="BD439" s="1"/>
      <c r="BE439" s="1"/>
      <c r="BF439" s="1"/>
      <c r="BG439" s="1"/>
      <c r="BH439" s="1"/>
      <c r="BI439" s="1"/>
      <c r="BJ439" s="1"/>
      <c r="BK439" s="1"/>
      <c r="BL439" s="1"/>
    </row>
    <row r="440" spans="1:64" x14ac:dyDescent="0.2">
      <c r="A440" s="1"/>
      <c r="B440" s="11" t="s">
        <v>595</v>
      </c>
      <c r="C440" s="4">
        <v>4</v>
      </c>
      <c r="D440" s="4">
        <v>1</v>
      </c>
      <c r="E440" s="4">
        <v>4</v>
      </c>
      <c r="F440" s="4">
        <v>2</v>
      </c>
      <c r="G440" s="4">
        <v>3</v>
      </c>
      <c r="H440" s="4">
        <v>3</v>
      </c>
      <c r="I440" s="4">
        <v>2</v>
      </c>
      <c r="J440" s="4">
        <v>2</v>
      </c>
      <c r="K440" s="4">
        <v>1</v>
      </c>
      <c r="L440" s="4">
        <v>2</v>
      </c>
      <c r="M440" s="4">
        <v>4</v>
      </c>
      <c r="N440" s="14">
        <v>3</v>
      </c>
      <c r="O440" s="25" t="b">
        <f t="shared" si="84"/>
        <v>1</v>
      </c>
      <c r="P440" s="11">
        <f>IF($O440 = TRUE, IF(ISBLANK(C440), "", INDEX('Individual UI'!$E$6:$H$6,1,C440)), "")</f>
        <v>4</v>
      </c>
      <c r="Q440" s="4">
        <f>IF($O440 = TRUE, IF(ISBLANK(D440), "", INDEX('Individual UI'!$E$6:$H$6,1,D440)), "")</f>
        <v>-4</v>
      </c>
      <c r="R440" s="4">
        <f>IF($O440 = TRUE, IF(ISBLANK(E440), "", INDEX('Individual UI'!$E$6:$H$6,1,E440)), "")</f>
        <v>4</v>
      </c>
      <c r="S440" s="4">
        <f>IF($O440 = TRUE, IF(ISBLANK(F440), "", INDEX('Individual UI'!$E$6:$H$6,1,F440)), "")</f>
        <v>-2</v>
      </c>
      <c r="T440" s="4">
        <f>IF($O440 = TRUE, IF(ISBLANK(G440), "", INDEX('Individual UI'!$E$6:$H$6,1,G440)), "")</f>
        <v>2</v>
      </c>
      <c r="U440" s="4">
        <f>IF($O440 = TRUE, IF(ISBLANK(H440), "", INDEX('Individual UI'!$E$6:$H$6,1,H440)), "")</f>
        <v>2</v>
      </c>
      <c r="V440" s="4">
        <f>IF($O440 = TRUE, IF(ISBLANK(I440), "", INDEX('Individual UI'!$E$6:$H$6,1,I440)), "")</f>
        <v>-2</v>
      </c>
      <c r="W440" s="4">
        <f>IF($O440 = TRUE, IF(ISBLANK(J440), "", INDEX('Individual UI'!$E$6:$H$6,1,J440)), "")</f>
        <v>-2</v>
      </c>
      <c r="X440" s="4">
        <f>IF($O440 = TRUE, IF(ISBLANK(K440), "", INDEX('Individual UI'!$E$6:$H$6,1,K440)), "")</f>
        <v>-4</v>
      </c>
      <c r="Y440" s="4">
        <f>IF($O440 = TRUE, IF(ISBLANK(L440), "", INDEX('Individual UI'!$E$6:$H$6,1,L440)), "")</f>
        <v>-2</v>
      </c>
      <c r="Z440" s="4">
        <f>IF($O440 = TRUE, IF(ISBLANK(M440), "", INDEX('Individual UI'!$E$6:$H$6,1,M440)), "")</f>
        <v>4</v>
      </c>
      <c r="AA440" s="14">
        <f>IF($O440 = TRUE, IF(ISBLANK(N440), "", INDEX('Individual UI'!$E$6:$H$6,1,N440)), "")</f>
        <v>2</v>
      </c>
      <c r="AB440" s="11">
        <f>IF($O440 = TRUE, EXP(MMULT($P440:$AA440, Documentation!D$39:D$50) + Documentation!D$51), "")</f>
        <v>2.8924322521481068E-4</v>
      </c>
      <c r="AC440" s="4">
        <f>IF($O440 = TRUE, EXP(MMULT($P440:$AA440, Documentation!E$39:E$50) + Documentation!E$51), "")</f>
        <v>5.3483100216445909E-2</v>
      </c>
      <c r="AD440" s="4">
        <f>IF($O440 = TRUE, EXP(MMULT($P440:$AA440, Documentation!F$39:F$50) + Documentation!F$51), "")</f>
        <v>7.6585157807147211E-2</v>
      </c>
      <c r="AE440" s="4">
        <f>IF($O440 = TRUE, EXP(MMULT($P440:$AA440, Documentation!G$39:G$50) + Documentation!G$51), "")</f>
        <v>0.45457191834273275</v>
      </c>
      <c r="AF440" s="14">
        <f>IF($O440 = TRUE, EXP(MMULT($P440:$AA440, Documentation!H$39:H$50) + Documentation!H$51), "")</f>
        <v>1.0768934020479535</v>
      </c>
      <c r="AG440" s="30">
        <f t="shared" si="85"/>
        <v>1.7405178304715649E-4</v>
      </c>
      <c r="AH440" s="28">
        <f t="shared" si="86"/>
        <v>3.2183394956437905E-2</v>
      </c>
      <c r="AI440" s="28">
        <f t="shared" si="87"/>
        <v>4.608503193595035E-2</v>
      </c>
      <c r="AJ440" s="28">
        <f t="shared" si="88"/>
        <v>0.2735381368118826</v>
      </c>
      <c r="AK440" s="33">
        <f t="shared" si="89"/>
        <v>0.64801938451268193</v>
      </c>
      <c r="AL440" s="11">
        <f t="shared" si="90"/>
        <v>5</v>
      </c>
      <c r="AM440" s="14" t="str">
        <f>IF($O440 = TRUE, INDEX(Documentation!$M$9:$M$13, $AL440, 1), "")</f>
        <v>Reluctant Claimants</v>
      </c>
      <c r="AN440" s="1"/>
      <c r="AO440" s="1"/>
      <c r="AP440" s="38">
        <v>1.74051783047156E-4</v>
      </c>
      <c r="AQ440" s="35">
        <v>3.21833949564376E-2</v>
      </c>
      <c r="AR440" s="35">
        <v>4.6085031935950302E-2</v>
      </c>
      <c r="AS440" s="35">
        <v>0.27353813681188399</v>
      </c>
      <c r="AT440" s="35">
        <v>0.64801938451268104</v>
      </c>
      <c r="AU440" s="14">
        <v>5</v>
      </c>
      <c r="AV440" s="4" t="b">
        <f t="shared" si="91"/>
        <v>1</v>
      </c>
      <c r="AW440" s="4" t="b">
        <f t="shared" si="92"/>
        <v>1</v>
      </c>
      <c r="AX440" s="4" t="b">
        <f t="shared" si="93"/>
        <v>1</v>
      </c>
      <c r="AY440" s="4" t="b">
        <f t="shared" si="94"/>
        <v>1</v>
      </c>
      <c r="AZ440" s="4" t="b">
        <f t="shared" si="95"/>
        <v>1</v>
      </c>
      <c r="BA440" s="4" t="b">
        <f t="shared" si="96"/>
        <v>1</v>
      </c>
      <c r="BB440" s="14" t="b">
        <f t="shared" si="97"/>
        <v>1</v>
      </c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x14ac:dyDescent="0.2">
      <c r="A441" s="1"/>
      <c r="B441" s="11" t="s">
        <v>596</v>
      </c>
      <c r="C441" s="4">
        <v>1</v>
      </c>
      <c r="D441" s="4">
        <v>1</v>
      </c>
      <c r="E441" s="4">
        <v>3</v>
      </c>
      <c r="F441" s="4">
        <v>2</v>
      </c>
      <c r="G441" s="4">
        <v>4</v>
      </c>
      <c r="H441" s="4">
        <v>2</v>
      </c>
      <c r="I441" s="4">
        <v>2</v>
      </c>
      <c r="J441" s="4">
        <v>3</v>
      </c>
      <c r="K441" s="4">
        <v>1</v>
      </c>
      <c r="L441" s="4">
        <v>2</v>
      </c>
      <c r="M441" s="4">
        <v>1</v>
      </c>
      <c r="N441" s="14">
        <v>2</v>
      </c>
      <c r="O441" s="25" t="b">
        <f t="shared" si="84"/>
        <v>1</v>
      </c>
      <c r="P441" s="11">
        <f>IF($O441 = TRUE, IF(ISBLANK(C441), "", INDEX('Individual UI'!$E$6:$H$6,1,C441)), "")</f>
        <v>-4</v>
      </c>
      <c r="Q441" s="4">
        <f>IF($O441 = TRUE, IF(ISBLANK(D441), "", INDEX('Individual UI'!$E$6:$H$6,1,D441)), "")</f>
        <v>-4</v>
      </c>
      <c r="R441" s="4">
        <f>IF($O441 = TRUE, IF(ISBLANK(E441), "", INDEX('Individual UI'!$E$6:$H$6,1,E441)), "")</f>
        <v>2</v>
      </c>
      <c r="S441" s="4">
        <f>IF($O441 = TRUE, IF(ISBLANK(F441), "", INDEX('Individual UI'!$E$6:$H$6,1,F441)), "")</f>
        <v>-2</v>
      </c>
      <c r="T441" s="4">
        <f>IF($O441 = TRUE, IF(ISBLANK(G441), "", INDEX('Individual UI'!$E$6:$H$6,1,G441)), "")</f>
        <v>4</v>
      </c>
      <c r="U441" s="4">
        <f>IF($O441 = TRUE, IF(ISBLANK(H441), "", INDEX('Individual UI'!$E$6:$H$6,1,H441)), "")</f>
        <v>-2</v>
      </c>
      <c r="V441" s="4">
        <f>IF($O441 = TRUE, IF(ISBLANK(I441), "", INDEX('Individual UI'!$E$6:$H$6,1,I441)), "")</f>
        <v>-2</v>
      </c>
      <c r="W441" s="4">
        <f>IF($O441 = TRUE, IF(ISBLANK(J441), "", INDEX('Individual UI'!$E$6:$H$6,1,J441)), "")</f>
        <v>2</v>
      </c>
      <c r="X441" s="4">
        <f>IF($O441 = TRUE, IF(ISBLANK(K441), "", INDEX('Individual UI'!$E$6:$H$6,1,K441)), "")</f>
        <v>-4</v>
      </c>
      <c r="Y441" s="4">
        <f>IF($O441 = TRUE, IF(ISBLANK(L441), "", INDEX('Individual UI'!$E$6:$H$6,1,L441)), "")</f>
        <v>-2</v>
      </c>
      <c r="Z441" s="4">
        <f>IF($O441 = TRUE, IF(ISBLANK(M441), "", INDEX('Individual UI'!$E$6:$H$6,1,M441)), "")</f>
        <v>-4</v>
      </c>
      <c r="AA441" s="14">
        <f>IF($O441 = TRUE, IF(ISBLANK(N441), "", INDEX('Individual UI'!$E$6:$H$6,1,N441)), "")</f>
        <v>-2</v>
      </c>
      <c r="AB441" s="11">
        <f>IF($O441 = TRUE, EXP(MMULT($P441:$AA441, Documentation!D$39:D$50) + Documentation!D$51), "")</f>
        <v>0.46242300692223587</v>
      </c>
      <c r="AC441" s="4">
        <f>IF($O441 = TRUE, EXP(MMULT($P441:$AA441, Documentation!E$39:E$50) + Documentation!E$51), "")</f>
        <v>2.0844438152407699E-5</v>
      </c>
      <c r="AD441" s="4">
        <f>IF($O441 = TRUE, EXP(MMULT($P441:$AA441, Documentation!F$39:F$50) + Documentation!F$51), "")</f>
        <v>3.2614814379115423E-4</v>
      </c>
      <c r="AE441" s="4">
        <f>IF($O441 = TRUE, EXP(MMULT($P441:$AA441, Documentation!G$39:G$50) + Documentation!G$51), "")</f>
        <v>12.76435257988728</v>
      </c>
      <c r="AF441" s="14">
        <f>IF($O441 = TRUE, EXP(MMULT($P441:$AA441, Documentation!H$39:H$50) + Documentation!H$51), "")</f>
        <v>7.0684373115187339E-4</v>
      </c>
      <c r="AG441" s="30">
        <f t="shared" si="85"/>
        <v>3.4958343665507791E-2</v>
      </c>
      <c r="AH441" s="28">
        <f t="shared" si="86"/>
        <v>1.575801855742942E-6</v>
      </c>
      <c r="AI441" s="28">
        <f t="shared" si="87"/>
        <v>2.4656210278992433E-5</v>
      </c>
      <c r="AJ441" s="28">
        <f t="shared" si="88"/>
        <v>0.96496198821363999</v>
      </c>
      <c r="AK441" s="33">
        <f t="shared" si="89"/>
        <v>5.3436108717601925E-5</v>
      </c>
      <c r="AL441" s="11">
        <f t="shared" si="90"/>
        <v>4</v>
      </c>
      <c r="AM441" s="14" t="str">
        <f>IF($O441 = TRUE, INDEX(Documentation!$M$9:$M$13, $AL441, 1), "")</f>
        <v>Financially Pressured</v>
      </c>
      <c r="AN441" s="1"/>
      <c r="AO441" s="1"/>
      <c r="AP441" s="38">
        <v>3.4958343665507798E-2</v>
      </c>
      <c r="AQ441" s="35">
        <v>1.57580185574295E-6</v>
      </c>
      <c r="AR441" s="35">
        <v>2.46562102789931E-5</v>
      </c>
      <c r="AS441" s="35">
        <v>0.96496198821363999</v>
      </c>
      <c r="AT441" s="35">
        <v>5.3436108717602298E-5</v>
      </c>
      <c r="AU441" s="14">
        <v>4</v>
      </c>
      <c r="AV441" s="4" t="b">
        <f t="shared" si="91"/>
        <v>1</v>
      </c>
      <c r="AW441" s="4" t="b">
        <f t="shared" si="92"/>
        <v>1</v>
      </c>
      <c r="AX441" s="4" t="b">
        <f t="shared" si="93"/>
        <v>1</v>
      </c>
      <c r="AY441" s="4" t="b">
        <f t="shared" si="94"/>
        <v>1</v>
      </c>
      <c r="AZ441" s="4" t="b">
        <f t="shared" si="95"/>
        <v>1</v>
      </c>
      <c r="BA441" s="4" t="b">
        <f t="shared" si="96"/>
        <v>1</v>
      </c>
      <c r="BB441" s="14" t="b">
        <f t="shared" si="97"/>
        <v>1</v>
      </c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x14ac:dyDescent="0.2">
      <c r="A442" s="1"/>
      <c r="B442" s="11" t="s">
        <v>597</v>
      </c>
      <c r="C442" s="4">
        <v>3</v>
      </c>
      <c r="D442" s="4">
        <v>3</v>
      </c>
      <c r="E442" s="4">
        <v>4</v>
      </c>
      <c r="F442" s="4">
        <v>3</v>
      </c>
      <c r="G442" s="4">
        <v>3</v>
      </c>
      <c r="H442" s="4">
        <v>4</v>
      </c>
      <c r="I442" s="4">
        <v>2</v>
      </c>
      <c r="J442" s="4">
        <v>2</v>
      </c>
      <c r="K442" s="4">
        <v>3</v>
      </c>
      <c r="L442" s="4">
        <v>2</v>
      </c>
      <c r="M442" s="4">
        <v>4</v>
      </c>
      <c r="N442" s="14">
        <v>1</v>
      </c>
      <c r="O442" s="25" t="b">
        <f t="shared" si="84"/>
        <v>1</v>
      </c>
      <c r="P442" s="11">
        <f>IF($O442 = TRUE, IF(ISBLANK(C442), "", INDEX('Individual UI'!$E$6:$H$6,1,C442)), "")</f>
        <v>2</v>
      </c>
      <c r="Q442" s="4">
        <f>IF($O442 = TRUE, IF(ISBLANK(D442), "", INDEX('Individual UI'!$E$6:$H$6,1,D442)), "")</f>
        <v>2</v>
      </c>
      <c r="R442" s="4">
        <f>IF($O442 = TRUE, IF(ISBLANK(E442), "", INDEX('Individual UI'!$E$6:$H$6,1,E442)), "")</f>
        <v>4</v>
      </c>
      <c r="S442" s="4">
        <f>IF($O442 = TRUE, IF(ISBLANK(F442), "", INDEX('Individual UI'!$E$6:$H$6,1,F442)), "")</f>
        <v>2</v>
      </c>
      <c r="T442" s="4">
        <f>IF($O442 = TRUE, IF(ISBLANK(G442), "", INDEX('Individual UI'!$E$6:$H$6,1,G442)), "")</f>
        <v>2</v>
      </c>
      <c r="U442" s="4">
        <f>IF($O442 = TRUE, IF(ISBLANK(H442), "", INDEX('Individual UI'!$E$6:$H$6,1,H442)), "")</f>
        <v>4</v>
      </c>
      <c r="V442" s="4">
        <f>IF($O442 = TRUE, IF(ISBLANK(I442), "", INDEX('Individual UI'!$E$6:$H$6,1,I442)), "")</f>
        <v>-2</v>
      </c>
      <c r="W442" s="4">
        <f>IF($O442 = TRUE, IF(ISBLANK(J442), "", INDEX('Individual UI'!$E$6:$H$6,1,J442)), "")</f>
        <v>-2</v>
      </c>
      <c r="X442" s="4">
        <f>IF($O442 = TRUE, IF(ISBLANK(K442), "", INDEX('Individual UI'!$E$6:$H$6,1,K442)), "")</f>
        <v>2</v>
      </c>
      <c r="Y442" s="4">
        <f>IF($O442 = TRUE, IF(ISBLANK(L442), "", INDEX('Individual UI'!$E$6:$H$6,1,L442)), "")</f>
        <v>-2</v>
      </c>
      <c r="Z442" s="4">
        <f>IF($O442 = TRUE, IF(ISBLANK(M442), "", INDEX('Individual UI'!$E$6:$H$6,1,M442)), "")</f>
        <v>4</v>
      </c>
      <c r="AA442" s="14">
        <f>IF($O442 = TRUE, IF(ISBLANK(N442), "", INDEX('Individual UI'!$E$6:$H$6,1,N442)), "")</f>
        <v>-4</v>
      </c>
      <c r="AB442" s="11">
        <f>IF($O442 = TRUE, EXP(MMULT($P442:$AA442, Documentation!D$39:D$50) + Documentation!D$51), "")</f>
        <v>1.9921635550453127E-6</v>
      </c>
      <c r="AC442" s="4">
        <f>IF($O442 = TRUE, EXP(MMULT($P442:$AA442, Documentation!E$39:E$50) + Documentation!E$51), "")</f>
        <v>0.16458161083628922</v>
      </c>
      <c r="AD442" s="4">
        <f>IF($O442 = TRUE, EXP(MMULT($P442:$AA442, Documentation!F$39:F$50) + Documentation!F$51), "")</f>
        <v>0.17441335562532201</v>
      </c>
      <c r="AE442" s="4">
        <f>IF($O442 = TRUE, EXP(MMULT($P442:$AA442, Documentation!G$39:G$50) + Documentation!G$51), "")</f>
        <v>0.3035775453383201</v>
      </c>
      <c r="AF442" s="14">
        <f>IF($O442 = TRUE, EXP(MMULT($P442:$AA442, Documentation!H$39:H$50) + Documentation!H$51), "")</f>
        <v>15.344356325007391</v>
      </c>
      <c r="AG442" s="30">
        <f t="shared" si="85"/>
        <v>1.2461200816827165E-7</v>
      </c>
      <c r="AH442" s="28">
        <f t="shared" si="86"/>
        <v>1.0294759675699667E-2</v>
      </c>
      <c r="AI442" s="28">
        <f t="shared" si="87"/>
        <v>1.0909746060154154E-2</v>
      </c>
      <c r="AJ442" s="28">
        <f t="shared" si="88"/>
        <v>1.898910732685407E-2</v>
      </c>
      <c r="AK442" s="33">
        <f t="shared" si="89"/>
        <v>0.95980626232528399</v>
      </c>
      <c r="AL442" s="11">
        <f t="shared" si="90"/>
        <v>5</v>
      </c>
      <c r="AM442" s="14" t="str">
        <f>IF($O442 = TRUE, INDEX(Documentation!$M$9:$M$13, $AL442, 1), "")</f>
        <v>Reluctant Claimants</v>
      </c>
      <c r="AN442" s="1"/>
      <c r="AO442" s="1"/>
      <c r="AP442" s="38">
        <v>1.2461200816827401E-7</v>
      </c>
      <c r="AQ442" s="35">
        <v>1.0294759675699599E-2</v>
      </c>
      <c r="AR442" s="35">
        <v>1.09097460601541E-2</v>
      </c>
      <c r="AS442" s="35">
        <v>1.8989107326854299E-2</v>
      </c>
      <c r="AT442" s="35">
        <v>0.95980626232528399</v>
      </c>
      <c r="AU442" s="14">
        <v>5</v>
      </c>
      <c r="AV442" s="4" t="b">
        <f t="shared" si="91"/>
        <v>1</v>
      </c>
      <c r="AW442" s="4" t="b">
        <f t="shared" si="92"/>
        <v>1</v>
      </c>
      <c r="AX442" s="4" t="b">
        <f t="shared" si="93"/>
        <v>1</v>
      </c>
      <c r="AY442" s="4" t="b">
        <f t="shared" si="94"/>
        <v>1</v>
      </c>
      <c r="AZ442" s="4" t="b">
        <f t="shared" si="95"/>
        <v>1</v>
      </c>
      <c r="BA442" s="4" t="b">
        <f t="shared" si="96"/>
        <v>1</v>
      </c>
      <c r="BB442" s="14" t="b">
        <f t="shared" si="97"/>
        <v>1</v>
      </c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x14ac:dyDescent="0.2">
      <c r="A443" s="1"/>
      <c r="B443" s="11" t="s">
        <v>598</v>
      </c>
      <c r="C443" s="4">
        <v>2</v>
      </c>
      <c r="D443" s="4">
        <v>1</v>
      </c>
      <c r="E443" s="4">
        <v>3</v>
      </c>
      <c r="F443" s="4">
        <v>2</v>
      </c>
      <c r="G443" s="4">
        <v>3</v>
      </c>
      <c r="H443" s="4">
        <v>2</v>
      </c>
      <c r="I443" s="4">
        <v>1</v>
      </c>
      <c r="J443" s="4">
        <v>3</v>
      </c>
      <c r="K443" s="4">
        <v>4</v>
      </c>
      <c r="L443" s="4">
        <v>4</v>
      </c>
      <c r="M443" s="4">
        <v>1</v>
      </c>
      <c r="N443" s="14">
        <v>3</v>
      </c>
      <c r="O443" s="25" t="b">
        <f t="shared" si="84"/>
        <v>1</v>
      </c>
      <c r="P443" s="11">
        <f>IF($O443 = TRUE, IF(ISBLANK(C443), "", INDEX('Individual UI'!$E$6:$H$6,1,C443)), "")</f>
        <v>-2</v>
      </c>
      <c r="Q443" s="4">
        <f>IF($O443 = TRUE, IF(ISBLANK(D443), "", INDEX('Individual UI'!$E$6:$H$6,1,D443)), "")</f>
        <v>-4</v>
      </c>
      <c r="R443" s="4">
        <f>IF($O443 = TRUE, IF(ISBLANK(E443), "", INDEX('Individual UI'!$E$6:$H$6,1,E443)), "")</f>
        <v>2</v>
      </c>
      <c r="S443" s="4">
        <f>IF($O443 = TRUE, IF(ISBLANK(F443), "", INDEX('Individual UI'!$E$6:$H$6,1,F443)), "")</f>
        <v>-2</v>
      </c>
      <c r="T443" s="4">
        <f>IF($O443 = TRUE, IF(ISBLANK(G443), "", INDEX('Individual UI'!$E$6:$H$6,1,G443)), "")</f>
        <v>2</v>
      </c>
      <c r="U443" s="4">
        <f>IF($O443 = TRUE, IF(ISBLANK(H443), "", INDEX('Individual UI'!$E$6:$H$6,1,H443)), "")</f>
        <v>-2</v>
      </c>
      <c r="V443" s="4">
        <f>IF($O443 = TRUE, IF(ISBLANK(I443), "", INDEX('Individual UI'!$E$6:$H$6,1,I443)), "")</f>
        <v>-4</v>
      </c>
      <c r="W443" s="4">
        <f>IF($O443 = TRUE, IF(ISBLANK(J443), "", INDEX('Individual UI'!$E$6:$H$6,1,J443)), "")</f>
        <v>2</v>
      </c>
      <c r="X443" s="4">
        <f>IF($O443 = TRUE, IF(ISBLANK(K443), "", INDEX('Individual UI'!$E$6:$H$6,1,K443)), "")</f>
        <v>4</v>
      </c>
      <c r="Y443" s="4">
        <f>IF($O443 = TRUE, IF(ISBLANK(L443), "", INDEX('Individual UI'!$E$6:$H$6,1,L443)), "")</f>
        <v>4</v>
      </c>
      <c r="Z443" s="4">
        <f>IF($O443 = TRUE, IF(ISBLANK(M443), "", INDEX('Individual UI'!$E$6:$H$6,1,M443)), "")</f>
        <v>-4</v>
      </c>
      <c r="AA443" s="14">
        <f>IF($O443 = TRUE, IF(ISBLANK(N443), "", INDEX('Individual UI'!$E$6:$H$6,1,N443)), "")</f>
        <v>2</v>
      </c>
      <c r="AB443" s="11">
        <f>IF($O443 = TRUE, EXP(MMULT($P443:$AA443, Documentation!D$39:D$50) + Documentation!D$51), "")</f>
        <v>2.1506238884706055E-2</v>
      </c>
      <c r="AC443" s="4">
        <f>IF($O443 = TRUE, EXP(MMULT($P443:$AA443, Documentation!E$39:E$50) + Documentation!E$51), "")</f>
        <v>7.6905527782809204E-3</v>
      </c>
      <c r="AD443" s="4">
        <f>IF($O443 = TRUE, EXP(MMULT($P443:$AA443, Documentation!F$39:F$50) + Documentation!F$51), "")</f>
        <v>1.1584412931071358E-2</v>
      </c>
      <c r="AE443" s="4">
        <f>IF($O443 = TRUE, EXP(MMULT($P443:$AA443, Documentation!G$39:G$50) + Documentation!G$51), "")</f>
        <v>5.3814747479855915E-2</v>
      </c>
      <c r="AF443" s="14">
        <f>IF($O443 = TRUE, EXP(MMULT($P443:$AA443, Documentation!H$39:H$50) + Documentation!H$51), "")</f>
        <v>2.0924956634439665E-4</v>
      </c>
      <c r="AG443" s="30">
        <f t="shared" si="85"/>
        <v>0.22684661297712508</v>
      </c>
      <c r="AH443" s="28">
        <f t="shared" si="86"/>
        <v>8.1119523456771578E-2</v>
      </c>
      <c r="AI443" s="28">
        <f t="shared" si="87"/>
        <v>0.12219174402506712</v>
      </c>
      <c r="AJ443" s="28">
        <f t="shared" si="88"/>
        <v>0.56763496674009184</v>
      </c>
      <c r="AK443" s="33">
        <f t="shared" si="89"/>
        <v>2.2071528009444123E-3</v>
      </c>
      <c r="AL443" s="11">
        <f t="shared" si="90"/>
        <v>4</v>
      </c>
      <c r="AM443" s="14" t="str">
        <f>IF($O443 = TRUE, INDEX(Documentation!$M$9:$M$13, $AL443, 1), "")</f>
        <v>Financially Pressured</v>
      </c>
      <c r="AN443" s="1"/>
      <c r="AO443" s="1"/>
      <c r="AP443" s="38">
        <v>0.22684661297712599</v>
      </c>
      <c r="AQ443" s="35">
        <v>8.1119523456772397E-2</v>
      </c>
      <c r="AR443" s="35">
        <v>0.12219174402506899</v>
      </c>
      <c r="AS443" s="35">
        <v>0.56763496674008795</v>
      </c>
      <c r="AT443" s="35">
        <v>2.2071528009444401E-3</v>
      </c>
      <c r="AU443" s="14">
        <v>4</v>
      </c>
      <c r="AV443" s="4" t="b">
        <f t="shared" si="91"/>
        <v>1</v>
      </c>
      <c r="AW443" s="4" t="b">
        <f t="shared" si="92"/>
        <v>1</v>
      </c>
      <c r="AX443" s="4" t="b">
        <f t="shared" si="93"/>
        <v>1</v>
      </c>
      <c r="AY443" s="4" t="b">
        <f t="shared" si="94"/>
        <v>1</v>
      </c>
      <c r="AZ443" s="4" t="b">
        <f t="shared" si="95"/>
        <v>1</v>
      </c>
      <c r="BA443" s="4" t="b">
        <f t="shared" si="96"/>
        <v>1</v>
      </c>
      <c r="BB443" s="14" t="b">
        <f t="shared" si="97"/>
        <v>1</v>
      </c>
      <c r="BC443" s="1"/>
      <c r="BD443" s="1"/>
      <c r="BE443" s="1"/>
      <c r="BF443" s="1"/>
      <c r="BG443" s="1"/>
      <c r="BH443" s="1"/>
      <c r="BI443" s="1"/>
      <c r="BJ443" s="1"/>
      <c r="BK443" s="1"/>
      <c r="BL443" s="1"/>
    </row>
    <row r="444" spans="1:64" x14ac:dyDescent="0.2">
      <c r="A444" s="1"/>
      <c r="B444" s="11" t="s">
        <v>599</v>
      </c>
      <c r="C444" s="4">
        <v>3</v>
      </c>
      <c r="D444" s="4">
        <v>2</v>
      </c>
      <c r="E444" s="4">
        <v>4</v>
      </c>
      <c r="F444" s="4">
        <v>2</v>
      </c>
      <c r="G444" s="4">
        <v>2</v>
      </c>
      <c r="H444" s="4">
        <v>2</v>
      </c>
      <c r="I444" s="4">
        <v>2</v>
      </c>
      <c r="J444" s="4">
        <v>1</v>
      </c>
      <c r="K444" s="4">
        <v>3</v>
      </c>
      <c r="L444" s="4">
        <v>4</v>
      </c>
      <c r="M444" s="4">
        <v>2</v>
      </c>
      <c r="N444" s="14">
        <v>4</v>
      </c>
      <c r="O444" s="25" t="b">
        <f t="shared" si="84"/>
        <v>1</v>
      </c>
      <c r="P444" s="11">
        <f>IF($O444 = TRUE, IF(ISBLANK(C444), "", INDEX('Individual UI'!$E$6:$H$6,1,C444)), "")</f>
        <v>2</v>
      </c>
      <c r="Q444" s="4">
        <f>IF($O444 = TRUE, IF(ISBLANK(D444), "", INDEX('Individual UI'!$E$6:$H$6,1,D444)), "")</f>
        <v>-2</v>
      </c>
      <c r="R444" s="4">
        <f>IF($O444 = TRUE, IF(ISBLANK(E444), "", INDEX('Individual UI'!$E$6:$H$6,1,E444)), "")</f>
        <v>4</v>
      </c>
      <c r="S444" s="4">
        <f>IF($O444 = TRUE, IF(ISBLANK(F444), "", INDEX('Individual UI'!$E$6:$H$6,1,F444)), "")</f>
        <v>-2</v>
      </c>
      <c r="T444" s="4">
        <f>IF($O444 = TRUE, IF(ISBLANK(G444), "", INDEX('Individual UI'!$E$6:$H$6,1,G444)), "")</f>
        <v>-2</v>
      </c>
      <c r="U444" s="4">
        <f>IF($O444 = TRUE, IF(ISBLANK(H444), "", INDEX('Individual UI'!$E$6:$H$6,1,H444)), "")</f>
        <v>-2</v>
      </c>
      <c r="V444" s="4">
        <f>IF($O444 = TRUE, IF(ISBLANK(I444), "", INDEX('Individual UI'!$E$6:$H$6,1,I444)), "")</f>
        <v>-2</v>
      </c>
      <c r="W444" s="4">
        <f>IF($O444 = TRUE, IF(ISBLANK(J444), "", INDEX('Individual UI'!$E$6:$H$6,1,J444)), "")</f>
        <v>-4</v>
      </c>
      <c r="X444" s="4">
        <f>IF($O444 = TRUE, IF(ISBLANK(K444), "", INDEX('Individual UI'!$E$6:$H$6,1,K444)), "")</f>
        <v>2</v>
      </c>
      <c r="Y444" s="4">
        <f>IF($O444 = TRUE, IF(ISBLANK(L444), "", INDEX('Individual UI'!$E$6:$H$6,1,L444)), "")</f>
        <v>4</v>
      </c>
      <c r="Z444" s="4">
        <f>IF($O444 = TRUE, IF(ISBLANK(M444), "", INDEX('Individual UI'!$E$6:$H$6,1,M444)), "")</f>
        <v>-2</v>
      </c>
      <c r="AA444" s="14">
        <f>IF($O444 = TRUE, IF(ISBLANK(N444), "", INDEX('Individual UI'!$E$6:$H$6,1,N444)), "")</f>
        <v>4</v>
      </c>
      <c r="AB444" s="11">
        <f>IF($O444 = TRUE, EXP(MMULT($P444:$AA444, Documentation!D$39:D$50) + Documentation!D$51), "")</f>
        <v>3.488845224595861E-3</v>
      </c>
      <c r="AC444" s="4">
        <f>IF($O444 = TRUE, EXP(MMULT($P444:$AA444, Documentation!E$39:E$50) + Documentation!E$51), "")</f>
        <v>1.6025323115905974</v>
      </c>
      <c r="AD444" s="4">
        <f>IF($O444 = TRUE, EXP(MMULT($P444:$AA444, Documentation!F$39:F$50) + Documentation!F$51), "")</f>
        <v>1.4456733425048628E-2</v>
      </c>
      <c r="AE444" s="4">
        <f>IF($O444 = TRUE, EXP(MMULT($P444:$AA444, Documentation!G$39:G$50) + Documentation!G$51), "")</f>
        <v>5.2636667769191785E-3</v>
      </c>
      <c r="AF444" s="14">
        <f>IF($O444 = TRUE, EXP(MMULT($P444:$AA444, Documentation!H$39:H$50) + Documentation!H$51), "")</f>
        <v>1.2032520190498781E-2</v>
      </c>
      <c r="AG444" s="30">
        <f t="shared" si="85"/>
        <v>2.1302359544878159E-3</v>
      </c>
      <c r="AH444" s="28">
        <f t="shared" si="86"/>
        <v>0.97848191267189411</v>
      </c>
      <c r="AI444" s="28">
        <f t="shared" si="87"/>
        <v>8.8270620632222904E-3</v>
      </c>
      <c r="AJ444" s="28">
        <f t="shared" si="88"/>
        <v>3.2139150632384673E-3</v>
      </c>
      <c r="AK444" s="33">
        <f t="shared" si="89"/>
        <v>7.3468742471573083E-3</v>
      </c>
      <c r="AL444" s="11">
        <f t="shared" si="90"/>
        <v>2</v>
      </c>
      <c r="AM444" s="14" t="str">
        <f>IF($O444 = TRUE, INDEX(Documentation!$M$9:$M$13, $AL444, 1), "")</f>
        <v>Cautious Consulters</v>
      </c>
      <c r="AN444" s="1"/>
      <c r="AO444" s="1"/>
      <c r="AP444" s="38">
        <v>2.1302359544877699E-3</v>
      </c>
      <c r="AQ444" s="35">
        <v>0.97848191267189399</v>
      </c>
      <c r="AR444" s="35">
        <v>8.82706206322224E-3</v>
      </c>
      <c r="AS444" s="35">
        <v>3.2139150632383702E-3</v>
      </c>
      <c r="AT444" s="35">
        <v>7.3468742471572502E-3</v>
      </c>
      <c r="AU444" s="14">
        <v>2</v>
      </c>
      <c r="AV444" s="4" t="b">
        <f t="shared" si="91"/>
        <v>1</v>
      </c>
      <c r="AW444" s="4" t="b">
        <f t="shared" si="92"/>
        <v>1</v>
      </c>
      <c r="AX444" s="4" t="b">
        <f t="shared" si="93"/>
        <v>1</v>
      </c>
      <c r="AY444" s="4" t="b">
        <f t="shared" si="94"/>
        <v>1</v>
      </c>
      <c r="AZ444" s="4" t="b">
        <f t="shared" si="95"/>
        <v>1</v>
      </c>
      <c r="BA444" s="4" t="b">
        <f t="shared" si="96"/>
        <v>1</v>
      </c>
      <c r="BB444" s="14" t="b">
        <f t="shared" si="97"/>
        <v>1</v>
      </c>
      <c r="BC444" s="1"/>
      <c r="BD444" s="1"/>
      <c r="BE444" s="1"/>
      <c r="BF444" s="1"/>
      <c r="BG444" s="1"/>
      <c r="BH444" s="1"/>
      <c r="BI444" s="1"/>
      <c r="BJ444" s="1"/>
      <c r="BK444" s="1"/>
      <c r="BL444" s="1"/>
    </row>
    <row r="445" spans="1:64" x14ac:dyDescent="0.2">
      <c r="A445" s="1"/>
      <c r="B445" s="11" t="s">
        <v>600</v>
      </c>
      <c r="C445" s="4">
        <v>3</v>
      </c>
      <c r="D445" s="4">
        <v>3</v>
      </c>
      <c r="E445" s="4">
        <v>4</v>
      </c>
      <c r="F445" s="4">
        <v>3</v>
      </c>
      <c r="G445" s="4">
        <v>1</v>
      </c>
      <c r="H445" s="4">
        <v>3</v>
      </c>
      <c r="I445" s="4">
        <v>2</v>
      </c>
      <c r="J445" s="4">
        <v>1</v>
      </c>
      <c r="K445" s="4">
        <v>2</v>
      </c>
      <c r="L445" s="4">
        <v>2</v>
      </c>
      <c r="M445" s="4">
        <v>4</v>
      </c>
      <c r="N445" s="14">
        <v>2</v>
      </c>
      <c r="O445" s="25" t="b">
        <f t="shared" si="84"/>
        <v>1</v>
      </c>
      <c r="P445" s="11">
        <f>IF($O445 = TRUE, IF(ISBLANK(C445), "", INDEX('Individual UI'!$E$6:$H$6,1,C445)), "")</f>
        <v>2</v>
      </c>
      <c r="Q445" s="4">
        <f>IF($O445 = TRUE, IF(ISBLANK(D445), "", INDEX('Individual UI'!$E$6:$H$6,1,D445)), "")</f>
        <v>2</v>
      </c>
      <c r="R445" s="4">
        <f>IF($O445 = TRUE, IF(ISBLANK(E445), "", INDEX('Individual UI'!$E$6:$H$6,1,E445)), "")</f>
        <v>4</v>
      </c>
      <c r="S445" s="4">
        <f>IF($O445 = TRUE, IF(ISBLANK(F445), "", INDEX('Individual UI'!$E$6:$H$6,1,F445)), "")</f>
        <v>2</v>
      </c>
      <c r="T445" s="4">
        <f>IF($O445 = TRUE, IF(ISBLANK(G445), "", INDEX('Individual UI'!$E$6:$H$6,1,G445)), "")</f>
        <v>-4</v>
      </c>
      <c r="U445" s="4">
        <f>IF($O445 = TRUE, IF(ISBLANK(H445), "", INDEX('Individual UI'!$E$6:$H$6,1,H445)), "")</f>
        <v>2</v>
      </c>
      <c r="V445" s="4">
        <f>IF($O445 = TRUE, IF(ISBLANK(I445), "", INDEX('Individual UI'!$E$6:$H$6,1,I445)), "")</f>
        <v>-2</v>
      </c>
      <c r="W445" s="4">
        <f>IF($O445 = TRUE, IF(ISBLANK(J445), "", INDEX('Individual UI'!$E$6:$H$6,1,J445)), "")</f>
        <v>-4</v>
      </c>
      <c r="X445" s="4">
        <f>IF($O445 = TRUE, IF(ISBLANK(K445), "", INDEX('Individual UI'!$E$6:$H$6,1,K445)), "")</f>
        <v>-2</v>
      </c>
      <c r="Y445" s="4">
        <f>IF($O445 = TRUE, IF(ISBLANK(L445), "", INDEX('Individual UI'!$E$6:$H$6,1,L445)), "")</f>
        <v>-2</v>
      </c>
      <c r="Z445" s="4">
        <f>IF($O445 = TRUE, IF(ISBLANK(M445), "", INDEX('Individual UI'!$E$6:$H$6,1,M445)), "")</f>
        <v>4</v>
      </c>
      <c r="AA445" s="14">
        <f>IF($O445 = TRUE, IF(ISBLANK(N445), "", INDEX('Individual UI'!$E$6:$H$6,1,N445)), "")</f>
        <v>-2</v>
      </c>
      <c r="AB445" s="11">
        <f>IF($O445 = TRUE, EXP(MMULT($P445:$AA445, Documentation!D$39:D$50) + Documentation!D$51), "")</f>
        <v>7.4757442895346892E-5</v>
      </c>
      <c r="AC445" s="4">
        <f>IF($O445 = TRUE, EXP(MMULT($P445:$AA445, Documentation!E$39:E$50) + Documentation!E$51), "")</f>
        <v>0.31454663603102423</v>
      </c>
      <c r="AD445" s="4">
        <f>IF($O445 = TRUE, EXP(MMULT($P445:$AA445, Documentation!F$39:F$50) + Documentation!F$51), "")</f>
        <v>6.2424408381439825E-2</v>
      </c>
      <c r="AE445" s="4">
        <f>IF($O445 = TRUE, EXP(MMULT($P445:$AA445, Documentation!G$39:G$50) + Documentation!G$51), "")</f>
        <v>5.5474889648863407E-2</v>
      </c>
      <c r="AF445" s="14">
        <f>IF($O445 = TRUE, EXP(MMULT($P445:$AA445, Documentation!H$39:H$50) + Documentation!H$51), "")</f>
        <v>10.679243625675147</v>
      </c>
      <c r="AG445" s="30">
        <f t="shared" si="85"/>
        <v>6.7277743445087266E-6</v>
      </c>
      <c r="AH445" s="28">
        <f t="shared" si="86"/>
        <v>2.8307533084077265E-2</v>
      </c>
      <c r="AI445" s="28">
        <f t="shared" si="87"/>
        <v>5.6178664881263206E-3</v>
      </c>
      <c r="AJ445" s="28">
        <f t="shared" si="88"/>
        <v>4.992446569722175E-3</v>
      </c>
      <c r="AK445" s="33">
        <f t="shared" si="89"/>
        <v>0.96107542608372976</v>
      </c>
      <c r="AL445" s="11">
        <f t="shared" si="90"/>
        <v>5</v>
      </c>
      <c r="AM445" s="14" t="str">
        <f>IF($O445 = TRUE, INDEX(Documentation!$M$9:$M$13, $AL445, 1), "")</f>
        <v>Reluctant Claimants</v>
      </c>
      <c r="AN445" s="1"/>
      <c r="AO445" s="1"/>
      <c r="AP445" s="38">
        <v>6.7277743445088003E-6</v>
      </c>
      <c r="AQ445" s="35">
        <v>2.8307533084077099E-2</v>
      </c>
      <c r="AR445" s="35">
        <v>5.6178664881262903E-3</v>
      </c>
      <c r="AS445" s="35">
        <v>4.9924465697222496E-3</v>
      </c>
      <c r="AT445" s="35">
        <v>0.96107542608372998</v>
      </c>
      <c r="AU445" s="14">
        <v>5</v>
      </c>
      <c r="AV445" s="4" t="b">
        <f t="shared" si="91"/>
        <v>1</v>
      </c>
      <c r="AW445" s="4" t="b">
        <f t="shared" si="92"/>
        <v>1</v>
      </c>
      <c r="AX445" s="4" t="b">
        <f t="shared" si="93"/>
        <v>1</v>
      </c>
      <c r="AY445" s="4" t="b">
        <f t="shared" si="94"/>
        <v>1</v>
      </c>
      <c r="AZ445" s="4" t="b">
        <f t="shared" si="95"/>
        <v>1</v>
      </c>
      <c r="BA445" s="4" t="b">
        <f t="shared" si="96"/>
        <v>1</v>
      </c>
      <c r="BB445" s="14" t="b">
        <f t="shared" si="97"/>
        <v>1</v>
      </c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x14ac:dyDescent="0.2">
      <c r="A446" s="1"/>
      <c r="B446" s="11" t="s">
        <v>601</v>
      </c>
      <c r="C446" s="4">
        <v>2</v>
      </c>
      <c r="D446" s="4">
        <v>2</v>
      </c>
      <c r="E446" s="4">
        <v>4</v>
      </c>
      <c r="F446" s="4">
        <v>2</v>
      </c>
      <c r="G446" s="4">
        <v>3</v>
      </c>
      <c r="H446" s="4">
        <v>4</v>
      </c>
      <c r="I446" s="4">
        <v>1</v>
      </c>
      <c r="J446" s="4">
        <v>1</v>
      </c>
      <c r="K446" s="4">
        <v>1</v>
      </c>
      <c r="L446" s="4">
        <v>2</v>
      </c>
      <c r="M446" s="4">
        <v>2</v>
      </c>
      <c r="N446" s="14">
        <v>2</v>
      </c>
      <c r="O446" s="25" t="b">
        <f t="shared" si="84"/>
        <v>1</v>
      </c>
      <c r="P446" s="11">
        <f>IF($O446 = TRUE, IF(ISBLANK(C446), "", INDEX('Individual UI'!$E$6:$H$6,1,C446)), "")</f>
        <v>-2</v>
      </c>
      <c r="Q446" s="4">
        <f>IF($O446 = TRUE, IF(ISBLANK(D446), "", INDEX('Individual UI'!$E$6:$H$6,1,D446)), "")</f>
        <v>-2</v>
      </c>
      <c r="R446" s="4">
        <f>IF($O446 = TRUE, IF(ISBLANK(E446), "", INDEX('Individual UI'!$E$6:$H$6,1,E446)), "")</f>
        <v>4</v>
      </c>
      <c r="S446" s="4">
        <f>IF($O446 = TRUE, IF(ISBLANK(F446), "", INDEX('Individual UI'!$E$6:$H$6,1,F446)), "")</f>
        <v>-2</v>
      </c>
      <c r="T446" s="4">
        <f>IF($O446 = TRUE, IF(ISBLANK(G446), "", INDEX('Individual UI'!$E$6:$H$6,1,G446)), "")</f>
        <v>2</v>
      </c>
      <c r="U446" s="4">
        <f>IF($O446 = TRUE, IF(ISBLANK(H446), "", INDEX('Individual UI'!$E$6:$H$6,1,H446)), "")</f>
        <v>4</v>
      </c>
      <c r="V446" s="4">
        <f>IF($O446 = TRUE, IF(ISBLANK(I446), "", INDEX('Individual UI'!$E$6:$H$6,1,I446)), "")</f>
        <v>-4</v>
      </c>
      <c r="W446" s="4">
        <f>IF($O446 = TRUE, IF(ISBLANK(J446), "", INDEX('Individual UI'!$E$6:$H$6,1,J446)), "")</f>
        <v>-4</v>
      </c>
      <c r="X446" s="4">
        <f>IF($O446 = TRUE, IF(ISBLANK(K446), "", INDEX('Individual UI'!$E$6:$H$6,1,K446)), "")</f>
        <v>-4</v>
      </c>
      <c r="Y446" s="4">
        <f>IF($O446 = TRUE, IF(ISBLANK(L446), "", INDEX('Individual UI'!$E$6:$H$6,1,L446)), "")</f>
        <v>-2</v>
      </c>
      <c r="Z446" s="4">
        <f>IF($O446 = TRUE, IF(ISBLANK(M446), "", INDEX('Individual UI'!$E$6:$H$6,1,M446)), "")</f>
        <v>-2</v>
      </c>
      <c r="AA446" s="14">
        <f>IF($O446 = TRUE, IF(ISBLANK(N446), "", INDEX('Individual UI'!$E$6:$H$6,1,N446)), "")</f>
        <v>-2</v>
      </c>
      <c r="AB446" s="11">
        <f>IF($O446 = TRUE, EXP(MMULT($P446:$AA446, Documentation!D$39:D$50) + Documentation!D$51), "")</f>
        <v>3.3581953395233218E-3</v>
      </c>
      <c r="AC446" s="4">
        <f>IF($O446 = TRUE, EXP(MMULT($P446:$AA446, Documentation!E$39:E$50) + Documentation!E$51), "")</f>
        <v>2.4555995630665159E-3</v>
      </c>
      <c r="AD446" s="4">
        <f>IF($O446 = TRUE, EXP(MMULT($P446:$AA446, Documentation!F$39:F$50) + Documentation!F$51), "")</f>
        <v>5.4666072341760514E-4</v>
      </c>
      <c r="AE446" s="4">
        <f>IF($O446 = TRUE, EXP(MMULT($P446:$AA446, Documentation!G$39:G$50) + Documentation!G$51), "")</f>
        <v>163.79071034480637</v>
      </c>
      <c r="AF446" s="14">
        <f>IF($O446 = TRUE, EXP(MMULT($P446:$AA446, Documentation!H$39:H$50) + Documentation!H$51), "")</f>
        <v>0.90708612610936945</v>
      </c>
      <c r="AG446" s="30">
        <f t="shared" si="85"/>
        <v>2.0389256726659795E-5</v>
      </c>
      <c r="AH446" s="28">
        <f t="shared" si="86"/>
        <v>1.4909153532546943E-5</v>
      </c>
      <c r="AI446" s="28">
        <f t="shared" si="87"/>
        <v>3.3190463047111584E-6</v>
      </c>
      <c r="AJ446" s="28">
        <f t="shared" si="88"/>
        <v>0.99445401622654384</v>
      </c>
      <c r="AK446" s="33">
        <f t="shared" si="89"/>
        <v>5.5073663168922387E-3</v>
      </c>
      <c r="AL446" s="11">
        <f t="shared" si="90"/>
        <v>4</v>
      </c>
      <c r="AM446" s="14" t="str">
        <f>IF($O446 = TRUE, INDEX(Documentation!$M$9:$M$13, $AL446, 1), "")</f>
        <v>Financially Pressured</v>
      </c>
      <c r="AN446" s="1"/>
      <c r="AO446" s="1"/>
      <c r="AP446" s="38">
        <v>2.0389256726659799E-5</v>
      </c>
      <c r="AQ446" s="35">
        <v>1.4909153532546999E-5</v>
      </c>
      <c r="AR446" s="35">
        <v>3.3190463047112101E-6</v>
      </c>
      <c r="AS446" s="35">
        <v>0.99445401622654395</v>
      </c>
      <c r="AT446" s="35">
        <v>5.5073663168922699E-3</v>
      </c>
      <c r="AU446" s="14">
        <v>4</v>
      </c>
      <c r="AV446" s="4" t="b">
        <f t="shared" si="91"/>
        <v>1</v>
      </c>
      <c r="AW446" s="4" t="b">
        <f t="shared" si="92"/>
        <v>1</v>
      </c>
      <c r="AX446" s="4" t="b">
        <f t="shared" si="93"/>
        <v>1</v>
      </c>
      <c r="AY446" s="4" t="b">
        <f t="shared" si="94"/>
        <v>1</v>
      </c>
      <c r="AZ446" s="4" t="b">
        <f t="shared" si="95"/>
        <v>1</v>
      </c>
      <c r="BA446" s="4" t="b">
        <f t="shared" si="96"/>
        <v>1</v>
      </c>
      <c r="BB446" s="14" t="b">
        <f t="shared" si="97"/>
        <v>1</v>
      </c>
      <c r="BC446" s="1"/>
      <c r="BD446" s="1"/>
      <c r="BE446" s="1"/>
      <c r="BF446" s="1"/>
      <c r="BG446" s="1"/>
      <c r="BH446" s="1"/>
      <c r="BI446" s="1"/>
      <c r="BJ446" s="1"/>
      <c r="BK446" s="1"/>
      <c r="BL446" s="1"/>
    </row>
    <row r="447" spans="1:64" x14ac:dyDescent="0.2">
      <c r="A447" s="1"/>
      <c r="B447" s="11" t="s">
        <v>602</v>
      </c>
      <c r="C447" s="4">
        <v>2</v>
      </c>
      <c r="D447" s="4">
        <v>2</v>
      </c>
      <c r="E447" s="4">
        <v>2</v>
      </c>
      <c r="F447" s="4">
        <v>1</v>
      </c>
      <c r="G447" s="4">
        <v>1</v>
      </c>
      <c r="H447" s="4">
        <v>1</v>
      </c>
      <c r="I447" s="4">
        <v>4</v>
      </c>
      <c r="J447" s="4">
        <v>3</v>
      </c>
      <c r="K447" s="4">
        <v>1</v>
      </c>
      <c r="L447" s="4">
        <v>1</v>
      </c>
      <c r="M447" s="4">
        <v>2</v>
      </c>
      <c r="N447" s="14">
        <v>1</v>
      </c>
      <c r="O447" s="25" t="b">
        <f t="shared" si="84"/>
        <v>1</v>
      </c>
      <c r="P447" s="11">
        <f>IF($O447 = TRUE, IF(ISBLANK(C447), "", INDEX('Individual UI'!$E$6:$H$6,1,C447)), "")</f>
        <v>-2</v>
      </c>
      <c r="Q447" s="4">
        <f>IF($O447 = TRUE, IF(ISBLANK(D447), "", INDEX('Individual UI'!$E$6:$H$6,1,D447)), "")</f>
        <v>-2</v>
      </c>
      <c r="R447" s="4">
        <f>IF($O447 = TRUE, IF(ISBLANK(E447), "", INDEX('Individual UI'!$E$6:$H$6,1,E447)), "")</f>
        <v>-2</v>
      </c>
      <c r="S447" s="4">
        <f>IF($O447 = TRUE, IF(ISBLANK(F447), "", INDEX('Individual UI'!$E$6:$H$6,1,F447)), "")</f>
        <v>-4</v>
      </c>
      <c r="T447" s="4">
        <f>IF($O447 = TRUE, IF(ISBLANK(G447), "", INDEX('Individual UI'!$E$6:$H$6,1,G447)), "")</f>
        <v>-4</v>
      </c>
      <c r="U447" s="4">
        <f>IF($O447 = TRUE, IF(ISBLANK(H447), "", INDEX('Individual UI'!$E$6:$H$6,1,H447)), "")</f>
        <v>-4</v>
      </c>
      <c r="V447" s="4">
        <f>IF($O447 = TRUE, IF(ISBLANK(I447), "", INDEX('Individual UI'!$E$6:$H$6,1,I447)), "")</f>
        <v>4</v>
      </c>
      <c r="W447" s="4">
        <f>IF($O447 = TRUE, IF(ISBLANK(J447), "", INDEX('Individual UI'!$E$6:$H$6,1,J447)), "")</f>
        <v>2</v>
      </c>
      <c r="X447" s="4">
        <f>IF($O447 = TRUE, IF(ISBLANK(K447), "", INDEX('Individual UI'!$E$6:$H$6,1,K447)), "")</f>
        <v>-4</v>
      </c>
      <c r="Y447" s="4">
        <f>IF($O447 = TRUE, IF(ISBLANK(L447), "", INDEX('Individual UI'!$E$6:$H$6,1,L447)), "")</f>
        <v>-4</v>
      </c>
      <c r="Z447" s="4">
        <f>IF($O447 = TRUE, IF(ISBLANK(M447), "", INDEX('Individual UI'!$E$6:$H$6,1,M447)), "")</f>
        <v>-2</v>
      </c>
      <c r="AA447" s="14">
        <f>IF($O447 = TRUE, IF(ISBLANK(N447), "", INDEX('Individual UI'!$E$6:$H$6,1,N447)), "")</f>
        <v>-4</v>
      </c>
      <c r="AB447" s="11">
        <f>IF($O447 = TRUE, EXP(MMULT($P447:$AA447, Documentation!D$39:D$50) + Documentation!D$51), "")</f>
        <v>83.061361439792393</v>
      </c>
      <c r="AC447" s="4">
        <f>IF($O447 = TRUE, EXP(MMULT($P447:$AA447, Documentation!E$39:E$50) + Documentation!E$51), "")</f>
        <v>4.9729227437818021E-5</v>
      </c>
      <c r="AD447" s="4">
        <f>IF($O447 = TRUE, EXP(MMULT($P447:$AA447, Documentation!F$39:F$50) + Documentation!F$51), "")</f>
        <v>9.6671704498050266E-5</v>
      </c>
      <c r="AE447" s="4">
        <f>IF($O447 = TRUE, EXP(MMULT($P447:$AA447, Documentation!G$39:G$50) + Documentation!G$51), "")</f>
        <v>9.769672025472147E-4</v>
      </c>
      <c r="AF447" s="14">
        <f>IF($O447 = TRUE, EXP(MMULT($P447:$AA447, Documentation!H$39:H$50) + Documentation!H$51), "")</f>
        <v>3.474791254569386E-5</v>
      </c>
      <c r="AG447" s="30">
        <f t="shared" si="85"/>
        <v>0.99998605729692247</v>
      </c>
      <c r="AH447" s="28">
        <f t="shared" si="86"/>
        <v>5.9869635190137898E-7</v>
      </c>
      <c r="AI447" s="28">
        <f t="shared" si="87"/>
        <v>1.1638426695335427E-6</v>
      </c>
      <c r="AJ447" s="28">
        <f t="shared" si="88"/>
        <v>1.1761829616671342E-5</v>
      </c>
      <c r="AK447" s="33">
        <f t="shared" si="89"/>
        <v>4.1833443930549569E-7</v>
      </c>
      <c r="AL447" s="11">
        <f t="shared" si="90"/>
        <v>1</v>
      </c>
      <c r="AM447" s="14" t="str">
        <f>IF($O447 = TRUE, INDEX(Documentation!$M$9:$M$13, $AL447, 1), "")</f>
        <v>Decisive Pursuers</v>
      </c>
      <c r="AN447" s="1"/>
      <c r="AO447" s="1"/>
      <c r="AP447" s="38">
        <v>0.99998605729692303</v>
      </c>
      <c r="AQ447" s="35">
        <v>5.9869635190138703E-7</v>
      </c>
      <c r="AR447" s="35">
        <v>1.1638426695335701E-6</v>
      </c>
      <c r="AS447" s="35">
        <v>1.1761829616671299E-5</v>
      </c>
      <c r="AT447" s="35">
        <v>4.18334439305495E-7</v>
      </c>
      <c r="AU447" s="14">
        <v>1</v>
      </c>
      <c r="AV447" s="4" t="b">
        <f t="shared" si="91"/>
        <v>1</v>
      </c>
      <c r="AW447" s="4" t="b">
        <f t="shared" si="92"/>
        <v>1</v>
      </c>
      <c r="AX447" s="4" t="b">
        <f t="shared" si="93"/>
        <v>1</v>
      </c>
      <c r="AY447" s="4" t="b">
        <f t="shared" si="94"/>
        <v>1</v>
      </c>
      <c r="AZ447" s="4" t="b">
        <f t="shared" si="95"/>
        <v>1</v>
      </c>
      <c r="BA447" s="4" t="b">
        <f t="shared" si="96"/>
        <v>1</v>
      </c>
      <c r="BB447" s="14" t="b">
        <f t="shared" si="97"/>
        <v>1</v>
      </c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x14ac:dyDescent="0.2">
      <c r="A448" s="1"/>
      <c r="B448" s="11" t="s">
        <v>603</v>
      </c>
      <c r="C448" s="4">
        <v>2</v>
      </c>
      <c r="D448" s="4">
        <v>2</v>
      </c>
      <c r="E448" s="4">
        <v>3</v>
      </c>
      <c r="F448" s="4">
        <v>1</v>
      </c>
      <c r="G448" s="4">
        <v>3</v>
      </c>
      <c r="H448" s="4">
        <v>1</v>
      </c>
      <c r="I448" s="4">
        <v>2</v>
      </c>
      <c r="J448" s="4">
        <v>2</v>
      </c>
      <c r="K448" s="4">
        <v>1</v>
      </c>
      <c r="L448" s="4">
        <v>2</v>
      </c>
      <c r="M448" s="4">
        <v>4</v>
      </c>
      <c r="N448" s="14">
        <v>4</v>
      </c>
      <c r="O448" s="25" t="b">
        <f t="shared" si="84"/>
        <v>1</v>
      </c>
      <c r="P448" s="11">
        <f>IF($O448 = TRUE, IF(ISBLANK(C448), "", INDEX('Individual UI'!$E$6:$H$6,1,C448)), "")</f>
        <v>-2</v>
      </c>
      <c r="Q448" s="4">
        <f>IF($O448 = TRUE, IF(ISBLANK(D448), "", INDEX('Individual UI'!$E$6:$H$6,1,D448)), "")</f>
        <v>-2</v>
      </c>
      <c r="R448" s="4">
        <f>IF($O448 = TRUE, IF(ISBLANK(E448), "", INDEX('Individual UI'!$E$6:$H$6,1,E448)), "")</f>
        <v>2</v>
      </c>
      <c r="S448" s="4">
        <f>IF($O448 = TRUE, IF(ISBLANK(F448), "", INDEX('Individual UI'!$E$6:$H$6,1,F448)), "")</f>
        <v>-4</v>
      </c>
      <c r="T448" s="4">
        <f>IF($O448 = TRUE, IF(ISBLANK(G448), "", INDEX('Individual UI'!$E$6:$H$6,1,G448)), "")</f>
        <v>2</v>
      </c>
      <c r="U448" s="4">
        <f>IF($O448 = TRUE, IF(ISBLANK(H448), "", INDEX('Individual UI'!$E$6:$H$6,1,H448)), "")</f>
        <v>-4</v>
      </c>
      <c r="V448" s="4">
        <f>IF($O448 = TRUE, IF(ISBLANK(I448), "", INDEX('Individual UI'!$E$6:$H$6,1,I448)), "")</f>
        <v>-2</v>
      </c>
      <c r="W448" s="4">
        <f>IF($O448 = TRUE, IF(ISBLANK(J448), "", INDEX('Individual UI'!$E$6:$H$6,1,J448)), "")</f>
        <v>-2</v>
      </c>
      <c r="X448" s="4">
        <f>IF($O448 = TRUE, IF(ISBLANK(K448), "", INDEX('Individual UI'!$E$6:$H$6,1,K448)), "")</f>
        <v>-4</v>
      </c>
      <c r="Y448" s="4">
        <f>IF($O448 = TRUE, IF(ISBLANK(L448), "", INDEX('Individual UI'!$E$6:$H$6,1,L448)), "")</f>
        <v>-2</v>
      </c>
      <c r="Z448" s="4">
        <f>IF($O448 = TRUE, IF(ISBLANK(M448), "", INDEX('Individual UI'!$E$6:$H$6,1,M448)), "")</f>
        <v>4</v>
      </c>
      <c r="AA448" s="14">
        <f>IF($O448 = TRUE, IF(ISBLANK(N448), "", INDEX('Individual UI'!$E$6:$H$6,1,N448)), "")</f>
        <v>4</v>
      </c>
      <c r="AB448" s="11">
        <f>IF($O448 = TRUE, EXP(MMULT($P448:$AA448, Documentation!D$39:D$50) + Documentation!D$51), "")</f>
        <v>4.2229526389112738E-2</v>
      </c>
      <c r="AC448" s="4">
        <f>IF($O448 = TRUE, EXP(MMULT($P448:$AA448, Documentation!E$39:E$50) + Documentation!E$51), "")</f>
        <v>9.4585069743286121E-2</v>
      </c>
      <c r="AD448" s="4">
        <f>IF($O448 = TRUE, EXP(MMULT($P448:$AA448, Documentation!F$39:F$50) + Documentation!F$51), "")</f>
        <v>7.3366907154079949E-3</v>
      </c>
      <c r="AE448" s="4">
        <f>IF($O448 = TRUE, EXP(MMULT($P448:$AA448, Documentation!G$39:G$50) + Documentation!G$51), "")</f>
        <v>1.9485266452711533E-2</v>
      </c>
      <c r="AF448" s="14">
        <f>IF($O448 = TRUE, EXP(MMULT($P448:$AA448, Documentation!H$39:H$50) + Documentation!H$51), "")</f>
        <v>5.4044068875449104E-3</v>
      </c>
      <c r="AG448" s="30">
        <f t="shared" si="85"/>
        <v>0.24981830641597805</v>
      </c>
      <c r="AH448" s="28">
        <f t="shared" si="86"/>
        <v>0.55953935447395309</v>
      </c>
      <c r="AI448" s="28">
        <f t="shared" si="87"/>
        <v>4.3401851878063759E-2</v>
      </c>
      <c r="AJ448" s="28">
        <f t="shared" si="88"/>
        <v>0.11526949699666621</v>
      </c>
      <c r="AK448" s="33">
        <f t="shared" si="89"/>
        <v>3.1970990235339065E-2</v>
      </c>
      <c r="AL448" s="11">
        <f t="shared" si="90"/>
        <v>2</v>
      </c>
      <c r="AM448" s="14" t="str">
        <f>IF($O448 = TRUE, INDEX(Documentation!$M$9:$M$13, $AL448, 1), "")</f>
        <v>Cautious Consulters</v>
      </c>
      <c r="AN448" s="1"/>
      <c r="AO448" s="1"/>
      <c r="AP448" s="38">
        <v>0.24981830641597999</v>
      </c>
      <c r="AQ448" s="35">
        <v>0.55953935447394898</v>
      </c>
      <c r="AR448" s="35">
        <v>4.3401851878063898E-2</v>
      </c>
      <c r="AS448" s="35">
        <v>0.115269496996668</v>
      </c>
      <c r="AT448" s="35">
        <v>3.1970990235338899E-2</v>
      </c>
      <c r="AU448" s="14">
        <v>2</v>
      </c>
      <c r="AV448" s="4" t="b">
        <f t="shared" si="91"/>
        <v>1</v>
      </c>
      <c r="AW448" s="4" t="b">
        <f t="shared" si="92"/>
        <v>1</v>
      </c>
      <c r="AX448" s="4" t="b">
        <f t="shared" si="93"/>
        <v>1</v>
      </c>
      <c r="AY448" s="4" t="b">
        <f t="shared" si="94"/>
        <v>1</v>
      </c>
      <c r="AZ448" s="4" t="b">
        <f t="shared" si="95"/>
        <v>1</v>
      </c>
      <c r="BA448" s="4" t="b">
        <f t="shared" si="96"/>
        <v>1</v>
      </c>
      <c r="BB448" s="14" t="b">
        <f t="shared" si="97"/>
        <v>1</v>
      </c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x14ac:dyDescent="0.2">
      <c r="A449" s="1"/>
      <c r="B449" s="11" t="s">
        <v>604</v>
      </c>
      <c r="C449" s="4">
        <v>4</v>
      </c>
      <c r="D449" s="4">
        <v>1</v>
      </c>
      <c r="E449" s="4">
        <v>2</v>
      </c>
      <c r="F449" s="4">
        <v>2</v>
      </c>
      <c r="G449" s="4">
        <v>4</v>
      </c>
      <c r="H449" s="4">
        <v>1</v>
      </c>
      <c r="I449" s="4">
        <v>2</v>
      </c>
      <c r="J449" s="4">
        <v>2</v>
      </c>
      <c r="K449" s="4">
        <v>3</v>
      </c>
      <c r="L449" s="4">
        <v>1</v>
      </c>
      <c r="M449" s="4">
        <v>1</v>
      </c>
      <c r="N449" s="14">
        <v>2</v>
      </c>
      <c r="O449" s="25" t="b">
        <f t="shared" si="84"/>
        <v>1</v>
      </c>
      <c r="P449" s="11">
        <f>IF($O449 = TRUE, IF(ISBLANK(C449), "", INDEX('Individual UI'!$E$6:$H$6,1,C449)), "")</f>
        <v>4</v>
      </c>
      <c r="Q449" s="4">
        <f>IF($O449 = TRUE, IF(ISBLANK(D449), "", INDEX('Individual UI'!$E$6:$H$6,1,D449)), "")</f>
        <v>-4</v>
      </c>
      <c r="R449" s="4">
        <f>IF($O449 = TRUE, IF(ISBLANK(E449), "", INDEX('Individual UI'!$E$6:$H$6,1,E449)), "")</f>
        <v>-2</v>
      </c>
      <c r="S449" s="4">
        <f>IF($O449 = TRUE, IF(ISBLANK(F449), "", INDEX('Individual UI'!$E$6:$H$6,1,F449)), "")</f>
        <v>-2</v>
      </c>
      <c r="T449" s="4">
        <f>IF($O449 = TRUE, IF(ISBLANK(G449), "", INDEX('Individual UI'!$E$6:$H$6,1,G449)), "")</f>
        <v>4</v>
      </c>
      <c r="U449" s="4">
        <f>IF($O449 = TRUE, IF(ISBLANK(H449), "", INDEX('Individual UI'!$E$6:$H$6,1,H449)), "")</f>
        <v>-4</v>
      </c>
      <c r="V449" s="4">
        <f>IF($O449 = TRUE, IF(ISBLANK(I449), "", INDEX('Individual UI'!$E$6:$H$6,1,I449)), "")</f>
        <v>-2</v>
      </c>
      <c r="W449" s="4">
        <f>IF($O449 = TRUE, IF(ISBLANK(J449), "", INDEX('Individual UI'!$E$6:$H$6,1,J449)), "")</f>
        <v>-2</v>
      </c>
      <c r="X449" s="4">
        <f>IF($O449 = TRUE, IF(ISBLANK(K449), "", INDEX('Individual UI'!$E$6:$H$6,1,K449)), "")</f>
        <v>2</v>
      </c>
      <c r="Y449" s="4">
        <f>IF($O449 = TRUE, IF(ISBLANK(L449), "", INDEX('Individual UI'!$E$6:$H$6,1,L449)), "")</f>
        <v>-4</v>
      </c>
      <c r="Z449" s="4">
        <f>IF($O449 = TRUE, IF(ISBLANK(M449), "", INDEX('Individual UI'!$E$6:$H$6,1,M449)), "")</f>
        <v>-4</v>
      </c>
      <c r="AA449" s="14">
        <f>IF($O449 = TRUE, IF(ISBLANK(N449), "", INDEX('Individual UI'!$E$6:$H$6,1,N449)), "")</f>
        <v>-2</v>
      </c>
      <c r="AB449" s="11">
        <f>IF($O449 = TRUE, EXP(MMULT($P449:$AA449, Documentation!D$39:D$50) + Documentation!D$51), "")</f>
        <v>3.8908521138309164E-2</v>
      </c>
      <c r="AC449" s="4">
        <f>IF($O449 = TRUE, EXP(MMULT($P449:$AA449, Documentation!E$39:E$50) + Documentation!E$51), "")</f>
        <v>8.416666938680814E-4</v>
      </c>
      <c r="AD449" s="4">
        <f>IF($O449 = TRUE, EXP(MMULT($P449:$AA449, Documentation!F$39:F$50) + Documentation!F$51), "")</f>
        <v>2.6212371106831535E-4</v>
      </c>
      <c r="AE449" s="4">
        <f>IF($O449 = TRUE, EXP(MMULT($P449:$AA449, Documentation!G$39:G$50) + Documentation!G$51), "")</f>
        <v>6.3462415282343101E-2</v>
      </c>
      <c r="AF449" s="14">
        <f>IF($O449 = TRUE, EXP(MMULT($P449:$AA449, Documentation!H$39:H$50) + Documentation!H$51), "")</f>
        <v>1.4969620459046927E-3</v>
      </c>
      <c r="AG449" s="30">
        <f t="shared" si="85"/>
        <v>0.37065728442209867</v>
      </c>
      <c r="AH449" s="28">
        <f t="shared" si="86"/>
        <v>8.0180351761173635E-3</v>
      </c>
      <c r="AI449" s="28">
        <f t="shared" si="87"/>
        <v>2.4970895856425437E-3</v>
      </c>
      <c r="AJ449" s="28">
        <f t="shared" si="88"/>
        <v>0.60456696433677437</v>
      </c>
      <c r="AK449" s="33">
        <f t="shared" si="89"/>
        <v>1.4260626479367003E-2</v>
      </c>
      <c r="AL449" s="11">
        <f t="shared" si="90"/>
        <v>4</v>
      </c>
      <c r="AM449" s="14" t="str">
        <f>IF($O449 = TRUE, INDEX(Documentation!$M$9:$M$13, $AL449, 1), "")</f>
        <v>Financially Pressured</v>
      </c>
      <c r="AN449" s="1"/>
      <c r="AO449" s="1"/>
      <c r="AP449" s="38">
        <v>0.370657284422098</v>
      </c>
      <c r="AQ449" s="35">
        <v>8.0180351761176393E-3</v>
      </c>
      <c r="AR449" s="35">
        <v>2.4970895856426399E-3</v>
      </c>
      <c r="AS449" s="35">
        <v>0.60456696433677504</v>
      </c>
      <c r="AT449" s="35">
        <v>1.42606264793674E-2</v>
      </c>
      <c r="AU449" s="14">
        <v>4</v>
      </c>
      <c r="AV449" s="4" t="b">
        <f t="shared" si="91"/>
        <v>1</v>
      </c>
      <c r="AW449" s="4" t="b">
        <f t="shared" si="92"/>
        <v>1</v>
      </c>
      <c r="AX449" s="4" t="b">
        <f t="shared" si="93"/>
        <v>1</v>
      </c>
      <c r="AY449" s="4" t="b">
        <f t="shared" si="94"/>
        <v>1</v>
      </c>
      <c r="AZ449" s="4" t="b">
        <f t="shared" si="95"/>
        <v>1</v>
      </c>
      <c r="BA449" s="4" t="b">
        <f t="shared" si="96"/>
        <v>1</v>
      </c>
      <c r="BB449" s="14" t="b">
        <f t="shared" si="97"/>
        <v>1</v>
      </c>
      <c r="BC449" s="1"/>
      <c r="BD449" s="1"/>
      <c r="BE449" s="1"/>
      <c r="BF449" s="1"/>
      <c r="BG449" s="1"/>
      <c r="BH449" s="1"/>
      <c r="BI449" s="1"/>
      <c r="BJ449" s="1"/>
      <c r="BK449" s="1"/>
      <c r="BL449" s="1"/>
    </row>
    <row r="450" spans="1:64" x14ac:dyDescent="0.2">
      <c r="A450" s="1"/>
      <c r="B450" s="11" t="s">
        <v>605</v>
      </c>
      <c r="C450" s="4">
        <v>2</v>
      </c>
      <c r="D450" s="4">
        <v>4</v>
      </c>
      <c r="E450" s="4">
        <v>1</v>
      </c>
      <c r="F450" s="4">
        <v>2</v>
      </c>
      <c r="G450" s="4">
        <v>2</v>
      </c>
      <c r="H450" s="4">
        <v>2</v>
      </c>
      <c r="I450" s="4">
        <v>3</v>
      </c>
      <c r="J450" s="4">
        <v>4</v>
      </c>
      <c r="K450" s="4">
        <v>3</v>
      </c>
      <c r="L450" s="4">
        <v>3</v>
      </c>
      <c r="M450" s="4">
        <v>1</v>
      </c>
      <c r="N450" s="14">
        <v>3</v>
      </c>
      <c r="O450" s="25" t="b">
        <f t="shared" si="84"/>
        <v>1</v>
      </c>
      <c r="P450" s="11">
        <f>IF($O450 = TRUE, IF(ISBLANK(C450), "", INDEX('Individual UI'!$E$6:$H$6,1,C450)), "")</f>
        <v>-2</v>
      </c>
      <c r="Q450" s="4">
        <f>IF($O450 = TRUE, IF(ISBLANK(D450), "", INDEX('Individual UI'!$E$6:$H$6,1,D450)), "")</f>
        <v>4</v>
      </c>
      <c r="R450" s="4">
        <f>IF($O450 = TRUE, IF(ISBLANK(E450), "", INDEX('Individual UI'!$E$6:$H$6,1,E450)), "")</f>
        <v>-4</v>
      </c>
      <c r="S450" s="4">
        <f>IF($O450 = TRUE, IF(ISBLANK(F450), "", INDEX('Individual UI'!$E$6:$H$6,1,F450)), "")</f>
        <v>-2</v>
      </c>
      <c r="T450" s="4">
        <f>IF($O450 = TRUE, IF(ISBLANK(G450), "", INDEX('Individual UI'!$E$6:$H$6,1,G450)), "")</f>
        <v>-2</v>
      </c>
      <c r="U450" s="4">
        <f>IF($O450 = TRUE, IF(ISBLANK(H450), "", INDEX('Individual UI'!$E$6:$H$6,1,H450)), "")</f>
        <v>-2</v>
      </c>
      <c r="V450" s="4">
        <f>IF($O450 = TRUE, IF(ISBLANK(I450), "", INDEX('Individual UI'!$E$6:$H$6,1,I450)), "")</f>
        <v>2</v>
      </c>
      <c r="W450" s="4">
        <f>IF($O450 = TRUE, IF(ISBLANK(J450), "", INDEX('Individual UI'!$E$6:$H$6,1,J450)), "")</f>
        <v>4</v>
      </c>
      <c r="X450" s="4">
        <f>IF($O450 = TRUE, IF(ISBLANK(K450), "", INDEX('Individual UI'!$E$6:$H$6,1,K450)), "")</f>
        <v>2</v>
      </c>
      <c r="Y450" s="4">
        <f>IF($O450 = TRUE, IF(ISBLANK(L450), "", INDEX('Individual UI'!$E$6:$H$6,1,L450)), "")</f>
        <v>2</v>
      </c>
      <c r="Z450" s="4">
        <f>IF($O450 = TRUE, IF(ISBLANK(M450), "", INDEX('Individual UI'!$E$6:$H$6,1,M450)), "")</f>
        <v>-4</v>
      </c>
      <c r="AA450" s="14">
        <f>IF($O450 = TRUE, IF(ISBLANK(N450), "", INDEX('Individual UI'!$E$6:$H$6,1,N450)), "")</f>
        <v>2</v>
      </c>
      <c r="AB450" s="11">
        <f>IF($O450 = TRUE, EXP(MMULT($P450:$AA450, Documentation!D$39:D$50) + Documentation!D$51), "")</f>
        <v>0.35076827318514503</v>
      </c>
      <c r="AC450" s="4">
        <f>IF($O450 = TRUE, EXP(MMULT($P450:$AA450, Documentation!E$39:E$50) + Documentation!E$51), "")</f>
        <v>8.4656143087349315E-3</v>
      </c>
      <c r="AD450" s="4">
        <f>IF($O450 = TRUE, EXP(MMULT($P450:$AA450, Documentation!F$39:F$50) + Documentation!F$51), "")</f>
        <v>1.6555032459563905E-2</v>
      </c>
      <c r="AE450" s="4">
        <f>IF($O450 = TRUE, EXP(MMULT($P450:$AA450, Documentation!G$39:G$50) + Documentation!G$51), "")</f>
        <v>3.3550301643898914E-5</v>
      </c>
      <c r="AF450" s="14">
        <f>IF($O450 = TRUE, EXP(MMULT($P450:$AA450, Documentation!H$39:H$50) + Documentation!H$51), "")</f>
        <v>3.0474544281414118E-5</v>
      </c>
      <c r="AG450" s="30">
        <f t="shared" si="85"/>
        <v>0.93325934528033461</v>
      </c>
      <c r="AH450" s="28">
        <f t="shared" si="86"/>
        <v>2.2523740803078948E-2</v>
      </c>
      <c r="AI450" s="28">
        <f t="shared" si="87"/>
        <v>4.4046568448202539E-2</v>
      </c>
      <c r="AJ450" s="28">
        <f t="shared" si="88"/>
        <v>8.9264437350113378E-5</v>
      </c>
      <c r="AK450" s="33">
        <f t="shared" si="89"/>
        <v>8.1081031033776967E-5</v>
      </c>
      <c r="AL450" s="11">
        <f t="shared" si="90"/>
        <v>1</v>
      </c>
      <c r="AM450" s="14" t="str">
        <f>IF($O450 = TRUE, INDEX(Documentation!$M$9:$M$13, $AL450, 1), "")</f>
        <v>Decisive Pursuers</v>
      </c>
      <c r="AN450" s="1"/>
      <c r="AO450" s="1"/>
      <c r="AP450" s="38">
        <v>0.93325934528033305</v>
      </c>
      <c r="AQ450" s="35">
        <v>2.2523740803079399E-2</v>
      </c>
      <c r="AR450" s="35">
        <v>4.4046568448203503E-2</v>
      </c>
      <c r="AS450" s="35">
        <v>8.9264437350111602E-5</v>
      </c>
      <c r="AT450" s="35">
        <v>8.1081031033777197E-5</v>
      </c>
      <c r="AU450" s="14">
        <v>1</v>
      </c>
      <c r="AV450" s="4" t="b">
        <f t="shared" si="91"/>
        <v>1</v>
      </c>
      <c r="AW450" s="4" t="b">
        <f t="shared" si="92"/>
        <v>1</v>
      </c>
      <c r="AX450" s="4" t="b">
        <f t="shared" si="93"/>
        <v>1</v>
      </c>
      <c r="AY450" s="4" t="b">
        <f t="shared" si="94"/>
        <v>1</v>
      </c>
      <c r="AZ450" s="4" t="b">
        <f t="shared" si="95"/>
        <v>1</v>
      </c>
      <c r="BA450" s="4" t="b">
        <f t="shared" si="96"/>
        <v>1</v>
      </c>
      <c r="BB450" s="14" t="b">
        <f t="shared" si="97"/>
        <v>1</v>
      </c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x14ac:dyDescent="0.2">
      <c r="A451" s="1"/>
      <c r="B451" s="11" t="s">
        <v>606</v>
      </c>
      <c r="C451" s="4">
        <v>4</v>
      </c>
      <c r="D451" s="4">
        <v>4</v>
      </c>
      <c r="E451" s="4">
        <v>4</v>
      </c>
      <c r="F451" s="4">
        <v>4</v>
      </c>
      <c r="G451" s="4">
        <v>3</v>
      </c>
      <c r="H451" s="4">
        <v>2</v>
      </c>
      <c r="I451" s="4">
        <v>4</v>
      </c>
      <c r="J451" s="4">
        <v>3</v>
      </c>
      <c r="K451" s="4">
        <v>3</v>
      </c>
      <c r="L451" s="4">
        <v>2</v>
      </c>
      <c r="M451" s="4">
        <v>1</v>
      </c>
      <c r="N451" s="14">
        <v>2</v>
      </c>
      <c r="O451" s="25" t="b">
        <f t="shared" si="84"/>
        <v>1</v>
      </c>
      <c r="P451" s="11">
        <f>IF($O451 = TRUE, IF(ISBLANK(C451), "", INDEX('Individual UI'!$E$6:$H$6,1,C451)), "")</f>
        <v>4</v>
      </c>
      <c r="Q451" s="4">
        <f>IF($O451 = TRUE, IF(ISBLANK(D451), "", INDEX('Individual UI'!$E$6:$H$6,1,D451)), "")</f>
        <v>4</v>
      </c>
      <c r="R451" s="4">
        <f>IF($O451 = TRUE, IF(ISBLANK(E451), "", INDEX('Individual UI'!$E$6:$H$6,1,E451)), "")</f>
        <v>4</v>
      </c>
      <c r="S451" s="4">
        <f>IF($O451 = TRUE, IF(ISBLANK(F451), "", INDEX('Individual UI'!$E$6:$H$6,1,F451)), "")</f>
        <v>4</v>
      </c>
      <c r="T451" s="4">
        <f>IF($O451 = TRUE, IF(ISBLANK(G451), "", INDEX('Individual UI'!$E$6:$H$6,1,G451)), "")</f>
        <v>2</v>
      </c>
      <c r="U451" s="4">
        <f>IF($O451 = TRUE, IF(ISBLANK(H451), "", INDEX('Individual UI'!$E$6:$H$6,1,H451)), "")</f>
        <v>-2</v>
      </c>
      <c r="V451" s="4">
        <f>IF($O451 = TRUE, IF(ISBLANK(I451), "", INDEX('Individual UI'!$E$6:$H$6,1,I451)), "")</f>
        <v>4</v>
      </c>
      <c r="W451" s="4">
        <f>IF($O451 = TRUE, IF(ISBLANK(J451), "", INDEX('Individual UI'!$E$6:$H$6,1,J451)), "")</f>
        <v>2</v>
      </c>
      <c r="X451" s="4">
        <f>IF($O451 = TRUE, IF(ISBLANK(K451), "", INDEX('Individual UI'!$E$6:$H$6,1,K451)), "")</f>
        <v>2</v>
      </c>
      <c r="Y451" s="4">
        <f>IF($O451 = TRUE, IF(ISBLANK(L451), "", INDEX('Individual UI'!$E$6:$H$6,1,L451)), "")</f>
        <v>-2</v>
      </c>
      <c r="Z451" s="4">
        <f>IF($O451 = TRUE, IF(ISBLANK(M451), "", INDEX('Individual UI'!$E$6:$H$6,1,M451)), "")</f>
        <v>-4</v>
      </c>
      <c r="AA451" s="14">
        <f>IF($O451 = TRUE, IF(ISBLANK(N451), "", INDEX('Individual UI'!$E$6:$H$6,1,N451)), "")</f>
        <v>-2</v>
      </c>
      <c r="AB451" s="11">
        <f>IF($O451 = TRUE, EXP(MMULT($P451:$AA451, Documentation!D$39:D$50) + Documentation!D$51), "")</f>
        <v>8.0342623923687195E-5</v>
      </c>
      <c r="AC451" s="4">
        <f>IF($O451 = TRUE, EXP(MMULT($P451:$AA451, Documentation!E$39:E$50) + Documentation!E$51), "")</f>
        <v>3.1709124091034531E-3</v>
      </c>
      <c r="AD451" s="4">
        <f>IF($O451 = TRUE, EXP(MMULT($P451:$AA451, Documentation!F$39:F$50) + Documentation!F$51), "")</f>
        <v>0.11530295693557298</v>
      </c>
      <c r="AE451" s="4">
        <f>IF($O451 = TRUE, EXP(MMULT($P451:$AA451, Documentation!G$39:G$50) + Documentation!G$51), "")</f>
        <v>1.433951754758021E-2</v>
      </c>
      <c r="AF451" s="14">
        <f>IF($O451 = TRUE, EXP(MMULT($P451:$AA451, Documentation!H$39:H$50) + Documentation!H$51), "")</f>
        <v>4.1708742328570789E-2</v>
      </c>
      <c r="AG451" s="30">
        <f t="shared" si="85"/>
        <v>4.6014597087218979E-4</v>
      </c>
      <c r="AH451" s="28">
        <f t="shared" si="86"/>
        <v>1.816075325624765E-2</v>
      </c>
      <c r="AI451" s="28">
        <f t="shared" si="87"/>
        <v>0.66037413856371585</v>
      </c>
      <c r="AJ451" s="28">
        <f t="shared" si="88"/>
        <v>8.2126658323201054E-2</v>
      </c>
      <c r="AK451" s="33">
        <f t="shared" si="89"/>
        <v>0.23887830388596315</v>
      </c>
      <c r="AL451" s="11">
        <f t="shared" si="90"/>
        <v>3</v>
      </c>
      <c r="AM451" s="14" t="str">
        <f>IF($O451 = TRUE, INDEX(Documentation!$M$9:$M$13, $AL451, 1), "")</f>
        <v>Process Skeptics</v>
      </c>
      <c r="AN451" s="1"/>
      <c r="AO451" s="1"/>
      <c r="AP451" s="38">
        <v>4.6014597087217797E-4</v>
      </c>
      <c r="AQ451" s="35">
        <v>1.8160753256247698E-2</v>
      </c>
      <c r="AR451" s="35">
        <v>0.66037413856372196</v>
      </c>
      <c r="AS451" s="35">
        <v>8.2126658323197696E-2</v>
      </c>
      <c r="AT451" s="35">
        <v>0.23887830388596001</v>
      </c>
      <c r="AU451" s="14">
        <v>3</v>
      </c>
      <c r="AV451" s="4" t="b">
        <f t="shared" si="91"/>
        <v>1</v>
      </c>
      <c r="AW451" s="4" t="b">
        <f t="shared" si="92"/>
        <v>1</v>
      </c>
      <c r="AX451" s="4" t="b">
        <f t="shared" si="93"/>
        <v>1</v>
      </c>
      <c r="AY451" s="4" t="b">
        <f t="shared" si="94"/>
        <v>1</v>
      </c>
      <c r="AZ451" s="4" t="b">
        <f t="shared" si="95"/>
        <v>1</v>
      </c>
      <c r="BA451" s="4" t="b">
        <f t="shared" si="96"/>
        <v>1</v>
      </c>
      <c r="BB451" s="14" t="b">
        <f t="shared" si="97"/>
        <v>1</v>
      </c>
      <c r="BC451" s="1"/>
      <c r="BD451" s="1"/>
      <c r="BE451" s="1"/>
      <c r="BF451" s="1"/>
      <c r="BG451" s="1"/>
      <c r="BH451" s="1"/>
      <c r="BI451" s="1"/>
      <c r="BJ451" s="1"/>
      <c r="BK451" s="1"/>
      <c r="BL451" s="1"/>
    </row>
    <row r="452" spans="1:64" x14ac:dyDescent="0.2">
      <c r="A452" s="1"/>
      <c r="B452" s="11" t="s">
        <v>607</v>
      </c>
      <c r="C452" s="4">
        <v>3</v>
      </c>
      <c r="D452" s="4">
        <v>4</v>
      </c>
      <c r="E452" s="4">
        <v>2</v>
      </c>
      <c r="F452" s="4">
        <v>2</v>
      </c>
      <c r="G452" s="4">
        <v>3</v>
      </c>
      <c r="H452" s="4">
        <v>1</v>
      </c>
      <c r="I452" s="4">
        <v>1</v>
      </c>
      <c r="J452" s="4">
        <v>1</v>
      </c>
      <c r="K452" s="4">
        <v>4</v>
      </c>
      <c r="L452" s="4">
        <v>4</v>
      </c>
      <c r="M452" s="4">
        <v>2</v>
      </c>
      <c r="N452" s="14">
        <v>4</v>
      </c>
      <c r="O452" s="25" t="b">
        <f t="shared" si="84"/>
        <v>1</v>
      </c>
      <c r="P452" s="11">
        <f>IF($O452 = TRUE, IF(ISBLANK(C452), "", INDEX('Individual UI'!$E$6:$H$6,1,C452)), "")</f>
        <v>2</v>
      </c>
      <c r="Q452" s="4">
        <f>IF($O452 = TRUE, IF(ISBLANK(D452), "", INDEX('Individual UI'!$E$6:$H$6,1,D452)), "")</f>
        <v>4</v>
      </c>
      <c r="R452" s="4">
        <f>IF($O452 = TRUE, IF(ISBLANK(E452), "", INDEX('Individual UI'!$E$6:$H$6,1,E452)), "")</f>
        <v>-2</v>
      </c>
      <c r="S452" s="4">
        <f>IF($O452 = TRUE, IF(ISBLANK(F452), "", INDEX('Individual UI'!$E$6:$H$6,1,F452)), "")</f>
        <v>-2</v>
      </c>
      <c r="T452" s="4">
        <f>IF($O452 = TRUE, IF(ISBLANK(G452), "", INDEX('Individual UI'!$E$6:$H$6,1,G452)), "")</f>
        <v>2</v>
      </c>
      <c r="U452" s="4">
        <f>IF($O452 = TRUE, IF(ISBLANK(H452), "", INDEX('Individual UI'!$E$6:$H$6,1,H452)), "")</f>
        <v>-4</v>
      </c>
      <c r="V452" s="4">
        <f>IF($O452 = TRUE, IF(ISBLANK(I452), "", INDEX('Individual UI'!$E$6:$H$6,1,I452)), "")</f>
        <v>-4</v>
      </c>
      <c r="W452" s="4">
        <f>IF($O452 = TRUE, IF(ISBLANK(J452), "", INDEX('Individual UI'!$E$6:$H$6,1,J452)), "")</f>
        <v>-4</v>
      </c>
      <c r="X452" s="4">
        <f>IF($O452 = TRUE, IF(ISBLANK(K452), "", INDEX('Individual UI'!$E$6:$H$6,1,K452)), "")</f>
        <v>4</v>
      </c>
      <c r="Y452" s="4">
        <f>IF($O452 = TRUE, IF(ISBLANK(L452), "", INDEX('Individual UI'!$E$6:$H$6,1,L452)), "")</f>
        <v>4</v>
      </c>
      <c r="Z452" s="4">
        <f>IF($O452 = TRUE, IF(ISBLANK(M452), "", INDEX('Individual UI'!$E$6:$H$6,1,M452)), "")</f>
        <v>-2</v>
      </c>
      <c r="AA452" s="14">
        <f>IF($O452 = TRUE, IF(ISBLANK(N452), "", INDEX('Individual UI'!$E$6:$H$6,1,N452)), "")</f>
        <v>4</v>
      </c>
      <c r="AB452" s="11">
        <f>IF($O452 = TRUE, EXP(MMULT($P452:$AA452, Documentation!D$39:D$50) + Documentation!D$51), "")</f>
        <v>5.4588318102938662E-4</v>
      </c>
      <c r="AC452" s="4">
        <f>IF($O452 = TRUE, EXP(MMULT($P452:$AA452, Documentation!E$39:E$50) + Documentation!E$51), "")</f>
        <v>18.64878069039375</v>
      </c>
      <c r="AD452" s="4">
        <f>IF($O452 = TRUE, EXP(MMULT($P452:$AA452, Documentation!F$39:F$50) + Documentation!F$51), "")</f>
        <v>1.2269392988467789E-2</v>
      </c>
      <c r="AE452" s="4">
        <f>IF($O452 = TRUE, EXP(MMULT($P452:$AA452, Documentation!G$39:G$50) + Documentation!G$51), "")</f>
        <v>3.1589999251976735E-4</v>
      </c>
      <c r="AF452" s="14">
        <f>IF($O452 = TRUE, EXP(MMULT($P452:$AA452, Documentation!H$39:H$50) + Documentation!H$51), "")</f>
        <v>1.3097618708395393E-2</v>
      </c>
      <c r="AG452" s="30">
        <f t="shared" si="85"/>
        <v>2.9230677577975268E-5</v>
      </c>
      <c r="AH452" s="28">
        <f t="shared" si="86"/>
        <v>0.99859551370556954</v>
      </c>
      <c r="AI452" s="28">
        <f t="shared" si="87"/>
        <v>6.5699527478950762E-4</v>
      </c>
      <c r="AJ452" s="28">
        <f t="shared" si="88"/>
        <v>1.6915653658384147E-5</v>
      </c>
      <c r="AK452" s="33">
        <f t="shared" si="89"/>
        <v>7.0134468840459192E-4</v>
      </c>
      <c r="AL452" s="11">
        <f t="shared" si="90"/>
        <v>2</v>
      </c>
      <c r="AM452" s="14" t="str">
        <f>IF($O452 = TRUE, INDEX(Documentation!$M$9:$M$13, $AL452, 1), "")</f>
        <v>Cautious Consulters</v>
      </c>
      <c r="AN452" s="1"/>
      <c r="AO452" s="1"/>
      <c r="AP452" s="38">
        <v>2.9230677577974498E-5</v>
      </c>
      <c r="AQ452" s="35">
        <v>0.99859551370556898</v>
      </c>
      <c r="AR452" s="35">
        <v>6.5699527478950599E-4</v>
      </c>
      <c r="AS452" s="35">
        <v>1.69156536583835E-5</v>
      </c>
      <c r="AT452" s="35">
        <v>7.0134468840458595E-4</v>
      </c>
      <c r="AU452" s="14">
        <v>2</v>
      </c>
      <c r="AV452" s="4" t="b">
        <f t="shared" si="91"/>
        <v>1</v>
      </c>
      <c r="AW452" s="4" t="b">
        <f t="shared" si="92"/>
        <v>1</v>
      </c>
      <c r="AX452" s="4" t="b">
        <f t="shared" si="93"/>
        <v>1</v>
      </c>
      <c r="AY452" s="4" t="b">
        <f t="shared" si="94"/>
        <v>1</v>
      </c>
      <c r="AZ452" s="4" t="b">
        <f t="shared" si="95"/>
        <v>1</v>
      </c>
      <c r="BA452" s="4" t="b">
        <f t="shared" si="96"/>
        <v>1</v>
      </c>
      <c r="BB452" s="14" t="b">
        <f t="shared" si="97"/>
        <v>1</v>
      </c>
      <c r="BC452" s="1"/>
      <c r="BD452" s="1"/>
      <c r="BE452" s="1"/>
      <c r="BF452" s="1"/>
      <c r="BG452" s="1"/>
      <c r="BH452" s="1"/>
      <c r="BI452" s="1"/>
      <c r="BJ452" s="1"/>
      <c r="BK452" s="1"/>
      <c r="BL452" s="1"/>
    </row>
    <row r="453" spans="1:64" x14ac:dyDescent="0.2">
      <c r="A453" s="1"/>
      <c r="B453" s="11" t="s">
        <v>608</v>
      </c>
      <c r="C453" s="4">
        <v>4</v>
      </c>
      <c r="D453" s="4">
        <v>3</v>
      </c>
      <c r="E453" s="4">
        <v>1</v>
      </c>
      <c r="F453" s="4">
        <v>1</v>
      </c>
      <c r="G453" s="4">
        <v>4</v>
      </c>
      <c r="H453" s="4">
        <v>1</v>
      </c>
      <c r="I453" s="4">
        <v>2</v>
      </c>
      <c r="J453" s="4">
        <v>1</v>
      </c>
      <c r="K453" s="4">
        <v>2</v>
      </c>
      <c r="L453" s="4">
        <v>3</v>
      </c>
      <c r="M453" s="4">
        <v>4</v>
      </c>
      <c r="N453" s="14">
        <v>3</v>
      </c>
      <c r="O453" s="25" t="b">
        <f t="shared" si="84"/>
        <v>1</v>
      </c>
      <c r="P453" s="11">
        <f>IF($O453 = TRUE, IF(ISBLANK(C453), "", INDEX('Individual UI'!$E$6:$H$6,1,C453)), "")</f>
        <v>4</v>
      </c>
      <c r="Q453" s="4">
        <f>IF($O453 = TRUE, IF(ISBLANK(D453), "", INDEX('Individual UI'!$E$6:$H$6,1,D453)), "")</f>
        <v>2</v>
      </c>
      <c r="R453" s="4">
        <f>IF($O453 = TRUE, IF(ISBLANK(E453), "", INDEX('Individual UI'!$E$6:$H$6,1,E453)), "")</f>
        <v>-4</v>
      </c>
      <c r="S453" s="4">
        <f>IF($O453 = TRUE, IF(ISBLANK(F453), "", INDEX('Individual UI'!$E$6:$H$6,1,F453)), "")</f>
        <v>-4</v>
      </c>
      <c r="T453" s="4">
        <f>IF($O453 = TRUE, IF(ISBLANK(G453), "", INDEX('Individual UI'!$E$6:$H$6,1,G453)), "")</f>
        <v>4</v>
      </c>
      <c r="U453" s="4">
        <f>IF($O453 = TRUE, IF(ISBLANK(H453), "", INDEX('Individual UI'!$E$6:$H$6,1,H453)), "")</f>
        <v>-4</v>
      </c>
      <c r="V453" s="4">
        <f>IF($O453 = TRUE, IF(ISBLANK(I453), "", INDEX('Individual UI'!$E$6:$H$6,1,I453)), "")</f>
        <v>-2</v>
      </c>
      <c r="W453" s="4">
        <f>IF($O453 = TRUE, IF(ISBLANK(J453), "", INDEX('Individual UI'!$E$6:$H$6,1,J453)), "")</f>
        <v>-4</v>
      </c>
      <c r="X453" s="4">
        <f>IF($O453 = TRUE, IF(ISBLANK(K453), "", INDEX('Individual UI'!$E$6:$H$6,1,K453)), "")</f>
        <v>-2</v>
      </c>
      <c r="Y453" s="4">
        <f>IF($O453 = TRUE, IF(ISBLANK(L453), "", INDEX('Individual UI'!$E$6:$H$6,1,L453)), "")</f>
        <v>2</v>
      </c>
      <c r="Z453" s="4">
        <f>IF($O453 = TRUE, IF(ISBLANK(M453), "", INDEX('Individual UI'!$E$6:$H$6,1,M453)), "")</f>
        <v>4</v>
      </c>
      <c r="AA453" s="14">
        <f>IF($O453 = TRUE, IF(ISBLANK(N453), "", INDEX('Individual UI'!$E$6:$H$6,1,N453)), "")</f>
        <v>2</v>
      </c>
      <c r="AB453" s="11">
        <f>IF($O453 = TRUE, EXP(MMULT($P453:$AA453, Documentation!D$39:D$50) + Documentation!D$51), "")</f>
        <v>1.2360212537602696E-3</v>
      </c>
      <c r="AC453" s="4">
        <f>IF($O453 = TRUE, EXP(MMULT($P453:$AA453, Documentation!E$39:E$50) + Documentation!E$51), "")</f>
        <v>11.48595592735875</v>
      </c>
      <c r="AD453" s="4">
        <f>IF($O453 = TRUE, EXP(MMULT($P453:$AA453, Documentation!F$39:F$50) + Documentation!F$51), "")</f>
        <v>7.8796135606985923E-3</v>
      </c>
      <c r="AE453" s="4">
        <f>IF($O453 = TRUE, EXP(MMULT($P453:$AA453, Documentation!G$39:G$50) + Documentation!G$51), "")</f>
        <v>1.6208080773273941E-4</v>
      </c>
      <c r="AF453" s="14">
        <f>IF($O453 = TRUE, EXP(MMULT($P453:$AA453, Documentation!H$39:H$50) + Documentation!H$51), "")</f>
        <v>6.1253394996232523E-2</v>
      </c>
      <c r="AG453" s="30">
        <f t="shared" si="85"/>
        <v>1.0695475620735179E-4</v>
      </c>
      <c r="AH453" s="28">
        <f t="shared" si="86"/>
        <v>0.9938968381665948</v>
      </c>
      <c r="AI453" s="28">
        <f t="shared" si="87"/>
        <v>6.8183467301130855E-4</v>
      </c>
      <c r="AJ453" s="28">
        <f t="shared" si="88"/>
        <v>1.402509319658353E-5</v>
      </c>
      <c r="AK453" s="33">
        <f t="shared" si="89"/>
        <v>5.3003473109899495E-3</v>
      </c>
      <c r="AL453" s="11">
        <f t="shared" si="90"/>
        <v>2</v>
      </c>
      <c r="AM453" s="14" t="str">
        <f>IF($O453 = TRUE, INDEX(Documentation!$M$9:$M$13, $AL453, 1), "")</f>
        <v>Cautious Consulters</v>
      </c>
      <c r="AN453" s="1"/>
      <c r="AO453" s="1"/>
      <c r="AP453" s="38">
        <v>1.06954756207351E-4</v>
      </c>
      <c r="AQ453" s="35">
        <v>0.99389683816659502</v>
      </c>
      <c r="AR453" s="35">
        <v>6.8183467301130703E-4</v>
      </c>
      <c r="AS453" s="35">
        <v>1.4025093196583401E-5</v>
      </c>
      <c r="AT453" s="35">
        <v>5.3003473109899304E-3</v>
      </c>
      <c r="AU453" s="14">
        <v>2</v>
      </c>
      <c r="AV453" s="4" t="b">
        <f t="shared" si="91"/>
        <v>1</v>
      </c>
      <c r="AW453" s="4" t="b">
        <f t="shared" si="92"/>
        <v>1</v>
      </c>
      <c r="AX453" s="4" t="b">
        <f t="shared" si="93"/>
        <v>1</v>
      </c>
      <c r="AY453" s="4" t="b">
        <f t="shared" si="94"/>
        <v>1</v>
      </c>
      <c r="AZ453" s="4" t="b">
        <f t="shared" si="95"/>
        <v>1</v>
      </c>
      <c r="BA453" s="4" t="b">
        <f t="shared" si="96"/>
        <v>1</v>
      </c>
      <c r="BB453" s="14" t="b">
        <f t="shared" si="97"/>
        <v>1</v>
      </c>
      <c r="BC453" s="1"/>
      <c r="BD453" s="1"/>
      <c r="BE453" s="1"/>
      <c r="BF453" s="1"/>
      <c r="BG453" s="1"/>
      <c r="BH453" s="1"/>
      <c r="BI453" s="1"/>
      <c r="BJ453" s="1"/>
      <c r="BK453" s="1"/>
      <c r="BL453" s="1"/>
    </row>
    <row r="454" spans="1:64" x14ac:dyDescent="0.2">
      <c r="A454" s="1"/>
      <c r="B454" s="11" t="s">
        <v>609</v>
      </c>
      <c r="C454" s="4">
        <v>2</v>
      </c>
      <c r="D454" s="4">
        <v>2</v>
      </c>
      <c r="E454" s="4">
        <v>4</v>
      </c>
      <c r="F454" s="4">
        <v>2</v>
      </c>
      <c r="G454" s="4">
        <v>4</v>
      </c>
      <c r="H454" s="4">
        <v>2</v>
      </c>
      <c r="I454" s="4">
        <v>2</v>
      </c>
      <c r="J454" s="4">
        <v>2</v>
      </c>
      <c r="K454" s="4">
        <v>1</v>
      </c>
      <c r="L454" s="4">
        <v>2</v>
      </c>
      <c r="M454" s="4">
        <v>2</v>
      </c>
      <c r="N454" s="14">
        <v>3</v>
      </c>
      <c r="O454" s="25" t="b">
        <f t="shared" si="84"/>
        <v>1</v>
      </c>
      <c r="P454" s="11">
        <f>IF($O454 = TRUE, IF(ISBLANK(C454), "", INDEX('Individual UI'!$E$6:$H$6,1,C454)), "")</f>
        <v>-2</v>
      </c>
      <c r="Q454" s="4">
        <f>IF($O454 = TRUE, IF(ISBLANK(D454), "", INDEX('Individual UI'!$E$6:$H$6,1,D454)), "")</f>
        <v>-2</v>
      </c>
      <c r="R454" s="4">
        <f>IF($O454 = TRUE, IF(ISBLANK(E454), "", INDEX('Individual UI'!$E$6:$H$6,1,E454)), "")</f>
        <v>4</v>
      </c>
      <c r="S454" s="4">
        <f>IF($O454 = TRUE, IF(ISBLANK(F454), "", INDEX('Individual UI'!$E$6:$H$6,1,F454)), "")</f>
        <v>-2</v>
      </c>
      <c r="T454" s="4">
        <f>IF($O454 = TRUE, IF(ISBLANK(G454), "", INDEX('Individual UI'!$E$6:$H$6,1,G454)), "")</f>
        <v>4</v>
      </c>
      <c r="U454" s="4">
        <f>IF($O454 = TRUE, IF(ISBLANK(H454), "", INDEX('Individual UI'!$E$6:$H$6,1,H454)), "")</f>
        <v>-2</v>
      </c>
      <c r="V454" s="4">
        <f>IF($O454 = TRUE, IF(ISBLANK(I454), "", INDEX('Individual UI'!$E$6:$H$6,1,I454)), "")</f>
        <v>-2</v>
      </c>
      <c r="W454" s="4">
        <f>IF($O454 = TRUE, IF(ISBLANK(J454), "", INDEX('Individual UI'!$E$6:$H$6,1,J454)), "")</f>
        <v>-2</v>
      </c>
      <c r="X454" s="4">
        <f>IF($O454 = TRUE, IF(ISBLANK(K454), "", INDEX('Individual UI'!$E$6:$H$6,1,K454)), "")</f>
        <v>-4</v>
      </c>
      <c r="Y454" s="4">
        <f>IF($O454 = TRUE, IF(ISBLANK(L454), "", INDEX('Individual UI'!$E$6:$H$6,1,L454)), "")</f>
        <v>-2</v>
      </c>
      <c r="Z454" s="4">
        <f>IF($O454 = TRUE, IF(ISBLANK(M454), "", INDEX('Individual UI'!$E$6:$H$6,1,M454)), "")</f>
        <v>-2</v>
      </c>
      <c r="AA454" s="14">
        <f>IF($O454 = TRUE, IF(ISBLANK(N454), "", INDEX('Individual UI'!$E$6:$H$6,1,N454)), "")</f>
        <v>2</v>
      </c>
      <c r="AB454" s="11">
        <f>IF($O454 = TRUE, EXP(MMULT($P454:$AA454, Documentation!D$39:D$50) + Documentation!D$51), "")</f>
        <v>1.7434138840548768E-2</v>
      </c>
      <c r="AC454" s="4">
        <f>IF($O454 = TRUE, EXP(MMULT($P454:$AA454, Documentation!E$39:E$50) + Documentation!E$51), "")</f>
        <v>2.93026420686539E-3</v>
      </c>
      <c r="AD454" s="4">
        <f>IF($O454 = TRUE, EXP(MMULT($P454:$AA454, Documentation!F$39:F$50) + Documentation!F$51), "")</f>
        <v>1.6025511108749512E-3</v>
      </c>
      <c r="AE454" s="4">
        <f>IF($O454 = TRUE, EXP(MMULT($P454:$AA454, Documentation!G$39:G$50) + Documentation!G$51), "")</f>
        <v>5.3684121546289241</v>
      </c>
      <c r="AF454" s="14">
        <f>IF($O454 = TRUE, EXP(MMULT($P454:$AA454, Documentation!H$39:H$50) + Documentation!H$51), "")</f>
        <v>1.4199089229807458E-2</v>
      </c>
      <c r="AG454" s="30">
        <f t="shared" si="85"/>
        <v>3.225809341965943E-3</v>
      </c>
      <c r="AH454" s="28">
        <f t="shared" si="86"/>
        <v>5.4218185018407644E-4</v>
      </c>
      <c r="AI454" s="28">
        <f t="shared" si="87"/>
        <v>2.9651733255759701E-4</v>
      </c>
      <c r="AJ454" s="28">
        <f t="shared" si="88"/>
        <v>0.99330825791338051</v>
      </c>
      <c r="AK454" s="33">
        <f t="shared" si="89"/>
        <v>2.6272335619118635E-3</v>
      </c>
      <c r="AL454" s="11">
        <f t="shared" si="90"/>
        <v>4</v>
      </c>
      <c r="AM454" s="14" t="str">
        <f>IF($O454 = TRUE, INDEX(Documentation!$M$9:$M$13, $AL454, 1), "")</f>
        <v>Financially Pressured</v>
      </c>
      <c r="AN454" s="1"/>
      <c r="AO454" s="1"/>
      <c r="AP454" s="38">
        <v>3.2258093419659599E-3</v>
      </c>
      <c r="AQ454" s="35">
        <v>5.4218185018408305E-4</v>
      </c>
      <c r="AR454" s="35">
        <v>2.9651733255760498E-4</v>
      </c>
      <c r="AS454" s="35">
        <v>0.99330825791337996</v>
      </c>
      <c r="AT454" s="35">
        <v>2.62723356191188E-3</v>
      </c>
      <c r="AU454" s="14">
        <v>4</v>
      </c>
      <c r="AV454" s="4" t="b">
        <f t="shared" si="91"/>
        <v>1</v>
      </c>
      <c r="AW454" s="4" t="b">
        <f t="shared" si="92"/>
        <v>1</v>
      </c>
      <c r="AX454" s="4" t="b">
        <f t="shared" si="93"/>
        <v>1</v>
      </c>
      <c r="AY454" s="4" t="b">
        <f t="shared" si="94"/>
        <v>1</v>
      </c>
      <c r="AZ454" s="4" t="b">
        <f t="shared" si="95"/>
        <v>1</v>
      </c>
      <c r="BA454" s="4" t="b">
        <f t="shared" si="96"/>
        <v>1</v>
      </c>
      <c r="BB454" s="14" t="b">
        <f t="shared" si="97"/>
        <v>1</v>
      </c>
      <c r="BC454" s="1"/>
      <c r="BD454" s="1"/>
      <c r="BE454" s="1"/>
      <c r="BF454" s="1"/>
      <c r="BG454" s="1"/>
      <c r="BH454" s="1"/>
      <c r="BI454" s="1"/>
      <c r="BJ454" s="1"/>
      <c r="BK454" s="1"/>
      <c r="BL454" s="1"/>
    </row>
    <row r="455" spans="1:64" x14ac:dyDescent="0.2">
      <c r="A455" s="1"/>
      <c r="B455" s="11" t="s">
        <v>610</v>
      </c>
      <c r="C455" s="4">
        <v>1</v>
      </c>
      <c r="D455" s="4">
        <v>1</v>
      </c>
      <c r="E455" s="4">
        <v>3</v>
      </c>
      <c r="F455" s="4">
        <v>4</v>
      </c>
      <c r="G455" s="4">
        <v>3</v>
      </c>
      <c r="H455" s="4">
        <v>3</v>
      </c>
      <c r="I455" s="4">
        <v>4</v>
      </c>
      <c r="J455" s="4">
        <v>4</v>
      </c>
      <c r="K455" s="4">
        <v>2</v>
      </c>
      <c r="L455" s="4">
        <v>4</v>
      </c>
      <c r="M455" s="4">
        <v>3</v>
      </c>
      <c r="N455" s="14">
        <v>3</v>
      </c>
      <c r="O455" s="25" t="b">
        <f t="shared" si="84"/>
        <v>1</v>
      </c>
      <c r="P455" s="11">
        <f>IF($O455 = TRUE, IF(ISBLANK(C455), "", INDEX('Individual UI'!$E$6:$H$6,1,C455)), "")</f>
        <v>-4</v>
      </c>
      <c r="Q455" s="4">
        <f>IF($O455 = TRUE, IF(ISBLANK(D455), "", INDEX('Individual UI'!$E$6:$H$6,1,D455)), "")</f>
        <v>-4</v>
      </c>
      <c r="R455" s="4">
        <f>IF($O455 = TRUE, IF(ISBLANK(E455), "", INDEX('Individual UI'!$E$6:$H$6,1,E455)), "")</f>
        <v>2</v>
      </c>
      <c r="S455" s="4">
        <f>IF($O455 = TRUE, IF(ISBLANK(F455), "", INDEX('Individual UI'!$E$6:$H$6,1,F455)), "")</f>
        <v>4</v>
      </c>
      <c r="T455" s="4">
        <f>IF($O455 = TRUE, IF(ISBLANK(G455), "", INDEX('Individual UI'!$E$6:$H$6,1,G455)), "")</f>
        <v>2</v>
      </c>
      <c r="U455" s="4">
        <f>IF($O455 = TRUE, IF(ISBLANK(H455), "", INDEX('Individual UI'!$E$6:$H$6,1,H455)), "")</f>
        <v>2</v>
      </c>
      <c r="V455" s="4">
        <f>IF($O455 = TRUE, IF(ISBLANK(I455), "", INDEX('Individual UI'!$E$6:$H$6,1,I455)), "")</f>
        <v>4</v>
      </c>
      <c r="W455" s="4">
        <f>IF($O455 = TRUE, IF(ISBLANK(J455), "", INDEX('Individual UI'!$E$6:$H$6,1,J455)), "")</f>
        <v>4</v>
      </c>
      <c r="X455" s="4">
        <f>IF($O455 = TRUE, IF(ISBLANK(K455), "", INDEX('Individual UI'!$E$6:$H$6,1,K455)), "")</f>
        <v>-2</v>
      </c>
      <c r="Y455" s="4">
        <f>IF($O455 = TRUE, IF(ISBLANK(L455), "", INDEX('Individual UI'!$E$6:$H$6,1,L455)), "")</f>
        <v>4</v>
      </c>
      <c r="Z455" s="4">
        <f>IF($O455 = TRUE, IF(ISBLANK(M455), "", INDEX('Individual UI'!$E$6:$H$6,1,M455)), "")</f>
        <v>2</v>
      </c>
      <c r="AA455" s="14">
        <f>IF($O455 = TRUE, IF(ISBLANK(N455), "", INDEX('Individual UI'!$E$6:$H$6,1,N455)), "")</f>
        <v>2</v>
      </c>
      <c r="AB455" s="11">
        <f>IF($O455 = TRUE, EXP(MMULT($P455:$AA455, Documentation!D$39:D$50) + Documentation!D$51), "")</f>
        <v>5.9052735819573928E-3</v>
      </c>
      <c r="AC455" s="4">
        <f>IF($O455 = TRUE, EXP(MMULT($P455:$AA455, Documentation!E$39:E$50) + Documentation!E$51), "")</f>
        <v>2.9854717504059446E-4</v>
      </c>
      <c r="AD455" s="4">
        <f>IF($O455 = TRUE, EXP(MMULT($P455:$AA455, Documentation!F$39:F$50) + Documentation!F$51), "")</f>
        <v>0.68004170039823908</v>
      </c>
      <c r="AE455" s="4">
        <f>IF($O455 = TRUE, EXP(MMULT($P455:$AA455, Documentation!G$39:G$50) + Documentation!G$51), "")</f>
        <v>3.0016391765690254E-2</v>
      </c>
      <c r="AF455" s="14">
        <f>IF($O455 = TRUE, EXP(MMULT($P455:$AA455, Documentation!H$39:H$50) + Documentation!H$51), "")</f>
        <v>1.4951701846233371E-4</v>
      </c>
      <c r="AG455" s="30">
        <f t="shared" si="85"/>
        <v>8.2428522705967917E-3</v>
      </c>
      <c r="AH455" s="28">
        <f t="shared" si="86"/>
        <v>4.1672586807534929E-4</v>
      </c>
      <c r="AI455" s="28">
        <f t="shared" si="87"/>
        <v>0.94923345996276531</v>
      </c>
      <c r="AJ455" s="28">
        <f t="shared" si="88"/>
        <v>4.1898259172427947E-2</v>
      </c>
      <c r="AK455" s="33">
        <f t="shared" si="89"/>
        <v>2.0870272613459455E-4</v>
      </c>
      <c r="AL455" s="11">
        <f t="shared" si="90"/>
        <v>3</v>
      </c>
      <c r="AM455" s="14" t="str">
        <f>IF($O455 = TRUE, INDEX(Documentation!$M$9:$M$13, $AL455, 1), "")</f>
        <v>Process Skeptics</v>
      </c>
      <c r="AN455" s="1"/>
      <c r="AO455" s="1"/>
      <c r="AP455" s="38">
        <v>8.2428522705969599E-3</v>
      </c>
      <c r="AQ455" s="35">
        <v>4.1672586807534501E-4</v>
      </c>
      <c r="AR455" s="35">
        <v>0.94923345996276398</v>
      </c>
      <c r="AS455" s="35">
        <v>4.1898259172428801E-2</v>
      </c>
      <c r="AT455" s="35">
        <v>2.08702726134593E-4</v>
      </c>
      <c r="AU455" s="14">
        <v>3</v>
      </c>
      <c r="AV455" s="4" t="b">
        <f t="shared" si="91"/>
        <v>1</v>
      </c>
      <c r="AW455" s="4" t="b">
        <f t="shared" si="92"/>
        <v>1</v>
      </c>
      <c r="AX455" s="4" t="b">
        <f t="shared" si="93"/>
        <v>1</v>
      </c>
      <c r="AY455" s="4" t="b">
        <f t="shared" si="94"/>
        <v>1</v>
      </c>
      <c r="AZ455" s="4" t="b">
        <f t="shared" si="95"/>
        <v>1</v>
      </c>
      <c r="BA455" s="4" t="b">
        <f t="shared" si="96"/>
        <v>1</v>
      </c>
      <c r="BB455" s="14" t="b">
        <f t="shared" si="97"/>
        <v>1</v>
      </c>
      <c r="BC455" s="1"/>
      <c r="BD455" s="1"/>
      <c r="BE455" s="1"/>
      <c r="BF455" s="1"/>
      <c r="BG455" s="1"/>
      <c r="BH455" s="1"/>
      <c r="BI455" s="1"/>
      <c r="BJ455" s="1"/>
      <c r="BK455" s="1"/>
      <c r="BL455" s="1"/>
    </row>
    <row r="456" spans="1:64" x14ac:dyDescent="0.2">
      <c r="A456" s="1"/>
      <c r="B456" s="11" t="s">
        <v>611</v>
      </c>
      <c r="C456" s="4">
        <v>1</v>
      </c>
      <c r="D456" s="4">
        <v>1</v>
      </c>
      <c r="E456" s="4">
        <v>1</v>
      </c>
      <c r="F456" s="4">
        <v>1</v>
      </c>
      <c r="G456" s="4">
        <v>1</v>
      </c>
      <c r="H456" s="4">
        <v>2</v>
      </c>
      <c r="I456" s="4">
        <v>1</v>
      </c>
      <c r="J456" s="4">
        <v>4</v>
      </c>
      <c r="K456" s="4">
        <v>2</v>
      </c>
      <c r="L456" s="4">
        <v>2</v>
      </c>
      <c r="M456" s="4">
        <v>1</v>
      </c>
      <c r="N456" s="14">
        <v>1</v>
      </c>
      <c r="O456" s="25" t="b">
        <f t="shared" ref="O456:O519" si="98">IF(COUNTA($C456:$N456) = 0, "", COUNTIFS($C456:$N456,"&gt;=1", $C456:$N456,"&lt;=4") = 12)</f>
        <v>1</v>
      </c>
      <c r="P456" s="11">
        <f>IF($O456 = TRUE, IF(ISBLANK(C456), "", INDEX('Individual UI'!$E$6:$H$6,1,C456)), "")</f>
        <v>-4</v>
      </c>
      <c r="Q456" s="4">
        <f>IF($O456 = TRUE, IF(ISBLANK(D456), "", INDEX('Individual UI'!$E$6:$H$6,1,D456)), "")</f>
        <v>-4</v>
      </c>
      <c r="R456" s="4">
        <f>IF($O456 = TRUE, IF(ISBLANK(E456), "", INDEX('Individual UI'!$E$6:$H$6,1,E456)), "")</f>
        <v>-4</v>
      </c>
      <c r="S456" s="4">
        <f>IF($O456 = TRUE, IF(ISBLANK(F456), "", INDEX('Individual UI'!$E$6:$H$6,1,F456)), "")</f>
        <v>-4</v>
      </c>
      <c r="T456" s="4">
        <f>IF($O456 = TRUE, IF(ISBLANK(G456), "", INDEX('Individual UI'!$E$6:$H$6,1,G456)), "")</f>
        <v>-4</v>
      </c>
      <c r="U456" s="4">
        <f>IF($O456 = TRUE, IF(ISBLANK(H456), "", INDEX('Individual UI'!$E$6:$H$6,1,H456)), "")</f>
        <v>-2</v>
      </c>
      <c r="V456" s="4">
        <f>IF($O456 = TRUE, IF(ISBLANK(I456), "", INDEX('Individual UI'!$E$6:$H$6,1,I456)), "")</f>
        <v>-4</v>
      </c>
      <c r="W456" s="4">
        <f>IF($O456 = TRUE, IF(ISBLANK(J456), "", INDEX('Individual UI'!$E$6:$H$6,1,J456)), "")</f>
        <v>4</v>
      </c>
      <c r="X456" s="4">
        <f>IF($O456 = TRUE, IF(ISBLANK(K456), "", INDEX('Individual UI'!$E$6:$H$6,1,K456)), "")</f>
        <v>-2</v>
      </c>
      <c r="Y456" s="4">
        <f>IF($O456 = TRUE, IF(ISBLANK(L456), "", INDEX('Individual UI'!$E$6:$H$6,1,L456)), "")</f>
        <v>-2</v>
      </c>
      <c r="Z456" s="4">
        <f>IF($O456 = TRUE, IF(ISBLANK(M456), "", INDEX('Individual UI'!$E$6:$H$6,1,M456)), "")</f>
        <v>-4</v>
      </c>
      <c r="AA456" s="14">
        <f>IF($O456 = TRUE, IF(ISBLANK(N456), "", INDEX('Individual UI'!$E$6:$H$6,1,N456)), "")</f>
        <v>-4</v>
      </c>
      <c r="AB456" s="11">
        <f>IF($O456 = TRUE, EXP(MMULT($P456:$AA456, Documentation!D$39:D$50) + Documentation!D$51), "")</f>
        <v>86.879323764179063</v>
      </c>
      <c r="AC456" s="4">
        <f>IF($O456 = TRUE, EXP(MMULT($P456:$AA456, Documentation!E$39:E$50) + Documentation!E$51), "")</f>
        <v>1.2353182057814645E-5</v>
      </c>
      <c r="AD456" s="4">
        <f>IF($O456 = TRUE, EXP(MMULT($P456:$AA456, Documentation!F$39:F$50) + Documentation!F$51), "")</f>
        <v>9.4794998815224974E-5</v>
      </c>
      <c r="AE456" s="4">
        <f>IF($O456 = TRUE, EXP(MMULT($P456:$AA456, Documentation!G$39:G$50) + Documentation!G$51), "")</f>
        <v>3.1938247532545518E-2</v>
      </c>
      <c r="AF456" s="14">
        <f>IF($O456 = TRUE, EXP(MMULT($P456:$AA456, Documentation!H$39:H$50) + Documentation!H$51), "")</f>
        <v>3.8405532101850614E-5</v>
      </c>
      <c r="AG456" s="30">
        <f t="shared" ref="AG456:AG519" si="99">IF($O456 = TRUE, AB456/SUM($AB456:$AF456), "")</f>
        <v>0.99963084476314146</v>
      </c>
      <c r="AH456" s="28">
        <f t="shared" ref="AH456:AH519" si="100">IF($O456 = TRUE, AC456/SUM($AB456:$AF456), "")</f>
        <v>1.4213533532425535E-7</v>
      </c>
      <c r="AI456" s="28">
        <f t="shared" ref="AI456:AI519" si="101">IF($O456 = TRUE, AD456/SUM($AB456:$AF456), "")</f>
        <v>1.0907083600488904E-6</v>
      </c>
      <c r="AJ456" s="28">
        <f t="shared" ref="AJ456:AJ519" si="102">IF($O456 = TRUE, AE456/SUM($AB456:$AF456), "")</f>
        <v>3.6748050028419178E-4</v>
      </c>
      <c r="AK456" s="33">
        <f t="shared" ref="AK456:AK519" si="103">IF($O456 = TRUE, AF456/SUM($AB456:$AF456), "")</f>
        <v>4.4189287894043088E-7</v>
      </c>
      <c r="AL456" s="11">
        <f t="shared" ref="AL456:AL519" si="104">IF($O456 = TRUE, MATCH(MAX(AG456:AK456), AG456:AK456, 0), "")</f>
        <v>1</v>
      </c>
      <c r="AM456" s="14" t="str">
        <f>IF($O456 = TRUE, INDEX(Documentation!$M$9:$M$13, $AL456, 1), "")</f>
        <v>Decisive Pursuers</v>
      </c>
      <c r="AN456" s="1"/>
      <c r="AO456" s="1"/>
      <c r="AP456" s="38">
        <v>0.99963084476314201</v>
      </c>
      <c r="AQ456" s="35">
        <v>1.42135335324255E-7</v>
      </c>
      <c r="AR456" s="35">
        <v>1.09070836004891E-6</v>
      </c>
      <c r="AS456" s="35">
        <v>3.6748050028419103E-4</v>
      </c>
      <c r="AT456" s="35">
        <v>4.41892878940433E-7</v>
      </c>
      <c r="AU456" s="14">
        <v>1</v>
      </c>
      <c r="AV456" s="4" t="b">
        <f t="shared" ref="AV456:AV519" si="105">ROUND(AP456, 4) = ROUND(AG456, 4)</f>
        <v>1</v>
      </c>
      <c r="AW456" s="4" t="b">
        <f t="shared" ref="AW456:AW519" si="106">ROUND(AQ456, 4) = ROUND(AH456, 4)</f>
        <v>1</v>
      </c>
      <c r="AX456" s="4" t="b">
        <f t="shared" ref="AX456:AX519" si="107">ROUND(AR456, 4) = ROUND(AI456, 4)</f>
        <v>1</v>
      </c>
      <c r="AY456" s="4" t="b">
        <f t="shared" ref="AY456:AY519" si="108">ROUND(AS456, 4) = ROUND(AJ456, 4)</f>
        <v>1</v>
      </c>
      <c r="AZ456" s="4" t="b">
        <f t="shared" ref="AZ456:AZ519" si="109">ROUND(AT456, 4) = ROUND(AK456, 4)</f>
        <v>1</v>
      </c>
      <c r="BA456" s="4" t="b">
        <f t="shared" ref="BA456:BA519" si="110">AU456 = AL456</f>
        <v>1</v>
      </c>
      <c r="BB456" s="14" t="b">
        <f t="shared" ref="BB456:BB519" si="111">IF($O456 = TRUE, ROUND(SUM(AG456:AK456), 4) = 1, "")</f>
        <v>1</v>
      </c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x14ac:dyDescent="0.2">
      <c r="A457" s="1"/>
      <c r="B457" s="11" t="s">
        <v>612</v>
      </c>
      <c r="C457" s="4">
        <v>3</v>
      </c>
      <c r="D457" s="4">
        <v>2</v>
      </c>
      <c r="E457" s="4">
        <v>4</v>
      </c>
      <c r="F457" s="4">
        <v>4</v>
      </c>
      <c r="G457" s="4">
        <v>4</v>
      </c>
      <c r="H457" s="4">
        <v>4</v>
      </c>
      <c r="I457" s="4">
        <v>2</v>
      </c>
      <c r="J457" s="4">
        <v>4</v>
      </c>
      <c r="K457" s="4">
        <v>2</v>
      </c>
      <c r="L457" s="4">
        <v>2</v>
      </c>
      <c r="M457" s="4">
        <v>1</v>
      </c>
      <c r="N457" s="14">
        <v>2</v>
      </c>
      <c r="O457" s="25" t="b">
        <f t="shared" si="98"/>
        <v>1</v>
      </c>
      <c r="P457" s="11">
        <f>IF($O457 = TRUE, IF(ISBLANK(C457), "", INDEX('Individual UI'!$E$6:$H$6,1,C457)), "")</f>
        <v>2</v>
      </c>
      <c r="Q457" s="4">
        <f>IF($O457 = TRUE, IF(ISBLANK(D457), "", INDEX('Individual UI'!$E$6:$H$6,1,D457)), "")</f>
        <v>-2</v>
      </c>
      <c r="R457" s="4">
        <f>IF($O457 = TRUE, IF(ISBLANK(E457), "", INDEX('Individual UI'!$E$6:$H$6,1,E457)), "")</f>
        <v>4</v>
      </c>
      <c r="S457" s="4">
        <f>IF($O457 = TRUE, IF(ISBLANK(F457), "", INDEX('Individual UI'!$E$6:$H$6,1,F457)), "")</f>
        <v>4</v>
      </c>
      <c r="T457" s="4">
        <f>IF($O457 = TRUE, IF(ISBLANK(G457), "", INDEX('Individual UI'!$E$6:$H$6,1,G457)), "")</f>
        <v>4</v>
      </c>
      <c r="U457" s="4">
        <f>IF($O457 = TRUE, IF(ISBLANK(H457), "", INDEX('Individual UI'!$E$6:$H$6,1,H457)), "")</f>
        <v>4</v>
      </c>
      <c r="V457" s="4">
        <f>IF($O457 = TRUE, IF(ISBLANK(I457), "", INDEX('Individual UI'!$E$6:$H$6,1,I457)), "")</f>
        <v>-2</v>
      </c>
      <c r="W457" s="4">
        <f>IF($O457 = TRUE, IF(ISBLANK(J457), "", INDEX('Individual UI'!$E$6:$H$6,1,J457)), "")</f>
        <v>4</v>
      </c>
      <c r="X457" s="4">
        <f>IF($O457 = TRUE, IF(ISBLANK(K457), "", INDEX('Individual UI'!$E$6:$H$6,1,K457)), "")</f>
        <v>-2</v>
      </c>
      <c r="Y457" s="4">
        <f>IF($O457 = TRUE, IF(ISBLANK(L457), "", INDEX('Individual UI'!$E$6:$H$6,1,L457)), "")</f>
        <v>-2</v>
      </c>
      <c r="Z457" s="4">
        <f>IF($O457 = TRUE, IF(ISBLANK(M457), "", INDEX('Individual UI'!$E$6:$H$6,1,M457)), "")</f>
        <v>-4</v>
      </c>
      <c r="AA457" s="14">
        <f>IF($O457 = TRUE, IF(ISBLANK(N457), "", INDEX('Individual UI'!$E$6:$H$6,1,N457)), "")</f>
        <v>-2</v>
      </c>
      <c r="AB457" s="11">
        <f>IF($O457 = TRUE, EXP(MMULT($P457:$AA457, Documentation!D$39:D$50) + Documentation!D$51), "")</f>
        <v>1.0738479620209514E-4</v>
      </c>
      <c r="AC457" s="4">
        <f>IF($O457 = TRUE, EXP(MMULT($P457:$AA457, Documentation!E$39:E$50) + Documentation!E$51), "")</f>
        <v>2.2903158644375401E-5</v>
      </c>
      <c r="AD457" s="4">
        <f>IF($O457 = TRUE, EXP(MMULT($P457:$AA457, Documentation!F$39:F$50) + Documentation!F$51), "")</f>
        <v>0.12425695393664962</v>
      </c>
      <c r="AE457" s="4">
        <f>IF($O457 = TRUE, EXP(MMULT($P457:$AA457, Documentation!G$39:G$50) + Documentation!G$51), "")</f>
        <v>77.084099554869368</v>
      </c>
      <c r="AF457" s="14">
        <f>IF($O457 = TRUE, EXP(MMULT($P457:$AA457, Documentation!H$39:H$50) + Documentation!H$51), "")</f>
        <v>0.24307786922333832</v>
      </c>
      <c r="AG457" s="30">
        <f t="shared" si="99"/>
        <v>1.3864767828151733E-6</v>
      </c>
      <c r="AH457" s="28">
        <f t="shared" si="100"/>
        <v>2.957094378034456E-7</v>
      </c>
      <c r="AI457" s="28">
        <f t="shared" si="101"/>
        <v>1.6043181886966032E-3</v>
      </c>
      <c r="AJ457" s="28">
        <f t="shared" si="102"/>
        <v>0.99525554954635764</v>
      </c>
      <c r="AK457" s="33">
        <f t="shared" si="103"/>
        <v>3.1384500787250743E-3</v>
      </c>
      <c r="AL457" s="11">
        <f t="shared" si="104"/>
        <v>4</v>
      </c>
      <c r="AM457" s="14" t="str">
        <f>IF($O457 = TRUE, INDEX(Documentation!$M$9:$M$13, $AL457, 1), "")</f>
        <v>Financially Pressured</v>
      </c>
      <c r="AN457" s="1"/>
      <c r="AO457" s="1"/>
      <c r="AP457" s="38">
        <v>1.3864767828151801E-6</v>
      </c>
      <c r="AQ457" s="35">
        <v>2.9570943780344999E-7</v>
      </c>
      <c r="AR457" s="35">
        <v>1.6043181886966601E-3</v>
      </c>
      <c r="AS457" s="35">
        <v>0.99525554954635798</v>
      </c>
      <c r="AT457" s="35">
        <v>3.1384500787251402E-3</v>
      </c>
      <c r="AU457" s="14">
        <v>4</v>
      </c>
      <c r="AV457" s="4" t="b">
        <f t="shared" si="105"/>
        <v>1</v>
      </c>
      <c r="AW457" s="4" t="b">
        <f t="shared" si="106"/>
        <v>1</v>
      </c>
      <c r="AX457" s="4" t="b">
        <f t="shared" si="107"/>
        <v>1</v>
      </c>
      <c r="AY457" s="4" t="b">
        <f t="shared" si="108"/>
        <v>1</v>
      </c>
      <c r="AZ457" s="4" t="b">
        <f t="shared" si="109"/>
        <v>1</v>
      </c>
      <c r="BA457" s="4" t="b">
        <f t="shared" si="110"/>
        <v>1</v>
      </c>
      <c r="BB457" s="14" t="b">
        <f t="shared" si="111"/>
        <v>1</v>
      </c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x14ac:dyDescent="0.2">
      <c r="A458" s="1"/>
      <c r="B458" s="11" t="s">
        <v>613</v>
      </c>
      <c r="C458" s="4">
        <v>1</v>
      </c>
      <c r="D458" s="4">
        <v>4</v>
      </c>
      <c r="E458" s="4">
        <v>2</v>
      </c>
      <c r="F458" s="4">
        <v>2</v>
      </c>
      <c r="G458" s="4">
        <v>4</v>
      </c>
      <c r="H458" s="4">
        <v>2</v>
      </c>
      <c r="I458" s="4">
        <v>1</v>
      </c>
      <c r="J458" s="4">
        <v>3</v>
      </c>
      <c r="K458" s="4">
        <v>3</v>
      </c>
      <c r="L458" s="4">
        <v>3</v>
      </c>
      <c r="M458" s="4">
        <v>4</v>
      </c>
      <c r="N458" s="14">
        <v>4</v>
      </c>
      <c r="O458" s="25" t="b">
        <f t="shared" si="98"/>
        <v>1</v>
      </c>
      <c r="P458" s="11">
        <f>IF($O458 = TRUE, IF(ISBLANK(C458), "", INDEX('Individual UI'!$E$6:$H$6,1,C458)), "")</f>
        <v>-4</v>
      </c>
      <c r="Q458" s="4">
        <f>IF($O458 = TRUE, IF(ISBLANK(D458), "", INDEX('Individual UI'!$E$6:$H$6,1,D458)), "")</f>
        <v>4</v>
      </c>
      <c r="R458" s="4">
        <f>IF($O458 = TRUE, IF(ISBLANK(E458), "", INDEX('Individual UI'!$E$6:$H$6,1,E458)), "")</f>
        <v>-2</v>
      </c>
      <c r="S458" s="4">
        <f>IF($O458 = TRUE, IF(ISBLANK(F458), "", INDEX('Individual UI'!$E$6:$H$6,1,F458)), "")</f>
        <v>-2</v>
      </c>
      <c r="T458" s="4">
        <f>IF($O458 = TRUE, IF(ISBLANK(G458), "", INDEX('Individual UI'!$E$6:$H$6,1,G458)), "")</f>
        <v>4</v>
      </c>
      <c r="U458" s="4">
        <f>IF($O458 = TRUE, IF(ISBLANK(H458), "", INDEX('Individual UI'!$E$6:$H$6,1,H458)), "")</f>
        <v>-2</v>
      </c>
      <c r="V458" s="4">
        <f>IF($O458 = TRUE, IF(ISBLANK(I458), "", INDEX('Individual UI'!$E$6:$H$6,1,I458)), "")</f>
        <v>-4</v>
      </c>
      <c r="W458" s="4">
        <f>IF($O458 = TRUE, IF(ISBLANK(J458), "", INDEX('Individual UI'!$E$6:$H$6,1,J458)), "")</f>
        <v>2</v>
      </c>
      <c r="X458" s="4">
        <f>IF($O458 = TRUE, IF(ISBLANK(K458), "", INDEX('Individual UI'!$E$6:$H$6,1,K458)), "")</f>
        <v>2</v>
      </c>
      <c r="Y458" s="4">
        <f>IF($O458 = TRUE, IF(ISBLANK(L458), "", INDEX('Individual UI'!$E$6:$H$6,1,L458)), "")</f>
        <v>2</v>
      </c>
      <c r="Z458" s="4">
        <f>IF($O458 = TRUE, IF(ISBLANK(M458), "", INDEX('Individual UI'!$E$6:$H$6,1,M458)), "")</f>
        <v>4</v>
      </c>
      <c r="AA458" s="14">
        <f>IF($O458 = TRUE, IF(ISBLANK(N458), "", INDEX('Individual UI'!$E$6:$H$6,1,N458)), "")</f>
        <v>4</v>
      </c>
      <c r="AB458" s="11">
        <f>IF($O458 = TRUE, EXP(MMULT($P458:$AA458, Documentation!D$39:D$50) + Documentation!D$51), "")</f>
        <v>6.5641979257618837E-4</v>
      </c>
      <c r="AC458" s="4">
        <f>IF($O458 = TRUE, EXP(MMULT($P458:$AA458, Documentation!E$39:E$50) + Documentation!E$51), "")</f>
        <v>1.0512883104465982</v>
      </c>
      <c r="AD458" s="4">
        <f>IF($O458 = TRUE, EXP(MMULT($P458:$AA458, Documentation!F$39:F$50) + Documentation!F$51), "")</f>
        <v>0.26946852089664658</v>
      </c>
      <c r="AE458" s="4">
        <f>IF($O458 = TRUE, EXP(MMULT($P458:$AA458, Documentation!G$39:G$50) + Documentation!G$51), "")</f>
        <v>6.4102929570409846E-4</v>
      </c>
      <c r="AF458" s="14">
        <f>IF($O458 = TRUE, EXP(MMULT($P458:$AA458, Documentation!H$39:H$50) + Documentation!H$51), "")</f>
        <v>3.4180292097912117E-3</v>
      </c>
      <c r="AG458" s="30">
        <f t="shared" si="99"/>
        <v>4.9523463281841095E-4</v>
      </c>
      <c r="AH458" s="28">
        <f t="shared" si="100"/>
        <v>0.79314241632938032</v>
      </c>
      <c r="AI458" s="28">
        <f t="shared" si="101"/>
        <v>0.20330000026146677</v>
      </c>
      <c r="AJ458" s="28">
        <f t="shared" si="102"/>
        <v>4.836233024570436E-4</v>
      </c>
      <c r="AK458" s="33">
        <f t="shared" si="103"/>
        <v>2.5787254738774273E-3</v>
      </c>
      <c r="AL458" s="11">
        <f t="shared" si="104"/>
        <v>2</v>
      </c>
      <c r="AM458" s="14" t="str">
        <f>IF($O458 = TRUE, INDEX(Documentation!$M$9:$M$13, $AL458, 1), "")</f>
        <v>Cautious Consulters</v>
      </c>
      <c r="AN458" s="1"/>
      <c r="AO458" s="1"/>
      <c r="AP458" s="38">
        <v>4.9523463281842396E-4</v>
      </c>
      <c r="AQ458" s="35">
        <v>0.79314241632937899</v>
      </c>
      <c r="AR458" s="35">
        <v>0.20330000026146799</v>
      </c>
      <c r="AS458" s="35">
        <v>4.8362330245705498E-4</v>
      </c>
      <c r="AT458" s="35">
        <v>2.5787254738774499E-3</v>
      </c>
      <c r="AU458" s="14">
        <v>2</v>
      </c>
      <c r="AV458" s="4" t="b">
        <f t="shared" si="105"/>
        <v>1</v>
      </c>
      <c r="AW458" s="4" t="b">
        <f t="shared" si="106"/>
        <v>1</v>
      </c>
      <c r="AX458" s="4" t="b">
        <f t="shared" si="107"/>
        <v>1</v>
      </c>
      <c r="AY458" s="4" t="b">
        <f t="shared" si="108"/>
        <v>1</v>
      </c>
      <c r="AZ458" s="4" t="b">
        <f t="shared" si="109"/>
        <v>1</v>
      </c>
      <c r="BA458" s="4" t="b">
        <f t="shared" si="110"/>
        <v>1</v>
      </c>
      <c r="BB458" s="14" t="b">
        <f t="shared" si="111"/>
        <v>1</v>
      </c>
      <c r="BC458" s="1"/>
      <c r="BD458" s="1"/>
      <c r="BE458" s="1"/>
      <c r="BF458" s="1"/>
      <c r="BG458" s="1"/>
      <c r="BH458" s="1"/>
      <c r="BI458" s="1"/>
      <c r="BJ458" s="1"/>
      <c r="BK458" s="1"/>
      <c r="BL458" s="1"/>
    </row>
    <row r="459" spans="1:64" x14ac:dyDescent="0.2">
      <c r="A459" s="1"/>
      <c r="B459" s="11" t="s">
        <v>614</v>
      </c>
      <c r="C459" s="4">
        <v>3</v>
      </c>
      <c r="D459" s="4">
        <v>4</v>
      </c>
      <c r="E459" s="4">
        <v>3</v>
      </c>
      <c r="F459" s="4">
        <v>2</v>
      </c>
      <c r="G459" s="4">
        <v>4</v>
      </c>
      <c r="H459" s="4">
        <v>3</v>
      </c>
      <c r="I459" s="4">
        <v>2</v>
      </c>
      <c r="J459" s="4">
        <v>1</v>
      </c>
      <c r="K459" s="4">
        <v>3</v>
      </c>
      <c r="L459" s="4">
        <v>4</v>
      </c>
      <c r="M459" s="4">
        <v>4</v>
      </c>
      <c r="N459" s="14">
        <v>3</v>
      </c>
      <c r="O459" s="25" t="b">
        <f t="shared" si="98"/>
        <v>1</v>
      </c>
      <c r="P459" s="11">
        <f>IF($O459 = TRUE, IF(ISBLANK(C459), "", INDEX('Individual UI'!$E$6:$H$6,1,C459)), "")</f>
        <v>2</v>
      </c>
      <c r="Q459" s="4">
        <f>IF($O459 = TRUE, IF(ISBLANK(D459), "", INDEX('Individual UI'!$E$6:$H$6,1,D459)), "")</f>
        <v>4</v>
      </c>
      <c r="R459" s="4">
        <f>IF($O459 = TRUE, IF(ISBLANK(E459), "", INDEX('Individual UI'!$E$6:$H$6,1,E459)), "")</f>
        <v>2</v>
      </c>
      <c r="S459" s="4">
        <f>IF($O459 = TRUE, IF(ISBLANK(F459), "", INDEX('Individual UI'!$E$6:$H$6,1,F459)), "")</f>
        <v>-2</v>
      </c>
      <c r="T459" s="4">
        <f>IF($O459 = TRUE, IF(ISBLANK(G459), "", INDEX('Individual UI'!$E$6:$H$6,1,G459)), "")</f>
        <v>4</v>
      </c>
      <c r="U459" s="4">
        <f>IF($O459 = TRUE, IF(ISBLANK(H459), "", INDEX('Individual UI'!$E$6:$H$6,1,H459)), "")</f>
        <v>2</v>
      </c>
      <c r="V459" s="4">
        <f>IF($O459 = TRUE, IF(ISBLANK(I459), "", INDEX('Individual UI'!$E$6:$H$6,1,I459)), "")</f>
        <v>-2</v>
      </c>
      <c r="W459" s="4">
        <f>IF($O459 = TRUE, IF(ISBLANK(J459), "", INDEX('Individual UI'!$E$6:$H$6,1,J459)), "")</f>
        <v>-4</v>
      </c>
      <c r="X459" s="4">
        <f>IF($O459 = TRUE, IF(ISBLANK(K459), "", INDEX('Individual UI'!$E$6:$H$6,1,K459)), "")</f>
        <v>2</v>
      </c>
      <c r="Y459" s="4">
        <f>IF($O459 = TRUE, IF(ISBLANK(L459), "", INDEX('Individual UI'!$E$6:$H$6,1,L459)), "")</f>
        <v>4</v>
      </c>
      <c r="Z459" s="4">
        <f>IF($O459 = TRUE, IF(ISBLANK(M459), "", INDEX('Individual UI'!$E$6:$H$6,1,M459)), "")</f>
        <v>4</v>
      </c>
      <c r="AA459" s="14">
        <f>IF($O459 = TRUE, IF(ISBLANK(N459), "", INDEX('Individual UI'!$E$6:$H$6,1,N459)), "")</f>
        <v>2</v>
      </c>
      <c r="AB459" s="11">
        <f>IF($O459 = TRUE, EXP(MMULT($P459:$AA459, Documentation!D$39:D$50) + Documentation!D$51), "")</f>
        <v>3.1071165239332535E-6</v>
      </c>
      <c r="AC459" s="4">
        <f>IF($O459 = TRUE, EXP(MMULT($P459:$AA459, Documentation!E$39:E$50) + Documentation!E$51), "")</f>
        <v>88.715044263592304</v>
      </c>
      <c r="AD459" s="4">
        <f>IF($O459 = TRUE, EXP(MMULT($P459:$AA459, Documentation!F$39:F$50) + Documentation!F$51), "")</f>
        <v>0.21980145639597587</v>
      </c>
      <c r="AE459" s="4">
        <f>IF($O459 = TRUE, EXP(MMULT($P459:$AA459, Documentation!G$39:G$50) + Documentation!G$51), "")</f>
        <v>4.4813799133293693E-3</v>
      </c>
      <c r="AF459" s="14">
        <f>IF($O459 = TRUE, EXP(MMULT($P459:$AA459, Documentation!H$39:H$50) + Documentation!H$51), "")</f>
        <v>2.7738297680600881</v>
      </c>
      <c r="AG459" s="30">
        <f t="shared" si="99"/>
        <v>3.3878633391081167E-8</v>
      </c>
      <c r="AH459" s="28">
        <f t="shared" si="100"/>
        <v>0.96730986357573323</v>
      </c>
      <c r="AI459" s="28">
        <f t="shared" si="101"/>
        <v>2.3966185055198609E-3</v>
      </c>
      <c r="AJ459" s="28">
        <f t="shared" si="102"/>
        <v>4.8862997573599282E-5</v>
      </c>
      <c r="AK459" s="33">
        <f t="shared" si="103"/>
        <v>3.0244621042540002E-2</v>
      </c>
      <c r="AL459" s="11">
        <f t="shared" si="104"/>
        <v>2</v>
      </c>
      <c r="AM459" s="14" t="str">
        <f>IF($O459 = TRUE, INDEX(Documentation!$M$9:$M$13, $AL459, 1), "")</f>
        <v>Cautious Consulters</v>
      </c>
      <c r="AN459" s="1"/>
      <c r="AO459" s="1"/>
      <c r="AP459" s="38">
        <v>3.38786333910813E-8</v>
      </c>
      <c r="AQ459" s="35">
        <v>0.96730986357573301</v>
      </c>
      <c r="AR459" s="35">
        <v>2.39661850551985E-3</v>
      </c>
      <c r="AS459" s="35">
        <v>4.88629975735992E-5</v>
      </c>
      <c r="AT459" s="35">
        <v>3.0244621042539999E-2</v>
      </c>
      <c r="AU459" s="14">
        <v>2</v>
      </c>
      <c r="AV459" s="4" t="b">
        <f t="shared" si="105"/>
        <v>1</v>
      </c>
      <c r="AW459" s="4" t="b">
        <f t="shared" si="106"/>
        <v>1</v>
      </c>
      <c r="AX459" s="4" t="b">
        <f t="shared" si="107"/>
        <v>1</v>
      </c>
      <c r="AY459" s="4" t="b">
        <f t="shared" si="108"/>
        <v>1</v>
      </c>
      <c r="AZ459" s="4" t="b">
        <f t="shared" si="109"/>
        <v>1</v>
      </c>
      <c r="BA459" s="4" t="b">
        <f t="shared" si="110"/>
        <v>1</v>
      </c>
      <c r="BB459" s="14" t="b">
        <f t="shared" si="111"/>
        <v>1</v>
      </c>
      <c r="BC459" s="1"/>
      <c r="BD459" s="1"/>
      <c r="BE459" s="1"/>
      <c r="BF459" s="1"/>
      <c r="BG459" s="1"/>
      <c r="BH459" s="1"/>
      <c r="BI459" s="1"/>
      <c r="BJ459" s="1"/>
      <c r="BK459" s="1"/>
      <c r="BL459" s="1"/>
    </row>
    <row r="460" spans="1:64" x14ac:dyDescent="0.2">
      <c r="A460" s="1"/>
      <c r="B460" s="11" t="s">
        <v>615</v>
      </c>
      <c r="C460" s="4">
        <v>4</v>
      </c>
      <c r="D460" s="4">
        <v>2</v>
      </c>
      <c r="E460" s="4">
        <v>3</v>
      </c>
      <c r="F460" s="4">
        <v>3</v>
      </c>
      <c r="G460" s="4">
        <v>3</v>
      </c>
      <c r="H460" s="4">
        <v>4</v>
      </c>
      <c r="I460" s="4">
        <v>4</v>
      </c>
      <c r="J460" s="4">
        <v>3</v>
      </c>
      <c r="K460" s="4">
        <v>4</v>
      </c>
      <c r="L460" s="4">
        <v>3</v>
      </c>
      <c r="M460" s="4">
        <v>3</v>
      </c>
      <c r="N460" s="14">
        <v>4</v>
      </c>
      <c r="O460" s="25" t="b">
        <f t="shared" si="98"/>
        <v>1</v>
      </c>
      <c r="P460" s="11">
        <f>IF($O460 = TRUE, IF(ISBLANK(C460), "", INDEX('Individual UI'!$E$6:$H$6,1,C460)), "")</f>
        <v>4</v>
      </c>
      <c r="Q460" s="4">
        <f>IF($O460 = TRUE, IF(ISBLANK(D460), "", INDEX('Individual UI'!$E$6:$H$6,1,D460)), "")</f>
        <v>-2</v>
      </c>
      <c r="R460" s="4">
        <f>IF($O460 = TRUE, IF(ISBLANK(E460), "", INDEX('Individual UI'!$E$6:$H$6,1,E460)), "")</f>
        <v>2</v>
      </c>
      <c r="S460" s="4">
        <f>IF($O460 = TRUE, IF(ISBLANK(F460), "", INDEX('Individual UI'!$E$6:$H$6,1,F460)), "")</f>
        <v>2</v>
      </c>
      <c r="T460" s="4">
        <f>IF($O460 = TRUE, IF(ISBLANK(G460), "", INDEX('Individual UI'!$E$6:$H$6,1,G460)), "")</f>
        <v>2</v>
      </c>
      <c r="U460" s="4">
        <f>IF($O460 = TRUE, IF(ISBLANK(H460), "", INDEX('Individual UI'!$E$6:$H$6,1,H460)), "")</f>
        <v>4</v>
      </c>
      <c r="V460" s="4">
        <f>IF($O460 = TRUE, IF(ISBLANK(I460), "", INDEX('Individual UI'!$E$6:$H$6,1,I460)), "")</f>
        <v>4</v>
      </c>
      <c r="W460" s="4">
        <f>IF($O460 = TRUE, IF(ISBLANK(J460), "", INDEX('Individual UI'!$E$6:$H$6,1,J460)), "")</f>
        <v>2</v>
      </c>
      <c r="X460" s="4">
        <f>IF($O460 = TRUE, IF(ISBLANK(K460), "", INDEX('Individual UI'!$E$6:$H$6,1,K460)), "")</f>
        <v>4</v>
      </c>
      <c r="Y460" s="4">
        <f>IF($O460 = TRUE, IF(ISBLANK(L460), "", INDEX('Individual UI'!$E$6:$H$6,1,L460)), "")</f>
        <v>2</v>
      </c>
      <c r="Z460" s="4">
        <f>IF($O460 = TRUE, IF(ISBLANK(M460), "", INDEX('Individual UI'!$E$6:$H$6,1,M460)), "")</f>
        <v>2</v>
      </c>
      <c r="AA460" s="14">
        <f>IF($O460 = TRUE, IF(ISBLANK(N460), "", INDEX('Individual UI'!$E$6:$H$6,1,N460)), "")</f>
        <v>4</v>
      </c>
      <c r="AB460" s="11">
        <f>IF($O460 = TRUE, EXP(MMULT($P460:$AA460, Documentation!D$39:D$50) + Documentation!D$51), "")</f>
        <v>3.3555218130865143E-5</v>
      </c>
      <c r="AC460" s="4">
        <f>IF($O460 = TRUE, EXP(MMULT($P460:$AA460, Documentation!E$39:E$50) + Documentation!E$51), "")</f>
        <v>5.1922095810341178E-2</v>
      </c>
      <c r="AD460" s="4">
        <f>IF($O460 = TRUE, EXP(MMULT($P460:$AA460, Documentation!F$39:F$50) + Documentation!F$51), "")</f>
        <v>6.9986971428447893</v>
      </c>
      <c r="AE460" s="4">
        <f>IF($O460 = TRUE, EXP(MMULT($P460:$AA460, Documentation!G$39:G$50) + Documentation!G$51), "")</f>
        <v>8.5969204117516279E-4</v>
      </c>
      <c r="AF460" s="14">
        <f>IF($O460 = TRUE, EXP(MMULT($P460:$AA460, Documentation!H$39:H$50) + Documentation!H$51), "")</f>
        <v>5.9922961894375059E-3</v>
      </c>
      <c r="AG460" s="30">
        <f t="shared" si="99"/>
        <v>4.7545441578662572E-6</v>
      </c>
      <c r="AH460" s="28">
        <f t="shared" si="100"/>
        <v>7.3570046940673794E-3</v>
      </c>
      <c r="AI460" s="28">
        <f t="shared" si="101"/>
        <v>0.9916673610468949</v>
      </c>
      <c r="AJ460" s="28">
        <f t="shared" si="102"/>
        <v>1.2181246314634231E-4</v>
      </c>
      <c r="AK460" s="33">
        <f t="shared" si="103"/>
        <v>8.4906725173357594E-4</v>
      </c>
      <c r="AL460" s="11">
        <f t="shared" si="104"/>
        <v>3</v>
      </c>
      <c r="AM460" s="14" t="str">
        <f>IF($O460 = TRUE, INDEX(Documentation!$M$9:$M$13, $AL460, 1), "")</f>
        <v>Process Skeptics</v>
      </c>
      <c r="AN460" s="1"/>
      <c r="AO460" s="1"/>
      <c r="AP460" s="38">
        <v>4.7545441578662504E-6</v>
      </c>
      <c r="AQ460" s="35">
        <v>7.3570046940674297E-3</v>
      </c>
      <c r="AR460" s="35">
        <v>0.99166736104689501</v>
      </c>
      <c r="AS460" s="35">
        <v>1.21812463146342E-4</v>
      </c>
      <c r="AT460" s="35">
        <v>8.49067251733578E-4</v>
      </c>
      <c r="AU460" s="14">
        <v>3</v>
      </c>
      <c r="AV460" s="4" t="b">
        <f t="shared" si="105"/>
        <v>1</v>
      </c>
      <c r="AW460" s="4" t="b">
        <f t="shared" si="106"/>
        <v>1</v>
      </c>
      <c r="AX460" s="4" t="b">
        <f t="shared" si="107"/>
        <v>1</v>
      </c>
      <c r="AY460" s="4" t="b">
        <f t="shared" si="108"/>
        <v>1</v>
      </c>
      <c r="AZ460" s="4" t="b">
        <f t="shared" si="109"/>
        <v>1</v>
      </c>
      <c r="BA460" s="4" t="b">
        <f t="shared" si="110"/>
        <v>1</v>
      </c>
      <c r="BB460" s="14" t="b">
        <f t="shared" si="111"/>
        <v>1</v>
      </c>
      <c r="BC460" s="1"/>
      <c r="BD460" s="1"/>
      <c r="BE460" s="1"/>
      <c r="BF460" s="1"/>
      <c r="BG460" s="1"/>
      <c r="BH460" s="1"/>
      <c r="BI460" s="1"/>
      <c r="BJ460" s="1"/>
      <c r="BK460" s="1"/>
      <c r="BL460" s="1"/>
    </row>
    <row r="461" spans="1:64" x14ac:dyDescent="0.2">
      <c r="A461" s="1"/>
      <c r="B461" s="11" t="s">
        <v>616</v>
      </c>
      <c r="C461" s="4">
        <v>2</v>
      </c>
      <c r="D461" s="4">
        <v>1</v>
      </c>
      <c r="E461" s="4">
        <v>3</v>
      </c>
      <c r="F461" s="4">
        <v>1</v>
      </c>
      <c r="G461" s="4">
        <v>1</v>
      </c>
      <c r="H461" s="4">
        <v>1</v>
      </c>
      <c r="I461" s="4">
        <v>3</v>
      </c>
      <c r="J461" s="4">
        <v>2</v>
      </c>
      <c r="K461" s="4">
        <v>1</v>
      </c>
      <c r="L461" s="4">
        <v>2</v>
      </c>
      <c r="M461" s="4">
        <v>3</v>
      </c>
      <c r="N461" s="14">
        <v>1</v>
      </c>
      <c r="O461" s="25" t="b">
        <f t="shared" si="98"/>
        <v>1</v>
      </c>
      <c r="P461" s="11">
        <f>IF($O461 = TRUE, IF(ISBLANK(C461), "", INDEX('Individual UI'!$E$6:$H$6,1,C461)), "")</f>
        <v>-2</v>
      </c>
      <c r="Q461" s="4">
        <f>IF($O461 = TRUE, IF(ISBLANK(D461), "", INDEX('Individual UI'!$E$6:$H$6,1,D461)), "")</f>
        <v>-4</v>
      </c>
      <c r="R461" s="4">
        <f>IF($O461 = TRUE, IF(ISBLANK(E461), "", INDEX('Individual UI'!$E$6:$H$6,1,E461)), "")</f>
        <v>2</v>
      </c>
      <c r="S461" s="4">
        <f>IF($O461 = TRUE, IF(ISBLANK(F461), "", INDEX('Individual UI'!$E$6:$H$6,1,F461)), "")</f>
        <v>-4</v>
      </c>
      <c r="T461" s="4">
        <f>IF($O461 = TRUE, IF(ISBLANK(G461), "", INDEX('Individual UI'!$E$6:$H$6,1,G461)), "")</f>
        <v>-4</v>
      </c>
      <c r="U461" s="4">
        <f>IF($O461 = TRUE, IF(ISBLANK(H461), "", INDEX('Individual UI'!$E$6:$H$6,1,H461)), "")</f>
        <v>-4</v>
      </c>
      <c r="V461" s="4">
        <f>IF($O461 = TRUE, IF(ISBLANK(I461), "", INDEX('Individual UI'!$E$6:$H$6,1,I461)), "")</f>
        <v>2</v>
      </c>
      <c r="W461" s="4">
        <f>IF($O461 = TRUE, IF(ISBLANK(J461), "", INDEX('Individual UI'!$E$6:$H$6,1,J461)), "")</f>
        <v>-2</v>
      </c>
      <c r="X461" s="4">
        <f>IF($O461 = TRUE, IF(ISBLANK(K461), "", INDEX('Individual UI'!$E$6:$H$6,1,K461)), "")</f>
        <v>-4</v>
      </c>
      <c r="Y461" s="4">
        <f>IF($O461 = TRUE, IF(ISBLANK(L461), "", INDEX('Individual UI'!$E$6:$H$6,1,L461)), "")</f>
        <v>-2</v>
      </c>
      <c r="Z461" s="4">
        <f>IF($O461 = TRUE, IF(ISBLANK(M461), "", INDEX('Individual UI'!$E$6:$H$6,1,M461)), "")</f>
        <v>2</v>
      </c>
      <c r="AA461" s="14">
        <f>IF($O461 = TRUE, IF(ISBLANK(N461), "", INDEX('Individual UI'!$E$6:$H$6,1,N461)), "")</f>
        <v>-4</v>
      </c>
      <c r="AB461" s="11">
        <f>IF($O461 = TRUE, EXP(MMULT($P461:$AA461, Documentation!D$39:D$50) + Documentation!D$51), "")</f>
        <v>4.1875178841370788</v>
      </c>
      <c r="AC461" s="4">
        <f>IF($O461 = TRUE, EXP(MMULT($P461:$AA461, Documentation!E$39:E$50) + Documentation!E$51), "")</f>
        <v>2.9245933647165669E-3</v>
      </c>
      <c r="AD461" s="4">
        <f>IF($O461 = TRUE, EXP(MMULT($P461:$AA461, Documentation!F$39:F$50) + Documentation!F$51), "")</f>
        <v>1.5471970575283355E-4</v>
      </c>
      <c r="AE461" s="4">
        <f>IF($O461 = TRUE, EXP(MMULT($P461:$AA461, Documentation!G$39:G$50) + Documentation!G$51), "")</f>
        <v>4.2236861713086191E-3</v>
      </c>
      <c r="AF461" s="14">
        <f>IF($O461 = TRUE, EXP(MMULT($P461:$AA461, Documentation!H$39:H$50) + Documentation!H$51), "")</f>
        <v>1.0537975090552406E-3</v>
      </c>
      <c r="AG461" s="30">
        <f t="shared" si="99"/>
        <v>0.99800833023233548</v>
      </c>
      <c r="AH461" s="28">
        <f t="shared" si="100"/>
        <v>6.9701637611771516E-4</v>
      </c>
      <c r="AI461" s="28">
        <f t="shared" si="101"/>
        <v>3.6874243756034312E-5</v>
      </c>
      <c r="AJ461" s="28">
        <f t="shared" si="102"/>
        <v>1.0066282938685914E-3</v>
      </c>
      <c r="AK461" s="33">
        <f t="shared" si="103"/>
        <v>2.5115085392212925E-4</v>
      </c>
      <c r="AL461" s="11">
        <f t="shared" si="104"/>
        <v>1</v>
      </c>
      <c r="AM461" s="14" t="str">
        <f>IF($O461 = TRUE, INDEX(Documentation!$M$9:$M$13, $AL461, 1), "")</f>
        <v>Decisive Pursuers</v>
      </c>
      <c r="AN461" s="1"/>
      <c r="AO461" s="1"/>
      <c r="AP461" s="38">
        <v>0.99800833023233504</v>
      </c>
      <c r="AQ461" s="35">
        <v>6.9701637611770497E-4</v>
      </c>
      <c r="AR461" s="35">
        <v>3.6874243756034E-5</v>
      </c>
      <c r="AS461" s="35">
        <v>1.0066282938685899E-3</v>
      </c>
      <c r="AT461" s="35">
        <v>2.5115085392212502E-4</v>
      </c>
      <c r="AU461" s="14">
        <v>1</v>
      </c>
      <c r="AV461" s="4" t="b">
        <f t="shared" si="105"/>
        <v>1</v>
      </c>
      <c r="AW461" s="4" t="b">
        <f t="shared" si="106"/>
        <v>1</v>
      </c>
      <c r="AX461" s="4" t="b">
        <f t="shared" si="107"/>
        <v>1</v>
      </c>
      <c r="AY461" s="4" t="b">
        <f t="shared" si="108"/>
        <v>1</v>
      </c>
      <c r="AZ461" s="4" t="b">
        <f t="shared" si="109"/>
        <v>1</v>
      </c>
      <c r="BA461" s="4" t="b">
        <f t="shared" si="110"/>
        <v>1</v>
      </c>
      <c r="BB461" s="14" t="b">
        <f t="shared" si="111"/>
        <v>1</v>
      </c>
      <c r="BC461" s="1"/>
      <c r="BD461" s="1"/>
      <c r="BE461" s="1"/>
      <c r="BF461" s="1"/>
      <c r="BG461" s="1"/>
      <c r="BH461" s="1"/>
      <c r="BI461" s="1"/>
      <c r="BJ461" s="1"/>
      <c r="BK461" s="1"/>
      <c r="BL461" s="1"/>
    </row>
    <row r="462" spans="1:64" x14ac:dyDescent="0.2">
      <c r="A462" s="1"/>
      <c r="B462" s="11" t="s">
        <v>617</v>
      </c>
      <c r="C462" s="4">
        <v>3</v>
      </c>
      <c r="D462" s="4">
        <v>4</v>
      </c>
      <c r="E462" s="4">
        <v>4</v>
      </c>
      <c r="F462" s="4">
        <v>2</v>
      </c>
      <c r="G462" s="4">
        <v>1</v>
      </c>
      <c r="H462" s="4">
        <v>1</v>
      </c>
      <c r="I462" s="4">
        <v>2</v>
      </c>
      <c r="J462" s="4">
        <v>1</v>
      </c>
      <c r="K462" s="4">
        <v>4</v>
      </c>
      <c r="L462" s="4">
        <v>3</v>
      </c>
      <c r="M462" s="4">
        <v>3</v>
      </c>
      <c r="N462" s="14">
        <v>3</v>
      </c>
      <c r="O462" s="25" t="b">
        <f t="shared" si="98"/>
        <v>1</v>
      </c>
      <c r="P462" s="11">
        <f>IF($O462 = TRUE, IF(ISBLANK(C462), "", INDEX('Individual UI'!$E$6:$H$6,1,C462)), "")</f>
        <v>2</v>
      </c>
      <c r="Q462" s="4">
        <f>IF($O462 = TRUE, IF(ISBLANK(D462), "", INDEX('Individual UI'!$E$6:$H$6,1,D462)), "")</f>
        <v>4</v>
      </c>
      <c r="R462" s="4">
        <f>IF($O462 = TRUE, IF(ISBLANK(E462), "", INDEX('Individual UI'!$E$6:$H$6,1,E462)), "")</f>
        <v>4</v>
      </c>
      <c r="S462" s="4">
        <f>IF($O462 = TRUE, IF(ISBLANK(F462), "", INDEX('Individual UI'!$E$6:$H$6,1,F462)), "")</f>
        <v>-2</v>
      </c>
      <c r="T462" s="4">
        <f>IF($O462 = TRUE, IF(ISBLANK(G462), "", INDEX('Individual UI'!$E$6:$H$6,1,G462)), "")</f>
        <v>-4</v>
      </c>
      <c r="U462" s="4">
        <f>IF($O462 = TRUE, IF(ISBLANK(H462), "", INDEX('Individual UI'!$E$6:$H$6,1,H462)), "")</f>
        <v>-4</v>
      </c>
      <c r="V462" s="4">
        <f>IF($O462 = TRUE, IF(ISBLANK(I462), "", INDEX('Individual UI'!$E$6:$H$6,1,I462)), "")</f>
        <v>-2</v>
      </c>
      <c r="W462" s="4">
        <f>IF($O462 = TRUE, IF(ISBLANK(J462), "", INDEX('Individual UI'!$E$6:$H$6,1,J462)), "")</f>
        <v>-4</v>
      </c>
      <c r="X462" s="4">
        <f>IF($O462 = TRUE, IF(ISBLANK(K462), "", INDEX('Individual UI'!$E$6:$H$6,1,K462)), "")</f>
        <v>4</v>
      </c>
      <c r="Y462" s="4">
        <f>IF($O462 = TRUE, IF(ISBLANK(L462), "", INDEX('Individual UI'!$E$6:$H$6,1,L462)), "")</f>
        <v>2</v>
      </c>
      <c r="Z462" s="4">
        <f>IF($O462 = TRUE, IF(ISBLANK(M462), "", INDEX('Individual UI'!$E$6:$H$6,1,M462)), "")</f>
        <v>2</v>
      </c>
      <c r="AA462" s="14">
        <f>IF($O462 = TRUE, IF(ISBLANK(N462), "", INDEX('Individual UI'!$E$6:$H$6,1,N462)), "")</f>
        <v>2</v>
      </c>
      <c r="AB462" s="11">
        <f>IF($O462 = TRUE, EXP(MMULT($P462:$AA462, Documentation!D$39:D$50) + Documentation!D$51), "")</f>
        <v>2.767332771467941E-4</v>
      </c>
      <c r="AC462" s="4">
        <f>IF($O462 = TRUE, EXP(MMULT($P462:$AA462, Documentation!E$39:E$50) + Documentation!E$51), "")</f>
        <v>87.631493186736563</v>
      </c>
      <c r="AD462" s="4">
        <f>IF($O462 = TRUE, EXP(MMULT($P462:$AA462, Documentation!F$39:F$50) + Documentation!F$51), "")</f>
        <v>5.6453516733720538E-2</v>
      </c>
      <c r="AE462" s="4">
        <f>IF($O462 = TRUE, EXP(MMULT($P462:$AA462, Documentation!G$39:G$50) + Documentation!G$51), "")</f>
        <v>6.6089258229453253E-5</v>
      </c>
      <c r="AF462" s="14">
        <f>IF($O462 = TRUE, EXP(MMULT($P462:$AA462, Documentation!H$39:H$50) + Documentation!H$51), "")</f>
        <v>0.16358285827555868</v>
      </c>
      <c r="AG462" s="30">
        <f t="shared" si="99"/>
        <v>3.1499986242331725E-6</v>
      </c>
      <c r="AH462" s="28">
        <f t="shared" si="100"/>
        <v>0.9974914684051277</v>
      </c>
      <c r="AI462" s="28">
        <f t="shared" si="101"/>
        <v>6.4259890201066915E-4</v>
      </c>
      <c r="AJ462" s="28">
        <f t="shared" si="102"/>
        <v>7.5228058817421612E-7</v>
      </c>
      <c r="AK462" s="33">
        <f t="shared" si="103"/>
        <v>1.8620304136491863E-3</v>
      </c>
      <c r="AL462" s="11">
        <f t="shared" si="104"/>
        <v>2</v>
      </c>
      <c r="AM462" s="14" t="str">
        <f>IF($O462 = TRUE, INDEX(Documentation!$M$9:$M$13, $AL462, 1), "")</f>
        <v>Cautious Consulters</v>
      </c>
      <c r="AN462" s="1"/>
      <c r="AO462" s="1"/>
      <c r="AP462" s="38">
        <v>3.1499986242331598E-6</v>
      </c>
      <c r="AQ462" s="35">
        <v>0.99749146840512803</v>
      </c>
      <c r="AR462" s="35">
        <v>6.4259890201066503E-4</v>
      </c>
      <c r="AS462" s="35">
        <v>7.52280588174205E-7</v>
      </c>
      <c r="AT462" s="35">
        <v>1.86203041364918E-3</v>
      </c>
      <c r="AU462" s="14">
        <v>2</v>
      </c>
      <c r="AV462" s="4" t="b">
        <f t="shared" si="105"/>
        <v>1</v>
      </c>
      <c r="AW462" s="4" t="b">
        <f t="shared" si="106"/>
        <v>1</v>
      </c>
      <c r="AX462" s="4" t="b">
        <f t="shared" si="107"/>
        <v>1</v>
      </c>
      <c r="AY462" s="4" t="b">
        <f t="shared" si="108"/>
        <v>1</v>
      </c>
      <c r="AZ462" s="4" t="b">
        <f t="shared" si="109"/>
        <v>1</v>
      </c>
      <c r="BA462" s="4" t="b">
        <f t="shared" si="110"/>
        <v>1</v>
      </c>
      <c r="BB462" s="14" t="b">
        <f t="shared" si="111"/>
        <v>1</v>
      </c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x14ac:dyDescent="0.2">
      <c r="A463" s="1"/>
      <c r="B463" s="11" t="s">
        <v>618</v>
      </c>
      <c r="C463" s="4">
        <v>1</v>
      </c>
      <c r="D463" s="4">
        <v>4</v>
      </c>
      <c r="E463" s="4">
        <v>3</v>
      </c>
      <c r="F463" s="4">
        <v>2</v>
      </c>
      <c r="G463" s="4">
        <v>4</v>
      </c>
      <c r="H463" s="4">
        <v>1</v>
      </c>
      <c r="I463" s="4">
        <v>4</v>
      </c>
      <c r="J463" s="4">
        <v>1</v>
      </c>
      <c r="K463" s="4">
        <v>2</v>
      </c>
      <c r="L463" s="4">
        <v>4</v>
      </c>
      <c r="M463" s="4">
        <v>2</v>
      </c>
      <c r="N463" s="14">
        <v>4</v>
      </c>
      <c r="O463" s="25" t="b">
        <f t="shared" si="98"/>
        <v>1</v>
      </c>
      <c r="P463" s="11">
        <f>IF($O463 = TRUE, IF(ISBLANK(C463), "", INDEX('Individual UI'!$E$6:$H$6,1,C463)), "")</f>
        <v>-4</v>
      </c>
      <c r="Q463" s="4">
        <f>IF($O463 = TRUE, IF(ISBLANK(D463), "", INDEX('Individual UI'!$E$6:$H$6,1,D463)), "")</f>
        <v>4</v>
      </c>
      <c r="R463" s="4">
        <f>IF($O463 = TRUE, IF(ISBLANK(E463), "", INDEX('Individual UI'!$E$6:$H$6,1,E463)), "")</f>
        <v>2</v>
      </c>
      <c r="S463" s="4">
        <f>IF($O463 = TRUE, IF(ISBLANK(F463), "", INDEX('Individual UI'!$E$6:$H$6,1,F463)), "")</f>
        <v>-2</v>
      </c>
      <c r="T463" s="4">
        <f>IF($O463 = TRUE, IF(ISBLANK(G463), "", INDEX('Individual UI'!$E$6:$H$6,1,G463)), "")</f>
        <v>4</v>
      </c>
      <c r="U463" s="4">
        <f>IF($O463 = TRUE, IF(ISBLANK(H463), "", INDEX('Individual UI'!$E$6:$H$6,1,H463)), "")</f>
        <v>-4</v>
      </c>
      <c r="V463" s="4">
        <f>IF($O463 = TRUE, IF(ISBLANK(I463), "", INDEX('Individual UI'!$E$6:$H$6,1,I463)), "")</f>
        <v>4</v>
      </c>
      <c r="W463" s="4">
        <f>IF($O463 = TRUE, IF(ISBLANK(J463), "", INDEX('Individual UI'!$E$6:$H$6,1,J463)), "")</f>
        <v>-4</v>
      </c>
      <c r="X463" s="4">
        <f>IF($O463 = TRUE, IF(ISBLANK(K463), "", INDEX('Individual UI'!$E$6:$H$6,1,K463)), "")</f>
        <v>-2</v>
      </c>
      <c r="Y463" s="4">
        <f>IF($O463 = TRUE, IF(ISBLANK(L463), "", INDEX('Individual UI'!$E$6:$H$6,1,L463)), "")</f>
        <v>4</v>
      </c>
      <c r="Z463" s="4">
        <f>IF($O463 = TRUE, IF(ISBLANK(M463), "", INDEX('Individual UI'!$E$6:$H$6,1,M463)), "")</f>
        <v>-2</v>
      </c>
      <c r="AA463" s="14">
        <f>IF($O463 = TRUE, IF(ISBLANK(N463), "", INDEX('Individual UI'!$E$6:$H$6,1,N463)), "")</f>
        <v>4</v>
      </c>
      <c r="AB463" s="11">
        <f>IF($O463 = TRUE, EXP(MMULT($P463:$AA463, Documentation!D$39:D$50) + Documentation!D$51), "")</f>
        <v>1.5196230861788659E-2</v>
      </c>
      <c r="AC463" s="4">
        <f>IF($O463 = TRUE, EXP(MMULT($P463:$AA463, Documentation!E$39:E$50) + Documentation!E$51), "")</f>
        <v>0.72596939424871676</v>
      </c>
      <c r="AD463" s="4">
        <f>IF($O463 = TRUE, EXP(MMULT($P463:$AA463, Documentation!F$39:F$50) + Documentation!F$51), "")</f>
        <v>2.4256890032858091E-3</v>
      </c>
      <c r="AE463" s="4">
        <f>IF($O463 = TRUE, EXP(MMULT($P463:$AA463, Documentation!G$39:G$50) + Documentation!G$51), "")</f>
        <v>4.0200066919443894E-3</v>
      </c>
      <c r="AF463" s="14">
        <f>IF($O463 = TRUE, EXP(MMULT($P463:$AA463, Documentation!H$39:H$50) + Documentation!H$51), "")</f>
        <v>8.0475483398624679E-4</v>
      </c>
      <c r="AG463" s="30">
        <f t="shared" si="99"/>
        <v>2.0304522252277135E-2</v>
      </c>
      <c r="AH463" s="28">
        <f t="shared" si="100"/>
        <v>0.97000775087331159</v>
      </c>
      <c r="AI463" s="28">
        <f t="shared" si="101"/>
        <v>3.2410968741049674E-3</v>
      </c>
      <c r="AJ463" s="28">
        <f t="shared" si="102"/>
        <v>5.3713526777310573E-3</v>
      </c>
      <c r="AK463" s="33">
        <f t="shared" si="103"/>
        <v>1.0752773225753715E-3</v>
      </c>
      <c r="AL463" s="11">
        <f t="shared" si="104"/>
        <v>2</v>
      </c>
      <c r="AM463" s="14" t="str">
        <f>IF($O463 = TRUE, INDEX(Documentation!$M$9:$M$13, $AL463, 1), "")</f>
        <v>Cautious Consulters</v>
      </c>
      <c r="AN463" s="1"/>
      <c r="AO463" s="1"/>
      <c r="AP463" s="38">
        <v>2.0304522252276799E-2</v>
      </c>
      <c r="AQ463" s="35">
        <v>0.97000775087331204</v>
      </c>
      <c r="AR463" s="35">
        <v>3.24109687410497E-3</v>
      </c>
      <c r="AS463" s="35">
        <v>5.3713526777308899E-3</v>
      </c>
      <c r="AT463" s="35">
        <v>1.07527732257535E-3</v>
      </c>
      <c r="AU463" s="14">
        <v>2</v>
      </c>
      <c r="AV463" s="4" t="b">
        <f t="shared" si="105"/>
        <v>1</v>
      </c>
      <c r="AW463" s="4" t="b">
        <f t="shared" si="106"/>
        <v>1</v>
      </c>
      <c r="AX463" s="4" t="b">
        <f t="shared" si="107"/>
        <v>1</v>
      </c>
      <c r="AY463" s="4" t="b">
        <f t="shared" si="108"/>
        <v>1</v>
      </c>
      <c r="AZ463" s="4" t="b">
        <f t="shared" si="109"/>
        <v>1</v>
      </c>
      <c r="BA463" s="4" t="b">
        <f t="shared" si="110"/>
        <v>1</v>
      </c>
      <c r="BB463" s="14" t="b">
        <f t="shared" si="111"/>
        <v>1</v>
      </c>
      <c r="BC463" s="1"/>
      <c r="BD463" s="1"/>
      <c r="BE463" s="1"/>
      <c r="BF463" s="1"/>
      <c r="BG463" s="1"/>
      <c r="BH463" s="1"/>
      <c r="BI463" s="1"/>
      <c r="BJ463" s="1"/>
      <c r="BK463" s="1"/>
      <c r="BL463" s="1"/>
    </row>
    <row r="464" spans="1:64" x14ac:dyDescent="0.2">
      <c r="A464" s="1"/>
      <c r="B464" s="11" t="s">
        <v>619</v>
      </c>
      <c r="C464" s="4">
        <v>3</v>
      </c>
      <c r="D464" s="4">
        <v>4</v>
      </c>
      <c r="E464" s="4">
        <v>4</v>
      </c>
      <c r="F464" s="4">
        <v>1</v>
      </c>
      <c r="G464" s="4">
        <v>1</v>
      </c>
      <c r="H464" s="4">
        <v>3</v>
      </c>
      <c r="I464" s="4">
        <v>1</v>
      </c>
      <c r="J464" s="4">
        <v>2</v>
      </c>
      <c r="K464" s="4">
        <v>1</v>
      </c>
      <c r="L464" s="4">
        <v>4</v>
      </c>
      <c r="M464" s="4">
        <v>4</v>
      </c>
      <c r="N464" s="14">
        <v>1</v>
      </c>
      <c r="O464" s="25" t="b">
        <f t="shared" si="98"/>
        <v>1</v>
      </c>
      <c r="P464" s="11">
        <f>IF($O464 = TRUE, IF(ISBLANK(C464), "", INDEX('Individual UI'!$E$6:$H$6,1,C464)), "")</f>
        <v>2</v>
      </c>
      <c r="Q464" s="4">
        <f>IF($O464 = TRUE, IF(ISBLANK(D464), "", INDEX('Individual UI'!$E$6:$H$6,1,D464)), "")</f>
        <v>4</v>
      </c>
      <c r="R464" s="4">
        <f>IF($O464 = TRUE, IF(ISBLANK(E464), "", INDEX('Individual UI'!$E$6:$H$6,1,E464)), "")</f>
        <v>4</v>
      </c>
      <c r="S464" s="4">
        <f>IF($O464 = TRUE, IF(ISBLANK(F464), "", INDEX('Individual UI'!$E$6:$H$6,1,F464)), "")</f>
        <v>-4</v>
      </c>
      <c r="T464" s="4">
        <f>IF($O464 = TRUE, IF(ISBLANK(G464), "", INDEX('Individual UI'!$E$6:$H$6,1,G464)), "")</f>
        <v>-4</v>
      </c>
      <c r="U464" s="4">
        <f>IF($O464 = TRUE, IF(ISBLANK(H464), "", INDEX('Individual UI'!$E$6:$H$6,1,H464)), "")</f>
        <v>2</v>
      </c>
      <c r="V464" s="4">
        <f>IF($O464 = TRUE, IF(ISBLANK(I464), "", INDEX('Individual UI'!$E$6:$H$6,1,I464)), "")</f>
        <v>-4</v>
      </c>
      <c r="W464" s="4">
        <f>IF($O464 = TRUE, IF(ISBLANK(J464), "", INDEX('Individual UI'!$E$6:$H$6,1,J464)), "")</f>
        <v>-2</v>
      </c>
      <c r="X464" s="4">
        <f>IF($O464 = TRUE, IF(ISBLANK(K464), "", INDEX('Individual UI'!$E$6:$H$6,1,K464)), "")</f>
        <v>-4</v>
      </c>
      <c r="Y464" s="4">
        <f>IF($O464 = TRUE, IF(ISBLANK(L464), "", INDEX('Individual UI'!$E$6:$H$6,1,L464)), "")</f>
        <v>4</v>
      </c>
      <c r="Z464" s="4">
        <f>IF($O464 = TRUE, IF(ISBLANK(M464), "", INDEX('Individual UI'!$E$6:$H$6,1,M464)), "")</f>
        <v>4</v>
      </c>
      <c r="AA464" s="14">
        <f>IF($O464 = TRUE, IF(ISBLANK(N464), "", INDEX('Individual UI'!$E$6:$H$6,1,N464)), "")</f>
        <v>-4</v>
      </c>
      <c r="AB464" s="11">
        <f>IF($O464 = TRUE, EXP(MMULT($P464:$AA464, Documentation!D$39:D$50) + Documentation!D$51), "")</f>
        <v>1.6703417299901096E-4</v>
      </c>
      <c r="AC464" s="4">
        <f>IF($O464 = TRUE, EXP(MMULT($P464:$AA464, Documentation!E$39:E$50) + Documentation!E$51), "")</f>
        <v>14.578622261315365</v>
      </c>
      <c r="AD464" s="4">
        <f>IF($O464 = TRUE, EXP(MMULT($P464:$AA464, Documentation!F$39:F$50) + Documentation!F$51), "")</f>
        <v>2.0275303335080729E-2</v>
      </c>
      <c r="AE464" s="4">
        <f>IF($O464 = TRUE, EXP(MMULT($P464:$AA464, Documentation!G$39:G$50) + Documentation!G$51), "")</f>
        <v>1.2961777883811275E-2</v>
      </c>
      <c r="AF464" s="14">
        <f>IF($O464 = TRUE, EXP(MMULT($P464:$AA464, Documentation!H$39:H$50) + Documentation!H$51), "")</f>
        <v>62.563488681859567</v>
      </c>
      <c r="AG464" s="30">
        <f t="shared" si="99"/>
        <v>2.1643415385339813E-6</v>
      </c>
      <c r="AH464" s="28">
        <f t="shared" si="100"/>
        <v>0.18890216994667239</v>
      </c>
      <c r="AI464" s="28">
        <f t="shared" si="101"/>
        <v>2.6271678679039897E-4</v>
      </c>
      <c r="AJ464" s="28">
        <f t="shared" si="102"/>
        <v>1.679519453025336E-4</v>
      </c>
      <c r="AK464" s="33">
        <f t="shared" si="103"/>
        <v>0.81066499697969607</v>
      </c>
      <c r="AL464" s="11">
        <f t="shared" si="104"/>
        <v>5</v>
      </c>
      <c r="AM464" s="14" t="str">
        <f>IF($O464 = TRUE, INDEX(Documentation!$M$9:$M$13, $AL464, 1), "")</f>
        <v>Reluctant Claimants</v>
      </c>
      <c r="AN464" s="1"/>
      <c r="AO464" s="1"/>
      <c r="AP464" s="38">
        <v>2.1643415385340101E-6</v>
      </c>
      <c r="AQ464" s="35">
        <v>0.188902169946671</v>
      </c>
      <c r="AR464" s="35">
        <v>2.6271678679039902E-4</v>
      </c>
      <c r="AS464" s="35">
        <v>1.6795194530253401E-4</v>
      </c>
      <c r="AT464" s="35">
        <v>0.81066499697969696</v>
      </c>
      <c r="AU464" s="14">
        <v>5</v>
      </c>
      <c r="AV464" s="4" t="b">
        <f t="shared" si="105"/>
        <v>1</v>
      </c>
      <c r="AW464" s="4" t="b">
        <f t="shared" si="106"/>
        <v>1</v>
      </c>
      <c r="AX464" s="4" t="b">
        <f t="shared" si="107"/>
        <v>1</v>
      </c>
      <c r="AY464" s="4" t="b">
        <f t="shared" si="108"/>
        <v>1</v>
      </c>
      <c r="AZ464" s="4" t="b">
        <f t="shared" si="109"/>
        <v>1</v>
      </c>
      <c r="BA464" s="4" t="b">
        <f t="shared" si="110"/>
        <v>1</v>
      </c>
      <c r="BB464" s="14" t="b">
        <f t="shared" si="111"/>
        <v>1</v>
      </c>
      <c r="BC464" s="1"/>
      <c r="BD464" s="1"/>
      <c r="BE464" s="1"/>
      <c r="BF464" s="1"/>
      <c r="BG464" s="1"/>
      <c r="BH464" s="1"/>
      <c r="BI464" s="1"/>
      <c r="BJ464" s="1"/>
      <c r="BK464" s="1"/>
      <c r="BL464" s="1"/>
    </row>
    <row r="465" spans="1:64" x14ac:dyDescent="0.2">
      <c r="A465" s="1"/>
      <c r="B465" s="11" t="s">
        <v>620</v>
      </c>
      <c r="C465" s="4">
        <v>3</v>
      </c>
      <c r="D465" s="4">
        <v>2</v>
      </c>
      <c r="E465" s="4">
        <v>4</v>
      </c>
      <c r="F465" s="4">
        <v>3</v>
      </c>
      <c r="G465" s="4">
        <v>4</v>
      </c>
      <c r="H465" s="4">
        <v>4</v>
      </c>
      <c r="I465" s="4">
        <v>1</v>
      </c>
      <c r="J465" s="4">
        <v>3</v>
      </c>
      <c r="K465" s="4">
        <v>4</v>
      </c>
      <c r="L465" s="4">
        <v>2</v>
      </c>
      <c r="M465" s="4">
        <v>4</v>
      </c>
      <c r="N465" s="14">
        <v>2</v>
      </c>
      <c r="O465" s="25" t="b">
        <f t="shared" si="98"/>
        <v>1</v>
      </c>
      <c r="P465" s="11">
        <f>IF($O465 = TRUE, IF(ISBLANK(C465), "", INDEX('Individual UI'!$E$6:$H$6,1,C465)), "")</f>
        <v>2</v>
      </c>
      <c r="Q465" s="4">
        <f>IF($O465 = TRUE, IF(ISBLANK(D465), "", INDEX('Individual UI'!$E$6:$H$6,1,D465)), "")</f>
        <v>-2</v>
      </c>
      <c r="R465" s="4">
        <f>IF($O465 = TRUE, IF(ISBLANK(E465), "", INDEX('Individual UI'!$E$6:$H$6,1,E465)), "")</f>
        <v>4</v>
      </c>
      <c r="S465" s="4">
        <f>IF($O465 = TRUE, IF(ISBLANK(F465), "", INDEX('Individual UI'!$E$6:$H$6,1,F465)), "")</f>
        <v>2</v>
      </c>
      <c r="T465" s="4">
        <f>IF($O465 = TRUE, IF(ISBLANK(G465), "", INDEX('Individual UI'!$E$6:$H$6,1,G465)), "")</f>
        <v>4</v>
      </c>
      <c r="U465" s="4">
        <f>IF($O465 = TRUE, IF(ISBLANK(H465), "", INDEX('Individual UI'!$E$6:$H$6,1,H465)), "")</f>
        <v>4</v>
      </c>
      <c r="V465" s="4">
        <f>IF($O465 = TRUE, IF(ISBLANK(I465), "", INDEX('Individual UI'!$E$6:$H$6,1,I465)), "")</f>
        <v>-4</v>
      </c>
      <c r="W465" s="4">
        <f>IF($O465 = TRUE, IF(ISBLANK(J465), "", INDEX('Individual UI'!$E$6:$H$6,1,J465)), "")</f>
        <v>2</v>
      </c>
      <c r="X465" s="4">
        <f>IF($O465 = TRUE, IF(ISBLANK(K465), "", INDEX('Individual UI'!$E$6:$H$6,1,K465)), "")</f>
        <v>4</v>
      </c>
      <c r="Y465" s="4">
        <f>IF($O465 = TRUE, IF(ISBLANK(L465), "", INDEX('Individual UI'!$E$6:$H$6,1,L465)), "")</f>
        <v>-2</v>
      </c>
      <c r="Z465" s="4">
        <f>IF($O465 = TRUE, IF(ISBLANK(M465), "", INDEX('Individual UI'!$E$6:$H$6,1,M465)), "")</f>
        <v>4</v>
      </c>
      <c r="AA465" s="14">
        <f>IF($O465 = TRUE, IF(ISBLANK(N465), "", INDEX('Individual UI'!$E$6:$H$6,1,N465)), "")</f>
        <v>-2</v>
      </c>
      <c r="AB465" s="11">
        <f>IF($O465 = TRUE, EXP(MMULT($P465:$AA465, Documentation!D$39:D$50) + Documentation!D$51), "")</f>
        <v>2.3658237410026418E-6</v>
      </c>
      <c r="AC465" s="4">
        <f>IF($O465 = TRUE, EXP(MMULT($P465:$AA465, Documentation!E$39:E$50) + Documentation!E$51), "")</f>
        <v>1.4493376489929459E-2</v>
      </c>
      <c r="AD465" s="4">
        <f>IF($O465 = TRUE, EXP(MMULT($P465:$AA465, Documentation!F$39:F$50) + Documentation!F$51), "")</f>
        <v>1.2908279126684519</v>
      </c>
      <c r="AE465" s="4">
        <f>IF($O465 = TRUE, EXP(MMULT($P465:$AA465, Documentation!G$39:G$50) + Documentation!G$51), "")</f>
        <v>0.64752968923805332</v>
      </c>
      <c r="AF465" s="14">
        <f>IF($O465 = TRUE, EXP(MMULT($P465:$AA465, Documentation!H$39:H$50) + Documentation!H$51), "")</f>
        <v>1.2385042088216613</v>
      </c>
      <c r="AG465" s="30">
        <f t="shared" si="99"/>
        <v>7.4132205548314724E-7</v>
      </c>
      <c r="AH465" s="28">
        <f t="shared" si="100"/>
        <v>4.5414455287578542E-3</v>
      </c>
      <c r="AI465" s="28">
        <f t="shared" si="101"/>
        <v>0.40447611751873475</v>
      </c>
      <c r="AJ465" s="28">
        <f t="shared" si="102"/>
        <v>0.20290101578272277</v>
      </c>
      <c r="AK465" s="33">
        <f t="shared" si="103"/>
        <v>0.38808067984772909</v>
      </c>
      <c r="AL465" s="11">
        <f t="shared" si="104"/>
        <v>3</v>
      </c>
      <c r="AM465" s="14" t="str">
        <f>IF($O465 = TRUE, INDEX(Documentation!$M$9:$M$13, $AL465, 1), "")</f>
        <v>Process Skeptics</v>
      </c>
      <c r="AN465" s="1"/>
      <c r="AO465" s="1"/>
      <c r="AP465" s="38">
        <v>7.4132205548315602E-7</v>
      </c>
      <c r="AQ465" s="35">
        <v>4.5414455287577701E-3</v>
      </c>
      <c r="AR465" s="35">
        <v>0.40447611751873203</v>
      </c>
      <c r="AS465" s="35">
        <v>0.20290101578272601</v>
      </c>
      <c r="AT465" s="35">
        <v>0.38808067984772898</v>
      </c>
      <c r="AU465" s="14">
        <v>3</v>
      </c>
      <c r="AV465" s="4" t="b">
        <f t="shared" si="105"/>
        <v>1</v>
      </c>
      <c r="AW465" s="4" t="b">
        <f t="shared" si="106"/>
        <v>1</v>
      </c>
      <c r="AX465" s="4" t="b">
        <f t="shared" si="107"/>
        <v>1</v>
      </c>
      <c r="AY465" s="4" t="b">
        <f t="shared" si="108"/>
        <v>1</v>
      </c>
      <c r="AZ465" s="4" t="b">
        <f t="shared" si="109"/>
        <v>1</v>
      </c>
      <c r="BA465" s="4" t="b">
        <f t="shared" si="110"/>
        <v>1</v>
      </c>
      <c r="BB465" s="14" t="b">
        <f t="shared" si="111"/>
        <v>1</v>
      </c>
      <c r="BC465" s="1"/>
      <c r="BD465" s="1"/>
      <c r="BE465" s="1"/>
      <c r="BF465" s="1"/>
      <c r="BG465" s="1"/>
      <c r="BH465" s="1"/>
      <c r="BI465" s="1"/>
      <c r="BJ465" s="1"/>
      <c r="BK465" s="1"/>
      <c r="BL465" s="1"/>
    </row>
    <row r="466" spans="1:64" x14ac:dyDescent="0.2">
      <c r="A466" s="1"/>
      <c r="B466" s="11" t="s">
        <v>621</v>
      </c>
      <c r="C466" s="4">
        <v>3</v>
      </c>
      <c r="D466" s="4">
        <v>4</v>
      </c>
      <c r="E466" s="4">
        <v>3</v>
      </c>
      <c r="F466" s="4">
        <v>2</v>
      </c>
      <c r="G466" s="4">
        <v>3</v>
      </c>
      <c r="H466" s="4">
        <v>4</v>
      </c>
      <c r="I466" s="4">
        <v>2</v>
      </c>
      <c r="J466" s="4">
        <v>1</v>
      </c>
      <c r="K466" s="4">
        <v>2</v>
      </c>
      <c r="L466" s="4">
        <v>1</v>
      </c>
      <c r="M466" s="4">
        <v>4</v>
      </c>
      <c r="N466" s="14">
        <v>1</v>
      </c>
      <c r="O466" s="25" t="b">
        <f t="shared" si="98"/>
        <v>1</v>
      </c>
      <c r="P466" s="11">
        <f>IF($O466 = TRUE, IF(ISBLANK(C466), "", INDEX('Individual UI'!$E$6:$H$6,1,C466)), "")</f>
        <v>2</v>
      </c>
      <c r="Q466" s="4">
        <f>IF($O466 = TRUE, IF(ISBLANK(D466), "", INDEX('Individual UI'!$E$6:$H$6,1,D466)), "")</f>
        <v>4</v>
      </c>
      <c r="R466" s="4">
        <f>IF($O466 = TRUE, IF(ISBLANK(E466), "", INDEX('Individual UI'!$E$6:$H$6,1,E466)), "")</f>
        <v>2</v>
      </c>
      <c r="S466" s="4">
        <f>IF($O466 = TRUE, IF(ISBLANK(F466), "", INDEX('Individual UI'!$E$6:$H$6,1,F466)), "")</f>
        <v>-2</v>
      </c>
      <c r="T466" s="4">
        <f>IF($O466 = TRUE, IF(ISBLANK(G466), "", INDEX('Individual UI'!$E$6:$H$6,1,G466)), "")</f>
        <v>2</v>
      </c>
      <c r="U466" s="4">
        <f>IF($O466 = TRUE, IF(ISBLANK(H466), "", INDEX('Individual UI'!$E$6:$H$6,1,H466)), "")</f>
        <v>4</v>
      </c>
      <c r="V466" s="4">
        <f>IF($O466 = TRUE, IF(ISBLANK(I466), "", INDEX('Individual UI'!$E$6:$H$6,1,I466)), "")</f>
        <v>-2</v>
      </c>
      <c r="W466" s="4">
        <f>IF($O466 = TRUE, IF(ISBLANK(J466), "", INDEX('Individual UI'!$E$6:$H$6,1,J466)), "")</f>
        <v>-4</v>
      </c>
      <c r="X466" s="4">
        <f>IF($O466 = TRUE, IF(ISBLANK(K466), "", INDEX('Individual UI'!$E$6:$H$6,1,K466)), "")</f>
        <v>-2</v>
      </c>
      <c r="Y466" s="4">
        <f>IF($O466 = TRUE, IF(ISBLANK(L466), "", INDEX('Individual UI'!$E$6:$H$6,1,L466)), "")</f>
        <v>-4</v>
      </c>
      <c r="Z466" s="4">
        <f>IF($O466 = TRUE, IF(ISBLANK(M466), "", INDEX('Individual UI'!$E$6:$H$6,1,M466)), "")</f>
        <v>4</v>
      </c>
      <c r="AA466" s="14">
        <f>IF($O466 = TRUE, IF(ISBLANK(N466), "", INDEX('Individual UI'!$E$6:$H$6,1,N466)), "")</f>
        <v>-4</v>
      </c>
      <c r="AB466" s="11">
        <f>IF($O466 = TRUE, EXP(MMULT($P466:$AA466, Documentation!D$39:D$50) + Documentation!D$51), "")</f>
        <v>2.3540628743601588E-5</v>
      </c>
      <c r="AC466" s="4">
        <f>IF($O466 = TRUE, EXP(MMULT($P466:$AA466, Documentation!E$39:E$50) + Documentation!E$51), "")</f>
        <v>0.38539030350153386</v>
      </c>
      <c r="AD466" s="4">
        <f>IF($O466 = TRUE, EXP(MMULT($P466:$AA466, Documentation!F$39:F$50) + Documentation!F$51), "")</f>
        <v>1.0229205528780492E-2</v>
      </c>
      <c r="AE466" s="4">
        <f>IF($O466 = TRUE, EXP(MMULT($P466:$AA466, Documentation!G$39:G$50) + Documentation!G$51), "")</f>
        <v>0.36314026330488525</v>
      </c>
      <c r="AF466" s="14">
        <f>IF($O466 = TRUE, EXP(MMULT($P466:$AA466, Documentation!H$39:H$50) + Documentation!H$51), "")</f>
        <v>50.254399796420415</v>
      </c>
      <c r="AG466" s="30">
        <f t="shared" si="99"/>
        <v>4.614616714492193E-7</v>
      </c>
      <c r="AH466" s="28">
        <f t="shared" si="100"/>
        <v>7.5547197804764644E-3</v>
      </c>
      <c r="AI466" s="28">
        <f t="shared" si="101"/>
        <v>2.0052082432979432E-4</v>
      </c>
      <c r="AJ466" s="28">
        <f t="shared" si="102"/>
        <v>7.1185572271823625E-3</v>
      </c>
      <c r="AK466" s="33">
        <f t="shared" si="103"/>
        <v>0.98512574070633996</v>
      </c>
      <c r="AL466" s="11">
        <f t="shared" si="104"/>
        <v>5</v>
      </c>
      <c r="AM466" s="14" t="str">
        <f>IF($O466 = TRUE, INDEX(Documentation!$M$9:$M$13, $AL466, 1), "")</f>
        <v>Reluctant Claimants</v>
      </c>
      <c r="AN466" s="1"/>
      <c r="AO466" s="1"/>
      <c r="AP466" s="38">
        <v>4.6146167144922099E-7</v>
      </c>
      <c r="AQ466" s="35">
        <v>7.5547197804764297E-3</v>
      </c>
      <c r="AR466" s="35">
        <v>2.00520824329795E-4</v>
      </c>
      <c r="AS466" s="35">
        <v>7.1185572271824102E-3</v>
      </c>
      <c r="AT466" s="35">
        <v>0.98512574070633996</v>
      </c>
      <c r="AU466" s="14">
        <v>5</v>
      </c>
      <c r="AV466" s="4" t="b">
        <f t="shared" si="105"/>
        <v>1</v>
      </c>
      <c r="AW466" s="4" t="b">
        <f t="shared" si="106"/>
        <v>1</v>
      </c>
      <c r="AX466" s="4" t="b">
        <f t="shared" si="107"/>
        <v>1</v>
      </c>
      <c r="AY466" s="4" t="b">
        <f t="shared" si="108"/>
        <v>1</v>
      </c>
      <c r="AZ466" s="4" t="b">
        <f t="shared" si="109"/>
        <v>1</v>
      </c>
      <c r="BA466" s="4" t="b">
        <f t="shared" si="110"/>
        <v>1</v>
      </c>
      <c r="BB466" s="14" t="b">
        <f t="shared" si="111"/>
        <v>1</v>
      </c>
      <c r="BC466" s="1"/>
      <c r="BD466" s="1"/>
      <c r="BE466" s="1"/>
      <c r="BF466" s="1"/>
      <c r="BG466" s="1"/>
      <c r="BH466" s="1"/>
      <c r="BI466" s="1"/>
      <c r="BJ466" s="1"/>
      <c r="BK466" s="1"/>
      <c r="BL466" s="1"/>
    </row>
    <row r="467" spans="1:64" x14ac:dyDescent="0.2">
      <c r="A467" s="1"/>
      <c r="B467" s="11" t="s">
        <v>622</v>
      </c>
      <c r="C467" s="4">
        <v>2</v>
      </c>
      <c r="D467" s="4">
        <v>2</v>
      </c>
      <c r="E467" s="4">
        <v>3</v>
      </c>
      <c r="F467" s="4">
        <v>4</v>
      </c>
      <c r="G467" s="4">
        <v>4</v>
      </c>
      <c r="H467" s="4">
        <v>3</v>
      </c>
      <c r="I467" s="4">
        <v>2</v>
      </c>
      <c r="J467" s="4">
        <v>4</v>
      </c>
      <c r="K467" s="4">
        <v>3</v>
      </c>
      <c r="L467" s="4">
        <v>3</v>
      </c>
      <c r="M467" s="4">
        <v>1</v>
      </c>
      <c r="N467" s="14">
        <v>4</v>
      </c>
      <c r="O467" s="25" t="b">
        <f t="shared" si="98"/>
        <v>1</v>
      </c>
      <c r="P467" s="11">
        <f>IF($O467 = TRUE, IF(ISBLANK(C467), "", INDEX('Individual UI'!$E$6:$H$6,1,C467)), "")</f>
        <v>-2</v>
      </c>
      <c r="Q467" s="4">
        <f>IF($O467 = TRUE, IF(ISBLANK(D467), "", INDEX('Individual UI'!$E$6:$H$6,1,D467)), "")</f>
        <v>-2</v>
      </c>
      <c r="R467" s="4">
        <f>IF($O467 = TRUE, IF(ISBLANK(E467), "", INDEX('Individual UI'!$E$6:$H$6,1,E467)), "")</f>
        <v>2</v>
      </c>
      <c r="S467" s="4">
        <f>IF($O467 = TRUE, IF(ISBLANK(F467), "", INDEX('Individual UI'!$E$6:$H$6,1,F467)), "")</f>
        <v>4</v>
      </c>
      <c r="T467" s="4">
        <f>IF($O467 = TRUE, IF(ISBLANK(G467), "", INDEX('Individual UI'!$E$6:$H$6,1,G467)), "")</f>
        <v>4</v>
      </c>
      <c r="U467" s="4">
        <f>IF($O467 = TRUE, IF(ISBLANK(H467), "", INDEX('Individual UI'!$E$6:$H$6,1,H467)), "")</f>
        <v>2</v>
      </c>
      <c r="V467" s="4">
        <f>IF($O467 = TRUE, IF(ISBLANK(I467), "", INDEX('Individual UI'!$E$6:$H$6,1,I467)), "")</f>
        <v>-2</v>
      </c>
      <c r="W467" s="4">
        <f>IF($O467 = TRUE, IF(ISBLANK(J467), "", INDEX('Individual UI'!$E$6:$H$6,1,J467)), "")</f>
        <v>4</v>
      </c>
      <c r="X467" s="4">
        <f>IF($O467 = TRUE, IF(ISBLANK(K467), "", INDEX('Individual UI'!$E$6:$H$6,1,K467)), "")</f>
        <v>2</v>
      </c>
      <c r="Y467" s="4">
        <f>IF($O467 = TRUE, IF(ISBLANK(L467), "", INDEX('Individual UI'!$E$6:$H$6,1,L467)), "")</f>
        <v>2</v>
      </c>
      <c r="Z467" s="4">
        <f>IF($O467 = TRUE, IF(ISBLANK(M467), "", INDEX('Individual UI'!$E$6:$H$6,1,M467)), "")</f>
        <v>-4</v>
      </c>
      <c r="AA467" s="14">
        <f>IF($O467 = TRUE, IF(ISBLANK(N467), "", INDEX('Individual UI'!$E$6:$H$6,1,N467)), "")</f>
        <v>4</v>
      </c>
      <c r="AB467" s="11">
        <f>IF($O467 = TRUE, EXP(MMULT($P467:$AA467, Documentation!D$39:D$50) + Documentation!D$51), "")</f>
        <v>5.3539800456959847E-4</v>
      </c>
      <c r="AC467" s="4">
        <f>IF($O467 = TRUE, EXP(MMULT($P467:$AA467, Documentation!E$39:E$50) + Documentation!E$51), "")</f>
        <v>2.8607400150117639E-4</v>
      </c>
      <c r="AD467" s="4">
        <f>IF($O467 = TRUE, EXP(MMULT($P467:$AA467, Documentation!F$39:F$50) + Documentation!F$51), "")</f>
        <v>0.53533215351661945</v>
      </c>
      <c r="AE467" s="4">
        <f>IF($O467 = TRUE, EXP(MMULT($P467:$AA467, Documentation!G$39:G$50) + Documentation!G$51), "")</f>
        <v>1.0748064775357877</v>
      </c>
      <c r="AF467" s="14">
        <f>IF($O467 = TRUE, EXP(MMULT($P467:$AA467, Documentation!H$39:H$50) + Documentation!H$51), "")</f>
        <v>8.8719094535575868E-4</v>
      </c>
      <c r="AG467" s="30">
        <f t="shared" si="99"/>
        <v>3.3216422334876909E-4</v>
      </c>
      <c r="AH467" s="28">
        <f t="shared" si="100"/>
        <v>1.774820744901756E-4</v>
      </c>
      <c r="AI467" s="28">
        <f t="shared" si="101"/>
        <v>0.33212336894945715</v>
      </c>
      <c r="AJ467" s="28">
        <f t="shared" si="102"/>
        <v>0.66681656601970341</v>
      </c>
      <c r="AK467" s="33">
        <f t="shared" si="103"/>
        <v>5.5041873300042804E-4</v>
      </c>
      <c r="AL467" s="11">
        <f t="shared" si="104"/>
        <v>4</v>
      </c>
      <c r="AM467" s="14" t="str">
        <f>IF($O467 = TRUE, INDEX(Documentation!$M$9:$M$13, $AL467, 1), "")</f>
        <v>Financially Pressured</v>
      </c>
      <c r="AN467" s="1"/>
      <c r="AO467" s="1"/>
      <c r="AP467" s="38">
        <v>3.32164223348768E-4</v>
      </c>
      <c r="AQ467" s="35">
        <v>1.7748207449017601E-4</v>
      </c>
      <c r="AR467" s="35">
        <v>0.33212336894946198</v>
      </c>
      <c r="AS467" s="35">
        <v>0.66681656601969796</v>
      </c>
      <c r="AT467" s="35">
        <v>5.5041873300042999E-4</v>
      </c>
      <c r="AU467" s="14">
        <v>4</v>
      </c>
      <c r="AV467" s="4" t="b">
        <f t="shared" si="105"/>
        <v>1</v>
      </c>
      <c r="AW467" s="4" t="b">
        <f t="shared" si="106"/>
        <v>1</v>
      </c>
      <c r="AX467" s="4" t="b">
        <f t="shared" si="107"/>
        <v>1</v>
      </c>
      <c r="AY467" s="4" t="b">
        <f t="shared" si="108"/>
        <v>1</v>
      </c>
      <c r="AZ467" s="4" t="b">
        <f t="shared" si="109"/>
        <v>1</v>
      </c>
      <c r="BA467" s="4" t="b">
        <f t="shared" si="110"/>
        <v>1</v>
      </c>
      <c r="BB467" s="14" t="b">
        <f t="shared" si="111"/>
        <v>1</v>
      </c>
      <c r="BC467" s="1"/>
      <c r="BD467" s="1"/>
      <c r="BE467" s="1"/>
      <c r="BF467" s="1"/>
      <c r="BG467" s="1"/>
      <c r="BH467" s="1"/>
      <c r="BI467" s="1"/>
      <c r="BJ467" s="1"/>
      <c r="BK467" s="1"/>
      <c r="BL467" s="1"/>
    </row>
    <row r="468" spans="1:64" x14ac:dyDescent="0.2">
      <c r="A468" s="1"/>
      <c r="B468" s="11" t="s">
        <v>623</v>
      </c>
      <c r="C468" s="4">
        <v>4</v>
      </c>
      <c r="D468" s="4">
        <v>4</v>
      </c>
      <c r="E468" s="4">
        <v>4</v>
      </c>
      <c r="F468" s="4">
        <v>3</v>
      </c>
      <c r="G468" s="4">
        <v>2</v>
      </c>
      <c r="H468" s="4">
        <v>2</v>
      </c>
      <c r="I468" s="4">
        <v>2</v>
      </c>
      <c r="J468" s="4">
        <v>2</v>
      </c>
      <c r="K468" s="4">
        <v>4</v>
      </c>
      <c r="L468" s="4">
        <v>4</v>
      </c>
      <c r="M468" s="4">
        <v>3</v>
      </c>
      <c r="N468" s="14">
        <v>1</v>
      </c>
      <c r="O468" s="25" t="b">
        <f t="shared" si="98"/>
        <v>1</v>
      </c>
      <c r="P468" s="11">
        <f>IF($O468 = TRUE, IF(ISBLANK(C468), "", INDEX('Individual UI'!$E$6:$H$6,1,C468)), "")</f>
        <v>4</v>
      </c>
      <c r="Q468" s="4">
        <f>IF($O468 = TRUE, IF(ISBLANK(D468), "", INDEX('Individual UI'!$E$6:$H$6,1,D468)), "")</f>
        <v>4</v>
      </c>
      <c r="R468" s="4">
        <f>IF($O468 = TRUE, IF(ISBLANK(E468), "", INDEX('Individual UI'!$E$6:$H$6,1,E468)), "")</f>
        <v>4</v>
      </c>
      <c r="S468" s="4">
        <f>IF($O468 = TRUE, IF(ISBLANK(F468), "", INDEX('Individual UI'!$E$6:$H$6,1,F468)), "")</f>
        <v>2</v>
      </c>
      <c r="T468" s="4">
        <f>IF($O468 = TRUE, IF(ISBLANK(G468), "", INDEX('Individual UI'!$E$6:$H$6,1,G468)), "")</f>
        <v>-2</v>
      </c>
      <c r="U468" s="4">
        <f>IF($O468 = TRUE, IF(ISBLANK(H468), "", INDEX('Individual UI'!$E$6:$H$6,1,H468)), "")</f>
        <v>-2</v>
      </c>
      <c r="V468" s="4">
        <f>IF($O468 = TRUE, IF(ISBLANK(I468), "", INDEX('Individual UI'!$E$6:$H$6,1,I468)), "")</f>
        <v>-2</v>
      </c>
      <c r="W468" s="4">
        <f>IF($O468 = TRUE, IF(ISBLANK(J468), "", INDEX('Individual UI'!$E$6:$H$6,1,J468)), "")</f>
        <v>-2</v>
      </c>
      <c r="X468" s="4">
        <f>IF($O468 = TRUE, IF(ISBLANK(K468), "", INDEX('Individual UI'!$E$6:$H$6,1,K468)), "")</f>
        <v>4</v>
      </c>
      <c r="Y468" s="4">
        <f>IF($O468 = TRUE, IF(ISBLANK(L468), "", INDEX('Individual UI'!$E$6:$H$6,1,L468)), "")</f>
        <v>4</v>
      </c>
      <c r="Z468" s="4">
        <f>IF($O468 = TRUE, IF(ISBLANK(M468), "", INDEX('Individual UI'!$E$6:$H$6,1,M468)), "")</f>
        <v>2</v>
      </c>
      <c r="AA468" s="14">
        <f>IF($O468 = TRUE, IF(ISBLANK(N468), "", INDEX('Individual UI'!$E$6:$H$6,1,N468)), "")</f>
        <v>-4</v>
      </c>
      <c r="AB468" s="11">
        <f>IF($O468 = TRUE, EXP(MMULT($P468:$AA468, Documentation!D$39:D$50) + Documentation!D$51), "")</f>
        <v>6.5141446656046872E-6</v>
      </c>
      <c r="AC468" s="4">
        <f>IF($O468 = TRUE, EXP(MMULT($P468:$AA468, Documentation!E$39:E$50) + Documentation!E$51), "")</f>
        <v>10.944227349342512</v>
      </c>
      <c r="AD468" s="4">
        <f>IF($O468 = TRUE, EXP(MMULT($P468:$AA468, Documentation!F$39:F$50) + Documentation!F$51), "")</f>
        <v>0.14524240886410428</v>
      </c>
      <c r="AE468" s="4">
        <f>IF($O468 = TRUE, EXP(MMULT($P468:$AA468, Documentation!G$39:G$50) + Documentation!G$51), "")</f>
        <v>6.6112986754120206E-4</v>
      </c>
      <c r="AF468" s="14">
        <f>IF($O468 = TRUE, EXP(MMULT($P468:$AA468, Documentation!H$39:H$50) + Documentation!H$51), "")</f>
        <v>2.821592239970188</v>
      </c>
      <c r="AG468" s="30">
        <f t="shared" si="99"/>
        <v>4.6824836545484258E-7</v>
      </c>
      <c r="AH468" s="28">
        <f t="shared" si="100"/>
        <v>0.78669062947807811</v>
      </c>
      <c r="AI468" s="28">
        <f t="shared" si="101"/>
        <v>1.0440284033671773E-2</v>
      </c>
      <c r="AJ468" s="28">
        <f t="shared" si="102"/>
        <v>4.7523196938520524E-5</v>
      </c>
      <c r="AK468" s="33">
        <f t="shared" si="103"/>
        <v>0.2028210950429461</v>
      </c>
      <c r="AL468" s="11">
        <f t="shared" si="104"/>
        <v>2</v>
      </c>
      <c r="AM468" s="14" t="str">
        <f>IF($O468 = TRUE, INDEX(Documentation!$M$9:$M$13, $AL468, 1), "")</f>
        <v>Cautious Consulters</v>
      </c>
      <c r="AN468" s="1"/>
      <c r="AO468" s="1"/>
      <c r="AP468" s="38">
        <v>4.6824836545484602E-7</v>
      </c>
      <c r="AQ468" s="35">
        <v>0.786690629478077</v>
      </c>
      <c r="AR468" s="35">
        <v>1.0440284033671801E-2</v>
      </c>
      <c r="AS468" s="35">
        <v>4.7523196938520402E-5</v>
      </c>
      <c r="AT468" s="35">
        <v>0.20282109504294701</v>
      </c>
      <c r="AU468" s="14">
        <v>2</v>
      </c>
      <c r="AV468" s="4" t="b">
        <f t="shared" si="105"/>
        <v>1</v>
      </c>
      <c r="AW468" s="4" t="b">
        <f t="shared" si="106"/>
        <v>1</v>
      </c>
      <c r="AX468" s="4" t="b">
        <f t="shared" si="107"/>
        <v>1</v>
      </c>
      <c r="AY468" s="4" t="b">
        <f t="shared" si="108"/>
        <v>1</v>
      </c>
      <c r="AZ468" s="4" t="b">
        <f t="shared" si="109"/>
        <v>1</v>
      </c>
      <c r="BA468" s="4" t="b">
        <f t="shared" si="110"/>
        <v>1</v>
      </c>
      <c r="BB468" s="14" t="b">
        <f t="shared" si="111"/>
        <v>1</v>
      </c>
      <c r="BC468" s="1"/>
      <c r="BD468" s="1"/>
      <c r="BE468" s="1"/>
      <c r="BF468" s="1"/>
      <c r="BG468" s="1"/>
      <c r="BH468" s="1"/>
      <c r="BI468" s="1"/>
      <c r="BJ468" s="1"/>
      <c r="BK468" s="1"/>
      <c r="BL468" s="1"/>
    </row>
    <row r="469" spans="1:64" x14ac:dyDescent="0.2">
      <c r="A469" s="1"/>
      <c r="B469" s="11" t="s">
        <v>624</v>
      </c>
      <c r="C469" s="4">
        <v>2</v>
      </c>
      <c r="D469" s="4">
        <v>1</v>
      </c>
      <c r="E469" s="4">
        <v>3</v>
      </c>
      <c r="F469" s="4">
        <v>3</v>
      </c>
      <c r="G469" s="4">
        <v>4</v>
      </c>
      <c r="H469" s="4">
        <v>4</v>
      </c>
      <c r="I469" s="4">
        <v>1</v>
      </c>
      <c r="J469" s="4">
        <v>4</v>
      </c>
      <c r="K469" s="4">
        <v>1</v>
      </c>
      <c r="L469" s="4">
        <v>1</v>
      </c>
      <c r="M469" s="4">
        <v>1</v>
      </c>
      <c r="N469" s="14">
        <v>1</v>
      </c>
      <c r="O469" s="25" t="b">
        <f t="shared" si="98"/>
        <v>1</v>
      </c>
      <c r="P469" s="11">
        <f>IF($O469 = TRUE, IF(ISBLANK(C469), "", INDEX('Individual UI'!$E$6:$H$6,1,C469)), "")</f>
        <v>-2</v>
      </c>
      <c r="Q469" s="4">
        <f>IF($O469 = TRUE, IF(ISBLANK(D469), "", INDEX('Individual UI'!$E$6:$H$6,1,D469)), "")</f>
        <v>-4</v>
      </c>
      <c r="R469" s="4">
        <f>IF($O469 = TRUE, IF(ISBLANK(E469), "", INDEX('Individual UI'!$E$6:$H$6,1,E469)), "")</f>
        <v>2</v>
      </c>
      <c r="S469" s="4">
        <f>IF($O469 = TRUE, IF(ISBLANK(F469), "", INDEX('Individual UI'!$E$6:$H$6,1,F469)), "")</f>
        <v>2</v>
      </c>
      <c r="T469" s="4">
        <f>IF($O469 = TRUE, IF(ISBLANK(G469), "", INDEX('Individual UI'!$E$6:$H$6,1,G469)), "")</f>
        <v>4</v>
      </c>
      <c r="U469" s="4">
        <f>IF($O469 = TRUE, IF(ISBLANK(H469), "", INDEX('Individual UI'!$E$6:$H$6,1,H469)), "")</f>
        <v>4</v>
      </c>
      <c r="V469" s="4">
        <f>IF($O469 = TRUE, IF(ISBLANK(I469), "", INDEX('Individual UI'!$E$6:$H$6,1,I469)), "")</f>
        <v>-4</v>
      </c>
      <c r="W469" s="4">
        <f>IF($O469 = TRUE, IF(ISBLANK(J469), "", INDEX('Individual UI'!$E$6:$H$6,1,J469)), "")</f>
        <v>4</v>
      </c>
      <c r="X469" s="4">
        <f>IF($O469 = TRUE, IF(ISBLANK(K469), "", INDEX('Individual UI'!$E$6:$H$6,1,K469)), "")</f>
        <v>-4</v>
      </c>
      <c r="Y469" s="4">
        <f>IF($O469 = TRUE, IF(ISBLANK(L469), "", INDEX('Individual UI'!$E$6:$H$6,1,L469)), "")</f>
        <v>-4</v>
      </c>
      <c r="Z469" s="4">
        <f>IF($O469 = TRUE, IF(ISBLANK(M469), "", INDEX('Individual UI'!$E$6:$H$6,1,M469)), "")</f>
        <v>-4</v>
      </c>
      <c r="AA469" s="14">
        <f>IF($O469 = TRUE, IF(ISBLANK(N469), "", INDEX('Individual UI'!$E$6:$H$6,1,N469)), "")</f>
        <v>-4</v>
      </c>
      <c r="AB469" s="11">
        <f>IF($O469 = TRUE, EXP(MMULT($P469:$AA469, Documentation!D$39:D$50) + Documentation!D$51), "")</f>
        <v>6.973502963102291E-3</v>
      </c>
      <c r="AC469" s="4">
        <f>IF($O469 = TRUE, EXP(MMULT($P469:$AA469, Documentation!E$39:E$50) + Documentation!E$51), "")</f>
        <v>1.0308803838276973E-6</v>
      </c>
      <c r="AD469" s="4">
        <f>IF($O469 = TRUE, EXP(MMULT($P469:$AA469, Documentation!F$39:F$50) + Documentation!F$51), "")</f>
        <v>4.7571528437186242E-3</v>
      </c>
      <c r="AE469" s="4">
        <f>IF($O469 = TRUE, EXP(MMULT($P469:$AA469, Documentation!G$39:G$50) + Documentation!G$51), "")</f>
        <v>839.69635457130858</v>
      </c>
      <c r="AF469" s="14">
        <f>IF($O469 = TRUE, EXP(MMULT($P469:$AA469, Documentation!H$39:H$50) + Documentation!H$51), "")</f>
        <v>4.0611156455028843E-2</v>
      </c>
      <c r="AG469" s="30">
        <f t="shared" si="99"/>
        <v>8.3042736292100229E-6</v>
      </c>
      <c r="AH469" s="28">
        <f t="shared" si="100"/>
        <v>1.2276058146940062E-9</v>
      </c>
      <c r="AI469" s="28">
        <f t="shared" si="101"/>
        <v>5.6649719831250565E-6</v>
      </c>
      <c r="AJ469" s="28">
        <f t="shared" si="102"/>
        <v>0.99993766844378162</v>
      </c>
      <c r="AK469" s="33">
        <f t="shared" si="103"/>
        <v>4.8361083000269967E-5</v>
      </c>
      <c r="AL469" s="11">
        <f t="shared" si="104"/>
        <v>4</v>
      </c>
      <c r="AM469" s="14" t="str">
        <f>IF($O469 = TRUE, INDEX(Documentation!$M$9:$M$13, $AL469, 1), "")</f>
        <v>Financially Pressured</v>
      </c>
      <c r="AN469" s="1"/>
      <c r="AO469" s="1"/>
      <c r="AP469" s="38">
        <v>8.3042736292099992E-6</v>
      </c>
      <c r="AQ469" s="35">
        <v>1.22760581469399E-9</v>
      </c>
      <c r="AR469" s="35">
        <v>5.6649719831251496E-6</v>
      </c>
      <c r="AS469" s="35">
        <v>0.99993766844378196</v>
      </c>
      <c r="AT469" s="35">
        <v>4.8361083000270102E-5</v>
      </c>
      <c r="AU469" s="14">
        <v>4</v>
      </c>
      <c r="AV469" s="4" t="b">
        <f t="shared" si="105"/>
        <v>1</v>
      </c>
      <c r="AW469" s="4" t="b">
        <f t="shared" si="106"/>
        <v>1</v>
      </c>
      <c r="AX469" s="4" t="b">
        <f t="shared" si="107"/>
        <v>1</v>
      </c>
      <c r="AY469" s="4" t="b">
        <f t="shared" si="108"/>
        <v>1</v>
      </c>
      <c r="AZ469" s="4" t="b">
        <f t="shared" si="109"/>
        <v>1</v>
      </c>
      <c r="BA469" s="4" t="b">
        <f t="shared" si="110"/>
        <v>1</v>
      </c>
      <c r="BB469" s="14" t="b">
        <f t="shared" si="111"/>
        <v>1</v>
      </c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x14ac:dyDescent="0.2">
      <c r="A470" s="1"/>
      <c r="B470" s="11" t="s">
        <v>625</v>
      </c>
      <c r="C470" s="4">
        <v>3</v>
      </c>
      <c r="D470" s="4">
        <v>4</v>
      </c>
      <c r="E470" s="4">
        <v>3</v>
      </c>
      <c r="F470" s="4">
        <v>4</v>
      </c>
      <c r="G470" s="4">
        <v>3</v>
      </c>
      <c r="H470" s="4">
        <v>2</v>
      </c>
      <c r="I470" s="4">
        <v>3</v>
      </c>
      <c r="J470" s="4">
        <v>3</v>
      </c>
      <c r="K470" s="4">
        <v>3</v>
      </c>
      <c r="L470" s="4">
        <v>3</v>
      </c>
      <c r="M470" s="4">
        <v>3</v>
      </c>
      <c r="N470" s="14">
        <v>4</v>
      </c>
      <c r="O470" s="25" t="b">
        <f t="shared" si="98"/>
        <v>1</v>
      </c>
      <c r="P470" s="11">
        <f>IF($O470 = TRUE, IF(ISBLANK(C470), "", INDEX('Individual UI'!$E$6:$H$6,1,C470)), "")</f>
        <v>2</v>
      </c>
      <c r="Q470" s="4">
        <f>IF($O470 = TRUE, IF(ISBLANK(D470), "", INDEX('Individual UI'!$E$6:$H$6,1,D470)), "")</f>
        <v>4</v>
      </c>
      <c r="R470" s="4">
        <f>IF($O470 = TRUE, IF(ISBLANK(E470), "", INDEX('Individual UI'!$E$6:$H$6,1,E470)), "")</f>
        <v>2</v>
      </c>
      <c r="S470" s="4">
        <f>IF($O470 = TRUE, IF(ISBLANK(F470), "", INDEX('Individual UI'!$E$6:$H$6,1,F470)), "")</f>
        <v>4</v>
      </c>
      <c r="T470" s="4">
        <f>IF($O470 = TRUE, IF(ISBLANK(G470), "", INDEX('Individual UI'!$E$6:$H$6,1,G470)), "")</f>
        <v>2</v>
      </c>
      <c r="U470" s="4">
        <f>IF($O470 = TRUE, IF(ISBLANK(H470), "", INDEX('Individual UI'!$E$6:$H$6,1,H470)), "")</f>
        <v>-2</v>
      </c>
      <c r="V470" s="4">
        <f>IF($O470 = TRUE, IF(ISBLANK(I470), "", INDEX('Individual UI'!$E$6:$H$6,1,I470)), "")</f>
        <v>2</v>
      </c>
      <c r="W470" s="4">
        <f>IF($O470 = TRUE, IF(ISBLANK(J470), "", INDEX('Individual UI'!$E$6:$H$6,1,J470)), "")</f>
        <v>2</v>
      </c>
      <c r="X470" s="4">
        <f>IF($O470 = TRUE, IF(ISBLANK(K470), "", INDEX('Individual UI'!$E$6:$H$6,1,K470)), "")</f>
        <v>2</v>
      </c>
      <c r="Y470" s="4">
        <f>IF($O470 = TRUE, IF(ISBLANK(L470), "", INDEX('Individual UI'!$E$6:$H$6,1,L470)), "")</f>
        <v>2</v>
      </c>
      <c r="Z470" s="4">
        <f>IF($O470 = TRUE, IF(ISBLANK(M470), "", INDEX('Individual UI'!$E$6:$H$6,1,M470)), "")</f>
        <v>2</v>
      </c>
      <c r="AA470" s="14">
        <f>IF($O470 = TRUE, IF(ISBLANK(N470), "", INDEX('Individual UI'!$E$6:$H$6,1,N470)), "")</f>
        <v>4</v>
      </c>
      <c r="AB470" s="11">
        <f>IF($O470 = TRUE, EXP(MMULT($P470:$AA470, Documentation!D$39:D$50) + Documentation!D$51), "")</f>
        <v>2.1217133718646413E-5</v>
      </c>
      <c r="AC470" s="4">
        <f>IF($O470 = TRUE, EXP(MMULT($P470:$AA470, Documentation!E$39:E$50) + Documentation!E$51), "")</f>
        <v>0.35064441321139128</v>
      </c>
      <c r="AD470" s="4">
        <f>IF($O470 = TRUE, EXP(MMULT($P470:$AA470, Documentation!F$39:F$50) + Documentation!F$51), "")</f>
        <v>5.5311900430722201</v>
      </c>
      <c r="AE470" s="4">
        <f>IF($O470 = TRUE, EXP(MMULT($P470:$AA470, Documentation!G$39:G$50) + Documentation!G$51), "")</f>
        <v>2.7943550342122178E-4</v>
      </c>
      <c r="AF470" s="14">
        <f>IF($O470 = TRUE, EXP(MMULT($P470:$AA470, Documentation!H$39:H$50) + Documentation!H$51), "")</f>
        <v>1.5164476837448879E-2</v>
      </c>
      <c r="AG470" s="30">
        <f t="shared" si="99"/>
        <v>3.5977710492926541E-6</v>
      </c>
      <c r="AH470" s="28">
        <f t="shared" si="100"/>
        <v>5.9458470459629854E-2</v>
      </c>
      <c r="AI470" s="28">
        <f t="shared" si="101"/>
        <v>0.93791912088540952</v>
      </c>
      <c r="AJ470" s="28">
        <f t="shared" si="102"/>
        <v>4.7383637096553495E-5</v>
      </c>
      <c r="AK470" s="33">
        <f t="shared" si="103"/>
        <v>2.5714272468149038E-3</v>
      </c>
      <c r="AL470" s="11">
        <f t="shared" si="104"/>
        <v>3</v>
      </c>
      <c r="AM470" s="14" t="str">
        <f>IF($O470 = TRUE, INDEX(Documentation!$M$9:$M$13, $AL470, 1), "")</f>
        <v>Process Skeptics</v>
      </c>
      <c r="AN470" s="1"/>
      <c r="AO470" s="1"/>
      <c r="AP470" s="38">
        <v>3.5977710492926499E-6</v>
      </c>
      <c r="AQ470" s="35">
        <v>5.9458470459629799E-2</v>
      </c>
      <c r="AR470" s="35">
        <v>0.93791912088540896</v>
      </c>
      <c r="AS470" s="35">
        <v>4.7383637096553197E-5</v>
      </c>
      <c r="AT470" s="35">
        <v>2.57142724681488E-3</v>
      </c>
      <c r="AU470" s="14">
        <v>3</v>
      </c>
      <c r="AV470" s="4" t="b">
        <f t="shared" si="105"/>
        <v>1</v>
      </c>
      <c r="AW470" s="4" t="b">
        <f t="shared" si="106"/>
        <v>1</v>
      </c>
      <c r="AX470" s="4" t="b">
        <f t="shared" si="107"/>
        <v>1</v>
      </c>
      <c r="AY470" s="4" t="b">
        <f t="shared" si="108"/>
        <v>1</v>
      </c>
      <c r="AZ470" s="4" t="b">
        <f t="shared" si="109"/>
        <v>1</v>
      </c>
      <c r="BA470" s="4" t="b">
        <f t="shared" si="110"/>
        <v>1</v>
      </c>
      <c r="BB470" s="14" t="b">
        <f t="shared" si="111"/>
        <v>1</v>
      </c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x14ac:dyDescent="0.2">
      <c r="A471" s="1"/>
      <c r="B471" s="11" t="s">
        <v>626</v>
      </c>
      <c r="C471" s="4">
        <v>1</v>
      </c>
      <c r="D471" s="4">
        <v>2</v>
      </c>
      <c r="E471" s="4">
        <v>4</v>
      </c>
      <c r="F471" s="4">
        <v>1</v>
      </c>
      <c r="G471" s="4">
        <v>4</v>
      </c>
      <c r="H471" s="4">
        <v>4</v>
      </c>
      <c r="I471" s="4">
        <v>2</v>
      </c>
      <c r="J471" s="4">
        <v>3</v>
      </c>
      <c r="K471" s="4">
        <v>3</v>
      </c>
      <c r="L471" s="4">
        <v>3</v>
      </c>
      <c r="M471" s="4">
        <v>2</v>
      </c>
      <c r="N471" s="14">
        <v>2</v>
      </c>
      <c r="O471" s="25" t="b">
        <f t="shared" si="98"/>
        <v>1</v>
      </c>
      <c r="P471" s="11">
        <f>IF($O471 = TRUE, IF(ISBLANK(C471), "", INDEX('Individual UI'!$E$6:$H$6,1,C471)), "")</f>
        <v>-4</v>
      </c>
      <c r="Q471" s="4">
        <f>IF($O471 = TRUE, IF(ISBLANK(D471), "", INDEX('Individual UI'!$E$6:$H$6,1,D471)), "")</f>
        <v>-2</v>
      </c>
      <c r="R471" s="4">
        <f>IF($O471 = TRUE, IF(ISBLANK(E471), "", INDEX('Individual UI'!$E$6:$H$6,1,E471)), "")</f>
        <v>4</v>
      </c>
      <c r="S471" s="4">
        <f>IF($O471 = TRUE, IF(ISBLANK(F471), "", INDEX('Individual UI'!$E$6:$H$6,1,F471)), "")</f>
        <v>-4</v>
      </c>
      <c r="T471" s="4">
        <f>IF($O471 = TRUE, IF(ISBLANK(G471), "", INDEX('Individual UI'!$E$6:$H$6,1,G471)), "")</f>
        <v>4</v>
      </c>
      <c r="U471" s="4">
        <f>IF($O471 = TRUE, IF(ISBLANK(H471), "", INDEX('Individual UI'!$E$6:$H$6,1,H471)), "")</f>
        <v>4</v>
      </c>
      <c r="V471" s="4">
        <f>IF($O471 = TRUE, IF(ISBLANK(I471), "", INDEX('Individual UI'!$E$6:$H$6,1,I471)), "")</f>
        <v>-2</v>
      </c>
      <c r="W471" s="4">
        <f>IF($O471 = TRUE, IF(ISBLANK(J471), "", INDEX('Individual UI'!$E$6:$H$6,1,J471)), "")</f>
        <v>2</v>
      </c>
      <c r="X471" s="4">
        <f>IF($O471 = TRUE, IF(ISBLANK(K471), "", INDEX('Individual UI'!$E$6:$H$6,1,K471)), "")</f>
        <v>2</v>
      </c>
      <c r="Y471" s="4">
        <f>IF($O471 = TRUE, IF(ISBLANK(L471), "", INDEX('Individual UI'!$E$6:$H$6,1,L471)), "")</f>
        <v>2</v>
      </c>
      <c r="Z471" s="4">
        <f>IF($O471 = TRUE, IF(ISBLANK(M471), "", INDEX('Individual UI'!$E$6:$H$6,1,M471)), "")</f>
        <v>-2</v>
      </c>
      <c r="AA471" s="14">
        <f>IF($O471 = TRUE, IF(ISBLANK(N471), "", INDEX('Individual UI'!$E$6:$H$6,1,N471)), "")</f>
        <v>-2</v>
      </c>
      <c r="AB471" s="11">
        <f>IF($O471 = TRUE, EXP(MMULT($P471:$AA471, Documentation!D$39:D$50) + Documentation!D$51), "")</f>
        <v>2.6726056895711079E-3</v>
      </c>
      <c r="AC471" s="4">
        <f>IF($O471 = TRUE, EXP(MMULT($P471:$AA471, Documentation!E$39:E$50) + Documentation!E$51), "")</f>
        <v>4.0238505875622027E-3</v>
      </c>
      <c r="AD471" s="4">
        <f>IF($O471 = TRUE, EXP(MMULT($P471:$AA471, Documentation!F$39:F$50) + Documentation!F$51), "")</f>
        <v>6.7915132419904501E-3</v>
      </c>
      <c r="AE471" s="4">
        <f>IF($O471 = TRUE, EXP(MMULT($P471:$AA471, Documentation!G$39:G$50) + Documentation!G$51), "")</f>
        <v>2.4276638391757315</v>
      </c>
      <c r="AF471" s="14">
        <f>IF($O471 = TRUE, EXP(MMULT($P471:$AA471, Documentation!H$39:H$50) + Documentation!H$51), "")</f>
        <v>1.1592557540901641E-2</v>
      </c>
      <c r="AG471" s="30">
        <f t="shared" si="99"/>
        <v>1.0896389066720287E-3</v>
      </c>
      <c r="AH471" s="28">
        <f t="shared" si="100"/>
        <v>1.6405503333140391E-3</v>
      </c>
      <c r="AI471" s="28">
        <f t="shared" si="101"/>
        <v>2.768944589367636E-3</v>
      </c>
      <c r="AJ471" s="28">
        <f t="shared" si="102"/>
        <v>0.98977450426335434</v>
      </c>
      <c r="AK471" s="33">
        <f t="shared" si="103"/>
        <v>4.7263619072919595E-3</v>
      </c>
      <c r="AL471" s="11">
        <f t="shared" si="104"/>
        <v>4</v>
      </c>
      <c r="AM471" s="14" t="str">
        <f>IF($O471 = TRUE, INDEX(Documentation!$M$9:$M$13, $AL471, 1), "")</f>
        <v>Financially Pressured</v>
      </c>
      <c r="AN471" s="1"/>
      <c r="AO471" s="1"/>
      <c r="AP471" s="38">
        <v>1.0896389066720399E-3</v>
      </c>
      <c r="AQ471" s="35">
        <v>1.6405503333140399E-3</v>
      </c>
      <c r="AR471" s="35">
        <v>2.7689445893676798E-3</v>
      </c>
      <c r="AS471" s="35">
        <v>0.989774504263354</v>
      </c>
      <c r="AT471" s="35">
        <v>4.7263619072919804E-3</v>
      </c>
      <c r="AU471" s="14">
        <v>4</v>
      </c>
      <c r="AV471" s="4" t="b">
        <f t="shared" si="105"/>
        <v>1</v>
      </c>
      <c r="AW471" s="4" t="b">
        <f t="shared" si="106"/>
        <v>1</v>
      </c>
      <c r="AX471" s="4" t="b">
        <f t="shared" si="107"/>
        <v>1</v>
      </c>
      <c r="AY471" s="4" t="b">
        <f t="shared" si="108"/>
        <v>1</v>
      </c>
      <c r="AZ471" s="4" t="b">
        <f t="shared" si="109"/>
        <v>1</v>
      </c>
      <c r="BA471" s="4" t="b">
        <f t="shared" si="110"/>
        <v>1</v>
      </c>
      <c r="BB471" s="14" t="b">
        <f t="shared" si="111"/>
        <v>1</v>
      </c>
      <c r="BC471" s="1"/>
      <c r="BD471" s="1"/>
      <c r="BE471" s="1"/>
      <c r="BF471" s="1"/>
      <c r="BG471" s="1"/>
      <c r="BH471" s="1"/>
      <c r="BI471" s="1"/>
      <c r="BJ471" s="1"/>
      <c r="BK471" s="1"/>
      <c r="BL471" s="1"/>
    </row>
    <row r="472" spans="1:64" x14ac:dyDescent="0.2">
      <c r="A472" s="1"/>
      <c r="B472" s="11" t="s">
        <v>627</v>
      </c>
      <c r="C472" s="4">
        <v>3</v>
      </c>
      <c r="D472" s="4">
        <v>1</v>
      </c>
      <c r="E472" s="4">
        <v>4</v>
      </c>
      <c r="F472" s="4">
        <v>3</v>
      </c>
      <c r="G472" s="4">
        <v>1</v>
      </c>
      <c r="H472" s="4">
        <v>1</v>
      </c>
      <c r="I472" s="4">
        <v>1</v>
      </c>
      <c r="J472" s="4">
        <v>1</v>
      </c>
      <c r="K472" s="4">
        <v>2</v>
      </c>
      <c r="L472" s="4">
        <v>2</v>
      </c>
      <c r="M472" s="4">
        <v>2</v>
      </c>
      <c r="N472" s="14">
        <v>4</v>
      </c>
      <c r="O472" s="25" t="b">
        <f t="shared" si="98"/>
        <v>1</v>
      </c>
      <c r="P472" s="11">
        <f>IF($O472 = TRUE, IF(ISBLANK(C472), "", INDEX('Individual UI'!$E$6:$H$6,1,C472)), "")</f>
        <v>2</v>
      </c>
      <c r="Q472" s="4">
        <f>IF($O472 = TRUE, IF(ISBLANK(D472), "", INDEX('Individual UI'!$E$6:$H$6,1,D472)), "")</f>
        <v>-4</v>
      </c>
      <c r="R472" s="4">
        <f>IF($O472 = TRUE, IF(ISBLANK(E472), "", INDEX('Individual UI'!$E$6:$H$6,1,E472)), "")</f>
        <v>4</v>
      </c>
      <c r="S472" s="4">
        <f>IF($O472 = TRUE, IF(ISBLANK(F472), "", INDEX('Individual UI'!$E$6:$H$6,1,F472)), "")</f>
        <v>2</v>
      </c>
      <c r="T472" s="4">
        <f>IF($O472 = TRUE, IF(ISBLANK(G472), "", INDEX('Individual UI'!$E$6:$H$6,1,G472)), "")</f>
        <v>-4</v>
      </c>
      <c r="U472" s="4">
        <f>IF($O472 = TRUE, IF(ISBLANK(H472), "", INDEX('Individual UI'!$E$6:$H$6,1,H472)), "")</f>
        <v>-4</v>
      </c>
      <c r="V472" s="4">
        <f>IF($O472 = TRUE, IF(ISBLANK(I472), "", INDEX('Individual UI'!$E$6:$H$6,1,I472)), "")</f>
        <v>-4</v>
      </c>
      <c r="W472" s="4">
        <f>IF($O472 = TRUE, IF(ISBLANK(J472), "", INDEX('Individual UI'!$E$6:$H$6,1,J472)), "")</f>
        <v>-4</v>
      </c>
      <c r="X472" s="4">
        <f>IF($O472 = TRUE, IF(ISBLANK(K472), "", INDEX('Individual UI'!$E$6:$H$6,1,K472)), "")</f>
        <v>-2</v>
      </c>
      <c r="Y472" s="4">
        <f>IF($O472 = TRUE, IF(ISBLANK(L472), "", INDEX('Individual UI'!$E$6:$H$6,1,L472)), "")</f>
        <v>-2</v>
      </c>
      <c r="Z472" s="4">
        <f>IF($O472 = TRUE, IF(ISBLANK(M472), "", INDEX('Individual UI'!$E$6:$H$6,1,M472)), "")</f>
        <v>-2</v>
      </c>
      <c r="AA472" s="14">
        <f>IF($O472 = TRUE, IF(ISBLANK(N472), "", INDEX('Individual UI'!$E$6:$H$6,1,N472)), "")</f>
        <v>4</v>
      </c>
      <c r="AB472" s="11">
        <f>IF($O472 = TRUE, EXP(MMULT($P472:$AA472, Documentation!D$39:D$50) + Documentation!D$51), "")</f>
        <v>2.251783584460652E-2</v>
      </c>
      <c r="AC472" s="4">
        <f>IF($O472 = TRUE, EXP(MMULT($P472:$AA472, Documentation!E$39:E$50) + Documentation!E$51), "")</f>
        <v>9.9539738662117704E-3</v>
      </c>
      <c r="AD472" s="4">
        <f>IF($O472 = TRUE, EXP(MMULT($P472:$AA472, Documentation!F$39:F$50) + Documentation!F$51), "")</f>
        <v>8.5305477047859408E-3</v>
      </c>
      <c r="AE472" s="4">
        <f>IF($O472 = TRUE, EXP(MMULT($P472:$AA472, Documentation!G$39:G$50) + Documentation!G$51), "")</f>
        <v>0.16810787841357214</v>
      </c>
      <c r="AF472" s="14">
        <f>IF($O472 = TRUE, EXP(MMULT($P472:$AA472, Documentation!H$39:H$50) + Documentation!H$51), "")</f>
        <v>1.5200155832656138E-2</v>
      </c>
      <c r="AG472" s="30">
        <f t="shared" si="99"/>
        <v>0.10038694898519959</v>
      </c>
      <c r="AH472" s="28">
        <f t="shared" si="100"/>
        <v>4.4375892674728398E-2</v>
      </c>
      <c r="AI472" s="28">
        <f t="shared" si="101"/>
        <v>3.8030104809617944E-2</v>
      </c>
      <c r="AJ472" s="28">
        <f t="shared" si="102"/>
        <v>0.74944311392853091</v>
      </c>
      <c r="AK472" s="33">
        <f t="shared" si="103"/>
        <v>6.7763939601923132E-2</v>
      </c>
      <c r="AL472" s="11">
        <f t="shared" si="104"/>
        <v>4</v>
      </c>
      <c r="AM472" s="14" t="str">
        <f>IF($O472 = TRUE, INDEX(Documentation!$M$9:$M$13, $AL472, 1), "")</f>
        <v>Financially Pressured</v>
      </c>
      <c r="AN472" s="1"/>
      <c r="AO472" s="1"/>
      <c r="AP472" s="38">
        <v>0.100386948985199</v>
      </c>
      <c r="AQ472" s="35">
        <v>4.4375892674728801E-2</v>
      </c>
      <c r="AR472" s="35">
        <v>3.8030104809618402E-2</v>
      </c>
      <c r="AS472" s="35">
        <v>0.74944311392853002</v>
      </c>
      <c r="AT472" s="35">
        <v>6.7763939601923701E-2</v>
      </c>
      <c r="AU472" s="14">
        <v>4</v>
      </c>
      <c r="AV472" s="4" t="b">
        <f t="shared" si="105"/>
        <v>1</v>
      </c>
      <c r="AW472" s="4" t="b">
        <f t="shared" si="106"/>
        <v>1</v>
      </c>
      <c r="AX472" s="4" t="b">
        <f t="shared" si="107"/>
        <v>1</v>
      </c>
      <c r="AY472" s="4" t="b">
        <f t="shared" si="108"/>
        <v>1</v>
      </c>
      <c r="AZ472" s="4" t="b">
        <f t="shared" si="109"/>
        <v>1</v>
      </c>
      <c r="BA472" s="4" t="b">
        <f t="shared" si="110"/>
        <v>1</v>
      </c>
      <c r="BB472" s="14" t="b">
        <f t="shared" si="111"/>
        <v>1</v>
      </c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x14ac:dyDescent="0.2">
      <c r="A473" s="1"/>
      <c r="B473" s="11" t="s">
        <v>628</v>
      </c>
      <c r="C473" s="4">
        <v>1</v>
      </c>
      <c r="D473" s="4">
        <v>4</v>
      </c>
      <c r="E473" s="4">
        <v>3</v>
      </c>
      <c r="F473" s="4">
        <v>1</v>
      </c>
      <c r="G473" s="4">
        <v>1</v>
      </c>
      <c r="H473" s="4">
        <v>2</v>
      </c>
      <c r="I473" s="4">
        <v>3</v>
      </c>
      <c r="J473" s="4">
        <v>3</v>
      </c>
      <c r="K473" s="4">
        <v>4</v>
      </c>
      <c r="L473" s="4">
        <v>1</v>
      </c>
      <c r="M473" s="4">
        <v>2</v>
      </c>
      <c r="N473" s="14">
        <v>1</v>
      </c>
      <c r="O473" s="25" t="b">
        <f t="shared" si="98"/>
        <v>1</v>
      </c>
      <c r="P473" s="11">
        <f>IF($O473 = TRUE, IF(ISBLANK(C473), "", INDEX('Individual UI'!$E$6:$H$6,1,C473)), "")</f>
        <v>-4</v>
      </c>
      <c r="Q473" s="4">
        <f>IF($O473 = TRUE, IF(ISBLANK(D473), "", INDEX('Individual UI'!$E$6:$H$6,1,D473)), "")</f>
        <v>4</v>
      </c>
      <c r="R473" s="4">
        <f>IF($O473 = TRUE, IF(ISBLANK(E473), "", INDEX('Individual UI'!$E$6:$H$6,1,E473)), "")</f>
        <v>2</v>
      </c>
      <c r="S473" s="4">
        <f>IF($O473 = TRUE, IF(ISBLANK(F473), "", INDEX('Individual UI'!$E$6:$H$6,1,F473)), "")</f>
        <v>-4</v>
      </c>
      <c r="T473" s="4">
        <f>IF($O473 = TRUE, IF(ISBLANK(G473), "", INDEX('Individual UI'!$E$6:$H$6,1,G473)), "")</f>
        <v>-4</v>
      </c>
      <c r="U473" s="4">
        <f>IF($O473 = TRUE, IF(ISBLANK(H473), "", INDEX('Individual UI'!$E$6:$H$6,1,H473)), "")</f>
        <v>-2</v>
      </c>
      <c r="V473" s="4">
        <f>IF($O473 = TRUE, IF(ISBLANK(I473), "", INDEX('Individual UI'!$E$6:$H$6,1,I473)), "")</f>
        <v>2</v>
      </c>
      <c r="W473" s="4">
        <f>IF($O473 = TRUE, IF(ISBLANK(J473), "", INDEX('Individual UI'!$E$6:$H$6,1,J473)), "")</f>
        <v>2</v>
      </c>
      <c r="X473" s="4">
        <f>IF($O473 = TRUE, IF(ISBLANK(K473), "", INDEX('Individual UI'!$E$6:$H$6,1,K473)), "")</f>
        <v>4</v>
      </c>
      <c r="Y473" s="4">
        <f>IF($O473 = TRUE, IF(ISBLANK(L473), "", INDEX('Individual UI'!$E$6:$H$6,1,L473)), "")</f>
        <v>-4</v>
      </c>
      <c r="Z473" s="4">
        <f>IF($O473 = TRUE, IF(ISBLANK(M473), "", INDEX('Individual UI'!$E$6:$H$6,1,M473)), "")</f>
        <v>-2</v>
      </c>
      <c r="AA473" s="14">
        <f>IF($O473 = TRUE, IF(ISBLANK(N473), "", INDEX('Individual UI'!$E$6:$H$6,1,N473)), "")</f>
        <v>-4</v>
      </c>
      <c r="AB473" s="11">
        <f>IF($O473 = TRUE, EXP(MMULT($P473:$AA473, Documentation!D$39:D$50) + Documentation!D$51), "")</f>
        <v>0.21444304398606417</v>
      </c>
      <c r="AC473" s="4">
        <f>IF($O473 = TRUE, EXP(MMULT($P473:$AA473, Documentation!E$39:E$50) + Documentation!E$51), "")</f>
        <v>6.4163371454503742E-3</v>
      </c>
      <c r="AD473" s="4">
        <f>IF($O473 = TRUE, EXP(MMULT($P473:$AA473, Documentation!F$39:F$50) + Documentation!F$51), "")</f>
        <v>1.382158377728904E-3</v>
      </c>
      <c r="AE473" s="4">
        <f>IF($O473 = TRUE, EXP(MMULT($P473:$AA473, Documentation!G$39:G$50) + Documentation!G$51), "")</f>
        <v>5.7001046361715966E-4</v>
      </c>
      <c r="AF473" s="14">
        <f>IF($O473 = TRUE, EXP(MMULT($P473:$AA473, Documentation!H$39:H$50) + Documentation!H$51), "")</f>
        <v>8.1807152306964898E-4</v>
      </c>
      <c r="AG473" s="30">
        <f t="shared" si="99"/>
        <v>0.95892056942897763</v>
      </c>
      <c r="AH473" s="28">
        <f t="shared" si="100"/>
        <v>2.8691803449513699E-2</v>
      </c>
      <c r="AI473" s="28">
        <f t="shared" si="101"/>
        <v>6.1805693203038289E-3</v>
      </c>
      <c r="AJ473" s="28">
        <f t="shared" si="102"/>
        <v>2.5489041201437312E-3</v>
      </c>
      <c r="AK473" s="33">
        <f t="shared" si="103"/>
        <v>3.6581536810611505E-3</v>
      </c>
      <c r="AL473" s="11">
        <f t="shared" si="104"/>
        <v>1</v>
      </c>
      <c r="AM473" s="14" t="str">
        <f>IF($O473 = TRUE, INDEX(Documentation!$M$9:$M$13, $AL473, 1), "")</f>
        <v>Decisive Pursuers</v>
      </c>
      <c r="AN473" s="1"/>
      <c r="AO473" s="1"/>
      <c r="AP473" s="38">
        <v>0.95892056942897796</v>
      </c>
      <c r="AQ473" s="35">
        <v>2.8691803449513598E-2</v>
      </c>
      <c r="AR473" s="35">
        <v>6.1805693203038402E-3</v>
      </c>
      <c r="AS473" s="35">
        <v>2.54890412014368E-3</v>
      </c>
      <c r="AT473" s="35">
        <v>3.6581536810610998E-3</v>
      </c>
      <c r="AU473" s="14">
        <v>1</v>
      </c>
      <c r="AV473" s="4" t="b">
        <f t="shared" si="105"/>
        <v>1</v>
      </c>
      <c r="AW473" s="4" t="b">
        <f t="shared" si="106"/>
        <v>1</v>
      </c>
      <c r="AX473" s="4" t="b">
        <f t="shared" si="107"/>
        <v>1</v>
      </c>
      <c r="AY473" s="4" t="b">
        <f t="shared" si="108"/>
        <v>1</v>
      </c>
      <c r="AZ473" s="4" t="b">
        <f t="shared" si="109"/>
        <v>1</v>
      </c>
      <c r="BA473" s="4" t="b">
        <f t="shared" si="110"/>
        <v>1</v>
      </c>
      <c r="BB473" s="14" t="b">
        <f t="shared" si="111"/>
        <v>1</v>
      </c>
      <c r="BC473" s="1"/>
      <c r="BD473" s="1"/>
      <c r="BE473" s="1"/>
      <c r="BF473" s="1"/>
      <c r="BG473" s="1"/>
      <c r="BH473" s="1"/>
      <c r="BI473" s="1"/>
      <c r="BJ473" s="1"/>
      <c r="BK473" s="1"/>
      <c r="BL473" s="1"/>
    </row>
    <row r="474" spans="1:64" x14ac:dyDescent="0.2">
      <c r="A474" s="1"/>
      <c r="B474" s="11" t="s">
        <v>629</v>
      </c>
      <c r="C474" s="4">
        <v>4</v>
      </c>
      <c r="D474" s="4">
        <v>4</v>
      </c>
      <c r="E474" s="4">
        <v>3</v>
      </c>
      <c r="F474" s="4">
        <v>4</v>
      </c>
      <c r="G474" s="4">
        <v>2</v>
      </c>
      <c r="H474" s="4">
        <v>2</v>
      </c>
      <c r="I474" s="4">
        <v>1</v>
      </c>
      <c r="J474" s="4">
        <v>3</v>
      </c>
      <c r="K474" s="4">
        <v>3</v>
      </c>
      <c r="L474" s="4">
        <v>4</v>
      </c>
      <c r="M474" s="4">
        <v>4</v>
      </c>
      <c r="N474" s="14">
        <v>4</v>
      </c>
      <c r="O474" s="25" t="b">
        <f t="shared" si="98"/>
        <v>1</v>
      </c>
      <c r="P474" s="11">
        <f>IF($O474 = TRUE, IF(ISBLANK(C474), "", INDEX('Individual UI'!$E$6:$H$6,1,C474)), "")</f>
        <v>4</v>
      </c>
      <c r="Q474" s="4">
        <f>IF($O474 = TRUE, IF(ISBLANK(D474), "", INDEX('Individual UI'!$E$6:$H$6,1,D474)), "")</f>
        <v>4</v>
      </c>
      <c r="R474" s="4">
        <f>IF($O474 = TRUE, IF(ISBLANK(E474), "", INDEX('Individual UI'!$E$6:$H$6,1,E474)), "")</f>
        <v>2</v>
      </c>
      <c r="S474" s="4">
        <f>IF($O474 = TRUE, IF(ISBLANK(F474), "", INDEX('Individual UI'!$E$6:$H$6,1,F474)), "")</f>
        <v>4</v>
      </c>
      <c r="T474" s="4">
        <f>IF($O474 = TRUE, IF(ISBLANK(G474), "", INDEX('Individual UI'!$E$6:$H$6,1,G474)), "")</f>
        <v>-2</v>
      </c>
      <c r="U474" s="4">
        <f>IF($O474 = TRUE, IF(ISBLANK(H474), "", INDEX('Individual UI'!$E$6:$H$6,1,H474)), "")</f>
        <v>-2</v>
      </c>
      <c r="V474" s="4">
        <f>IF($O474 = TRUE, IF(ISBLANK(I474), "", INDEX('Individual UI'!$E$6:$H$6,1,I474)), "")</f>
        <v>-4</v>
      </c>
      <c r="W474" s="4">
        <f>IF($O474 = TRUE, IF(ISBLANK(J474), "", INDEX('Individual UI'!$E$6:$H$6,1,J474)), "")</f>
        <v>2</v>
      </c>
      <c r="X474" s="4">
        <f>IF($O474 = TRUE, IF(ISBLANK(K474), "", INDEX('Individual UI'!$E$6:$H$6,1,K474)), "")</f>
        <v>2</v>
      </c>
      <c r="Y474" s="4">
        <f>IF($O474 = TRUE, IF(ISBLANK(L474), "", INDEX('Individual UI'!$E$6:$H$6,1,L474)), "")</f>
        <v>4</v>
      </c>
      <c r="Z474" s="4">
        <f>IF($O474 = TRUE, IF(ISBLANK(M474), "", INDEX('Individual UI'!$E$6:$H$6,1,M474)), "")</f>
        <v>4</v>
      </c>
      <c r="AA474" s="14">
        <f>IF($O474 = TRUE, IF(ISBLANK(N474), "", INDEX('Individual UI'!$E$6:$H$6,1,N474)), "")</f>
        <v>4</v>
      </c>
      <c r="AB474" s="11">
        <f>IF($O474 = TRUE, EXP(MMULT($P474:$AA474, Documentation!D$39:D$50) + Documentation!D$51), "")</f>
        <v>4.3918764493768236E-6</v>
      </c>
      <c r="AC474" s="4">
        <f>IF($O474 = TRUE, EXP(MMULT($P474:$AA474, Documentation!E$39:E$50) + Documentation!E$51), "")</f>
        <v>7.2177873636415795</v>
      </c>
      <c r="AD474" s="4">
        <f>IF($O474 = TRUE, EXP(MMULT($P474:$AA474, Documentation!F$39:F$50) + Documentation!F$51), "")</f>
        <v>23.667545628563211</v>
      </c>
      <c r="AE474" s="4">
        <f>IF($O474 = TRUE, EXP(MMULT($P474:$AA474, Documentation!G$39:G$50) + Documentation!G$51), "")</f>
        <v>1.3820869646448167E-4</v>
      </c>
      <c r="AF474" s="14">
        <f>IF($O474 = TRUE, EXP(MMULT($P474:$AA474, Documentation!H$39:H$50) + Documentation!H$51), "")</f>
        <v>0.46824771425225836</v>
      </c>
      <c r="AG474" s="30">
        <f t="shared" si="99"/>
        <v>1.4007511664147717E-7</v>
      </c>
      <c r="AH474" s="28">
        <f t="shared" si="100"/>
        <v>0.23020511130246679</v>
      </c>
      <c r="AI474" s="28">
        <f t="shared" si="101"/>
        <v>0.75485598302950518</v>
      </c>
      <c r="AJ474" s="28">
        <f t="shared" si="102"/>
        <v>4.4080473349553752E-6</v>
      </c>
      <c r="AK474" s="33">
        <f t="shared" si="103"/>
        <v>1.4934357545576425E-2</v>
      </c>
      <c r="AL474" s="11">
        <f t="shared" si="104"/>
        <v>3</v>
      </c>
      <c r="AM474" s="14" t="str">
        <f>IF($O474 = TRUE, INDEX(Documentation!$M$9:$M$13, $AL474, 1), "")</f>
        <v>Process Skeptics</v>
      </c>
      <c r="AN474" s="1"/>
      <c r="AO474" s="1"/>
      <c r="AP474" s="38">
        <v>1.40075116641479E-7</v>
      </c>
      <c r="AQ474" s="35">
        <v>0.23020511130246599</v>
      </c>
      <c r="AR474" s="35">
        <v>0.75485598302950496</v>
      </c>
      <c r="AS474" s="35">
        <v>4.4080473349554201E-6</v>
      </c>
      <c r="AT474" s="35">
        <v>1.4934357545576499E-2</v>
      </c>
      <c r="AU474" s="14">
        <v>3</v>
      </c>
      <c r="AV474" s="4" t="b">
        <f t="shared" si="105"/>
        <v>1</v>
      </c>
      <c r="AW474" s="4" t="b">
        <f t="shared" si="106"/>
        <v>1</v>
      </c>
      <c r="AX474" s="4" t="b">
        <f t="shared" si="107"/>
        <v>1</v>
      </c>
      <c r="AY474" s="4" t="b">
        <f t="shared" si="108"/>
        <v>1</v>
      </c>
      <c r="AZ474" s="4" t="b">
        <f t="shared" si="109"/>
        <v>1</v>
      </c>
      <c r="BA474" s="4" t="b">
        <f t="shared" si="110"/>
        <v>1</v>
      </c>
      <c r="BB474" s="14" t="b">
        <f t="shared" si="111"/>
        <v>1</v>
      </c>
      <c r="BC474" s="1"/>
      <c r="BD474" s="1"/>
      <c r="BE474" s="1"/>
      <c r="BF474" s="1"/>
      <c r="BG474" s="1"/>
      <c r="BH474" s="1"/>
      <c r="BI474" s="1"/>
      <c r="BJ474" s="1"/>
      <c r="BK474" s="1"/>
      <c r="BL474" s="1"/>
    </row>
    <row r="475" spans="1:64" x14ac:dyDescent="0.2">
      <c r="A475" s="1"/>
      <c r="B475" s="11" t="s">
        <v>630</v>
      </c>
      <c r="C475" s="4">
        <v>2</v>
      </c>
      <c r="D475" s="4">
        <v>4</v>
      </c>
      <c r="E475" s="4">
        <v>1</v>
      </c>
      <c r="F475" s="4">
        <v>3</v>
      </c>
      <c r="G475" s="4">
        <v>3</v>
      </c>
      <c r="H475" s="4">
        <v>4</v>
      </c>
      <c r="I475" s="4">
        <v>2</v>
      </c>
      <c r="J475" s="4">
        <v>2</v>
      </c>
      <c r="K475" s="4">
        <v>1</v>
      </c>
      <c r="L475" s="4">
        <v>2</v>
      </c>
      <c r="M475" s="4">
        <v>1</v>
      </c>
      <c r="N475" s="14">
        <v>2</v>
      </c>
      <c r="O475" s="25" t="b">
        <f t="shared" si="98"/>
        <v>1</v>
      </c>
      <c r="P475" s="11">
        <f>IF($O475 = TRUE, IF(ISBLANK(C475), "", INDEX('Individual UI'!$E$6:$H$6,1,C475)), "")</f>
        <v>-2</v>
      </c>
      <c r="Q475" s="4">
        <f>IF($O475 = TRUE, IF(ISBLANK(D475), "", INDEX('Individual UI'!$E$6:$H$6,1,D475)), "")</f>
        <v>4</v>
      </c>
      <c r="R475" s="4">
        <f>IF($O475 = TRUE, IF(ISBLANK(E475), "", INDEX('Individual UI'!$E$6:$H$6,1,E475)), "")</f>
        <v>-4</v>
      </c>
      <c r="S475" s="4">
        <f>IF($O475 = TRUE, IF(ISBLANK(F475), "", INDEX('Individual UI'!$E$6:$H$6,1,F475)), "")</f>
        <v>2</v>
      </c>
      <c r="T475" s="4">
        <f>IF($O475 = TRUE, IF(ISBLANK(G475), "", INDEX('Individual UI'!$E$6:$H$6,1,G475)), "")</f>
        <v>2</v>
      </c>
      <c r="U475" s="4">
        <f>IF($O475 = TRUE, IF(ISBLANK(H475), "", INDEX('Individual UI'!$E$6:$H$6,1,H475)), "")</f>
        <v>4</v>
      </c>
      <c r="V475" s="4">
        <f>IF($O475 = TRUE, IF(ISBLANK(I475), "", INDEX('Individual UI'!$E$6:$H$6,1,I475)), "")</f>
        <v>-2</v>
      </c>
      <c r="W475" s="4">
        <f>IF($O475 = TRUE, IF(ISBLANK(J475), "", INDEX('Individual UI'!$E$6:$H$6,1,J475)), "")</f>
        <v>-2</v>
      </c>
      <c r="X475" s="4">
        <f>IF($O475 = TRUE, IF(ISBLANK(K475), "", INDEX('Individual UI'!$E$6:$H$6,1,K475)), "")</f>
        <v>-4</v>
      </c>
      <c r="Y475" s="4">
        <f>IF($O475 = TRUE, IF(ISBLANK(L475), "", INDEX('Individual UI'!$E$6:$H$6,1,L475)), "")</f>
        <v>-2</v>
      </c>
      <c r="Z475" s="4">
        <f>IF($O475 = TRUE, IF(ISBLANK(M475), "", INDEX('Individual UI'!$E$6:$H$6,1,M475)), "")</f>
        <v>-4</v>
      </c>
      <c r="AA475" s="14">
        <f>IF($O475 = TRUE, IF(ISBLANK(N475), "", INDEX('Individual UI'!$E$6:$H$6,1,N475)), "")</f>
        <v>-2</v>
      </c>
      <c r="AB475" s="11">
        <f>IF($O475 = TRUE, EXP(MMULT($P475:$AA475, Documentation!D$39:D$50) + Documentation!D$51), "")</f>
        <v>5.2857972337849602E-3</v>
      </c>
      <c r="AC475" s="4">
        <f>IF($O475 = TRUE, EXP(MMULT($P475:$AA475, Documentation!E$39:E$50) + Documentation!E$51), "")</f>
        <v>4.5563190115361935E-4</v>
      </c>
      <c r="AD475" s="4">
        <f>IF($O475 = TRUE, EXP(MMULT($P475:$AA475, Documentation!F$39:F$50) + Documentation!F$51), "")</f>
        <v>1.2163352951930723E-3</v>
      </c>
      <c r="AE475" s="4">
        <f>IF($O475 = TRUE, EXP(MMULT($P475:$AA475, Documentation!G$39:G$50) + Documentation!G$51), "")</f>
        <v>2.8910824030800328</v>
      </c>
      <c r="AF475" s="14">
        <f>IF($O475 = TRUE, EXP(MMULT($P475:$AA475, Documentation!H$39:H$50) + Documentation!H$51), "")</f>
        <v>8.8684649442836314E-2</v>
      </c>
      <c r="AG475" s="30">
        <f t="shared" si="99"/>
        <v>1.7697637237224383E-3</v>
      </c>
      <c r="AH475" s="28">
        <f t="shared" si="100"/>
        <v>1.5255235385844696E-4</v>
      </c>
      <c r="AI475" s="28">
        <f t="shared" si="101"/>
        <v>4.0724719207106409E-4</v>
      </c>
      <c r="AJ475" s="28">
        <f t="shared" si="102"/>
        <v>0.96797749383200948</v>
      </c>
      <c r="AK475" s="33">
        <f t="shared" si="103"/>
        <v>2.9692942898338622E-2</v>
      </c>
      <c r="AL475" s="11">
        <f t="shared" si="104"/>
        <v>4</v>
      </c>
      <c r="AM475" s="14" t="str">
        <f>IF($O475 = TRUE, INDEX(Documentation!$M$9:$M$13, $AL475, 1), "")</f>
        <v>Financially Pressured</v>
      </c>
      <c r="AN475" s="1"/>
      <c r="AO475" s="1"/>
      <c r="AP475" s="38">
        <v>1.76976372372244E-3</v>
      </c>
      <c r="AQ475" s="35">
        <v>1.52552353858449E-4</v>
      </c>
      <c r="AR475" s="35">
        <v>4.0724719207107499E-4</v>
      </c>
      <c r="AS475" s="35">
        <v>0.96797749383200904</v>
      </c>
      <c r="AT475" s="35">
        <v>2.9692942898339E-2</v>
      </c>
      <c r="AU475" s="14">
        <v>4</v>
      </c>
      <c r="AV475" s="4" t="b">
        <f t="shared" si="105"/>
        <v>1</v>
      </c>
      <c r="AW475" s="4" t="b">
        <f t="shared" si="106"/>
        <v>1</v>
      </c>
      <c r="AX475" s="4" t="b">
        <f t="shared" si="107"/>
        <v>1</v>
      </c>
      <c r="AY475" s="4" t="b">
        <f t="shared" si="108"/>
        <v>1</v>
      </c>
      <c r="AZ475" s="4" t="b">
        <f t="shared" si="109"/>
        <v>1</v>
      </c>
      <c r="BA475" s="4" t="b">
        <f t="shared" si="110"/>
        <v>1</v>
      </c>
      <c r="BB475" s="14" t="b">
        <f t="shared" si="111"/>
        <v>1</v>
      </c>
      <c r="BC475" s="1"/>
      <c r="BD475" s="1"/>
      <c r="BE475" s="1"/>
      <c r="BF475" s="1"/>
      <c r="BG475" s="1"/>
      <c r="BH475" s="1"/>
      <c r="BI475" s="1"/>
      <c r="BJ475" s="1"/>
      <c r="BK475" s="1"/>
      <c r="BL475" s="1"/>
    </row>
    <row r="476" spans="1:64" x14ac:dyDescent="0.2">
      <c r="A476" s="1"/>
      <c r="B476" s="11" t="s">
        <v>631</v>
      </c>
      <c r="C476" s="4">
        <v>2</v>
      </c>
      <c r="D476" s="4">
        <v>4</v>
      </c>
      <c r="E476" s="4">
        <v>2</v>
      </c>
      <c r="F476" s="4">
        <v>1</v>
      </c>
      <c r="G476" s="4">
        <v>2</v>
      </c>
      <c r="H476" s="4">
        <v>2</v>
      </c>
      <c r="I476" s="4">
        <v>1</v>
      </c>
      <c r="J476" s="4">
        <v>4</v>
      </c>
      <c r="K476" s="4">
        <v>2</v>
      </c>
      <c r="L476" s="4">
        <v>4</v>
      </c>
      <c r="M476" s="4">
        <v>1</v>
      </c>
      <c r="N476" s="14">
        <v>3</v>
      </c>
      <c r="O476" s="25" t="b">
        <f t="shared" si="98"/>
        <v>1</v>
      </c>
      <c r="P476" s="11">
        <f>IF($O476 = TRUE, IF(ISBLANK(C476), "", INDEX('Individual UI'!$E$6:$H$6,1,C476)), "")</f>
        <v>-2</v>
      </c>
      <c r="Q476" s="4">
        <f>IF($O476 = TRUE, IF(ISBLANK(D476), "", INDEX('Individual UI'!$E$6:$H$6,1,D476)), "")</f>
        <v>4</v>
      </c>
      <c r="R476" s="4">
        <f>IF($O476 = TRUE, IF(ISBLANK(E476), "", INDEX('Individual UI'!$E$6:$H$6,1,E476)), "")</f>
        <v>-2</v>
      </c>
      <c r="S476" s="4">
        <f>IF($O476 = TRUE, IF(ISBLANK(F476), "", INDEX('Individual UI'!$E$6:$H$6,1,F476)), "")</f>
        <v>-4</v>
      </c>
      <c r="T476" s="4">
        <f>IF($O476 = TRUE, IF(ISBLANK(G476), "", INDEX('Individual UI'!$E$6:$H$6,1,G476)), "")</f>
        <v>-2</v>
      </c>
      <c r="U476" s="4">
        <f>IF($O476 = TRUE, IF(ISBLANK(H476), "", INDEX('Individual UI'!$E$6:$H$6,1,H476)), "")</f>
        <v>-2</v>
      </c>
      <c r="V476" s="4">
        <f>IF($O476 = TRUE, IF(ISBLANK(I476), "", INDEX('Individual UI'!$E$6:$H$6,1,I476)), "")</f>
        <v>-4</v>
      </c>
      <c r="W476" s="4">
        <f>IF($O476 = TRUE, IF(ISBLANK(J476), "", INDEX('Individual UI'!$E$6:$H$6,1,J476)), "")</f>
        <v>4</v>
      </c>
      <c r="X476" s="4">
        <f>IF($O476 = TRUE, IF(ISBLANK(K476), "", INDEX('Individual UI'!$E$6:$H$6,1,K476)), "")</f>
        <v>-2</v>
      </c>
      <c r="Y476" s="4">
        <f>IF($O476 = TRUE, IF(ISBLANK(L476), "", INDEX('Individual UI'!$E$6:$H$6,1,L476)), "")</f>
        <v>4</v>
      </c>
      <c r="Z476" s="4">
        <f>IF($O476 = TRUE, IF(ISBLANK(M476), "", INDEX('Individual UI'!$E$6:$H$6,1,M476)), "")</f>
        <v>-4</v>
      </c>
      <c r="AA476" s="14">
        <f>IF($O476 = TRUE, IF(ISBLANK(N476), "", INDEX('Individual UI'!$E$6:$H$6,1,N476)), "")</f>
        <v>2</v>
      </c>
      <c r="AB476" s="11">
        <f>IF($O476 = TRUE, EXP(MMULT($P476:$AA476, Documentation!D$39:D$50) + Documentation!D$51), "")</f>
        <v>0.17027024767634602</v>
      </c>
      <c r="AC476" s="4">
        <f>IF($O476 = TRUE, EXP(MMULT($P476:$AA476, Documentation!E$39:E$50) + Documentation!E$51), "")</f>
        <v>3.8378865456344669E-2</v>
      </c>
      <c r="AD476" s="4">
        <f>IF($O476 = TRUE, EXP(MMULT($P476:$AA476, Documentation!F$39:F$50) + Documentation!F$51), "")</f>
        <v>9.6679165364076895E-3</v>
      </c>
      <c r="AE476" s="4">
        <f>IF($O476 = TRUE, EXP(MMULT($P476:$AA476, Documentation!G$39:G$50) + Documentation!G$51), "")</f>
        <v>1.8829269188301427E-3</v>
      </c>
      <c r="AF476" s="14">
        <f>IF($O476 = TRUE, EXP(MMULT($P476:$AA476, Documentation!H$39:H$50) + Documentation!H$51), "")</f>
        <v>1.8118416745562065E-3</v>
      </c>
      <c r="AG476" s="30">
        <f t="shared" si="99"/>
        <v>0.76694233824021996</v>
      </c>
      <c r="AH476" s="28">
        <f t="shared" si="100"/>
        <v>0.17286858516847517</v>
      </c>
      <c r="AI476" s="28">
        <f t="shared" si="101"/>
        <v>4.3546859275367451E-2</v>
      </c>
      <c r="AJ476" s="28">
        <f t="shared" si="102"/>
        <v>8.481202051270972E-3</v>
      </c>
      <c r="AK476" s="33">
        <f t="shared" si="103"/>
        <v>8.161015264666541E-3</v>
      </c>
      <c r="AL476" s="11">
        <f t="shared" si="104"/>
        <v>1</v>
      </c>
      <c r="AM476" s="14" t="str">
        <f>IF($O476 = TRUE, INDEX(Documentation!$M$9:$M$13, $AL476, 1), "")</f>
        <v>Decisive Pursuers</v>
      </c>
      <c r="AN476" s="1"/>
      <c r="AO476" s="1"/>
      <c r="AP476" s="38">
        <v>0.76694233824021696</v>
      </c>
      <c r="AQ476" s="35">
        <v>0.172868585168477</v>
      </c>
      <c r="AR476" s="35">
        <v>4.3546859275368499E-2</v>
      </c>
      <c r="AS476" s="35">
        <v>8.4812020512708003E-3</v>
      </c>
      <c r="AT476" s="35">
        <v>8.1610152646666E-3</v>
      </c>
      <c r="AU476" s="14">
        <v>1</v>
      </c>
      <c r="AV476" s="4" t="b">
        <f t="shared" si="105"/>
        <v>1</v>
      </c>
      <c r="AW476" s="4" t="b">
        <f t="shared" si="106"/>
        <v>1</v>
      </c>
      <c r="AX476" s="4" t="b">
        <f t="shared" si="107"/>
        <v>1</v>
      </c>
      <c r="AY476" s="4" t="b">
        <f t="shared" si="108"/>
        <v>1</v>
      </c>
      <c r="AZ476" s="4" t="b">
        <f t="shared" si="109"/>
        <v>1</v>
      </c>
      <c r="BA476" s="4" t="b">
        <f t="shared" si="110"/>
        <v>1</v>
      </c>
      <c r="BB476" s="14" t="b">
        <f t="shared" si="111"/>
        <v>1</v>
      </c>
      <c r="BC476" s="1"/>
      <c r="BD476" s="1"/>
      <c r="BE476" s="1"/>
      <c r="BF476" s="1"/>
      <c r="BG476" s="1"/>
      <c r="BH476" s="1"/>
      <c r="BI476" s="1"/>
      <c r="BJ476" s="1"/>
      <c r="BK476" s="1"/>
      <c r="BL476" s="1"/>
    </row>
    <row r="477" spans="1:64" x14ac:dyDescent="0.2">
      <c r="A477" s="1"/>
      <c r="B477" s="11" t="s">
        <v>632</v>
      </c>
      <c r="C477" s="4">
        <v>4</v>
      </c>
      <c r="D477" s="4">
        <v>3</v>
      </c>
      <c r="E477" s="4">
        <v>4</v>
      </c>
      <c r="F477" s="4">
        <v>4</v>
      </c>
      <c r="G477" s="4">
        <v>2</v>
      </c>
      <c r="H477" s="4">
        <v>1</v>
      </c>
      <c r="I477" s="4">
        <v>1</v>
      </c>
      <c r="J477" s="4">
        <v>3</v>
      </c>
      <c r="K477" s="4">
        <v>3</v>
      </c>
      <c r="L477" s="4">
        <v>2</v>
      </c>
      <c r="M477" s="4">
        <v>1</v>
      </c>
      <c r="N477" s="14">
        <v>4</v>
      </c>
      <c r="O477" s="25" t="b">
        <f t="shared" si="98"/>
        <v>1</v>
      </c>
      <c r="P477" s="11">
        <f>IF($O477 = TRUE, IF(ISBLANK(C477), "", INDEX('Individual UI'!$E$6:$H$6,1,C477)), "")</f>
        <v>4</v>
      </c>
      <c r="Q477" s="4">
        <f>IF($O477 = TRUE, IF(ISBLANK(D477), "", INDEX('Individual UI'!$E$6:$H$6,1,D477)), "")</f>
        <v>2</v>
      </c>
      <c r="R477" s="4">
        <f>IF($O477 = TRUE, IF(ISBLANK(E477), "", INDEX('Individual UI'!$E$6:$H$6,1,E477)), "")</f>
        <v>4</v>
      </c>
      <c r="S477" s="4">
        <f>IF($O477 = TRUE, IF(ISBLANK(F477), "", INDEX('Individual UI'!$E$6:$H$6,1,F477)), "")</f>
        <v>4</v>
      </c>
      <c r="T477" s="4">
        <f>IF($O477 = TRUE, IF(ISBLANK(G477), "", INDEX('Individual UI'!$E$6:$H$6,1,G477)), "")</f>
        <v>-2</v>
      </c>
      <c r="U477" s="4">
        <f>IF($O477 = TRUE, IF(ISBLANK(H477), "", INDEX('Individual UI'!$E$6:$H$6,1,H477)), "")</f>
        <v>-4</v>
      </c>
      <c r="V477" s="4">
        <f>IF($O477 = TRUE, IF(ISBLANK(I477), "", INDEX('Individual UI'!$E$6:$H$6,1,I477)), "")</f>
        <v>-4</v>
      </c>
      <c r="W477" s="4">
        <f>IF($O477 = TRUE, IF(ISBLANK(J477), "", INDEX('Individual UI'!$E$6:$H$6,1,J477)), "")</f>
        <v>2</v>
      </c>
      <c r="X477" s="4">
        <f>IF($O477 = TRUE, IF(ISBLANK(K477), "", INDEX('Individual UI'!$E$6:$H$6,1,K477)), "")</f>
        <v>2</v>
      </c>
      <c r="Y477" s="4">
        <f>IF($O477 = TRUE, IF(ISBLANK(L477), "", INDEX('Individual UI'!$E$6:$H$6,1,L477)), "")</f>
        <v>-2</v>
      </c>
      <c r="Z477" s="4">
        <f>IF($O477 = TRUE, IF(ISBLANK(M477), "", INDEX('Individual UI'!$E$6:$H$6,1,M477)), "")</f>
        <v>-4</v>
      </c>
      <c r="AA477" s="14">
        <f>IF($O477 = TRUE, IF(ISBLANK(N477), "", INDEX('Individual UI'!$E$6:$H$6,1,N477)), "")</f>
        <v>4</v>
      </c>
      <c r="AB477" s="11">
        <f>IF($O477 = TRUE, EXP(MMULT($P477:$AA477, Documentation!D$39:D$50) + Documentation!D$51), "")</f>
        <v>2.3653280170126678E-4</v>
      </c>
      <c r="AC477" s="4">
        <f>IF($O477 = TRUE, EXP(MMULT($P477:$AA477, Documentation!E$39:E$50) + Documentation!E$51), "")</f>
        <v>1.3448985368602057E-2</v>
      </c>
      <c r="AD477" s="4">
        <f>IF($O477 = TRUE, EXP(MMULT($P477:$AA477, Documentation!F$39:F$50) + Documentation!F$51), "")</f>
        <v>0.55189412443971775</v>
      </c>
      <c r="AE477" s="4">
        <f>IF($O477 = TRUE, EXP(MMULT($P477:$AA477, Documentation!G$39:G$50) + Documentation!G$51), "")</f>
        <v>2.2044508442382059E-2</v>
      </c>
      <c r="AF477" s="14">
        <f>IF($O477 = TRUE, EXP(MMULT($P477:$AA477, Documentation!H$39:H$50) + Documentation!H$51), "")</f>
        <v>4.2811470526044004E-2</v>
      </c>
      <c r="AG477" s="30">
        <f t="shared" si="99"/>
        <v>3.7518946202476643E-4</v>
      </c>
      <c r="AH477" s="28">
        <f t="shared" si="100"/>
        <v>2.1332844953984822E-2</v>
      </c>
      <c r="AI477" s="28">
        <f t="shared" si="101"/>
        <v>0.87541710136543083</v>
      </c>
      <c r="AJ477" s="28">
        <f t="shared" si="102"/>
        <v>3.496710478888921E-2</v>
      </c>
      <c r="AK477" s="33">
        <f t="shared" si="103"/>
        <v>6.7907759429670561E-2</v>
      </c>
      <c r="AL477" s="11">
        <f t="shared" si="104"/>
        <v>3</v>
      </c>
      <c r="AM477" s="14" t="str">
        <f>IF($O477 = TRUE, INDEX(Documentation!$M$9:$M$13, $AL477, 1), "")</f>
        <v>Process Skeptics</v>
      </c>
      <c r="AN477" s="1"/>
      <c r="AO477" s="1"/>
      <c r="AP477" s="38">
        <v>3.7518946202475602E-4</v>
      </c>
      <c r="AQ477" s="35">
        <v>2.13328449539847E-2</v>
      </c>
      <c r="AR477" s="35">
        <v>0.87541710136543305</v>
      </c>
      <c r="AS477" s="35">
        <v>3.4967104788887801E-2</v>
      </c>
      <c r="AT477" s="35">
        <v>6.7907759429670006E-2</v>
      </c>
      <c r="AU477" s="14">
        <v>3</v>
      </c>
      <c r="AV477" s="4" t="b">
        <f t="shared" si="105"/>
        <v>1</v>
      </c>
      <c r="AW477" s="4" t="b">
        <f t="shared" si="106"/>
        <v>1</v>
      </c>
      <c r="AX477" s="4" t="b">
        <f t="shared" si="107"/>
        <v>1</v>
      </c>
      <c r="AY477" s="4" t="b">
        <f t="shared" si="108"/>
        <v>1</v>
      </c>
      <c r="AZ477" s="4" t="b">
        <f t="shared" si="109"/>
        <v>1</v>
      </c>
      <c r="BA477" s="4" t="b">
        <f t="shared" si="110"/>
        <v>1</v>
      </c>
      <c r="BB477" s="14" t="b">
        <f t="shared" si="111"/>
        <v>1</v>
      </c>
      <c r="BC477" s="1"/>
      <c r="BD477" s="1"/>
      <c r="BE477" s="1"/>
      <c r="BF477" s="1"/>
      <c r="BG477" s="1"/>
      <c r="BH477" s="1"/>
      <c r="BI477" s="1"/>
      <c r="BJ477" s="1"/>
      <c r="BK477" s="1"/>
      <c r="BL477" s="1"/>
    </row>
    <row r="478" spans="1:64" x14ac:dyDescent="0.2">
      <c r="A478" s="1"/>
      <c r="B478" s="11" t="s">
        <v>633</v>
      </c>
      <c r="C478" s="4">
        <v>4</v>
      </c>
      <c r="D478" s="4">
        <v>3</v>
      </c>
      <c r="E478" s="4">
        <v>2</v>
      </c>
      <c r="F478" s="4">
        <v>2</v>
      </c>
      <c r="G478" s="4">
        <v>1</v>
      </c>
      <c r="H478" s="4">
        <v>4</v>
      </c>
      <c r="I478" s="4">
        <v>2</v>
      </c>
      <c r="J478" s="4">
        <v>1</v>
      </c>
      <c r="K478" s="4">
        <v>3</v>
      </c>
      <c r="L478" s="4">
        <v>4</v>
      </c>
      <c r="M478" s="4">
        <v>3</v>
      </c>
      <c r="N478" s="14">
        <v>1</v>
      </c>
      <c r="O478" s="25" t="b">
        <f t="shared" si="98"/>
        <v>1</v>
      </c>
      <c r="P478" s="11">
        <f>IF($O478 = TRUE, IF(ISBLANK(C478), "", INDEX('Individual UI'!$E$6:$H$6,1,C478)), "")</f>
        <v>4</v>
      </c>
      <c r="Q478" s="4">
        <f>IF($O478 = TRUE, IF(ISBLANK(D478), "", INDEX('Individual UI'!$E$6:$H$6,1,D478)), "")</f>
        <v>2</v>
      </c>
      <c r="R478" s="4">
        <f>IF($O478 = TRUE, IF(ISBLANK(E478), "", INDEX('Individual UI'!$E$6:$H$6,1,E478)), "")</f>
        <v>-2</v>
      </c>
      <c r="S478" s="4">
        <f>IF($O478 = TRUE, IF(ISBLANK(F478), "", INDEX('Individual UI'!$E$6:$H$6,1,F478)), "")</f>
        <v>-2</v>
      </c>
      <c r="T478" s="4">
        <f>IF($O478 = TRUE, IF(ISBLANK(G478), "", INDEX('Individual UI'!$E$6:$H$6,1,G478)), "")</f>
        <v>-4</v>
      </c>
      <c r="U478" s="4">
        <f>IF($O478 = TRUE, IF(ISBLANK(H478), "", INDEX('Individual UI'!$E$6:$H$6,1,H478)), "")</f>
        <v>4</v>
      </c>
      <c r="V478" s="4">
        <f>IF($O478 = TRUE, IF(ISBLANK(I478), "", INDEX('Individual UI'!$E$6:$H$6,1,I478)), "")</f>
        <v>-2</v>
      </c>
      <c r="W478" s="4">
        <f>IF($O478 = TRUE, IF(ISBLANK(J478), "", INDEX('Individual UI'!$E$6:$H$6,1,J478)), "")</f>
        <v>-4</v>
      </c>
      <c r="X478" s="4">
        <f>IF($O478 = TRUE, IF(ISBLANK(K478), "", INDEX('Individual UI'!$E$6:$H$6,1,K478)), "")</f>
        <v>2</v>
      </c>
      <c r="Y478" s="4">
        <f>IF($O478 = TRUE, IF(ISBLANK(L478), "", INDEX('Individual UI'!$E$6:$H$6,1,L478)), "")</f>
        <v>4</v>
      </c>
      <c r="Z478" s="4">
        <f>IF($O478 = TRUE, IF(ISBLANK(M478), "", INDEX('Individual UI'!$E$6:$H$6,1,M478)), "")</f>
        <v>2</v>
      </c>
      <c r="AA478" s="14">
        <f>IF($O478 = TRUE, IF(ISBLANK(N478), "", INDEX('Individual UI'!$E$6:$H$6,1,N478)), "")</f>
        <v>-4</v>
      </c>
      <c r="AB478" s="11">
        <f>IF($O478 = TRUE, EXP(MMULT($P478:$AA478, Documentation!D$39:D$50) + Documentation!D$51), "")</f>
        <v>2.9276561630673243E-4</v>
      </c>
      <c r="AC478" s="4">
        <f>IF($O478 = TRUE, EXP(MMULT($P478:$AA478, Documentation!E$39:E$50) + Documentation!E$51), "")</f>
        <v>4.8602033124444288</v>
      </c>
      <c r="AD478" s="4">
        <f>IF($O478 = TRUE, EXP(MMULT($P478:$AA478, Documentation!F$39:F$50) + Documentation!F$51), "")</f>
        <v>1.106366356408728E-2</v>
      </c>
      <c r="AE478" s="4">
        <f>IF($O478 = TRUE, EXP(MMULT($P478:$AA478, Documentation!G$39:G$50) + Documentation!G$51), "")</f>
        <v>4.7756719034276475E-4</v>
      </c>
      <c r="AF478" s="14">
        <f>IF($O478 = TRUE, EXP(MMULT($P478:$AA478, Documentation!H$39:H$50) + Documentation!H$51), "")</f>
        <v>1.3738714165732555</v>
      </c>
      <c r="AG478" s="30">
        <f t="shared" si="99"/>
        <v>4.6873181978580056E-5</v>
      </c>
      <c r="AH478" s="28">
        <f t="shared" si="100"/>
        <v>0.77814190474616363</v>
      </c>
      <c r="AI478" s="28">
        <f t="shared" si="101"/>
        <v>1.7713457001245648E-3</v>
      </c>
      <c r="AJ478" s="28">
        <f t="shared" si="102"/>
        <v>7.6460801996920924E-5</v>
      </c>
      <c r="AK478" s="33">
        <f t="shared" si="103"/>
        <v>0.21996341556973636</v>
      </c>
      <c r="AL478" s="11">
        <f t="shared" si="104"/>
        <v>2</v>
      </c>
      <c r="AM478" s="14" t="str">
        <f>IF($O478 = TRUE, INDEX(Documentation!$M$9:$M$13, $AL478, 1), "")</f>
        <v>Cautious Consulters</v>
      </c>
      <c r="AN478" s="1"/>
      <c r="AO478" s="1"/>
      <c r="AP478" s="38">
        <v>4.6873181978579798E-5</v>
      </c>
      <c r="AQ478" s="35">
        <v>0.77814190474616296</v>
      </c>
      <c r="AR478" s="35">
        <v>1.77134570012455E-3</v>
      </c>
      <c r="AS478" s="35">
        <v>7.64608019969203E-5</v>
      </c>
      <c r="AT478" s="35">
        <v>0.219963415569737</v>
      </c>
      <c r="AU478" s="14">
        <v>2</v>
      </c>
      <c r="AV478" s="4" t="b">
        <f t="shared" si="105"/>
        <v>1</v>
      </c>
      <c r="AW478" s="4" t="b">
        <f t="shared" si="106"/>
        <v>1</v>
      </c>
      <c r="AX478" s="4" t="b">
        <f t="shared" si="107"/>
        <v>1</v>
      </c>
      <c r="AY478" s="4" t="b">
        <f t="shared" si="108"/>
        <v>1</v>
      </c>
      <c r="AZ478" s="4" t="b">
        <f t="shared" si="109"/>
        <v>1</v>
      </c>
      <c r="BA478" s="4" t="b">
        <f t="shared" si="110"/>
        <v>1</v>
      </c>
      <c r="BB478" s="14" t="b">
        <f t="shared" si="111"/>
        <v>1</v>
      </c>
      <c r="BC478" s="1"/>
      <c r="BD478" s="1"/>
      <c r="BE478" s="1"/>
      <c r="BF478" s="1"/>
      <c r="BG478" s="1"/>
      <c r="BH478" s="1"/>
      <c r="BI478" s="1"/>
      <c r="BJ478" s="1"/>
      <c r="BK478" s="1"/>
      <c r="BL478" s="1"/>
    </row>
    <row r="479" spans="1:64" x14ac:dyDescent="0.2">
      <c r="A479" s="1"/>
      <c r="B479" s="11" t="s">
        <v>634</v>
      </c>
      <c r="C479" s="4">
        <v>1</v>
      </c>
      <c r="D479" s="4">
        <v>3</v>
      </c>
      <c r="E479" s="4">
        <v>4</v>
      </c>
      <c r="F479" s="4">
        <v>2</v>
      </c>
      <c r="G479" s="4">
        <v>4</v>
      </c>
      <c r="H479" s="4">
        <v>3</v>
      </c>
      <c r="I479" s="4">
        <v>1</v>
      </c>
      <c r="J479" s="4">
        <v>3</v>
      </c>
      <c r="K479" s="4">
        <v>2</v>
      </c>
      <c r="L479" s="4">
        <v>3</v>
      </c>
      <c r="M479" s="4">
        <v>1</v>
      </c>
      <c r="N479" s="14">
        <v>3</v>
      </c>
      <c r="O479" s="25" t="b">
        <f t="shared" si="98"/>
        <v>1</v>
      </c>
      <c r="P479" s="11">
        <f>IF($O479 = TRUE, IF(ISBLANK(C479), "", INDEX('Individual UI'!$E$6:$H$6,1,C479)), "")</f>
        <v>-4</v>
      </c>
      <c r="Q479" s="4">
        <f>IF($O479 = TRUE, IF(ISBLANK(D479), "", INDEX('Individual UI'!$E$6:$H$6,1,D479)), "")</f>
        <v>2</v>
      </c>
      <c r="R479" s="4">
        <f>IF($O479 = TRUE, IF(ISBLANK(E479), "", INDEX('Individual UI'!$E$6:$H$6,1,E479)), "")</f>
        <v>4</v>
      </c>
      <c r="S479" s="4">
        <f>IF($O479 = TRUE, IF(ISBLANK(F479), "", INDEX('Individual UI'!$E$6:$H$6,1,F479)), "")</f>
        <v>-2</v>
      </c>
      <c r="T479" s="4">
        <f>IF($O479 = TRUE, IF(ISBLANK(G479), "", INDEX('Individual UI'!$E$6:$H$6,1,G479)), "")</f>
        <v>4</v>
      </c>
      <c r="U479" s="4">
        <f>IF($O479 = TRUE, IF(ISBLANK(H479), "", INDEX('Individual UI'!$E$6:$H$6,1,H479)), "")</f>
        <v>2</v>
      </c>
      <c r="V479" s="4">
        <f>IF($O479 = TRUE, IF(ISBLANK(I479), "", INDEX('Individual UI'!$E$6:$H$6,1,I479)), "")</f>
        <v>-4</v>
      </c>
      <c r="W479" s="4">
        <f>IF($O479 = TRUE, IF(ISBLANK(J479), "", INDEX('Individual UI'!$E$6:$H$6,1,J479)), "")</f>
        <v>2</v>
      </c>
      <c r="X479" s="4">
        <f>IF($O479 = TRUE, IF(ISBLANK(K479), "", INDEX('Individual UI'!$E$6:$H$6,1,K479)), "")</f>
        <v>-2</v>
      </c>
      <c r="Y479" s="4">
        <f>IF($O479 = TRUE, IF(ISBLANK(L479), "", INDEX('Individual UI'!$E$6:$H$6,1,L479)), "")</f>
        <v>2</v>
      </c>
      <c r="Z479" s="4">
        <f>IF($O479 = TRUE, IF(ISBLANK(M479), "", INDEX('Individual UI'!$E$6:$H$6,1,M479)), "")</f>
        <v>-4</v>
      </c>
      <c r="AA479" s="14">
        <f>IF($O479 = TRUE, IF(ISBLANK(N479), "", INDEX('Individual UI'!$E$6:$H$6,1,N479)), "")</f>
        <v>2</v>
      </c>
      <c r="AB479" s="11">
        <f>IF($O479 = TRUE, EXP(MMULT($P479:$AA479, Documentation!D$39:D$50) + Documentation!D$51), "")</f>
        <v>1.4618072195536182E-3</v>
      </c>
      <c r="AC479" s="4">
        <f>IF($O479 = TRUE, EXP(MMULT($P479:$AA479, Documentation!E$39:E$50) + Documentation!E$51), "")</f>
        <v>7.2005435557498153E-3</v>
      </c>
      <c r="AD479" s="4">
        <f>IF($O479 = TRUE, EXP(MMULT($P479:$AA479, Documentation!F$39:F$50) + Documentation!F$51), "")</f>
        <v>1.8382657988792669E-2</v>
      </c>
      <c r="AE479" s="4">
        <f>IF($O479 = TRUE, EXP(MMULT($P479:$AA479, Documentation!G$39:G$50) + Documentation!G$51), "")</f>
        <v>9.2086753966131525</v>
      </c>
      <c r="AF479" s="14">
        <f>IF($O479 = TRUE, EXP(MMULT($P479:$AA479, Documentation!H$39:H$50) + Documentation!H$51), "")</f>
        <v>4.9154398924678204E-2</v>
      </c>
      <c r="AG479" s="30">
        <f t="shared" si="99"/>
        <v>1.5743962631314365E-4</v>
      </c>
      <c r="AH479" s="28">
        <f t="shared" si="100"/>
        <v>7.7551326296975104E-4</v>
      </c>
      <c r="AI479" s="28">
        <f t="shared" si="101"/>
        <v>1.9798498500244181E-3</v>
      </c>
      <c r="AJ479" s="28">
        <f t="shared" si="102"/>
        <v>0.99179316799689432</v>
      </c>
      <c r="AK479" s="33">
        <f t="shared" si="103"/>
        <v>5.2940292637983308E-3</v>
      </c>
      <c r="AL479" s="11">
        <f t="shared" si="104"/>
        <v>4</v>
      </c>
      <c r="AM479" s="14" t="str">
        <f>IF($O479 = TRUE, INDEX(Documentation!$M$9:$M$13, $AL479, 1), "")</f>
        <v>Financially Pressured</v>
      </c>
      <c r="AN479" s="1"/>
      <c r="AO479" s="1"/>
      <c r="AP479" s="38">
        <v>1.5743962631314601E-4</v>
      </c>
      <c r="AQ479" s="35">
        <v>7.75513262969766E-4</v>
      </c>
      <c r="AR479" s="35">
        <v>1.9798498500244901E-3</v>
      </c>
      <c r="AS479" s="35">
        <v>0.99179316799689399</v>
      </c>
      <c r="AT479" s="35">
        <v>5.2940292637984297E-3</v>
      </c>
      <c r="AU479" s="14">
        <v>4</v>
      </c>
      <c r="AV479" s="4" t="b">
        <f t="shared" si="105"/>
        <v>1</v>
      </c>
      <c r="AW479" s="4" t="b">
        <f t="shared" si="106"/>
        <v>1</v>
      </c>
      <c r="AX479" s="4" t="b">
        <f t="shared" si="107"/>
        <v>1</v>
      </c>
      <c r="AY479" s="4" t="b">
        <f t="shared" si="108"/>
        <v>1</v>
      </c>
      <c r="AZ479" s="4" t="b">
        <f t="shared" si="109"/>
        <v>1</v>
      </c>
      <c r="BA479" s="4" t="b">
        <f t="shared" si="110"/>
        <v>1</v>
      </c>
      <c r="BB479" s="14" t="b">
        <f t="shared" si="111"/>
        <v>1</v>
      </c>
      <c r="BC479" s="1"/>
      <c r="BD479" s="1"/>
      <c r="BE479" s="1"/>
      <c r="BF479" s="1"/>
      <c r="BG479" s="1"/>
      <c r="BH479" s="1"/>
      <c r="BI479" s="1"/>
      <c r="BJ479" s="1"/>
      <c r="BK479" s="1"/>
      <c r="BL479" s="1"/>
    </row>
    <row r="480" spans="1:64" x14ac:dyDescent="0.2">
      <c r="A480" s="1"/>
      <c r="B480" s="11" t="s">
        <v>635</v>
      </c>
      <c r="C480" s="4">
        <v>4</v>
      </c>
      <c r="D480" s="4">
        <v>4</v>
      </c>
      <c r="E480" s="4">
        <v>4</v>
      </c>
      <c r="F480" s="4">
        <v>3</v>
      </c>
      <c r="G480" s="4">
        <v>2</v>
      </c>
      <c r="H480" s="4">
        <v>4</v>
      </c>
      <c r="I480" s="4">
        <v>1</v>
      </c>
      <c r="J480" s="4">
        <v>4</v>
      </c>
      <c r="K480" s="4">
        <v>4</v>
      </c>
      <c r="L480" s="4">
        <v>1</v>
      </c>
      <c r="M480" s="4">
        <v>4</v>
      </c>
      <c r="N480" s="14">
        <v>2</v>
      </c>
      <c r="O480" s="25" t="b">
        <f t="shared" si="98"/>
        <v>1</v>
      </c>
      <c r="P480" s="11">
        <f>IF($O480 = TRUE, IF(ISBLANK(C480), "", INDEX('Individual UI'!$E$6:$H$6,1,C480)), "")</f>
        <v>4</v>
      </c>
      <c r="Q480" s="4">
        <f>IF($O480 = TRUE, IF(ISBLANK(D480), "", INDEX('Individual UI'!$E$6:$H$6,1,D480)), "")</f>
        <v>4</v>
      </c>
      <c r="R480" s="4">
        <f>IF($O480 = TRUE, IF(ISBLANK(E480), "", INDEX('Individual UI'!$E$6:$H$6,1,E480)), "")</f>
        <v>4</v>
      </c>
      <c r="S480" s="4">
        <f>IF($O480 = TRUE, IF(ISBLANK(F480), "", INDEX('Individual UI'!$E$6:$H$6,1,F480)), "")</f>
        <v>2</v>
      </c>
      <c r="T480" s="4">
        <f>IF($O480 = TRUE, IF(ISBLANK(G480), "", INDEX('Individual UI'!$E$6:$H$6,1,G480)), "")</f>
        <v>-2</v>
      </c>
      <c r="U480" s="4">
        <f>IF($O480 = TRUE, IF(ISBLANK(H480), "", INDEX('Individual UI'!$E$6:$H$6,1,H480)), "")</f>
        <v>4</v>
      </c>
      <c r="V480" s="4">
        <f>IF($O480 = TRUE, IF(ISBLANK(I480), "", INDEX('Individual UI'!$E$6:$H$6,1,I480)), "")</f>
        <v>-4</v>
      </c>
      <c r="W480" s="4">
        <f>IF($O480 = TRUE, IF(ISBLANK(J480), "", INDEX('Individual UI'!$E$6:$H$6,1,J480)), "")</f>
        <v>4</v>
      </c>
      <c r="X480" s="4">
        <f>IF($O480 = TRUE, IF(ISBLANK(K480), "", INDEX('Individual UI'!$E$6:$H$6,1,K480)), "")</f>
        <v>4</v>
      </c>
      <c r="Y480" s="4">
        <f>IF($O480 = TRUE, IF(ISBLANK(L480), "", INDEX('Individual UI'!$E$6:$H$6,1,L480)), "")</f>
        <v>-4</v>
      </c>
      <c r="Z480" s="4">
        <f>IF($O480 = TRUE, IF(ISBLANK(M480), "", INDEX('Individual UI'!$E$6:$H$6,1,M480)), "")</f>
        <v>4</v>
      </c>
      <c r="AA480" s="14">
        <f>IF($O480 = TRUE, IF(ISBLANK(N480), "", INDEX('Individual UI'!$E$6:$H$6,1,N480)), "")</f>
        <v>-2</v>
      </c>
      <c r="AB480" s="11">
        <f>IF($O480 = TRUE, EXP(MMULT($P480:$AA480, Documentation!D$39:D$50) + Documentation!D$51), "")</f>
        <v>1.3100572183006302E-6</v>
      </c>
      <c r="AC480" s="4">
        <f>IF($O480 = TRUE, EXP(MMULT($P480:$AA480, Documentation!E$39:E$50) + Documentation!E$51), "")</f>
        <v>9.9008591936484119E-2</v>
      </c>
      <c r="AD480" s="4">
        <f>IF($O480 = TRUE, EXP(MMULT($P480:$AA480, Documentation!F$39:F$50) + Documentation!F$51), "")</f>
        <v>8.7494733277489036</v>
      </c>
      <c r="AE480" s="4">
        <f>IF($O480 = TRUE, EXP(MMULT($P480:$AA480, Documentation!G$39:G$50) + Documentation!G$51), "")</f>
        <v>1.3497773589231675E-2</v>
      </c>
      <c r="AF480" s="14">
        <f>IF($O480 = TRUE, EXP(MMULT($P480:$AA480, Documentation!H$39:H$50) + Documentation!H$51), "")</f>
        <v>14.979063689742196</v>
      </c>
      <c r="AG480" s="30">
        <f t="shared" si="99"/>
        <v>5.4949656576131907E-8</v>
      </c>
      <c r="AH480" s="28">
        <f t="shared" si="100"/>
        <v>4.1528629810943943E-3</v>
      </c>
      <c r="AI480" s="28">
        <f t="shared" si="101"/>
        <v>0.36699202742112552</v>
      </c>
      <c r="AJ480" s="28">
        <f t="shared" si="102"/>
        <v>5.6615696849697441E-4</v>
      </c>
      <c r="AK480" s="33">
        <f t="shared" si="103"/>
        <v>0.62828889767962659</v>
      </c>
      <c r="AL480" s="11">
        <f t="shared" si="104"/>
        <v>5</v>
      </c>
      <c r="AM480" s="14" t="str">
        <f>IF($O480 = TRUE, INDEX(Documentation!$M$9:$M$13, $AL480, 1), "")</f>
        <v>Reluctant Claimants</v>
      </c>
      <c r="AN480" s="1"/>
      <c r="AO480" s="1"/>
      <c r="AP480" s="38">
        <v>5.4949656576132397E-8</v>
      </c>
      <c r="AQ480" s="35">
        <v>4.1528629810943397E-3</v>
      </c>
      <c r="AR480" s="35">
        <v>0.36699202742112302</v>
      </c>
      <c r="AS480" s="35">
        <v>5.6615696849697799E-4</v>
      </c>
      <c r="AT480" s="35">
        <v>0.62828889767962903</v>
      </c>
      <c r="AU480" s="14">
        <v>5</v>
      </c>
      <c r="AV480" s="4" t="b">
        <f t="shared" si="105"/>
        <v>1</v>
      </c>
      <c r="AW480" s="4" t="b">
        <f t="shared" si="106"/>
        <v>1</v>
      </c>
      <c r="AX480" s="4" t="b">
        <f t="shared" si="107"/>
        <v>1</v>
      </c>
      <c r="AY480" s="4" t="b">
        <f t="shared" si="108"/>
        <v>1</v>
      </c>
      <c r="AZ480" s="4" t="b">
        <f t="shared" si="109"/>
        <v>1</v>
      </c>
      <c r="BA480" s="4" t="b">
        <f t="shared" si="110"/>
        <v>1</v>
      </c>
      <c r="BB480" s="14" t="b">
        <f t="shared" si="111"/>
        <v>1</v>
      </c>
      <c r="BC480" s="1"/>
      <c r="BD480" s="1"/>
      <c r="BE480" s="1"/>
      <c r="BF480" s="1"/>
      <c r="BG480" s="1"/>
      <c r="BH480" s="1"/>
      <c r="BI480" s="1"/>
      <c r="BJ480" s="1"/>
      <c r="BK480" s="1"/>
      <c r="BL480" s="1"/>
    </row>
    <row r="481" spans="1:64" x14ac:dyDescent="0.2">
      <c r="A481" s="1"/>
      <c r="B481" s="11" t="s">
        <v>636</v>
      </c>
      <c r="C481" s="4">
        <v>3</v>
      </c>
      <c r="D481" s="4">
        <v>4</v>
      </c>
      <c r="E481" s="4">
        <v>4</v>
      </c>
      <c r="F481" s="4">
        <v>3</v>
      </c>
      <c r="G481" s="4">
        <v>3</v>
      </c>
      <c r="H481" s="4">
        <v>3</v>
      </c>
      <c r="I481" s="4">
        <v>2</v>
      </c>
      <c r="J481" s="4">
        <v>3</v>
      </c>
      <c r="K481" s="4">
        <v>3</v>
      </c>
      <c r="L481" s="4">
        <v>2</v>
      </c>
      <c r="M481" s="4">
        <v>4</v>
      </c>
      <c r="N481" s="14">
        <v>3</v>
      </c>
      <c r="O481" s="25" t="b">
        <f t="shared" si="98"/>
        <v>1</v>
      </c>
      <c r="P481" s="11">
        <f>IF($O481 = TRUE, IF(ISBLANK(C481), "", INDEX('Individual UI'!$E$6:$H$6,1,C481)), "")</f>
        <v>2</v>
      </c>
      <c r="Q481" s="4">
        <f>IF($O481 = TRUE, IF(ISBLANK(D481), "", INDEX('Individual UI'!$E$6:$H$6,1,D481)), "")</f>
        <v>4</v>
      </c>
      <c r="R481" s="4">
        <f>IF($O481 = TRUE, IF(ISBLANK(E481), "", INDEX('Individual UI'!$E$6:$H$6,1,E481)), "")</f>
        <v>4</v>
      </c>
      <c r="S481" s="4">
        <f>IF($O481 = TRUE, IF(ISBLANK(F481), "", INDEX('Individual UI'!$E$6:$H$6,1,F481)), "")</f>
        <v>2</v>
      </c>
      <c r="T481" s="4">
        <f>IF($O481 = TRUE, IF(ISBLANK(G481), "", INDEX('Individual UI'!$E$6:$H$6,1,G481)), "")</f>
        <v>2</v>
      </c>
      <c r="U481" s="4">
        <f>IF($O481 = TRUE, IF(ISBLANK(H481), "", INDEX('Individual UI'!$E$6:$H$6,1,H481)), "")</f>
        <v>2</v>
      </c>
      <c r="V481" s="4">
        <f>IF($O481 = TRUE, IF(ISBLANK(I481), "", INDEX('Individual UI'!$E$6:$H$6,1,I481)), "")</f>
        <v>-2</v>
      </c>
      <c r="W481" s="4">
        <f>IF($O481 = TRUE, IF(ISBLANK(J481), "", INDEX('Individual UI'!$E$6:$H$6,1,J481)), "")</f>
        <v>2</v>
      </c>
      <c r="X481" s="4">
        <f>IF($O481 = TRUE, IF(ISBLANK(K481), "", INDEX('Individual UI'!$E$6:$H$6,1,K481)), "")</f>
        <v>2</v>
      </c>
      <c r="Y481" s="4">
        <f>IF($O481 = TRUE, IF(ISBLANK(L481), "", INDEX('Individual UI'!$E$6:$H$6,1,L481)), "")</f>
        <v>-2</v>
      </c>
      <c r="Z481" s="4">
        <f>IF($O481 = TRUE, IF(ISBLANK(M481), "", INDEX('Individual UI'!$E$6:$H$6,1,M481)), "")</f>
        <v>4</v>
      </c>
      <c r="AA481" s="14">
        <f>IF($O481 = TRUE, IF(ISBLANK(N481), "", INDEX('Individual UI'!$E$6:$H$6,1,N481)), "")</f>
        <v>2</v>
      </c>
      <c r="AB481" s="11">
        <f>IF($O481 = TRUE, EXP(MMULT($P481:$AA481, Documentation!D$39:D$50) + Documentation!D$51), "")</f>
        <v>2.0894659560619946E-6</v>
      </c>
      <c r="AC481" s="4">
        <f>IF($O481 = TRUE, EXP(MMULT($P481:$AA481, Documentation!E$39:E$50) + Documentation!E$51), "")</f>
        <v>0.31578233188030375</v>
      </c>
      <c r="AD481" s="4">
        <f>IF($O481 = TRUE, EXP(MMULT($P481:$AA481, Documentation!F$39:F$50) + Documentation!F$51), "")</f>
        <v>6.3603258903342335</v>
      </c>
      <c r="AE481" s="4">
        <f>IF($O481 = TRUE, EXP(MMULT($P481:$AA481, Documentation!G$39:G$50) + Documentation!G$51), "")</f>
        <v>1.78246057901769E-2</v>
      </c>
      <c r="AF481" s="14">
        <f>IF($O481 = TRUE, EXP(MMULT($P481:$AA481, Documentation!H$39:H$50) + Documentation!H$51), "")</f>
        <v>1.7945933824771287</v>
      </c>
      <c r="AG481" s="30">
        <f t="shared" si="99"/>
        <v>2.4615173351956006E-7</v>
      </c>
      <c r="AH481" s="28">
        <f t="shared" si="100"/>
        <v>3.7201069575540639E-2</v>
      </c>
      <c r="AI481" s="28">
        <f t="shared" si="101"/>
        <v>0.74928487784782993</v>
      </c>
      <c r="AJ481" s="28">
        <f t="shared" si="102"/>
        <v>2.0998464233530933E-3</v>
      </c>
      <c r="AK481" s="33">
        <f t="shared" si="103"/>
        <v>0.21141396000154289</v>
      </c>
      <c r="AL481" s="11">
        <f t="shared" si="104"/>
        <v>3</v>
      </c>
      <c r="AM481" s="14" t="str">
        <f>IF($O481 = TRUE, INDEX(Documentation!$M$9:$M$13, $AL481, 1), "")</f>
        <v>Process Skeptics</v>
      </c>
      <c r="AN481" s="1"/>
      <c r="AO481" s="1"/>
      <c r="AP481" s="38">
        <v>2.4615173351956303E-7</v>
      </c>
      <c r="AQ481" s="35">
        <v>3.7201069575540299E-2</v>
      </c>
      <c r="AR481" s="35">
        <v>0.74928487784783004</v>
      </c>
      <c r="AS481" s="35">
        <v>2.0998464233531102E-3</v>
      </c>
      <c r="AT481" s="35">
        <v>0.211413960001543</v>
      </c>
      <c r="AU481" s="14">
        <v>3</v>
      </c>
      <c r="AV481" s="4" t="b">
        <f t="shared" si="105"/>
        <v>1</v>
      </c>
      <c r="AW481" s="4" t="b">
        <f t="shared" si="106"/>
        <v>1</v>
      </c>
      <c r="AX481" s="4" t="b">
        <f t="shared" si="107"/>
        <v>1</v>
      </c>
      <c r="AY481" s="4" t="b">
        <f t="shared" si="108"/>
        <v>1</v>
      </c>
      <c r="AZ481" s="4" t="b">
        <f t="shared" si="109"/>
        <v>1</v>
      </c>
      <c r="BA481" s="4" t="b">
        <f t="shared" si="110"/>
        <v>1</v>
      </c>
      <c r="BB481" s="14" t="b">
        <f t="shared" si="111"/>
        <v>1</v>
      </c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x14ac:dyDescent="0.2">
      <c r="A482" s="1"/>
      <c r="B482" s="11" t="s">
        <v>637</v>
      </c>
      <c r="C482" s="4">
        <v>1</v>
      </c>
      <c r="D482" s="4">
        <v>4</v>
      </c>
      <c r="E482" s="4">
        <v>2</v>
      </c>
      <c r="F482" s="4">
        <v>3</v>
      </c>
      <c r="G482" s="4">
        <v>2</v>
      </c>
      <c r="H482" s="4">
        <v>2</v>
      </c>
      <c r="I482" s="4">
        <v>2</v>
      </c>
      <c r="J482" s="4">
        <v>2</v>
      </c>
      <c r="K482" s="4">
        <v>1</v>
      </c>
      <c r="L482" s="4">
        <v>1</v>
      </c>
      <c r="M482" s="4">
        <v>2</v>
      </c>
      <c r="N482" s="14">
        <v>3</v>
      </c>
      <c r="O482" s="25" t="b">
        <f t="shared" si="98"/>
        <v>1</v>
      </c>
      <c r="P482" s="11">
        <f>IF($O482 = TRUE, IF(ISBLANK(C482), "", INDEX('Individual UI'!$E$6:$H$6,1,C482)), "")</f>
        <v>-4</v>
      </c>
      <c r="Q482" s="4">
        <f>IF($O482 = TRUE, IF(ISBLANK(D482), "", INDEX('Individual UI'!$E$6:$H$6,1,D482)), "")</f>
        <v>4</v>
      </c>
      <c r="R482" s="4">
        <f>IF($O482 = TRUE, IF(ISBLANK(E482), "", INDEX('Individual UI'!$E$6:$H$6,1,E482)), "")</f>
        <v>-2</v>
      </c>
      <c r="S482" s="4">
        <f>IF($O482 = TRUE, IF(ISBLANK(F482), "", INDEX('Individual UI'!$E$6:$H$6,1,F482)), "")</f>
        <v>2</v>
      </c>
      <c r="T482" s="4">
        <f>IF($O482 = TRUE, IF(ISBLANK(G482), "", INDEX('Individual UI'!$E$6:$H$6,1,G482)), "")</f>
        <v>-2</v>
      </c>
      <c r="U482" s="4">
        <f>IF($O482 = TRUE, IF(ISBLANK(H482), "", INDEX('Individual UI'!$E$6:$H$6,1,H482)), "")</f>
        <v>-2</v>
      </c>
      <c r="V482" s="4">
        <f>IF($O482 = TRUE, IF(ISBLANK(I482), "", INDEX('Individual UI'!$E$6:$H$6,1,I482)), "")</f>
        <v>-2</v>
      </c>
      <c r="W482" s="4">
        <f>IF($O482 = TRUE, IF(ISBLANK(J482), "", INDEX('Individual UI'!$E$6:$H$6,1,J482)), "")</f>
        <v>-2</v>
      </c>
      <c r="X482" s="4">
        <f>IF($O482 = TRUE, IF(ISBLANK(K482), "", INDEX('Individual UI'!$E$6:$H$6,1,K482)), "")</f>
        <v>-4</v>
      </c>
      <c r="Y482" s="4">
        <f>IF($O482 = TRUE, IF(ISBLANK(L482), "", INDEX('Individual UI'!$E$6:$H$6,1,L482)), "")</f>
        <v>-4</v>
      </c>
      <c r="Z482" s="4">
        <f>IF($O482 = TRUE, IF(ISBLANK(M482), "", INDEX('Individual UI'!$E$6:$H$6,1,M482)), "")</f>
        <v>-2</v>
      </c>
      <c r="AA482" s="14">
        <f>IF($O482 = TRUE, IF(ISBLANK(N482), "", INDEX('Individual UI'!$E$6:$H$6,1,N482)), "")</f>
        <v>2</v>
      </c>
      <c r="AB482" s="11">
        <f>IF($O482 = TRUE, EXP(MMULT($P482:$AA482, Documentation!D$39:D$50) + Documentation!D$51), "")</f>
        <v>0.1009243541583094</v>
      </c>
      <c r="AC482" s="4">
        <f>IF($O482 = TRUE, EXP(MMULT($P482:$AA482, Documentation!E$39:E$50) + Documentation!E$51), "")</f>
        <v>1.6689637143205661E-3</v>
      </c>
      <c r="AD482" s="4">
        <f>IF($O482 = TRUE, EXP(MMULT($P482:$AA482, Documentation!F$39:F$50) + Documentation!F$51), "")</f>
        <v>2.5516008720491978E-3</v>
      </c>
      <c r="AE482" s="4">
        <f>IF($O482 = TRUE, EXP(MMULT($P482:$AA482, Documentation!G$39:G$50) + Documentation!G$51), "")</f>
        <v>6.8215902230283093E-2</v>
      </c>
      <c r="AF482" s="14">
        <f>IF($O482 = TRUE, EXP(MMULT($P482:$AA482, Documentation!H$39:H$50) + Documentation!H$51), "")</f>
        <v>4.5518472287343036E-3</v>
      </c>
      <c r="AG482" s="30">
        <f t="shared" si="99"/>
        <v>0.56726907182774999</v>
      </c>
      <c r="AH482" s="28">
        <f t="shared" si="100"/>
        <v>9.3808031275756532E-3</v>
      </c>
      <c r="AI482" s="28">
        <f t="shared" si="101"/>
        <v>1.4341872885228205E-2</v>
      </c>
      <c r="AJ482" s="28">
        <f t="shared" si="102"/>
        <v>0.38342352413140723</v>
      </c>
      <c r="AK482" s="33">
        <f t="shared" si="103"/>
        <v>2.5584728028038916E-2</v>
      </c>
      <c r="AL482" s="11">
        <f t="shared" si="104"/>
        <v>1</v>
      </c>
      <c r="AM482" s="14" t="str">
        <f>IF($O482 = TRUE, INDEX(Documentation!$M$9:$M$13, $AL482, 1), "")</f>
        <v>Decisive Pursuers</v>
      </c>
      <c r="AN482" s="1"/>
      <c r="AO482" s="1"/>
      <c r="AP482" s="38">
        <v>0.56726907182774999</v>
      </c>
      <c r="AQ482" s="35">
        <v>9.3808031275756706E-3</v>
      </c>
      <c r="AR482" s="35">
        <v>1.43418728852284E-2</v>
      </c>
      <c r="AS482" s="35">
        <v>0.38342352413140801</v>
      </c>
      <c r="AT482" s="35">
        <v>2.5584728028038801E-2</v>
      </c>
      <c r="AU482" s="14">
        <v>1</v>
      </c>
      <c r="AV482" s="4" t="b">
        <f t="shared" si="105"/>
        <v>1</v>
      </c>
      <c r="AW482" s="4" t="b">
        <f t="shared" si="106"/>
        <v>1</v>
      </c>
      <c r="AX482" s="4" t="b">
        <f t="shared" si="107"/>
        <v>1</v>
      </c>
      <c r="AY482" s="4" t="b">
        <f t="shared" si="108"/>
        <v>1</v>
      </c>
      <c r="AZ482" s="4" t="b">
        <f t="shared" si="109"/>
        <v>1</v>
      </c>
      <c r="BA482" s="4" t="b">
        <f t="shared" si="110"/>
        <v>1</v>
      </c>
      <c r="BB482" s="14" t="b">
        <f t="shared" si="111"/>
        <v>1</v>
      </c>
      <c r="BC482" s="1"/>
      <c r="BD482" s="1"/>
      <c r="BE482" s="1"/>
      <c r="BF482" s="1"/>
      <c r="BG482" s="1"/>
      <c r="BH482" s="1"/>
      <c r="BI482" s="1"/>
      <c r="BJ482" s="1"/>
      <c r="BK482" s="1"/>
      <c r="BL482" s="1"/>
    </row>
    <row r="483" spans="1:64" x14ac:dyDescent="0.2">
      <c r="A483" s="1"/>
      <c r="B483" s="11" t="s">
        <v>638</v>
      </c>
      <c r="C483" s="4">
        <v>3</v>
      </c>
      <c r="D483" s="4">
        <v>4</v>
      </c>
      <c r="E483" s="4">
        <v>1</v>
      </c>
      <c r="F483" s="4">
        <v>1</v>
      </c>
      <c r="G483" s="4">
        <v>1</v>
      </c>
      <c r="H483" s="4">
        <v>3</v>
      </c>
      <c r="I483" s="4">
        <v>2</v>
      </c>
      <c r="J483" s="4">
        <v>2</v>
      </c>
      <c r="K483" s="4">
        <v>4</v>
      </c>
      <c r="L483" s="4">
        <v>3</v>
      </c>
      <c r="M483" s="4">
        <v>4</v>
      </c>
      <c r="N483" s="14">
        <v>3</v>
      </c>
      <c r="O483" s="25" t="b">
        <f t="shared" si="98"/>
        <v>1</v>
      </c>
      <c r="P483" s="11">
        <f>IF($O483 = TRUE, IF(ISBLANK(C483), "", INDEX('Individual UI'!$E$6:$H$6,1,C483)), "")</f>
        <v>2</v>
      </c>
      <c r="Q483" s="4">
        <f>IF($O483 = TRUE, IF(ISBLANK(D483), "", INDEX('Individual UI'!$E$6:$H$6,1,D483)), "")</f>
        <v>4</v>
      </c>
      <c r="R483" s="4">
        <f>IF($O483 = TRUE, IF(ISBLANK(E483), "", INDEX('Individual UI'!$E$6:$H$6,1,E483)), "")</f>
        <v>-4</v>
      </c>
      <c r="S483" s="4">
        <f>IF($O483 = TRUE, IF(ISBLANK(F483), "", INDEX('Individual UI'!$E$6:$H$6,1,F483)), "")</f>
        <v>-4</v>
      </c>
      <c r="T483" s="4">
        <f>IF($O483 = TRUE, IF(ISBLANK(G483), "", INDEX('Individual UI'!$E$6:$H$6,1,G483)), "")</f>
        <v>-4</v>
      </c>
      <c r="U483" s="4">
        <f>IF($O483 = TRUE, IF(ISBLANK(H483), "", INDEX('Individual UI'!$E$6:$H$6,1,H483)), "")</f>
        <v>2</v>
      </c>
      <c r="V483" s="4">
        <f>IF($O483 = TRUE, IF(ISBLANK(I483), "", INDEX('Individual UI'!$E$6:$H$6,1,I483)), "")</f>
        <v>-2</v>
      </c>
      <c r="W483" s="4">
        <f>IF($O483 = TRUE, IF(ISBLANK(J483), "", INDEX('Individual UI'!$E$6:$H$6,1,J483)), "")</f>
        <v>-2</v>
      </c>
      <c r="X483" s="4">
        <f>IF($O483 = TRUE, IF(ISBLANK(K483), "", INDEX('Individual UI'!$E$6:$H$6,1,K483)), "")</f>
        <v>4</v>
      </c>
      <c r="Y483" s="4">
        <f>IF($O483 = TRUE, IF(ISBLANK(L483), "", INDEX('Individual UI'!$E$6:$H$6,1,L483)), "")</f>
        <v>2</v>
      </c>
      <c r="Z483" s="4">
        <f>IF($O483 = TRUE, IF(ISBLANK(M483), "", INDEX('Individual UI'!$E$6:$H$6,1,M483)), "")</f>
        <v>4</v>
      </c>
      <c r="AA483" s="14">
        <f>IF($O483 = TRUE, IF(ISBLANK(N483), "", INDEX('Individual UI'!$E$6:$H$6,1,N483)), "")</f>
        <v>2</v>
      </c>
      <c r="AB483" s="11">
        <f>IF($O483 = TRUE, EXP(MMULT($P483:$AA483, Documentation!D$39:D$50) + Documentation!D$51), "")</f>
        <v>1.163357231568905E-3</v>
      </c>
      <c r="AC483" s="4">
        <f>IF($O483 = TRUE, EXP(MMULT($P483:$AA483, Documentation!E$39:E$50) + Documentation!E$51), "")</f>
        <v>26.93358288897965</v>
      </c>
      <c r="AD483" s="4">
        <f>IF($O483 = TRUE, EXP(MMULT($P483:$AA483, Documentation!F$39:F$50) + Documentation!F$51), "")</f>
        <v>0.10109442416499169</v>
      </c>
      <c r="AE483" s="4">
        <f>IF($O483 = TRUE, EXP(MMULT($P483:$AA483, Documentation!G$39:G$50) + Documentation!G$51), "")</f>
        <v>5.3703561640547769E-6</v>
      </c>
      <c r="AF483" s="14">
        <f>IF($O483 = TRUE, EXP(MMULT($P483:$AA483, Documentation!H$39:H$50) + Documentation!H$51), "")</f>
        <v>4.2549565405125611E-2</v>
      </c>
      <c r="AG483" s="30">
        <f t="shared" si="99"/>
        <v>4.2962561316048661E-5</v>
      </c>
      <c r="AH483" s="28">
        <f t="shared" si="100"/>
        <v>0.99465209389565812</v>
      </c>
      <c r="AI483" s="28">
        <f t="shared" si="101"/>
        <v>3.7333978584048002E-3</v>
      </c>
      <c r="AJ483" s="28">
        <f t="shared" si="102"/>
        <v>1.983262318110734E-7</v>
      </c>
      <c r="AK483" s="33">
        <f t="shared" si="103"/>
        <v>1.5713473583893378E-3</v>
      </c>
      <c r="AL483" s="11">
        <f t="shared" si="104"/>
        <v>2</v>
      </c>
      <c r="AM483" s="14" t="str">
        <f>IF($O483 = TRUE, INDEX(Documentation!$M$9:$M$13, $AL483, 1), "")</f>
        <v>Cautious Consulters</v>
      </c>
      <c r="AN483" s="1"/>
      <c r="AO483" s="1"/>
      <c r="AP483" s="38">
        <v>4.2962561316048898E-5</v>
      </c>
      <c r="AQ483" s="35">
        <v>0.99465209389565801</v>
      </c>
      <c r="AR483" s="35">
        <v>3.7333978584047699E-3</v>
      </c>
      <c r="AS483" s="35">
        <v>1.9832623181107401E-7</v>
      </c>
      <c r="AT483" s="35">
        <v>1.57134735838934E-3</v>
      </c>
      <c r="AU483" s="14">
        <v>2</v>
      </c>
      <c r="AV483" s="4" t="b">
        <f t="shared" si="105"/>
        <v>1</v>
      </c>
      <c r="AW483" s="4" t="b">
        <f t="shared" si="106"/>
        <v>1</v>
      </c>
      <c r="AX483" s="4" t="b">
        <f t="shared" si="107"/>
        <v>1</v>
      </c>
      <c r="AY483" s="4" t="b">
        <f t="shared" si="108"/>
        <v>1</v>
      </c>
      <c r="AZ483" s="4" t="b">
        <f t="shared" si="109"/>
        <v>1</v>
      </c>
      <c r="BA483" s="4" t="b">
        <f t="shared" si="110"/>
        <v>1</v>
      </c>
      <c r="BB483" s="14" t="b">
        <f t="shared" si="111"/>
        <v>1</v>
      </c>
      <c r="BC483" s="1"/>
      <c r="BD483" s="1"/>
      <c r="BE483" s="1"/>
      <c r="BF483" s="1"/>
      <c r="BG483" s="1"/>
      <c r="BH483" s="1"/>
      <c r="BI483" s="1"/>
      <c r="BJ483" s="1"/>
      <c r="BK483" s="1"/>
      <c r="BL483" s="1"/>
    </row>
    <row r="484" spans="1:64" x14ac:dyDescent="0.2">
      <c r="A484" s="1"/>
      <c r="B484" s="11" t="s">
        <v>639</v>
      </c>
      <c r="C484" s="4">
        <v>1</v>
      </c>
      <c r="D484" s="4">
        <v>3</v>
      </c>
      <c r="E484" s="4">
        <v>1</v>
      </c>
      <c r="F484" s="4">
        <v>1</v>
      </c>
      <c r="G484" s="4">
        <v>1</v>
      </c>
      <c r="H484" s="4">
        <v>3</v>
      </c>
      <c r="I484" s="4">
        <v>4</v>
      </c>
      <c r="J484" s="4">
        <v>1</v>
      </c>
      <c r="K484" s="4">
        <v>1</v>
      </c>
      <c r="L484" s="4">
        <v>4</v>
      </c>
      <c r="M484" s="4">
        <v>1</v>
      </c>
      <c r="N484" s="14">
        <v>2</v>
      </c>
      <c r="O484" s="25" t="b">
        <f t="shared" si="98"/>
        <v>1</v>
      </c>
      <c r="P484" s="11">
        <f>IF($O484 = TRUE, IF(ISBLANK(C484), "", INDEX('Individual UI'!$E$6:$H$6,1,C484)), "")</f>
        <v>-4</v>
      </c>
      <c r="Q484" s="4">
        <f>IF($O484 = TRUE, IF(ISBLANK(D484), "", INDEX('Individual UI'!$E$6:$H$6,1,D484)), "")</f>
        <v>2</v>
      </c>
      <c r="R484" s="4">
        <f>IF($O484 = TRUE, IF(ISBLANK(E484), "", INDEX('Individual UI'!$E$6:$H$6,1,E484)), "")</f>
        <v>-4</v>
      </c>
      <c r="S484" s="4">
        <f>IF($O484 = TRUE, IF(ISBLANK(F484), "", INDEX('Individual UI'!$E$6:$H$6,1,F484)), "")</f>
        <v>-4</v>
      </c>
      <c r="T484" s="4">
        <f>IF($O484 = TRUE, IF(ISBLANK(G484), "", INDEX('Individual UI'!$E$6:$H$6,1,G484)), "")</f>
        <v>-4</v>
      </c>
      <c r="U484" s="4">
        <f>IF($O484 = TRUE, IF(ISBLANK(H484), "", INDEX('Individual UI'!$E$6:$H$6,1,H484)), "")</f>
        <v>2</v>
      </c>
      <c r="V484" s="4">
        <f>IF($O484 = TRUE, IF(ISBLANK(I484), "", INDEX('Individual UI'!$E$6:$H$6,1,I484)), "")</f>
        <v>4</v>
      </c>
      <c r="W484" s="4">
        <f>IF($O484 = TRUE, IF(ISBLANK(J484), "", INDEX('Individual UI'!$E$6:$H$6,1,J484)), "")</f>
        <v>-4</v>
      </c>
      <c r="X484" s="4">
        <f>IF($O484 = TRUE, IF(ISBLANK(K484), "", INDEX('Individual UI'!$E$6:$H$6,1,K484)), "")</f>
        <v>-4</v>
      </c>
      <c r="Y484" s="4">
        <f>IF($O484 = TRUE, IF(ISBLANK(L484), "", INDEX('Individual UI'!$E$6:$H$6,1,L484)), "")</f>
        <v>4</v>
      </c>
      <c r="Z484" s="4">
        <f>IF($O484 = TRUE, IF(ISBLANK(M484), "", INDEX('Individual UI'!$E$6:$H$6,1,M484)), "")</f>
        <v>-4</v>
      </c>
      <c r="AA484" s="14">
        <f>IF($O484 = TRUE, IF(ISBLANK(N484), "", INDEX('Individual UI'!$E$6:$H$6,1,N484)), "")</f>
        <v>-2</v>
      </c>
      <c r="AB484" s="11">
        <f>IF($O484 = TRUE, EXP(MMULT($P484:$AA484, Documentation!D$39:D$50) + Documentation!D$51), "")</f>
        <v>6.7382022241973587</v>
      </c>
      <c r="AC484" s="4">
        <f>IF($O484 = TRUE, EXP(MMULT($P484:$AA484, Documentation!E$39:E$50) + Documentation!E$51), "")</f>
        <v>1.4023991688015623E-2</v>
      </c>
      <c r="AD484" s="4">
        <f>IF($O484 = TRUE, EXP(MMULT($P484:$AA484, Documentation!F$39:F$50) + Documentation!F$51), "")</f>
        <v>4.6165163696082394E-5</v>
      </c>
      <c r="AE484" s="4">
        <f>IF($O484 = TRUE, EXP(MMULT($P484:$AA484, Documentation!G$39:G$50) + Documentation!G$51), "")</f>
        <v>1.8859100206446583E-3</v>
      </c>
      <c r="AF484" s="14">
        <f>IF($O484 = TRUE, EXP(MMULT($P484:$AA484, Documentation!H$39:H$50) + Documentation!H$51), "")</f>
        <v>4.1581701148190431E-4</v>
      </c>
      <c r="AG484" s="30">
        <f t="shared" si="99"/>
        <v>0.99757617821318278</v>
      </c>
      <c r="AH484" s="28">
        <f t="shared" si="100"/>
        <v>2.0762214558038925E-3</v>
      </c>
      <c r="AI484" s="28">
        <f t="shared" si="101"/>
        <v>6.8346520383646729E-6</v>
      </c>
      <c r="AJ484" s="28">
        <f t="shared" si="102"/>
        <v>2.7920487516575596E-4</v>
      </c>
      <c r="AK484" s="33">
        <f t="shared" si="103"/>
        <v>6.1560803809143093E-5</v>
      </c>
      <c r="AL484" s="11">
        <f t="shared" si="104"/>
        <v>1</v>
      </c>
      <c r="AM484" s="14" t="str">
        <f>IF($O484 = TRUE, INDEX(Documentation!$M$9:$M$13, $AL484, 1), "")</f>
        <v>Decisive Pursuers</v>
      </c>
      <c r="AN484" s="1"/>
      <c r="AO484" s="1"/>
      <c r="AP484" s="38">
        <v>0.99757617821318301</v>
      </c>
      <c r="AQ484" s="35">
        <v>2.0762214558039502E-3</v>
      </c>
      <c r="AR484" s="35">
        <v>6.8346520383648102E-6</v>
      </c>
      <c r="AS484" s="35">
        <v>2.7920487516575401E-4</v>
      </c>
      <c r="AT484" s="35">
        <v>6.15608038091435E-5</v>
      </c>
      <c r="AU484" s="14">
        <v>1</v>
      </c>
      <c r="AV484" s="4" t="b">
        <f t="shared" si="105"/>
        <v>1</v>
      </c>
      <c r="AW484" s="4" t="b">
        <f t="shared" si="106"/>
        <v>1</v>
      </c>
      <c r="AX484" s="4" t="b">
        <f t="shared" si="107"/>
        <v>1</v>
      </c>
      <c r="AY484" s="4" t="b">
        <f t="shared" si="108"/>
        <v>1</v>
      </c>
      <c r="AZ484" s="4" t="b">
        <f t="shared" si="109"/>
        <v>1</v>
      </c>
      <c r="BA484" s="4" t="b">
        <f t="shared" si="110"/>
        <v>1</v>
      </c>
      <c r="BB484" s="14" t="b">
        <f t="shared" si="111"/>
        <v>1</v>
      </c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x14ac:dyDescent="0.2">
      <c r="A485" s="1"/>
      <c r="B485" s="11" t="s">
        <v>640</v>
      </c>
      <c r="C485" s="4">
        <v>3</v>
      </c>
      <c r="D485" s="4">
        <v>3</v>
      </c>
      <c r="E485" s="4">
        <v>4</v>
      </c>
      <c r="F485" s="4">
        <v>3</v>
      </c>
      <c r="G485" s="4">
        <v>2</v>
      </c>
      <c r="H485" s="4">
        <v>4</v>
      </c>
      <c r="I485" s="4">
        <v>1</v>
      </c>
      <c r="J485" s="4">
        <v>3</v>
      </c>
      <c r="K485" s="4">
        <v>1</v>
      </c>
      <c r="L485" s="4">
        <v>3</v>
      </c>
      <c r="M485" s="4">
        <v>3</v>
      </c>
      <c r="N485" s="14">
        <v>2</v>
      </c>
      <c r="O485" s="25" t="b">
        <f t="shared" si="98"/>
        <v>1</v>
      </c>
      <c r="P485" s="11">
        <f>IF($O485 = TRUE, IF(ISBLANK(C485), "", INDEX('Individual UI'!$E$6:$H$6,1,C485)), "")</f>
        <v>2</v>
      </c>
      <c r="Q485" s="4">
        <f>IF($O485 = TRUE, IF(ISBLANK(D485), "", INDEX('Individual UI'!$E$6:$H$6,1,D485)), "")</f>
        <v>2</v>
      </c>
      <c r="R485" s="4">
        <f>IF($O485 = TRUE, IF(ISBLANK(E485), "", INDEX('Individual UI'!$E$6:$H$6,1,E485)), "")</f>
        <v>4</v>
      </c>
      <c r="S485" s="4">
        <f>IF($O485 = TRUE, IF(ISBLANK(F485), "", INDEX('Individual UI'!$E$6:$H$6,1,F485)), "")</f>
        <v>2</v>
      </c>
      <c r="T485" s="4">
        <f>IF($O485 = TRUE, IF(ISBLANK(G485), "", INDEX('Individual UI'!$E$6:$H$6,1,G485)), "")</f>
        <v>-2</v>
      </c>
      <c r="U485" s="4">
        <f>IF($O485 = TRUE, IF(ISBLANK(H485), "", INDEX('Individual UI'!$E$6:$H$6,1,H485)), "")</f>
        <v>4</v>
      </c>
      <c r="V485" s="4">
        <f>IF($O485 = TRUE, IF(ISBLANK(I485), "", INDEX('Individual UI'!$E$6:$H$6,1,I485)), "")</f>
        <v>-4</v>
      </c>
      <c r="W485" s="4">
        <f>IF($O485 = TRUE, IF(ISBLANK(J485), "", INDEX('Individual UI'!$E$6:$H$6,1,J485)), "")</f>
        <v>2</v>
      </c>
      <c r="X485" s="4">
        <f>IF($O485 = TRUE, IF(ISBLANK(K485), "", INDEX('Individual UI'!$E$6:$H$6,1,K485)), "")</f>
        <v>-4</v>
      </c>
      <c r="Y485" s="4">
        <f>IF($O485 = TRUE, IF(ISBLANK(L485), "", INDEX('Individual UI'!$E$6:$H$6,1,L485)), "")</f>
        <v>2</v>
      </c>
      <c r="Z485" s="4">
        <f>IF($O485 = TRUE, IF(ISBLANK(M485), "", INDEX('Individual UI'!$E$6:$H$6,1,M485)), "")</f>
        <v>2</v>
      </c>
      <c r="AA485" s="14">
        <f>IF($O485 = TRUE, IF(ISBLANK(N485), "", INDEX('Individual UI'!$E$6:$H$6,1,N485)), "")</f>
        <v>-2</v>
      </c>
      <c r="AB485" s="11">
        <f>IF($O485 = TRUE, EXP(MMULT($P485:$AA485, Documentation!D$39:D$50) + Documentation!D$51), "")</f>
        <v>3.2814260964307551E-5</v>
      </c>
      <c r="AC485" s="4">
        <f>IF($O485 = TRUE, EXP(MMULT($P485:$AA485, Documentation!E$39:E$50) + Documentation!E$51), "")</f>
        <v>3.9641133065353912E-2</v>
      </c>
      <c r="AD485" s="4">
        <f>IF($O485 = TRUE, EXP(MMULT($P485:$AA485, Documentation!F$39:F$50) + Documentation!F$51), "")</f>
        <v>0.5390652195106832</v>
      </c>
      <c r="AE485" s="4">
        <f>IF($O485 = TRUE, EXP(MMULT($P485:$AA485, Documentation!G$39:G$50) + Documentation!G$51), "")</f>
        <v>0.48383404788914403</v>
      </c>
      <c r="AF485" s="14">
        <f>IF($O485 = TRUE, EXP(MMULT($P485:$AA485, Documentation!H$39:H$50) + Documentation!H$51), "")</f>
        <v>14.311278576932898</v>
      </c>
      <c r="AG485" s="30">
        <f t="shared" si="99"/>
        <v>2.1344202746972402E-6</v>
      </c>
      <c r="AH485" s="28">
        <f t="shared" si="100"/>
        <v>2.5784776386917484E-3</v>
      </c>
      <c r="AI485" s="28">
        <f t="shared" si="101"/>
        <v>3.5063771058541658E-2</v>
      </c>
      <c r="AJ485" s="28">
        <f t="shared" si="102"/>
        <v>3.1471231441924284E-2</v>
      </c>
      <c r="AK485" s="33">
        <f t="shared" si="103"/>
        <v>0.93088438544056762</v>
      </c>
      <c r="AL485" s="11">
        <f t="shared" si="104"/>
        <v>5</v>
      </c>
      <c r="AM485" s="14" t="str">
        <f>IF($O485 = TRUE, INDEX(Documentation!$M$9:$M$13, $AL485, 1), "")</f>
        <v>Reluctant Claimants</v>
      </c>
      <c r="AN485" s="1"/>
      <c r="AO485" s="1"/>
      <c r="AP485" s="38">
        <v>2.1344202746972601E-6</v>
      </c>
      <c r="AQ485" s="35">
        <v>2.5784776386917202E-3</v>
      </c>
      <c r="AR485" s="35">
        <v>3.50637710585417E-2</v>
      </c>
      <c r="AS485" s="35">
        <v>3.1471231441924402E-2</v>
      </c>
      <c r="AT485" s="35">
        <v>0.93088438544056795</v>
      </c>
      <c r="AU485" s="14">
        <v>5</v>
      </c>
      <c r="AV485" s="4" t="b">
        <f t="shared" si="105"/>
        <v>1</v>
      </c>
      <c r="AW485" s="4" t="b">
        <f t="shared" si="106"/>
        <v>1</v>
      </c>
      <c r="AX485" s="4" t="b">
        <f t="shared" si="107"/>
        <v>1</v>
      </c>
      <c r="AY485" s="4" t="b">
        <f t="shared" si="108"/>
        <v>1</v>
      </c>
      <c r="AZ485" s="4" t="b">
        <f t="shared" si="109"/>
        <v>1</v>
      </c>
      <c r="BA485" s="4" t="b">
        <f t="shared" si="110"/>
        <v>1</v>
      </c>
      <c r="BB485" s="14" t="b">
        <f t="shared" si="111"/>
        <v>1</v>
      </c>
      <c r="BC485" s="1"/>
      <c r="BD485" s="1"/>
      <c r="BE485" s="1"/>
      <c r="BF485" s="1"/>
      <c r="BG485" s="1"/>
      <c r="BH485" s="1"/>
      <c r="BI485" s="1"/>
      <c r="BJ485" s="1"/>
      <c r="BK485" s="1"/>
      <c r="BL485" s="1"/>
    </row>
    <row r="486" spans="1:64" x14ac:dyDescent="0.2">
      <c r="A486" s="1"/>
      <c r="B486" s="11" t="s">
        <v>641</v>
      </c>
      <c r="C486" s="4">
        <v>3</v>
      </c>
      <c r="D486" s="4">
        <v>1</v>
      </c>
      <c r="E486" s="4">
        <v>3</v>
      </c>
      <c r="F486" s="4">
        <v>4</v>
      </c>
      <c r="G486" s="4">
        <v>4</v>
      </c>
      <c r="H486" s="4">
        <v>4</v>
      </c>
      <c r="I486" s="4">
        <v>2</v>
      </c>
      <c r="J486" s="4">
        <v>1</v>
      </c>
      <c r="K486" s="4">
        <v>1</v>
      </c>
      <c r="L486" s="4">
        <v>2</v>
      </c>
      <c r="M486" s="4">
        <v>1</v>
      </c>
      <c r="N486" s="14">
        <v>1</v>
      </c>
      <c r="O486" s="25" t="b">
        <f t="shared" si="98"/>
        <v>1</v>
      </c>
      <c r="P486" s="11">
        <f>IF($O486 = TRUE, IF(ISBLANK(C486), "", INDEX('Individual UI'!$E$6:$H$6,1,C486)), "")</f>
        <v>2</v>
      </c>
      <c r="Q486" s="4">
        <f>IF($O486 = TRUE, IF(ISBLANK(D486), "", INDEX('Individual UI'!$E$6:$H$6,1,D486)), "")</f>
        <v>-4</v>
      </c>
      <c r="R486" s="4">
        <f>IF($O486 = TRUE, IF(ISBLANK(E486), "", INDEX('Individual UI'!$E$6:$H$6,1,E486)), "")</f>
        <v>2</v>
      </c>
      <c r="S486" s="4">
        <f>IF($O486 = TRUE, IF(ISBLANK(F486), "", INDEX('Individual UI'!$E$6:$H$6,1,F486)), "")</f>
        <v>4</v>
      </c>
      <c r="T486" s="4">
        <f>IF($O486 = TRUE, IF(ISBLANK(G486), "", INDEX('Individual UI'!$E$6:$H$6,1,G486)), "")</f>
        <v>4</v>
      </c>
      <c r="U486" s="4">
        <f>IF($O486 = TRUE, IF(ISBLANK(H486), "", INDEX('Individual UI'!$E$6:$H$6,1,H486)), "")</f>
        <v>4</v>
      </c>
      <c r="V486" s="4">
        <f>IF($O486 = TRUE, IF(ISBLANK(I486), "", INDEX('Individual UI'!$E$6:$H$6,1,I486)), "")</f>
        <v>-2</v>
      </c>
      <c r="W486" s="4">
        <f>IF($O486 = TRUE, IF(ISBLANK(J486), "", INDEX('Individual UI'!$E$6:$H$6,1,J486)), "")</f>
        <v>-4</v>
      </c>
      <c r="X486" s="4">
        <f>IF($O486 = TRUE, IF(ISBLANK(K486), "", INDEX('Individual UI'!$E$6:$H$6,1,K486)), "")</f>
        <v>-4</v>
      </c>
      <c r="Y486" s="4">
        <f>IF($O486 = TRUE, IF(ISBLANK(L486), "", INDEX('Individual UI'!$E$6:$H$6,1,L486)), "")</f>
        <v>-2</v>
      </c>
      <c r="Z486" s="4">
        <f>IF($O486 = TRUE, IF(ISBLANK(M486), "", INDEX('Individual UI'!$E$6:$H$6,1,M486)), "")</f>
        <v>-4</v>
      </c>
      <c r="AA486" s="14">
        <f>IF($O486 = TRUE, IF(ISBLANK(N486), "", INDEX('Individual UI'!$E$6:$H$6,1,N486)), "")</f>
        <v>-4</v>
      </c>
      <c r="AB486" s="11">
        <f>IF($O486 = TRUE, EXP(MMULT($P486:$AA486, Documentation!D$39:D$50) + Documentation!D$51), "")</f>
        <v>4.9741871635627791E-4</v>
      </c>
      <c r="AC486" s="4">
        <f>IF($O486 = TRUE, EXP(MMULT($P486:$AA486, Documentation!E$39:E$50) + Documentation!E$51), "")</f>
        <v>6.4716742892099421E-5</v>
      </c>
      <c r="AD486" s="4">
        <f>IF($O486 = TRUE, EXP(MMULT($P486:$AA486, Documentation!F$39:F$50) + Documentation!F$51), "")</f>
        <v>1.0495072838088196E-3</v>
      </c>
      <c r="AE486" s="4">
        <f>IF($O486 = TRUE, EXP(MMULT($P486:$AA486, Documentation!G$39:G$50) + Documentation!G$51), "")</f>
        <v>516.34644067545651</v>
      </c>
      <c r="AF486" s="14">
        <f>IF($O486 = TRUE, EXP(MMULT($P486:$AA486, Documentation!H$39:H$50) + Documentation!H$51), "")</f>
        <v>0.67810842091865053</v>
      </c>
      <c r="AG486" s="30">
        <f t="shared" si="99"/>
        <v>9.6207649463073539E-7</v>
      </c>
      <c r="AH486" s="28">
        <f t="shared" si="100"/>
        <v>1.251711186133854E-7</v>
      </c>
      <c r="AI486" s="28">
        <f t="shared" si="101"/>
        <v>2.0298920315917663E-6</v>
      </c>
      <c r="AJ486" s="28">
        <f t="shared" si="102"/>
        <v>0.99868532752251848</v>
      </c>
      <c r="AK486" s="33">
        <f t="shared" si="103"/>
        <v>1.3115553378367859E-3</v>
      </c>
      <c r="AL486" s="11">
        <f t="shared" si="104"/>
        <v>4</v>
      </c>
      <c r="AM486" s="14" t="str">
        <f>IF($O486 = TRUE, INDEX(Documentation!$M$9:$M$13, $AL486, 1), "")</f>
        <v>Financially Pressured</v>
      </c>
      <c r="AN486" s="1"/>
      <c r="AO486" s="1"/>
      <c r="AP486" s="38">
        <v>9.6207649463073306E-7</v>
      </c>
      <c r="AQ486" s="35">
        <v>1.2517111861338699E-7</v>
      </c>
      <c r="AR486" s="35">
        <v>2.0298920315918201E-6</v>
      </c>
      <c r="AS486" s="35">
        <v>0.99868532752251804</v>
      </c>
      <c r="AT486" s="35">
        <v>1.31155533783681E-3</v>
      </c>
      <c r="AU486" s="14">
        <v>4</v>
      </c>
      <c r="AV486" s="4" t="b">
        <f t="shared" si="105"/>
        <v>1</v>
      </c>
      <c r="AW486" s="4" t="b">
        <f t="shared" si="106"/>
        <v>1</v>
      </c>
      <c r="AX486" s="4" t="b">
        <f t="shared" si="107"/>
        <v>1</v>
      </c>
      <c r="AY486" s="4" t="b">
        <f t="shared" si="108"/>
        <v>1</v>
      </c>
      <c r="AZ486" s="4" t="b">
        <f t="shared" si="109"/>
        <v>1</v>
      </c>
      <c r="BA486" s="4" t="b">
        <f t="shared" si="110"/>
        <v>1</v>
      </c>
      <c r="BB486" s="14" t="b">
        <f t="shared" si="111"/>
        <v>1</v>
      </c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x14ac:dyDescent="0.2">
      <c r="A487" s="1"/>
      <c r="B487" s="11" t="s">
        <v>642</v>
      </c>
      <c r="C487" s="4">
        <v>4</v>
      </c>
      <c r="D487" s="4">
        <v>3</v>
      </c>
      <c r="E487" s="4">
        <v>3</v>
      </c>
      <c r="F487" s="4">
        <v>4</v>
      </c>
      <c r="G487" s="4">
        <v>3</v>
      </c>
      <c r="H487" s="4">
        <v>2</v>
      </c>
      <c r="I487" s="4">
        <v>3</v>
      </c>
      <c r="J487" s="4">
        <v>4</v>
      </c>
      <c r="K487" s="4">
        <v>1</v>
      </c>
      <c r="L487" s="4">
        <v>3</v>
      </c>
      <c r="M487" s="4">
        <v>3</v>
      </c>
      <c r="N487" s="14">
        <v>4</v>
      </c>
      <c r="O487" s="25" t="b">
        <f t="shared" si="98"/>
        <v>1</v>
      </c>
      <c r="P487" s="11">
        <f>IF($O487 = TRUE, IF(ISBLANK(C487), "", INDEX('Individual UI'!$E$6:$H$6,1,C487)), "")</f>
        <v>4</v>
      </c>
      <c r="Q487" s="4">
        <f>IF($O487 = TRUE, IF(ISBLANK(D487), "", INDEX('Individual UI'!$E$6:$H$6,1,D487)), "")</f>
        <v>2</v>
      </c>
      <c r="R487" s="4">
        <f>IF($O487 = TRUE, IF(ISBLANK(E487), "", INDEX('Individual UI'!$E$6:$H$6,1,E487)), "")</f>
        <v>2</v>
      </c>
      <c r="S487" s="4">
        <f>IF($O487 = TRUE, IF(ISBLANK(F487), "", INDEX('Individual UI'!$E$6:$H$6,1,F487)), "")</f>
        <v>4</v>
      </c>
      <c r="T487" s="4">
        <f>IF($O487 = TRUE, IF(ISBLANK(G487), "", INDEX('Individual UI'!$E$6:$H$6,1,G487)), "")</f>
        <v>2</v>
      </c>
      <c r="U487" s="4">
        <f>IF($O487 = TRUE, IF(ISBLANK(H487), "", INDEX('Individual UI'!$E$6:$H$6,1,H487)), "")</f>
        <v>-2</v>
      </c>
      <c r="V487" s="4">
        <f>IF($O487 = TRUE, IF(ISBLANK(I487), "", INDEX('Individual UI'!$E$6:$H$6,1,I487)), "")</f>
        <v>2</v>
      </c>
      <c r="W487" s="4">
        <f>IF($O487 = TRUE, IF(ISBLANK(J487), "", INDEX('Individual UI'!$E$6:$H$6,1,J487)), "")</f>
        <v>4</v>
      </c>
      <c r="X487" s="4">
        <f>IF($O487 = TRUE, IF(ISBLANK(K487), "", INDEX('Individual UI'!$E$6:$H$6,1,K487)), "")</f>
        <v>-4</v>
      </c>
      <c r="Y487" s="4">
        <f>IF($O487 = TRUE, IF(ISBLANK(L487), "", INDEX('Individual UI'!$E$6:$H$6,1,L487)), "")</f>
        <v>2</v>
      </c>
      <c r="Z487" s="4">
        <f>IF($O487 = TRUE, IF(ISBLANK(M487), "", INDEX('Individual UI'!$E$6:$H$6,1,M487)), "")</f>
        <v>2</v>
      </c>
      <c r="AA487" s="14">
        <f>IF($O487 = TRUE, IF(ISBLANK(N487), "", INDEX('Individual UI'!$E$6:$H$6,1,N487)), "")</f>
        <v>4</v>
      </c>
      <c r="AB487" s="11">
        <f>IF($O487 = TRUE, EXP(MMULT($P487:$AA487, Documentation!D$39:D$50) + Documentation!D$51), "")</f>
        <v>9.0589787533101255E-5</v>
      </c>
      <c r="AC487" s="4">
        <f>IF($O487 = TRUE, EXP(MMULT($P487:$AA487, Documentation!E$39:E$50) + Documentation!E$51), "")</f>
        <v>2.5868246637427084E-2</v>
      </c>
      <c r="AD487" s="4">
        <f>IF($O487 = TRUE, EXP(MMULT($P487:$AA487, Documentation!F$39:F$50) + Documentation!F$51), "")</f>
        <v>5.9985712938559592</v>
      </c>
      <c r="AE487" s="4">
        <f>IF($O487 = TRUE, EXP(MMULT($P487:$AA487, Documentation!G$39:G$50) + Documentation!G$51), "")</f>
        <v>2.0030247476765565E-3</v>
      </c>
      <c r="AF487" s="14">
        <f>IF($O487 = TRUE, EXP(MMULT($P487:$AA487, Documentation!H$39:H$50) + Documentation!H$51), "")</f>
        <v>3.6471883618538814E-2</v>
      </c>
      <c r="AG487" s="30">
        <f t="shared" si="99"/>
        <v>1.4941400667764403E-5</v>
      </c>
      <c r="AH487" s="28">
        <f t="shared" si="100"/>
        <v>4.266571852165107E-3</v>
      </c>
      <c r="AI487" s="28">
        <f t="shared" si="101"/>
        <v>0.98937263875249004</v>
      </c>
      <c r="AJ487" s="28">
        <f t="shared" si="102"/>
        <v>3.3036831322236541E-4</v>
      </c>
      <c r="AK487" s="33">
        <f t="shared" si="103"/>
        <v>6.0154796814546174E-3</v>
      </c>
      <c r="AL487" s="11">
        <f t="shared" si="104"/>
        <v>3</v>
      </c>
      <c r="AM487" s="14" t="str">
        <f>IF($O487 = TRUE, INDEX(Documentation!$M$9:$M$13, $AL487, 1), "")</f>
        <v>Process Skeptics</v>
      </c>
      <c r="AN487" s="1"/>
      <c r="AO487" s="1"/>
      <c r="AP487" s="38">
        <v>1.49414006677643E-5</v>
      </c>
      <c r="AQ487" s="35">
        <v>4.2665718521650697E-3</v>
      </c>
      <c r="AR487" s="35">
        <v>0.98937263875249004</v>
      </c>
      <c r="AS487" s="35">
        <v>3.3036831322236102E-4</v>
      </c>
      <c r="AT487" s="35">
        <v>6.0154796814545402E-3</v>
      </c>
      <c r="AU487" s="14">
        <v>3</v>
      </c>
      <c r="AV487" s="4" t="b">
        <f t="shared" si="105"/>
        <v>1</v>
      </c>
      <c r="AW487" s="4" t="b">
        <f t="shared" si="106"/>
        <v>1</v>
      </c>
      <c r="AX487" s="4" t="b">
        <f t="shared" si="107"/>
        <v>1</v>
      </c>
      <c r="AY487" s="4" t="b">
        <f t="shared" si="108"/>
        <v>1</v>
      </c>
      <c r="AZ487" s="4" t="b">
        <f t="shared" si="109"/>
        <v>1</v>
      </c>
      <c r="BA487" s="4" t="b">
        <f t="shared" si="110"/>
        <v>1</v>
      </c>
      <c r="BB487" s="14" t="b">
        <f t="shared" si="111"/>
        <v>1</v>
      </c>
      <c r="BC487" s="1"/>
      <c r="BD487" s="1"/>
      <c r="BE487" s="1"/>
      <c r="BF487" s="1"/>
      <c r="BG487" s="1"/>
      <c r="BH487" s="1"/>
      <c r="BI487" s="1"/>
      <c r="BJ487" s="1"/>
      <c r="BK487" s="1"/>
      <c r="BL487" s="1"/>
    </row>
    <row r="488" spans="1:64" x14ac:dyDescent="0.2">
      <c r="A488" s="1"/>
      <c r="B488" s="11" t="s">
        <v>643</v>
      </c>
      <c r="C488" s="4">
        <v>2</v>
      </c>
      <c r="D488" s="4">
        <v>1</v>
      </c>
      <c r="E488" s="4">
        <v>3</v>
      </c>
      <c r="F488" s="4">
        <v>3</v>
      </c>
      <c r="G488" s="4">
        <v>3</v>
      </c>
      <c r="H488" s="4">
        <v>3</v>
      </c>
      <c r="I488" s="4">
        <v>2</v>
      </c>
      <c r="J488" s="4">
        <v>2</v>
      </c>
      <c r="K488" s="4">
        <v>2</v>
      </c>
      <c r="L488" s="4">
        <v>1</v>
      </c>
      <c r="M488" s="4">
        <v>1</v>
      </c>
      <c r="N488" s="14">
        <v>2</v>
      </c>
      <c r="O488" s="25" t="b">
        <f t="shared" si="98"/>
        <v>1</v>
      </c>
      <c r="P488" s="11">
        <f>IF($O488 = TRUE, IF(ISBLANK(C488), "", INDEX('Individual UI'!$E$6:$H$6,1,C488)), "")</f>
        <v>-2</v>
      </c>
      <c r="Q488" s="4">
        <f>IF($O488 = TRUE, IF(ISBLANK(D488), "", INDEX('Individual UI'!$E$6:$H$6,1,D488)), "")</f>
        <v>-4</v>
      </c>
      <c r="R488" s="4">
        <f>IF($O488 = TRUE, IF(ISBLANK(E488), "", INDEX('Individual UI'!$E$6:$H$6,1,E488)), "")</f>
        <v>2</v>
      </c>
      <c r="S488" s="4">
        <f>IF($O488 = TRUE, IF(ISBLANK(F488), "", INDEX('Individual UI'!$E$6:$H$6,1,F488)), "")</f>
        <v>2</v>
      </c>
      <c r="T488" s="4">
        <f>IF($O488 = TRUE, IF(ISBLANK(G488), "", INDEX('Individual UI'!$E$6:$H$6,1,G488)), "")</f>
        <v>2</v>
      </c>
      <c r="U488" s="4">
        <f>IF($O488 = TRUE, IF(ISBLANK(H488), "", INDEX('Individual UI'!$E$6:$H$6,1,H488)), "")</f>
        <v>2</v>
      </c>
      <c r="V488" s="4">
        <f>IF($O488 = TRUE, IF(ISBLANK(I488), "", INDEX('Individual UI'!$E$6:$H$6,1,I488)), "")</f>
        <v>-2</v>
      </c>
      <c r="W488" s="4">
        <f>IF($O488 = TRUE, IF(ISBLANK(J488), "", INDEX('Individual UI'!$E$6:$H$6,1,J488)), "")</f>
        <v>-2</v>
      </c>
      <c r="X488" s="4">
        <f>IF($O488 = TRUE, IF(ISBLANK(K488), "", INDEX('Individual UI'!$E$6:$H$6,1,K488)), "")</f>
        <v>-2</v>
      </c>
      <c r="Y488" s="4">
        <f>IF($O488 = TRUE, IF(ISBLANK(L488), "", INDEX('Individual UI'!$E$6:$H$6,1,L488)), "")</f>
        <v>-4</v>
      </c>
      <c r="Z488" s="4">
        <f>IF($O488 = TRUE, IF(ISBLANK(M488), "", INDEX('Individual UI'!$E$6:$H$6,1,M488)), "")</f>
        <v>-4</v>
      </c>
      <c r="AA488" s="14">
        <f>IF($O488 = TRUE, IF(ISBLANK(N488), "", INDEX('Individual UI'!$E$6:$H$6,1,N488)), "")</f>
        <v>-2</v>
      </c>
      <c r="AB488" s="11">
        <f>IF($O488 = TRUE, EXP(MMULT($P488:$AA488, Documentation!D$39:D$50) + Documentation!D$51), "")</f>
        <v>1.8729012715037113E-2</v>
      </c>
      <c r="AC488" s="4">
        <f>IF($O488 = TRUE, EXP(MMULT($P488:$AA488, Documentation!E$39:E$50) + Documentation!E$51), "")</f>
        <v>2.6211602868068747E-5</v>
      </c>
      <c r="AD488" s="4">
        <f>IF($O488 = TRUE, EXP(MMULT($P488:$AA488, Documentation!F$39:F$50) + Documentation!F$51), "")</f>
        <v>7.9338224440665824E-4</v>
      </c>
      <c r="AE488" s="4">
        <f>IF($O488 = TRUE, EXP(MMULT($P488:$AA488, Documentation!G$39:G$50) + Documentation!G$51), "")</f>
        <v>60.544424566324388</v>
      </c>
      <c r="AF488" s="14">
        <f>IF($O488 = TRUE, EXP(MMULT($P488:$AA488, Documentation!H$39:H$50) + Documentation!H$51), "")</f>
        <v>1.1708308554355366E-2</v>
      </c>
      <c r="AG488" s="30">
        <f t="shared" si="99"/>
        <v>3.0918368984053835E-4</v>
      </c>
      <c r="AH488" s="28">
        <f t="shared" si="100"/>
        <v>4.327083447851818E-7</v>
      </c>
      <c r="AI488" s="28">
        <f t="shared" si="101"/>
        <v>1.3097372163278621E-5</v>
      </c>
      <c r="AJ488" s="28">
        <f t="shared" si="102"/>
        <v>0.99948400225383782</v>
      </c>
      <c r="AK488" s="33">
        <f t="shared" si="103"/>
        <v>1.9328397581366895E-4</v>
      </c>
      <c r="AL488" s="11">
        <f t="shared" si="104"/>
        <v>4</v>
      </c>
      <c r="AM488" s="14" t="str">
        <f>IF($O488 = TRUE, INDEX(Documentation!$M$9:$M$13, $AL488, 1), "")</f>
        <v>Financially Pressured</v>
      </c>
      <c r="AN488" s="1"/>
      <c r="AO488" s="1"/>
      <c r="AP488" s="38">
        <v>3.0918368984053798E-4</v>
      </c>
      <c r="AQ488" s="35">
        <v>4.3270834478518402E-7</v>
      </c>
      <c r="AR488" s="35">
        <v>1.30973721632789E-5</v>
      </c>
      <c r="AS488" s="35">
        <v>0.99948400225383804</v>
      </c>
      <c r="AT488" s="35">
        <v>1.9328397581367001E-4</v>
      </c>
      <c r="AU488" s="14">
        <v>4</v>
      </c>
      <c r="AV488" s="4" t="b">
        <f t="shared" si="105"/>
        <v>1</v>
      </c>
      <c r="AW488" s="4" t="b">
        <f t="shared" si="106"/>
        <v>1</v>
      </c>
      <c r="AX488" s="4" t="b">
        <f t="shared" si="107"/>
        <v>1</v>
      </c>
      <c r="AY488" s="4" t="b">
        <f t="shared" si="108"/>
        <v>1</v>
      </c>
      <c r="AZ488" s="4" t="b">
        <f t="shared" si="109"/>
        <v>1</v>
      </c>
      <c r="BA488" s="4" t="b">
        <f t="shared" si="110"/>
        <v>1</v>
      </c>
      <c r="BB488" s="14" t="b">
        <f t="shared" si="111"/>
        <v>1</v>
      </c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x14ac:dyDescent="0.2">
      <c r="A489" s="1"/>
      <c r="B489" s="11" t="s">
        <v>644</v>
      </c>
      <c r="C489" s="4">
        <v>2</v>
      </c>
      <c r="D489" s="4">
        <v>1</v>
      </c>
      <c r="E489" s="4">
        <v>2</v>
      </c>
      <c r="F489" s="4">
        <v>2</v>
      </c>
      <c r="G489" s="4">
        <v>3</v>
      </c>
      <c r="H489" s="4">
        <v>4</v>
      </c>
      <c r="I489" s="4">
        <v>4</v>
      </c>
      <c r="J489" s="4">
        <v>3</v>
      </c>
      <c r="K489" s="4">
        <v>1</v>
      </c>
      <c r="L489" s="4">
        <v>1</v>
      </c>
      <c r="M489" s="4">
        <v>1</v>
      </c>
      <c r="N489" s="14">
        <v>3</v>
      </c>
      <c r="O489" s="25" t="b">
        <f t="shared" si="98"/>
        <v>1</v>
      </c>
      <c r="P489" s="11">
        <f>IF($O489 = TRUE, IF(ISBLANK(C489), "", INDEX('Individual UI'!$E$6:$H$6,1,C489)), "")</f>
        <v>-2</v>
      </c>
      <c r="Q489" s="4">
        <f>IF($O489 = TRUE, IF(ISBLANK(D489), "", INDEX('Individual UI'!$E$6:$H$6,1,D489)), "")</f>
        <v>-4</v>
      </c>
      <c r="R489" s="4">
        <f>IF($O489 = TRUE, IF(ISBLANK(E489), "", INDEX('Individual UI'!$E$6:$H$6,1,E489)), "")</f>
        <v>-2</v>
      </c>
      <c r="S489" s="4">
        <f>IF($O489 = TRUE, IF(ISBLANK(F489), "", INDEX('Individual UI'!$E$6:$H$6,1,F489)), "")</f>
        <v>-2</v>
      </c>
      <c r="T489" s="4">
        <f>IF($O489 = TRUE, IF(ISBLANK(G489), "", INDEX('Individual UI'!$E$6:$H$6,1,G489)), "")</f>
        <v>2</v>
      </c>
      <c r="U489" s="4">
        <f>IF($O489 = TRUE, IF(ISBLANK(H489), "", INDEX('Individual UI'!$E$6:$H$6,1,H489)), "")</f>
        <v>4</v>
      </c>
      <c r="V489" s="4">
        <f>IF($O489 = TRUE, IF(ISBLANK(I489), "", INDEX('Individual UI'!$E$6:$H$6,1,I489)), "")</f>
        <v>4</v>
      </c>
      <c r="W489" s="4">
        <f>IF($O489 = TRUE, IF(ISBLANK(J489), "", INDEX('Individual UI'!$E$6:$H$6,1,J489)), "")</f>
        <v>2</v>
      </c>
      <c r="X489" s="4">
        <f>IF($O489 = TRUE, IF(ISBLANK(K489), "", INDEX('Individual UI'!$E$6:$H$6,1,K489)), "")</f>
        <v>-4</v>
      </c>
      <c r="Y489" s="4">
        <f>IF($O489 = TRUE, IF(ISBLANK(L489), "", INDEX('Individual UI'!$E$6:$H$6,1,L489)), "")</f>
        <v>-4</v>
      </c>
      <c r="Z489" s="4">
        <f>IF($O489 = TRUE, IF(ISBLANK(M489), "", INDEX('Individual UI'!$E$6:$H$6,1,M489)), "")</f>
        <v>-4</v>
      </c>
      <c r="AA489" s="14">
        <f>IF($O489 = TRUE, IF(ISBLANK(N489), "", INDEX('Individual UI'!$E$6:$H$6,1,N489)), "")</f>
        <v>2</v>
      </c>
      <c r="AB489" s="11">
        <f>IF($O489 = TRUE, EXP(MMULT($P489:$AA489, Documentation!D$39:D$50) + Documentation!D$51), "")</f>
        <v>1.5639129628787323</v>
      </c>
      <c r="AC489" s="4">
        <f>IF($O489 = TRUE, EXP(MMULT($P489:$AA489, Documentation!E$39:E$50) + Documentation!E$51), "")</f>
        <v>5.4561880564154606E-6</v>
      </c>
      <c r="AD489" s="4">
        <f>IF($O489 = TRUE, EXP(MMULT($P489:$AA489, Documentation!F$39:F$50) + Documentation!F$51), "")</f>
        <v>2.1560465883731133E-3</v>
      </c>
      <c r="AE489" s="4">
        <f>IF($O489 = TRUE, EXP(MMULT($P489:$AA489, Documentation!G$39:G$50) + Documentation!G$51), "")</f>
        <v>0.46977851532110293</v>
      </c>
      <c r="AF489" s="14">
        <f>IF($O489 = TRUE, EXP(MMULT($P489:$AA489, Documentation!H$39:H$50) + Documentation!H$51), "")</f>
        <v>7.5346074572368049E-5</v>
      </c>
      <c r="AG489" s="30">
        <f t="shared" si="99"/>
        <v>0.76815718024030488</v>
      </c>
      <c r="AH489" s="28">
        <f t="shared" si="100"/>
        <v>2.6799509510823852E-6</v>
      </c>
      <c r="AI489" s="28">
        <f t="shared" si="101"/>
        <v>1.0589992583365027E-3</v>
      </c>
      <c r="AJ489" s="28">
        <f t="shared" si="102"/>
        <v>0.23074413233475902</v>
      </c>
      <c r="AK489" s="33">
        <f t="shared" si="103"/>
        <v>3.7008215648490583E-5</v>
      </c>
      <c r="AL489" s="11">
        <f t="shared" si="104"/>
        <v>1</v>
      </c>
      <c r="AM489" s="14" t="str">
        <f>IF($O489 = TRUE, INDEX(Documentation!$M$9:$M$13, $AL489, 1), "")</f>
        <v>Decisive Pursuers</v>
      </c>
      <c r="AN489" s="1"/>
      <c r="AO489" s="1"/>
      <c r="AP489" s="38">
        <v>0.76815718024030399</v>
      </c>
      <c r="AQ489" s="35">
        <v>2.67995095108245E-6</v>
      </c>
      <c r="AR489" s="35">
        <v>1.05899925833654E-3</v>
      </c>
      <c r="AS489" s="35">
        <v>0.23074413233475999</v>
      </c>
      <c r="AT489" s="35">
        <v>3.7008215648491098E-5</v>
      </c>
      <c r="AU489" s="14">
        <v>1</v>
      </c>
      <c r="AV489" s="4" t="b">
        <f t="shared" si="105"/>
        <v>1</v>
      </c>
      <c r="AW489" s="4" t="b">
        <f t="shared" si="106"/>
        <v>1</v>
      </c>
      <c r="AX489" s="4" t="b">
        <f t="shared" si="107"/>
        <v>1</v>
      </c>
      <c r="AY489" s="4" t="b">
        <f t="shared" si="108"/>
        <v>1</v>
      </c>
      <c r="AZ489" s="4" t="b">
        <f t="shared" si="109"/>
        <v>1</v>
      </c>
      <c r="BA489" s="4" t="b">
        <f t="shared" si="110"/>
        <v>1</v>
      </c>
      <c r="BB489" s="14" t="b">
        <f t="shared" si="111"/>
        <v>1</v>
      </c>
      <c r="BC489" s="1"/>
      <c r="BD489" s="1"/>
      <c r="BE489" s="1"/>
      <c r="BF489" s="1"/>
      <c r="BG489" s="1"/>
      <c r="BH489" s="1"/>
      <c r="BI489" s="1"/>
      <c r="BJ489" s="1"/>
      <c r="BK489" s="1"/>
      <c r="BL489" s="1"/>
    </row>
    <row r="490" spans="1:64" x14ac:dyDescent="0.2">
      <c r="A490" s="1"/>
      <c r="B490" s="11" t="s">
        <v>645</v>
      </c>
      <c r="C490" s="4">
        <v>4</v>
      </c>
      <c r="D490" s="4">
        <v>3</v>
      </c>
      <c r="E490" s="4">
        <v>3</v>
      </c>
      <c r="F490" s="4">
        <v>3</v>
      </c>
      <c r="G490" s="4">
        <v>2</v>
      </c>
      <c r="H490" s="4">
        <v>3</v>
      </c>
      <c r="I490" s="4">
        <v>2</v>
      </c>
      <c r="J490" s="4">
        <v>2</v>
      </c>
      <c r="K490" s="4">
        <v>3</v>
      </c>
      <c r="L490" s="4">
        <v>3</v>
      </c>
      <c r="M490" s="4">
        <v>3</v>
      </c>
      <c r="N490" s="14">
        <v>4</v>
      </c>
      <c r="O490" s="25" t="b">
        <f t="shared" si="98"/>
        <v>1</v>
      </c>
      <c r="P490" s="11">
        <f>IF($O490 = TRUE, IF(ISBLANK(C490), "", INDEX('Individual UI'!$E$6:$H$6,1,C490)), "")</f>
        <v>4</v>
      </c>
      <c r="Q490" s="4">
        <f>IF($O490 = TRUE, IF(ISBLANK(D490), "", INDEX('Individual UI'!$E$6:$H$6,1,D490)), "")</f>
        <v>2</v>
      </c>
      <c r="R490" s="4">
        <f>IF($O490 = TRUE, IF(ISBLANK(E490), "", INDEX('Individual UI'!$E$6:$H$6,1,E490)), "")</f>
        <v>2</v>
      </c>
      <c r="S490" s="4">
        <f>IF($O490 = TRUE, IF(ISBLANK(F490), "", INDEX('Individual UI'!$E$6:$H$6,1,F490)), "")</f>
        <v>2</v>
      </c>
      <c r="T490" s="4">
        <f>IF($O490 = TRUE, IF(ISBLANK(G490), "", INDEX('Individual UI'!$E$6:$H$6,1,G490)), "")</f>
        <v>-2</v>
      </c>
      <c r="U490" s="4">
        <f>IF($O490 = TRUE, IF(ISBLANK(H490), "", INDEX('Individual UI'!$E$6:$H$6,1,H490)), "")</f>
        <v>2</v>
      </c>
      <c r="V490" s="4">
        <f>IF($O490 = TRUE, IF(ISBLANK(I490), "", INDEX('Individual UI'!$E$6:$H$6,1,I490)), "")</f>
        <v>-2</v>
      </c>
      <c r="W490" s="4">
        <f>IF($O490 = TRUE, IF(ISBLANK(J490), "", INDEX('Individual UI'!$E$6:$H$6,1,J490)), "")</f>
        <v>-2</v>
      </c>
      <c r="X490" s="4">
        <f>IF($O490 = TRUE, IF(ISBLANK(K490), "", INDEX('Individual UI'!$E$6:$H$6,1,K490)), "")</f>
        <v>2</v>
      </c>
      <c r="Y490" s="4">
        <f>IF($O490 = TRUE, IF(ISBLANK(L490), "", INDEX('Individual UI'!$E$6:$H$6,1,L490)), "")</f>
        <v>2</v>
      </c>
      <c r="Z490" s="4">
        <f>IF($O490 = TRUE, IF(ISBLANK(M490), "", INDEX('Individual UI'!$E$6:$H$6,1,M490)), "")</f>
        <v>2</v>
      </c>
      <c r="AA490" s="14">
        <f>IF($O490 = TRUE, IF(ISBLANK(N490), "", INDEX('Individual UI'!$E$6:$H$6,1,N490)), "")</f>
        <v>4</v>
      </c>
      <c r="AB490" s="11">
        <f>IF($O490 = TRUE, EXP(MMULT($P490:$AA490, Documentation!D$39:D$50) + Documentation!D$51), "")</f>
        <v>1.8040687454523798E-5</v>
      </c>
      <c r="AC490" s="4">
        <f>IF($O490 = TRUE, EXP(MMULT($P490:$AA490, Documentation!E$39:E$50) + Documentation!E$51), "")</f>
        <v>2.724754781782154</v>
      </c>
      <c r="AD490" s="4">
        <f>IF($O490 = TRUE, EXP(MMULT($P490:$AA490, Documentation!F$39:F$50) + Documentation!F$51), "")</f>
        <v>1.5326023249596816</v>
      </c>
      <c r="AE490" s="4">
        <f>IF($O490 = TRUE, EXP(MMULT($P490:$AA490, Documentation!G$39:G$50) + Documentation!G$51), "")</f>
        <v>1.8150781739246149E-3</v>
      </c>
      <c r="AF490" s="14">
        <f>IF($O490 = TRUE, EXP(MMULT($P490:$AA490, Documentation!H$39:H$50) + Documentation!H$51), "")</f>
        <v>0.53695782809699311</v>
      </c>
      <c r="AG490" s="30">
        <f t="shared" si="99"/>
        <v>3.7614951107702953E-6</v>
      </c>
      <c r="AH490" s="28">
        <f t="shared" si="100"/>
        <v>0.56811315065222345</v>
      </c>
      <c r="AI490" s="28">
        <f t="shared" si="101"/>
        <v>0.31954858519792473</v>
      </c>
      <c r="AJ490" s="28">
        <f t="shared" si="102"/>
        <v>3.7844498410016553E-4</v>
      </c>
      <c r="AK490" s="33">
        <f t="shared" si="103"/>
        <v>0.11195605767064101</v>
      </c>
      <c r="AL490" s="11">
        <f t="shared" si="104"/>
        <v>2</v>
      </c>
      <c r="AM490" s="14" t="str">
        <f>IF($O490 = TRUE, INDEX(Documentation!$M$9:$M$13, $AL490, 1), "")</f>
        <v>Cautious Consulters</v>
      </c>
      <c r="AN490" s="1"/>
      <c r="AO490" s="1"/>
      <c r="AP490" s="38">
        <v>3.7614951107703E-6</v>
      </c>
      <c r="AQ490" s="35">
        <v>0.56811315065222401</v>
      </c>
      <c r="AR490" s="35">
        <v>0.31954858519792401</v>
      </c>
      <c r="AS490" s="35">
        <v>3.7844498410016401E-4</v>
      </c>
      <c r="AT490" s="35">
        <v>0.111956057670641</v>
      </c>
      <c r="AU490" s="14">
        <v>2</v>
      </c>
      <c r="AV490" s="4" t="b">
        <f t="shared" si="105"/>
        <v>1</v>
      </c>
      <c r="AW490" s="4" t="b">
        <f t="shared" si="106"/>
        <v>1</v>
      </c>
      <c r="AX490" s="4" t="b">
        <f t="shared" si="107"/>
        <v>1</v>
      </c>
      <c r="AY490" s="4" t="b">
        <f t="shared" si="108"/>
        <v>1</v>
      </c>
      <c r="AZ490" s="4" t="b">
        <f t="shared" si="109"/>
        <v>1</v>
      </c>
      <c r="BA490" s="4" t="b">
        <f t="shared" si="110"/>
        <v>1</v>
      </c>
      <c r="BB490" s="14" t="b">
        <f t="shared" si="111"/>
        <v>1</v>
      </c>
      <c r="BC490" s="1"/>
      <c r="BD490" s="1"/>
      <c r="BE490" s="1"/>
      <c r="BF490" s="1"/>
      <c r="BG490" s="1"/>
      <c r="BH490" s="1"/>
      <c r="BI490" s="1"/>
      <c r="BJ490" s="1"/>
      <c r="BK490" s="1"/>
      <c r="BL490" s="1"/>
    </row>
    <row r="491" spans="1:64" x14ac:dyDescent="0.2">
      <c r="A491" s="1"/>
      <c r="B491" s="11" t="s">
        <v>646</v>
      </c>
      <c r="C491" s="4">
        <v>2</v>
      </c>
      <c r="D491" s="4">
        <v>2</v>
      </c>
      <c r="E491" s="4">
        <v>4</v>
      </c>
      <c r="F491" s="4">
        <v>4</v>
      </c>
      <c r="G491" s="4">
        <v>4</v>
      </c>
      <c r="H491" s="4">
        <v>4</v>
      </c>
      <c r="I491" s="4">
        <v>1</v>
      </c>
      <c r="J491" s="4">
        <v>2</v>
      </c>
      <c r="K491" s="4">
        <v>2</v>
      </c>
      <c r="L491" s="4">
        <v>1</v>
      </c>
      <c r="M491" s="4">
        <v>4</v>
      </c>
      <c r="N491" s="14">
        <v>2</v>
      </c>
      <c r="O491" s="25" t="b">
        <f t="shared" si="98"/>
        <v>1</v>
      </c>
      <c r="P491" s="11">
        <f>IF($O491 = TRUE, IF(ISBLANK(C491), "", INDEX('Individual UI'!$E$6:$H$6,1,C491)), "")</f>
        <v>-2</v>
      </c>
      <c r="Q491" s="4">
        <f>IF($O491 = TRUE, IF(ISBLANK(D491), "", INDEX('Individual UI'!$E$6:$H$6,1,D491)), "")</f>
        <v>-2</v>
      </c>
      <c r="R491" s="4">
        <f>IF($O491 = TRUE, IF(ISBLANK(E491), "", INDEX('Individual UI'!$E$6:$H$6,1,E491)), "")</f>
        <v>4</v>
      </c>
      <c r="S491" s="4">
        <f>IF($O491 = TRUE, IF(ISBLANK(F491), "", INDEX('Individual UI'!$E$6:$H$6,1,F491)), "")</f>
        <v>4</v>
      </c>
      <c r="T491" s="4">
        <f>IF($O491 = TRUE, IF(ISBLANK(G491), "", INDEX('Individual UI'!$E$6:$H$6,1,G491)), "")</f>
        <v>4</v>
      </c>
      <c r="U491" s="4">
        <f>IF($O491 = TRUE, IF(ISBLANK(H491), "", INDEX('Individual UI'!$E$6:$H$6,1,H491)), "")</f>
        <v>4</v>
      </c>
      <c r="V491" s="4">
        <f>IF($O491 = TRUE, IF(ISBLANK(I491), "", INDEX('Individual UI'!$E$6:$H$6,1,I491)), "")</f>
        <v>-4</v>
      </c>
      <c r="W491" s="4">
        <f>IF($O491 = TRUE, IF(ISBLANK(J491), "", INDEX('Individual UI'!$E$6:$H$6,1,J491)), "")</f>
        <v>-2</v>
      </c>
      <c r="X491" s="4">
        <f>IF($O491 = TRUE, IF(ISBLANK(K491), "", INDEX('Individual UI'!$E$6:$H$6,1,K491)), "")</f>
        <v>-2</v>
      </c>
      <c r="Y491" s="4">
        <f>IF($O491 = TRUE, IF(ISBLANK(L491), "", INDEX('Individual UI'!$E$6:$H$6,1,L491)), "")</f>
        <v>-4</v>
      </c>
      <c r="Z491" s="4">
        <f>IF($O491 = TRUE, IF(ISBLANK(M491), "", INDEX('Individual UI'!$E$6:$H$6,1,M491)), "")</f>
        <v>4</v>
      </c>
      <c r="AA491" s="14">
        <f>IF($O491 = TRUE, IF(ISBLANK(N491), "", INDEX('Individual UI'!$E$6:$H$6,1,N491)), "")</f>
        <v>-2</v>
      </c>
      <c r="AB491" s="11">
        <f>IF($O491 = TRUE, EXP(MMULT($P491:$AA491, Documentation!D$39:D$50) + Documentation!D$51), "")</f>
        <v>2.2651398083702958E-5</v>
      </c>
      <c r="AC491" s="4">
        <f>IF($O491 = TRUE, EXP(MMULT($P491:$AA491, Documentation!E$39:E$50) + Documentation!E$51), "")</f>
        <v>1.4572484505770056E-3</v>
      </c>
      <c r="AD491" s="4">
        <f>IF($O491 = TRUE, EXP(MMULT($P491:$AA491, Documentation!F$39:F$50) + Documentation!F$51), "")</f>
        <v>7.2609195554240016E-2</v>
      </c>
      <c r="AE491" s="4">
        <f>IF($O491 = TRUE, EXP(MMULT($P491:$AA491, Documentation!G$39:G$50) + Documentation!G$51), "")</f>
        <v>65.466463144533662</v>
      </c>
      <c r="AF491" s="14">
        <f>IF($O491 = TRUE, EXP(MMULT($P491:$AA491, Documentation!H$39:H$50) + Documentation!H$51), "")</f>
        <v>2.2310082067035202</v>
      </c>
      <c r="AG491" s="30">
        <f t="shared" si="99"/>
        <v>3.3423161477206256E-7</v>
      </c>
      <c r="AH491" s="28">
        <f t="shared" si="100"/>
        <v>2.1502359411133374E-5</v>
      </c>
      <c r="AI491" s="28">
        <f t="shared" si="101"/>
        <v>1.0713814921143633E-3</v>
      </c>
      <c r="AJ491" s="28">
        <f t="shared" si="102"/>
        <v>0.96598724764613708</v>
      </c>
      <c r="AK491" s="33">
        <f t="shared" si="103"/>
        <v>3.2919534270722653E-2</v>
      </c>
      <c r="AL491" s="11">
        <f t="shared" si="104"/>
        <v>4</v>
      </c>
      <c r="AM491" s="14" t="str">
        <f>IF($O491 = TRUE, INDEX(Documentation!$M$9:$M$13, $AL491, 1), "")</f>
        <v>Financially Pressured</v>
      </c>
      <c r="AN491" s="1"/>
      <c r="AO491" s="1"/>
      <c r="AP491" s="38">
        <v>3.3423161477205902E-7</v>
      </c>
      <c r="AQ491" s="35">
        <v>2.15023594111323E-5</v>
      </c>
      <c r="AR491" s="35">
        <v>1.0713814921143199E-3</v>
      </c>
      <c r="AS491" s="35">
        <v>0.96598724764613797</v>
      </c>
      <c r="AT491" s="35">
        <v>3.2919534270721598E-2</v>
      </c>
      <c r="AU491" s="14">
        <v>4</v>
      </c>
      <c r="AV491" s="4" t="b">
        <f t="shared" si="105"/>
        <v>1</v>
      </c>
      <c r="AW491" s="4" t="b">
        <f t="shared" si="106"/>
        <v>1</v>
      </c>
      <c r="AX491" s="4" t="b">
        <f t="shared" si="107"/>
        <v>1</v>
      </c>
      <c r="AY491" s="4" t="b">
        <f t="shared" si="108"/>
        <v>1</v>
      </c>
      <c r="AZ491" s="4" t="b">
        <f t="shared" si="109"/>
        <v>1</v>
      </c>
      <c r="BA491" s="4" t="b">
        <f t="shared" si="110"/>
        <v>1</v>
      </c>
      <c r="BB491" s="14" t="b">
        <f t="shared" si="111"/>
        <v>1</v>
      </c>
      <c r="BC491" s="1"/>
      <c r="BD491" s="1"/>
      <c r="BE491" s="1"/>
      <c r="BF491" s="1"/>
      <c r="BG491" s="1"/>
      <c r="BH491" s="1"/>
      <c r="BI491" s="1"/>
      <c r="BJ491" s="1"/>
      <c r="BK491" s="1"/>
      <c r="BL491" s="1"/>
    </row>
    <row r="492" spans="1:64" x14ac:dyDescent="0.2">
      <c r="A492" s="1"/>
      <c r="B492" s="11" t="s">
        <v>647</v>
      </c>
      <c r="C492" s="4">
        <v>3</v>
      </c>
      <c r="D492" s="4">
        <v>4</v>
      </c>
      <c r="E492" s="4">
        <v>2</v>
      </c>
      <c r="F492" s="4">
        <v>4</v>
      </c>
      <c r="G492" s="4">
        <v>3</v>
      </c>
      <c r="H492" s="4">
        <v>3</v>
      </c>
      <c r="I492" s="4">
        <v>2</v>
      </c>
      <c r="J492" s="4">
        <v>2</v>
      </c>
      <c r="K492" s="4">
        <v>2</v>
      </c>
      <c r="L492" s="4">
        <v>1</v>
      </c>
      <c r="M492" s="4">
        <v>4</v>
      </c>
      <c r="N492" s="14">
        <v>1</v>
      </c>
      <c r="O492" s="25" t="b">
        <f t="shared" si="98"/>
        <v>1</v>
      </c>
      <c r="P492" s="11">
        <f>IF($O492 = TRUE, IF(ISBLANK(C492), "", INDEX('Individual UI'!$E$6:$H$6,1,C492)), "")</f>
        <v>2</v>
      </c>
      <c r="Q492" s="4">
        <f>IF($O492 = TRUE, IF(ISBLANK(D492), "", INDEX('Individual UI'!$E$6:$H$6,1,D492)), "")</f>
        <v>4</v>
      </c>
      <c r="R492" s="4">
        <f>IF($O492 = TRUE, IF(ISBLANK(E492), "", INDEX('Individual UI'!$E$6:$H$6,1,E492)), "")</f>
        <v>-2</v>
      </c>
      <c r="S492" s="4">
        <f>IF($O492 = TRUE, IF(ISBLANK(F492), "", INDEX('Individual UI'!$E$6:$H$6,1,F492)), "")</f>
        <v>4</v>
      </c>
      <c r="T492" s="4">
        <f>IF($O492 = TRUE, IF(ISBLANK(G492), "", INDEX('Individual UI'!$E$6:$H$6,1,G492)), "")</f>
        <v>2</v>
      </c>
      <c r="U492" s="4">
        <f>IF($O492 = TRUE, IF(ISBLANK(H492), "", INDEX('Individual UI'!$E$6:$H$6,1,H492)), "")</f>
        <v>2</v>
      </c>
      <c r="V492" s="4">
        <f>IF($O492 = TRUE, IF(ISBLANK(I492), "", INDEX('Individual UI'!$E$6:$H$6,1,I492)), "")</f>
        <v>-2</v>
      </c>
      <c r="W492" s="4">
        <f>IF($O492 = TRUE, IF(ISBLANK(J492), "", INDEX('Individual UI'!$E$6:$H$6,1,J492)), "")</f>
        <v>-2</v>
      </c>
      <c r="X492" s="4">
        <f>IF($O492 = TRUE, IF(ISBLANK(K492), "", INDEX('Individual UI'!$E$6:$H$6,1,K492)), "")</f>
        <v>-2</v>
      </c>
      <c r="Y492" s="4">
        <f>IF($O492 = TRUE, IF(ISBLANK(L492), "", INDEX('Individual UI'!$E$6:$H$6,1,L492)), "")</f>
        <v>-4</v>
      </c>
      <c r="Z492" s="4">
        <f>IF($O492 = TRUE, IF(ISBLANK(M492), "", INDEX('Individual UI'!$E$6:$H$6,1,M492)), "")</f>
        <v>4</v>
      </c>
      <c r="AA492" s="14">
        <f>IF($O492 = TRUE, IF(ISBLANK(N492), "", INDEX('Individual UI'!$E$6:$H$6,1,N492)), "")</f>
        <v>-4</v>
      </c>
      <c r="AB492" s="11">
        <f>IF($O492 = TRUE, EXP(MMULT($P492:$AA492, Documentation!D$39:D$50) + Documentation!D$51), "")</f>
        <v>2.5112923633121967E-5</v>
      </c>
      <c r="AC492" s="4">
        <f>IF($O492 = TRUE, EXP(MMULT($P492:$AA492, Documentation!E$39:E$50) + Documentation!E$51), "")</f>
        <v>1.657520953324081E-2</v>
      </c>
      <c r="AD492" s="4">
        <f>IF($O492 = TRUE, EXP(MMULT($P492:$AA492, Documentation!F$39:F$50) + Documentation!F$51), "")</f>
        <v>5.1295902075060171E-2</v>
      </c>
      <c r="AE492" s="4">
        <f>IF($O492 = TRUE, EXP(MMULT($P492:$AA492, Documentation!G$39:G$50) + Documentation!G$51), "")</f>
        <v>8.501868487758403E-2</v>
      </c>
      <c r="AF492" s="14">
        <f>IF($O492 = TRUE, EXP(MMULT($P492:$AA492, Documentation!H$39:H$50) + Documentation!H$51), "")</f>
        <v>3.8791105809974806</v>
      </c>
      <c r="AG492" s="30">
        <f t="shared" si="99"/>
        <v>6.2283643029714653E-6</v>
      </c>
      <c r="AH492" s="28">
        <f t="shared" si="100"/>
        <v>4.1108890736620031E-3</v>
      </c>
      <c r="AI492" s="28">
        <f t="shared" si="101"/>
        <v>1.2722117505730919E-2</v>
      </c>
      <c r="AJ492" s="28">
        <f t="shared" si="102"/>
        <v>2.1085850047292763E-2</v>
      </c>
      <c r="AK492" s="33">
        <f t="shared" si="103"/>
        <v>0.96207491500901143</v>
      </c>
      <c r="AL492" s="11">
        <f t="shared" si="104"/>
        <v>5</v>
      </c>
      <c r="AM492" s="14" t="str">
        <f>IF($O492 = TRUE, INDEX(Documentation!$M$9:$M$13, $AL492, 1), "")</f>
        <v>Reluctant Claimants</v>
      </c>
      <c r="AN492" s="1"/>
      <c r="AO492" s="1"/>
      <c r="AP492" s="38">
        <v>6.2283643029715204E-6</v>
      </c>
      <c r="AQ492" s="35">
        <v>4.1108890736619701E-3</v>
      </c>
      <c r="AR492" s="35">
        <v>1.27221175057309E-2</v>
      </c>
      <c r="AS492" s="35">
        <v>2.10858500472931E-2</v>
      </c>
      <c r="AT492" s="35">
        <v>0.96207491500901099</v>
      </c>
      <c r="AU492" s="14">
        <v>5</v>
      </c>
      <c r="AV492" s="4" t="b">
        <f t="shared" si="105"/>
        <v>1</v>
      </c>
      <c r="AW492" s="4" t="b">
        <f t="shared" si="106"/>
        <v>1</v>
      </c>
      <c r="AX492" s="4" t="b">
        <f t="shared" si="107"/>
        <v>1</v>
      </c>
      <c r="AY492" s="4" t="b">
        <f t="shared" si="108"/>
        <v>1</v>
      </c>
      <c r="AZ492" s="4" t="b">
        <f t="shared" si="109"/>
        <v>1</v>
      </c>
      <c r="BA492" s="4" t="b">
        <f t="shared" si="110"/>
        <v>1</v>
      </c>
      <c r="BB492" s="14" t="b">
        <f t="shared" si="111"/>
        <v>1</v>
      </c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x14ac:dyDescent="0.2">
      <c r="A493" s="1"/>
      <c r="B493" s="11" t="s">
        <v>648</v>
      </c>
      <c r="C493" s="4">
        <v>3</v>
      </c>
      <c r="D493" s="4">
        <v>3</v>
      </c>
      <c r="E493" s="4">
        <v>4</v>
      </c>
      <c r="F493" s="4">
        <v>1</v>
      </c>
      <c r="G493" s="4">
        <v>2</v>
      </c>
      <c r="H493" s="4">
        <v>3</v>
      </c>
      <c r="I493" s="4">
        <v>1</v>
      </c>
      <c r="J493" s="4">
        <v>2</v>
      </c>
      <c r="K493" s="4">
        <v>4</v>
      </c>
      <c r="L493" s="4">
        <v>4</v>
      </c>
      <c r="M493" s="4">
        <v>4</v>
      </c>
      <c r="N493" s="14">
        <v>3</v>
      </c>
      <c r="O493" s="25" t="b">
        <f t="shared" si="98"/>
        <v>1</v>
      </c>
      <c r="P493" s="11">
        <f>IF($O493 = TRUE, IF(ISBLANK(C493), "", INDEX('Individual UI'!$E$6:$H$6,1,C493)), "")</f>
        <v>2</v>
      </c>
      <c r="Q493" s="4">
        <f>IF($O493 = TRUE, IF(ISBLANK(D493), "", INDEX('Individual UI'!$E$6:$H$6,1,D493)), "")</f>
        <v>2</v>
      </c>
      <c r="R493" s="4">
        <f>IF($O493 = TRUE, IF(ISBLANK(E493), "", INDEX('Individual UI'!$E$6:$H$6,1,E493)), "")</f>
        <v>4</v>
      </c>
      <c r="S493" s="4">
        <f>IF($O493 = TRUE, IF(ISBLANK(F493), "", INDEX('Individual UI'!$E$6:$H$6,1,F493)), "")</f>
        <v>-4</v>
      </c>
      <c r="T493" s="4">
        <f>IF($O493 = TRUE, IF(ISBLANK(G493), "", INDEX('Individual UI'!$E$6:$H$6,1,G493)), "")</f>
        <v>-2</v>
      </c>
      <c r="U493" s="4">
        <f>IF($O493 = TRUE, IF(ISBLANK(H493), "", INDEX('Individual UI'!$E$6:$H$6,1,H493)), "")</f>
        <v>2</v>
      </c>
      <c r="V493" s="4">
        <f>IF($O493 = TRUE, IF(ISBLANK(I493), "", INDEX('Individual UI'!$E$6:$H$6,1,I493)), "")</f>
        <v>-4</v>
      </c>
      <c r="W493" s="4">
        <f>IF($O493 = TRUE, IF(ISBLANK(J493), "", INDEX('Individual UI'!$E$6:$H$6,1,J493)), "")</f>
        <v>-2</v>
      </c>
      <c r="X493" s="4">
        <f>IF($O493 = TRUE, IF(ISBLANK(K493), "", INDEX('Individual UI'!$E$6:$H$6,1,K493)), "")</f>
        <v>4</v>
      </c>
      <c r="Y493" s="4">
        <f>IF($O493 = TRUE, IF(ISBLANK(L493), "", INDEX('Individual UI'!$E$6:$H$6,1,L493)), "")</f>
        <v>4</v>
      </c>
      <c r="Z493" s="4">
        <f>IF($O493 = TRUE, IF(ISBLANK(M493), "", INDEX('Individual UI'!$E$6:$H$6,1,M493)), "")</f>
        <v>4</v>
      </c>
      <c r="AA493" s="14">
        <f>IF($O493 = TRUE, IF(ISBLANK(N493), "", INDEX('Individual UI'!$E$6:$H$6,1,N493)), "")</f>
        <v>2</v>
      </c>
      <c r="AB493" s="11">
        <f>IF($O493 = TRUE, EXP(MMULT($P493:$AA493, Documentation!D$39:D$50) + Documentation!D$51), "")</f>
        <v>2.833721076648802E-5</v>
      </c>
      <c r="AC493" s="4">
        <f>IF($O493 = TRUE, EXP(MMULT($P493:$AA493, Documentation!E$39:E$50) + Documentation!E$51), "")</f>
        <v>107.79303135947875</v>
      </c>
      <c r="AD493" s="4">
        <f>IF($O493 = TRUE, EXP(MMULT($P493:$AA493, Documentation!F$39:F$50) + Documentation!F$51), "")</f>
        <v>0.37271738842469371</v>
      </c>
      <c r="AE493" s="4">
        <f>IF($O493 = TRUE, EXP(MMULT($P493:$AA493, Documentation!G$39:G$50) + Documentation!G$51), "")</f>
        <v>7.419602557207375E-4</v>
      </c>
      <c r="AF493" s="14">
        <f>IF($O493 = TRUE, EXP(MMULT($P493:$AA493, Documentation!H$39:H$50) + Documentation!H$51), "")</f>
        <v>1.3813834538249321</v>
      </c>
      <c r="AG493" s="30">
        <f t="shared" si="99"/>
        <v>2.5867415185513285E-7</v>
      </c>
      <c r="AH493" s="28">
        <f t="shared" si="100"/>
        <v>0.98398078740276185</v>
      </c>
      <c r="AI493" s="28">
        <f t="shared" si="101"/>
        <v>3.4023233665056531E-3</v>
      </c>
      <c r="AJ493" s="28">
        <f t="shared" si="102"/>
        <v>6.7729298215106462E-6</v>
      </c>
      <c r="AK493" s="33">
        <f t="shared" si="103"/>
        <v>1.2609857626759077E-2</v>
      </c>
      <c r="AL493" s="11">
        <f t="shared" si="104"/>
        <v>2</v>
      </c>
      <c r="AM493" s="14" t="str">
        <f>IF($O493 = TRUE, INDEX(Documentation!$M$9:$M$13, $AL493, 1), "")</f>
        <v>Cautious Consulters</v>
      </c>
      <c r="AN493" s="1"/>
      <c r="AO493" s="1"/>
      <c r="AP493" s="38">
        <v>2.5867415185513698E-7</v>
      </c>
      <c r="AQ493" s="35">
        <v>0.98398078740276196</v>
      </c>
      <c r="AR493" s="35">
        <v>3.4023233665056401E-3</v>
      </c>
      <c r="AS493" s="35">
        <v>6.7729298215106597E-6</v>
      </c>
      <c r="AT493" s="35">
        <v>1.26098576267591E-2</v>
      </c>
      <c r="AU493" s="14">
        <v>2</v>
      </c>
      <c r="AV493" s="4" t="b">
        <f t="shared" si="105"/>
        <v>1</v>
      </c>
      <c r="AW493" s="4" t="b">
        <f t="shared" si="106"/>
        <v>1</v>
      </c>
      <c r="AX493" s="4" t="b">
        <f t="shared" si="107"/>
        <v>1</v>
      </c>
      <c r="AY493" s="4" t="b">
        <f t="shared" si="108"/>
        <v>1</v>
      </c>
      <c r="AZ493" s="4" t="b">
        <f t="shared" si="109"/>
        <v>1</v>
      </c>
      <c r="BA493" s="4" t="b">
        <f t="shared" si="110"/>
        <v>1</v>
      </c>
      <c r="BB493" s="14" t="b">
        <f t="shared" si="111"/>
        <v>1</v>
      </c>
      <c r="BC493" s="1"/>
      <c r="BD493" s="1"/>
      <c r="BE493" s="1"/>
      <c r="BF493" s="1"/>
      <c r="BG493" s="1"/>
      <c r="BH493" s="1"/>
      <c r="BI493" s="1"/>
      <c r="BJ493" s="1"/>
      <c r="BK493" s="1"/>
      <c r="BL493" s="1"/>
    </row>
    <row r="494" spans="1:64" x14ac:dyDescent="0.2">
      <c r="A494" s="1"/>
      <c r="B494" s="11" t="s">
        <v>649</v>
      </c>
      <c r="C494" s="4">
        <v>4</v>
      </c>
      <c r="D494" s="4">
        <v>1</v>
      </c>
      <c r="E494" s="4">
        <v>3</v>
      </c>
      <c r="F494" s="4">
        <v>2</v>
      </c>
      <c r="G494" s="4">
        <v>3</v>
      </c>
      <c r="H494" s="4">
        <v>4</v>
      </c>
      <c r="I494" s="4">
        <v>1</v>
      </c>
      <c r="J494" s="4">
        <v>3</v>
      </c>
      <c r="K494" s="4">
        <v>1</v>
      </c>
      <c r="L494" s="4">
        <v>4</v>
      </c>
      <c r="M494" s="4">
        <v>3</v>
      </c>
      <c r="N494" s="14">
        <v>4</v>
      </c>
      <c r="O494" s="25" t="b">
        <f t="shared" si="98"/>
        <v>1</v>
      </c>
      <c r="P494" s="11">
        <f>IF($O494 = TRUE, IF(ISBLANK(C494), "", INDEX('Individual UI'!$E$6:$H$6,1,C494)), "")</f>
        <v>4</v>
      </c>
      <c r="Q494" s="4">
        <f>IF($O494 = TRUE, IF(ISBLANK(D494), "", INDEX('Individual UI'!$E$6:$H$6,1,D494)), "")</f>
        <v>-4</v>
      </c>
      <c r="R494" s="4">
        <f>IF($O494 = TRUE, IF(ISBLANK(E494), "", INDEX('Individual UI'!$E$6:$H$6,1,E494)), "")</f>
        <v>2</v>
      </c>
      <c r="S494" s="4">
        <f>IF($O494 = TRUE, IF(ISBLANK(F494), "", INDEX('Individual UI'!$E$6:$H$6,1,F494)), "")</f>
        <v>-2</v>
      </c>
      <c r="T494" s="4">
        <f>IF($O494 = TRUE, IF(ISBLANK(G494), "", INDEX('Individual UI'!$E$6:$H$6,1,G494)), "")</f>
        <v>2</v>
      </c>
      <c r="U494" s="4">
        <f>IF($O494 = TRUE, IF(ISBLANK(H494), "", INDEX('Individual UI'!$E$6:$H$6,1,H494)), "")</f>
        <v>4</v>
      </c>
      <c r="V494" s="4">
        <f>IF($O494 = TRUE, IF(ISBLANK(I494), "", INDEX('Individual UI'!$E$6:$H$6,1,I494)), "")</f>
        <v>-4</v>
      </c>
      <c r="W494" s="4">
        <f>IF($O494 = TRUE, IF(ISBLANK(J494), "", INDEX('Individual UI'!$E$6:$H$6,1,J494)), "")</f>
        <v>2</v>
      </c>
      <c r="X494" s="4">
        <f>IF($O494 = TRUE, IF(ISBLANK(K494), "", INDEX('Individual UI'!$E$6:$H$6,1,K494)), "")</f>
        <v>-4</v>
      </c>
      <c r="Y494" s="4">
        <f>IF($O494 = TRUE, IF(ISBLANK(L494), "", INDEX('Individual UI'!$E$6:$H$6,1,L494)), "")</f>
        <v>4</v>
      </c>
      <c r="Z494" s="4">
        <f>IF($O494 = TRUE, IF(ISBLANK(M494), "", INDEX('Individual UI'!$E$6:$H$6,1,M494)), "")</f>
        <v>2</v>
      </c>
      <c r="AA494" s="14">
        <f>IF($O494 = TRUE, IF(ISBLANK(N494), "", INDEX('Individual UI'!$E$6:$H$6,1,N494)), "")</f>
        <v>4</v>
      </c>
      <c r="AB494" s="11">
        <f>IF($O494 = TRUE, EXP(MMULT($P494:$AA494, Documentation!D$39:D$50) + Documentation!D$51), "")</f>
        <v>2.5366211587980324E-4</v>
      </c>
      <c r="AC494" s="4">
        <f>IF($O494 = TRUE, EXP(MMULT($P494:$AA494, Documentation!E$39:E$50) + Documentation!E$51), "")</f>
        <v>6.0783061138510897E-2</v>
      </c>
      <c r="AD494" s="4">
        <f>IF($O494 = TRUE, EXP(MMULT($P494:$AA494, Documentation!F$39:F$50) + Documentation!F$51), "")</f>
        <v>0.68446164686017597</v>
      </c>
      <c r="AE494" s="4">
        <f>IF($O494 = TRUE, EXP(MMULT($P494:$AA494, Documentation!G$39:G$50) + Documentation!G$51), "")</f>
        <v>0.22017934797095606</v>
      </c>
      <c r="AF494" s="14">
        <f>IF($O494 = TRUE, EXP(MMULT($P494:$AA494, Documentation!H$39:H$50) + Documentation!H$51), "")</f>
        <v>0.32750832730633161</v>
      </c>
      <c r="AG494" s="30">
        <f t="shared" si="99"/>
        <v>1.9615284033082798E-4</v>
      </c>
      <c r="AH494" s="28">
        <f t="shared" si="100"/>
        <v>4.700256498676704E-2</v>
      </c>
      <c r="AI494" s="28">
        <f t="shared" si="101"/>
        <v>0.52928319888633979</v>
      </c>
      <c r="AJ494" s="28">
        <f t="shared" si="102"/>
        <v>0.17026115364880737</v>
      </c>
      <c r="AK494" s="33">
        <f t="shared" si="103"/>
        <v>0.25325692963775509</v>
      </c>
      <c r="AL494" s="11">
        <f t="shared" si="104"/>
        <v>3</v>
      </c>
      <c r="AM494" s="14" t="str">
        <f>IF($O494 = TRUE, INDEX(Documentation!$M$9:$M$13, $AL494, 1), "")</f>
        <v>Process Skeptics</v>
      </c>
      <c r="AN494" s="1"/>
      <c r="AO494" s="1"/>
      <c r="AP494" s="38">
        <v>1.9615284033082701E-4</v>
      </c>
      <c r="AQ494" s="35">
        <v>4.7002564986766603E-2</v>
      </c>
      <c r="AR494" s="35">
        <v>0.52928319888634101</v>
      </c>
      <c r="AS494" s="35">
        <v>0.17026115364880601</v>
      </c>
      <c r="AT494" s="35">
        <v>0.25325692963775498</v>
      </c>
      <c r="AU494" s="14">
        <v>3</v>
      </c>
      <c r="AV494" s="4" t="b">
        <f t="shared" si="105"/>
        <v>1</v>
      </c>
      <c r="AW494" s="4" t="b">
        <f t="shared" si="106"/>
        <v>1</v>
      </c>
      <c r="AX494" s="4" t="b">
        <f t="shared" si="107"/>
        <v>1</v>
      </c>
      <c r="AY494" s="4" t="b">
        <f t="shared" si="108"/>
        <v>1</v>
      </c>
      <c r="AZ494" s="4" t="b">
        <f t="shared" si="109"/>
        <v>1</v>
      </c>
      <c r="BA494" s="4" t="b">
        <f t="shared" si="110"/>
        <v>1</v>
      </c>
      <c r="BB494" s="14" t="b">
        <f t="shared" si="111"/>
        <v>1</v>
      </c>
      <c r="BC494" s="1"/>
      <c r="BD494" s="1"/>
      <c r="BE494" s="1"/>
      <c r="BF494" s="1"/>
      <c r="BG494" s="1"/>
      <c r="BH494" s="1"/>
      <c r="BI494" s="1"/>
      <c r="BJ494" s="1"/>
      <c r="BK494" s="1"/>
      <c r="BL494" s="1"/>
    </row>
    <row r="495" spans="1:64" x14ac:dyDescent="0.2">
      <c r="A495" s="1"/>
      <c r="B495" s="11" t="s">
        <v>650</v>
      </c>
      <c r="C495" s="4">
        <v>3</v>
      </c>
      <c r="D495" s="4">
        <v>2</v>
      </c>
      <c r="E495" s="4">
        <v>4</v>
      </c>
      <c r="F495" s="4">
        <v>2</v>
      </c>
      <c r="G495" s="4">
        <v>4</v>
      </c>
      <c r="H495" s="4">
        <v>3</v>
      </c>
      <c r="I495" s="4">
        <v>1</v>
      </c>
      <c r="J495" s="4">
        <v>1</v>
      </c>
      <c r="K495" s="4">
        <v>2</v>
      </c>
      <c r="L495" s="4">
        <v>2</v>
      </c>
      <c r="M495" s="4">
        <v>2</v>
      </c>
      <c r="N495" s="14">
        <v>3</v>
      </c>
      <c r="O495" s="25" t="b">
        <f t="shared" si="98"/>
        <v>1</v>
      </c>
      <c r="P495" s="11">
        <f>IF($O495 = TRUE, IF(ISBLANK(C495), "", INDEX('Individual UI'!$E$6:$H$6,1,C495)), "")</f>
        <v>2</v>
      </c>
      <c r="Q495" s="4">
        <f>IF($O495 = TRUE, IF(ISBLANK(D495), "", INDEX('Individual UI'!$E$6:$H$6,1,D495)), "")</f>
        <v>-2</v>
      </c>
      <c r="R495" s="4">
        <f>IF($O495 = TRUE, IF(ISBLANK(E495), "", INDEX('Individual UI'!$E$6:$H$6,1,E495)), "")</f>
        <v>4</v>
      </c>
      <c r="S495" s="4">
        <f>IF($O495 = TRUE, IF(ISBLANK(F495), "", INDEX('Individual UI'!$E$6:$H$6,1,F495)), "")</f>
        <v>-2</v>
      </c>
      <c r="T495" s="4">
        <f>IF($O495 = TRUE, IF(ISBLANK(G495), "", INDEX('Individual UI'!$E$6:$H$6,1,G495)), "")</f>
        <v>4</v>
      </c>
      <c r="U495" s="4">
        <f>IF($O495 = TRUE, IF(ISBLANK(H495), "", INDEX('Individual UI'!$E$6:$H$6,1,H495)), "")</f>
        <v>2</v>
      </c>
      <c r="V495" s="4">
        <f>IF($O495 = TRUE, IF(ISBLANK(I495), "", INDEX('Individual UI'!$E$6:$H$6,1,I495)), "")</f>
        <v>-4</v>
      </c>
      <c r="W495" s="4">
        <f>IF($O495 = TRUE, IF(ISBLANK(J495), "", INDEX('Individual UI'!$E$6:$H$6,1,J495)), "")</f>
        <v>-4</v>
      </c>
      <c r="X495" s="4">
        <f>IF($O495 = TRUE, IF(ISBLANK(K495), "", INDEX('Individual UI'!$E$6:$H$6,1,K495)), "")</f>
        <v>-2</v>
      </c>
      <c r="Y495" s="4">
        <f>IF($O495 = TRUE, IF(ISBLANK(L495), "", INDEX('Individual UI'!$E$6:$H$6,1,L495)), "")</f>
        <v>-2</v>
      </c>
      <c r="Z495" s="4">
        <f>IF($O495 = TRUE, IF(ISBLANK(M495), "", INDEX('Individual UI'!$E$6:$H$6,1,M495)), "")</f>
        <v>-2</v>
      </c>
      <c r="AA495" s="14">
        <f>IF($O495 = TRUE, IF(ISBLANK(N495), "", INDEX('Individual UI'!$E$6:$H$6,1,N495)), "")</f>
        <v>2</v>
      </c>
      <c r="AB495" s="11">
        <f>IF($O495 = TRUE, EXP(MMULT($P495:$AA495, Documentation!D$39:D$50) + Documentation!D$51), "")</f>
        <v>3.6192991432862863E-4</v>
      </c>
      <c r="AC495" s="4">
        <f>IF($O495 = TRUE, EXP(MMULT($P495:$AA495, Documentation!E$39:E$50) + Documentation!E$51), "")</f>
        <v>2.5251560609045178E-2</v>
      </c>
      <c r="AD495" s="4">
        <f>IF($O495 = TRUE, EXP(MMULT($P495:$AA495, Documentation!F$39:F$50) + Documentation!F$51), "")</f>
        <v>4.8669594166066638E-3</v>
      </c>
      <c r="AE495" s="4">
        <f>IF($O495 = TRUE, EXP(MMULT($P495:$AA495, Documentation!G$39:G$50) + Documentation!G$51), "")</f>
        <v>17.114765851673479</v>
      </c>
      <c r="AF495" s="14">
        <f>IF($O495 = TRUE, EXP(MMULT($P495:$AA495, Documentation!H$39:H$50) + Documentation!H$51), "")</f>
        <v>0.79109981818263075</v>
      </c>
      <c r="AG495" s="30">
        <f t="shared" si="99"/>
        <v>2.0178575497557543E-5</v>
      </c>
      <c r="AH495" s="28">
        <f t="shared" si="100"/>
        <v>1.4078430712917273E-3</v>
      </c>
      <c r="AI495" s="28">
        <f t="shared" si="101"/>
        <v>2.7134620307282489E-4</v>
      </c>
      <c r="AJ495" s="28">
        <f t="shared" si="102"/>
        <v>0.9541946691575135</v>
      </c>
      <c r="AK495" s="33">
        <f t="shared" si="103"/>
        <v>4.4105962992624523E-2</v>
      </c>
      <c r="AL495" s="11">
        <f t="shared" si="104"/>
        <v>4</v>
      </c>
      <c r="AM495" s="14" t="str">
        <f>IF($O495 = TRUE, INDEX(Documentation!$M$9:$M$13, $AL495, 1), "")</f>
        <v>Financially Pressured</v>
      </c>
      <c r="AN495" s="1"/>
      <c r="AO495" s="1"/>
      <c r="AP495" s="38">
        <v>2.0178575497557499E-5</v>
      </c>
      <c r="AQ495" s="35">
        <v>1.40784307129176E-3</v>
      </c>
      <c r="AR495" s="35">
        <v>2.7134620307283302E-4</v>
      </c>
      <c r="AS495" s="35">
        <v>0.95419466915751205</v>
      </c>
      <c r="AT495" s="35">
        <v>4.4105962992625397E-2</v>
      </c>
      <c r="AU495" s="14">
        <v>4</v>
      </c>
      <c r="AV495" s="4" t="b">
        <f t="shared" si="105"/>
        <v>1</v>
      </c>
      <c r="AW495" s="4" t="b">
        <f t="shared" si="106"/>
        <v>1</v>
      </c>
      <c r="AX495" s="4" t="b">
        <f t="shared" si="107"/>
        <v>1</v>
      </c>
      <c r="AY495" s="4" t="b">
        <f t="shared" si="108"/>
        <v>1</v>
      </c>
      <c r="AZ495" s="4" t="b">
        <f t="shared" si="109"/>
        <v>1</v>
      </c>
      <c r="BA495" s="4" t="b">
        <f t="shared" si="110"/>
        <v>1</v>
      </c>
      <c r="BB495" s="14" t="b">
        <f t="shared" si="111"/>
        <v>1</v>
      </c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x14ac:dyDescent="0.2">
      <c r="A496" s="1"/>
      <c r="B496" s="11" t="s">
        <v>651</v>
      </c>
      <c r="C496" s="4">
        <v>1</v>
      </c>
      <c r="D496" s="4">
        <v>2</v>
      </c>
      <c r="E496" s="4">
        <v>4</v>
      </c>
      <c r="F496" s="4">
        <v>3</v>
      </c>
      <c r="G496" s="4">
        <v>4</v>
      </c>
      <c r="H496" s="4">
        <v>2</v>
      </c>
      <c r="I496" s="4">
        <v>2</v>
      </c>
      <c r="J496" s="4">
        <v>2</v>
      </c>
      <c r="K496" s="4">
        <v>1</v>
      </c>
      <c r="L496" s="4">
        <v>2</v>
      </c>
      <c r="M496" s="4">
        <v>1</v>
      </c>
      <c r="N496" s="14">
        <v>1</v>
      </c>
      <c r="O496" s="25" t="b">
        <f t="shared" si="98"/>
        <v>1</v>
      </c>
      <c r="P496" s="11">
        <f>IF($O496 = TRUE, IF(ISBLANK(C496), "", INDEX('Individual UI'!$E$6:$H$6,1,C496)), "")</f>
        <v>-4</v>
      </c>
      <c r="Q496" s="4">
        <f>IF($O496 = TRUE, IF(ISBLANK(D496), "", INDEX('Individual UI'!$E$6:$H$6,1,D496)), "")</f>
        <v>-2</v>
      </c>
      <c r="R496" s="4">
        <f>IF($O496 = TRUE, IF(ISBLANK(E496), "", INDEX('Individual UI'!$E$6:$H$6,1,E496)), "")</f>
        <v>4</v>
      </c>
      <c r="S496" s="4">
        <f>IF($O496 = TRUE, IF(ISBLANK(F496), "", INDEX('Individual UI'!$E$6:$H$6,1,F496)), "")</f>
        <v>2</v>
      </c>
      <c r="T496" s="4">
        <f>IF($O496 = TRUE, IF(ISBLANK(G496), "", INDEX('Individual UI'!$E$6:$H$6,1,G496)), "")</f>
        <v>4</v>
      </c>
      <c r="U496" s="4">
        <f>IF($O496 = TRUE, IF(ISBLANK(H496), "", INDEX('Individual UI'!$E$6:$H$6,1,H496)), "")</f>
        <v>-2</v>
      </c>
      <c r="V496" s="4">
        <f>IF($O496 = TRUE, IF(ISBLANK(I496), "", INDEX('Individual UI'!$E$6:$H$6,1,I496)), "")</f>
        <v>-2</v>
      </c>
      <c r="W496" s="4">
        <f>IF($O496 = TRUE, IF(ISBLANK(J496), "", INDEX('Individual UI'!$E$6:$H$6,1,J496)), "")</f>
        <v>-2</v>
      </c>
      <c r="X496" s="4">
        <f>IF($O496 = TRUE, IF(ISBLANK(K496), "", INDEX('Individual UI'!$E$6:$H$6,1,K496)), "")</f>
        <v>-4</v>
      </c>
      <c r="Y496" s="4">
        <f>IF($O496 = TRUE, IF(ISBLANK(L496), "", INDEX('Individual UI'!$E$6:$H$6,1,L496)), "")</f>
        <v>-2</v>
      </c>
      <c r="Z496" s="4">
        <f>IF($O496 = TRUE, IF(ISBLANK(M496), "", INDEX('Individual UI'!$E$6:$H$6,1,M496)), "")</f>
        <v>-4</v>
      </c>
      <c r="AA496" s="14">
        <f>IF($O496 = TRUE, IF(ISBLANK(N496), "", INDEX('Individual UI'!$E$6:$H$6,1,N496)), "")</f>
        <v>-4</v>
      </c>
      <c r="AB496" s="11">
        <f>IF($O496 = TRUE, EXP(MMULT($P496:$AA496, Documentation!D$39:D$50) + Documentation!D$51), "")</f>
        <v>1.773564389484213E-2</v>
      </c>
      <c r="AC496" s="4">
        <f>IF($O496 = TRUE, EXP(MMULT($P496:$AA496, Documentation!E$39:E$50) + Documentation!E$51), "")</f>
        <v>7.0250699699583077E-5</v>
      </c>
      <c r="AD496" s="4">
        <f>IF($O496 = TRUE, EXP(MMULT($P496:$AA496, Documentation!F$39:F$50) + Documentation!F$51), "")</f>
        <v>2.1991716463828464E-4</v>
      </c>
      <c r="AE496" s="4">
        <f>IF($O496 = TRUE, EXP(MMULT($P496:$AA496, Documentation!G$39:G$50) + Documentation!G$51), "")</f>
        <v>121.18232146285476</v>
      </c>
      <c r="AF496" s="14">
        <f>IF($O496 = TRUE, EXP(MMULT($P496:$AA496, Documentation!H$39:H$50) + Documentation!H$51), "")</f>
        <v>1.8330072682210832E-2</v>
      </c>
      <c r="AG496" s="30">
        <f t="shared" si="99"/>
        <v>1.4631114843819681E-4</v>
      </c>
      <c r="AH496" s="28">
        <f t="shared" si="100"/>
        <v>5.795369264615233E-7</v>
      </c>
      <c r="AI496" s="28">
        <f t="shared" si="101"/>
        <v>1.8142184806076837E-6</v>
      </c>
      <c r="AJ496" s="28">
        <f t="shared" si="102"/>
        <v>0.99970008017545664</v>
      </c>
      <c r="AK496" s="33">
        <f t="shared" si="103"/>
        <v>1.5121492069818972E-4</v>
      </c>
      <c r="AL496" s="11">
        <f t="shared" si="104"/>
        <v>4</v>
      </c>
      <c r="AM496" s="14" t="str">
        <f>IF($O496 = TRUE, INDEX(Documentation!$M$9:$M$13, $AL496, 1), "")</f>
        <v>Financially Pressured</v>
      </c>
      <c r="AN496" s="1"/>
      <c r="AO496" s="1"/>
      <c r="AP496" s="38">
        <v>1.46311148438197E-4</v>
      </c>
      <c r="AQ496" s="35">
        <v>5.7953692646152404E-7</v>
      </c>
      <c r="AR496" s="35">
        <v>1.81421848060771E-6</v>
      </c>
      <c r="AS496" s="35">
        <v>0.99970008017545597</v>
      </c>
      <c r="AT496" s="35">
        <v>1.5121492069818899E-4</v>
      </c>
      <c r="AU496" s="14">
        <v>4</v>
      </c>
      <c r="AV496" s="4" t="b">
        <f t="shared" si="105"/>
        <v>1</v>
      </c>
      <c r="AW496" s="4" t="b">
        <f t="shared" si="106"/>
        <v>1</v>
      </c>
      <c r="AX496" s="4" t="b">
        <f t="shared" si="107"/>
        <v>1</v>
      </c>
      <c r="AY496" s="4" t="b">
        <f t="shared" si="108"/>
        <v>1</v>
      </c>
      <c r="AZ496" s="4" t="b">
        <f t="shared" si="109"/>
        <v>1</v>
      </c>
      <c r="BA496" s="4" t="b">
        <f t="shared" si="110"/>
        <v>1</v>
      </c>
      <c r="BB496" s="14" t="b">
        <f t="shared" si="111"/>
        <v>1</v>
      </c>
      <c r="BC496" s="1"/>
      <c r="BD496" s="1"/>
      <c r="BE496" s="1"/>
      <c r="BF496" s="1"/>
      <c r="BG496" s="1"/>
      <c r="BH496" s="1"/>
      <c r="BI496" s="1"/>
      <c r="BJ496" s="1"/>
      <c r="BK496" s="1"/>
      <c r="BL496" s="1"/>
    </row>
    <row r="497" spans="1:64" x14ac:dyDescent="0.2">
      <c r="A497" s="1"/>
      <c r="B497" s="11" t="s">
        <v>652</v>
      </c>
      <c r="C497" s="4">
        <v>1</v>
      </c>
      <c r="D497" s="4">
        <v>4</v>
      </c>
      <c r="E497" s="4">
        <v>3</v>
      </c>
      <c r="F497" s="4">
        <v>3</v>
      </c>
      <c r="G497" s="4">
        <v>4</v>
      </c>
      <c r="H497" s="4">
        <v>3</v>
      </c>
      <c r="I497" s="4">
        <v>2</v>
      </c>
      <c r="J497" s="4">
        <v>1</v>
      </c>
      <c r="K497" s="4">
        <v>1</v>
      </c>
      <c r="L497" s="4">
        <v>4</v>
      </c>
      <c r="M497" s="4">
        <v>1</v>
      </c>
      <c r="N497" s="14">
        <v>1</v>
      </c>
      <c r="O497" s="25" t="b">
        <f t="shared" si="98"/>
        <v>1</v>
      </c>
      <c r="P497" s="11">
        <f>IF($O497 = TRUE, IF(ISBLANK(C497), "", INDEX('Individual UI'!$E$6:$H$6,1,C497)), "")</f>
        <v>-4</v>
      </c>
      <c r="Q497" s="4">
        <f>IF($O497 = TRUE, IF(ISBLANK(D497), "", INDEX('Individual UI'!$E$6:$H$6,1,D497)), "")</f>
        <v>4</v>
      </c>
      <c r="R497" s="4">
        <f>IF($O497 = TRUE, IF(ISBLANK(E497), "", INDEX('Individual UI'!$E$6:$H$6,1,E497)), "")</f>
        <v>2</v>
      </c>
      <c r="S497" s="4">
        <f>IF($O497 = TRUE, IF(ISBLANK(F497), "", INDEX('Individual UI'!$E$6:$H$6,1,F497)), "")</f>
        <v>2</v>
      </c>
      <c r="T497" s="4">
        <f>IF($O497 = TRUE, IF(ISBLANK(G497), "", INDEX('Individual UI'!$E$6:$H$6,1,G497)), "")</f>
        <v>4</v>
      </c>
      <c r="U497" s="4">
        <f>IF($O497 = TRUE, IF(ISBLANK(H497), "", INDEX('Individual UI'!$E$6:$H$6,1,H497)), "")</f>
        <v>2</v>
      </c>
      <c r="V497" s="4">
        <f>IF($O497 = TRUE, IF(ISBLANK(I497), "", INDEX('Individual UI'!$E$6:$H$6,1,I497)), "")</f>
        <v>-2</v>
      </c>
      <c r="W497" s="4">
        <f>IF($O497 = TRUE, IF(ISBLANK(J497), "", INDEX('Individual UI'!$E$6:$H$6,1,J497)), "")</f>
        <v>-4</v>
      </c>
      <c r="X497" s="4">
        <f>IF($O497 = TRUE, IF(ISBLANK(K497), "", INDEX('Individual UI'!$E$6:$H$6,1,K497)), "")</f>
        <v>-4</v>
      </c>
      <c r="Y497" s="4">
        <f>IF($O497 = TRUE, IF(ISBLANK(L497), "", INDEX('Individual UI'!$E$6:$H$6,1,L497)), "")</f>
        <v>4</v>
      </c>
      <c r="Z497" s="4">
        <f>IF($O497 = TRUE, IF(ISBLANK(M497), "", INDEX('Individual UI'!$E$6:$H$6,1,M497)), "")</f>
        <v>-4</v>
      </c>
      <c r="AA497" s="14">
        <f>IF($O497 = TRUE, IF(ISBLANK(N497), "", INDEX('Individual UI'!$E$6:$H$6,1,N497)), "")</f>
        <v>-4</v>
      </c>
      <c r="AB497" s="11">
        <f>IF($O497 = TRUE, EXP(MMULT($P497:$AA497, Documentation!D$39:D$50) + Documentation!D$51), "")</f>
        <v>4.4868951019036446E-4</v>
      </c>
      <c r="AC497" s="4">
        <f>IF($O497 = TRUE, EXP(MMULT($P497:$AA497, Documentation!E$39:E$50) + Documentation!E$51), "")</f>
        <v>1.4518574209814164E-2</v>
      </c>
      <c r="AD497" s="4">
        <f>IF($O497 = TRUE, EXP(MMULT($P497:$AA497, Documentation!F$39:F$50) + Documentation!F$51), "")</f>
        <v>6.2889683306463864E-4</v>
      </c>
      <c r="AE497" s="4">
        <f>IF($O497 = TRUE, EXP(MMULT($P497:$AA497, Documentation!G$39:G$50) + Documentation!G$51), "")</f>
        <v>25.374367550051375</v>
      </c>
      <c r="AF497" s="14">
        <f>IF($O497 = TRUE, EXP(MMULT($P497:$AA497, Documentation!H$39:H$50) + Documentation!H$51), "")</f>
        <v>0.61970180992828972</v>
      </c>
      <c r="AG497" s="30">
        <f t="shared" si="99"/>
        <v>1.7250875826763584E-5</v>
      </c>
      <c r="AH497" s="28">
        <f t="shared" si="100"/>
        <v>5.5819918938799151E-4</v>
      </c>
      <c r="AI497" s="28">
        <f t="shared" si="101"/>
        <v>2.4179351040411129E-5</v>
      </c>
      <c r="AJ497" s="28">
        <f t="shared" si="102"/>
        <v>0.97557454285677614</v>
      </c>
      <c r="AK497" s="33">
        <f t="shared" si="103"/>
        <v>2.3825827726968667E-2</v>
      </c>
      <c r="AL497" s="11">
        <f t="shared" si="104"/>
        <v>4</v>
      </c>
      <c r="AM497" s="14" t="str">
        <f>IF($O497 = TRUE, INDEX(Documentation!$M$9:$M$13, $AL497, 1), "")</f>
        <v>Financially Pressured</v>
      </c>
      <c r="AN497" s="1"/>
      <c r="AO497" s="1"/>
      <c r="AP497" s="38">
        <v>1.7250875826763699E-5</v>
      </c>
      <c r="AQ497" s="35">
        <v>5.5819918938799801E-4</v>
      </c>
      <c r="AR497" s="35">
        <v>2.4179351040411702E-5</v>
      </c>
      <c r="AS497" s="35">
        <v>0.97557454285677603</v>
      </c>
      <c r="AT497" s="35">
        <v>2.3825827726968798E-2</v>
      </c>
      <c r="AU497" s="14">
        <v>4</v>
      </c>
      <c r="AV497" s="4" t="b">
        <f t="shared" si="105"/>
        <v>1</v>
      </c>
      <c r="AW497" s="4" t="b">
        <f t="shared" si="106"/>
        <v>1</v>
      </c>
      <c r="AX497" s="4" t="b">
        <f t="shared" si="107"/>
        <v>1</v>
      </c>
      <c r="AY497" s="4" t="b">
        <f t="shared" si="108"/>
        <v>1</v>
      </c>
      <c r="AZ497" s="4" t="b">
        <f t="shared" si="109"/>
        <v>1</v>
      </c>
      <c r="BA497" s="4" t="b">
        <f t="shared" si="110"/>
        <v>1</v>
      </c>
      <c r="BB497" s="14" t="b">
        <f t="shared" si="111"/>
        <v>1</v>
      </c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x14ac:dyDescent="0.2">
      <c r="A498" s="1"/>
      <c r="B498" s="11" t="s">
        <v>653</v>
      </c>
      <c r="C498" s="4">
        <v>4</v>
      </c>
      <c r="D498" s="4">
        <v>1</v>
      </c>
      <c r="E498" s="4">
        <v>1</v>
      </c>
      <c r="F498" s="4">
        <v>1</v>
      </c>
      <c r="G498" s="4">
        <v>3</v>
      </c>
      <c r="H498" s="4">
        <v>3</v>
      </c>
      <c r="I498" s="4">
        <v>1</v>
      </c>
      <c r="J498" s="4">
        <v>1</v>
      </c>
      <c r="K498" s="4">
        <v>1</v>
      </c>
      <c r="L498" s="4">
        <v>3</v>
      </c>
      <c r="M498" s="4">
        <v>4</v>
      </c>
      <c r="N498" s="14">
        <v>2</v>
      </c>
      <c r="O498" s="25" t="b">
        <f t="shared" si="98"/>
        <v>1</v>
      </c>
      <c r="P498" s="11">
        <f>IF($O498 = TRUE, IF(ISBLANK(C498), "", INDEX('Individual UI'!$E$6:$H$6,1,C498)), "")</f>
        <v>4</v>
      </c>
      <c r="Q498" s="4">
        <f>IF($O498 = TRUE, IF(ISBLANK(D498), "", INDEX('Individual UI'!$E$6:$H$6,1,D498)), "")</f>
        <v>-4</v>
      </c>
      <c r="R498" s="4">
        <f>IF($O498 = TRUE, IF(ISBLANK(E498), "", INDEX('Individual UI'!$E$6:$H$6,1,E498)), "")</f>
        <v>-4</v>
      </c>
      <c r="S498" s="4">
        <f>IF($O498 = TRUE, IF(ISBLANK(F498), "", INDEX('Individual UI'!$E$6:$H$6,1,F498)), "")</f>
        <v>-4</v>
      </c>
      <c r="T498" s="4">
        <f>IF($O498 = TRUE, IF(ISBLANK(G498), "", INDEX('Individual UI'!$E$6:$H$6,1,G498)), "")</f>
        <v>2</v>
      </c>
      <c r="U498" s="4">
        <f>IF($O498 = TRUE, IF(ISBLANK(H498), "", INDEX('Individual UI'!$E$6:$H$6,1,H498)), "")</f>
        <v>2</v>
      </c>
      <c r="V498" s="4">
        <f>IF($O498 = TRUE, IF(ISBLANK(I498), "", INDEX('Individual UI'!$E$6:$H$6,1,I498)), "")</f>
        <v>-4</v>
      </c>
      <c r="W498" s="4">
        <f>IF($O498 = TRUE, IF(ISBLANK(J498), "", INDEX('Individual UI'!$E$6:$H$6,1,J498)), "")</f>
        <v>-4</v>
      </c>
      <c r="X498" s="4">
        <f>IF($O498 = TRUE, IF(ISBLANK(K498), "", INDEX('Individual UI'!$E$6:$H$6,1,K498)), "")</f>
        <v>-4</v>
      </c>
      <c r="Y498" s="4">
        <f>IF($O498 = TRUE, IF(ISBLANK(L498), "", INDEX('Individual UI'!$E$6:$H$6,1,L498)), "")</f>
        <v>2</v>
      </c>
      <c r="Z498" s="4">
        <f>IF($O498 = TRUE, IF(ISBLANK(M498), "", INDEX('Individual UI'!$E$6:$H$6,1,M498)), "")</f>
        <v>4</v>
      </c>
      <c r="AA498" s="14">
        <f>IF($O498 = TRUE, IF(ISBLANK(N498), "", INDEX('Individual UI'!$E$6:$H$6,1,N498)), "")</f>
        <v>-2</v>
      </c>
      <c r="AB498" s="11">
        <f>IF($O498 = TRUE, EXP(MMULT($P498:$AA498, Documentation!D$39:D$50) + Documentation!D$51), "")</f>
        <v>4.5300237578971185E-3</v>
      </c>
      <c r="AC498" s="4">
        <f>IF($O498 = TRUE, EXP(MMULT($P498:$AA498, Documentation!E$39:E$50) + Documentation!E$51), "")</f>
        <v>0.17252611240689386</v>
      </c>
      <c r="AD498" s="4">
        <f>IF($O498 = TRUE, EXP(MMULT($P498:$AA498, Documentation!F$39:F$50) + Documentation!F$51), "")</f>
        <v>1.8339574926646562E-3</v>
      </c>
      <c r="AE498" s="4">
        <f>IF($O498 = TRUE, EXP(MMULT($P498:$AA498, Documentation!G$39:G$50) + Documentation!G$51), "")</f>
        <v>2.6439276706499443E-2</v>
      </c>
      <c r="AF498" s="14">
        <f>IF($O498 = TRUE, EXP(MMULT($P498:$AA498, Documentation!H$39:H$50) + Documentation!H$51), "")</f>
        <v>0.29446026551697713</v>
      </c>
      <c r="AG498" s="30">
        <f t="shared" si="99"/>
        <v>9.0638609380374029E-3</v>
      </c>
      <c r="AH498" s="28">
        <f t="shared" si="100"/>
        <v>0.34519745913257743</v>
      </c>
      <c r="AI498" s="28">
        <f t="shared" si="101"/>
        <v>3.6694588302778864E-3</v>
      </c>
      <c r="AJ498" s="28">
        <f t="shared" si="102"/>
        <v>5.2900810277702964E-2</v>
      </c>
      <c r="AK498" s="33">
        <f t="shared" si="103"/>
        <v>0.58916841082140425</v>
      </c>
      <c r="AL498" s="11">
        <f t="shared" si="104"/>
        <v>5</v>
      </c>
      <c r="AM498" s="14" t="str">
        <f>IF($O498 = TRUE, INDEX(Documentation!$M$9:$M$13, $AL498, 1), "")</f>
        <v>Reluctant Claimants</v>
      </c>
      <c r="AN498" s="1"/>
      <c r="AO498" s="1"/>
      <c r="AP498" s="38">
        <v>9.0638609380373492E-3</v>
      </c>
      <c r="AQ498" s="35">
        <v>0.34519745913257499</v>
      </c>
      <c r="AR498" s="35">
        <v>3.6694588302778699E-3</v>
      </c>
      <c r="AS498" s="35">
        <v>5.2900810277703297E-2</v>
      </c>
      <c r="AT498" s="35">
        <v>0.58916841082140603</v>
      </c>
      <c r="AU498" s="14">
        <v>5</v>
      </c>
      <c r="AV498" s="4" t="b">
        <f t="shared" si="105"/>
        <v>1</v>
      </c>
      <c r="AW498" s="4" t="b">
        <f t="shared" si="106"/>
        <v>1</v>
      </c>
      <c r="AX498" s="4" t="b">
        <f t="shared" si="107"/>
        <v>1</v>
      </c>
      <c r="AY498" s="4" t="b">
        <f t="shared" si="108"/>
        <v>1</v>
      </c>
      <c r="AZ498" s="4" t="b">
        <f t="shared" si="109"/>
        <v>1</v>
      </c>
      <c r="BA498" s="4" t="b">
        <f t="shared" si="110"/>
        <v>1</v>
      </c>
      <c r="BB498" s="14" t="b">
        <f t="shared" si="111"/>
        <v>1</v>
      </c>
      <c r="BC498" s="1"/>
      <c r="BD498" s="1"/>
      <c r="BE498" s="1"/>
      <c r="BF498" s="1"/>
      <c r="BG498" s="1"/>
      <c r="BH498" s="1"/>
      <c r="BI498" s="1"/>
      <c r="BJ498" s="1"/>
      <c r="BK498" s="1"/>
      <c r="BL498" s="1"/>
    </row>
    <row r="499" spans="1:64" x14ac:dyDescent="0.2">
      <c r="A499" s="1"/>
      <c r="B499" s="11" t="s">
        <v>654</v>
      </c>
      <c r="C499" s="4">
        <v>2</v>
      </c>
      <c r="D499" s="4">
        <v>1</v>
      </c>
      <c r="E499" s="4">
        <v>1</v>
      </c>
      <c r="F499" s="4">
        <v>1</v>
      </c>
      <c r="G499" s="4">
        <v>1</v>
      </c>
      <c r="H499" s="4">
        <v>1</v>
      </c>
      <c r="I499" s="4">
        <v>4</v>
      </c>
      <c r="J499" s="4">
        <v>2</v>
      </c>
      <c r="K499" s="4">
        <v>4</v>
      </c>
      <c r="L499" s="4">
        <v>3</v>
      </c>
      <c r="M499" s="4">
        <v>2</v>
      </c>
      <c r="N499" s="14">
        <v>3</v>
      </c>
      <c r="O499" s="25" t="b">
        <f t="shared" si="98"/>
        <v>1</v>
      </c>
      <c r="P499" s="11">
        <f>IF($O499 = TRUE, IF(ISBLANK(C499), "", INDEX('Individual UI'!$E$6:$H$6,1,C499)), "")</f>
        <v>-2</v>
      </c>
      <c r="Q499" s="4">
        <f>IF($O499 = TRUE, IF(ISBLANK(D499), "", INDEX('Individual UI'!$E$6:$H$6,1,D499)), "")</f>
        <v>-4</v>
      </c>
      <c r="R499" s="4">
        <f>IF($O499 = TRUE, IF(ISBLANK(E499), "", INDEX('Individual UI'!$E$6:$H$6,1,E499)), "")</f>
        <v>-4</v>
      </c>
      <c r="S499" s="4">
        <f>IF($O499 = TRUE, IF(ISBLANK(F499), "", INDEX('Individual UI'!$E$6:$H$6,1,F499)), "")</f>
        <v>-4</v>
      </c>
      <c r="T499" s="4">
        <f>IF($O499 = TRUE, IF(ISBLANK(G499), "", INDEX('Individual UI'!$E$6:$H$6,1,G499)), "")</f>
        <v>-4</v>
      </c>
      <c r="U499" s="4">
        <f>IF($O499 = TRUE, IF(ISBLANK(H499), "", INDEX('Individual UI'!$E$6:$H$6,1,H499)), "")</f>
        <v>-4</v>
      </c>
      <c r="V499" s="4">
        <f>IF($O499 = TRUE, IF(ISBLANK(I499), "", INDEX('Individual UI'!$E$6:$H$6,1,I499)), "")</f>
        <v>4</v>
      </c>
      <c r="W499" s="4">
        <f>IF($O499 = TRUE, IF(ISBLANK(J499), "", INDEX('Individual UI'!$E$6:$H$6,1,J499)), "")</f>
        <v>-2</v>
      </c>
      <c r="X499" s="4">
        <f>IF($O499 = TRUE, IF(ISBLANK(K499), "", INDEX('Individual UI'!$E$6:$H$6,1,K499)), "")</f>
        <v>4</v>
      </c>
      <c r="Y499" s="4">
        <f>IF($O499 = TRUE, IF(ISBLANK(L499), "", INDEX('Individual UI'!$E$6:$H$6,1,L499)), "")</f>
        <v>2</v>
      </c>
      <c r="Z499" s="4">
        <f>IF($O499 = TRUE, IF(ISBLANK(M499), "", INDEX('Individual UI'!$E$6:$H$6,1,M499)), "")</f>
        <v>-2</v>
      </c>
      <c r="AA499" s="14">
        <f>IF($O499 = TRUE, IF(ISBLANK(N499), "", INDEX('Individual UI'!$E$6:$H$6,1,N499)), "")</f>
        <v>2</v>
      </c>
      <c r="AB499" s="11">
        <f>IF($O499 = TRUE, EXP(MMULT($P499:$AA499, Documentation!D$39:D$50) + Documentation!D$51), "")</f>
        <v>24.201311216405927</v>
      </c>
      <c r="AC499" s="4">
        <f>IF($O499 = TRUE, EXP(MMULT($P499:$AA499, Documentation!E$39:E$50) + Documentation!E$51), "")</f>
        <v>1.6120444958932698E-2</v>
      </c>
      <c r="AD499" s="4">
        <f>IF($O499 = TRUE, EXP(MMULT($P499:$AA499, Documentation!F$39:F$50) + Documentation!F$51), "")</f>
        <v>4.6518688192181815E-4</v>
      </c>
      <c r="AE499" s="4">
        <f>IF($O499 = TRUE, EXP(MMULT($P499:$AA499, Documentation!G$39:G$50) + Documentation!G$51), "")</f>
        <v>5.0156790131329902E-6</v>
      </c>
      <c r="AF499" s="14">
        <f>IF($O499 = TRUE, EXP(MMULT($P499:$AA499, Documentation!H$39:H$50) + Documentation!H$51), "")</f>
        <v>6.3931093934092413E-7</v>
      </c>
      <c r="AG499" s="30">
        <f t="shared" si="99"/>
        <v>0.99931491644131487</v>
      </c>
      <c r="AH499" s="28">
        <f t="shared" si="100"/>
        <v>6.6564166557273876E-4</v>
      </c>
      <c r="AI499" s="28">
        <f t="shared" si="101"/>
        <v>1.9208388581944524E-5</v>
      </c>
      <c r="AJ499" s="28">
        <f t="shared" si="102"/>
        <v>2.071062517681968E-7</v>
      </c>
      <c r="AK499" s="33">
        <f t="shared" si="103"/>
        <v>2.6398278680636357E-8</v>
      </c>
      <c r="AL499" s="11">
        <f t="shared" si="104"/>
        <v>1</v>
      </c>
      <c r="AM499" s="14" t="str">
        <f>IF($O499 = TRUE, INDEX(Documentation!$M$9:$M$13, $AL499, 1), "")</f>
        <v>Decisive Pursuers</v>
      </c>
      <c r="AN499" s="1"/>
      <c r="AO499" s="1"/>
      <c r="AP499" s="38">
        <v>0.99931491644131498</v>
      </c>
      <c r="AQ499" s="35">
        <v>6.6564166557275004E-4</v>
      </c>
      <c r="AR499" s="35">
        <v>1.9208388581944599E-5</v>
      </c>
      <c r="AS499" s="35">
        <v>2.07106251768196E-7</v>
      </c>
      <c r="AT499" s="35">
        <v>2.63982786806364E-8</v>
      </c>
      <c r="AU499" s="14">
        <v>1</v>
      </c>
      <c r="AV499" s="4" t="b">
        <f t="shared" si="105"/>
        <v>1</v>
      </c>
      <c r="AW499" s="4" t="b">
        <f t="shared" si="106"/>
        <v>1</v>
      </c>
      <c r="AX499" s="4" t="b">
        <f t="shared" si="107"/>
        <v>1</v>
      </c>
      <c r="AY499" s="4" t="b">
        <f t="shared" si="108"/>
        <v>1</v>
      </c>
      <c r="AZ499" s="4" t="b">
        <f t="shared" si="109"/>
        <v>1</v>
      </c>
      <c r="BA499" s="4" t="b">
        <f t="shared" si="110"/>
        <v>1</v>
      </c>
      <c r="BB499" s="14" t="b">
        <f t="shared" si="111"/>
        <v>1</v>
      </c>
      <c r="BC499" s="1"/>
      <c r="BD499" s="1"/>
      <c r="BE499" s="1"/>
      <c r="BF499" s="1"/>
      <c r="BG499" s="1"/>
      <c r="BH499" s="1"/>
      <c r="BI499" s="1"/>
      <c r="BJ499" s="1"/>
      <c r="BK499" s="1"/>
      <c r="BL499" s="1"/>
    </row>
    <row r="500" spans="1:64" x14ac:dyDescent="0.2">
      <c r="A500" s="1"/>
      <c r="B500" s="11" t="s">
        <v>655</v>
      </c>
      <c r="C500" s="4">
        <v>1</v>
      </c>
      <c r="D500" s="4">
        <v>4</v>
      </c>
      <c r="E500" s="4">
        <v>4</v>
      </c>
      <c r="F500" s="4">
        <v>2</v>
      </c>
      <c r="G500" s="4">
        <v>3</v>
      </c>
      <c r="H500" s="4">
        <v>1</v>
      </c>
      <c r="I500" s="4">
        <v>3</v>
      </c>
      <c r="J500" s="4">
        <v>3</v>
      </c>
      <c r="K500" s="4">
        <v>3</v>
      </c>
      <c r="L500" s="4">
        <v>3</v>
      </c>
      <c r="M500" s="4">
        <v>1</v>
      </c>
      <c r="N500" s="14">
        <v>1</v>
      </c>
      <c r="O500" s="25" t="b">
        <f t="shared" si="98"/>
        <v>1</v>
      </c>
      <c r="P500" s="11">
        <f>IF($O500 = TRUE, IF(ISBLANK(C500), "", INDEX('Individual UI'!$E$6:$H$6,1,C500)), "")</f>
        <v>-4</v>
      </c>
      <c r="Q500" s="4">
        <f>IF($O500 = TRUE, IF(ISBLANK(D500), "", INDEX('Individual UI'!$E$6:$H$6,1,D500)), "")</f>
        <v>4</v>
      </c>
      <c r="R500" s="4">
        <f>IF($O500 = TRUE, IF(ISBLANK(E500), "", INDEX('Individual UI'!$E$6:$H$6,1,E500)), "")</f>
        <v>4</v>
      </c>
      <c r="S500" s="4">
        <f>IF($O500 = TRUE, IF(ISBLANK(F500), "", INDEX('Individual UI'!$E$6:$H$6,1,F500)), "")</f>
        <v>-2</v>
      </c>
      <c r="T500" s="4">
        <f>IF($O500 = TRUE, IF(ISBLANK(G500), "", INDEX('Individual UI'!$E$6:$H$6,1,G500)), "")</f>
        <v>2</v>
      </c>
      <c r="U500" s="4">
        <f>IF($O500 = TRUE, IF(ISBLANK(H500), "", INDEX('Individual UI'!$E$6:$H$6,1,H500)), "")</f>
        <v>-4</v>
      </c>
      <c r="V500" s="4">
        <f>IF($O500 = TRUE, IF(ISBLANK(I500), "", INDEX('Individual UI'!$E$6:$H$6,1,I500)), "")</f>
        <v>2</v>
      </c>
      <c r="W500" s="4">
        <f>IF($O500 = TRUE, IF(ISBLANK(J500), "", INDEX('Individual UI'!$E$6:$H$6,1,J500)), "")</f>
        <v>2</v>
      </c>
      <c r="X500" s="4">
        <f>IF($O500 = TRUE, IF(ISBLANK(K500), "", INDEX('Individual UI'!$E$6:$H$6,1,K500)), "")</f>
        <v>2</v>
      </c>
      <c r="Y500" s="4">
        <f>IF($O500 = TRUE, IF(ISBLANK(L500), "", INDEX('Individual UI'!$E$6:$H$6,1,L500)), "")</f>
        <v>2</v>
      </c>
      <c r="Z500" s="4">
        <f>IF($O500 = TRUE, IF(ISBLANK(M500), "", INDEX('Individual UI'!$E$6:$H$6,1,M500)), "")</f>
        <v>-4</v>
      </c>
      <c r="AA500" s="14">
        <f>IF($O500 = TRUE, IF(ISBLANK(N500), "", INDEX('Individual UI'!$E$6:$H$6,1,N500)), "")</f>
        <v>-4</v>
      </c>
      <c r="AB500" s="11">
        <f>IF($O500 = TRUE, EXP(MMULT($P500:$AA500, Documentation!D$39:D$50) + Documentation!D$51), "")</f>
        <v>1.3735667594028656E-2</v>
      </c>
      <c r="AC500" s="4">
        <f>IF($O500 = TRUE, EXP(MMULT($P500:$AA500, Documentation!E$39:E$50) + Documentation!E$51), "")</f>
        <v>1.3962446476190403E-2</v>
      </c>
      <c r="AD500" s="4">
        <f>IF($O500 = TRUE, EXP(MMULT($P500:$AA500, Documentation!F$39:F$50) + Documentation!F$51), "")</f>
        <v>1.6894382915942808E-3</v>
      </c>
      <c r="AE500" s="4">
        <f>IF($O500 = TRUE, EXP(MMULT($P500:$AA500, Documentation!G$39:G$50) + Documentation!G$51), "")</f>
        <v>1.2002843965417339E-2</v>
      </c>
      <c r="AF500" s="14">
        <f>IF($O500 = TRUE, EXP(MMULT($P500:$AA500, Documentation!H$39:H$50) + Documentation!H$51), "")</f>
        <v>1.598434518157347E-3</v>
      </c>
      <c r="AG500" s="30">
        <f t="shared" si="99"/>
        <v>0.31951712395784448</v>
      </c>
      <c r="AH500" s="28">
        <f t="shared" si="100"/>
        <v>0.32479242169686351</v>
      </c>
      <c r="AI500" s="28">
        <f t="shared" si="101"/>
        <v>3.929947054551098E-2</v>
      </c>
      <c r="AJ500" s="28">
        <f t="shared" si="102"/>
        <v>0.27920842994279849</v>
      </c>
      <c r="AK500" s="33">
        <f t="shared" si="103"/>
        <v>3.7182553856982409E-2</v>
      </c>
      <c r="AL500" s="11">
        <f t="shared" si="104"/>
        <v>2</v>
      </c>
      <c r="AM500" s="14" t="str">
        <f>IF($O500 = TRUE, INDEX(Documentation!$M$9:$M$13, $AL500, 1), "")</f>
        <v>Cautious Consulters</v>
      </c>
      <c r="AN500" s="1"/>
      <c r="AO500" s="1"/>
      <c r="AP500" s="38">
        <v>0.31951712395784598</v>
      </c>
      <c r="AQ500" s="35">
        <v>0.32479242169686701</v>
      </c>
      <c r="AR500" s="35">
        <v>3.9299470545511798E-2</v>
      </c>
      <c r="AS500" s="35">
        <v>0.27920842994279299</v>
      </c>
      <c r="AT500" s="35">
        <v>3.7182553856982201E-2</v>
      </c>
      <c r="AU500" s="14">
        <v>2</v>
      </c>
      <c r="AV500" s="4" t="b">
        <f t="shared" si="105"/>
        <v>1</v>
      </c>
      <c r="AW500" s="4" t="b">
        <f t="shared" si="106"/>
        <v>1</v>
      </c>
      <c r="AX500" s="4" t="b">
        <f t="shared" si="107"/>
        <v>1</v>
      </c>
      <c r="AY500" s="4" t="b">
        <f t="shared" si="108"/>
        <v>1</v>
      </c>
      <c r="AZ500" s="4" t="b">
        <f t="shared" si="109"/>
        <v>1</v>
      </c>
      <c r="BA500" s="4" t="b">
        <f t="shared" si="110"/>
        <v>1</v>
      </c>
      <c r="BB500" s="14" t="b">
        <f t="shared" si="111"/>
        <v>1</v>
      </c>
      <c r="BC500" s="1"/>
      <c r="BD500" s="1"/>
      <c r="BE500" s="1"/>
      <c r="BF500" s="1"/>
      <c r="BG500" s="1"/>
      <c r="BH500" s="1"/>
      <c r="BI500" s="1"/>
      <c r="BJ500" s="1"/>
      <c r="BK500" s="1"/>
      <c r="BL500" s="1"/>
    </row>
    <row r="501" spans="1:64" x14ac:dyDescent="0.2">
      <c r="A501" s="1"/>
      <c r="B501" s="11" t="s">
        <v>656</v>
      </c>
      <c r="C501" s="4">
        <v>4</v>
      </c>
      <c r="D501" s="4">
        <v>3</v>
      </c>
      <c r="E501" s="4">
        <v>3</v>
      </c>
      <c r="F501" s="4">
        <v>3</v>
      </c>
      <c r="G501" s="4">
        <v>4</v>
      </c>
      <c r="H501" s="4">
        <v>3</v>
      </c>
      <c r="I501" s="4">
        <v>3</v>
      </c>
      <c r="J501" s="4">
        <v>2</v>
      </c>
      <c r="K501" s="4">
        <v>4</v>
      </c>
      <c r="L501" s="4">
        <v>1</v>
      </c>
      <c r="M501" s="4">
        <v>3</v>
      </c>
      <c r="N501" s="14">
        <v>3</v>
      </c>
      <c r="O501" s="25" t="b">
        <f t="shared" si="98"/>
        <v>1</v>
      </c>
      <c r="P501" s="11">
        <f>IF($O501 = TRUE, IF(ISBLANK(C501), "", INDEX('Individual UI'!$E$6:$H$6,1,C501)), "")</f>
        <v>4</v>
      </c>
      <c r="Q501" s="4">
        <f>IF($O501 = TRUE, IF(ISBLANK(D501), "", INDEX('Individual UI'!$E$6:$H$6,1,D501)), "")</f>
        <v>2</v>
      </c>
      <c r="R501" s="4">
        <f>IF($O501 = TRUE, IF(ISBLANK(E501), "", INDEX('Individual UI'!$E$6:$H$6,1,E501)), "")</f>
        <v>2</v>
      </c>
      <c r="S501" s="4">
        <f>IF($O501 = TRUE, IF(ISBLANK(F501), "", INDEX('Individual UI'!$E$6:$H$6,1,F501)), "")</f>
        <v>2</v>
      </c>
      <c r="T501" s="4">
        <f>IF($O501 = TRUE, IF(ISBLANK(G501), "", INDEX('Individual UI'!$E$6:$H$6,1,G501)), "")</f>
        <v>4</v>
      </c>
      <c r="U501" s="4">
        <f>IF($O501 = TRUE, IF(ISBLANK(H501), "", INDEX('Individual UI'!$E$6:$H$6,1,H501)), "")</f>
        <v>2</v>
      </c>
      <c r="V501" s="4">
        <f>IF($O501 = TRUE, IF(ISBLANK(I501), "", INDEX('Individual UI'!$E$6:$H$6,1,I501)), "")</f>
        <v>2</v>
      </c>
      <c r="W501" s="4">
        <f>IF($O501 = TRUE, IF(ISBLANK(J501), "", INDEX('Individual UI'!$E$6:$H$6,1,J501)), "")</f>
        <v>-2</v>
      </c>
      <c r="X501" s="4">
        <f>IF($O501 = TRUE, IF(ISBLANK(K501), "", INDEX('Individual UI'!$E$6:$H$6,1,K501)), "")</f>
        <v>4</v>
      </c>
      <c r="Y501" s="4">
        <f>IF($O501 = TRUE, IF(ISBLANK(L501), "", INDEX('Individual UI'!$E$6:$H$6,1,L501)), "")</f>
        <v>-4</v>
      </c>
      <c r="Z501" s="4">
        <f>IF($O501 = TRUE, IF(ISBLANK(M501), "", INDEX('Individual UI'!$E$6:$H$6,1,M501)), "")</f>
        <v>2</v>
      </c>
      <c r="AA501" s="14">
        <f>IF($O501 = TRUE, IF(ISBLANK(N501), "", INDEX('Individual UI'!$E$6:$H$6,1,N501)), "")</f>
        <v>2</v>
      </c>
      <c r="AB501" s="11">
        <f>IF($O501 = TRUE, EXP(MMULT($P501:$AA501, Documentation!D$39:D$50) + Documentation!D$51), "")</f>
        <v>6.2946078070105717E-6</v>
      </c>
      <c r="AC501" s="4">
        <f>IF($O501 = TRUE, EXP(MMULT($P501:$AA501, Documentation!E$39:E$50) + Documentation!E$51), "")</f>
        <v>0.12658944966501395</v>
      </c>
      <c r="AD501" s="4">
        <f>IF($O501 = TRUE, EXP(MMULT($P501:$AA501, Documentation!F$39:F$50) + Documentation!F$51), "")</f>
        <v>0.53136036628346339</v>
      </c>
      <c r="AE501" s="4">
        <f>IF($O501 = TRUE, EXP(MMULT($P501:$AA501, Documentation!G$39:G$50) + Documentation!G$51), "")</f>
        <v>9.4778686731567183E-3</v>
      </c>
      <c r="AF501" s="14">
        <f>IF($O501 = TRUE, EXP(MMULT($P501:$AA501, Documentation!H$39:H$50) + Documentation!H$51), "")</f>
        <v>0.19104005984166195</v>
      </c>
      <c r="AG501" s="30">
        <f t="shared" si="99"/>
        <v>7.3323216783835926E-6</v>
      </c>
      <c r="AH501" s="28">
        <f t="shared" si="100"/>
        <v>0.14745868122230915</v>
      </c>
      <c r="AI501" s="28">
        <f t="shared" si="101"/>
        <v>0.61895915554815462</v>
      </c>
      <c r="AJ501" s="28">
        <f t="shared" si="102"/>
        <v>1.1040367258411312E-2</v>
      </c>
      <c r="AK501" s="33">
        <f t="shared" si="103"/>
        <v>0.22253446364944657</v>
      </c>
      <c r="AL501" s="11">
        <f t="shared" si="104"/>
        <v>3</v>
      </c>
      <c r="AM501" s="14" t="str">
        <f>IF($O501 = TRUE, INDEX(Documentation!$M$9:$M$13, $AL501, 1), "")</f>
        <v>Process Skeptics</v>
      </c>
      <c r="AN501" s="1"/>
      <c r="AO501" s="1"/>
      <c r="AP501" s="38">
        <v>7.3323216783835401E-6</v>
      </c>
      <c r="AQ501" s="35">
        <v>0.14745868122231001</v>
      </c>
      <c r="AR501" s="35">
        <v>0.61895915554815495</v>
      </c>
      <c r="AS501" s="35">
        <v>1.1040367258411199E-2</v>
      </c>
      <c r="AT501" s="35">
        <v>0.22253446364944601</v>
      </c>
      <c r="AU501" s="14">
        <v>3</v>
      </c>
      <c r="AV501" s="4" t="b">
        <f t="shared" si="105"/>
        <v>1</v>
      </c>
      <c r="AW501" s="4" t="b">
        <f t="shared" si="106"/>
        <v>1</v>
      </c>
      <c r="AX501" s="4" t="b">
        <f t="shared" si="107"/>
        <v>1</v>
      </c>
      <c r="AY501" s="4" t="b">
        <f t="shared" si="108"/>
        <v>1</v>
      </c>
      <c r="AZ501" s="4" t="b">
        <f t="shared" si="109"/>
        <v>1</v>
      </c>
      <c r="BA501" s="4" t="b">
        <f t="shared" si="110"/>
        <v>1</v>
      </c>
      <c r="BB501" s="14" t="b">
        <f t="shared" si="111"/>
        <v>1</v>
      </c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x14ac:dyDescent="0.2">
      <c r="A502" s="1"/>
      <c r="B502" s="11" t="s">
        <v>657</v>
      </c>
      <c r="C502" s="4">
        <v>3</v>
      </c>
      <c r="D502" s="4">
        <v>1</v>
      </c>
      <c r="E502" s="4">
        <v>3</v>
      </c>
      <c r="F502" s="4">
        <v>2</v>
      </c>
      <c r="G502" s="4">
        <v>2</v>
      </c>
      <c r="H502" s="4">
        <v>2</v>
      </c>
      <c r="I502" s="4">
        <v>3</v>
      </c>
      <c r="J502" s="4">
        <v>3</v>
      </c>
      <c r="K502" s="4">
        <v>3</v>
      </c>
      <c r="L502" s="4">
        <v>2</v>
      </c>
      <c r="M502" s="4">
        <v>2</v>
      </c>
      <c r="N502" s="14">
        <v>2</v>
      </c>
      <c r="O502" s="25" t="b">
        <f t="shared" si="98"/>
        <v>1</v>
      </c>
      <c r="P502" s="11">
        <f>IF($O502 = TRUE, IF(ISBLANK(C502), "", INDEX('Individual UI'!$E$6:$H$6,1,C502)), "")</f>
        <v>2</v>
      </c>
      <c r="Q502" s="4">
        <f>IF($O502 = TRUE, IF(ISBLANK(D502), "", INDEX('Individual UI'!$E$6:$H$6,1,D502)), "")</f>
        <v>-4</v>
      </c>
      <c r="R502" s="4">
        <f>IF($O502 = TRUE, IF(ISBLANK(E502), "", INDEX('Individual UI'!$E$6:$H$6,1,E502)), "")</f>
        <v>2</v>
      </c>
      <c r="S502" s="4">
        <f>IF($O502 = TRUE, IF(ISBLANK(F502), "", INDEX('Individual UI'!$E$6:$H$6,1,F502)), "")</f>
        <v>-2</v>
      </c>
      <c r="T502" s="4">
        <f>IF($O502 = TRUE, IF(ISBLANK(G502), "", INDEX('Individual UI'!$E$6:$H$6,1,G502)), "")</f>
        <v>-2</v>
      </c>
      <c r="U502" s="4">
        <f>IF($O502 = TRUE, IF(ISBLANK(H502), "", INDEX('Individual UI'!$E$6:$H$6,1,H502)), "")</f>
        <v>-2</v>
      </c>
      <c r="V502" s="4">
        <f>IF($O502 = TRUE, IF(ISBLANK(I502), "", INDEX('Individual UI'!$E$6:$H$6,1,I502)), "")</f>
        <v>2</v>
      </c>
      <c r="W502" s="4">
        <f>IF($O502 = TRUE, IF(ISBLANK(J502), "", INDEX('Individual UI'!$E$6:$H$6,1,J502)), "")</f>
        <v>2</v>
      </c>
      <c r="X502" s="4">
        <f>IF($O502 = TRUE, IF(ISBLANK(K502), "", INDEX('Individual UI'!$E$6:$H$6,1,K502)), "")</f>
        <v>2</v>
      </c>
      <c r="Y502" s="4">
        <f>IF($O502 = TRUE, IF(ISBLANK(L502), "", INDEX('Individual UI'!$E$6:$H$6,1,L502)), "")</f>
        <v>-2</v>
      </c>
      <c r="Z502" s="4">
        <f>IF($O502 = TRUE, IF(ISBLANK(M502), "", INDEX('Individual UI'!$E$6:$H$6,1,M502)), "")</f>
        <v>-2</v>
      </c>
      <c r="AA502" s="14">
        <f>IF($O502 = TRUE, IF(ISBLANK(N502), "", INDEX('Individual UI'!$E$6:$H$6,1,N502)), "")</f>
        <v>-2</v>
      </c>
      <c r="AB502" s="11">
        <f>IF($O502 = TRUE, EXP(MMULT($P502:$AA502, Documentation!D$39:D$50) + Documentation!D$51), "")</f>
        <v>0.1227666292112476</v>
      </c>
      <c r="AC502" s="4">
        <f>IF($O502 = TRUE, EXP(MMULT($P502:$AA502, Documentation!E$39:E$50) + Documentation!E$51), "")</f>
        <v>7.5852750316727179E-4</v>
      </c>
      <c r="AD502" s="4">
        <f>IF($O502 = TRUE, EXP(MMULT($P502:$AA502, Documentation!F$39:F$50) + Documentation!F$51), "")</f>
        <v>5.3226767519112426E-3</v>
      </c>
      <c r="AE502" s="4">
        <f>IF($O502 = TRUE, EXP(MMULT($P502:$AA502, Documentation!G$39:G$50) + Documentation!G$51), "")</f>
        <v>2.7737719766526979E-3</v>
      </c>
      <c r="AF502" s="14">
        <f>IF($O502 = TRUE, EXP(MMULT($P502:$AA502, Documentation!H$39:H$50) + Documentation!H$51), "")</f>
        <v>4.6113740777192606E-4</v>
      </c>
      <c r="AG502" s="30">
        <f t="shared" si="99"/>
        <v>0.9294675940366407</v>
      </c>
      <c r="AH502" s="28">
        <f t="shared" si="100"/>
        <v>5.7428206501161433E-3</v>
      </c>
      <c r="AI502" s="28">
        <f t="shared" si="101"/>
        <v>4.0298048306929062E-2</v>
      </c>
      <c r="AJ502" s="28">
        <f t="shared" si="102"/>
        <v>2.1000260267058285E-2</v>
      </c>
      <c r="AK502" s="33">
        <f t="shared" si="103"/>
        <v>3.4912767392557597E-3</v>
      </c>
      <c r="AL502" s="11">
        <f t="shared" si="104"/>
        <v>1</v>
      </c>
      <c r="AM502" s="14" t="str">
        <f>IF($O502 = TRUE, INDEX(Documentation!$M$9:$M$13, $AL502, 1), "")</f>
        <v>Decisive Pursuers</v>
      </c>
      <c r="AN502" s="1"/>
      <c r="AO502" s="1"/>
      <c r="AP502" s="38">
        <v>0.92946759403664003</v>
      </c>
      <c r="AQ502" s="35">
        <v>5.7428206501162196E-3</v>
      </c>
      <c r="AR502" s="35">
        <v>4.02980483069297E-2</v>
      </c>
      <c r="AS502" s="35">
        <v>2.1000260267058101E-2</v>
      </c>
      <c r="AT502" s="35">
        <v>3.49127673925578E-3</v>
      </c>
      <c r="AU502" s="14">
        <v>1</v>
      </c>
      <c r="AV502" s="4" t="b">
        <f t="shared" si="105"/>
        <v>1</v>
      </c>
      <c r="AW502" s="4" t="b">
        <f t="shared" si="106"/>
        <v>1</v>
      </c>
      <c r="AX502" s="4" t="b">
        <f t="shared" si="107"/>
        <v>1</v>
      </c>
      <c r="AY502" s="4" t="b">
        <f t="shared" si="108"/>
        <v>1</v>
      </c>
      <c r="AZ502" s="4" t="b">
        <f t="shared" si="109"/>
        <v>1</v>
      </c>
      <c r="BA502" s="4" t="b">
        <f t="shared" si="110"/>
        <v>1</v>
      </c>
      <c r="BB502" s="14" t="b">
        <f t="shared" si="111"/>
        <v>1</v>
      </c>
      <c r="BC502" s="1"/>
      <c r="BD502" s="1"/>
      <c r="BE502" s="1"/>
      <c r="BF502" s="1"/>
      <c r="BG502" s="1"/>
      <c r="BH502" s="1"/>
      <c r="BI502" s="1"/>
      <c r="BJ502" s="1"/>
      <c r="BK502" s="1"/>
      <c r="BL502" s="1"/>
    </row>
    <row r="503" spans="1:64" x14ac:dyDescent="0.2">
      <c r="A503" s="1"/>
      <c r="B503" s="11" t="s">
        <v>658</v>
      </c>
      <c r="C503" s="4">
        <v>2</v>
      </c>
      <c r="D503" s="4">
        <v>2</v>
      </c>
      <c r="E503" s="4">
        <v>3</v>
      </c>
      <c r="F503" s="4">
        <v>4</v>
      </c>
      <c r="G503" s="4">
        <v>4</v>
      </c>
      <c r="H503" s="4">
        <v>4</v>
      </c>
      <c r="I503" s="4">
        <v>1</v>
      </c>
      <c r="J503" s="4">
        <v>3</v>
      </c>
      <c r="K503" s="4">
        <v>1</v>
      </c>
      <c r="L503" s="4">
        <v>1</v>
      </c>
      <c r="M503" s="4">
        <v>2</v>
      </c>
      <c r="N503" s="14">
        <v>2</v>
      </c>
      <c r="O503" s="25" t="b">
        <f t="shared" si="98"/>
        <v>1</v>
      </c>
      <c r="P503" s="11">
        <f>IF($O503 = TRUE, IF(ISBLANK(C503), "", INDEX('Individual UI'!$E$6:$H$6,1,C503)), "")</f>
        <v>-2</v>
      </c>
      <c r="Q503" s="4">
        <f>IF($O503 = TRUE, IF(ISBLANK(D503), "", INDEX('Individual UI'!$E$6:$H$6,1,D503)), "")</f>
        <v>-2</v>
      </c>
      <c r="R503" s="4">
        <f>IF($O503 = TRUE, IF(ISBLANK(E503), "", INDEX('Individual UI'!$E$6:$H$6,1,E503)), "")</f>
        <v>2</v>
      </c>
      <c r="S503" s="4">
        <f>IF($O503 = TRUE, IF(ISBLANK(F503), "", INDEX('Individual UI'!$E$6:$H$6,1,F503)), "")</f>
        <v>4</v>
      </c>
      <c r="T503" s="4">
        <f>IF($O503 = TRUE, IF(ISBLANK(G503), "", INDEX('Individual UI'!$E$6:$H$6,1,G503)), "")</f>
        <v>4</v>
      </c>
      <c r="U503" s="4">
        <f>IF($O503 = TRUE, IF(ISBLANK(H503), "", INDEX('Individual UI'!$E$6:$H$6,1,H503)), "")</f>
        <v>4</v>
      </c>
      <c r="V503" s="4">
        <f>IF($O503 = TRUE, IF(ISBLANK(I503), "", INDEX('Individual UI'!$E$6:$H$6,1,I503)), "")</f>
        <v>-4</v>
      </c>
      <c r="W503" s="4">
        <f>IF($O503 = TRUE, IF(ISBLANK(J503), "", INDEX('Individual UI'!$E$6:$H$6,1,J503)), "")</f>
        <v>2</v>
      </c>
      <c r="X503" s="4">
        <f>IF($O503 = TRUE, IF(ISBLANK(K503), "", INDEX('Individual UI'!$E$6:$H$6,1,K503)), "")</f>
        <v>-4</v>
      </c>
      <c r="Y503" s="4">
        <f>IF($O503 = TRUE, IF(ISBLANK(L503), "", INDEX('Individual UI'!$E$6:$H$6,1,L503)), "")</f>
        <v>-4</v>
      </c>
      <c r="Z503" s="4">
        <f>IF($O503 = TRUE, IF(ISBLANK(M503), "", INDEX('Individual UI'!$E$6:$H$6,1,M503)), "")</f>
        <v>-2</v>
      </c>
      <c r="AA503" s="14">
        <f>IF($O503 = TRUE, IF(ISBLANK(N503), "", INDEX('Individual UI'!$E$6:$H$6,1,N503)), "")</f>
        <v>-2</v>
      </c>
      <c r="AB503" s="11">
        <f>IF($O503 = TRUE, EXP(MMULT($P503:$AA503, Documentation!D$39:D$50) + Documentation!D$51), "")</f>
        <v>6.9652524488203102E-4</v>
      </c>
      <c r="AC503" s="4">
        <f>IF($O503 = TRUE, EXP(MMULT($P503:$AA503, Documentation!E$39:E$50) + Documentation!E$51), "")</f>
        <v>1.0459467703270565E-5</v>
      </c>
      <c r="AD503" s="4">
        <f>IF($O503 = TRUE, EXP(MMULT($P503:$AA503, Documentation!F$39:F$50) + Documentation!F$51), "")</f>
        <v>2.2038236358325969E-2</v>
      </c>
      <c r="AE503" s="4">
        <f>IF($O503 = TRUE, EXP(MMULT($P503:$AA503, Documentation!G$39:G$50) + Documentation!G$51), "")</f>
        <v>371.8118052496211</v>
      </c>
      <c r="AF503" s="14">
        <f>IF($O503 = TRUE, EXP(MMULT($P503:$AA503, Documentation!H$39:H$50) + Documentation!H$51), "")</f>
        <v>0.16170289696155676</v>
      </c>
      <c r="AG503" s="30">
        <f t="shared" si="99"/>
        <v>1.8723985485779529E-6</v>
      </c>
      <c r="AH503" s="28">
        <f t="shared" si="100"/>
        <v>2.8117131848995266E-8</v>
      </c>
      <c r="AI503" s="28">
        <f t="shared" si="101"/>
        <v>5.9243167528746601E-5</v>
      </c>
      <c r="AJ503" s="28">
        <f t="shared" si="102"/>
        <v>0.99950416673188858</v>
      </c>
      <c r="AK503" s="33">
        <f t="shared" si="103"/>
        <v>4.346895849021941E-4</v>
      </c>
      <c r="AL503" s="11">
        <f t="shared" si="104"/>
        <v>4</v>
      </c>
      <c r="AM503" s="14" t="str">
        <f>IF($O503 = TRUE, INDEX(Documentation!$M$9:$M$13, $AL503, 1), "")</f>
        <v>Financially Pressured</v>
      </c>
      <c r="AN503" s="1"/>
      <c r="AO503" s="1"/>
      <c r="AP503" s="38">
        <v>1.87239854857794E-6</v>
      </c>
      <c r="AQ503" s="35">
        <v>2.81171318489948E-8</v>
      </c>
      <c r="AR503" s="35">
        <v>5.9243167528747001E-5</v>
      </c>
      <c r="AS503" s="35">
        <v>0.99950416673188902</v>
      </c>
      <c r="AT503" s="35">
        <v>4.3468958490219302E-4</v>
      </c>
      <c r="AU503" s="14">
        <v>4</v>
      </c>
      <c r="AV503" s="4" t="b">
        <f t="shared" si="105"/>
        <v>1</v>
      </c>
      <c r="AW503" s="4" t="b">
        <f t="shared" si="106"/>
        <v>1</v>
      </c>
      <c r="AX503" s="4" t="b">
        <f t="shared" si="107"/>
        <v>1</v>
      </c>
      <c r="AY503" s="4" t="b">
        <f t="shared" si="108"/>
        <v>1</v>
      </c>
      <c r="AZ503" s="4" t="b">
        <f t="shared" si="109"/>
        <v>1</v>
      </c>
      <c r="BA503" s="4" t="b">
        <f t="shared" si="110"/>
        <v>1</v>
      </c>
      <c r="BB503" s="14" t="b">
        <f t="shared" si="111"/>
        <v>1</v>
      </c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x14ac:dyDescent="0.2">
      <c r="A504" s="1"/>
      <c r="B504" s="11" t="s">
        <v>659</v>
      </c>
      <c r="C504" s="4">
        <v>3</v>
      </c>
      <c r="D504" s="4">
        <v>4</v>
      </c>
      <c r="E504" s="4">
        <v>4</v>
      </c>
      <c r="F504" s="4">
        <v>4</v>
      </c>
      <c r="G504" s="4">
        <v>2</v>
      </c>
      <c r="H504" s="4">
        <v>4</v>
      </c>
      <c r="I504" s="4">
        <v>2</v>
      </c>
      <c r="J504" s="4">
        <v>3</v>
      </c>
      <c r="K504" s="4">
        <v>2</v>
      </c>
      <c r="L504" s="4">
        <v>1</v>
      </c>
      <c r="M504" s="4">
        <v>4</v>
      </c>
      <c r="N504" s="14">
        <v>4</v>
      </c>
      <c r="O504" s="25" t="b">
        <f t="shared" si="98"/>
        <v>1</v>
      </c>
      <c r="P504" s="11">
        <f>IF($O504 = TRUE, IF(ISBLANK(C504), "", INDEX('Individual UI'!$E$6:$H$6,1,C504)), "")</f>
        <v>2</v>
      </c>
      <c r="Q504" s="4">
        <f>IF($O504 = TRUE, IF(ISBLANK(D504), "", INDEX('Individual UI'!$E$6:$H$6,1,D504)), "")</f>
        <v>4</v>
      </c>
      <c r="R504" s="4">
        <f>IF($O504 = TRUE, IF(ISBLANK(E504), "", INDEX('Individual UI'!$E$6:$H$6,1,E504)), "")</f>
        <v>4</v>
      </c>
      <c r="S504" s="4">
        <f>IF($O504 = TRUE, IF(ISBLANK(F504), "", INDEX('Individual UI'!$E$6:$H$6,1,F504)), "")</f>
        <v>4</v>
      </c>
      <c r="T504" s="4">
        <f>IF($O504 = TRUE, IF(ISBLANK(G504), "", INDEX('Individual UI'!$E$6:$H$6,1,G504)), "")</f>
        <v>-2</v>
      </c>
      <c r="U504" s="4">
        <f>IF($O504 = TRUE, IF(ISBLANK(H504), "", INDEX('Individual UI'!$E$6:$H$6,1,H504)), "")</f>
        <v>4</v>
      </c>
      <c r="V504" s="4">
        <f>IF($O504 = TRUE, IF(ISBLANK(I504), "", INDEX('Individual UI'!$E$6:$H$6,1,I504)), "")</f>
        <v>-2</v>
      </c>
      <c r="W504" s="4">
        <f>IF($O504 = TRUE, IF(ISBLANK(J504), "", INDEX('Individual UI'!$E$6:$H$6,1,J504)), "")</f>
        <v>2</v>
      </c>
      <c r="X504" s="4">
        <f>IF($O504 = TRUE, IF(ISBLANK(K504), "", INDEX('Individual UI'!$E$6:$H$6,1,K504)), "")</f>
        <v>-2</v>
      </c>
      <c r="Y504" s="4">
        <f>IF($O504 = TRUE, IF(ISBLANK(L504), "", INDEX('Individual UI'!$E$6:$H$6,1,L504)), "")</f>
        <v>-4</v>
      </c>
      <c r="Z504" s="4">
        <f>IF($O504 = TRUE, IF(ISBLANK(M504), "", INDEX('Individual UI'!$E$6:$H$6,1,M504)), "")</f>
        <v>4</v>
      </c>
      <c r="AA504" s="14">
        <f>IF($O504 = TRUE, IF(ISBLANK(N504), "", INDEX('Individual UI'!$E$6:$H$6,1,N504)), "")</f>
        <v>4</v>
      </c>
      <c r="AB504" s="11">
        <f>IF($O504 = TRUE, EXP(MMULT($P504:$AA504, Documentation!D$39:D$50) + Documentation!D$51), "")</f>
        <v>7.5984182884488354E-6</v>
      </c>
      <c r="AC504" s="4">
        <f>IF($O504 = TRUE, EXP(MMULT($P504:$AA504, Documentation!E$39:E$50) + Documentation!E$51), "")</f>
        <v>4.2380828660944551E-2</v>
      </c>
      <c r="AD504" s="4">
        <f>IF($O504 = TRUE, EXP(MMULT($P504:$AA504, Documentation!F$39:F$50) + Documentation!F$51), "")</f>
        <v>15.624243776264578</v>
      </c>
      <c r="AE504" s="4">
        <f>IF($O504 = TRUE, EXP(MMULT($P504:$AA504, Documentation!G$39:G$50) + Documentation!G$51), "")</f>
        <v>6.3535533909686831E-2</v>
      </c>
      <c r="AF504" s="14">
        <f>IF($O504 = TRUE, EXP(MMULT($P504:$AA504, Documentation!H$39:H$50) + Documentation!H$51), "")</f>
        <v>4.3814452857017754</v>
      </c>
      <c r="AG504" s="30">
        <f t="shared" si="99"/>
        <v>3.7781247480130248E-7</v>
      </c>
      <c r="AH504" s="28">
        <f t="shared" si="100"/>
        <v>2.1072814305133723E-3</v>
      </c>
      <c r="AI504" s="28">
        <f t="shared" si="101"/>
        <v>0.776876710904847</v>
      </c>
      <c r="AJ504" s="28">
        <f t="shared" si="102"/>
        <v>3.1591466003829611E-3</v>
      </c>
      <c r="AK504" s="33">
        <f t="shared" si="103"/>
        <v>0.21785648325178197</v>
      </c>
      <c r="AL504" s="11">
        <f t="shared" si="104"/>
        <v>3</v>
      </c>
      <c r="AM504" s="14" t="str">
        <f>IF($O504 = TRUE, INDEX(Documentation!$M$9:$M$13, $AL504, 1), "")</f>
        <v>Process Skeptics</v>
      </c>
      <c r="AN504" s="1"/>
      <c r="AO504" s="1"/>
      <c r="AP504" s="38">
        <v>3.7781247480130698E-7</v>
      </c>
      <c r="AQ504" s="35">
        <v>2.1072814305133501E-3</v>
      </c>
      <c r="AR504" s="35">
        <v>0.776876710904847</v>
      </c>
      <c r="AS504" s="35">
        <v>3.1591466003830001E-3</v>
      </c>
      <c r="AT504" s="35">
        <v>0.217856483251782</v>
      </c>
      <c r="AU504" s="14">
        <v>3</v>
      </c>
      <c r="AV504" s="4" t="b">
        <f t="shared" si="105"/>
        <v>1</v>
      </c>
      <c r="AW504" s="4" t="b">
        <f t="shared" si="106"/>
        <v>1</v>
      </c>
      <c r="AX504" s="4" t="b">
        <f t="shared" si="107"/>
        <v>1</v>
      </c>
      <c r="AY504" s="4" t="b">
        <f t="shared" si="108"/>
        <v>1</v>
      </c>
      <c r="AZ504" s="4" t="b">
        <f t="shared" si="109"/>
        <v>1</v>
      </c>
      <c r="BA504" s="4" t="b">
        <f t="shared" si="110"/>
        <v>1</v>
      </c>
      <c r="BB504" s="14" t="b">
        <f t="shared" si="111"/>
        <v>1</v>
      </c>
      <c r="BC504" s="1"/>
      <c r="BD504" s="1"/>
      <c r="BE504" s="1"/>
      <c r="BF504" s="1"/>
      <c r="BG504" s="1"/>
      <c r="BH504" s="1"/>
      <c r="BI504" s="1"/>
      <c r="BJ504" s="1"/>
      <c r="BK504" s="1"/>
      <c r="BL504" s="1"/>
    </row>
    <row r="505" spans="1:64" x14ac:dyDescent="0.2">
      <c r="A505" s="1"/>
      <c r="B505" s="11" t="s">
        <v>660</v>
      </c>
      <c r="C505" s="4">
        <v>1</v>
      </c>
      <c r="D505" s="4">
        <v>4</v>
      </c>
      <c r="E505" s="4">
        <v>2</v>
      </c>
      <c r="F505" s="4">
        <v>1</v>
      </c>
      <c r="G505" s="4">
        <v>1</v>
      </c>
      <c r="H505" s="4">
        <v>2</v>
      </c>
      <c r="I505" s="4">
        <v>2</v>
      </c>
      <c r="J505" s="4">
        <v>1</v>
      </c>
      <c r="K505" s="4">
        <v>4</v>
      </c>
      <c r="L505" s="4">
        <v>4</v>
      </c>
      <c r="M505" s="4">
        <v>4</v>
      </c>
      <c r="N505" s="14">
        <v>4</v>
      </c>
      <c r="O505" s="25" t="b">
        <f t="shared" si="98"/>
        <v>1</v>
      </c>
      <c r="P505" s="11">
        <f>IF($O505 = TRUE, IF(ISBLANK(C505), "", INDEX('Individual UI'!$E$6:$H$6,1,C505)), "")</f>
        <v>-4</v>
      </c>
      <c r="Q505" s="4">
        <f>IF($O505 = TRUE, IF(ISBLANK(D505), "", INDEX('Individual UI'!$E$6:$H$6,1,D505)), "")</f>
        <v>4</v>
      </c>
      <c r="R505" s="4">
        <f>IF($O505 = TRUE, IF(ISBLANK(E505), "", INDEX('Individual UI'!$E$6:$H$6,1,E505)), "")</f>
        <v>-2</v>
      </c>
      <c r="S505" s="4">
        <f>IF($O505 = TRUE, IF(ISBLANK(F505), "", INDEX('Individual UI'!$E$6:$H$6,1,F505)), "")</f>
        <v>-4</v>
      </c>
      <c r="T505" s="4">
        <f>IF($O505 = TRUE, IF(ISBLANK(G505), "", INDEX('Individual UI'!$E$6:$H$6,1,G505)), "")</f>
        <v>-4</v>
      </c>
      <c r="U505" s="4">
        <f>IF($O505 = TRUE, IF(ISBLANK(H505), "", INDEX('Individual UI'!$E$6:$H$6,1,H505)), "")</f>
        <v>-2</v>
      </c>
      <c r="V505" s="4">
        <f>IF($O505 = TRUE, IF(ISBLANK(I505), "", INDEX('Individual UI'!$E$6:$H$6,1,I505)), "")</f>
        <v>-2</v>
      </c>
      <c r="W505" s="4">
        <f>IF($O505 = TRUE, IF(ISBLANK(J505), "", INDEX('Individual UI'!$E$6:$H$6,1,J505)), "")</f>
        <v>-4</v>
      </c>
      <c r="X505" s="4">
        <f>IF($O505 = TRUE, IF(ISBLANK(K505), "", INDEX('Individual UI'!$E$6:$H$6,1,K505)), "")</f>
        <v>4</v>
      </c>
      <c r="Y505" s="4">
        <f>IF($O505 = TRUE, IF(ISBLANK(L505), "", INDEX('Individual UI'!$E$6:$H$6,1,L505)), "")</f>
        <v>4</v>
      </c>
      <c r="Z505" s="4">
        <f>IF($O505 = TRUE, IF(ISBLANK(M505), "", INDEX('Individual UI'!$E$6:$H$6,1,M505)), "")</f>
        <v>4</v>
      </c>
      <c r="AA505" s="14">
        <f>IF($O505 = TRUE, IF(ISBLANK(N505), "", INDEX('Individual UI'!$E$6:$H$6,1,N505)), "")</f>
        <v>4</v>
      </c>
      <c r="AB505" s="11">
        <f>IF($O505 = TRUE, EXP(MMULT($P505:$AA505, Documentation!D$39:D$50) + Documentation!D$51), "")</f>
        <v>1.4666239199406045E-2</v>
      </c>
      <c r="AC505" s="4">
        <f>IF($O505 = TRUE, EXP(MMULT($P505:$AA505, Documentation!E$39:E$50) + Documentation!E$51), "")</f>
        <v>83.859383786391774</v>
      </c>
      <c r="AD505" s="4">
        <f>IF($O505 = TRUE, EXP(MMULT($P505:$AA505, Documentation!F$39:F$50) + Documentation!F$51), "")</f>
        <v>2.0817005209667408E-2</v>
      </c>
      <c r="AE505" s="4">
        <f>IF($O505 = TRUE, EXP(MMULT($P505:$AA505, Documentation!G$39:G$50) + Documentation!G$51), "")</f>
        <v>5.3105820309406333E-6</v>
      </c>
      <c r="AF505" s="14">
        <f>IF($O505 = TRUE, EXP(MMULT($P505:$AA505, Documentation!H$39:H$50) + Documentation!H$51), "")</f>
        <v>1.6646228231142366E-3</v>
      </c>
      <c r="AG505" s="30">
        <f t="shared" si="99"/>
        <v>1.7481340386747213E-4</v>
      </c>
      <c r="AH505" s="28">
        <f t="shared" si="100"/>
        <v>0.9995571548104536</v>
      </c>
      <c r="AI505" s="28">
        <f t="shared" si="101"/>
        <v>2.4812710944849698E-4</v>
      </c>
      <c r="AJ505" s="28">
        <f t="shared" si="102"/>
        <v>6.3299180432278931E-8</v>
      </c>
      <c r="AK505" s="33">
        <f t="shared" si="103"/>
        <v>1.9841377050216497E-5</v>
      </c>
      <c r="AL505" s="11">
        <f t="shared" si="104"/>
        <v>2</v>
      </c>
      <c r="AM505" s="14" t="str">
        <f>IF($O505 = TRUE, INDEX(Documentation!$M$9:$M$13, $AL505, 1), "")</f>
        <v>Cautious Consulters</v>
      </c>
      <c r="AN505" s="1"/>
      <c r="AO505" s="1"/>
      <c r="AP505" s="38">
        <v>1.7481340386747601E-4</v>
      </c>
      <c r="AQ505" s="35">
        <v>0.99955715481045304</v>
      </c>
      <c r="AR505" s="35">
        <v>2.4812710944849498E-4</v>
      </c>
      <c r="AS505" s="35">
        <v>6.3299180432279897E-8</v>
      </c>
      <c r="AT505" s="35">
        <v>1.9841377050216501E-5</v>
      </c>
      <c r="AU505" s="14">
        <v>2</v>
      </c>
      <c r="AV505" s="4" t="b">
        <f t="shared" si="105"/>
        <v>1</v>
      </c>
      <c r="AW505" s="4" t="b">
        <f t="shared" si="106"/>
        <v>1</v>
      </c>
      <c r="AX505" s="4" t="b">
        <f t="shared" si="107"/>
        <v>1</v>
      </c>
      <c r="AY505" s="4" t="b">
        <f t="shared" si="108"/>
        <v>1</v>
      </c>
      <c r="AZ505" s="4" t="b">
        <f t="shared" si="109"/>
        <v>1</v>
      </c>
      <c r="BA505" s="4" t="b">
        <f t="shared" si="110"/>
        <v>1</v>
      </c>
      <c r="BB505" s="14" t="b">
        <f t="shared" si="111"/>
        <v>1</v>
      </c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x14ac:dyDescent="0.2">
      <c r="A506" s="1"/>
      <c r="B506" s="11" t="s">
        <v>661</v>
      </c>
      <c r="C506" s="4">
        <v>3</v>
      </c>
      <c r="D506" s="4">
        <v>2</v>
      </c>
      <c r="E506" s="4">
        <v>4</v>
      </c>
      <c r="F506" s="4">
        <v>4</v>
      </c>
      <c r="G506" s="4">
        <v>3</v>
      </c>
      <c r="H506" s="4">
        <v>3</v>
      </c>
      <c r="I506" s="4">
        <v>1</v>
      </c>
      <c r="J506" s="4">
        <v>1</v>
      </c>
      <c r="K506" s="4">
        <v>2</v>
      </c>
      <c r="L506" s="4">
        <v>2</v>
      </c>
      <c r="M506" s="4">
        <v>2</v>
      </c>
      <c r="N506" s="14">
        <v>1</v>
      </c>
      <c r="O506" s="25" t="b">
        <f t="shared" si="98"/>
        <v>1</v>
      </c>
      <c r="P506" s="11">
        <f>IF($O506 = TRUE, IF(ISBLANK(C506), "", INDEX('Individual UI'!$E$6:$H$6,1,C506)), "")</f>
        <v>2</v>
      </c>
      <c r="Q506" s="4">
        <f>IF($O506 = TRUE, IF(ISBLANK(D506), "", INDEX('Individual UI'!$E$6:$H$6,1,D506)), "")</f>
        <v>-2</v>
      </c>
      <c r="R506" s="4">
        <f>IF($O506 = TRUE, IF(ISBLANK(E506), "", INDEX('Individual UI'!$E$6:$H$6,1,E506)), "")</f>
        <v>4</v>
      </c>
      <c r="S506" s="4">
        <f>IF($O506 = TRUE, IF(ISBLANK(F506), "", INDEX('Individual UI'!$E$6:$H$6,1,F506)), "")</f>
        <v>4</v>
      </c>
      <c r="T506" s="4">
        <f>IF($O506 = TRUE, IF(ISBLANK(G506), "", INDEX('Individual UI'!$E$6:$H$6,1,G506)), "")</f>
        <v>2</v>
      </c>
      <c r="U506" s="4">
        <f>IF($O506 = TRUE, IF(ISBLANK(H506), "", INDEX('Individual UI'!$E$6:$H$6,1,H506)), "")</f>
        <v>2</v>
      </c>
      <c r="V506" s="4">
        <f>IF($O506 = TRUE, IF(ISBLANK(I506), "", INDEX('Individual UI'!$E$6:$H$6,1,I506)), "")</f>
        <v>-4</v>
      </c>
      <c r="W506" s="4">
        <f>IF($O506 = TRUE, IF(ISBLANK(J506), "", INDEX('Individual UI'!$E$6:$H$6,1,J506)), "")</f>
        <v>-4</v>
      </c>
      <c r="X506" s="4">
        <f>IF($O506 = TRUE, IF(ISBLANK(K506), "", INDEX('Individual UI'!$E$6:$H$6,1,K506)), "")</f>
        <v>-2</v>
      </c>
      <c r="Y506" s="4">
        <f>IF($O506 = TRUE, IF(ISBLANK(L506), "", INDEX('Individual UI'!$E$6:$H$6,1,L506)), "")</f>
        <v>-2</v>
      </c>
      <c r="Z506" s="4">
        <f>IF($O506 = TRUE, IF(ISBLANK(M506), "", INDEX('Individual UI'!$E$6:$H$6,1,M506)), "")</f>
        <v>-2</v>
      </c>
      <c r="AA506" s="14">
        <f>IF($O506 = TRUE, IF(ISBLANK(N506), "", INDEX('Individual UI'!$E$6:$H$6,1,N506)), "")</f>
        <v>-4</v>
      </c>
      <c r="AB506" s="11">
        <f>IF($O506 = TRUE, EXP(MMULT($P506:$AA506, Documentation!D$39:D$50) + Documentation!D$51), "")</f>
        <v>8.5516571533565143E-5</v>
      </c>
      <c r="AC506" s="4">
        <f>IF($O506 = TRUE, EXP(MMULT($P506:$AA506, Documentation!E$39:E$50) + Documentation!E$51), "")</f>
        <v>1.3840201505166566E-3</v>
      </c>
      <c r="AD506" s="4">
        <f>IF($O506 = TRUE, EXP(MMULT($P506:$AA506, Documentation!F$39:F$50) + Documentation!F$51), "")</f>
        <v>3.9200714893647941E-3</v>
      </c>
      <c r="AE506" s="4">
        <f>IF($O506 = TRUE, EXP(MMULT($P506:$AA506, Documentation!G$39:G$50) + Documentation!G$51), "")</f>
        <v>79.48111159919624</v>
      </c>
      <c r="AF506" s="14">
        <f>IF($O506 = TRUE, EXP(MMULT($P506:$AA506, Documentation!H$39:H$50) + Documentation!H$51), "")</f>
        <v>3.5064005507139675</v>
      </c>
      <c r="AG506" s="30">
        <f t="shared" si="99"/>
        <v>1.0304082604895372E-6</v>
      </c>
      <c r="AH506" s="28">
        <f t="shared" si="100"/>
        <v>1.6676367751910993E-5</v>
      </c>
      <c r="AI506" s="28">
        <f t="shared" si="101"/>
        <v>4.7233816462878154E-5</v>
      </c>
      <c r="AJ506" s="28">
        <f t="shared" si="102"/>
        <v>0.9576856564292654</v>
      </c>
      <c r="AK506" s="33">
        <f t="shared" si="103"/>
        <v>4.2249402978259333E-2</v>
      </c>
      <c r="AL506" s="11">
        <f t="shared" si="104"/>
        <v>4</v>
      </c>
      <c r="AM506" s="14" t="str">
        <f>IF($O506 = TRUE, INDEX(Documentation!$M$9:$M$13, $AL506, 1), "")</f>
        <v>Financially Pressured</v>
      </c>
      <c r="AN506" s="1"/>
      <c r="AO506" s="1"/>
      <c r="AP506" s="38">
        <v>1.03040826048953E-6</v>
      </c>
      <c r="AQ506" s="35">
        <v>1.6676367751911E-5</v>
      </c>
      <c r="AR506" s="35">
        <v>4.7233816462878602E-5</v>
      </c>
      <c r="AS506" s="35">
        <v>0.95768565642926495</v>
      </c>
      <c r="AT506" s="35">
        <v>4.2249402978259597E-2</v>
      </c>
      <c r="AU506" s="14">
        <v>4</v>
      </c>
      <c r="AV506" s="4" t="b">
        <f t="shared" si="105"/>
        <v>1</v>
      </c>
      <c r="AW506" s="4" t="b">
        <f t="shared" si="106"/>
        <v>1</v>
      </c>
      <c r="AX506" s="4" t="b">
        <f t="shared" si="107"/>
        <v>1</v>
      </c>
      <c r="AY506" s="4" t="b">
        <f t="shared" si="108"/>
        <v>1</v>
      </c>
      <c r="AZ506" s="4" t="b">
        <f t="shared" si="109"/>
        <v>1</v>
      </c>
      <c r="BA506" s="4" t="b">
        <f t="shared" si="110"/>
        <v>1</v>
      </c>
      <c r="BB506" s="14" t="b">
        <f t="shared" si="111"/>
        <v>1</v>
      </c>
      <c r="BC506" s="1"/>
      <c r="BD506" s="1"/>
      <c r="BE506" s="1"/>
      <c r="BF506" s="1"/>
      <c r="BG506" s="1"/>
      <c r="BH506" s="1"/>
      <c r="BI506" s="1"/>
      <c r="BJ506" s="1"/>
      <c r="BK506" s="1"/>
      <c r="BL506" s="1"/>
    </row>
    <row r="507" spans="1:64" x14ac:dyDescent="0.2">
      <c r="A507" s="1"/>
      <c r="B507" s="11" t="s">
        <v>662</v>
      </c>
      <c r="C507" s="4">
        <v>1</v>
      </c>
      <c r="D507" s="4">
        <v>2</v>
      </c>
      <c r="E507" s="4">
        <v>2</v>
      </c>
      <c r="F507" s="4">
        <v>3</v>
      </c>
      <c r="G507" s="4">
        <v>2</v>
      </c>
      <c r="H507" s="4">
        <v>1</v>
      </c>
      <c r="I507" s="4">
        <v>3</v>
      </c>
      <c r="J507" s="4">
        <v>1</v>
      </c>
      <c r="K507" s="4">
        <v>1</v>
      </c>
      <c r="L507" s="4">
        <v>1</v>
      </c>
      <c r="M507" s="4">
        <v>4</v>
      </c>
      <c r="N507" s="14">
        <v>1</v>
      </c>
      <c r="O507" s="25" t="b">
        <f t="shared" si="98"/>
        <v>1</v>
      </c>
      <c r="P507" s="11">
        <f>IF($O507 = TRUE, IF(ISBLANK(C507), "", INDEX('Individual UI'!$E$6:$H$6,1,C507)), "")</f>
        <v>-4</v>
      </c>
      <c r="Q507" s="4">
        <f>IF($O507 = TRUE, IF(ISBLANK(D507), "", INDEX('Individual UI'!$E$6:$H$6,1,D507)), "")</f>
        <v>-2</v>
      </c>
      <c r="R507" s="4">
        <f>IF($O507 = TRUE, IF(ISBLANK(E507), "", INDEX('Individual UI'!$E$6:$H$6,1,E507)), "")</f>
        <v>-2</v>
      </c>
      <c r="S507" s="4">
        <f>IF($O507 = TRUE, IF(ISBLANK(F507), "", INDEX('Individual UI'!$E$6:$H$6,1,F507)), "")</f>
        <v>2</v>
      </c>
      <c r="T507" s="4">
        <f>IF($O507 = TRUE, IF(ISBLANK(G507), "", INDEX('Individual UI'!$E$6:$H$6,1,G507)), "")</f>
        <v>-2</v>
      </c>
      <c r="U507" s="4">
        <f>IF($O507 = TRUE, IF(ISBLANK(H507), "", INDEX('Individual UI'!$E$6:$H$6,1,H507)), "")</f>
        <v>-4</v>
      </c>
      <c r="V507" s="4">
        <f>IF($O507 = TRUE, IF(ISBLANK(I507), "", INDEX('Individual UI'!$E$6:$H$6,1,I507)), "")</f>
        <v>2</v>
      </c>
      <c r="W507" s="4">
        <f>IF($O507 = TRUE, IF(ISBLANK(J507), "", INDEX('Individual UI'!$E$6:$H$6,1,J507)), "")</f>
        <v>-4</v>
      </c>
      <c r="X507" s="4">
        <f>IF($O507 = TRUE, IF(ISBLANK(K507), "", INDEX('Individual UI'!$E$6:$H$6,1,K507)), "")</f>
        <v>-4</v>
      </c>
      <c r="Y507" s="4">
        <f>IF($O507 = TRUE, IF(ISBLANK(L507), "", INDEX('Individual UI'!$E$6:$H$6,1,L507)), "")</f>
        <v>-4</v>
      </c>
      <c r="Z507" s="4">
        <f>IF($O507 = TRUE, IF(ISBLANK(M507), "", INDEX('Individual UI'!$E$6:$H$6,1,M507)), "")</f>
        <v>4</v>
      </c>
      <c r="AA507" s="14">
        <f>IF($O507 = TRUE, IF(ISBLANK(N507), "", INDEX('Individual UI'!$E$6:$H$6,1,N507)), "")</f>
        <v>-4</v>
      </c>
      <c r="AB507" s="11">
        <f>IF($O507 = TRUE, EXP(MMULT($P507:$AA507, Documentation!D$39:D$50) + Documentation!D$51), "")</f>
        <v>0.61551074606369138</v>
      </c>
      <c r="AC507" s="4">
        <f>IF($O507 = TRUE, EXP(MMULT($P507:$AA507, Documentation!E$39:E$50) + Documentation!E$51), "")</f>
        <v>7.3057470416922142E-4</v>
      </c>
      <c r="AD507" s="4">
        <f>IF($O507 = TRUE, EXP(MMULT($P507:$AA507, Documentation!F$39:F$50) + Documentation!F$51), "")</f>
        <v>3.340388348831034E-4</v>
      </c>
      <c r="AE507" s="4">
        <f>IF($O507 = TRUE, EXP(MMULT($P507:$AA507, Documentation!G$39:G$50) + Documentation!G$51), "")</f>
        <v>6.3599074480510344E-3</v>
      </c>
      <c r="AF507" s="14">
        <f>IF($O507 = TRUE, EXP(MMULT($P507:$AA507, Documentation!H$39:H$50) + Documentation!H$51), "")</f>
        <v>7.6122878270556266E-4</v>
      </c>
      <c r="AG507" s="30">
        <f t="shared" si="99"/>
        <v>0.98687542767276626</v>
      </c>
      <c r="AH507" s="28">
        <f t="shared" si="100"/>
        <v>1.1713625281682724E-3</v>
      </c>
      <c r="AI507" s="28">
        <f t="shared" si="101"/>
        <v>5.3557914324450057E-4</v>
      </c>
      <c r="AJ507" s="28">
        <f t="shared" si="102"/>
        <v>1.0197119096447273E-2</v>
      </c>
      <c r="AK507" s="33">
        <f t="shared" si="103"/>
        <v>1.2205115593735471E-3</v>
      </c>
      <c r="AL507" s="11">
        <f t="shared" si="104"/>
        <v>1</v>
      </c>
      <c r="AM507" s="14" t="str">
        <f>IF($O507 = TRUE, INDEX(Documentation!$M$9:$M$13, $AL507, 1), "")</f>
        <v>Decisive Pursuers</v>
      </c>
      <c r="AN507" s="1"/>
      <c r="AO507" s="1"/>
      <c r="AP507" s="38">
        <v>0.98687542767276604</v>
      </c>
      <c r="AQ507" s="35">
        <v>1.1713625281682401E-3</v>
      </c>
      <c r="AR507" s="35">
        <v>5.35579143244488E-4</v>
      </c>
      <c r="AS507" s="35">
        <v>1.01971190964474E-2</v>
      </c>
      <c r="AT507" s="35">
        <v>1.22051155937351E-3</v>
      </c>
      <c r="AU507" s="14">
        <v>1</v>
      </c>
      <c r="AV507" s="4" t="b">
        <f t="shared" si="105"/>
        <v>1</v>
      </c>
      <c r="AW507" s="4" t="b">
        <f t="shared" si="106"/>
        <v>1</v>
      </c>
      <c r="AX507" s="4" t="b">
        <f t="shared" si="107"/>
        <v>1</v>
      </c>
      <c r="AY507" s="4" t="b">
        <f t="shared" si="108"/>
        <v>1</v>
      </c>
      <c r="AZ507" s="4" t="b">
        <f t="shared" si="109"/>
        <v>1</v>
      </c>
      <c r="BA507" s="4" t="b">
        <f t="shared" si="110"/>
        <v>1</v>
      </c>
      <c r="BB507" s="14" t="b">
        <f t="shared" si="111"/>
        <v>1</v>
      </c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x14ac:dyDescent="0.2">
      <c r="A508" s="1"/>
      <c r="B508" s="11" t="s">
        <v>663</v>
      </c>
      <c r="C508" s="4">
        <v>1</v>
      </c>
      <c r="D508" s="4">
        <v>1</v>
      </c>
      <c r="E508" s="4">
        <v>3</v>
      </c>
      <c r="F508" s="4">
        <v>3</v>
      </c>
      <c r="G508" s="4">
        <v>1</v>
      </c>
      <c r="H508" s="4">
        <v>4</v>
      </c>
      <c r="I508" s="4">
        <v>1</v>
      </c>
      <c r="J508" s="4">
        <v>2</v>
      </c>
      <c r="K508" s="4">
        <v>1</v>
      </c>
      <c r="L508" s="4">
        <v>2</v>
      </c>
      <c r="M508" s="4">
        <v>1</v>
      </c>
      <c r="N508" s="14">
        <v>4</v>
      </c>
      <c r="O508" s="25" t="b">
        <f t="shared" si="98"/>
        <v>1</v>
      </c>
      <c r="P508" s="11">
        <f>IF($O508 = TRUE, IF(ISBLANK(C508), "", INDEX('Individual UI'!$E$6:$H$6,1,C508)), "")</f>
        <v>-4</v>
      </c>
      <c r="Q508" s="4">
        <f>IF($O508 = TRUE, IF(ISBLANK(D508), "", INDEX('Individual UI'!$E$6:$H$6,1,D508)), "")</f>
        <v>-4</v>
      </c>
      <c r="R508" s="4">
        <f>IF($O508 = TRUE, IF(ISBLANK(E508), "", INDEX('Individual UI'!$E$6:$H$6,1,E508)), "")</f>
        <v>2</v>
      </c>
      <c r="S508" s="4">
        <f>IF($O508 = TRUE, IF(ISBLANK(F508), "", INDEX('Individual UI'!$E$6:$H$6,1,F508)), "")</f>
        <v>2</v>
      </c>
      <c r="T508" s="4">
        <f>IF($O508 = TRUE, IF(ISBLANK(G508), "", INDEX('Individual UI'!$E$6:$H$6,1,G508)), "")</f>
        <v>-4</v>
      </c>
      <c r="U508" s="4">
        <f>IF($O508 = TRUE, IF(ISBLANK(H508), "", INDEX('Individual UI'!$E$6:$H$6,1,H508)), "")</f>
        <v>4</v>
      </c>
      <c r="V508" s="4">
        <f>IF($O508 = TRUE, IF(ISBLANK(I508), "", INDEX('Individual UI'!$E$6:$H$6,1,I508)), "")</f>
        <v>-4</v>
      </c>
      <c r="W508" s="4">
        <f>IF($O508 = TRUE, IF(ISBLANK(J508), "", INDEX('Individual UI'!$E$6:$H$6,1,J508)), "")</f>
        <v>-2</v>
      </c>
      <c r="X508" s="4">
        <f>IF($O508 = TRUE, IF(ISBLANK(K508), "", INDEX('Individual UI'!$E$6:$H$6,1,K508)), "")</f>
        <v>-4</v>
      </c>
      <c r="Y508" s="4">
        <f>IF($O508 = TRUE, IF(ISBLANK(L508), "", INDEX('Individual UI'!$E$6:$H$6,1,L508)), "")</f>
        <v>-2</v>
      </c>
      <c r="Z508" s="4">
        <f>IF($O508 = TRUE, IF(ISBLANK(M508), "", INDEX('Individual UI'!$E$6:$H$6,1,M508)), "")</f>
        <v>-4</v>
      </c>
      <c r="AA508" s="14">
        <f>IF($O508 = TRUE, IF(ISBLANK(N508), "", INDEX('Individual UI'!$E$6:$H$6,1,N508)), "")</f>
        <v>4</v>
      </c>
      <c r="AB508" s="11">
        <f>IF($O508 = TRUE, EXP(MMULT($P508:$AA508, Documentation!D$39:D$50) + Documentation!D$51), "")</f>
        <v>0.16712813681893665</v>
      </c>
      <c r="AC508" s="4">
        <f>IF($O508 = TRUE, EXP(MMULT($P508:$AA508, Documentation!E$39:E$50) + Documentation!E$51), "")</f>
        <v>9.3621540363340448E-5</v>
      </c>
      <c r="AD508" s="4">
        <f>IF($O508 = TRUE, EXP(MMULT($P508:$AA508, Documentation!F$39:F$50) + Documentation!F$51), "")</f>
        <v>5.4776077310788214E-3</v>
      </c>
      <c r="AE508" s="4">
        <f>IF($O508 = TRUE, EXP(MMULT($P508:$AA508, Documentation!G$39:G$50) + Documentation!G$51), "")</f>
        <v>20.857051876477485</v>
      </c>
      <c r="AF508" s="14">
        <f>IF($O508 = TRUE, EXP(MMULT($P508:$AA508, Documentation!H$39:H$50) + Documentation!H$51), "")</f>
        <v>5.0787863177050871E-3</v>
      </c>
      <c r="AG508" s="30">
        <f t="shared" si="99"/>
        <v>7.9453048391373744E-3</v>
      </c>
      <c r="AH508" s="28">
        <f t="shared" si="100"/>
        <v>4.4507866350608472E-6</v>
      </c>
      <c r="AI508" s="28">
        <f t="shared" si="101"/>
        <v>2.6040656014604497E-4</v>
      </c>
      <c r="AJ508" s="28">
        <f t="shared" si="102"/>
        <v>0.9915483913031885</v>
      </c>
      <c r="AK508" s="33">
        <f t="shared" si="103"/>
        <v>2.4144651089315998E-4</v>
      </c>
      <c r="AL508" s="11">
        <f t="shared" si="104"/>
        <v>4</v>
      </c>
      <c r="AM508" s="14" t="str">
        <f>IF($O508 = TRUE, INDEX(Documentation!$M$9:$M$13, $AL508, 1), "")</f>
        <v>Financially Pressured</v>
      </c>
      <c r="AN508" s="1"/>
      <c r="AO508" s="1"/>
      <c r="AP508" s="38">
        <v>7.9453048391373397E-3</v>
      </c>
      <c r="AQ508" s="35">
        <v>4.4507866350608404E-6</v>
      </c>
      <c r="AR508" s="35">
        <v>2.60406560146046E-4</v>
      </c>
      <c r="AS508" s="35">
        <v>0.99154839130318795</v>
      </c>
      <c r="AT508" s="35">
        <v>2.4144651089316E-4</v>
      </c>
      <c r="AU508" s="14">
        <v>4</v>
      </c>
      <c r="AV508" s="4" t="b">
        <f t="shared" si="105"/>
        <v>1</v>
      </c>
      <c r="AW508" s="4" t="b">
        <f t="shared" si="106"/>
        <v>1</v>
      </c>
      <c r="AX508" s="4" t="b">
        <f t="shared" si="107"/>
        <v>1</v>
      </c>
      <c r="AY508" s="4" t="b">
        <f t="shared" si="108"/>
        <v>1</v>
      </c>
      <c r="AZ508" s="4" t="b">
        <f t="shared" si="109"/>
        <v>1</v>
      </c>
      <c r="BA508" s="4" t="b">
        <f t="shared" si="110"/>
        <v>1</v>
      </c>
      <c r="BB508" s="14" t="b">
        <f t="shared" si="111"/>
        <v>1</v>
      </c>
      <c r="BC508" s="1"/>
      <c r="BD508" s="1"/>
      <c r="BE508" s="1"/>
      <c r="BF508" s="1"/>
      <c r="BG508" s="1"/>
      <c r="BH508" s="1"/>
      <c r="BI508" s="1"/>
      <c r="BJ508" s="1"/>
      <c r="BK508" s="1"/>
      <c r="BL508" s="1"/>
    </row>
    <row r="509" spans="1:64" x14ac:dyDescent="0.2">
      <c r="A509" s="1"/>
      <c r="B509" s="11" t="s">
        <v>664</v>
      </c>
      <c r="C509" s="4">
        <v>2</v>
      </c>
      <c r="D509" s="4">
        <v>4</v>
      </c>
      <c r="E509" s="4">
        <v>2</v>
      </c>
      <c r="F509" s="4">
        <v>3</v>
      </c>
      <c r="G509" s="4">
        <v>3</v>
      </c>
      <c r="H509" s="4">
        <v>3</v>
      </c>
      <c r="I509" s="4">
        <v>4</v>
      </c>
      <c r="J509" s="4">
        <v>2</v>
      </c>
      <c r="K509" s="4">
        <v>1</v>
      </c>
      <c r="L509" s="4">
        <v>3</v>
      </c>
      <c r="M509" s="4">
        <v>2</v>
      </c>
      <c r="N509" s="14">
        <v>2</v>
      </c>
      <c r="O509" s="25" t="b">
        <f t="shared" si="98"/>
        <v>1</v>
      </c>
      <c r="P509" s="11">
        <f>IF($O509 = TRUE, IF(ISBLANK(C509), "", INDEX('Individual UI'!$E$6:$H$6,1,C509)), "")</f>
        <v>-2</v>
      </c>
      <c r="Q509" s="4">
        <f>IF($O509 = TRUE, IF(ISBLANK(D509), "", INDEX('Individual UI'!$E$6:$H$6,1,D509)), "")</f>
        <v>4</v>
      </c>
      <c r="R509" s="4">
        <f>IF($O509 = TRUE, IF(ISBLANK(E509), "", INDEX('Individual UI'!$E$6:$H$6,1,E509)), "")</f>
        <v>-2</v>
      </c>
      <c r="S509" s="4">
        <f>IF($O509 = TRUE, IF(ISBLANK(F509), "", INDEX('Individual UI'!$E$6:$H$6,1,F509)), "")</f>
        <v>2</v>
      </c>
      <c r="T509" s="4">
        <f>IF($O509 = TRUE, IF(ISBLANK(G509), "", INDEX('Individual UI'!$E$6:$H$6,1,G509)), "")</f>
        <v>2</v>
      </c>
      <c r="U509" s="4">
        <f>IF($O509 = TRUE, IF(ISBLANK(H509), "", INDEX('Individual UI'!$E$6:$H$6,1,H509)), "")</f>
        <v>2</v>
      </c>
      <c r="V509" s="4">
        <f>IF($O509 = TRUE, IF(ISBLANK(I509), "", INDEX('Individual UI'!$E$6:$H$6,1,I509)), "")</f>
        <v>4</v>
      </c>
      <c r="W509" s="4">
        <f>IF($O509 = TRUE, IF(ISBLANK(J509), "", INDEX('Individual UI'!$E$6:$H$6,1,J509)), "")</f>
        <v>-2</v>
      </c>
      <c r="X509" s="4">
        <f>IF($O509 = TRUE, IF(ISBLANK(K509), "", INDEX('Individual UI'!$E$6:$H$6,1,K509)), "")</f>
        <v>-4</v>
      </c>
      <c r="Y509" s="4">
        <f>IF($O509 = TRUE, IF(ISBLANK(L509), "", INDEX('Individual UI'!$E$6:$H$6,1,L509)), "")</f>
        <v>2</v>
      </c>
      <c r="Z509" s="4">
        <f>IF($O509 = TRUE, IF(ISBLANK(M509), "", INDEX('Individual UI'!$E$6:$H$6,1,M509)), "")</f>
        <v>-2</v>
      </c>
      <c r="AA509" s="14">
        <f>IF($O509 = TRUE, IF(ISBLANK(N509), "", INDEX('Individual UI'!$E$6:$H$6,1,N509)), "")</f>
        <v>-2</v>
      </c>
      <c r="AB509" s="11">
        <f>IF($O509 = TRUE, EXP(MMULT($P509:$AA509, Documentation!D$39:D$50) + Documentation!D$51), "")</f>
        <v>5.5580577345098461E-3</v>
      </c>
      <c r="AC509" s="4">
        <f>IF($O509 = TRUE, EXP(MMULT($P509:$AA509, Documentation!E$39:E$50) + Documentation!E$51), "")</f>
        <v>4.6862132392952466E-3</v>
      </c>
      <c r="AD509" s="4">
        <f>IF($O509 = TRUE, EXP(MMULT($P509:$AA509, Documentation!F$39:F$50) + Documentation!F$51), "")</f>
        <v>3.2477121556419926E-3</v>
      </c>
      <c r="AE509" s="4">
        <f>IF($O509 = TRUE, EXP(MMULT($P509:$AA509, Documentation!G$39:G$50) + Documentation!G$51), "")</f>
        <v>4.0477170529750049E-2</v>
      </c>
      <c r="AF509" s="14">
        <f>IF($O509 = TRUE, EXP(MMULT($P509:$AA509, Documentation!H$39:H$50) + Documentation!H$51), "")</f>
        <v>1.228834325613567E-2</v>
      </c>
      <c r="AG509" s="30">
        <f t="shared" si="99"/>
        <v>8.3885718496311656E-2</v>
      </c>
      <c r="AH509" s="28">
        <f t="shared" si="100"/>
        <v>7.0727290608088134E-2</v>
      </c>
      <c r="AI509" s="28">
        <f t="shared" si="101"/>
        <v>4.9016523515702438E-2</v>
      </c>
      <c r="AJ509" s="28">
        <f t="shared" si="102"/>
        <v>0.61090702809787445</v>
      </c>
      <c r="AK509" s="33">
        <f t="shared" si="103"/>
        <v>0.18546343928202327</v>
      </c>
      <c r="AL509" s="11">
        <f t="shared" si="104"/>
        <v>4</v>
      </c>
      <c r="AM509" s="14" t="str">
        <f>IF($O509 = TRUE, INDEX(Documentation!$M$9:$M$13, $AL509, 1), "")</f>
        <v>Financially Pressured</v>
      </c>
      <c r="AN509" s="1"/>
      <c r="AO509" s="1"/>
      <c r="AP509" s="38">
        <v>8.3885718496311698E-2</v>
      </c>
      <c r="AQ509" s="35">
        <v>7.0727290608089105E-2</v>
      </c>
      <c r="AR509" s="35">
        <v>4.9016523515703299E-2</v>
      </c>
      <c r="AS509" s="35">
        <v>0.61090702809787301</v>
      </c>
      <c r="AT509" s="35">
        <v>0.185463439282023</v>
      </c>
      <c r="AU509" s="14">
        <v>4</v>
      </c>
      <c r="AV509" s="4" t="b">
        <f t="shared" si="105"/>
        <v>1</v>
      </c>
      <c r="AW509" s="4" t="b">
        <f t="shared" si="106"/>
        <v>1</v>
      </c>
      <c r="AX509" s="4" t="b">
        <f t="shared" si="107"/>
        <v>1</v>
      </c>
      <c r="AY509" s="4" t="b">
        <f t="shared" si="108"/>
        <v>1</v>
      </c>
      <c r="AZ509" s="4" t="b">
        <f t="shared" si="109"/>
        <v>1</v>
      </c>
      <c r="BA509" s="4" t="b">
        <f t="shared" si="110"/>
        <v>1</v>
      </c>
      <c r="BB509" s="14" t="b">
        <f t="shared" si="111"/>
        <v>1</v>
      </c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x14ac:dyDescent="0.2">
      <c r="A510" s="1"/>
      <c r="B510" s="11" t="s">
        <v>665</v>
      </c>
      <c r="C510" s="4">
        <v>1</v>
      </c>
      <c r="D510" s="4">
        <v>2</v>
      </c>
      <c r="E510" s="4">
        <v>3</v>
      </c>
      <c r="F510" s="4">
        <v>2</v>
      </c>
      <c r="G510" s="4">
        <v>1</v>
      </c>
      <c r="H510" s="4">
        <v>2</v>
      </c>
      <c r="I510" s="4">
        <v>4</v>
      </c>
      <c r="J510" s="4">
        <v>2</v>
      </c>
      <c r="K510" s="4">
        <v>2</v>
      </c>
      <c r="L510" s="4">
        <v>3</v>
      </c>
      <c r="M510" s="4">
        <v>2</v>
      </c>
      <c r="N510" s="14">
        <v>2</v>
      </c>
      <c r="O510" s="25" t="b">
        <f t="shared" si="98"/>
        <v>1</v>
      </c>
      <c r="P510" s="11">
        <f>IF($O510 = TRUE, IF(ISBLANK(C510), "", INDEX('Individual UI'!$E$6:$H$6,1,C510)), "")</f>
        <v>-4</v>
      </c>
      <c r="Q510" s="4">
        <f>IF($O510 = TRUE, IF(ISBLANK(D510), "", INDEX('Individual UI'!$E$6:$H$6,1,D510)), "")</f>
        <v>-2</v>
      </c>
      <c r="R510" s="4">
        <f>IF($O510 = TRUE, IF(ISBLANK(E510), "", INDEX('Individual UI'!$E$6:$H$6,1,E510)), "")</f>
        <v>2</v>
      </c>
      <c r="S510" s="4">
        <f>IF($O510 = TRUE, IF(ISBLANK(F510), "", INDEX('Individual UI'!$E$6:$H$6,1,F510)), "")</f>
        <v>-2</v>
      </c>
      <c r="T510" s="4">
        <f>IF($O510 = TRUE, IF(ISBLANK(G510), "", INDEX('Individual UI'!$E$6:$H$6,1,G510)), "")</f>
        <v>-4</v>
      </c>
      <c r="U510" s="4">
        <f>IF($O510 = TRUE, IF(ISBLANK(H510), "", INDEX('Individual UI'!$E$6:$H$6,1,H510)), "")</f>
        <v>-2</v>
      </c>
      <c r="V510" s="4">
        <f>IF($O510 = TRUE, IF(ISBLANK(I510), "", INDEX('Individual UI'!$E$6:$H$6,1,I510)), "")</f>
        <v>4</v>
      </c>
      <c r="W510" s="4">
        <f>IF($O510 = TRUE, IF(ISBLANK(J510), "", INDEX('Individual UI'!$E$6:$H$6,1,J510)), "")</f>
        <v>-2</v>
      </c>
      <c r="X510" s="4">
        <f>IF($O510 = TRUE, IF(ISBLANK(K510), "", INDEX('Individual UI'!$E$6:$H$6,1,K510)), "")</f>
        <v>-2</v>
      </c>
      <c r="Y510" s="4">
        <f>IF($O510 = TRUE, IF(ISBLANK(L510), "", INDEX('Individual UI'!$E$6:$H$6,1,L510)), "")</f>
        <v>2</v>
      </c>
      <c r="Z510" s="4">
        <f>IF($O510 = TRUE, IF(ISBLANK(M510), "", INDEX('Individual UI'!$E$6:$H$6,1,M510)), "")</f>
        <v>-2</v>
      </c>
      <c r="AA510" s="14">
        <f>IF($O510 = TRUE, IF(ISBLANK(N510), "", INDEX('Individual UI'!$E$6:$H$6,1,N510)), "")</f>
        <v>-2</v>
      </c>
      <c r="AB510" s="11">
        <f>IF($O510 = TRUE, EXP(MMULT($P510:$AA510, Documentation!D$39:D$50) + Documentation!D$51), "")</f>
        <v>2.5399394933133062</v>
      </c>
      <c r="AC510" s="4">
        <f>IF($O510 = TRUE, EXP(MMULT($P510:$AA510, Documentation!E$39:E$50) + Documentation!E$51), "")</f>
        <v>3.4884536517523265E-3</v>
      </c>
      <c r="AD510" s="4">
        <f>IF($O510 = TRUE, EXP(MMULT($P510:$AA510, Documentation!F$39:F$50) + Documentation!F$51), "")</f>
        <v>3.2062292784052469E-4</v>
      </c>
      <c r="AE510" s="4">
        <f>IF($O510 = TRUE, EXP(MMULT($P510:$AA510, Documentation!G$39:G$50) + Documentation!G$51), "")</f>
        <v>4.0335958207450319E-3</v>
      </c>
      <c r="AF510" s="14">
        <f>IF($O510 = TRUE, EXP(MMULT($P510:$AA510, Documentation!H$39:H$50) + Documentation!H$51), "")</f>
        <v>1.6150666620439431E-4</v>
      </c>
      <c r="AG510" s="30">
        <f t="shared" si="99"/>
        <v>0.99685857299228808</v>
      </c>
      <c r="AH510" s="28">
        <f t="shared" si="100"/>
        <v>1.3691251064800879E-3</v>
      </c>
      <c r="AI510" s="28">
        <f t="shared" si="101"/>
        <v>1.2583595599703902E-4</v>
      </c>
      <c r="AJ510" s="28">
        <f t="shared" si="102"/>
        <v>1.5830788821864117E-3</v>
      </c>
      <c r="AK510" s="33">
        <f t="shared" si="103"/>
        <v>6.3387063048196311E-5</v>
      </c>
      <c r="AL510" s="11">
        <f t="shared" si="104"/>
        <v>1</v>
      </c>
      <c r="AM510" s="14" t="str">
        <f>IF($O510 = TRUE, INDEX(Documentation!$M$9:$M$13, $AL510, 1), "")</f>
        <v>Decisive Pursuers</v>
      </c>
      <c r="AN510" s="1"/>
      <c r="AO510" s="1"/>
      <c r="AP510" s="38">
        <v>0.99685857299228797</v>
      </c>
      <c r="AQ510" s="35">
        <v>1.3691251064800901E-3</v>
      </c>
      <c r="AR510" s="35">
        <v>1.2583595599704E-4</v>
      </c>
      <c r="AS510" s="35">
        <v>1.5830788821864E-3</v>
      </c>
      <c r="AT510" s="35">
        <v>6.3387063048195701E-5</v>
      </c>
      <c r="AU510" s="14">
        <v>1</v>
      </c>
      <c r="AV510" s="4" t="b">
        <f t="shared" si="105"/>
        <v>1</v>
      </c>
      <c r="AW510" s="4" t="b">
        <f t="shared" si="106"/>
        <v>1</v>
      </c>
      <c r="AX510" s="4" t="b">
        <f t="shared" si="107"/>
        <v>1</v>
      </c>
      <c r="AY510" s="4" t="b">
        <f t="shared" si="108"/>
        <v>1</v>
      </c>
      <c r="AZ510" s="4" t="b">
        <f t="shared" si="109"/>
        <v>1</v>
      </c>
      <c r="BA510" s="4" t="b">
        <f t="shared" si="110"/>
        <v>1</v>
      </c>
      <c r="BB510" s="14" t="b">
        <f t="shared" si="111"/>
        <v>1</v>
      </c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x14ac:dyDescent="0.2">
      <c r="A511" s="1"/>
      <c r="B511" s="11" t="s">
        <v>666</v>
      </c>
      <c r="C511" s="4">
        <v>3</v>
      </c>
      <c r="D511" s="4">
        <v>3</v>
      </c>
      <c r="E511" s="4">
        <v>2</v>
      </c>
      <c r="F511" s="4">
        <v>4</v>
      </c>
      <c r="G511" s="4">
        <v>1</v>
      </c>
      <c r="H511" s="4">
        <v>4</v>
      </c>
      <c r="I511" s="4">
        <v>3</v>
      </c>
      <c r="J511" s="4">
        <v>4</v>
      </c>
      <c r="K511" s="4">
        <v>4</v>
      </c>
      <c r="L511" s="4">
        <v>3</v>
      </c>
      <c r="M511" s="4">
        <v>4</v>
      </c>
      <c r="N511" s="14">
        <v>1</v>
      </c>
      <c r="O511" s="25" t="b">
        <f t="shared" si="98"/>
        <v>1</v>
      </c>
      <c r="P511" s="11">
        <f>IF($O511 = TRUE, IF(ISBLANK(C511), "", INDEX('Individual UI'!$E$6:$H$6,1,C511)), "")</f>
        <v>2</v>
      </c>
      <c r="Q511" s="4">
        <f>IF($O511 = TRUE, IF(ISBLANK(D511), "", INDEX('Individual UI'!$E$6:$H$6,1,D511)), "")</f>
        <v>2</v>
      </c>
      <c r="R511" s="4">
        <f>IF($O511 = TRUE, IF(ISBLANK(E511), "", INDEX('Individual UI'!$E$6:$H$6,1,E511)), "")</f>
        <v>-2</v>
      </c>
      <c r="S511" s="4">
        <f>IF($O511 = TRUE, IF(ISBLANK(F511), "", INDEX('Individual UI'!$E$6:$H$6,1,F511)), "")</f>
        <v>4</v>
      </c>
      <c r="T511" s="4">
        <f>IF($O511 = TRUE, IF(ISBLANK(G511), "", INDEX('Individual UI'!$E$6:$H$6,1,G511)), "")</f>
        <v>-4</v>
      </c>
      <c r="U511" s="4">
        <f>IF($O511 = TRUE, IF(ISBLANK(H511), "", INDEX('Individual UI'!$E$6:$H$6,1,H511)), "")</f>
        <v>4</v>
      </c>
      <c r="V511" s="4">
        <f>IF($O511 = TRUE, IF(ISBLANK(I511), "", INDEX('Individual UI'!$E$6:$H$6,1,I511)), "")</f>
        <v>2</v>
      </c>
      <c r="W511" s="4">
        <f>IF($O511 = TRUE, IF(ISBLANK(J511), "", INDEX('Individual UI'!$E$6:$H$6,1,J511)), "")</f>
        <v>4</v>
      </c>
      <c r="X511" s="4">
        <f>IF($O511 = TRUE, IF(ISBLANK(K511), "", INDEX('Individual UI'!$E$6:$H$6,1,K511)), "")</f>
        <v>4</v>
      </c>
      <c r="Y511" s="4">
        <f>IF($O511 = TRUE, IF(ISBLANK(L511), "", INDEX('Individual UI'!$E$6:$H$6,1,L511)), "")</f>
        <v>2</v>
      </c>
      <c r="Z511" s="4">
        <f>IF($O511 = TRUE, IF(ISBLANK(M511), "", INDEX('Individual UI'!$E$6:$H$6,1,M511)), "")</f>
        <v>4</v>
      </c>
      <c r="AA511" s="14">
        <f>IF($O511 = TRUE, IF(ISBLANK(N511), "", INDEX('Individual UI'!$E$6:$H$6,1,N511)), "")</f>
        <v>-4</v>
      </c>
      <c r="AB511" s="11">
        <f>IF($O511 = TRUE, EXP(MMULT($P511:$AA511, Documentation!D$39:D$50) + Documentation!D$51), "")</f>
        <v>1.2313090882784146E-4</v>
      </c>
      <c r="AC511" s="4">
        <f>IF($O511 = TRUE, EXP(MMULT($P511:$AA511, Documentation!E$39:E$50) + Documentation!E$51), "")</f>
        <v>2.0676691483079372E-2</v>
      </c>
      <c r="AD511" s="4">
        <f>IF($O511 = TRUE, EXP(MMULT($P511:$AA511, Documentation!F$39:F$50) + Documentation!F$51), "")</f>
        <v>2.2492962396230651</v>
      </c>
      <c r="AE511" s="4">
        <f>IF($O511 = TRUE, EXP(MMULT($P511:$AA511, Documentation!G$39:G$50) + Documentation!G$51), "")</f>
        <v>4.6707829618737767E-5</v>
      </c>
      <c r="AF511" s="14">
        <f>IF($O511 = TRUE, EXP(MMULT($P511:$AA511, Documentation!H$39:H$50) + Documentation!H$51), "")</f>
        <v>2.3823521627665011E-2</v>
      </c>
      <c r="AG511" s="30">
        <f t="shared" si="99"/>
        <v>5.3675988738621193E-5</v>
      </c>
      <c r="AH511" s="28">
        <f t="shared" si="100"/>
        <v>9.013511471351732E-3</v>
      </c>
      <c r="AI511" s="28">
        <f t="shared" si="101"/>
        <v>0.98052715420655889</v>
      </c>
      <c r="AJ511" s="28">
        <f t="shared" si="102"/>
        <v>2.0361166505529125E-5</v>
      </c>
      <c r="AK511" s="33">
        <f t="shared" si="103"/>
        <v>1.0385297166845112E-2</v>
      </c>
      <c r="AL511" s="11">
        <f t="shared" si="104"/>
        <v>3</v>
      </c>
      <c r="AM511" s="14" t="str">
        <f>IF($O511 = TRUE, INDEX(Documentation!$M$9:$M$13, $AL511, 1), "")</f>
        <v>Process Skeptics</v>
      </c>
      <c r="AN511" s="1"/>
      <c r="AO511" s="1"/>
      <c r="AP511" s="38">
        <v>5.3675988738622799E-5</v>
      </c>
      <c r="AQ511" s="35">
        <v>9.0135114713517598E-3</v>
      </c>
      <c r="AR511" s="35">
        <v>0.980527154206559</v>
      </c>
      <c r="AS511" s="35">
        <v>2.0361166505529701E-5</v>
      </c>
      <c r="AT511" s="35">
        <v>1.0385297166845201E-2</v>
      </c>
      <c r="AU511" s="14">
        <v>3</v>
      </c>
      <c r="AV511" s="4" t="b">
        <f t="shared" si="105"/>
        <v>1</v>
      </c>
      <c r="AW511" s="4" t="b">
        <f t="shared" si="106"/>
        <v>1</v>
      </c>
      <c r="AX511" s="4" t="b">
        <f t="shared" si="107"/>
        <v>1</v>
      </c>
      <c r="AY511" s="4" t="b">
        <f t="shared" si="108"/>
        <v>1</v>
      </c>
      <c r="AZ511" s="4" t="b">
        <f t="shared" si="109"/>
        <v>1</v>
      </c>
      <c r="BA511" s="4" t="b">
        <f t="shared" si="110"/>
        <v>1</v>
      </c>
      <c r="BB511" s="14" t="b">
        <f t="shared" si="111"/>
        <v>1</v>
      </c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x14ac:dyDescent="0.2">
      <c r="A512" s="1"/>
      <c r="B512" s="11" t="s">
        <v>667</v>
      </c>
      <c r="C512" s="4">
        <v>3</v>
      </c>
      <c r="D512" s="4">
        <v>1</v>
      </c>
      <c r="E512" s="4">
        <v>3</v>
      </c>
      <c r="F512" s="4">
        <v>2</v>
      </c>
      <c r="G512" s="4">
        <v>2</v>
      </c>
      <c r="H512" s="4">
        <v>3</v>
      </c>
      <c r="I512" s="4">
        <v>2</v>
      </c>
      <c r="J512" s="4">
        <v>2</v>
      </c>
      <c r="K512" s="4">
        <v>3</v>
      </c>
      <c r="L512" s="4">
        <v>2</v>
      </c>
      <c r="M512" s="4">
        <v>3</v>
      </c>
      <c r="N512" s="14">
        <v>3</v>
      </c>
      <c r="O512" s="25" t="b">
        <f t="shared" si="98"/>
        <v>1</v>
      </c>
      <c r="P512" s="11">
        <f>IF($O512 = TRUE, IF(ISBLANK(C512), "", INDEX('Individual UI'!$E$6:$H$6,1,C512)), "")</f>
        <v>2</v>
      </c>
      <c r="Q512" s="4">
        <f>IF($O512 = TRUE, IF(ISBLANK(D512), "", INDEX('Individual UI'!$E$6:$H$6,1,D512)), "")</f>
        <v>-4</v>
      </c>
      <c r="R512" s="4">
        <f>IF($O512 = TRUE, IF(ISBLANK(E512), "", INDEX('Individual UI'!$E$6:$H$6,1,E512)), "")</f>
        <v>2</v>
      </c>
      <c r="S512" s="4">
        <f>IF($O512 = TRUE, IF(ISBLANK(F512), "", INDEX('Individual UI'!$E$6:$H$6,1,F512)), "")</f>
        <v>-2</v>
      </c>
      <c r="T512" s="4">
        <f>IF($O512 = TRUE, IF(ISBLANK(G512), "", INDEX('Individual UI'!$E$6:$H$6,1,G512)), "")</f>
        <v>-2</v>
      </c>
      <c r="U512" s="4">
        <f>IF($O512 = TRUE, IF(ISBLANK(H512), "", INDEX('Individual UI'!$E$6:$H$6,1,H512)), "")</f>
        <v>2</v>
      </c>
      <c r="V512" s="4">
        <f>IF($O512 = TRUE, IF(ISBLANK(I512), "", INDEX('Individual UI'!$E$6:$H$6,1,I512)), "")</f>
        <v>-2</v>
      </c>
      <c r="W512" s="4">
        <f>IF($O512 = TRUE, IF(ISBLANK(J512), "", INDEX('Individual UI'!$E$6:$H$6,1,J512)), "")</f>
        <v>-2</v>
      </c>
      <c r="X512" s="4">
        <f>IF($O512 = TRUE, IF(ISBLANK(K512), "", INDEX('Individual UI'!$E$6:$H$6,1,K512)), "")</f>
        <v>2</v>
      </c>
      <c r="Y512" s="4">
        <f>IF($O512 = TRUE, IF(ISBLANK(L512), "", INDEX('Individual UI'!$E$6:$H$6,1,L512)), "")</f>
        <v>-2</v>
      </c>
      <c r="Z512" s="4">
        <f>IF($O512 = TRUE, IF(ISBLANK(M512), "", INDEX('Individual UI'!$E$6:$H$6,1,M512)), "")</f>
        <v>2</v>
      </c>
      <c r="AA512" s="14">
        <f>IF($O512 = TRUE, IF(ISBLANK(N512), "", INDEX('Individual UI'!$E$6:$H$6,1,N512)), "")</f>
        <v>2</v>
      </c>
      <c r="AB512" s="11">
        <f>IF($O512 = TRUE, EXP(MMULT($P512:$AA512, Documentation!D$39:D$50) + Documentation!D$51), "")</f>
        <v>3.1009267533746638E-3</v>
      </c>
      <c r="AC512" s="4">
        <f>IF($O512 = TRUE, EXP(MMULT($P512:$AA512, Documentation!E$39:E$50) + Documentation!E$51), "")</f>
        <v>4.7292653444093016E-2</v>
      </c>
      <c r="AD512" s="4">
        <f>IF($O512 = TRUE, EXP(MMULT($P512:$AA512, Documentation!F$39:F$50) + Documentation!F$51), "")</f>
        <v>3.9970083787172844E-2</v>
      </c>
      <c r="AE512" s="4">
        <f>IF($O512 = TRUE, EXP(MMULT($P512:$AA512, Documentation!G$39:G$50) + Documentation!G$51), "")</f>
        <v>1.3868788834761303E-2</v>
      </c>
      <c r="AF512" s="14">
        <f>IF($O512 = TRUE, EXP(MMULT($P512:$AA512, Documentation!H$39:H$50) + Documentation!H$51), "")</f>
        <v>2.3725730159743039E-2</v>
      </c>
      <c r="AG512" s="30">
        <f t="shared" si="99"/>
        <v>2.4233907368628901E-2</v>
      </c>
      <c r="AH512" s="28">
        <f t="shared" si="100"/>
        <v>0.36959459991551274</v>
      </c>
      <c r="AI512" s="28">
        <f t="shared" si="101"/>
        <v>0.31236832890700966</v>
      </c>
      <c r="AJ512" s="28">
        <f t="shared" si="102"/>
        <v>0.10838532176579668</v>
      </c>
      <c r="AK512" s="33">
        <f t="shared" si="103"/>
        <v>0.18541784204305212</v>
      </c>
      <c r="AL512" s="11">
        <f t="shared" si="104"/>
        <v>2</v>
      </c>
      <c r="AM512" s="14" t="str">
        <f>IF($O512 = TRUE, INDEX(Documentation!$M$9:$M$13, $AL512, 1), "")</f>
        <v>Cautious Consulters</v>
      </c>
      <c r="AN512" s="1"/>
      <c r="AO512" s="1"/>
      <c r="AP512" s="38">
        <v>2.4233907368629001E-2</v>
      </c>
      <c r="AQ512" s="35">
        <v>0.36959459991551202</v>
      </c>
      <c r="AR512" s="35">
        <v>0.312368328907009</v>
      </c>
      <c r="AS512" s="35">
        <v>0.108385321765797</v>
      </c>
      <c r="AT512" s="35">
        <v>0.185417842043053</v>
      </c>
      <c r="AU512" s="14">
        <v>2</v>
      </c>
      <c r="AV512" s="4" t="b">
        <f t="shared" si="105"/>
        <v>1</v>
      </c>
      <c r="AW512" s="4" t="b">
        <f t="shared" si="106"/>
        <v>1</v>
      </c>
      <c r="AX512" s="4" t="b">
        <f t="shared" si="107"/>
        <v>1</v>
      </c>
      <c r="AY512" s="4" t="b">
        <f t="shared" si="108"/>
        <v>1</v>
      </c>
      <c r="AZ512" s="4" t="b">
        <f t="shared" si="109"/>
        <v>1</v>
      </c>
      <c r="BA512" s="4" t="b">
        <f t="shared" si="110"/>
        <v>1</v>
      </c>
      <c r="BB512" s="14" t="b">
        <f t="shared" si="111"/>
        <v>1</v>
      </c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x14ac:dyDescent="0.2">
      <c r="A513" s="1"/>
      <c r="B513" s="11" t="s">
        <v>668</v>
      </c>
      <c r="C513" s="4">
        <v>4</v>
      </c>
      <c r="D513" s="4">
        <v>4</v>
      </c>
      <c r="E513" s="4">
        <v>4</v>
      </c>
      <c r="F513" s="4">
        <v>2</v>
      </c>
      <c r="G513" s="4">
        <v>2</v>
      </c>
      <c r="H513" s="4">
        <v>4</v>
      </c>
      <c r="I513" s="4">
        <v>1</v>
      </c>
      <c r="J513" s="4">
        <v>1</v>
      </c>
      <c r="K513" s="4">
        <v>4</v>
      </c>
      <c r="L513" s="4">
        <v>3</v>
      </c>
      <c r="M513" s="4">
        <v>3</v>
      </c>
      <c r="N513" s="14">
        <v>2</v>
      </c>
      <c r="O513" s="25" t="b">
        <f t="shared" si="98"/>
        <v>1</v>
      </c>
      <c r="P513" s="11">
        <f>IF($O513 = TRUE, IF(ISBLANK(C513), "", INDEX('Individual UI'!$E$6:$H$6,1,C513)), "")</f>
        <v>4</v>
      </c>
      <c r="Q513" s="4">
        <f>IF($O513 = TRUE, IF(ISBLANK(D513), "", INDEX('Individual UI'!$E$6:$H$6,1,D513)), "")</f>
        <v>4</v>
      </c>
      <c r="R513" s="4">
        <f>IF($O513 = TRUE, IF(ISBLANK(E513), "", INDEX('Individual UI'!$E$6:$H$6,1,E513)), "")</f>
        <v>4</v>
      </c>
      <c r="S513" s="4">
        <f>IF($O513 = TRUE, IF(ISBLANK(F513), "", INDEX('Individual UI'!$E$6:$H$6,1,F513)), "")</f>
        <v>-2</v>
      </c>
      <c r="T513" s="4">
        <f>IF($O513 = TRUE, IF(ISBLANK(G513), "", INDEX('Individual UI'!$E$6:$H$6,1,G513)), "")</f>
        <v>-2</v>
      </c>
      <c r="U513" s="4">
        <f>IF($O513 = TRUE, IF(ISBLANK(H513), "", INDEX('Individual UI'!$E$6:$H$6,1,H513)), "")</f>
        <v>4</v>
      </c>
      <c r="V513" s="4">
        <f>IF($O513 = TRUE, IF(ISBLANK(I513), "", INDEX('Individual UI'!$E$6:$H$6,1,I513)), "")</f>
        <v>-4</v>
      </c>
      <c r="W513" s="4">
        <f>IF($O513 = TRUE, IF(ISBLANK(J513), "", INDEX('Individual UI'!$E$6:$H$6,1,J513)), "")</f>
        <v>-4</v>
      </c>
      <c r="X513" s="4">
        <f>IF($O513 = TRUE, IF(ISBLANK(K513), "", INDEX('Individual UI'!$E$6:$H$6,1,K513)), "")</f>
        <v>4</v>
      </c>
      <c r="Y513" s="4">
        <f>IF($O513 = TRUE, IF(ISBLANK(L513), "", INDEX('Individual UI'!$E$6:$H$6,1,L513)), "")</f>
        <v>2</v>
      </c>
      <c r="Z513" s="4">
        <f>IF($O513 = TRUE, IF(ISBLANK(M513), "", INDEX('Individual UI'!$E$6:$H$6,1,M513)), "")</f>
        <v>2</v>
      </c>
      <c r="AA513" s="14">
        <f>IF($O513 = TRUE, IF(ISBLANK(N513), "", INDEX('Individual UI'!$E$6:$H$6,1,N513)), "")</f>
        <v>-2</v>
      </c>
      <c r="AB513" s="11">
        <f>IF($O513 = TRUE, EXP(MMULT($P513:$AA513, Documentation!D$39:D$50) + Documentation!D$51), "")</f>
        <v>3.2547322450361835E-6</v>
      </c>
      <c r="AC513" s="4">
        <f>IF($O513 = TRUE, EXP(MMULT($P513:$AA513, Documentation!E$39:E$50) + Documentation!E$51), "")</f>
        <v>39.628817453127134</v>
      </c>
      <c r="AD513" s="4">
        <f>IF($O513 = TRUE, EXP(MMULT($P513:$AA513, Documentation!F$39:F$50) + Documentation!F$51), "")</f>
        <v>9.4075582722690718E-2</v>
      </c>
      <c r="AE513" s="4">
        <f>IF($O513 = TRUE, EXP(MMULT($P513:$AA513, Documentation!G$39:G$50) + Documentation!G$51), "")</f>
        <v>1.0686506412400463E-2</v>
      </c>
      <c r="AF513" s="14">
        <f>IF($O513 = TRUE, EXP(MMULT($P513:$AA513, Documentation!H$39:H$50) + Documentation!H$51), "")</f>
        <v>45.869035109536973</v>
      </c>
      <c r="AG513" s="30">
        <f t="shared" si="99"/>
        <v>3.8021410146474613E-8</v>
      </c>
      <c r="AH513" s="28">
        <f t="shared" si="100"/>
        <v>0.46293931683721878</v>
      </c>
      <c r="AI513" s="28">
        <f t="shared" si="101"/>
        <v>1.0989802067199724E-3</v>
      </c>
      <c r="AJ513" s="28">
        <f t="shared" si="102"/>
        <v>1.2483854669104795E-4</v>
      </c>
      <c r="AK513" s="33">
        <f t="shared" si="103"/>
        <v>0.53583682638796015</v>
      </c>
      <c r="AL513" s="11">
        <f t="shared" si="104"/>
        <v>5</v>
      </c>
      <c r="AM513" s="14" t="str">
        <f>IF($O513 = TRUE, INDEX(Documentation!$M$9:$M$13, $AL513, 1), "")</f>
        <v>Reluctant Claimants</v>
      </c>
      <c r="AN513" s="1"/>
      <c r="AO513" s="1"/>
      <c r="AP513" s="38">
        <v>3.80214101464746E-8</v>
      </c>
      <c r="AQ513" s="35">
        <v>0.46293931683721801</v>
      </c>
      <c r="AR513" s="35">
        <v>1.09898020671997E-3</v>
      </c>
      <c r="AS513" s="35">
        <v>1.24838546691046E-4</v>
      </c>
      <c r="AT513" s="35">
        <v>0.53583682638796104</v>
      </c>
      <c r="AU513" s="14">
        <v>5</v>
      </c>
      <c r="AV513" s="4" t="b">
        <f t="shared" si="105"/>
        <v>1</v>
      </c>
      <c r="AW513" s="4" t="b">
        <f t="shared" si="106"/>
        <v>1</v>
      </c>
      <c r="AX513" s="4" t="b">
        <f t="shared" si="107"/>
        <v>1</v>
      </c>
      <c r="AY513" s="4" t="b">
        <f t="shared" si="108"/>
        <v>1</v>
      </c>
      <c r="AZ513" s="4" t="b">
        <f t="shared" si="109"/>
        <v>1</v>
      </c>
      <c r="BA513" s="4" t="b">
        <f t="shared" si="110"/>
        <v>1</v>
      </c>
      <c r="BB513" s="14" t="b">
        <f t="shared" si="111"/>
        <v>1</v>
      </c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x14ac:dyDescent="0.2">
      <c r="A514" s="1"/>
      <c r="B514" s="11" t="s">
        <v>669</v>
      </c>
      <c r="C514" s="4">
        <v>2</v>
      </c>
      <c r="D514" s="4">
        <v>2</v>
      </c>
      <c r="E514" s="4">
        <v>1</v>
      </c>
      <c r="F514" s="4">
        <v>2</v>
      </c>
      <c r="G514" s="4">
        <v>1</v>
      </c>
      <c r="H514" s="4">
        <v>2</v>
      </c>
      <c r="I514" s="4">
        <v>3</v>
      </c>
      <c r="J514" s="4">
        <v>2</v>
      </c>
      <c r="K514" s="4">
        <v>4</v>
      </c>
      <c r="L514" s="4">
        <v>1</v>
      </c>
      <c r="M514" s="4">
        <v>1</v>
      </c>
      <c r="N514" s="14">
        <v>4</v>
      </c>
      <c r="O514" s="25" t="b">
        <f t="shared" si="98"/>
        <v>1</v>
      </c>
      <c r="P514" s="11">
        <f>IF($O514 = TRUE, IF(ISBLANK(C514), "", INDEX('Individual UI'!$E$6:$H$6,1,C514)), "")</f>
        <v>-2</v>
      </c>
      <c r="Q514" s="4">
        <f>IF($O514 = TRUE, IF(ISBLANK(D514), "", INDEX('Individual UI'!$E$6:$H$6,1,D514)), "")</f>
        <v>-2</v>
      </c>
      <c r="R514" s="4">
        <f>IF($O514 = TRUE, IF(ISBLANK(E514), "", INDEX('Individual UI'!$E$6:$H$6,1,E514)), "")</f>
        <v>-4</v>
      </c>
      <c r="S514" s="4">
        <f>IF($O514 = TRUE, IF(ISBLANK(F514), "", INDEX('Individual UI'!$E$6:$H$6,1,F514)), "")</f>
        <v>-2</v>
      </c>
      <c r="T514" s="4">
        <f>IF($O514 = TRUE, IF(ISBLANK(G514), "", INDEX('Individual UI'!$E$6:$H$6,1,G514)), "")</f>
        <v>-4</v>
      </c>
      <c r="U514" s="4">
        <f>IF($O514 = TRUE, IF(ISBLANK(H514), "", INDEX('Individual UI'!$E$6:$H$6,1,H514)), "")</f>
        <v>-2</v>
      </c>
      <c r="V514" s="4">
        <f>IF($O514 = TRUE, IF(ISBLANK(I514), "", INDEX('Individual UI'!$E$6:$H$6,1,I514)), "")</f>
        <v>2</v>
      </c>
      <c r="W514" s="4">
        <f>IF($O514 = TRUE, IF(ISBLANK(J514), "", INDEX('Individual UI'!$E$6:$H$6,1,J514)), "")</f>
        <v>-2</v>
      </c>
      <c r="X514" s="4">
        <f>IF($O514 = TRUE, IF(ISBLANK(K514), "", INDEX('Individual UI'!$E$6:$H$6,1,K514)), "")</f>
        <v>4</v>
      </c>
      <c r="Y514" s="4">
        <f>IF($O514 = TRUE, IF(ISBLANK(L514), "", INDEX('Individual UI'!$E$6:$H$6,1,L514)), "")</f>
        <v>-4</v>
      </c>
      <c r="Z514" s="4">
        <f>IF($O514 = TRUE, IF(ISBLANK(M514), "", INDEX('Individual UI'!$E$6:$H$6,1,M514)), "")</f>
        <v>-4</v>
      </c>
      <c r="AA514" s="14">
        <f>IF($O514 = TRUE, IF(ISBLANK(N514), "", INDEX('Individual UI'!$E$6:$H$6,1,N514)), "")</f>
        <v>4</v>
      </c>
      <c r="AB514" s="11">
        <f>IF($O514 = TRUE, EXP(MMULT($P514:$AA514, Documentation!D$39:D$50) + Documentation!D$51), "")</f>
        <v>7.2756200968773745</v>
      </c>
      <c r="AC514" s="4">
        <f>IF($O514 = TRUE, EXP(MMULT($P514:$AA514, Documentation!E$39:E$50) + Documentation!E$51), "")</f>
        <v>1.215679955564052E-3</v>
      </c>
      <c r="AD514" s="4">
        <f>IF($O514 = TRUE, EXP(MMULT($P514:$AA514, Documentation!F$39:F$50) + Documentation!F$51), "")</f>
        <v>9.3464092008761974E-4</v>
      </c>
      <c r="AE514" s="4">
        <f>IF($O514 = TRUE, EXP(MMULT($P514:$AA514, Documentation!G$39:G$50) + Documentation!G$51), "")</f>
        <v>1.7190823578850772E-4</v>
      </c>
      <c r="AF514" s="14">
        <f>IF($O514 = TRUE, EXP(MMULT($P514:$AA514, Documentation!H$39:H$50) + Documentation!H$51), "")</f>
        <v>3.3977643820591026E-6</v>
      </c>
      <c r="AG514" s="30">
        <f t="shared" si="99"/>
        <v>0.99968045558951724</v>
      </c>
      <c r="AH514" s="28">
        <f t="shared" si="100"/>
        <v>1.6703613927710533E-4</v>
      </c>
      <c r="AI514" s="28">
        <f t="shared" si="101"/>
        <v>1.2842097970546977E-4</v>
      </c>
      <c r="AJ514" s="28">
        <f t="shared" si="102"/>
        <v>2.3620433885271625E-5</v>
      </c>
      <c r="AK514" s="33">
        <f t="shared" si="103"/>
        <v>4.6685761491319476E-7</v>
      </c>
      <c r="AL514" s="11">
        <f t="shared" si="104"/>
        <v>1</v>
      </c>
      <c r="AM514" s="14" t="str">
        <f>IF($O514 = TRUE, INDEX(Documentation!$M$9:$M$13, $AL514, 1), "")</f>
        <v>Decisive Pursuers</v>
      </c>
      <c r="AN514" s="1"/>
      <c r="AO514" s="1"/>
      <c r="AP514" s="38">
        <v>0.99968045558951701</v>
      </c>
      <c r="AQ514" s="35">
        <v>1.6703613927710999E-4</v>
      </c>
      <c r="AR514" s="35">
        <v>1.2842097970547199E-4</v>
      </c>
      <c r="AS514" s="35">
        <v>2.3620433885271601E-5</v>
      </c>
      <c r="AT514" s="35">
        <v>4.66857614913201E-7</v>
      </c>
      <c r="AU514" s="14">
        <v>1</v>
      </c>
      <c r="AV514" s="4" t="b">
        <f t="shared" si="105"/>
        <v>1</v>
      </c>
      <c r="AW514" s="4" t="b">
        <f t="shared" si="106"/>
        <v>1</v>
      </c>
      <c r="AX514" s="4" t="b">
        <f t="shared" si="107"/>
        <v>1</v>
      </c>
      <c r="AY514" s="4" t="b">
        <f t="shared" si="108"/>
        <v>1</v>
      </c>
      <c r="AZ514" s="4" t="b">
        <f t="shared" si="109"/>
        <v>1</v>
      </c>
      <c r="BA514" s="4" t="b">
        <f t="shared" si="110"/>
        <v>1</v>
      </c>
      <c r="BB514" s="14" t="b">
        <f t="shared" si="111"/>
        <v>1</v>
      </c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x14ac:dyDescent="0.2">
      <c r="A515" s="1"/>
      <c r="B515" s="11" t="s">
        <v>670</v>
      </c>
      <c r="C515" s="4">
        <v>2</v>
      </c>
      <c r="D515" s="4">
        <v>1</v>
      </c>
      <c r="E515" s="4">
        <v>4</v>
      </c>
      <c r="F515" s="4">
        <v>1</v>
      </c>
      <c r="G515" s="4">
        <v>3</v>
      </c>
      <c r="H515" s="4">
        <v>4</v>
      </c>
      <c r="I515" s="4">
        <v>3</v>
      </c>
      <c r="J515" s="4">
        <v>4</v>
      </c>
      <c r="K515" s="4">
        <v>4</v>
      </c>
      <c r="L515" s="4">
        <v>3</v>
      </c>
      <c r="M515" s="4">
        <v>1</v>
      </c>
      <c r="N515" s="14">
        <v>1</v>
      </c>
      <c r="O515" s="25" t="b">
        <f t="shared" si="98"/>
        <v>1</v>
      </c>
      <c r="P515" s="11">
        <f>IF($O515 = TRUE, IF(ISBLANK(C515), "", INDEX('Individual UI'!$E$6:$H$6,1,C515)), "")</f>
        <v>-2</v>
      </c>
      <c r="Q515" s="4">
        <f>IF($O515 = TRUE, IF(ISBLANK(D515), "", INDEX('Individual UI'!$E$6:$H$6,1,D515)), "")</f>
        <v>-4</v>
      </c>
      <c r="R515" s="4">
        <f>IF($O515 = TRUE, IF(ISBLANK(E515), "", INDEX('Individual UI'!$E$6:$H$6,1,E515)), "")</f>
        <v>4</v>
      </c>
      <c r="S515" s="4">
        <f>IF($O515 = TRUE, IF(ISBLANK(F515), "", INDEX('Individual UI'!$E$6:$H$6,1,F515)), "")</f>
        <v>-4</v>
      </c>
      <c r="T515" s="4">
        <f>IF($O515 = TRUE, IF(ISBLANK(G515), "", INDEX('Individual UI'!$E$6:$H$6,1,G515)), "")</f>
        <v>2</v>
      </c>
      <c r="U515" s="4">
        <f>IF($O515 = TRUE, IF(ISBLANK(H515), "", INDEX('Individual UI'!$E$6:$H$6,1,H515)), "")</f>
        <v>4</v>
      </c>
      <c r="V515" s="4">
        <f>IF($O515 = TRUE, IF(ISBLANK(I515), "", INDEX('Individual UI'!$E$6:$H$6,1,I515)), "")</f>
        <v>2</v>
      </c>
      <c r="W515" s="4">
        <f>IF($O515 = TRUE, IF(ISBLANK(J515), "", INDEX('Individual UI'!$E$6:$H$6,1,J515)), "")</f>
        <v>4</v>
      </c>
      <c r="X515" s="4">
        <f>IF($O515 = TRUE, IF(ISBLANK(K515), "", INDEX('Individual UI'!$E$6:$H$6,1,K515)), "")</f>
        <v>4</v>
      </c>
      <c r="Y515" s="4">
        <f>IF($O515 = TRUE, IF(ISBLANK(L515), "", INDEX('Individual UI'!$E$6:$H$6,1,L515)), "")</f>
        <v>2</v>
      </c>
      <c r="Z515" s="4">
        <f>IF($O515 = TRUE, IF(ISBLANK(M515), "", INDEX('Individual UI'!$E$6:$H$6,1,M515)), "")</f>
        <v>-4</v>
      </c>
      <c r="AA515" s="14">
        <f>IF($O515 = TRUE, IF(ISBLANK(N515), "", INDEX('Individual UI'!$E$6:$H$6,1,N515)), "")</f>
        <v>-4</v>
      </c>
      <c r="AB515" s="11">
        <f>IF($O515 = TRUE, EXP(MMULT($P515:$AA515, Documentation!D$39:D$50) + Documentation!D$51), "")</f>
        <v>1.8728177902476526E-2</v>
      </c>
      <c r="AC515" s="4">
        <f>IF($O515 = TRUE, EXP(MMULT($P515:$AA515, Documentation!E$39:E$50) + Documentation!E$51), "")</f>
        <v>3.9452523546936277E-4</v>
      </c>
      <c r="AD515" s="4">
        <f>IF($O515 = TRUE, EXP(MMULT($P515:$AA515, Documentation!F$39:F$50) + Documentation!F$51), "")</f>
        <v>5.1804721395914462E-3</v>
      </c>
      <c r="AE515" s="4">
        <f>IF($O515 = TRUE, EXP(MMULT($P515:$AA515, Documentation!G$39:G$50) + Documentation!G$51), "")</f>
        <v>0.21231707231051619</v>
      </c>
      <c r="AF515" s="14">
        <f>IF($O515 = TRUE, EXP(MMULT($P515:$AA515, Documentation!H$39:H$50) + Documentation!H$51), "")</f>
        <v>7.9215641520783678E-4</v>
      </c>
      <c r="AG515" s="30">
        <f t="shared" si="99"/>
        <v>7.8884580530254253E-2</v>
      </c>
      <c r="AH515" s="28">
        <f t="shared" si="100"/>
        <v>1.6617717895815718E-3</v>
      </c>
      <c r="AI515" s="28">
        <f t="shared" si="101"/>
        <v>2.182056224627708E-2</v>
      </c>
      <c r="AJ515" s="28">
        <f t="shared" si="102"/>
        <v>0.89429645936949265</v>
      </c>
      <c r="AK515" s="33">
        <f t="shared" si="103"/>
        <v>3.3366260643944907E-3</v>
      </c>
      <c r="AL515" s="11">
        <f t="shared" si="104"/>
        <v>4</v>
      </c>
      <c r="AM515" s="14" t="str">
        <f>IF($O515 = TRUE, INDEX(Documentation!$M$9:$M$13, $AL515, 1), "")</f>
        <v>Financially Pressured</v>
      </c>
      <c r="AN515" s="1"/>
      <c r="AO515" s="1"/>
      <c r="AP515" s="38">
        <v>7.8884580530255294E-2</v>
      </c>
      <c r="AQ515" s="35">
        <v>1.6617717895816E-3</v>
      </c>
      <c r="AR515" s="35">
        <v>2.1820562246277701E-2</v>
      </c>
      <c r="AS515" s="35">
        <v>0.89429645936949098</v>
      </c>
      <c r="AT515" s="35">
        <v>3.3366260643945302E-3</v>
      </c>
      <c r="AU515" s="14">
        <v>4</v>
      </c>
      <c r="AV515" s="4" t="b">
        <f t="shared" si="105"/>
        <v>1</v>
      </c>
      <c r="AW515" s="4" t="b">
        <f t="shared" si="106"/>
        <v>1</v>
      </c>
      <c r="AX515" s="4" t="b">
        <f t="shared" si="107"/>
        <v>1</v>
      </c>
      <c r="AY515" s="4" t="b">
        <f t="shared" si="108"/>
        <v>1</v>
      </c>
      <c r="AZ515" s="4" t="b">
        <f t="shared" si="109"/>
        <v>1</v>
      </c>
      <c r="BA515" s="4" t="b">
        <f t="shared" si="110"/>
        <v>1</v>
      </c>
      <c r="BB515" s="14" t="b">
        <f t="shared" si="111"/>
        <v>1</v>
      </c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x14ac:dyDescent="0.2">
      <c r="A516" s="1"/>
      <c r="B516" s="11" t="s">
        <v>671</v>
      </c>
      <c r="C516" s="4">
        <v>4</v>
      </c>
      <c r="D516" s="4">
        <v>4</v>
      </c>
      <c r="E516" s="4">
        <v>4</v>
      </c>
      <c r="F516" s="4">
        <v>2</v>
      </c>
      <c r="G516" s="4">
        <v>1</v>
      </c>
      <c r="H516" s="4">
        <v>4</v>
      </c>
      <c r="I516" s="4">
        <v>1</v>
      </c>
      <c r="J516" s="4">
        <v>2</v>
      </c>
      <c r="K516" s="4">
        <v>2</v>
      </c>
      <c r="L516" s="4">
        <v>1</v>
      </c>
      <c r="M516" s="4">
        <v>2</v>
      </c>
      <c r="N516" s="14">
        <v>2</v>
      </c>
      <c r="O516" s="25" t="b">
        <f t="shared" si="98"/>
        <v>1</v>
      </c>
      <c r="P516" s="11">
        <f>IF($O516 = TRUE, IF(ISBLANK(C516), "", INDEX('Individual UI'!$E$6:$H$6,1,C516)), "")</f>
        <v>4</v>
      </c>
      <c r="Q516" s="4">
        <f>IF($O516 = TRUE, IF(ISBLANK(D516), "", INDEX('Individual UI'!$E$6:$H$6,1,D516)), "")</f>
        <v>4</v>
      </c>
      <c r="R516" s="4">
        <f>IF($O516 = TRUE, IF(ISBLANK(E516), "", INDEX('Individual UI'!$E$6:$H$6,1,E516)), "")</f>
        <v>4</v>
      </c>
      <c r="S516" s="4">
        <f>IF($O516 = TRUE, IF(ISBLANK(F516), "", INDEX('Individual UI'!$E$6:$H$6,1,F516)), "")</f>
        <v>-2</v>
      </c>
      <c r="T516" s="4">
        <f>IF($O516 = TRUE, IF(ISBLANK(G516), "", INDEX('Individual UI'!$E$6:$H$6,1,G516)), "")</f>
        <v>-4</v>
      </c>
      <c r="U516" s="4">
        <f>IF($O516 = TRUE, IF(ISBLANK(H516), "", INDEX('Individual UI'!$E$6:$H$6,1,H516)), "")</f>
        <v>4</v>
      </c>
      <c r="V516" s="4">
        <f>IF($O516 = TRUE, IF(ISBLANK(I516), "", INDEX('Individual UI'!$E$6:$H$6,1,I516)), "")</f>
        <v>-4</v>
      </c>
      <c r="W516" s="4">
        <f>IF($O516 = TRUE, IF(ISBLANK(J516), "", INDEX('Individual UI'!$E$6:$H$6,1,J516)), "")</f>
        <v>-2</v>
      </c>
      <c r="X516" s="4">
        <f>IF($O516 = TRUE, IF(ISBLANK(K516), "", INDEX('Individual UI'!$E$6:$H$6,1,K516)), "")</f>
        <v>-2</v>
      </c>
      <c r="Y516" s="4">
        <f>IF($O516 = TRUE, IF(ISBLANK(L516), "", INDEX('Individual UI'!$E$6:$H$6,1,L516)), "")</f>
        <v>-4</v>
      </c>
      <c r="Z516" s="4">
        <f>IF($O516 = TRUE, IF(ISBLANK(M516), "", INDEX('Individual UI'!$E$6:$H$6,1,M516)), "")</f>
        <v>-2</v>
      </c>
      <c r="AA516" s="14">
        <f>IF($O516 = TRUE, IF(ISBLANK(N516), "", INDEX('Individual UI'!$E$6:$H$6,1,N516)), "")</f>
        <v>-2</v>
      </c>
      <c r="AB516" s="11">
        <f>IF($O516 = TRUE, EXP(MMULT($P516:$AA516, Documentation!D$39:D$50) + Documentation!D$51), "")</f>
        <v>2.3118751099305887E-4</v>
      </c>
      <c r="AC516" s="4">
        <f>IF($O516 = TRUE, EXP(MMULT($P516:$AA516, Documentation!E$39:E$50) + Documentation!E$51), "")</f>
        <v>7.4381031726675248E-2</v>
      </c>
      <c r="AD516" s="4">
        <f>IF($O516 = TRUE, EXP(MMULT($P516:$AA516, Documentation!F$39:F$50) + Documentation!F$51), "")</f>
        <v>1.1770842776424774E-2</v>
      </c>
      <c r="AE516" s="4">
        <f>IF($O516 = TRUE, EXP(MMULT($P516:$AA516, Documentation!G$39:G$50) + Documentation!G$51), "")</f>
        <v>0.7007267200986611</v>
      </c>
      <c r="AF516" s="14">
        <f>IF($O516 = TRUE, EXP(MMULT($P516:$AA516, Documentation!H$39:H$50) + Documentation!H$51), "")</f>
        <v>40.988667387118447</v>
      </c>
      <c r="AG516" s="30">
        <f t="shared" si="99"/>
        <v>5.5340086207500564E-6</v>
      </c>
      <c r="AH516" s="28">
        <f t="shared" si="100"/>
        <v>1.7804822978005192E-3</v>
      </c>
      <c r="AI516" s="28">
        <f t="shared" si="101"/>
        <v>2.8176238897344234E-4</v>
      </c>
      <c r="AJ516" s="28">
        <f t="shared" si="102"/>
        <v>1.6773517276771621E-2</v>
      </c>
      <c r="AK516" s="33">
        <f t="shared" si="103"/>
        <v>0.98115870402783356</v>
      </c>
      <c r="AL516" s="11">
        <f t="shared" si="104"/>
        <v>5</v>
      </c>
      <c r="AM516" s="14" t="str">
        <f>IF($O516 = TRUE, INDEX(Documentation!$M$9:$M$13, $AL516, 1), "")</f>
        <v>Reluctant Claimants</v>
      </c>
      <c r="AN516" s="1"/>
      <c r="AO516" s="1"/>
      <c r="AP516" s="38">
        <v>5.5340086207499801E-6</v>
      </c>
      <c r="AQ516" s="35">
        <v>1.78048229780052E-3</v>
      </c>
      <c r="AR516" s="35">
        <v>2.81762388973445E-4</v>
      </c>
      <c r="AS516" s="35">
        <v>1.6773517276771201E-2</v>
      </c>
      <c r="AT516" s="35">
        <v>0.98115870402783401</v>
      </c>
      <c r="AU516" s="14">
        <v>5</v>
      </c>
      <c r="AV516" s="4" t="b">
        <f t="shared" si="105"/>
        <v>1</v>
      </c>
      <c r="AW516" s="4" t="b">
        <f t="shared" si="106"/>
        <v>1</v>
      </c>
      <c r="AX516" s="4" t="b">
        <f t="shared" si="107"/>
        <v>1</v>
      </c>
      <c r="AY516" s="4" t="b">
        <f t="shared" si="108"/>
        <v>1</v>
      </c>
      <c r="AZ516" s="4" t="b">
        <f t="shared" si="109"/>
        <v>1</v>
      </c>
      <c r="BA516" s="4" t="b">
        <f t="shared" si="110"/>
        <v>1</v>
      </c>
      <c r="BB516" s="14" t="b">
        <f t="shared" si="111"/>
        <v>1</v>
      </c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x14ac:dyDescent="0.2">
      <c r="A517" s="1"/>
      <c r="B517" s="11" t="s">
        <v>672</v>
      </c>
      <c r="C517" s="4">
        <v>4</v>
      </c>
      <c r="D517" s="4">
        <v>3</v>
      </c>
      <c r="E517" s="4">
        <v>2</v>
      </c>
      <c r="F517" s="4">
        <v>3</v>
      </c>
      <c r="G517" s="4">
        <v>3</v>
      </c>
      <c r="H517" s="4">
        <v>1</v>
      </c>
      <c r="I517" s="4">
        <v>1</v>
      </c>
      <c r="J517" s="4">
        <v>2</v>
      </c>
      <c r="K517" s="4">
        <v>1</v>
      </c>
      <c r="L517" s="4">
        <v>4</v>
      </c>
      <c r="M517" s="4">
        <v>4</v>
      </c>
      <c r="N517" s="14">
        <v>1</v>
      </c>
      <c r="O517" s="25" t="b">
        <f t="shared" si="98"/>
        <v>1</v>
      </c>
      <c r="P517" s="11">
        <f>IF($O517 = TRUE, IF(ISBLANK(C517), "", INDEX('Individual UI'!$E$6:$H$6,1,C517)), "")</f>
        <v>4</v>
      </c>
      <c r="Q517" s="4">
        <f>IF($O517 = TRUE, IF(ISBLANK(D517), "", INDEX('Individual UI'!$E$6:$H$6,1,D517)), "")</f>
        <v>2</v>
      </c>
      <c r="R517" s="4">
        <f>IF($O517 = TRUE, IF(ISBLANK(E517), "", INDEX('Individual UI'!$E$6:$H$6,1,E517)), "")</f>
        <v>-2</v>
      </c>
      <c r="S517" s="4">
        <f>IF($O517 = TRUE, IF(ISBLANK(F517), "", INDEX('Individual UI'!$E$6:$H$6,1,F517)), "")</f>
        <v>2</v>
      </c>
      <c r="T517" s="4">
        <f>IF($O517 = TRUE, IF(ISBLANK(G517), "", INDEX('Individual UI'!$E$6:$H$6,1,G517)), "")</f>
        <v>2</v>
      </c>
      <c r="U517" s="4">
        <f>IF($O517 = TRUE, IF(ISBLANK(H517), "", INDEX('Individual UI'!$E$6:$H$6,1,H517)), "")</f>
        <v>-4</v>
      </c>
      <c r="V517" s="4">
        <f>IF($O517 = TRUE, IF(ISBLANK(I517), "", INDEX('Individual UI'!$E$6:$H$6,1,I517)), "")</f>
        <v>-4</v>
      </c>
      <c r="W517" s="4">
        <f>IF($O517 = TRUE, IF(ISBLANK(J517), "", INDEX('Individual UI'!$E$6:$H$6,1,J517)), "")</f>
        <v>-2</v>
      </c>
      <c r="X517" s="4">
        <f>IF($O517 = TRUE, IF(ISBLANK(K517), "", INDEX('Individual UI'!$E$6:$H$6,1,K517)), "")</f>
        <v>-4</v>
      </c>
      <c r="Y517" s="4">
        <f>IF($O517 = TRUE, IF(ISBLANK(L517), "", INDEX('Individual UI'!$E$6:$H$6,1,L517)), "")</f>
        <v>4</v>
      </c>
      <c r="Z517" s="4">
        <f>IF($O517 = TRUE, IF(ISBLANK(M517), "", INDEX('Individual UI'!$E$6:$H$6,1,M517)), "")</f>
        <v>4</v>
      </c>
      <c r="AA517" s="14">
        <f>IF($O517 = TRUE, IF(ISBLANK(N517), "", INDEX('Individual UI'!$E$6:$H$6,1,N517)), "")</f>
        <v>-4</v>
      </c>
      <c r="AB517" s="11">
        <f>IF($O517 = TRUE, EXP(MMULT($P517:$AA517, Documentation!D$39:D$50) + Documentation!D$51), "")</f>
        <v>1.2018215060077688E-4</v>
      </c>
      <c r="AC517" s="4">
        <f>IF($O517 = TRUE, EXP(MMULT($P517:$AA517, Documentation!E$39:E$50) + Documentation!E$51), "")</f>
        <v>0.71446648173338734</v>
      </c>
      <c r="AD517" s="4">
        <f>IF($O517 = TRUE, EXP(MMULT($P517:$AA517, Documentation!F$39:F$50) + Documentation!F$51), "")</f>
        <v>1.870963980666537E-2</v>
      </c>
      <c r="AE517" s="4">
        <f>IF($O517 = TRUE, EXP(MMULT($P517:$AA517, Documentation!G$39:G$50) + Documentation!G$51), "")</f>
        <v>4.0393502493754558E-3</v>
      </c>
      <c r="AF517" s="14">
        <f>IF($O517 = TRUE, EXP(MMULT($P517:$AA517, Documentation!H$39:H$50) + Documentation!H$51), "")</f>
        <v>1.3784224812052677</v>
      </c>
      <c r="AG517" s="30">
        <f t="shared" si="99"/>
        <v>5.6803350347285117E-5</v>
      </c>
      <c r="AH517" s="28">
        <f t="shared" si="100"/>
        <v>0.33768816476006247</v>
      </c>
      <c r="AI517" s="28">
        <f t="shared" si="101"/>
        <v>8.8429955654550831E-3</v>
      </c>
      <c r="AJ517" s="28">
        <f t="shared" si="102"/>
        <v>1.9091739184536136E-3</v>
      </c>
      <c r="AK517" s="33">
        <f t="shared" si="103"/>
        <v>0.65150286240568167</v>
      </c>
      <c r="AL517" s="11">
        <f t="shared" si="104"/>
        <v>5</v>
      </c>
      <c r="AM517" s="14" t="str">
        <f>IF($O517 = TRUE, INDEX(Documentation!$M$9:$M$13, $AL517, 1), "")</f>
        <v>Reluctant Claimants</v>
      </c>
      <c r="AN517" s="1"/>
      <c r="AO517" s="1"/>
      <c r="AP517" s="38">
        <v>5.6803350347285503E-5</v>
      </c>
      <c r="AQ517" s="35">
        <v>0.33768816476005997</v>
      </c>
      <c r="AR517" s="35">
        <v>8.8429955654551005E-3</v>
      </c>
      <c r="AS517" s="35">
        <v>1.9091739184536401E-3</v>
      </c>
      <c r="AT517" s="35">
        <v>0.651502862405684</v>
      </c>
      <c r="AU517" s="14">
        <v>5</v>
      </c>
      <c r="AV517" s="4" t="b">
        <f t="shared" si="105"/>
        <v>1</v>
      </c>
      <c r="AW517" s="4" t="b">
        <f t="shared" si="106"/>
        <v>1</v>
      </c>
      <c r="AX517" s="4" t="b">
        <f t="shared" si="107"/>
        <v>1</v>
      </c>
      <c r="AY517" s="4" t="b">
        <f t="shared" si="108"/>
        <v>1</v>
      </c>
      <c r="AZ517" s="4" t="b">
        <f t="shared" si="109"/>
        <v>1</v>
      </c>
      <c r="BA517" s="4" t="b">
        <f t="shared" si="110"/>
        <v>1</v>
      </c>
      <c r="BB517" s="14" t="b">
        <f t="shared" si="111"/>
        <v>1</v>
      </c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x14ac:dyDescent="0.2">
      <c r="A518" s="1"/>
      <c r="B518" s="11" t="s">
        <v>673</v>
      </c>
      <c r="C518" s="4">
        <v>1</v>
      </c>
      <c r="D518" s="4">
        <v>1</v>
      </c>
      <c r="E518" s="4">
        <v>4</v>
      </c>
      <c r="F518" s="4">
        <v>2</v>
      </c>
      <c r="G518" s="4">
        <v>4</v>
      </c>
      <c r="H518" s="4">
        <v>4</v>
      </c>
      <c r="I518" s="4">
        <v>1</v>
      </c>
      <c r="J518" s="4">
        <v>1</v>
      </c>
      <c r="K518" s="4">
        <v>2</v>
      </c>
      <c r="L518" s="4">
        <v>1</v>
      </c>
      <c r="M518" s="4">
        <v>2</v>
      </c>
      <c r="N518" s="14">
        <v>1</v>
      </c>
      <c r="O518" s="25" t="b">
        <f t="shared" si="98"/>
        <v>1</v>
      </c>
      <c r="P518" s="11">
        <f>IF($O518 = TRUE, IF(ISBLANK(C518), "", INDEX('Individual UI'!$E$6:$H$6,1,C518)), "")</f>
        <v>-4</v>
      </c>
      <c r="Q518" s="4">
        <f>IF($O518 = TRUE, IF(ISBLANK(D518), "", INDEX('Individual UI'!$E$6:$H$6,1,D518)), "")</f>
        <v>-4</v>
      </c>
      <c r="R518" s="4">
        <f>IF($O518 = TRUE, IF(ISBLANK(E518), "", INDEX('Individual UI'!$E$6:$H$6,1,E518)), "")</f>
        <v>4</v>
      </c>
      <c r="S518" s="4">
        <f>IF($O518 = TRUE, IF(ISBLANK(F518), "", INDEX('Individual UI'!$E$6:$H$6,1,F518)), "")</f>
        <v>-2</v>
      </c>
      <c r="T518" s="4">
        <f>IF($O518 = TRUE, IF(ISBLANK(G518), "", INDEX('Individual UI'!$E$6:$H$6,1,G518)), "")</f>
        <v>4</v>
      </c>
      <c r="U518" s="4">
        <f>IF($O518 = TRUE, IF(ISBLANK(H518), "", INDEX('Individual UI'!$E$6:$H$6,1,H518)), "")</f>
        <v>4</v>
      </c>
      <c r="V518" s="4">
        <f>IF($O518 = TRUE, IF(ISBLANK(I518), "", INDEX('Individual UI'!$E$6:$H$6,1,I518)), "")</f>
        <v>-4</v>
      </c>
      <c r="W518" s="4">
        <f>IF($O518 = TRUE, IF(ISBLANK(J518), "", INDEX('Individual UI'!$E$6:$H$6,1,J518)), "")</f>
        <v>-4</v>
      </c>
      <c r="X518" s="4">
        <f>IF($O518 = TRUE, IF(ISBLANK(K518), "", INDEX('Individual UI'!$E$6:$H$6,1,K518)), "")</f>
        <v>-2</v>
      </c>
      <c r="Y518" s="4">
        <f>IF($O518 = TRUE, IF(ISBLANK(L518), "", INDEX('Individual UI'!$E$6:$H$6,1,L518)), "")</f>
        <v>-4</v>
      </c>
      <c r="Z518" s="4">
        <f>IF($O518 = TRUE, IF(ISBLANK(M518), "", INDEX('Individual UI'!$E$6:$H$6,1,M518)), "")</f>
        <v>-2</v>
      </c>
      <c r="AA518" s="14">
        <f>IF($O518 = TRUE, IF(ISBLANK(N518), "", INDEX('Individual UI'!$E$6:$H$6,1,N518)), "")</f>
        <v>-4</v>
      </c>
      <c r="AB518" s="11">
        <f>IF($O518 = TRUE, EXP(MMULT($P518:$AA518, Documentation!D$39:D$50) + Documentation!D$51), "")</f>
        <v>6.4825089143949813E-3</v>
      </c>
      <c r="AC518" s="4">
        <f>IF($O518 = TRUE, EXP(MMULT($P518:$AA518, Documentation!E$39:E$50) + Documentation!E$51), "")</f>
        <v>2.6061000783206858E-4</v>
      </c>
      <c r="AD518" s="4">
        <f>IF($O518 = TRUE, EXP(MMULT($P518:$AA518, Documentation!F$39:F$50) + Documentation!F$51), "")</f>
        <v>1.4410595412946091E-4</v>
      </c>
      <c r="AE518" s="4">
        <f>IF($O518 = TRUE, EXP(MMULT($P518:$AA518, Documentation!G$39:G$50) + Documentation!G$51), "")</f>
        <v>864.87142543566938</v>
      </c>
      <c r="AF518" s="14">
        <f>IF($O518 = TRUE, EXP(MMULT($P518:$AA518, Documentation!H$39:H$50) + Documentation!H$51), "")</f>
        <v>0.20060198958906586</v>
      </c>
      <c r="AG518" s="30">
        <f t="shared" si="99"/>
        <v>7.4935463165423622E-6</v>
      </c>
      <c r="AH518" s="28">
        <f t="shared" si="100"/>
        <v>3.0125576224160717E-7</v>
      </c>
      <c r="AI518" s="28">
        <f t="shared" si="101"/>
        <v>1.6658128141724725E-7</v>
      </c>
      <c r="AJ518" s="28">
        <f t="shared" si="102"/>
        <v>0.99976014995747609</v>
      </c>
      <c r="AK518" s="33">
        <f t="shared" si="103"/>
        <v>2.3188865916376619E-4</v>
      </c>
      <c r="AL518" s="11">
        <f t="shared" si="104"/>
        <v>4</v>
      </c>
      <c r="AM518" s="14" t="str">
        <f>IF($O518 = TRUE, INDEX(Documentation!$M$9:$M$13, $AL518, 1), "")</f>
        <v>Financially Pressured</v>
      </c>
      <c r="AN518" s="1"/>
      <c r="AO518" s="1"/>
      <c r="AP518" s="38">
        <v>7.4935463165423402E-6</v>
      </c>
      <c r="AQ518" s="35">
        <v>3.0125576224160298E-7</v>
      </c>
      <c r="AR518" s="35">
        <v>1.6658128141724799E-7</v>
      </c>
      <c r="AS518" s="35">
        <v>0.99976014995747597</v>
      </c>
      <c r="AT518" s="35">
        <v>2.3188865916376499E-4</v>
      </c>
      <c r="AU518" s="14">
        <v>4</v>
      </c>
      <c r="AV518" s="4" t="b">
        <f t="shared" si="105"/>
        <v>1</v>
      </c>
      <c r="AW518" s="4" t="b">
        <f t="shared" si="106"/>
        <v>1</v>
      </c>
      <c r="AX518" s="4" t="b">
        <f t="shared" si="107"/>
        <v>1</v>
      </c>
      <c r="AY518" s="4" t="b">
        <f t="shared" si="108"/>
        <v>1</v>
      </c>
      <c r="AZ518" s="4" t="b">
        <f t="shared" si="109"/>
        <v>1</v>
      </c>
      <c r="BA518" s="4" t="b">
        <f t="shared" si="110"/>
        <v>1</v>
      </c>
      <c r="BB518" s="14" t="b">
        <f t="shared" si="111"/>
        <v>1</v>
      </c>
      <c r="BC518" s="1"/>
      <c r="BD518" s="1"/>
      <c r="BE518" s="1"/>
      <c r="BF518" s="1"/>
      <c r="BG518" s="1"/>
      <c r="BH518" s="1"/>
      <c r="BI518" s="1"/>
      <c r="BJ518" s="1"/>
      <c r="BK518" s="1"/>
      <c r="BL518" s="1"/>
    </row>
    <row r="519" spans="1:64" x14ac:dyDescent="0.2">
      <c r="A519" s="1"/>
      <c r="B519" s="11" t="s">
        <v>674</v>
      </c>
      <c r="C519" s="4">
        <v>4</v>
      </c>
      <c r="D519" s="4">
        <v>4</v>
      </c>
      <c r="E519" s="4">
        <v>4</v>
      </c>
      <c r="F519" s="4">
        <v>4</v>
      </c>
      <c r="G519" s="4">
        <v>4</v>
      </c>
      <c r="H519" s="4">
        <v>1</v>
      </c>
      <c r="I519" s="4">
        <v>2</v>
      </c>
      <c r="J519" s="4">
        <v>4</v>
      </c>
      <c r="K519" s="4">
        <v>4</v>
      </c>
      <c r="L519" s="4">
        <v>2</v>
      </c>
      <c r="M519" s="4">
        <v>4</v>
      </c>
      <c r="N519" s="14">
        <v>4</v>
      </c>
      <c r="O519" s="25" t="b">
        <f t="shared" si="98"/>
        <v>1</v>
      </c>
      <c r="P519" s="11">
        <f>IF($O519 = TRUE, IF(ISBLANK(C519), "", INDEX('Individual UI'!$E$6:$H$6,1,C519)), "")</f>
        <v>4</v>
      </c>
      <c r="Q519" s="4">
        <f>IF($O519 = TRUE, IF(ISBLANK(D519), "", INDEX('Individual UI'!$E$6:$H$6,1,D519)), "")</f>
        <v>4</v>
      </c>
      <c r="R519" s="4">
        <f>IF($O519 = TRUE, IF(ISBLANK(E519), "", INDEX('Individual UI'!$E$6:$H$6,1,E519)), "")</f>
        <v>4</v>
      </c>
      <c r="S519" s="4">
        <f>IF($O519 = TRUE, IF(ISBLANK(F519), "", INDEX('Individual UI'!$E$6:$H$6,1,F519)), "")</f>
        <v>4</v>
      </c>
      <c r="T519" s="4">
        <f>IF($O519 = TRUE, IF(ISBLANK(G519), "", INDEX('Individual UI'!$E$6:$H$6,1,G519)), "")</f>
        <v>4</v>
      </c>
      <c r="U519" s="4">
        <f>IF($O519 = TRUE, IF(ISBLANK(H519), "", INDEX('Individual UI'!$E$6:$H$6,1,H519)), "")</f>
        <v>-4</v>
      </c>
      <c r="V519" s="4">
        <f>IF($O519 = TRUE, IF(ISBLANK(I519), "", INDEX('Individual UI'!$E$6:$H$6,1,I519)), "")</f>
        <v>-2</v>
      </c>
      <c r="W519" s="4">
        <f>IF($O519 = TRUE, IF(ISBLANK(J519), "", INDEX('Individual UI'!$E$6:$H$6,1,J519)), "")</f>
        <v>4</v>
      </c>
      <c r="X519" s="4">
        <f>IF($O519 = TRUE, IF(ISBLANK(K519), "", INDEX('Individual UI'!$E$6:$H$6,1,K519)), "")</f>
        <v>4</v>
      </c>
      <c r="Y519" s="4">
        <f>IF($O519 = TRUE, IF(ISBLANK(L519), "", INDEX('Individual UI'!$E$6:$H$6,1,L519)), "")</f>
        <v>-2</v>
      </c>
      <c r="Z519" s="4">
        <f>IF($O519 = TRUE, IF(ISBLANK(M519), "", INDEX('Individual UI'!$E$6:$H$6,1,M519)), "")</f>
        <v>4</v>
      </c>
      <c r="AA519" s="14">
        <f>IF($O519 = TRUE, IF(ISBLANK(N519), "", INDEX('Individual UI'!$E$6:$H$6,1,N519)), "")</f>
        <v>4</v>
      </c>
      <c r="AB519" s="11">
        <f>IF($O519 = TRUE, EXP(MMULT($P519:$AA519, Documentation!D$39:D$50) + Documentation!D$51), "")</f>
        <v>9.3825140424091235E-7</v>
      </c>
      <c r="AC519" s="4">
        <f>IF($O519 = TRUE, EXP(MMULT($P519:$AA519, Documentation!E$39:E$50) + Documentation!E$51), "")</f>
        <v>0.46389991170017053</v>
      </c>
      <c r="AD519" s="4">
        <f>IF($O519 = TRUE, EXP(MMULT($P519:$AA519, Documentation!F$39:F$50) + Documentation!F$51), "")</f>
        <v>37.000956958797566</v>
      </c>
      <c r="AE519" s="4">
        <f>IF($O519 = TRUE, EXP(MMULT($P519:$AA519, Documentation!G$39:G$50) + Documentation!G$51), "")</f>
        <v>9.2980297881462926E-4</v>
      </c>
      <c r="AF519" s="14">
        <f>IF($O519 = TRUE, EXP(MMULT($P519:$AA519, Documentation!H$39:H$50) + Documentation!H$51), "")</f>
        <v>0.17432429013749298</v>
      </c>
      <c r="AG519" s="30">
        <f t="shared" si="99"/>
        <v>2.4926902626833379E-8</v>
      </c>
      <c r="AH519" s="28">
        <f t="shared" si="100"/>
        <v>1.2324615636362642E-2</v>
      </c>
      <c r="AI519" s="28">
        <f t="shared" si="101"/>
        <v>0.98301931341930437</v>
      </c>
      <c r="AJ519" s="28">
        <f t="shared" si="102"/>
        <v>2.4702449908724847E-5</v>
      </c>
      <c r="AK519" s="33">
        <f t="shared" si="103"/>
        <v>4.6313435675214721E-3</v>
      </c>
      <c r="AL519" s="11">
        <f t="shared" si="104"/>
        <v>3</v>
      </c>
      <c r="AM519" s="14" t="str">
        <f>IF($O519 = TRUE, INDEX(Documentation!$M$9:$M$13, $AL519, 1), "")</f>
        <v>Process Skeptics</v>
      </c>
      <c r="AN519" s="1"/>
      <c r="AO519" s="1"/>
      <c r="AP519" s="38">
        <v>2.4926902626833601E-8</v>
      </c>
      <c r="AQ519" s="35">
        <v>1.23246156363625E-2</v>
      </c>
      <c r="AR519" s="35">
        <v>0.98301931341930504</v>
      </c>
      <c r="AS519" s="35">
        <v>2.4702449908724901E-5</v>
      </c>
      <c r="AT519" s="35">
        <v>4.63134356752146E-3</v>
      </c>
      <c r="AU519" s="14">
        <v>3</v>
      </c>
      <c r="AV519" s="4" t="b">
        <f t="shared" si="105"/>
        <v>1</v>
      </c>
      <c r="AW519" s="4" t="b">
        <f t="shared" si="106"/>
        <v>1</v>
      </c>
      <c r="AX519" s="4" t="b">
        <f t="shared" si="107"/>
        <v>1</v>
      </c>
      <c r="AY519" s="4" t="b">
        <f t="shared" si="108"/>
        <v>1</v>
      </c>
      <c r="AZ519" s="4" t="b">
        <f t="shared" si="109"/>
        <v>1</v>
      </c>
      <c r="BA519" s="4" t="b">
        <f t="shared" si="110"/>
        <v>1</v>
      </c>
      <c r="BB519" s="14" t="b">
        <f t="shared" si="111"/>
        <v>1</v>
      </c>
      <c r="BC519" s="1"/>
      <c r="BD519" s="1"/>
      <c r="BE519" s="1"/>
      <c r="BF519" s="1"/>
      <c r="BG519" s="1"/>
      <c r="BH519" s="1"/>
      <c r="BI519" s="1"/>
      <c r="BJ519" s="1"/>
      <c r="BK519" s="1"/>
      <c r="BL519" s="1"/>
    </row>
    <row r="520" spans="1:64" x14ac:dyDescent="0.2">
      <c r="A520" s="1"/>
      <c r="B520" s="11" t="s">
        <v>675</v>
      </c>
      <c r="C520" s="4">
        <v>4</v>
      </c>
      <c r="D520" s="4">
        <v>1</v>
      </c>
      <c r="E520" s="4">
        <v>3</v>
      </c>
      <c r="F520" s="4">
        <v>1</v>
      </c>
      <c r="G520" s="4">
        <v>3</v>
      </c>
      <c r="H520" s="4">
        <v>4</v>
      </c>
      <c r="I520" s="4">
        <v>1</v>
      </c>
      <c r="J520" s="4">
        <v>1</v>
      </c>
      <c r="K520" s="4">
        <v>1</v>
      </c>
      <c r="L520" s="4">
        <v>2</v>
      </c>
      <c r="M520" s="4">
        <v>1</v>
      </c>
      <c r="N520" s="14">
        <v>2</v>
      </c>
      <c r="O520" s="25" t="b">
        <f t="shared" ref="O520:O583" si="112">IF(COUNTA($C520:$N520) = 0, "", COUNTIFS($C520:$N520,"&gt;=1", $C520:$N520,"&lt;=4") = 12)</f>
        <v>1</v>
      </c>
      <c r="P520" s="11">
        <f>IF($O520 = TRUE, IF(ISBLANK(C520), "", INDEX('Individual UI'!$E$6:$H$6,1,C520)), "")</f>
        <v>4</v>
      </c>
      <c r="Q520" s="4">
        <f>IF($O520 = TRUE, IF(ISBLANK(D520), "", INDEX('Individual UI'!$E$6:$H$6,1,D520)), "")</f>
        <v>-4</v>
      </c>
      <c r="R520" s="4">
        <f>IF($O520 = TRUE, IF(ISBLANK(E520), "", INDEX('Individual UI'!$E$6:$H$6,1,E520)), "")</f>
        <v>2</v>
      </c>
      <c r="S520" s="4">
        <f>IF($O520 = TRUE, IF(ISBLANK(F520), "", INDEX('Individual UI'!$E$6:$H$6,1,F520)), "")</f>
        <v>-4</v>
      </c>
      <c r="T520" s="4">
        <f>IF($O520 = TRUE, IF(ISBLANK(G520), "", INDEX('Individual UI'!$E$6:$H$6,1,G520)), "")</f>
        <v>2</v>
      </c>
      <c r="U520" s="4">
        <f>IF($O520 = TRUE, IF(ISBLANK(H520), "", INDEX('Individual UI'!$E$6:$H$6,1,H520)), "")</f>
        <v>4</v>
      </c>
      <c r="V520" s="4">
        <f>IF($O520 = TRUE, IF(ISBLANK(I520), "", INDEX('Individual UI'!$E$6:$H$6,1,I520)), "")</f>
        <v>-4</v>
      </c>
      <c r="W520" s="4">
        <f>IF($O520 = TRUE, IF(ISBLANK(J520), "", INDEX('Individual UI'!$E$6:$H$6,1,J520)), "")</f>
        <v>-4</v>
      </c>
      <c r="X520" s="4">
        <f>IF($O520 = TRUE, IF(ISBLANK(K520), "", INDEX('Individual UI'!$E$6:$H$6,1,K520)), "")</f>
        <v>-4</v>
      </c>
      <c r="Y520" s="4">
        <f>IF($O520 = TRUE, IF(ISBLANK(L520), "", INDEX('Individual UI'!$E$6:$H$6,1,L520)), "")</f>
        <v>-2</v>
      </c>
      <c r="Z520" s="4">
        <f>IF($O520 = TRUE, IF(ISBLANK(M520), "", INDEX('Individual UI'!$E$6:$H$6,1,M520)), "")</f>
        <v>-4</v>
      </c>
      <c r="AA520" s="14">
        <f>IF($O520 = TRUE, IF(ISBLANK(N520), "", INDEX('Individual UI'!$E$6:$H$6,1,N520)), "")</f>
        <v>-2</v>
      </c>
      <c r="AB520" s="11">
        <f>IF($O520 = TRUE, EXP(MMULT($P520:$AA520, Documentation!D$39:D$50) + Documentation!D$51), "")</f>
        <v>5.5229036425455246E-3</v>
      </c>
      <c r="AC520" s="4">
        <f>IF($O520 = TRUE, EXP(MMULT($P520:$AA520, Documentation!E$39:E$50) + Documentation!E$51), "")</f>
        <v>2.5496220750512518E-3</v>
      </c>
      <c r="AD520" s="4">
        <f>IF($O520 = TRUE, EXP(MMULT($P520:$AA520, Documentation!F$39:F$50) + Documentation!F$51), "")</f>
        <v>2.811394169592581E-4</v>
      </c>
      <c r="AE520" s="4">
        <f>IF($O520 = TRUE, EXP(MMULT($P520:$AA520, Documentation!G$39:G$50) + Documentation!G$51), "")</f>
        <v>45.141120393827713</v>
      </c>
      <c r="AF520" s="14">
        <f>IF($O520 = TRUE, EXP(MMULT($P520:$AA520, Documentation!H$39:H$50) + Documentation!H$51), "")</f>
        <v>1.3625701881755914</v>
      </c>
      <c r="AG520" s="30">
        <f t="shared" ref="AG520:AG583" si="113">IF($O520 = TRUE, AB520/SUM($AB520:$AF520), "")</f>
        <v>1.1874136542354573E-4</v>
      </c>
      <c r="AH520" s="28">
        <f t="shared" ref="AH520:AH583" si="114">IF($O520 = TRUE, AC520/SUM($AB520:$AF520), "")</f>
        <v>5.4816383934966351E-5</v>
      </c>
      <c r="AI520" s="28">
        <f t="shared" ref="AI520:AI583" si="115">IF($O520 = TRUE, AD520/SUM($AB520:$AF520), "")</f>
        <v>6.0444433589168285E-6</v>
      </c>
      <c r="AJ520" s="28">
        <f t="shared" ref="AJ520:AJ583" si="116">IF($O520 = TRUE, AE520/SUM($AB520:$AF520), "")</f>
        <v>0.97052540099020679</v>
      </c>
      <c r="AK520" s="33">
        <f t="shared" ref="AK520:AK583" si="117">IF($O520 = TRUE, AF520/SUM($AB520:$AF520), "")</f>
        <v>2.9294996817075779E-2</v>
      </c>
      <c r="AL520" s="11">
        <f t="shared" ref="AL520:AL583" si="118">IF($O520 = TRUE, MATCH(MAX(AG520:AK520), AG520:AK520, 0), "")</f>
        <v>4</v>
      </c>
      <c r="AM520" s="14" t="str">
        <f>IF($O520 = TRUE, INDEX(Documentation!$M$9:$M$13, $AL520, 1), "")</f>
        <v>Financially Pressured</v>
      </c>
      <c r="AN520" s="1"/>
      <c r="AO520" s="1"/>
      <c r="AP520" s="38">
        <v>1.18741365423546E-4</v>
      </c>
      <c r="AQ520" s="35">
        <v>5.4816383934968099E-5</v>
      </c>
      <c r="AR520" s="35">
        <v>6.0444433589170699E-6</v>
      </c>
      <c r="AS520" s="35">
        <v>0.97052540099020601</v>
      </c>
      <c r="AT520" s="35">
        <v>2.9294996817076702E-2</v>
      </c>
      <c r="AU520" s="14">
        <v>4</v>
      </c>
      <c r="AV520" s="4" t="b">
        <f t="shared" ref="AV520:AV583" si="119">ROUND(AP520, 4) = ROUND(AG520, 4)</f>
        <v>1</v>
      </c>
      <c r="AW520" s="4" t="b">
        <f t="shared" ref="AW520:AW583" si="120">ROUND(AQ520, 4) = ROUND(AH520, 4)</f>
        <v>1</v>
      </c>
      <c r="AX520" s="4" t="b">
        <f t="shared" ref="AX520:AX583" si="121">ROUND(AR520, 4) = ROUND(AI520, 4)</f>
        <v>1</v>
      </c>
      <c r="AY520" s="4" t="b">
        <f t="shared" ref="AY520:AY583" si="122">ROUND(AS520, 4) = ROUND(AJ520, 4)</f>
        <v>1</v>
      </c>
      <c r="AZ520" s="4" t="b">
        <f t="shared" ref="AZ520:AZ583" si="123">ROUND(AT520, 4) = ROUND(AK520, 4)</f>
        <v>1</v>
      </c>
      <c r="BA520" s="4" t="b">
        <f t="shared" ref="BA520:BA583" si="124">AU520 = AL520</f>
        <v>1</v>
      </c>
      <c r="BB520" s="14" t="b">
        <f t="shared" ref="BB520:BB583" si="125">IF($O520 = TRUE, ROUND(SUM(AG520:AK520), 4) = 1, "")</f>
        <v>1</v>
      </c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x14ac:dyDescent="0.2">
      <c r="A521" s="1"/>
      <c r="B521" s="11" t="s">
        <v>676</v>
      </c>
      <c r="C521" s="4">
        <v>2</v>
      </c>
      <c r="D521" s="4">
        <v>4</v>
      </c>
      <c r="E521" s="4">
        <v>3</v>
      </c>
      <c r="F521" s="4">
        <v>1</v>
      </c>
      <c r="G521" s="4">
        <v>2</v>
      </c>
      <c r="H521" s="4">
        <v>3</v>
      </c>
      <c r="I521" s="4">
        <v>1</v>
      </c>
      <c r="J521" s="4">
        <v>1</v>
      </c>
      <c r="K521" s="4">
        <v>3</v>
      </c>
      <c r="L521" s="4">
        <v>4</v>
      </c>
      <c r="M521" s="4">
        <v>1</v>
      </c>
      <c r="N521" s="14">
        <v>3</v>
      </c>
      <c r="O521" s="25" t="b">
        <f t="shared" si="112"/>
        <v>1</v>
      </c>
      <c r="P521" s="11">
        <f>IF($O521 = TRUE, IF(ISBLANK(C521), "", INDEX('Individual UI'!$E$6:$H$6,1,C521)), "")</f>
        <v>-2</v>
      </c>
      <c r="Q521" s="4">
        <f>IF($O521 = TRUE, IF(ISBLANK(D521), "", INDEX('Individual UI'!$E$6:$H$6,1,D521)), "")</f>
        <v>4</v>
      </c>
      <c r="R521" s="4">
        <f>IF($O521 = TRUE, IF(ISBLANK(E521), "", INDEX('Individual UI'!$E$6:$H$6,1,E521)), "")</f>
        <v>2</v>
      </c>
      <c r="S521" s="4">
        <f>IF($O521 = TRUE, IF(ISBLANK(F521), "", INDEX('Individual UI'!$E$6:$H$6,1,F521)), "")</f>
        <v>-4</v>
      </c>
      <c r="T521" s="4">
        <f>IF($O521 = TRUE, IF(ISBLANK(G521), "", INDEX('Individual UI'!$E$6:$H$6,1,G521)), "")</f>
        <v>-2</v>
      </c>
      <c r="U521" s="4">
        <f>IF($O521 = TRUE, IF(ISBLANK(H521), "", INDEX('Individual UI'!$E$6:$H$6,1,H521)), "")</f>
        <v>2</v>
      </c>
      <c r="V521" s="4">
        <f>IF($O521 = TRUE, IF(ISBLANK(I521), "", INDEX('Individual UI'!$E$6:$H$6,1,I521)), "")</f>
        <v>-4</v>
      </c>
      <c r="W521" s="4">
        <f>IF($O521 = TRUE, IF(ISBLANK(J521), "", INDEX('Individual UI'!$E$6:$H$6,1,J521)), "")</f>
        <v>-4</v>
      </c>
      <c r="X521" s="4">
        <f>IF($O521 = TRUE, IF(ISBLANK(K521), "", INDEX('Individual UI'!$E$6:$H$6,1,K521)), "")</f>
        <v>2</v>
      </c>
      <c r="Y521" s="4">
        <f>IF($O521 = TRUE, IF(ISBLANK(L521), "", INDEX('Individual UI'!$E$6:$H$6,1,L521)), "")</f>
        <v>4</v>
      </c>
      <c r="Z521" s="4">
        <f>IF($O521 = TRUE, IF(ISBLANK(M521), "", INDEX('Individual UI'!$E$6:$H$6,1,M521)), "")</f>
        <v>-4</v>
      </c>
      <c r="AA521" s="14">
        <f>IF($O521 = TRUE, IF(ISBLANK(N521), "", INDEX('Individual UI'!$E$6:$H$6,1,N521)), "")</f>
        <v>2</v>
      </c>
      <c r="AB521" s="11">
        <f>IF($O521 = TRUE, EXP(MMULT($P521:$AA521, Documentation!D$39:D$50) + Documentation!D$51), "")</f>
        <v>2.7142618127362207E-3</v>
      </c>
      <c r="AC521" s="4">
        <f>IF($O521 = TRUE, EXP(MMULT($P521:$AA521, Documentation!E$39:E$50) + Documentation!E$51), "")</f>
        <v>3.1597425607360288</v>
      </c>
      <c r="AD521" s="4">
        <f>IF($O521 = TRUE, EXP(MMULT($P521:$AA521, Documentation!F$39:F$50) + Documentation!F$51), "")</f>
        <v>2.9003277260011705E-3</v>
      </c>
      <c r="AE521" s="4">
        <f>IF($O521 = TRUE, EXP(MMULT($P521:$AA521, Documentation!G$39:G$50) + Documentation!G$51), "")</f>
        <v>3.5868000511655743E-2</v>
      </c>
      <c r="AF521" s="14">
        <f>IF($O521 = TRUE, EXP(MMULT($P521:$AA521, Documentation!H$39:H$50) + Documentation!H$51), "")</f>
        <v>0.10331748312123229</v>
      </c>
      <c r="AG521" s="30">
        <f t="shared" si="113"/>
        <v>8.213729140261021E-4</v>
      </c>
      <c r="AH521" s="28">
        <f t="shared" si="114"/>
        <v>0.95618150854346884</v>
      </c>
      <c r="AI521" s="28">
        <f t="shared" si="115"/>
        <v>8.7767901561963029E-4</v>
      </c>
      <c r="AJ521" s="28">
        <f t="shared" si="116"/>
        <v>1.0854149722148229E-2</v>
      </c>
      <c r="AK521" s="33">
        <f t="shared" si="117"/>
        <v>3.1265289804737167E-2</v>
      </c>
      <c r="AL521" s="11">
        <f t="shared" si="118"/>
        <v>2</v>
      </c>
      <c r="AM521" s="14" t="str">
        <f>IF($O521 = TRUE, INDEX(Documentation!$M$9:$M$13, $AL521, 1), "")</f>
        <v>Cautious Consulters</v>
      </c>
      <c r="AN521" s="1"/>
      <c r="AO521" s="1"/>
      <c r="AP521" s="38">
        <v>8.2137291402608595E-4</v>
      </c>
      <c r="AQ521" s="35">
        <v>0.95618150854346995</v>
      </c>
      <c r="AR521" s="35">
        <v>8.7767901561962996E-4</v>
      </c>
      <c r="AS521" s="35">
        <v>1.08541497221478E-2</v>
      </c>
      <c r="AT521" s="35">
        <v>3.1265289804736897E-2</v>
      </c>
      <c r="AU521" s="14">
        <v>2</v>
      </c>
      <c r="AV521" s="4" t="b">
        <f t="shared" si="119"/>
        <v>1</v>
      </c>
      <c r="AW521" s="4" t="b">
        <f t="shared" si="120"/>
        <v>1</v>
      </c>
      <c r="AX521" s="4" t="b">
        <f t="shared" si="121"/>
        <v>1</v>
      </c>
      <c r="AY521" s="4" t="b">
        <f t="shared" si="122"/>
        <v>1</v>
      </c>
      <c r="AZ521" s="4" t="b">
        <f t="shared" si="123"/>
        <v>1</v>
      </c>
      <c r="BA521" s="4" t="b">
        <f t="shared" si="124"/>
        <v>1</v>
      </c>
      <c r="BB521" s="14" t="b">
        <f t="shared" si="125"/>
        <v>1</v>
      </c>
      <c r="BC521" s="1"/>
      <c r="BD521" s="1"/>
      <c r="BE521" s="1"/>
      <c r="BF521" s="1"/>
      <c r="BG521" s="1"/>
      <c r="BH521" s="1"/>
      <c r="BI521" s="1"/>
      <c r="BJ521" s="1"/>
      <c r="BK521" s="1"/>
      <c r="BL521" s="1"/>
    </row>
    <row r="522" spans="1:64" x14ac:dyDescent="0.2">
      <c r="A522" s="1"/>
      <c r="B522" s="11" t="s">
        <v>677</v>
      </c>
      <c r="C522" s="4">
        <v>1</v>
      </c>
      <c r="D522" s="4">
        <v>2</v>
      </c>
      <c r="E522" s="4">
        <v>2</v>
      </c>
      <c r="F522" s="4">
        <v>1</v>
      </c>
      <c r="G522" s="4">
        <v>1</v>
      </c>
      <c r="H522" s="4">
        <v>1</v>
      </c>
      <c r="I522" s="4">
        <v>3</v>
      </c>
      <c r="J522" s="4">
        <v>2</v>
      </c>
      <c r="K522" s="4">
        <v>2</v>
      </c>
      <c r="L522" s="4">
        <v>1</v>
      </c>
      <c r="M522" s="4">
        <v>1</v>
      </c>
      <c r="N522" s="14">
        <v>3</v>
      </c>
      <c r="O522" s="25" t="b">
        <f t="shared" si="112"/>
        <v>1</v>
      </c>
      <c r="P522" s="11">
        <f>IF($O522 = TRUE, IF(ISBLANK(C522), "", INDEX('Individual UI'!$E$6:$H$6,1,C522)), "")</f>
        <v>-4</v>
      </c>
      <c r="Q522" s="4">
        <f>IF($O522 = TRUE, IF(ISBLANK(D522), "", INDEX('Individual UI'!$E$6:$H$6,1,D522)), "")</f>
        <v>-2</v>
      </c>
      <c r="R522" s="4">
        <f>IF($O522 = TRUE, IF(ISBLANK(E522), "", INDEX('Individual UI'!$E$6:$H$6,1,E522)), "")</f>
        <v>-2</v>
      </c>
      <c r="S522" s="4">
        <f>IF($O522 = TRUE, IF(ISBLANK(F522), "", INDEX('Individual UI'!$E$6:$H$6,1,F522)), "")</f>
        <v>-4</v>
      </c>
      <c r="T522" s="4">
        <f>IF($O522 = TRUE, IF(ISBLANK(G522), "", INDEX('Individual UI'!$E$6:$H$6,1,G522)), "")</f>
        <v>-4</v>
      </c>
      <c r="U522" s="4">
        <f>IF($O522 = TRUE, IF(ISBLANK(H522), "", INDEX('Individual UI'!$E$6:$H$6,1,H522)), "")</f>
        <v>-4</v>
      </c>
      <c r="V522" s="4">
        <f>IF($O522 = TRUE, IF(ISBLANK(I522), "", INDEX('Individual UI'!$E$6:$H$6,1,I522)), "")</f>
        <v>2</v>
      </c>
      <c r="W522" s="4">
        <f>IF($O522 = TRUE, IF(ISBLANK(J522), "", INDEX('Individual UI'!$E$6:$H$6,1,J522)), "")</f>
        <v>-2</v>
      </c>
      <c r="X522" s="4">
        <f>IF($O522 = TRUE, IF(ISBLANK(K522), "", INDEX('Individual UI'!$E$6:$H$6,1,K522)), "")</f>
        <v>-2</v>
      </c>
      <c r="Y522" s="4">
        <f>IF($O522 = TRUE, IF(ISBLANK(L522), "", INDEX('Individual UI'!$E$6:$H$6,1,L522)), "")</f>
        <v>-4</v>
      </c>
      <c r="Z522" s="4">
        <f>IF($O522 = TRUE, IF(ISBLANK(M522), "", INDEX('Individual UI'!$E$6:$H$6,1,M522)), "")</f>
        <v>-4</v>
      </c>
      <c r="AA522" s="14">
        <f>IF($O522 = TRUE, IF(ISBLANK(N522), "", INDEX('Individual UI'!$E$6:$H$6,1,N522)), "")</f>
        <v>2</v>
      </c>
      <c r="AB522" s="11">
        <f>IF($O522 = TRUE, EXP(MMULT($P522:$AA522, Documentation!D$39:D$50) + Documentation!D$51), "")</f>
        <v>114.11869545661942</v>
      </c>
      <c r="AC522" s="4">
        <f>IF($O522 = TRUE, EXP(MMULT($P522:$AA522, Documentation!E$39:E$50) + Documentation!E$51), "")</f>
        <v>3.7918396124346189E-4</v>
      </c>
      <c r="AD522" s="4">
        <f>IF($O522 = TRUE, EXP(MMULT($P522:$AA522, Documentation!F$39:F$50) + Documentation!F$51), "")</f>
        <v>6.8803668672904616E-5</v>
      </c>
      <c r="AE522" s="4">
        <f>IF($O522 = TRUE, EXP(MMULT($P522:$AA522, Documentation!G$39:G$50) + Documentation!G$51), "")</f>
        <v>2.411311410892411E-3</v>
      </c>
      <c r="AF522" s="14">
        <f>IF($O522 = TRUE, EXP(MMULT($P522:$AA522, Documentation!H$39:H$50) + Documentation!H$51), "")</f>
        <v>8.6361765442689889E-6</v>
      </c>
      <c r="AG522" s="30">
        <f t="shared" si="113"/>
        <v>0.99997486947135916</v>
      </c>
      <c r="AH522" s="28">
        <f t="shared" si="114"/>
        <v>3.3226320247781085E-6</v>
      </c>
      <c r="AI522" s="28">
        <f t="shared" si="115"/>
        <v>6.0289805561694758E-7</v>
      </c>
      <c r="AJ522" s="28">
        <f t="shared" si="116"/>
        <v>2.1129323321773689E-5</v>
      </c>
      <c r="AK522" s="33">
        <f t="shared" si="117"/>
        <v>7.5675238645449043E-8</v>
      </c>
      <c r="AL522" s="11">
        <f t="shared" si="118"/>
        <v>1</v>
      </c>
      <c r="AM522" s="14" t="str">
        <f>IF($O522 = TRUE, INDEX(Documentation!$M$9:$M$13, $AL522, 1), "")</f>
        <v>Decisive Pursuers</v>
      </c>
      <c r="AN522" s="1"/>
      <c r="AO522" s="1"/>
      <c r="AP522" s="38">
        <v>0.99997486947135905</v>
      </c>
      <c r="AQ522" s="35">
        <v>3.3226320247781801E-6</v>
      </c>
      <c r="AR522" s="35">
        <v>6.0289805561696103E-7</v>
      </c>
      <c r="AS522" s="35">
        <v>2.1129323321773601E-5</v>
      </c>
      <c r="AT522" s="35">
        <v>7.5675238645449599E-8</v>
      </c>
      <c r="AU522" s="14">
        <v>1</v>
      </c>
      <c r="AV522" s="4" t="b">
        <f t="shared" si="119"/>
        <v>1</v>
      </c>
      <c r="AW522" s="4" t="b">
        <f t="shared" si="120"/>
        <v>1</v>
      </c>
      <c r="AX522" s="4" t="b">
        <f t="shared" si="121"/>
        <v>1</v>
      </c>
      <c r="AY522" s="4" t="b">
        <f t="shared" si="122"/>
        <v>1</v>
      </c>
      <c r="AZ522" s="4" t="b">
        <f t="shared" si="123"/>
        <v>1</v>
      </c>
      <c r="BA522" s="4" t="b">
        <f t="shared" si="124"/>
        <v>1</v>
      </c>
      <c r="BB522" s="14" t="b">
        <f t="shared" si="125"/>
        <v>1</v>
      </c>
      <c r="BC522" s="1"/>
      <c r="BD522" s="1"/>
      <c r="BE522" s="1"/>
      <c r="BF522" s="1"/>
      <c r="BG522" s="1"/>
      <c r="BH522" s="1"/>
      <c r="BI522" s="1"/>
      <c r="BJ522" s="1"/>
      <c r="BK522" s="1"/>
      <c r="BL522" s="1"/>
    </row>
    <row r="523" spans="1:64" x14ac:dyDescent="0.2">
      <c r="A523" s="1"/>
      <c r="B523" s="11" t="s">
        <v>678</v>
      </c>
      <c r="C523" s="4">
        <v>4</v>
      </c>
      <c r="D523" s="4">
        <v>4</v>
      </c>
      <c r="E523" s="4">
        <v>3</v>
      </c>
      <c r="F523" s="4">
        <v>2</v>
      </c>
      <c r="G523" s="4">
        <v>3</v>
      </c>
      <c r="H523" s="4">
        <v>2</v>
      </c>
      <c r="I523" s="4">
        <v>1</v>
      </c>
      <c r="J523" s="4">
        <v>2</v>
      </c>
      <c r="K523" s="4">
        <v>2</v>
      </c>
      <c r="L523" s="4">
        <v>3</v>
      </c>
      <c r="M523" s="4">
        <v>4</v>
      </c>
      <c r="N523" s="14">
        <v>4</v>
      </c>
      <c r="O523" s="25" t="b">
        <f t="shared" si="112"/>
        <v>1</v>
      </c>
      <c r="P523" s="11">
        <f>IF($O523 = TRUE, IF(ISBLANK(C523), "", INDEX('Individual UI'!$E$6:$H$6,1,C523)), "")</f>
        <v>4</v>
      </c>
      <c r="Q523" s="4">
        <f>IF($O523 = TRUE, IF(ISBLANK(D523), "", INDEX('Individual UI'!$E$6:$H$6,1,D523)), "")</f>
        <v>4</v>
      </c>
      <c r="R523" s="4">
        <f>IF($O523 = TRUE, IF(ISBLANK(E523), "", INDEX('Individual UI'!$E$6:$H$6,1,E523)), "")</f>
        <v>2</v>
      </c>
      <c r="S523" s="4">
        <f>IF($O523 = TRUE, IF(ISBLANK(F523), "", INDEX('Individual UI'!$E$6:$H$6,1,F523)), "")</f>
        <v>-2</v>
      </c>
      <c r="T523" s="4">
        <f>IF($O523 = TRUE, IF(ISBLANK(G523), "", INDEX('Individual UI'!$E$6:$H$6,1,G523)), "")</f>
        <v>2</v>
      </c>
      <c r="U523" s="4">
        <f>IF($O523 = TRUE, IF(ISBLANK(H523), "", INDEX('Individual UI'!$E$6:$H$6,1,H523)), "")</f>
        <v>-2</v>
      </c>
      <c r="V523" s="4">
        <f>IF($O523 = TRUE, IF(ISBLANK(I523), "", INDEX('Individual UI'!$E$6:$H$6,1,I523)), "")</f>
        <v>-4</v>
      </c>
      <c r="W523" s="4">
        <f>IF($O523 = TRUE, IF(ISBLANK(J523), "", INDEX('Individual UI'!$E$6:$H$6,1,J523)), "")</f>
        <v>-2</v>
      </c>
      <c r="X523" s="4">
        <f>IF($O523 = TRUE, IF(ISBLANK(K523), "", INDEX('Individual UI'!$E$6:$H$6,1,K523)), "")</f>
        <v>-2</v>
      </c>
      <c r="Y523" s="4">
        <f>IF($O523 = TRUE, IF(ISBLANK(L523), "", INDEX('Individual UI'!$E$6:$H$6,1,L523)), "")</f>
        <v>2</v>
      </c>
      <c r="Z523" s="4">
        <f>IF($O523 = TRUE, IF(ISBLANK(M523), "", INDEX('Individual UI'!$E$6:$H$6,1,M523)), "")</f>
        <v>4</v>
      </c>
      <c r="AA523" s="14">
        <f>IF($O523 = TRUE, IF(ISBLANK(N523), "", INDEX('Individual UI'!$E$6:$H$6,1,N523)), "")</f>
        <v>4</v>
      </c>
      <c r="AB523" s="11">
        <f>IF($O523 = TRUE, EXP(MMULT($P523:$AA523, Documentation!D$39:D$50) + Documentation!D$51), "")</f>
        <v>2.211708776417531E-5</v>
      </c>
      <c r="AC523" s="4">
        <f>IF($O523 = TRUE, EXP(MMULT($P523:$AA523, Documentation!E$39:E$50) + Documentation!E$51), "")</f>
        <v>32.460531695554721</v>
      </c>
      <c r="AD523" s="4">
        <f>IF($O523 = TRUE, EXP(MMULT($P523:$AA523, Documentation!F$39:F$50) + Documentation!F$51), "")</f>
        <v>0.35629934687806414</v>
      </c>
      <c r="AE523" s="4">
        <f>IF($O523 = TRUE, EXP(MMULT($P523:$AA523, Documentation!G$39:G$50) + Documentation!G$51), "")</f>
        <v>2.4755498315666637E-3</v>
      </c>
      <c r="AF523" s="14">
        <f>IF($O523 = TRUE, EXP(MMULT($P523:$AA523, Documentation!H$39:H$50) + Documentation!H$51), "")</f>
        <v>3.0723396738101649</v>
      </c>
      <c r="AG523" s="30">
        <f t="shared" si="113"/>
        <v>6.1621787898137976E-7</v>
      </c>
      <c r="AH523" s="28">
        <f t="shared" si="114"/>
        <v>0.90440297589461738</v>
      </c>
      <c r="AI523" s="28">
        <f t="shared" si="115"/>
        <v>9.9270767542590319E-3</v>
      </c>
      <c r="AJ523" s="28">
        <f t="shared" si="116"/>
        <v>6.8972826928491532E-5</v>
      </c>
      <c r="AK523" s="33">
        <f t="shared" si="117"/>
        <v>8.5600358306316002E-2</v>
      </c>
      <c r="AL523" s="11">
        <f t="shared" si="118"/>
        <v>2</v>
      </c>
      <c r="AM523" s="14" t="str">
        <f>IF($O523 = TRUE, INDEX(Documentation!$M$9:$M$13, $AL523, 1), "")</f>
        <v>Cautious Consulters</v>
      </c>
      <c r="AN523" s="1"/>
      <c r="AO523" s="1"/>
      <c r="AP523" s="38">
        <v>6.1621787898137796E-7</v>
      </c>
      <c r="AQ523" s="35">
        <v>0.90440297589461704</v>
      </c>
      <c r="AR523" s="35">
        <v>9.9270767542590805E-3</v>
      </c>
      <c r="AS523" s="35">
        <v>6.8972826928491302E-5</v>
      </c>
      <c r="AT523" s="35">
        <v>8.5600358306316196E-2</v>
      </c>
      <c r="AU523" s="14">
        <v>2</v>
      </c>
      <c r="AV523" s="4" t="b">
        <f t="shared" si="119"/>
        <v>1</v>
      </c>
      <c r="AW523" s="4" t="b">
        <f t="shared" si="120"/>
        <v>1</v>
      </c>
      <c r="AX523" s="4" t="b">
        <f t="shared" si="121"/>
        <v>1</v>
      </c>
      <c r="AY523" s="4" t="b">
        <f t="shared" si="122"/>
        <v>1</v>
      </c>
      <c r="AZ523" s="4" t="b">
        <f t="shared" si="123"/>
        <v>1</v>
      </c>
      <c r="BA523" s="4" t="b">
        <f t="shared" si="124"/>
        <v>1</v>
      </c>
      <c r="BB523" s="14" t="b">
        <f t="shared" si="125"/>
        <v>1</v>
      </c>
      <c r="BC523" s="1"/>
      <c r="BD523" s="1"/>
      <c r="BE523" s="1"/>
      <c r="BF523" s="1"/>
      <c r="BG523" s="1"/>
      <c r="BH523" s="1"/>
      <c r="BI523" s="1"/>
      <c r="BJ523" s="1"/>
      <c r="BK523" s="1"/>
      <c r="BL523" s="1"/>
    </row>
    <row r="524" spans="1:64" x14ac:dyDescent="0.2">
      <c r="A524" s="1"/>
      <c r="B524" s="11" t="s">
        <v>679</v>
      </c>
      <c r="C524" s="4">
        <v>3</v>
      </c>
      <c r="D524" s="4">
        <v>2</v>
      </c>
      <c r="E524" s="4">
        <v>4</v>
      </c>
      <c r="F524" s="4">
        <v>3</v>
      </c>
      <c r="G524" s="4">
        <v>3</v>
      </c>
      <c r="H524" s="4">
        <v>4</v>
      </c>
      <c r="I524" s="4">
        <v>2</v>
      </c>
      <c r="J524" s="4">
        <v>2</v>
      </c>
      <c r="K524" s="4">
        <v>1</v>
      </c>
      <c r="L524" s="4">
        <v>2</v>
      </c>
      <c r="M524" s="4">
        <v>1</v>
      </c>
      <c r="N524" s="14">
        <v>4</v>
      </c>
      <c r="O524" s="25" t="b">
        <f t="shared" si="112"/>
        <v>1</v>
      </c>
      <c r="P524" s="11">
        <f>IF($O524 = TRUE, IF(ISBLANK(C524), "", INDEX('Individual UI'!$E$6:$H$6,1,C524)), "")</f>
        <v>2</v>
      </c>
      <c r="Q524" s="4">
        <f>IF($O524 = TRUE, IF(ISBLANK(D524), "", INDEX('Individual UI'!$E$6:$H$6,1,D524)), "")</f>
        <v>-2</v>
      </c>
      <c r="R524" s="4">
        <f>IF($O524 = TRUE, IF(ISBLANK(E524), "", INDEX('Individual UI'!$E$6:$H$6,1,E524)), "")</f>
        <v>4</v>
      </c>
      <c r="S524" s="4">
        <f>IF($O524 = TRUE, IF(ISBLANK(F524), "", INDEX('Individual UI'!$E$6:$H$6,1,F524)), "")</f>
        <v>2</v>
      </c>
      <c r="T524" s="4">
        <f>IF($O524 = TRUE, IF(ISBLANK(G524), "", INDEX('Individual UI'!$E$6:$H$6,1,G524)), "")</f>
        <v>2</v>
      </c>
      <c r="U524" s="4">
        <f>IF($O524 = TRUE, IF(ISBLANK(H524), "", INDEX('Individual UI'!$E$6:$H$6,1,H524)), "")</f>
        <v>4</v>
      </c>
      <c r="V524" s="4">
        <f>IF($O524 = TRUE, IF(ISBLANK(I524), "", INDEX('Individual UI'!$E$6:$H$6,1,I524)), "")</f>
        <v>-2</v>
      </c>
      <c r="W524" s="4">
        <f>IF($O524 = TRUE, IF(ISBLANK(J524), "", INDEX('Individual UI'!$E$6:$H$6,1,J524)), "")</f>
        <v>-2</v>
      </c>
      <c r="X524" s="4">
        <f>IF($O524 = TRUE, IF(ISBLANK(K524), "", INDEX('Individual UI'!$E$6:$H$6,1,K524)), "")</f>
        <v>-4</v>
      </c>
      <c r="Y524" s="4">
        <f>IF($O524 = TRUE, IF(ISBLANK(L524), "", INDEX('Individual UI'!$E$6:$H$6,1,L524)), "")</f>
        <v>-2</v>
      </c>
      <c r="Z524" s="4">
        <f>IF($O524 = TRUE, IF(ISBLANK(M524), "", INDEX('Individual UI'!$E$6:$H$6,1,M524)), "")</f>
        <v>-4</v>
      </c>
      <c r="AA524" s="14">
        <f>IF($O524 = TRUE, IF(ISBLANK(N524), "", INDEX('Individual UI'!$E$6:$H$6,1,N524)), "")</f>
        <v>4</v>
      </c>
      <c r="AB524" s="11">
        <f>IF($O524 = TRUE, EXP(MMULT($P524:$AA524, Documentation!D$39:D$50) + Documentation!D$51), "")</f>
        <v>5.0996390364776631E-4</v>
      </c>
      <c r="AC524" s="4">
        <f>IF($O524 = TRUE, EXP(MMULT($P524:$AA524, Documentation!E$39:E$50) + Documentation!E$51), "")</f>
        <v>9.4533724155648237E-4</v>
      </c>
      <c r="AD524" s="4">
        <f>IF($O524 = TRUE, EXP(MMULT($P524:$AA524, Documentation!F$39:F$50) + Documentation!F$51), "")</f>
        <v>3.7290962040102613E-2</v>
      </c>
      <c r="AE524" s="4">
        <f>IF($O524 = TRUE, EXP(MMULT($P524:$AA524, Documentation!G$39:G$50) + Documentation!G$51), "")</f>
        <v>43.077212292750822</v>
      </c>
      <c r="AF524" s="14">
        <f>IF($O524 = TRUE, EXP(MMULT($P524:$AA524, Documentation!H$39:H$50) + Documentation!H$51), "")</f>
        <v>0.28351715133191169</v>
      </c>
      <c r="AG524" s="30">
        <f t="shared" si="113"/>
        <v>1.1750462311745472E-5</v>
      </c>
      <c r="AH524" s="28">
        <f t="shared" si="114"/>
        <v>2.1782227230873395E-5</v>
      </c>
      <c r="AI524" s="28">
        <f t="shared" si="115"/>
        <v>8.5924913682442372E-4</v>
      </c>
      <c r="AJ524" s="28">
        <f t="shared" si="116"/>
        <v>0.99257448599861187</v>
      </c>
      <c r="AK524" s="33">
        <f t="shared" si="117"/>
        <v>6.5327321750209876E-3</v>
      </c>
      <c r="AL524" s="11">
        <f t="shared" si="118"/>
        <v>4</v>
      </c>
      <c r="AM524" s="14" t="str">
        <f>IF($O524 = TRUE, INDEX(Documentation!$M$9:$M$13, $AL524, 1), "")</f>
        <v>Financially Pressured</v>
      </c>
      <c r="AN524" s="1"/>
      <c r="AO524" s="1"/>
      <c r="AP524" s="38">
        <v>1.1750462311745501E-5</v>
      </c>
      <c r="AQ524" s="35">
        <v>2.17822272308739E-5</v>
      </c>
      <c r="AR524" s="35">
        <v>8.59249136824453E-4</v>
      </c>
      <c r="AS524" s="35">
        <v>0.99257448599861198</v>
      </c>
      <c r="AT524" s="35">
        <v>6.5327321750211203E-3</v>
      </c>
      <c r="AU524" s="14">
        <v>4</v>
      </c>
      <c r="AV524" s="4" t="b">
        <f t="shared" si="119"/>
        <v>1</v>
      </c>
      <c r="AW524" s="4" t="b">
        <f t="shared" si="120"/>
        <v>1</v>
      </c>
      <c r="AX524" s="4" t="b">
        <f t="shared" si="121"/>
        <v>1</v>
      </c>
      <c r="AY524" s="4" t="b">
        <f t="shared" si="122"/>
        <v>1</v>
      </c>
      <c r="AZ524" s="4" t="b">
        <f t="shared" si="123"/>
        <v>1</v>
      </c>
      <c r="BA524" s="4" t="b">
        <f t="shared" si="124"/>
        <v>1</v>
      </c>
      <c r="BB524" s="14" t="b">
        <f t="shared" si="125"/>
        <v>1</v>
      </c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x14ac:dyDescent="0.2">
      <c r="A525" s="1"/>
      <c r="B525" s="11" t="s">
        <v>680</v>
      </c>
      <c r="C525" s="4">
        <v>1</v>
      </c>
      <c r="D525" s="4">
        <v>4</v>
      </c>
      <c r="E525" s="4">
        <v>3</v>
      </c>
      <c r="F525" s="4">
        <v>3</v>
      </c>
      <c r="G525" s="4">
        <v>3</v>
      </c>
      <c r="H525" s="4">
        <v>3</v>
      </c>
      <c r="I525" s="4">
        <v>2</v>
      </c>
      <c r="J525" s="4">
        <v>1</v>
      </c>
      <c r="K525" s="4">
        <v>3</v>
      </c>
      <c r="L525" s="4">
        <v>4</v>
      </c>
      <c r="M525" s="4">
        <v>3</v>
      </c>
      <c r="N525" s="14">
        <v>2</v>
      </c>
      <c r="O525" s="25" t="b">
        <f t="shared" si="112"/>
        <v>1</v>
      </c>
      <c r="P525" s="11">
        <f>IF($O525 = TRUE, IF(ISBLANK(C525), "", INDEX('Individual UI'!$E$6:$H$6,1,C525)), "")</f>
        <v>-4</v>
      </c>
      <c r="Q525" s="4">
        <f>IF($O525 = TRUE, IF(ISBLANK(D525), "", INDEX('Individual UI'!$E$6:$H$6,1,D525)), "")</f>
        <v>4</v>
      </c>
      <c r="R525" s="4">
        <f>IF($O525 = TRUE, IF(ISBLANK(E525), "", INDEX('Individual UI'!$E$6:$H$6,1,E525)), "")</f>
        <v>2</v>
      </c>
      <c r="S525" s="4">
        <f>IF($O525 = TRUE, IF(ISBLANK(F525), "", INDEX('Individual UI'!$E$6:$H$6,1,F525)), "")</f>
        <v>2</v>
      </c>
      <c r="T525" s="4">
        <f>IF($O525 = TRUE, IF(ISBLANK(G525), "", INDEX('Individual UI'!$E$6:$H$6,1,G525)), "")</f>
        <v>2</v>
      </c>
      <c r="U525" s="4">
        <f>IF($O525 = TRUE, IF(ISBLANK(H525), "", INDEX('Individual UI'!$E$6:$H$6,1,H525)), "")</f>
        <v>2</v>
      </c>
      <c r="V525" s="4">
        <f>IF($O525 = TRUE, IF(ISBLANK(I525), "", INDEX('Individual UI'!$E$6:$H$6,1,I525)), "")</f>
        <v>-2</v>
      </c>
      <c r="W525" s="4">
        <f>IF($O525 = TRUE, IF(ISBLANK(J525), "", INDEX('Individual UI'!$E$6:$H$6,1,J525)), "")</f>
        <v>-4</v>
      </c>
      <c r="X525" s="4">
        <f>IF($O525 = TRUE, IF(ISBLANK(K525), "", INDEX('Individual UI'!$E$6:$H$6,1,K525)), "")</f>
        <v>2</v>
      </c>
      <c r="Y525" s="4">
        <f>IF($O525 = TRUE, IF(ISBLANK(L525), "", INDEX('Individual UI'!$E$6:$H$6,1,L525)), "")</f>
        <v>4</v>
      </c>
      <c r="Z525" s="4">
        <f>IF($O525 = TRUE, IF(ISBLANK(M525), "", INDEX('Individual UI'!$E$6:$H$6,1,M525)), "")</f>
        <v>2</v>
      </c>
      <c r="AA525" s="14">
        <f>IF($O525 = TRUE, IF(ISBLANK(N525), "", INDEX('Individual UI'!$E$6:$H$6,1,N525)), "")</f>
        <v>-2</v>
      </c>
      <c r="AB525" s="11">
        <f>IF($O525 = TRUE, EXP(MMULT($P525:$AA525, Documentation!D$39:D$50) + Documentation!D$51), "")</f>
        <v>3.3943546972061811E-5</v>
      </c>
      <c r="AC525" s="4">
        <f>IF($O525 = TRUE, EXP(MMULT($P525:$AA525, Documentation!E$39:E$50) + Documentation!E$51), "")</f>
        <v>1.2153472339260616</v>
      </c>
      <c r="AD525" s="4">
        <f>IF($O525 = TRUE, EXP(MMULT($P525:$AA525, Documentation!F$39:F$50) + Documentation!F$51), "")</f>
        <v>2.5085074090097154E-2</v>
      </c>
      <c r="AE525" s="4">
        <f>IF($O525 = TRUE, EXP(MMULT($P525:$AA525, Documentation!G$39:G$50) + Documentation!G$51), "")</f>
        <v>7.3700952671452519E-2</v>
      </c>
      <c r="AF525" s="14">
        <f>IF($O525 = TRUE, EXP(MMULT($P525:$AA525, Documentation!H$39:H$50) + Documentation!H$51), "")</f>
        <v>0.32781552798876629</v>
      </c>
      <c r="AG525" s="30">
        <f t="shared" si="113"/>
        <v>2.0672292287812356E-5</v>
      </c>
      <c r="AH525" s="28">
        <f t="shared" si="114"/>
        <v>0.74017053290225765</v>
      </c>
      <c r="AI525" s="28">
        <f t="shared" si="115"/>
        <v>1.5277306878940414E-2</v>
      </c>
      <c r="AJ525" s="28">
        <f t="shared" si="116"/>
        <v>4.4885339672029755E-2</v>
      </c>
      <c r="AK525" s="33">
        <f t="shared" si="117"/>
        <v>0.19964614825448446</v>
      </c>
      <c r="AL525" s="11">
        <f t="shared" si="118"/>
        <v>2</v>
      </c>
      <c r="AM525" s="14" t="str">
        <f>IF($O525 = TRUE, INDEX(Documentation!$M$9:$M$13, $AL525, 1), "")</f>
        <v>Cautious Consulters</v>
      </c>
      <c r="AN525" s="1"/>
      <c r="AO525" s="1"/>
      <c r="AP525" s="38">
        <v>2.06722922878128E-5</v>
      </c>
      <c r="AQ525" s="35">
        <v>0.74017053290225598</v>
      </c>
      <c r="AR525" s="35">
        <v>1.5277306878940401E-2</v>
      </c>
      <c r="AS525" s="35">
        <v>4.4885339672030601E-2</v>
      </c>
      <c r="AT525" s="35">
        <v>0.19964614825448501</v>
      </c>
      <c r="AU525" s="14">
        <v>2</v>
      </c>
      <c r="AV525" s="4" t="b">
        <f t="shared" si="119"/>
        <v>1</v>
      </c>
      <c r="AW525" s="4" t="b">
        <f t="shared" si="120"/>
        <v>1</v>
      </c>
      <c r="AX525" s="4" t="b">
        <f t="shared" si="121"/>
        <v>1</v>
      </c>
      <c r="AY525" s="4" t="b">
        <f t="shared" si="122"/>
        <v>1</v>
      </c>
      <c r="AZ525" s="4" t="b">
        <f t="shared" si="123"/>
        <v>1</v>
      </c>
      <c r="BA525" s="4" t="b">
        <f t="shared" si="124"/>
        <v>1</v>
      </c>
      <c r="BB525" s="14" t="b">
        <f t="shared" si="125"/>
        <v>1</v>
      </c>
      <c r="BC525" s="1"/>
      <c r="BD525" s="1"/>
      <c r="BE525" s="1"/>
      <c r="BF525" s="1"/>
      <c r="BG525" s="1"/>
      <c r="BH525" s="1"/>
      <c r="BI525" s="1"/>
      <c r="BJ525" s="1"/>
      <c r="BK525" s="1"/>
      <c r="BL525" s="1"/>
    </row>
    <row r="526" spans="1:64" x14ac:dyDescent="0.2">
      <c r="A526" s="1"/>
      <c r="B526" s="11" t="s">
        <v>681</v>
      </c>
      <c r="C526" s="4">
        <v>2</v>
      </c>
      <c r="D526" s="4">
        <v>3</v>
      </c>
      <c r="E526" s="4">
        <v>4</v>
      </c>
      <c r="F526" s="4">
        <v>3</v>
      </c>
      <c r="G526" s="4">
        <v>4</v>
      </c>
      <c r="H526" s="4">
        <v>3</v>
      </c>
      <c r="I526" s="4">
        <v>2</v>
      </c>
      <c r="J526" s="4">
        <v>3</v>
      </c>
      <c r="K526" s="4">
        <v>1</v>
      </c>
      <c r="L526" s="4">
        <v>4</v>
      </c>
      <c r="M526" s="4">
        <v>3</v>
      </c>
      <c r="N526" s="14">
        <v>2</v>
      </c>
      <c r="O526" s="25" t="b">
        <f t="shared" si="112"/>
        <v>1</v>
      </c>
      <c r="P526" s="11">
        <f>IF($O526 = TRUE, IF(ISBLANK(C526), "", INDEX('Individual UI'!$E$6:$H$6,1,C526)), "")</f>
        <v>-2</v>
      </c>
      <c r="Q526" s="4">
        <f>IF($O526 = TRUE, IF(ISBLANK(D526), "", INDEX('Individual UI'!$E$6:$H$6,1,D526)), "")</f>
        <v>2</v>
      </c>
      <c r="R526" s="4">
        <f>IF($O526 = TRUE, IF(ISBLANK(E526), "", INDEX('Individual UI'!$E$6:$H$6,1,E526)), "")</f>
        <v>4</v>
      </c>
      <c r="S526" s="4">
        <f>IF($O526 = TRUE, IF(ISBLANK(F526), "", INDEX('Individual UI'!$E$6:$H$6,1,F526)), "")</f>
        <v>2</v>
      </c>
      <c r="T526" s="4">
        <f>IF($O526 = TRUE, IF(ISBLANK(G526), "", INDEX('Individual UI'!$E$6:$H$6,1,G526)), "")</f>
        <v>4</v>
      </c>
      <c r="U526" s="4">
        <f>IF($O526 = TRUE, IF(ISBLANK(H526), "", INDEX('Individual UI'!$E$6:$H$6,1,H526)), "")</f>
        <v>2</v>
      </c>
      <c r="V526" s="4">
        <f>IF($O526 = TRUE, IF(ISBLANK(I526), "", INDEX('Individual UI'!$E$6:$H$6,1,I526)), "")</f>
        <v>-2</v>
      </c>
      <c r="W526" s="4">
        <f>IF($O526 = TRUE, IF(ISBLANK(J526), "", INDEX('Individual UI'!$E$6:$H$6,1,J526)), "")</f>
        <v>2</v>
      </c>
      <c r="X526" s="4">
        <f>IF($O526 = TRUE, IF(ISBLANK(K526), "", INDEX('Individual UI'!$E$6:$H$6,1,K526)), "")</f>
        <v>-4</v>
      </c>
      <c r="Y526" s="4">
        <f>IF($O526 = TRUE, IF(ISBLANK(L526), "", INDEX('Individual UI'!$E$6:$H$6,1,L526)), "")</f>
        <v>4</v>
      </c>
      <c r="Z526" s="4">
        <f>IF($O526 = TRUE, IF(ISBLANK(M526), "", INDEX('Individual UI'!$E$6:$H$6,1,M526)), "")</f>
        <v>2</v>
      </c>
      <c r="AA526" s="14">
        <f>IF($O526 = TRUE, IF(ISBLANK(N526), "", INDEX('Individual UI'!$E$6:$H$6,1,N526)), "")</f>
        <v>-2</v>
      </c>
      <c r="AB526" s="11">
        <f>IF($O526 = TRUE, EXP(MMULT($P526:$AA526, Documentation!D$39:D$50) + Documentation!D$51), "")</f>
        <v>4.0644258501224575E-5</v>
      </c>
      <c r="AC526" s="4">
        <f>IF($O526 = TRUE, EXP(MMULT($P526:$AA526, Documentation!E$39:E$50) + Documentation!E$51), "")</f>
        <v>2.3981222357826154E-2</v>
      </c>
      <c r="AD526" s="4">
        <f>IF($O526 = TRUE, EXP(MMULT($P526:$AA526, Documentation!F$39:F$50) + Documentation!F$51), "")</f>
        <v>0.18651605600800902</v>
      </c>
      <c r="AE526" s="4">
        <f>IF($O526 = TRUE, EXP(MMULT($P526:$AA526, Documentation!G$39:G$50) + Documentation!G$51), "")</f>
        <v>1.462321991525227</v>
      </c>
      <c r="AF526" s="14">
        <f>IF($O526 = TRUE, EXP(MMULT($P526:$AA526, Documentation!H$39:H$50) + Documentation!H$51), "")</f>
        <v>0.87348891627254499</v>
      </c>
      <c r="AG526" s="30">
        <f t="shared" si="113"/>
        <v>1.5961779476414853E-5</v>
      </c>
      <c r="AH526" s="28">
        <f t="shared" si="114"/>
        <v>9.4178857473548837E-3</v>
      </c>
      <c r="AI526" s="28">
        <f t="shared" si="115"/>
        <v>7.3248430764723718E-2</v>
      </c>
      <c r="AJ526" s="28">
        <f t="shared" si="116"/>
        <v>0.57428187923601093</v>
      </c>
      <c r="AK526" s="33">
        <f t="shared" si="117"/>
        <v>0.34303584247243402</v>
      </c>
      <c r="AL526" s="11">
        <f t="shared" si="118"/>
        <v>4</v>
      </c>
      <c r="AM526" s="14" t="str">
        <f>IF($O526 = TRUE, INDEX(Documentation!$M$9:$M$13, $AL526, 1), "")</f>
        <v>Financially Pressured</v>
      </c>
      <c r="AN526" s="1"/>
      <c r="AO526" s="1"/>
      <c r="AP526" s="38">
        <v>1.5961779476414999E-5</v>
      </c>
      <c r="AQ526" s="35">
        <v>9.4178857473547293E-3</v>
      </c>
      <c r="AR526" s="35">
        <v>7.3248430764723801E-2</v>
      </c>
      <c r="AS526" s="35">
        <v>0.57428187923601404</v>
      </c>
      <c r="AT526" s="35">
        <v>0.34303584247243102</v>
      </c>
      <c r="AU526" s="14">
        <v>4</v>
      </c>
      <c r="AV526" s="4" t="b">
        <f t="shared" si="119"/>
        <v>1</v>
      </c>
      <c r="AW526" s="4" t="b">
        <f t="shared" si="120"/>
        <v>1</v>
      </c>
      <c r="AX526" s="4" t="b">
        <f t="shared" si="121"/>
        <v>1</v>
      </c>
      <c r="AY526" s="4" t="b">
        <f t="shared" si="122"/>
        <v>1</v>
      </c>
      <c r="AZ526" s="4" t="b">
        <f t="shared" si="123"/>
        <v>1</v>
      </c>
      <c r="BA526" s="4" t="b">
        <f t="shared" si="124"/>
        <v>1</v>
      </c>
      <c r="BB526" s="14" t="b">
        <f t="shared" si="125"/>
        <v>1</v>
      </c>
      <c r="BC526" s="1"/>
      <c r="BD526" s="1"/>
      <c r="BE526" s="1"/>
      <c r="BF526" s="1"/>
      <c r="BG526" s="1"/>
      <c r="BH526" s="1"/>
      <c r="BI526" s="1"/>
      <c r="BJ526" s="1"/>
      <c r="BK526" s="1"/>
      <c r="BL526" s="1"/>
    </row>
    <row r="527" spans="1:64" x14ac:dyDescent="0.2">
      <c r="A527" s="1"/>
      <c r="B527" s="11" t="s">
        <v>682</v>
      </c>
      <c r="C527" s="4">
        <v>1</v>
      </c>
      <c r="D527" s="4">
        <v>1</v>
      </c>
      <c r="E527" s="4">
        <v>1</v>
      </c>
      <c r="F527" s="4">
        <v>1</v>
      </c>
      <c r="G527" s="4">
        <v>2</v>
      </c>
      <c r="H527" s="4">
        <v>1</v>
      </c>
      <c r="I527" s="4">
        <v>3</v>
      </c>
      <c r="J527" s="4">
        <v>4</v>
      </c>
      <c r="K527" s="4">
        <v>2</v>
      </c>
      <c r="L527" s="4">
        <v>1</v>
      </c>
      <c r="M527" s="4">
        <v>4</v>
      </c>
      <c r="N527" s="14">
        <v>1</v>
      </c>
      <c r="O527" s="25" t="b">
        <f t="shared" si="112"/>
        <v>1</v>
      </c>
      <c r="P527" s="11">
        <f>IF($O527 = TRUE, IF(ISBLANK(C527), "", INDEX('Individual UI'!$E$6:$H$6,1,C527)), "")</f>
        <v>-4</v>
      </c>
      <c r="Q527" s="4">
        <f>IF($O527 = TRUE, IF(ISBLANK(D527), "", INDEX('Individual UI'!$E$6:$H$6,1,D527)), "")</f>
        <v>-4</v>
      </c>
      <c r="R527" s="4">
        <f>IF($O527 = TRUE, IF(ISBLANK(E527), "", INDEX('Individual UI'!$E$6:$H$6,1,E527)), "")</f>
        <v>-4</v>
      </c>
      <c r="S527" s="4">
        <f>IF($O527 = TRUE, IF(ISBLANK(F527), "", INDEX('Individual UI'!$E$6:$H$6,1,F527)), "")</f>
        <v>-4</v>
      </c>
      <c r="T527" s="4">
        <f>IF($O527 = TRUE, IF(ISBLANK(G527), "", INDEX('Individual UI'!$E$6:$H$6,1,G527)), "")</f>
        <v>-2</v>
      </c>
      <c r="U527" s="4">
        <f>IF($O527 = TRUE, IF(ISBLANK(H527), "", INDEX('Individual UI'!$E$6:$H$6,1,H527)), "")</f>
        <v>-4</v>
      </c>
      <c r="V527" s="4">
        <f>IF($O527 = TRUE, IF(ISBLANK(I527), "", INDEX('Individual UI'!$E$6:$H$6,1,I527)), "")</f>
        <v>2</v>
      </c>
      <c r="W527" s="4">
        <f>IF($O527 = TRUE, IF(ISBLANK(J527), "", INDEX('Individual UI'!$E$6:$H$6,1,J527)), "")</f>
        <v>4</v>
      </c>
      <c r="X527" s="4">
        <f>IF($O527 = TRUE, IF(ISBLANK(K527), "", INDEX('Individual UI'!$E$6:$H$6,1,K527)), "")</f>
        <v>-2</v>
      </c>
      <c r="Y527" s="4">
        <f>IF($O527 = TRUE, IF(ISBLANK(L527), "", INDEX('Individual UI'!$E$6:$H$6,1,L527)), "")</f>
        <v>-4</v>
      </c>
      <c r="Z527" s="4">
        <f>IF($O527 = TRUE, IF(ISBLANK(M527), "", INDEX('Individual UI'!$E$6:$H$6,1,M527)), "")</f>
        <v>4</v>
      </c>
      <c r="AA527" s="14">
        <f>IF($O527 = TRUE, IF(ISBLANK(N527), "", INDEX('Individual UI'!$E$6:$H$6,1,N527)), "")</f>
        <v>-4</v>
      </c>
      <c r="AB527" s="11">
        <f>IF($O527 = TRUE, EXP(MMULT($P527:$AA527, Documentation!D$39:D$50) + Documentation!D$51), "")</f>
        <v>27.136878772848029</v>
      </c>
      <c r="AC527" s="4">
        <f>IF($O527 = TRUE, EXP(MMULT($P527:$AA527, Documentation!E$39:E$50) + Documentation!E$51), "")</f>
        <v>9.1868009148571937E-5</v>
      </c>
      <c r="AD527" s="4">
        <f>IF($O527 = TRUE, EXP(MMULT($P527:$AA527, Documentation!F$39:F$50) + Documentation!F$51), "")</f>
        <v>8.612783800794623E-4</v>
      </c>
      <c r="AE527" s="4">
        <f>IF($O527 = TRUE, EXP(MMULT($P527:$AA527, Documentation!G$39:G$50) + Documentation!G$51), "")</f>
        <v>1.5463695668596137E-4</v>
      </c>
      <c r="AF527" s="14">
        <f>IF($O527 = TRUE, EXP(MMULT($P527:$AA527, Documentation!H$39:H$50) + Documentation!H$51), "")</f>
        <v>1.0996773724517864E-5</v>
      </c>
      <c r="AG527" s="30">
        <f t="shared" si="113"/>
        <v>0.99995877440413738</v>
      </c>
      <c r="AH527" s="28">
        <f t="shared" si="114"/>
        <v>3.3852169442223909E-6</v>
      </c>
      <c r="AI527" s="28">
        <f t="shared" si="115"/>
        <v>3.1736990851975273E-5</v>
      </c>
      <c r="AJ527" s="28">
        <f t="shared" si="116"/>
        <v>5.6981712222555303E-6</v>
      </c>
      <c r="AK527" s="33">
        <f t="shared" si="117"/>
        <v>4.0521684413356117E-7</v>
      </c>
      <c r="AL527" s="11">
        <f t="shared" si="118"/>
        <v>1</v>
      </c>
      <c r="AM527" s="14" t="str">
        <f>IF($O527 = TRUE, INDEX(Documentation!$M$9:$M$13, $AL527, 1), "")</f>
        <v>Decisive Pursuers</v>
      </c>
      <c r="AN527" s="1"/>
      <c r="AO527" s="1"/>
      <c r="AP527" s="38">
        <v>0.99995877440413705</v>
      </c>
      <c r="AQ527" s="35">
        <v>3.3852169442222799E-6</v>
      </c>
      <c r="AR527" s="35">
        <v>3.1736990851974697E-5</v>
      </c>
      <c r="AS527" s="35">
        <v>5.6981712222555803E-6</v>
      </c>
      <c r="AT527" s="35">
        <v>4.0521684413355E-7</v>
      </c>
      <c r="AU527" s="14">
        <v>1</v>
      </c>
      <c r="AV527" s="4" t="b">
        <f t="shared" si="119"/>
        <v>1</v>
      </c>
      <c r="AW527" s="4" t="b">
        <f t="shared" si="120"/>
        <v>1</v>
      </c>
      <c r="AX527" s="4" t="b">
        <f t="shared" si="121"/>
        <v>1</v>
      </c>
      <c r="AY527" s="4" t="b">
        <f t="shared" si="122"/>
        <v>1</v>
      </c>
      <c r="AZ527" s="4" t="b">
        <f t="shared" si="123"/>
        <v>1</v>
      </c>
      <c r="BA527" s="4" t="b">
        <f t="shared" si="124"/>
        <v>1</v>
      </c>
      <c r="BB527" s="14" t="b">
        <f t="shared" si="125"/>
        <v>1</v>
      </c>
      <c r="BC527" s="1"/>
      <c r="BD527" s="1"/>
      <c r="BE527" s="1"/>
      <c r="BF527" s="1"/>
      <c r="BG527" s="1"/>
      <c r="BH527" s="1"/>
      <c r="BI527" s="1"/>
      <c r="BJ527" s="1"/>
      <c r="BK527" s="1"/>
      <c r="BL527" s="1"/>
    </row>
    <row r="528" spans="1:64" x14ac:dyDescent="0.2">
      <c r="A528" s="1"/>
      <c r="B528" s="11" t="s">
        <v>683</v>
      </c>
      <c r="C528" s="4">
        <v>3</v>
      </c>
      <c r="D528" s="4">
        <v>4</v>
      </c>
      <c r="E528" s="4">
        <v>2</v>
      </c>
      <c r="F528" s="4">
        <v>2</v>
      </c>
      <c r="G528" s="4">
        <v>1</v>
      </c>
      <c r="H528" s="4">
        <v>3</v>
      </c>
      <c r="I528" s="4">
        <v>2</v>
      </c>
      <c r="J528" s="4">
        <v>4</v>
      </c>
      <c r="K528" s="4">
        <v>2</v>
      </c>
      <c r="L528" s="4">
        <v>3</v>
      </c>
      <c r="M528" s="4">
        <v>4</v>
      </c>
      <c r="N528" s="14">
        <v>4</v>
      </c>
      <c r="O528" s="25" t="b">
        <f t="shared" si="112"/>
        <v>1</v>
      </c>
      <c r="P528" s="11">
        <f>IF($O528 = TRUE, IF(ISBLANK(C528), "", INDEX('Individual UI'!$E$6:$H$6,1,C528)), "")</f>
        <v>2</v>
      </c>
      <c r="Q528" s="4">
        <f>IF($O528 = TRUE, IF(ISBLANK(D528), "", INDEX('Individual UI'!$E$6:$H$6,1,D528)), "")</f>
        <v>4</v>
      </c>
      <c r="R528" s="4">
        <f>IF($O528 = TRUE, IF(ISBLANK(E528), "", INDEX('Individual UI'!$E$6:$H$6,1,E528)), "")</f>
        <v>-2</v>
      </c>
      <c r="S528" s="4">
        <f>IF($O528 = TRUE, IF(ISBLANK(F528), "", INDEX('Individual UI'!$E$6:$H$6,1,F528)), "")</f>
        <v>-2</v>
      </c>
      <c r="T528" s="4">
        <f>IF($O528 = TRUE, IF(ISBLANK(G528), "", INDEX('Individual UI'!$E$6:$H$6,1,G528)), "")</f>
        <v>-4</v>
      </c>
      <c r="U528" s="4">
        <f>IF($O528 = TRUE, IF(ISBLANK(H528), "", INDEX('Individual UI'!$E$6:$H$6,1,H528)), "")</f>
        <v>2</v>
      </c>
      <c r="V528" s="4">
        <f>IF($O528 = TRUE, IF(ISBLANK(I528), "", INDEX('Individual UI'!$E$6:$H$6,1,I528)), "")</f>
        <v>-2</v>
      </c>
      <c r="W528" s="4">
        <f>IF($O528 = TRUE, IF(ISBLANK(J528), "", INDEX('Individual UI'!$E$6:$H$6,1,J528)), "")</f>
        <v>4</v>
      </c>
      <c r="X528" s="4">
        <f>IF($O528 = TRUE, IF(ISBLANK(K528), "", INDEX('Individual UI'!$E$6:$H$6,1,K528)), "")</f>
        <v>-2</v>
      </c>
      <c r="Y528" s="4">
        <f>IF($O528 = TRUE, IF(ISBLANK(L528), "", INDEX('Individual UI'!$E$6:$H$6,1,L528)), "")</f>
        <v>2</v>
      </c>
      <c r="Z528" s="4">
        <f>IF($O528 = TRUE, IF(ISBLANK(M528), "", INDEX('Individual UI'!$E$6:$H$6,1,M528)), "")</f>
        <v>4</v>
      </c>
      <c r="AA528" s="14">
        <f>IF($O528 = TRUE, IF(ISBLANK(N528), "", INDEX('Individual UI'!$E$6:$H$6,1,N528)), "")</f>
        <v>4</v>
      </c>
      <c r="AB528" s="11">
        <f>IF($O528 = TRUE, EXP(MMULT($P528:$AA528, Documentation!D$39:D$50) + Documentation!D$51), "")</f>
        <v>1.4401356058518658E-3</v>
      </c>
      <c r="AC528" s="4">
        <f>IF($O528 = TRUE, EXP(MMULT($P528:$AA528, Documentation!E$39:E$50) + Documentation!E$51), "")</f>
        <v>0.68410217311944965</v>
      </c>
      <c r="AD528" s="4">
        <f>IF($O528 = TRUE, EXP(MMULT($P528:$AA528, Documentation!F$39:F$50) + Documentation!F$51), "")</f>
        <v>2.4180046022501553</v>
      </c>
      <c r="AE528" s="4">
        <f>IF($O528 = TRUE, EXP(MMULT($P528:$AA528, Documentation!G$39:G$50) + Documentation!G$51), "")</f>
        <v>5.2907599518081318E-5</v>
      </c>
      <c r="AF528" s="14">
        <f>IF($O528 = TRUE, EXP(MMULT($P528:$AA528, Documentation!H$39:H$50) + Documentation!H$51), "")</f>
        <v>6.4542926198581652E-2</v>
      </c>
      <c r="AG528" s="30">
        <f t="shared" si="113"/>
        <v>4.5456777736029681E-4</v>
      </c>
      <c r="AH528" s="28">
        <f t="shared" si="114"/>
        <v>0.21593161300828506</v>
      </c>
      <c r="AI528" s="28">
        <f t="shared" si="115"/>
        <v>0.76322463886423864</v>
      </c>
      <c r="AJ528" s="28">
        <f t="shared" si="116"/>
        <v>1.6699878692449162E-5</v>
      </c>
      <c r="AK528" s="33">
        <f t="shared" si="117"/>
        <v>2.0372480471423603E-2</v>
      </c>
      <c r="AL528" s="11">
        <f t="shared" si="118"/>
        <v>3</v>
      </c>
      <c r="AM528" s="14" t="str">
        <f>IF($O528 = TRUE, INDEX(Documentation!$M$9:$M$13, $AL528, 1), "")</f>
        <v>Process Skeptics</v>
      </c>
      <c r="AN528" s="1"/>
      <c r="AO528" s="1"/>
      <c r="AP528" s="38">
        <v>4.5456777736030098E-4</v>
      </c>
      <c r="AQ528" s="35">
        <v>0.21593161300828401</v>
      </c>
      <c r="AR528" s="35">
        <v>0.76322463886423997</v>
      </c>
      <c r="AS528" s="35">
        <v>1.6699878692449301E-5</v>
      </c>
      <c r="AT528" s="35">
        <v>2.03724804714236E-2</v>
      </c>
      <c r="AU528" s="14">
        <v>3</v>
      </c>
      <c r="AV528" s="4" t="b">
        <f t="shared" si="119"/>
        <v>1</v>
      </c>
      <c r="AW528" s="4" t="b">
        <f t="shared" si="120"/>
        <v>1</v>
      </c>
      <c r="AX528" s="4" t="b">
        <f t="shared" si="121"/>
        <v>1</v>
      </c>
      <c r="AY528" s="4" t="b">
        <f t="shared" si="122"/>
        <v>1</v>
      </c>
      <c r="AZ528" s="4" t="b">
        <f t="shared" si="123"/>
        <v>1</v>
      </c>
      <c r="BA528" s="4" t="b">
        <f t="shared" si="124"/>
        <v>1</v>
      </c>
      <c r="BB528" s="14" t="b">
        <f t="shared" si="125"/>
        <v>1</v>
      </c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x14ac:dyDescent="0.2">
      <c r="A529" s="1"/>
      <c r="B529" s="11" t="s">
        <v>684</v>
      </c>
      <c r="C529" s="4">
        <v>4</v>
      </c>
      <c r="D529" s="4">
        <v>4</v>
      </c>
      <c r="E529" s="4">
        <v>2</v>
      </c>
      <c r="F529" s="4">
        <v>1</v>
      </c>
      <c r="G529" s="4">
        <v>2</v>
      </c>
      <c r="H529" s="4">
        <v>4</v>
      </c>
      <c r="I529" s="4">
        <v>3</v>
      </c>
      <c r="J529" s="4">
        <v>1</v>
      </c>
      <c r="K529" s="4">
        <v>1</v>
      </c>
      <c r="L529" s="4">
        <v>4</v>
      </c>
      <c r="M529" s="4">
        <v>4</v>
      </c>
      <c r="N529" s="14">
        <v>3</v>
      </c>
      <c r="O529" s="25" t="b">
        <f t="shared" si="112"/>
        <v>1</v>
      </c>
      <c r="P529" s="11">
        <f>IF($O529 = TRUE, IF(ISBLANK(C529), "", INDEX('Individual UI'!$E$6:$H$6,1,C529)), "")</f>
        <v>4</v>
      </c>
      <c r="Q529" s="4">
        <f>IF($O529 = TRUE, IF(ISBLANK(D529), "", INDEX('Individual UI'!$E$6:$H$6,1,D529)), "")</f>
        <v>4</v>
      </c>
      <c r="R529" s="4">
        <f>IF($O529 = TRUE, IF(ISBLANK(E529), "", INDEX('Individual UI'!$E$6:$H$6,1,E529)), "")</f>
        <v>-2</v>
      </c>
      <c r="S529" s="4">
        <f>IF($O529 = TRUE, IF(ISBLANK(F529), "", INDEX('Individual UI'!$E$6:$H$6,1,F529)), "")</f>
        <v>-4</v>
      </c>
      <c r="T529" s="4">
        <f>IF($O529 = TRUE, IF(ISBLANK(G529), "", INDEX('Individual UI'!$E$6:$H$6,1,G529)), "")</f>
        <v>-2</v>
      </c>
      <c r="U529" s="4">
        <f>IF($O529 = TRUE, IF(ISBLANK(H529), "", INDEX('Individual UI'!$E$6:$H$6,1,H529)), "")</f>
        <v>4</v>
      </c>
      <c r="V529" s="4">
        <f>IF($O529 = TRUE, IF(ISBLANK(I529), "", INDEX('Individual UI'!$E$6:$H$6,1,I529)), "")</f>
        <v>2</v>
      </c>
      <c r="W529" s="4">
        <f>IF($O529 = TRUE, IF(ISBLANK(J529), "", INDEX('Individual UI'!$E$6:$H$6,1,J529)), "")</f>
        <v>-4</v>
      </c>
      <c r="X529" s="4">
        <f>IF($O529 = TRUE, IF(ISBLANK(K529), "", INDEX('Individual UI'!$E$6:$H$6,1,K529)), "")</f>
        <v>-4</v>
      </c>
      <c r="Y529" s="4">
        <f>IF($O529 = TRUE, IF(ISBLANK(L529), "", INDEX('Individual UI'!$E$6:$H$6,1,L529)), "")</f>
        <v>4</v>
      </c>
      <c r="Z529" s="4">
        <f>IF($O529 = TRUE, IF(ISBLANK(M529), "", INDEX('Individual UI'!$E$6:$H$6,1,M529)), "")</f>
        <v>4</v>
      </c>
      <c r="AA529" s="14">
        <f>IF($O529 = TRUE, IF(ISBLANK(N529), "", INDEX('Individual UI'!$E$6:$H$6,1,N529)), "")</f>
        <v>2</v>
      </c>
      <c r="AB529" s="11">
        <f>IF($O529 = TRUE, EXP(MMULT($P529:$AA529, Documentation!D$39:D$50) + Documentation!D$51), "")</f>
        <v>6.4269363230417815E-4</v>
      </c>
      <c r="AC529" s="4">
        <f>IF($O529 = TRUE, EXP(MMULT($P529:$AA529, Documentation!E$39:E$50) + Documentation!E$51), "")</f>
        <v>23.634652681233305</v>
      </c>
      <c r="AD529" s="4">
        <f>IF($O529 = TRUE, EXP(MMULT($P529:$AA529, Documentation!F$39:F$50) + Documentation!F$51), "")</f>
        <v>5.1877999458464899E-2</v>
      </c>
      <c r="AE529" s="4">
        <f>IF($O529 = TRUE, EXP(MMULT($P529:$AA529, Documentation!G$39:G$50) + Documentation!G$51), "")</f>
        <v>1.2814817426676166E-4</v>
      </c>
      <c r="AF529" s="14">
        <f>IF($O529 = TRUE, EXP(MMULT($P529:$AA529, Documentation!H$39:H$50) + Documentation!H$51), "")</f>
        <v>0.96077033761975406</v>
      </c>
      <c r="AG529" s="30">
        <f t="shared" si="113"/>
        <v>2.6074803576992611E-5</v>
      </c>
      <c r="AH529" s="28">
        <f t="shared" si="114"/>
        <v>0.95888444399886086</v>
      </c>
      <c r="AI529" s="28">
        <f t="shared" si="115"/>
        <v>2.1047487914219484E-3</v>
      </c>
      <c r="AJ529" s="28">
        <f t="shared" si="116"/>
        <v>5.1991155735841677E-6</v>
      </c>
      <c r="AK529" s="33">
        <f t="shared" si="117"/>
        <v>3.897953329056672E-2</v>
      </c>
      <c r="AL529" s="11">
        <f t="shared" si="118"/>
        <v>2</v>
      </c>
      <c r="AM529" s="14" t="str">
        <f>IF($O529 = TRUE, INDEX(Documentation!$M$9:$M$13, $AL529, 1), "")</f>
        <v>Cautious Consulters</v>
      </c>
      <c r="AN529" s="1"/>
      <c r="AO529" s="1"/>
      <c r="AP529" s="38">
        <v>2.6074803576992401E-5</v>
      </c>
      <c r="AQ529" s="35">
        <v>0.95888444399886097</v>
      </c>
      <c r="AR529" s="35">
        <v>2.1047487914219302E-3</v>
      </c>
      <c r="AS529" s="35">
        <v>5.1991155735840999E-6</v>
      </c>
      <c r="AT529" s="35">
        <v>3.8979533290566401E-2</v>
      </c>
      <c r="AU529" s="14">
        <v>2</v>
      </c>
      <c r="AV529" s="4" t="b">
        <f t="shared" si="119"/>
        <v>1</v>
      </c>
      <c r="AW529" s="4" t="b">
        <f t="shared" si="120"/>
        <v>1</v>
      </c>
      <c r="AX529" s="4" t="b">
        <f t="shared" si="121"/>
        <v>1</v>
      </c>
      <c r="AY529" s="4" t="b">
        <f t="shared" si="122"/>
        <v>1</v>
      </c>
      <c r="AZ529" s="4" t="b">
        <f t="shared" si="123"/>
        <v>1</v>
      </c>
      <c r="BA529" s="4" t="b">
        <f t="shared" si="124"/>
        <v>1</v>
      </c>
      <c r="BB529" s="14" t="b">
        <f t="shared" si="125"/>
        <v>1</v>
      </c>
      <c r="BC529" s="1"/>
      <c r="BD529" s="1"/>
      <c r="BE529" s="1"/>
      <c r="BF529" s="1"/>
      <c r="BG529" s="1"/>
      <c r="BH529" s="1"/>
      <c r="BI529" s="1"/>
      <c r="BJ529" s="1"/>
      <c r="BK529" s="1"/>
      <c r="BL529" s="1"/>
    </row>
    <row r="530" spans="1:64" x14ac:dyDescent="0.2">
      <c r="A530" s="1"/>
      <c r="B530" s="11" t="s">
        <v>685</v>
      </c>
      <c r="C530" s="4">
        <v>4</v>
      </c>
      <c r="D530" s="4">
        <v>2</v>
      </c>
      <c r="E530" s="4">
        <v>2</v>
      </c>
      <c r="F530" s="4">
        <v>3</v>
      </c>
      <c r="G530" s="4">
        <v>2</v>
      </c>
      <c r="H530" s="4">
        <v>4</v>
      </c>
      <c r="I530" s="4">
        <v>2</v>
      </c>
      <c r="J530" s="4">
        <v>1</v>
      </c>
      <c r="K530" s="4">
        <v>2</v>
      </c>
      <c r="L530" s="4">
        <v>2</v>
      </c>
      <c r="M530" s="4">
        <v>4</v>
      </c>
      <c r="N530" s="14">
        <v>1</v>
      </c>
      <c r="O530" s="25" t="b">
        <f t="shared" si="112"/>
        <v>1</v>
      </c>
      <c r="P530" s="11">
        <f>IF($O530 = TRUE, IF(ISBLANK(C530), "", INDEX('Individual UI'!$E$6:$H$6,1,C530)), "")</f>
        <v>4</v>
      </c>
      <c r="Q530" s="4">
        <f>IF($O530 = TRUE, IF(ISBLANK(D530), "", INDEX('Individual UI'!$E$6:$H$6,1,D530)), "")</f>
        <v>-2</v>
      </c>
      <c r="R530" s="4">
        <f>IF($O530 = TRUE, IF(ISBLANK(E530), "", INDEX('Individual UI'!$E$6:$H$6,1,E530)), "")</f>
        <v>-2</v>
      </c>
      <c r="S530" s="4">
        <f>IF($O530 = TRUE, IF(ISBLANK(F530), "", INDEX('Individual UI'!$E$6:$H$6,1,F530)), "")</f>
        <v>2</v>
      </c>
      <c r="T530" s="4">
        <f>IF($O530 = TRUE, IF(ISBLANK(G530), "", INDEX('Individual UI'!$E$6:$H$6,1,G530)), "")</f>
        <v>-2</v>
      </c>
      <c r="U530" s="4">
        <f>IF($O530 = TRUE, IF(ISBLANK(H530), "", INDEX('Individual UI'!$E$6:$H$6,1,H530)), "")</f>
        <v>4</v>
      </c>
      <c r="V530" s="4">
        <f>IF($O530 = TRUE, IF(ISBLANK(I530), "", INDEX('Individual UI'!$E$6:$H$6,1,I530)), "")</f>
        <v>-2</v>
      </c>
      <c r="W530" s="4">
        <f>IF($O530 = TRUE, IF(ISBLANK(J530), "", INDEX('Individual UI'!$E$6:$H$6,1,J530)), "")</f>
        <v>-4</v>
      </c>
      <c r="X530" s="4">
        <f>IF($O530 = TRUE, IF(ISBLANK(K530), "", INDEX('Individual UI'!$E$6:$H$6,1,K530)), "")</f>
        <v>-2</v>
      </c>
      <c r="Y530" s="4">
        <f>IF($O530 = TRUE, IF(ISBLANK(L530), "", INDEX('Individual UI'!$E$6:$H$6,1,L530)), "")</f>
        <v>-2</v>
      </c>
      <c r="Z530" s="4">
        <f>IF($O530 = TRUE, IF(ISBLANK(M530), "", INDEX('Individual UI'!$E$6:$H$6,1,M530)), "")</f>
        <v>4</v>
      </c>
      <c r="AA530" s="14">
        <f>IF($O530 = TRUE, IF(ISBLANK(N530), "", INDEX('Individual UI'!$E$6:$H$6,1,N530)), "")</f>
        <v>-4</v>
      </c>
      <c r="AB530" s="11">
        <f>IF($O530 = TRUE, EXP(MMULT($P530:$AA530, Documentation!D$39:D$50) + Documentation!D$51), "")</f>
        <v>4.1567872148505621E-4</v>
      </c>
      <c r="AC530" s="4">
        <f>IF($O530 = TRUE, EXP(MMULT($P530:$AA530, Documentation!E$39:E$50) + Documentation!E$51), "")</f>
        <v>1.6006149677396858E-2</v>
      </c>
      <c r="AD530" s="4">
        <f>IF($O530 = TRUE, EXP(MMULT($P530:$AA530, Documentation!F$39:F$50) + Documentation!F$51), "")</f>
        <v>1.3708255255613639E-2</v>
      </c>
      <c r="AE530" s="4">
        <f>IF($O530 = TRUE, EXP(MMULT($P530:$AA530, Documentation!G$39:G$50) + Documentation!G$51), "")</f>
        <v>4.7096036390238523E-2</v>
      </c>
      <c r="AF530" s="14">
        <f>IF($O530 = TRUE, EXP(MMULT($P530:$AA530, Documentation!H$39:H$50) + Documentation!H$51), "")</f>
        <v>1.4317339250844712</v>
      </c>
      <c r="AG530" s="30">
        <f t="shared" si="113"/>
        <v>2.7547364347176175E-4</v>
      </c>
      <c r="AH530" s="28">
        <f t="shared" si="114"/>
        <v>1.0607404569168911E-2</v>
      </c>
      <c r="AI530" s="28">
        <f t="shared" si="115"/>
        <v>9.0845713906492886E-3</v>
      </c>
      <c r="AJ530" s="28">
        <f t="shared" si="116"/>
        <v>3.1210923405335034E-2</v>
      </c>
      <c r="AK530" s="33">
        <f t="shared" si="117"/>
        <v>0.94882162699137496</v>
      </c>
      <c r="AL530" s="11">
        <f t="shared" si="118"/>
        <v>5</v>
      </c>
      <c r="AM530" s="14" t="str">
        <f>IF($O530 = TRUE, INDEX(Documentation!$M$9:$M$13, $AL530, 1), "")</f>
        <v>Reluctant Claimants</v>
      </c>
      <c r="AN530" s="1"/>
      <c r="AO530" s="1"/>
      <c r="AP530" s="38">
        <v>2.7547364347176202E-4</v>
      </c>
      <c r="AQ530" s="35">
        <v>1.06074045691688E-2</v>
      </c>
      <c r="AR530" s="35">
        <v>9.0845713906491602E-3</v>
      </c>
      <c r="AS530" s="35">
        <v>3.1210923405335399E-2</v>
      </c>
      <c r="AT530" s="35">
        <v>0.94882162699137496</v>
      </c>
      <c r="AU530" s="14">
        <v>5</v>
      </c>
      <c r="AV530" s="4" t="b">
        <f t="shared" si="119"/>
        <v>1</v>
      </c>
      <c r="AW530" s="4" t="b">
        <f t="shared" si="120"/>
        <v>1</v>
      </c>
      <c r="AX530" s="4" t="b">
        <f t="shared" si="121"/>
        <v>1</v>
      </c>
      <c r="AY530" s="4" t="b">
        <f t="shared" si="122"/>
        <v>1</v>
      </c>
      <c r="AZ530" s="4" t="b">
        <f t="shared" si="123"/>
        <v>1</v>
      </c>
      <c r="BA530" s="4" t="b">
        <f t="shared" si="124"/>
        <v>1</v>
      </c>
      <c r="BB530" s="14" t="b">
        <f t="shared" si="125"/>
        <v>1</v>
      </c>
      <c r="BC530" s="1"/>
      <c r="BD530" s="1"/>
      <c r="BE530" s="1"/>
      <c r="BF530" s="1"/>
      <c r="BG530" s="1"/>
      <c r="BH530" s="1"/>
      <c r="BI530" s="1"/>
      <c r="BJ530" s="1"/>
      <c r="BK530" s="1"/>
      <c r="BL530" s="1"/>
    </row>
    <row r="531" spans="1:64" x14ac:dyDescent="0.2">
      <c r="A531" s="1"/>
      <c r="B531" s="11" t="s">
        <v>686</v>
      </c>
      <c r="C531" s="4">
        <v>3</v>
      </c>
      <c r="D531" s="4">
        <v>3</v>
      </c>
      <c r="E531" s="4">
        <v>3</v>
      </c>
      <c r="F531" s="4">
        <v>2</v>
      </c>
      <c r="G531" s="4">
        <v>3</v>
      </c>
      <c r="H531" s="4">
        <v>3</v>
      </c>
      <c r="I531" s="4">
        <v>1</v>
      </c>
      <c r="J531" s="4">
        <v>3</v>
      </c>
      <c r="K531" s="4">
        <v>1</v>
      </c>
      <c r="L531" s="4">
        <v>2</v>
      </c>
      <c r="M531" s="4">
        <v>1</v>
      </c>
      <c r="N531" s="14">
        <v>2</v>
      </c>
      <c r="O531" s="25" t="b">
        <f t="shared" si="112"/>
        <v>1</v>
      </c>
      <c r="P531" s="11">
        <f>IF($O531 = TRUE, IF(ISBLANK(C531), "", INDEX('Individual UI'!$E$6:$H$6,1,C531)), "")</f>
        <v>2</v>
      </c>
      <c r="Q531" s="4">
        <f>IF($O531 = TRUE, IF(ISBLANK(D531), "", INDEX('Individual UI'!$E$6:$H$6,1,D531)), "")</f>
        <v>2</v>
      </c>
      <c r="R531" s="4">
        <f>IF($O531 = TRUE, IF(ISBLANK(E531), "", INDEX('Individual UI'!$E$6:$H$6,1,E531)), "")</f>
        <v>2</v>
      </c>
      <c r="S531" s="4">
        <f>IF($O531 = TRUE, IF(ISBLANK(F531), "", INDEX('Individual UI'!$E$6:$H$6,1,F531)), "")</f>
        <v>-2</v>
      </c>
      <c r="T531" s="4">
        <f>IF($O531 = TRUE, IF(ISBLANK(G531), "", INDEX('Individual UI'!$E$6:$H$6,1,G531)), "")</f>
        <v>2</v>
      </c>
      <c r="U531" s="4">
        <f>IF($O531 = TRUE, IF(ISBLANK(H531), "", INDEX('Individual UI'!$E$6:$H$6,1,H531)), "")</f>
        <v>2</v>
      </c>
      <c r="V531" s="4">
        <f>IF($O531 = TRUE, IF(ISBLANK(I531), "", INDEX('Individual UI'!$E$6:$H$6,1,I531)), "")</f>
        <v>-4</v>
      </c>
      <c r="W531" s="4">
        <f>IF($O531 = TRUE, IF(ISBLANK(J531), "", INDEX('Individual UI'!$E$6:$H$6,1,J531)), "")</f>
        <v>2</v>
      </c>
      <c r="X531" s="4">
        <f>IF($O531 = TRUE, IF(ISBLANK(K531), "", INDEX('Individual UI'!$E$6:$H$6,1,K531)), "")</f>
        <v>-4</v>
      </c>
      <c r="Y531" s="4">
        <f>IF($O531 = TRUE, IF(ISBLANK(L531), "", INDEX('Individual UI'!$E$6:$H$6,1,L531)), "")</f>
        <v>-2</v>
      </c>
      <c r="Z531" s="4">
        <f>IF($O531 = TRUE, IF(ISBLANK(M531), "", INDEX('Individual UI'!$E$6:$H$6,1,M531)), "")</f>
        <v>-4</v>
      </c>
      <c r="AA531" s="14">
        <f>IF($O531 = TRUE, IF(ISBLANK(N531), "", INDEX('Individual UI'!$E$6:$H$6,1,N531)), "")</f>
        <v>-2</v>
      </c>
      <c r="AB531" s="11">
        <f>IF($O531 = TRUE, EXP(MMULT($P531:$AA531, Documentation!D$39:D$50) + Documentation!D$51), "")</f>
        <v>1.4760434445742915E-3</v>
      </c>
      <c r="AC531" s="4">
        <f>IF($O531 = TRUE, EXP(MMULT($P531:$AA531, Documentation!E$39:E$50) + Documentation!E$51), "")</f>
        <v>1.4736175905099465E-3</v>
      </c>
      <c r="AD531" s="4">
        <f>IF($O531 = TRUE, EXP(MMULT($P531:$AA531, Documentation!F$39:F$50) + Documentation!F$51), "")</f>
        <v>6.1798264005744888E-3</v>
      </c>
      <c r="AE531" s="4">
        <f>IF($O531 = TRUE, EXP(MMULT($P531:$AA531, Documentation!G$39:G$50) + Documentation!G$51), "")</f>
        <v>5.6260791552638336</v>
      </c>
      <c r="AF531" s="14">
        <f>IF($O531 = TRUE, EXP(MMULT($P531:$AA531, Documentation!H$39:H$50) + Documentation!H$51), "")</f>
        <v>1.0185265597578501</v>
      </c>
      <c r="AG531" s="30">
        <f t="shared" si="113"/>
        <v>2.2183681791682397E-4</v>
      </c>
      <c r="AH531" s="28">
        <f t="shared" si="114"/>
        <v>2.2147223261390284E-4</v>
      </c>
      <c r="AI531" s="28">
        <f t="shared" si="115"/>
        <v>9.2877552420363358E-4</v>
      </c>
      <c r="AJ531" s="28">
        <f t="shared" si="116"/>
        <v>0.84555200711714862</v>
      </c>
      <c r="AK531" s="33">
        <f t="shared" si="117"/>
        <v>0.15307590830811693</v>
      </c>
      <c r="AL531" s="11">
        <f t="shared" si="118"/>
        <v>4</v>
      </c>
      <c r="AM531" s="14" t="str">
        <f>IF($O531 = TRUE, INDEX(Documentation!$M$9:$M$13, $AL531, 1), "")</f>
        <v>Financially Pressured</v>
      </c>
      <c r="AN531" s="1"/>
      <c r="AO531" s="1"/>
      <c r="AP531" s="38">
        <v>2.21836817916825E-4</v>
      </c>
      <c r="AQ531" s="35">
        <v>2.2147223261390899E-4</v>
      </c>
      <c r="AR531" s="35">
        <v>9.28775524203675E-4</v>
      </c>
      <c r="AS531" s="35">
        <v>0.84555200711714495</v>
      </c>
      <c r="AT531" s="35">
        <v>0.15307590830812101</v>
      </c>
      <c r="AU531" s="14">
        <v>4</v>
      </c>
      <c r="AV531" s="4" t="b">
        <f t="shared" si="119"/>
        <v>1</v>
      </c>
      <c r="AW531" s="4" t="b">
        <f t="shared" si="120"/>
        <v>1</v>
      </c>
      <c r="AX531" s="4" t="b">
        <f t="shared" si="121"/>
        <v>1</v>
      </c>
      <c r="AY531" s="4" t="b">
        <f t="shared" si="122"/>
        <v>1</v>
      </c>
      <c r="AZ531" s="4" t="b">
        <f t="shared" si="123"/>
        <v>1</v>
      </c>
      <c r="BA531" s="4" t="b">
        <f t="shared" si="124"/>
        <v>1</v>
      </c>
      <c r="BB531" s="14" t="b">
        <f t="shared" si="125"/>
        <v>1</v>
      </c>
      <c r="BC531" s="1"/>
      <c r="BD531" s="1"/>
      <c r="BE531" s="1"/>
      <c r="BF531" s="1"/>
      <c r="BG531" s="1"/>
      <c r="BH531" s="1"/>
      <c r="BI531" s="1"/>
      <c r="BJ531" s="1"/>
      <c r="BK531" s="1"/>
      <c r="BL531" s="1"/>
    </row>
    <row r="532" spans="1:64" x14ac:dyDescent="0.2">
      <c r="A532" s="1"/>
      <c r="B532" s="11" t="s">
        <v>687</v>
      </c>
      <c r="C532" s="4">
        <v>2</v>
      </c>
      <c r="D532" s="4">
        <v>2</v>
      </c>
      <c r="E532" s="4">
        <v>2</v>
      </c>
      <c r="F532" s="4">
        <v>2</v>
      </c>
      <c r="G532" s="4">
        <v>2</v>
      </c>
      <c r="H532" s="4">
        <v>3</v>
      </c>
      <c r="I532" s="4">
        <v>4</v>
      </c>
      <c r="J532" s="4">
        <v>2</v>
      </c>
      <c r="K532" s="4">
        <v>2</v>
      </c>
      <c r="L532" s="4">
        <v>1</v>
      </c>
      <c r="M532" s="4">
        <v>2</v>
      </c>
      <c r="N532" s="14">
        <v>2</v>
      </c>
      <c r="O532" s="25" t="b">
        <f t="shared" si="112"/>
        <v>1</v>
      </c>
      <c r="P532" s="11">
        <f>IF($O532 = TRUE, IF(ISBLANK(C532), "", INDEX('Individual UI'!$E$6:$H$6,1,C532)), "")</f>
        <v>-2</v>
      </c>
      <c r="Q532" s="4">
        <f>IF($O532 = TRUE, IF(ISBLANK(D532), "", INDEX('Individual UI'!$E$6:$H$6,1,D532)), "")</f>
        <v>-2</v>
      </c>
      <c r="R532" s="4">
        <f>IF($O532 = TRUE, IF(ISBLANK(E532), "", INDEX('Individual UI'!$E$6:$H$6,1,E532)), "")</f>
        <v>-2</v>
      </c>
      <c r="S532" s="4">
        <f>IF($O532 = TRUE, IF(ISBLANK(F532), "", INDEX('Individual UI'!$E$6:$H$6,1,F532)), "")</f>
        <v>-2</v>
      </c>
      <c r="T532" s="4">
        <f>IF($O532 = TRUE, IF(ISBLANK(G532), "", INDEX('Individual UI'!$E$6:$H$6,1,G532)), "")</f>
        <v>-2</v>
      </c>
      <c r="U532" s="4">
        <f>IF($O532 = TRUE, IF(ISBLANK(H532), "", INDEX('Individual UI'!$E$6:$H$6,1,H532)), "")</f>
        <v>2</v>
      </c>
      <c r="V532" s="4">
        <f>IF($O532 = TRUE, IF(ISBLANK(I532), "", INDEX('Individual UI'!$E$6:$H$6,1,I532)), "")</f>
        <v>4</v>
      </c>
      <c r="W532" s="4">
        <f>IF($O532 = TRUE, IF(ISBLANK(J532), "", INDEX('Individual UI'!$E$6:$H$6,1,J532)), "")</f>
        <v>-2</v>
      </c>
      <c r="X532" s="4">
        <f>IF($O532 = TRUE, IF(ISBLANK(K532), "", INDEX('Individual UI'!$E$6:$H$6,1,K532)), "")</f>
        <v>-2</v>
      </c>
      <c r="Y532" s="4">
        <f>IF($O532 = TRUE, IF(ISBLANK(L532), "", INDEX('Individual UI'!$E$6:$H$6,1,L532)), "")</f>
        <v>-4</v>
      </c>
      <c r="Z532" s="4">
        <f>IF($O532 = TRUE, IF(ISBLANK(M532), "", INDEX('Individual UI'!$E$6:$H$6,1,M532)), "")</f>
        <v>-2</v>
      </c>
      <c r="AA532" s="14">
        <f>IF($O532 = TRUE, IF(ISBLANK(N532), "", INDEX('Individual UI'!$E$6:$H$6,1,N532)), "")</f>
        <v>-2</v>
      </c>
      <c r="AB532" s="11">
        <f>IF($O532 = TRUE, EXP(MMULT($P532:$AA532, Documentation!D$39:D$50) + Documentation!D$51), "")</f>
        <v>1.5150422949420796</v>
      </c>
      <c r="AC532" s="4">
        <f>IF($O532 = TRUE, EXP(MMULT($P532:$AA532, Documentation!E$39:E$50) + Documentation!E$51), "")</f>
        <v>1.642745474305032E-4</v>
      </c>
      <c r="AD532" s="4">
        <f>IF($O532 = TRUE, EXP(MMULT($P532:$AA532, Documentation!F$39:F$50) + Documentation!F$51), "")</f>
        <v>2.8413511690455107E-4</v>
      </c>
      <c r="AE532" s="4">
        <f>IF($O532 = TRUE, EXP(MMULT($P532:$AA532, Documentation!G$39:G$50) + Documentation!G$51), "")</f>
        <v>2.1942407184022471E-2</v>
      </c>
      <c r="AF532" s="14">
        <f>IF($O532 = TRUE, EXP(MMULT($P532:$AA532, Documentation!H$39:H$50) + Documentation!H$51), "")</f>
        <v>3.8522496954172E-4</v>
      </c>
      <c r="AG532" s="30">
        <f t="shared" si="113"/>
        <v>0.98518938077830065</v>
      </c>
      <c r="AH532" s="28">
        <f t="shared" si="114"/>
        <v>1.0682311655654488E-4</v>
      </c>
      <c r="AI532" s="28">
        <f t="shared" si="115"/>
        <v>1.8476507277393625E-4</v>
      </c>
      <c r="AJ532" s="28">
        <f t="shared" si="116"/>
        <v>1.4268530072448488E-2</v>
      </c>
      <c r="AK532" s="33">
        <f t="shared" si="117"/>
        <v>2.5050095992049912E-4</v>
      </c>
      <c r="AL532" s="11">
        <f t="shared" si="118"/>
        <v>1</v>
      </c>
      <c r="AM532" s="14" t="str">
        <f>IF($O532 = TRUE, INDEX(Documentation!$M$9:$M$13, $AL532, 1), "")</f>
        <v>Decisive Pursuers</v>
      </c>
      <c r="AN532" s="1"/>
      <c r="AO532" s="1"/>
      <c r="AP532" s="38">
        <v>0.98518938077830098</v>
      </c>
      <c r="AQ532" s="35">
        <v>1.0682311655654599E-4</v>
      </c>
      <c r="AR532" s="35">
        <v>1.8476507277393901E-4</v>
      </c>
      <c r="AS532" s="35">
        <v>1.42685300724485E-2</v>
      </c>
      <c r="AT532" s="35">
        <v>2.5050095992049998E-4</v>
      </c>
      <c r="AU532" s="14">
        <v>1</v>
      </c>
      <c r="AV532" s="4" t="b">
        <f t="shared" si="119"/>
        <v>1</v>
      </c>
      <c r="AW532" s="4" t="b">
        <f t="shared" si="120"/>
        <v>1</v>
      </c>
      <c r="AX532" s="4" t="b">
        <f t="shared" si="121"/>
        <v>1</v>
      </c>
      <c r="AY532" s="4" t="b">
        <f t="shared" si="122"/>
        <v>1</v>
      </c>
      <c r="AZ532" s="4" t="b">
        <f t="shared" si="123"/>
        <v>1</v>
      </c>
      <c r="BA532" s="4" t="b">
        <f t="shared" si="124"/>
        <v>1</v>
      </c>
      <c r="BB532" s="14" t="b">
        <f t="shared" si="125"/>
        <v>1</v>
      </c>
      <c r="BC532" s="1"/>
      <c r="BD532" s="1"/>
      <c r="BE532" s="1"/>
      <c r="BF532" s="1"/>
      <c r="BG532" s="1"/>
      <c r="BH532" s="1"/>
      <c r="BI532" s="1"/>
      <c r="BJ532" s="1"/>
      <c r="BK532" s="1"/>
      <c r="BL532" s="1"/>
    </row>
    <row r="533" spans="1:64" x14ac:dyDescent="0.2">
      <c r="A533" s="1"/>
      <c r="B533" s="11" t="s">
        <v>688</v>
      </c>
      <c r="C533" s="4">
        <v>4</v>
      </c>
      <c r="D533" s="4">
        <v>3</v>
      </c>
      <c r="E533" s="4">
        <v>4</v>
      </c>
      <c r="F533" s="4">
        <v>4</v>
      </c>
      <c r="G533" s="4">
        <v>3</v>
      </c>
      <c r="H533" s="4">
        <v>2</v>
      </c>
      <c r="I533" s="4">
        <v>2</v>
      </c>
      <c r="J533" s="4">
        <v>4</v>
      </c>
      <c r="K533" s="4">
        <v>4</v>
      </c>
      <c r="L533" s="4">
        <v>4</v>
      </c>
      <c r="M533" s="4">
        <v>3</v>
      </c>
      <c r="N533" s="14">
        <v>4</v>
      </c>
      <c r="O533" s="25" t="b">
        <f t="shared" si="112"/>
        <v>1</v>
      </c>
      <c r="P533" s="11">
        <f>IF($O533 = TRUE, IF(ISBLANK(C533), "", INDEX('Individual UI'!$E$6:$H$6,1,C533)), "")</f>
        <v>4</v>
      </c>
      <c r="Q533" s="4">
        <f>IF($O533 = TRUE, IF(ISBLANK(D533), "", INDEX('Individual UI'!$E$6:$H$6,1,D533)), "")</f>
        <v>2</v>
      </c>
      <c r="R533" s="4">
        <f>IF($O533 = TRUE, IF(ISBLANK(E533), "", INDEX('Individual UI'!$E$6:$H$6,1,E533)), "")</f>
        <v>4</v>
      </c>
      <c r="S533" s="4">
        <f>IF($O533 = TRUE, IF(ISBLANK(F533), "", INDEX('Individual UI'!$E$6:$H$6,1,F533)), "")</f>
        <v>4</v>
      </c>
      <c r="T533" s="4">
        <f>IF($O533 = TRUE, IF(ISBLANK(G533), "", INDEX('Individual UI'!$E$6:$H$6,1,G533)), "")</f>
        <v>2</v>
      </c>
      <c r="U533" s="4">
        <f>IF($O533 = TRUE, IF(ISBLANK(H533), "", INDEX('Individual UI'!$E$6:$H$6,1,H533)), "")</f>
        <v>-2</v>
      </c>
      <c r="V533" s="4">
        <f>IF($O533 = TRUE, IF(ISBLANK(I533), "", INDEX('Individual UI'!$E$6:$H$6,1,I533)), "")</f>
        <v>-2</v>
      </c>
      <c r="W533" s="4">
        <f>IF($O533 = TRUE, IF(ISBLANK(J533), "", INDEX('Individual UI'!$E$6:$H$6,1,J533)), "")</f>
        <v>4</v>
      </c>
      <c r="X533" s="4">
        <f>IF($O533 = TRUE, IF(ISBLANK(K533), "", INDEX('Individual UI'!$E$6:$H$6,1,K533)), "")</f>
        <v>4</v>
      </c>
      <c r="Y533" s="4">
        <f>IF($O533 = TRUE, IF(ISBLANK(L533), "", INDEX('Individual UI'!$E$6:$H$6,1,L533)), "")</f>
        <v>4</v>
      </c>
      <c r="Z533" s="4">
        <f>IF($O533 = TRUE, IF(ISBLANK(M533), "", INDEX('Individual UI'!$E$6:$H$6,1,M533)), "")</f>
        <v>2</v>
      </c>
      <c r="AA533" s="14">
        <f>IF($O533 = TRUE, IF(ISBLANK(N533), "", INDEX('Individual UI'!$E$6:$H$6,1,N533)), "")</f>
        <v>4</v>
      </c>
      <c r="AB533" s="11">
        <f>IF($O533 = TRUE, EXP(MMULT($P533:$AA533, Documentation!D$39:D$50) + Documentation!D$51), "")</f>
        <v>2.1978055219668995E-6</v>
      </c>
      <c r="AC533" s="4">
        <f>IF($O533 = TRUE, EXP(MMULT($P533:$AA533, Documentation!E$39:E$50) + Documentation!E$51), "")</f>
        <v>0.84360764617972483</v>
      </c>
      <c r="AD533" s="4">
        <f>IF($O533 = TRUE, EXP(MMULT($P533:$AA533, Documentation!F$39:F$50) + Documentation!F$51), "")</f>
        <v>34.28170531859287</v>
      </c>
      <c r="AE533" s="4">
        <f>IF($O533 = TRUE, EXP(MMULT($P533:$AA533, Documentation!G$39:G$50) + Documentation!G$51), "")</f>
        <v>7.7063565927150705E-4</v>
      </c>
      <c r="AF533" s="14">
        <f>IF($O533 = TRUE, EXP(MMULT($P533:$AA533, Documentation!H$39:H$50) + Documentation!H$51), "")</f>
        <v>7.5278114105188601E-2</v>
      </c>
      <c r="AG533" s="30">
        <f t="shared" si="113"/>
        <v>6.2435237664080609E-8</v>
      </c>
      <c r="AH533" s="28">
        <f t="shared" si="114"/>
        <v>2.3965197720192101E-2</v>
      </c>
      <c r="AI533" s="28">
        <f t="shared" si="115"/>
        <v>0.97387434770880421</v>
      </c>
      <c r="AJ533" s="28">
        <f t="shared" si="116"/>
        <v>2.1892210233402369E-5</v>
      </c>
      <c r="AK533" s="33">
        <f t="shared" si="117"/>
        <v>2.1384999255325446E-3</v>
      </c>
      <c r="AL533" s="11">
        <f t="shared" si="118"/>
        <v>3</v>
      </c>
      <c r="AM533" s="14" t="str">
        <f>IF($O533 = TRUE, INDEX(Documentation!$M$9:$M$13, $AL533, 1), "")</f>
        <v>Process Skeptics</v>
      </c>
      <c r="AN533" s="1"/>
      <c r="AO533" s="1"/>
      <c r="AP533" s="38">
        <v>6.2435237664080795E-8</v>
      </c>
      <c r="AQ533" s="35">
        <v>2.3965197720192E-2</v>
      </c>
      <c r="AR533" s="35">
        <v>0.97387434770880399</v>
      </c>
      <c r="AS533" s="35">
        <v>2.18922102334022E-5</v>
      </c>
      <c r="AT533" s="35">
        <v>2.1384999255325398E-3</v>
      </c>
      <c r="AU533" s="14">
        <v>3</v>
      </c>
      <c r="AV533" s="4" t="b">
        <f t="shared" si="119"/>
        <v>1</v>
      </c>
      <c r="AW533" s="4" t="b">
        <f t="shared" si="120"/>
        <v>1</v>
      </c>
      <c r="AX533" s="4" t="b">
        <f t="shared" si="121"/>
        <v>1</v>
      </c>
      <c r="AY533" s="4" t="b">
        <f t="shared" si="122"/>
        <v>1</v>
      </c>
      <c r="AZ533" s="4" t="b">
        <f t="shared" si="123"/>
        <v>1</v>
      </c>
      <c r="BA533" s="4" t="b">
        <f t="shared" si="124"/>
        <v>1</v>
      </c>
      <c r="BB533" s="14" t="b">
        <f t="shared" si="125"/>
        <v>1</v>
      </c>
      <c r="BC533" s="1"/>
      <c r="BD533" s="1"/>
      <c r="BE533" s="1"/>
      <c r="BF533" s="1"/>
      <c r="BG533" s="1"/>
      <c r="BH533" s="1"/>
      <c r="BI533" s="1"/>
      <c r="BJ533" s="1"/>
      <c r="BK533" s="1"/>
      <c r="BL533" s="1"/>
    </row>
    <row r="534" spans="1:64" x14ac:dyDescent="0.2">
      <c r="A534" s="1"/>
      <c r="B534" s="11" t="s">
        <v>689</v>
      </c>
      <c r="C534" s="4">
        <v>1</v>
      </c>
      <c r="D534" s="4">
        <v>3</v>
      </c>
      <c r="E534" s="4">
        <v>3</v>
      </c>
      <c r="F534" s="4">
        <v>2</v>
      </c>
      <c r="G534" s="4">
        <v>4</v>
      </c>
      <c r="H534" s="4">
        <v>4</v>
      </c>
      <c r="I534" s="4">
        <v>3</v>
      </c>
      <c r="J534" s="4">
        <v>3</v>
      </c>
      <c r="K534" s="4">
        <v>1</v>
      </c>
      <c r="L534" s="4">
        <v>2</v>
      </c>
      <c r="M534" s="4">
        <v>1</v>
      </c>
      <c r="N534" s="14">
        <v>1</v>
      </c>
      <c r="O534" s="25" t="b">
        <f t="shared" si="112"/>
        <v>1</v>
      </c>
      <c r="P534" s="11">
        <f>IF($O534 = TRUE, IF(ISBLANK(C534), "", INDEX('Individual UI'!$E$6:$H$6,1,C534)), "")</f>
        <v>-4</v>
      </c>
      <c r="Q534" s="4">
        <f>IF($O534 = TRUE, IF(ISBLANK(D534), "", INDEX('Individual UI'!$E$6:$H$6,1,D534)), "")</f>
        <v>2</v>
      </c>
      <c r="R534" s="4">
        <f>IF($O534 = TRUE, IF(ISBLANK(E534), "", INDEX('Individual UI'!$E$6:$H$6,1,E534)), "")</f>
        <v>2</v>
      </c>
      <c r="S534" s="4">
        <f>IF($O534 = TRUE, IF(ISBLANK(F534), "", INDEX('Individual UI'!$E$6:$H$6,1,F534)), "")</f>
        <v>-2</v>
      </c>
      <c r="T534" s="4">
        <f>IF($O534 = TRUE, IF(ISBLANK(G534), "", INDEX('Individual UI'!$E$6:$H$6,1,G534)), "")</f>
        <v>4</v>
      </c>
      <c r="U534" s="4">
        <f>IF($O534 = TRUE, IF(ISBLANK(H534), "", INDEX('Individual UI'!$E$6:$H$6,1,H534)), "")</f>
        <v>4</v>
      </c>
      <c r="V534" s="4">
        <f>IF($O534 = TRUE, IF(ISBLANK(I534), "", INDEX('Individual UI'!$E$6:$H$6,1,I534)), "")</f>
        <v>2</v>
      </c>
      <c r="W534" s="4">
        <f>IF($O534 = TRUE, IF(ISBLANK(J534), "", INDEX('Individual UI'!$E$6:$H$6,1,J534)), "")</f>
        <v>2</v>
      </c>
      <c r="X534" s="4">
        <f>IF($O534 = TRUE, IF(ISBLANK(K534), "", INDEX('Individual UI'!$E$6:$H$6,1,K534)), "")</f>
        <v>-4</v>
      </c>
      <c r="Y534" s="4">
        <f>IF($O534 = TRUE, IF(ISBLANK(L534), "", INDEX('Individual UI'!$E$6:$H$6,1,L534)), "")</f>
        <v>-2</v>
      </c>
      <c r="Z534" s="4">
        <f>IF($O534 = TRUE, IF(ISBLANK(M534), "", INDEX('Individual UI'!$E$6:$H$6,1,M534)), "")</f>
        <v>-4</v>
      </c>
      <c r="AA534" s="14">
        <f>IF($O534 = TRUE, IF(ISBLANK(N534), "", INDEX('Individual UI'!$E$6:$H$6,1,N534)), "")</f>
        <v>-4</v>
      </c>
      <c r="AB534" s="11">
        <f>IF($O534 = TRUE, EXP(MMULT($P534:$AA534, Documentation!D$39:D$50) + Documentation!D$51), "")</f>
        <v>1.7067589346160383E-2</v>
      </c>
      <c r="AC534" s="4">
        <f>IF($O534 = TRUE, EXP(MMULT($P534:$AA534, Documentation!E$39:E$50) + Documentation!E$51), "")</f>
        <v>8.6452246969686785E-5</v>
      </c>
      <c r="AD534" s="4">
        <f>IF($O534 = TRUE, EXP(MMULT($P534:$AA534, Documentation!F$39:F$50) + Documentation!F$51), "")</f>
        <v>1.0686459197876187E-3</v>
      </c>
      <c r="AE534" s="4">
        <f>IF($O534 = TRUE, EXP(MMULT($P534:$AA534, Documentation!G$39:G$50) + Documentation!G$51), "")</f>
        <v>10.140210519468942</v>
      </c>
      <c r="AF534" s="14">
        <f>IF($O534 = TRUE, EXP(MMULT($P534:$AA534, Documentation!H$39:H$50) + Documentation!H$51), "")</f>
        <v>2.3219452519983416E-2</v>
      </c>
      <c r="AG534" s="30">
        <f t="shared" si="113"/>
        <v>1.6763083476661683E-3</v>
      </c>
      <c r="AH534" s="28">
        <f t="shared" si="114"/>
        <v>8.4909837195248246E-6</v>
      </c>
      <c r="AI534" s="28">
        <f t="shared" si="115"/>
        <v>1.0495800195956639E-4</v>
      </c>
      <c r="AJ534" s="28">
        <f t="shared" si="116"/>
        <v>0.99592972364911447</v>
      </c>
      <c r="AK534" s="33">
        <f t="shared" si="117"/>
        <v>2.2805190175402695E-3</v>
      </c>
      <c r="AL534" s="11">
        <f t="shared" si="118"/>
        <v>4</v>
      </c>
      <c r="AM534" s="14" t="str">
        <f>IF($O534 = TRUE, INDEX(Documentation!$M$9:$M$13, $AL534, 1), "")</f>
        <v>Financially Pressured</v>
      </c>
      <c r="AN534" s="1"/>
      <c r="AO534" s="1"/>
      <c r="AP534" s="38">
        <v>1.67630834766618E-3</v>
      </c>
      <c r="AQ534" s="35">
        <v>8.4909837195249703E-6</v>
      </c>
      <c r="AR534" s="35">
        <v>1.0495800195957001E-4</v>
      </c>
      <c r="AS534" s="35">
        <v>0.99592972364911403</v>
      </c>
      <c r="AT534" s="35">
        <v>2.2805190175402899E-3</v>
      </c>
      <c r="AU534" s="14">
        <v>4</v>
      </c>
      <c r="AV534" s="4" t="b">
        <f t="shared" si="119"/>
        <v>1</v>
      </c>
      <c r="AW534" s="4" t="b">
        <f t="shared" si="120"/>
        <v>1</v>
      </c>
      <c r="AX534" s="4" t="b">
        <f t="shared" si="121"/>
        <v>1</v>
      </c>
      <c r="AY534" s="4" t="b">
        <f t="shared" si="122"/>
        <v>1</v>
      </c>
      <c r="AZ534" s="4" t="b">
        <f t="shared" si="123"/>
        <v>1</v>
      </c>
      <c r="BA534" s="4" t="b">
        <f t="shared" si="124"/>
        <v>1</v>
      </c>
      <c r="BB534" s="14" t="b">
        <f t="shared" si="125"/>
        <v>1</v>
      </c>
      <c r="BC534" s="1"/>
      <c r="BD534" s="1"/>
      <c r="BE534" s="1"/>
      <c r="BF534" s="1"/>
      <c r="BG534" s="1"/>
      <c r="BH534" s="1"/>
      <c r="BI534" s="1"/>
      <c r="BJ534" s="1"/>
      <c r="BK534" s="1"/>
      <c r="BL534" s="1"/>
    </row>
    <row r="535" spans="1:64" x14ac:dyDescent="0.2">
      <c r="A535" s="1"/>
      <c r="B535" s="11" t="s">
        <v>690</v>
      </c>
      <c r="C535" s="4">
        <v>4</v>
      </c>
      <c r="D535" s="4">
        <v>4</v>
      </c>
      <c r="E535" s="4">
        <v>4</v>
      </c>
      <c r="F535" s="4">
        <v>1</v>
      </c>
      <c r="G535" s="4">
        <v>3</v>
      </c>
      <c r="H535" s="4">
        <v>3</v>
      </c>
      <c r="I535" s="4">
        <v>1</v>
      </c>
      <c r="J535" s="4">
        <v>2</v>
      </c>
      <c r="K535" s="4">
        <v>1</v>
      </c>
      <c r="L535" s="4">
        <v>3</v>
      </c>
      <c r="M535" s="4">
        <v>3</v>
      </c>
      <c r="N535" s="14">
        <v>2</v>
      </c>
      <c r="O535" s="25" t="b">
        <f t="shared" si="112"/>
        <v>1</v>
      </c>
      <c r="P535" s="11">
        <f>IF($O535 = TRUE, IF(ISBLANK(C535), "", INDEX('Individual UI'!$E$6:$H$6,1,C535)), "")</f>
        <v>4</v>
      </c>
      <c r="Q535" s="4">
        <f>IF($O535 = TRUE, IF(ISBLANK(D535), "", INDEX('Individual UI'!$E$6:$H$6,1,D535)), "")</f>
        <v>4</v>
      </c>
      <c r="R535" s="4">
        <f>IF($O535 = TRUE, IF(ISBLANK(E535), "", INDEX('Individual UI'!$E$6:$H$6,1,E535)), "")</f>
        <v>4</v>
      </c>
      <c r="S535" s="4">
        <f>IF($O535 = TRUE, IF(ISBLANK(F535), "", INDEX('Individual UI'!$E$6:$H$6,1,F535)), "")</f>
        <v>-4</v>
      </c>
      <c r="T535" s="4">
        <f>IF($O535 = TRUE, IF(ISBLANK(G535), "", INDEX('Individual UI'!$E$6:$H$6,1,G535)), "")</f>
        <v>2</v>
      </c>
      <c r="U535" s="4">
        <f>IF($O535 = TRUE, IF(ISBLANK(H535), "", INDEX('Individual UI'!$E$6:$H$6,1,H535)), "")</f>
        <v>2</v>
      </c>
      <c r="V535" s="4">
        <f>IF($O535 = TRUE, IF(ISBLANK(I535), "", INDEX('Individual UI'!$E$6:$H$6,1,I535)), "")</f>
        <v>-4</v>
      </c>
      <c r="W535" s="4">
        <f>IF($O535 = TRUE, IF(ISBLANK(J535), "", INDEX('Individual UI'!$E$6:$H$6,1,J535)), "")</f>
        <v>-2</v>
      </c>
      <c r="X535" s="4">
        <f>IF($O535 = TRUE, IF(ISBLANK(K535), "", INDEX('Individual UI'!$E$6:$H$6,1,K535)), "")</f>
        <v>-4</v>
      </c>
      <c r="Y535" s="4">
        <f>IF($O535 = TRUE, IF(ISBLANK(L535), "", INDEX('Individual UI'!$E$6:$H$6,1,L535)), "")</f>
        <v>2</v>
      </c>
      <c r="Z535" s="4">
        <f>IF($O535 = TRUE, IF(ISBLANK(M535), "", INDEX('Individual UI'!$E$6:$H$6,1,M535)), "")</f>
        <v>2</v>
      </c>
      <c r="AA535" s="14">
        <f>IF($O535 = TRUE, IF(ISBLANK(N535), "", INDEX('Individual UI'!$E$6:$H$6,1,N535)), "")</f>
        <v>-2</v>
      </c>
      <c r="AB535" s="11">
        <f>IF($O535 = TRUE, EXP(MMULT($P535:$AA535, Documentation!D$39:D$50) + Documentation!D$51), "")</f>
        <v>1.9336018453259824E-5</v>
      </c>
      <c r="AC535" s="4">
        <f>IF($O535 = TRUE, EXP(MMULT($P535:$AA535, Documentation!E$39:E$50) + Documentation!E$51), "")</f>
        <v>5.1560361378893047</v>
      </c>
      <c r="AD535" s="4">
        <f>IF($O535 = TRUE, EXP(MMULT($P535:$AA535, Documentation!F$39:F$50) + Documentation!F$51), "")</f>
        <v>2.5370399291303778E-2</v>
      </c>
      <c r="AE535" s="4">
        <f>IF($O535 = TRUE, EXP(MMULT($P535:$AA535, Documentation!G$39:G$50) + Documentation!G$51), "")</f>
        <v>0.23847822855116052</v>
      </c>
      <c r="AF535" s="14">
        <f>IF($O535 = TRUE, EXP(MMULT($P535:$AA535, Documentation!H$39:H$50) + Documentation!H$51), "")</f>
        <v>106.3686853162809</v>
      </c>
      <c r="AG535" s="30">
        <f t="shared" si="113"/>
        <v>1.729695182122138E-7</v>
      </c>
      <c r="AH535" s="28">
        <f t="shared" si="114"/>
        <v>4.612309865194214E-2</v>
      </c>
      <c r="AI535" s="28">
        <f t="shared" si="115"/>
        <v>2.2694981145554753E-4</v>
      </c>
      <c r="AJ535" s="28">
        <f t="shared" si="116"/>
        <v>2.1332966968513763E-3</v>
      </c>
      <c r="AK535" s="33">
        <f t="shared" si="117"/>
        <v>0.95151648187023274</v>
      </c>
      <c r="AL535" s="11">
        <f t="shared" si="118"/>
        <v>5</v>
      </c>
      <c r="AM535" s="14" t="str">
        <f>IF($O535 = TRUE, INDEX(Documentation!$M$9:$M$13, $AL535, 1), "")</f>
        <v>Reluctant Claimants</v>
      </c>
      <c r="AN535" s="1"/>
      <c r="AO535" s="1"/>
      <c r="AP535" s="38">
        <v>1.7296951821221301E-7</v>
      </c>
      <c r="AQ535" s="35">
        <v>4.6123098651942002E-2</v>
      </c>
      <c r="AR535" s="35">
        <v>2.2694981145554899E-4</v>
      </c>
      <c r="AS535" s="35">
        <v>2.1332966968513499E-3</v>
      </c>
      <c r="AT535" s="35">
        <v>0.95151648187023297</v>
      </c>
      <c r="AU535" s="14">
        <v>5</v>
      </c>
      <c r="AV535" s="4" t="b">
        <f t="shared" si="119"/>
        <v>1</v>
      </c>
      <c r="AW535" s="4" t="b">
        <f t="shared" si="120"/>
        <v>1</v>
      </c>
      <c r="AX535" s="4" t="b">
        <f t="shared" si="121"/>
        <v>1</v>
      </c>
      <c r="AY535" s="4" t="b">
        <f t="shared" si="122"/>
        <v>1</v>
      </c>
      <c r="AZ535" s="4" t="b">
        <f t="shared" si="123"/>
        <v>1</v>
      </c>
      <c r="BA535" s="4" t="b">
        <f t="shared" si="124"/>
        <v>1</v>
      </c>
      <c r="BB535" s="14" t="b">
        <f t="shared" si="125"/>
        <v>1</v>
      </c>
      <c r="BC535" s="1"/>
      <c r="BD535" s="1"/>
      <c r="BE535" s="1"/>
      <c r="BF535" s="1"/>
      <c r="BG535" s="1"/>
      <c r="BH535" s="1"/>
      <c r="BI535" s="1"/>
      <c r="BJ535" s="1"/>
      <c r="BK535" s="1"/>
      <c r="BL535" s="1"/>
    </row>
    <row r="536" spans="1:64" x14ac:dyDescent="0.2">
      <c r="A536" s="1"/>
      <c r="B536" s="11" t="s">
        <v>691</v>
      </c>
      <c r="C536" s="4">
        <v>1</v>
      </c>
      <c r="D536" s="4">
        <v>2</v>
      </c>
      <c r="E536" s="4">
        <v>3</v>
      </c>
      <c r="F536" s="4">
        <v>3</v>
      </c>
      <c r="G536" s="4">
        <v>3</v>
      </c>
      <c r="H536" s="4">
        <v>1</v>
      </c>
      <c r="I536" s="4">
        <v>1</v>
      </c>
      <c r="J536" s="4">
        <v>2</v>
      </c>
      <c r="K536" s="4">
        <v>2</v>
      </c>
      <c r="L536" s="4">
        <v>3</v>
      </c>
      <c r="M536" s="4">
        <v>1</v>
      </c>
      <c r="N536" s="14">
        <v>1</v>
      </c>
      <c r="O536" s="25" t="b">
        <f t="shared" si="112"/>
        <v>1</v>
      </c>
      <c r="P536" s="11">
        <f>IF($O536 = TRUE, IF(ISBLANK(C536), "", INDEX('Individual UI'!$E$6:$H$6,1,C536)), "")</f>
        <v>-4</v>
      </c>
      <c r="Q536" s="4">
        <f>IF($O536 = TRUE, IF(ISBLANK(D536), "", INDEX('Individual UI'!$E$6:$H$6,1,D536)), "")</f>
        <v>-2</v>
      </c>
      <c r="R536" s="4">
        <f>IF($O536 = TRUE, IF(ISBLANK(E536), "", INDEX('Individual UI'!$E$6:$H$6,1,E536)), "")</f>
        <v>2</v>
      </c>
      <c r="S536" s="4">
        <f>IF($O536 = TRUE, IF(ISBLANK(F536), "", INDEX('Individual UI'!$E$6:$H$6,1,F536)), "")</f>
        <v>2</v>
      </c>
      <c r="T536" s="4">
        <f>IF($O536 = TRUE, IF(ISBLANK(G536), "", INDEX('Individual UI'!$E$6:$H$6,1,G536)), "")</f>
        <v>2</v>
      </c>
      <c r="U536" s="4">
        <f>IF($O536 = TRUE, IF(ISBLANK(H536), "", INDEX('Individual UI'!$E$6:$H$6,1,H536)), "")</f>
        <v>-4</v>
      </c>
      <c r="V536" s="4">
        <f>IF($O536 = TRUE, IF(ISBLANK(I536), "", INDEX('Individual UI'!$E$6:$H$6,1,I536)), "")</f>
        <v>-4</v>
      </c>
      <c r="W536" s="4">
        <f>IF($O536 = TRUE, IF(ISBLANK(J536), "", INDEX('Individual UI'!$E$6:$H$6,1,J536)), "")</f>
        <v>-2</v>
      </c>
      <c r="X536" s="4">
        <f>IF($O536 = TRUE, IF(ISBLANK(K536), "", INDEX('Individual UI'!$E$6:$H$6,1,K536)), "")</f>
        <v>-2</v>
      </c>
      <c r="Y536" s="4">
        <f>IF($O536 = TRUE, IF(ISBLANK(L536), "", INDEX('Individual UI'!$E$6:$H$6,1,L536)), "")</f>
        <v>2</v>
      </c>
      <c r="Z536" s="4">
        <f>IF($O536 = TRUE, IF(ISBLANK(M536), "", INDEX('Individual UI'!$E$6:$H$6,1,M536)), "")</f>
        <v>-4</v>
      </c>
      <c r="AA536" s="14">
        <f>IF($O536 = TRUE, IF(ISBLANK(N536), "", INDEX('Individual UI'!$E$6:$H$6,1,N536)), "")</f>
        <v>-4</v>
      </c>
      <c r="AB536" s="11">
        <f>IF($O536 = TRUE, EXP(MMULT($P536:$AA536, Documentation!D$39:D$50) + Documentation!D$51), "")</f>
        <v>3.6900578574034844E-2</v>
      </c>
      <c r="AC536" s="4">
        <f>IF($O536 = TRUE, EXP(MMULT($P536:$AA536, Documentation!E$39:E$50) + Documentation!E$51), "")</f>
        <v>6.6994404292014325E-4</v>
      </c>
      <c r="AD536" s="4">
        <f>IF($O536 = TRUE, EXP(MMULT($P536:$AA536, Documentation!F$39:F$50) + Documentation!F$51), "")</f>
        <v>2.2249537611096623E-4</v>
      </c>
      <c r="AE536" s="4">
        <f>IF($O536 = TRUE, EXP(MMULT($P536:$AA536, Documentation!G$39:G$50) + Documentation!G$51), "")</f>
        <v>4.699635348935109</v>
      </c>
      <c r="AF536" s="14">
        <f>IF($O536 = TRUE, EXP(MMULT($P536:$AA536, Documentation!H$39:H$50) + Documentation!H$51), "")</f>
        <v>4.6017095368213216E-3</v>
      </c>
      <c r="AG536" s="30">
        <f t="shared" si="113"/>
        <v>7.7815994371640135E-3</v>
      </c>
      <c r="AH536" s="28">
        <f t="shared" si="114"/>
        <v>1.4127789830881062E-4</v>
      </c>
      <c r="AI536" s="28">
        <f t="shared" si="115"/>
        <v>4.6919857639711151E-5</v>
      </c>
      <c r="AJ536" s="28">
        <f t="shared" si="116"/>
        <v>0.99105979362292629</v>
      </c>
      <c r="AK536" s="33">
        <f t="shared" si="117"/>
        <v>9.704091839610855E-4</v>
      </c>
      <c r="AL536" s="11">
        <f t="shared" si="118"/>
        <v>4</v>
      </c>
      <c r="AM536" s="14" t="str">
        <f>IF($O536 = TRUE, INDEX(Documentation!$M$9:$M$13, $AL536, 1), "")</f>
        <v>Financially Pressured</v>
      </c>
      <c r="AN536" s="1"/>
      <c r="AO536" s="1"/>
      <c r="AP536" s="38">
        <v>7.7815994371640404E-3</v>
      </c>
      <c r="AQ536" s="35">
        <v>1.4127789830881E-4</v>
      </c>
      <c r="AR536" s="35">
        <v>4.6919857639711801E-5</v>
      </c>
      <c r="AS536" s="35">
        <v>0.99105979362292596</v>
      </c>
      <c r="AT536" s="35">
        <v>9.7040918396108604E-4</v>
      </c>
      <c r="AU536" s="14">
        <v>4</v>
      </c>
      <c r="AV536" s="4" t="b">
        <f t="shared" si="119"/>
        <v>1</v>
      </c>
      <c r="AW536" s="4" t="b">
        <f t="shared" si="120"/>
        <v>1</v>
      </c>
      <c r="AX536" s="4" t="b">
        <f t="shared" si="121"/>
        <v>1</v>
      </c>
      <c r="AY536" s="4" t="b">
        <f t="shared" si="122"/>
        <v>1</v>
      </c>
      <c r="AZ536" s="4" t="b">
        <f t="shared" si="123"/>
        <v>1</v>
      </c>
      <c r="BA536" s="4" t="b">
        <f t="shared" si="124"/>
        <v>1</v>
      </c>
      <c r="BB536" s="14" t="b">
        <f t="shared" si="125"/>
        <v>1</v>
      </c>
      <c r="BC536" s="1"/>
      <c r="BD536" s="1"/>
      <c r="BE536" s="1"/>
      <c r="BF536" s="1"/>
      <c r="BG536" s="1"/>
      <c r="BH536" s="1"/>
      <c r="BI536" s="1"/>
      <c r="BJ536" s="1"/>
      <c r="BK536" s="1"/>
      <c r="BL536" s="1"/>
    </row>
    <row r="537" spans="1:64" x14ac:dyDescent="0.2">
      <c r="A537" s="1"/>
      <c r="B537" s="11" t="s">
        <v>692</v>
      </c>
      <c r="C537" s="4">
        <v>2</v>
      </c>
      <c r="D537" s="4">
        <v>4</v>
      </c>
      <c r="E537" s="4">
        <v>3</v>
      </c>
      <c r="F537" s="4">
        <v>3</v>
      </c>
      <c r="G537" s="4">
        <v>3</v>
      </c>
      <c r="H537" s="4">
        <v>4</v>
      </c>
      <c r="I537" s="4">
        <v>1</v>
      </c>
      <c r="J537" s="4">
        <v>3</v>
      </c>
      <c r="K537" s="4">
        <v>3</v>
      </c>
      <c r="L537" s="4">
        <v>4</v>
      </c>
      <c r="M537" s="4">
        <v>4</v>
      </c>
      <c r="N537" s="14">
        <v>2</v>
      </c>
      <c r="O537" s="25" t="b">
        <f t="shared" si="112"/>
        <v>1</v>
      </c>
      <c r="P537" s="11">
        <f>IF($O537 = TRUE, IF(ISBLANK(C537), "", INDEX('Individual UI'!$E$6:$H$6,1,C537)), "")</f>
        <v>-2</v>
      </c>
      <c r="Q537" s="4">
        <f>IF($O537 = TRUE, IF(ISBLANK(D537), "", INDEX('Individual UI'!$E$6:$H$6,1,D537)), "")</f>
        <v>4</v>
      </c>
      <c r="R537" s="4">
        <f>IF($O537 = TRUE, IF(ISBLANK(E537), "", INDEX('Individual UI'!$E$6:$H$6,1,E537)), "")</f>
        <v>2</v>
      </c>
      <c r="S537" s="4">
        <f>IF($O537 = TRUE, IF(ISBLANK(F537), "", INDEX('Individual UI'!$E$6:$H$6,1,F537)), "")</f>
        <v>2</v>
      </c>
      <c r="T537" s="4">
        <f>IF($O537 = TRUE, IF(ISBLANK(G537), "", INDEX('Individual UI'!$E$6:$H$6,1,G537)), "")</f>
        <v>2</v>
      </c>
      <c r="U537" s="4">
        <f>IF($O537 = TRUE, IF(ISBLANK(H537), "", INDEX('Individual UI'!$E$6:$H$6,1,H537)), "")</f>
        <v>4</v>
      </c>
      <c r="V537" s="4">
        <f>IF($O537 = TRUE, IF(ISBLANK(I537), "", INDEX('Individual UI'!$E$6:$H$6,1,I537)), "")</f>
        <v>-4</v>
      </c>
      <c r="W537" s="4">
        <f>IF($O537 = TRUE, IF(ISBLANK(J537), "", INDEX('Individual UI'!$E$6:$H$6,1,J537)), "")</f>
        <v>2</v>
      </c>
      <c r="X537" s="4">
        <f>IF($O537 = TRUE, IF(ISBLANK(K537), "", INDEX('Individual UI'!$E$6:$H$6,1,K537)), "")</f>
        <v>2</v>
      </c>
      <c r="Y537" s="4">
        <f>IF($O537 = TRUE, IF(ISBLANK(L537), "", INDEX('Individual UI'!$E$6:$H$6,1,L537)), "")</f>
        <v>4</v>
      </c>
      <c r="Z537" s="4">
        <f>IF($O537 = TRUE, IF(ISBLANK(M537), "", INDEX('Individual UI'!$E$6:$H$6,1,M537)), "")</f>
        <v>4</v>
      </c>
      <c r="AA537" s="14">
        <f>IF($O537 = TRUE, IF(ISBLANK(N537), "", INDEX('Individual UI'!$E$6:$H$6,1,N537)), "")</f>
        <v>-2</v>
      </c>
      <c r="AB537" s="11">
        <f>IF($O537 = TRUE, EXP(MMULT($P537:$AA537, Documentation!D$39:D$50) + Documentation!D$51), "")</f>
        <v>3.8726461692943305E-6</v>
      </c>
      <c r="AC537" s="4">
        <f>IF($O537 = TRUE, EXP(MMULT($P537:$AA537, Documentation!E$39:E$50) + Documentation!E$51), "")</f>
        <v>0.4731466861440799</v>
      </c>
      <c r="AD537" s="4">
        <f>IF($O537 = TRUE, EXP(MMULT($P537:$AA537, Documentation!F$39:F$50) + Documentation!F$51), "")</f>
        <v>1.2581724287487097</v>
      </c>
      <c r="AE537" s="4">
        <f>IF($O537 = TRUE, EXP(MMULT($P537:$AA537, Documentation!G$39:G$50) + Documentation!G$51), "")</f>
        <v>4.5175593969656223E-2</v>
      </c>
      <c r="AF537" s="14">
        <f>IF($O537 = TRUE, EXP(MMULT($P537:$AA537, Documentation!H$39:H$50) + Documentation!H$51), "")</f>
        <v>1.4479678032774257</v>
      </c>
      <c r="AG537" s="30">
        <f t="shared" si="113"/>
        <v>1.2010192407545595E-6</v>
      </c>
      <c r="AH537" s="28">
        <f t="shared" si="114"/>
        <v>0.1467364300575506</v>
      </c>
      <c r="AI537" s="28">
        <f t="shared" si="115"/>
        <v>0.39019554822625191</v>
      </c>
      <c r="AJ537" s="28">
        <f t="shared" si="116"/>
        <v>1.4010254280462547E-2</v>
      </c>
      <c r="AK537" s="33">
        <f t="shared" si="117"/>
        <v>0.44905656641649422</v>
      </c>
      <c r="AL537" s="11">
        <f t="shared" si="118"/>
        <v>5</v>
      </c>
      <c r="AM537" s="14" t="str">
        <f>IF($O537 = TRUE, INDEX(Documentation!$M$9:$M$13, $AL537, 1), "")</f>
        <v>Reluctant Claimants</v>
      </c>
      <c r="AN537" s="1"/>
      <c r="AO537" s="1"/>
      <c r="AP537" s="38">
        <v>1.20101924075459E-6</v>
      </c>
      <c r="AQ537" s="35">
        <v>0.14673643005754899</v>
      </c>
      <c r="AR537" s="35">
        <v>0.39019554822625202</v>
      </c>
      <c r="AS537" s="35">
        <v>1.4010254280462899E-2</v>
      </c>
      <c r="AT537" s="35">
        <v>0.44905656641649599</v>
      </c>
      <c r="AU537" s="14">
        <v>5</v>
      </c>
      <c r="AV537" s="4" t="b">
        <f t="shared" si="119"/>
        <v>1</v>
      </c>
      <c r="AW537" s="4" t="b">
        <f t="shared" si="120"/>
        <v>1</v>
      </c>
      <c r="AX537" s="4" t="b">
        <f t="shared" si="121"/>
        <v>1</v>
      </c>
      <c r="AY537" s="4" t="b">
        <f t="shared" si="122"/>
        <v>1</v>
      </c>
      <c r="AZ537" s="4" t="b">
        <f t="shared" si="123"/>
        <v>1</v>
      </c>
      <c r="BA537" s="4" t="b">
        <f t="shared" si="124"/>
        <v>1</v>
      </c>
      <c r="BB537" s="14" t="b">
        <f t="shared" si="125"/>
        <v>1</v>
      </c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x14ac:dyDescent="0.2">
      <c r="A538" s="1"/>
      <c r="B538" s="11" t="s">
        <v>693</v>
      </c>
      <c r="C538" s="4">
        <v>4</v>
      </c>
      <c r="D538" s="4">
        <v>1</v>
      </c>
      <c r="E538" s="4">
        <v>2</v>
      </c>
      <c r="F538" s="4">
        <v>2</v>
      </c>
      <c r="G538" s="4">
        <v>3</v>
      </c>
      <c r="H538" s="4">
        <v>4</v>
      </c>
      <c r="I538" s="4">
        <v>1</v>
      </c>
      <c r="J538" s="4">
        <v>1</v>
      </c>
      <c r="K538" s="4">
        <v>1</v>
      </c>
      <c r="L538" s="4">
        <v>1</v>
      </c>
      <c r="M538" s="4">
        <v>3</v>
      </c>
      <c r="N538" s="14">
        <v>4</v>
      </c>
      <c r="O538" s="25" t="b">
        <f t="shared" si="112"/>
        <v>1</v>
      </c>
      <c r="P538" s="11">
        <f>IF($O538 = TRUE, IF(ISBLANK(C538), "", INDEX('Individual UI'!$E$6:$H$6,1,C538)), "")</f>
        <v>4</v>
      </c>
      <c r="Q538" s="4">
        <f>IF($O538 = TRUE, IF(ISBLANK(D538), "", INDEX('Individual UI'!$E$6:$H$6,1,D538)), "")</f>
        <v>-4</v>
      </c>
      <c r="R538" s="4">
        <f>IF($O538 = TRUE, IF(ISBLANK(E538), "", INDEX('Individual UI'!$E$6:$H$6,1,E538)), "")</f>
        <v>-2</v>
      </c>
      <c r="S538" s="4">
        <f>IF($O538 = TRUE, IF(ISBLANK(F538), "", INDEX('Individual UI'!$E$6:$H$6,1,F538)), "")</f>
        <v>-2</v>
      </c>
      <c r="T538" s="4">
        <f>IF($O538 = TRUE, IF(ISBLANK(G538), "", INDEX('Individual UI'!$E$6:$H$6,1,G538)), "")</f>
        <v>2</v>
      </c>
      <c r="U538" s="4">
        <f>IF($O538 = TRUE, IF(ISBLANK(H538), "", INDEX('Individual UI'!$E$6:$H$6,1,H538)), "")</f>
        <v>4</v>
      </c>
      <c r="V538" s="4">
        <f>IF($O538 = TRUE, IF(ISBLANK(I538), "", INDEX('Individual UI'!$E$6:$H$6,1,I538)), "")</f>
        <v>-4</v>
      </c>
      <c r="W538" s="4">
        <f>IF($O538 = TRUE, IF(ISBLANK(J538), "", INDEX('Individual UI'!$E$6:$H$6,1,J538)), "")</f>
        <v>-4</v>
      </c>
      <c r="X538" s="4">
        <f>IF($O538 = TRUE, IF(ISBLANK(K538), "", INDEX('Individual UI'!$E$6:$H$6,1,K538)), "")</f>
        <v>-4</v>
      </c>
      <c r="Y538" s="4">
        <f>IF($O538 = TRUE, IF(ISBLANK(L538), "", INDEX('Individual UI'!$E$6:$H$6,1,L538)), "")</f>
        <v>-4</v>
      </c>
      <c r="Z538" s="4">
        <f>IF($O538 = TRUE, IF(ISBLANK(M538), "", INDEX('Individual UI'!$E$6:$H$6,1,M538)), "")</f>
        <v>2</v>
      </c>
      <c r="AA538" s="14">
        <f>IF($O538 = TRUE, IF(ISBLANK(N538), "", INDEX('Individual UI'!$E$6:$H$6,1,N538)), "")</f>
        <v>4</v>
      </c>
      <c r="AB538" s="11">
        <f>IF($O538 = TRUE, EXP(MMULT($P538:$AA538, Documentation!D$39:D$50) + Documentation!D$51), "")</f>
        <v>2.1712650770293112E-3</v>
      </c>
      <c r="AC538" s="4">
        <f>IF($O538 = TRUE, EXP(MMULT($P538:$AA538, Documentation!E$39:E$50) + Documentation!E$51), "")</f>
        <v>1.22870061109499E-2</v>
      </c>
      <c r="AD538" s="4">
        <f>IF($O538 = TRUE, EXP(MMULT($P538:$AA538, Documentation!F$39:F$50) + Documentation!F$51), "")</f>
        <v>1.4794584676441049E-2</v>
      </c>
      <c r="AE538" s="4">
        <f>IF($O538 = TRUE, EXP(MMULT($P538:$AA538, Documentation!G$39:G$50) + Documentation!G$51), "")</f>
        <v>0.66929686411252054</v>
      </c>
      <c r="AF538" s="14">
        <f>IF($O538 = TRUE, EXP(MMULT($P538:$AA538, Documentation!H$39:H$50) + Documentation!H$51), "")</f>
        <v>0.26686497441904855</v>
      </c>
      <c r="AG538" s="30">
        <f t="shared" si="113"/>
        <v>2.2490491284553743E-3</v>
      </c>
      <c r="AH538" s="28">
        <f t="shared" si="114"/>
        <v>1.2727179503557538E-2</v>
      </c>
      <c r="AI538" s="28">
        <f t="shared" si="115"/>
        <v>1.5324590315768152E-2</v>
      </c>
      <c r="AJ538" s="28">
        <f t="shared" si="116"/>
        <v>0.69327395573905715</v>
      </c>
      <c r="AK538" s="33">
        <f t="shared" si="117"/>
        <v>0.27642522531316177</v>
      </c>
      <c r="AL538" s="11">
        <f t="shared" si="118"/>
        <v>4</v>
      </c>
      <c r="AM538" s="14" t="str">
        <f>IF($O538 = TRUE, INDEX(Documentation!$M$9:$M$13, $AL538, 1), "")</f>
        <v>Financially Pressured</v>
      </c>
      <c r="AN538" s="1"/>
      <c r="AO538" s="1"/>
      <c r="AP538" s="38">
        <v>2.24904912845534E-3</v>
      </c>
      <c r="AQ538" s="35">
        <v>1.2727179503557499E-2</v>
      </c>
      <c r="AR538" s="35">
        <v>1.5324590315768201E-2</v>
      </c>
      <c r="AS538" s="35">
        <v>0.69327395573905604</v>
      </c>
      <c r="AT538" s="35">
        <v>0.27642522531316199</v>
      </c>
      <c r="AU538" s="14">
        <v>4</v>
      </c>
      <c r="AV538" s="4" t="b">
        <f t="shared" si="119"/>
        <v>1</v>
      </c>
      <c r="AW538" s="4" t="b">
        <f t="shared" si="120"/>
        <v>1</v>
      </c>
      <c r="AX538" s="4" t="b">
        <f t="shared" si="121"/>
        <v>1</v>
      </c>
      <c r="AY538" s="4" t="b">
        <f t="shared" si="122"/>
        <v>1</v>
      </c>
      <c r="AZ538" s="4" t="b">
        <f t="shared" si="123"/>
        <v>1</v>
      </c>
      <c r="BA538" s="4" t="b">
        <f t="shared" si="124"/>
        <v>1</v>
      </c>
      <c r="BB538" s="14" t="b">
        <f t="shared" si="125"/>
        <v>1</v>
      </c>
      <c r="BC538" s="1"/>
      <c r="BD538" s="1"/>
      <c r="BE538" s="1"/>
      <c r="BF538" s="1"/>
      <c r="BG538" s="1"/>
      <c r="BH538" s="1"/>
      <c r="BI538" s="1"/>
      <c r="BJ538" s="1"/>
      <c r="BK538" s="1"/>
      <c r="BL538" s="1"/>
    </row>
    <row r="539" spans="1:64" x14ac:dyDescent="0.2">
      <c r="A539" s="1"/>
      <c r="B539" s="11" t="s">
        <v>694</v>
      </c>
      <c r="C539" s="4">
        <v>2</v>
      </c>
      <c r="D539" s="4">
        <v>2</v>
      </c>
      <c r="E539" s="4">
        <v>3</v>
      </c>
      <c r="F539" s="4">
        <v>1</v>
      </c>
      <c r="G539" s="4">
        <v>4</v>
      </c>
      <c r="H539" s="4">
        <v>3</v>
      </c>
      <c r="I539" s="4">
        <v>2</v>
      </c>
      <c r="J539" s="4">
        <v>1</v>
      </c>
      <c r="K539" s="4">
        <v>1</v>
      </c>
      <c r="L539" s="4">
        <v>1</v>
      </c>
      <c r="M539" s="4">
        <v>1</v>
      </c>
      <c r="N539" s="14">
        <v>2</v>
      </c>
      <c r="O539" s="25" t="b">
        <f t="shared" si="112"/>
        <v>1</v>
      </c>
      <c r="P539" s="11">
        <f>IF($O539 = TRUE, IF(ISBLANK(C539), "", INDEX('Individual UI'!$E$6:$H$6,1,C539)), "")</f>
        <v>-2</v>
      </c>
      <c r="Q539" s="4">
        <f>IF($O539 = TRUE, IF(ISBLANK(D539), "", INDEX('Individual UI'!$E$6:$H$6,1,D539)), "")</f>
        <v>-2</v>
      </c>
      <c r="R539" s="4">
        <f>IF($O539 = TRUE, IF(ISBLANK(E539), "", INDEX('Individual UI'!$E$6:$H$6,1,E539)), "")</f>
        <v>2</v>
      </c>
      <c r="S539" s="4">
        <f>IF($O539 = TRUE, IF(ISBLANK(F539), "", INDEX('Individual UI'!$E$6:$H$6,1,F539)), "")</f>
        <v>-4</v>
      </c>
      <c r="T539" s="4">
        <f>IF($O539 = TRUE, IF(ISBLANK(G539), "", INDEX('Individual UI'!$E$6:$H$6,1,G539)), "")</f>
        <v>4</v>
      </c>
      <c r="U539" s="4">
        <f>IF($O539 = TRUE, IF(ISBLANK(H539), "", INDEX('Individual UI'!$E$6:$H$6,1,H539)), "")</f>
        <v>2</v>
      </c>
      <c r="V539" s="4">
        <f>IF($O539 = TRUE, IF(ISBLANK(I539), "", INDEX('Individual UI'!$E$6:$H$6,1,I539)), "")</f>
        <v>-2</v>
      </c>
      <c r="W539" s="4">
        <f>IF($O539 = TRUE, IF(ISBLANK(J539), "", INDEX('Individual UI'!$E$6:$H$6,1,J539)), "")</f>
        <v>-4</v>
      </c>
      <c r="X539" s="4">
        <f>IF($O539 = TRUE, IF(ISBLANK(K539), "", INDEX('Individual UI'!$E$6:$H$6,1,K539)), "")</f>
        <v>-4</v>
      </c>
      <c r="Y539" s="4">
        <f>IF($O539 = TRUE, IF(ISBLANK(L539), "", INDEX('Individual UI'!$E$6:$H$6,1,L539)), "")</f>
        <v>-4</v>
      </c>
      <c r="Z539" s="4">
        <f>IF($O539 = TRUE, IF(ISBLANK(M539), "", INDEX('Individual UI'!$E$6:$H$6,1,M539)), "")</f>
        <v>-4</v>
      </c>
      <c r="AA539" s="14">
        <f>IF($O539 = TRUE, IF(ISBLANK(N539), "", INDEX('Individual UI'!$E$6:$H$6,1,N539)), "")</f>
        <v>-2</v>
      </c>
      <c r="AB539" s="11">
        <f>IF($O539 = TRUE, EXP(MMULT($P539:$AA539, Documentation!D$39:D$50) + Documentation!D$51), "")</f>
        <v>5.0658327054089083E-2</v>
      </c>
      <c r="AC539" s="4">
        <f>IF($O539 = TRUE, EXP(MMULT($P539:$AA539, Documentation!E$39:E$50) + Documentation!E$51), "")</f>
        <v>5.3380478939826228E-4</v>
      </c>
      <c r="AD539" s="4">
        <f>IF($O539 = TRUE, EXP(MMULT($P539:$AA539, Documentation!F$39:F$50) + Documentation!F$51), "")</f>
        <v>5.6973301770130678E-5</v>
      </c>
      <c r="AE539" s="4">
        <f>IF($O539 = TRUE, EXP(MMULT($P539:$AA539, Documentation!G$39:G$50) + Documentation!G$51), "")</f>
        <v>70.284869916016632</v>
      </c>
      <c r="AF539" s="14">
        <f>IF($O539 = TRUE, EXP(MMULT($P539:$AA539, Documentation!H$39:H$50) + Documentation!H$51), "")</f>
        <v>6.0530281114316305E-2</v>
      </c>
      <c r="AG539" s="30">
        <f t="shared" si="113"/>
        <v>7.1961275935971433E-4</v>
      </c>
      <c r="AH539" s="28">
        <f t="shared" si="114"/>
        <v>7.5828153000032387E-6</v>
      </c>
      <c r="AI539" s="28">
        <f t="shared" si="115"/>
        <v>8.0931837430916626E-7</v>
      </c>
      <c r="AJ539" s="28">
        <f t="shared" si="116"/>
        <v>0.99841214905300957</v>
      </c>
      <c r="AK539" s="33">
        <f t="shared" si="117"/>
        <v>8.5984605395642206E-4</v>
      </c>
      <c r="AL539" s="11">
        <f t="shared" si="118"/>
        <v>4</v>
      </c>
      <c r="AM539" s="14" t="str">
        <f>IF($O539 = TRUE, INDEX(Documentation!$M$9:$M$13, $AL539, 1), "")</f>
        <v>Financially Pressured</v>
      </c>
      <c r="AN539" s="1"/>
      <c r="AO539" s="1"/>
      <c r="AP539" s="38">
        <v>7.1961275935971596E-4</v>
      </c>
      <c r="AQ539" s="35">
        <v>7.5828153000034098E-6</v>
      </c>
      <c r="AR539" s="35">
        <v>8.0931837430919305E-7</v>
      </c>
      <c r="AS539" s="35">
        <v>0.99841214905301001</v>
      </c>
      <c r="AT539" s="35">
        <v>8.5984605395643605E-4</v>
      </c>
      <c r="AU539" s="14">
        <v>4</v>
      </c>
      <c r="AV539" s="4" t="b">
        <f t="shared" si="119"/>
        <v>1</v>
      </c>
      <c r="AW539" s="4" t="b">
        <f t="shared" si="120"/>
        <v>1</v>
      </c>
      <c r="AX539" s="4" t="b">
        <f t="shared" si="121"/>
        <v>1</v>
      </c>
      <c r="AY539" s="4" t="b">
        <f t="shared" si="122"/>
        <v>1</v>
      </c>
      <c r="AZ539" s="4" t="b">
        <f t="shared" si="123"/>
        <v>1</v>
      </c>
      <c r="BA539" s="4" t="b">
        <f t="shared" si="124"/>
        <v>1</v>
      </c>
      <c r="BB539" s="14" t="b">
        <f t="shared" si="125"/>
        <v>1</v>
      </c>
      <c r="BC539" s="1"/>
      <c r="BD539" s="1"/>
      <c r="BE539" s="1"/>
      <c r="BF539" s="1"/>
      <c r="BG539" s="1"/>
      <c r="BH539" s="1"/>
      <c r="BI539" s="1"/>
      <c r="BJ539" s="1"/>
      <c r="BK539" s="1"/>
      <c r="BL539" s="1"/>
    </row>
    <row r="540" spans="1:64" x14ac:dyDescent="0.2">
      <c r="A540" s="1"/>
      <c r="B540" s="11" t="s">
        <v>695</v>
      </c>
      <c r="C540" s="4">
        <v>3</v>
      </c>
      <c r="D540" s="4">
        <v>2</v>
      </c>
      <c r="E540" s="4">
        <v>3</v>
      </c>
      <c r="F540" s="4">
        <v>3</v>
      </c>
      <c r="G540" s="4">
        <v>2</v>
      </c>
      <c r="H540" s="4">
        <v>3</v>
      </c>
      <c r="I540" s="4">
        <v>1</v>
      </c>
      <c r="J540" s="4">
        <v>3</v>
      </c>
      <c r="K540" s="4">
        <v>1</v>
      </c>
      <c r="L540" s="4">
        <v>1</v>
      </c>
      <c r="M540" s="4">
        <v>2</v>
      </c>
      <c r="N540" s="14">
        <v>4</v>
      </c>
      <c r="O540" s="25" t="b">
        <f t="shared" si="112"/>
        <v>1</v>
      </c>
      <c r="P540" s="11">
        <f>IF($O540 = TRUE, IF(ISBLANK(C540), "", INDEX('Individual UI'!$E$6:$H$6,1,C540)), "")</f>
        <v>2</v>
      </c>
      <c r="Q540" s="4">
        <f>IF($O540 = TRUE, IF(ISBLANK(D540), "", INDEX('Individual UI'!$E$6:$H$6,1,D540)), "")</f>
        <v>-2</v>
      </c>
      <c r="R540" s="4">
        <f>IF($O540 = TRUE, IF(ISBLANK(E540), "", INDEX('Individual UI'!$E$6:$H$6,1,E540)), "")</f>
        <v>2</v>
      </c>
      <c r="S540" s="4">
        <f>IF($O540 = TRUE, IF(ISBLANK(F540), "", INDEX('Individual UI'!$E$6:$H$6,1,F540)), "")</f>
        <v>2</v>
      </c>
      <c r="T540" s="4">
        <f>IF($O540 = TRUE, IF(ISBLANK(G540), "", INDEX('Individual UI'!$E$6:$H$6,1,G540)), "")</f>
        <v>-2</v>
      </c>
      <c r="U540" s="4">
        <f>IF($O540 = TRUE, IF(ISBLANK(H540), "", INDEX('Individual UI'!$E$6:$H$6,1,H540)), "")</f>
        <v>2</v>
      </c>
      <c r="V540" s="4">
        <f>IF($O540 = TRUE, IF(ISBLANK(I540), "", INDEX('Individual UI'!$E$6:$H$6,1,I540)), "")</f>
        <v>-4</v>
      </c>
      <c r="W540" s="4">
        <f>IF($O540 = TRUE, IF(ISBLANK(J540), "", INDEX('Individual UI'!$E$6:$H$6,1,J540)), "")</f>
        <v>2</v>
      </c>
      <c r="X540" s="4">
        <f>IF($O540 = TRUE, IF(ISBLANK(K540), "", INDEX('Individual UI'!$E$6:$H$6,1,K540)), "")</f>
        <v>-4</v>
      </c>
      <c r="Y540" s="4">
        <f>IF($O540 = TRUE, IF(ISBLANK(L540), "", INDEX('Individual UI'!$E$6:$H$6,1,L540)), "")</f>
        <v>-4</v>
      </c>
      <c r="Z540" s="4">
        <f>IF($O540 = TRUE, IF(ISBLANK(M540), "", INDEX('Individual UI'!$E$6:$H$6,1,M540)), "")</f>
        <v>-2</v>
      </c>
      <c r="AA540" s="14">
        <f>IF($O540 = TRUE, IF(ISBLANK(N540), "", INDEX('Individual UI'!$E$6:$H$6,1,N540)), "")</f>
        <v>4</v>
      </c>
      <c r="AB540" s="11">
        <f>IF($O540 = TRUE, EXP(MMULT($P540:$AA540, Documentation!D$39:D$50) + Documentation!D$51), "")</f>
        <v>4.8162711384664384E-3</v>
      </c>
      <c r="AC540" s="4">
        <f>IF($O540 = TRUE, EXP(MMULT($P540:$AA540, Documentation!E$39:E$50) + Documentation!E$51), "")</f>
        <v>2.5476685120811145E-4</v>
      </c>
      <c r="AD540" s="4">
        <f>IF($O540 = TRUE, EXP(MMULT($P540:$AA540, Documentation!F$39:F$50) + Documentation!F$51), "")</f>
        <v>0.15710781437662841</v>
      </c>
      <c r="AE540" s="4">
        <f>IF($O540 = TRUE, EXP(MMULT($P540:$AA540, Documentation!G$39:G$50) + Documentation!G$51), "")</f>
        <v>1.5667392015304662</v>
      </c>
      <c r="AF540" s="14">
        <f>IF($O540 = TRUE, EXP(MMULT($P540:$AA540, Documentation!H$39:H$50) + Documentation!H$51), "")</f>
        <v>6.2356629895772904E-2</v>
      </c>
      <c r="AG540" s="30">
        <f t="shared" si="113"/>
        <v>2.6887395786051528E-3</v>
      </c>
      <c r="AH540" s="28">
        <f t="shared" si="114"/>
        <v>1.4222656832770683E-4</v>
      </c>
      <c r="AI540" s="28">
        <f t="shared" si="115"/>
        <v>8.770727113945187E-2</v>
      </c>
      <c r="AJ540" s="28">
        <f t="shared" si="116"/>
        <v>0.87465044624720401</v>
      </c>
      <c r="AK540" s="33">
        <f t="shared" si="117"/>
        <v>3.4811316466411238E-2</v>
      </c>
      <c r="AL540" s="11">
        <f t="shared" si="118"/>
        <v>4</v>
      </c>
      <c r="AM540" s="14" t="str">
        <f>IF($O540 = TRUE, INDEX(Documentation!$M$9:$M$13, $AL540, 1), "")</f>
        <v>Financially Pressured</v>
      </c>
      <c r="AN540" s="1"/>
      <c r="AO540" s="1"/>
      <c r="AP540" s="38">
        <v>2.6887395786051398E-3</v>
      </c>
      <c r="AQ540" s="35">
        <v>1.4222656832770699E-4</v>
      </c>
      <c r="AR540" s="35">
        <v>8.7707271139453299E-2</v>
      </c>
      <c r="AS540" s="35">
        <v>0.87465044624720201</v>
      </c>
      <c r="AT540" s="35">
        <v>3.4811316466411599E-2</v>
      </c>
      <c r="AU540" s="14">
        <v>4</v>
      </c>
      <c r="AV540" s="4" t="b">
        <f t="shared" si="119"/>
        <v>1</v>
      </c>
      <c r="AW540" s="4" t="b">
        <f t="shared" si="120"/>
        <v>1</v>
      </c>
      <c r="AX540" s="4" t="b">
        <f t="shared" si="121"/>
        <v>1</v>
      </c>
      <c r="AY540" s="4" t="b">
        <f t="shared" si="122"/>
        <v>1</v>
      </c>
      <c r="AZ540" s="4" t="b">
        <f t="shared" si="123"/>
        <v>1</v>
      </c>
      <c r="BA540" s="4" t="b">
        <f t="shared" si="124"/>
        <v>1</v>
      </c>
      <c r="BB540" s="14" t="b">
        <f t="shared" si="125"/>
        <v>1</v>
      </c>
      <c r="BC540" s="1"/>
      <c r="BD540" s="1"/>
      <c r="BE540" s="1"/>
      <c r="BF540" s="1"/>
      <c r="BG540" s="1"/>
      <c r="BH540" s="1"/>
      <c r="BI540" s="1"/>
      <c r="BJ540" s="1"/>
      <c r="BK540" s="1"/>
      <c r="BL540" s="1"/>
    </row>
    <row r="541" spans="1:64" x14ac:dyDescent="0.2">
      <c r="A541" s="1"/>
      <c r="B541" s="11" t="s">
        <v>696</v>
      </c>
      <c r="C541" s="4">
        <v>3</v>
      </c>
      <c r="D541" s="4">
        <v>2</v>
      </c>
      <c r="E541" s="4">
        <v>3</v>
      </c>
      <c r="F541" s="4">
        <v>2</v>
      </c>
      <c r="G541" s="4">
        <v>2</v>
      </c>
      <c r="H541" s="4">
        <v>1</v>
      </c>
      <c r="I541" s="4">
        <v>2</v>
      </c>
      <c r="J541" s="4">
        <v>4</v>
      </c>
      <c r="K541" s="4">
        <v>3</v>
      </c>
      <c r="L541" s="4">
        <v>4</v>
      </c>
      <c r="M541" s="4">
        <v>1</v>
      </c>
      <c r="N541" s="14">
        <v>2</v>
      </c>
      <c r="O541" s="25" t="b">
        <f t="shared" si="112"/>
        <v>1</v>
      </c>
      <c r="P541" s="11">
        <f>IF($O541 = TRUE, IF(ISBLANK(C541), "", INDEX('Individual UI'!$E$6:$H$6,1,C541)), "")</f>
        <v>2</v>
      </c>
      <c r="Q541" s="4">
        <f>IF($O541 = TRUE, IF(ISBLANK(D541), "", INDEX('Individual UI'!$E$6:$H$6,1,D541)), "")</f>
        <v>-2</v>
      </c>
      <c r="R541" s="4">
        <f>IF($O541 = TRUE, IF(ISBLANK(E541), "", INDEX('Individual UI'!$E$6:$H$6,1,E541)), "")</f>
        <v>2</v>
      </c>
      <c r="S541" s="4">
        <f>IF($O541 = TRUE, IF(ISBLANK(F541), "", INDEX('Individual UI'!$E$6:$H$6,1,F541)), "")</f>
        <v>-2</v>
      </c>
      <c r="T541" s="4">
        <f>IF($O541 = TRUE, IF(ISBLANK(G541), "", INDEX('Individual UI'!$E$6:$H$6,1,G541)), "")</f>
        <v>-2</v>
      </c>
      <c r="U541" s="4">
        <f>IF($O541 = TRUE, IF(ISBLANK(H541), "", INDEX('Individual UI'!$E$6:$H$6,1,H541)), "")</f>
        <v>-4</v>
      </c>
      <c r="V541" s="4">
        <f>IF($O541 = TRUE, IF(ISBLANK(I541), "", INDEX('Individual UI'!$E$6:$H$6,1,I541)), "")</f>
        <v>-2</v>
      </c>
      <c r="W541" s="4">
        <f>IF($O541 = TRUE, IF(ISBLANK(J541), "", INDEX('Individual UI'!$E$6:$H$6,1,J541)), "")</f>
        <v>4</v>
      </c>
      <c r="X541" s="4">
        <f>IF($O541 = TRUE, IF(ISBLANK(K541), "", INDEX('Individual UI'!$E$6:$H$6,1,K541)), "")</f>
        <v>2</v>
      </c>
      <c r="Y541" s="4">
        <f>IF($O541 = TRUE, IF(ISBLANK(L541), "", INDEX('Individual UI'!$E$6:$H$6,1,L541)), "")</f>
        <v>4</v>
      </c>
      <c r="Z541" s="4">
        <f>IF($O541 = TRUE, IF(ISBLANK(M541), "", INDEX('Individual UI'!$E$6:$H$6,1,M541)), "")</f>
        <v>-4</v>
      </c>
      <c r="AA541" s="14">
        <f>IF($O541 = TRUE, IF(ISBLANK(N541), "", INDEX('Individual UI'!$E$6:$H$6,1,N541)), "")</f>
        <v>-2</v>
      </c>
      <c r="AB541" s="11">
        <f>IF($O541 = TRUE, EXP(MMULT($P541:$AA541, Documentation!D$39:D$50) + Documentation!D$51), "")</f>
        <v>4.3568291249429354E-2</v>
      </c>
      <c r="AC541" s="4">
        <f>IF($O541 = TRUE, EXP(MMULT($P541:$AA541, Documentation!E$39:E$50) + Documentation!E$51), "")</f>
        <v>8.0892095920607494E-3</v>
      </c>
      <c r="AD541" s="4">
        <f>IF($O541 = TRUE, EXP(MMULT($P541:$AA541, Documentation!F$39:F$50) + Documentation!F$51), "")</f>
        <v>1.0462095403759886E-2</v>
      </c>
      <c r="AE541" s="4">
        <f>IF($O541 = TRUE, EXP(MMULT($P541:$AA541, Documentation!G$39:G$50) + Documentation!G$51), "")</f>
        <v>1.9123183083701492E-3</v>
      </c>
      <c r="AF541" s="14">
        <f>IF($O541 = TRUE, EXP(MMULT($P541:$AA541, Documentation!H$39:H$50) + Documentation!H$51), "")</f>
        <v>1.0645361048782652E-3</v>
      </c>
      <c r="AG541" s="30">
        <f t="shared" si="113"/>
        <v>0.66928827622249909</v>
      </c>
      <c r="AH541" s="28">
        <f t="shared" si="114"/>
        <v>0.12426498695754461</v>
      </c>
      <c r="AI541" s="28">
        <f t="shared" si="115"/>
        <v>0.16071683322098376</v>
      </c>
      <c r="AJ541" s="28">
        <f t="shared" si="116"/>
        <v>2.9376690879850519E-2</v>
      </c>
      <c r="AK541" s="33">
        <f t="shared" si="117"/>
        <v>1.6353212719122177E-2</v>
      </c>
      <c r="AL541" s="11">
        <f t="shared" si="118"/>
        <v>1</v>
      </c>
      <c r="AM541" s="14" t="str">
        <f>IF($O541 = TRUE, INDEX(Documentation!$M$9:$M$13, $AL541, 1), "")</f>
        <v>Decisive Pursuers</v>
      </c>
      <c r="AN541" s="1"/>
      <c r="AO541" s="1"/>
      <c r="AP541" s="38">
        <v>0.66928827622249498</v>
      </c>
      <c r="AQ541" s="35">
        <v>0.12426498695754599</v>
      </c>
      <c r="AR541" s="35">
        <v>0.16071683322098701</v>
      </c>
      <c r="AS541" s="35">
        <v>2.9376690879849801E-2</v>
      </c>
      <c r="AT541" s="35">
        <v>1.6353212719122299E-2</v>
      </c>
      <c r="AU541" s="14">
        <v>1</v>
      </c>
      <c r="AV541" s="4" t="b">
        <f t="shared" si="119"/>
        <v>1</v>
      </c>
      <c r="AW541" s="4" t="b">
        <f t="shared" si="120"/>
        <v>1</v>
      </c>
      <c r="AX541" s="4" t="b">
        <f t="shared" si="121"/>
        <v>1</v>
      </c>
      <c r="AY541" s="4" t="b">
        <f t="shared" si="122"/>
        <v>1</v>
      </c>
      <c r="AZ541" s="4" t="b">
        <f t="shared" si="123"/>
        <v>1</v>
      </c>
      <c r="BA541" s="4" t="b">
        <f t="shared" si="124"/>
        <v>1</v>
      </c>
      <c r="BB541" s="14" t="b">
        <f t="shared" si="125"/>
        <v>1</v>
      </c>
      <c r="BC541" s="1"/>
      <c r="BD541" s="1"/>
      <c r="BE541" s="1"/>
      <c r="BF541" s="1"/>
      <c r="BG541" s="1"/>
      <c r="BH541" s="1"/>
      <c r="BI541" s="1"/>
      <c r="BJ541" s="1"/>
      <c r="BK541" s="1"/>
      <c r="BL541" s="1"/>
    </row>
    <row r="542" spans="1:64" x14ac:dyDescent="0.2">
      <c r="A542" s="1"/>
      <c r="B542" s="11" t="s">
        <v>697</v>
      </c>
      <c r="C542" s="4">
        <v>2</v>
      </c>
      <c r="D542" s="4">
        <v>3</v>
      </c>
      <c r="E542" s="4">
        <v>4</v>
      </c>
      <c r="F542" s="4">
        <v>2</v>
      </c>
      <c r="G542" s="4">
        <v>3</v>
      </c>
      <c r="H542" s="4">
        <v>1</v>
      </c>
      <c r="I542" s="4">
        <v>1</v>
      </c>
      <c r="J542" s="4">
        <v>1</v>
      </c>
      <c r="K542" s="4">
        <v>3</v>
      </c>
      <c r="L542" s="4">
        <v>1</v>
      </c>
      <c r="M542" s="4">
        <v>3</v>
      </c>
      <c r="N542" s="14">
        <v>2</v>
      </c>
      <c r="O542" s="25" t="b">
        <f t="shared" si="112"/>
        <v>1</v>
      </c>
      <c r="P542" s="11">
        <f>IF($O542 = TRUE, IF(ISBLANK(C542), "", INDEX('Individual UI'!$E$6:$H$6,1,C542)), "")</f>
        <v>-2</v>
      </c>
      <c r="Q542" s="4">
        <f>IF($O542 = TRUE, IF(ISBLANK(D542), "", INDEX('Individual UI'!$E$6:$H$6,1,D542)), "")</f>
        <v>2</v>
      </c>
      <c r="R542" s="4">
        <f>IF($O542 = TRUE, IF(ISBLANK(E542), "", INDEX('Individual UI'!$E$6:$H$6,1,E542)), "")</f>
        <v>4</v>
      </c>
      <c r="S542" s="4">
        <f>IF($O542 = TRUE, IF(ISBLANK(F542), "", INDEX('Individual UI'!$E$6:$H$6,1,F542)), "")</f>
        <v>-2</v>
      </c>
      <c r="T542" s="4">
        <f>IF($O542 = TRUE, IF(ISBLANK(G542), "", INDEX('Individual UI'!$E$6:$H$6,1,G542)), "")</f>
        <v>2</v>
      </c>
      <c r="U542" s="4">
        <f>IF($O542 = TRUE, IF(ISBLANK(H542), "", INDEX('Individual UI'!$E$6:$H$6,1,H542)), "")</f>
        <v>-4</v>
      </c>
      <c r="V542" s="4">
        <f>IF($O542 = TRUE, IF(ISBLANK(I542), "", INDEX('Individual UI'!$E$6:$H$6,1,I542)), "")</f>
        <v>-4</v>
      </c>
      <c r="W542" s="4">
        <f>IF($O542 = TRUE, IF(ISBLANK(J542), "", INDEX('Individual UI'!$E$6:$H$6,1,J542)), "")</f>
        <v>-4</v>
      </c>
      <c r="X542" s="4">
        <f>IF($O542 = TRUE, IF(ISBLANK(K542), "", INDEX('Individual UI'!$E$6:$H$6,1,K542)), "")</f>
        <v>2</v>
      </c>
      <c r="Y542" s="4">
        <f>IF($O542 = TRUE, IF(ISBLANK(L542), "", INDEX('Individual UI'!$E$6:$H$6,1,L542)), "")</f>
        <v>-4</v>
      </c>
      <c r="Z542" s="4">
        <f>IF($O542 = TRUE, IF(ISBLANK(M542), "", INDEX('Individual UI'!$E$6:$H$6,1,M542)), "")</f>
        <v>2</v>
      </c>
      <c r="AA542" s="14">
        <f>IF($O542 = TRUE, IF(ISBLANK(N542), "", INDEX('Individual UI'!$E$6:$H$6,1,N542)), "")</f>
        <v>-2</v>
      </c>
      <c r="AB542" s="11">
        <f>IF($O542 = TRUE, EXP(MMULT($P542:$AA542, Documentation!D$39:D$50) + Documentation!D$51), "")</f>
        <v>7.0093015936935679E-4</v>
      </c>
      <c r="AC542" s="4">
        <f>IF($O542 = TRUE, EXP(MMULT($P542:$AA542, Documentation!E$39:E$50) + Documentation!E$51), "")</f>
        <v>0.30731239648725439</v>
      </c>
      <c r="AD542" s="4">
        <f>IF($O542 = TRUE, EXP(MMULT($P542:$AA542, Documentation!F$39:F$50) + Documentation!F$51), "")</f>
        <v>1.9329878237159381E-3</v>
      </c>
      <c r="AE542" s="4">
        <f>IF($O542 = TRUE, EXP(MMULT($P542:$AA542, Documentation!G$39:G$50) + Documentation!G$51), "")</f>
        <v>9.9977023077428034E-2</v>
      </c>
      <c r="AF542" s="14">
        <f>IF($O542 = TRUE, EXP(MMULT($P542:$AA542, Documentation!H$39:H$50) + Documentation!H$51), "")</f>
        <v>0.19624424797836371</v>
      </c>
      <c r="AG542" s="30">
        <f t="shared" si="113"/>
        <v>1.1563306519614951E-3</v>
      </c>
      <c r="AH542" s="28">
        <f t="shared" si="114"/>
        <v>0.5069759647746892</v>
      </c>
      <c r="AI542" s="28">
        <f t="shared" si="115"/>
        <v>3.1888670227032596E-3</v>
      </c>
      <c r="AJ542" s="28">
        <f t="shared" si="116"/>
        <v>0.16493297474930407</v>
      </c>
      <c r="AK542" s="33">
        <f t="shared" si="117"/>
        <v>0.32374586280134204</v>
      </c>
      <c r="AL542" s="11">
        <f t="shared" si="118"/>
        <v>2</v>
      </c>
      <c r="AM542" s="14" t="str">
        <f>IF($O542 = TRUE, INDEX(Documentation!$M$9:$M$13, $AL542, 1), "")</f>
        <v>Cautious Consulters</v>
      </c>
      <c r="AN542" s="1"/>
      <c r="AO542" s="1"/>
      <c r="AP542" s="38">
        <v>1.1563306519615101E-3</v>
      </c>
      <c r="AQ542" s="35">
        <v>0.50697596477468698</v>
      </c>
      <c r="AR542" s="35">
        <v>3.18886702270327E-3</v>
      </c>
      <c r="AS542" s="35">
        <v>0.16493297474930599</v>
      </c>
      <c r="AT542" s="35">
        <v>0.32374586280134199</v>
      </c>
      <c r="AU542" s="14">
        <v>2</v>
      </c>
      <c r="AV542" s="4" t="b">
        <f t="shared" si="119"/>
        <v>1</v>
      </c>
      <c r="AW542" s="4" t="b">
        <f t="shared" si="120"/>
        <v>1</v>
      </c>
      <c r="AX542" s="4" t="b">
        <f t="shared" si="121"/>
        <v>1</v>
      </c>
      <c r="AY542" s="4" t="b">
        <f t="shared" si="122"/>
        <v>1</v>
      </c>
      <c r="AZ542" s="4" t="b">
        <f t="shared" si="123"/>
        <v>1</v>
      </c>
      <c r="BA542" s="4" t="b">
        <f t="shared" si="124"/>
        <v>1</v>
      </c>
      <c r="BB542" s="14" t="b">
        <f t="shared" si="125"/>
        <v>1</v>
      </c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x14ac:dyDescent="0.2">
      <c r="A543" s="1"/>
      <c r="B543" s="11" t="s">
        <v>698</v>
      </c>
      <c r="C543" s="4">
        <v>2</v>
      </c>
      <c r="D543" s="4">
        <v>1</v>
      </c>
      <c r="E543" s="4">
        <v>4</v>
      </c>
      <c r="F543" s="4">
        <v>4</v>
      </c>
      <c r="G543" s="4">
        <v>3</v>
      </c>
      <c r="H543" s="4">
        <v>4</v>
      </c>
      <c r="I543" s="4">
        <v>1</v>
      </c>
      <c r="J543" s="4">
        <v>4</v>
      </c>
      <c r="K543" s="4">
        <v>1</v>
      </c>
      <c r="L543" s="4">
        <v>4</v>
      </c>
      <c r="M543" s="4">
        <v>1</v>
      </c>
      <c r="N543" s="14">
        <v>1</v>
      </c>
      <c r="O543" s="25" t="b">
        <f t="shared" si="112"/>
        <v>1</v>
      </c>
      <c r="P543" s="11">
        <f>IF($O543 = TRUE, IF(ISBLANK(C543), "", INDEX('Individual UI'!$E$6:$H$6,1,C543)), "")</f>
        <v>-2</v>
      </c>
      <c r="Q543" s="4">
        <f>IF($O543 = TRUE, IF(ISBLANK(D543), "", INDEX('Individual UI'!$E$6:$H$6,1,D543)), "")</f>
        <v>-4</v>
      </c>
      <c r="R543" s="4">
        <f>IF($O543 = TRUE, IF(ISBLANK(E543), "", INDEX('Individual UI'!$E$6:$H$6,1,E543)), "")</f>
        <v>4</v>
      </c>
      <c r="S543" s="4">
        <f>IF($O543 = TRUE, IF(ISBLANK(F543), "", INDEX('Individual UI'!$E$6:$H$6,1,F543)), "")</f>
        <v>4</v>
      </c>
      <c r="T543" s="4">
        <f>IF($O543 = TRUE, IF(ISBLANK(G543), "", INDEX('Individual UI'!$E$6:$H$6,1,G543)), "")</f>
        <v>2</v>
      </c>
      <c r="U543" s="4">
        <f>IF($O543 = TRUE, IF(ISBLANK(H543), "", INDEX('Individual UI'!$E$6:$H$6,1,H543)), "")</f>
        <v>4</v>
      </c>
      <c r="V543" s="4">
        <f>IF($O543 = TRUE, IF(ISBLANK(I543), "", INDEX('Individual UI'!$E$6:$H$6,1,I543)), "")</f>
        <v>-4</v>
      </c>
      <c r="W543" s="4">
        <f>IF($O543 = TRUE, IF(ISBLANK(J543), "", INDEX('Individual UI'!$E$6:$H$6,1,J543)), "")</f>
        <v>4</v>
      </c>
      <c r="X543" s="4">
        <f>IF($O543 = TRUE, IF(ISBLANK(K543), "", INDEX('Individual UI'!$E$6:$H$6,1,K543)), "")</f>
        <v>-4</v>
      </c>
      <c r="Y543" s="4">
        <f>IF($O543 = TRUE, IF(ISBLANK(L543), "", INDEX('Individual UI'!$E$6:$H$6,1,L543)), "")</f>
        <v>4</v>
      </c>
      <c r="Z543" s="4">
        <f>IF($O543 = TRUE, IF(ISBLANK(M543), "", INDEX('Individual UI'!$E$6:$H$6,1,M543)), "")</f>
        <v>-4</v>
      </c>
      <c r="AA543" s="14">
        <f>IF($O543 = TRUE, IF(ISBLANK(N543), "", INDEX('Individual UI'!$E$6:$H$6,1,N543)), "")</f>
        <v>-4</v>
      </c>
      <c r="AB543" s="11">
        <f>IF($O543 = TRUE, EXP(MMULT($P543:$AA543, Documentation!D$39:D$50) + Documentation!D$51), "")</f>
        <v>1.2374844020672786E-3</v>
      </c>
      <c r="AC543" s="4">
        <f>IF($O543 = TRUE, EXP(MMULT($P543:$AA543, Documentation!E$39:E$50) + Documentation!E$51), "")</f>
        <v>2.2510715671271729E-5</v>
      </c>
      <c r="AD543" s="4">
        <f>IF($O543 = TRUE, EXP(MMULT($P543:$AA543, Documentation!F$39:F$50) + Documentation!F$51), "")</f>
        <v>2.7065661479520036E-2</v>
      </c>
      <c r="AE543" s="4">
        <f>IF($O543 = TRUE, EXP(MMULT($P543:$AA543, Documentation!G$39:G$50) + Documentation!G$51), "")</f>
        <v>209.58235997645133</v>
      </c>
      <c r="AF543" s="14">
        <f>IF($O543 = TRUE, EXP(MMULT($P543:$AA543, Documentation!H$39:H$50) + Documentation!H$51), "")</f>
        <v>7.7937093138985739E-2</v>
      </c>
      <c r="AG543" s="30">
        <f t="shared" si="113"/>
        <v>5.9015333592189781E-6</v>
      </c>
      <c r="AH543" s="28">
        <f t="shared" si="114"/>
        <v>1.0735306178564744E-7</v>
      </c>
      <c r="AI543" s="28">
        <f t="shared" si="115"/>
        <v>1.2907548882545961E-4</v>
      </c>
      <c r="AJ543" s="28">
        <f t="shared" si="116"/>
        <v>0.9994932355015036</v>
      </c>
      <c r="AK543" s="33">
        <f t="shared" si="117"/>
        <v>3.7168012324996947E-4</v>
      </c>
      <c r="AL543" s="11">
        <f t="shared" si="118"/>
        <v>4</v>
      </c>
      <c r="AM543" s="14" t="str">
        <f>IF($O543 = TRUE, INDEX(Documentation!$M$9:$M$13, $AL543, 1), "")</f>
        <v>Financially Pressured</v>
      </c>
      <c r="AN543" s="1"/>
      <c r="AO543" s="1"/>
      <c r="AP543" s="38">
        <v>5.9015333592190103E-6</v>
      </c>
      <c r="AQ543" s="35">
        <v>1.0735306178564701E-7</v>
      </c>
      <c r="AR543" s="35">
        <v>1.2907548882546099E-4</v>
      </c>
      <c r="AS543" s="35">
        <v>0.99949323550150304</v>
      </c>
      <c r="AT543" s="35">
        <v>3.7168012324997099E-4</v>
      </c>
      <c r="AU543" s="14">
        <v>4</v>
      </c>
      <c r="AV543" s="4" t="b">
        <f t="shared" si="119"/>
        <v>1</v>
      </c>
      <c r="AW543" s="4" t="b">
        <f t="shared" si="120"/>
        <v>1</v>
      </c>
      <c r="AX543" s="4" t="b">
        <f t="shared" si="121"/>
        <v>1</v>
      </c>
      <c r="AY543" s="4" t="b">
        <f t="shared" si="122"/>
        <v>1</v>
      </c>
      <c r="AZ543" s="4" t="b">
        <f t="shared" si="123"/>
        <v>1</v>
      </c>
      <c r="BA543" s="4" t="b">
        <f t="shared" si="124"/>
        <v>1</v>
      </c>
      <c r="BB543" s="14" t="b">
        <f t="shared" si="125"/>
        <v>1</v>
      </c>
      <c r="BC543" s="1"/>
      <c r="BD543" s="1"/>
      <c r="BE543" s="1"/>
      <c r="BF543" s="1"/>
      <c r="BG543" s="1"/>
      <c r="BH543" s="1"/>
      <c r="BI543" s="1"/>
      <c r="BJ543" s="1"/>
      <c r="BK543" s="1"/>
      <c r="BL543" s="1"/>
    </row>
    <row r="544" spans="1:64" x14ac:dyDescent="0.2">
      <c r="A544" s="1"/>
      <c r="B544" s="11" t="s">
        <v>699</v>
      </c>
      <c r="C544" s="4">
        <v>1</v>
      </c>
      <c r="D544" s="4">
        <v>3</v>
      </c>
      <c r="E544" s="4">
        <v>3</v>
      </c>
      <c r="F544" s="4">
        <v>3</v>
      </c>
      <c r="G544" s="4">
        <v>4</v>
      </c>
      <c r="H544" s="4">
        <v>4</v>
      </c>
      <c r="I544" s="4">
        <v>4</v>
      </c>
      <c r="J544" s="4">
        <v>2</v>
      </c>
      <c r="K544" s="4">
        <v>1</v>
      </c>
      <c r="L544" s="4">
        <v>2</v>
      </c>
      <c r="M544" s="4">
        <v>3</v>
      </c>
      <c r="N544" s="14">
        <v>1</v>
      </c>
      <c r="O544" s="25" t="b">
        <f t="shared" si="112"/>
        <v>1</v>
      </c>
      <c r="P544" s="11">
        <f>IF($O544 = TRUE, IF(ISBLANK(C544), "", INDEX('Individual UI'!$E$6:$H$6,1,C544)), "")</f>
        <v>-4</v>
      </c>
      <c r="Q544" s="4">
        <f>IF($O544 = TRUE, IF(ISBLANK(D544), "", INDEX('Individual UI'!$E$6:$H$6,1,D544)), "")</f>
        <v>2</v>
      </c>
      <c r="R544" s="4">
        <f>IF($O544 = TRUE, IF(ISBLANK(E544), "", INDEX('Individual UI'!$E$6:$H$6,1,E544)), "")</f>
        <v>2</v>
      </c>
      <c r="S544" s="4">
        <f>IF($O544 = TRUE, IF(ISBLANK(F544), "", INDEX('Individual UI'!$E$6:$H$6,1,F544)), "")</f>
        <v>2</v>
      </c>
      <c r="T544" s="4">
        <f>IF($O544 = TRUE, IF(ISBLANK(G544), "", INDEX('Individual UI'!$E$6:$H$6,1,G544)), "")</f>
        <v>4</v>
      </c>
      <c r="U544" s="4">
        <f>IF($O544 = TRUE, IF(ISBLANK(H544), "", INDEX('Individual UI'!$E$6:$H$6,1,H544)), "")</f>
        <v>4</v>
      </c>
      <c r="V544" s="4">
        <f>IF($O544 = TRUE, IF(ISBLANK(I544), "", INDEX('Individual UI'!$E$6:$H$6,1,I544)), "")</f>
        <v>4</v>
      </c>
      <c r="W544" s="4">
        <f>IF($O544 = TRUE, IF(ISBLANK(J544), "", INDEX('Individual UI'!$E$6:$H$6,1,J544)), "")</f>
        <v>-2</v>
      </c>
      <c r="X544" s="4">
        <f>IF($O544 = TRUE, IF(ISBLANK(K544), "", INDEX('Individual UI'!$E$6:$H$6,1,K544)), "")</f>
        <v>-4</v>
      </c>
      <c r="Y544" s="4">
        <f>IF($O544 = TRUE, IF(ISBLANK(L544), "", INDEX('Individual UI'!$E$6:$H$6,1,L544)), "")</f>
        <v>-2</v>
      </c>
      <c r="Z544" s="4">
        <f>IF($O544 = TRUE, IF(ISBLANK(M544), "", INDEX('Individual UI'!$E$6:$H$6,1,M544)), "")</f>
        <v>2</v>
      </c>
      <c r="AA544" s="14">
        <f>IF($O544 = TRUE, IF(ISBLANK(N544), "", INDEX('Individual UI'!$E$6:$H$6,1,N544)), "")</f>
        <v>-4</v>
      </c>
      <c r="AB544" s="11">
        <f>IF($O544 = TRUE, EXP(MMULT($P544:$AA544, Documentation!D$39:D$50) + Documentation!D$51), "")</f>
        <v>6.798402807015638E-4</v>
      </c>
      <c r="AC544" s="4">
        <f>IF($O544 = TRUE, EXP(MMULT($P544:$AA544, Documentation!E$39:E$50) + Documentation!E$51), "")</f>
        <v>1.2436569964089474E-3</v>
      </c>
      <c r="AD544" s="4">
        <f>IF($O544 = TRUE, EXP(MMULT($P544:$AA544, Documentation!F$39:F$50) + Documentation!F$51), "")</f>
        <v>6.2742696376722612E-3</v>
      </c>
      <c r="AE544" s="4">
        <f>IF($O544 = TRUE, EXP(MMULT($P544:$AA544, Documentation!G$39:G$50) + Documentation!G$51), "")</f>
        <v>1.6832327654296744</v>
      </c>
      <c r="AF544" s="14">
        <f>IF($O544 = TRUE, EXP(MMULT($P544:$AA544, Documentation!H$39:H$50) + Documentation!H$51), "")</f>
        <v>0.11264043182639417</v>
      </c>
      <c r="AG544" s="30">
        <f t="shared" si="113"/>
        <v>3.7683677316652421E-4</v>
      </c>
      <c r="AH544" s="28">
        <f t="shared" si="114"/>
        <v>6.893614614436913E-4</v>
      </c>
      <c r="AI544" s="28">
        <f t="shared" si="115"/>
        <v>3.4778397093464153E-3</v>
      </c>
      <c r="AJ544" s="28">
        <f t="shared" si="116"/>
        <v>0.9330191543786005</v>
      </c>
      <c r="AK544" s="33">
        <f t="shared" si="117"/>
        <v>6.2436807677442759E-2</v>
      </c>
      <c r="AL544" s="11">
        <f t="shared" si="118"/>
        <v>4</v>
      </c>
      <c r="AM544" s="14" t="str">
        <f>IF($O544 = TRUE, INDEX(Documentation!$M$9:$M$13, $AL544, 1), "")</f>
        <v>Financially Pressured</v>
      </c>
      <c r="AN544" s="1"/>
      <c r="AO544" s="1"/>
      <c r="AP544" s="38">
        <v>3.7683677316652399E-4</v>
      </c>
      <c r="AQ544" s="35">
        <v>6.8936146144367699E-4</v>
      </c>
      <c r="AR544" s="35">
        <v>3.4778397093463702E-3</v>
      </c>
      <c r="AS544" s="35">
        <v>0.93301915437860194</v>
      </c>
      <c r="AT544" s="35">
        <v>6.2436807677441197E-2</v>
      </c>
      <c r="AU544" s="14">
        <v>4</v>
      </c>
      <c r="AV544" s="4" t="b">
        <f t="shared" si="119"/>
        <v>1</v>
      </c>
      <c r="AW544" s="4" t="b">
        <f t="shared" si="120"/>
        <v>1</v>
      </c>
      <c r="AX544" s="4" t="b">
        <f t="shared" si="121"/>
        <v>1</v>
      </c>
      <c r="AY544" s="4" t="b">
        <f t="shared" si="122"/>
        <v>1</v>
      </c>
      <c r="AZ544" s="4" t="b">
        <f t="shared" si="123"/>
        <v>1</v>
      </c>
      <c r="BA544" s="4" t="b">
        <f t="shared" si="124"/>
        <v>1</v>
      </c>
      <c r="BB544" s="14" t="b">
        <f t="shared" si="125"/>
        <v>1</v>
      </c>
      <c r="BC544" s="1"/>
      <c r="BD544" s="1"/>
      <c r="BE544" s="1"/>
      <c r="BF544" s="1"/>
      <c r="BG544" s="1"/>
      <c r="BH544" s="1"/>
      <c r="BI544" s="1"/>
      <c r="BJ544" s="1"/>
      <c r="BK544" s="1"/>
      <c r="BL544" s="1"/>
    </row>
    <row r="545" spans="1:64" x14ac:dyDescent="0.2">
      <c r="A545" s="1"/>
      <c r="B545" s="11" t="s">
        <v>700</v>
      </c>
      <c r="C545" s="4">
        <v>1</v>
      </c>
      <c r="D545" s="4">
        <v>3</v>
      </c>
      <c r="E545" s="4">
        <v>1</v>
      </c>
      <c r="F545" s="4">
        <v>1</v>
      </c>
      <c r="G545" s="4">
        <v>1</v>
      </c>
      <c r="H545" s="4">
        <v>2</v>
      </c>
      <c r="I545" s="4">
        <v>4</v>
      </c>
      <c r="J545" s="4">
        <v>3</v>
      </c>
      <c r="K545" s="4">
        <v>1</v>
      </c>
      <c r="L545" s="4">
        <v>1</v>
      </c>
      <c r="M545" s="4">
        <v>3</v>
      </c>
      <c r="N545" s="14">
        <v>1</v>
      </c>
      <c r="O545" s="25" t="b">
        <f t="shared" si="112"/>
        <v>1</v>
      </c>
      <c r="P545" s="11">
        <f>IF($O545 = TRUE, IF(ISBLANK(C545), "", INDEX('Individual UI'!$E$6:$H$6,1,C545)), "")</f>
        <v>-4</v>
      </c>
      <c r="Q545" s="4">
        <f>IF($O545 = TRUE, IF(ISBLANK(D545), "", INDEX('Individual UI'!$E$6:$H$6,1,D545)), "")</f>
        <v>2</v>
      </c>
      <c r="R545" s="4">
        <f>IF($O545 = TRUE, IF(ISBLANK(E545), "", INDEX('Individual UI'!$E$6:$H$6,1,E545)), "")</f>
        <v>-4</v>
      </c>
      <c r="S545" s="4">
        <f>IF($O545 = TRUE, IF(ISBLANK(F545), "", INDEX('Individual UI'!$E$6:$H$6,1,F545)), "")</f>
        <v>-4</v>
      </c>
      <c r="T545" s="4">
        <f>IF($O545 = TRUE, IF(ISBLANK(G545), "", INDEX('Individual UI'!$E$6:$H$6,1,G545)), "")</f>
        <v>-4</v>
      </c>
      <c r="U545" s="4">
        <f>IF($O545 = TRUE, IF(ISBLANK(H545), "", INDEX('Individual UI'!$E$6:$H$6,1,H545)), "")</f>
        <v>-2</v>
      </c>
      <c r="V545" s="4">
        <f>IF($O545 = TRUE, IF(ISBLANK(I545), "", INDEX('Individual UI'!$E$6:$H$6,1,I545)), "")</f>
        <v>4</v>
      </c>
      <c r="W545" s="4">
        <f>IF($O545 = TRUE, IF(ISBLANK(J545), "", INDEX('Individual UI'!$E$6:$H$6,1,J545)), "")</f>
        <v>2</v>
      </c>
      <c r="X545" s="4">
        <f>IF($O545 = TRUE, IF(ISBLANK(K545), "", INDEX('Individual UI'!$E$6:$H$6,1,K545)), "")</f>
        <v>-4</v>
      </c>
      <c r="Y545" s="4">
        <f>IF($O545 = TRUE, IF(ISBLANK(L545), "", INDEX('Individual UI'!$E$6:$H$6,1,L545)), "")</f>
        <v>-4</v>
      </c>
      <c r="Z545" s="4">
        <f>IF($O545 = TRUE, IF(ISBLANK(M545), "", INDEX('Individual UI'!$E$6:$H$6,1,M545)), "")</f>
        <v>2</v>
      </c>
      <c r="AA545" s="14">
        <f>IF($O545 = TRUE, IF(ISBLANK(N545), "", INDEX('Individual UI'!$E$6:$H$6,1,N545)), "")</f>
        <v>-4</v>
      </c>
      <c r="AB545" s="11">
        <f>IF($O545 = TRUE, EXP(MMULT($P545:$AA545, Documentation!D$39:D$50) + Documentation!D$51), "")</f>
        <v>12.180631660667386</v>
      </c>
      <c r="AC545" s="4">
        <f>IF($O545 = TRUE, EXP(MMULT($P545:$AA545, Documentation!E$39:E$50) + Documentation!E$51), "")</f>
        <v>6.2431517407394912E-4</v>
      </c>
      <c r="AD545" s="4">
        <f>IF($O545 = TRUE, EXP(MMULT($P545:$AA545, Documentation!F$39:F$50) + Documentation!F$51), "")</f>
        <v>4.7954774756692322E-4</v>
      </c>
      <c r="AE545" s="4">
        <f>IF($O545 = TRUE, EXP(MMULT($P545:$AA545, Documentation!G$39:G$50) + Documentation!G$51), "")</f>
        <v>1.2447424654304408E-4</v>
      </c>
      <c r="AF545" s="14">
        <f>IF($O545 = TRUE, EXP(MMULT($P545:$AA545, Documentation!H$39:H$50) + Documentation!H$51), "")</f>
        <v>1.6816354040078243E-4</v>
      </c>
      <c r="AG545" s="30">
        <f t="shared" si="113"/>
        <v>0.99988536385812887</v>
      </c>
      <c r="AH545" s="28">
        <f t="shared" si="114"/>
        <v>5.1248869712301845E-5</v>
      </c>
      <c r="AI545" s="28">
        <f t="shared" si="115"/>
        <v>3.9365181332232107E-5</v>
      </c>
      <c r="AJ545" s="28">
        <f t="shared" si="116"/>
        <v>1.021785903743836E-5</v>
      </c>
      <c r="AK545" s="33">
        <f t="shared" si="117"/>
        <v>1.3804231789083978E-5</v>
      </c>
      <c r="AL545" s="11">
        <f t="shared" si="118"/>
        <v>1</v>
      </c>
      <c r="AM545" s="14" t="str">
        <f>IF($O545 = TRUE, INDEX(Documentation!$M$9:$M$13, $AL545, 1), "")</f>
        <v>Decisive Pursuers</v>
      </c>
      <c r="AN545" s="1"/>
      <c r="AO545" s="1"/>
      <c r="AP545" s="38">
        <v>0.99988536385812898</v>
      </c>
      <c r="AQ545" s="35">
        <v>5.12488697123011E-5</v>
      </c>
      <c r="AR545" s="35">
        <v>3.9365181332231897E-5</v>
      </c>
      <c r="AS545" s="35">
        <v>1.0217859037438399E-5</v>
      </c>
      <c r="AT545" s="35">
        <v>1.38042317890837E-5</v>
      </c>
      <c r="AU545" s="14">
        <v>1</v>
      </c>
      <c r="AV545" s="4" t="b">
        <f t="shared" si="119"/>
        <v>1</v>
      </c>
      <c r="AW545" s="4" t="b">
        <f t="shared" si="120"/>
        <v>1</v>
      </c>
      <c r="AX545" s="4" t="b">
        <f t="shared" si="121"/>
        <v>1</v>
      </c>
      <c r="AY545" s="4" t="b">
        <f t="shared" si="122"/>
        <v>1</v>
      </c>
      <c r="AZ545" s="4" t="b">
        <f t="shared" si="123"/>
        <v>1</v>
      </c>
      <c r="BA545" s="4" t="b">
        <f t="shared" si="124"/>
        <v>1</v>
      </c>
      <c r="BB545" s="14" t="b">
        <f t="shared" si="125"/>
        <v>1</v>
      </c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x14ac:dyDescent="0.2">
      <c r="A546" s="1"/>
      <c r="B546" s="11" t="s">
        <v>701</v>
      </c>
      <c r="C546" s="4">
        <v>3</v>
      </c>
      <c r="D546" s="4">
        <v>2</v>
      </c>
      <c r="E546" s="4">
        <v>1</v>
      </c>
      <c r="F546" s="4">
        <v>1</v>
      </c>
      <c r="G546" s="4">
        <v>1</v>
      </c>
      <c r="H546" s="4">
        <v>2</v>
      </c>
      <c r="I546" s="4">
        <v>2</v>
      </c>
      <c r="J546" s="4">
        <v>2</v>
      </c>
      <c r="K546" s="4">
        <v>2</v>
      </c>
      <c r="L546" s="4">
        <v>3</v>
      </c>
      <c r="M546" s="4">
        <v>1</v>
      </c>
      <c r="N546" s="14">
        <v>1</v>
      </c>
      <c r="O546" s="25" t="b">
        <f t="shared" si="112"/>
        <v>1</v>
      </c>
      <c r="P546" s="11">
        <f>IF($O546 = TRUE, IF(ISBLANK(C546), "", INDEX('Individual UI'!$E$6:$H$6,1,C546)), "")</f>
        <v>2</v>
      </c>
      <c r="Q546" s="4">
        <f>IF($O546 = TRUE, IF(ISBLANK(D546), "", INDEX('Individual UI'!$E$6:$H$6,1,D546)), "")</f>
        <v>-2</v>
      </c>
      <c r="R546" s="4">
        <f>IF($O546 = TRUE, IF(ISBLANK(E546), "", INDEX('Individual UI'!$E$6:$H$6,1,E546)), "")</f>
        <v>-4</v>
      </c>
      <c r="S546" s="4">
        <f>IF($O546 = TRUE, IF(ISBLANK(F546), "", INDEX('Individual UI'!$E$6:$H$6,1,F546)), "")</f>
        <v>-4</v>
      </c>
      <c r="T546" s="4">
        <f>IF($O546 = TRUE, IF(ISBLANK(G546), "", INDEX('Individual UI'!$E$6:$H$6,1,G546)), "")</f>
        <v>-4</v>
      </c>
      <c r="U546" s="4">
        <f>IF($O546 = TRUE, IF(ISBLANK(H546), "", INDEX('Individual UI'!$E$6:$H$6,1,H546)), "")</f>
        <v>-2</v>
      </c>
      <c r="V546" s="4">
        <f>IF($O546 = TRUE, IF(ISBLANK(I546), "", INDEX('Individual UI'!$E$6:$H$6,1,I546)), "")</f>
        <v>-2</v>
      </c>
      <c r="W546" s="4">
        <f>IF($O546 = TRUE, IF(ISBLANK(J546), "", INDEX('Individual UI'!$E$6:$H$6,1,J546)), "")</f>
        <v>-2</v>
      </c>
      <c r="X546" s="4">
        <f>IF($O546 = TRUE, IF(ISBLANK(K546), "", INDEX('Individual UI'!$E$6:$H$6,1,K546)), "")</f>
        <v>-2</v>
      </c>
      <c r="Y546" s="4">
        <f>IF($O546 = TRUE, IF(ISBLANK(L546), "", INDEX('Individual UI'!$E$6:$H$6,1,L546)), "")</f>
        <v>2</v>
      </c>
      <c r="Z546" s="4">
        <f>IF($O546 = TRUE, IF(ISBLANK(M546), "", INDEX('Individual UI'!$E$6:$H$6,1,M546)), "")</f>
        <v>-4</v>
      </c>
      <c r="AA546" s="14">
        <f>IF($O546 = TRUE, IF(ISBLANK(N546), "", INDEX('Individual UI'!$E$6:$H$6,1,N546)), "")</f>
        <v>-4</v>
      </c>
      <c r="AB546" s="11">
        <f>IF($O546 = TRUE, EXP(MMULT($P546:$AA546, Documentation!D$39:D$50) + Documentation!D$51), "")</f>
        <v>2.2851199671943543</v>
      </c>
      <c r="AC546" s="4">
        <f>IF($O546 = TRUE, EXP(MMULT($P546:$AA546, Documentation!E$39:E$50) + Documentation!E$51), "")</f>
        <v>6.2479717587173925E-3</v>
      </c>
      <c r="AD546" s="4">
        <f>IF($O546 = TRUE, EXP(MMULT($P546:$AA546, Documentation!F$39:F$50) + Documentation!F$51), "")</f>
        <v>6.2734253190505385E-5</v>
      </c>
      <c r="AE546" s="4">
        <f>IF($O546 = TRUE, EXP(MMULT($P546:$AA546, Documentation!G$39:G$50) + Documentation!G$51), "")</f>
        <v>2.59041153362913E-3</v>
      </c>
      <c r="AF546" s="14">
        <f>IF($O546 = TRUE, EXP(MMULT($P546:$AA546, Documentation!H$39:H$50) + Documentation!H$51), "")</f>
        <v>2.0407717997038516E-3</v>
      </c>
      <c r="AG546" s="30">
        <f t="shared" si="113"/>
        <v>0.99523449713949286</v>
      </c>
      <c r="AH546" s="28">
        <f t="shared" si="114"/>
        <v>2.7211687441791041E-3</v>
      </c>
      <c r="AI546" s="28">
        <f t="shared" si="115"/>
        <v>2.7322544909592485E-5</v>
      </c>
      <c r="AJ546" s="28">
        <f t="shared" si="116"/>
        <v>1.12819762509933E-3</v>
      </c>
      <c r="AK546" s="33">
        <f t="shared" si="117"/>
        <v>8.8881394631915868E-4</v>
      </c>
      <c r="AL546" s="11">
        <f t="shared" si="118"/>
        <v>1</v>
      </c>
      <c r="AM546" s="14" t="str">
        <f>IF($O546 = TRUE, INDEX(Documentation!$M$9:$M$13, $AL546, 1), "")</f>
        <v>Decisive Pursuers</v>
      </c>
      <c r="AN546" s="1"/>
      <c r="AO546" s="1"/>
      <c r="AP546" s="38">
        <v>0.99523449713949297</v>
      </c>
      <c r="AQ546" s="35">
        <v>2.72116874417918E-3</v>
      </c>
      <c r="AR546" s="35">
        <v>2.7322544909593302E-5</v>
      </c>
      <c r="AS546" s="35">
        <v>1.12819762509932E-3</v>
      </c>
      <c r="AT546" s="35">
        <v>8.8881394631917701E-4</v>
      </c>
      <c r="AU546" s="14">
        <v>1</v>
      </c>
      <c r="AV546" s="4" t="b">
        <f t="shared" si="119"/>
        <v>1</v>
      </c>
      <c r="AW546" s="4" t="b">
        <f t="shared" si="120"/>
        <v>1</v>
      </c>
      <c r="AX546" s="4" t="b">
        <f t="shared" si="121"/>
        <v>1</v>
      </c>
      <c r="AY546" s="4" t="b">
        <f t="shared" si="122"/>
        <v>1</v>
      </c>
      <c r="AZ546" s="4" t="b">
        <f t="shared" si="123"/>
        <v>1</v>
      </c>
      <c r="BA546" s="4" t="b">
        <f t="shared" si="124"/>
        <v>1</v>
      </c>
      <c r="BB546" s="14" t="b">
        <f t="shared" si="125"/>
        <v>1</v>
      </c>
      <c r="BC546" s="1"/>
      <c r="BD546" s="1"/>
      <c r="BE546" s="1"/>
      <c r="BF546" s="1"/>
      <c r="BG546" s="1"/>
      <c r="BH546" s="1"/>
      <c r="BI546" s="1"/>
      <c r="BJ546" s="1"/>
      <c r="BK546" s="1"/>
      <c r="BL546" s="1"/>
    </row>
    <row r="547" spans="1:64" x14ac:dyDescent="0.2">
      <c r="A547" s="1"/>
      <c r="B547" s="11" t="s">
        <v>702</v>
      </c>
      <c r="C547" s="4">
        <v>1</v>
      </c>
      <c r="D547" s="4">
        <v>3</v>
      </c>
      <c r="E547" s="4">
        <v>3</v>
      </c>
      <c r="F547" s="4">
        <v>3</v>
      </c>
      <c r="G547" s="4">
        <v>4</v>
      </c>
      <c r="H547" s="4">
        <v>4</v>
      </c>
      <c r="I547" s="4">
        <v>2</v>
      </c>
      <c r="J547" s="4">
        <v>2</v>
      </c>
      <c r="K547" s="4">
        <v>3</v>
      </c>
      <c r="L547" s="4">
        <v>1</v>
      </c>
      <c r="M547" s="4">
        <v>3</v>
      </c>
      <c r="N547" s="14">
        <v>1</v>
      </c>
      <c r="O547" s="25" t="b">
        <f t="shared" si="112"/>
        <v>1</v>
      </c>
      <c r="P547" s="11">
        <f>IF($O547 = TRUE, IF(ISBLANK(C547), "", INDEX('Individual UI'!$E$6:$H$6,1,C547)), "")</f>
        <v>-4</v>
      </c>
      <c r="Q547" s="4">
        <f>IF($O547 = TRUE, IF(ISBLANK(D547), "", INDEX('Individual UI'!$E$6:$H$6,1,D547)), "")</f>
        <v>2</v>
      </c>
      <c r="R547" s="4">
        <f>IF($O547 = TRUE, IF(ISBLANK(E547), "", INDEX('Individual UI'!$E$6:$H$6,1,E547)), "")</f>
        <v>2</v>
      </c>
      <c r="S547" s="4">
        <f>IF($O547 = TRUE, IF(ISBLANK(F547), "", INDEX('Individual UI'!$E$6:$H$6,1,F547)), "")</f>
        <v>2</v>
      </c>
      <c r="T547" s="4">
        <f>IF($O547 = TRUE, IF(ISBLANK(G547), "", INDEX('Individual UI'!$E$6:$H$6,1,G547)), "")</f>
        <v>4</v>
      </c>
      <c r="U547" s="4">
        <f>IF($O547 = TRUE, IF(ISBLANK(H547), "", INDEX('Individual UI'!$E$6:$H$6,1,H547)), "")</f>
        <v>4</v>
      </c>
      <c r="V547" s="4">
        <f>IF($O547 = TRUE, IF(ISBLANK(I547), "", INDEX('Individual UI'!$E$6:$H$6,1,I547)), "")</f>
        <v>-2</v>
      </c>
      <c r="W547" s="4">
        <f>IF($O547 = TRUE, IF(ISBLANK(J547), "", INDEX('Individual UI'!$E$6:$H$6,1,J547)), "")</f>
        <v>-2</v>
      </c>
      <c r="X547" s="4">
        <f>IF($O547 = TRUE, IF(ISBLANK(K547), "", INDEX('Individual UI'!$E$6:$H$6,1,K547)), "")</f>
        <v>2</v>
      </c>
      <c r="Y547" s="4">
        <f>IF($O547 = TRUE, IF(ISBLANK(L547), "", INDEX('Individual UI'!$E$6:$H$6,1,L547)), "")</f>
        <v>-4</v>
      </c>
      <c r="Z547" s="4">
        <f>IF($O547 = TRUE, IF(ISBLANK(M547), "", INDEX('Individual UI'!$E$6:$H$6,1,M547)), "")</f>
        <v>2</v>
      </c>
      <c r="AA547" s="14">
        <f>IF($O547 = TRUE, IF(ISBLANK(N547), "", INDEX('Individual UI'!$E$6:$H$6,1,N547)), "")</f>
        <v>-4</v>
      </c>
      <c r="AB547" s="11">
        <f>IF($O547 = TRUE, EXP(MMULT($P547:$AA547, Documentation!D$39:D$50) + Documentation!D$51), "")</f>
        <v>5.7924924370793081E-5</v>
      </c>
      <c r="AC547" s="4">
        <f>IF($O547 = TRUE, EXP(MMULT($P547:$AA547, Documentation!E$39:E$50) + Documentation!E$51), "")</f>
        <v>4.3902393200220243E-3</v>
      </c>
      <c r="AD547" s="4">
        <f>IF($O547 = TRUE, EXP(MMULT($P547:$AA547, Documentation!F$39:F$50) + Documentation!F$51), "")</f>
        <v>1.3492020184785795E-2</v>
      </c>
      <c r="AE547" s="4">
        <f>IF($O547 = TRUE, EXP(MMULT($P547:$AA547, Documentation!G$39:G$50) + Documentation!G$51), "")</f>
        <v>3.5995842846785795</v>
      </c>
      <c r="AF547" s="14">
        <f>IF($O547 = TRUE, EXP(MMULT($P547:$AA547, Documentation!H$39:H$50) + Documentation!H$51), "")</f>
        <v>0.37634658941373822</v>
      </c>
      <c r="AG547" s="30">
        <f t="shared" si="113"/>
        <v>1.4503453797588672E-5</v>
      </c>
      <c r="AH547" s="28">
        <f t="shared" si="114"/>
        <v>1.0992441307424836E-3</v>
      </c>
      <c r="AI547" s="28">
        <f t="shared" si="115"/>
        <v>3.3781812149389842E-3</v>
      </c>
      <c r="AJ547" s="28">
        <f t="shared" si="116"/>
        <v>0.90127703972774753</v>
      </c>
      <c r="AK547" s="33">
        <f t="shared" si="117"/>
        <v>9.423103147277348E-2</v>
      </c>
      <c r="AL547" s="11">
        <f t="shared" si="118"/>
        <v>4</v>
      </c>
      <c r="AM547" s="14" t="str">
        <f>IF($O547 = TRUE, INDEX(Documentation!$M$9:$M$13, $AL547, 1), "")</f>
        <v>Financially Pressured</v>
      </c>
      <c r="AN547" s="1"/>
      <c r="AO547" s="1"/>
      <c r="AP547" s="38">
        <v>1.4503453797588601E-5</v>
      </c>
      <c r="AQ547" s="35">
        <v>1.0992441307424499E-3</v>
      </c>
      <c r="AR547" s="35">
        <v>3.37818121493892E-3</v>
      </c>
      <c r="AS547" s="35">
        <v>0.90127703972774997</v>
      </c>
      <c r="AT547" s="35">
        <v>9.4231031472771495E-2</v>
      </c>
      <c r="AU547" s="14">
        <v>4</v>
      </c>
      <c r="AV547" s="4" t="b">
        <f t="shared" si="119"/>
        <v>1</v>
      </c>
      <c r="AW547" s="4" t="b">
        <f t="shared" si="120"/>
        <v>1</v>
      </c>
      <c r="AX547" s="4" t="b">
        <f t="shared" si="121"/>
        <v>1</v>
      </c>
      <c r="AY547" s="4" t="b">
        <f t="shared" si="122"/>
        <v>1</v>
      </c>
      <c r="AZ547" s="4" t="b">
        <f t="shared" si="123"/>
        <v>1</v>
      </c>
      <c r="BA547" s="4" t="b">
        <f t="shared" si="124"/>
        <v>1</v>
      </c>
      <c r="BB547" s="14" t="b">
        <f t="shared" si="125"/>
        <v>1</v>
      </c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x14ac:dyDescent="0.2">
      <c r="A548" s="1"/>
      <c r="B548" s="11" t="s">
        <v>703</v>
      </c>
      <c r="C548" s="4">
        <v>4</v>
      </c>
      <c r="D548" s="4">
        <v>2</v>
      </c>
      <c r="E548" s="4">
        <v>3</v>
      </c>
      <c r="F548" s="4">
        <v>3</v>
      </c>
      <c r="G548" s="4">
        <v>2</v>
      </c>
      <c r="H548" s="4">
        <v>4</v>
      </c>
      <c r="I548" s="4">
        <v>1</v>
      </c>
      <c r="J548" s="4">
        <v>4</v>
      </c>
      <c r="K548" s="4">
        <v>4</v>
      </c>
      <c r="L548" s="4">
        <v>4</v>
      </c>
      <c r="M548" s="4">
        <v>4</v>
      </c>
      <c r="N548" s="14">
        <v>4</v>
      </c>
      <c r="O548" s="25" t="b">
        <f t="shared" si="112"/>
        <v>1</v>
      </c>
      <c r="P548" s="11">
        <f>IF($O548 = TRUE, IF(ISBLANK(C548), "", INDEX('Individual UI'!$E$6:$H$6,1,C548)), "")</f>
        <v>4</v>
      </c>
      <c r="Q548" s="4">
        <f>IF($O548 = TRUE, IF(ISBLANK(D548), "", INDEX('Individual UI'!$E$6:$H$6,1,D548)), "")</f>
        <v>-2</v>
      </c>
      <c r="R548" s="4">
        <f>IF($O548 = TRUE, IF(ISBLANK(E548), "", INDEX('Individual UI'!$E$6:$H$6,1,E548)), "")</f>
        <v>2</v>
      </c>
      <c r="S548" s="4">
        <f>IF($O548 = TRUE, IF(ISBLANK(F548), "", INDEX('Individual UI'!$E$6:$H$6,1,F548)), "")</f>
        <v>2</v>
      </c>
      <c r="T548" s="4">
        <f>IF($O548 = TRUE, IF(ISBLANK(G548), "", INDEX('Individual UI'!$E$6:$H$6,1,G548)), "")</f>
        <v>-2</v>
      </c>
      <c r="U548" s="4">
        <f>IF($O548 = TRUE, IF(ISBLANK(H548), "", INDEX('Individual UI'!$E$6:$H$6,1,H548)), "")</f>
        <v>4</v>
      </c>
      <c r="V548" s="4">
        <f>IF($O548 = TRUE, IF(ISBLANK(I548), "", INDEX('Individual UI'!$E$6:$H$6,1,I548)), "")</f>
        <v>-4</v>
      </c>
      <c r="W548" s="4">
        <f>IF($O548 = TRUE, IF(ISBLANK(J548), "", INDEX('Individual UI'!$E$6:$H$6,1,J548)), "")</f>
        <v>4</v>
      </c>
      <c r="X548" s="4">
        <f>IF($O548 = TRUE, IF(ISBLANK(K548), "", INDEX('Individual UI'!$E$6:$H$6,1,K548)), "")</f>
        <v>4</v>
      </c>
      <c r="Y548" s="4">
        <f>IF($O548 = TRUE, IF(ISBLANK(L548), "", INDEX('Individual UI'!$E$6:$H$6,1,L548)), "")</f>
        <v>4</v>
      </c>
      <c r="Z548" s="4">
        <f>IF($O548 = TRUE, IF(ISBLANK(M548), "", INDEX('Individual UI'!$E$6:$H$6,1,M548)), "")</f>
        <v>4</v>
      </c>
      <c r="AA548" s="14">
        <f>IF($O548 = TRUE, IF(ISBLANK(N548), "", INDEX('Individual UI'!$E$6:$H$6,1,N548)), "")</f>
        <v>4</v>
      </c>
      <c r="AB548" s="11">
        <f>IF($O548 = TRUE, EXP(MMULT($P548:$AA548, Documentation!D$39:D$50) + Documentation!D$51), "")</f>
        <v>1.1300487595122393E-5</v>
      </c>
      <c r="AC548" s="4">
        <f>IF($O548 = TRUE, EXP(MMULT($P548:$AA548, Documentation!E$39:E$50) + Documentation!E$51), "")</f>
        <v>0.36611401421242257</v>
      </c>
      <c r="AD548" s="4">
        <f>IF($O548 = TRUE, EXP(MMULT($P548:$AA548, Documentation!F$39:F$50) + Documentation!F$51), "")</f>
        <v>44.283106750630076</v>
      </c>
      <c r="AE548" s="4">
        <f>IF($O548 = TRUE, EXP(MMULT($P548:$AA548, Documentation!G$39:G$50) + Documentation!G$51), "")</f>
        <v>1.1152254477550987E-3</v>
      </c>
      <c r="AF548" s="14">
        <f>IF($O548 = TRUE, EXP(MMULT($P548:$AA548, Documentation!H$39:H$50) + Documentation!H$51), "")</f>
        <v>0.11188965440227421</v>
      </c>
      <c r="AG548" s="30">
        <f t="shared" si="113"/>
        <v>2.5245582808924385E-7</v>
      </c>
      <c r="AH548" s="28">
        <f t="shared" si="114"/>
        <v>8.1790821727877189E-3</v>
      </c>
      <c r="AI548" s="28">
        <f t="shared" si="115"/>
        <v>0.98929610700339132</v>
      </c>
      <c r="AJ548" s="28">
        <f t="shared" si="116"/>
        <v>2.4914426174029334E-5</v>
      </c>
      <c r="AK548" s="33">
        <f t="shared" si="117"/>
        <v>2.4996439418187339E-3</v>
      </c>
      <c r="AL548" s="11">
        <f t="shared" si="118"/>
        <v>3</v>
      </c>
      <c r="AM548" s="14" t="str">
        <f>IF($O548 = TRUE, INDEX(Documentation!$M$9:$M$13, $AL548, 1), "")</f>
        <v>Process Skeptics</v>
      </c>
      <c r="AN548" s="1"/>
      <c r="AO548" s="1"/>
      <c r="AP548" s="38">
        <v>2.5245582808924898E-7</v>
      </c>
      <c r="AQ548" s="35">
        <v>8.1790821727877206E-3</v>
      </c>
      <c r="AR548" s="35">
        <v>0.98929610700339099</v>
      </c>
      <c r="AS548" s="35">
        <v>2.4914426174029801E-5</v>
      </c>
      <c r="AT548" s="35">
        <v>2.4996439418187699E-3</v>
      </c>
      <c r="AU548" s="14">
        <v>3</v>
      </c>
      <c r="AV548" s="4" t="b">
        <f t="shared" si="119"/>
        <v>1</v>
      </c>
      <c r="AW548" s="4" t="b">
        <f t="shared" si="120"/>
        <v>1</v>
      </c>
      <c r="AX548" s="4" t="b">
        <f t="shared" si="121"/>
        <v>1</v>
      </c>
      <c r="AY548" s="4" t="b">
        <f t="shared" si="122"/>
        <v>1</v>
      </c>
      <c r="AZ548" s="4" t="b">
        <f t="shared" si="123"/>
        <v>1</v>
      </c>
      <c r="BA548" s="4" t="b">
        <f t="shared" si="124"/>
        <v>1</v>
      </c>
      <c r="BB548" s="14" t="b">
        <f t="shared" si="125"/>
        <v>1</v>
      </c>
      <c r="BC548" s="1"/>
      <c r="BD548" s="1"/>
      <c r="BE548" s="1"/>
      <c r="BF548" s="1"/>
      <c r="BG548" s="1"/>
      <c r="BH548" s="1"/>
      <c r="BI548" s="1"/>
      <c r="BJ548" s="1"/>
      <c r="BK548" s="1"/>
      <c r="BL548" s="1"/>
    </row>
    <row r="549" spans="1:64" x14ac:dyDescent="0.2">
      <c r="A549" s="1"/>
      <c r="B549" s="11" t="s">
        <v>704</v>
      </c>
      <c r="C549" s="4">
        <v>4</v>
      </c>
      <c r="D549" s="4">
        <v>4</v>
      </c>
      <c r="E549" s="4">
        <v>4</v>
      </c>
      <c r="F549" s="4">
        <v>2</v>
      </c>
      <c r="G549" s="4">
        <v>2</v>
      </c>
      <c r="H549" s="4">
        <v>3</v>
      </c>
      <c r="I549" s="4">
        <v>1</v>
      </c>
      <c r="J549" s="4">
        <v>1</v>
      </c>
      <c r="K549" s="4">
        <v>1</v>
      </c>
      <c r="L549" s="4">
        <v>2</v>
      </c>
      <c r="M549" s="4">
        <v>3</v>
      </c>
      <c r="N549" s="14">
        <v>1</v>
      </c>
      <c r="O549" s="25" t="b">
        <f t="shared" si="112"/>
        <v>1</v>
      </c>
      <c r="P549" s="11">
        <f>IF($O549 = TRUE, IF(ISBLANK(C549), "", INDEX('Individual UI'!$E$6:$H$6,1,C549)), "")</f>
        <v>4</v>
      </c>
      <c r="Q549" s="4">
        <f>IF($O549 = TRUE, IF(ISBLANK(D549), "", INDEX('Individual UI'!$E$6:$H$6,1,D549)), "")</f>
        <v>4</v>
      </c>
      <c r="R549" s="4">
        <f>IF($O549 = TRUE, IF(ISBLANK(E549), "", INDEX('Individual UI'!$E$6:$H$6,1,E549)), "")</f>
        <v>4</v>
      </c>
      <c r="S549" s="4">
        <f>IF($O549 = TRUE, IF(ISBLANK(F549), "", INDEX('Individual UI'!$E$6:$H$6,1,F549)), "")</f>
        <v>-2</v>
      </c>
      <c r="T549" s="4">
        <f>IF($O549 = TRUE, IF(ISBLANK(G549), "", INDEX('Individual UI'!$E$6:$H$6,1,G549)), "")</f>
        <v>-2</v>
      </c>
      <c r="U549" s="4">
        <f>IF($O549 = TRUE, IF(ISBLANK(H549), "", INDEX('Individual UI'!$E$6:$H$6,1,H549)), "")</f>
        <v>2</v>
      </c>
      <c r="V549" s="4">
        <f>IF($O549 = TRUE, IF(ISBLANK(I549), "", INDEX('Individual UI'!$E$6:$H$6,1,I549)), "")</f>
        <v>-4</v>
      </c>
      <c r="W549" s="4">
        <f>IF($O549 = TRUE, IF(ISBLANK(J549), "", INDEX('Individual UI'!$E$6:$H$6,1,J549)), "")</f>
        <v>-4</v>
      </c>
      <c r="X549" s="4">
        <f>IF($O549 = TRUE, IF(ISBLANK(K549), "", INDEX('Individual UI'!$E$6:$H$6,1,K549)), "")</f>
        <v>-4</v>
      </c>
      <c r="Y549" s="4">
        <f>IF($O549 = TRUE, IF(ISBLANK(L549), "", INDEX('Individual UI'!$E$6:$H$6,1,L549)), "")</f>
        <v>-2</v>
      </c>
      <c r="Z549" s="4">
        <f>IF($O549 = TRUE, IF(ISBLANK(M549), "", INDEX('Individual UI'!$E$6:$H$6,1,M549)), "")</f>
        <v>2</v>
      </c>
      <c r="AA549" s="14">
        <f>IF($O549 = TRUE, IF(ISBLANK(N549), "", INDEX('Individual UI'!$E$6:$H$6,1,N549)), "")</f>
        <v>-4</v>
      </c>
      <c r="AB549" s="11">
        <f>IF($O549 = TRUE, EXP(MMULT($P549:$AA549, Documentation!D$39:D$50) + Documentation!D$51), "")</f>
        <v>5.970759566856542E-5</v>
      </c>
      <c r="AC549" s="4">
        <f>IF($O549 = TRUE, EXP(MMULT($P549:$AA549, Documentation!E$39:E$50) + Documentation!E$51), "")</f>
        <v>0.95773863935966475</v>
      </c>
      <c r="AD549" s="4">
        <f>IF($O549 = TRUE, EXP(MMULT($P549:$AA549, Documentation!F$39:F$50) + Documentation!F$51), "")</f>
        <v>7.2195866141455444E-3</v>
      </c>
      <c r="AE549" s="4">
        <f>IF($O549 = TRUE, EXP(MMULT($P549:$AA549, Documentation!G$39:G$50) + Documentation!G$51), "")</f>
        <v>0.36168310903088791</v>
      </c>
      <c r="AF549" s="14">
        <f>IF($O549 = TRUE, EXP(MMULT($P549:$AA549, Documentation!H$39:H$50) + Documentation!H$51), "")</f>
        <v>217.27544733151268</v>
      </c>
      <c r="AG549" s="30">
        <f t="shared" si="113"/>
        <v>2.7313361791112211E-7</v>
      </c>
      <c r="AH549" s="28">
        <f t="shared" si="114"/>
        <v>4.3811949996054129E-3</v>
      </c>
      <c r="AI549" s="28">
        <f t="shared" si="115"/>
        <v>3.3026146668010011E-5</v>
      </c>
      <c r="AJ549" s="28">
        <f t="shared" si="116"/>
        <v>1.6545267817400762E-3</v>
      </c>
      <c r="AK549" s="33">
        <f t="shared" si="117"/>
        <v>0.99393097893836857</v>
      </c>
      <c r="AL549" s="11">
        <f t="shared" si="118"/>
        <v>5</v>
      </c>
      <c r="AM549" s="14" t="str">
        <f>IF($O549 = TRUE, INDEX(Documentation!$M$9:$M$13, $AL549, 1), "")</f>
        <v>Reluctant Claimants</v>
      </c>
      <c r="AN549" s="1"/>
      <c r="AO549" s="1"/>
      <c r="AP549" s="38">
        <v>2.73133617911121E-7</v>
      </c>
      <c r="AQ549" s="35">
        <v>4.3811949996053999E-3</v>
      </c>
      <c r="AR549" s="35">
        <v>3.3026146668010099E-5</v>
      </c>
      <c r="AS549" s="35">
        <v>1.65452678174006E-3</v>
      </c>
      <c r="AT549" s="35">
        <v>0.99393097893836901</v>
      </c>
      <c r="AU549" s="14">
        <v>5</v>
      </c>
      <c r="AV549" s="4" t="b">
        <f t="shared" si="119"/>
        <v>1</v>
      </c>
      <c r="AW549" s="4" t="b">
        <f t="shared" si="120"/>
        <v>1</v>
      </c>
      <c r="AX549" s="4" t="b">
        <f t="shared" si="121"/>
        <v>1</v>
      </c>
      <c r="AY549" s="4" t="b">
        <f t="shared" si="122"/>
        <v>1</v>
      </c>
      <c r="AZ549" s="4" t="b">
        <f t="shared" si="123"/>
        <v>1</v>
      </c>
      <c r="BA549" s="4" t="b">
        <f t="shared" si="124"/>
        <v>1</v>
      </c>
      <c r="BB549" s="14" t="b">
        <f t="shared" si="125"/>
        <v>1</v>
      </c>
      <c r="BC549" s="1"/>
      <c r="BD549" s="1"/>
      <c r="BE549" s="1"/>
      <c r="BF549" s="1"/>
      <c r="BG549" s="1"/>
      <c r="BH549" s="1"/>
      <c r="BI549" s="1"/>
      <c r="BJ549" s="1"/>
      <c r="BK549" s="1"/>
      <c r="BL549" s="1"/>
    </row>
    <row r="550" spans="1:64" x14ac:dyDescent="0.2">
      <c r="A550" s="1"/>
      <c r="B550" s="11" t="s">
        <v>705</v>
      </c>
      <c r="C550" s="4">
        <v>1</v>
      </c>
      <c r="D550" s="4">
        <v>1</v>
      </c>
      <c r="E550" s="4">
        <v>1</v>
      </c>
      <c r="F550" s="4">
        <v>1</v>
      </c>
      <c r="G550" s="4">
        <v>1</v>
      </c>
      <c r="H550" s="4">
        <v>1</v>
      </c>
      <c r="I550" s="4">
        <v>3</v>
      </c>
      <c r="J550" s="4">
        <v>1</v>
      </c>
      <c r="K550" s="4">
        <v>2</v>
      </c>
      <c r="L550" s="4">
        <v>1</v>
      </c>
      <c r="M550" s="4">
        <v>1</v>
      </c>
      <c r="N550" s="14">
        <v>2</v>
      </c>
      <c r="O550" s="25" t="b">
        <f t="shared" si="112"/>
        <v>1</v>
      </c>
      <c r="P550" s="11">
        <f>IF($O550 = TRUE, IF(ISBLANK(C550), "", INDEX('Individual UI'!$E$6:$H$6,1,C550)), "")</f>
        <v>-4</v>
      </c>
      <c r="Q550" s="4">
        <f>IF($O550 = TRUE, IF(ISBLANK(D550), "", INDEX('Individual UI'!$E$6:$H$6,1,D550)), "")</f>
        <v>-4</v>
      </c>
      <c r="R550" s="4">
        <f>IF($O550 = TRUE, IF(ISBLANK(E550), "", INDEX('Individual UI'!$E$6:$H$6,1,E550)), "")</f>
        <v>-4</v>
      </c>
      <c r="S550" s="4">
        <f>IF($O550 = TRUE, IF(ISBLANK(F550), "", INDEX('Individual UI'!$E$6:$H$6,1,F550)), "")</f>
        <v>-4</v>
      </c>
      <c r="T550" s="4">
        <f>IF($O550 = TRUE, IF(ISBLANK(G550), "", INDEX('Individual UI'!$E$6:$H$6,1,G550)), "")</f>
        <v>-4</v>
      </c>
      <c r="U550" s="4">
        <f>IF($O550 = TRUE, IF(ISBLANK(H550), "", INDEX('Individual UI'!$E$6:$H$6,1,H550)), "")</f>
        <v>-4</v>
      </c>
      <c r="V550" s="4">
        <f>IF($O550 = TRUE, IF(ISBLANK(I550), "", INDEX('Individual UI'!$E$6:$H$6,1,I550)), "")</f>
        <v>2</v>
      </c>
      <c r="W550" s="4">
        <f>IF($O550 = TRUE, IF(ISBLANK(J550), "", INDEX('Individual UI'!$E$6:$H$6,1,J550)), "")</f>
        <v>-4</v>
      </c>
      <c r="X550" s="4">
        <f>IF($O550 = TRUE, IF(ISBLANK(K550), "", INDEX('Individual UI'!$E$6:$H$6,1,K550)), "")</f>
        <v>-2</v>
      </c>
      <c r="Y550" s="4">
        <f>IF($O550 = TRUE, IF(ISBLANK(L550), "", INDEX('Individual UI'!$E$6:$H$6,1,L550)), "")</f>
        <v>-4</v>
      </c>
      <c r="Z550" s="4">
        <f>IF($O550 = TRUE, IF(ISBLANK(M550), "", INDEX('Individual UI'!$E$6:$H$6,1,M550)), "")</f>
        <v>-4</v>
      </c>
      <c r="AA550" s="14">
        <f>IF($O550 = TRUE, IF(ISBLANK(N550), "", INDEX('Individual UI'!$E$6:$H$6,1,N550)), "")</f>
        <v>-2</v>
      </c>
      <c r="AB550" s="11">
        <f>IF($O550 = TRUE, EXP(MMULT($P550:$AA550, Documentation!D$39:D$50) + Documentation!D$51), "")</f>
        <v>484.30682584450699</v>
      </c>
      <c r="AC550" s="4">
        <f>IF($O550 = TRUE, EXP(MMULT($P550:$AA550, Documentation!E$39:E$50) + Documentation!E$51), "")</f>
        <v>1.1133955293577547E-4</v>
      </c>
      <c r="AD550" s="4">
        <f>IF($O550 = TRUE, EXP(MMULT($P550:$AA550, Documentation!F$39:F$50) + Documentation!F$51), "")</f>
        <v>4.1392607815092322E-6</v>
      </c>
      <c r="AE550" s="4">
        <f>IF($O550 = TRUE, EXP(MMULT($P550:$AA550, Documentation!G$39:G$50) + Documentation!G$51), "")</f>
        <v>4.2451115970094117E-3</v>
      </c>
      <c r="AF550" s="14">
        <f>IF($O550 = TRUE, EXP(MMULT($P550:$AA550, Documentation!H$39:H$50) + Documentation!H$51), "")</f>
        <v>6.2833922883829053E-6</v>
      </c>
      <c r="AG550" s="30">
        <f t="shared" si="113"/>
        <v>0.99999098333082392</v>
      </c>
      <c r="AH550" s="28">
        <f t="shared" si="114"/>
        <v>2.2989258685279633E-7</v>
      </c>
      <c r="AI550" s="28">
        <f t="shared" si="115"/>
        <v>8.5466965119609601E-9</v>
      </c>
      <c r="AJ550" s="28">
        <f t="shared" si="116"/>
        <v>8.76525601893016E-6</v>
      </c>
      <c r="AK550" s="33">
        <f t="shared" si="117"/>
        <v>1.2973873787875713E-8</v>
      </c>
      <c r="AL550" s="11">
        <f t="shared" si="118"/>
        <v>1</v>
      </c>
      <c r="AM550" s="14" t="str">
        <f>IF($O550 = TRUE, INDEX(Documentation!$M$9:$M$13, $AL550, 1), "")</f>
        <v>Decisive Pursuers</v>
      </c>
      <c r="AN550" s="1"/>
      <c r="AO550" s="1"/>
      <c r="AP550" s="38">
        <v>0.99999098333082403</v>
      </c>
      <c r="AQ550" s="35">
        <v>2.2989258685280001E-7</v>
      </c>
      <c r="AR550" s="35">
        <v>8.5466965119611305E-9</v>
      </c>
      <c r="AS550" s="35">
        <v>8.7652560189301905E-6</v>
      </c>
      <c r="AT550" s="35">
        <v>1.2973873787875801E-8</v>
      </c>
      <c r="AU550" s="14">
        <v>1</v>
      </c>
      <c r="AV550" s="4" t="b">
        <f t="shared" si="119"/>
        <v>1</v>
      </c>
      <c r="AW550" s="4" t="b">
        <f t="shared" si="120"/>
        <v>1</v>
      </c>
      <c r="AX550" s="4" t="b">
        <f t="shared" si="121"/>
        <v>1</v>
      </c>
      <c r="AY550" s="4" t="b">
        <f t="shared" si="122"/>
        <v>1</v>
      </c>
      <c r="AZ550" s="4" t="b">
        <f t="shared" si="123"/>
        <v>1</v>
      </c>
      <c r="BA550" s="4" t="b">
        <f t="shared" si="124"/>
        <v>1</v>
      </c>
      <c r="BB550" s="14" t="b">
        <f t="shared" si="125"/>
        <v>1</v>
      </c>
      <c r="BC550" s="1"/>
      <c r="BD550" s="1"/>
      <c r="BE550" s="1"/>
      <c r="BF550" s="1"/>
      <c r="BG550" s="1"/>
      <c r="BH550" s="1"/>
      <c r="BI550" s="1"/>
      <c r="BJ550" s="1"/>
      <c r="BK550" s="1"/>
      <c r="BL550" s="1"/>
    </row>
    <row r="551" spans="1:64" x14ac:dyDescent="0.2">
      <c r="A551" s="1"/>
      <c r="B551" s="11" t="s">
        <v>706</v>
      </c>
      <c r="C551" s="4">
        <v>4</v>
      </c>
      <c r="D551" s="4">
        <v>1</v>
      </c>
      <c r="E551" s="4">
        <v>4</v>
      </c>
      <c r="F551" s="4">
        <v>1</v>
      </c>
      <c r="G551" s="4">
        <v>4</v>
      </c>
      <c r="H551" s="4">
        <v>4</v>
      </c>
      <c r="I551" s="4">
        <v>1</v>
      </c>
      <c r="J551" s="4">
        <v>3</v>
      </c>
      <c r="K551" s="4">
        <v>1</v>
      </c>
      <c r="L551" s="4">
        <v>2</v>
      </c>
      <c r="M551" s="4">
        <v>2</v>
      </c>
      <c r="N551" s="14">
        <v>1</v>
      </c>
      <c r="O551" s="25" t="b">
        <f t="shared" si="112"/>
        <v>1</v>
      </c>
      <c r="P551" s="11">
        <f>IF($O551 = TRUE, IF(ISBLANK(C551), "", INDEX('Individual UI'!$E$6:$H$6,1,C551)), "")</f>
        <v>4</v>
      </c>
      <c r="Q551" s="4">
        <f>IF($O551 = TRUE, IF(ISBLANK(D551), "", INDEX('Individual UI'!$E$6:$H$6,1,D551)), "")</f>
        <v>-4</v>
      </c>
      <c r="R551" s="4">
        <f>IF($O551 = TRUE, IF(ISBLANK(E551), "", INDEX('Individual UI'!$E$6:$H$6,1,E551)), "")</f>
        <v>4</v>
      </c>
      <c r="S551" s="4">
        <f>IF($O551 = TRUE, IF(ISBLANK(F551), "", INDEX('Individual UI'!$E$6:$H$6,1,F551)), "")</f>
        <v>-4</v>
      </c>
      <c r="T551" s="4">
        <f>IF($O551 = TRUE, IF(ISBLANK(G551), "", INDEX('Individual UI'!$E$6:$H$6,1,G551)), "")</f>
        <v>4</v>
      </c>
      <c r="U551" s="4">
        <f>IF($O551 = TRUE, IF(ISBLANK(H551), "", INDEX('Individual UI'!$E$6:$H$6,1,H551)), "")</f>
        <v>4</v>
      </c>
      <c r="V551" s="4">
        <f>IF($O551 = TRUE, IF(ISBLANK(I551), "", INDEX('Individual UI'!$E$6:$H$6,1,I551)), "")</f>
        <v>-4</v>
      </c>
      <c r="W551" s="4">
        <f>IF($O551 = TRUE, IF(ISBLANK(J551), "", INDEX('Individual UI'!$E$6:$H$6,1,J551)), "")</f>
        <v>2</v>
      </c>
      <c r="X551" s="4">
        <f>IF($O551 = TRUE, IF(ISBLANK(K551), "", INDEX('Individual UI'!$E$6:$H$6,1,K551)), "")</f>
        <v>-4</v>
      </c>
      <c r="Y551" s="4">
        <f>IF($O551 = TRUE, IF(ISBLANK(L551), "", INDEX('Individual UI'!$E$6:$H$6,1,L551)), "")</f>
        <v>-2</v>
      </c>
      <c r="Z551" s="4">
        <f>IF($O551 = TRUE, IF(ISBLANK(M551), "", INDEX('Individual UI'!$E$6:$H$6,1,M551)), "")</f>
        <v>-2</v>
      </c>
      <c r="AA551" s="14">
        <f>IF($O551 = TRUE, IF(ISBLANK(N551), "", INDEX('Individual UI'!$E$6:$H$6,1,N551)), "")</f>
        <v>-4</v>
      </c>
      <c r="AB551" s="11">
        <f>IF($O551 = TRUE, EXP(MMULT($P551:$AA551, Documentation!D$39:D$50) + Documentation!D$51), "")</f>
        <v>9.104689772393373E-4</v>
      </c>
      <c r="AC551" s="4">
        <f>IF($O551 = TRUE, EXP(MMULT($P551:$AA551, Documentation!E$39:E$50) + Documentation!E$51), "")</f>
        <v>5.0058331377771537E-4</v>
      </c>
      <c r="AD551" s="4">
        <f>IF($O551 = TRUE, EXP(MMULT($P551:$AA551, Documentation!F$39:F$50) + Documentation!F$51), "")</f>
        <v>4.3568782593124793E-3</v>
      </c>
      <c r="AE551" s="4">
        <f>IF($O551 = TRUE, EXP(MMULT($P551:$AA551, Documentation!G$39:G$50) + Documentation!G$51), "")</f>
        <v>57.788735173789028</v>
      </c>
      <c r="AF551" s="14">
        <f>IF($O551 = TRUE, EXP(MMULT($P551:$AA551, Documentation!H$39:H$50) + Documentation!H$51), "")</f>
        <v>2.3483285570849204</v>
      </c>
      <c r="AG551" s="30">
        <f t="shared" si="113"/>
        <v>1.5138445465368965E-5</v>
      </c>
      <c r="AH551" s="28">
        <f t="shared" si="114"/>
        <v>8.3232415227098533E-6</v>
      </c>
      <c r="AI551" s="28">
        <f t="shared" si="115"/>
        <v>7.2442187023046161E-5</v>
      </c>
      <c r="AJ551" s="28">
        <f t="shared" si="116"/>
        <v>0.96085823659105885</v>
      </c>
      <c r="AK551" s="33">
        <f t="shared" si="117"/>
        <v>3.9045859534930123E-2</v>
      </c>
      <c r="AL551" s="11">
        <f t="shared" si="118"/>
        <v>4</v>
      </c>
      <c r="AM551" s="14" t="str">
        <f>IF($O551 = TRUE, INDEX(Documentation!$M$9:$M$13, $AL551, 1), "")</f>
        <v>Financially Pressured</v>
      </c>
      <c r="AN551" s="1"/>
      <c r="AO551" s="1"/>
      <c r="AP551" s="38">
        <v>1.5138445465369E-5</v>
      </c>
      <c r="AQ551" s="35">
        <v>8.3232415227099905E-6</v>
      </c>
      <c r="AR551" s="35">
        <v>7.2442187023048695E-5</v>
      </c>
      <c r="AS551" s="35">
        <v>0.96085823659105796</v>
      </c>
      <c r="AT551" s="35">
        <v>3.9045859534930998E-2</v>
      </c>
      <c r="AU551" s="14">
        <v>4</v>
      </c>
      <c r="AV551" s="4" t="b">
        <f t="shared" si="119"/>
        <v>1</v>
      </c>
      <c r="AW551" s="4" t="b">
        <f t="shared" si="120"/>
        <v>1</v>
      </c>
      <c r="AX551" s="4" t="b">
        <f t="shared" si="121"/>
        <v>1</v>
      </c>
      <c r="AY551" s="4" t="b">
        <f t="shared" si="122"/>
        <v>1</v>
      </c>
      <c r="AZ551" s="4" t="b">
        <f t="shared" si="123"/>
        <v>1</v>
      </c>
      <c r="BA551" s="4" t="b">
        <f t="shared" si="124"/>
        <v>1</v>
      </c>
      <c r="BB551" s="14" t="b">
        <f t="shared" si="125"/>
        <v>1</v>
      </c>
      <c r="BC551" s="1"/>
      <c r="BD551" s="1"/>
      <c r="BE551" s="1"/>
      <c r="BF551" s="1"/>
      <c r="BG551" s="1"/>
      <c r="BH551" s="1"/>
      <c r="BI551" s="1"/>
      <c r="BJ551" s="1"/>
      <c r="BK551" s="1"/>
      <c r="BL551" s="1"/>
    </row>
    <row r="552" spans="1:64" x14ac:dyDescent="0.2">
      <c r="A552" s="1"/>
      <c r="B552" s="11" t="s">
        <v>707</v>
      </c>
      <c r="C552" s="4">
        <v>1</v>
      </c>
      <c r="D552" s="4">
        <v>3</v>
      </c>
      <c r="E552" s="4">
        <v>1</v>
      </c>
      <c r="F552" s="4">
        <v>1</v>
      </c>
      <c r="G552" s="4">
        <v>2</v>
      </c>
      <c r="H552" s="4">
        <v>4</v>
      </c>
      <c r="I552" s="4">
        <v>4</v>
      </c>
      <c r="J552" s="4">
        <v>1</v>
      </c>
      <c r="K552" s="4">
        <v>2</v>
      </c>
      <c r="L552" s="4">
        <v>1</v>
      </c>
      <c r="M552" s="4">
        <v>1</v>
      </c>
      <c r="N552" s="14">
        <v>1</v>
      </c>
      <c r="O552" s="25" t="b">
        <f t="shared" si="112"/>
        <v>1</v>
      </c>
      <c r="P552" s="11">
        <f>IF($O552 = TRUE, IF(ISBLANK(C552), "", INDEX('Individual UI'!$E$6:$H$6,1,C552)), "")</f>
        <v>-4</v>
      </c>
      <c r="Q552" s="4">
        <f>IF($O552 = TRUE, IF(ISBLANK(D552), "", INDEX('Individual UI'!$E$6:$H$6,1,D552)), "")</f>
        <v>2</v>
      </c>
      <c r="R552" s="4">
        <f>IF($O552 = TRUE, IF(ISBLANK(E552), "", INDEX('Individual UI'!$E$6:$H$6,1,E552)), "")</f>
        <v>-4</v>
      </c>
      <c r="S552" s="4">
        <f>IF($O552 = TRUE, IF(ISBLANK(F552), "", INDEX('Individual UI'!$E$6:$H$6,1,F552)), "")</f>
        <v>-4</v>
      </c>
      <c r="T552" s="4">
        <f>IF($O552 = TRUE, IF(ISBLANK(G552), "", INDEX('Individual UI'!$E$6:$H$6,1,G552)), "")</f>
        <v>-2</v>
      </c>
      <c r="U552" s="4">
        <f>IF($O552 = TRUE, IF(ISBLANK(H552), "", INDEX('Individual UI'!$E$6:$H$6,1,H552)), "")</f>
        <v>4</v>
      </c>
      <c r="V552" s="4">
        <f>IF($O552 = TRUE, IF(ISBLANK(I552), "", INDEX('Individual UI'!$E$6:$H$6,1,I552)), "")</f>
        <v>4</v>
      </c>
      <c r="W552" s="4">
        <f>IF($O552 = TRUE, IF(ISBLANK(J552), "", INDEX('Individual UI'!$E$6:$H$6,1,J552)), "")</f>
        <v>-4</v>
      </c>
      <c r="X552" s="4">
        <f>IF($O552 = TRUE, IF(ISBLANK(K552), "", INDEX('Individual UI'!$E$6:$H$6,1,K552)), "")</f>
        <v>-2</v>
      </c>
      <c r="Y552" s="4">
        <f>IF($O552 = TRUE, IF(ISBLANK(L552), "", INDEX('Individual UI'!$E$6:$H$6,1,L552)), "")</f>
        <v>-4</v>
      </c>
      <c r="Z552" s="4">
        <f>IF($O552 = TRUE, IF(ISBLANK(M552), "", INDEX('Individual UI'!$E$6:$H$6,1,M552)), "")</f>
        <v>-4</v>
      </c>
      <c r="AA552" s="14">
        <f>IF($O552 = TRUE, IF(ISBLANK(N552), "", INDEX('Individual UI'!$E$6:$H$6,1,N552)), "")</f>
        <v>-4</v>
      </c>
      <c r="AB552" s="11">
        <f>IF($O552 = TRUE, EXP(MMULT($P552:$AA552, Documentation!D$39:D$50) + Documentation!D$51), "")</f>
        <v>2.9407816652641561</v>
      </c>
      <c r="AC552" s="4">
        <f>IF($O552 = TRUE, EXP(MMULT($P552:$AA552, Documentation!E$39:E$50) + Documentation!E$51), "")</f>
        <v>4.4702660592247517E-4</v>
      </c>
      <c r="AD552" s="4">
        <f>IF($O552 = TRUE, EXP(MMULT($P552:$AA552, Documentation!F$39:F$50) + Documentation!F$51), "")</f>
        <v>2.0110154475375415E-5</v>
      </c>
      <c r="AE552" s="4">
        <f>IF($O552 = TRUE, EXP(MMULT($P552:$AA552, Documentation!G$39:G$50) + Documentation!G$51), "")</f>
        <v>3.8921695253491782E-2</v>
      </c>
      <c r="AF552" s="14">
        <f>IF($O552 = TRUE, EXP(MMULT($P552:$AA552, Documentation!H$39:H$50) + Documentation!H$51), "")</f>
        <v>1.1447954237819111E-3</v>
      </c>
      <c r="AG552" s="30">
        <f t="shared" si="113"/>
        <v>0.98640411246106807</v>
      </c>
      <c r="AH552" s="28">
        <f t="shared" si="114"/>
        <v>1.4994274742318706E-4</v>
      </c>
      <c r="AI552" s="28">
        <f t="shared" si="115"/>
        <v>6.7453967463972971E-6</v>
      </c>
      <c r="AJ552" s="28">
        <f t="shared" si="116"/>
        <v>1.3055209339572686E-2</v>
      </c>
      <c r="AK552" s="33">
        <f t="shared" si="117"/>
        <v>3.8399005518951205E-4</v>
      </c>
      <c r="AL552" s="11">
        <f t="shared" si="118"/>
        <v>1</v>
      </c>
      <c r="AM552" s="14" t="str">
        <f>IF($O552 = TRUE, INDEX(Documentation!$M$9:$M$13, $AL552, 1), "")</f>
        <v>Decisive Pursuers</v>
      </c>
      <c r="AN552" s="1"/>
      <c r="AO552" s="1"/>
      <c r="AP552" s="38">
        <v>0.98640411246106796</v>
      </c>
      <c r="AQ552" s="35">
        <v>1.4994274742319099E-4</v>
      </c>
      <c r="AR552" s="35">
        <v>6.7453967463974597E-6</v>
      </c>
      <c r="AS552" s="35">
        <v>1.3055209339572601E-2</v>
      </c>
      <c r="AT552" s="35">
        <v>3.8399005518951497E-4</v>
      </c>
      <c r="AU552" s="14">
        <v>1</v>
      </c>
      <c r="AV552" s="4" t="b">
        <f t="shared" si="119"/>
        <v>1</v>
      </c>
      <c r="AW552" s="4" t="b">
        <f t="shared" si="120"/>
        <v>1</v>
      </c>
      <c r="AX552" s="4" t="b">
        <f t="shared" si="121"/>
        <v>1</v>
      </c>
      <c r="AY552" s="4" t="b">
        <f t="shared" si="122"/>
        <v>1</v>
      </c>
      <c r="AZ552" s="4" t="b">
        <f t="shared" si="123"/>
        <v>1</v>
      </c>
      <c r="BA552" s="4" t="b">
        <f t="shared" si="124"/>
        <v>1</v>
      </c>
      <c r="BB552" s="14" t="b">
        <f t="shared" si="125"/>
        <v>1</v>
      </c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x14ac:dyDescent="0.2">
      <c r="A553" s="1"/>
      <c r="B553" s="11" t="s">
        <v>708</v>
      </c>
      <c r="C553" s="4">
        <v>4</v>
      </c>
      <c r="D553" s="4">
        <v>4</v>
      </c>
      <c r="E553" s="4">
        <v>1</v>
      </c>
      <c r="F553" s="4">
        <v>4</v>
      </c>
      <c r="G553" s="4">
        <v>3</v>
      </c>
      <c r="H553" s="4">
        <v>3</v>
      </c>
      <c r="I553" s="4">
        <v>4</v>
      </c>
      <c r="J553" s="4">
        <v>3</v>
      </c>
      <c r="K553" s="4">
        <v>2</v>
      </c>
      <c r="L553" s="4">
        <v>3</v>
      </c>
      <c r="M553" s="4">
        <v>3</v>
      </c>
      <c r="N553" s="14">
        <v>1</v>
      </c>
      <c r="O553" s="25" t="b">
        <f t="shared" si="112"/>
        <v>1</v>
      </c>
      <c r="P553" s="11">
        <f>IF($O553 = TRUE, IF(ISBLANK(C553), "", INDEX('Individual UI'!$E$6:$H$6,1,C553)), "")</f>
        <v>4</v>
      </c>
      <c r="Q553" s="4">
        <f>IF($O553 = TRUE, IF(ISBLANK(D553), "", INDEX('Individual UI'!$E$6:$H$6,1,D553)), "")</f>
        <v>4</v>
      </c>
      <c r="R553" s="4">
        <f>IF($O553 = TRUE, IF(ISBLANK(E553), "", INDEX('Individual UI'!$E$6:$H$6,1,E553)), "")</f>
        <v>-4</v>
      </c>
      <c r="S553" s="4">
        <f>IF($O553 = TRUE, IF(ISBLANK(F553), "", INDEX('Individual UI'!$E$6:$H$6,1,F553)), "")</f>
        <v>4</v>
      </c>
      <c r="T553" s="4">
        <f>IF($O553 = TRUE, IF(ISBLANK(G553), "", INDEX('Individual UI'!$E$6:$H$6,1,G553)), "")</f>
        <v>2</v>
      </c>
      <c r="U553" s="4">
        <f>IF($O553 = TRUE, IF(ISBLANK(H553), "", INDEX('Individual UI'!$E$6:$H$6,1,H553)), "")</f>
        <v>2</v>
      </c>
      <c r="V553" s="4">
        <f>IF($O553 = TRUE, IF(ISBLANK(I553), "", INDEX('Individual UI'!$E$6:$H$6,1,I553)), "")</f>
        <v>4</v>
      </c>
      <c r="W553" s="4">
        <f>IF($O553 = TRUE, IF(ISBLANK(J553), "", INDEX('Individual UI'!$E$6:$H$6,1,J553)), "")</f>
        <v>2</v>
      </c>
      <c r="X553" s="4">
        <f>IF($O553 = TRUE, IF(ISBLANK(K553), "", INDEX('Individual UI'!$E$6:$H$6,1,K553)), "")</f>
        <v>-2</v>
      </c>
      <c r="Y553" s="4">
        <f>IF($O553 = TRUE, IF(ISBLANK(L553), "", INDEX('Individual UI'!$E$6:$H$6,1,L553)), "")</f>
        <v>2</v>
      </c>
      <c r="Z553" s="4">
        <f>IF($O553 = TRUE, IF(ISBLANK(M553), "", INDEX('Individual UI'!$E$6:$H$6,1,M553)), "")</f>
        <v>2</v>
      </c>
      <c r="AA553" s="14">
        <f>IF($O553 = TRUE, IF(ISBLANK(N553), "", INDEX('Individual UI'!$E$6:$H$6,1,N553)), "")</f>
        <v>-4</v>
      </c>
      <c r="AB553" s="11">
        <f>IF($O553 = TRUE, EXP(MMULT($P553:$AA553, Documentation!D$39:D$50) + Documentation!D$51), "")</f>
        <v>1.0875481293895538E-4</v>
      </c>
      <c r="AC553" s="4">
        <f>IF($O553 = TRUE, EXP(MMULT($P553:$AA553, Documentation!E$39:E$50) + Documentation!E$51), "")</f>
        <v>1.0431572489216629E-2</v>
      </c>
      <c r="AD553" s="4">
        <f>IF($O553 = TRUE, EXP(MMULT($P553:$AA553, Documentation!F$39:F$50) + Documentation!F$51), "")</f>
        <v>0.21496052272360186</v>
      </c>
      <c r="AE553" s="4">
        <f>IF($O553 = TRUE, EXP(MMULT($P553:$AA553, Documentation!G$39:G$50) + Documentation!G$51), "")</f>
        <v>5.625936310743369E-4</v>
      </c>
      <c r="AF553" s="14">
        <f>IF($O553 = TRUE, EXP(MMULT($P553:$AA553, Documentation!H$39:H$50) + Documentation!H$51), "")</f>
        <v>7.9964345408633161E-2</v>
      </c>
      <c r="AG553" s="30">
        <f t="shared" si="113"/>
        <v>3.5537561236208758E-4</v>
      </c>
      <c r="AH553" s="28">
        <f t="shared" si="114"/>
        <v>3.4087010598194807E-2</v>
      </c>
      <c r="AI553" s="28">
        <f t="shared" si="115"/>
        <v>0.70242157870708222</v>
      </c>
      <c r="AJ553" s="28">
        <f t="shared" si="116"/>
        <v>1.8383743280058393E-3</v>
      </c>
      <c r="AK553" s="33">
        <f t="shared" si="117"/>
        <v>0.26129766075435495</v>
      </c>
      <c r="AL553" s="11">
        <f t="shared" si="118"/>
        <v>3</v>
      </c>
      <c r="AM553" s="14" t="str">
        <f>IF($O553 = TRUE, INDEX(Documentation!$M$9:$M$13, $AL553, 1), "")</f>
        <v>Process Skeptics</v>
      </c>
      <c r="AN553" s="1"/>
      <c r="AO553" s="1"/>
      <c r="AP553" s="38">
        <v>3.5537561236208601E-4</v>
      </c>
      <c r="AQ553" s="35">
        <v>3.40870105981948E-2</v>
      </c>
      <c r="AR553" s="35">
        <v>0.70242157870708399</v>
      </c>
      <c r="AS553" s="35">
        <v>1.83837432800583E-3</v>
      </c>
      <c r="AT553" s="35">
        <v>0.26129766075435401</v>
      </c>
      <c r="AU553" s="14">
        <v>3</v>
      </c>
      <c r="AV553" s="4" t="b">
        <f t="shared" si="119"/>
        <v>1</v>
      </c>
      <c r="AW553" s="4" t="b">
        <f t="shared" si="120"/>
        <v>1</v>
      </c>
      <c r="AX553" s="4" t="b">
        <f t="shared" si="121"/>
        <v>1</v>
      </c>
      <c r="AY553" s="4" t="b">
        <f t="shared" si="122"/>
        <v>1</v>
      </c>
      <c r="AZ553" s="4" t="b">
        <f t="shared" si="123"/>
        <v>1</v>
      </c>
      <c r="BA553" s="4" t="b">
        <f t="shared" si="124"/>
        <v>1</v>
      </c>
      <c r="BB553" s="14" t="b">
        <f t="shared" si="125"/>
        <v>1</v>
      </c>
      <c r="BC553" s="1"/>
      <c r="BD553" s="1"/>
      <c r="BE553" s="1"/>
      <c r="BF553" s="1"/>
      <c r="BG553" s="1"/>
      <c r="BH553" s="1"/>
      <c r="BI553" s="1"/>
      <c r="BJ553" s="1"/>
      <c r="BK553" s="1"/>
      <c r="BL553" s="1"/>
    </row>
    <row r="554" spans="1:64" x14ac:dyDescent="0.2">
      <c r="A554" s="1"/>
      <c r="B554" s="11" t="s">
        <v>709</v>
      </c>
      <c r="C554" s="4">
        <v>1</v>
      </c>
      <c r="D554" s="4">
        <v>1</v>
      </c>
      <c r="E554" s="4">
        <v>2</v>
      </c>
      <c r="F554" s="4">
        <v>2</v>
      </c>
      <c r="G554" s="4">
        <v>2</v>
      </c>
      <c r="H554" s="4">
        <v>3</v>
      </c>
      <c r="I554" s="4">
        <v>4</v>
      </c>
      <c r="J554" s="4">
        <v>2</v>
      </c>
      <c r="K554" s="4">
        <v>3</v>
      </c>
      <c r="L554" s="4">
        <v>1</v>
      </c>
      <c r="M554" s="4">
        <v>1</v>
      </c>
      <c r="N554" s="14">
        <v>2</v>
      </c>
      <c r="O554" s="25" t="b">
        <f t="shared" si="112"/>
        <v>1</v>
      </c>
      <c r="P554" s="11">
        <f>IF($O554 = TRUE, IF(ISBLANK(C554), "", INDEX('Individual UI'!$E$6:$H$6,1,C554)), "")</f>
        <v>-4</v>
      </c>
      <c r="Q554" s="4">
        <f>IF($O554 = TRUE, IF(ISBLANK(D554), "", INDEX('Individual UI'!$E$6:$H$6,1,D554)), "")</f>
        <v>-4</v>
      </c>
      <c r="R554" s="4">
        <f>IF($O554 = TRUE, IF(ISBLANK(E554), "", INDEX('Individual UI'!$E$6:$H$6,1,E554)), "")</f>
        <v>-2</v>
      </c>
      <c r="S554" s="4">
        <f>IF($O554 = TRUE, IF(ISBLANK(F554), "", INDEX('Individual UI'!$E$6:$H$6,1,F554)), "")</f>
        <v>-2</v>
      </c>
      <c r="T554" s="4">
        <f>IF($O554 = TRUE, IF(ISBLANK(G554), "", INDEX('Individual UI'!$E$6:$H$6,1,G554)), "")</f>
        <v>-2</v>
      </c>
      <c r="U554" s="4">
        <f>IF($O554 = TRUE, IF(ISBLANK(H554), "", INDEX('Individual UI'!$E$6:$H$6,1,H554)), "")</f>
        <v>2</v>
      </c>
      <c r="V554" s="4">
        <f>IF($O554 = TRUE, IF(ISBLANK(I554), "", INDEX('Individual UI'!$E$6:$H$6,1,I554)), "")</f>
        <v>4</v>
      </c>
      <c r="W554" s="4">
        <f>IF($O554 = TRUE, IF(ISBLANK(J554), "", INDEX('Individual UI'!$E$6:$H$6,1,J554)), "")</f>
        <v>-2</v>
      </c>
      <c r="X554" s="4">
        <f>IF($O554 = TRUE, IF(ISBLANK(K554), "", INDEX('Individual UI'!$E$6:$H$6,1,K554)), "")</f>
        <v>2</v>
      </c>
      <c r="Y554" s="4">
        <f>IF($O554 = TRUE, IF(ISBLANK(L554), "", INDEX('Individual UI'!$E$6:$H$6,1,L554)), "")</f>
        <v>-4</v>
      </c>
      <c r="Z554" s="4">
        <f>IF($O554 = TRUE, IF(ISBLANK(M554), "", INDEX('Individual UI'!$E$6:$H$6,1,M554)), "")</f>
        <v>-4</v>
      </c>
      <c r="AA554" s="14">
        <f>IF($O554 = TRUE, IF(ISBLANK(N554), "", INDEX('Individual UI'!$E$6:$H$6,1,N554)), "")</f>
        <v>-2</v>
      </c>
      <c r="AB554" s="11">
        <f>IF($O554 = TRUE, EXP(MMULT($P554:$AA554, Documentation!D$39:D$50) + Documentation!D$51), "")</f>
        <v>5.894698720647459</v>
      </c>
      <c r="AC554" s="4">
        <f>IF($O554 = TRUE, EXP(MMULT($P554:$AA554, Documentation!E$39:E$50) + Documentation!E$51), "")</f>
        <v>4.2772722063560049E-5</v>
      </c>
      <c r="AD554" s="4">
        <f>IF($O554 = TRUE, EXP(MMULT($P554:$AA554, Documentation!F$39:F$50) + Documentation!F$51), "")</f>
        <v>1.1750135611569162E-4</v>
      </c>
      <c r="AE554" s="4">
        <f>IF($O554 = TRUE, EXP(MMULT($P554:$AA554, Documentation!G$39:G$50) + Documentation!G$51), "")</f>
        <v>2.4404803298369641E-2</v>
      </c>
      <c r="AF554" s="14">
        <f>IF($O554 = TRUE, EXP(MMULT($P554:$AA554, Documentation!H$39:H$50) + Documentation!H$51), "")</f>
        <v>1.8330363730277108E-5</v>
      </c>
      <c r="AG554" s="30">
        <f t="shared" si="113"/>
        <v>0.99584689372679458</v>
      </c>
      <c r="AH554" s="28">
        <f t="shared" si="114"/>
        <v>7.2259982098893885E-6</v>
      </c>
      <c r="AI554" s="28">
        <f t="shared" si="115"/>
        <v>1.9850609173057949E-5</v>
      </c>
      <c r="AJ554" s="28">
        <f t="shared" si="116"/>
        <v>4.1229329450827995E-3</v>
      </c>
      <c r="AK554" s="33">
        <f t="shared" si="117"/>
        <v>3.096720739558638E-6</v>
      </c>
      <c r="AL554" s="11">
        <f t="shared" si="118"/>
        <v>1</v>
      </c>
      <c r="AM554" s="14" t="str">
        <f>IF($O554 = TRUE, INDEX(Documentation!$M$9:$M$13, $AL554, 1), "")</f>
        <v>Decisive Pursuers</v>
      </c>
      <c r="AN554" s="1"/>
      <c r="AO554" s="1"/>
      <c r="AP554" s="38">
        <v>0.99584689372679502</v>
      </c>
      <c r="AQ554" s="35">
        <v>7.2259982098894902E-6</v>
      </c>
      <c r="AR554" s="35">
        <v>1.98506091730582E-5</v>
      </c>
      <c r="AS554" s="35">
        <v>4.1229329450828004E-3</v>
      </c>
      <c r="AT554" s="35">
        <v>3.0967207395586401E-6</v>
      </c>
      <c r="AU554" s="14">
        <v>1</v>
      </c>
      <c r="AV554" s="4" t="b">
        <f t="shared" si="119"/>
        <v>1</v>
      </c>
      <c r="AW554" s="4" t="b">
        <f t="shared" si="120"/>
        <v>1</v>
      </c>
      <c r="AX554" s="4" t="b">
        <f t="shared" si="121"/>
        <v>1</v>
      </c>
      <c r="AY554" s="4" t="b">
        <f t="shared" si="122"/>
        <v>1</v>
      </c>
      <c r="AZ554" s="4" t="b">
        <f t="shared" si="123"/>
        <v>1</v>
      </c>
      <c r="BA554" s="4" t="b">
        <f t="shared" si="124"/>
        <v>1</v>
      </c>
      <c r="BB554" s="14" t="b">
        <f t="shared" si="125"/>
        <v>1</v>
      </c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x14ac:dyDescent="0.2">
      <c r="A555" s="1"/>
      <c r="B555" s="11" t="s">
        <v>710</v>
      </c>
      <c r="C555" s="4">
        <v>1</v>
      </c>
      <c r="D555" s="4">
        <v>1</v>
      </c>
      <c r="E555" s="4">
        <v>4</v>
      </c>
      <c r="F555" s="4">
        <v>4</v>
      </c>
      <c r="G555" s="4">
        <v>1</v>
      </c>
      <c r="H555" s="4">
        <v>4</v>
      </c>
      <c r="I555" s="4">
        <v>1</v>
      </c>
      <c r="J555" s="4">
        <v>3</v>
      </c>
      <c r="K555" s="4">
        <v>1</v>
      </c>
      <c r="L555" s="4">
        <v>4</v>
      </c>
      <c r="M555" s="4">
        <v>1</v>
      </c>
      <c r="N555" s="14">
        <v>4</v>
      </c>
      <c r="O555" s="25" t="b">
        <f t="shared" si="112"/>
        <v>1</v>
      </c>
      <c r="P555" s="11">
        <f>IF($O555 = TRUE, IF(ISBLANK(C555), "", INDEX('Individual UI'!$E$6:$H$6,1,C555)), "")</f>
        <v>-4</v>
      </c>
      <c r="Q555" s="4">
        <f>IF($O555 = TRUE, IF(ISBLANK(D555), "", INDEX('Individual UI'!$E$6:$H$6,1,D555)), "")</f>
        <v>-4</v>
      </c>
      <c r="R555" s="4">
        <f>IF($O555 = TRUE, IF(ISBLANK(E555), "", INDEX('Individual UI'!$E$6:$H$6,1,E555)), "")</f>
        <v>4</v>
      </c>
      <c r="S555" s="4">
        <f>IF($O555 = TRUE, IF(ISBLANK(F555), "", INDEX('Individual UI'!$E$6:$H$6,1,F555)), "")</f>
        <v>4</v>
      </c>
      <c r="T555" s="4">
        <f>IF($O555 = TRUE, IF(ISBLANK(G555), "", INDEX('Individual UI'!$E$6:$H$6,1,G555)), "")</f>
        <v>-4</v>
      </c>
      <c r="U555" s="4">
        <f>IF($O555 = TRUE, IF(ISBLANK(H555), "", INDEX('Individual UI'!$E$6:$H$6,1,H555)), "")</f>
        <v>4</v>
      </c>
      <c r="V555" s="4">
        <f>IF($O555 = TRUE, IF(ISBLANK(I555), "", INDEX('Individual UI'!$E$6:$H$6,1,I555)), "")</f>
        <v>-4</v>
      </c>
      <c r="W555" s="4">
        <f>IF($O555 = TRUE, IF(ISBLANK(J555), "", INDEX('Individual UI'!$E$6:$H$6,1,J555)), "")</f>
        <v>2</v>
      </c>
      <c r="X555" s="4">
        <f>IF($O555 = TRUE, IF(ISBLANK(K555), "", INDEX('Individual UI'!$E$6:$H$6,1,K555)), "")</f>
        <v>-4</v>
      </c>
      <c r="Y555" s="4">
        <f>IF($O555 = TRUE, IF(ISBLANK(L555), "", INDEX('Individual UI'!$E$6:$H$6,1,L555)), "")</f>
        <v>4</v>
      </c>
      <c r="Z555" s="4">
        <f>IF($O555 = TRUE, IF(ISBLANK(M555), "", INDEX('Individual UI'!$E$6:$H$6,1,M555)), "")</f>
        <v>-4</v>
      </c>
      <c r="AA555" s="14">
        <f>IF($O555 = TRUE, IF(ISBLANK(N555), "", INDEX('Individual UI'!$E$6:$H$6,1,N555)), "")</f>
        <v>4</v>
      </c>
      <c r="AB555" s="11">
        <f>IF($O555 = TRUE, EXP(MMULT($P555:$AA555, Documentation!D$39:D$50) + Documentation!D$51), "")</f>
        <v>2.284573691491729E-2</v>
      </c>
      <c r="AC555" s="4">
        <f>IF($O555 = TRUE, EXP(MMULT($P555:$AA555, Documentation!E$39:E$50) + Documentation!E$51), "")</f>
        <v>1.7182992018213478E-4</v>
      </c>
      <c r="AD555" s="4">
        <f>IF($O555 = TRUE, EXP(MMULT($P555:$AA555, Documentation!F$39:F$50) + Documentation!F$51), "")</f>
        <v>0.12493740563452507</v>
      </c>
      <c r="AE555" s="4">
        <f>IF($O555 = TRUE, EXP(MMULT($P555:$AA555, Documentation!G$39:G$50) + Documentation!G$51), "")</f>
        <v>9.9760527785531714</v>
      </c>
      <c r="AF555" s="14">
        <f>IF($O555 = TRUE, EXP(MMULT($P555:$AA555, Documentation!H$39:H$50) + Documentation!H$51), "")</f>
        <v>4.7903447033572329E-3</v>
      </c>
      <c r="AG555" s="30">
        <f t="shared" si="113"/>
        <v>2.2555229849588027E-3</v>
      </c>
      <c r="AH555" s="28">
        <f t="shared" si="114"/>
        <v>1.6964492584232517E-5</v>
      </c>
      <c r="AI555" s="28">
        <f t="shared" si="115"/>
        <v>1.2334869789461239E-2</v>
      </c>
      <c r="AJ555" s="28">
        <f t="shared" si="116"/>
        <v>0.9849196996791324</v>
      </c>
      <c r="AK555" s="33">
        <f t="shared" si="117"/>
        <v>4.7294305386327314E-4</v>
      </c>
      <c r="AL555" s="11">
        <f t="shared" si="118"/>
        <v>4</v>
      </c>
      <c r="AM555" s="14" t="str">
        <f>IF($O555 = TRUE, INDEX(Documentation!$M$9:$M$13, $AL555, 1), "")</f>
        <v>Financially Pressured</v>
      </c>
      <c r="AN555" s="1"/>
      <c r="AO555" s="1"/>
      <c r="AP555" s="38">
        <v>2.2555229849588101E-3</v>
      </c>
      <c r="AQ555" s="35">
        <v>1.6964492584232401E-5</v>
      </c>
      <c r="AR555" s="35">
        <v>1.23348697894613E-2</v>
      </c>
      <c r="AS555" s="35">
        <v>0.98491969967913195</v>
      </c>
      <c r="AT555" s="35">
        <v>4.7294305386327297E-4</v>
      </c>
      <c r="AU555" s="14">
        <v>4</v>
      </c>
      <c r="AV555" s="4" t="b">
        <f t="shared" si="119"/>
        <v>1</v>
      </c>
      <c r="AW555" s="4" t="b">
        <f t="shared" si="120"/>
        <v>1</v>
      </c>
      <c r="AX555" s="4" t="b">
        <f t="shared" si="121"/>
        <v>1</v>
      </c>
      <c r="AY555" s="4" t="b">
        <f t="shared" si="122"/>
        <v>1</v>
      </c>
      <c r="AZ555" s="4" t="b">
        <f t="shared" si="123"/>
        <v>1</v>
      </c>
      <c r="BA555" s="4" t="b">
        <f t="shared" si="124"/>
        <v>1</v>
      </c>
      <c r="BB555" s="14" t="b">
        <f t="shared" si="125"/>
        <v>1</v>
      </c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x14ac:dyDescent="0.2">
      <c r="A556" s="1"/>
      <c r="B556" s="11" t="s">
        <v>711</v>
      </c>
      <c r="C556" s="4">
        <v>3</v>
      </c>
      <c r="D556" s="4">
        <v>2</v>
      </c>
      <c r="E556" s="4">
        <v>3</v>
      </c>
      <c r="F556" s="4">
        <v>2</v>
      </c>
      <c r="G556" s="4">
        <v>4</v>
      </c>
      <c r="H556" s="4">
        <v>3</v>
      </c>
      <c r="I556" s="4">
        <v>1</v>
      </c>
      <c r="J556" s="4">
        <v>1</v>
      </c>
      <c r="K556" s="4">
        <v>3</v>
      </c>
      <c r="L556" s="4">
        <v>4</v>
      </c>
      <c r="M556" s="4">
        <v>4</v>
      </c>
      <c r="N556" s="14">
        <v>4</v>
      </c>
      <c r="O556" s="25" t="b">
        <f t="shared" si="112"/>
        <v>1</v>
      </c>
      <c r="P556" s="11">
        <f>IF($O556 = TRUE, IF(ISBLANK(C556), "", INDEX('Individual UI'!$E$6:$H$6,1,C556)), "")</f>
        <v>2</v>
      </c>
      <c r="Q556" s="4">
        <f>IF($O556 = TRUE, IF(ISBLANK(D556), "", INDEX('Individual UI'!$E$6:$H$6,1,D556)), "")</f>
        <v>-2</v>
      </c>
      <c r="R556" s="4">
        <f>IF($O556 = TRUE, IF(ISBLANK(E556), "", INDEX('Individual UI'!$E$6:$H$6,1,E556)), "")</f>
        <v>2</v>
      </c>
      <c r="S556" s="4">
        <f>IF($O556 = TRUE, IF(ISBLANK(F556), "", INDEX('Individual UI'!$E$6:$H$6,1,F556)), "")</f>
        <v>-2</v>
      </c>
      <c r="T556" s="4">
        <f>IF($O556 = TRUE, IF(ISBLANK(G556), "", INDEX('Individual UI'!$E$6:$H$6,1,G556)), "")</f>
        <v>4</v>
      </c>
      <c r="U556" s="4">
        <f>IF($O556 = TRUE, IF(ISBLANK(H556), "", INDEX('Individual UI'!$E$6:$H$6,1,H556)), "")</f>
        <v>2</v>
      </c>
      <c r="V556" s="4">
        <f>IF($O556 = TRUE, IF(ISBLANK(I556), "", INDEX('Individual UI'!$E$6:$H$6,1,I556)), "")</f>
        <v>-4</v>
      </c>
      <c r="W556" s="4">
        <f>IF($O556 = TRUE, IF(ISBLANK(J556), "", INDEX('Individual UI'!$E$6:$H$6,1,J556)), "")</f>
        <v>-4</v>
      </c>
      <c r="X556" s="4">
        <f>IF($O556 = TRUE, IF(ISBLANK(K556), "", INDEX('Individual UI'!$E$6:$H$6,1,K556)), "")</f>
        <v>2</v>
      </c>
      <c r="Y556" s="4">
        <f>IF($O556 = TRUE, IF(ISBLANK(L556), "", INDEX('Individual UI'!$E$6:$H$6,1,L556)), "")</f>
        <v>4</v>
      </c>
      <c r="Z556" s="4">
        <f>IF($O556 = TRUE, IF(ISBLANK(M556), "", INDEX('Individual UI'!$E$6:$H$6,1,M556)), "")</f>
        <v>4</v>
      </c>
      <c r="AA556" s="14">
        <f>IF($O556 = TRUE, IF(ISBLANK(N556), "", INDEX('Individual UI'!$E$6:$H$6,1,N556)), "")</f>
        <v>4</v>
      </c>
      <c r="AB556" s="11">
        <f>IF($O556 = TRUE, EXP(MMULT($P556:$AA556, Documentation!D$39:D$50) + Documentation!D$51), "")</f>
        <v>2.1186690417519834E-5</v>
      </c>
      <c r="AC556" s="4">
        <f>IF($O556 = TRUE, EXP(MMULT($P556:$AA556, Documentation!E$39:E$50) + Documentation!E$51), "")</f>
        <v>10.173747893351967</v>
      </c>
      <c r="AD556" s="4">
        <f>IF($O556 = TRUE, EXP(MMULT($P556:$AA556, Documentation!F$39:F$50) + Documentation!F$51), "")</f>
        <v>0.18702852346496601</v>
      </c>
      <c r="AE556" s="4">
        <f>IF($O556 = TRUE, EXP(MMULT($P556:$AA556, Documentation!G$39:G$50) + Documentation!G$51), "")</f>
        <v>2.5508151493244671E-2</v>
      </c>
      <c r="AF556" s="14">
        <f>IF($O556 = TRUE, EXP(MMULT($P556:$AA556, Documentation!H$39:H$50) + Documentation!H$51), "")</f>
        <v>0.30774637462355037</v>
      </c>
      <c r="AG556" s="30">
        <f t="shared" si="113"/>
        <v>1.9811658070030806E-6</v>
      </c>
      <c r="AH556" s="28">
        <f t="shared" si="114"/>
        <v>0.95134639050142122</v>
      </c>
      <c r="AI556" s="28">
        <f t="shared" si="115"/>
        <v>1.7489022981931109E-2</v>
      </c>
      <c r="AJ556" s="28">
        <f t="shared" si="116"/>
        <v>2.3852653029980304E-3</v>
      </c>
      <c r="AK556" s="33">
        <f t="shared" si="117"/>
        <v>2.8777340047842694E-2</v>
      </c>
      <c r="AL556" s="11">
        <f t="shared" si="118"/>
        <v>2</v>
      </c>
      <c r="AM556" s="14" t="str">
        <f>IF($O556 = TRUE, INDEX(Documentation!$M$9:$M$13, $AL556, 1), "")</f>
        <v>Cautious Consulters</v>
      </c>
      <c r="AN556" s="1"/>
      <c r="AO556" s="1"/>
      <c r="AP556" s="38">
        <v>1.9811658070031001E-6</v>
      </c>
      <c r="AQ556" s="35">
        <v>0.951346390501421</v>
      </c>
      <c r="AR556" s="35">
        <v>1.7489022981931099E-2</v>
      </c>
      <c r="AS556" s="35">
        <v>2.38526530299805E-3</v>
      </c>
      <c r="AT556" s="35">
        <v>2.8777340047842902E-2</v>
      </c>
      <c r="AU556" s="14">
        <v>2</v>
      </c>
      <c r="AV556" s="4" t="b">
        <f t="shared" si="119"/>
        <v>1</v>
      </c>
      <c r="AW556" s="4" t="b">
        <f t="shared" si="120"/>
        <v>1</v>
      </c>
      <c r="AX556" s="4" t="b">
        <f t="shared" si="121"/>
        <v>1</v>
      </c>
      <c r="AY556" s="4" t="b">
        <f t="shared" si="122"/>
        <v>1</v>
      </c>
      <c r="AZ556" s="4" t="b">
        <f t="shared" si="123"/>
        <v>1</v>
      </c>
      <c r="BA556" s="4" t="b">
        <f t="shared" si="124"/>
        <v>1</v>
      </c>
      <c r="BB556" s="14" t="b">
        <f t="shared" si="125"/>
        <v>1</v>
      </c>
      <c r="BC556" s="1"/>
      <c r="BD556" s="1"/>
      <c r="BE556" s="1"/>
      <c r="BF556" s="1"/>
      <c r="BG556" s="1"/>
      <c r="BH556" s="1"/>
      <c r="BI556" s="1"/>
      <c r="BJ556" s="1"/>
      <c r="BK556" s="1"/>
      <c r="BL556" s="1"/>
    </row>
    <row r="557" spans="1:64" x14ac:dyDescent="0.2">
      <c r="A557" s="1"/>
      <c r="B557" s="11" t="s">
        <v>712</v>
      </c>
      <c r="C557" s="4">
        <v>4</v>
      </c>
      <c r="D557" s="4">
        <v>1</v>
      </c>
      <c r="E557" s="4">
        <v>2</v>
      </c>
      <c r="F557" s="4">
        <v>2</v>
      </c>
      <c r="G557" s="4">
        <v>2</v>
      </c>
      <c r="H557" s="4">
        <v>1</v>
      </c>
      <c r="I557" s="4">
        <v>4</v>
      </c>
      <c r="J557" s="4">
        <v>2</v>
      </c>
      <c r="K557" s="4">
        <v>3</v>
      </c>
      <c r="L557" s="4">
        <v>4</v>
      </c>
      <c r="M557" s="4">
        <v>2</v>
      </c>
      <c r="N557" s="14">
        <v>3</v>
      </c>
      <c r="O557" s="25" t="b">
        <f t="shared" si="112"/>
        <v>1</v>
      </c>
      <c r="P557" s="11">
        <f>IF($O557 = TRUE, IF(ISBLANK(C557), "", INDEX('Individual UI'!$E$6:$H$6,1,C557)), "")</f>
        <v>4</v>
      </c>
      <c r="Q557" s="4">
        <f>IF($O557 = TRUE, IF(ISBLANK(D557), "", INDEX('Individual UI'!$E$6:$H$6,1,D557)), "")</f>
        <v>-4</v>
      </c>
      <c r="R557" s="4">
        <f>IF($O557 = TRUE, IF(ISBLANK(E557), "", INDEX('Individual UI'!$E$6:$H$6,1,E557)), "")</f>
        <v>-2</v>
      </c>
      <c r="S557" s="4">
        <f>IF($O557 = TRUE, IF(ISBLANK(F557), "", INDEX('Individual UI'!$E$6:$H$6,1,F557)), "")</f>
        <v>-2</v>
      </c>
      <c r="T557" s="4">
        <f>IF($O557 = TRUE, IF(ISBLANK(G557), "", INDEX('Individual UI'!$E$6:$H$6,1,G557)), "")</f>
        <v>-2</v>
      </c>
      <c r="U557" s="4">
        <f>IF($O557 = TRUE, IF(ISBLANK(H557), "", INDEX('Individual UI'!$E$6:$H$6,1,H557)), "")</f>
        <v>-4</v>
      </c>
      <c r="V557" s="4">
        <f>IF($O557 = TRUE, IF(ISBLANK(I557), "", INDEX('Individual UI'!$E$6:$H$6,1,I557)), "")</f>
        <v>4</v>
      </c>
      <c r="W557" s="4">
        <f>IF($O557 = TRUE, IF(ISBLANK(J557), "", INDEX('Individual UI'!$E$6:$H$6,1,J557)), "")</f>
        <v>-2</v>
      </c>
      <c r="X557" s="4">
        <f>IF($O557 = TRUE, IF(ISBLANK(K557), "", INDEX('Individual UI'!$E$6:$H$6,1,K557)), "")</f>
        <v>2</v>
      </c>
      <c r="Y557" s="4">
        <f>IF($O557 = TRUE, IF(ISBLANK(L557), "", INDEX('Individual UI'!$E$6:$H$6,1,L557)), "")</f>
        <v>4</v>
      </c>
      <c r="Z557" s="4">
        <f>IF($O557 = TRUE, IF(ISBLANK(M557), "", INDEX('Individual UI'!$E$6:$H$6,1,M557)), "")</f>
        <v>-2</v>
      </c>
      <c r="AA557" s="14">
        <f>IF($O557 = TRUE, IF(ISBLANK(N557), "", INDEX('Individual UI'!$E$6:$H$6,1,N557)), "")</f>
        <v>2</v>
      </c>
      <c r="AB557" s="11">
        <f>IF($O557 = TRUE, EXP(MMULT($P557:$AA557, Documentation!D$39:D$50) + Documentation!D$51), "")</f>
        <v>0.27280640273969436</v>
      </c>
      <c r="AC557" s="4">
        <f>IF($O557 = TRUE, EXP(MMULT($P557:$AA557, Documentation!E$39:E$50) + Documentation!E$51), "")</f>
        <v>7.3252860634361636E-2</v>
      </c>
      <c r="AD557" s="4">
        <f>IF($O557 = TRUE, EXP(MMULT($P557:$AA557, Documentation!F$39:F$50) + Documentation!F$51), "")</f>
        <v>4.1364109518850084E-3</v>
      </c>
      <c r="AE557" s="4">
        <f>IF($O557 = TRUE, EXP(MMULT($P557:$AA557, Documentation!G$39:G$50) + Documentation!G$51), "")</f>
        <v>1.5471388864498824E-5</v>
      </c>
      <c r="AF557" s="14">
        <f>IF($O557 = TRUE, EXP(MMULT($P557:$AA557, Documentation!H$39:H$50) + Documentation!H$51), "")</f>
        <v>4.0616089181696206E-5</v>
      </c>
      <c r="AG557" s="30">
        <f t="shared" si="113"/>
        <v>0.77888659670002203</v>
      </c>
      <c r="AH557" s="28">
        <f t="shared" si="114"/>
        <v>0.20914344657988165</v>
      </c>
      <c r="AI557" s="28">
        <f t="shared" si="115"/>
        <v>1.1809821970859592E-2</v>
      </c>
      <c r="AJ557" s="28">
        <f t="shared" si="116"/>
        <v>4.4172194266240806E-5</v>
      </c>
      <c r="AK557" s="33">
        <f t="shared" si="117"/>
        <v>1.159625549704625E-4</v>
      </c>
      <c r="AL557" s="11">
        <f t="shared" si="118"/>
        <v>1</v>
      </c>
      <c r="AM557" s="14" t="str">
        <f>IF($O557 = TRUE, INDEX(Documentation!$M$9:$M$13, $AL557, 1), "")</f>
        <v>Decisive Pursuers</v>
      </c>
      <c r="AN557" s="1"/>
      <c r="AO557" s="1"/>
      <c r="AP557" s="38">
        <v>0.77888659670001603</v>
      </c>
      <c r="AQ557" s="35">
        <v>0.20914344657988701</v>
      </c>
      <c r="AR557" s="35">
        <v>1.18098219708598E-2</v>
      </c>
      <c r="AS557" s="35">
        <v>4.4172194266240298E-5</v>
      </c>
      <c r="AT557" s="35">
        <v>1.1596255497046401E-4</v>
      </c>
      <c r="AU557" s="14">
        <v>1</v>
      </c>
      <c r="AV557" s="4" t="b">
        <f t="shared" si="119"/>
        <v>1</v>
      </c>
      <c r="AW557" s="4" t="b">
        <f t="shared" si="120"/>
        <v>1</v>
      </c>
      <c r="AX557" s="4" t="b">
        <f t="shared" si="121"/>
        <v>1</v>
      </c>
      <c r="AY557" s="4" t="b">
        <f t="shared" si="122"/>
        <v>1</v>
      </c>
      <c r="AZ557" s="4" t="b">
        <f t="shared" si="123"/>
        <v>1</v>
      </c>
      <c r="BA557" s="4" t="b">
        <f t="shared" si="124"/>
        <v>1</v>
      </c>
      <c r="BB557" s="14" t="b">
        <f t="shared" si="125"/>
        <v>1</v>
      </c>
      <c r="BC557" s="1"/>
      <c r="BD557" s="1"/>
      <c r="BE557" s="1"/>
      <c r="BF557" s="1"/>
      <c r="BG557" s="1"/>
      <c r="BH557" s="1"/>
      <c r="BI557" s="1"/>
      <c r="BJ557" s="1"/>
      <c r="BK557" s="1"/>
      <c r="BL557" s="1"/>
    </row>
    <row r="558" spans="1:64" x14ac:dyDescent="0.2">
      <c r="A558" s="1"/>
      <c r="B558" s="11" t="s">
        <v>713</v>
      </c>
      <c r="C558" s="4">
        <v>4</v>
      </c>
      <c r="D558" s="4">
        <v>2</v>
      </c>
      <c r="E558" s="4">
        <v>4</v>
      </c>
      <c r="F558" s="4">
        <v>3</v>
      </c>
      <c r="G558" s="4">
        <v>4</v>
      </c>
      <c r="H558" s="4">
        <v>4</v>
      </c>
      <c r="I558" s="4">
        <v>2</v>
      </c>
      <c r="J558" s="4">
        <v>2</v>
      </c>
      <c r="K558" s="4">
        <v>3</v>
      </c>
      <c r="L558" s="4">
        <v>1</v>
      </c>
      <c r="M558" s="4">
        <v>3</v>
      </c>
      <c r="N558" s="14">
        <v>4</v>
      </c>
      <c r="O558" s="25" t="b">
        <f t="shared" si="112"/>
        <v>1</v>
      </c>
      <c r="P558" s="11">
        <f>IF($O558 = TRUE, IF(ISBLANK(C558), "", INDEX('Individual UI'!$E$6:$H$6,1,C558)), "")</f>
        <v>4</v>
      </c>
      <c r="Q558" s="4">
        <f>IF($O558 = TRUE, IF(ISBLANK(D558), "", INDEX('Individual UI'!$E$6:$H$6,1,D558)), "")</f>
        <v>-2</v>
      </c>
      <c r="R558" s="4">
        <f>IF($O558 = TRUE, IF(ISBLANK(E558), "", INDEX('Individual UI'!$E$6:$H$6,1,E558)), "")</f>
        <v>4</v>
      </c>
      <c r="S558" s="4">
        <f>IF($O558 = TRUE, IF(ISBLANK(F558), "", INDEX('Individual UI'!$E$6:$H$6,1,F558)), "")</f>
        <v>2</v>
      </c>
      <c r="T558" s="4">
        <f>IF($O558 = TRUE, IF(ISBLANK(G558), "", INDEX('Individual UI'!$E$6:$H$6,1,G558)), "")</f>
        <v>4</v>
      </c>
      <c r="U558" s="4">
        <f>IF($O558 = TRUE, IF(ISBLANK(H558), "", INDEX('Individual UI'!$E$6:$H$6,1,H558)), "")</f>
        <v>4</v>
      </c>
      <c r="V558" s="4">
        <f>IF($O558 = TRUE, IF(ISBLANK(I558), "", INDEX('Individual UI'!$E$6:$H$6,1,I558)), "")</f>
        <v>-2</v>
      </c>
      <c r="W558" s="4">
        <f>IF($O558 = TRUE, IF(ISBLANK(J558), "", INDEX('Individual UI'!$E$6:$H$6,1,J558)), "")</f>
        <v>-2</v>
      </c>
      <c r="X558" s="4">
        <f>IF($O558 = TRUE, IF(ISBLANK(K558), "", INDEX('Individual UI'!$E$6:$H$6,1,K558)), "")</f>
        <v>2</v>
      </c>
      <c r="Y558" s="4">
        <f>IF($O558 = TRUE, IF(ISBLANK(L558), "", INDEX('Individual UI'!$E$6:$H$6,1,L558)), "")</f>
        <v>-4</v>
      </c>
      <c r="Z558" s="4">
        <f>IF($O558 = TRUE, IF(ISBLANK(M558), "", INDEX('Individual UI'!$E$6:$H$6,1,M558)), "")</f>
        <v>2</v>
      </c>
      <c r="AA558" s="14">
        <f>IF($O558 = TRUE, IF(ISBLANK(N558), "", INDEX('Individual UI'!$E$6:$H$6,1,N558)), "")</f>
        <v>4</v>
      </c>
      <c r="AB558" s="11">
        <f>IF($O558 = TRUE, EXP(MMULT($P558:$AA558, Documentation!D$39:D$50) + Documentation!D$51), "")</f>
        <v>4.9220532700405644E-6</v>
      </c>
      <c r="AC558" s="4">
        <f>IF($O558 = TRUE, EXP(MMULT($P558:$AA558, Documentation!E$39:E$50) + Documentation!E$51), "")</f>
        <v>3.3659517604661786E-2</v>
      </c>
      <c r="AD558" s="4">
        <f>IF($O558 = TRUE, EXP(MMULT($P558:$AA558, Documentation!F$39:F$50) + Documentation!F$51), "")</f>
        <v>0.95378166211375237</v>
      </c>
      <c r="AE558" s="4">
        <f>IF($O558 = TRUE, EXP(MMULT($P558:$AA558, Documentation!G$39:G$50) + Documentation!G$51), "")</f>
        <v>0.91633074920732038</v>
      </c>
      <c r="AF558" s="14">
        <f>IF($O558 = TRUE, EXP(MMULT($P558:$AA558, Documentation!H$39:H$50) + Documentation!H$51), "")</f>
        <v>0.8330179130858183</v>
      </c>
      <c r="AG558" s="30">
        <f t="shared" si="113"/>
        <v>1.7984736505159368E-6</v>
      </c>
      <c r="AH558" s="28">
        <f t="shared" si="114"/>
        <v>1.2298882636953383E-2</v>
      </c>
      <c r="AI558" s="28">
        <f t="shared" si="115"/>
        <v>0.34850317409155979</v>
      </c>
      <c r="AJ558" s="28">
        <f t="shared" si="116"/>
        <v>0.33481894997721368</v>
      </c>
      <c r="AK558" s="33">
        <f t="shared" si="117"/>
        <v>0.30437719482062253</v>
      </c>
      <c r="AL558" s="11">
        <f t="shared" si="118"/>
        <v>3</v>
      </c>
      <c r="AM558" s="14" t="str">
        <f>IF($O558 = TRUE, INDEX(Documentation!$M$9:$M$13, $AL558, 1), "")</f>
        <v>Process Skeptics</v>
      </c>
      <c r="AN558" s="1"/>
      <c r="AO558" s="1"/>
      <c r="AP558" s="38">
        <v>1.79847365051593E-6</v>
      </c>
      <c r="AQ558" s="35">
        <v>1.22988826369533E-2</v>
      </c>
      <c r="AR558" s="35">
        <v>0.34850317409155901</v>
      </c>
      <c r="AS558" s="35">
        <v>0.33481894997721401</v>
      </c>
      <c r="AT558" s="35">
        <v>0.30437719482062298</v>
      </c>
      <c r="AU558" s="14">
        <v>3</v>
      </c>
      <c r="AV558" s="4" t="b">
        <f t="shared" si="119"/>
        <v>1</v>
      </c>
      <c r="AW558" s="4" t="b">
        <f t="shared" si="120"/>
        <v>1</v>
      </c>
      <c r="AX558" s="4" t="b">
        <f t="shared" si="121"/>
        <v>1</v>
      </c>
      <c r="AY558" s="4" t="b">
        <f t="shared" si="122"/>
        <v>1</v>
      </c>
      <c r="AZ558" s="4" t="b">
        <f t="shared" si="123"/>
        <v>1</v>
      </c>
      <c r="BA558" s="4" t="b">
        <f t="shared" si="124"/>
        <v>1</v>
      </c>
      <c r="BB558" s="14" t="b">
        <f t="shared" si="125"/>
        <v>1</v>
      </c>
      <c r="BC558" s="1"/>
      <c r="BD558" s="1"/>
      <c r="BE558" s="1"/>
      <c r="BF558" s="1"/>
      <c r="BG558" s="1"/>
      <c r="BH558" s="1"/>
      <c r="BI558" s="1"/>
      <c r="BJ558" s="1"/>
      <c r="BK558" s="1"/>
      <c r="BL558" s="1"/>
    </row>
    <row r="559" spans="1:64" x14ac:dyDescent="0.2">
      <c r="A559" s="1"/>
      <c r="B559" s="11" t="s">
        <v>714</v>
      </c>
      <c r="C559" s="4">
        <v>2</v>
      </c>
      <c r="D559" s="4">
        <v>3</v>
      </c>
      <c r="E559" s="4">
        <v>4</v>
      </c>
      <c r="F559" s="4">
        <v>4</v>
      </c>
      <c r="G559" s="4">
        <v>4</v>
      </c>
      <c r="H559" s="4">
        <v>4</v>
      </c>
      <c r="I559" s="4">
        <v>1</v>
      </c>
      <c r="J559" s="4">
        <v>2</v>
      </c>
      <c r="K559" s="4">
        <v>3</v>
      </c>
      <c r="L559" s="4">
        <v>1</v>
      </c>
      <c r="M559" s="4">
        <v>2</v>
      </c>
      <c r="N559" s="14">
        <v>2</v>
      </c>
      <c r="O559" s="25" t="b">
        <f t="shared" si="112"/>
        <v>1</v>
      </c>
      <c r="P559" s="11">
        <f>IF($O559 = TRUE, IF(ISBLANK(C559), "", INDEX('Individual UI'!$E$6:$H$6,1,C559)), "")</f>
        <v>-2</v>
      </c>
      <c r="Q559" s="4">
        <f>IF($O559 = TRUE, IF(ISBLANK(D559), "", INDEX('Individual UI'!$E$6:$H$6,1,D559)), "")</f>
        <v>2</v>
      </c>
      <c r="R559" s="4">
        <f>IF($O559 = TRUE, IF(ISBLANK(E559), "", INDEX('Individual UI'!$E$6:$H$6,1,E559)), "")</f>
        <v>4</v>
      </c>
      <c r="S559" s="4">
        <f>IF($O559 = TRUE, IF(ISBLANK(F559), "", INDEX('Individual UI'!$E$6:$H$6,1,F559)), "")</f>
        <v>4</v>
      </c>
      <c r="T559" s="4">
        <f>IF($O559 = TRUE, IF(ISBLANK(G559), "", INDEX('Individual UI'!$E$6:$H$6,1,G559)), "")</f>
        <v>4</v>
      </c>
      <c r="U559" s="4">
        <f>IF($O559 = TRUE, IF(ISBLANK(H559), "", INDEX('Individual UI'!$E$6:$H$6,1,H559)), "")</f>
        <v>4</v>
      </c>
      <c r="V559" s="4">
        <f>IF($O559 = TRUE, IF(ISBLANK(I559), "", INDEX('Individual UI'!$E$6:$H$6,1,I559)), "")</f>
        <v>-4</v>
      </c>
      <c r="W559" s="4">
        <f>IF($O559 = TRUE, IF(ISBLANK(J559), "", INDEX('Individual UI'!$E$6:$H$6,1,J559)), "")</f>
        <v>-2</v>
      </c>
      <c r="X559" s="4">
        <f>IF($O559 = TRUE, IF(ISBLANK(K559), "", INDEX('Individual UI'!$E$6:$H$6,1,K559)), "")</f>
        <v>2</v>
      </c>
      <c r="Y559" s="4">
        <f>IF($O559 = TRUE, IF(ISBLANK(L559), "", INDEX('Individual UI'!$E$6:$H$6,1,L559)), "")</f>
        <v>-4</v>
      </c>
      <c r="Z559" s="4">
        <f>IF($O559 = TRUE, IF(ISBLANK(M559), "", INDEX('Individual UI'!$E$6:$H$6,1,M559)), "")</f>
        <v>-2</v>
      </c>
      <c r="AA559" s="14">
        <f>IF($O559 = TRUE, IF(ISBLANK(N559), "", INDEX('Individual UI'!$E$6:$H$6,1,N559)), "")</f>
        <v>-2</v>
      </c>
      <c r="AB559" s="11">
        <f>IF($O559 = TRUE, EXP(MMULT($P559:$AA559, Documentation!D$39:D$50) + Documentation!D$51), "")</f>
        <v>1.3462431064254869E-5</v>
      </c>
      <c r="AC559" s="4">
        <f>IF($O559 = TRUE, EXP(MMULT($P559:$AA559, Documentation!E$39:E$50) + Documentation!E$51), "")</f>
        <v>1.8244402310706278E-3</v>
      </c>
      <c r="AD559" s="4">
        <f>IF($O559 = TRUE, EXP(MMULT($P559:$AA559, Documentation!F$39:F$50) + Documentation!F$51), "")</f>
        <v>2.6999925841533833E-2</v>
      </c>
      <c r="AE559" s="4">
        <f>IF($O559 = TRUE, EXP(MMULT($P559:$AA559, Documentation!G$39:G$50) + Documentation!G$51), "")</f>
        <v>71.356136706099562</v>
      </c>
      <c r="AF559" s="14">
        <f>IF($O559 = TRUE, EXP(MMULT($P559:$AA559, Documentation!H$39:H$50) + Documentation!H$51), "")</f>
        <v>1.3902683719509772</v>
      </c>
      <c r="AG559" s="30">
        <f t="shared" si="113"/>
        <v>1.8498641195249696E-7</v>
      </c>
      <c r="AH559" s="28">
        <f t="shared" si="114"/>
        <v>2.5069517574998254E-5</v>
      </c>
      <c r="AI559" s="28">
        <f t="shared" si="115"/>
        <v>3.7100426962782687E-4</v>
      </c>
      <c r="AJ559" s="28">
        <f t="shared" si="116"/>
        <v>0.98050015164804294</v>
      </c>
      <c r="AK559" s="33">
        <f t="shared" si="117"/>
        <v>1.9103589578342284E-2</v>
      </c>
      <c r="AL559" s="11">
        <f t="shared" si="118"/>
        <v>4</v>
      </c>
      <c r="AM559" s="14" t="str">
        <f>IF($O559 = TRUE, INDEX(Documentation!$M$9:$M$13, $AL559, 1), "")</f>
        <v>Financially Pressured</v>
      </c>
      <c r="AN559" s="1"/>
      <c r="AO559" s="1"/>
      <c r="AP559" s="38">
        <v>1.8498641195249699E-7</v>
      </c>
      <c r="AQ559" s="35">
        <v>2.5069517574998099E-5</v>
      </c>
      <c r="AR559" s="35">
        <v>3.7100426962782899E-4</v>
      </c>
      <c r="AS559" s="35">
        <v>0.98050015164804305</v>
      </c>
      <c r="AT559" s="35">
        <v>1.9103589578342298E-2</v>
      </c>
      <c r="AU559" s="14">
        <v>4</v>
      </c>
      <c r="AV559" s="4" t="b">
        <f t="shared" si="119"/>
        <v>1</v>
      </c>
      <c r="AW559" s="4" t="b">
        <f t="shared" si="120"/>
        <v>1</v>
      </c>
      <c r="AX559" s="4" t="b">
        <f t="shared" si="121"/>
        <v>1</v>
      </c>
      <c r="AY559" s="4" t="b">
        <f t="shared" si="122"/>
        <v>1</v>
      </c>
      <c r="AZ559" s="4" t="b">
        <f t="shared" si="123"/>
        <v>1</v>
      </c>
      <c r="BA559" s="4" t="b">
        <f t="shared" si="124"/>
        <v>1</v>
      </c>
      <c r="BB559" s="14" t="b">
        <f t="shared" si="125"/>
        <v>1</v>
      </c>
      <c r="BC559" s="1"/>
      <c r="BD559" s="1"/>
      <c r="BE559" s="1"/>
      <c r="BF559" s="1"/>
      <c r="BG559" s="1"/>
      <c r="BH559" s="1"/>
      <c r="BI559" s="1"/>
      <c r="BJ559" s="1"/>
      <c r="BK559" s="1"/>
      <c r="BL559" s="1"/>
    </row>
    <row r="560" spans="1:64" x14ac:dyDescent="0.2">
      <c r="A560" s="1"/>
      <c r="B560" s="11" t="s">
        <v>715</v>
      </c>
      <c r="C560" s="4">
        <v>1</v>
      </c>
      <c r="D560" s="4">
        <v>2</v>
      </c>
      <c r="E560" s="4">
        <v>2</v>
      </c>
      <c r="F560" s="4">
        <v>4</v>
      </c>
      <c r="G560" s="4">
        <v>4</v>
      </c>
      <c r="H560" s="4">
        <v>3</v>
      </c>
      <c r="I560" s="4">
        <v>3</v>
      </c>
      <c r="J560" s="4">
        <v>4</v>
      </c>
      <c r="K560" s="4">
        <v>3</v>
      </c>
      <c r="L560" s="4">
        <v>3</v>
      </c>
      <c r="M560" s="4">
        <v>4</v>
      </c>
      <c r="N560" s="14">
        <v>2</v>
      </c>
      <c r="O560" s="25" t="b">
        <f t="shared" si="112"/>
        <v>1</v>
      </c>
      <c r="P560" s="11">
        <f>IF($O560 = TRUE, IF(ISBLANK(C560), "", INDEX('Individual UI'!$E$6:$H$6,1,C560)), "")</f>
        <v>-4</v>
      </c>
      <c r="Q560" s="4">
        <f>IF($O560 = TRUE, IF(ISBLANK(D560), "", INDEX('Individual UI'!$E$6:$H$6,1,D560)), "")</f>
        <v>-2</v>
      </c>
      <c r="R560" s="4">
        <f>IF($O560 = TRUE, IF(ISBLANK(E560), "", INDEX('Individual UI'!$E$6:$H$6,1,E560)), "")</f>
        <v>-2</v>
      </c>
      <c r="S560" s="4">
        <f>IF($O560 = TRUE, IF(ISBLANK(F560), "", INDEX('Individual UI'!$E$6:$H$6,1,F560)), "")</f>
        <v>4</v>
      </c>
      <c r="T560" s="4">
        <f>IF($O560 = TRUE, IF(ISBLANK(G560), "", INDEX('Individual UI'!$E$6:$H$6,1,G560)), "")</f>
        <v>4</v>
      </c>
      <c r="U560" s="4">
        <f>IF($O560 = TRUE, IF(ISBLANK(H560), "", INDEX('Individual UI'!$E$6:$H$6,1,H560)), "")</f>
        <v>2</v>
      </c>
      <c r="V560" s="4">
        <f>IF($O560 = TRUE, IF(ISBLANK(I560), "", INDEX('Individual UI'!$E$6:$H$6,1,I560)), "")</f>
        <v>2</v>
      </c>
      <c r="W560" s="4">
        <f>IF($O560 = TRUE, IF(ISBLANK(J560), "", INDEX('Individual UI'!$E$6:$H$6,1,J560)), "")</f>
        <v>4</v>
      </c>
      <c r="X560" s="4">
        <f>IF($O560 = TRUE, IF(ISBLANK(K560), "", INDEX('Individual UI'!$E$6:$H$6,1,K560)), "")</f>
        <v>2</v>
      </c>
      <c r="Y560" s="4">
        <f>IF($O560 = TRUE, IF(ISBLANK(L560), "", INDEX('Individual UI'!$E$6:$H$6,1,L560)), "")</f>
        <v>2</v>
      </c>
      <c r="Z560" s="4">
        <f>IF($O560 = TRUE, IF(ISBLANK(M560), "", INDEX('Individual UI'!$E$6:$H$6,1,M560)), "")</f>
        <v>4</v>
      </c>
      <c r="AA560" s="14">
        <f>IF($O560 = TRUE, IF(ISBLANK(N560), "", INDEX('Individual UI'!$E$6:$H$6,1,N560)), "")</f>
        <v>-2</v>
      </c>
      <c r="AB560" s="11">
        <f>IF($O560 = TRUE, EXP(MMULT($P560:$AA560, Documentation!D$39:D$50) + Documentation!D$51), "")</f>
        <v>1.0151713263866298E-3</v>
      </c>
      <c r="AC560" s="4">
        <f>IF($O560 = TRUE, EXP(MMULT($P560:$AA560, Documentation!E$39:E$50) + Documentation!E$51), "")</f>
        <v>5.4816064299789192E-4</v>
      </c>
      <c r="AD560" s="4">
        <f>IF($O560 = TRUE, EXP(MMULT($P560:$AA560, Documentation!F$39:F$50) + Documentation!F$51), "")</f>
        <v>0.35793913195365229</v>
      </c>
      <c r="AE560" s="4">
        <f>IF($O560 = TRUE, EXP(MMULT($P560:$AA560, Documentation!G$39:G$50) + Documentation!G$51), "")</f>
        <v>6.0993320663962122E-3</v>
      </c>
      <c r="AF560" s="14">
        <f>IF($O560 = TRUE, EXP(MMULT($P560:$AA560, Documentation!H$39:H$50) + Documentation!H$51), "")</f>
        <v>2.9901849315392597E-4</v>
      </c>
      <c r="AG560" s="30">
        <f t="shared" si="113"/>
        <v>2.7744440192683452E-3</v>
      </c>
      <c r="AH560" s="28">
        <f t="shared" si="114"/>
        <v>1.4981126614135442E-3</v>
      </c>
      <c r="AI560" s="28">
        <f t="shared" si="115"/>
        <v>0.97824087235172419</v>
      </c>
      <c r="AJ560" s="28">
        <f t="shared" si="116"/>
        <v>1.6669359085798034E-2</v>
      </c>
      <c r="AK560" s="33">
        <f t="shared" si="117"/>
        <v>8.1721188179578676E-4</v>
      </c>
      <c r="AL560" s="11">
        <f t="shared" si="118"/>
        <v>3</v>
      </c>
      <c r="AM560" s="14" t="str">
        <f>IF($O560 = TRUE, INDEX(Documentation!$M$9:$M$13, $AL560, 1), "")</f>
        <v>Process Skeptics</v>
      </c>
      <c r="AN560" s="1"/>
      <c r="AO560" s="1"/>
      <c r="AP560" s="38">
        <v>2.7744440192684302E-3</v>
      </c>
      <c r="AQ560" s="35">
        <v>1.4981126614135301E-3</v>
      </c>
      <c r="AR560" s="35">
        <v>0.97824087235172397</v>
      </c>
      <c r="AS560" s="35">
        <v>1.66693590857987E-2</v>
      </c>
      <c r="AT560" s="35">
        <v>8.1721188179578795E-4</v>
      </c>
      <c r="AU560" s="14">
        <v>3</v>
      </c>
      <c r="AV560" s="4" t="b">
        <f t="shared" si="119"/>
        <v>1</v>
      </c>
      <c r="AW560" s="4" t="b">
        <f t="shared" si="120"/>
        <v>1</v>
      </c>
      <c r="AX560" s="4" t="b">
        <f t="shared" si="121"/>
        <v>1</v>
      </c>
      <c r="AY560" s="4" t="b">
        <f t="shared" si="122"/>
        <v>1</v>
      </c>
      <c r="AZ560" s="4" t="b">
        <f t="shared" si="123"/>
        <v>1</v>
      </c>
      <c r="BA560" s="4" t="b">
        <f t="shared" si="124"/>
        <v>1</v>
      </c>
      <c r="BB560" s="14" t="b">
        <f t="shared" si="125"/>
        <v>1</v>
      </c>
      <c r="BC560" s="1"/>
      <c r="BD560" s="1"/>
      <c r="BE560" s="1"/>
      <c r="BF560" s="1"/>
      <c r="BG560" s="1"/>
      <c r="BH560" s="1"/>
      <c r="BI560" s="1"/>
      <c r="BJ560" s="1"/>
      <c r="BK560" s="1"/>
      <c r="BL560" s="1"/>
    </row>
    <row r="561" spans="1:64" x14ac:dyDescent="0.2">
      <c r="A561" s="1"/>
      <c r="B561" s="11" t="s">
        <v>716</v>
      </c>
      <c r="C561" s="4">
        <v>2</v>
      </c>
      <c r="D561" s="4">
        <v>2</v>
      </c>
      <c r="E561" s="4">
        <v>4</v>
      </c>
      <c r="F561" s="4">
        <v>3</v>
      </c>
      <c r="G561" s="4">
        <v>4</v>
      </c>
      <c r="H561" s="4">
        <v>4</v>
      </c>
      <c r="I561" s="4">
        <v>1</v>
      </c>
      <c r="J561" s="4">
        <v>3</v>
      </c>
      <c r="K561" s="4">
        <v>3</v>
      </c>
      <c r="L561" s="4">
        <v>1</v>
      </c>
      <c r="M561" s="4">
        <v>1</v>
      </c>
      <c r="N561" s="14">
        <v>1</v>
      </c>
      <c r="O561" s="25" t="b">
        <f t="shared" si="112"/>
        <v>1</v>
      </c>
      <c r="P561" s="11">
        <f>IF($O561 = TRUE, IF(ISBLANK(C561), "", INDEX('Individual UI'!$E$6:$H$6,1,C561)), "")</f>
        <v>-2</v>
      </c>
      <c r="Q561" s="4">
        <f>IF($O561 = TRUE, IF(ISBLANK(D561), "", INDEX('Individual UI'!$E$6:$H$6,1,D561)), "")</f>
        <v>-2</v>
      </c>
      <c r="R561" s="4">
        <f>IF($O561 = TRUE, IF(ISBLANK(E561), "", INDEX('Individual UI'!$E$6:$H$6,1,E561)), "")</f>
        <v>4</v>
      </c>
      <c r="S561" s="4">
        <f>IF($O561 = TRUE, IF(ISBLANK(F561), "", INDEX('Individual UI'!$E$6:$H$6,1,F561)), "")</f>
        <v>2</v>
      </c>
      <c r="T561" s="4">
        <f>IF($O561 = TRUE, IF(ISBLANK(G561), "", INDEX('Individual UI'!$E$6:$H$6,1,G561)), "")</f>
        <v>4</v>
      </c>
      <c r="U561" s="4">
        <f>IF($O561 = TRUE, IF(ISBLANK(H561), "", INDEX('Individual UI'!$E$6:$H$6,1,H561)), "")</f>
        <v>4</v>
      </c>
      <c r="V561" s="4">
        <f>IF($O561 = TRUE, IF(ISBLANK(I561), "", INDEX('Individual UI'!$E$6:$H$6,1,I561)), "")</f>
        <v>-4</v>
      </c>
      <c r="W561" s="4">
        <f>IF($O561 = TRUE, IF(ISBLANK(J561), "", INDEX('Individual UI'!$E$6:$H$6,1,J561)), "")</f>
        <v>2</v>
      </c>
      <c r="X561" s="4">
        <f>IF($O561 = TRUE, IF(ISBLANK(K561), "", INDEX('Individual UI'!$E$6:$H$6,1,K561)), "")</f>
        <v>2</v>
      </c>
      <c r="Y561" s="4">
        <f>IF($O561 = TRUE, IF(ISBLANK(L561), "", INDEX('Individual UI'!$E$6:$H$6,1,L561)), "")</f>
        <v>-4</v>
      </c>
      <c r="Z561" s="4">
        <f>IF($O561 = TRUE, IF(ISBLANK(M561), "", INDEX('Individual UI'!$E$6:$H$6,1,M561)), "")</f>
        <v>-4</v>
      </c>
      <c r="AA561" s="14">
        <f>IF($O561 = TRUE, IF(ISBLANK(N561), "", INDEX('Individual UI'!$E$6:$H$6,1,N561)), "")</f>
        <v>-4</v>
      </c>
      <c r="AB561" s="11">
        <f>IF($O561 = TRUE, EXP(MMULT($P561:$AA561, Documentation!D$39:D$50) + Documentation!D$51), "")</f>
        <v>3.3531735597557976E-4</v>
      </c>
      <c r="AC561" s="4">
        <f>IF($O561 = TRUE, EXP(MMULT($P561:$AA561, Documentation!E$39:E$50) + Documentation!E$51), "")</f>
        <v>3.2590055626715919E-5</v>
      </c>
      <c r="AD561" s="4">
        <f>IF($O561 = TRUE, EXP(MMULT($P561:$AA561, Documentation!F$39:F$50) + Documentation!F$51), "")</f>
        <v>9.5503911974309276E-3</v>
      </c>
      <c r="AE561" s="4">
        <f>IF($O561 = TRUE, EXP(MMULT($P561:$AA561, Documentation!G$39:G$50) + Documentation!G$51), "")</f>
        <v>178.34944944044668</v>
      </c>
      <c r="AF561" s="14">
        <f>IF($O561 = TRUE, EXP(MMULT($P561:$AA561, Documentation!H$39:H$50) + Documentation!H$51), "")</f>
        <v>9.4025462253259459E-2</v>
      </c>
      <c r="AG561" s="30">
        <f t="shared" si="113"/>
        <v>1.879019221547199E-6</v>
      </c>
      <c r="AH561" s="28">
        <f t="shared" si="114"/>
        <v>1.8262502630001473E-7</v>
      </c>
      <c r="AI561" s="28">
        <f t="shared" si="115"/>
        <v>5.3517565713403737E-5</v>
      </c>
      <c r="AJ561" s="28">
        <f t="shared" si="116"/>
        <v>0.99941752992757593</v>
      </c>
      <c r="AK561" s="33">
        <f t="shared" si="117"/>
        <v>5.2689086246284823E-4</v>
      </c>
      <c r="AL561" s="11">
        <f t="shared" si="118"/>
        <v>4</v>
      </c>
      <c r="AM561" s="14" t="str">
        <f>IF($O561 = TRUE, INDEX(Documentation!$M$9:$M$13, $AL561, 1), "")</f>
        <v>Financially Pressured</v>
      </c>
      <c r="AN561" s="1"/>
      <c r="AO561" s="1"/>
      <c r="AP561" s="38">
        <v>1.8790192215472101E-6</v>
      </c>
      <c r="AQ561" s="35">
        <v>1.8262502630001499E-7</v>
      </c>
      <c r="AR561" s="35">
        <v>5.3517565713404801E-5</v>
      </c>
      <c r="AS561" s="35">
        <v>0.99941752992757604</v>
      </c>
      <c r="AT561" s="35">
        <v>5.2689086246285397E-4</v>
      </c>
      <c r="AU561" s="14">
        <v>4</v>
      </c>
      <c r="AV561" s="4" t="b">
        <f t="shared" si="119"/>
        <v>1</v>
      </c>
      <c r="AW561" s="4" t="b">
        <f t="shared" si="120"/>
        <v>1</v>
      </c>
      <c r="AX561" s="4" t="b">
        <f t="shared" si="121"/>
        <v>1</v>
      </c>
      <c r="AY561" s="4" t="b">
        <f t="shared" si="122"/>
        <v>1</v>
      </c>
      <c r="AZ561" s="4" t="b">
        <f t="shared" si="123"/>
        <v>1</v>
      </c>
      <c r="BA561" s="4" t="b">
        <f t="shared" si="124"/>
        <v>1</v>
      </c>
      <c r="BB561" s="14" t="b">
        <f t="shared" si="125"/>
        <v>1</v>
      </c>
      <c r="BC561" s="1"/>
      <c r="BD561" s="1"/>
      <c r="BE561" s="1"/>
      <c r="BF561" s="1"/>
      <c r="BG561" s="1"/>
      <c r="BH561" s="1"/>
      <c r="BI561" s="1"/>
      <c r="BJ561" s="1"/>
      <c r="BK561" s="1"/>
      <c r="BL561" s="1"/>
    </row>
    <row r="562" spans="1:64" x14ac:dyDescent="0.2">
      <c r="A562" s="1"/>
      <c r="B562" s="11" t="s">
        <v>717</v>
      </c>
      <c r="C562" s="4">
        <v>1</v>
      </c>
      <c r="D562" s="4">
        <v>3</v>
      </c>
      <c r="E562" s="4">
        <v>4</v>
      </c>
      <c r="F562" s="4">
        <v>3</v>
      </c>
      <c r="G562" s="4">
        <v>4</v>
      </c>
      <c r="H562" s="4">
        <v>4</v>
      </c>
      <c r="I562" s="4">
        <v>1</v>
      </c>
      <c r="J562" s="4">
        <v>1</v>
      </c>
      <c r="K562" s="4">
        <v>1</v>
      </c>
      <c r="L562" s="4">
        <v>1</v>
      </c>
      <c r="M562" s="4">
        <v>2</v>
      </c>
      <c r="N562" s="14">
        <v>3</v>
      </c>
      <c r="O562" s="25" t="b">
        <f t="shared" si="112"/>
        <v>1</v>
      </c>
      <c r="P562" s="11">
        <f>IF($O562 = TRUE, IF(ISBLANK(C562), "", INDEX('Individual UI'!$E$6:$H$6,1,C562)), "")</f>
        <v>-4</v>
      </c>
      <c r="Q562" s="4">
        <f>IF($O562 = TRUE, IF(ISBLANK(D562), "", INDEX('Individual UI'!$E$6:$H$6,1,D562)), "")</f>
        <v>2</v>
      </c>
      <c r="R562" s="4">
        <f>IF($O562 = TRUE, IF(ISBLANK(E562), "", INDEX('Individual UI'!$E$6:$H$6,1,E562)), "")</f>
        <v>4</v>
      </c>
      <c r="S562" s="4">
        <f>IF($O562 = TRUE, IF(ISBLANK(F562), "", INDEX('Individual UI'!$E$6:$H$6,1,F562)), "")</f>
        <v>2</v>
      </c>
      <c r="T562" s="4">
        <f>IF($O562 = TRUE, IF(ISBLANK(G562), "", INDEX('Individual UI'!$E$6:$H$6,1,G562)), "")</f>
        <v>4</v>
      </c>
      <c r="U562" s="4">
        <f>IF($O562 = TRUE, IF(ISBLANK(H562), "", INDEX('Individual UI'!$E$6:$H$6,1,H562)), "")</f>
        <v>4</v>
      </c>
      <c r="V562" s="4">
        <f>IF($O562 = TRUE, IF(ISBLANK(I562), "", INDEX('Individual UI'!$E$6:$H$6,1,I562)), "")</f>
        <v>-4</v>
      </c>
      <c r="W562" s="4">
        <f>IF($O562 = TRUE, IF(ISBLANK(J562), "", INDEX('Individual UI'!$E$6:$H$6,1,J562)), "")</f>
        <v>-4</v>
      </c>
      <c r="X562" s="4">
        <f>IF($O562 = TRUE, IF(ISBLANK(K562), "", INDEX('Individual UI'!$E$6:$H$6,1,K562)), "")</f>
        <v>-4</v>
      </c>
      <c r="Y562" s="4">
        <f>IF($O562 = TRUE, IF(ISBLANK(L562), "", INDEX('Individual UI'!$E$6:$H$6,1,L562)), "")</f>
        <v>-4</v>
      </c>
      <c r="Z562" s="4">
        <f>IF($O562 = TRUE, IF(ISBLANK(M562), "", INDEX('Individual UI'!$E$6:$H$6,1,M562)), "")</f>
        <v>-2</v>
      </c>
      <c r="AA562" s="14">
        <f>IF($O562 = TRUE, IF(ISBLANK(N562), "", INDEX('Individual UI'!$E$6:$H$6,1,N562)), "")</f>
        <v>2</v>
      </c>
      <c r="AB562" s="11">
        <f>IF($O562 = TRUE, EXP(MMULT($P562:$AA562, Documentation!D$39:D$50) + Documentation!D$51), "")</f>
        <v>2.1656282374872768E-4</v>
      </c>
      <c r="AC562" s="4">
        <f>IF($O562 = TRUE, EXP(MMULT($P562:$AA562, Documentation!E$39:E$50) + Documentation!E$51), "")</f>
        <v>2.3179131211475564E-3</v>
      </c>
      <c r="AD562" s="4">
        <f>IF($O562 = TRUE, EXP(MMULT($P562:$AA562, Documentation!F$39:F$50) + Documentation!F$51), "")</f>
        <v>7.2583625141070182E-3</v>
      </c>
      <c r="AE562" s="4">
        <f>IF($O562 = TRUE, EXP(MMULT($P562:$AA562, Documentation!G$39:G$50) + Documentation!G$51), "")</f>
        <v>466.67111356998754</v>
      </c>
      <c r="AF562" s="14">
        <f>IF($O562 = TRUE, EXP(MMULT($P562:$AA562, Documentation!H$39:H$50) + Documentation!H$51), "")</f>
        <v>1.2264901515166564</v>
      </c>
      <c r="AG562" s="30">
        <f t="shared" si="113"/>
        <v>4.6283265736102707E-7</v>
      </c>
      <c r="AH562" s="28">
        <f t="shared" si="114"/>
        <v>4.9537860230224241E-6</v>
      </c>
      <c r="AI562" s="28">
        <f t="shared" si="115"/>
        <v>1.5512391057440455E-5</v>
      </c>
      <c r="AJ562" s="28">
        <f t="shared" si="116"/>
        <v>0.9973578468751193</v>
      </c>
      <c r="AK562" s="33">
        <f t="shared" si="117"/>
        <v>2.6212241151427908E-3</v>
      </c>
      <c r="AL562" s="11">
        <f t="shared" si="118"/>
        <v>4</v>
      </c>
      <c r="AM562" s="14" t="str">
        <f>IF($O562 = TRUE, INDEX(Documentation!$M$9:$M$13, $AL562, 1), "")</f>
        <v>Financially Pressured</v>
      </c>
      <c r="AN562" s="1"/>
      <c r="AO562" s="1"/>
      <c r="AP562" s="38">
        <v>4.62832657361025E-7</v>
      </c>
      <c r="AQ562" s="35">
        <v>4.9537860230223902E-6</v>
      </c>
      <c r="AR562" s="35">
        <v>1.55123910574406E-5</v>
      </c>
      <c r="AS562" s="35">
        <v>0.99735784687511897</v>
      </c>
      <c r="AT562" s="35">
        <v>2.62122411514278E-3</v>
      </c>
      <c r="AU562" s="14">
        <v>4</v>
      </c>
      <c r="AV562" s="4" t="b">
        <f t="shared" si="119"/>
        <v>1</v>
      </c>
      <c r="AW562" s="4" t="b">
        <f t="shared" si="120"/>
        <v>1</v>
      </c>
      <c r="AX562" s="4" t="b">
        <f t="shared" si="121"/>
        <v>1</v>
      </c>
      <c r="AY562" s="4" t="b">
        <f t="shared" si="122"/>
        <v>1</v>
      </c>
      <c r="AZ562" s="4" t="b">
        <f t="shared" si="123"/>
        <v>1</v>
      </c>
      <c r="BA562" s="4" t="b">
        <f t="shared" si="124"/>
        <v>1</v>
      </c>
      <c r="BB562" s="14" t="b">
        <f t="shared" si="125"/>
        <v>1</v>
      </c>
      <c r="BC562" s="1"/>
      <c r="BD562" s="1"/>
      <c r="BE562" s="1"/>
      <c r="BF562" s="1"/>
      <c r="BG562" s="1"/>
      <c r="BH562" s="1"/>
      <c r="BI562" s="1"/>
      <c r="BJ562" s="1"/>
      <c r="BK562" s="1"/>
      <c r="BL562" s="1"/>
    </row>
    <row r="563" spans="1:64" x14ac:dyDescent="0.2">
      <c r="A563" s="1"/>
      <c r="B563" s="11" t="s">
        <v>718</v>
      </c>
      <c r="C563" s="4">
        <v>1</v>
      </c>
      <c r="D563" s="4">
        <v>3</v>
      </c>
      <c r="E563" s="4">
        <v>4</v>
      </c>
      <c r="F563" s="4">
        <v>4</v>
      </c>
      <c r="G563" s="4">
        <v>4</v>
      </c>
      <c r="H563" s="4">
        <v>1</v>
      </c>
      <c r="I563" s="4">
        <v>2</v>
      </c>
      <c r="J563" s="4">
        <v>3</v>
      </c>
      <c r="K563" s="4">
        <v>3</v>
      </c>
      <c r="L563" s="4">
        <v>1</v>
      </c>
      <c r="M563" s="4">
        <v>1</v>
      </c>
      <c r="N563" s="14">
        <v>3</v>
      </c>
      <c r="O563" s="25" t="b">
        <f t="shared" si="112"/>
        <v>1</v>
      </c>
      <c r="P563" s="11">
        <f>IF($O563 = TRUE, IF(ISBLANK(C563), "", INDEX('Individual UI'!$E$6:$H$6,1,C563)), "")</f>
        <v>-4</v>
      </c>
      <c r="Q563" s="4">
        <f>IF($O563 = TRUE, IF(ISBLANK(D563), "", INDEX('Individual UI'!$E$6:$H$6,1,D563)), "")</f>
        <v>2</v>
      </c>
      <c r="R563" s="4">
        <f>IF($O563 = TRUE, IF(ISBLANK(E563), "", INDEX('Individual UI'!$E$6:$H$6,1,E563)), "")</f>
        <v>4</v>
      </c>
      <c r="S563" s="4">
        <f>IF($O563 = TRUE, IF(ISBLANK(F563), "", INDEX('Individual UI'!$E$6:$H$6,1,F563)), "")</f>
        <v>4</v>
      </c>
      <c r="T563" s="4">
        <f>IF($O563 = TRUE, IF(ISBLANK(G563), "", INDEX('Individual UI'!$E$6:$H$6,1,G563)), "")</f>
        <v>4</v>
      </c>
      <c r="U563" s="4">
        <f>IF($O563 = TRUE, IF(ISBLANK(H563), "", INDEX('Individual UI'!$E$6:$H$6,1,H563)), "")</f>
        <v>-4</v>
      </c>
      <c r="V563" s="4">
        <f>IF($O563 = TRUE, IF(ISBLANK(I563), "", INDEX('Individual UI'!$E$6:$H$6,1,I563)), "")</f>
        <v>-2</v>
      </c>
      <c r="W563" s="4">
        <f>IF($O563 = TRUE, IF(ISBLANK(J563), "", INDEX('Individual UI'!$E$6:$H$6,1,J563)), "")</f>
        <v>2</v>
      </c>
      <c r="X563" s="4">
        <f>IF($O563 = TRUE, IF(ISBLANK(K563), "", INDEX('Individual UI'!$E$6:$H$6,1,K563)), "")</f>
        <v>2</v>
      </c>
      <c r="Y563" s="4">
        <f>IF($O563 = TRUE, IF(ISBLANK(L563), "", INDEX('Individual UI'!$E$6:$H$6,1,L563)), "")</f>
        <v>-4</v>
      </c>
      <c r="Z563" s="4">
        <f>IF($O563 = TRUE, IF(ISBLANK(M563), "", INDEX('Individual UI'!$E$6:$H$6,1,M563)), "")</f>
        <v>-4</v>
      </c>
      <c r="AA563" s="14">
        <f>IF($O563 = TRUE, IF(ISBLANK(N563), "", INDEX('Individual UI'!$E$6:$H$6,1,N563)), "")</f>
        <v>2</v>
      </c>
      <c r="AB563" s="11">
        <f>IF($O563 = TRUE, EXP(MMULT($P563:$AA563, Documentation!D$39:D$50) + Documentation!D$51), "")</f>
        <v>1.3311665562747679E-3</v>
      </c>
      <c r="AC563" s="4">
        <f>IF($O563 = TRUE, EXP(MMULT($P563:$AA563, Documentation!E$39:E$50) + Documentation!E$51), "")</f>
        <v>3.2833956409288376E-4</v>
      </c>
      <c r="AD563" s="4">
        <f>IF($O563 = TRUE, EXP(MMULT($P563:$AA563, Documentation!F$39:F$50) + Documentation!F$51), "")</f>
        <v>3.8569754602345629E-2</v>
      </c>
      <c r="AE563" s="4">
        <f>IF($O563 = TRUE, EXP(MMULT($P563:$AA563, Documentation!G$39:G$50) + Documentation!G$51), "")</f>
        <v>1.1912521383544181</v>
      </c>
      <c r="AF563" s="14">
        <f>IF($O563 = TRUE, EXP(MMULT($P563:$AA563, Documentation!H$39:H$50) + Documentation!H$51), "")</f>
        <v>1.5329240501635894E-3</v>
      </c>
      <c r="AG563" s="30">
        <f t="shared" si="113"/>
        <v>1.0796034817329044E-3</v>
      </c>
      <c r="AH563" s="28">
        <f t="shared" si="114"/>
        <v>2.6629014597341898E-4</v>
      </c>
      <c r="AI563" s="28">
        <f t="shared" si="115"/>
        <v>3.1280865014220706E-2</v>
      </c>
      <c r="AJ563" s="28">
        <f t="shared" si="116"/>
        <v>0.96613000839523466</v>
      </c>
      <c r="AK563" s="33">
        <f t="shared" si="117"/>
        <v>1.2432329628382849E-3</v>
      </c>
      <c r="AL563" s="11">
        <f t="shared" si="118"/>
        <v>4</v>
      </c>
      <c r="AM563" s="14" t="str">
        <f>IF($O563 = TRUE, INDEX(Documentation!$M$9:$M$13, $AL563, 1), "")</f>
        <v>Financially Pressured</v>
      </c>
      <c r="AN563" s="1"/>
      <c r="AO563" s="1"/>
      <c r="AP563" s="38">
        <v>1.07960348173291E-3</v>
      </c>
      <c r="AQ563" s="35">
        <v>2.6629014597342001E-4</v>
      </c>
      <c r="AR563" s="35">
        <v>3.12808650142214E-2</v>
      </c>
      <c r="AS563" s="35">
        <v>0.966130008395234</v>
      </c>
      <c r="AT563" s="35">
        <v>1.2432329628382899E-3</v>
      </c>
      <c r="AU563" s="14">
        <v>4</v>
      </c>
      <c r="AV563" s="4" t="b">
        <f t="shared" si="119"/>
        <v>1</v>
      </c>
      <c r="AW563" s="4" t="b">
        <f t="shared" si="120"/>
        <v>1</v>
      </c>
      <c r="AX563" s="4" t="b">
        <f t="shared" si="121"/>
        <v>1</v>
      </c>
      <c r="AY563" s="4" t="b">
        <f t="shared" si="122"/>
        <v>1</v>
      </c>
      <c r="AZ563" s="4" t="b">
        <f t="shared" si="123"/>
        <v>1</v>
      </c>
      <c r="BA563" s="4" t="b">
        <f t="shared" si="124"/>
        <v>1</v>
      </c>
      <c r="BB563" s="14" t="b">
        <f t="shared" si="125"/>
        <v>1</v>
      </c>
      <c r="BC563" s="1"/>
      <c r="BD563" s="1"/>
      <c r="BE563" s="1"/>
      <c r="BF563" s="1"/>
      <c r="BG563" s="1"/>
      <c r="BH563" s="1"/>
      <c r="BI563" s="1"/>
      <c r="BJ563" s="1"/>
      <c r="BK563" s="1"/>
      <c r="BL563" s="1"/>
    </row>
    <row r="564" spans="1:64" x14ac:dyDescent="0.2">
      <c r="A564" s="1"/>
      <c r="B564" s="11" t="s">
        <v>719</v>
      </c>
      <c r="C564" s="4">
        <v>4</v>
      </c>
      <c r="D564" s="4">
        <v>3</v>
      </c>
      <c r="E564" s="4">
        <v>3</v>
      </c>
      <c r="F564" s="4">
        <v>4</v>
      </c>
      <c r="G564" s="4">
        <v>4</v>
      </c>
      <c r="H564" s="4">
        <v>4</v>
      </c>
      <c r="I564" s="4">
        <v>1</v>
      </c>
      <c r="J564" s="4">
        <v>2</v>
      </c>
      <c r="K564" s="4">
        <v>3</v>
      </c>
      <c r="L564" s="4">
        <v>1</v>
      </c>
      <c r="M564" s="4">
        <v>4</v>
      </c>
      <c r="N564" s="14">
        <v>2</v>
      </c>
      <c r="O564" s="25" t="b">
        <f t="shared" si="112"/>
        <v>1</v>
      </c>
      <c r="P564" s="11">
        <f>IF($O564 = TRUE, IF(ISBLANK(C564), "", INDEX('Individual UI'!$E$6:$H$6,1,C564)), "")</f>
        <v>4</v>
      </c>
      <c r="Q564" s="4">
        <f>IF($O564 = TRUE, IF(ISBLANK(D564), "", INDEX('Individual UI'!$E$6:$H$6,1,D564)), "")</f>
        <v>2</v>
      </c>
      <c r="R564" s="4">
        <f>IF($O564 = TRUE, IF(ISBLANK(E564), "", INDEX('Individual UI'!$E$6:$H$6,1,E564)), "")</f>
        <v>2</v>
      </c>
      <c r="S564" s="4">
        <f>IF($O564 = TRUE, IF(ISBLANK(F564), "", INDEX('Individual UI'!$E$6:$H$6,1,F564)), "")</f>
        <v>4</v>
      </c>
      <c r="T564" s="4">
        <f>IF($O564 = TRUE, IF(ISBLANK(G564), "", INDEX('Individual UI'!$E$6:$H$6,1,G564)), "")</f>
        <v>4</v>
      </c>
      <c r="U564" s="4">
        <f>IF($O564 = TRUE, IF(ISBLANK(H564), "", INDEX('Individual UI'!$E$6:$H$6,1,H564)), "")</f>
        <v>4</v>
      </c>
      <c r="V564" s="4">
        <f>IF($O564 = TRUE, IF(ISBLANK(I564), "", INDEX('Individual UI'!$E$6:$H$6,1,I564)), "")</f>
        <v>-4</v>
      </c>
      <c r="W564" s="4">
        <f>IF($O564 = TRUE, IF(ISBLANK(J564), "", INDEX('Individual UI'!$E$6:$H$6,1,J564)), "")</f>
        <v>-2</v>
      </c>
      <c r="X564" s="4">
        <f>IF($O564 = TRUE, IF(ISBLANK(K564), "", INDEX('Individual UI'!$E$6:$H$6,1,K564)), "")</f>
        <v>2</v>
      </c>
      <c r="Y564" s="4">
        <f>IF($O564 = TRUE, IF(ISBLANK(L564), "", INDEX('Individual UI'!$E$6:$H$6,1,L564)), "")</f>
        <v>-4</v>
      </c>
      <c r="Z564" s="4">
        <f>IF($O564 = TRUE, IF(ISBLANK(M564), "", INDEX('Individual UI'!$E$6:$H$6,1,M564)), "")</f>
        <v>4</v>
      </c>
      <c r="AA564" s="14">
        <f>IF($O564 = TRUE, IF(ISBLANK(N564), "", INDEX('Individual UI'!$E$6:$H$6,1,N564)), "")</f>
        <v>-2</v>
      </c>
      <c r="AB564" s="11">
        <f>IF($O564 = TRUE, EXP(MMULT($P564:$AA564, Documentation!D$39:D$50) + Documentation!D$51), "")</f>
        <v>3.5044424995392513E-7</v>
      </c>
      <c r="AC564" s="4">
        <f>IF($O564 = TRUE, EXP(MMULT($P564:$AA564, Documentation!E$39:E$50) + Documentation!E$51), "")</f>
        <v>7.7669150630295877E-2</v>
      </c>
      <c r="AD564" s="4">
        <f>IF($O564 = TRUE, EXP(MMULT($P564:$AA564, Documentation!F$39:F$50) + Documentation!F$51), "")</f>
        <v>0.60900768750966405</v>
      </c>
      <c r="AE564" s="4">
        <f>IF($O564 = TRUE, EXP(MMULT($P564:$AA564, Documentation!G$39:G$50) + Documentation!G$51), "")</f>
        <v>0.80170106895277138</v>
      </c>
      <c r="AF564" s="14">
        <f>IF($O564 = TRUE, EXP(MMULT($P564:$AA564, Documentation!H$39:H$50) + Documentation!H$51), "")</f>
        <v>30.99208585705102</v>
      </c>
      <c r="AG564" s="30">
        <f t="shared" si="113"/>
        <v>1.0789385543186544E-8</v>
      </c>
      <c r="AH564" s="28">
        <f t="shared" si="114"/>
        <v>2.3912574141886169E-3</v>
      </c>
      <c r="AI564" s="28">
        <f t="shared" si="115"/>
        <v>1.8749968761565185E-2</v>
      </c>
      <c r="AJ564" s="28">
        <f t="shared" si="116"/>
        <v>2.4682561989399103E-2</v>
      </c>
      <c r="AK564" s="33">
        <f t="shared" si="117"/>
        <v>0.95417620104546153</v>
      </c>
      <c r="AL564" s="11">
        <f t="shared" si="118"/>
        <v>5</v>
      </c>
      <c r="AM564" s="14" t="str">
        <f>IF($O564 = TRUE, INDEX(Documentation!$M$9:$M$13, $AL564, 1), "")</f>
        <v>Reluctant Claimants</v>
      </c>
      <c r="AN564" s="1"/>
      <c r="AO564" s="1"/>
      <c r="AP564" s="38">
        <v>1.07893855431866E-8</v>
      </c>
      <c r="AQ564" s="35">
        <v>2.39125741418859E-3</v>
      </c>
      <c r="AR564" s="35">
        <v>1.8749968761565101E-2</v>
      </c>
      <c r="AS564" s="35">
        <v>2.4682561989399401E-2</v>
      </c>
      <c r="AT564" s="35">
        <v>0.95417620104546197</v>
      </c>
      <c r="AU564" s="14">
        <v>5</v>
      </c>
      <c r="AV564" s="4" t="b">
        <f t="shared" si="119"/>
        <v>1</v>
      </c>
      <c r="AW564" s="4" t="b">
        <f t="shared" si="120"/>
        <v>1</v>
      </c>
      <c r="AX564" s="4" t="b">
        <f t="shared" si="121"/>
        <v>1</v>
      </c>
      <c r="AY564" s="4" t="b">
        <f t="shared" si="122"/>
        <v>1</v>
      </c>
      <c r="AZ564" s="4" t="b">
        <f t="shared" si="123"/>
        <v>1</v>
      </c>
      <c r="BA564" s="4" t="b">
        <f t="shared" si="124"/>
        <v>1</v>
      </c>
      <c r="BB564" s="14" t="b">
        <f t="shared" si="125"/>
        <v>1</v>
      </c>
      <c r="BC564" s="1"/>
      <c r="BD564" s="1"/>
      <c r="BE564" s="1"/>
      <c r="BF564" s="1"/>
      <c r="BG564" s="1"/>
      <c r="BH564" s="1"/>
      <c r="BI564" s="1"/>
      <c r="BJ564" s="1"/>
      <c r="BK564" s="1"/>
      <c r="BL564" s="1"/>
    </row>
    <row r="565" spans="1:64" x14ac:dyDescent="0.2">
      <c r="A565" s="1"/>
      <c r="B565" s="11" t="s">
        <v>720</v>
      </c>
      <c r="C565" s="4">
        <v>4</v>
      </c>
      <c r="D565" s="4">
        <v>4</v>
      </c>
      <c r="E565" s="4">
        <v>3</v>
      </c>
      <c r="F565" s="4">
        <v>4</v>
      </c>
      <c r="G565" s="4">
        <v>3</v>
      </c>
      <c r="H565" s="4">
        <v>2</v>
      </c>
      <c r="I565" s="4">
        <v>2</v>
      </c>
      <c r="J565" s="4">
        <v>1</v>
      </c>
      <c r="K565" s="4">
        <v>3</v>
      </c>
      <c r="L565" s="4">
        <v>3</v>
      </c>
      <c r="M565" s="4">
        <v>4</v>
      </c>
      <c r="N565" s="14">
        <v>4</v>
      </c>
      <c r="O565" s="25" t="b">
        <f t="shared" si="112"/>
        <v>1</v>
      </c>
      <c r="P565" s="11">
        <f>IF($O565 = TRUE, IF(ISBLANK(C565), "", INDEX('Individual UI'!$E$6:$H$6,1,C565)), "")</f>
        <v>4</v>
      </c>
      <c r="Q565" s="4">
        <f>IF($O565 = TRUE, IF(ISBLANK(D565), "", INDEX('Individual UI'!$E$6:$H$6,1,D565)), "")</f>
        <v>4</v>
      </c>
      <c r="R565" s="4">
        <f>IF($O565 = TRUE, IF(ISBLANK(E565), "", INDEX('Individual UI'!$E$6:$H$6,1,E565)), "")</f>
        <v>2</v>
      </c>
      <c r="S565" s="4">
        <f>IF($O565 = TRUE, IF(ISBLANK(F565), "", INDEX('Individual UI'!$E$6:$H$6,1,F565)), "")</f>
        <v>4</v>
      </c>
      <c r="T565" s="4">
        <f>IF($O565 = TRUE, IF(ISBLANK(G565), "", INDEX('Individual UI'!$E$6:$H$6,1,G565)), "")</f>
        <v>2</v>
      </c>
      <c r="U565" s="4">
        <f>IF($O565 = TRUE, IF(ISBLANK(H565), "", INDEX('Individual UI'!$E$6:$H$6,1,H565)), "")</f>
        <v>-2</v>
      </c>
      <c r="V565" s="4">
        <f>IF($O565 = TRUE, IF(ISBLANK(I565), "", INDEX('Individual UI'!$E$6:$H$6,1,I565)), "")</f>
        <v>-2</v>
      </c>
      <c r="W565" s="4">
        <f>IF($O565 = TRUE, IF(ISBLANK(J565), "", INDEX('Individual UI'!$E$6:$H$6,1,J565)), "")</f>
        <v>-4</v>
      </c>
      <c r="X565" s="4">
        <f>IF($O565 = TRUE, IF(ISBLANK(K565), "", INDEX('Individual UI'!$E$6:$H$6,1,K565)), "")</f>
        <v>2</v>
      </c>
      <c r="Y565" s="4">
        <f>IF($O565 = TRUE, IF(ISBLANK(L565), "", INDEX('Individual UI'!$E$6:$H$6,1,L565)), "")</f>
        <v>2</v>
      </c>
      <c r="Z565" s="4">
        <f>IF($O565 = TRUE, IF(ISBLANK(M565), "", INDEX('Individual UI'!$E$6:$H$6,1,M565)), "")</f>
        <v>4</v>
      </c>
      <c r="AA565" s="14">
        <f>IF($O565 = TRUE, IF(ISBLANK(N565), "", INDEX('Individual UI'!$E$6:$H$6,1,N565)), "")</f>
        <v>4</v>
      </c>
      <c r="AB565" s="11">
        <f>IF($O565 = TRUE, EXP(MMULT($P565:$AA565, Documentation!D$39:D$50) + Documentation!D$51), "")</f>
        <v>1.3804586076385748E-6</v>
      </c>
      <c r="AC565" s="4">
        <f>IF($O565 = TRUE, EXP(MMULT($P565:$AA565, Documentation!E$39:E$50) + Documentation!E$51), "")</f>
        <v>22.672788659550587</v>
      </c>
      <c r="AD565" s="4">
        <f>IF($O565 = TRUE, EXP(MMULT($P565:$AA565, Documentation!F$39:F$50) + Documentation!F$51), "")</f>
        <v>1.7611192046281019</v>
      </c>
      <c r="AE565" s="4">
        <f>IF($O565 = TRUE, EXP(MMULT($P565:$AA565, Documentation!G$39:G$50) + Documentation!G$51), "")</f>
        <v>1.1521363442954923E-3</v>
      </c>
      <c r="AF565" s="14">
        <f>IF($O565 = TRUE, EXP(MMULT($P565:$AA565, Documentation!H$39:H$50) + Documentation!H$51), "")</f>
        <v>1.1668439652023295</v>
      </c>
      <c r="AG565" s="30">
        <f t="shared" si="113"/>
        <v>5.3920151214227438E-8</v>
      </c>
      <c r="AH565" s="28">
        <f t="shared" si="114"/>
        <v>0.88558989469625826</v>
      </c>
      <c r="AI565" s="28">
        <f t="shared" si="115"/>
        <v>6.8788599161452829E-2</v>
      </c>
      <c r="AJ565" s="28">
        <f t="shared" si="116"/>
        <v>4.5001976560593118E-5</v>
      </c>
      <c r="AK565" s="33">
        <f t="shared" si="117"/>
        <v>4.5576450245577244E-2</v>
      </c>
      <c r="AL565" s="11">
        <f t="shared" si="118"/>
        <v>2</v>
      </c>
      <c r="AM565" s="14" t="str">
        <f>IF($O565 = TRUE, INDEX(Documentation!$M$9:$M$13, $AL565, 1), "")</f>
        <v>Cautious Consulters</v>
      </c>
      <c r="AN565" s="1"/>
      <c r="AO565" s="1"/>
      <c r="AP565" s="38">
        <v>5.3920151214227802E-8</v>
      </c>
      <c r="AQ565" s="35">
        <v>0.88558989469625804</v>
      </c>
      <c r="AR565" s="35">
        <v>6.8788599161452593E-2</v>
      </c>
      <c r="AS565" s="35">
        <v>4.5001976560593301E-5</v>
      </c>
      <c r="AT565" s="35">
        <v>4.5576450245577299E-2</v>
      </c>
      <c r="AU565" s="14">
        <v>2</v>
      </c>
      <c r="AV565" s="4" t="b">
        <f t="shared" si="119"/>
        <v>1</v>
      </c>
      <c r="AW565" s="4" t="b">
        <f t="shared" si="120"/>
        <v>1</v>
      </c>
      <c r="AX565" s="4" t="b">
        <f t="shared" si="121"/>
        <v>1</v>
      </c>
      <c r="AY565" s="4" t="b">
        <f t="shared" si="122"/>
        <v>1</v>
      </c>
      <c r="AZ565" s="4" t="b">
        <f t="shared" si="123"/>
        <v>1</v>
      </c>
      <c r="BA565" s="4" t="b">
        <f t="shared" si="124"/>
        <v>1</v>
      </c>
      <c r="BB565" s="14" t="b">
        <f t="shared" si="125"/>
        <v>1</v>
      </c>
      <c r="BC565" s="1"/>
      <c r="BD565" s="1"/>
      <c r="BE565" s="1"/>
      <c r="BF565" s="1"/>
      <c r="BG565" s="1"/>
      <c r="BH565" s="1"/>
      <c r="BI565" s="1"/>
      <c r="BJ565" s="1"/>
      <c r="BK565" s="1"/>
      <c r="BL565" s="1"/>
    </row>
    <row r="566" spans="1:64" x14ac:dyDescent="0.2">
      <c r="A566" s="1"/>
      <c r="B566" s="11" t="s">
        <v>721</v>
      </c>
      <c r="C566" s="4">
        <v>4</v>
      </c>
      <c r="D566" s="4">
        <v>4</v>
      </c>
      <c r="E566" s="4">
        <v>4</v>
      </c>
      <c r="F566" s="4">
        <v>1</v>
      </c>
      <c r="G566" s="4">
        <v>2</v>
      </c>
      <c r="H566" s="4">
        <v>1</v>
      </c>
      <c r="I566" s="4">
        <v>1</v>
      </c>
      <c r="J566" s="4">
        <v>2</v>
      </c>
      <c r="K566" s="4">
        <v>1</v>
      </c>
      <c r="L566" s="4">
        <v>2</v>
      </c>
      <c r="M566" s="4">
        <v>3</v>
      </c>
      <c r="N566" s="14">
        <v>4</v>
      </c>
      <c r="O566" s="25" t="b">
        <f t="shared" si="112"/>
        <v>1</v>
      </c>
      <c r="P566" s="11">
        <f>IF($O566 = TRUE, IF(ISBLANK(C566), "", INDEX('Individual UI'!$E$6:$H$6,1,C566)), "")</f>
        <v>4</v>
      </c>
      <c r="Q566" s="4">
        <f>IF($O566 = TRUE, IF(ISBLANK(D566), "", INDEX('Individual UI'!$E$6:$H$6,1,D566)), "")</f>
        <v>4</v>
      </c>
      <c r="R566" s="4">
        <f>IF($O566 = TRUE, IF(ISBLANK(E566), "", INDEX('Individual UI'!$E$6:$H$6,1,E566)), "")</f>
        <v>4</v>
      </c>
      <c r="S566" s="4">
        <f>IF($O566 = TRUE, IF(ISBLANK(F566), "", INDEX('Individual UI'!$E$6:$H$6,1,F566)), "")</f>
        <v>-4</v>
      </c>
      <c r="T566" s="4">
        <f>IF($O566 = TRUE, IF(ISBLANK(G566), "", INDEX('Individual UI'!$E$6:$H$6,1,G566)), "")</f>
        <v>-2</v>
      </c>
      <c r="U566" s="4">
        <f>IF($O566 = TRUE, IF(ISBLANK(H566), "", INDEX('Individual UI'!$E$6:$H$6,1,H566)), "")</f>
        <v>-4</v>
      </c>
      <c r="V566" s="4">
        <f>IF($O566 = TRUE, IF(ISBLANK(I566), "", INDEX('Individual UI'!$E$6:$H$6,1,I566)), "")</f>
        <v>-4</v>
      </c>
      <c r="W566" s="4">
        <f>IF($O566 = TRUE, IF(ISBLANK(J566), "", INDEX('Individual UI'!$E$6:$H$6,1,J566)), "")</f>
        <v>-2</v>
      </c>
      <c r="X566" s="4">
        <f>IF($O566 = TRUE, IF(ISBLANK(K566), "", INDEX('Individual UI'!$E$6:$H$6,1,K566)), "")</f>
        <v>-4</v>
      </c>
      <c r="Y566" s="4">
        <f>IF($O566 = TRUE, IF(ISBLANK(L566), "", INDEX('Individual UI'!$E$6:$H$6,1,L566)), "")</f>
        <v>-2</v>
      </c>
      <c r="Z566" s="4">
        <f>IF($O566 = TRUE, IF(ISBLANK(M566), "", INDEX('Individual UI'!$E$6:$H$6,1,M566)), "")</f>
        <v>2</v>
      </c>
      <c r="AA566" s="14">
        <f>IF($O566 = TRUE, IF(ISBLANK(N566), "", INDEX('Individual UI'!$E$6:$H$6,1,N566)), "")</f>
        <v>4</v>
      </c>
      <c r="AB566" s="11">
        <f>IF($O566 = TRUE, EXP(MMULT($P566:$AA566, Documentation!D$39:D$50) + Documentation!D$51), "")</f>
        <v>8.6002513387146713E-4</v>
      </c>
      <c r="AC566" s="4">
        <f>IF($O566 = TRUE, EXP(MMULT($P566:$AA566, Documentation!E$39:E$50) + Documentation!E$51), "")</f>
        <v>6.135173220894985</v>
      </c>
      <c r="AD566" s="4">
        <f>IF($O566 = TRUE, EXP(MMULT($P566:$AA566, Documentation!F$39:F$50) + Documentation!F$51), "")</f>
        <v>4.6953359663078932E-2</v>
      </c>
      <c r="AE566" s="4">
        <f>IF($O566 = TRUE, EXP(MMULT($P566:$AA566, Documentation!G$39:G$50) + Documentation!G$51), "")</f>
        <v>4.1086271961243538E-3</v>
      </c>
      <c r="AF566" s="14">
        <f>IF($O566 = TRUE, EXP(MMULT($P566:$AA566, Documentation!H$39:H$50) + Documentation!H$51), "")</f>
        <v>2.3739047227714445</v>
      </c>
      <c r="AG566" s="30">
        <f t="shared" si="113"/>
        <v>1.0045849063495461E-4</v>
      </c>
      <c r="AH566" s="28">
        <f t="shared" si="114"/>
        <v>0.71664212739998279</v>
      </c>
      <c r="AI566" s="28">
        <f t="shared" si="115"/>
        <v>5.4845648763307154E-3</v>
      </c>
      <c r="AJ566" s="28">
        <f t="shared" si="116"/>
        <v>4.7992374925877947E-4</v>
      </c>
      <c r="AK566" s="33">
        <f t="shared" si="117"/>
        <v>0.27729292548379281</v>
      </c>
      <c r="AL566" s="11">
        <f t="shared" si="118"/>
        <v>2</v>
      </c>
      <c r="AM566" s="14" t="str">
        <f>IF($O566 = TRUE, INDEX(Documentation!$M$9:$M$13, $AL566, 1), "")</f>
        <v>Cautious Consulters</v>
      </c>
      <c r="AN566" s="1"/>
      <c r="AO566" s="1"/>
      <c r="AP566" s="38">
        <v>1.00458490634954E-4</v>
      </c>
      <c r="AQ566" s="35">
        <v>0.71664212739998301</v>
      </c>
      <c r="AR566" s="35">
        <v>5.4845648763307596E-3</v>
      </c>
      <c r="AS566" s="35">
        <v>4.7992374925876998E-4</v>
      </c>
      <c r="AT566" s="35">
        <v>0.27729292548379197</v>
      </c>
      <c r="AU566" s="14">
        <v>2</v>
      </c>
      <c r="AV566" s="4" t="b">
        <f t="shared" si="119"/>
        <v>1</v>
      </c>
      <c r="AW566" s="4" t="b">
        <f t="shared" si="120"/>
        <v>1</v>
      </c>
      <c r="AX566" s="4" t="b">
        <f t="shared" si="121"/>
        <v>1</v>
      </c>
      <c r="AY566" s="4" t="b">
        <f t="shared" si="122"/>
        <v>1</v>
      </c>
      <c r="AZ566" s="4" t="b">
        <f t="shared" si="123"/>
        <v>1</v>
      </c>
      <c r="BA566" s="4" t="b">
        <f t="shared" si="124"/>
        <v>1</v>
      </c>
      <c r="BB566" s="14" t="b">
        <f t="shared" si="125"/>
        <v>1</v>
      </c>
      <c r="BC566" s="1"/>
      <c r="BD566" s="1"/>
      <c r="BE566" s="1"/>
      <c r="BF566" s="1"/>
      <c r="BG566" s="1"/>
      <c r="BH566" s="1"/>
      <c r="BI566" s="1"/>
      <c r="BJ566" s="1"/>
      <c r="BK566" s="1"/>
      <c r="BL566" s="1"/>
    </row>
    <row r="567" spans="1:64" x14ac:dyDescent="0.2">
      <c r="A567" s="1"/>
      <c r="B567" s="11" t="s">
        <v>722</v>
      </c>
      <c r="C567" s="4">
        <v>2</v>
      </c>
      <c r="D567" s="4">
        <v>4</v>
      </c>
      <c r="E567" s="4">
        <v>4</v>
      </c>
      <c r="F567" s="4">
        <v>2</v>
      </c>
      <c r="G567" s="4">
        <v>1</v>
      </c>
      <c r="H567" s="4">
        <v>3</v>
      </c>
      <c r="I567" s="4">
        <v>3</v>
      </c>
      <c r="J567" s="4">
        <v>3</v>
      </c>
      <c r="K567" s="4">
        <v>4</v>
      </c>
      <c r="L567" s="4">
        <v>2</v>
      </c>
      <c r="M567" s="4">
        <v>1</v>
      </c>
      <c r="N567" s="14">
        <v>1</v>
      </c>
      <c r="O567" s="25" t="b">
        <f t="shared" si="112"/>
        <v>1</v>
      </c>
      <c r="P567" s="11">
        <f>IF($O567 = TRUE, IF(ISBLANK(C567), "", INDEX('Individual UI'!$E$6:$H$6,1,C567)), "")</f>
        <v>-2</v>
      </c>
      <c r="Q567" s="4">
        <f>IF($O567 = TRUE, IF(ISBLANK(D567), "", INDEX('Individual UI'!$E$6:$H$6,1,D567)), "")</f>
        <v>4</v>
      </c>
      <c r="R567" s="4">
        <f>IF($O567 = TRUE, IF(ISBLANK(E567), "", INDEX('Individual UI'!$E$6:$H$6,1,E567)), "")</f>
        <v>4</v>
      </c>
      <c r="S567" s="4">
        <f>IF($O567 = TRUE, IF(ISBLANK(F567), "", INDEX('Individual UI'!$E$6:$H$6,1,F567)), "")</f>
        <v>-2</v>
      </c>
      <c r="T567" s="4">
        <f>IF($O567 = TRUE, IF(ISBLANK(G567), "", INDEX('Individual UI'!$E$6:$H$6,1,G567)), "")</f>
        <v>-4</v>
      </c>
      <c r="U567" s="4">
        <f>IF($O567 = TRUE, IF(ISBLANK(H567), "", INDEX('Individual UI'!$E$6:$H$6,1,H567)), "")</f>
        <v>2</v>
      </c>
      <c r="V567" s="4">
        <f>IF($O567 = TRUE, IF(ISBLANK(I567), "", INDEX('Individual UI'!$E$6:$H$6,1,I567)), "")</f>
        <v>2</v>
      </c>
      <c r="W567" s="4">
        <f>IF($O567 = TRUE, IF(ISBLANK(J567), "", INDEX('Individual UI'!$E$6:$H$6,1,J567)), "")</f>
        <v>2</v>
      </c>
      <c r="X567" s="4">
        <f>IF($O567 = TRUE, IF(ISBLANK(K567), "", INDEX('Individual UI'!$E$6:$H$6,1,K567)), "")</f>
        <v>4</v>
      </c>
      <c r="Y567" s="4">
        <f>IF($O567 = TRUE, IF(ISBLANK(L567), "", INDEX('Individual UI'!$E$6:$H$6,1,L567)), "")</f>
        <v>-2</v>
      </c>
      <c r="Z567" s="4">
        <f>IF($O567 = TRUE, IF(ISBLANK(M567), "", INDEX('Individual UI'!$E$6:$H$6,1,M567)), "")</f>
        <v>-4</v>
      </c>
      <c r="AA567" s="14">
        <f>IF($O567 = TRUE, IF(ISBLANK(N567), "", INDEX('Individual UI'!$E$6:$H$6,1,N567)), "")</f>
        <v>-4</v>
      </c>
      <c r="AB567" s="11">
        <f>IF($O567 = TRUE, EXP(MMULT($P567:$AA567, Documentation!D$39:D$50) + Documentation!D$51), "")</f>
        <v>9.4303038079275592E-3</v>
      </c>
      <c r="AC567" s="4">
        <f>IF($O567 = TRUE, EXP(MMULT($P567:$AA567, Documentation!E$39:E$50) + Documentation!E$51), "")</f>
        <v>5.5170106729535619E-3</v>
      </c>
      <c r="AD567" s="4">
        <f>IF($O567 = TRUE, EXP(MMULT($P567:$AA567, Documentation!F$39:F$50) + Documentation!F$51), "")</f>
        <v>6.7436599728035885E-3</v>
      </c>
      <c r="AE567" s="4">
        <f>IF($O567 = TRUE, EXP(MMULT($P567:$AA567, Documentation!G$39:G$50) + Documentation!G$51), "")</f>
        <v>9.1621170621594798E-3</v>
      </c>
      <c r="AF567" s="14">
        <f>IF($O567 = TRUE, EXP(MMULT($P567:$AA567, Documentation!H$39:H$50) + Documentation!H$51), "")</f>
        <v>1.2965849162910615E-2</v>
      </c>
      <c r="AG567" s="30">
        <f t="shared" si="113"/>
        <v>0.2152106751521666</v>
      </c>
      <c r="AH567" s="28">
        <f t="shared" si="114"/>
        <v>0.12590470211043764</v>
      </c>
      <c r="AI567" s="28">
        <f t="shared" si="115"/>
        <v>0.15389828846485987</v>
      </c>
      <c r="AJ567" s="28">
        <f t="shared" si="116"/>
        <v>0.20909033674110805</v>
      </c>
      <c r="AK567" s="33">
        <f t="shared" si="117"/>
        <v>0.29589599753142787</v>
      </c>
      <c r="AL567" s="11">
        <f t="shared" si="118"/>
        <v>5</v>
      </c>
      <c r="AM567" s="14" t="str">
        <f>IF($O567 = TRUE, INDEX(Documentation!$M$9:$M$13, $AL567, 1), "")</f>
        <v>Reluctant Claimants</v>
      </c>
      <c r="AN567" s="1"/>
      <c r="AO567" s="1"/>
      <c r="AP567" s="38">
        <v>0.21521067515216699</v>
      </c>
      <c r="AQ567" s="35">
        <v>0.125904702110439</v>
      </c>
      <c r="AR567" s="35">
        <v>0.153898288464862</v>
      </c>
      <c r="AS567" s="35">
        <v>0.209090336741104</v>
      </c>
      <c r="AT567" s="35">
        <v>0.29589599753142798</v>
      </c>
      <c r="AU567" s="14">
        <v>5</v>
      </c>
      <c r="AV567" s="4" t="b">
        <f t="shared" si="119"/>
        <v>1</v>
      </c>
      <c r="AW567" s="4" t="b">
        <f t="shared" si="120"/>
        <v>1</v>
      </c>
      <c r="AX567" s="4" t="b">
        <f t="shared" si="121"/>
        <v>1</v>
      </c>
      <c r="AY567" s="4" t="b">
        <f t="shared" si="122"/>
        <v>1</v>
      </c>
      <c r="AZ567" s="4" t="b">
        <f t="shared" si="123"/>
        <v>1</v>
      </c>
      <c r="BA567" s="4" t="b">
        <f t="shared" si="124"/>
        <v>1</v>
      </c>
      <c r="BB567" s="14" t="b">
        <f t="shared" si="125"/>
        <v>1</v>
      </c>
      <c r="BC567" s="1"/>
      <c r="BD567" s="1"/>
      <c r="BE567" s="1"/>
      <c r="BF567" s="1"/>
      <c r="BG567" s="1"/>
      <c r="BH567" s="1"/>
      <c r="BI567" s="1"/>
      <c r="BJ567" s="1"/>
      <c r="BK567" s="1"/>
      <c r="BL567" s="1"/>
    </row>
    <row r="568" spans="1:64" x14ac:dyDescent="0.2">
      <c r="A568" s="1"/>
      <c r="B568" s="11" t="s">
        <v>723</v>
      </c>
      <c r="C568" s="4">
        <v>1</v>
      </c>
      <c r="D568" s="4">
        <v>4</v>
      </c>
      <c r="E568" s="4">
        <v>4</v>
      </c>
      <c r="F568" s="4">
        <v>4</v>
      </c>
      <c r="G568" s="4">
        <v>2</v>
      </c>
      <c r="H568" s="4">
        <v>3</v>
      </c>
      <c r="I568" s="4">
        <v>2</v>
      </c>
      <c r="J568" s="4">
        <v>2</v>
      </c>
      <c r="K568" s="4">
        <v>1</v>
      </c>
      <c r="L568" s="4">
        <v>2</v>
      </c>
      <c r="M568" s="4">
        <v>4</v>
      </c>
      <c r="N568" s="14">
        <v>4</v>
      </c>
      <c r="O568" s="25" t="b">
        <f t="shared" si="112"/>
        <v>1</v>
      </c>
      <c r="P568" s="11">
        <f>IF($O568 = TRUE, IF(ISBLANK(C568), "", INDEX('Individual UI'!$E$6:$H$6,1,C568)), "")</f>
        <v>-4</v>
      </c>
      <c r="Q568" s="4">
        <f>IF($O568 = TRUE, IF(ISBLANK(D568), "", INDEX('Individual UI'!$E$6:$H$6,1,D568)), "")</f>
        <v>4</v>
      </c>
      <c r="R568" s="4">
        <f>IF($O568 = TRUE, IF(ISBLANK(E568), "", INDEX('Individual UI'!$E$6:$H$6,1,E568)), "")</f>
        <v>4</v>
      </c>
      <c r="S568" s="4">
        <f>IF($O568 = TRUE, IF(ISBLANK(F568), "", INDEX('Individual UI'!$E$6:$H$6,1,F568)), "")</f>
        <v>4</v>
      </c>
      <c r="T568" s="4">
        <f>IF($O568 = TRUE, IF(ISBLANK(G568), "", INDEX('Individual UI'!$E$6:$H$6,1,G568)), "")</f>
        <v>-2</v>
      </c>
      <c r="U568" s="4">
        <f>IF($O568 = TRUE, IF(ISBLANK(H568), "", INDEX('Individual UI'!$E$6:$H$6,1,H568)), "")</f>
        <v>2</v>
      </c>
      <c r="V568" s="4">
        <f>IF($O568 = TRUE, IF(ISBLANK(I568), "", INDEX('Individual UI'!$E$6:$H$6,1,I568)), "")</f>
        <v>-2</v>
      </c>
      <c r="W568" s="4">
        <f>IF($O568 = TRUE, IF(ISBLANK(J568), "", INDEX('Individual UI'!$E$6:$H$6,1,J568)), "")</f>
        <v>-2</v>
      </c>
      <c r="X568" s="4">
        <f>IF($O568 = TRUE, IF(ISBLANK(K568), "", INDEX('Individual UI'!$E$6:$H$6,1,K568)), "")</f>
        <v>-4</v>
      </c>
      <c r="Y568" s="4">
        <f>IF($O568 = TRUE, IF(ISBLANK(L568), "", INDEX('Individual UI'!$E$6:$H$6,1,L568)), "")</f>
        <v>-2</v>
      </c>
      <c r="Z568" s="4">
        <f>IF($O568 = TRUE, IF(ISBLANK(M568), "", INDEX('Individual UI'!$E$6:$H$6,1,M568)), "")</f>
        <v>4</v>
      </c>
      <c r="AA568" s="14">
        <f>IF($O568 = TRUE, IF(ISBLANK(N568), "", INDEX('Individual UI'!$E$6:$H$6,1,N568)), "")</f>
        <v>4</v>
      </c>
      <c r="AB568" s="11">
        <f>IF($O568 = TRUE, EXP(MMULT($P568:$AA568, Documentation!D$39:D$50) + Documentation!D$51), "")</f>
        <v>1.568022751367549E-4</v>
      </c>
      <c r="AC568" s="4">
        <f>IF($O568 = TRUE, EXP(MMULT($P568:$AA568, Documentation!E$39:E$50) + Documentation!E$51), "")</f>
        <v>7.4646103671343167E-2</v>
      </c>
      <c r="AD568" s="4">
        <f>IF($O568 = TRUE, EXP(MMULT($P568:$AA568, Documentation!F$39:F$50) + Documentation!F$51), "")</f>
        <v>0.55794738371476194</v>
      </c>
      <c r="AE568" s="4">
        <f>IF($O568 = TRUE, EXP(MMULT($P568:$AA568, Documentation!G$39:G$50) + Documentation!G$51), "")</f>
        <v>0.2460664094492431</v>
      </c>
      <c r="AF568" s="14">
        <f>IF($O568 = TRUE, EXP(MMULT($P568:$AA568, Documentation!H$39:H$50) + Documentation!H$51), "")</f>
        <v>0.58202480760148412</v>
      </c>
      <c r="AG568" s="30">
        <f t="shared" si="113"/>
        <v>1.0733695230886622E-4</v>
      </c>
      <c r="AH568" s="28">
        <f t="shared" si="114"/>
        <v>5.1098016676261494E-2</v>
      </c>
      <c r="AI568" s="28">
        <f t="shared" si="115"/>
        <v>0.38193560434258061</v>
      </c>
      <c r="AJ568" s="28">
        <f t="shared" si="116"/>
        <v>0.16844155120091303</v>
      </c>
      <c r="AK568" s="33">
        <f t="shared" si="117"/>
        <v>0.39841749082793598</v>
      </c>
      <c r="AL568" s="11">
        <f t="shared" si="118"/>
        <v>5</v>
      </c>
      <c r="AM568" s="14" t="str">
        <f>IF($O568 = TRUE, INDEX(Documentation!$M$9:$M$13, $AL568, 1), "")</f>
        <v>Reluctant Claimants</v>
      </c>
      <c r="AN568" s="1"/>
      <c r="AO568" s="1"/>
      <c r="AP568" s="38">
        <v>1.07336952308869E-4</v>
      </c>
      <c r="AQ568" s="35">
        <v>5.1098016676260898E-2</v>
      </c>
      <c r="AR568" s="35">
        <v>0.381935604342579</v>
      </c>
      <c r="AS568" s="35">
        <v>0.168441551200917</v>
      </c>
      <c r="AT568" s="35">
        <v>0.39841749082793398</v>
      </c>
      <c r="AU568" s="14">
        <v>5</v>
      </c>
      <c r="AV568" s="4" t="b">
        <f t="shared" si="119"/>
        <v>1</v>
      </c>
      <c r="AW568" s="4" t="b">
        <f t="shared" si="120"/>
        <v>1</v>
      </c>
      <c r="AX568" s="4" t="b">
        <f t="shared" si="121"/>
        <v>1</v>
      </c>
      <c r="AY568" s="4" t="b">
        <f t="shared" si="122"/>
        <v>1</v>
      </c>
      <c r="AZ568" s="4" t="b">
        <f t="shared" si="123"/>
        <v>1</v>
      </c>
      <c r="BA568" s="4" t="b">
        <f t="shared" si="124"/>
        <v>1</v>
      </c>
      <c r="BB568" s="14" t="b">
        <f t="shared" si="125"/>
        <v>1</v>
      </c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x14ac:dyDescent="0.2">
      <c r="A569" s="1"/>
      <c r="B569" s="11" t="s">
        <v>724</v>
      </c>
      <c r="C569" s="4">
        <v>4</v>
      </c>
      <c r="D569" s="4">
        <v>1</v>
      </c>
      <c r="E569" s="4">
        <v>4</v>
      </c>
      <c r="F569" s="4">
        <v>1</v>
      </c>
      <c r="G569" s="4">
        <v>4</v>
      </c>
      <c r="H569" s="4">
        <v>4</v>
      </c>
      <c r="I569" s="4">
        <v>1</v>
      </c>
      <c r="J569" s="4">
        <v>2</v>
      </c>
      <c r="K569" s="4">
        <v>1</v>
      </c>
      <c r="L569" s="4">
        <v>1</v>
      </c>
      <c r="M569" s="4">
        <v>2</v>
      </c>
      <c r="N569" s="14">
        <v>2</v>
      </c>
      <c r="O569" s="25" t="b">
        <f t="shared" si="112"/>
        <v>1</v>
      </c>
      <c r="P569" s="11">
        <f>IF($O569 = TRUE, IF(ISBLANK(C569), "", INDEX('Individual UI'!$E$6:$H$6,1,C569)), "")</f>
        <v>4</v>
      </c>
      <c r="Q569" s="4">
        <f>IF($O569 = TRUE, IF(ISBLANK(D569), "", INDEX('Individual UI'!$E$6:$H$6,1,D569)), "")</f>
        <v>-4</v>
      </c>
      <c r="R569" s="4">
        <f>IF($O569 = TRUE, IF(ISBLANK(E569), "", INDEX('Individual UI'!$E$6:$H$6,1,E569)), "")</f>
        <v>4</v>
      </c>
      <c r="S569" s="4">
        <f>IF($O569 = TRUE, IF(ISBLANK(F569), "", INDEX('Individual UI'!$E$6:$H$6,1,F569)), "")</f>
        <v>-4</v>
      </c>
      <c r="T569" s="4">
        <f>IF($O569 = TRUE, IF(ISBLANK(G569), "", INDEX('Individual UI'!$E$6:$H$6,1,G569)), "")</f>
        <v>4</v>
      </c>
      <c r="U569" s="4">
        <f>IF($O569 = TRUE, IF(ISBLANK(H569), "", INDEX('Individual UI'!$E$6:$H$6,1,H569)), "")</f>
        <v>4</v>
      </c>
      <c r="V569" s="4">
        <f>IF($O569 = TRUE, IF(ISBLANK(I569), "", INDEX('Individual UI'!$E$6:$H$6,1,I569)), "")</f>
        <v>-4</v>
      </c>
      <c r="W569" s="4">
        <f>IF($O569 = TRUE, IF(ISBLANK(J569), "", INDEX('Individual UI'!$E$6:$H$6,1,J569)), "")</f>
        <v>-2</v>
      </c>
      <c r="X569" s="4">
        <f>IF($O569 = TRUE, IF(ISBLANK(K569), "", INDEX('Individual UI'!$E$6:$H$6,1,K569)), "")</f>
        <v>-4</v>
      </c>
      <c r="Y569" s="4">
        <f>IF($O569 = TRUE, IF(ISBLANK(L569), "", INDEX('Individual UI'!$E$6:$H$6,1,L569)), "")</f>
        <v>-4</v>
      </c>
      <c r="Z569" s="4">
        <f>IF($O569 = TRUE, IF(ISBLANK(M569), "", INDEX('Individual UI'!$E$6:$H$6,1,M569)), "")</f>
        <v>-2</v>
      </c>
      <c r="AA569" s="14">
        <f>IF($O569 = TRUE, IF(ISBLANK(N569), "", INDEX('Individual UI'!$E$6:$H$6,1,N569)), "")</f>
        <v>-2</v>
      </c>
      <c r="AB569" s="11">
        <f>IF($O569 = TRUE, EXP(MMULT($P569:$AA569, Documentation!D$39:D$50) + Documentation!D$51), "")</f>
        <v>9.0968779100917174E-4</v>
      </c>
      <c r="AC569" s="4">
        <f>IF($O569 = TRUE, EXP(MMULT($P569:$AA569, Documentation!E$39:E$50) + Documentation!E$51), "")</f>
        <v>1.5454068348031624E-3</v>
      </c>
      <c r="AD569" s="4">
        <f>IF($O569 = TRUE, EXP(MMULT($P569:$AA569, Documentation!F$39:F$50) + Documentation!F$51), "")</f>
        <v>1.4725623853779047E-3</v>
      </c>
      <c r="AE569" s="4">
        <f>IF($O569 = TRUE, EXP(MMULT($P569:$AA569, Documentation!G$39:G$50) + Documentation!G$51), "")</f>
        <v>120.46900697271735</v>
      </c>
      <c r="AF569" s="14">
        <f>IF($O569 = TRUE, EXP(MMULT($P569:$AA569, Documentation!H$39:H$50) + Documentation!H$51), "")</f>
        <v>3.7855477143373535</v>
      </c>
      <c r="AG569" s="30">
        <f t="shared" si="113"/>
        <v>7.3209311255732946E-6</v>
      </c>
      <c r="AH569" s="28">
        <f t="shared" si="114"/>
        <v>1.2437032914372828E-5</v>
      </c>
      <c r="AI569" s="28">
        <f t="shared" si="115"/>
        <v>1.1850799700743556E-5</v>
      </c>
      <c r="AJ569" s="28">
        <f t="shared" si="116"/>
        <v>0.969503286215458</v>
      </c>
      <c r="AK569" s="33">
        <f t="shared" si="117"/>
        <v>3.0465105020801315E-2</v>
      </c>
      <c r="AL569" s="11">
        <f t="shared" si="118"/>
        <v>4</v>
      </c>
      <c r="AM569" s="14" t="str">
        <f>IF($O569 = TRUE, INDEX(Documentation!$M$9:$M$13, $AL569, 1), "")</f>
        <v>Financially Pressured</v>
      </c>
      <c r="AN569" s="1"/>
      <c r="AO569" s="1"/>
      <c r="AP569" s="38">
        <v>7.3209311255732903E-6</v>
      </c>
      <c r="AQ569" s="35">
        <v>1.2437032914373101E-5</v>
      </c>
      <c r="AR569" s="35">
        <v>1.1850799700744E-5</v>
      </c>
      <c r="AS569" s="35">
        <v>0.96950328621545701</v>
      </c>
      <c r="AT569" s="35">
        <v>3.0465105020801998E-2</v>
      </c>
      <c r="AU569" s="14">
        <v>4</v>
      </c>
      <c r="AV569" s="4" t="b">
        <f t="shared" si="119"/>
        <v>1</v>
      </c>
      <c r="AW569" s="4" t="b">
        <f t="shared" si="120"/>
        <v>1</v>
      </c>
      <c r="AX569" s="4" t="b">
        <f t="shared" si="121"/>
        <v>1</v>
      </c>
      <c r="AY569" s="4" t="b">
        <f t="shared" si="122"/>
        <v>1</v>
      </c>
      <c r="AZ569" s="4" t="b">
        <f t="shared" si="123"/>
        <v>1</v>
      </c>
      <c r="BA569" s="4" t="b">
        <f t="shared" si="124"/>
        <v>1</v>
      </c>
      <c r="BB569" s="14" t="b">
        <f t="shared" si="125"/>
        <v>1</v>
      </c>
      <c r="BC569" s="1"/>
      <c r="BD569" s="1"/>
      <c r="BE569" s="1"/>
      <c r="BF569" s="1"/>
      <c r="BG569" s="1"/>
      <c r="BH569" s="1"/>
      <c r="BI569" s="1"/>
      <c r="BJ569" s="1"/>
      <c r="BK569" s="1"/>
      <c r="BL569" s="1"/>
    </row>
    <row r="570" spans="1:64" x14ac:dyDescent="0.2">
      <c r="A570" s="1"/>
      <c r="B570" s="11" t="s">
        <v>725</v>
      </c>
      <c r="C570" s="4">
        <v>3</v>
      </c>
      <c r="D570" s="4">
        <v>3</v>
      </c>
      <c r="E570" s="4">
        <v>4</v>
      </c>
      <c r="F570" s="4">
        <v>3</v>
      </c>
      <c r="G570" s="4">
        <v>4</v>
      </c>
      <c r="H570" s="4">
        <v>4</v>
      </c>
      <c r="I570" s="4">
        <v>3</v>
      </c>
      <c r="J570" s="4">
        <v>3</v>
      </c>
      <c r="K570" s="4">
        <v>1</v>
      </c>
      <c r="L570" s="4">
        <v>2</v>
      </c>
      <c r="M570" s="4">
        <v>1</v>
      </c>
      <c r="N570" s="14">
        <v>2</v>
      </c>
      <c r="O570" s="25" t="b">
        <f t="shared" si="112"/>
        <v>1</v>
      </c>
      <c r="P570" s="11">
        <f>IF($O570 = TRUE, IF(ISBLANK(C570), "", INDEX('Individual UI'!$E$6:$H$6,1,C570)), "")</f>
        <v>2</v>
      </c>
      <c r="Q570" s="4">
        <f>IF($O570 = TRUE, IF(ISBLANK(D570), "", INDEX('Individual UI'!$E$6:$H$6,1,D570)), "")</f>
        <v>2</v>
      </c>
      <c r="R570" s="4">
        <f>IF($O570 = TRUE, IF(ISBLANK(E570), "", INDEX('Individual UI'!$E$6:$H$6,1,E570)), "")</f>
        <v>4</v>
      </c>
      <c r="S570" s="4">
        <f>IF($O570 = TRUE, IF(ISBLANK(F570), "", INDEX('Individual UI'!$E$6:$H$6,1,F570)), "")</f>
        <v>2</v>
      </c>
      <c r="T570" s="4">
        <f>IF($O570 = TRUE, IF(ISBLANK(G570), "", INDEX('Individual UI'!$E$6:$H$6,1,G570)), "")</f>
        <v>4</v>
      </c>
      <c r="U570" s="4">
        <f>IF($O570 = TRUE, IF(ISBLANK(H570), "", INDEX('Individual UI'!$E$6:$H$6,1,H570)), "")</f>
        <v>4</v>
      </c>
      <c r="V570" s="4">
        <f>IF($O570 = TRUE, IF(ISBLANK(I570), "", INDEX('Individual UI'!$E$6:$H$6,1,I570)), "")</f>
        <v>2</v>
      </c>
      <c r="W570" s="4">
        <f>IF($O570 = TRUE, IF(ISBLANK(J570), "", INDEX('Individual UI'!$E$6:$H$6,1,J570)), "")</f>
        <v>2</v>
      </c>
      <c r="X570" s="4">
        <f>IF($O570 = TRUE, IF(ISBLANK(K570), "", INDEX('Individual UI'!$E$6:$H$6,1,K570)), "")</f>
        <v>-4</v>
      </c>
      <c r="Y570" s="4">
        <f>IF($O570 = TRUE, IF(ISBLANK(L570), "", INDEX('Individual UI'!$E$6:$H$6,1,L570)), "")</f>
        <v>-2</v>
      </c>
      <c r="Z570" s="4">
        <f>IF($O570 = TRUE, IF(ISBLANK(M570), "", INDEX('Individual UI'!$E$6:$H$6,1,M570)), "")</f>
        <v>-4</v>
      </c>
      <c r="AA570" s="14">
        <f>IF($O570 = TRUE, IF(ISBLANK(N570), "", INDEX('Individual UI'!$E$6:$H$6,1,N570)), "")</f>
        <v>-2</v>
      </c>
      <c r="AB570" s="11">
        <f>IF($O570 = TRUE, EXP(MMULT($P570:$AA570, Documentation!D$39:D$50) + Documentation!D$51), "")</f>
        <v>1.5742359269779361E-4</v>
      </c>
      <c r="AC570" s="4">
        <f>IF($O570 = TRUE, EXP(MMULT($P570:$AA570, Documentation!E$39:E$50) + Documentation!E$51), "")</f>
        <v>2.3572945287718931E-4</v>
      </c>
      <c r="AD570" s="4">
        <f>IF($O570 = TRUE, EXP(MMULT($P570:$AA570, Documentation!F$39:F$50) + Documentation!F$51), "")</f>
        <v>3.8393483129021216E-2</v>
      </c>
      <c r="AE570" s="4">
        <f>IF($O570 = TRUE, EXP(MMULT($P570:$AA570, Documentation!G$39:G$50) + Documentation!G$51), "")</f>
        <v>11.507207550680823</v>
      </c>
      <c r="AF570" s="14">
        <f>IF($O570 = TRUE, EXP(MMULT($P570:$AA570, Documentation!H$39:H$50) + Documentation!H$51), "")</f>
        <v>0.56908824253991608</v>
      </c>
      <c r="AG570" s="30">
        <f t="shared" si="113"/>
        <v>1.2994017466676918E-5</v>
      </c>
      <c r="AH570" s="28">
        <f t="shared" si="114"/>
        <v>1.9457519521718566E-5</v>
      </c>
      <c r="AI570" s="28">
        <f t="shared" si="115"/>
        <v>3.1690649529437366E-3</v>
      </c>
      <c r="AJ570" s="28">
        <f t="shared" si="116"/>
        <v>0.94982494900409431</v>
      </c>
      <c r="AK570" s="33">
        <f t="shared" si="117"/>
        <v>4.6973534505973587E-2</v>
      </c>
      <c r="AL570" s="11">
        <f t="shared" si="118"/>
        <v>4</v>
      </c>
      <c r="AM570" s="14" t="str">
        <f>IF($O570 = TRUE, INDEX(Documentation!$M$9:$M$13, $AL570, 1), "")</f>
        <v>Financially Pressured</v>
      </c>
      <c r="AN570" s="1"/>
      <c r="AO570" s="1"/>
      <c r="AP570" s="38">
        <v>1.2994017466677E-5</v>
      </c>
      <c r="AQ570" s="35">
        <v>1.9457519521719098E-5</v>
      </c>
      <c r="AR570" s="35">
        <v>3.1690649529438702E-3</v>
      </c>
      <c r="AS570" s="35">
        <v>0.94982494900409298</v>
      </c>
      <c r="AT570" s="35">
        <v>4.6973534505974399E-2</v>
      </c>
      <c r="AU570" s="14">
        <v>4</v>
      </c>
      <c r="AV570" s="4" t="b">
        <f t="shared" si="119"/>
        <v>1</v>
      </c>
      <c r="AW570" s="4" t="b">
        <f t="shared" si="120"/>
        <v>1</v>
      </c>
      <c r="AX570" s="4" t="b">
        <f t="shared" si="121"/>
        <v>1</v>
      </c>
      <c r="AY570" s="4" t="b">
        <f t="shared" si="122"/>
        <v>1</v>
      </c>
      <c r="AZ570" s="4" t="b">
        <f t="shared" si="123"/>
        <v>1</v>
      </c>
      <c r="BA570" s="4" t="b">
        <f t="shared" si="124"/>
        <v>1</v>
      </c>
      <c r="BB570" s="14" t="b">
        <f t="shared" si="125"/>
        <v>1</v>
      </c>
      <c r="BC570" s="1"/>
      <c r="BD570" s="1"/>
      <c r="BE570" s="1"/>
      <c r="BF570" s="1"/>
      <c r="BG570" s="1"/>
      <c r="BH570" s="1"/>
      <c r="BI570" s="1"/>
      <c r="BJ570" s="1"/>
      <c r="BK570" s="1"/>
      <c r="BL570" s="1"/>
    </row>
    <row r="571" spans="1:64" x14ac:dyDescent="0.2">
      <c r="A571" s="1"/>
      <c r="B571" s="11" t="s">
        <v>726</v>
      </c>
      <c r="C571" s="4">
        <v>2</v>
      </c>
      <c r="D571" s="4">
        <v>1</v>
      </c>
      <c r="E571" s="4">
        <v>2</v>
      </c>
      <c r="F571" s="4">
        <v>3</v>
      </c>
      <c r="G571" s="4">
        <v>4</v>
      </c>
      <c r="H571" s="4">
        <v>3</v>
      </c>
      <c r="I571" s="4">
        <v>4</v>
      </c>
      <c r="J571" s="4">
        <v>3</v>
      </c>
      <c r="K571" s="4">
        <v>2</v>
      </c>
      <c r="L571" s="4">
        <v>1</v>
      </c>
      <c r="M571" s="4">
        <v>1</v>
      </c>
      <c r="N571" s="14">
        <v>2</v>
      </c>
      <c r="O571" s="25" t="b">
        <f t="shared" si="112"/>
        <v>1</v>
      </c>
      <c r="P571" s="11">
        <f>IF($O571 = TRUE, IF(ISBLANK(C571), "", INDEX('Individual UI'!$E$6:$H$6,1,C571)), "")</f>
        <v>-2</v>
      </c>
      <c r="Q571" s="4">
        <f>IF($O571 = TRUE, IF(ISBLANK(D571), "", INDEX('Individual UI'!$E$6:$H$6,1,D571)), "")</f>
        <v>-4</v>
      </c>
      <c r="R571" s="4">
        <f>IF($O571 = TRUE, IF(ISBLANK(E571), "", INDEX('Individual UI'!$E$6:$H$6,1,E571)), "")</f>
        <v>-2</v>
      </c>
      <c r="S571" s="4">
        <f>IF($O571 = TRUE, IF(ISBLANK(F571), "", INDEX('Individual UI'!$E$6:$H$6,1,F571)), "")</f>
        <v>2</v>
      </c>
      <c r="T571" s="4">
        <f>IF($O571 = TRUE, IF(ISBLANK(G571), "", INDEX('Individual UI'!$E$6:$H$6,1,G571)), "")</f>
        <v>4</v>
      </c>
      <c r="U571" s="4">
        <f>IF($O571 = TRUE, IF(ISBLANK(H571), "", INDEX('Individual UI'!$E$6:$H$6,1,H571)), "")</f>
        <v>2</v>
      </c>
      <c r="V571" s="4">
        <f>IF($O571 = TRUE, IF(ISBLANK(I571), "", INDEX('Individual UI'!$E$6:$H$6,1,I571)), "")</f>
        <v>4</v>
      </c>
      <c r="W571" s="4">
        <f>IF($O571 = TRUE, IF(ISBLANK(J571), "", INDEX('Individual UI'!$E$6:$H$6,1,J571)), "")</f>
        <v>2</v>
      </c>
      <c r="X571" s="4">
        <f>IF($O571 = TRUE, IF(ISBLANK(K571), "", INDEX('Individual UI'!$E$6:$H$6,1,K571)), "")</f>
        <v>-2</v>
      </c>
      <c r="Y571" s="4">
        <f>IF($O571 = TRUE, IF(ISBLANK(L571), "", INDEX('Individual UI'!$E$6:$H$6,1,L571)), "")</f>
        <v>-4</v>
      </c>
      <c r="Z571" s="4">
        <f>IF($O571 = TRUE, IF(ISBLANK(M571), "", INDEX('Individual UI'!$E$6:$H$6,1,M571)), "")</f>
        <v>-4</v>
      </c>
      <c r="AA571" s="14">
        <f>IF($O571 = TRUE, IF(ISBLANK(N571), "", INDEX('Individual UI'!$E$6:$H$6,1,N571)), "")</f>
        <v>-2</v>
      </c>
      <c r="AB571" s="11">
        <f>IF($O571 = TRUE, EXP(MMULT($P571:$AA571, Documentation!D$39:D$50) + Documentation!D$51), "")</f>
        <v>0.20217914419416047</v>
      </c>
      <c r="AC571" s="4">
        <f>IF($O571 = TRUE, EXP(MMULT($P571:$AA571, Documentation!E$39:E$50) + Documentation!E$51), "")</f>
        <v>1.3012384411100318E-6</v>
      </c>
      <c r="AD571" s="4">
        <f>IF($O571 = TRUE, EXP(MMULT($P571:$AA571, Documentation!F$39:F$50) + Documentation!F$51), "")</f>
        <v>1.7459175022881211E-3</v>
      </c>
      <c r="AE571" s="4">
        <f>IF($O571 = TRUE, EXP(MMULT($P571:$AA571, Documentation!G$39:G$50) + Documentation!G$51), "")</f>
        <v>1.0506392001819138</v>
      </c>
      <c r="AF571" s="14">
        <f>IF($O571 = TRUE, EXP(MMULT($P571:$AA571, Documentation!H$39:H$50) + Documentation!H$51), "")</f>
        <v>8.654613599443271E-5</v>
      </c>
      <c r="AG571" s="30">
        <f t="shared" si="113"/>
        <v>0.16114358928911957</v>
      </c>
      <c r="AH571" s="28">
        <f t="shared" si="114"/>
        <v>1.0371308759724464E-6</v>
      </c>
      <c r="AI571" s="28">
        <f t="shared" si="115"/>
        <v>1.3915550688611952E-3</v>
      </c>
      <c r="AJ571" s="28">
        <f t="shared" si="116"/>
        <v>0.83739483832503725</v>
      </c>
      <c r="AK571" s="33">
        <f t="shared" si="117"/>
        <v>6.8980186105911735E-5</v>
      </c>
      <c r="AL571" s="11">
        <f t="shared" si="118"/>
        <v>4</v>
      </c>
      <c r="AM571" s="14" t="str">
        <f>IF($O571 = TRUE, INDEX(Documentation!$M$9:$M$13, $AL571, 1), "")</f>
        <v>Financially Pressured</v>
      </c>
      <c r="AN571" s="1"/>
      <c r="AO571" s="1"/>
      <c r="AP571" s="38">
        <v>0.16114358928911901</v>
      </c>
      <c r="AQ571" s="35">
        <v>1.03713087597246E-6</v>
      </c>
      <c r="AR571" s="35">
        <v>1.3915550688612199E-3</v>
      </c>
      <c r="AS571" s="35">
        <v>0.83739483832503803</v>
      </c>
      <c r="AT571" s="35">
        <v>6.8980186105912101E-5</v>
      </c>
      <c r="AU571" s="14">
        <v>4</v>
      </c>
      <c r="AV571" s="4" t="b">
        <f t="shared" si="119"/>
        <v>1</v>
      </c>
      <c r="AW571" s="4" t="b">
        <f t="shared" si="120"/>
        <v>1</v>
      </c>
      <c r="AX571" s="4" t="b">
        <f t="shared" si="121"/>
        <v>1</v>
      </c>
      <c r="AY571" s="4" t="b">
        <f t="shared" si="122"/>
        <v>1</v>
      </c>
      <c r="AZ571" s="4" t="b">
        <f t="shared" si="123"/>
        <v>1</v>
      </c>
      <c r="BA571" s="4" t="b">
        <f t="shared" si="124"/>
        <v>1</v>
      </c>
      <c r="BB571" s="14" t="b">
        <f t="shared" si="125"/>
        <v>1</v>
      </c>
      <c r="BC571" s="1"/>
      <c r="BD571" s="1"/>
      <c r="BE571" s="1"/>
      <c r="BF571" s="1"/>
      <c r="BG571" s="1"/>
      <c r="BH571" s="1"/>
      <c r="BI571" s="1"/>
      <c r="BJ571" s="1"/>
      <c r="BK571" s="1"/>
      <c r="BL571" s="1"/>
    </row>
    <row r="572" spans="1:64" x14ac:dyDescent="0.2">
      <c r="A572" s="1"/>
      <c r="B572" s="11" t="s">
        <v>727</v>
      </c>
      <c r="C572" s="4">
        <v>1</v>
      </c>
      <c r="D572" s="4">
        <v>4</v>
      </c>
      <c r="E572" s="4">
        <v>3</v>
      </c>
      <c r="F572" s="4">
        <v>3</v>
      </c>
      <c r="G572" s="4">
        <v>4</v>
      </c>
      <c r="H572" s="4">
        <v>3</v>
      </c>
      <c r="I572" s="4">
        <v>3</v>
      </c>
      <c r="J572" s="4">
        <v>1</v>
      </c>
      <c r="K572" s="4">
        <v>1</v>
      </c>
      <c r="L572" s="4">
        <v>3</v>
      </c>
      <c r="M572" s="4">
        <v>2</v>
      </c>
      <c r="N572" s="14">
        <v>1</v>
      </c>
      <c r="O572" s="25" t="b">
        <f t="shared" si="112"/>
        <v>1</v>
      </c>
      <c r="P572" s="11">
        <f>IF($O572 = TRUE, IF(ISBLANK(C572), "", INDEX('Individual UI'!$E$6:$H$6,1,C572)), "")</f>
        <v>-4</v>
      </c>
      <c r="Q572" s="4">
        <f>IF($O572 = TRUE, IF(ISBLANK(D572), "", INDEX('Individual UI'!$E$6:$H$6,1,D572)), "")</f>
        <v>4</v>
      </c>
      <c r="R572" s="4">
        <f>IF($O572 = TRUE, IF(ISBLANK(E572), "", INDEX('Individual UI'!$E$6:$H$6,1,E572)), "")</f>
        <v>2</v>
      </c>
      <c r="S572" s="4">
        <f>IF($O572 = TRUE, IF(ISBLANK(F572), "", INDEX('Individual UI'!$E$6:$H$6,1,F572)), "")</f>
        <v>2</v>
      </c>
      <c r="T572" s="4">
        <f>IF($O572 = TRUE, IF(ISBLANK(G572), "", INDEX('Individual UI'!$E$6:$H$6,1,G572)), "")</f>
        <v>4</v>
      </c>
      <c r="U572" s="4">
        <f>IF($O572 = TRUE, IF(ISBLANK(H572), "", INDEX('Individual UI'!$E$6:$H$6,1,H572)), "")</f>
        <v>2</v>
      </c>
      <c r="V572" s="4">
        <f>IF($O572 = TRUE, IF(ISBLANK(I572), "", INDEX('Individual UI'!$E$6:$H$6,1,I572)), "")</f>
        <v>2</v>
      </c>
      <c r="W572" s="4">
        <f>IF($O572 = TRUE, IF(ISBLANK(J572), "", INDEX('Individual UI'!$E$6:$H$6,1,J572)), "")</f>
        <v>-4</v>
      </c>
      <c r="X572" s="4">
        <f>IF($O572 = TRUE, IF(ISBLANK(K572), "", INDEX('Individual UI'!$E$6:$H$6,1,K572)), "")</f>
        <v>-4</v>
      </c>
      <c r="Y572" s="4">
        <f>IF($O572 = TRUE, IF(ISBLANK(L572), "", INDEX('Individual UI'!$E$6:$H$6,1,L572)), "")</f>
        <v>2</v>
      </c>
      <c r="Z572" s="4">
        <f>IF($O572 = TRUE, IF(ISBLANK(M572), "", INDEX('Individual UI'!$E$6:$H$6,1,M572)), "")</f>
        <v>-2</v>
      </c>
      <c r="AA572" s="14">
        <f>IF($O572 = TRUE, IF(ISBLANK(N572), "", INDEX('Individual UI'!$E$6:$H$6,1,N572)), "")</f>
        <v>-4</v>
      </c>
      <c r="AB572" s="11">
        <f>IF($O572 = TRUE, EXP(MMULT($P572:$AA572, Documentation!D$39:D$50) + Documentation!D$51), "")</f>
        <v>7.308666905638169E-4</v>
      </c>
      <c r="AC572" s="4">
        <f>IF($O572 = TRUE, EXP(MMULT($P572:$AA572, Documentation!E$39:E$50) + Documentation!E$51), "")</f>
        <v>9.5719308942662524E-3</v>
      </c>
      <c r="AD572" s="4">
        <f>IF($O572 = TRUE, EXP(MMULT($P572:$AA572, Documentation!F$39:F$50) + Documentation!F$51), "")</f>
        <v>9.8327999009683578E-4</v>
      </c>
      <c r="AE572" s="4">
        <f>IF($O572 = TRUE, EXP(MMULT($P572:$AA572, Documentation!G$39:G$50) + Documentation!G$51), "")</f>
        <v>3.2348334388229114</v>
      </c>
      <c r="AF572" s="14">
        <f>IF($O572 = TRUE, EXP(MMULT($P572:$AA572, Documentation!H$39:H$50) + Documentation!H$51), "")</f>
        <v>0.18711617160162039</v>
      </c>
      <c r="AG572" s="30">
        <f t="shared" si="113"/>
        <v>2.1287984775367744E-4</v>
      </c>
      <c r="AH572" s="28">
        <f t="shared" si="114"/>
        <v>2.7880203295462657E-3</v>
      </c>
      <c r="AI572" s="28">
        <f t="shared" si="115"/>
        <v>2.864003754632387E-4</v>
      </c>
      <c r="AJ572" s="28">
        <f t="shared" si="116"/>
        <v>0.94221129359978306</v>
      </c>
      <c r="AK572" s="33">
        <f t="shared" si="117"/>
        <v>5.4501405847453686E-2</v>
      </c>
      <c r="AL572" s="11">
        <f t="shared" si="118"/>
        <v>4</v>
      </c>
      <c r="AM572" s="14" t="str">
        <f>IF($O572 = TRUE, INDEX(Documentation!$M$9:$M$13, $AL572, 1), "")</f>
        <v>Financially Pressured</v>
      </c>
      <c r="AN572" s="1"/>
      <c r="AO572" s="1"/>
      <c r="AP572" s="38">
        <v>2.1287984775367899E-4</v>
      </c>
      <c r="AQ572" s="35">
        <v>2.78802032954629E-3</v>
      </c>
      <c r="AR572" s="35">
        <v>2.8640037546324401E-4</v>
      </c>
      <c r="AS572" s="35">
        <v>0.94221129359978295</v>
      </c>
      <c r="AT572" s="35">
        <v>5.4501405847453603E-2</v>
      </c>
      <c r="AU572" s="14">
        <v>4</v>
      </c>
      <c r="AV572" s="4" t="b">
        <f t="shared" si="119"/>
        <v>1</v>
      </c>
      <c r="AW572" s="4" t="b">
        <f t="shared" si="120"/>
        <v>1</v>
      </c>
      <c r="AX572" s="4" t="b">
        <f t="shared" si="121"/>
        <v>1</v>
      </c>
      <c r="AY572" s="4" t="b">
        <f t="shared" si="122"/>
        <v>1</v>
      </c>
      <c r="AZ572" s="4" t="b">
        <f t="shared" si="123"/>
        <v>1</v>
      </c>
      <c r="BA572" s="4" t="b">
        <f t="shared" si="124"/>
        <v>1</v>
      </c>
      <c r="BB572" s="14" t="b">
        <f t="shared" si="125"/>
        <v>1</v>
      </c>
      <c r="BC572" s="1"/>
      <c r="BD572" s="1"/>
      <c r="BE572" s="1"/>
      <c r="BF572" s="1"/>
      <c r="BG572" s="1"/>
      <c r="BH572" s="1"/>
      <c r="BI572" s="1"/>
      <c r="BJ572" s="1"/>
      <c r="BK572" s="1"/>
      <c r="BL572" s="1"/>
    </row>
    <row r="573" spans="1:64" x14ac:dyDescent="0.2">
      <c r="A573" s="1"/>
      <c r="B573" s="11" t="s">
        <v>728</v>
      </c>
      <c r="C573" s="4">
        <v>3</v>
      </c>
      <c r="D573" s="4">
        <v>4</v>
      </c>
      <c r="E573" s="4">
        <v>4</v>
      </c>
      <c r="F573" s="4">
        <v>2</v>
      </c>
      <c r="G573" s="4">
        <v>2</v>
      </c>
      <c r="H573" s="4">
        <v>1</v>
      </c>
      <c r="I573" s="4">
        <v>1</v>
      </c>
      <c r="J573" s="4">
        <v>2</v>
      </c>
      <c r="K573" s="4">
        <v>3</v>
      </c>
      <c r="L573" s="4">
        <v>4</v>
      </c>
      <c r="M573" s="4">
        <v>3</v>
      </c>
      <c r="N573" s="14">
        <v>3</v>
      </c>
      <c r="O573" s="25" t="b">
        <f t="shared" si="112"/>
        <v>1</v>
      </c>
      <c r="P573" s="11">
        <f>IF($O573 = TRUE, IF(ISBLANK(C573), "", INDEX('Individual UI'!$E$6:$H$6,1,C573)), "")</f>
        <v>2</v>
      </c>
      <c r="Q573" s="4">
        <f>IF($O573 = TRUE, IF(ISBLANK(D573), "", INDEX('Individual UI'!$E$6:$H$6,1,D573)), "")</f>
        <v>4</v>
      </c>
      <c r="R573" s="4">
        <f>IF($O573 = TRUE, IF(ISBLANK(E573), "", INDEX('Individual UI'!$E$6:$H$6,1,E573)), "")</f>
        <v>4</v>
      </c>
      <c r="S573" s="4">
        <f>IF($O573 = TRUE, IF(ISBLANK(F573), "", INDEX('Individual UI'!$E$6:$H$6,1,F573)), "")</f>
        <v>-2</v>
      </c>
      <c r="T573" s="4">
        <f>IF($O573 = TRUE, IF(ISBLANK(G573), "", INDEX('Individual UI'!$E$6:$H$6,1,G573)), "")</f>
        <v>-2</v>
      </c>
      <c r="U573" s="4">
        <f>IF($O573 = TRUE, IF(ISBLANK(H573), "", INDEX('Individual UI'!$E$6:$H$6,1,H573)), "")</f>
        <v>-4</v>
      </c>
      <c r="V573" s="4">
        <f>IF($O573 = TRUE, IF(ISBLANK(I573), "", INDEX('Individual UI'!$E$6:$H$6,1,I573)), "")</f>
        <v>-4</v>
      </c>
      <c r="W573" s="4">
        <f>IF($O573 = TRUE, IF(ISBLANK(J573), "", INDEX('Individual UI'!$E$6:$H$6,1,J573)), "")</f>
        <v>-2</v>
      </c>
      <c r="X573" s="4">
        <f>IF($O573 = TRUE, IF(ISBLANK(K573), "", INDEX('Individual UI'!$E$6:$H$6,1,K573)), "")</f>
        <v>2</v>
      </c>
      <c r="Y573" s="4">
        <f>IF($O573 = TRUE, IF(ISBLANK(L573), "", INDEX('Individual UI'!$E$6:$H$6,1,L573)), "")</f>
        <v>4</v>
      </c>
      <c r="Z573" s="4">
        <f>IF($O573 = TRUE, IF(ISBLANK(M573), "", INDEX('Individual UI'!$E$6:$H$6,1,M573)), "")</f>
        <v>2</v>
      </c>
      <c r="AA573" s="14">
        <f>IF($O573 = TRUE, IF(ISBLANK(N573), "", INDEX('Individual UI'!$E$6:$H$6,1,N573)), "")</f>
        <v>2</v>
      </c>
      <c r="AB573" s="11">
        <f>IF($O573 = TRUE, EXP(MMULT($P573:$AA573, Documentation!D$39:D$50) + Documentation!D$51), "")</f>
        <v>1.1640411039283469E-4</v>
      </c>
      <c r="AC573" s="4">
        <f>IF($O573 = TRUE, EXP(MMULT($P573:$AA573, Documentation!E$39:E$50) + Documentation!E$51), "")</f>
        <v>65.283852122847435</v>
      </c>
      <c r="AD573" s="4">
        <f>IF($O573 = TRUE, EXP(MMULT($P573:$AA573, Documentation!F$39:F$50) + Documentation!F$51), "")</f>
        <v>0.11856861868468065</v>
      </c>
      <c r="AE573" s="4">
        <f>IF($O573 = TRUE, EXP(MMULT($P573:$AA573, Documentation!G$39:G$50) + Documentation!G$51), "")</f>
        <v>3.4283251166301252E-4</v>
      </c>
      <c r="AF573" s="14">
        <f>IF($O573 = TRUE, EXP(MMULT($P573:$AA573, Documentation!H$39:H$50) + Documentation!H$51), "")</f>
        <v>0.4272419068163576</v>
      </c>
      <c r="AG573" s="30">
        <f t="shared" si="113"/>
        <v>1.768249960044667E-6</v>
      </c>
      <c r="AH573" s="28">
        <f t="shared" si="114"/>
        <v>0.99170182666412765</v>
      </c>
      <c r="AI573" s="28">
        <f t="shared" si="115"/>
        <v>1.8011301709552308E-3</v>
      </c>
      <c r="AJ573" s="28">
        <f t="shared" si="116"/>
        <v>5.2078365016863742E-6</v>
      </c>
      <c r="AK573" s="33">
        <f t="shared" si="117"/>
        <v>6.4900670784554613E-3</v>
      </c>
      <c r="AL573" s="11">
        <f t="shared" si="118"/>
        <v>2</v>
      </c>
      <c r="AM573" s="14" t="str">
        <f>IF($O573 = TRUE, INDEX(Documentation!$M$9:$M$13, $AL573, 1), "")</f>
        <v>Cautious Consulters</v>
      </c>
      <c r="AN573" s="1"/>
      <c r="AO573" s="1"/>
      <c r="AP573" s="38">
        <v>1.76824996004467E-6</v>
      </c>
      <c r="AQ573" s="35">
        <v>0.99170182666412798</v>
      </c>
      <c r="AR573" s="35">
        <v>1.80113017095523E-3</v>
      </c>
      <c r="AS573" s="35">
        <v>5.20783650168632E-6</v>
      </c>
      <c r="AT573" s="35">
        <v>6.49006707845547E-3</v>
      </c>
      <c r="AU573" s="14">
        <v>2</v>
      </c>
      <c r="AV573" s="4" t="b">
        <f t="shared" si="119"/>
        <v>1</v>
      </c>
      <c r="AW573" s="4" t="b">
        <f t="shared" si="120"/>
        <v>1</v>
      </c>
      <c r="AX573" s="4" t="b">
        <f t="shared" si="121"/>
        <v>1</v>
      </c>
      <c r="AY573" s="4" t="b">
        <f t="shared" si="122"/>
        <v>1</v>
      </c>
      <c r="AZ573" s="4" t="b">
        <f t="shared" si="123"/>
        <v>1</v>
      </c>
      <c r="BA573" s="4" t="b">
        <f t="shared" si="124"/>
        <v>1</v>
      </c>
      <c r="BB573" s="14" t="b">
        <f t="shared" si="125"/>
        <v>1</v>
      </c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x14ac:dyDescent="0.2">
      <c r="A574" s="1"/>
      <c r="B574" s="11" t="s">
        <v>729</v>
      </c>
      <c r="C574" s="4">
        <v>3</v>
      </c>
      <c r="D574" s="4">
        <v>3</v>
      </c>
      <c r="E574" s="4">
        <v>2</v>
      </c>
      <c r="F574" s="4">
        <v>4</v>
      </c>
      <c r="G574" s="4">
        <v>3</v>
      </c>
      <c r="H574" s="4">
        <v>1</v>
      </c>
      <c r="I574" s="4">
        <v>3</v>
      </c>
      <c r="J574" s="4">
        <v>4</v>
      </c>
      <c r="K574" s="4">
        <v>2</v>
      </c>
      <c r="L574" s="4">
        <v>1</v>
      </c>
      <c r="M574" s="4">
        <v>1</v>
      </c>
      <c r="N574" s="14">
        <v>3</v>
      </c>
      <c r="O574" s="25" t="b">
        <f t="shared" si="112"/>
        <v>1</v>
      </c>
      <c r="P574" s="11">
        <f>IF($O574 = TRUE, IF(ISBLANK(C574), "", INDEX('Individual UI'!$E$6:$H$6,1,C574)), "")</f>
        <v>2</v>
      </c>
      <c r="Q574" s="4">
        <f>IF($O574 = TRUE, IF(ISBLANK(D574), "", INDEX('Individual UI'!$E$6:$H$6,1,D574)), "")</f>
        <v>2</v>
      </c>
      <c r="R574" s="4">
        <f>IF($O574 = TRUE, IF(ISBLANK(E574), "", INDEX('Individual UI'!$E$6:$H$6,1,E574)), "")</f>
        <v>-2</v>
      </c>
      <c r="S574" s="4">
        <f>IF($O574 = TRUE, IF(ISBLANK(F574), "", INDEX('Individual UI'!$E$6:$H$6,1,F574)), "")</f>
        <v>4</v>
      </c>
      <c r="T574" s="4">
        <f>IF($O574 = TRUE, IF(ISBLANK(G574), "", INDEX('Individual UI'!$E$6:$H$6,1,G574)), "")</f>
        <v>2</v>
      </c>
      <c r="U574" s="4">
        <f>IF($O574 = TRUE, IF(ISBLANK(H574), "", INDEX('Individual UI'!$E$6:$H$6,1,H574)), "")</f>
        <v>-4</v>
      </c>
      <c r="V574" s="4">
        <f>IF($O574 = TRUE, IF(ISBLANK(I574), "", INDEX('Individual UI'!$E$6:$H$6,1,I574)), "")</f>
        <v>2</v>
      </c>
      <c r="W574" s="4">
        <f>IF($O574 = TRUE, IF(ISBLANK(J574), "", INDEX('Individual UI'!$E$6:$H$6,1,J574)), "")</f>
        <v>4</v>
      </c>
      <c r="X574" s="4">
        <f>IF($O574 = TRUE, IF(ISBLANK(K574), "", INDEX('Individual UI'!$E$6:$H$6,1,K574)), "")</f>
        <v>-2</v>
      </c>
      <c r="Y574" s="4">
        <f>IF($O574 = TRUE, IF(ISBLANK(L574), "", INDEX('Individual UI'!$E$6:$H$6,1,L574)), "")</f>
        <v>-4</v>
      </c>
      <c r="Z574" s="4">
        <f>IF($O574 = TRUE, IF(ISBLANK(M574), "", INDEX('Individual UI'!$E$6:$H$6,1,M574)), "")</f>
        <v>-4</v>
      </c>
      <c r="AA574" s="14">
        <f>IF($O574 = TRUE, IF(ISBLANK(N574), "", INDEX('Individual UI'!$E$6:$H$6,1,N574)), "")</f>
        <v>2</v>
      </c>
      <c r="AB574" s="11">
        <f>IF($O574 = TRUE, EXP(MMULT($P574:$AA574, Documentation!D$39:D$50) + Documentation!D$51), "")</f>
        <v>1.6561823245589094E-2</v>
      </c>
      <c r="AC574" s="4">
        <f>IF($O574 = TRUE, EXP(MMULT($P574:$AA574, Documentation!E$39:E$50) + Documentation!E$51), "")</f>
        <v>6.8233241660810688E-5</v>
      </c>
      <c r="AD574" s="4">
        <f>IF($O574 = TRUE, EXP(MMULT($P574:$AA574, Documentation!F$39:F$50) + Documentation!F$51), "")</f>
        <v>5.9389595479842981E-2</v>
      </c>
      <c r="AE574" s="4">
        <f>IF($O574 = TRUE, EXP(MMULT($P574:$AA574, Documentation!G$39:G$50) + Documentation!G$51), "")</f>
        <v>7.7644364299897604E-3</v>
      </c>
      <c r="AF574" s="14">
        <f>IF($O574 = TRUE, EXP(MMULT($P574:$AA574, Documentation!H$39:H$50) + Documentation!H$51), "")</f>
        <v>4.1683262594748325E-4</v>
      </c>
      <c r="AG574" s="30">
        <f t="shared" si="113"/>
        <v>0.19669408652975665</v>
      </c>
      <c r="AH574" s="28">
        <f t="shared" si="114"/>
        <v>8.1036217694279073E-4</v>
      </c>
      <c r="AI574" s="28">
        <f t="shared" si="115"/>
        <v>0.70533189849074329</v>
      </c>
      <c r="AJ574" s="28">
        <f t="shared" si="116"/>
        <v>9.2213200706748544E-2</v>
      </c>
      <c r="AK574" s="33">
        <f t="shared" si="117"/>
        <v>4.9504520958087109E-3</v>
      </c>
      <c r="AL574" s="11">
        <f t="shared" si="118"/>
        <v>3</v>
      </c>
      <c r="AM574" s="14" t="str">
        <f>IF($O574 = TRUE, INDEX(Documentation!$M$9:$M$13, $AL574, 1), "")</f>
        <v>Process Skeptics</v>
      </c>
      <c r="AN574" s="1"/>
      <c r="AO574" s="1"/>
      <c r="AP574" s="38">
        <v>0.19669408652975101</v>
      </c>
      <c r="AQ574" s="35">
        <v>8.1036217694278997E-4</v>
      </c>
      <c r="AR574" s="35">
        <v>0.70533189849075095</v>
      </c>
      <c r="AS574" s="35">
        <v>9.2213200706745699E-2</v>
      </c>
      <c r="AT574" s="35">
        <v>4.9504520958086598E-3</v>
      </c>
      <c r="AU574" s="14">
        <v>3</v>
      </c>
      <c r="AV574" s="4" t="b">
        <f t="shared" si="119"/>
        <v>1</v>
      </c>
      <c r="AW574" s="4" t="b">
        <f t="shared" si="120"/>
        <v>1</v>
      </c>
      <c r="AX574" s="4" t="b">
        <f t="shared" si="121"/>
        <v>1</v>
      </c>
      <c r="AY574" s="4" t="b">
        <f t="shared" si="122"/>
        <v>1</v>
      </c>
      <c r="AZ574" s="4" t="b">
        <f t="shared" si="123"/>
        <v>1</v>
      </c>
      <c r="BA574" s="4" t="b">
        <f t="shared" si="124"/>
        <v>1</v>
      </c>
      <c r="BB574" s="14" t="b">
        <f t="shared" si="125"/>
        <v>1</v>
      </c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x14ac:dyDescent="0.2">
      <c r="A575" s="1"/>
      <c r="B575" s="11" t="s">
        <v>730</v>
      </c>
      <c r="C575" s="4">
        <v>4</v>
      </c>
      <c r="D575" s="4">
        <v>3</v>
      </c>
      <c r="E575" s="4">
        <v>4</v>
      </c>
      <c r="F575" s="4">
        <v>3</v>
      </c>
      <c r="G575" s="4">
        <v>4</v>
      </c>
      <c r="H575" s="4">
        <v>3</v>
      </c>
      <c r="I575" s="4">
        <v>2</v>
      </c>
      <c r="J575" s="4">
        <v>2</v>
      </c>
      <c r="K575" s="4">
        <v>4</v>
      </c>
      <c r="L575" s="4">
        <v>2</v>
      </c>
      <c r="M575" s="4">
        <v>3</v>
      </c>
      <c r="N575" s="14">
        <v>2</v>
      </c>
      <c r="O575" s="25" t="b">
        <f t="shared" si="112"/>
        <v>1</v>
      </c>
      <c r="P575" s="11">
        <f>IF($O575 = TRUE, IF(ISBLANK(C575), "", INDEX('Individual UI'!$E$6:$H$6,1,C575)), "")</f>
        <v>4</v>
      </c>
      <c r="Q575" s="4">
        <f>IF($O575 = TRUE, IF(ISBLANK(D575), "", INDEX('Individual UI'!$E$6:$H$6,1,D575)), "")</f>
        <v>2</v>
      </c>
      <c r="R575" s="4">
        <f>IF($O575 = TRUE, IF(ISBLANK(E575), "", INDEX('Individual UI'!$E$6:$H$6,1,E575)), "")</f>
        <v>4</v>
      </c>
      <c r="S575" s="4">
        <f>IF($O575 = TRUE, IF(ISBLANK(F575), "", INDEX('Individual UI'!$E$6:$H$6,1,F575)), "")</f>
        <v>2</v>
      </c>
      <c r="T575" s="4">
        <f>IF($O575 = TRUE, IF(ISBLANK(G575), "", INDEX('Individual UI'!$E$6:$H$6,1,G575)), "")</f>
        <v>4</v>
      </c>
      <c r="U575" s="4">
        <f>IF($O575 = TRUE, IF(ISBLANK(H575), "", INDEX('Individual UI'!$E$6:$H$6,1,H575)), "")</f>
        <v>2</v>
      </c>
      <c r="V575" s="4">
        <f>IF($O575 = TRUE, IF(ISBLANK(I575), "", INDEX('Individual UI'!$E$6:$H$6,1,I575)), "")</f>
        <v>-2</v>
      </c>
      <c r="W575" s="4">
        <f>IF($O575 = TRUE, IF(ISBLANK(J575), "", INDEX('Individual UI'!$E$6:$H$6,1,J575)), "")</f>
        <v>-2</v>
      </c>
      <c r="X575" s="4">
        <f>IF($O575 = TRUE, IF(ISBLANK(K575), "", INDEX('Individual UI'!$E$6:$H$6,1,K575)), "")</f>
        <v>4</v>
      </c>
      <c r="Y575" s="4">
        <f>IF($O575 = TRUE, IF(ISBLANK(L575), "", INDEX('Individual UI'!$E$6:$H$6,1,L575)), "")</f>
        <v>-2</v>
      </c>
      <c r="Z575" s="4">
        <f>IF($O575 = TRUE, IF(ISBLANK(M575), "", INDEX('Individual UI'!$E$6:$H$6,1,M575)), "")</f>
        <v>2</v>
      </c>
      <c r="AA575" s="14">
        <f>IF($O575 = TRUE, IF(ISBLANK(N575), "", INDEX('Individual UI'!$E$6:$H$6,1,N575)), "")</f>
        <v>-2</v>
      </c>
      <c r="AB575" s="11">
        <f>IF($O575 = TRUE, EXP(MMULT($P575:$AA575, Documentation!D$39:D$50) + Documentation!D$51), "")</f>
        <v>9.3907974688168448E-7</v>
      </c>
      <c r="AC575" s="4">
        <f>IF($O575 = TRUE, EXP(MMULT($P575:$AA575, Documentation!E$39:E$50) + Documentation!E$51), "")</f>
        <v>0.29739614360666472</v>
      </c>
      <c r="AD575" s="4">
        <f>IF($O575 = TRUE, EXP(MMULT($P575:$AA575, Documentation!F$39:F$50) + Documentation!F$51), "")</f>
        <v>0.24572738991517745</v>
      </c>
      <c r="AE575" s="4">
        <f>IF($O575 = TRUE, EXP(MMULT($P575:$AA575, Documentation!G$39:G$50) + Documentation!G$51), "")</f>
        <v>0.15109329592157247</v>
      </c>
      <c r="AF575" s="14">
        <f>IF($O575 = TRUE, EXP(MMULT($P575:$AA575, Documentation!H$39:H$50) + Documentation!H$51), "")</f>
        <v>5.6985652750140421</v>
      </c>
      <c r="AG575" s="30">
        <f t="shared" si="113"/>
        <v>1.4689685861168853E-7</v>
      </c>
      <c r="AH575" s="28">
        <f t="shared" si="114"/>
        <v>4.6520606374608302E-2</v>
      </c>
      <c r="AI575" s="28">
        <f t="shared" si="115"/>
        <v>3.8438249545101645E-2</v>
      </c>
      <c r="AJ575" s="28">
        <f t="shared" si="116"/>
        <v>2.3634979459270174E-2</v>
      </c>
      <c r="AK575" s="33">
        <f t="shared" si="117"/>
        <v>0.89140601772416128</v>
      </c>
      <c r="AL575" s="11">
        <f t="shared" si="118"/>
        <v>5</v>
      </c>
      <c r="AM575" s="14" t="str">
        <f>IF($O575 = TRUE, INDEX(Documentation!$M$9:$M$13, $AL575, 1), "")</f>
        <v>Reluctant Claimants</v>
      </c>
      <c r="AN575" s="1"/>
      <c r="AO575" s="1"/>
      <c r="AP575" s="38">
        <v>1.46896858611688E-7</v>
      </c>
      <c r="AQ575" s="35">
        <v>4.6520606374608101E-2</v>
      </c>
      <c r="AR575" s="35">
        <v>3.8438249545101603E-2</v>
      </c>
      <c r="AS575" s="35">
        <v>2.3634979459270102E-2</v>
      </c>
      <c r="AT575" s="35">
        <v>0.89140601772416195</v>
      </c>
      <c r="AU575" s="14">
        <v>5</v>
      </c>
      <c r="AV575" s="4" t="b">
        <f t="shared" si="119"/>
        <v>1</v>
      </c>
      <c r="AW575" s="4" t="b">
        <f t="shared" si="120"/>
        <v>1</v>
      </c>
      <c r="AX575" s="4" t="b">
        <f t="shared" si="121"/>
        <v>1</v>
      </c>
      <c r="AY575" s="4" t="b">
        <f t="shared" si="122"/>
        <v>1</v>
      </c>
      <c r="AZ575" s="4" t="b">
        <f t="shared" si="123"/>
        <v>1</v>
      </c>
      <c r="BA575" s="4" t="b">
        <f t="shared" si="124"/>
        <v>1</v>
      </c>
      <c r="BB575" s="14" t="b">
        <f t="shared" si="125"/>
        <v>1</v>
      </c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x14ac:dyDescent="0.2">
      <c r="A576" s="1"/>
      <c r="B576" s="11" t="s">
        <v>731</v>
      </c>
      <c r="C576" s="4">
        <v>2</v>
      </c>
      <c r="D576" s="4">
        <v>1</v>
      </c>
      <c r="E576" s="4">
        <v>2</v>
      </c>
      <c r="F576" s="4">
        <v>1</v>
      </c>
      <c r="G576" s="4">
        <v>2</v>
      </c>
      <c r="H576" s="4">
        <v>1</v>
      </c>
      <c r="I576" s="4">
        <v>4</v>
      </c>
      <c r="J576" s="4">
        <v>2</v>
      </c>
      <c r="K576" s="4">
        <v>1</v>
      </c>
      <c r="L576" s="4">
        <v>3</v>
      </c>
      <c r="M576" s="4">
        <v>1</v>
      </c>
      <c r="N576" s="14">
        <v>1</v>
      </c>
      <c r="O576" s="25" t="b">
        <f t="shared" si="112"/>
        <v>1</v>
      </c>
      <c r="P576" s="11">
        <f>IF($O576 = TRUE, IF(ISBLANK(C576), "", INDEX('Individual UI'!$E$6:$H$6,1,C576)), "")</f>
        <v>-2</v>
      </c>
      <c r="Q576" s="4">
        <f>IF($O576 = TRUE, IF(ISBLANK(D576), "", INDEX('Individual UI'!$E$6:$H$6,1,D576)), "")</f>
        <v>-4</v>
      </c>
      <c r="R576" s="4">
        <f>IF($O576 = TRUE, IF(ISBLANK(E576), "", INDEX('Individual UI'!$E$6:$H$6,1,E576)), "")</f>
        <v>-2</v>
      </c>
      <c r="S576" s="4">
        <f>IF($O576 = TRUE, IF(ISBLANK(F576), "", INDEX('Individual UI'!$E$6:$H$6,1,F576)), "")</f>
        <v>-4</v>
      </c>
      <c r="T576" s="4">
        <f>IF($O576 = TRUE, IF(ISBLANK(G576), "", INDEX('Individual UI'!$E$6:$H$6,1,G576)), "")</f>
        <v>-2</v>
      </c>
      <c r="U576" s="4">
        <f>IF($O576 = TRUE, IF(ISBLANK(H576), "", INDEX('Individual UI'!$E$6:$H$6,1,H576)), "")</f>
        <v>-4</v>
      </c>
      <c r="V576" s="4">
        <f>IF($O576 = TRUE, IF(ISBLANK(I576), "", INDEX('Individual UI'!$E$6:$H$6,1,I576)), "")</f>
        <v>4</v>
      </c>
      <c r="W576" s="4">
        <f>IF($O576 = TRUE, IF(ISBLANK(J576), "", INDEX('Individual UI'!$E$6:$H$6,1,J576)), "")</f>
        <v>-2</v>
      </c>
      <c r="X576" s="4">
        <f>IF($O576 = TRUE, IF(ISBLANK(K576), "", INDEX('Individual UI'!$E$6:$H$6,1,K576)), "")</f>
        <v>-4</v>
      </c>
      <c r="Y576" s="4">
        <f>IF($O576 = TRUE, IF(ISBLANK(L576), "", INDEX('Individual UI'!$E$6:$H$6,1,L576)), "")</f>
        <v>2</v>
      </c>
      <c r="Z576" s="4">
        <f>IF($O576 = TRUE, IF(ISBLANK(M576), "", INDEX('Individual UI'!$E$6:$H$6,1,M576)), "")</f>
        <v>-4</v>
      </c>
      <c r="AA576" s="14">
        <f>IF($O576 = TRUE, IF(ISBLANK(N576), "", INDEX('Individual UI'!$E$6:$H$6,1,N576)), "")</f>
        <v>-4</v>
      </c>
      <c r="AB576" s="11">
        <f>IF($O576 = TRUE, EXP(MMULT($P576:$AA576, Documentation!D$39:D$50) + Documentation!D$51), "")</f>
        <v>63.441677247991436</v>
      </c>
      <c r="AC576" s="4">
        <f>IF($O576 = TRUE, EXP(MMULT($P576:$AA576, Documentation!E$39:E$50) + Documentation!E$51), "")</f>
        <v>4.375907917566531E-4</v>
      </c>
      <c r="AD576" s="4">
        <f>IF($O576 = TRUE, EXP(MMULT($P576:$AA576, Documentation!F$39:F$50) + Documentation!F$51), "")</f>
        <v>1.3003138356859146E-5</v>
      </c>
      <c r="AE576" s="4">
        <f>IF($O576 = TRUE, EXP(MMULT($P576:$AA576, Documentation!G$39:G$50) + Documentation!G$51), "")</f>
        <v>3.3481578244312828E-3</v>
      </c>
      <c r="AF576" s="14">
        <f>IF($O576 = TRUE, EXP(MMULT($P576:$AA576, Documentation!H$39:H$50) + Documentation!H$51), "")</f>
        <v>2.609046521759811E-5</v>
      </c>
      <c r="AG576" s="30">
        <f t="shared" si="113"/>
        <v>0.99993971452516328</v>
      </c>
      <c r="AH576" s="28">
        <f t="shared" si="114"/>
        <v>6.8971129132914142E-6</v>
      </c>
      <c r="AI576" s="28">
        <f t="shared" si="115"/>
        <v>2.0494972737973427E-7</v>
      </c>
      <c r="AJ576" s="28">
        <f t="shared" si="116"/>
        <v>5.2772185799249259E-5</v>
      </c>
      <c r="AK576" s="33">
        <f t="shared" si="117"/>
        <v>4.1122639679800918E-7</v>
      </c>
      <c r="AL576" s="11">
        <f t="shared" si="118"/>
        <v>1</v>
      </c>
      <c r="AM576" s="14" t="str">
        <f>IF($O576 = TRUE, INDEX(Documentation!$M$9:$M$13, $AL576, 1), "")</f>
        <v>Decisive Pursuers</v>
      </c>
      <c r="AN576" s="1"/>
      <c r="AO576" s="1"/>
      <c r="AP576" s="38">
        <v>0.99993971452516295</v>
      </c>
      <c r="AQ576" s="35">
        <v>6.8971129132915497E-6</v>
      </c>
      <c r="AR576" s="35">
        <v>2.0494972737973901E-7</v>
      </c>
      <c r="AS576" s="35">
        <v>5.27721857992489E-5</v>
      </c>
      <c r="AT576" s="35">
        <v>4.1122639679800998E-7</v>
      </c>
      <c r="AU576" s="14">
        <v>1</v>
      </c>
      <c r="AV576" s="4" t="b">
        <f t="shared" si="119"/>
        <v>1</v>
      </c>
      <c r="AW576" s="4" t="b">
        <f t="shared" si="120"/>
        <v>1</v>
      </c>
      <c r="AX576" s="4" t="b">
        <f t="shared" si="121"/>
        <v>1</v>
      </c>
      <c r="AY576" s="4" t="b">
        <f t="shared" si="122"/>
        <v>1</v>
      </c>
      <c r="AZ576" s="4" t="b">
        <f t="shared" si="123"/>
        <v>1</v>
      </c>
      <c r="BA576" s="4" t="b">
        <f t="shared" si="124"/>
        <v>1</v>
      </c>
      <c r="BB576" s="14" t="b">
        <f t="shared" si="125"/>
        <v>1</v>
      </c>
      <c r="BC576" s="1"/>
      <c r="BD576" s="1"/>
      <c r="BE576" s="1"/>
      <c r="BF576" s="1"/>
      <c r="BG576" s="1"/>
      <c r="BH576" s="1"/>
      <c r="BI576" s="1"/>
      <c r="BJ576" s="1"/>
      <c r="BK576" s="1"/>
      <c r="BL576" s="1"/>
    </row>
    <row r="577" spans="1:64" x14ac:dyDescent="0.2">
      <c r="A577" s="1"/>
      <c r="B577" s="11" t="s">
        <v>732</v>
      </c>
      <c r="C577" s="4">
        <v>4</v>
      </c>
      <c r="D577" s="4">
        <v>4</v>
      </c>
      <c r="E577" s="4">
        <v>2</v>
      </c>
      <c r="F577" s="4">
        <v>4</v>
      </c>
      <c r="G577" s="4">
        <v>3</v>
      </c>
      <c r="H577" s="4">
        <v>1</v>
      </c>
      <c r="I577" s="4">
        <v>2</v>
      </c>
      <c r="J577" s="4">
        <v>4</v>
      </c>
      <c r="K577" s="4">
        <v>3</v>
      </c>
      <c r="L577" s="4">
        <v>4</v>
      </c>
      <c r="M577" s="4">
        <v>2</v>
      </c>
      <c r="N577" s="14">
        <v>3</v>
      </c>
      <c r="O577" s="25" t="b">
        <f t="shared" si="112"/>
        <v>1</v>
      </c>
      <c r="P577" s="11">
        <f>IF($O577 = TRUE, IF(ISBLANK(C577), "", INDEX('Individual UI'!$E$6:$H$6,1,C577)), "")</f>
        <v>4</v>
      </c>
      <c r="Q577" s="4">
        <f>IF($O577 = TRUE, IF(ISBLANK(D577), "", INDEX('Individual UI'!$E$6:$H$6,1,D577)), "")</f>
        <v>4</v>
      </c>
      <c r="R577" s="4">
        <f>IF($O577 = TRUE, IF(ISBLANK(E577), "", INDEX('Individual UI'!$E$6:$H$6,1,E577)), "")</f>
        <v>-2</v>
      </c>
      <c r="S577" s="4">
        <f>IF($O577 = TRUE, IF(ISBLANK(F577), "", INDEX('Individual UI'!$E$6:$H$6,1,F577)), "")</f>
        <v>4</v>
      </c>
      <c r="T577" s="4">
        <f>IF($O577 = TRUE, IF(ISBLANK(G577), "", INDEX('Individual UI'!$E$6:$H$6,1,G577)), "")</f>
        <v>2</v>
      </c>
      <c r="U577" s="4">
        <f>IF($O577 = TRUE, IF(ISBLANK(H577), "", INDEX('Individual UI'!$E$6:$H$6,1,H577)), "")</f>
        <v>-4</v>
      </c>
      <c r="V577" s="4">
        <f>IF($O577 = TRUE, IF(ISBLANK(I577), "", INDEX('Individual UI'!$E$6:$H$6,1,I577)), "")</f>
        <v>-2</v>
      </c>
      <c r="W577" s="4">
        <f>IF($O577 = TRUE, IF(ISBLANK(J577), "", INDEX('Individual UI'!$E$6:$H$6,1,J577)), "")</f>
        <v>4</v>
      </c>
      <c r="X577" s="4">
        <f>IF($O577 = TRUE, IF(ISBLANK(K577), "", INDEX('Individual UI'!$E$6:$H$6,1,K577)), "")</f>
        <v>2</v>
      </c>
      <c r="Y577" s="4">
        <f>IF($O577 = TRUE, IF(ISBLANK(L577), "", INDEX('Individual UI'!$E$6:$H$6,1,L577)), "")</f>
        <v>4</v>
      </c>
      <c r="Z577" s="4">
        <f>IF($O577 = TRUE, IF(ISBLANK(M577), "", INDEX('Individual UI'!$E$6:$H$6,1,M577)), "")</f>
        <v>-2</v>
      </c>
      <c r="AA577" s="14">
        <f>IF($O577 = TRUE, IF(ISBLANK(N577), "", INDEX('Individual UI'!$E$6:$H$6,1,N577)), "")</f>
        <v>2</v>
      </c>
      <c r="AB577" s="11">
        <f>IF($O577 = TRUE, EXP(MMULT($P577:$AA577, Documentation!D$39:D$50) + Documentation!D$51), "")</f>
        <v>1.0709818034956929E-4</v>
      </c>
      <c r="AC577" s="4">
        <f>IF($O577 = TRUE, EXP(MMULT($P577:$AA577, Documentation!E$39:E$50) + Documentation!E$51), "")</f>
        <v>7.1547312516723929E-2</v>
      </c>
      <c r="AD577" s="4">
        <f>IF($O577 = TRUE, EXP(MMULT($P577:$AA577, Documentation!F$39:F$50) + Documentation!F$51), "")</f>
        <v>1.0466832100563876</v>
      </c>
      <c r="AE577" s="4">
        <f>IF($O577 = TRUE, EXP(MMULT($P577:$AA577, Documentation!G$39:G$50) + Documentation!G$51), "")</f>
        <v>2.9012713244184422E-4</v>
      </c>
      <c r="AF577" s="14">
        <f>IF($O577 = TRUE, EXP(MMULT($P577:$AA577, Documentation!H$39:H$50) + Documentation!H$51), "")</f>
        <v>7.2101246017620673E-3</v>
      </c>
      <c r="AG577" s="30">
        <f t="shared" si="113"/>
        <v>9.5127533872105269E-5</v>
      </c>
      <c r="AH577" s="28">
        <f t="shared" si="114"/>
        <v>6.3550280431259723E-2</v>
      </c>
      <c r="AI577" s="28">
        <f t="shared" si="115"/>
        <v>0.92969266324610644</v>
      </c>
      <c r="AJ577" s="28">
        <f t="shared" si="116"/>
        <v>2.5769885658649569E-4</v>
      </c>
      <c r="AK577" s="33">
        <f t="shared" si="117"/>
        <v>6.404229932175304E-3</v>
      </c>
      <c r="AL577" s="11">
        <f t="shared" si="118"/>
        <v>3</v>
      </c>
      <c r="AM577" s="14" t="str">
        <f>IF($O577 = TRUE, INDEX(Documentation!$M$9:$M$13, $AL577, 1), "")</f>
        <v>Process Skeptics</v>
      </c>
      <c r="AN577" s="1"/>
      <c r="AO577" s="1"/>
      <c r="AP577" s="38">
        <v>9.5127533872102897E-5</v>
      </c>
      <c r="AQ577" s="35">
        <v>6.3550280431259307E-2</v>
      </c>
      <c r="AR577" s="35">
        <v>0.929692663246107</v>
      </c>
      <c r="AS577" s="35">
        <v>2.5769885658648702E-4</v>
      </c>
      <c r="AT577" s="35">
        <v>6.4042299321752398E-3</v>
      </c>
      <c r="AU577" s="14">
        <v>3</v>
      </c>
      <c r="AV577" s="4" t="b">
        <f t="shared" si="119"/>
        <v>1</v>
      </c>
      <c r="AW577" s="4" t="b">
        <f t="shared" si="120"/>
        <v>1</v>
      </c>
      <c r="AX577" s="4" t="b">
        <f t="shared" si="121"/>
        <v>1</v>
      </c>
      <c r="AY577" s="4" t="b">
        <f t="shared" si="122"/>
        <v>1</v>
      </c>
      <c r="AZ577" s="4" t="b">
        <f t="shared" si="123"/>
        <v>1</v>
      </c>
      <c r="BA577" s="4" t="b">
        <f t="shared" si="124"/>
        <v>1</v>
      </c>
      <c r="BB577" s="14" t="b">
        <f t="shared" si="125"/>
        <v>1</v>
      </c>
      <c r="BC577" s="1"/>
      <c r="BD577" s="1"/>
      <c r="BE577" s="1"/>
      <c r="BF577" s="1"/>
      <c r="BG577" s="1"/>
      <c r="BH577" s="1"/>
      <c r="BI577" s="1"/>
      <c r="BJ577" s="1"/>
      <c r="BK577" s="1"/>
      <c r="BL577" s="1"/>
    </row>
    <row r="578" spans="1:64" x14ac:dyDescent="0.2">
      <c r="A578" s="1"/>
      <c r="B578" s="11" t="s">
        <v>733</v>
      </c>
      <c r="C578" s="4">
        <v>1</v>
      </c>
      <c r="D578" s="4">
        <v>3</v>
      </c>
      <c r="E578" s="4">
        <v>3</v>
      </c>
      <c r="F578" s="4">
        <v>1</v>
      </c>
      <c r="G578" s="4">
        <v>1</v>
      </c>
      <c r="H578" s="4">
        <v>1</v>
      </c>
      <c r="I578" s="4">
        <v>2</v>
      </c>
      <c r="J578" s="4">
        <v>2</v>
      </c>
      <c r="K578" s="4">
        <v>2</v>
      </c>
      <c r="L578" s="4">
        <v>1</v>
      </c>
      <c r="M578" s="4">
        <v>3</v>
      </c>
      <c r="N578" s="14">
        <v>4</v>
      </c>
      <c r="O578" s="25" t="b">
        <f t="shared" si="112"/>
        <v>1</v>
      </c>
      <c r="P578" s="11">
        <f>IF($O578 = TRUE, IF(ISBLANK(C578), "", INDEX('Individual UI'!$E$6:$H$6,1,C578)), "")</f>
        <v>-4</v>
      </c>
      <c r="Q578" s="4">
        <f>IF($O578 = TRUE, IF(ISBLANK(D578), "", INDEX('Individual UI'!$E$6:$H$6,1,D578)), "")</f>
        <v>2</v>
      </c>
      <c r="R578" s="4">
        <f>IF($O578 = TRUE, IF(ISBLANK(E578), "", INDEX('Individual UI'!$E$6:$H$6,1,E578)), "")</f>
        <v>2</v>
      </c>
      <c r="S578" s="4">
        <f>IF($O578 = TRUE, IF(ISBLANK(F578), "", INDEX('Individual UI'!$E$6:$H$6,1,F578)), "")</f>
        <v>-4</v>
      </c>
      <c r="T578" s="4">
        <f>IF($O578 = TRUE, IF(ISBLANK(G578), "", INDEX('Individual UI'!$E$6:$H$6,1,G578)), "")</f>
        <v>-4</v>
      </c>
      <c r="U578" s="4">
        <f>IF($O578 = TRUE, IF(ISBLANK(H578), "", INDEX('Individual UI'!$E$6:$H$6,1,H578)), "")</f>
        <v>-4</v>
      </c>
      <c r="V578" s="4">
        <f>IF($O578 = TRUE, IF(ISBLANK(I578), "", INDEX('Individual UI'!$E$6:$H$6,1,I578)), "")</f>
        <v>-2</v>
      </c>
      <c r="W578" s="4">
        <f>IF($O578 = TRUE, IF(ISBLANK(J578), "", INDEX('Individual UI'!$E$6:$H$6,1,J578)), "")</f>
        <v>-2</v>
      </c>
      <c r="X578" s="4">
        <f>IF($O578 = TRUE, IF(ISBLANK(K578), "", INDEX('Individual UI'!$E$6:$H$6,1,K578)), "")</f>
        <v>-2</v>
      </c>
      <c r="Y578" s="4">
        <f>IF($O578 = TRUE, IF(ISBLANK(L578), "", INDEX('Individual UI'!$E$6:$H$6,1,L578)), "")</f>
        <v>-4</v>
      </c>
      <c r="Z578" s="4">
        <f>IF($O578 = TRUE, IF(ISBLANK(M578), "", INDEX('Individual UI'!$E$6:$H$6,1,M578)), "")</f>
        <v>2</v>
      </c>
      <c r="AA578" s="14">
        <f>IF($O578 = TRUE, IF(ISBLANK(N578), "", INDEX('Individual UI'!$E$6:$H$6,1,N578)), "")</f>
        <v>4</v>
      </c>
      <c r="AB578" s="11">
        <f>IF($O578 = TRUE, EXP(MMULT($P578:$AA578, Documentation!D$39:D$50) + Documentation!D$51), "")</f>
        <v>0.28684190780432112</v>
      </c>
      <c r="AC578" s="4">
        <f>IF($O578 = TRUE, EXP(MMULT($P578:$AA578, Documentation!E$39:E$50) + Documentation!E$51), "")</f>
        <v>0.13862933733555438</v>
      </c>
      <c r="AD578" s="4">
        <f>IF($O578 = TRUE, EXP(MMULT($P578:$AA578, Documentation!F$39:F$50) + Documentation!F$51), "")</f>
        <v>4.5436030245172591E-3</v>
      </c>
      <c r="AE578" s="4">
        <f>IF($O578 = TRUE, EXP(MMULT($P578:$AA578, Documentation!G$39:G$50) + Documentation!G$51), "")</f>
        <v>1.9803712788996532E-3</v>
      </c>
      <c r="AF578" s="14">
        <f>IF($O578 = TRUE, EXP(MMULT($P578:$AA578, Documentation!H$39:H$50) + Documentation!H$51), "")</f>
        <v>3.1586620158297152E-3</v>
      </c>
      <c r="AG578" s="30">
        <f t="shared" si="113"/>
        <v>0.65917350166452948</v>
      </c>
      <c r="AH578" s="28">
        <f t="shared" si="114"/>
        <v>0.31857543559237922</v>
      </c>
      <c r="AI578" s="28">
        <f t="shared" si="115"/>
        <v>1.0441370784243091E-2</v>
      </c>
      <c r="AJ578" s="28">
        <f t="shared" si="116"/>
        <v>4.5509677456150345E-3</v>
      </c>
      <c r="AK578" s="33">
        <f t="shared" si="117"/>
        <v>7.2587242132331441E-3</v>
      </c>
      <c r="AL578" s="11">
        <f t="shared" si="118"/>
        <v>1</v>
      </c>
      <c r="AM578" s="14" t="str">
        <f>IF($O578 = TRUE, INDEX(Documentation!$M$9:$M$13, $AL578, 1), "")</f>
        <v>Decisive Pursuers</v>
      </c>
      <c r="AN578" s="1"/>
      <c r="AO578" s="1"/>
      <c r="AP578" s="38">
        <v>0.65917350166453204</v>
      </c>
      <c r="AQ578" s="35">
        <v>0.318575435592376</v>
      </c>
      <c r="AR578" s="35">
        <v>1.0441370784243099E-2</v>
      </c>
      <c r="AS578" s="35">
        <v>4.5509677456150397E-3</v>
      </c>
      <c r="AT578" s="35">
        <v>7.2587242132330504E-3</v>
      </c>
      <c r="AU578" s="14">
        <v>1</v>
      </c>
      <c r="AV578" s="4" t="b">
        <f t="shared" si="119"/>
        <v>1</v>
      </c>
      <c r="AW578" s="4" t="b">
        <f t="shared" si="120"/>
        <v>1</v>
      </c>
      <c r="AX578" s="4" t="b">
        <f t="shared" si="121"/>
        <v>1</v>
      </c>
      <c r="AY578" s="4" t="b">
        <f t="shared" si="122"/>
        <v>1</v>
      </c>
      <c r="AZ578" s="4" t="b">
        <f t="shared" si="123"/>
        <v>1</v>
      </c>
      <c r="BA578" s="4" t="b">
        <f t="shared" si="124"/>
        <v>1</v>
      </c>
      <c r="BB578" s="14" t="b">
        <f t="shared" si="125"/>
        <v>1</v>
      </c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x14ac:dyDescent="0.2">
      <c r="A579" s="1"/>
      <c r="B579" s="11" t="s">
        <v>734</v>
      </c>
      <c r="C579" s="4">
        <v>3</v>
      </c>
      <c r="D579" s="4">
        <v>3</v>
      </c>
      <c r="E579" s="4">
        <v>4</v>
      </c>
      <c r="F579" s="4">
        <v>4</v>
      </c>
      <c r="G579" s="4">
        <v>3</v>
      </c>
      <c r="H579" s="4">
        <v>3</v>
      </c>
      <c r="I579" s="4">
        <v>2</v>
      </c>
      <c r="J579" s="4">
        <v>3</v>
      </c>
      <c r="K579" s="4">
        <v>3</v>
      </c>
      <c r="L579" s="4">
        <v>2</v>
      </c>
      <c r="M579" s="4">
        <v>1</v>
      </c>
      <c r="N579" s="14">
        <v>3</v>
      </c>
      <c r="O579" s="25" t="b">
        <f t="shared" si="112"/>
        <v>1</v>
      </c>
      <c r="P579" s="11">
        <f>IF($O579 = TRUE, IF(ISBLANK(C579), "", INDEX('Individual UI'!$E$6:$H$6,1,C579)), "")</f>
        <v>2</v>
      </c>
      <c r="Q579" s="4">
        <f>IF($O579 = TRUE, IF(ISBLANK(D579), "", INDEX('Individual UI'!$E$6:$H$6,1,D579)), "")</f>
        <v>2</v>
      </c>
      <c r="R579" s="4">
        <f>IF($O579 = TRUE, IF(ISBLANK(E579), "", INDEX('Individual UI'!$E$6:$H$6,1,E579)), "")</f>
        <v>4</v>
      </c>
      <c r="S579" s="4">
        <f>IF($O579 = TRUE, IF(ISBLANK(F579), "", INDEX('Individual UI'!$E$6:$H$6,1,F579)), "")</f>
        <v>4</v>
      </c>
      <c r="T579" s="4">
        <f>IF($O579 = TRUE, IF(ISBLANK(G579), "", INDEX('Individual UI'!$E$6:$H$6,1,G579)), "")</f>
        <v>2</v>
      </c>
      <c r="U579" s="4">
        <f>IF($O579 = TRUE, IF(ISBLANK(H579), "", INDEX('Individual UI'!$E$6:$H$6,1,H579)), "")</f>
        <v>2</v>
      </c>
      <c r="V579" s="4">
        <f>IF($O579 = TRUE, IF(ISBLANK(I579), "", INDEX('Individual UI'!$E$6:$H$6,1,I579)), "")</f>
        <v>-2</v>
      </c>
      <c r="W579" s="4">
        <f>IF($O579 = TRUE, IF(ISBLANK(J579), "", INDEX('Individual UI'!$E$6:$H$6,1,J579)), "")</f>
        <v>2</v>
      </c>
      <c r="X579" s="4">
        <f>IF($O579 = TRUE, IF(ISBLANK(K579), "", INDEX('Individual UI'!$E$6:$H$6,1,K579)), "")</f>
        <v>2</v>
      </c>
      <c r="Y579" s="4">
        <f>IF($O579 = TRUE, IF(ISBLANK(L579), "", INDEX('Individual UI'!$E$6:$H$6,1,L579)), "")</f>
        <v>-2</v>
      </c>
      <c r="Z579" s="4">
        <f>IF($O579 = TRUE, IF(ISBLANK(M579), "", INDEX('Individual UI'!$E$6:$H$6,1,M579)), "")</f>
        <v>-4</v>
      </c>
      <c r="AA579" s="14">
        <f>IF($O579 = TRUE, IF(ISBLANK(N579), "", INDEX('Individual UI'!$E$6:$H$6,1,N579)), "")</f>
        <v>2</v>
      </c>
      <c r="AB579" s="11">
        <f>IF($O579 = TRUE, EXP(MMULT($P579:$AA579, Documentation!D$39:D$50) + Documentation!D$51), "")</f>
        <v>3.0468388512330675E-5</v>
      </c>
      <c r="AC579" s="4">
        <f>IF($O579 = TRUE, EXP(MMULT($P579:$AA579, Documentation!E$39:E$50) + Documentation!E$51), "")</f>
        <v>2.2295678163384439E-3</v>
      </c>
      <c r="AD579" s="4">
        <f>IF($O579 = TRUE, EXP(MMULT($P579:$AA579, Documentation!F$39:F$50) + Documentation!F$51), "")</f>
        <v>0.50092817735384132</v>
      </c>
      <c r="AE579" s="4">
        <f>IF($O579 = TRUE, EXP(MMULT($P579:$AA579, Documentation!G$39:G$50) + Documentation!G$51), "")</f>
        <v>1.0454858651526875</v>
      </c>
      <c r="AF579" s="14">
        <f>IF($O579 = TRUE, EXP(MMULT($P579:$AA579, Documentation!H$39:H$50) + Documentation!H$51), "")</f>
        <v>0.14585372707345204</v>
      </c>
      <c r="AG579" s="30">
        <f t="shared" si="113"/>
        <v>1.7980459457978053E-5</v>
      </c>
      <c r="AH579" s="28">
        <f t="shared" si="114"/>
        <v>1.3157457840037065E-3</v>
      </c>
      <c r="AI579" s="28">
        <f t="shared" si="115"/>
        <v>0.29561520067346025</v>
      </c>
      <c r="AJ579" s="28">
        <f t="shared" si="116"/>
        <v>0.61697769820216297</v>
      </c>
      <c r="AK579" s="33">
        <f t="shared" si="117"/>
        <v>8.6073374880914932E-2</v>
      </c>
      <c r="AL579" s="11">
        <f t="shared" si="118"/>
        <v>4</v>
      </c>
      <c r="AM579" s="14" t="str">
        <f>IF($O579 = TRUE, INDEX(Documentation!$M$9:$M$13, $AL579, 1), "")</f>
        <v>Financially Pressured</v>
      </c>
      <c r="AN579" s="1"/>
      <c r="AO579" s="1"/>
      <c r="AP579" s="38">
        <v>1.7980459457977998E-5</v>
      </c>
      <c r="AQ579" s="35">
        <v>1.3157457840037301E-3</v>
      </c>
      <c r="AR579" s="35">
        <v>0.29561520067346703</v>
      </c>
      <c r="AS579" s="35">
        <v>0.61697769820215498</v>
      </c>
      <c r="AT579" s="35">
        <v>8.6073374880915904E-2</v>
      </c>
      <c r="AU579" s="14">
        <v>4</v>
      </c>
      <c r="AV579" s="4" t="b">
        <f t="shared" si="119"/>
        <v>1</v>
      </c>
      <c r="AW579" s="4" t="b">
        <f t="shared" si="120"/>
        <v>1</v>
      </c>
      <c r="AX579" s="4" t="b">
        <f t="shared" si="121"/>
        <v>1</v>
      </c>
      <c r="AY579" s="4" t="b">
        <f t="shared" si="122"/>
        <v>1</v>
      </c>
      <c r="AZ579" s="4" t="b">
        <f t="shared" si="123"/>
        <v>1</v>
      </c>
      <c r="BA579" s="4" t="b">
        <f t="shared" si="124"/>
        <v>1</v>
      </c>
      <c r="BB579" s="14" t="b">
        <f t="shared" si="125"/>
        <v>1</v>
      </c>
      <c r="BC579" s="1"/>
      <c r="BD579" s="1"/>
      <c r="BE579" s="1"/>
      <c r="BF579" s="1"/>
      <c r="BG579" s="1"/>
      <c r="BH579" s="1"/>
      <c r="BI579" s="1"/>
      <c r="BJ579" s="1"/>
      <c r="BK579" s="1"/>
      <c r="BL579" s="1"/>
    </row>
    <row r="580" spans="1:64" x14ac:dyDescent="0.2">
      <c r="A580" s="1"/>
      <c r="B580" s="11" t="s">
        <v>735</v>
      </c>
      <c r="C580" s="4">
        <v>3</v>
      </c>
      <c r="D580" s="4">
        <v>4</v>
      </c>
      <c r="E580" s="4">
        <v>4</v>
      </c>
      <c r="F580" s="4">
        <v>1</v>
      </c>
      <c r="G580" s="4">
        <v>2</v>
      </c>
      <c r="H580" s="4">
        <v>3</v>
      </c>
      <c r="I580" s="4">
        <v>1</v>
      </c>
      <c r="J580" s="4">
        <v>2</v>
      </c>
      <c r="K580" s="4">
        <v>2</v>
      </c>
      <c r="L580" s="4">
        <v>1</v>
      </c>
      <c r="M580" s="4">
        <v>4</v>
      </c>
      <c r="N580" s="14">
        <v>2</v>
      </c>
      <c r="O580" s="25" t="b">
        <f t="shared" si="112"/>
        <v>1</v>
      </c>
      <c r="P580" s="11">
        <f>IF($O580 = TRUE, IF(ISBLANK(C580), "", INDEX('Individual UI'!$E$6:$H$6,1,C580)), "")</f>
        <v>2</v>
      </c>
      <c r="Q580" s="4">
        <f>IF($O580 = TRUE, IF(ISBLANK(D580), "", INDEX('Individual UI'!$E$6:$H$6,1,D580)), "")</f>
        <v>4</v>
      </c>
      <c r="R580" s="4">
        <f>IF($O580 = TRUE, IF(ISBLANK(E580), "", INDEX('Individual UI'!$E$6:$H$6,1,E580)), "")</f>
        <v>4</v>
      </c>
      <c r="S580" s="4">
        <f>IF($O580 = TRUE, IF(ISBLANK(F580), "", INDEX('Individual UI'!$E$6:$H$6,1,F580)), "")</f>
        <v>-4</v>
      </c>
      <c r="T580" s="4">
        <f>IF($O580 = TRUE, IF(ISBLANK(G580), "", INDEX('Individual UI'!$E$6:$H$6,1,G580)), "")</f>
        <v>-2</v>
      </c>
      <c r="U580" s="4">
        <f>IF($O580 = TRUE, IF(ISBLANK(H580), "", INDEX('Individual UI'!$E$6:$H$6,1,H580)), "")</f>
        <v>2</v>
      </c>
      <c r="V580" s="4">
        <f>IF($O580 = TRUE, IF(ISBLANK(I580), "", INDEX('Individual UI'!$E$6:$H$6,1,I580)), "")</f>
        <v>-4</v>
      </c>
      <c r="W580" s="4">
        <f>IF($O580 = TRUE, IF(ISBLANK(J580), "", INDEX('Individual UI'!$E$6:$H$6,1,J580)), "")</f>
        <v>-2</v>
      </c>
      <c r="X580" s="4">
        <f>IF($O580 = TRUE, IF(ISBLANK(K580), "", INDEX('Individual UI'!$E$6:$H$6,1,K580)), "")</f>
        <v>-2</v>
      </c>
      <c r="Y580" s="4">
        <f>IF($O580 = TRUE, IF(ISBLANK(L580), "", INDEX('Individual UI'!$E$6:$H$6,1,L580)), "")</f>
        <v>-4</v>
      </c>
      <c r="Z580" s="4">
        <f>IF($O580 = TRUE, IF(ISBLANK(M580), "", INDEX('Individual UI'!$E$6:$H$6,1,M580)), "")</f>
        <v>4</v>
      </c>
      <c r="AA580" s="14">
        <f>IF($O580 = TRUE, IF(ISBLANK(N580), "", INDEX('Individual UI'!$E$6:$H$6,1,N580)), "")</f>
        <v>-2</v>
      </c>
      <c r="AB580" s="11">
        <f>IF($O580 = TRUE, EXP(MMULT($P580:$AA580, Documentation!D$39:D$50) + Documentation!D$51), "")</f>
        <v>1.3311794671902935E-4</v>
      </c>
      <c r="AC580" s="4">
        <f>IF($O580 = TRUE, EXP(MMULT($P580:$AA580, Documentation!E$39:E$50) + Documentation!E$51), "")</f>
        <v>1.17214393757199</v>
      </c>
      <c r="AD580" s="4">
        <f>IF($O580 = TRUE, EXP(MMULT($P580:$AA580, Documentation!F$39:F$50) + Documentation!F$51), "")</f>
        <v>2.4688715048201464E-2</v>
      </c>
      <c r="AE580" s="4">
        <f>IF($O580 = TRUE, EXP(MMULT($P580:$AA580, Documentation!G$39:G$50) + Documentation!G$51), "")</f>
        <v>6.1306104123779015E-2</v>
      </c>
      <c r="AF580" s="14">
        <f>IF($O580 = TRUE, EXP(MMULT($P580:$AA580, Documentation!H$39:H$50) + Documentation!H$51), "")</f>
        <v>33.761916192773057</v>
      </c>
      <c r="AG580" s="30">
        <f t="shared" si="113"/>
        <v>3.8011773798183972E-6</v>
      </c>
      <c r="AH580" s="28">
        <f t="shared" si="114"/>
        <v>3.3470520926784951E-2</v>
      </c>
      <c r="AI580" s="28">
        <f t="shared" si="115"/>
        <v>7.0498522168528958E-4</v>
      </c>
      <c r="AJ580" s="28">
        <f t="shared" si="116"/>
        <v>1.7505932294160566E-3</v>
      </c>
      <c r="AK580" s="33">
        <f t="shared" si="117"/>
        <v>0.96407009944473376</v>
      </c>
      <c r="AL580" s="11">
        <f t="shared" si="118"/>
        <v>5</v>
      </c>
      <c r="AM580" s="14" t="str">
        <f>IF($O580 = TRUE, INDEX(Documentation!$M$9:$M$13, $AL580, 1), "")</f>
        <v>Reluctant Claimants</v>
      </c>
      <c r="AN580" s="1"/>
      <c r="AO580" s="1"/>
      <c r="AP580" s="38">
        <v>3.8011773798184298E-6</v>
      </c>
      <c r="AQ580" s="35">
        <v>3.3470520926784701E-2</v>
      </c>
      <c r="AR580" s="35">
        <v>7.0498522168529099E-4</v>
      </c>
      <c r="AS580" s="35">
        <v>1.7505932294160601E-3</v>
      </c>
      <c r="AT580" s="35">
        <v>0.96407009944473399</v>
      </c>
      <c r="AU580" s="14">
        <v>5</v>
      </c>
      <c r="AV580" s="4" t="b">
        <f t="shared" si="119"/>
        <v>1</v>
      </c>
      <c r="AW580" s="4" t="b">
        <f t="shared" si="120"/>
        <v>1</v>
      </c>
      <c r="AX580" s="4" t="b">
        <f t="shared" si="121"/>
        <v>1</v>
      </c>
      <c r="AY580" s="4" t="b">
        <f t="shared" si="122"/>
        <v>1</v>
      </c>
      <c r="AZ580" s="4" t="b">
        <f t="shared" si="123"/>
        <v>1</v>
      </c>
      <c r="BA580" s="4" t="b">
        <f t="shared" si="124"/>
        <v>1</v>
      </c>
      <c r="BB580" s="14" t="b">
        <f t="shared" si="125"/>
        <v>1</v>
      </c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x14ac:dyDescent="0.2">
      <c r="A581" s="1"/>
      <c r="B581" s="11" t="s">
        <v>736</v>
      </c>
      <c r="C581" s="4">
        <v>2</v>
      </c>
      <c r="D581" s="4">
        <v>4</v>
      </c>
      <c r="E581" s="4">
        <v>2</v>
      </c>
      <c r="F581" s="4">
        <v>2</v>
      </c>
      <c r="G581" s="4">
        <v>4</v>
      </c>
      <c r="H581" s="4">
        <v>3</v>
      </c>
      <c r="I581" s="4">
        <v>1</v>
      </c>
      <c r="J581" s="4">
        <v>2</v>
      </c>
      <c r="K581" s="4">
        <v>3</v>
      </c>
      <c r="L581" s="4">
        <v>2</v>
      </c>
      <c r="M581" s="4">
        <v>2</v>
      </c>
      <c r="N581" s="14">
        <v>1</v>
      </c>
      <c r="O581" s="25" t="b">
        <f t="shared" si="112"/>
        <v>1</v>
      </c>
      <c r="P581" s="11">
        <f>IF($O581 = TRUE, IF(ISBLANK(C581), "", INDEX('Individual UI'!$E$6:$H$6,1,C581)), "")</f>
        <v>-2</v>
      </c>
      <c r="Q581" s="4">
        <f>IF($O581 = TRUE, IF(ISBLANK(D581), "", INDEX('Individual UI'!$E$6:$H$6,1,D581)), "")</f>
        <v>4</v>
      </c>
      <c r="R581" s="4">
        <f>IF($O581 = TRUE, IF(ISBLANK(E581), "", INDEX('Individual UI'!$E$6:$H$6,1,E581)), "")</f>
        <v>-2</v>
      </c>
      <c r="S581" s="4">
        <f>IF($O581 = TRUE, IF(ISBLANK(F581), "", INDEX('Individual UI'!$E$6:$H$6,1,F581)), "")</f>
        <v>-2</v>
      </c>
      <c r="T581" s="4">
        <f>IF($O581 = TRUE, IF(ISBLANK(G581), "", INDEX('Individual UI'!$E$6:$H$6,1,G581)), "")</f>
        <v>4</v>
      </c>
      <c r="U581" s="4">
        <f>IF($O581 = TRUE, IF(ISBLANK(H581), "", INDEX('Individual UI'!$E$6:$H$6,1,H581)), "")</f>
        <v>2</v>
      </c>
      <c r="V581" s="4">
        <f>IF($O581 = TRUE, IF(ISBLANK(I581), "", INDEX('Individual UI'!$E$6:$H$6,1,I581)), "")</f>
        <v>-4</v>
      </c>
      <c r="W581" s="4">
        <f>IF($O581 = TRUE, IF(ISBLANK(J581), "", INDEX('Individual UI'!$E$6:$H$6,1,J581)), "")</f>
        <v>-2</v>
      </c>
      <c r="X581" s="4">
        <f>IF($O581 = TRUE, IF(ISBLANK(K581), "", INDEX('Individual UI'!$E$6:$H$6,1,K581)), "")</f>
        <v>2</v>
      </c>
      <c r="Y581" s="4">
        <f>IF($O581 = TRUE, IF(ISBLANK(L581), "", INDEX('Individual UI'!$E$6:$H$6,1,L581)), "")</f>
        <v>-2</v>
      </c>
      <c r="Z581" s="4">
        <f>IF($O581 = TRUE, IF(ISBLANK(M581), "", INDEX('Individual UI'!$E$6:$H$6,1,M581)), "")</f>
        <v>-2</v>
      </c>
      <c r="AA581" s="14">
        <f>IF($O581 = TRUE, IF(ISBLANK(N581), "", INDEX('Individual UI'!$E$6:$H$6,1,N581)), "")</f>
        <v>-4</v>
      </c>
      <c r="AB581" s="11">
        <f>IF($O581 = TRUE, EXP(MMULT($P581:$AA581, Documentation!D$39:D$50) + Documentation!D$51), "")</f>
        <v>7.9546068927959749E-4</v>
      </c>
      <c r="AC581" s="4">
        <f>IF($O581 = TRUE, EXP(MMULT($P581:$AA581, Documentation!E$39:E$50) + Documentation!E$51), "")</f>
        <v>1.9871005844390385E-2</v>
      </c>
      <c r="AD581" s="4">
        <f>IF($O581 = TRUE, EXP(MMULT($P581:$AA581, Documentation!F$39:F$50) + Documentation!F$51), "")</f>
        <v>8.6740414423180185E-4</v>
      </c>
      <c r="AE581" s="4">
        <f>IF($O581 = TRUE, EXP(MMULT($P581:$AA581, Documentation!G$39:G$50) + Documentation!G$51), "")</f>
        <v>0.42510881976135112</v>
      </c>
      <c r="AF581" s="14">
        <f>IF($O581 = TRUE, EXP(MMULT($P581:$AA581, Documentation!H$39:H$50) + Documentation!H$51), "")</f>
        <v>0.15144843781297554</v>
      </c>
      <c r="AG581" s="30">
        <f t="shared" si="113"/>
        <v>1.3299991451204637E-3</v>
      </c>
      <c r="AH581" s="28">
        <f t="shared" si="114"/>
        <v>3.3224043804927224E-2</v>
      </c>
      <c r="AI581" s="28">
        <f t="shared" si="115"/>
        <v>1.450287595414721E-3</v>
      </c>
      <c r="AJ581" s="28">
        <f t="shared" si="116"/>
        <v>0.71077599997783814</v>
      </c>
      <c r="AK581" s="33">
        <f t="shared" si="117"/>
        <v>0.25321966947669944</v>
      </c>
      <c r="AL581" s="11">
        <f t="shared" si="118"/>
        <v>4</v>
      </c>
      <c r="AM581" s="14" t="str">
        <f>IF($O581 = TRUE, INDEX(Documentation!$M$9:$M$13, $AL581, 1), "")</f>
        <v>Financially Pressured</v>
      </c>
      <c r="AN581" s="1"/>
      <c r="AO581" s="1"/>
      <c r="AP581" s="38">
        <v>1.32999914512046E-3</v>
      </c>
      <c r="AQ581" s="35">
        <v>3.3224043804927501E-2</v>
      </c>
      <c r="AR581" s="35">
        <v>1.4502875954147401E-3</v>
      </c>
      <c r="AS581" s="35">
        <v>0.71077599997783603</v>
      </c>
      <c r="AT581" s="35">
        <v>0.25321966947670199</v>
      </c>
      <c r="AU581" s="14">
        <v>4</v>
      </c>
      <c r="AV581" s="4" t="b">
        <f t="shared" si="119"/>
        <v>1</v>
      </c>
      <c r="AW581" s="4" t="b">
        <f t="shared" si="120"/>
        <v>1</v>
      </c>
      <c r="AX581" s="4" t="b">
        <f t="shared" si="121"/>
        <v>1</v>
      </c>
      <c r="AY581" s="4" t="b">
        <f t="shared" si="122"/>
        <v>1</v>
      </c>
      <c r="AZ581" s="4" t="b">
        <f t="shared" si="123"/>
        <v>1</v>
      </c>
      <c r="BA581" s="4" t="b">
        <f t="shared" si="124"/>
        <v>1</v>
      </c>
      <c r="BB581" s="14" t="b">
        <f t="shared" si="125"/>
        <v>1</v>
      </c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x14ac:dyDescent="0.2">
      <c r="A582" s="1"/>
      <c r="B582" s="11" t="s">
        <v>737</v>
      </c>
      <c r="C582" s="4">
        <v>3</v>
      </c>
      <c r="D582" s="4">
        <v>2</v>
      </c>
      <c r="E582" s="4">
        <v>3</v>
      </c>
      <c r="F582" s="4">
        <v>2</v>
      </c>
      <c r="G582" s="4">
        <v>4</v>
      </c>
      <c r="H582" s="4">
        <v>2</v>
      </c>
      <c r="I582" s="4">
        <v>3</v>
      </c>
      <c r="J582" s="4">
        <v>1</v>
      </c>
      <c r="K582" s="4">
        <v>1</v>
      </c>
      <c r="L582" s="4">
        <v>2</v>
      </c>
      <c r="M582" s="4">
        <v>1</v>
      </c>
      <c r="N582" s="14">
        <v>3</v>
      </c>
      <c r="O582" s="25" t="b">
        <f t="shared" si="112"/>
        <v>1</v>
      </c>
      <c r="P582" s="11">
        <f>IF($O582 = TRUE, IF(ISBLANK(C582), "", INDEX('Individual UI'!$E$6:$H$6,1,C582)), "")</f>
        <v>2</v>
      </c>
      <c r="Q582" s="4">
        <f>IF($O582 = TRUE, IF(ISBLANK(D582), "", INDEX('Individual UI'!$E$6:$H$6,1,D582)), "")</f>
        <v>-2</v>
      </c>
      <c r="R582" s="4">
        <f>IF($O582 = TRUE, IF(ISBLANK(E582), "", INDEX('Individual UI'!$E$6:$H$6,1,E582)), "")</f>
        <v>2</v>
      </c>
      <c r="S582" s="4">
        <f>IF($O582 = TRUE, IF(ISBLANK(F582), "", INDEX('Individual UI'!$E$6:$H$6,1,F582)), "")</f>
        <v>-2</v>
      </c>
      <c r="T582" s="4">
        <f>IF($O582 = TRUE, IF(ISBLANK(G582), "", INDEX('Individual UI'!$E$6:$H$6,1,G582)), "")</f>
        <v>4</v>
      </c>
      <c r="U582" s="4">
        <f>IF($O582 = TRUE, IF(ISBLANK(H582), "", INDEX('Individual UI'!$E$6:$H$6,1,H582)), "")</f>
        <v>-2</v>
      </c>
      <c r="V582" s="4">
        <f>IF($O582 = TRUE, IF(ISBLANK(I582), "", INDEX('Individual UI'!$E$6:$H$6,1,I582)), "")</f>
        <v>2</v>
      </c>
      <c r="W582" s="4">
        <f>IF($O582 = TRUE, IF(ISBLANK(J582), "", INDEX('Individual UI'!$E$6:$H$6,1,J582)), "")</f>
        <v>-4</v>
      </c>
      <c r="X582" s="4">
        <f>IF($O582 = TRUE, IF(ISBLANK(K582), "", INDEX('Individual UI'!$E$6:$H$6,1,K582)), "")</f>
        <v>-4</v>
      </c>
      <c r="Y582" s="4">
        <f>IF($O582 = TRUE, IF(ISBLANK(L582), "", INDEX('Individual UI'!$E$6:$H$6,1,L582)), "")</f>
        <v>-2</v>
      </c>
      <c r="Z582" s="4">
        <f>IF($O582 = TRUE, IF(ISBLANK(M582), "", INDEX('Individual UI'!$E$6:$H$6,1,M582)), "")</f>
        <v>-4</v>
      </c>
      <c r="AA582" s="14">
        <f>IF($O582 = TRUE, IF(ISBLANK(N582), "", INDEX('Individual UI'!$E$6:$H$6,1,N582)), "")</f>
        <v>2</v>
      </c>
      <c r="AB582" s="11">
        <f>IF($O582 = TRUE, EXP(MMULT($P582:$AA582, Documentation!D$39:D$50) + Documentation!D$51), "")</f>
        <v>3.0803142480603347E-2</v>
      </c>
      <c r="AC582" s="4">
        <f>IF($O582 = TRUE, EXP(MMULT($P582:$AA582, Documentation!E$39:E$50) + Documentation!E$51), "")</f>
        <v>3.4628029846348932E-3</v>
      </c>
      <c r="AD582" s="4">
        <f>IF($O582 = TRUE, EXP(MMULT($P582:$AA582, Documentation!F$39:F$50) + Documentation!F$51), "")</f>
        <v>5.6094136164747067E-4</v>
      </c>
      <c r="AE582" s="4">
        <f>IF($O582 = TRUE, EXP(MMULT($P582:$AA582, Documentation!G$39:G$50) + Documentation!G$51), "")</f>
        <v>0.56038210310749115</v>
      </c>
      <c r="AF582" s="14">
        <f>IF($O582 = TRUE, EXP(MMULT($P582:$AA582, Documentation!H$39:H$50) + Documentation!H$51), "")</f>
        <v>6.8691305550059797E-3</v>
      </c>
      <c r="AG582" s="30">
        <f t="shared" si="113"/>
        <v>5.1161371643211107E-2</v>
      </c>
      <c r="AH582" s="28">
        <f t="shared" si="114"/>
        <v>5.7514180748176802E-3</v>
      </c>
      <c r="AI582" s="28">
        <f t="shared" si="115"/>
        <v>9.3167537991834806E-4</v>
      </c>
      <c r="AJ582" s="28">
        <f t="shared" si="116"/>
        <v>0.93074649956055511</v>
      </c>
      <c r="AK582" s="33">
        <f t="shared" si="117"/>
        <v>1.1409035341497868E-2</v>
      </c>
      <c r="AL582" s="11">
        <f t="shared" si="118"/>
        <v>4</v>
      </c>
      <c r="AM582" s="14" t="str">
        <f>IF($O582 = TRUE, INDEX(Documentation!$M$9:$M$13, $AL582, 1), "")</f>
        <v>Financially Pressured</v>
      </c>
      <c r="AN582" s="1"/>
      <c r="AO582" s="1"/>
      <c r="AP582" s="38">
        <v>5.1161371643211301E-2</v>
      </c>
      <c r="AQ582" s="35">
        <v>5.7514180748179499E-3</v>
      </c>
      <c r="AR582" s="35">
        <v>9.3167537991839403E-4</v>
      </c>
      <c r="AS582" s="35">
        <v>0.930746499560554</v>
      </c>
      <c r="AT582" s="35">
        <v>1.1409035341498199E-2</v>
      </c>
      <c r="AU582" s="14">
        <v>4</v>
      </c>
      <c r="AV582" s="4" t="b">
        <f t="shared" si="119"/>
        <v>1</v>
      </c>
      <c r="AW582" s="4" t="b">
        <f t="shared" si="120"/>
        <v>1</v>
      </c>
      <c r="AX582" s="4" t="b">
        <f t="shared" si="121"/>
        <v>1</v>
      </c>
      <c r="AY582" s="4" t="b">
        <f t="shared" si="122"/>
        <v>1</v>
      </c>
      <c r="AZ582" s="4" t="b">
        <f t="shared" si="123"/>
        <v>1</v>
      </c>
      <c r="BA582" s="4" t="b">
        <f t="shared" si="124"/>
        <v>1</v>
      </c>
      <c r="BB582" s="14" t="b">
        <f t="shared" si="125"/>
        <v>1</v>
      </c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x14ac:dyDescent="0.2">
      <c r="A583" s="1"/>
      <c r="B583" s="11" t="s">
        <v>738</v>
      </c>
      <c r="C583" s="4">
        <v>1</v>
      </c>
      <c r="D583" s="4">
        <v>2</v>
      </c>
      <c r="E583" s="4">
        <v>2</v>
      </c>
      <c r="F583" s="4">
        <v>2</v>
      </c>
      <c r="G583" s="4">
        <v>4</v>
      </c>
      <c r="H583" s="4">
        <v>1</v>
      </c>
      <c r="I583" s="4">
        <v>4</v>
      </c>
      <c r="J583" s="4">
        <v>4</v>
      </c>
      <c r="K583" s="4">
        <v>2</v>
      </c>
      <c r="L583" s="4">
        <v>2</v>
      </c>
      <c r="M583" s="4">
        <v>1</v>
      </c>
      <c r="N583" s="14">
        <v>2</v>
      </c>
      <c r="O583" s="25" t="b">
        <f t="shared" si="112"/>
        <v>1</v>
      </c>
      <c r="P583" s="11">
        <f>IF($O583 = TRUE, IF(ISBLANK(C583), "", INDEX('Individual UI'!$E$6:$H$6,1,C583)), "")</f>
        <v>-4</v>
      </c>
      <c r="Q583" s="4">
        <f>IF($O583 = TRUE, IF(ISBLANK(D583), "", INDEX('Individual UI'!$E$6:$H$6,1,D583)), "")</f>
        <v>-2</v>
      </c>
      <c r="R583" s="4">
        <f>IF($O583 = TRUE, IF(ISBLANK(E583), "", INDEX('Individual UI'!$E$6:$H$6,1,E583)), "")</f>
        <v>-2</v>
      </c>
      <c r="S583" s="4">
        <f>IF($O583 = TRUE, IF(ISBLANK(F583), "", INDEX('Individual UI'!$E$6:$H$6,1,F583)), "")</f>
        <v>-2</v>
      </c>
      <c r="T583" s="4">
        <f>IF($O583 = TRUE, IF(ISBLANK(G583), "", INDEX('Individual UI'!$E$6:$H$6,1,G583)), "")</f>
        <v>4</v>
      </c>
      <c r="U583" s="4">
        <f>IF($O583 = TRUE, IF(ISBLANK(H583), "", INDEX('Individual UI'!$E$6:$H$6,1,H583)), "")</f>
        <v>-4</v>
      </c>
      <c r="V583" s="4">
        <f>IF($O583 = TRUE, IF(ISBLANK(I583), "", INDEX('Individual UI'!$E$6:$H$6,1,I583)), "")</f>
        <v>4</v>
      </c>
      <c r="W583" s="4">
        <f>IF($O583 = TRUE, IF(ISBLANK(J583), "", INDEX('Individual UI'!$E$6:$H$6,1,J583)), "")</f>
        <v>4</v>
      </c>
      <c r="X583" s="4">
        <f>IF($O583 = TRUE, IF(ISBLANK(K583), "", INDEX('Individual UI'!$E$6:$H$6,1,K583)), "")</f>
        <v>-2</v>
      </c>
      <c r="Y583" s="4">
        <f>IF($O583 = TRUE, IF(ISBLANK(L583), "", INDEX('Individual UI'!$E$6:$H$6,1,L583)), "")</f>
        <v>-2</v>
      </c>
      <c r="Z583" s="4">
        <f>IF($O583 = TRUE, IF(ISBLANK(M583), "", INDEX('Individual UI'!$E$6:$H$6,1,M583)), "")</f>
        <v>-4</v>
      </c>
      <c r="AA583" s="14">
        <f>IF($O583 = TRUE, IF(ISBLANK(N583), "", INDEX('Individual UI'!$E$6:$H$6,1,N583)), "")</f>
        <v>-2</v>
      </c>
      <c r="AB583" s="11">
        <f>IF($O583 = TRUE, EXP(MMULT($P583:$AA583, Documentation!D$39:D$50) + Documentation!D$51), "")</f>
        <v>4.9484348784417724</v>
      </c>
      <c r="AC583" s="4">
        <f>IF($O583 = TRUE, EXP(MMULT($P583:$AA583, Documentation!E$39:E$50) + Documentation!E$51), "")</f>
        <v>1.1805667783890598E-5</v>
      </c>
      <c r="AD583" s="4">
        <f>IF($O583 = TRUE, EXP(MMULT($P583:$AA583, Documentation!F$39:F$50) + Documentation!F$51), "")</f>
        <v>4.0686739561609473E-4</v>
      </c>
      <c r="AE583" s="4">
        <f>IF($O583 = TRUE, EXP(MMULT($P583:$AA583, Documentation!G$39:G$50) + Documentation!G$51), "")</f>
        <v>1.9137492162921522E-2</v>
      </c>
      <c r="AF583" s="14">
        <f>IF($O583 = TRUE, EXP(MMULT($P583:$AA583, Documentation!H$39:H$50) + Documentation!H$51), "")</f>
        <v>5.1835436946367645E-6</v>
      </c>
      <c r="AG583" s="30">
        <f t="shared" si="113"/>
        <v>0.99606252745063084</v>
      </c>
      <c r="AH583" s="28">
        <f t="shared" si="114"/>
        <v>2.3763439511539943E-6</v>
      </c>
      <c r="AI583" s="28">
        <f t="shared" si="115"/>
        <v>8.1897686110853345E-5</v>
      </c>
      <c r="AJ583" s="28">
        <f t="shared" si="116"/>
        <v>3.8521551321028572E-3</v>
      </c>
      <c r="AK583" s="33">
        <f t="shared" si="117"/>
        <v>1.0433872043308593E-6</v>
      </c>
      <c r="AL583" s="11">
        <f t="shared" si="118"/>
        <v>1</v>
      </c>
      <c r="AM583" s="14" t="str">
        <f>IF($O583 = TRUE, INDEX(Documentation!$M$9:$M$13, $AL583, 1), "")</f>
        <v>Decisive Pursuers</v>
      </c>
      <c r="AN583" s="1"/>
      <c r="AO583" s="1"/>
      <c r="AP583" s="38">
        <v>0.99606252745063095</v>
      </c>
      <c r="AQ583" s="35">
        <v>2.3763439511540201E-6</v>
      </c>
      <c r="AR583" s="35">
        <v>8.1897686110855798E-5</v>
      </c>
      <c r="AS583" s="35">
        <v>3.8521551321028399E-3</v>
      </c>
      <c r="AT583" s="35">
        <v>1.04338720433086E-6</v>
      </c>
      <c r="AU583" s="14">
        <v>1</v>
      </c>
      <c r="AV583" s="4" t="b">
        <f t="shared" si="119"/>
        <v>1</v>
      </c>
      <c r="AW583" s="4" t="b">
        <f t="shared" si="120"/>
        <v>1</v>
      </c>
      <c r="AX583" s="4" t="b">
        <f t="shared" si="121"/>
        <v>1</v>
      </c>
      <c r="AY583" s="4" t="b">
        <f t="shared" si="122"/>
        <v>1</v>
      </c>
      <c r="AZ583" s="4" t="b">
        <f t="shared" si="123"/>
        <v>1</v>
      </c>
      <c r="BA583" s="4" t="b">
        <f t="shared" si="124"/>
        <v>1</v>
      </c>
      <c r="BB583" s="14" t="b">
        <f t="shared" si="125"/>
        <v>1</v>
      </c>
      <c r="BC583" s="1"/>
      <c r="BD583" s="1"/>
      <c r="BE583" s="1"/>
      <c r="BF583" s="1"/>
      <c r="BG583" s="1"/>
      <c r="BH583" s="1"/>
      <c r="BI583" s="1"/>
      <c r="BJ583" s="1"/>
      <c r="BK583" s="1"/>
      <c r="BL583" s="1"/>
    </row>
    <row r="584" spans="1:64" x14ac:dyDescent="0.2">
      <c r="A584" s="1"/>
      <c r="B584" s="11" t="s">
        <v>739</v>
      </c>
      <c r="C584" s="4">
        <v>3</v>
      </c>
      <c r="D584" s="4">
        <v>2</v>
      </c>
      <c r="E584" s="4">
        <v>4</v>
      </c>
      <c r="F584" s="4">
        <v>3</v>
      </c>
      <c r="G584" s="4">
        <v>4</v>
      </c>
      <c r="H584" s="4">
        <v>4</v>
      </c>
      <c r="I584" s="4">
        <v>1</v>
      </c>
      <c r="J584" s="4">
        <v>2</v>
      </c>
      <c r="K584" s="4">
        <v>3</v>
      </c>
      <c r="L584" s="4">
        <v>3</v>
      </c>
      <c r="M584" s="4">
        <v>2</v>
      </c>
      <c r="N584" s="14">
        <v>2</v>
      </c>
      <c r="O584" s="25" t="b">
        <f t="shared" ref="O584:O647" si="126">IF(COUNTA($C584:$N584) = 0, "", COUNTIFS($C584:$N584,"&gt;=1", $C584:$N584,"&lt;=4") = 12)</f>
        <v>1</v>
      </c>
      <c r="P584" s="11">
        <f>IF($O584 = TRUE, IF(ISBLANK(C584), "", INDEX('Individual UI'!$E$6:$H$6,1,C584)), "")</f>
        <v>2</v>
      </c>
      <c r="Q584" s="4">
        <f>IF($O584 = TRUE, IF(ISBLANK(D584), "", INDEX('Individual UI'!$E$6:$H$6,1,D584)), "")</f>
        <v>-2</v>
      </c>
      <c r="R584" s="4">
        <f>IF($O584 = TRUE, IF(ISBLANK(E584), "", INDEX('Individual UI'!$E$6:$H$6,1,E584)), "")</f>
        <v>4</v>
      </c>
      <c r="S584" s="4">
        <f>IF($O584 = TRUE, IF(ISBLANK(F584), "", INDEX('Individual UI'!$E$6:$H$6,1,F584)), "")</f>
        <v>2</v>
      </c>
      <c r="T584" s="4">
        <f>IF($O584 = TRUE, IF(ISBLANK(G584), "", INDEX('Individual UI'!$E$6:$H$6,1,G584)), "")</f>
        <v>4</v>
      </c>
      <c r="U584" s="4">
        <f>IF($O584 = TRUE, IF(ISBLANK(H584), "", INDEX('Individual UI'!$E$6:$H$6,1,H584)), "")</f>
        <v>4</v>
      </c>
      <c r="V584" s="4">
        <f>IF($O584 = TRUE, IF(ISBLANK(I584), "", INDEX('Individual UI'!$E$6:$H$6,1,I584)), "")</f>
        <v>-4</v>
      </c>
      <c r="W584" s="4">
        <f>IF($O584 = TRUE, IF(ISBLANK(J584), "", INDEX('Individual UI'!$E$6:$H$6,1,J584)), "")</f>
        <v>-2</v>
      </c>
      <c r="X584" s="4">
        <f>IF($O584 = TRUE, IF(ISBLANK(K584), "", INDEX('Individual UI'!$E$6:$H$6,1,K584)), "")</f>
        <v>2</v>
      </c>
      <c r="Y584" s="4">
        <f>IF($O584 = TRUE, IF(ISBLANK(L584), "", INDEX('Individual UI'!$E$6:$H$6,1,L584)), "")</f>
        <v>2</v>
      </c>
      <c r="Z584" s="4">
        <f>IF($O584 = TRUE, IF(ISBLANK(M584), "", INDEX('Individual UI'!$E$6:$H$6,1,M584)), "")</f>
        <v>-2</v>
      </c>
      <c r="AA584" s="14">
        <f>IF($O584 = TRUE, IF(ISBLANK(N584), "", INDEX('Individual UI'!$E$6:$H$6,1,N584)), "")</f>
        <v>-2</v>
      </c>
      <c r="AB584" s="11">
        <f>IF($O584 = TRUE, EXP(MMULT($P584:$AA584, Documentation!D$39:D$50) + Documentation!D$51), "")</f>
        <v>1.2833295064050423E-5</v>
      </c>
      <c r="AC584" s="4">
        <f>IF($O584 = TRUE, EXP(MMULT($P584:$AA584, Documentation!E$39:E$50) + Documentation!E$51), "")</f>
        <v>1.7436381400794933E-2</v>
      </c>
      <c r="AD584" s="4">
        <f>IF($O584 = TRUE, EXP(MMULT($P584:$AA584, Documentation!F$39:F$50) + Documentation!F$51), "")</f>
        <v>3.4485768123672766E-2</v>
      </c>
      <c r="AE584" s="4">
        <f>IF($O584 = TRUE, EXP(MMULT($P584:$AA584, Documentation!G$39:G$50) + Documentation!G$51), "")</f>
        <v>11.358532155318576</v>
      </c>
      <c r="AF584" s="14">
        <f>IF($O584 = TRUE, EXP(MMULT($P584:$AA584, Documentation!H$39:H$50) + Documentation!H$51), "")</f>
        <v>1.220131276757271</v>
      </c>
      <c r="AG584" s="30">
        <f t="shared" ref="AG584:AG647" si="127">IF($O584 = TRUE, AB584/SUM($AB584:$AF584), "")</f>
        <v>1.0160480637968825E-6</v>
      </c>
      <c r="AH584" s="28">
        <f t="shared" ref="AH584:AH647" si="128">IF($O584 = TRUE, AC584/SUM($AB584:$AF584), "")</f>
        <v>1.3804873552334662E-3</v>
      </c>
      <c r="AI584" s="28">
        <f t="shared" ref="AI584:AI647" si="129">IF($O584 = TRUE, AD584/SUM($AB584:$AF584), "")</f>
        <v>2.730335253395705E-3</v>
      </c>
      <c r="AJ584" s="28">
        <f t="shared" ref="AJ584:AJ647" si="130">IF($O584 = TRUE, AE584/SUM($AB584:$AF584), "")</f>
        <v>0.89928693654952685</v>
      </c>
      <c r="AK584" s="33">
        <f t="shared" ref="AK584:AK647" si="131">IF($O584 = TRUE, AF584/SUM($AB584:$AF584), "")</f>
        <v>9.6601224793780083E-2</v>
      </c>
      <c r="AL584" s="11">
        <f t="shared" ref="AL584:AL647" si="132">IF($O584 = TRUE, MATCH(MAX(AG584:AK584), AG584:AK584, 0), "")</f>
        <v>4</v>
      </c>
      <c r="AM584" s="14" t="str">
        <f>IF($O584 = TRUE, INDEX(Documentation!$M$9:$M$13, $AL584, 1), "")</f>
        <v>Financially Pressured</v>
      </c>
      <c r="AN584" s="1"/>
      <c r="AO584" s="1"/>
      <c r="AP584" s="38">
        <v>1.0160480637968899E-6</v>
      </c>
      <c r="AQ584" s="35">
        <v>1.3804873552334699E-3</v>
      </c>
      <c r="AR584" s="35">
        <v>2.7303352533957401E-3</v>
      </c>
      <c r="AS584" s="35">
        <v>0.89928693654952596</v>
      </c>
      <c r="AT584" s="35">
        <v>9.6601224793781401E-2</v>
      </c>
      <c r="AU584" s="14">
        <v>4</v>
      </c>
      <c r="AV584" s="4" t="b">
        <f t="shared" ref="AV584:AV647" si="133">ROUND(AP584, 4) = ROUND(AG584, 4)</f>
        <v>1</v>
      </c>
      <c r="AW584" s="4" t="b">
        <f t="shared" ref="AW584:AW647" si="134">ROUND(AQ584, 4) = ROUND(AH584, 4)</f>
        <v>1</v>
      </c>
      <c r="AX584" s="4" t="b">
        <f t="shared" ref="AX584:AX647" si="135">ROUND(AR584, 4) = ROUND(AI584, 4)</f>
        <v>1</v>
      </c>
      <c r="AY584" s="4" t="b">
        <f t="shared" ref="AY584:AY647" si="136">ROUND(AS584, 4) = ROUND(AJ584, 4)</f>
        <v>1</v>
      </c>
      <c r="AZ584" s="4" t="b">
        <f t="shared" ref="AZ584:AZ647" si="137">ROUND(AT584, 4) = ROUND(AK584, 4)</f>
        <v>1</v>
      </c>
      <c r="BA584" s="4" t="b">
        <f t="shared" ref="BA584:BA647" si="138">AU584 = AL584</f>
        <v>1</v>
      </c>
      <c r="BB584" s="14" t="b">
        <f t="shared" ref="BB584:BB647" si="139">IF($O584 = TRUE, ROUND(SUM(AG584:AK584), 4) = 1, "")</f>
        <v>1</v>
      </c>
      <c r="BC584" s="1"/>
      <c r="BD584" s="1"/>
      <c r="BE584" s="1"/>
      <c r="BF584" s="1"/>
      <c r="BG584" s="1"/>
      <c r="BH584" s="1"/>
      <c r="BI584" s="1"/>
      <c r="BJ584" s="1"/>
      <c r="BK584" s="1"/>
      <c r="BL584" s="1"/>
    </row>
    <row r="585" spans="1:64" x14ac:dyDescent="0.2">
      <c r="A585" s="1"/>
      <c r="B585" s="11" t="s">
        <v>740</v>
      </c>
      <c r="C585" s="4">
        <v>3</v>
      </c>
      <c r="D585" s="4">
        <v>3</v>
      </c>
      <c r="E585" s="4">
        <v>2</v>
      </c>
      <c r="F585" s="4">
        <v>2</v>
      </c>
      <c r="G585" s="4">
        <v>3</v>
      </c>
      <c r="H585" s="4">
        <v>4</v>
      </c>
      <c r="I585" s="4">
        <v>1</v>
      </c>
      <c r="J585" s="4">
        <v>4</v>
      </c>
      <c r="K585" s="4">
        <v>2</v>
      </c>
      <c r="L585" s="4">
        <v>3</v>
      </c>
      <c r="M585" s="4">
        <v>2</v>
      </c>
      <c r="N585" s="14">
        <v>1</v>
      </c>
      <c r="O585" s="25" t="b">
        <f t="shared" si="126"/>
        <v>1</v>
      </c>
      <c r="P585" s="11">
        <f>IF($O585 = TRUE, IF(ISBLANK(C585), "", INDEX('Individual UI'!$E$6:$H$6,1,C585)), "")</f>
        <v>2</v>
      </c>
      <c r="Q585" s="4">
        <f>IF($O585 = TRUE, IF(ISBLANK(D585), "", INDEX('Individual UI'!$E$6:$H$6,1,D585)), "")</f>
        <v>2</v>
      </c>
      <c r="R585" s="4">
        <f>IF($O585 = TRUE, IF(ISBLANK(E585), "", INDEX('Individual UI'!$E$6:$H$6,1,E585)), "")</f>
        <v>-2</v>
      </c>
      <c r="S585" s="4">
        <f>IF($O585 = TRUE, IF(ISBLANK(F585), "", INDEX('Individual UI'!$E$6:$H$6,1,F585)), "")</f>
        <v>-2</v>
      </c>
      <c r="T585" s="4">
        <f>IF($O585 = TRUE, IF(ISBLANK(G585), "", INDEX('Individual UI'!$E$6:$H$6,1,G585)), "")</f>
        <v>2</v>
      </c>
      <c r="U585" s="4">
        <f>IF($O585 = TRUE, IF(ISBLANK(H585), "", INDEX('Individual UI'!$E$6:$H$6,1,H585)), "")</f>
        <v>4</v>
      </c>
      <c r="V585" s="4">
        <f>IF($O585 = TRUE, IF(ISBLANK(I585), "", INDEX('Individual UI'!$E$6:$H$6,1,I585)), "")</f>
        <v>-4</v>
      </c>
      <c r="W585" s="4">
        <f>IF($O585 = TRUE, IF(ISBLANK(J585), "", INDEX('Individual UI'!$E$6:$H$6,1,J585)), "")</f>
        <v>4</v>
      </c>
      <c r="X585" s="4">
        <f>IF($O585 = TRUE, IF(ISBLANK(K585), "", INDEX('Individual UI'!$E$6:$H$6,1,K585)), "")</f>
        <v>-2</v>
      </c>
      <c r="Y585" s="4">
        <f>IF($O585 = TRUE, IF(ISBLANK(L585), "", INDEX('Individual UI'!$E$6:$H$6,1,L585)), "")</f>
        <v>2</v>
      </c>
      <c r="Z585" s="4">
        <f>IF($O585 = TRUE, IF(ISBLANK(M585), "", INDEX('Individual UI'!$E$6:$H$6,1,M585)), "")</f>
        <v>-2</v>
      </c>
      <c r="AA585" s="14">
        <f>IF($O585 = TRUE, IF(ISBLANK(N585), "", INDEX('Individual UI'!$E$6:$H$6,1,N585)), "")</f>
        <v>-4</v>
      </c>
      <c r="AB585" s="11">
        <f>IF($O585 = TRUE, EXP(MMULT($P585:$AA585, Documentation!D$39:D$50) + Documentation!D$51), "")</f>
        <v>8.5455995427305919E-4</v>
      </c>
      <c r="AC585" s="4">
        <f>IF($O585 = TRUE, EXP(MMULT($P585:$AA585, Documentation!E$39:E$50) + Documentation!E$51), "")</f>
        <v>3.8286612085057744E-3</v>
      </c>
      <c r="AD585" s="4">
        <f>IF($O585 = TRUE, EXP(MMULT($P585:$AA585, Documentation!F$39:F$50) + Documentation!F$51), "")</f>
        <v>1.9699802812145728E-2</v>
      </c>
      <c r="AE585" s="4">
        <f>IF($O585 = TRUE, EXP(MMULT($P585:$AA585, Documentation!G$39:G$50) + Documentation!G$51), "")</f>
        <v>0.20034920067470771</v>
      </c>
      <c r="AF585" s="14">
        <f>IF($O585 = TRUE, EXP(MMULT($P585:$AA585, Documentation!H$39:H$50) + Documentation!H$51), "")</f>
        <v>0.36740315400372747</v>
      </c>
      <c r="AG585" s="30">
        <f t="shared" si="127"/>
        <v>1.4431834088625274E-3</v>
      </c>
      <c r="AH585" s="28">
        <f t="shared" si="128"/>
        <v>6.4658545098469789E-3</v>
      </c>
      <c r="AI585" s="28">
        <f t="shared" si="129"/>
        <v>3.3269085959611498E-2</v>
      </c>
      <c r="AJ585" s="28">
        <f t="shared" si="130"/>
        <v>0.33835032983562624</v>
      </c>
      <c r="AK585" s="33">
        <f t="shared" si="131"/>
        <v>0.62047154628605272</v>
      </c>
      <c r="AL585" s="11">
        <f t="shared" si="132"/>
        <v>5</v>
      </c>
      <c r="AM585" s="14" t="str">
        <f>IF($O585 = TRUE, INDEX(Documentation!$M$9:$M$13, $AL585, 1), "")</f>
        <v>Reluctant Claimants</v>
      </c>
      <c r="AN585" s="1"/>
      <c r="AO585" s="1"/>
      <c r="AP585" s="38">
        <v>1.44318340886252E-3</v>
      </c>
      <c r="AQ585" s="35">
        <v>6.4658545098469798E-3</v>
      </c>
      <c r="AR585" s="35">
        <v>3.3269085959611998E-2</v>
      </c>
      <c r="AS585" s="35">
        <v>0.33835032983562102</v>
      </c>
      <c r="AT585" s="35">
        <v>0.62047154628605705</v>
      </c>
      <c r="AU585" s="14">
        <v>5</v>
      </c>
      <c r="AV585" s="4" t="b">
        <f t="shared" si="133"/>
        <v>1</v>
      </c>
      <c r="AW585" s="4" t="b">
        <f t="shared" si="134"/>
        <v>1</v>
      </c>
      <c r="AX585" s="4" t="b">
        <f t="shared" si="135"/>
        <v>1</v>
      </c>
      <c r="AY585" s="4" t="b">
        <f t="shared" si="136"/>
        <v>1</v>
      </c>
      <c r="AZ585" s="4" t="b">
        <f t="shared" si="137"/>
        <v>1</v>
      </c>
      <c r="BA585" s="4" t="b">
        <f t="shared" si="138"/>
        <v>1</v>
      </c>
      <c r="BB585" s="14" t="b">
        <f t="shared" si="139"/>
        <v>1</v>
      </c>
      <c r="BC585" s="1"/>
      <c r="BD585" s="1"/>
      <c r="BE585" s="1"/>
      <c r="BF585" s="1"/>
      <c r="BG585" s="1"/>
      <c r="BH585" s="1"/>
      <c r="BI585" s="1"/>
      <c r="BJ585" s="1"/>
      <c r="BK585" s="1"/>
      <c r="BL585" s="1"/>
    </row>
    <row r="586" spans="1:64" x14ac:dyDescent="0.2">
      <c r="A586" s="1"/>
      <c r="B586" s="11" t="s">
        <v>741</v>
      </c>
      <c r="C586" s="4">
        <v>1</v>
      </c>
      <c r="D586" s="4">
        <v>1</v>
      </c>
      <c r="E586" s="4">
        <v>1</v>
      </c>
      <c r="F586" s="4">
        <v>2</v>
      </c>
      <c r="G586" s="4">
        <v>1</v>
      </c>
      <c r="H586" s="4">
        <v>1</v>
      </c>
      <c r="I586" s="4">
        <v>1</v>
      </c>
      <c r="J586" s="4">
        <v>3</v>
      </c>
      <c r="K586" s="4">
        <v>2</v>
      </c>
      <c r="L586" s="4">
        <v>1</v>
      </c>
      <c r="M586" s="4">
        <v>2</v>
      </c>
      <c r="N586" s="14">
        <v>3</v>
      </c>
      <c r="O586" s="25" t="b">
        <f t="shared" si="126"/>
        <v>1</v>
      </c>
      <c r="P586" s="11">
        <f>IF($O586 = TRUE, IF(ISBLANK(C586), "", INDEX('Individual UI'!$E$6:$H$6,1,C586)), "")</f>
        <v>-4</v>
      </c>
      <c r="Q586" s="4">
        <f>IF($O586 = TRUE, IF(ISBLANK(D586), "", INDEX('Individual UI'!$E$6:$H$6,1,D586)), "")</f>
        <v>-4</v>
      </c>
      <c r="R586" s="4">
        <f>IF($O586 = TRUE, IF(ISBLANK(E586), "", INDEX('Individual UI'!$E$6:$H$6,1,E586)), "")</f>
        <v>-4</v>
      </c>
      <c r="S586" s="4">
        <f>IF($O586 = TRUE, IF(ISBLANK(F586), "", INDEX('Individual UI'!$E$6:$H$6,1,F586)), "")</f>
        <v>-2</v>
      </c>
      <c r="T586" s="4">
        <f>IF($O586 = TRUE, IF(ISBLANK(G586), "", INDEX('Individual UI'!$E$6:$H$6,1,G586)), "")</f>
        <v>-4</v>
      </c>
      <c r="U586" s="4">
        <f>IF($O586 = TRUE, IF(ISBLANK(H586), "", INDEX('Individual UI'!$E$6:$H$6,1,H586)), "")</f>
        <v>-4</v>
      </c>
      <c r="V586" s="4">
        <f>IF($O586 = TRUE, IF(ISBLANK(I586), "", INDEX('Individual UI'!$E$6:$H$6,1,I586)), "")</f>
        <v>-4</v>
      </c>
      <c r="W586" s="4">
        <f>IF($O586 = TRUE, IF(ISBLANK(J586), "", INDEX('Individual UI'!$E$6:$H$6,1,J586)), "")</f>
        <v>2</v>
      </c>
      <c r="X586" s="4">
        <f>IF($O586 = TRUE, IF(ISBLANK(K586), "", INDEX('Individual UI'!$E$6:$H$6,1,K586)), "")</f>
        <v>-2</v>
      </c>
      <c r="Y586" s="4">
        <f>IF($O586 = TRUE, IF(ISBLANK(L586), "", INDEX('Individual UI'!$E$6:$H$6,1,L586)), "")</f>
        <v>-4</v>
      </c>
      <c r="Z586" s="4">
        <f>IF($O586 = TRUE, IF(ISBLANK(M586), "", INDEX('Individual UI'!$E$6:$H$6,1,M586)), "")</f>
        <v>-2</v>
      </c>
      <c r="AA586" s="14">
        <f>IF($O586 = TRUE, IF(ISBLANK(N586), "", INDEX('Individual UI'!$E$6:$H$6,1,N586)), "")</f>
        <v>2</v>
      </c>
      <c r="AB586" s="11">
        <f>IF($O586 = TRUE, EXP(MMULT($P586:$AA586, Documentation!D$39:D$50) + Documentation!D$51), "")</f>
        <v>44.592188104274982</v>
      </c>
      <c r="AC586" s="4">
        <f>IF($O586 = TRUE, EXP(MMULT($P586:$AA586, Documentation!E$39:E$50) + Documentation!E$51), "")</f>
        <v>5.5341506153981518E-5</v>
      </c>
      <c r="AD586" s="4">
        <f>IF($O586 = TRUE, EXP(MMULT($P586:$AA586, Documentation!F$39:F$50) + Documentation!F$51), "")</f>
        <v>7.5091658307936834E-4</v>
      </c>
      <c r="AE586" s="4">
        <f>IF($O586 = TRUE, EXP(MMULT($P586:$AA586, Documentation!G$39:G$50) + Documentation!G$51), "")</f>
        <v>7.7511078675000641E-3</v>
      </c>
      <c r="AF586" s="14">
        <f>IF($O586 = TRUE, EXP(MMULT($P586:$AA586, Documentation!H$39:H$50) + Documentation!H$51), "")</f>
        <v>1.3076920440642301E-5</v>
      </c>
      <c r="AG586" s="30">
        <f t="shared" si="127"/>
        <v>0.99980784087185171</v>
      </c>
      <c r="AH586" s="28">
        <f t="shared" si="128"/>
        <v>1.2408198415610845E-6</v>
      </c>
      <c r="AI586" s="28">
        <f t="shared" si="129"/>
        <v>1.6836408337887245E-5</v>
      </c>
      <c r="AJ586" s="28">
        <f t="shared" si="130"/>
        <v>1.7378870046135095E-4</v>
      </c>
      <c r="AK586" s="33">
        <f t="shared" si="131"/>
        <v>2.9319950751100594E-7</v>
      </c>
      <c r="AL586" s="11">
        <f t="shared" si="132"/>
        <v>1</v>
      </c>
      <c r="AM586" s="14" t="str">
        <f>IF($O586 = TRUE, INDEX(Documentation!$M$9:$M$13, $AL586, 1), "")</f>
        <v>Decisive Pursuers</v>
      </c>
      <c r="AN586" s="1"/>
      <c r="AO586" s="1"/>
      <c r="AP586" s="38">
        <v>0.99980784087185104</v>
      </c>
      <c r="AQ586" s="35">
        <v>1.24081984156108E-6</v>
      </c>
      <c r="AR586" s="35">
        <v>1.6836408337887401E-5</v>
      </c>
      <c r="AS586" s="35">
        <v>1.73788700461352E-4</v>
      </c>
      <c r="AT586" s="35">
        <v>2.9319950751100801E-7</v>
      </c>
      <c r="AU586" s="14">
        <v>1</v>
      </c>
      <c r="AV586" s="4" t="b">
        <f t="shared" si="133"/>
        <v>1</v>
      </c>
      <c r="AW586" s="4" t="b">
        <f t="shared" si="134"/>
        <v>1</v>
      </c>
      <c r="AX586" s="4" t="b">
        <f t="shared" si="135"/>
        <v>1</v>
      </c>
      <c r="AY586" s="4" t="b">
        <f t="shared" si="136"/>
        <v>1</v>
      </c>
      <c r="AZ586" s="4" t="b">
        <f t="shared" si="137"/>
        <v>1</v>
      </c>
      <c r="BA586" s="4" t="b">
        <f t="shared" si="138"/>
        <v>1</v>
      </c>
      <c r="BB586" s="14" t="b">
        <f t="shared" si="139"/>
        <v>1</v>
      </c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x14ac:dyDescent="0.2">
      <c r="A587" s="1"/>
      <c r="B587" s="11" t="s">
        <v>742</v>
      </c>
      <c r="C587" s="4">
        <v>1</v>
      </c>
      <c r="D587" s="4">
        <v>1</v>
      </c>
      <c r="E587" s="4">
        <v>1</v>
      </c>
      <c r="F587" s="4">
        <v>1</v>
      </c>
      <c r="G587" s="4">
        <v>2</v>
      </c>
      <c r="H587" s="4">
        <v>3</v>
      </c>
      <c r="I587" s="4">
        <v>1</v>
      </c>
      <c r="J587" s="4">
        <v>1</v>
      </c>
      <c r="K587" s="4">
        <v>1</v>
      </c>
      <c r="L587" s="4">
        <v>1</v>
      </c>
      <c r="M587" s="4">
        <v>1</v>
      </c>
      <c r="N587" s="14">
        <v>2</v>
      </c>
      <c r="O587" s="25" t="b">
        <f t="shared" si="126"/>
        <v>1</v>
      </c>
      <c r="P587" s="11">
        <f>IF($O587 = TRUE, IF(ISBLANK(C587), "", INDEX('Individual UI'!$E$6:$H$6,1,C587)), "")</f>
        <v>-4</v>
      </c>
      <c r="Q587" s="4">
        <f>IF($O587 = TRUE, IF(ISBLANK(D587), "", INDEX('Individual UI'!$E$6:$H$6,1,D587)), "")</f>
        <v>-4</v>
      </c>
      <c r="R587" s="4">
        <f>IF($O587 = TRUE, IF(ISBLANK(E587), "", INDEX('Individual UI'!$E$6:$H$6,1,E587)), "")</f>
        <v>-4</v>
      </c>
      <c r="S587" s="4">
        <f>IF($O587 = TRUE, IF(ISBLANK(F587), "", INDEX('Individual UI'!$E$6:$H$6,1,F587)), "")</f>
        <v>-4</v>
      </c>
      <c r="T587" s="4">
        <f>IF($O587 = TRUE, IF(ISBLANK(G587), "", INDEX('Individual UI'!$E$6:$H$6,1,G587)), "")</f>
        <v>-2</v>
      </c>
      <c r="U587" s="4">
        <f>IF($O587 = TRUE, IF(ISBLANK(H587), "", INDEX('Individual UI'!$E$6:$H$6,1,H587)), "")</f>
        <v>2</v>
      </c>
      <c r="V587" s="4">
        <f>IF($O587 = TRUE, IF(ISBLANK(I587), "", INDEX('Individual UI'!$E$6:$H$6,1,I587)), "")</f>
        <v>-4</v>
      </c>
      <c r="W587" s="4">
        <f>IF($O587 = TRUE, IF(ISBLANK(J587), "", INDEX('Individual UI'!$E$6:$H$6,1,J587)), "")</f>
        <v>-4</v>
      </c>
      <c r="X587" s="4">
        <f>IF($O587 = TRUE, IF(ISBLANK(K587), "", INDEX('Individual UI'!$E$6:$H$6,1,K587)), "")</f>
        <v>-4</v>
      </c>
      <c r="Y587" s="4">
        <f>IF($O587 = TRUE, IF(ISBLANK(L587), "", INDEX('Individual UI'!$E$6:$H$6,1,L587)), "")</f>
        <v>-4</v>
      </c>
      <c r="Z587" s="4">
        <f>IF($O587 = TRUE, IF(ISBLANK(M587), "", INDEX('Individual UI'!$E$6:$H$6,1,M587)), "")</f>
        <v>-4</v>
      </c>
      <c r="AA587" s="14">
        <f>IF($O587 = TRUE, IF(ISBLANK(N587), "", INDEX('Individual UI'!$E$6:$H$6,1,N587)), "")</f>
        <v>-2</v>
      </c>
      <c r="AB587" s="11">
        <f>IF($O587 = TRUE, EXP(MMULT($P587:$AA587, Documentation!D$39:D$50) + Documentation!D$51), "")</f>
        <v>15.038658825776466</v>
      </c>
      <c r="AC587" s="4">
        <f>IF($O587 = TRUE, EXP(MMULT($P587:$AA587, Documentation!E$39:E$50) + Documentation!E$51), "")</f>
        <v>7.4706607819618665E-5</v>
      </c>
      <c r="AD587" s="4">
        <f>IF($O587 = TRUE, EXP(MMULT($P587:$AA587, Documentation!F$39:F$50) + Documentation!F$51), "")</f>
        <v>1.0114603605903117E-5</v>
      </c>
      <c r="AE587" s="4">
        <f>IF($O587 = TRUE, EXP(MMULT($P587:$AA587, Documentation!G$39:G$50) + Documentation!G$51), "")</f>
        <v>2.8275275791346361</v>
      </c>
      <c r="AF587" s="14">
        <f>IF($O587 = TRUE, EXP(MMULT($P587:$AA587, Documentation!H$39:H$50) + Documentation!H$51), "")</f>
        <v>1.1705091847549897E-3</v>
      </c>
      <c r="AG587" s="30">
        <f t="shared" si="127"/>
        <v>0.84167946640391444</v>
      </c>
      <c r="AH587" s="28">
        <f t="shared" si="128"/>
        <v>4.1811586082854438E-6</v>
      </c>
      <c r="AI587" s="28">
        <f t="shared" si="129"/>
        <v>5.6609131602292962E-7</v>
      </c>
      <c r="AJ587" s="28">
        <f t="shared" si="130"/>
        <v>0.15825027561428945</v>
      </c>
      <c r="AK587" s="33">
        <f t="shared" si="131"/>
        <v>6.5510731871702905E-5</v>
      </c>
      <c r="AL587" s="11">
        <f t="shared" si="132"/>
        <v>1</v>
      </c>
      <c r="AM587" s="14" t="str">
        <f>IF($O587 = TRUE, INDEX(Documentation!$M$9:$M$13, $AL587, 1), "")</f>
        <v>Decisive Pursuers</v>
      </c>
      <c r="AN587" s="1"/>
      <c r="AO587" s="1"/>
      <c r="AP587" s="38">
        <v>0.841679466403914</v>
      </c>
      <c r="AQ587" s="35">
        <v>4.1811586082854904E-6</v>
      </c>
      <c r="AR587" s="35">
        <v>5.6609131602294E-7</v>
      </c>
      <c r="AS587" s="35">
        <v>0.15825027561429</v>
      </c>
      <c r="AT587" s="35">
        <v>6.5510731871703799E-5</v>
      </c>
      <c r="AU587" s="14">
        <v>1</v>
      </c>
      <c r="AV587" s="4" t="b">
        <f t="shared" si="133"/>
        <v>1</v>
      </c>
      <c r="AW587" s="4" t="b">
        <f t="shared" si="134"/>
        <v>1</v>
      </c>
      <c r="AX587" s="4" t="b">
        <f t="shared" si="135"/>
        <v>1</v>
      </c>
      <c r="AY587" s="4" t="b">
        <f t="shared" si="136"/>
        <v>1</v>
      </c>
      <c r="AZ587" s="4" t="b">
        <f t="shared" si="137"/>
        <v>1</v>
      </c>
      <c r="BA587" s="4" t="b">
        <f t="shared" si="138"/>
        <v>1</v>
      </c>
      <c r="BB587" s="14" t="b">
        <f t="shared" si="139"/>
        <v>1</v>
      </c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x14ac:dyDescent="0.2">
      <c r="A588" s="1"/>
      <c r="B588" s="11" t="s">
        <v>743</v>
      </c>
      <c r="C588" s="4">
        <v>2</v>
      </c>
      <c r="D588" s="4">
        <v>3</v>
      </c>
      <c r="E588" s="4">
        <v>4</v>
      </c>
      <c r="F588" s="4">
        <v>4</v>
      </c>
      <c r="G588" s="4">
        <v>3</v>
      </c>
      <c r="H588" s="4">
        <v>4</v>
      </c>
      <c r="I588" s="4">
        <v>1</v>
      </c>
      <c r="J588" s="4">
        <v>2</v>
      </c>
      <c r="K588" s="4">
        <v>1</v>
      </c>
      <c r="L588" s="4">
        <v>3</v>
      </c>
      <c r="M588" s="4">
        <v>3</v>
      </c>
      <c r="N588" s="14">
        <v>3</v>
      </c>
      <c r="O588" s="25" t="b">
        <f t="shared" si="126"/>
        <v>1</v>
      </c>
      <c r="P588" s="11">
        <f>IF($O588 = TRUE, IF(ISBLANK(C588), "", INDEX('Individual UI'!$E$6:$H$6,1,C588)), "")</f>
        <v>-2</v>
      </c>
      <c r="Q588" s="4">
        <f>IF($O588 = TRUE, IF(ISBLANK(D588), "", INDEX('Individual UI'!$E$6:$H$6,1,D588)), "")</f>
        <v>2</v>
      </c>
      <c r="R588" s="4">
        <f>IF($O588 = TRUE, IF(ISBLANK(E588), "", INDEX('Individual UI'!$E$6:$H$6,1,E588)), "")</f>
        <v>4</v>
      </c>
      <c r="S588" s="4">
        <f>IF($O588 = TRUE, IF(ISBLANK(F588), "", INDEX('Individual UI'!$E$6:$H$6,1,F588)), "")</f>
        <v>4</v>
      </c>
      <c r="T588" s="4">
        <f>IF($O588 = TRUE, IF(ISBLANK(G588), "", INDEX('Individual UI'!$E$6:$H$6,1,G588)), "")</f>
        <v>2</v>
      </c>
      <c r="U588" s="4">
        <f>IF($O588 = TRUE, IF(ISBLANK(H588), "", INDEX('Individual UI'!$E$6:$H$6,1,H588)), "")</f>
        <v>4</v>
      </c>
      <c r="V588" s="4">
        <f>IF($O588 = TRUE, IF(ISBLANK(I588), "", INDEX('Individual UI'!$E$6:$H$6,1,I588)), "")</f>
        <v>-4</v>
      </c>
      <c r="W588" s="4">
        <f>IF($O588 = TRUE, IF(ISBLANK(J588), "", INDEX('Individual UI'!$E$6:$H$6,1,J588)), "")</f>
        <v>-2</v>
      </c>
      <c r="X588" s="4">
        <f>IF($O588 = TRUE, IF(ISBLANK(K588), "", INDEX('Individual UI'!$E$6:$H$6,1,K588)), "")</f>
        <v>-4</v>
      </c>
      <c r="Y588" s="4">
        <f>IF($O588 = TRUE, IF(ISBLANK(L588), "", INDEX('Individual UI'!$E$6:$H$6,1,L588)), "")</f>
        <v>2</v>
      </c>
      <c r="Z588" s="4">
        <f>IF($O588 = TRUE, IF(ISBLANK(M588), "", INDEX('Individual UI'!$E$6:$H$6,1,M588)), "")</f>
        <v>2</v>
      </c>
      <c r="AA588" s="14">
        <f>IF($O588 = TRUE, IF(ISBLANK(N588), "", INDEX('Individual UI'!$E$6:$H$6,1,N588)), "")</f>
        <v>2</v>
      </c>
      <c r="AB588" s="11">
        <f>IF($O588 = TRUE, EXP(MMULT($P588:$AA588, Documentation!D$39:D$50) + Documentation!D$51), "")</f>
        <v>1.418663267366401E-5</v>
      </c>
      <c r="AC588" s="4">
        <f>IF($O588 = TRUE, EXP(MMULT($P588:$AA588, Documentation!E$39:E$50) + Documentation!E$51), "")</f>
        <v>6.6443978807685294E-2</v>
      </c>
      <c r="AD588" s="4">
        <f>IF($O588 = TRUE, EXP(MMULT($P588:$AA588, Documentation!F$39:F$50) + Documentation!F$51), "")</f>
        <v>0.34491869724553198</v>
      </c>
      <c r="AE588" s="4">
        <f>IF($O588 = TRUE, EXP(MMULT($P588:$AA588, Documentation!G$39:G$50) + Documentation!G$51), "")</f>
        <v>7.8300291613255713</v>
      </c>
      <c r="AF588" s="14">
        <f>IF($O588 = TRUE, EXP(MMULT($P588:$AA588, Documentation!H$39:H$50) + Documentation!H$51), "")</f>
        <v>3.8145432443258454</v>
      </c>
      <c r="AG588" s="30">
        <f t="shared" si="127"/>
        <v>1.1767329438688452E-6</v>
      </c>
      <c r="AH588" s="28">
        <f t="shared" si="128"/>
        <v>5.5113021238558093E-3</v>
      </c>
      <c r="AI588" s="28">
        <f t="shared" si="129"/>
        <v>2.8609833167712168E-2</v>
      </c>
      <c r="AJ588" s="28">
        <f t="shared" si="130"/>
        <v>0.64947429580594507</v>
      </c>
      <c r="AK588" s="33">
        <f t="shared" si="131"/>
        <v>0.31640339216954311</v>
      </c>
      <c r="AL588" s="11">
        <f t="shared" si="132"/>
        <v>4</v>
      </c>
      <c r="AM588" s="14" t="str">
        <f>IF($O588 = TRUE, INDEX(Documentation!$M$9:$M$13, $AL588, 1), "")</f>
        <v>Financially Pressured</v>
      </c>
      <c r="AN588" s="1"/>
      <c r="AO588" s="1"/>
      <c r="AP588" s="38">
        <v>1.17673294386885E-6</v>
      </c>
      <c r="AQ588" s="35">
        <v>5.5113021238557E-3</v>
      </c>
      <c r="AR588" s="35">
        <v>2.8609833167711901E-2</v>
      </c>
      <c r="AS588" s="35">
        <v>0.64947429580594895</v>
      </c>
      <c r="AT588" s="35">
        <v>0.31640339216954</v>
      </c>
      <c r="AU588" s="14">
        <v>4</v>
      </c>
      <c r="AV588" s="4" t="b">
        <f t="shared" si="133"/>
        <v>1</v>
      </c>
      <c r="AW588" s="4" t="b">
        <f t="shared" si="134"/>
        <v>1</v>
      </c>
      <c r="AX588" s="4" t="b">
        <f t="shared" si="135"/>
        <v>1</v>
      </c>
      <c r="AY588" s="4" t="b">
        <f t="shared" si="136"/>
        <v>1</v>
      </c>
      <c r="AZ588" s="4" t="b">
        <f t="shared" si="137"/>
        <v>1</v>
      </c>
      <c r="BA588" s="4" t="b">
        <f t="shared" si="138"/>
        <v>1</v>
      </c>
      <c r="BB588" s="14" t="b">
        <f t="shared" si="139"/>
        <v>1</v>
      </c>
      <c r="BC588" s="1"/>
      <c r="BD588" s="1"/>
      <c r="BE588" s="1"/>
      <c r="BF588" s="1"/>
      <c r="BG588" s="1"/>
      <c r="BH588" s="1"/>
      <c r="BI588" s="1"/>
      <c r="BJ588" s="1"/>
      <c r="BK588" s="1"/>
      <c r="BL588" s="1"/>
    </row>
    <row r="589" spans="1:64" x14ac:dyDescent="0.2">
      <c r="A589" s="1"/>
      <c r="B589" s="11" t="s">
        <v>744</v>
      </c>
      <c r="C589" s="4">
        <v>3</v>
      </c>
      <c r="D589" s="4">
        <v>3</v>
      </c>
      <c r="E589" s="4">
        <v>4</v>
      </c>
      <c r="F589" s="4">
        <v>3</v>
      </c>
      <c r="G589" s="4">
        <v>3</v>
      </c>
      <c r="H589" s="4">
        <v>3</v>
      </c>
      <c r="I589" s="4">
        <v>1</v>
      </c>
      <c r="J589" s="4">
        <v>3</v>
      </c>
      <c r="K589" s="4">
        <v>1</v>
      </c>
      <c r="L589" s="4">
        <v>3</v>
      </c>
      <c r="M589" s="4">
        <v>4</v>
      </c>
      <c r="N589" s="14">
        <v>1</v>
      </c>
      <c r="O589" s="25" t="b">
        <f t="shared" si="126"/>
        <v>1</v>
      </c>
      <c r="P589" s="11">
        <f>IF($O589 = TRUE, IF(ISBLANK(C589), "", INDEX('Individual UI'!$E$6:$H$6,1,C589)), "")</f>
        <v>2</v>
      </c>
      <c r="Q589" s="4">
        <f>IF($O589 = TRUE, IF(ISBLANK(D589), "", INDEX('Individual UI'!$E$6:$H$6,1,D589)), "")</f>
        <v>2</v>
      </c>
      <c r="R589" s="4">
        <f>IF($O589 = TRUE, IF(ISBLANK(E589), "", INDEX('Individual UI'!$E$6:$H$6,1,E589)), "")</f>
        <v>4</v>
      </c>
      <c r="S589" s="4">
        <f>IF($O589 = TRUE, IF(ISBLANK(F589), "", INDEX('Individual UI'!$E$6:$H$6,1,F589)), "")</f>
        <v>2</v>
      </c>
      <c r="T589" s="4">
        <f>IF($O589 = TRUE, IF(ISBLANK(G589), "", INDEX('Individual UI'!$E$6:$H$6,1,G589)), "")</f>
        <v>2</v>
      </c>
      <c r="U589" s="4">
        <f>IF($O589 = TRUE, IF(ISBLANK(H589), "", INDEX('Individual UI'!$E$6:$H$6,1,H589)), "")</f>
        <v>2</v>
      </c>
      <c r="V589" s="4">
        <f>IF($O589 = TRUE, IF(ISBLANK(I589), "", INDEX('Individual UI'!$E$6:$H$6,1,I589)), "")</f>
        <v>-4</v>
      </c>
      <c r="W589" s="4">
        <f>IF($O589 = TRUE, IF(ISBLANK(J589), "", INDEX('Individual UI'!$E$6:$H$6,1,J589)), "")</f>
        <v>2</v>
      </c>
      <c r="X589" s="4">
        <f>IF($O589 = TRUE, IF(ISBLANK(K589), "", INDEX('Individual UI'!$E$6:$H$6,1,K589)), "")</f>
        <v>-4</v>
      </c>
      <c r="Y589" s="4">
        <f>IF($O589 = TRUE, IF(ISBLANK(L589), "", INDEX('Individual UI'!$E$6:$H$6,1,L589)), "")</f>
        <v>2</v>
      </c>
      <c r="Z589" s="4">
        <f>IF($O589 = TRUE, IF(ISBLANK(M589), "", INDEX('Individual UI'!$E$6:$H$6,1,M589)), "")</f>
        <v>4</v>
      </c>
      <c r="AA589" s="14">
        <f>IF($O589 = TRUE, IF(ISBLANK(N589), "", INDEX('Individual UI'!$E$6:$H$6,1,N589)), "")</f>
        <v>-4</v>
      </c>
      <c r="AB589" s="11">
        <f>IF($O589 = TRUE, EXP(MMULT($P589:$AA589, Documentation!D$39:D$50) + Documentation!D$51), "")</f>
        <v>7.0932465873216724E-6</v>
      </c>
      <c r="AC589" s="4">
        <f>IF($O589 = TRUE, EXP(MMULT($P589:$AA589, Documentation!E$39:E$50) + Documentation!E$51), "")</f>
        <v>6.4167828950860609E-2</v>
      </c>
      <c r="AD589" s="4">
        <f>IF($O589 = TRUE, EXP(MMULT($P589:$AA589, Documentation!F$39:F$50) + Documentation!F$51), "")</f>
        <v>0.38994394006088212</v>
      </c>
      <c r="AE589" s="4">
        <f>IF($O589 = TRUE, EXP(MMULT($P589:$AA589, Documentation!G$39:G$50) + Documentation!G$51), "")</f>
        <v>0.68128397752770553</v>
      </c>
      <c r="AF589" s="14">
        <f>IF($O589 = TRUE, EXP(MMULT($P589:$AA589, Documentation!H$39:H$50) + Documentation!H$51), "")</f>
        <v>24.538895944599112</v>
      </c>
      <c r="AG589" s="30">
        <f t="shared" si="127"/>
        <v>2.7627810390816648E-7</v>
      </c>
      <c r="AH589" s="28">
        <f t="shared" si="128"/>
        <v>2.499302103233559E-3</v>
      </c>
      <c r="AI589" s="28">
        <f t="shared" si="129"/>
        <v>1.5188104778855427E-2</v>
      </c>
      <c r="AJ589" s="28">
        <f t="shared" si="130"/>
        <v>2.6535641080178425E-2</v>
      </c>
      <c r="AK589" s="33">
        <f t="shared" si="131"/>
        <v>0.95577667575962866</v>
      </c>
      <c r="AL589" s="11">
        <f t="shared" si="132"/>
        <v>5</v>
      </c>
      <c r="AM589" s="14" t="str">
        <f>IF($O589 = TRUE, INDEX(Documentation!$M$9:$M$13, $AL589, 1), "")</f>
        <v>Reluctant Claimants</v>
      </c>
      <c r="AN589" s="1"/>
      <c r="AO589" s="1"/>
      <c r="AP589" s="38">
        <v>2.7627810390817002E-7</v>
      </c>
      <c r="AQ589" s="35">
        <v>2.4993021032335199E-3</v>
      </c>
      <c r="AR589" s="35">
        <v>1.5188104778855399E-2</v>
      </c>
      <c r="AS589" s="35">
        <v>2.6535641080178699E-2</v>
      </c>
      <c r="AT589" s="35">
        <v>0.95577667575962799</v>
      </c>
      <c r="AU589" s="14">
        <v>5</v>
      </c>
      <c r="AV589" s="4" t="b">
        <f t="shared" si="133"/>
        <v>1</v>
      </c>
      <c r="AW589" s="4" t="b">
        <f t="shared" si="134"/>
        <v>1</v>
      </c>
      <c r="AX589" s="4" t="b">
        <f t="shared" si="135"/>
        <v>1</v>
      </c>
      <c r="AY589" s="4" t="b">
        <f t="shared" si="136"/>
        <v>1</v>
      </c>
      <c r="AZ589" s="4" t="b">
        <f t="shared" si="137"/>
        <v>1</v>
      </c>
      <c r="BA589" s="4" t="b">
        <f t="shared" si="138"/>
        <v>1</v>
      </c>
      <c r="BB589" s="14" t="b">
        <f t="shared" si="139"/>
        <v>1</v>
      </c>
      <c r="BC589" s="1"/>
      <c r="BD589" s="1"/>
      <c r="BE589" s="1"/>
      <c r="BF589" s="1"/>
      <c r="BG589" s="1"/>
      <c r="BH589" s="1"/>
      <c r="BI589" s="1"/>
      <c r="BJ589" s="1"/>
      <c r="BK589" s="1"/>
      <c r="BL589" s="1"/>
    </row>
    <row r="590" spans="1:64" x14ac:dyDescent="0.2">
      <c r="A590" s="1"/>
      <c r="B590" s="11" t="s">
        <v>745</v>
      </c>
      <c r="C590" s="4">
        <v>3</v>
      </c>
      <c r="D590" s="4">
        <v>4</v>
      </c>
      <c r="E590" s="4">
        <v>3</v>
      </c>
      <c r="F590" s="4">
        <v>4</v>
      </c>
      <c r="G590" s="4">
        <v>3</v>
      </c>
      <c r="H590" s="4">
        <v>3</v>
      </c>
      <c r="I590" s="4">
        <v>1</v>
      </c>
      <c r="J590" s="4">
        <v>3</v>
      </c>
      <c r="K590" s="4">
        <v>4</v>
      </c>
      <c r="L590" s="4">
        <v>4</v>
      </c>
      <c r="M590" s="4">
        <v>4</v>
      </c>
      <c r="N590" s="14">
        <v>4</v>
      </c>
      <c r="O590" s="25" t="b">
        <f t="shared" si="126"/>
        <v>1</v>
      </c>
      <c r="P590" s="11">
        <f>IF($O590 = TRUE, IF(ISBLANK(C590), "", INDEX('Individual UI'!$E$6:$H$6,1,C590)), "")</f>
        <v>2</v>
      </c>
      <c r="Q590" s="4">
        <f>IF($O590 = TRUE, IF(ISBLANK(D590), "", INDEX('Individual UI'!$E$6:$H$6,1,D590)), "")</f>
        <v>4</v>
      </c>
      <c r="R590" s="4">
        <f>IF($O590 = TRUE, IF(ISBLANK(E590), "", INDEX('Individual UI'!$E$6:$H$6,1,E590)), "")</f>
        <v>2</v>
      </c>
      <c r="S590" s="4">
        <f>IF($O590 = TRUE, IF(ISBLANK(F590), "", INDEX('Individual UI'!$E$6:$H$6,1,F590)), "")</f>
        <v>4</v>
      </c>
      <c r="T590" s="4">
        <f>IF($O590 = TRUE, IF(ISBLANK(G590), "", INDEX('Individual UI'!$E$6:$H$6,1,G590)), "")</f>
        <v>2</v>
      </c>
      <c r="U590" s="4">
        <f>IF($O590 = TRUE, IF(ISBLANK(H590), "", INDEX('Individual UI'!$E$6:$H$6,1,H590)), "")</f>
        <v>2</v>
      </c>
      <c r="V590" s="4">
        <f>IF($O590 = TRUE, IF(ISBLANK(I590), "", INDEX('Individual UI'!$E$6:$H$6,1,I590)), "")</f>
        <v>-4</v>
      </c>
      <c r="W590" s="4">
        <f>IF($O590 = TRUE, IF(ISBLANK(J590), "", INDEX('Individual UI'!$E$6:$H$6,1,J590)), "")</f>
        <v>2</v>
      </c>
      <c r="X590" s="4">
        <f>IF($O590 = TRUE, IF(ISBLANK(K590), "", INDEX('Individual UI'!$E$6:$H$6,1,K590)), "")</f>
        <v>4</v>
      </c>
      <c r="Y590" s="4">
        <f>IF($O590 = TRUE, IF(ISBLANK(L590), "", INDEX('Individual UI'!$E$6:$H$6,1,L590)), "")</f>
        <v>4</v>
      </c>
      <c r="Z590" s="4">
        <f>IF($O590 = TRUE, IF(ISBLANK(M590), "", INDEX('Individual UI'!$E$6:$H$6,1,M590)), "")</f>
        <v>4</v>
      </c>
      <c r="AA590" s="14">
        <f>IF($O590 = TRUE, IF(ISBLANK(N590), "", INDEX('Individual UI'!$E$6:$H$6,1,N590)), "")</f>
        <v>4</v>
      </c>
      <c r="AB590" s="11">
        <f>IF($O590 = TRUE, EXP(MMULT($P590:$AA590, Documentation!D$39:D$50) + Documentation!D$51), "")</f>
        <v>4.2075110105612459E-7</v>
      </c>
      <c r="AC590" s="4">
        <f>IF($O590 = TRUE, EXP(MMULT($P590:$AA590, Documentation!E$39:E$50) + Documentation!E$51), "")</f>
        <v>4.1473732998289297</v>
      </c>
      <c r="AD590" s="4">
        <f>IF($O590 = TRUE, EXP(MMULT($P590:$AA590, Documentation!F$39:F$50) + Documentation!F$51), "")</f>
        <v>41.442141114549678</v>
      </c>
      <c r="AE590" s="4">
        <f>IF($O590 = TRUE, EXP(MMULT($P590:$AA590, Documentation!G$39:G$50) + Documentation!G$51), "")</f>
        <v>2.3338648882823129E-3</v>
      </c>
      <c r="AF590" s="14">
        <f>IF($O590 = TRUE, EXP(MMULT($P590:$AA590, Documentation!H$39:H$50) + Documentation!H$51), "")</f>
        <v>0.73455778856888665</v>
      </c>
      <c r="AG590" s="30">
        <f t="shared" si="127"/>
        <v>9.0823168242022442E-9</v>
      </c>
      <c r="AH590" s="28">
        <f t="shared" si="128"/>
        <v>8.9525037968371024E-2</v>
      </c>
      <c r="AI590" s="28">
        <f t="shared" si="129"/>
        <v>0.89456843851593582</v>
      </c>
      <c r="AJ590" s="28">
        <f t="shared" si="130"/>
        <v>5.0378716269678536E-5</v>
      </c>
      <c r="AK590" s="33">
        <f t="shared" si="131"/>
        <v>1.5856135717106715E-2</v>
      </c>
      <c r="AL590" s="11">
        <f t="shared" si="132"/>
        <v>3</v>
      </c>
      <c r="AM590" s="14" t="str">
        <f>IF($O590 = TRUE, INDEX(Documentation!$M$9:$M$13, $AL590, 1), "")</f>
        <v>Process Skeptics</v>
      </c>
      <c r="AN590" s="1"/>
      <c r="AO590" s="1"/>
      <c r="AP590" s="38">
        <v>9.0823168242024196E-9</v>
      </c>
      <c r="AQ590" s="35">
        <v>8.9525037968370594E-2</v>
      </c>
      <c r="AR590" s="35">
        <v>0.89456843851593604</v>
      </c>
      <c r="AS590" s="35">
        <v>5.0378716269679302E-5</v>
      </c>
      <c r="AT590" s="35">
        <v>1.5856135717106801E-2</v>
      </c>
      <c r="AU590" s="14">
        <v>3</v>
      </c>
      <c r="AV590" s="4" t="b">
        <f t="shared" si="133"/>
        <v>1</v>
      </c>
      <c r="AW590" s="4" t="b">
        <f t="shared" si="134"/>
        <v>1</v>
      </c>
      <c r="AX590" s="4" t="b">
        <f t="shared" si="135"/>
        <v>1</v>
      </c>
      <c r="AY590" s="4" t="b">
        <f t="shared" si="136"/>
        <v>1</v>
      </c>
      <c r="AZ590" s="4" t="b">
        <f t="shared" si="137"/>
        <v>1</v>
      </c>
      <c r="BA590" s="4" t="b">
        <f t="shared" si="138"/>
        <v>1</v>
      </c>
      <c r="BB590" s="14" t="b">
        <f t="shared" si="139"/>
        <v>1</v>
      </c>
      <c r="BC590" s="1"/>
      <c r="BD590" s="1"/>
      <c r="BE590" s="1"/>
      <c r="BF590" s="1"/>
      <c r="BG590" s="1"/>
      <c r="BH590" s="1"/>
      <c r="BI590" s="1"/>
      <c r="BJ590" s="1"/>
      <c r="BK590" s="1"/>
      <c r="BL590" s="1"/>
    </row>
    <row r="591" spans="1:64" x14ac:dyDescent="0.2">
      <c r="A591" s="1"/>
      <c r="B591" s="11" t="s">
        <v>746</v>
      </c>
      <c r="C591" s="4">
        <v>2</v>
      </c>
      <c r="D591" s="4">
        <v>3</v>
      </c>
      <c r="E591" s="4">
        <v>1</v>
      </c>
      <c r="F591" s="4">
        <v>1</v>
      </c>
      <c r="G591" s="4">
        <v>1</v>
      </c>
      <c r="H591" s="4">
        <v>4</v>
      </c>
      <c r="I591" s="4">
        <v>4</v>
      </c>
      <c r="J591" s="4">
        <v>3</v>
      </c>
      <c r="K591" s="4">
        <v>2</v>
      </c>
      <c r="L591" s="4">
        <v>2</v>
      </c>
      <c r="M591" s="4">
        <v>4</v>
      </c>
      <c r="N591" s="14">
        <v>1</v>
      </c>
      <c r="O591" s="25" t="b">
        <f t="shared" si="126"/>
        <v>1</v>
      </c>
      <c r="P591" s="11">
        <f>IF($O591 = TRUE, IF(ISBLANK(C591), "", INDEX('Individual UI'!$E$6:$H$6,1,C591)), "")</f>
        <v>-2</v>
      </c>
      <c r="Q591" s="4">
        <f>IF($O591 = TRUE, IF(ISBLANK(D591), "", INDEX('Individual UI'!$E$6:$H$6,1,D591)), "")</f>
        <v>2</v>
      </c>
      <c r="R591" s="4">
        <f>IF($O591 = TRUE, IF(ISBLANK(E591), "", INDEX('Individual UI'!$E$6:$H$6,1,E591)), "")</f>
        <v>-4</v>
      </c>
      <c r="S591" s="4">
        <f>IF($O591 = TRUE, IF(ISBLANK(F591), "", INDEX('Individual UI'!$E$6:$H$6,1,F591)), "")</f>
        <v>-4</v>
      </c>
      <c r="T591" s="4">
        <f>IF($O591 = TRUE, IF(ISBLANK(G591), "", INDEX('Individual UI'!$E$6:$H$6,1,G591)), "")</f>
        <v>-4</v>
      </c>
      <c r="U591" s="4">
        <f>IF($O591 = TRUE, IF(ISBLANK(H591), "", INDEX('Individual UI'!$E$6:$H$6,1,H591)), "")</f>
        <v>4</v>
      </c>
      <c r="V591" s="4">
        <f>IF($O591 = TRUE, IF(ISBLANK(I591), "", INDEX('Individual UI'!$E$6:$H$6,1,I591)), "")</f>
        <v>4</v>
      </c>
      <c r="W591" s="4">
        <f>IF($O591 = TRUE, IF(ISBLANK(J591), "", INDEX('Individual UI'!$E$6:$H$6,1,J591)), "")</f>
        <v>2</v>
      </c>
      <c r="X591" s="4">
        <f>IF($O591 = TRUE, IF(ISBLANK(K591), "", INDEX('Individual UI'!$E$6:$H$6,1,K591)), "")</f>
        <v>-2</v>
      </c>
      <c r="Y591" s="4">
        <f>IF($O591 = TRUE, IF(ISBLANK(L591), "", INDEX('Individual UI'!$E$6:$H$6,1,L591)), "")</f>
        <v>-2</v>
      </c>
      <c r="Z591" s="4">
        <f>IF($O591 = TRUE, IF(ISBLANK(M591), "", INDEX('Individual UI'!$E$6:$H$6,1,M591)), "")</f>
        <v>4</v>
      </c>
      <c r="AA591" s="14">
        <f>IF($O591 = TRUE, IF(ISBLANK(N591), "", INDEX('Individual UI'!$E$6:$H$6,1,N591)), "")</f>
        <v>-4</v>
      </c>
      <c r="AB591" s="11">
        <f>IF($O591 = TRUE, EXP(MMULT($P591:$AA591, Documentation!D$39:D$50) + Documentation!D$51), "")</f>
        <v>0.22376879859184748</v>
      </c>
      <c r="AC591" s="4">
        <f>IF($O591 = TRUE, EXP(MMULT($P591:$AA591, Documentation!E$39:E$50) + Documentation!E$51), "")</f>
        <v>5.2756114476766557E-3</v>
      </c>
      <c r="AD591" s="4">
        <f>IF($O591 = TRUE, EXP(MMULT($P591:$AA591, Documentation!F$39:F$50) + Documentation!F$51), "")</f>
        <v>7.085911274036941E-3</v>
      </c>
      <c r="AE591" s="4">
        <f>IF($O591 = TRUE, EXP(MMULT($P591:$AA591, Documentation!G$39:G$50) + Documentation!G$51), "")</f>
        <v>1.1538647494051641E-4</v>
      </c>
      <c r="AF591" s="14">
        <f>IF($O591 = TRUE, EXP(MMULT($P591:$AA591, Documentation!H$39:H$50) + Documentation!H$51), "")</f>
        <v>3.2921601557810588E-3</v>
      </c>
      <c r="AG591" s="30">
        <f t="shared" si="127"/>
        <v>0.9341687830497718</v>
      </c>
      <c r="AH591" s="28">
        <f t="shared" si="128"/>
        <v>2.2024122920321645E-2</v>
      </c>
      <c r="AI591" s="28">
        <f t="shared" si="129"/>
        <v>2.9581591148190183E-2</v>
      </c>
      <c r="AJ591" s="28">
        <f t="shared" si="130"/>
        <v>4.817045251791074E-4</v>
      </c>
      <c r="AK591" s="33">
        <f t="shared" si="131"/>
        <v>1.3743798356537208E-2</v>
      </c>
      <c r="AL591" s="11">
        <f t="shared" si="132"/>
        <v>1</v>
      </c>
      <c r="AM591" s="14" t="str">
        <f>IF($O591 = TRUE, INDEX(Documentation!$M$9:$M$13, $AL591, 1), "")</f>
        <v>Decisive Pursuers</v>
      </c>
      <c r="AN591" s="1"/>
      <c r="AO591" s="1"/>
      <c r="AP591" s="38">
        <v>0.93416878304977302</v>
      </c>
      <c r="AQ591" s="35">
        <v>2.2024122920321201E-2</v>
      </c>
      <c r="AR591" s="35">
        <v>2.9581591148189701E-2</v>
      </c>
      <c r="AS591" s="35">
        <v>4.8170452517910702E-4</v>
      </c>
      <c r="AT591" s="35">
        <v>1.37437983565369E-2</v>
      </c>
      <c r="AU591" s="14">
        <v>1</v>
      </c>
      <c r="AV591" s="4" t="b">
        <f t="shared" si="133"/>
        <v>1</v>
      </c>
      <c r="AW591" s="4" t="b">
        <f t="shared" si="134"/>
        <v>1</v>
      </c>
      <c r="AX591" s="4" t="b">
        <f t="shared" si="135"/>
        <v>1</v>
      </c>
      <c r="AY591" s="4" t="b">
        <f t="shared" si="136"/>
        <v>1</v>
      </c>
      <c r="AZ591" s="4" t="b">
        <f t="shared" si="137"/>
        <v>1</v>
      </c>
      <c r="BA591" s="4" t="b">
        <f t="shared" si="138"/>
        <v>1</v>
      </c>
      <c r="BB591" s="14" t="b">
        <f t="shared" si="139"/>
        <v>1</v>
      </c>
      <c r="BC591" s="1"/>
      <c r="BD591" s="1"/>
      <c r="BE591" s="1"/>
      <c r="BF591" s="1"/>
      <c r="BG591" s="1"/>
      <c r="BH591" s="1"/>
      <c r="BI591" s="1"/>
      <c r="BJ591" s="1"/>
      <c r="BK591" s="1"/>
      <c r="BL591" s="1"/>
    </row>
    <row r="592" spans="1:64" x14ac:dyDescent="0.2">
      <c r="A592" s="1"/>
      <c r="B592" s="11" t="s">
        <v>747</v>
      </c>
      <c r="C592" s="4">
        <v>1</v>
      </c>
      <c r="D592" s="4">
        <v>1</v>
      </c>
      <c r="E592" s="4">
        <v>3</v>
      </c>
      <c r="F592" s="4">
        <v>4</v>
      </c>
      <c r="G592" s="4">
        <v>4</v>
      </c>
      <c r="H592" s="4">
        <v>4</v>
      </c>
      <c r="I592" s="4">
        <v>4</v>
      </c>
      <c r="J592" s="4">
        <v>3</v>
      </c>
      <c r="K592" s="4">
        <v>2</v>
      </c>
      <c r="L592" s="4">
        <v>1</v>
      </c>
      <c r="M592" s="4">
        <v>3</v>
      </c>
      <c r="N592" s="14">
        <v>3</v>
      </c>
      <c r="O592" s="25" t="b">
        <f t="shared" si="126"/>
        <v>1</v>
      </c>
      <c r="P592" s="11">
        <f>IF($O592 = TRUE, IF(ISBLANK(C592), "", INDEX('Individual UI'!$E$6:$H$6,1,C592)), "")</f>
        <v>-4</v>
      </c>
      <c r="Q592" s="4">
        <f>IF($O592 = TRUE, IF(ISBLANK(D592), "", INDEX('Individual UI'!$E$6:$H$6,1,D592)), "")</f>
        <v>-4</v>
      </c>
      <c r="R592" s="4">
        <f>IF($O592 = TRUE, IF(ISBLANK(E592), "", INDEX('Individual UI'!$E$6:$H$6,1,E592)), "")</f>
        <v>2</v>
      </c>
      <c r="S592" s="4">
        <f>IF($O592 = TRUE, IF(ISBLANK(F592), "", INDEX('Individual UI'!$E$6:$H$6,1,F592)), "")</f>
        <v>4</v>
      </c>
      <c r="T592" s="4">
        <f>IF($O592 = TRUE, IF(ISBLANK(G592), "", INDEX('Individual UI'!$E$6:$H$6,1,G592)), "")</f>
        <v>4</v>
      </c>
      <c r="U592" s="4">
        <f>IF($O592 = TRUE, IF(ISBLANK(H592), "", INDEX('Individual UI'!$E$6:$H$6,1,H592)), "")</f>
        <v>4</v>
      </c>
      <c r="V592" s="4">
        <f>IF($O592 = TRUE, IF(ISBLANK(I592), "", INDEX('Individual UI'!$E$6:$H$6,1,I592)), "")</f>
        <v>4</v>
      </c>
      <c r="W592" s="4">
        <f>IF($O592 = TRUE, IF(ISBLANK(J592), "", INDEX('Individual UI'!$E$6:$H$6,1,J592)), "")</f>
        <v>2</v>
      </c>
      <c r="X592" s="4">
        <f>IF($O592 = TRUE, IF(ISBLANK(K592), "", INDEX('Individual UI'!$E$6:$H$6,1,K592)), "")</f>
        <v>-2</v>
      </c>
      <c r="Y592" s="4">
        <f>IF($O592 = TRUE, IF(ISBLANK(L592), "", INDEX('Individual UI'!$E$6:$H$6,1,L592)), "")</f>
        <v>-4</v>
      </c>
      <c r="Z592" s="4">
        <f>IF($O592 = TRUE, IF(ISBLANK(M592), "", INDEX('Individual UI'!$E$6:$H$6,1,M592)), "")</f>
        <v>2</v>
      </c>
      <c r="AA592" s="14">
        <f>IF($O592 = TRUE, IF(ISBLANK(N592), "", INDEX('Individual UI'!$E$6:$H$6,1,N592)), "")</f>
        <v>2</v>
      </c>
      <c r="AB592" s="11">
        <f>IF($O592 = TRUE, EXP(MMULT($P592:$AA592, Documentation!D$39:D$50) + Documentation!D$51), "")</f>
        <v>3.5779275905092919E-3</v>
      </c>
      <c r="AC592" s="4">
        <f>IF($O592 = TRUE, EXP(MMULT($P592:$AA592, Documentation!E$39:E$50) + Documentation!E$51), "")</f>
        <v>1.901950259593217E-5</v>
      </c>
      <c r="AD592" s="4">
        <f>IF($O592 = TRUE, EXP(MMULT($P592:$AA592, Documentation!F$39:F$50) + Documentation!F$51), "")</f>
        <v>0.20209193313598356</v>
      </c>
      <c r="AE592" s="4">
        <f>IF($O592 = TRUE, EXP(MMULT($P592:$AA592, Documentation!G$39:G$50) + Documentation!G$51), "")</f>
        <v>1.2778693223428079</v>
      </c>
      <c r="AF592" s="14">
        <f>IF($O592 = TRUE, EXP(MMULT($P592:$AA592, Documentation!H$39:H$50) + Documentation!H$51), "")</f>
        <v>6.3424960130375649E-4</v>
      </c>
      <c r="AG592" s="30">
        <f t="shared" si="127"/>
        <v>2.4106897897711176E-3</v>
      </c>
      <c r="AH592" s="28">
        <f t="shared" si="128"/>
        <v>1.2814714539265597E-5</v>
      </c>
      <c r="AI592" s="28">
        <f t="shared" si="129"/>
        <v>0.13616288968460546</v>
      </c>
      <c r="AJ592" s="28">
        <f t="shared" si="130"/>
        <v>0.86098626931548683</v>
      </c>
      <c r="AK592" s="33">
        <f t="shared" si="131"/>
        <v>4.2733649559736588E-4</v>
      </c>
      <c r="AL592" s="11">
        <f t="shared" si="132"/>
        <v>4</v>
      </c>
      <c r="AM592" s="14" t="str">
        <f>IF($O592 = TRUE, INDEX(Documentation!$M$9:$M$13, $AL592, 1), "")</f>
        <v>Financially Pressured</v>
      </c>
      <c r="AN592" s="1"/>
      <c r="AO592" s="1"/>
      <c r="AP592" s="38">
        <v>2.4106897897711102E-3</v>
      </c>
      <c r="AQ592" s="35">
        <v>1.2814714539265201E-5</v>
      </c>
      <c r="AR592" s="35">
        <v>0.13616288968460299</v>
      </c>
      <c r="AS592" s="35">
        <v>0.86098626931548905</v>
      </c>
      <c r="AT592" s="35">
        <v>4.2733649559735401E-4</v>
      </c>
      <c r="AU592" s="14">
        <v>4</v>
      </c>
      <c r="AV592" s="4" t="b">
        <f t="shared" si="133"/>
        <v>1</v>
      </c>
      <c r="AW592" s="4" t="b">
        <f t="shared" si="134"/>
        <v>1</v>
      </c>
      <c r="AX592" s="4" t="b">
        <f t="shared" si="135"/>
        <v>1</v>
      </c>
      <c r="AY592" s="4" t="b">
        <f t="shared" si="136"/>
        <v>1</v>
      </c>
      <c r="AZ592" s="4" t="b">
        <f t="shared" si="137"/>
        <v>1</v>
      </c>
      <c r="BA592" s="4" t="b">
        <f t="shared" si="138"/>
        <v>1</v>
      </c>
      <c r="BB592" s="14" t="b">
        <f t="shared" si="139"/>
        <v>1</v>
      </c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x14ac:dyDescent="0.2">
      <c r="A593" s="1"/>
      <c r="B593" s="11" t="s">
        <v>748</v>
      </c>
      <c r="C593" s="4">
        <v>2</v>
      </c>
      <c r="D593" s="4">
        <v>3</v>
      </c>
      <c r="E593" s="4">
        <v>1</v>
      </c>
      <c r="F593" s="4">
        <v>3</v>
      </c>
      <c r="G593" s="4">
        <v>1</v>
      </c>
      <c r="H593" s="4">
        <v>2</v>
      </c>
      <c r="I593" s="4">
        <v>2</v>
      </c>
      <c r="J593" s="4">
        <v>4</v>
      </c>
      <c r="K593" s="4">
        <v>2</v>
      </c>
      <c r="L593" s="4">
        <v>1</v>
      </c>
      <c r="M593" s="4">
        <v>2</v>
      </c>
      <c r="N593" s="14">
        <v>4</v>
      </c>
      <c r="O593" s="25" t="b">
        <f t="shared" si="126"/>
        <v>1</v>
      </c>
      <c r="P593" s="11">
        <f>IF($O593 = TRUE, IF(ISBLANK(C593), "", INDEX('Individual UI'!$E$6:$H$6,1,C593)), "")</f>
        <v>-2</v>
      </c>
      <c r="Q593" s="4">
        <f>IF($O593 = TRUE, IF(ISBLANK(D593), "", INDEX('Individual UI'!$E$6:$H$6,1,D593)), "")</f>
        <v>2</v>
      </c>
      <c r="R593" s="4">
        <f>IF($O593 = TRUE, IF(ISBLANK(E593), "", INDEX('Individual UI'!$E$6:$H$6,1,E593)), "")</f>
        <v>-4</v>
      </c>
      <c r="S593" s="4">
        <f>IF($O593 = TRUE, IF(ISBLANK(F593), "", INDEX('Individual UI'!$E$6:$H$6,1,F593)), "")</f>
        <v>2</v>
      </c>
      <c r="T593" s="4">
        <f>IF($O593 = TRUE, IF(ISBLANK(G593), "", INDEX('Individual UI'!$E$6:$H$6,1,G593)), "")</f>
        <v>-4</v>
      </c>
      <c r="U593" s="4">
        <f>IF($O593 = TRUE, IF(ISBLANK(H593), "", INDEX('Individual UI'!$E$6:$H$6,1,H593)), "")</f>
        <v>-2</v>
      </c>
      <c r="V593" s="4">
        <f>IF($O593 = TRUE, IF(ISBLANK(I593), "", INDEX('Individual UI'!$E$6:$H$6,1,I593)), "")</f>
        <v>-2</v>
      </c>
      <c r="W593" s="4">
        <f>IF($O593 = TRUE, IF(ISBLANK(J593), "", INDEX('Individual UI'!$E$6:$H$6,1,J593)), "")</f>
        <v>4</v>
      </c>
      <c r="X593" s="4">
        <f>IF($O593 = TRUE, IF(ISBLANK(K593), "", INDEX('Individual UI'!$E$6:$H$6,1,K593)), "")</f>
        <v>-2</v>
      </c>
      <c r="Y593" s="4">
        <f>IF($O593 = TRUE, IF(ISBLANK(L593), "", INDEX('Individual UI'!$E$6:$H$6,1,L593)), "")</f>
        <v>-4</v>
      </c>
      <c r="Z593" s="4">
        <f>IF($O593 = TRUE, IF(ISBLANK(M593), "", INDEX('Individual UI'!$E$6:$H$6,1,M593)), "")</f>
        <v>-2</v>
      </c>
      <c r="AA593" s="14">
        <f>IF($O593 = TRUE, IF(ISBLANK(N593), "", INDEX('Individual UI'!$E$6:$H$6,1,N593)), "")</f>
        <v>4</v>
      </c>
      <c r="AB593" s="11">
        <f>IF($O593 = TRUE, EXP(MMULT($P593:$AA593, Documentation!D$39:D$50) + Documentation!D$51), "")</f>
        <v>0.4057882460818113</v>
      </c>
      <c r="AC593" s="4">
        <f>IF($O593 = TRUE, EXP(MMULT($P593:$AA593, Documentation!E$39:E$50) + Documentation!E$51), "")</f>
        <v>1.8921724166407662E-4</v>
      </c>
      <c r="AD593" s="4">
        <f>IF($O593 = TRUE, EXP(MMULT($P593:$AA593, Documentation!F$39:F$50) + Documentation!F$51), "")</f>
        <v>5.9009058544733747E-2</v>
      </c>
      <c r="AE593" s="4">
        <f>IF($O593 = TRUE, EXP(MMULT($P593:$AA593, Documentation!G$39:G$50) + Documentation!G$51), "")</f>
        <v>1.7641613415226934E-3</v>
      </c>
      <c r="AF593" s="14">
        <f>IF($O593 = TRUE, EXP(MMULT($P593:$AA593, Documentation!H$39:H$50) + Documentation!H$51), "")</f>
        <v>1.7504702010768758E-4</v>
      </c>
      <c r="AG593" s="30">
        <f t="shared" si="127"/>
        <v>0.8690637928264654</v>
      </c>
      <c r="AH593" s="28">
        <f t="shared" si="128"/>
        <v>4.0524055414752221E-4</v>
      </c>
      <c r="AI593" s="28">
        <f t="shared" si="129"/>
        <v>0.12637782568908149</v>
      </c>
      <c r="AJ593" s="28">
        <f t="shared" si="130"/>
        <v>3.7782482894106149E-3</v>
      </c>
      <c r="AK593" s="33">
        <f t="shared" si="131"/>
        <v>3.7489264089499293E-4</v>
      </c>
      <c r="AL593" s="11">
        <f t="shared" si="132"/>
        <v>1</v>
      </c>
      <c r="AM593" s="14" t="str">
        <f>IF($O593 = TRUE, INDEX(Documentation!$M$9:$M$13, $AL593, 1), "")</f>
        <v>Decisive Pursuers</v>
      </c>
      <c r="AN593" s="1"/>
      <c r="AO593" s="1"/>
      <c r="AP593" s="38">
        <v>0.86906379282646395</v>
      </c>
      <c r="AQ593" s="35">
        <v>4.0524055414752102E-4</v>
      </c>
      <c r="AR593" s="35">
        <v>0.12637782568908301</v>
      </c>
      <c r="AS593" s="35">
        <v>3.7782482894106102E-3</v>
      </c>
      <c r="AT593" s="35">
        <v>3.7489264089499402E-4</v>
      </c>
      <c r="AU593" s="14">
        <v>1</v>
      </c>
      <c r="AV593" s="4" t="b">
        <f t="shared" si="133"/>
        <v>1</v>
      </c>
      <c r="AW593" s="4" t="b">
        <f t="shared" si="134"/>
        <v>1</v>
      </c>
      <c r="AX593" s="4" t="b">
        <f t="shared" si="135"/>
        <v>1</v>
      </c>
      <c r="AY593" s="4" t="b">
        <f t="shared" si="136"/>
        <v>1</v>
      </c>
      <c r="AZ593" s="4" t="b">
        <f t="shared" si="137"/>
        <v>1</v>
      </c>
      <c r="BA593" s="4" t="b">
        <f t="shared" si="138"/>
        <v>1</v>
      </c>
      <c r="BB593" s="14" t="b">
        <f t="shared" si="139"/>
        <v>1</v>
      </c>
      <c r="BC593" s="1"/>
      <c r="BD593" s="1"/>
      <c r="BE593" s="1"/>
      <c r="BF593" s="1"/>
      <c r="BG593" s="1"/>
      <c r="BH593" s="1"/>
      <c r="BI593" s="1"/>
      <c r="BJ593" s="1"/>
      <c r="BK593" s="1"/>
      <c r="BL593" s="1"/>
    </row>
    <row r="594" spans="1:64" x14ac:dyDescent="0.2">
      <c r="A594" s="1"/>
      <c r="B594" s="11" t="s">
        <v>749</v>
      </c>
      <c r="C594" s="4">
        <v>4</v>
      </c>
      <c r="D594" s="4">
        <v>3</v>
      </c>
      <c r="E594" s="4">
        <v>3</v>
      </c>
      <c r="F594" s="4">
        <v>2</v>
      </c>
      <c r="G594" s="4">
        <v>1</v>
      </c>
      <c r="H594" s="4">
        <v>4</v>
      </c>
      <c r="I594" s="4">
        <v>4</v>
      </c>
      <c r="J594" s="4">
        <v>2</v>
      </c>
      <c r="K594" s="4">
        <v>2</v>
      </c>
      <c r="L594" s="4">
        <v>2</v>
      </c>
      <c r="M594" s="4">
        <v>3</v>
      </c>
      <c r="N594" s="14">
        <v>2</v>
      </c>
      <c r="O594" s="25" t="b">
        <f t="shared" si="126"/>
        <v>1</v>
      </c>
      <c r="P594" s="11">
        <f>IF($O594 = TRUE, IF(ISBLANK(C594), "", INDEX('Individual UI'!$E$6:$H$6,1,C594)), "")</f>
        <v>4</v>
      </c>
      <c r="Q594" s="4">
        <f>IF($O594 = TRUE, IF(ISBLANK(D594), "", INDEX('Individual UI'!$E$6:$H$6,1,D594)), "")</f>
        <v>2</v>
      </c>
      <c r="R594" s="4">
        <f>IF($O594 = TRUE, IF(ISBLANK(E594), "", INDEX('Individual UI'!$E$6:$H$6,1,E594)), "")</f>
        <v>2</v>
      </c>
      <c r="S594" s="4">
        <f>IF($O594 = TRUE, IF(ISBLANK(F594), "", INDEX('Individual UI'!$E$6:$H$6,1,F594)), "")</f>
        <v>-2</v>
      </c>
      <c r="T594" s="4">
        <f>IF($O594 = TRUE, IF(ISBLANK(G594), "", INDEX('Individual UI'!$E$6:$H$6,1,G594)), "")</f>
        <v>-4</v>
      </c>
      <c r="U594" s="4">
        <f>IF($O594 = TRUE, IF(ISBLANK(H594), "", INDEX('Individual UI'!$E$6:$H$6,1,H594)), "")</f>
        <v>4</v>
      </c>
      <c r="V594" s="4">
        <f>IF($O594 = TRUE, IF(ISBLANK(I594), "", INDEX('Individual UI'!$E$6:$H$6,1,I594)), "")</f>
        <v>4</v>
      </c>
      <c r="W594" s="4">
        <f>IF($O594 = TRUE, IF(ISBLANK(J594), "", INDEX('Individual UI'!$E$6:$H$6,1,J594)), "")</f>
        <v>-2</v>
      </c>
      <c r="X594" s="4">
        <f>IF($O594 = TRUE, IF(ISBLANK(K594), "", INDEX('Individual UI'!$E$6:$H$6,1,K594)), "")</f>
        <v>-2</v>
      </c>
      <c r="Y594" s="4">
        <f>IF($O594 = TRUE, IF(ISBLANK(L594), "", INDEX('Individual UI'!$E$6:$H$6,1,L594)), "")</f>
        <v>-2</v>
      </c>
      <c r="Z594" s="4">
        <f>IF($O594 = TRUE, IF(ISBLANK(M594), "", INDEX('Individual UI'!$E$6:$H$6,1,M594)), "")</f>
        <v>2</v>
      </c>
      <c r="AA594" s="14">
        <f>IF($O594 = TRUE, IF(ISBLANK(N594), "", INDEX('Individual UI'!$E$6:$H$6,1,N594)), "")</f>
        <v>-2</v>
      </c>
      <c r="AB594" s="11">
        <f>IF($O594 = TRUE, EXP(MMULT($P594:$AA594, Documentation!D$39:D$50) + Documentation!D$51), "")</f>
        <v>1.4032642016946837E-3</v>
      </c>
      <c r="AC594" s="4">
        <f>IF($O594 = TRUE, EXP(MMULT($P594:$AA594, Documentation!E$39:E$50) + Documentation!E$51), "")</f>
        <v>0.10764384500726538</v>
      </c>
      <c r="AD594" s="4">
        <f>IF($O594 = TRUE, EXP(MMULT($P594:$AA594, Documentation!F$39:F$50) + Documentation!F$51), "")</f>
        <v>2.7278488897237524E-2</v>
      </c>
      <c r="AE594" s="4">
        <f>IF($O594 = TRUE, EXP(MMULT($P594:$AA594, Documentation!G$39:G$50) + Documentation!G$51), "")</f>
        <v>1.8490633227340979E-3</v>
      </c>
      <c r="AF594" s="14">
        <f>IF($O594 = TRUE, EXP(MMULT($P594:$AA594, Documentation!H$39:H$50) + Documentation!H$51), "")</f>
        <v>0.6330469660769894</v>
      </c>
      <c r="AG594" s="30">
        <f t="shared" si="127"/>
        <v>1.8195342968178236E-3</v>
      </c>
      <c r="AH594" s="28">
        <f t="shared" si="128"/>
        <v>0.13957576028485916</v>
      </c>
      <c r="AI594" s="28">
        <f t="shared" si="129"/>
        <v>3.5370492637057292E-2</v>
      </c>
      <c r="AJ594" s="28">
        <f t="shared" si="130"/>
        <v>2.3975771124493022E-3</v>
      </c>
      <c r="AK594" s="33">
        <f t="shared" si="131"/>
        <v>0.82083663566881637</v>
      </c>
      <c r="AL594" s="11">
        <f t="shared" si="132"/>
        <v>5</v>
      </c>
      <c r="AM594" s="14" t="str">
        <f>IF($O594 = TRUE, INDEX(Documentation!$M$9:$M$13, $AL594, 1), "")</f>
        <v>Reluctant Claimants</v>
      </c>
      <c r="AN594" s="1"/>
      <c r="AO594" s="1"/>
      <c r="AP594" s="38">
        <v>1.8195342968178199E-3</v>
      </c>
      <c r="AQ594" s="35">
        <v>0.13957576028485999</v>
      </c>
      <c r="AR594" s="35">
        <v>3.53704926370575E-2</v>
      </c>
      <c r="AS594" s="35">
        <v>2.39757711244929E-3</v>
      </c>
      <c r="AT594" s="35">
        <v>0.82083663566881504</v>
      </c>
      <c r="AU594" s="14">
        <v>5</v>
      </c>
      <c r="AV594" s="4" t="b">
        <f t="shared" si="133"/>
        <v>1</v>
      </c>
      <c r="AW594" s="4" t="b">
        <f t="shared" si="134"/>
        <v>1</v>
      </c>
      <c r="AX594" s="4" t="b">
        <f t="shared" si="135"/>
        <v>1</v>
      </c>
      <c r="AY594" s="4" t="b">
        <f t="shared" si="136"/>
        <v>1</v>
      </c>
      <c r="AZ594" s="4" t="b">
        <f t="shared" si="137"/>
        <v>1</v>
      </c>
      <c r="BA594" s="4" t="b">
        <f t="shared" si="138"/>
        <v>1</v>
      </c>
      <c r="BB594" s="14" t="b">
        <f t="shared" si="139"/>
        <v>1</v>
      </c>
      <c r="BC594" s="1"/>
      <c r="BD594" s="1"/>
      <c r="BE594" s="1"/>
      <c r="BF594" s="1"/>
      <c r="BG594" s="1"/>
      <c r="BH594" s="1"/>
      <c r="BI594" s="1"/>
      <c r="BJ594" s="1"/>
      <c r="BK594" s="1"/>
      <c r="BL594" s="1"/>
    </row>
    <row r="595" spans="1:64" x14ac:dyDescent="0.2">
      <c r="A595" s="1"/>
      <c r="B595" s="11" t="s">
        <v>750</v>
      </c>
      <c r="C595" s="4">
        <v>2</v>
      </c>
      <c r="D595" s="4">
        <v>3</v>
      </c>
      <c r="E595" s="4">
        <v>4</v>
      </c>
      <c r="F595" s="4">
        <v>1</v>
      </c>
      <c r="G595" s="4">
        <v>1</v>
      </c>
      <c r="H595" s="4">
        <v>3</v>
      </c>
      <c r="I595" s="4">
        <v>2</v>
      </c>
      <c r="J595" s="4">
        <v>2</v>
      </c>
      <c r="K595" s="4">
        <v>1</v>
      </c>
      <c r="L595" s="4">
        <v>1</v>
      </c>
      <c r="M595" s="4">
        <v>4</v>
      </c>
      <c r="N595" s="14">
        <v>2</v>
      </c>
      <c r="O595" s="25" t="b">
        <f t="shared" si="126"/>
        <v>1</v>
      </c>
      <c r="P595" s="11">
        <f>IF($O595 = TRUE, IF(ISBLANK(C595), "", INDEX('Individual UI'!$E$6:$H$6,1,C595)), "")</f>
        <v>-2</v>
      </c>
      <c r="Q595" s="4">
        <f>IF($O595 = TRUE, IF(ISBLANK(D595), "", INDEX('Individual UI'!$E$6:$H$6,1,D595)), "")</f>
        <v>2</v>
      </c>
      <c r="R595" s="4">
        <f>IF($O595 = TRUE, IF(ISBLANK(E595), "", INDEX('Individual UI'!$E$6:$H$6,1,E595)), "")</f>
        <v>4</v>
      </c>
      <c r="S595" s="4">
        <f>IF($O595 = TRUE, IF(ISBLANK(F595), "", INDEX('Individual UI'!$E$6:$H$6,1,F595)), "")</f>
        <v>-4</v>
      </c>
      <c r="T595" s="4">
        <f>IF($O595 = TRUE, IF(ISBLANK(G595), "", INDEX('Individual UI'!$E$6:$H$6,1,G595)), "")</f>
        <v>-4</v>
      </c>
      <c r="U595" s="4">
        <f>IF($O595 = TRUE, IF(ISBLANK(H595), "", INDEX('Individual UI'!$E$6:$H$6,1,H595)), "")</f>
        <v>2</v>
      </c>
      <c r="V595" s="4">
        <f>IF($O595 = TRUE, IF(ISBLANK(I595), "", INDEX('Individual UI'!$E$6:$H$6,1,I595)), "")</f>
        <v>-2</v>
      </c>
      <c r="W595" s="4">
        <f>IF($O595 = TRUE, IF(ISBLANK(J595), "", INDEX('Individual UI'!$E$6:$H$6,1,J595)), "")</f>
        <v>-2</v>
      </c>
      <c r="X595" s="4">
        <f>IF($O595 = TRUE, IF(ISBLANK(K595), "", INDEX('Individual UI'!$E$6:$H$6,1,K595)), "")</f>
        <v>-4</v>
      </c>
      <c r="Y595" s="4">
        <f>IF($O595 = TRUE, IF(ISBLANK(L595), "", INDEX('Individual UI'!$E$6:$H$6,1,L595)), "")</f>
        <v>-4</v>
      </c>
      <c r="Z595" s="4">
        <f>IF($O595 = TRUE, IF(ISBLANK(M595), "", INDEX('Individual UI'!$E$6:$H$6,1,M595)), "")</f>
        <v>4</v>
      </c>
      <c r="AA595" s="14">
        <f>IF($O595 = TRUE, IF(ISBLANK(N595), "", INDEX('Individual UI'!$E$6:$H$6,1,N595)), "")</f>
        <v>-2</v>
      </c>
      <c r="AB595" s="11">
        <f>IF($O595 = TRUE, EXP(MMULT($P595:$AA595, Documentation!D$39:D$50) + Documentation!D$51), "")</f>
        <v>7.802153699590279E-3</v>
      </c>
      <c r="AC595" s="4">
        <f>IF($O595 = TRUE, EXP(MMULT($P595:$AA595, Documentation!E$39:E$50) + Documentation!E$51), "")</f>
        <v>9.135818511658815E-2</v>
      </c>
      <c r="AD595" s="4">
        <f>IF($O595 = TRUE, EXP(MMULT($P595:$AA595, Documentation!F$39:F$50) + Documentation!F$51), "")</f>
        <v>5.552219561626077E-3</v>
      </c>
      <c r="AE595" s="4">
        <f>IF($O595 = TRUE, EXP(MMULT($P595:$AA595, Documentation!G$39:G$50) + Documentation!G$51), "")</f>
        <v>8.5645337170324534E-2</v>
      </c>
      <c r="AF595" s="14">
        <f>IF($O595 = TRUE, EXP(MMULT($P595:$AA595, Documentation!H$39:H$50) + Documentation!H$51), "")</f>
        <v>1.4048334923883479</v>
      </c>
      <c r="AG595" s="30">
        <f t="shared" si="127"/>
        <v>4.8910455250658442E-3</v>
      </c>
      <c r="AH595" s="28">
        <f t="shared" si="128"/>
        <v>5.7270986921994449E-2</v>
      </c>
      <c r="AI595" s="28">
        <f t="shared" si="129"/>
        <v>3.4805977537330931E-3</v>
      </c>
      <c r="AJ595" s="28">
        <f t="shared" si="130"/>
        <v>5.3689693799760574E-2</v>
      </c>
      <c r="AK595" s="33">
        <f t="shared" si="131"/>
        <v>0.88066767599944595</v>
      </c>
      <c r="AL595" s="11">
        <f t="shared" si="132"/>
        <v>5</v>
      </c>
      <c r="AM595" s="14" t="str">
        <f>IF($O595 = TRUE, INDEX(Documentation!$M$9:$M$13, $AL595, 1), "")</f>
        <v>Reluctant Claimants</v>
      </c>
      <c r="AN595" s="1"/>
      <c r="AO595" s="1"/>
      <c r="AP595" s="38">
        <v>4.8910455250659396E-3</v>
      </c>
      <c r="AQ595" s="35">
        <v>5.7270986921994102E-2</v>
      </c>
      <c r="AR595" s="35">
        <v>3.4805977537331E-3</v>
      </c>
      <c r="AS595" s="35">
        <v>5.3689693799761601E-2</v>
      </c>
      <c r="AT595" s="35">
        <v>0.88066767599944495</v>
      </c>
      <c r="AU595" s="14">
        <v>5</v>
      </c>
      <c r="AV595" s="4" t="b">
        <f t="shared" si="133"/>
        <v>1</v>
      </c>
      <c r="AW595" s="4" t="b">
        <f t="shared" si="134"/>
        <v>1</v>
      </c>
      <c r="AX595" s="4" t="b">
        <f t="shared" si="135"/>
        <v>1</v>
      </c>
      <c r="AY595" s="4" t="b">
        <f t="shared" si="136"/>
        <v>1</v>
      </c>
      <c r="AZ595" s="4" t="b">
        <f t="shared" si="137"/>
        <v>1</v>
      </c>
      <c r="BA595" s="4" t="b">
        <f t="shared" si="138"/>
        <v>1</v>
      </c>
      <c r="BB595" s="14" t="b">
        <f t="shared" si="139"/>
        <v>1</v>
      </c>
      <c r="BC595" s="1"/>
      <c r="BD595" s="1"/>
      <c r="BE595" s="1"/>
      <c r="BF595" s="1"/>
      <c r="BG595" s="1"/>
      <c r="BH595" s="1"/>
      <c r="BI595" s="1"/>
      <c r="BJ595" s="1"/>
      <c r="BK595" s="1"/>
      <c r="BL595" s="1"/>
    </row>
    <row r="596" spans="1:64" x14ac:dyDescent="0.2">
      <c r="A596" s="1"/>
      <c r="B596" s="11" t="s">
        <v>751</v>
      </c>
      <c r="C596" s="4">
        <v>1</v>
      </c>
      <c r="D596" s="4">
        <v>4</v>
      </c>
      <c r="E596" s="4">
        <v>3</v>
      </c>
      <c r="F596" s="4">
        <v>1</v>
      </c>
      <c r="G596" s="4">
        <v>2</v>
      </c>
      <c r="H596" s="4">
        <v>3</v>
      </c>
      <c r="I596" s="4">
        <v>3</v>
      </c>
      <c r="J596" s="4">
        <v>3</v>
      </c>
      <c r="K596" s="4">
        <v>3</v>
      </c>
      <c r="L596" s="4">
        <v>4</v>
      </c>
      <c r="M596" s="4">
        <v>4</v>
      </c>
      <c r="N596" s="14">
        <v>2</v>
      </c>
      <c r="O596" s="25" t="b">
        <f t="shared" si="126"/>
        <v>1</v>
      </c>
      <c r="P596" s="11">
        <f>IF($O596 = TRUE, IF(ISBLANK(C596), "", INDEX('Individual UI'!$E$6:$H$6,1,C596)), "")</f>
        <v>-4</v>
      </c>
      <c r="Q596" s="4">
        <f>IF($O596 = TRUE, IF(ISBLANK(D596), "", INDEX('Individual UI'!$E$6:$H$6,1,D596)), "")</f>
        <v>4</v>
      </c>
      <c r="R596" s="4">
        <f>IF($O596 = TRUE, IF(ISBLANK(E596), "", INDEX('Individual UI'!$E$6:$H$6,1,E596)), "")</f>
        <v>2</v>
      </c>
      <c r="S596" s="4">
        <f>IF($O596 = TRUE, IF(ISBLANK(F596), "", INDEX('Individual UI'!$E$6:$H$6,1,F596)), "")</f>
        <v>-4</v>
      </c>
      <c r="T596" s="4">
        <f>IF($O596 = TRUE, IF(ISBLANK(G596), "", INDEX('Individual UI'!$E$6:$H$6,1,G596)), "")</f>
        <v>-2</v>
      </c>
      <c r="U596" s="4">
        <f>IF($O596 = TRUE, IF(ISBLANK(H596), "", INDEX('Individual UI'!$E$6:$H$6,1,H596)), "")</f>
        <v>2</v>
      </c>
      <c r="V596" s="4">
        <f>IF($O596 = TRUE, IF(ISBLANK(I596), "", INDEX('Individual UI'!$E$6:$H$6,1,I596)), "")</f>
        <v>2</v>
      </c>
      <c r="W596" s="4">
        <f>IF($O596 = TRUE, IF(ISBLANK(J596), "", INDEX('Individual UI'!$E$6:$H$6,1,J596)), "")</f>
        <v>2</v>
      </c>
      <c r="X596" s="4">
        <f>IF($O596 = TRUE, IF(ISBLANK(K596), "", INDEX('Individual UI'!$E$6:$H$6,1,K596)), "")</f>
        <v>2</v>
      </c>
      <c r="Y596" s="4">
        <f>IF($O596 = TRUE, IF(ISBLANK(L596), "", INDEX('Individual UI'!$E$6:$H$6,1,L596)), "")</f>
        <v>4</v>
      </c>
      <c r="Z596" s="4">
        <f>IF($O596 = TRUE, IF(ISBLANK(M596), "", INDEX('Individual UI'!$E$6:$H$6,1,M596)), "")</f>
        <v>4</v>
      </c>
      <c r="AA596" s="14">
        <f>IF($O596 = TRUE, IF(ISBLANK(N596), "", INDEX('Individual UI'!$E$6:$H$6,1,N596)), "")</f>
        <v>-2</v>
      </c>
      <c r="AB596" s="11">
        <f>IF($O596 = TRUE, EXP(MMULT($P596:$AA596, Documentation!D$39:D$50) + Documentation!D$51), "")</f>
        <v>2.4877006085690825E-3</v>
      </c>
      <c r="AC596" s="4">
        <f>IF($O596 = TRUE, EXP(MMULT($P596:$AA596, Documentation!E$39:E$50) + Documentation!E$51), "")</f>
        <v>1.3084703361019758</v>
      </c>
      <c r="AD596" s="4">
        <f>IF($O596 = TRUE, EXP(MMULT($P596:$AA596, Documentation!F$39:F$50) + Documentation!F$51), "")</f>
        <v>7.9107563500404751E-2</v>
      </c>
      <c r="AE596" s="4">
        <f>IF($O596 = TRUE, EXP(MMULT($P596:$AA596, Documentation!G$39:G$50) + Documentation!G$51), "")</f>
        <v>1.2918055158218309E-4</v>
      </c>
      <c r="AF596" s="14">
        <f>IF($O596 = TRUE, EXP(MMULT($P596:$AA596, Documentation!H$39:H$50) + Documentation!H$51), "")</f>
        <v>1.3069026653904317E-2</v>
      </c>
      <c r="AG596" s="30">
        <f t="shared" si="127"/>
        <v>1.7727961025013636E-3</v>
      </c>
      <c r="AH596" s="28">
        <f t="shared" si="128"/>
        <v>0.93244786132624224</v>
      </c>
      <c r="AI596" s="28">
        <f t="shared" si="129"/>
        <v>5.6373978351262774E-2</v>
      </c>
      <c r="AJ596" s="28">
        <f t="shared" si="130"/>
        <v>9.2057210411503992E-5</v>
      </c>
      <c r="AK596" s="33">
        <f t="shared" si="131"/>
        <v>9.3133070095820676E-3</v>
      </c>
      <c r="AL596" s="11">
        <f t="shared" si="132"/>
        <v>2</v>
      </c>
      <c r="AM596" s="14" t="str">
        <f>IF($O596 = TRUE, INDEX(Documentation!$M$9:$M$13, $AL596, 1), "")</f>
        <v>Cautious Consulters</v>
      </c>
      <c r="AN596" s="1"/>
      <c r="AO596" s="1"/>
      <c r="AP596" s="38">
        <v>1.77279610250142E-3</v>
      </c>
      <c r="AQ596" s="35">
        <v>0.93244786132624202</v>
      </c>
      <c r="AR596" s="35">
        <v>5.6373978351262899E-2</v>
      </c>
      <c r="AS596" s="35">
        <v>9.2057210411505605E-5</v>
      </c>
      <c r="AT596" s="35">
        <v>9.3133070095820399E-3</v>
      </c>
      <c r="AU596" s="14">
        <v>2</v>
      </c>
      <c r="AV596" s="4" t="b">
        <f t="shared" si="133"/>
        <v>1</v>
      </c>
      <c r="AW596" s="4" t="b">
        <f t="shared" si="134"/>
        <v>1</v>
      </c>
      <c r="AX596" s="4" t="b">
        <f t="shared" si="135"/>
        <v>1</v>
      </c>
      <c r="AY596" s="4" t="b">
        <f t="shared" si="136"/>
        <v>1</v>
      </c>
      <c r="AZ596" s="4" t="b">
        <f t="shared" si="137"/>
        <v>1</v>
      </c>
      <c r="BA596" s="4" t="b">
        <f t="shared" si="138"/>
        <v>1</v>
      </c>
      <c r="BB596" s="14" t="b">
        <f t="shared" si="139"/>
        <v>1</v>
      </c>
      <c r="BC596" s="1"/>
      <c r="BD596" s="1"/>
      <c r="BE596" s="1"/>
      <c r="BF596" s="1"/>
      <c r="BG596" s="1"/>
      <c r="BH596" s="1"/>
      <c r="BI596" s="1"/>
      <c r="BJ596" s="1"/>
      <c r="BK596" s="1"/>
      <c r="BL596" s="1"/>
    </row>
    <row r="597" spans="1:64" x14ac:dyDescent="0.2">
      <c r="A597" s="1"/>
      <c r="B597" s="11" t="s">
        <v>752</v>
      </c>
      <c r="C597" s="4">
        <v>2</v>
      </c>
      <c r="D597" s="4">
        <v>2</v>
      </c>
      <c r="E597" s="4">
        <v>2</v>
      </c>
      <c r="F597" s="4">
        <v>3</v>
      </c>
      <c r="G597" s="4">
        <v>3</v>
      </c>
      <c r="H597" s="4">
        <v>4</v>
      </c>
      <c r="I597" s="4">
        <v>3</v>
      </c>
      <c r="J597" s="4">
        <v>4</v>
      </c>
      <c r="K597" s="4">
        <v>3</v>
      </c>
      <c r="L597" s="4">
        <v>1</v>
      </c>
      <c r="M597" s="4">
        <v>4</v>
      </c>
      <c r="N597" s="14">
        <v>4</v>
      </c>
      <c r="O597" s="25" t="b">
        <f t="shared" si="126"/>
        <v>1</v>
      </c>
      <c r="P597" s="11">
        <f>IF($O597 = TRUE, IF(ISBLANK(C597), "", INDEX('Individual UI'!$E$6:$H$6,1,C597)), "")</f>
        <v>-2</v>
      </c>
      <c r="Q597" s="4">
        <f>IF($O597 = TRUE, IF(ISBLANK(D597), "", INDEX('Individual UI'!$E$6:$H$6,1,D597)), "")</f>
        <v>-2</v>
      </c>
      <c r="R597" s="4">
        <f>IF($O597 = TRUE, IF(ISBLANK(E597), "", INDEX('Individual UI'!$E$6:$H$6,1,E597)), "")</f>
        <v>-2</v>
      </c>
      <c r="S597" s="4">
        <f>IF($O597 = TRUE, IF(ISBLANK(F597), "", INDEX('Individual UI'!$E$6:$H$6,1,F597)), "")</f>
        <v>2</v>
      </c>
      <c r="T597" s="4">
        <f>IF($O597 = TRUE, IF(ISBLANK(G597), "", INDEX('Individual UI'!$E$6:$H$6,1,G597)), "")</f>
        <v>2</v>
      </c>
      <c r="U597" s="4">
        <f>IF($O597 = TRUE, IF(ISBLANK(H597), "", INDEX('Individual UI'!$E$6:$H$6,1,H597)), "")</f>
        <v>4</v>
      </c>
      <c r="V597" s="4">
        <f>IF($O597 = TRUE, IF(ISBLANK(I597), "", INDEX('Individual UI'!$E$6:$H$6,1,I597)), "")</f>
        <v>2</v>
      </c>
      <c r="W597" s="4">
        <f>IF($O597 = TRUE, IF(ISBLANK(J597), "", INDEX('Individual UI'!$E$6:$H$6,1,J597)), "")</f>
        <v>4</v>
      </c>
      <c r="X597" s="4">
        <f>IF($O597 = TRUE, IF(ISBLANK(K597), "", INDEX('Individual UI'!$E$6:$H$6,1,K597)), "")</f>
        <v>2</v>
      </c>
      <c r="Y597" s="4">
        <f>IF($O597 = TRUE, IF(ISBLANK(L597), "", INDEX('Individual UI'!$E$6:$H$6,1,L597)), "")</f>
        <v>-4</v>
      </c>
      <c r="Z597" s="4">
        <f>IF($O597 = TRUE, IF(ISBLANK(M597), "", INDEX('Individual UI'!$E$6:$H$6,1,M597)), "")</f>
        <v>4</v>
      </c>
      <c r="AA597" s="14">
        <f>IF($O597 = TRUE, IF(ISBLANK(N597), "", INDEX('Individual UI'!$E$6:$H$6,1,N597)), "")</f>
        <v>4</v>
      </c>
      <c r="AB597" s="11">
        <f>IF($O597 = TRUE, EXP(MMULT($P597:$AA597, Documentation!D$39:D$50) + Documentation!D$51), "")</f>
        <v>2.1944319530006542E-3</v>
      </c>
      <c r="AC597" s="4">
        <f>IF($O597 = TRUE, EXP(MMULT($P597:$AA597, Documentation!E$39:E$50) + Documentation!E$51), "")</f>
        <v>4.0908878456398441E-4</v>
      </c>
      <c r="AD597" s="4">
        <f>IF($O597 = TRUE, EXP(MMULT($P597:$AA597, Documentation!F$39:F$50) + Documentation!F$51), "")</f>
        <v>1.8758752746181249</v>
      </c>
      <c r="AE597" s="4">
        <f>IF($O597 = TRUE, EXP(MMULT($P597:$AA597, Documentation!G$39:G$50) + Documentation!G$51), "")</f>
        <v>3.7382161133359829E-3</v>
      </c>
      <c r="AF597" s="14">
        <f>IF($O597 = TRUE, EXP(MMULT($P597:$AA597, Documentation!H$39:H$50) + Documentation!H$51), "")</f>
        <v>3.0341671254893238E-4</v>
      </c>
      <c r="AG597" s="30">
        <f t="shared" si="127"/>
        <v>1.1656882550381521E-3</v>
      </c>
      <c r="AH597" s="28">
        <f t="shared" si="128"/>
        <v>2.1730908118704713E-4</v>
      </c>
      <c r="AI597" s="28">
        <f t="shared" si="129"/>
        <v>0.99647007625310702</v>
      </c>
      <c r="AJ597" s="28">
        <f t="shared" si="130"/>
        <v>1.9857506231403411E-3</v>
      </c>
      <c r="AK597" s="33">
        <f t="shared" si="131"/>
        <v>1.6117578752758535E-4</v>
      </c>
      <c r="AL597" s="11">
        <f t="shared" si="132"/>
        <v>3</v>
      </c>
      <c r="AM597" s="14" t="str">
        <f>IF($O597 = TRUE, INDEX(Documentation!$M$9:$M$13, $AL597, 1), "")</f>
        <v>Process Skeptics</v>
      </c>
      <c r="AN597" s="1"/>
      <c r="AO597" s="1"/>
      <c r="AP597" s="38">
        <v>1.1656882550381701E-3</v>
      </c>
      <c r="AQ597" s="35">
        <v>2.1730908118704599E-4</v>
      </c>
      <c r="AR597" s="35">
        <v>0.99647007625310702</v>
      </c>
      <c r="AS597" s="35">
        <v>1.9857506231404001E-3</v>
      </c>
      <c r="AT597" s="35">
        <v>1.61175787527586E-4</v>
      </c>
      <c r="AU597" s="14">
        <v>3</v>
      </c>
      <c r="AV597" s="4" t="b">
        <f t="shared" si="133"/>
        <v>1</v>
      </c>
      <c r="AW597" s="4" t="b">
        <f t="shared" si="134"/>
        <v>1</v>
      </c>
      <c r="AX597" s="4" t="b">
        <f t="shared" si="135"/>
        <v>1</v>
      </c>
      <c r="AY597" s="4" t="b">
        <f t="shared" si="136"/>
        <v>1</v>
      </c>
      <c r="AZ597" s="4" t="b">
        <f t="shared" si="137"/>
        <v>1</v>
      </c>
      <c r="BA597" s="4" t="b">
        <f t="shared" si="138"/>
        <v>1</v>
      </c>
      <c r="BB597" s="14" t="b">
        <f t="shared" si="139"/>
        <v>1</v>
      </c>
      <c r="BC597" s="1"/>
      <c r="BD597" s="1"/>
      <c r="BE597" s="1"/>
      <c r="BF597" s="1"/>
      <c r="BG597" s="1"/>
      <c r="BH597" s="1"/>
      <c r="BI597" s="1"/>
      <c r="BJ597" s="1"/>
      <c r="BK597" s="1"/>
      <c r="BL597" s="1"/>
    </row>
    <row r="598" spans="1:64" x14ac:dyDescent="0.2">
      <c r="A598" s="1"/>
      <c r="B598" s="11" t="s">
        <v>753</v>
      </c>
      <c r="C598" s="4">
        <v>2</v>
      </c>
      <c r="D598" s="4">
        <v>3</v>
      </c>
      <c r="E598" s="4">
        <v>4</v>
      </c>
      <c r="F598" s="4">
        <v>2</v>
      </c>
      <c r="G598" s="4">
        <v>3</v>
      </c>
      <c r="H598" s="4">
        <v>2</v>
      </c>
      <c r="I598" s="4">
        <v>4</v>
      </c>
      <c r="J598" s="4">
        <v>1</v>
      </c>
      <c r="K598" s="4">
        <v>1</v>
      </c>
      <c r="L598" s="4">
        <v>4</v>
      </c>
      <c r="M598" s="4">
        <v>4</v>
      </c>
      <c r="N598" s="14">
        <v>3</v>
      </c>
      <c r="O598" s="25" t="b">
        <f t="shared" si="126"/>
        <v>1</v>
      </c>
      <c r="P598" s="11">
        <f>IF($O598 = TRUE, IF(ISBLANK(C598), "", INDEX('Individual UI'!$E$6:$H$6,1,C598)), "")</f>
        <v>-2</v>
      </c>
      <c r="Q598" s="4">
        <f>IF($O598 = TRUE, IF(ISBLANK(D598), "", INDEX('Individual UI'!$E$6:$H$6,1,D598)), "")</f>
        <v>2</v>
      </c>
      <c r="R598" s="4">
        <f>IF($O598 = TRUE, IF(ISBLANK(E598), "", INDEX('Individual UI'!$E$6:$H$6,1,E598)), "")</f>
        <v>4</v>
      </c>
      <c r="S598" s="4">
        <f>IF($O598 = TRUE, IF(ISBLANK(F598), "", INDEX('Individual UI'!$E$6:$H$6,1,F598)), "")</f>
        <v>-2</v>
      </c>
      <c r="T598" s="4">
        <f>IF($O598 = TRUE, IF(ISBLANK(G598), "", INDEX('Individual UI'!$E$6:$H$6,1,G598)), "")</f>
        <v>2</v>
      </c>
      <c r="U598" s="4">
        <f>IF($O598 = TRUE, IF(ISBLANK(H598), "", INDEX('Individual UI'!$E$6:$H$6,1,H598)), "")</f>
        <v>-2</v>
      </c>
      <c r="V598" s="4">
        <f>IF($O598 = TRUE, IF(ISBLANK(I598), "", INDEX('Individual UI'!$E$6:$H$6,1,I598)), "")</f>
        <v>4</v>
      </c>
      <c r="W598" s="4">
        <f>IF($O598 = TRUE, IF(ISBLANK(J598), "", INDEX('Individual UI'!$E$6:$H$6,1,J598)), "")</f>
        <v>-4</v>
      </c>
      <c r="X598" s="4">
        <f>IF($O598 = TRUE, IF(ISBLANK(K598), "", INDEX('Individual UI'!$E$6:$H$6,1,K598)), "")</f>
        <v>-4</v>
      </c>
      <c r="Y598" s="4">
        <f>IF($O598 = TRUE, IF(ISBLANK(L598), "", INDEX('Individual UI'!$E$6:$H$6,1,L598)), "")</f>
        <v>4</v>
      </c>
      <c r="Z598" s="4">
        <f>IF($O598 = TRUE, IF(ISBLANK(M598), "", INDEX('Individual UI'!$E$6:$H$6,1,M598)), "")</f>
        <v>4</v>
      </c>
      <c r="AA598" s="14">
        <f>IF($O598 = TRUE, IF(ISBLANK(N598), "", INDEX('Individual UI'!$E$6:$H$6,1,N598)), "")</f>
        <v>2</v>
      </c>
      <c r="AB598" s="11">
        <f>IF($O598 = TRUE, EXP(MMULT($P598:$AA598, Documentation!D$39:D$50) + Documentation!D$51), "")</f>
        <v>1.7398283623950928E-3</v>
      </c>
      <c r="AC598" s="4">
        <f>IF($O598 = TRUE, EXP(MMULT($P598:$AA598, Documentation!E$39:E$50) + Documentation!E$51), "")</f>
        <v>3.4158719886854652</v>
      </c>
      <c r="AD598" s="4">
        <f>IF($O598 = TRUE, EXP(MMULT($P598:$AA598, Documentation!F$39:F$50) + Documentation!F$51), "")</f>
        <v>1.8056858013908442E-2</v>
      </c>
      <c r="AE598" s="4">
        <f>IF($O598 = TRUE, EXP(MMULT($P598:$AA598, Documentation!G$39:G$50) + Documentation!G$51), "")</f>
        <v>2.4374854386370447E-3</v>
      </c>
      <c r="AF598" s="14">
        <f>IF($O598 = TRUE, EXP(MMULT($P598:$AA598, Documentation!H$39:H$50) + Documentation!H$51), "")</f>
        <v>2.9539475623410184E-2</v>
      </c>
      <c r="AG598" s="30">
        <f t="shared" si="127"/>
        <v>5.0173187948348089E-4</v>
      </c>
      <c r="AH598" s="28">
        <f t="shared" si="128"/>
        <v>0.98506951030433887</v>
      </c>
      <c r="AI598" s="28">
        <f t="shared" si="129"/>
        <v>5.2072385441589292E-3</v>
      </c>
      <c r="AJ598" s="28">
        <f t="shared" si="130"/>
        <v>7.0292229783943576E-4</v>
      </c>
      <c r="AK598" s="33">
        <f t="shared" si="131"/>
        <v>8.5185969741792406E-3</v>
      </c>
      <c r="AL598" s="11">
        <f t="shared" si="132"/>
        <v>2</v>
      </c>
      <c r="AM598" s="14" t="str">
        <f>IF($O598 = TRUE, INDEX(Documentation!$M$9:$M$13, $AL598, 1), "")</f>
        <v>Cautious Consulters</v>
      </c>
      <c r="AN598" s="1"/>
      <c r="AO598" s="1"/>
      <c r="AP598" s="38">
        <v>5.0173187948348598E-4</v>
      </c>
      <c r="AQ598" s="35">
        <v>0.98506951030433898</v>
      </c>
      <c r="AR598" s="35">
        <v>5.2072385441589196E-3</v>
      </c>
      <c r="AS598" s="35">
        <v>7.0292229783943901E-4</v>
      </c>
      <c r="AT598" s="35">
        <v>8.5185969741791105E-3</v>
      </c>
      <c r="AU598" s="14">
        <v>2</v>
      </c>
      <c r="AV598" s="4" t="b">
        <f t="shared" si="133"/>
        <v>1</v>
      </c>
      <c r="AW598" s="4" t="b">
        <f t="shared" si="134"/>
        <v>1</v>
      </c>
      <c r="AX598" s="4" t="b">
        <f t="shared" si="135"/>
        <v>1</v>
      </c>
      <c r="AY598" s="4" t="b">
        <f t="shared" si="136"/>
        <v>1</v>
      </c>
      <c r="AZ598" s="4" t="b">
        <f t="shared" si="137"/>
        <v>1</v>
      </c>
      <c r="BA598" s="4" t="b">
        <f t="shared" si="138"/>
        <v>1</v>
      </c>
      <c r="BB598" s="14" t="b">
        <f t="shared" si="139"/>
        <v>1</v>
      </c>
      <c r="BC598" s="1"/>
      <c r="BD598" s="1"/>
      <c r="BE598" s="1"/>
      <c r="BF598" s="1"/>
      <c r="BG598" s="1"/>
      <c r="BH598" s="1"/>
      <c r="BI598" s="1"/>
      <c r="BJ598" s="1"/>
      <c r="BK598" s="1"/>
      <c r="BL598" s="1"/>
    </row>
    <row r="599" spans="1:64" x14ac:dyDescent="0.2">
      <c r="A599" s="1"/>
      <c r="B599" s="11" t="s">
        <v>754</v>
      </c>
      <c r="C599" s="4">
        <v>3</v>
      </c>
      <c r="D599" s="4">
        <v>1</v>
      </c>
      <c r="E599" s="4">
        <v>4</v>
      </c>
      <c r="F599" s="4">
        <v>3</v>
      </c>
      <c r="G599" s="4">
        <v>2</v>
      </c>
      <c r="H599" s="4">
        <v>3</v>
      </c>
      <c r="I599" s="4">
        <v>2</v>
      </c>
      <c r="J599" s="4">
        <v>4</v>
      </c>
      <c r="K599" s="4">
        <v>3</v>
      </c>
      <c r="L599" s="4">
        <v>3</v>
      </c>
      <c r="M599" s="4">
        <v>3</v>
      </c>
      <c r="N599" s="14">
        <v>4</v>
      </c>
      <c r="O599" s="25" t="b">
        <f t="shared" si="126"/>
        <v>1</v>
      </c>
      <c r="P599" s="11">
        <f>IF($O599 = TRUE, IF(ISBLANK(C599), "", INDEX('Individual UI'!$E$6:$H$6,1,C599)), "")</f>
        <v>2</v>
      </c>
      <c r="Q599" s="4">
        <f>IF($O599 = TRUE, IF(ISBLANK(D599), "", INDEX('Individual UI'!$E$6:$H$6,1,D599)), "")</f>
        <v>-4</v>
      </c>
      <c r="R599" s="4">
        <f>IF($O599 = TRUE, IF(ISBLANK(E599), "", INDEX('Individual UI'!$E$6:$H$6,1,E599)), "")</f>
        <v>4</v>
      </c>
      <c r="S599" s="4">
        <f>IF($O599 = TRUE, IF(ISBLANK(F599), "", INDEX('Individual UI'!$E$6:$H$6,1,F599)), "")</f>
        <v>2</v>
      </c>
      <c r="T599" s="4">
        <f>IF($O599 = TRUE, IF(ISBLANK(G599), "", INDEX('Individual UI'!$E$6:$H$6,1,G599)), "")</f>
        <v>-2</v>
      </c>
      <c r="U599" s="4">
        <f>IF($O599 = TRUE, IF(ISBLANK(H599), "", INDEX('Individual UI'!$E$6:$H$6,1,H599)), "")</f>
        <v>2</v>
      </c>
      <c r="V599" s="4">
        <f>IF($O599 = TRUE, IF(ISBLANK(I599), "", INDEX('Individual UI'!$E$6:$H$6,1,I599)), "")</f>
        <v>-2</v>
      </c>
      <c r="W599" s="4">
        <f>IF($O599 = TRUE, IF(ISBLANK(J599), "", INDEX('Individual UI'!$E$6:$H$6,1,J599)), "")</f>
        <v>4</v>
      </c>
      <c r="X599" s="4">
        <f>IF($O599 = TRUE, IF(ISBLANK(K599), "", INDEX('Individual UI'!$E$6:$H$6,1,K599)), "")</f>
        <v>2</v>
      </c>
      <c r="Y599" s="4">
        <f>IF($O599 = TRUE, IF(ISBLANK(L599), "", INDEX('Individual UI'!$E$6:$H$6,1,L599)), "")</f>
        <v>2</v>
      </c>
      <c r="Z599" s="4">
        <f>IF($O599 = TRUE, IF(ISBLANK(M599), "", INDEX('Individual UI'!$E$6:$H$6,1,M599)), "")</f>
        <v>2</v>
      </c>
      <c r="AA599" s="14">
        <f>IF($O599 = TRUE, IF(ISBLANK(N599), "", INDEX('Individual UI'!$E$6:$H$6,1,N599)), "")</f>
        <v>4</v>
      </c>
      <c r="AB599" s="11">
        <f>IF($O599 = TRUE, EXP(MMULT($P599:$AA599, Documentation!D$39:D$50) + Documentation!D$51), "")</f>
        <v>2.9186650364430741E-4</v>
      </c>
      <c r="AC599" s="4">
        <f>IF($O599 = TRUE, EXP(MMULT($P599:$AA599, Documentation!E$39:E$50) + Documentation!E$51), "")</f>
        <v>1.3645955861907328E-2</v>
      </c>
      <c r="AD599" s="4">
        <f>IF($O599 = TRUE, EXP(MMULT($P599:$AA599, Documentation!F$39:F$50) + Documentation!F$51), "")</f>
        <v>6.1340791391900362</v>
      </c>
      <c r="AE599" s="4">
        <f>IF($O599 = TRUE, EXP(MMULT($P599:$AA599, Documentation!G$39:G$50) + Documentation!G$51), "")</f>
        <v>8.5359045733112496E-3</v>
      </c>
      <c r="AF599" s="14">
        <f>IF($O599 = TRUE, EXP(MMULT($P599:$AA599, Documentation!H$39:H$50) + Documentation!H$51), "")</f>
        <v>1.0092232502186799E-2</v>
      </c>
      <c r="AG599" s="30">
        <f t="shared" si="127"/>
        <v>4.7329868830800382E-5</v>
      </c>
      <c r="AH599" s="28">
        <f t="shared" si="128"/>
        <v>2.2128654468758953E-3</v>
      </c>
      <c r="AI599" s="28">
        <f t="shared" si="129"/>
        <v>0.99471901513380767</v>
      </c>
      <c r="AJ599" s="28">
        <f t="shared" si="130"/>
        <v>1.3842055829037588E-3</v>
      </c>
      <c r="AK599" s="33">
        <f t="shared" si="131"/>
        <v>1.6365839675818446E-3</v>
      </c>
      <c r="AL599" s="11">
        <f t="shared" si="132"/>
        <v>3</v>
      </c>
      <c r="AM599" s="14" t="str">
        <f>IF($O599 = TRUE, INDEX(Documentation!$M$9:$M$13, $AL599, 1), "")</f>
        <v>Process Skeptics</v>
      </c>
      <c r="AN599" s="1"/>
      <c r="AO599" s="1"/>
      <c r="AP599" s="38">
        <v>4.7329868830800897E-5</v>
      </c>
      <c r="AQ599" s="35">
        <v>2.2128654468758801E-3</v>
      </c>
      <c r="AR599" s="35">
        <v>0.994719015133808</v>
      </c>
      <c r="AS599" s="35">
        <v>1.3842055829037701E-3</v>
      </c>
      <c r="AT599" s="35">
        <v>1.63658396758185E-3</v>
      </c>
      <c r="AU599" s="14">
        <v>3</v>
      </c>
      <c r="AV599" s="4" t="b">
        <f t="shared" si="133"/>
        <v>1</v>
      </c>
      <c r="AW599" s="4" t="b">
        <f t="shared" si="134"/>
        <v>1</v>
      </c>
      <c r="AX599" s="4" t="b">
        <f t="shared" si="135"/>
        <v>1</v>
      </c>
      <c r="AY599" s="4" t="b">
        <f t="shared" si="136"/>
        <v>1</v>
      </c>
      <c r="AZ599" s="4" t="b">
        <f t="shared" si="137"/>
        <v>1</v>
      </c>
      <c r="BA599" s="4" t="b">
        <f t="shared" si="138"/>
        <v>1</v>
      </c>
      <c r="BB599" s="14" t="b">
        <f t="shared" si="139"/>
        <v>1</v>
      </c>
      <c r="BC599" s="1"/>
      <c r="BD599" s="1"/>
      <c r="BE599" s="1"/>
      <c r="BF599" s="1"/>
      <c r="BG599" s="1"/>
      <c r="BH599" s="1"/>
      <c r="BI599" s="1"/>
      <c r="BJ599" s="1"/>
      <c r="BK599" s="1"/>
      <c r="BL599" s="1"/>
    </row>
    <row r="600" spans="1:64" x14ac:dyDescent="0.2">
      <c r="A600" s="1"/>
      <c r="B600" s="11" t="s">
        <v>755</v>
      </c>
      <c r="C600" s="4">
        <v>3</v>
      </c>
      <c r="D600" s="4">
        <v>4</v>
      </c>
      <c r="E600" s="4">
        <v>4</v>
      </c>
      <c r="F600" s="4">
        <v>3</v>
      </c>
      <c r="G600" s="4">
        <v>3</v>
      </c>
      <c r="H600" s="4">
        <v>4</v>
      </c>
      <c r="I600" s="4">
        <v>2</v>
      </c>
      <c r="J600" s="4">
        <v>1</v>
      </c>
      <c r="K600" s="4">
        <v>1</v>
      </c>
      <c r="L600" s="4">
        <v>4</v>
      </c>
      <c r="M600" s="4">
        <v>4</v>
      </c>
      <c r="N600" s="14">
        <v>1</v>
      </c>
      <c r="O600" s="25" t="b">
        <f t="shared" si="126"/>
        <v>1</v>
      </c>
      <c r="P600" s="11">
        <f>IF($O600 = TRUE, IF(ISBLANK(C600), "", INDEX('Individual UI'!$E$6:$H$6,1,C600)), "")</f>
        <v>2</v>
      </c>
      <c r="Q600" s="4">
        <f>IF($O600 = TRUE, IF(ISBLANK(D600), "", INDEX('Individual UI'!$E$6:$H$6,1,D600)), "")</f>
        <v>4</v>
      </c>
      <c r="R600" s="4">
        <f>IF($O600 = TRUE, IF(ISBLANK(E600), "", INDEX('Individual UI'!$E$6:$H$6,1,E600)), "")</f>
        <v>4</v>
      </c>
      <c r="S600" s="4">
        <f>IF($O600 = TRUE, IF(ISBLANK(F600), "", INDEX('Individual UI'!$E$6:$H$6,1,F600)), "")</f>
        <v>2</v>
      </c>
      <c r="T600" s="4">
        <f>IF($O600 = TRUE, IF(ISBLANK(G600), "", INDEX('Individual UI'!$E$6:$H$6,1,G600)), "")</f>
        <v>2</v>
      </c>
      <c r="U600" s="4">
        <f>IF($O600 = TRUE, IF(ISBLANK(H600), "", INDEX('Individual UI'!$E$6:$H$6,1,H600)), "")</f>
        <v>4</v>
      </c>
      <c r="V600" s="4">
        <f>IF($O600 = TRUE, IF(ISBLANK(I600), "", INDEX('Individual UI'!$E$6:$H$6,1,I600)), "")</f>
        <v>-2</v>
      </c>
      <c r="W600" s="4">
        <f>IF($O600 = TRUE, IF(ISBLANK(J600), "", INDEX('Individual UI'!$E$6:$H$6,1,J600)), "")</f>
        <v>-4</v>
      </c>
      <c r="X600" s="4">
        <f>IF($O600 = TRUE, IF(ISBLANK(K600), "", INDEX('Individual UI'!$E$6:$H$6,1,K600)), "")</f>
        <v>-4</v>
      </c>
      <c r="Y600" s="4">
        <f>IF($O600 = TRUE, IF(ISBLANK(L600), "", INDEX('Individual UI'!$E$6:$H$6,1,L600)), "")</f>
        <v>4</v>
      </c>
      <c r="Z600" s="4">
        <f>IF($O600 = TRUE, IF(ISBLANK(M600), "", INDEX('Individual UI'!$E$6:$H$6,1,M600)), "")</f>
        <v>4</v>
      </c>
      <c r="AA600" s="14">
        <f>IF($O600 = TRUE, IF(ISBLANK(N600), "", INDEX('Individual UI'!$E$6:$H$6,1,N600)), "")</f>
        <v>-4</v>
      </c>
      <c r="AB600" s="11">
        <f>IF($O600 = TRUE, EXP(MMULT($P600:$AA600, Documentation!D$39:D$50) + Documentation!D$51), "")</f>
        <v>1.4974675250466782E-6</v>
      </c>
      <c r="AC600" s="4">
        <f>IF($O600 = TRUE, EXP(MMULT($P600:$AA600, Documentation!E$39:E$50) + Documentation!E$51), "")</f>
        <v>2.6031217986363577</v>
      </c>
      <c r="AD600" s="4">
        <f>IF($O600 = TRUE, EXP(MMULT($P600:$AA600, Documentation!F$39:F$50) + Documentation!F$51), "")</f>
        <v>8.1713824021736506E-2</v>
      </c>
      <c r="AE600" s="4">
        <f>IF($O600 = TRUE, EXP(MMULT($P600:$AA600, Documentation!G$39:G$50) + Documentation!G$51), "")</f>
        <v>0.66577655795348156</v>
      </c>
      <c r="AF600" s="14">
        <f>IF($O600 = TRUE, EXP(MMULT($P600:$AA600, Documentation!H$39:H$50) + Documentation!H$51), "")</f>
        <v>195.32475881856351</v>
      </c>
      <c r="AG600" s="30">
        <f t="shared" si="127"/>
        <v>7.5372579209432894E-9</v>
      </c>
      <c r="AH600" s="28">
        <f t="shared" si="128"/>
        <v>1.3102387910108726E-2</v>
      </c>
      <c r="AI600" s="28">
        <f t="shared" si="129"/>
        <v>4.1129317134219734E-4</v>
      </c>
      <c r="AJ600" s="28">
        <f t="shared" si="130"/>
        <v>3.351077436458474E-3</v>
      </c>
      <c r="AK600" s="33">
        <f t="shared" si="131"/>
        <v>0.98313523394483271</v>
      </c>
      <c r="AL600" s="11">
        <f t="shared" si="132"/>
        <v>5</v>
      </c>
      <c r="AM600" s="14" t="str">
        <f>IF($O600 = TRUE, INDEX(Documentation!$M$9:$M$13, $AL600, 1), "")</f>
        <v>Reluctant Claimants</v>
      </c>
      <c r="AN600" s="1"/>
      <c r="AO600" s="1"/>
      <c r="AP600" s="38">
        <v>7.5372579209433903E-9</v>
      </c>
      <c r="AQ600" s="35">
        <v>1.31023879101086E-2</v>
      </c>
      <c r="AR600" s="35">
        <v>4.1129317134219702E-4</v>
      </c>
      <c r="AS600" s="35">
        <v>3.35107743645851E-3</v>
      </c>
      <c r="AT600" s="35">
        <v>0.98313523394483304</v>
      </c>
      <c r="AU600" s="14">
        <v>5</v>
      </c>
      <c r="AV600" s="4" t="b">
        <f t="shared" si="133"/>
        <v>1</v>
      </c>
      <c r="AW600" s="4" t="b">
        <f t="shared" si="134"/>
        <v>1</v>
      </c>
      <c r="AX600" s="4" t="b">
        <f t="shared" si="135"/>
        <v>1</v>
      </c>
      <c r="AY600" s="4" t="b">
        <f t="shared" si="136"/>
        <v>1</v>
      </c>
      <c r="AZ600" s="4" t="b">
        <f t="shared" si="137"/>
        <v>1</v>
      </c>
      <c r="BA600" s="4" t="b">
        <f t="shared" si="138"/>
        <v>1</v>
      </c>
      <c r="BB600" s="14" t="b">
        <f t="shared" si="139"/>
        <v>1</v>
      </c>
      <c r="BC600" s="1"/>
      <c r="BD600" s="1"/>
      <c r="BE600" s="1"/>
      <c r="BF600" s="1"/>
      <c r="BG600" s="1"/>
      <c r="BH600" s="1"/>
      <c r="BI600" s="1"/>
      <c r="BJ600" s="1"/>
      <c r="BK600" s="1"/>
      <c r="BL600" s="1"/>
    </row>
    <row r="601" spans="1:64" x14ac:dyDescent="0.2">
      <c r="A601" s="1"/>
      <c r="B601" s="11" t="s">
        <v>756</v>
      </c>
      <c r="C601" s="4">
        <v>4</v>
      </c>
      <c r="D601" s="4">
        <v>4</v>
      </c>
      <c r="E601" s="4">
        <v>4</v>
      </c>
      <c r="F601" s="4">
        <v>4</v>
      </c>
      <c r="G601" s="4">
        <v>3</v>
      </c>
      <c r="H601" s="4">
        <v>4</v>
      </c>
      <c r="I601" s="4">
        <v>1</v>
      </c>
      <c r="J601" s="4">
        <v>1</v>
      </c>
      <c r="K601" s="4">
        <v>4</v>
      </c>
      <c r="L601" s="4">
        <v>2</v>
      </c>
      <c r="M601" s="4">
        <v>2</v>
      </c>
      <c r="N601" s="14">
        <v>2</v>
      </c>
      <c r="O601" s="25" t="b">
        <f t="shared" si="126"/>
        <v>1</v>
      </c>
      <c r="P601" s="11">
        <f>IF($O601 = TRUE, IF(ISBLANK(C601), "", INDEX('Individual UI'!$E$6:$H$6,1,C601)), "")</f>
        <v>4</v>
      </c>
      <c r="Q601" s="4">
        <f>IF($O601 = TRUE, IF(ISBLANK(D601), "", INDEX('Individual UI'!$E$6:$H$6,1,D601)), "")</f>
        <v>4</v>
      </c>
      <c r="R601" s="4">
        <f>IF($O601 = TRUE, IF(ISBLANK(E601), "", INDEX('Individual UI'!$E$6:$H$6,1,E601)), "")</f>
        <v>4</v>
      </c>
      <c r="S601" s="4">
        <f>IF($O601 = TRUE, IF(ISBLANK(F601), "", INDEX('Individual UI'!$E$6:$H$6,1,F601)), "")</f>
        <v>4</v>
      </c>
      <c r="T601" s="4">
        <f>IF($O601 = TRUE, IF(ISBLANK(G601), "", INDEX('Individual UI'!$E$6:$H$6,1,G601)), "")</f>
        <v>2</v>
      </c>
      <c r="U601" s="4">
        <f>IF($O601 = TRUE, IF(ISBLANK(H601), "", INDEX('Individual UI'!$E$6:$H$6,1,H601)), "")</f>
        <v>4</v>
      </c>
      <c r="V601" s="4">
        <f>IF($O601 = TRUE, IF(ISBLANK(I601), "", INDEX('Individual UI'!$E$6:$H$6,1,I601)), "")</f>
        <v>-4</v>
      </c>
      <c r="W601" s="4">
        <f>IF($O601 = TRUE, IF(ISBLANK(J601), "", INDEX('Individual UI'!$E$6:$H$6,1,J601)), "")</f>
        <v>-4</v>
      </c>
      <c r="X601" s="4">
        <f>IF($O601 = TRUE, IF(ISBLANK(K601), "", INDEX('Individual UI'!$E$6:$H$6,1,K601)), "")</f>
        <v>4</v>
      </c>
      <c r="Y601" s="4">
        <f>IF($O601 = TRUE, IF(ISBLANK(L601), "", INDEX('Individual UI'!$E$6:$H$6,1,L601)), "")</f>
        <v>-2</v>
      </c>
      <c r="Z601" s="4">
        <f>IF($O601 = TRUE, IF(ISBLANK(M601), "", INDEX('Individual UI'!$E$6:$H$6,1,M601)), "")</f>
        <v>-2</v>
      </c>
      <c r="AA601" s="14">
        <f>IF($O601 = TRUE, IF(ISBLANK(N601), "", INDEX('Individual UI'!$E$6:$H$6,1,N601)), "")</f>
        <v>-2</v>
      </c>
      <c r="AB601" s="11">
        <f>IF($O601 = TRUE, EXP(MMULT($P601:$AA601, Documentation!D$39:D$50) + Documentation!D$51), "")</f>
        <v>4.9102864411308544E-7</v>
      </c>
      <c r="AC601" s="4">
        <f>IF($O601 = TRUE, EXP(MMULT($P601:$AA601, Documentation!E$39:E$50) + Documentation!E$51), "")</f>
        <v>0.18364126272497663</v>
      </c>
      <c r="AD601" s="4">
        <f>IF($O601 = TRUE, EXP(MMULT($P601:$AA601, Documentation!F$39:F$50) + Documentation!F$51), "")</f>
        <v>9.8152957214418149E-2</v>
      </c>
      <c r="AE601" s="4">
        <f>IF($O601 = TRUE, EXP(MMULT($P601:$AA601, Documentation!G$39:G$50) + Documentation!G$51), "")</f>
        <v>2.4800030794247259</v>
      </c>
      <c r="AF601" s="14">
        <f>IF($O601 = TRUE, EXP(MMULT($P601:$AA601, Documentation!H$39:H$50) + Documentation!H$51), "")</f>
        <v>37.934397732820145</v>
      </c>
      <c r="AG601" s="30">
        <f t="shared" si="127"/>
        <v>1.2065713706162168E-8</v>
      </c>
      <c r="AH601" s="28">
        <f t="shared" si="128"/>
        <v>4.5124921473366861E-3</v>
      </c>
      <c r="AI601" s="28">
        <f t="shared" si="129"/>
        <v>2.4118460203099868E-3</v>
      </c>
      <c r="AJ601" s="28">
        <f t="shared" si="130"/>
        <v>6.0939432975009776E-2</v>
      </c>
      <c r="AK601" s="33">
        <f t="shared" si="131"/>
        <v>0.93213621679162995</v>
      </c>
      <c r="AL601" s="11">
        <f t="shared" si="132"/>
        <v>5</v>
      </c>
      <c r="AM601" s="14" t="str">
        <f>IF($O601 = TRUE, INDEX(Documentation!$M$9:$M$13, $AL601, 1), "")</f>
        <v>Reluctant Claimants</v>
      </c>
      <c r="AN601" s="1"/>
      <c r="AO601" s="1"/>
      <c r="AP601" s="38">
        <v>1.2065713706161999E-8</v>
      </c>
      <c r="AQ601" s="35">
        <v>4.5124921473366896E-3</v>
      </c>
      <c r="AR601" s="35">
        <v>2.4118460203099898E-3</v>
      </c>
      <c r="AS601" s="35">
        <v>6.0939432975008499E-2</v>
      </c>
      <c r="AT601" s="35">
        <v>0.93213621679163094</v>
      </c>
      <c r="AU601" s="14">
        <v>5</v>
      </c>
      <c r="AV601" s="4" t="b">
        <f t="shared" si="133"/>
        <v>1</v>
      </c>
      <c r="AW601" s="4" t="b">
        <f t="shared" si="134"/>
        <v>1</v>
      </c>
      <c r="AX601" s="4" t="b">
        <f t="shared" si="135"/>
        <v>1</v>
      </c>
      <c r="AY601" s="4" t="b">
        <f t="shared" si="136"/>
        <v>1</v>
      </c>
      <c r="AZ601" s="4" t="b">
        <f t="shared" si="137"/>
        <v>1</v>
      </c>
      <c r="BA601" s="4" t="b">
        <f t="shared" si="138"/>
        <v>1</v>
      </c>
      <c r="BB601" s="14" t="b">
        <f t="shared" si="139"/>
        <v>1</v>
      </c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x14ac:dyDescent="0.2">
      <c r="A602" s="1"/>
      <c r="B602" s="11" t="s">
        <v>757</v>
      </c>
      <c r="C602" s="4">
        <v>3</v>
      </c>
      <c r="D602" s="4">
        <v>3</v>
      </c>
      <c r="E602" s="4">
        <v>3</v>
      </c>
      <c r="F602" s="4">
        <v>3</v>
      </c>
      <c r="G602" s="4">
        <v>3</v>
      </c>
      <c r="H602" s="4">
        <v>2</v>
      </c>
      <c r="I602" s="4">
        <v>1</v>
      </c>
      <c r="J602" s="4">
        <v>3</v>
      </c>
      <c r="K602" s="4">
        <v>3</v>
      </c>
      <c r="L602" s="4">
        <v>4</v>
      </c>
      <c r="M602" s="4">
        <v>4</v>
      </c>
      <c r="N602" s="14">
        <v>3</v>
      </c>
      <c r="O602" s="25" t="b">
        <f t="shared" si="126"/>
        <v>1</v>
      </c>
      <c r="P602" s="11">
        <f>IF($O602 = TRUE, IF(ISBLANK(C602), "", INDEX('Individual UI'!$E$6:$H$6,1,C602)), "")</f>
        <v>2</v>
      </c>
      <c r="Q602" s="4">
        <f>IF($O602 = TRUE, IF(ISBLANK(D602), "", INDEX('Individual UI'!$E$6:$H$6,1,D602)), "")</f>
        <v>2</v>
      </c>
      <c r="R602" s="4">
        <f>IF($O602 = TRUE, IF(ISBLANK(E602), "", INDEX('Individual UI'!$E$6:$H$6,1,E602)), "")</f>
        <v>2</v>
      </c>
      <c r="S602" s="4">
        <f>IF($O602 = TRUE, IF(ISBLANK(F602), "", INDEX('Individual UI'!$E$6:$H$6,1,F602)), "")</f>
        <v>2</v>
      </c>
      <c r="T602" s="4">
        <f>IF($O602 = TRUE, IF(ISBLANK(G602), "", INDEX('Individual UI'!$E$6:$H$6,1,G602)), "")</f>
        <v>2</v>
      </c>
      <c r="U602" s="4">
        <f>IF($O602 = TRUE, IF(ISBLANK(H602), "", INDEX('Individual UI'!$E$6:$H$6,1,H602)), "")</f>
        <v>-2</v>
      </c>
      <c r="V602" s="4">
        <f>IF($O602 = TRUE, IF(ISBLANK(I602), "", INDEX('Individual UI'!$E$6:$H$6,1,I602)), "")</f>
        <v>-4</v>
      </c>
      <c r="W602" s="4">
        <f>IF($O602 = TRUE, IF(ISBLANK(J602), "", INDEX('Individual UI'!$E$6:$H$6,1,J602)), "")</f>
        <v>2</v>
      </c>
      <c r="X602" s="4">
        <f>IF($O602 = TRUE, IF(ISBLANK(K602), "", INDEX('Individual UI'!$E$6:$H$6,1,K602)), "")</f>
        <v>2</v>
      </c>
      <c r="Y602" s="4">
        <f>IF($O602 = TRUE, IF(ISBLANK(L602), "", INDEX('Individual UI'!$E$6:$H$6,1,L602)), "")</f>
        <v>4</v>
      </c>
      <c r="Z602" s="4">
        <f>IF($O602 = TRUE, IF(ISBLANK(M602), "", INDEX('Individual UI'!$E$6:$H$6,1,M602)), "")</f>
        <v>4</v>
      </c>
      <c r="AA602" s="14">
        <f>IF($O602 = TRUE, IF(ISBLANK(N602), "", INDEX('Individual UI'!$E$6:$H$6,1,N602)), "")</f>
        <v>2</v>
      </c>
      <c r="AB602" s="11">
        <f>IF($O602 = TRUE, EXP(MMULT($P602:$AA602, Documentation!D$39:D$50) + Documentation!D$51), "")</f>
        <v>1.032132893590256E-5</v>
      </c>
      <c r="AC602" s="4">
        <f>IF($O602 = TRUE, EXP(MMULT($P602:$AA602, Documentation!E$39:E$50) + Documentation!E$51), "")</f>
        <v>1.8595339825117374</v>
      </c>
      <c r="AD602" s="4">
        <f>IF($O602 = TRUE, EXP(MMULT($P602:$AA602, Documentation!F$39:F$50) + Documentation!F$51), "")</f>
        <v>3.0818351066805731</v>
      </c>
      <c r="AE602" s="4">
        <f>IF($O602 = TRUE, EXP(MMULT($P602:$AA602, Documentation!G$39:G$50) + Documentation!G$51), "")</f>
        <v>1.4090376982708024E-3</v>
      </c>
      <c r="AF602" s="14">
        <f>IF($O602 = TRUE, EXP(MMULT($P602:$AA602, Documentation!H$39:H$50) + Documentation!H$51), "")</f>
        <v>0.16930997373693152</v>
      </c>
      <c r="AG602" s="30">
        <f t="shared" si="127"/>
        <v>2.0190004346497871E-6</v>
      </c>
      <c r="AH602" s="28">
        <f t="shared" si="128"/>
        <v>0.3637516004240145</v>
      </c>
      <c r="AI602" s="28">
        <f t="shared" si="129"/>
        <v>0.60285128577417435</v>
      </c>
      <c r="AJ602" s="28">
        <f t="shared" si="130"/>
        <v>2.756280458566661E-4</v>
      </c>
      <c r="AK602" s="33">
        <f t="shared" si="131"/>
        <v>3.3119466755519737E-2</v>
      </c>
      <c r="AL602" s="11">
        <f t="shared" si="132"/>
        <v>3</v>
      </c>
      <c r="AM602" s="14" t="str">
        <f>IF($O602 = TRUE, INDEX(Documentation!$M$9:$M$13, $AL602, 1), "")</f>
        <v>Process Skeptics</v>
      </c>
      <c r="AN602" s="1"/>
      <c r="AO602" s="1"/>
      <c r="AP602" s="38">
        <v>2.0190004346498201E-6</v>
      </c>
      <c r="AQ602" s="35">
        <v>0.363751600424013</v>
      </c>
      <c r="AR602" s="35">
        <v>0.60285128577417602</v>
      </c>
      <c r="AS602" s="35">
        <v>2.7562804585667001E-4</v>
      </c>
      <c r="AT602" s="35">
        <v>3.3119466755519897E-2</v>
      </c>
      <c r="AU602" s="14">
        <v>3</v>
      </c>
      <c r="AV602" s="4" t="b">
        <f t="shared" si="133"/>
        <v>1</v>
      </c>
      <c r="AW602" s="4" t="b">
        <f t="shared" si="134"/>
        <v>1</v>
      </c>
      <c r="AX602" s="4" t="b">
        <f t="shared" si="135"/>
        <v>1</v>
      </c>
      <c r="AY602" s="4" t="b">
        <f t="shared" si="136"/>
        <v>1</v>
      </c>
      <c r="AZ602" s="4" t="b">
        <f t="shared" si="137"/>
        <v>1</v>
      </c>
      <c r="BA602" s="4" t="b">
        <f t="shared" si="138"/>
        <v>1</v>
      </c>
      <c r="BB602" s="14" t="b">
        <f t="shared" si="139"/>
        <v>1</v>
      </c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x14ac:dyDescent="0.2">
      <c r="A603" s="1"/>
      <c r="B603" s="11" t="s">
        <v>758</v>
      </c>
      <c r="C603" s="4">
        <v>2</v>
      </c>
      <c r="D603" s="4">
        <v>1</v>
      </c>
      <c r="E603" s="4">
        <v>1</v>
      </c>
      <c r="F603" s="4">
        <v>1</v>
      </c>
      <c r="G603" s="4">
        <v>1</v>
      </c>
      <c r="H603" s="4">
        <v>1</v>
      </c>
      <c r="I603" s="4">
        <v>3</v>
      </c>
      <c r="J603" s="4">
        <v>4</v>
      </c>
      <c r="K603" s="4">
        <v>2</v>
      </c>
      <c r="L603" s="4">
        <v>4</v>
      </c>
      <c r="M603" s="4">
        <v>1</v>
      </c>
      <c r="N603" s="14">
        <v>4</v>
      </c>
      <c r="O603" s="25" t="b">
        <f t="shared" si="126"/>
        <v>1</v>
      </c>
      <c r="P603" s="11">
        <f>IF($O603 = TRUE, IF(ISBLANK(C603), "", INDEX('Individual UI'!$E$6:$H$6,1,C603)), "")</f>
        <v>-2</v>
      </c>
      <c r="Q603" s="4">
        <f>IF($O603 = TRUE, IF(ISBLANK(D603), "", INDEX('Individual UI'!$E$6:$H$6,1,D603)), "")</f>
        <v>-4</v>
      </c>
      <c r="R603" s="4">
        <f>IF($O603 = TRUE, IF(ISBLANK(E603), "", INDEX('Individual UI'!$E$6:$H$6,1,E603)), "")</f>
        <v>-4</v>
      </c>
      <c r="S603" s="4">
        <f>IF($O603 = TRUE, IF(ISBLANK(F603), "", INDEX('Individual UI'!$E$6:$H$6,1,F603)), "")</f>
        <v>-4</v>
      </c>
      <c r="T603" s="4">
        <f>IF($O603 = TRUE, IF(ISBLANK(G603), "", INDEX('Individual UI'!$E$6:$H$6,1,G603)), "")</f>
        <v>-4</v>
      </c>
      <c r="U603" s="4">
        <f>IF($O603 = TRUE, IF(ISBLANK(H603), "", INDEX('Individual UI'!$E$6:$H$6,1,H603)), "")</f>
        <v>-4</v>
      </c>
      <c r="V603" s="4">
        <f>IF($O603 = TRUE, IF(ISBLANK(I603), "", INDEX('Individual UI'!$E$6:$H$6,1,I603)), "")</f>
        <v>2</v>
      </c>
      <c r="W603" s="4">
        <f>IF($O603 = TRUE, IF(ISBLANK(J603), "", INDEX('Individual UI'!$E$6:$H$6,1,J603)), "")</f>
        <v>4</v>
      </c>
      <c r="X603" s="4">
        <f>IF($O603 = TRUE, IF(ISBLANK(K603), "", INDEX('Individual UI'!$E$6:$H$6,1,K603)), "")</f>
        <v>-2</v>
      </c>
      <c r="Y603" s="4">
        <f>IF($O603 = TRUE, IF(ISBLANK(L603), "", INDEX('Individual UI'!$E$6:$H$6,1,L603)), "")</f>
        <v>4</v>
      </c>
      <c r="Z603" s="4">
        <f>IF($O603 = TRUE, IF(ISBLANK(M603), "", INDEX('Individual UI'!$E$6:$H$6,1,M603)), "")</f>
        <v>-4</v>
      </c>
      <c r="AA603" s="14">
        <f>IF($O603 = TRUE, IF(ISBLANK(N603), "", INDEX('Individual UI'!$E$6:$H$6,1,N603)), "")</f>
        <v>4</v>
      </c>
      <c r="AB603" s="11">
        <f>IF($O603 = TRUE, EXP(MMULT($P603:$AA603, Documentation!D$39:D$50) + Documentation!D$51), "")</f>
        <v>129.26180502582594</v>
      </c>
      <c r="AC603" s="4">
        <f>IF($O603 = TRUE, EXP(MMULT($P603:$AA603, Documentation!E$39:E$50) + Documentation!E$51), "")</f>
        <v>6.5842907772468843E-4</v>
      </c>
      <c r="AD603" s="4">
        <f>IF($O603 = TRUE, EXP(MMULT($P603:$AA603, Documentation!F$39:F$50) + Documentation!F$51), "")</f>
        <v>2.6216412119215E-3</v>
      </c>
      <c r="AE603" s="4">
        <f>IF($O603 = TRUE, EXP(MMULT($P603:$AA603, Documentation!G$39:G$50) + Documentation!G$51), "")</f>
        <v>4.6219787645003547E-5</v>
      </c>
      <c r="AF603" s="14">
        <f>IF($O603 = TRUE, EXP(MMULT($P603:$AA603, Documentation!H$39:H$50) + Documentation!H$51), "")</f>
        <v>5.5054471544269326E-7</v>
      </c>
      <c r="AG603" s="30">
        <f t="shared" si="127"/>
        <v>0.99997426343381257</v>
      </c>
      <c r="AH603" s="28">
        <f t="shared" si="128"/>
        <v>5.0936325072174411E-6</v>
      </c>
      <c r="AI603" s="28">
        <f t="shared" si="129"/>
        <v>2.0281116601730503E-5</v>
      </c>
      <c r="AJ603" s="28">
        <f t="shared" si="130"/>
        <v>3.5755804351598974E-7</v>
      </c>
      <c r="AK603" s="33">
        <f t="shared" si="131"/>
        <v>4.2590349577912173E-9</v>
      </c>
      <c r="AL603" s="11">
        <f t="shared" si="132"/>
        <v>1</v>
      </c>
      <c r="AM603" s="14" t="str">
        <f>IF($O603 = TRUE, INDEX(Documentation!$M$9:$M$13, $AL603, 1), "")</f>
        <v>Decisive Pursuers</v>
      </c>
      <c r="AN603" s="1"/>
      <c r="AO603" s="1"/>
      <c r="AP603" s="38">
        <v>0.99997426343381302</v>
      </c>
      <c r="AQ603" s="35">
        <v>5.0936325072175402E-6</v>
      </c>
      <c r="AR603" s="35">
        <v>2.0281116601731001E-5</v>
      </c>
      <c r="AS603" s="35">
        <v>3.5755804351598698E-7</v>
      </c>
      <c r="AT603" s="35">
        <v>4.2590349577912604E-9</v>
      </c>
      <c r="AU603" s="14">
        <v>1</v>
      </c>
      <c r="AV603" s="4" t="b">
        <f t="shared" si="133"/>
        <v>1</v>
      </c>
      <c r="AW603" s="4" t="b">
        <f t="shared" si="134"/>
        <v>1</v>
      </c>
      <c r="AX603" s="4" t="b">
        <f t="shared" si="135"/>
        <v>1</v>
      </c>
      <c r="AY603" s="4" t="b">
        <f t="shared" si="136"/>
        <v>1</v>
      </c>
      <c r="AZ603" s="4" t="b">
        <f t="shared" si="137"/>
        <v>1</v>
      </c>
      <c r="BA603" s="4" t="b">
        <f t="shared" si="138"/>
        <v>1</v>
      </c>
      <c r="BB603" s="14" t="b">
        <f t="shared" si="139"/>
        <v>1</v>
      </c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x14ac:dyDescent="0.2">
      <c r="A604" s="1"/>
      <c r="B604" s="11" t="s">
        <v>759</v>
      </c>
      <c r="C604" s="4">
        <v>4</v>
      </c>
      <c r="D604" s="4">
        <v>1</v>
      </c>
      <c r="E604" s="4">
        <v>2</v>
      </c>
      <c r="F604" s="4">
        <v>3</v>
      </c>
      <c r="G604" s="4">
        <v>2</v>
      </c>
      <c r="H604" s="4">
        <v>3</v>
      </c>
      <c r="I604" s="4">
        <v>4</v>
      </c>
      <c r="J604" s="4">
        <v>3</v>
      </c>
      <c r="K604" s="4">
        <v>1</v>
      </c>
      <c r="L604" s="4">
        <v>1</v>
      </c>
      <c r="M604" s="4">
        <v>2</v>
      </c>
      <c r="N604" s="14">
        <v>2</v>
      </c>
      <c r="O604" s="25" t="b">
        <f t="shared" si="126"/>
        <v>1</v>
      </c>
      <c r="P604" s="11">
        <f>IF($O604 = TRUE, IF(ISBLANK(C604), "", INDEX('Individual UI'!$E$6:$H$6,1,C604)), "")</f>
        <v>4</v>
      </c>
      <c r="Q604" s="4">
        <f>IF($O604 = TRUE, IF(ISBLANK(D604), "", INDEX('Individual UI'!$E$6:$H$6,1,D604)), "")</f>
        <v>-4</v>
      </c>
      <c r="R604" s="4">
        <f>IF($O604 = TRUE, IF(ISBLANK(E604), "", INDEX('Individual UI'!$E$6:$H$6,1,E604)), "")</f>
        <v>-2</v>
      </c>
      <c r="S604" s="4">
        <f>IF($O604 = TRUE, IF(ISBLANK(F604), "", INDEX('Individual UI'!$E$6:$H$6,1,F604)), "")</f>
        <v>2</v>
      </c>
      <c r="T604" s="4">
        <f>IF($O604 = TRUE, IF(ISBLANK(G604), "", INDEX('Individual UI'!$E$6:$H$6,1,G604)), "")</f>
        <v>-2</v>
      </c>
      <c r="U604" s="4">
        <f>IF($O604 = TRUE, IF(ISBLANK(H604), "", INDEX('Individual UI'!$E$6:$H$6,1,H604)), "")</f>
        <v>2</v>
      </c>
      <c r="V604" s="4">
        <f>IF($O604 = TRUE, IF(ISBLANK(I604), "", INDEX('Individual UI'!$E$6:$H$6,1,I604)), "")</f>
        <v>4</v>
      </c>
      <c r="W604" s="4">
        <f>IF($O604 = TRUE, IF(ISBLANK(J604), "", INDEX('Individual UI'!$E$6:$H$6,1,J604)), "")</f>
        <v>2</v>
      </c>
      <c r="X604" s="4">
        <f>IF($O604 = TRUE, IF(ISBLANK(K604), "", INDEX('Individual UI'!$E$6:$H$6,1,K604)), "")</f>
        <v>-4</v>
      </c>
      <c r="Y604" s="4">
        <f>IF($O604 = TRUE, IF(ISBLANK(L604), "", INDEX('Individual UI'!$E$6:$H$6,1,L604)), "")</f>
        <v>-4</v>
      </c>
      <c r="Z604" s="4">
        <f>IF($O604 = TRUE, IF(ISBLANK(M604), "", INDEX('Individual UI'!$E$6:$H$6,1,M604)), "")</f>
        <v>-2</v>
      </c>
      <c r="AA604" s="14">
        <f>IF($O604 = TRUE, IF(ISBLANK(N604), "", INDEX('Individual UI'!$E$6:$H$6,1,N604)), "")</f>
        <v>-2</v>
      </c>
      <c r="AB604" s="11">
        <f>IF($O604 = TRUE, EXP(MMULT($P604:$AA604, Documentation!D$39:D$50) + Documentation!D$51), "")</f>
        <v>0.13319056645852978</v>
      </c>
      <c r="AC604" s="4">
        <f>IF($O604 = TRUE, EXP(MMULT($P604:$AA604, Documentation!E$39:E$50) + Documentation!E$51), "")</f>
        <v>1.1338020312355637E-5</v>
      </c>
      <c r="AD604" s="4">
        <f>IF($O604 = TRUE, EXP(MMULT($P604:$AA604, Documentation!F$39:F$50) + Documentation!F$51), "")</f>
        <v>9.8921316023748707E-3</v>
      </c>
      <c r="AE604" s="4">
        <f>IF($O604 = TRUE, EXP(MMULT($P604:$AA604, Documentation!G$39:G$50) + Documentation!G$51), "")</f>
        <v>2.6578682291384256E-2</v>
      </c>
      <c r="AF604" s="14">
        <f>IF($O604 = TRUE, EXP(MMULT($P604:$AA604, Documentation!H$39:H$50) + Documentation!H$51), "")</f>
        <v>1.7091668094821278E-3</v>
      </c>
      <c r="AG604" s="30">
        <f t="shared" si="127"/>
        <v>0.77715661907337785</v>
      </c>
      <c r="AH604" s="28">
        <f t="shared" si="128"/>
        <v>6.6156468639084239E-5</v>
      </c>
      <c r="AI604" s="28">
        <f t="shared" si="129"/>
        <v>5.7719820224086393E-2</v>
      </c>
      <c r="AJ604" s="28">
        <f t="shared" si="130"/>
        <v>0.1550845485399226</v>
      </c>
      <c r="AK604" s="33">
        <f t="shared" si="131"/>
        <v>9.9728556939739348E-3</v>
      </c>
      <c r="AL604" s="11">
        <f t="shared" si="132"/>
        <v>1</v>
      </c>
      <c r="AM604" s="14" t="str">
        <f>IF($O604 = TRUE, INDEX(Documentation!$M$9:$M$13, $AL604, 1), "")</f>
        <v>Decisive Pursuers</v>
      </c>
      <c r="AN604" s="1"/>
      <c r="AO604" s="1"/>
      <c r="AP604" s="38">
        <v>0.77715661907337596</v>
      </c>
      <c r="AQ604" s="35">
        <v>6.6156468639085595E-5</v>
      </c>
      <c r="AR604" s="35">
        <v>5.7719820224087698E-2</v>
      </c>
      <c r="AS604" s="35">
        <v>0.15508454853992301</v>
      </c>
      <c r="AT604" s="35">
        <v>9.9728556939740597E-3</v>
      </c>
      <c r="AU604" s="14">
        <v>1</v>
      </c>
      <c r="AV604" s="4" t="b">
        <f t="shared" si="133"/>
        <v>1</v>
      </c>
      <c r="AW604" s="4" t="b">
        <f t="shared" si="134"/>
        <v>1</v>
      </c>
      <c r="AX604" s="4" t="b">
        <f t="shared" si="135"/>
        <v>1</v>
      </c>
      <c r="AY604" s="4" t="b">
        <f t="shared" si="136"/>
        <v>1</v>
      </c>
      <c r="AZ604" s="4" t="b">
        <f t="shared" si="137"/>
        <v>1</v>
      </c>
      <c r="BA604" s="4" t="b">
        <f t="shared" si="138"/>
        <v>1</v>
      </c>
      <c r="BB604" s="14" t="b">
        <f t="shared" si="139"/>
        <v>1</v>
      </c>
      <c r="BC604" s="1"/>
      <c r="BD604" s="1"/>
      <c r="BE604" s="1"/>
      <c r="BF604" s="1"/>
      <c r="BG604" s="1"/>
      <c r="BH604" s="1"/>
      <c r="BI604" s="1"/>
      <c r="BJ604" s="1"/>
      <c r="BK604" s="1"/>
      <c r="BL604" s="1"/>
    </row>
    <row r="605" spans="1:64" x14ac:dyDescent="0.2">
      <c r="A605" s="1"/>
      <c r="B605" s="11" t="s">
        <v>760</v>
      </c>
      <c r="C605" s="4">
        <v>4</v>
      </c>
      <c r="D605" s="4">
        <v>4</v>
      </c>
      <c r="E605" s="4">
        <v>2</v>
      </c>
      <c r="F605" s="4">
        <v>1</v>
      </c>
      <c r="G605" s="4">
        <v>2</v>
      </c>
      <c r="H605" s="4">
        <v>4</v>
      </c>
      <c r="I605" s="4">
        <v>2</v>
      </c>
      <c r="J605" s="4">
        <v>3</v>
      </c>
      <c r="K605" s="4">
        <v>4</v>
      </c>
      <c r="L605" s="4">
        <v>4</v>
      </c>
      <c r="M605" s="4">
        <v>4</v>
      </c>
      <c r="N605" s="14">
        <v>3</v>
      </c>
      <c r="O605" s="25" t="b">
        <f t="shared" si="126"/>
        <v>1</v>
      </c>
      <c r="P605" s="11">
        <f>IF($O605 = TRUE, IF(ISBLANK(C605), "", INDEX('Individual UI'!$E$6:$H$6,1,C605)), "")</f>
        <v>4</v>
      </c>
      <c r="Q605" s="4">
        <f>IF($O605 = TRUE, IF(ISBLANK(D605), "", INDEX('Individual UI'!$E$6:$H$6,1,D605)), "")</f>
        <v>4</v>
      </c>
      <c r="R605" s="4">
        <f>IF($O605 = TRUE, IF(ISBLANK(E605), "", INDEX('Individual UI'!$E$6:$H$6,1,E605)), "")</f>
        <v>-2</v>
      </c>
      <c r="S605" s="4">
        <f>IF($O605 = TRUE, IF(ISBLANK(F605), "", INDEX('Individual UI'!$E$6:$H$6,1,F605)), "")</f>
        <v>-4</v>
      </c>
      <c r="T605" s="4">
        <f>IF($O605 = TRUE, IF(ISBLANK(G605), "", INDEX('Individual UI'!$E$6:$H$6,1,G605)), "")</f>
        <v>-2</v>
      </c>
      <c r="U605" s="4">
        <f>IF($O605 = TRUE, IF(ISBLANK(H605), "", INDEX('Individual UI'!$E$6:$H$6,1,H605)), "")</f>
        <v>4</v>
      </c>
      <c r="V605" s="4">
        <f>IF($O605 = TRUE, IF(ISBLANK(I605), "", INDEX('Individual UI'!$E$6:$H$6,1,I605)), "")</f>
        <v>-2</v>
      </c>
      <c r="W605" s="4">
        <f>IF($O605 = TRUE, IF(ISBLANK(J605), "", INDEX('Individual UI'!$E$6:$H$6,1,J605)), "")</f>
        <v>2</v>
      </c>
      <c r="X605" s="4">
        <f>IF($O605 = TRUE, IF(ISBLANK(K605), "", INDEX('Individual UI'!$E$6:$H$6,1,K605)), "")</f>
        <v>4</v>
      </c>
      <c r="Y605" s="4">
        <f>IF($O605 = TRUE, IF(ISBLANK(L605), "", INDEX('Individual UI'!$E$6:$H$6,1,L605)), "")</f>
        <v>4</v>
      </c>
      <c r="Z605" s="4">
        <f>IF($O605 = TRUE, IF(ISBLANK(M605), "", INDEX('Individual UI'!$E$6:$H$6,1,M605)), "")</f>
        <v>4</v>
      </c>
      <c r="AA605" s="14">
        <f>IF($O605 = TRUE, IF(ISBLANK(N605), "", INDEX('Individual UI'!$E$6:$H$6,1,N605)), "")</f>
        <v>2</v>
      </c>
      <c r="AB605" s="11">
        <f>IF($O605 = TRUE, EXP(MMULT($P605:$AA605, Documentation!D$39:D$50) + Documentation!D$51), "")</f>
        <v>6.1435202179695332E-5</v>
      </c>
      <c r="AC605" s="4">
        <f>IF($O605 = TRUE, EXP(MMULT($P605:$AA605, Documentation!E$39:E$50) + Documentation!E$51), "")</f>
        <v>22.924396295014777</v>
      </c>
      <c r="AD605" s="4">
        <f>IF($O605 = TRUE, EXP(MMULT($P605:$AA605, Documentation!F$39:F$50) + Documentation!F$51), "")</f>
        <v>1.8569256088221509</v>
      </c>
      <c r="AE605" s="4">
        <f>IF($O605 = TRUE, EXP(MMULT($P605:$AA605, Documentation!G$39:G$50) + Documentation!G$51), "")</f>
        <v>1.362568350572349E-5</v>
      </c>
      <c r="AF605" s="14">
        <f>IF($O605 = TRUE, EXP(MMULT($P605:$AA605, Documentation!H$39:H$50) + Documentation!H$51), "")</f>
        <v>0.22409662638828082</v>
      </c>
      <c r="AG605" s="30">
        <f t="shared" si="127"/>
        <v>2.4568682060143252E-6</v>
      </c>
      <c r="AH605" s="28">
        <f t="shared" si="128"/>
        <v>0.91677439645358894</v>
      </c>
      <c r="AI605" s="28">
        <f t="shared" si="129"/>
        <v>7.4260706034703597E-2</v>
      </c>
      <c r="AJ605" s="28">
        <f t="shared" si="130"/>
        <v>5.4490760024698062E-7</v>
      </c>
      <c r="AK605" s="33">
        <f t="shared" si="131"/>
        <v>8.9618957359011726E-3</v>
      </c>
      <c r="AL605" s="11">
        <f t="shared" si="132"/>
        <v>2</v>
      </c>
      <c r="AM605" s="14" t="str">
        <f>IF($O605 = TRUE, INDEX(Documentation!$M$9:$M$13, $AL605, 1), "")</f>
        <v>Cautious Consulters</v>
      </c>
      <c r="AN605" s="1"/>
      <c r="AO605" s="1"/>
      <c r="AP605" s="38">
        <v>2.4568682060143401E-6</v>
      </c>
      <c r="AQ605" s="35">
        <v>0.91677439645358905</v>
      </c>
      <c r="AR605" s="35">
        <v>7.4260706034703403E-2</v>
      </c>
      <c r="AS605" s="35">
        <v>5.4490760024697798E-7</v>
      </c>
      <c r="AT605" s="35">
        <v>8.9618957359012194E-3</v>
      </c>
      <c r="AU605" s="14">
        <v>2</v>
      </c>
      <c r="AV605" s="4" t="b">
        <f t="shared" si="133"/>
        <v>1</v>
      </c>
      <c r="AW605" s="4" t="b">
        <f t="shared" si="134"/>
        <v>1</v>
      </c>
      <c r="AX605" s="4" t="b">
        <f t="shared" si="135"/>
        <v>1</v>
      </c>
      <c r="AY605" s="4" t="b">
        <f t="shared" si="136"/>
        <v>1</v>
      </c>
      <c r="AZ605" s="4" t="b">
        <f t="shared" si="137"/>
        <v>1</v>
      </c>
      <c r="BA605" s="4" t="b">
        <f t="shared" si="138"/>
        <v>1</v>
      </c>
      <c r="BB605" s="14" t="b">
        <f t="shared" si="139"/>
        <v>1</v>
      </c>
      <c r="BC605" s="1"/>
      <c r="BD605" s="1"/>
      <c r="BE605" s="1"/>
      <c r="BF605" s="1"/>
      <c r="BG605" s="1"/>
      <c r="BH605" s="1"/>
      <c r="BI605" s="1"/>
      <c r="BJ605" s="1"/>
      <c r="BK605" s="1"/>
      <c r="BL605" s="1"/>
    </row>
    <row r="606" spans="1:64" x14ac:dyDescent="0.2">
      <c r="A606" s="1"/>
      <c r="B606" s="11" t="s">
        <v>761</v>
      </c>
      <c r="C606" s="4">
        <v>2</v>
      </c>
      <c r="D606" s="4">
        <v>1</v>
      </c>
      <c r="E606" s="4">
        <v>4</v>
      </c>
      <c r="F606" s="4">
        <v>1</v>
      </c>
      <c r="G606" s="4">
        <v>4</v>
      </c>
      <c r="H606" s="4">
        <v>4</v>
      </c>
      <c r="I606" s="4">
        <v>1</v>
      </c>
      <c r="J606" s="4">
        <v>3</v>
      </c>
      <c r="K606" s="4">
        <v>1</v>
      </c>
      <c r="L606" s="4">
        <v>2</v>
      </c>
      <c r="M606" s="4">
        <v>1</v>
      </c>
      <c r="N606" s="14">
        <v>2</v>
      </c>
      <c r="O606" s="25" t="b">
        <f t="shared" si="126"/>
        <v>1</v>
      </c>
      <c r="P606" s="11">
        <f>IF($O606 = TRUE, IF(ISBLANK(C606), "", INDEX('Individual UI'!$E$6:$H$6,1,C606)), "")</f>
        <v>-2</v>
      </c>
      <c r="Q606" s="4">
        <f>IF($O606 = TRUE, IF(ISBLANK(D606), "", INDEX('Individual UI'!$E$6:$H$6,1,D606)), "")</f>
        <v>-4</v>
      </c>
      <c r="R606" s="4">
        <f>IF($O606 = TRUE, IF(ISBLANK(E606), "", INDEX('Individual UI'!$E$6:$H$6,1,E606)), "")</f>
        <v>4</v>
      </c>
      <c r="S606" s="4">
        <f>IF($O606 = TRUE, IF(ISBLANK(F606), "", INDEX('Individual UI'!$E$6:$H$6,1,F606)), "")</f>
        <v>-4</v>
      </c>
      <c r="T606" s="4">
        <f>IF($O606 = TRUE, IF(ISBLANK(G606), "", INDEX('Individual UI'!$E$6:$H$6,1,G606)), "")</f>
        <v>4</v>
      </c>
      <c r="U606" s="4">
        <f>IF($O606 = TRUE, IF(ISBLANK(H606), "", INDEX('Individual UI'!$E$6:$H$6,1,H606)), "")</f>
        <v>4</v>
      </c>
      <c r="V606" s="4">
        <f>IF($O606 = TRUE, IF(ISBLANK(I606), "", INDEX('Individual UI'!$E$6:$H$6,1,I606)), "")</f>
        <v>-4</v>
      </c>
      <c r="W606" s="4">
        <f>IF($O606 = TRUE, IF(ISBLANK(J606), "", INDEX('Individual UI'!$E$6:$H$6,1,J606)), "")</f>
        <v>2</v>
      </c>
      <c r="X606" s="4">
        <f>IF($O606 = TRUE, IF(ISBLANK(K606), "", INDEX('Individual UI'!$E$6:$H$6,1,K606)), "")</f>
        <v>-4</v>
      </c>
      <c r="Y606" s="4">
        <f>IF($O606 = TRUE, IF(ISBLANK(L606), "", INDEX('Individual UI'!$E$6:$H$6,1,L606)), "")</f>
        <v>-2</v>
      </c>
      <c r="Z606" s="4">
        <f>IF($O606 = TRUE, IF(ISBLANK(M606), "", INDEX('Individual UI'!$E$6:$H$6,1,M606)), "")</f>
        <v>-4</v>
      </c>
      <c r="AA606" s="14">
        <f>IF($O606 = TRUE, IF(ISBLANK(N606), "", INDEX('Individual UI'!$E$6:$H$6,1,N606)), "")</f>
        <v>-2</v>
      </c>
      <c r="AB606" s="11">
        <f>IF($O606 = TRUE, EXP(MMULT($P606:$AA606, Documentation!D$39:D$50) + Documentation!D$51), "")</f>
        <v>2.0223815431399304E-2</v>
      </c>
      <c r="AC606" s="4">
        <f>IF($O606 = TRUE, EXP(MMULT($P606:$AA606, Documentation!E$39:E$50) + Documentation!E$51), "")</f>
        <v>6.7319679321159096E-5</v>
      </c>
      <c r="AD606" s="4">
        <f>IF($O606 = TRUE, EXP(MMULT($P606:$AA606, Documentation!F$39:F$50) + Documentation!F$51), "")</f>
        <v>1.1473613050840045E-3</v>
      </c>
      <c r="AE606" s="4">
        <f>IF($O606 = TRUE, EXP(MMULT($P606:$AA606, Documentation!G$39:G$50) + Documentation!G$51), "")</f>
        <v>316.45335627944388</v>
      </c>
      <c r="AF606" s="14">
        <f>IF($O606 = TRUE, EXP(MMULT($P606:$AA606, Documentation!H$39:H$50) + Documentation!H$51), "")</f>
        <v>6.8766191519795558E-2</v>
      </c>
      <c r="AG606" s="30">
        <f t="shared" si="127"/>
        <v>6.3889517668891759E-5</v>
      </c>
      <c r="AH606" s="28">
        <f t="shared" si="128"/>
        <v>2.1267113794836139E-7</v>
      </c>
      <c r="AI606" s="28">
        <f t="shared" si="129"/>
        <v>3.6246553288829738E-6</v>
      </c>
      <c r="AJ606" s="28">
        <f t="shared" si="130"/>
        <v>0.99971503230816039</v>
      </c>
      <c r="AK606" s="33">
        <f t="shared" si="131"/>
        <v>2.172408477039976E-4</v>
      </c>
      <c r="AL606" s="11">
        <f t="shared" si="132"/>
        <v>4</v>
      </c>
      <c r="AM606" s="14" t="str">
        <f>IF($O606 = TRUE, INDEX(Documentation!$M$9:$M$13, $AL606, 1), "")</f>
        <v>Financially Pressured</v>
      </c>
      <c r="AN606" s="1"/>
      <c r="AO606" s="1"/>
      <c r="AP606" s="38">
        <v>6.3889517668892207E-5</v>
      </c>
      <c r="AQ606" s="35">
        <v>2.1267113794836401E-7</v>
      </c>
      <c r="AR606" s="35">
        <v>3.6246553288831E-6</v>
      </c>
      <c r="AS606" s="35">
        <v>0.99971503230815995</v>
      </c>
      <c r="AT606" s="35">
        <v>2.1724084770400099E-4</v>
      </c>
      <c r="AU606" s="14">
        <v>4</v>
      </c>
      <c r="AV606" s="4" t="b">
        <f t="shared" si="133"/>
        <v>1</v>
      </c>
      <c r="AW606" s="4" t="b">
        <f t="shared" si="134"/>
        <v>1</v>
      </c>
      <c r="AX606" s="4" t="b">
        <f t="shared" si="135"/>
        <v>1</v>
      </c>
      <c r="AY606" s="4" t="b">
        <f t="shared" si="136"/>
        <v>1</v>
      </c>
      <c r="AZ606" s="4" t="b">
        <f t="shared" si="137"/>
        <v>1</v>
      </c>
      <c r="BA606" s="4" t="b">
        <f t="shared" si="138"/>
        <v>1</v>
      </c>
      <c r="BB606" s="14" t="b">
        <f t="shared" si="139"/>
        <v>1</v>
      </c>
      <c r="BC606" s="1"/>
      <c r="BD606" s="1"/>
      <c r="BE606" s="1"/>
      <c r="BF606" s="1"/>
      <c r="BG606" s="1"/>
      <c r="BH606" s="1"/>
      <c r="BI606" s="1"/>
      <c r="BJ606" s="1"/>
      <c r="BK606" s="1"/>
      <c r="BL606" s="1"/>
    </row>
    <row r="607" spans="1:64" x14ac:dyDescent="0.2">
      <c r="A607" s="1"/>
      <c r="B607" s="11" t="s">
        <v>762</v>
      </c>
      <c r="C607" s="4">
        <v>4</v>
      </c>
      <c r="D607" s="4">
        <v>4</v>
      </c>
      <c r="E607" s="4">
        <v>3</v>
      </c>
      <c r="F607" s="4">
        <v>1</v>
      </c>
      <c r="G607" s="4">
        <v>4</v>
      </c>
      <c r="H607" s="4">
        <v>1</v>
      </c>
      <c r="I607" s="4">
        <v>2</v>
      </c>
      <c r="J607" s="4">
        <v>2</v>
      </c>
      <c r="K607" s="4">
        <v>2</v>
      </c>
      <c r="L607" s="4">
        <v>4</v>
      </c>
      <c r="M607" s="4">
        <v>2</v>
      </c>
      <c r="N607" s="14">
        <v>2</v>
      </c>
      <c r="O607" s="25" t="b">
        <f t="shared" si="126"/>
        <v>1</v>
      </c>
      <c r="P607" s="11">
        <f>IF($O607 = TRUE, IF(ISBLANK(C607), "", INDEX('Individual UI'!$E$6:$H$6,1,C607)), "")</f>
        <v>4</v>
      </c>
      <c r="Q607" s="4">
        <f>IF($O607 = TRUE, IF(ISBLANK(D607), "", INDEX('Individual UI'!$E$6:$H$6,1,D607)), "")</f>
        <v>4</v>
      </c>
      <c r="R607" s="4">
        <f>IF($O607 = TRUE, IF(ISBLANK(E607), "", INDEX('Individual UI'!$E$6:$H$6,1,E607)), "")</f>
        <v>2</v>
      </c>
      <c r="S607" s="4">
        <f>IF($O607 = TRUE, IF(ISBLANK(F607), "", INDEX('Individual UI'!$E$6:$H$6,1,F607)), "")</f>
        <v>-4</v>
      </c>
      <c r="T607" s="4">
        <f>IF($O607 = TRUE, IF(ISBLANK(G607), "", INDEX('Individual UI'!$E$6:$H$6,1,G607)), "")</f>
        <v>4</v>
      </c>
      <c r="U607" s="4">
        <f>IF($O607 = TRUE, IF(ISBLANK(H607), "", INDEX('Individual UI'!$E$6:$H$6,1,H607)), "")</f>
        <v>-4</v>
      </c>
      <c r="V607" s="4">
        <f>IF($O607 = TRUE, IF(ISBLANK(I607), "", INDEX('Individual UI'!$E$6:$H$6,1,I607)), "")</f>
        <v>-2</v>
      </c>
      <c r="W607" s="4">
        <f>IF($O607 = TRUE, IF(ISBLANK(J607), "", INDEX('Individual UI'!$E$6:$H$6,1,J607)), "")</f>
        <v>-2</v>
      </c>
      <c r="X607" s="4">
        <f>IF($O607 = TRUE, IF(ISBLANK(K607), "", INDEX('Individual UI'!$E$6:$H$6,1,K607)), "")</f>
        <v>-2</v>
      </c>
      <c r="Y607" s="4">
        <f>IF($O607 = TRUE, IF(ISBLANK(L607), "", INDEX('Individual UI'!$E$6:$H$6,1,L607)), "")</f>
        <v>4</v>
      </c>
      <c r="Z607" s="4">
        <f>IF($O607 = TRUE, IF(ISBLANK(M607), "", INDEX('Individual UI'!$E$6:$H$6,1,M607)), "")</f>
        <v>-2</v>
      </c>
      <c r="AA607" s="14">
        <f>IF($O607 = TRUE, IF(ISBLANK(N607), "", INDEX('Individual UI'!$E$6:$H$6,1,N607)), "")</f>
        <v>-2</v>
      </c>
      <c r="AB607" s="11">
        <f>IF($O607 = TRUE, EXP(MMULT($P607:$AA607, Documentation!D$39:D$50) + Documentation!D$51), "")</f>
        <v>3.5728149007386618E-4</v>
      </c>
      <c r="AC607" s="4">
        <f>IF($O607 = TRUE, EXP(MMULT($P607:$AA607, Documentation!E$39:E$50) + Documentation!E$51), "")</f>
        <v>2.9981795055809632</v>
      </c>
      <c r="AD607" s="4">
        <f>IF($O607 = TRUE, EXP(MMULT($P607:$AA607, Documentation!F$39:F$50) + Documentation!F$51), "")</f>
        <v>2.3177645639998867E-3</v>
      </c>
      <c r="AE607" s="4">
        <f>IF($O607 = TRUE, EXP(MMULT($P607:$AA607, Documentation!G$39:G$50) + Documentation!G$51), "")</f>
        <v>1.3517584936946814E-2</v>
      </c>
      <c r="AF607" s="14">
        <f>IF($O607 = TRUE, EXP(MMULT($P607:$AA607, Documentation!H$39:H$50) + Documentation!H$51), "")</f>
        <v>0.74844451622533459</v>
      </c>
      <c r="AG607" s="30">
        <f t="shared" si="127"/>
        <v>9.4950544509857875E-5</v>
      </c>
      <c r="AH607" s="28">
        <f t="shared" si="128"/>
        <v>0.79679128223058238</v>
      </c>
      <c r="AI607" s="28">
        <f t="shared" si="129"/>
        <v>6.1596532009521E-4</v>
      </c>
      <c r="AJ607" s="28">
        <f t="shared" si="130"/>
        <v>3.5924112664106811E-3</v>
      </c>
      <c r="AK607" s="33">
        <f t="shared" si="131"/>
        <v>0.19890539063840193</v>
      </c>
      <c r="AL607" s="11">
        <f t="shared" si="132"/>
        <v>2</v>
      </c>
      <c r="AM607" s="14" t="str">
        <f>IF($O607 = TRUE, INDEX(Documentation!$M$9:$M$13, $AL607, 1), "")</f>
        <v>Cautious Consulters</v>
      </c>
      <c r="AN607" s="1"/>
      <c r="AO607" s="1"/>
      <c r="AP607" s="38">
        <v>9.4950544509855503E-5</v>
      </c>
      <c r="AQ607" s="35">
        <v>0.79679128223058404</v>
      </c>
      <c r="AR607" s="35">
        <v>6.1596532009521596E-4</v>
      </c>
      <c r="AS607" s="35">
        <v>3.5924112664105301E-3</v>
      </c>
      <c r="AT607" s="35">
        <v>0.19890539063840099</v>
      </c>
      <c r="AU607" s="14">
        <v>2</v>
      </c>
      <c r="AV607" s="4" t="b">
        <f t="shared" si="133"/>
        <v>1</v>
      </c>
      <c r="AW607" s="4" t="b">
        <f t="shared" si="134"/>
        <v>1</v>
      </c>
      <c r="AX607" s="4" t="b">
        <f t="shared" si="135"/>
        <v>1</v>
      </c>
      <c r="AY607" s="4" t="b">
        <f t="shared" si="136"/>
        <v>1</v>
      </c>
      <c r="AZ607" s="4" t="b">
        <f t="shared" si="137"/>
        <v>1</v>
      </c>
      <c r="BA607" s="4" t="b">
        <f t="shared" si="138"/>
        <v>1</v>
      </c>
      <c r="BB607" s="14" t="b">
        <f t="shared" si="139"/>
        <v>1</v>
      </c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x14ac:dyDescent="0.2">
      <c r="A608" s="1"/>
      <c r="B608" s="11" t="s">
        <v>763</v>
      </c>
      <c r="C608" s="4">
        <v>3</v>
      </c>
      <c r="D608" s="4">
        <v>1</v>
      </c>
      <c r="E608" s="4">
        <v>2</v>
      </c>
      <c r="F608" s="4">
        <v>1</v>
      </c>
      <c r="G608" s="4">
        <v>1</v>
      </c>
      <c r="H608" s="4">
        <v>1</v>
      </c>
      <c r="I608" s="4">
        <v>3</v>
      </c>
      <c r="J608" s="4">
        <v>2</v>
      </c>
      <c r="K608" s="4">
        <v>3</v>
      </c>
      <c r="L608" s="4">
        <v>1</v>
      </c>
      <c r="M608" s="4">
        <v>1</v>
      </c>
      <c r="N608" s="14">
        <v>3</v>
      </c>
      <c r="O608" s="25" t="b">
        <f t="shared" si="126"/>
        <v>1</v>
      </c>
      <c r="P608" s="11">
        <f>IF($O608 = TRUE, IF(ISBLANK(C608), "", INDEX('Individual UI'!$E$6:$H$6,1,C608)), "")</f>
        <v>2</v>
      </c>
      <c r="Q608" s="4">
        <f>IF($O608 = TRUE, IF(ISBLANK(D608), "", INDEX('Individual UI'!$E$6:$H$6,1,D608)), "")</f>
        <v>-4</v>
      </c>
      <c r="R608" s="4">
        <f>IF($O608 = TRUE, IF(ISBLANK(E608), "", INDEX('Individual UI'!$E$6:$H$6,1,E608)), "")</f>
        <v>-2</v>
      </c>
      <c r="S608" s="4">
        <f>IF($O608 = TRUE, IF(ISBLANK(F608), "", INDEX('Individual UI'!$E$6:$H$6,1,F608)), "")</f>
        <v>-4</v>
      </c>
      <c r="T608" s="4">
        <f>IF($O608 = TRUE, IF(ISBLANK(G608), "", INDEX('Individual UI'!$E$6:$H$6,1,G608)), "")</f>
        <v>-4</v>
      </c>
      <c r="U608" s="4">
        <f>IF($O608 = TRUE, IF(ISBLANK(H608), "", INDEX('Individual UI'!$E$6:$H$6,1,H608)), "")</f>
        <v>-4</v>
      </c>
      <c r="V608" s="4">
        <f>IF($O608 = TRUE, IF(ISBLANK(I608), "", INDEX('Individual UI'!$E$6:$H$6,1,I608)), "")</f>
        <v>2</v>
      </c>
      <c r="W608" s="4">
        <f>IF($O608 = TRUE, IF(ISBLANK(J608), "", INDEX('Individual UI'!$E$6:$H$6,1,J608)), "")</f>
        <v>-2</v>
      </c>
      <c r="X608" s="4">
        <f>IF($O608 = TRUE, IF(ISBLANK(K608), "", INDEX('Individual UI'!$E$6:$H$6,1,K608)), "")</f>
        <v>2</v>
      </c>
      <c r="Y608" s="4">
        <f>IF($O608 = TRUE, IF(ISBLANK(L608), "", INDEX('Individual UI'!$E$6:$H$6,1,L608)), "")</f>
        <v>-4</v>
      </c>
      <c r="Z608" s="4">
        <f>IF($O608 = TRUE, IF(ISBLANK(M608), "", INDEX('Individual UI'!$E$6:$H$6,1,M608)), "")</f>
        <v>-4</v>
      </c>
      <c r="AA608" s="14">
        <f>IF($O608 = TRUE, IF(ISBLANK(N608), "", INDEX('Individual UI'!$E$6:$H$6,1,N608)), "")</f>
        <v>2</v>
      </c>
      <c r="AB608" s="11">
        <f>IF($O608 = TRUE, EXP(MMULT($P608:$AA608, Documentation!D$39:D$50) + Documentation!D$51), "")</f>
        <v>8.8021109857518098</v>
      </c>
      <c r="AC608" s="4">
        <f>IF($O608 = TRUE, EXP(MMULT($P608:$AA608, Documentation!E$39:E$50) + Documentation!E$51), "")</f>
        <v>1.7806260561886746E-3</v>
      </c>
      <c r="AD608" s="4">
        <f>IF($O608 = TRUE, EXP(MMULT($P608:$AA608, Documentation!F$39:F$50) + Documentation!F$51), "")</f>
        <v>3.3361729477690316E-4</v>
      </c>
      <c r="AE608" s="4">
        <f>IF($O608 = TRUE, EXP(MMULT($P608:$AA608, Documentation!G$39:G$50) + Documentation!G$51), "")</f>
        <v>2.304561117457642E-4</v>
      </c>
      <c r="AF608" s="14">
        <f>IF($O608 = TRUE, EXP(MMULT($P608:$AA608, Documentation!H$39:H$50) + Documentation!H$51), "")</f>
        <v>2.1290933800105167E-5</v>
      </c>
      <c r="AG608" s="30">
        <f t="shared" si="127"/>
        <v>0.9997312741684804</v>
      </c>
      <c r="AH608" s="28">
        <f t="shared" si="128"/>
        <v>2.0224098047078341E-4</v>
      </c>
      <c r="AI608" s="28">
        <f t="shared" si="129"/>
        <v>3.7891778884842989E-5</v>
      </c>
      <c r="AJ608" s="28">
        <f t="shared" si="130"/>
        <v>2.617487811826631E-5</v>
      </c>
      <c r="AK608" s="33">
        <f t="shared" si="131"/>
        <v>2.4181940458000123E-6</v>
      </c>
      <c r="AL608" s="11">
        <f t="shared" si="132"/>
        <v>1</v>
      </c>
      <c r="AM608" s="14" t="str">
        <f>IF($O608 = TRUE, INDEX(Documentation!$M$9:$M$13, $AL608, 1), "")</f>
        <v>Decisive Pursuers</v>
      </c>
      <c r="AN608" s="1"/>
      <c r="AO608" s="1"/>
      <c r="AP608" s="38">
        <v>0.99973127416847996</v>
      </c>
      <c r="AQ608" s="35">
        <v>2.0224098047078999E-4</v>
      </c>
      <c r="AR608" s="35">
        <v>3.7891778884844202E-5</v>
      </c>
      <c r="AS608" s="35">
        <v>2.6174878118266202E-5</v>
      </c>
      <c r="AT608" s="35">
        <v>2.4181940458000602E-6</v>
      </c>
      <c r="AU608" s="14">
        <v>1</v>
      </c>
      <c r="AV608" s="4" t="b">
        <f t="shared" si="133"/>
        <v>1</v>
      </c>
      <c r="AW608" s="4" t="b">
        <f t="shared" si="134"/>
        <v>1</v>
      </c>
      <c r="AX608" s="4" t="b">
        <f t="shared" si="135"/>
        <v>1</v>
      </c>
      <c r="AY608" s="4" t="b">
        <f t="shared" si="136"/>
        <v>1</v>
      </c>
      <c r="AZ608" s="4" t="b">
        <f t="shared" si="137"/>
        <v>1</v>
      </c>
      <c r="BA608" s="4" t="b">
        <f t="shared" si="138"/>
        <v>1</v>
      </c>
      <c r="BB608" s="14" t="b">
        <f t="shared" si="139"/>
        <v>1</v>
      </c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x14ac:dyDescent="0.2">
      <c r="A609" s="1"/>
      <c r="B609" s="11" t="s">
        <v>764</v>
      </c>
      <c r="C609" s="4">
        <v>1</v>
      </c>
      <c r="D609" s="4">
        <v>4</v>
      </c>
      <c r="E609" s="4">
        <v>3</v>
      </c>
      <c r="F609" s="4">
        <v>2</v>
      </c>
      <c r="G609" s="4">
        <v>2</v>
      </c>
      <c r="H609" s="4">
        <v>3</v>
      </c>
      <c r="I609" s="4">
        <v>3</v>
      </c>
      <c r="J609" s="4">
        <v>3</v>
      </c>
      <c r="K609" s="4">
        <v>1</v>
      </c>
      <c r="L609" s="4">
        <v>4</v>
      </c>
      <c r="M609" s="4">
        <v>3</v>
      </c>
      <c r="N609" s="14">
        <v>2</v>
      </c>
      <c r="O609" s="25" t="b">
        <f t="shared" si="126"/>
        <v>1</v>
      </c>
      <c r="P609" s="11">
        <f>IF($O609 = TRUE, IF(ISBLANK(C609), "", INDEX('Individual UI'!$E$6:$H$6,1,C609)), "")</f>
        <v>-4</v>
      </c>
      <c r="Q609" s="4">
        <f>IF($O609 = TRUE, IF(ISBLANK(D609), "", INDEX('Individual UI'!$E$6:$H$6,1,D609)), "")</f>
        <v>4</v>
      </c>
      <c r="R609" s="4">
        <f>IF($O609 = TRUE, IF(ISBLANK(E609), "", INDEX('Individual UI'!$E$6:$H$6,1,E609)), "")</f>
        <v>2</v>
      </c>
      <c r="S609" s="4">
        <f>IF($O609 = TRUE, IF(ISBLANK(F609), "", INDEX('Individual UI'!$E$6:$H$6,1,F609)), "")</f>
        <v>-2</v>
      </c>
      <c r="T609" s="4">
        <f>IF($O609 = TRUE, IF(ISBLANK(G609), "", INDEX('Individual UI'!$E$6:$H$6,1,G609)), "")</f>
        <v>-2</v>
      </c>
      <c r="U609" s="4">
        <f>IF($O609 = TRUE, IF(ISBLANK(H609), "", INDEX('Individual UI'!$E$6:$H$6,1,H609)), "")</f>
        <v>2</v>
      </c>
      <c r="V609" s="4">
        <f>IF($O609 = TRUE, IF(ISBLANK(I609), "", INDEX('Individual UI'!$E$6:$H$6,1,I609)), "")</f>
        <v>2</v>
      </c>
      <c r="W609" s="4">
        <f>IF($O609 = TRUE, IF(ISBLANK(J609), "", INDEX('Individual UI'!$E$6:$H$6,1,J609)), "")</f>
        <v>2</v>
      </c>
      <c r="X609" s="4">
        <f>IF($O609 = TRUE, IF(ISBLANK(K609), "", INDEX('Individual UI'!$E$6:$H$6,1,K609)), "")</f>
        <v>-4</v>
      </c>
      <c r="Y609" s="4">
        <f>IF($O609 = TRUE, IF(ISBLANK(L609), "", INDEX('Individual UI'!$E$6:$H$6,1,L609)), "")</f>
        <v>4</v>
      </c>
      <c r="Z609" s="4">
        <f>IF($O609 = TRUE, IF(ISBLANK(M609), "", INDEX('Individual UI'!$E$6:$H$6,1,M609)), "")</f>
        <v>2</v>
      </c>
      <c r="AA609" s="14">
        <f>IF($O609 = TRUE, IF(ISBLANK(N609), "", INDEX('Individual UI'!$E$6:$H$6,1,N609)), "")</f>
        <v>-2</v>
      </c>
      <c r="AB609" s="11">
        <f>IF($O609 = TRUE, EXP(MMULT($P609:$AA609, Documentation!D$39:D$50) + Documentation!D$51), "")</f>
        <v>8.9368723417028451E-3</v>
      </c>
      <c r="AC609" s="4">
        <f>IF($O609 = TRUE, EXP(MMULT($P609:$AA609, Documentation!E$39:E$50) + Documentation!E$51), "")</f>
        <v>7.3350618088521405E-2</v>
      </c>
      <c r="AD609" s="4">
        <f>IF($O609 = TRUE, EXP(MMULT($P609:$AA609, Documentation!F$39:F$50) + Documentation!F$51), "")</f>
        <v>3.0731850098755349E-2</v>
      </c>
      <c r="AE609" s="4">
        <f>IF($O609 = TRUE, EXP(MMULT($P609:$AA609, Documentation!G$39:G$50) + Documentation!G$51), "")</f>
        <v>4.3772453045818173E-3</v>
      </c>
      <c r="AF609" s="14">
        <f>IF($O609 = TRUE, EXP(MMULT($P609:$AA609, Documentation!H$39:H$50) + Documentation!H$51), "")</f>
        <v>3.4430814004609081E-2</v>
      </c>
      <c r="AG609" s="30">
        <f t="shared" si="127"/>
        <v>5.8862052246356461E-2</v>
      </c>
      <c r="AH609" s="28">
        <f t="shared" si="128"/>
        <v>0.48311845007359816</v>
      </c>
      <c r="AI609" s="28">
        <f t="shared" si="129"/>
        <v>0.20241306991696989</v>
      </c>
      <c r="AJ609" s="28">
        <f t="shared" si="130"/>
        <v>2.8830404190860325E-2</v>
      </c>
      <c r="AK609" s="33">
        <f t="shared" si="131"/>
        <v>0.2267760235722151</v>
      </c>
      <c r="AL609" s="11">
        <f t="shared" si="132"/>
        <v>2</v>
      </c>
      <c r="AM609" s="14" t="str">
        <f>IF($O609 = TRUE, INDEX(Documentation!$M$9:$M$13, $AL609, 1), "")</f>
        <v>Cautious Consulters</v>
      </c>
      <c r="AN609" s="1"/>
      <c r="AO609" s="1"/>
      <c r="AP609" s="38">
        <v>5.8862052246357703E-2</v>
      </c>
      <c r="AQ609" s="35">
        <v>0.48311845007359699</v>
      </c>
      <c r="AR609" s="35">
        <v>0.202413069916971</v>
      </c>
      <c r="AS609" s="35">
        <v>2.8830404190860599E-2</v>
      </c>
      <c r="AT609" s="35">
        <v>0.22677602357221299</v>
      </c>
      <c r="AU609" s="14">
        <v>2</v>
      </c>
      <c r="AV609" s="4" t="b">
        <f t="shared" si="133"/>
        <v>1</v>
      </c>
      <c r="AW609" s="4" t="b">
        <f t="shared" si="134"/>
        <v>1</v>
      </c>
      <c r="AX609" s="4" t="b">
        <f t="shared" si="135"/>
        <v>1</v>
      </c>
      <c r="AY609" s="4" t="b">
        <f t="shared" si="136"/>
        <v>1</v>
      </c>
      <c r="AZ609" s="4" t="b">
        <f t="shared" si="137"/>
        <v>1</v>
      </c>
      <c r="BA609" s="4" t="b">
        <f t="shared" si="138"/>
        <v>1</v>
      </c>
      <c r="BB609" s="14" t="b">
        <f t="shared" si="139"/>
        <v>1</v>
      </c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x14ac:dyDescent="0.2">
      <c r="A610" s="1"/>
      <c r="B610" s="11" t="s">
        <v>765</v>
      </c>
      <c r="C610" s="4">
        <v>3</v>
      </c>
      <c r="D610" s="4">
        <v>4</v>
      </c>
      <c r="E610" s="4">
        <v>2</v>
      </c>
      <c r="F610" s="4">
        <v>4</v>
      </c>
      <c r="G610" s="4">
        <v>4</v>
      </c>
      <c r="H610" s="4">
        <v>4</v>
      </c>
      <c r="I610" s="4">
        <v>3</v>
      </c>
      <c r="J610" s="4">
        <v>3</v>
      </c>
      <c r="K610" s="4">
        <v>3</v>
      </c>
      <c r="L610" s="4">
        <v>4</v>
      </c>
      <c r="M610" s="4">
        <v>3</v>
      </c>
      <c r="N610" s="14">
        <v>3</v>
      </c>
      <c r="O610" s="25" t="b">
        <f t="shared" si="126"/>
        <v>1</v>
      </c>
      <c r="P610" s="11">
        <f>IF($O610 = TRUE, IF(ISBLANK(C610), "", INDEX('Individual UI'!$E$6:$H$6,1,C610)), "")</f>
        <v>2</v>
      </c>
      <c r="Q610" s="4">
        <f>IF($O610 = TRUE, IF(ISBLANK(D610), "", INDEX('Individual UI'!$E$6:$H$6,1,D610)), "")</f>
        <v>4</v>
      </c>
      <c r="R610" s="4">
        <f>IF($O610 = TRUE, IF(ISBLANK(E610), "", INDEX('Individual UI'!$E$6:$H$6,1,E610)), "")</f>
        <v>-2</v>
      </c>
      <c r="S610" s="4">
        <f>IF($O610 = TRUE, IF(ISBLANK(F610), "", INDEX('Individual UI'!$E$6:$H$6,1,F610)), "")</f>
        <v>4</v>
      </c>
      <c r="T610" s="4">
        <f>IF($O610 = TRUE, IF(ISBLANK(G610), "", INDEX('Individual UI'!$E$6:$H$6,1,G610)), "")</f>
        <v>4</v>
      </c>
      <c r="U610" s="4">
        <f>IF($O610 = TRUE, IF(ISBLANK(H610), "", INDEX('Individual UI'!$E$6:$H$6,1,H610)), "")</f>
        <v>4</v>
      </c>
      <c r="V610" s="4">
        <f>IF($O610 = TRUE, IF(ISBLANK(I610), "", INDEX('Individual UI'!$E$6:$H$6,1,I610)), "")</f>
        <v>2</v>
      </c>
      <c r="W610" s="4">
        <f>IF($O610 = TRUE, IF(ISBLANK(J610), "", INDEX('Individual UI'!$E$6:$H$6,1,J610)), "")</f>
        <v>2</v>
      </c>
      <c r="X610" s="4">
        <f>IF($O610 = TRUE, IF(ISBLANK(K610), "", INDEX('Individual UI'!$E$6:$H$6,1,K610)), "")</f>
        <v>2</v>
      </c>
      <c r="Y610" s="4">
        <f>IF($O610 = TRUE, IF(ISBLANK(L610), "", INDEX('Individual UI'!$E$6:$H$6,1,L610)), "")</f>
        <v>4</v>
      </c>
      <c r="Z610" s="4">
        <f>IF($O610 = TRUE, IF(ISBLANK(M610), "", INDEX('Individual UI'!$E$6:$H$6,1,M610)), "")</f>
        <v>2</v>
      </c>
      <c r="AA610" s="14">
        <f>IF($O610 = TRUE, IF(ISBLANK(N610), "", INDEX('Individual UI'!$E$6:$H$6,1,N610)), "")</f>
        <v>2</v>
      </c>
      <c r="AB610" s="11">
        <f>IF($O610 = TRUE, EXP(MMULT($P610:$AA610, Documentation!D$39:D$50) + Documentation!D$51), "")</f>
        <v>5.8969634457411071E-6</v>
      </c>
      <c r="AC610" s="4">
        <f>IF($O610 = TRUE, EXP(MMULT($P610:$AA610, Documentation!E$39:E$50) + Documentation!E$51), "")</f>
        <v>0.15257099487858147</v>
      </c>
      <c r="AD610" s="4">
        <f>IF($O610 = TRUE, EXP(MMULT($P610:$AA610, Documentation!F$39:F$50) + Documentation!F$51), "")</f>
        <v>4.9336013696865404</v>
      </c>
      <c r="AE610" s="4">
        <f>IF($O610 = TRUE, EXP(MMULT($P610:$AA610, Documentation!G$39:G$50) + Documentation!G$51), "")</f>
        <v>1.1096599880359938E-3</v>
      </c>
      <c r="AF610" s="14">
        <f>IF($O610 = TRUE, EXP(MMULT($P610:$AA610, Documentation!H$39:H$50) + Documentation!H$51), "")</f>
        <v>4.3498896734951394E-2</v>
      </c>
      <c r="AG610" s="30">
        <f t="shared" si="127"/>
        <v>1.1493292655941306E-6</v>
      </c>
      <c r="AH610" s="28">
        <f t="shared" si="128"/>
        <v>2.973637383175742E-2</v>
      </c>
      <c r="AI610" s="28">
        <f t="shared" si="129"/>
        <v>0.96156818524137955</v>
      </c>
      <c r="AJ610" s="28">
        <f t="shared" si="130"/>
        <v>2.1627481853049162E-4</v>
      </c>
      <c r="AK610" s="33">
        <f t="shared" si="131"/>
        <v>8.4780167790667882E-3</v>
      </c>
      <c r="AL610" s="11">
        <f t="shared" si="132"/>
        <v>3</v>
      </c>
      <c r="AM610" s="14" t="str">
        <f>IF($O610 = TRUE, INDEX(Documentation!$M$9:$M$13, $AL610, 1), "")</f>
        <v>Process Skeptics</v>
      </c>
      <c r="AN610" s="1"/>
      <c r="AO610" s="1"/>
      <c r="AP610" s="38">
        <v>1.14932926559413E-6</v>
      </c>
      <c r="AQ610" s="35">
        <v>2.9736373831757399E-2</v>
      </c>
      <c r="AR610" s="35">
        <v>0.96156818524137999</v>
      </c>
      <c r="AS610" s="35">
        <v>2.16274818530491E-4</v>
      </c>
      <c r="AT610" s="35">
        <v>8.4780167790667708E-3</v>
      </c>
      <c r="AU610" s="14">
        <v>3</v>
      </c>
      <c r="AV610" s="4" t="b">
        <f t="shared" si="133"/>
        <v>1</v>
      </c>
      <c r="AW610" s="4" t="b">
        <f t="shared" si="134"/>
        <v>1</v>
      </c>
      <c r="AX610" s="4" t="b">
        <f t="shared" si="135"/>
        <v>1</v>
      </c>
      <c r="AY610" s="4" t="b">
        <f t="shared" si="136"/>
        <v>1</v>
      </c>
      <c r="AZ610" s="4" t="b">
        <f t="shared" si="137"/>
        <v>1</v>
      </c>
      <c r="BA610" s="4" t="b">
        <f t="shared" si="138"/>
        <v>1</v>
      </c>
      <c r="BB610" s="14" t="b">
        <f t="shared" si="139"/>
        <v>1</v>
      </c>
      <c r="BC610" s="1"/>
      <c r="BD610" s="1"/>
      <c r="BE610" s="1"/>
      <c r="BF610" s="1"/>
      <c r="BG610" s="1"/>
      <c r="BH610" s="1"/>
      <c r="BI610" s="1"/>
      <c r="BJ610" s="1"/>
      <c r="BK610" s="1"/>
      <c r="BL610" s="1"/>
    </row>
    <row r="611" spans="1:64" x14ac:dyDescent="0.2">
      <c r="A611" s="1"/>
      <c r="B611" s="11" t="s">
        <v>766</v>
      </c>
      <c r="C611" s="4">
        <v>3</v>
      </c>
      <c r="D611" s="4">
        <v>2</v>
      </c>
      <c r="E611" s="4">
        <v>2</v>
      </c>
      <c r="F611" s="4">
        <v>2</v>
      </c>
      <c r="G611" s="4">
        <v>4</v>
      </c>
      <c r="H611" s="4">
        <v>3</v>
      </c>
      <c r="I611" s="4">
        <v>1</v>
      </c>
      <c r="J611" s="4">
        <v>1</v>
      </c>
      <c r="K611" s="4">
        <v>4</v>
      </c>
      <c r="L611" s="4">
        <v>2</v>
      </c>
      <c r="M611" s="4">
        <v>1</v>
      </c>
      <c r="N611" s="14">
        <v>1</v>
      </c>
      <c r="O611" s="25" t="b">
        <f t="shared" si="126"/>
        <v>1</v>
      </c>
      <c r="P611" s="11">
        <f>IF($O611 = TRUE, IF(ISBLANK(C611), "", INDEX('Individual UI'!$E$6:$H$6,1,C611)), "")</f>
        <v>2</v>
      </c>
      <c r="Q611" s="4">
        <f>IF($O611 = TRUE, IF(ISBLANK(D611), "", INDEX('Individual UI'!$E$6:$H$6,1,D611)), "")</f>
        <v>-2</v>
      </c>
      <c r="R611" s="4">
        <f>IF($O611 = TRUE, IF(ISBLANK(E611), "", INDEX('Individual UI'!$E$6:$H$6,1,E611)), "")</f>
        <v>-2</v>
      </c>
      <c r="S611" s="4">
        <f>IF($O611 = TRUE, IF(ISBLANK(F611), "", INDEX('Individual UI'!$E$6:$H$6,1,F611)), "")</f>
        <v>-2</v>
      </c>
      <c r="T611" s="4">
        <f>IF($O611 = TRUE, IF(ISBLANK(G611), "", INDEX('Individual UI'!$E$6:$H$6,1,G611)), "")</f>
        <v>4</v>
      </c>
      <c r="U611" s="4">
        <f>IF($O611 = TRUE, IF(ISBLANK(H611), "", INDEX('Individual UI'!$E$6:$H$6,1,H611)), "")</f>
        <v>2</v>
      </c>
      <c r="V611" s="4">
        <f>IF($O611 = TRUE, IF(ISBLANK(I611), "", INDEX('Individual UI'!$E$6:$H$6,1,I611)), "")</f>
        <v>-4</v>
      </c>
      <c r="W611" s="4">
        <f>IF($O611 = TRUE, IF(ISBLANK(J611), "", INDEX('Individual UI'!$E$6:$H$6,1,J611)), "")</f>
        <v>-4</v>
      </c>
      <c r="X611" s="4">
        <f>IF($O611 = TRUE, IF(ISBLANK(K611), "", INDEX('Individual UI'!$E$6:$H$6,1,K611)), "")</f>
        <v>4</v>
      </c>
      <c r="Y611" s="4">
        <f>IF($O611 = TRUE, IF(ISBLANK(L611), "", INDEX('Individual UI'!$E$6:$H$6,1,L611)), "")</f>
        <v>-2</v>
      </c>
      <c r="Z611" s="4">
        <f>IF($O611 = TRUE, IF(ISBLANK(M611), "", INDEX('Individual UI'!$E$6:$H$6,1,M611)), "")</f>
        <v>-4</v>
      </c>
      <c r="AA611" s="14">
        <f>IF($O611 = TRUE, IF(ISBLANK(N611), "", INDEX('Individual UI'!$E$6:$H$6,1,N611)), "")</f>
        <v>-4</v>
      </c>
      <c r="AB611" s="11">
        <f>IF($O611 = TRUE, EXP(MMULT($P611:$AA611, Documentation!D$39:D$50) + Documentation!D$51), "")</f>
        <v>1.8128425261022892E-3</v>
      </c>
      <c r="AC611" s="4">
        <f>IF($O611 = TRUE, EXP(MMULT($P611:$AA611, Documentation!E$39:E$50) + Documentation!E$51), "")</f>
        <v>5.1832392776979229E-3</v>
      </c>
      <c r="AD611" s="4">
        <f>IF($O611 = TRUE, EXP(MMULT($P611:$AA611, Documentation!F$39:F$50) + Documentation!F$51), "")</f>
        <v>2.5091269426531982E-4</v>
      </c>
      <c r="AE611" s="4">
        <f>IF($O611 = TRUE, EXP(MMULT($P611:$AA611, Documentation!G$39:G$50) + Documentation!G$51), "")</f>
        <v>0.90188709921952515</v>
      </c>
      <c r="AF611" s="14">
        <f>IF($O611 = TRUE, EXP(MMULT($P611:$AA611, Documentation!H$39:H$50) + Documentation!H$51), "")</f>
        <v>4.420706660490667E-2</v>
      </c>
      <c r="AG611" s="30">
        <f t="shared" si="127"/>
        <v>1.9015674572249023E-3</v>
      </c>
      <c r="AH611" s="28">
        <f t="shared" si="128"/>
        <v>5.4369196394966632E-3</v>
      </c>
      <c r="AI611" s="28">
        <f t="shared" si="129"/>
        <v>2.6319297299661409E-4</v>
      </c>
      <c r="AJ611" s="28">
        <f t="shared" si="130"/>
        <v>0.94602765175316017</v>
      </c>
      <c r="AK611" s="33">
        <f t="shared" si="131"/>
        <v>4.6370668177121661E-2</v>
      </c>
      <c r="AL611" s="11">
        <f t="shared" si="132"/>
        <v>4</v>
      </c>
      <c r="AM611" s="14" t="str">
        <f>IF($O611 = TRUE, INDEX(Documentation!$M$9:$M$13, $AL611, 1), "")</f>
        <v>Financially Pressured</v>
      </c>
      <c r="AN611" s="1"/>
      <c r="AO611" s="1"/>
      <c r="AP611" s="38">
        <v>1.9015674572248999E-3</v>
      </c>
      <c r="AQ611" s="35">
        <v>5.4369196394968098E-3</v>
      </c>
      <c r="AR611" s="35">
        <v>2.63192972996622E-4</v>
      </c>
      <c r="AS611" s="35">
        <v>0.94602765175315895</v>
      </c>
      <c r="AT611" s="35">
        <v>4.6370668177123001E-2</v>
      </c>
      <c r="AU611" s="14">
        <v>4</v>
      </c>
      <c r="AV611" s="4" t="b">
        <f t="shared" si="133"/>
        <v>1</v>
      </c>
      <c r="AW611" s="4" t="b">
        <f t="shared" si="134"/>
        <v>1</v>
      </c>
      <c r="AX611" s="4" t="b">
        <f t="shared" si="135"/>
        <v>1</v>
      </c>
      <c r="AY611" s="4" t="b">
        <f t="shared" si="136"/>
        <v>1</v>
      </c>
      <c r="AZ611" s="4" t="b">
        <f t="shared" si="137"/>
        <v>1</v>
      </c>
      <c r="BA611" s="4" t="b">
        <f t="shared" si="138"/>
        <v>1</v>
      </c>
      <c r="BB611" s="14" t="b">
        <f t="shared" si="139"/>
        <v>1</v>
      </c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x14ac:dyDescent="0.2">
      <c r="A612" s="1"/>
      <c r="B612" s="11" t="s">
        <v>767</v>
      </c>
      <c r="C612" s="4">
        <v>1</v>
      </c>
      <c r="D612" s="4">
        <v>2</v>
      </c>
      <c r="E612" s="4">
        <v>1</v>
      </c>
      <c r="F612" s="4">
        <v>1</v>
      </c>
      <c r="G612" s="4">
        <v>2</v>
      </c>
      <c r="H612" s="4">
        <v>1</v>
      </c>
      <c r="I612" s="4">
        <v>4</v>
      </c>
      <c r="J612" s="4">
        <v>2</v>
      </c>
      <c r="K612" s="4">
        <v>1</v>
      </c>
      <c r="L612" s="4">
        <v>4</v>
      </c>
      <c r="M612" s="4">
        <v>1</v>
      </c>
      <c r="N612" s="14">
        <v>2</v>
      </c>
      <c r="O612" s="25" t="b">
        <f t="shared" si="126"/>
        <v>1</v>
      </c>
      <c r="P612" s="11">
        <f>IF($O612 = TRUE, IF(ISBLANK(C612), "", INDEX('Individual UI'!$E$6:$H$6,1,C612)), "")</f>
        <v>-4</v>
      </c>
      <c r="Q612" s="4">
        <f>IF($O612 = TRUE, IF(ISBLANK(D612), "", INDEX('Individual UI'!$E$6:$H$6,1,D612)), "")</f>
        <v>-2</v>
      </c>
      <c r="R612" s="4">
        <f>IF($O612 = TRUE, IF(ISBLANK(E612), "", INDEX('Individual UI'!$E$6:$H$6,1,E612)), "")</f>
        <v>-4</v>
      </c>
      <c r="S612" s="4">
        <f>IF($O612 = TRUE, IF(ISBLANK(F612), "", INDEX('Individual UI'!$E$6:$H$6,1,F612)), "")</f>
        <v>-4</v>
      </c>
      <c r="T612" s="4">
        <f>IF($O612 = TRUE, IF(ISBLANK(G612), "", INDEX('Individual UI'!$E$6:$H$6,1,G612)), "")</f>
        <v>-2</v>
      </c>
      <c r="U612" s="4">
        <f>IF($O612 = TRUE, IF(ISBLANK(H612), "", INDEX('Individual UI'!$E$6:$H$6,1,H612)), "")</f>
        <v>-4</v>
      </c>
      <c r="V612" s="4">
        <f>IF($O612 = TRUE, IF(ISBLANK(I612), "", INDEX('Individual UI'!$E$6:$H$6,1,I612)), "")</f>
        <v>4</v>
      </c>
      <c r="W612" s="4">
        <f>IF($O612 = TRUE, IF(ISBLANK(J612), "", INDEX('Individual UI'!$E$6:$H$6,1,J612)), "")</f>
        <v>-2</v>
      </c>
      <c r="X612" s="4">
        <f>IF($O612 = TRUE, IF(ISBLANK(K612), "", INDEX('Individual UI'!$E$6:$H$6,1,K612)), "")</f>
        <v>-4</v>
      </c>
      <c r="Y612" s="4">
        <f>IF($O612 = TRUE, IF(ISBLANK(L612), "", INDEX('Individual UI'!$E$6:$H$6,1,L612)), "")</f>
        <v>4</v>
      </c>
      <c r="Z612" s="4">
        <f>IF($O612 = TRUE, IF(ISBLANK(M612), "", INDEX('Individual UI'!$E$6:$H$6,1,M612)), "")</f>
        <v>-4</v>
      </c>
      <c r="AA612" s="14">
        <f>IF($O612 = TRUE, IF(ISBLANK(N612), "", INDEX('Individual UI'!$E$6:$H$6,1,N612)), "")</f>
        <v>-2</v>
      </c>
      <c r="AB612" s="11">
        <f>IF($O612 = TRUE, EXP(MMULT($P612:$AA612, Documentation!D$39:D$50) + Documentation!D$51), "")</f>
        <v>109.38643090609411</v>
      </c>
      <c r="AC612" s="4">
        <f>IF($O612 = TRUE, EXP(MMULT($P612:$AA612, Documentation!E$39:E$50) + Documentation!E$51), "")</f>
        <v>1.5612759963560281E-3</v>
      </c>
      <c r="AD612" s="4">
        <f>IF($O612 = TRUE, EXP(MMULT($P612:$AA612, Documentation!F$39:F$50) + Documentation!F$51), "")</f>
        <v>1.9485790464867645E-5</v>
      </c>
      <c r="AE612" s="4">
        <f>IF($O612 = TRUE, EXP(MMULT($P612:$AA612, Documentation!G$39:G$50) + Documentation!G$51), "")</f>
        <v>6.5315555594823123E-4</v>
      </c>
      <c r="AF612" s="14">
        <f>IF($O612 = TRUE, EXP(MMULT($P612:$AA612, Documentation!H$39:H$50) + Documentation!H$51), "")</f>
        <v>6.7741377206685577E-6</v>
      </c>
      <c r="AG612" s="30">
        <f t="shared" si="127"/>
        <v>0.99997951623831105</v>
      </c>
      <c r="AH612" s="28">
        <f t="shared" si="128"/>
        <v>1.4272739339039979E-5</v>
      </c>
      <c r="AI612" s="28">
        <f t="shared" si="129"/>
        <v>1.7813353229622446E-7</v>
      </c>
      <c r="AJ612" s="28">
        <f t="shared" si="130"/>
        <v>5.9709615850450943E-6</v>
      </c>
      <c r="AK612" s="33">
        <f t="shared" si="131"/>
        <v>6.1927232699101148E-8</v>
      </c>
      <c r="AL612" s="11">
        <f t="shared" si="132"/>
        <v>1</v>
      </c>
      <c r="AM612" s="14" t="str">
        <f>IF($O612 = TRUE, INDEX(Documentation!$M$9:$M$13, $AL612, 1), "")</f>
        <v>Decisive Pursuers</v>
      </c>
      <c r="AN612" s="1"/>
      <c r="AO612" s="1"/>
      <c r="AP612" s="38">
        <v>0.99997951623831105</v>
      </c>
      <c r="AQ612" s="35">
        <v>1.42727393390403E-5</v>
      </c>
      <c r="AR612" s="35">
        <v>1.7813353229622899E-7</v>
      </c>
      <c r="AS612" s="35">
        <v>5.9709615850450697E-6</v>
      </c>
      <c r="AT612" s="35">
        <v>6.1927232699101598E-8</v>
      </c>
      <c r="AU612" s="14">
        <v>1</v>
      </c>
      <c r="AV612" s="4" t="b">
        <f t="shared" si="133"/>
        <v>1</v>
      </c>
      <c r="AW612" s="4" t="b">
        <f t="shared" si="134"/>
        <v>1</v>
      </c>
      <c r="AX612" s="4" t="b">
        <f t="shared" si="135"/>
        <v>1</v>
      </c>
      <c r="AY612" s="4" t="b">
        <f t="shared" si="136"/>
        <v>1</v>
      </c>
      <c r="AZ612" s="4" t="b">
        <f t="shared" si="137"/>
        <v>1</v>
      </c>
      <c r="BA612" s="4" t="b">
        <f t="shared" si="138"/>
        <v>1</v>
      </c>
      <c r="BB612" s="14" t="b">
        <f t="shared" si="139"/>
        <v>1</v>
      </c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x14ac:dyDescent="0.2">
      <c r="A613" s="1"/>
      <c r="B613" s="11" t="s">
        <v>768</v>
      </c>
      <c r="C613" s="4">
        <v>1</v>
      </c>
      <c r="D613" s="4">
        <v>2</v>
      </c>
      <c r="E613" s="4">
        <v>1</v>
      </c>
      <c r="F613" s="4">
        <v>1</v>
      </c>
      <c r="G613" s="4">
        <v>2</v>
      </c>
      <c r="H613" s="4">
        <v>3</v>
      </c>
      <c r="I613" s="4">
        <v>2</v>
      </c>
      <c r="J613" s="4">
        <v>3</v>
      </c>
      <c r="K613" s="4">
        <v>2</v>
      </c>
      <c r="L613" s="4">
        <v>4</v>
      </c>
      <c r="M613" s="4">
        <v>1</v>
      </c>
      <c r="N613" s="14">
        <v>4</v>
      </c>
      <c r="O613" s="25" t="b">
        <f t="shared" si="126"/>
        <v>1</v>
      </c>
      <c r="P613" s="11">
        <f>IF($O613 = TRUE, IF(ISBLANK(C613), "", INDEX('Individual UI'!$E$6:$H$6,1,C613)), "")</f>
        <v>-4</v>
      </c>
      <c r="Q613" s="4">
        <f>IF($O613 = TRUE, IF(ISBLANK(D613), "", INDEX('Individual UI'!$E$6:$H$6,1,D613)), "")</f>
        <v>-2</v>
      </c>
      <c r="R613" s="4">
        <f>IF($O613 = TRUE, IF(ISBLANK(E613), "", INDEX('Individual UI'!$E$6:$H$6,1,E613)), "")</f>
        <v>-4</v>
      </c>
      <c r="S613" s="4">
        <f>IF($O613 = TRUE, IF(ISBLANK(F613), "", INDEX('Individual UI'!$E$6:$H$6,1,F613)), "")</f>
        <v>-4</v>
      </c>
      <c r="T613" s="4">
        <f>IF($O613 = TRUE, IF(ISBLANK(G613), "", INDEX('Individual UI'!$E$6:$H$6,1,G613)), "")</f>
        <v>-2</v>
      </c>
      <c r="U613" s="4">
        <f>IF($O613 = TRUE, IF(ISBLANK(H613), "", INDEX('Individual UI'!$E$6:$H$6,1,H613)), "")</f>
        <v>2</v>
      </c>
      <c r="V613" s="4">
        <f>IF($O613 = TRUE, IF(ISBLANK(I613), "", INDEX('Individual UI'!$E$6:$H$6,1,I613)), "")</f>
        <v>-2</v>
      </c>
      <c r="W613" s="4">
        <f>IF($O613 = TRUE, IF(ISBLANK(J613), "", INDEX('Individual UI'!$E$6:$H$6,1,J613)), "")</f>
        <v>2</v>
      </c>
      <c r="X613" s="4">
        <f>IF($O613 = TRUE, IF(ISBLANK(K613), "", INDEX('Individual UI'!$E$6:$H$6,1,K613)), "")</f>
        <v>-2</v>
      </c>
      <c r="Y613" s="4">
        <f>IF($O613 = TRUE, IF(ISBLANK(L613), "", INDEX('Individual UI'!$E$6:$H$6,1,L613)), "")</f>
        <v>4</v>
      </c>
      <c r="Z613" s="4">
        <f>IF($O613 = TRUE, IF(ISBLANK(M613), "", INDEX('Individual UI'!$E$6:$H$6,1,M613)), "")</f>
        <v>-4</v>
      </c>
      <c r="AA613" s="14">
        <f>IF($O613 = TRUE, IF(ISBLANK(N613), "", INDEX('Individual UI'!$E$6:$H$6,1,N613)), "")</f>
        <v>4</v>
      </c>
      <c r="AB613" s="11">
        <f>IF($O613 = TRUE, EXP(MMULT($P613:$AA613, Documentation!D$39:D$50) + Documentation!D$51), "")</f>
        <v>3.6416859888131281</v>
      </c>
      <c r="AC613" s="4">
        <f>IF($O613 = TRUE, EXP(MMULT($P613:$AA613, Documentation!E$39:E$50) + Documentation!E$51), "")</f>
        <v>1.8706656201371195E-3</v>
      </c>
      <c r="AD613" s="4">
        <f>IF($O613 = TRUE, EXP(MMULT($P613:$AA613, Documentation!F$39:F$50) + Documentation!F$51), "")</f>
        <v>3.231346879374832E-3</v>
      </c>
      <c r="AE613" s="4">
        <f>IF($O613 = TRUE, EXP(MMULT($P613:$AA613, Documentation!G$39:G$50) + Documentation!G$51), "")</f>
        <v>8.3215738210014722E-3</v>
      </c>
      <c r="AF613" s="14">
        <f>IF($O613 = TRUE, EXP(MMULT($P613:$AA613, Documentation!H$39:H$50) + Documentation!H$51), "")</f>
        <v>4.4563756112395751E-5</v>
      </c>
      <c r="AG613" s="30">
        <f t="shared" si="127"/>
        <v>0.99631529900932803</v>
      </c>
      <c r="AH613" s="28">
        <f t="shared" si="128"/>
        <v>5.1178843601526762E-4</v>
      </c>
      <c r="AI613" s="28">
        <f t="shared" si="129"/>
        <v>8.84052151178595E-4</v>
      </c>
      <c r="AJ613" s="28">
        <f t="shared" si="130"/>
        <v>2.2766683715092612E-3</v>
      </c>
      <c r="AK613" s="33">
        <f t="shared" si="131"/>
        <v>1.2192031968843838E-5</v>
      </c>
      <c r="AL613" s="11">
        <f t="shared" si="132"/>
        <v>1</v>
      </c>
      <c r="AM613" s="14" t="str">
        <f>IF($O613 = TRUE, INDEX(Documentation!$M$9:$M$13, $AL613, 1), "")</f>
        <v>Decisive Pursuers</v>
      </c>
      <c r="AN613" s="1"/>
      <c r="AO613" s="1"/>
      <c r="AP613" s="38">
        <v>0.99631529900932803</v>
      </c>
      <c r="AQ613" s="35">
        <v>5.1178843601527402E-4</v>
      </c>
      <c r="AR613" s="35">
        <v>8.8405215117861203E-4</v>
      </c>
      <c r="AS613" s="35">
        <v>2.27666837150924E-3</v>
      </c>
      <c r="AT613" s="35">
        <v>1.2192031968843899E-5</v>
      </c>
      <c r="AU613" s="14">
        <v>1</v>
      </c>
      <c r="AV613" s="4" t="b">
        <f t="shared" si="133"/>
        <v>1</v>
      </c>
      <c r="AW613" s="4" t="b">
        <f t="shared" si="134"/>
        <v>1</v>
      </c>
      <c r="AX613" s="4" t="b">
        <f t="shared" si="135"/>
        <v>1</v>
      </c>
      <c r="AY613" s="4" t="b">
        <f t="shared" si="136"/>
        <v>1</v>
      </c>
      <c r="AZ613" s="4" t="b">
        <f t="shared" si="137"/>
        <v>1</v>
      </c>
      <c r="BA613" s="4" t="b">
        <f t="shared" si="138"/>
        <v>1</v>
      </c>
      <c r="BB613" s="14" t="b">
        <f t="shared" si="139"/>
        <v>1</v>
      </c>
      <c r="BC613" s="1"/>
      <c r="BD613" s="1"/>
      <c r="BE613" s="1"/>
      <c r="BF613" s="1"/>
      <c r="BG613" s="1"/>
      <c r="BH613" s="1"/>
      <c r="BI613" s="1"/>
      <c r="BJ613" s="1"/>
      <c r="BK613" s="1"/>
      <c r="BL613" s="1"/>
    </row>
    <row r="614" spans="1:64" x14ac:dyDescent="0.2">
      <c r="A614" s="1"/>
      <c r="B614" s="11" t="s">
        <v>769</v>
      </c>
      <c r="C614" s="4">
        <v>4</v>
      </c>
      <c r="D614" s="4">
        <v>3</v>
      </c>
      <c r="E614" s="4">
        <v>1</v>
      </c>
      <c r="F614" s="4">
        <v>4</v>
      </c>
      <c r="G614" s="4">
        <v>2</v>
      </c>
      <c r="H614" s="4">
        <v>3</v>
      </c>
      <c r="I614" s="4">
        <v>3</v>
      </c>
      <c r="J614" s="4">
        <v>4</v>
      </c>
      <c r="K614" s="4">
        <v>3</v>
      </c>
      <c r="L614" s="4">
        <v>2</v>
      </c>
      <c r="M614" s="4">
        <v>3</v>
      </c>
      <c r="N614" s="14">
        <v>3</v>
      </c>
      <c r="O614" s="25" t="b">
        <f t="shared" si="126"/>
        <v>1</v>
      </c>
      <c r="P614" s="11">
        <f>IF($O614 = TRUE, IF(ISBLANK(C614), "", INDEX('Individual UI'!$E$6:$H$6,1,C614)), "")</f>
        <v>4</v>
      </c>
      <c r="Q614" s="4">
        <f>IF($O614 = TRUE, IF(ISBLANK(D614), "", INDEX('Individual UI'!$E$6:$H$6,1,D614)), "")</f>
        <v>2</v>
      </c>
      <c r="R614" s="4">
        <f>IF($O614 = TRUE, IF(ISBLANK(E614), "", INDEX('Individual UI'!$E$6:$H$6,1,E614)), "")</f>
        <v>-4</v>
      </c>
      <c r="S614" s="4">
        <f>IF($O614 = TRUE, IF(ISBLANK(F614), "", INDEX('Individual UI'!$E$6:$H$6,1,F614)), "")</f>
        <v>4</v>
      </c>
      <c r="T614" s="4">
        <f>IF($O614 = TRUE, IF(ISBLANK(G614), "", INDEX('Individual UI'!$E$6:$H$6,1,G614)), "")</f>
        <v>-2</v>
      </c>
      <c r="U614" s="4">
        <f>IF($O614 = TRUE, IF(ISBLANK(H614), "", INDEX('Individual UI'!$E$6:$H$6,1,H614)), "")</f>
        <v>2</v>
      </c>
      <c r="V614" s="4">
        <f>IF($O614 = TRUE, IF(ISBLANK(I614), "", INDEX('Individual UI'!$E$6:$H$6,1,I614)), "")</f>
        <v>2</v>
      </c>
      <c r="W614" s="4">
        <f>IF($O614 = TRUE, IF(ISBLANK(J614), "", INDEX('Individual UI'!$E$6:$H$6,1,J614)), "")</f>
        <v>4</v>
      </c>
      <c r="X614" s="4">
        <f>IF($O614 = TRUE, IF(ISBLANK(K614), "", INDEX('Individual UI'!$E$6:$H$6,1,K614)), "")</f>
        <v>2</v>
      </c>
      <c r="Y614" s="4">
        <f>IF($O614 = TRUE, IF(ISBLANK(L614), "", INDEX('Individual UI'!$E$6:$H$6,1,L614)), "")</f>
        <v>-2</v>
      </c>
      <c r="Z614" s="4">
        <f>IF($O614 = TRUE, IF(ISBLANK(M614), "", INDEX('Individual UI'!$E$6:$H$6,1,M614)), "")</f>
        <v>2</v>
      </c>
      <c r="AA614" s="14">
        <f>IF($O614 = TRUE, IF(ISBLANK(N614), "", INDEX('Individual UI'!$E$6:$H$6,1,N614)), "")</f>
        <v>2</v>
      </c>
      <c r="AB614" s="11">
        <f>IF($O614 = TRUE, EXP(MMULT($P614:$AA614, Documentation!D$39:D$50) + Documentation!D$51), "")</f>
        <v>4.9856173168171404E-4</v>
      </c>
      <c r="AC614" s="4">
        <f>IF($O614 = TRUE, EXP(MMULT($P614:$AA614, Documentation!E$39:E$50) + Documentation!E$51), "")</f>
        <v>4.2871678317727337E-3</v>
      </c>
      <c r="AD614" s="4">
        <f>IF($O614 = TRUE, EXP(MMULT($P614:$AA614, Documentation!F$39:F$50) + Documentation!F$51), "")</f>
        <v>3.4482608438330056</v>
      </c>
      <c r="AE614" s="4">
        <f>IF($O614 = TRUE, EXP(MMULT($P614:$AA614, Documentation!G$39:G$50) + Documentation!G$51), "")</f>
        <v>5.9075140100429751E-5</v>
      </c>
      <c r="AF614" s="14">
        <f>IF($O614 = TRUE, EXP(MMULT($P614:$AA614, Documentation!H$39:H$50) + Documentation!H$51), "")</f>
        <v>3.8455226038698726E-3</v>
      </c>
      <c r="AG614" s="30">
        <f t="shared" si="127"/>
        <v>1.4422006762601771E-4</v>
      </c>
      <c r="AH614" s="28">
        <f t="shared" si="128"/>
        <v>1.2401586309818829E-3</v>
      </c>
      <c r="AI614" s="28">
        <f t="shared" si="129"/>
        <v>0.99748612957568672</v>
      </c>
      <c r="AJ614" s="28">
        <f t="shared" si="130"/>
        <v>1.7088797953990528E-5</v>
      </c>
      <c r="AK614" s="33">
        <f t="shared" si="131"/>
        <v>1.112402927751292E-3</v>
      </c>
      <c r="AL614" s="11">
        <f t="shared" si="132"/>
        <v>3</v>
      </c>
      <c r="AM614" s="14" t="str">
        <f>IF($O614 = TRUE, INDEX(Documentation!$M$9:$M$13, $AL614, 1), "")</f>
        <v>Process Skeptics</v>
      </c>
      <c r="AN614" s="1"/>
      <c r="AO614" s="1"/>
      <c r="AP614" s="38">
        <v>1.4422006762601801E-4</v>
      </c>
      <c r="AQ614" s="35">
        <v>1.2401586309818799E-3</v>
      </c>
      <c r="AR614" s="35">
        <v>0.99748612957568705</v>
      </c>
      <c r="AS614" s="35">
        <v>1.7088797953990599E-5</v>
      </c>
      <c r="AT614" s="35">
        <v>1.11240292775129E-3</v>
      </c>
      <c r="AU614" s="14">
        <v>3</v>
      </c>
      <c r="AV614" s="4" t="b">
        <f t="shared" si="133"/>
        <v>1</v>
      </c>
      <c r="AW614" s="4" t="b">
        <f t="shared" si="134"/>
        <v>1</v>
      </c>
      <c r="AX614" s="4" t="b">
        <f t="shared" si="135"/>
        <v>1</v>
      </c>
      <c r="AY614" s="4" t="b">
        <f t="shared" si="136"/>
        <v>1</v>
      </c>
      <c r="AZ614" s="4" t="b">
        <f t="shared" si="137"/>
        <v>1</v>
      </c>
      <c r="BA614" s="4" t="b">
        <f t="shared" si="138"/>
        <v>1</v>
      </c>
      <c r="BB614" s="14" t="b">
        <f t="shared" si="139"/>
        <v>1</v>
      </c>
      <c r="BC614" s="1"/>
      <c r="BD614" s="1"/>
      <c r="BE614" s="1"/>
      <c r="BF614" s="1"/>
      <c r="BG614" s="1"/>
      <c r="BH614" s="1"/>
      <c r="BI614" s="1"/>
      <c r="BJ614" s="1"/>
      <c r="BK614" s="1"/>
      <c r="BL614" s="1"/>
    </row>
    <row r="615" spans="1:64" x14ac:dyDescent="0.2">
      <c r="A615" s="1"/>
      <c r="B615" s="11" t="s">
        <v>770</v>
      </c>
      <c r="C615" s="4">
        <v>2</v>
      </c>
      <c r="D615" s="4">
        <v>2</v>
      </c>
      <c r="E615" s="4">
        <v>4</v>
      </c>
      <c r="F615" s="4">
        <v>2</v>
      </c>
      <c r="G615" s="4">
        <v>3</v>
      </c>
      <c r="H615" s="4">
        <v>3</v>
      </c>
      <c r="I615" s="4">
        <v>1</v>
      </c>
      <c r="J615" s="4">
        <v>2</v>
      </c>
      <c r="K615" s="4">
        <v>1</v>
      </c>
      <c r="L615" s="4">
        <v>2</v>
      </c>
      <c r="M615" s="4">
        <v>1</v>
      </c>
      <c r="N615" s="14">
        <v>1</v>
      </c>
      <c r="O615" s="25" t="b">
        <f t="shared" si="126"/>
        <v>1</v>
      </c>
      <c r="P615" s="11">
        <f>IF($O615 = TRUE, IF(ISBLANK(C615), "", INDEX('Individual UI'!$E$6:$H$6,1,C615)), "")</f>
        <v>-2</v>
      </c>
      <c r="Q615" s="4">
        <f>IF($O615 = TRUE, IF(ISBLANK(D615), "", INDEX('Individual UI'!$E$6:$H$6,1,D615)), "")</f>
        <v>-2</v>
      </c>
      <c r="R615" s="4">
        <f>IF($O615 = TRUE, IF(ISBLANK(E615), "", INDEX('Individual UI'!$E$6:$H$6,1,E615)), "")</f>
        <v>4</v>
      </c>
      <c r="S615" s="4">
        <f>IF($O615 = TRUE, IF(ISBLANK(F615), "", INDEX('Individual UI'!$E$6:$H$6,1,F615)), "")</f>
        <v>-2</v>
      </c>
      <c r="T615" s="4">
        <f>IF($O615 = TRUE, IF(ISBLANK(G615), "", INDEX('Individual UI'!$E$6:$H$6,1,G615)), "")</f>
        <v>2</v>
      </c>
      <c r="U615" s="4">
        <f>IF($O615 = TRUE, IF(ISBLANK(H615), "", INDEX('Individual UI'!$E$6:$H$6,1,H615)), "")</f>
        <v>2</v>
      </c>
      <c r="V615" s="4">
        <f>IF($O615 = TRUE, IF(ISBLANK(I615), "", INDEX('Individual UI'!$E$6:$H$6,1,I615)), "")</f>
        <v>-4</v>
      </c>
      <c r="W615" s="4">
        <f>IF($O615 = TRUE, IF(ISBLANK(J615), "", INDEX('Individual UI'!$E$6:$H$6,1,J615)), "")</f>
        <v>-2</v>
      </c>
      <c r="X615" s="4">
        <f>IF($O615 = TRUE, IF(ISBLANK(K615), "", INDEX('Individual UI'!$E$6:$H$6,1,K615)), "")</f>
        <v>-4</v>
      </c>
      <c r="Y615" s="4">
        <f>IF($O615 = TRUE, IF(ISBLANK(L615), "", INDEX('Individual UI'!$E$6:$H$6,1,L615)), "")</f>
        <v>-2</v>
      </c>
      <c r="Z615" s="4">
        <f>IF($O615 = TRUE, IF(ISBLANK(M615), "", INDEX('Individual UI'!$E$6:$H$6,1,M615)), "")</f>
        <v>-4</v>
      </c>
      <c r="AA615" s="14">
        <f>IF($O615 = TRUE, IF(ISBLANK(N615), "", INDEX('Individual UI'!$E$6:$H$6,1,N615)), "")</f>
        <v>-4</v>
      </c>
      <c r="AB615" s="11">
        <f>IF($O615 = TRUE, EXP(MMULT($P615:$AA615, Documentation!D$39:D$50) + Documentation!D$51), "")</f>
        <v>1.3474301937035494E-2</v>
      </c>
      <c r="AC615" s="4">
        <f>IF($O615 = TRUE, EXP(MMULT($P615:$AA615, Documentation!E$39:E$50) + Documentation!E$51), "")</f>
        <v>3.8923091801523757E-4</v>
      </c>
      <c r="AD615" s="4">
        <f>IF($O615 = TRUE, EXP(MMULT($P615:$AA615, Documentation!F$39:F$50) + Documentation!F$51), "")</f>
        <v>2.0703624826576384E-4</v>
      </c>
      <c r="AE615" s="4">
        <f>IF($O615 = TRUE, EXP(MMULT($P615:$AA615, Documentation!G$39:G$50) + Documentation!G$51), "")</f>
        <v>172.85227036156812</v>
      </c>
      <c r="AF615" s="14">
        <f>IF($O615 = TRUE, EXP(MMULT($P615:$AA615, Documentation!H$39:H$50) + Documentation!H$51), "")</f>
        <v>0.2901627869598235</v>
      </c>
      <c r="AG615" s="30">
        <f t="shared" si="127"/>
        <v>7.7815742682170496E-5</v>
      </c>
      <c r="AH615" s="28">
        <f t="shared" si="128"/>
        <v>2.2478561859273959E-6</v>
      </c>
      <c r="AI615" s="28">
        <f t="shared" si="129"/>
        <v>1.1956596709955564E-6</v>
      </c>
      <c r="AJ615" s="28">
        <f t="shared" si="130"/>
        <v>0.99824301513641511</v>
      </c>
      <c r="AK615" s="33">
        <f t="shared" si="131"/>
        <v>1.6757256050456875E-3</v>
      </c>
      <c r="AL615" s="11">
        <f t="shared" si="132"/>
        <v>4</v>
      </c>
      <c r="AM615" s="14" t="str">
        <f>IF($O615 = TRUE, INDEX(Documentation!$M$9:$M$13, $AL615, 1), "")</f>
        <v>Financially Pressured</v>
      </c>
      <c r="AN615" s="1"/>
      <c r="AO615" s="1"/>
      <c r="AP615" s="38">
        <v>7.7815742682170902E-5</v>
      </c>
      <c r="AQ615" s="35">
        <v>2.2478561859274201E-6</v>
      </c>
      <c r="AR615" s="35">
        <v>1.1956596709955899E-6</v>
      </c>
      <c r="AS615" s="35">
        <v>0.998243015136415</v>
      </c>
      <c r="AT615" s="35">
        <v>1.67572560504571E-3</v>
      </c>
      <c r="AU615" s="14">
        <v>4</v>
      </c>
      <c r="AV615" s="4" t="b">
        <f t="shared" si="133"/>
        <v>1</v>
      </c>
      <c r="AW615" s="4" t="b">
        <f t="shared" si="134"/>
        <v>1</v>
      </c>
      <c r="AX615" s="4" t="b">
        <f t="shared" si="135"/>
        <v>1</v>
      </c>
      <c r="AY615" s="4" t="b">
        <f t="shared" si="136"/>
        <v>1</v>
      </c>
      <c r="AZ615" s="4" t="b">
        <f t="shared" si="137"/>
        <v>1</v>
      </c>
      <c r="BA615" s="4" t="b">
        <f t="shared" si="138"/>
        <v>1</v>
      </c>
      <c r="BB615" s="14" t="b">
        <f t="shared" si="139"/>
        <v>1</v>
      </c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x14ac:dyDescent="0.2">
      <c r="A616" s="1"/>
      <c r="B616" s="11" t="s">
        <v>771</v>
      </c>
      <c r="C616" s="4">
        <v>4</v>
      </c>
      <c r="D616" s="4">
        <v>3</v>
      </c>
      <c r="E616" s="4">
        <v>3</v>
      </c>
      <c r="F616" s="4">
        <v>2</v>
      </c>
      <c r="G616" s="4">
        <v>3</v>
      </c>
      <c r="H616" s="4">
        <v>2</v>
      </c>
      <c r="I616" s="4">
        <v>2</v>
      </c>
      <c r="J616" s="4">
        <v>1</v>
      </c>
      <c r="K616" s="4">
        <v>4</v>
      </c>
      <c r="L616" s="4">
        <v>4</v>
      </c>
      <c r="M616" s="4">
        <v>4</v>
      </c>
      <c r="N616" s="14">
        <v>4</v>
      </c>
      <c r="O616" s="25" t="b">
        <f t="shared" si="126"/>
        <v>1</v>
      </c>
      <c r="P616" s="11">
        <f>IF($O616 = TRUE, IF(ISBLANK(C616), "", INDEX('Individual UI'!$E$6:$H$6,1,C616)), "")</f>
        <v>4</v>
      </c>
      <c r="Q616" s="4">
        <f>IF($O616 = TRUE, IF(ISBLANK(D616), "", INDEX('Individual UI'!$E$6:$H$6,1,D616)), "")</f>
        <v>2</v>
      </c>
      <c r="R616" s="4">
        <f>IF($O616 = TRUE, IF(ISBLANK(E616), "", INDEX('Individual UI'!$E$6:$H$6,1,E616)), "")</f>
        <v>2</v>
      </c>
      <c r="S616" s="4">
        <f>IF($O616 = TRUE, IF(ISBLANK(F616), "", INDEX('Individual UI'!$E$6:$H$6,1,F616)), "")</f>
        <v>-2</v>
      </c>
      <c r="T616" s="4">
        <f>IF($O616 = TRUE, IF(ISBLANK(G616), "", INDEX('Individual UI'!$E$6:$H$6,1,G616)), "")</f>
        <v>2</v>
      </c>
      <c r="U616" s="4">
        <f>IF($O616 = TRUE, IF(ISBLANK(H616), "", INDEX('Individual UI'!$E$6:$H$6,1,H616)), "")</f>
        <v>-2</v>
      </c>
      <c r="V616" s="4">
        <f>IF($O616 = TRUE, IF(ISBLANK(I616), "", INDEX('Individual UI'!$E$6:$H$6,1,I616)), "")</f>
        <v>-2</v>
      </c>
      <c r="W616" s="4">
        <f>IF($O616 = TRUE, IF(ISBLANK(J616), "", INDEX('Individual UI'!$E$6:$H$6,1,J616)), "")</f>
        <v>-4</v>
      </c>
      <c r="X616" s="4">
        <f>IF($O616 = TRUE, IF(ISBLANK(K616), "", INDEX('Individual UI'!$E$6:$H$6,1,K616)), "")</f>
        <v>4</v>
      </c>
      <c r="Y616" s="4">
        <f>IF($O616 = TRUE, IF(ISBLANK(L616), "", INDEX('Individual UI'!$E$6:$H$6,1,L616)), "")</f>
        <v>4</v>
      </c>
      <c r="Z616" s="4">
        <f>IF($O616 = TRUE, IF(ISBLANK(M616), "", INDEX('Individual UI'!$E$6:$H$6,1,M616)), "")</f>
        <v>4</v>
      </c>
      <c r="AA616" s="14">
        <f>IF($O616 = TRUE, IF(ISBLANK(N616), "", INDEX('Individual UI'!$E$6:$H$6,1,N616)), "")</f>
        <v>4</v>
      </c>
      <c r="AB616" s="11">
        <f>IF($O616 = TRUE, EXP(MMULT($P616:$AA616, Documentation!D$39:D$50) + Documentation!D$51), "")</f>
        <v>1.3696693692513785E-5</v>
      </c>
      <c r="AC616" s="4">
        <f>IF($O616 = TRUE, EXP(MMULT($P616:$AA616, Documentation!E$39:E$50) + Documentation!E$51), "")</f>
        <v>210.34301386644105</v>
      </c>
      <c r="AD616" s="4">
        <f>IF($O616 = TRUE, EXP(MMULT($P616:$AA616, Documentation!F$39:F$50) + Documentation!F$51), "")</f>
        <v>0.32889647799950145</v>
      </c>
      <c r="AE616" s="4">
        <f>IF($O616 = TRUE, EXP(MMULT($P616:$AA616, Documentation!G$39:G$50) + Documentation!G$51), "")</f>
        <v>1.3766545811750162E-4</v>
      </c>
      <c r="AF616" s="14">
        <f>IF($O616 = TRUE, EXP(MMULT($P616:$AA616, Documentation!H$39:H$50) + Documentation!H$51), "")</f>
        <v>0.23530233277181989</v>
      </c>
      <c r="AG616" s="30">
        <f t="shared" si="127"/>
        <v>6.4941751820279766E-8</v>
      </c>
      <c r="AH616" s="28">
        <f t="shared" si="128"/>
        <v>0.99732417985738142</v>
      </c>
      <c r="AI616" s="28">
        <f t="shared" si="129"/>
        <v>1.5594357242932283E-3</v>
      </c>
      <c r="AJ616" s="28">
        <f t="shared" si="130"/>
        <v>6.5272949924976278E-7</v>
      </c>
      <c r="AK616" s="33">
        <f t="shared" si="131"/>
        <v>1.1156667470743344E-3</v>
      </c>
      <c r="AL616" s="11">
        <f t="shared" si="132"/>
        <v>2</v>
      </c>
      <c r="AM616" s="14" t="str">
        <f>IF($O616 = TRUE, INDEX(Documentation!$M$9:$M$13, $AL616, 1), "")</f>
        <v>Cautious Consulters</v>
      </c>
      <c r="AN616" s="1"/>
      <c r="AO616" s="1"/>
      <c r="AP616" s="38">
        <v>6.4941751820279806E-8</v>
      </c>
      <c r="AQ616" s="35">
        <v>0.99732417985738098</v>
      </c>
      <c r="AR616" s="35">
        <v>1.5594357242932201E-3</v>
      </c>
      <c r="AS616" s="35">
        <v>6.5272949924975897E-7</v>
      </c>
      <c r="AT616" s="35">
        <v>1.1156667470743301E-3</v>
      </c>
      <c r="AU616" s="14">
        <v>2</v>
      </c>
      <c r="AV616" s="4" t="b">
        <f t="shared" si="133"/>
        <v>1</v>
      </c>
      <c r="AW616" s="4" t="b">
        <f t="shared" si="134"/>
        <v>1</v>
      </c>
      <c r="AX616" s="4" t="b">
        <f t="shared" si="135"/>
        <v>1</v>
      </c>
      <c r="AY616" s="4" t="b">
        <f t="shared" si="136"/>
        <v>1</v>
      </c>
      <c r="AZ616" s="4" t="b">
        <f t="shared" si="137"/>
        <v>1</v>
      </c>
      <c r="BA616" s="4" t="b">
        <f t="shared" si="138"/>
        <v>1</v>
      </c>
      <c r="BB616" s="14" t="b">
        <f t="shared" si="139"/>
        <v>1</v>
      </c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x14ac:dyDescent="0.2">
      <c r="A617" s="1"/>
      <c r="B617" s="11" t="s">
        <v>772</v>
      </c>
      <c r="C617" s="4">
        <v>1</v>
      </c>
      <c r="D617" s="4">
        <v>1</v>
      </c>
      <c r="E617" s="4">
        <v>4</v>
      </c>
      <c r="F617" s="4">
        <v>1</v>
      </c>
      <c r="G617" s="4">
        <v>2</v>
      </c>
      <c r="H617" s="4">
        <v>2</v>
      </c>
      <c r="I617" s="4">
        <v>2</v>
      </c>
      <c r="J617" s="4">
        <v>3</v>
      </c>
      <c r="K617" s="4">
        <v>2</v>
      </c>
      <c r="L617" s="4">
        <v>3</v>
      </c>
      <c r="M617" s="4">
        <v>1</v>
      </c>
      <c r="N617" s="14">
        <v>4</v>
      </c>
      <c r="O617" s="25" t="b">
        <f t="shared" si="126"/>
        <v>1</v>
      </c>
      <c r="P617" s="11">
        <f>IF($O617 = TRUE, IF(ISBLANK(C617), "", INDEX('Individual UI'!$E$6:$H$6,1,C617)), "")</f>
        <v>-4</v>
      </c>
      <c r="Q617" s="4">
        <f>IF($O617 = TRUE, IF(ISBLANK(D617), "", INDEX('Individual UI'!$E$6:$H$6,1,D617)), "")</f>
        <v>-4</v>
      </c>
      <c r="R617" s="4">
        <f>IF($O617 = TRUE, IF(ISBLANK(E617), "", INDEX('Individual UI'!$E$6:$H$6,1,E617)), "")</f>
        <v>4</v>
      </c>
      <c r="S617" s="4">
        <f>IF($O617 = TRUE, IF(ISBLANK(F617), "", INDEX('Individual UI'!$E$6:$H$6,1,F617)), "")</f>
        <v>-4</v>
      </c>
      <c r="T617" s="4">
        <f>IF($O617 = TRUE, IF(ISBLANK(G617), "", INDEX('Individual UI'!$E$6:$H$6,1,G617)), "")</f>
        <v>-2</v>
      </c>
      <c r="U617" s="4">
        <f>IF($O617 = TRUE, IF(ISBLANK(H617), "", INDEX('Individual UI'!$E$6:$H$6,1,H617)), "")</f>
        <v>-2</v>
      </c>
      <c r="V617" s="4">
        <f>IF($O617 = TRUE, IF(ISBLANK(I617), "", INDEX('Individual UI'!$E$6:$H$6,1,I617)), "")</f>
        <v>-2</v>
      </c>
      <c r="W617" s="4">
        <f>IF($O617 = TRUE, IF(ISBLANK(J617), "", INDEX('Individual UI'!$E$6:$H$6,1,J617)), "")</f>
        <v>2</v>
      </c>
      <c r="X617" s="4">
        <f>IF($O617 = TRUE, IF(ISBLANK(K617), "", INDEX('Individual UI'!$E$6:$H$6,1,K617)), "")</f>
        <v>-2</v>
      </c>
      <c r="Y617" s="4">
        <f>IF($O617 = TRUE, IF(ISBLANK(L617), "", INDEX('Individual UI'!$E$6:$H$6,1,L617)), "")</f>
        <v>2</v>
      </c>
      <c r="Z617" s="4">
        <f>IF($O617 = TRUE, IF(ISBLANK(M617), "", INDEX('Individual UI'!$E$6:$H$6,1,M617)), "")</f>
        <v>-4</v>
      </c>
      <c r="AA617" s="14">
        <f>IF($O617 = TRUE, IF(ISBLANK(N617), "", INDEX('Individual UI'!$E$6:$H$6,1,N617)), "")</f>
        <v>4</v>
      </c>
      <c r="AB617" s="11">
        <f>IF($O617 = TRUE, EXP(MMULT($P617:$AA617, Documentation!D$39:D$50) + Documentation!D$51), "")</f>
        <v>1.6147202439302575</v>
      </c>
      <c r="AC617" s="4">
        <f>IF($O617 = TRUE, EXP(MMULT($P617:$AA617, Documentation!E$39:E$50) + Documentation!E$51), "")</f>
        <v>1.7811890233256841E-3</v>
      </c>
      <c r="AD617" s="4">
        <f>IF($O617 = TRUE, EXP(MMULT($P617:$AA617, Documentation!F$39:F$50) + Documentation!F$51), "")</f>
        <v>3.8179334023684709E-3</v>
      </c>
      <c r="AE617" s="4">
        <f>IF($O617 = TRUE, EXP(MMULT($P617:$AA617, Documentation!G$39:G$50) + Documentation!G$51), "")</f>
        <v>0.11455154551170513</v>
      </c>
      <c r="AF617" s="14">
        <f>IF($O617 = TRUE, EXP(MMULT($P617:$AA617, Documentation!H$39:H$50) + Documentation!H$51), "")</f>
        <v>1.35548412022479E-4</v>
      </c>
      <c r="AG617" s="30">
        <f t="shared" si="127"/>
        <v>0.93067102682140335</v>
      </c>
      <c r="AH617" s="28">
        <f t="shared" si="128"/>
        <v>1.0266180928447726E-3</v>
      </c>
      <c r="AI617" s="28">
        <f t="shared" si="129"/>
        <v>2.2005297903922665E-3</v>
      </c>
      <c r="AJ617" s="28">
        <f t="shared" si="130"/>
        <v>6.6023699700368643E-2</v>
      </c>
      <c r="AK617" s="33">
        <f t="shared" si="131"/>
        <v>7.8125594990942503E-5</v>
      </c>
      <c r="AL617" s="11">
        <f t="shared" si="132"/>
        <v>1</v>
      </c>
      <c r="AM617" s="14" t="str">
        <f>IF($O617 = TRUE, INDEX(Documentation!$M$9:$M$13, $AL617, 1), "")</f>
        <v>Decisive Pursuers</v>
      </c>
      <c r="AN617" s="1"/>
      <c r="AO617" s="1"/>
      <c r="AP617" s="38">
        <v>0.93067102682140401</v>
      </c>
      <c r="AQ617" s="35">
        <v>1.02661809284478E-3</v>
      </c>
      <c r="AR617" s="35">
        <v>2.2005297903922999E-3</v>
      </c>
      <c r="AS617" s="35">
        <v>6.6023699700367894E-2</v>
      </c>
      <c r="AT617" s="35">
        <v>7.81255949909423E-5</v>
      </c>
      <c r="AU617" s="14">
        <v>1</v>
      </c>
      <c r="AV617" s="4" t="b">
        <f t="shared" si="133"/>
        <v>1</v>
      </c>
      <c r="AW617" s="4" t="b">
        <f t="shared" si="134"/>
        <v>1</v>
      </c>
      <c r="AX617" s="4" t="b">
        <f t="shared" si="135"/>
        <v>1</v>
      </c>
      <c r="AY617" s="4" t="b">
        <f t="shared" si="136"/>
        <v>1</v>
      </c>
      <c r="AZ617" s="4" t="b">
        <f t="shared" si="137"/>
        <v>1</v>
      </c>
      <c r="BA617" s="4" t="b">
        <f t="shared" si="138"/>
        <v>1</v>
      </c>
      <c r="BB617" s="14" t="b">
        <f t="shared" si="139"/>
        <v>1</v>
      </c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x14ac:dyDescent="0.2">
      <c r="A618" s="1"/>
      <c r="B618" s="11" t="s">
        <v>773</v>
      </c>
      <c r="C618" s="4">
        <v>1</v>
      </c>
      <c r="D618" s="4">
        <v>1</v>
      </c>
      <c r="E618" s="4">
        <v>1</v>
      </c>
      <c r="F618" s="4">
        <v>1</v>
      </c>
      <c r="G618" s="4">
        <v>4</v>
      </c>
      <c r="H618" s="4">
        <v>1</v>
      </c>
      <c r="I618" s="4">
        <v>1</v>
      </c>
      <c r="J618" s="4">
        <v>1</v>
      </c>
      <c r="K618" s="4">
        <v>2</v>
      </c>
      <c r="L618" s="4">
        <v>1</v>
      </c>
      <c r="M618" s="4">
        <v>1</v>
      </c>
      <c r="N618" s="14">
        <v>3</v>
      </c>
      <c r="O618" s="25" t="b">
        <f t="shared" si="126"/>
        <v>1</v>
      </c>
      <c r="P618" s="11">
        <f>IF($O618 = TRUE, IF(ISBLANK(C618), "", INDEX('Individual UI'!$E$6:$H$6,1,C618)), "")</f>
        <v>-4</v>
      </c>
      <c r="Q618" s="4">
        <f>IF($O618 = TRUE, IF(ISBLANK(D618), "", INDEX('Individual UI'!$E$6:$H$6,1,D618)), "")</f>
        <v>-4</v>
      </c>
      <c r="R618" s="4">
        <f>IF($O618 = TRUE, IF(ISBLANK(E618), "", INDEX('Individual UI'!$E$6:$H$6,1,E618)), "")</f>
        <v>-4</v>
      </c>
      <c r="S618" s="4">
        <f>IF($O618 = TRUE, IF(ISBLANK(F618), "", INDEX('Individual UI'!$E$6:$H$6,1,F618)), "")</f>
        <v>-4</v>
      </c>
      <c r="T618" s="4">
        <f>IF($O618 = TRUE, IF(ISBLANK(G618), "", INDEX('Individual UI'!$E$6:$H$6,1,G618)), "")</f>
        <v>4</v>
      </c>
      <c r="U618" s="4">
        <f>IF($O618 = TRUE, IF(ISBLANK(H618), "", INDEX('Individual UI'!$E$6:$H$6,1,H618)), "")</f>
        <v>-4</v>
      </c>
      <c r="V618" s="4">
        <f>IF($O618 = TRUE, IF(ISBLANK(I618), "", INDEX('Individual UI'!$E$6:$H$6,1,I618)), "")</f>
        <v>-4</v>
      </c>
      <c r="W618" s="4">
        <f>IF($O618 = TRUE, IF(ISBLANK(J618), "", INDEX('Individual UI'!$E$6:$H$6,1,J618)), "")</f>
        <v>-4</v>
      </c>
      <c r="X618" s="4">
        <f>IF($O618 = TRUE, IF(ISBLANK(K618), "", INDEX('Individual UI'!$E$6:$H$6,1,K618)), "")</f>
        <v>-2</v>
      </c>
      <c r="Y618" s="4">
        <f>IF($O618 = TRUE, IF(ISBLANK(L618), "", INDEX('Individual UI'!$E$6:$H$6,1,L618)), "")</f>
        <v>-4</v>
      </c>
      <c r="Z618" s="4">
        <f>IF($O618 = TRUE, IF(ISBLANK(M618), "", INDEX('Individual UI'!$E$6:$H$6,1,M618)), "")</f>
        <v>-4</v>
      </c>
      <c r="AA618" s="14">
        <f>IF($O618 = TRUE, IF(ISBLANK(N618), "", INDEX('Individual UI'!$E$6:$H$6,1,N618)), "")</f>
        <v>2</v>
      </c>
      <c r="AB618" s="11">
        <f>IF($O618 = TRUE, EXP(MMULT($P618:$AA618, Documentation!D$39:D$50) + Documentation!D$51), "")</f>
        <v>6.3302482312170421</v>
      </c>
      <c r="AC618" s="4">
        <f>IF($O618 = TRUE, EXP(MMULT($P618:$AA618, Documentation!E$39:E$50) + Documentation!E$51), "")</f>
        <v>3.3101809234710678E-4</v>
      </c>
      <c r="AD618" s="4">
        <f>IF($O618 = TRUE, EXP(MMULT($P618:$AA618, Documentation!F$39:F$50) + Documentation!F$51), "")</f>
        <v>1.8624708146151784E-5</v>
      </c>
      <c r="AE618" s="4">
        <f>IF($O618 = TRUE, EXP(MMULT($P618:$AA618, Documentation!G$39:G$50) + Documentation!G$51), "")</f>
        <v>0.68552054516821836</v>
      </c>
      <c r="AF618" s="14">
        <f>IF($O618 = TRUE, EXP(MMULT($P618:$AA618, Documentation!H$39:H$50) + Documentation!H$51), "")</f>
        <v>6.0740440281985598E-5</v>
      </c>
      <c r="AG618" s="30">
        <f t="shared" si="127"/>
        <v>0.90223583052780054</v>
      </c>
      <c r="AH618" s="28">
        <f t="shared" si="128"/>
        <v>4.7179253097172923E-5</v>
      </c>
      <c r="AI618" s="28">
        <f t="shared" si="129"/>
        <v>2.6545371380089565E-6</v>
      </c>
      <c r="AJ618" s="28">
        <f t="shared" si="130"/>
        <v>9.7705678485661238E-2</v>
      </c>
      <c r="AK618" s="33">
        <f t="shared" si="131"/>
        <v>8.6571963030121758E-6</v>
      </c>
      <c r="AL618" s="11">
        <f t="shared" si="132"/>
        <v>1</v>
      </c>
      <c r="AM618" s="14" t="str">
        <f>IF($O618 = TRUE, INDEX(Documentation!$M$9:$M$13, $AL618, 1), "")</f>
        <v>Decisive Pursuers</v>
      </c>
      <c r="AN618" s="1"/>
      <c r="AO618" s="1"/>
      <c r="AP618" s="38">
        <v>0.90223583052779999</v>
      </c>
      <c r="AQ618" s="35">
        <v>4.7179253097173702E-5</v>
      </c>
      <c r="AR618" s="35">
        <v>2.6545371380090302E-6</v>
      </c>
      <c r="AS618" s="35">
        <v>9.7705678485661807E-2</v>
      </c>
      <c r="AT618" s="35">
        <v>8.6571963030123096E-6</v>
      </c>
      <c r="AU618" s="14">
        <v>1</v>
      </c>
      <c r="AV618" s="4" t="b">
        <f t="shared" si="133"/>
        <v>1</v>
      </c>
      <c r="AW618" s="4" t="b">
        <f t="shared" si="134"/>
        <v>1</v>
      </c>
      <c r="AX618" s="4" t="b">
        <f t="shared" si="135"/>
        <v>1</v>
      </c>
      <c r="AY618" s="4" t="b">
        <f t="shared" si="136"/>
        <v>1</v>
      </c>
      <c r="AZ618" s="4" t="b">
        <f t="shared" si="137"/>
        <v>1</v>
      </c>
      <c r="BA618" s="4" t="b">
        <f t="shared" si="138"/>
        <v>1</v>
      </c>
      <c r="BB618" s="14" t="b">
        <f t="shared" si="139"/>
        <v>1</v>
      </c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x14ac:dyDescent="0.2">
      <c r="A619" s="1"/>
      <c r="B619" s="11" t="s">
        <v>774</v>
      </c>
      <c r="C619" s="4">
        <v>3</v>
      </c>
      <c r="D619" s="4">
        <v>1</v>
      </c>
      <c r="E619" s="4">
        <v>1</v>
      </c>
      <c r="F619" s="4">
        <v>1</v>
      </c>
      <c r="G619" s="4">
        <v>3</v>
      </c>
      <c r="H619" s="4">
        <v>1</v>
      </c>
      <c r="I619" s="4">
        <v>2</v>
      </c>
      <c r="J619" s="4">
        <v>3</v>
      </c>
      <c r="K619" s="4">
        <v>4</v>
      </c>
      <c r="L619" s="4">
        <v>2</v>
      </c>
      <c r="M619" s="4">
        <v>2</v>
      </c>
      <c r="N619" s="14">
        <v>3</v>
      </c>
      <c r="O619" s="25" t="b">
        <f t="shared" si="126"/>
        <v>1</v>
      </c>
      <c r="P619" s="11">
        <f>IF($O619 = TRUE, IF(ISBLANK(C619), "", INDEX('Individual UI'!$E$6:$H$6,1,C619)), "")</f>
        <v>2</v>
      </c>
      <c r="Q619" s="4">
        <f>IF($O619 = TRUE, IF(ISBLANK(D619), "", INDEX('Individual UI'!$E$6:$H$6,1,D619)), "")</f>
        <v>-4</v>
      </c>
      <c r="R619" s="4">
        <f>IF($O619 = TRUE, IF(ISBLANK(E619), "", INDEX('Individual UI'!$E$6:$H$6,1,E619)), "")</f>
        <v>-4</v>
      </c>
      <c r="S619" s="4">
        <f>IF($O619 = TRUE, IF(ISBLANK(F619), "", INDEX('Individual UI'!$E$6:$H$6,1,F619)), "")</f>
        <v>-4</v>
      </c>
      <c r="T619" s="4">
        <f>IF($O619 = TRUE, IF(ISBLANK(G619), "", INDEX('Individual UI'!$E$6:$H$6,1,G619)), "")</f>
        <v>2</v>
      </c>
      <c r="U619" s="4">
        <f>IF($O619 = TRUE, IF(ISBLANK(H619), "", INDEX('Individual UI'!$E$6:$H$6,1,H619)), "")</f>
        <v>-4</v>
      </c>
      <c r="V619" s="4">
        <f>IF($O619 = TRUE, IF(ISBLANK(I619), "", INDEX('Individual UI'!$E$6:$H$6,1,I619)), "")</f>
        <v>-2</v>
      </c>
      <c r="W619" s="4">
        <f>IF($O619 = TRUE, IF(ISBLANK(J619), "", INDEX('Individual UI'!$E$6:$H$6,1,J619)), "")</f>
        <v>2</v>
      </c>
      <c r="X619" s="4">
        <f>IF($O619 = TRUE, IF(ISBLANK(K619), "", INDEX('Individual UI'!$E$6:$H$6,1,K619)), "")</f>
        <v>4</v>
      </c>
      <c r="Y619" s="4">
        <f>IF($O619 = TRUE, IF(ISBLANK(L619), "", INDEX('Individual UI'!$E$6:$H$6,1,L619)), "")</f>
        <v>-2</v>
      </c>
      <c r="Z619" s="4">
        <f>IF($O619 = TRUE, IF(ISBLANK(M619), "", INDEX('Individual UI'!$E$6:$H$6,1,M619)), "")</f>
        <v>-2</v>
      </c>
      <c r="AA619" s="14">
        <f>IF($O619 = TRUE, IF(ISBLANK(N619), "", INDEX('Individual UI'!$E$6:$H$6,1,N619)), "")</f>
        <v>2</v>
      </c>
      <c r="AB619" s="11">
        <f>IF($O619 = TRUE, EXP(MMULT($P619:$AA619, Documentation!D$39:D$50) + Documentation!D$51), "")</f>
        <v>0.27158774622000997</v>
      </c>
      <c r="AC619" s="4">
        <f>IF($O619 = TRUE, EXP(MMULT($P619:$AA619, Documentation!E$39:E$50) + Documentation!E$51), "")</f>
        <v>2.740554316243577E-3</v>
      </c>
      <c r="AD619" s="4">
        <f>IF($O619 = TRUE, EXP(MMULT($P619:$AA619, Documentation!F$39:F$50) + Documentation!F$51), "")</f>
        <v>4.1276574191312573E-3</v>
      </c>
      <c r="AE619" s="4">
        <f>IF($O619 = TRUE, EXP(MMULT($P619:$AA619, Documentation!G$39:G$50) + Documentation!G$51), "")</f>
        <v>4.3526067076989306E-4</v>
      </c>
      <c r="AF619" s="14">
        <f>IF($O619 = TRUE, EXP(MMULT($P619:$AA619, Documentation!H$39:H$50) + Documentation!H$51), "")</f>
        <v>3.1984858641562518E-5</v>
      </c>
      <c r="AG619" s="30">
        <f t="shared" si="127"/>
        <v>0.97370079945612653</v>
      </c>
      <c r="AH619" s="28">
        <f t="shared" si="128"/>
        <v>9.8254798525321003E-3</v>
      </c>
      <c r="AI619" s="28">
        <f t="shared" si="129"/>
        <v>1.4798544429295752E-2</v>
      </c>
      <c r="AJ619" s="28">
        <f t="shared" si="130"/>
        <v>1.5605036272775296E-3</v>
      </c>
      <c r="AK619" s="33">
        <f t="shared" si="131"/>
        <v>1.1467263476810732E-4</v>
      </c>
      <c r="AL619" s="11">
        <f t="shared" si="132"/>
        <v>1</v>
      </c>
      <c r="AM619" s="14" t="str">
        <f>IF($O619 = TRUE, INDEX(Documentation!$M$9:$M$13, $AL619, 1), "")</f>
        <v>Decisive Pursuers</v>
      </c>
      <c r="AN619" s="1"/>
      <c r="AO619" s="1"/>
      <c r="AP619" s="38">
        <v>0.97370079945612598</v>
      </c>
      <c r="AQ619" s="35">
        <v>9.8254798525322894E-3</v>
      </c>
      <c r="AR619" s="35">
        <v>1.4798544429296101E-2</v>
      </c>
      <c r="AS619" s="35">
        <v>1.5605036272775201E-3</v>
      </c>
      <c r="AT619" s="35">
        <v>1.14672634768109E-4</v>
      </c>
      <c r="AU619" s="14">
        <v>1</v>
      </c>
      <c r="AV619" s="4" t="b">
        <f t="shared" si="133"/>
        <v>1</v>
      </c>
      <c r="AW619" s="4" t="b">
        <f t="shared" si="134"/>
        <v>1</v>
      </c>
      <c r="AX619" s="4" t="b">
        <f t="shared" si="135"/>
        <v>1</v>
      </c>
      <c r="AY619" s="4" t="b">
        <f t="shared" si="136"/>
        <v>1</v>
      </c>
      <c r="AZ619" s="4" t="b">
        <f t="shared" si="137"/>
        <v>1</v>
      </c>
      <c r="BA619" s="4" t="b">
        <f t="shared" si="138"/>
        <v>1</v>
      </c>
      <c r="BB619" s="14" t="b">
        <f t="shared" si="139"/>
        <v>1</v>
      </c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x14ac:dyDescent="0.2">
      <c r="A620" s="1"/>
      <c r="B620" s="11" t="s">
        <v>775</v>
      </c>
      <c r="C620" s="4">
        <v>4</v>
      </c>
      <c r="D620" s="4">
        <v>3</v>
      </c>
      <c r="E620" s="4">
        <v>1</v>
      </c>
      <c r="F620" s="4">
        <v>4</v>
      </c>
      <c r="G620" s="4">
        <v>2</v>
      </c>
      <c r="H620" s="4">
        <v>3</v>
      </c>
      <c r="I620" s="4">
        <v>2</v>
      </c>
      <c r="J620" s="4">
        <v>4</v>
      </c>
      <c r="K620" s="4">
        <v>3</v>
      </c>
      <c r="L620" s="4">
        <v>1</v>
      </c>
      <c r="M620" s="4">
        <v>3</v>
      </c>
      <c r="N620" s="14">
        <v>3</v>
      </c>
      <c r="O620" s="25" t="b">
        <f t="shared" si="126"/>
        <v>1</v>
      </c>
      <c r="P620" s="11">
        <f>IF($O620 = TRUE, IF(ISBLANK(C620), "", INDEX('Individual UI'!$E$6:$H$6,1,C620)), "")</f>
        <v>4</v>
      </c>
      <c r="Q620" s="4">
        <f>IF($O620 = TRUE, IF(ISBLANK(D620), "", INDEX('Individual UI'!$E$6:$H$6,1,D620)), "")</f>
        <v>2</v>
      </c>
      <c r="R620" s="4">
        <f>IF($O620 = TRUE, IF(ISBLANK(E620), "", INDEX('Individual UI'!$E$6:$H$6,1,E620)), "")</f>
        <v>-4</v>
      </c>
      <c r="S620" s="4">
        <f>IF($O620 = TRUE, IF(ISBLANK(F620), "", INDEX('Individual UI'!$E$6:$H$6,1,F620)), "")</f>
        <v>4</v>
      </c>
      <c r="T620" s="4">
        <f>IF($O620 = TRUE, IF(ISBLANK(G620), "", INDEX('Individual UI'!$E$6:$H$6,1,G620)), "")</f>
        <v>-2</v>
      </c>
      <c r="U620" s="4">
        <f>IF($O620 = TRUE, IF(ISBLANK(H620), "", INDEX('Individual UI'!$E$6:$H$6,1,H620)), "")</f>
        <v>2</v>
      </c>
      <c r="V620" s="4">
        <f>IF($O620 = TRUE, IF(ISBLANK(I620), "", INDEX('Individual UI'!$E$6:$H$6,1,I620)), "")</f>
        <v>-2</v>
      </c>
      <c r="W620" s="4">
        <f>IF($O620 = TRUE, IF(ISBLANK(J620), "", INDEX('Individual UI'!$E$6:$H$6,1,J620)), "")</f>
        <v>4</v>
      </c>
      <c r="X620" s="4">
        <f>IF($O620 = TRUE, IF(ISBLANK(K620), "", INDEX('Individual UI'!$E$6:$H$6,1,K620)), "")</f>
        <v>2</v>
      </c>
      <c r="Y620" s="4">
        <f>IF($O620 = TRUE, IF(ISBLANK(L620), "", INDEX('Individual UI'!$E$6:$H$6,1,L620)), "")</f>
        <v>-4</v>
      </c>
      <c r="Z620" s="4">
        <f>IF($O620 = TRUE, IF(ISBLANK(M620), "", INDEX('Individual UI'!$E$6:$H$6,1,M620)), "")</f>
        <v>2</v>
      </c>
      <c r="AA620" s="14">
        <f>IF($O620 = TRUE, IF(ISBLANK(N620), "", INDEX('Individual UI'!$E$6:$H$6,1,N620)), "")</f>
        <v>2</v>
      </c>
      <c r="AB620" s="11">
        <f>IF($O620 = TRUE, EXP(MMULT($P620:$AA620, Documentation!D$39:D$50) + Documentation!D$51), "")</f>
        <v>2.5863358012482099E-4</v>
      </c>
      <c r="AC620" s="4">
        <f>IF($O620 = TRUE, EXP(MMULT($P620:$AA620, Documentation!E$39:E$50) + Documentation!E$51), "")</f>
        <v>2.9560043855797321E-3</v>
      </c>
      <c r="AD620" s="4">
        <f>IF($O620 = TRUE, EXP(MMULT($P620:$AA620, Documentation!F$39:F$50) + Documentation!F$51), "")</f>
        <v>3.0563258308965482</v>
      </c>
      <c r="AE620" s="4">
        <f>IF($O620 = TRUE, EXP(MMULT($P620:$AA620, Documentation!G$39:G$50) + Documentation!G$51), "")</f>
        <v>5.2341306944676444E-4</v>
      </c>
      <c r="AF620" s="14">
        <f>IF($O620 = TRUE, EXP(MMULT($P620:$AA620, Documentation!H$39:H$50) + Documentation!H$51), "")</f>
        <v>2.0792269715823861E-2</v>
      </c>
      <c r="AG620" s="30">
        <f t="shared" si="127"/>
        <v>8.3948606294556677E-5</v>
      </c>
      <c r="AH620" s="28">
        <f t="shared" si="128"/>
        <v>9.5947497710952012E-4</v>
      </c>
      <c r="AI620" s="28">
        <f t="shared" si="129"/>
        <v>0.99203782340247937</v>
      </c>
      <c r="AJ620" s="28">
        <f t="shared" si="130"/>
        <v>1.6989208313632665E-4</v>
      </c>
      <c r="AK620" s="33">
        <f t="shared" si="131"/>
        <v>6.7488609309801599E-3</v>
      </c>
      <c r="AL620" s="11">
        <f t="shared" si="132"/>
        <v>3</v>
      </c>
      <c r="AM620" s="14" t="str">
        <f>IF($O620 = TRUE, INDEX(Documentation!$M$9:$M$13, $AL620, 1), "")</f>
        <v>Process Skeptics</v>
      </c>
      <c r="AN620" s="1"/>
      <c r="AO620" s="1"/>
      <c r="AP620" s="38">
        <v>8.3948606294556704E-5</v>
      </c>
      <c r="AQ620" s="35">
        <v>9.5947497710951405E-4</v>
      </c>
      <c r="AR620" s="35">
        <v>0.99203782340247904</v>
      </c>
      <c r="AS620" s="35">
        <v>1.69892083136328E-4</v>
      </c>
      <c r="AT620" s="35">
        <v>6.7488609309801903E-3</v>
      </c>
      <c r="AU620" s="14">
        <v>3</v>
      </c>
      <c r="AV620" s="4" t="b">
        <f t="shared" si="133"/>
        <v>1</v>
      </c>
      <c r="AW620" s="4" t="b">
        <f t="shared" si="134"/>
        <v>1</v>
      </c>
      <c r="AX620" s="4" t="b">
        <f t="shared" si="135"/>
        <v>1</v>
      </c>
      <c r="AY620" s="4" t="b">
        <f t="shared" si="136"/>
        <v>1</v>
      </c>
      <c r="AZ620" s="4" t="b">
        <f t="shared" si="137"/>
        <v>1</v>
      </c>
      <c r="BA620" s="4" t="b">
        <f t="shared" si="138"/>
        <v>1</v>
      </c>
      <c r="BB620" s="14" t="b">
        <f t="shared" si="139"/>
        <v>1</v>
      </c>
      <c r="BC620" s="1"/>
      <c r="BD620" s="1"/>
      <c r="BE620" s="1"/>
      <c r="BF620" s="1"/>
      <c r="BG620" s="1"/>
      <c r="BH620" s="1"/>
      <c r="BI620" s="1"/>
      <c r="BJ620" s="1"/>
      <c r="BK620" s="1"/>
      <c r="BL620" s="1"/>
    </row>
    <row r="621" spans="1:64" x14ac:dyDescent="0.2">
      <c r="A621" s="1"/>
      <c r="B621" s="11" t="s">
        <v>776</v>
      </c>
      <c r="C621" s="4">
        <v>3</v>
      </c>
      <c r="D621" s="4">
        <v>3</v>
      </c>
      <c r="E621" s="4">
        <v>3</v>
      </c>
      <c r="F621" s="4">
        <v>2</v>
      </c>
      <c r="G621" s="4">
        <v>2</v>
      </c>
      <c r="H621" s="4">
        <v>2</v>
      </c>
      <c r="I621" s="4">
        <v>1</v>
      </c>
      <c r="J621" s="4">
        <v>2</v>
      </c>
      <c r="K621" s="4">
        <v>3</v>
      </c>
      <c r="L621" s="4">
        <v>2</v>
      </c>
      <c r="M621" s="4">
        <v>3</v>
      </c>
      <c r="N621" s="14">
        <v>1</v>
      </c>
      <c r="O621" s="25" t="b">
        <f t="shared" si="126"/>
        <v>1</v>
      </c>
      <c r="P621" s="11">
        <f>IF($O621 = TRUE, IF(ISBLANK(C621), "", INDEX('Individual UI'!$E$6:$H$6,1,C621)), "")</f>
        <v>2</v>
      </c>
      <c r="Q621" s="4">
        <f>IF($O621 = TRUE, IF(ISBLANK(D621), "", INDEX('Individual UI'!$E$6:$H$6,1,D621)), "")</f>
        <v>2</v>
      </c>
      <c r="R621" s="4">
        <f>IF($O621 = TRUE, IF(ISBLANK(E621), "", INDEX('Individual UI'!$E$6:$H$6,1,E621)), "")</f>
        <v>2</v>
      </c>
      <c r="S621" s="4">
        <f>IF($O621 = TRUE, IF(ISBLANK(F621), "", INDEX('Individual UI'!$E$6:$H$6,1,F621)), "")</f>
        <v>-2</v>
      </c>
      <c r="T621" s="4">
        <f>IF($O621 = TRUE, IF(ISBLANK(G621), "", INDEX('Individual UI'!$E$6:$H$6,1,G621)), "")</f>
        <v>-2</v>
      </c>
      <c r="U621" s="4">
        <f>IF($O621 = TRUE, IF(ISBLANK(H621), "", INDEX('Individual UI'!$E$6:$H$6,1,H621)), "")</f>
        <v>-2</v>
      </c>
      <c r="V621" s="4">
        <f>IF($O621 = TRUE, IF(ISBLANK(I621), "", INDEX('Individual UI'!$E$6:$H$6,1,I621)), "")</f>
        <v>-4</v>
      </c>
      <c r="W621" s="4">
        <f>IF($O621 = TRUE, IF(ISBLANK(J621), "", INDEX('Individual UI'!$E$6:$H$6,1,J621)), "")</f>
        <v>-2</v>
      </c>
      <c r="X621" s="4">
        <f>IF($O621 = TRUE, IF(ISBLANK(K621), "", INDEX('Individual UI'!$E$6:$H$6,1,K621)), "")</f>
        <v>2</v>
      </c>
      <c r="Y621" s="4">
        <f>IF($O621 = TRUE, IF(ISBLANK(L621), "", INDEX('Individual UI'!$E$6:$H$6,1,L621)), "")</f>
        <v>-2</v>
      </c>
      <c r="Z621" s="4">
        <f>IF($O621 = TRUE, IF(ISBLANK(M621), "", INDEX('Individual UI'!$E$6:$H$6,1,M621)), "")</f>
        <v>2</v>
      </c>
      <c r="AA621" s="14">
        <f>IF($O621 = TRUE, IF(ISBLANK(N621), "", INDEX('Individual UI'!$E$6:$H$6,1,N621)), "")</f>
        <v>-4</v>
      </c>
      <c r="AB621" s="11">
        <f>IF($O621 = TRUE, EXP(MMULT($P621:$AA621, Documentation!D$39:D$50) + Documentation!D$51), "")</f>
        <v>6.3101686551054201E-4</v>
      </c>
      <c r="AC621" s="4">
        <f>IF($O621 = TRUE, EXP(MMULT($P621:$AA621, Documentation!E$39:E$50) + Documentation!E$51), "")</f>
        <v>0.43022774622755655</v>
      </c>
      <c r="AD621" s="4">
        <f>IF($O621 = TRUE, EXP(MMULT($P621:$AA621, Documentation!F$39:F$50) + Documentation!F$51), "")</f>
        <v>6.2555064962613654E-3</v>
      </c>
      <c r="AE621" s="4">
        <f>IF($O621 = TRUE, EXP(MMULT($P621:$AA621, Documentation!G$39:G$50) + Documentation!G$51), "")</f>
        <v>5.5482657572329388E-3</v>
      </c>
      <c r="AF621" s="14">
        <f>IF($O621 = TRUE, EXP(MMULT($P621:$AA621, Documentation!H$39:H$50) + Documentation!H$51), "")</f>
        <v>0.68686604613238789</v>
      </c>
      <c r="AG621" s="30">
        <f t="shared" si="127"/>
        <v>5.5865506712926159E-4</v>
      </c>
      <c r="AH621" s="28">
        <f t="shared" si="128"/>
        <v>0.38089142079453842</v>
      </c>
      <c r="AI621" s="28">
        <f t="shared" si="129"/>
        <v>5.5381568902583339E-3</v>
      </c>
      <c r="AJ621" s="28">
        <f t="shared" si="130"/>
        <v>4.9120189149780627E-3</v>
      </c>
      <c r="AK621" s="33">
        <f t="shared" si="131"/>
        <v>0.60809974833309588</v>
      </c>
      <c r="AL621" s="11">
        <f t="shared" si="132"/>
        <v>5</v>
      </c>
      <c r="AM621" s="14" t="str">
        <f>IF($O621 = TRUE, INDEX(Documentation!$M$9:$M$13, $AL621, 1), "")</f>
        <v>Reluctant Claimants</v>
      </c>
      <c r="AN621" s="1"/>
      <c r="AO621" s="1"/>
      <c r="AP621" s="38">
        <v>5.5865506712926495E-4</v>
      </c>
      <c r="AQ621" s="35">
        <v>0.38089142079453697</v>
      </c>
      <c r="AR621" s="35">
        <v>5.5381568902583399E-3</v>
      </c>
      <c r="AS621" s="35">
        <v>4.9120189149780696E-3</v>
      </c>
      <c r="AT621" s="35">
        <v>0.60809974833309699</v>
      </c>
      <c r="AU621" s="14">
        <v>5</v>
      </c>
      <c r="AV621" s="4" t="b">
        <f t="shared" si="133"/>
        <v>1</v>
      </c>
      <c r="AW621" s="4" t="b">
        <f t="shared" si="134"/>
        <v>1</v>
      </c>
      <c r="AX621" s="4" t="b">
        <f t="shared" si="135"/>
        <v>1</v>
      </c>
      <c r="AY621" s="4" t="b">
        <f t="shared" si="136"/>
        <v>1</v>
      </c>
      <c r="AZ621" s="4" t="b">
        <f t="shared" si="137"/>
        <v>1</v>
      </c>
      <c r="BA621" s="4" t="b">
        <f t="shared" si="138"/>
        <v>1</v>
      </c>
      <c r="BB621" s="14" t="b">
        <f t="shared" si="139"/>
        <v>1</v>
      </c>
      <c r="BC621" s="1"/>
      <c r="BD621" s="1"/>
      <c r="BE621" s="1"/>
      <c r="BF621" s="1"/>
      <c r="BG621" s="1"/>
      <c r="BH621" s="1"/>
      <c r="BI621" s="1"/>
      <c r="BJ621" s="1"/>
      <c r="BK621" s="1"/>
      <c r="BL621" s="1"/>
    </row>
    <row r="622" spans="1:64" x14ac:dyDescent="0.2">
      <c r="A622" s="1"/>
      <c r="B622" s="11" t="s">
        <v>777</v>
      </c>
      <c r="C622" s="4">
        <v>4</v>
      </c>
      <c r="D622" s="4">
        <v>4</v>
      </c>
      <c r="E622" s="4">
        <v>3</v>
      </c>
      <c r="F622" s="4">
        <v>4</v>
      </c>
      <c r="G622" s="4">
        <v>1</v>
      </c>
      <c r="H622" s="4">
        <v>2</v>
      </c>
      <c r="I622" s="4">
        <v>3</v>
      </c>
      <c r="J622" s="4">
        <v>3</v>
      </c>
      <c r="K622" s="4">
        <v>2</v>
      </c>
      <c r="L622" s="4">
        <v>3</v>
      </c>
      <c r="M622" s="4">
        <v>3</v>
      </c>
      <c r="N622" s="14">
        <v>3</v>
      </c>
      <c r="O622" s="25" t="b">
        <f t="shared" si="126"/>
        <v>1</v>
      </c>
      <c r="P622" s="11">
        <f>IF($O622 = TRUE, IF(ISBLANK(C622), "", INDEX('Individual UI'!$E$6:$H$6,1,C622)), "")</f>
        <v>4</v>
      </c>
      <c r="Q622" s="4">
        <f>IF($O622 = TRUE, IF(ISBLANK(D622), "", INDEX('Individual UI'!$E$6:$H$6,1,D622)), "")</f>
        <v>4</v>
      </c>
      <c r="R622" s="4">
        <f>IF($O622 = TRUE, IF(ISBLANK(E622), "", INDEX('Individual UI'!$E$6:$H$6,1,E622)), "")</f>
        <v>2</v>
      </c>
      <c r="S622" s="4">
        <f>IF($O622 = TRUE, IF(ISBLANK(F622), "", INDEX('Individual UI'!$E$6:$H$6,1,F622)), "")</f>
        <v>4</v>
      </c>
      <c r="T622" s="4">
        <f>IF($O622 = TRUE, IF(ISBLANK(G622), "", INDEX('Individual UI'!$E$6:$H$6,1,G622)), "")</f>
        <v>-4</v>
      </c>
      <c r="U622" s="4">
        <f>IF($O622 = TRUE, IF(ISBLANK(H622), "", INDEX('Individual UI'!$E$6:$H$6,1,H622)), "")</f>
        <v>-2</v>
      </c>
      <c r="V622" s="4">
        <f>IF($O622 = TRUE, IF(ISBLANK(I622), "", INDEX('Individual UI'!$E$6:$H$6,1,I622)), "")</f>
        <v>2</v>
      </c>
      <c r="W622" s="4">
        <f>IF($O622 = TRUE, IF(ISBLANK(J622), "", INDEX('Individual UI'!$E$6:$H$6,1,J622)), "")</f>
        <v>2</v>
      </c>
      <c r="X622" s="4">
        <f>IF($O622 = TRUE, IF(ISBLANK(K622), "", INDEX('Individual UI'!$E$6:$H$6,1,K622)), "")</f>
        <v>-2</v>
      </c>
      <c r="Y622" s="4">
        <f>IF($O622 = TRUE, IF(ISBLANK(L622), "", INDEX('Individual UI'!$E$6:$H$6,1,L622)), "")</f>
        <v>2</v>
      </c>
      <c r="Z622" s="4">
        <f>IF($O622 = TRUE, IF(ISBLANK(M622), "", INDEX('Individual UI'!$E$6:$H$6,1,M622)), "")</f>
        <v>2</v>
      </c>
      <c r="AA622" s="14">
        <f>IF($O622 = TRUE, IF(ISBLANK(N622), "", INDEX('Individual UI'!$E$6:$H$6,1,N622)), "")</f>
        <v>2</v>
      </c>
      <c r="AB622" s="11">
        <f>IF($O622 = TRUE, EXP(MMULT($P622:$AA622, Documentation!D$39:D$50) + Documentation!D$51), "")</f>
        <v>2.1736672658636316E-4</v>
      </c>
      <c r="AC622" s="4">
        <f>IF($O622 = TRUE, EXP(MMULT($P622:$AA622, Documentation!E$39:E$50) + Documentation!E$51), "")</f>
        <v>0.20160653646933779</v>
      </c>
      <c r="AD622" s="4">
        <f>IF($O622 = TRUE, EXP(MMULT($P622:$AA622, Documentation!F$39:F$50) + Documentation!F$51), "")</f>
        <v>2.415276107705326</v>
      </c>
      <c r="AE622" s="4">
        <f>IF($O622 = TRUE, EXP(MMULT($P622:$AA622, Documentation!G$39:G$50) + Documentation!G$51), "")</f>
        <v>1.0868268566035022E-4</v>
      </c>
      <c r="AF622" s="14">
        <f>IF($O622 = TRUE, EXP(MMULT($P622:$AA622, Documentation!H$39:H$50) + Documentation!H$51), "")</f>
        <v>8.2099596293832622E-2</v>
      </c>
      <c r="AG622" s="30">
        <f t="shared" si="127"/>
        <v>8.0526825113394704E-5</v>
      </c>
      <c r="AH622" s="28">
        <f t="shared" si="128"/>
        <v>7.4688221877110925E-2</v>
      </c>
      <c r="AI622" s="28">
        <f t="shared" si="129"/>
        <v>0.89477593825047452</v>
      </c>
      <c r="AJ622" s="28">
        <f t="shared" si="130"/>
        <v>4.0263161517261104E-5</v>
      </c>
      <c r="AK622" s="33">
        <f t="shared" si="131"/>
        <v>3.0415049885783821E-2</v>
      </c>
      <c r="AL622" s="11">
        <f t="shared" si="132"/>
        <v>3</v>
      </c>
      <c r="AM622" s="14" t="str">
        <f>IF($O622 = TRUE, INDEX(Documentation!$M$9:$M$13, $AL622, 1), "")</f>
        <v>Process Skeptics</v>
      </c>
      <c r="AN622" s="1"/>
      <c r="AO622" s="1"/>
      <c r="AP622" s="38">
        <v>8.0526825113394799E-5</v>
      </c>
      <c r="AQ622" s="35">
        <v>7.4688221877110897E-2</v>
      </c>
      <c r="AR622" s="35">
        <v>0.89477593825047497</v>
      </c>
      <c r="AS622" s="35">
        <v>4.0263161517260901E-5</v>
      </c>
      <c r="AT622" s="35">
        <v>3.0415049885783599E-2</v>
      </c>
      <c r="AU622" s="14">
        <v>3</v>
      </c>
      <c r="AV622" s="4" t="b">
        <f t="shared" si="133"/>
        <v>1</v>
      </c>
      <c r="AW622" s="4" t="b">
        <f t="shared" si="134"/>
        <v>1</v>
      </c>
      <c r="AX622" s="4" t="b">
        <f t="shared" si="135"/>
        <v>1</v>
      </c>
      <c r="AY622" s="4" t="b">
        <f t="shared" si="136"/>
        <v>1</v>
      </c>
      <c r="AZ622" s="4" t="b">
        <f t="shared" si="137"/>
        <v>1</v>
      </c>
      <c r="BA622" s="4" t="b">
        <f t="shared" si="138"/>
        <v>1</v>
      </c>
      <c r="BB622" s="14" t="b">
        <f t="shared" si="139"/>
        <v>1</v>
      </c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x14ac:dyDescent="0.2">
      <c r="A623" s="1"/>
      <c r="B623" s="11" t="s">
        <v>778</v>
      </c>
      <c r="C623" s="4">
        <v>4</v>
      </c>
      <c r="D623" s="4">
        <v>2</v>
      </c>
      <c r="E623" s="4">
        <v>1</v>
      </c>
      <c r="F623" s="4">
        <v>2</v>
      </c>
      <c r="G623" s="4">
        <v>4</v>
      </c>
      <c r="H623" s="4">
        <v>2</v>
      </c>
      <c r="I623" s="4">
        <v>2</v>
      </c>
      <c r="J623" s="4">
        <v>2</v>
      </c>
      <c r="K623" s="4">
        <v>3</v>
      </c>
      <c r="L623" s="4">
        <v>2</v>
      </c>
      <c r="M623" s="4">
        <v>3</v>
      </c>
      <c r="N623" s="14">
        <v>2</v>
      </c>
      <c r="O623" s="25" t="b">
        <f t="shared" si="126"/>
        <v>1</v>
      </c>
      <c r="P623" s="11">
        <f>IF($O623 = TRUE, IF(ISBLANK(C623), "", INDEX('Individual UI'!$E$6:$H$6,1,C623)), "")</f>
        <v>4</v>
      </c>
      <c r="Q623" s="4">
        <f>IF($O623 = TRUE, IF(ISBLANK(D623), "", INDEX('Individual UI'!$E$6:$H$6,1,D623)), "")</f>
        <v>-2</v>
      </c>
      <c r="R623" s="4">
        <f>IF($O623 = TRUE, IF(ISBLANK(E623), "", INDEX('Individual UI'!$E$6:$H$6,1,E623)), "")</f>
        <v>-4</v>
      </c>
      <c r="S623" s="4">
        <f>IF($O623 = TRUE, IF(ISBLANK(F623), "", INDEX('Individual UI'!$E$6:$H$6,1,F623)), "")</f>
        <v>-2</v>
      </c>
      <c r="T623" s="4">
        <f>IF($O623 = TRUE, IF(ISBLANK(G623), "", INDEX('Individual UI'!$E$6:$H$6,1,G623)), "")</f>
        <v>4</v>
      </c>
      <c r="U623" s="4">
        <f>IF($O623 = TRUE, IF(ISBLANK(H623), "", INDEX('Individual UI'!$E$6:$H$6,1,H623)), "")</f>
        <v>-2</v>
      </c>
      <c r="V623" s="4">
        <f>IF($O623 = TRUE, IF(ISBLANK(I623), "", INDEX('Individual UI'!$E$6:$H$6,1,I623)), "")</f>
        <v>-2</v>
      </c>
      <c r="W623" s="4">
        <f>IF($O623 = TRUE, IF(ISBLANK(J623), "", INDEX('Individual UI'!$E$6:$H$6,1,J623)), "")</f>
        <v>-2</v>
      </c>
      <c r="X623" s="4">
        <f>IF($O623 = TRUE, IF(ISBLANK(K623), "", INDEX('Individual UI'!$E$6:$H$6,1,K623)), "")</f>
        <v>2</v>
      </c>
      <c r="Y623" s="4">
        <f>IF($O623 = TRUE, IF(ISBLANK(L623), "", INDEX('Individual UI'!$E$6:$H$6,1,L623)), "")</f>
        <v>-2</v>
      </c>
      <c r="Z623" s="4">
        <f>IF($O623 = TRUE, IF(ISBLANK(M623), "", INDEX('Individual UI'!$E$6:$H$6,1,M623)), "")</f>
        <v>2</v>
      </c>
      <c r="AA623" s="14">
        <f>IF($O623 = TRUE, IF(ISBLANK(N623), "", INDEX('Individual UI'!$E$6:$H$6,1,N623)), "")</f>
        <v>-2</v>
      </c>
      <c r="AB623" s="11">
        <f>IF($O623 = TRUE, EXP(MMULT($P623:$AA623, Documentation!D$39:D$50) + Documentation!D$51), "")</f>
        <v>2.2644454110609335E-3</v>
      </c>
      <c r="AC623" s="4">
        <f>IF($O623 = TRUE, EXP(MMULT($P623:$AA623, Documentation!E$39:E$50) + Documentation!E$51), "")</f>
        <v>3.7298831163094535E-2</v>
      </c>
      <c r="AD623" s="4">
        <f>IF($O623 = TRUE, EXP(MMULT($P623:$AA623, Documentation!F$39:F$50) + Documentation!F$51), "")</f>
        <v>3.7192603951916501E-3</v>
      </c>
      <c r="AE623" s="4">
        <f>IF($O623 = TRUE, EXP(MMULT($P623:$AA623, Documentation!G$39:G$50) + Documentation!G$51), "")</f>
        <v>2.2576497430468788E-3</v>
      </c>
      <c r="AF623" s="14">
        <f>IF($O623 = TRUE, EXP(MMULT($P623:$AA623, Documentation!H$39:H$50) + Documentation!H$51), "")</f>
        <v>1.1156678012527125E-2</v>
      </c>
      <c r="AG623" s="30">
        <f t="shared" si="127"/>
        <v>3.9939517326883084E-2</v>
      </c>
      <c r="AH623" s="28">
        <f t="shared" si="128"/>
        <v>0.65786408726583123</v>
      </c>
      <c r="AI623" s="28">
        <f t="shared" si="129"/>
        <v>6.5599048787557526E-2</v>
      </c>
      <c r="AJ623" s="28">
        <f t="shared" si="130"/>
        <v>3.9819657647745171E-2</v>
      </c>
      <c r="AK623" s="33">
        <f t="shared" si="131"/>
        <v>0.19677768897198303</v>
      </c>
      <c r="AL623" s="11">
        <f t="shared" si="132"/>
        <v>2</v>
      </c>
      <c r="AM623" s="14" t="str">
        <f>IF($O623 = TRUE, INDEX(Documentation!$M$9:$M$13, $AL623, 1), "")</f>
        <v>Cautious Consulters</v>
      </c>
      <c r="AN623" s="1"/>
      <c r="AO623" s="1"/>
      <c r="AP623" s="38">
        <v>3.9939517326882702E-2</v>
      </c>
      <c r="AQ623" s="35">
        <v>0.65786408726583101</v>
      </c>
      <c r="AR623" s="35">
        <v>6.5599048787557596E-2</v>
      </c>
      <c r="AS623" s="35">
        <v>3.9819657647745102E-2</v>
      </c>
      <c r="AT623" s="35">
        <v>0.196777688971984</v>
      </c>
      <c r="AU623" s="14">
        <v>2</v>
      </c>
      <c r="AV623" s="4" t="b">
        <f t="shared" si="133"/>
        <v>1</v>
      </c>
      <c r="AW623" s="4" t="b">
        <f t="shared" si="134"/>
        <v>1</v>
      </c>
      <c r="AX623" s="4" t="b">
        <f t="shared" si="135"/>
        <v>1</v>
      </c>
      <c r="AY623" s="4" t="b">
        <f t="shared" si="136"/>
        <v>1</v>
      </c>
      <c r="AZ623" s="4" t="b">
        <f t="shared" si="137"/>
        <v>1</v>
      </c>
      <c r="BA623" s="4" t="b">
        <f t="shared" si="138"/>
        <v>1</v>
      </c>
      <c r="BB623" s="14" t="b">
        <f t="shared" si="139"/>
        <v>1</v>
      </c>
      <c r="BC623" s="1"/>
      <c r="BD623" s="1"/>
      <c r="BE623" s="1"/>
      <c r="BF623" s="1"/>
      <c r="BG623" s="1"/>
      <c r="BH623" s="1"/>
      <c r="BI623" s="1"/>
      <c r="BJ623" s="1"/>
      <c r="BK623" s="1"/>
      <c r="BL623" s="1"/>
    </row>
    <row r="624" spans="1:64" x14ac:dyDescent="0.2">
      <c r="A624" s="1"/>
      <c r="B624" s="11" t="s">
        <v>779</v>
      </c>
      <c r="C624" s="4">
        <v>3</v>
      </c>
      <c r="D624" s="4">
        <v>2</v>
      </c>
      <c r="E624" s="4">
        <v>4</v>
      </c>
      <c r="F624" s="4">
        <v>3</v>
      </c>
      <c r="G624" s="4">
        <v>4</v>
      </c>
      <c r="H624" s="4">
        <v>4</v>
      </c>
      <c r="I624" s="4">
        <v>1</v>
      </c>
      <c r="J624" s="4">
        <v>3</v>
      </c>
      <c r="K624" s="4">
        <v>1</v>
      </c>
      <c r="L624" s="4">
        <v>3</v>
      </c>
      <c r="M624" s="4">
        <v>1</v>
      </c>
      <c r="N624" s="14">
        <v>2</v>
      </c>
      <c r="O624" s="25" t="b">
        <f t="shared" si="126"/>
        <v>1</v>
      </c>
      <c r="P624" s="11">
        <f>IF($O624 = TRUE, IF(ISBLANK(C624), "", INDEX('Individual UI'!$E$6:$H$6,1,C624)), "")</f>
        <v>2</v>
      </c>
      <c r="Q624" s="4">
        <f>IF($O624 = TRUE, IF(ISBLANK(D624), "", INDEX('Individual UI'!$E$6:$H$6,1,D624)), "")</f>
        <v>-2</v>
      </c>
      <c r="R624" s="4">
        <f>IF($O624 = TRUE, IF(ISBLANK(E624), "", INDEX('Individual UI'!$E$6:$H$6,1,E624)), "")</f>
        <v>4</v>
      </c>
      <c r="S624" s="4">
        <f>IF($O624 = TRUE, IF(ISBLANK(F624), "", INDEX('Individual UI'!$E$6:$H$6,1,F624)), "")</f>
        <v>2</v>
      </c>
      <c r="T624" s="4">
        <f>IF($O624 = TRUE, IF(ISBLANK(G624), "", INDEX('Individual UI'!$E$6:$H$6,1,G624)), "")</f>
        <v>4</v>
      </c>
      <c r="U624" s="4">
        <f>IF($O624 = TRUE, IF(ISBLANK(H624), "", INDEX('Individual UI'!$E$6:$H$6,1,H624)), "")</f>
        <v>4</v>
      </c>
      <c r="V624" s="4">
        <f>IF($O624 = TRUE, IF(ISBLANK(I624), "", INDEX('Individual UI'!$E$6:$H$6,1,I624)), "")</f>
        <v>-4</v>
      </c>
      <c r="W624" s="4">
        <f>IF($O624 = TRUE, IF(ISBLANK(J624), "", INDEX('Individual UI'!$E$6:$H$6,1,J624)), "")</f>
        <v>2</v>
      </c>
      <c r="X624" s="4">
        <f>IF($O624 = TRUE, IF(ISBLANK(K624), "", INDEX('Individual UI'!$E$6:$H$6,1,K624)), "")</f>
        <v>-4</v>
      </c>
      <c r="Y624" s="4">
        <f>IF($O624 = TRUE, IF(ISBLANK(L624), "", INDEX('Individual UI'!$E$6:$H$6,1,L624)), "")</f>
        <v>2</v>
      </c>
      <c r="Z624" s="4">
        <f>IF($O624 = TRUE, IF(ISBLANK(M624), "", INDEX('Individual UI'!$E$6:$H$6,1,M624)), "")</f>
        <v>-4</v>
      </c>
      <c r="AA624" s="14">
        <f>IF($O624 = TRUE, IF(ISBLANK(N624), "", INDEX('Individual UI'!$E$6:$H$6,1,N624)), "")</f>
        <v>-2</v>
      </c>
      <c r="AB624" s="11">
        <f>IF($O624 = TRUE, EXP(MMULT($P624:$AA624, Documentation!D$39:D$50) + Documentation!D$51), "")</f>
        <v>1.2205590957984595E-4</v>
      </c>
      <c r="AC624" s="4">
        <f>IF($O624 = TRUE, EXP(MMULT($P624:$AA624, Documentation!E$39:E$50) + Documentation!E$51), "")</f>
        <v>3.7729600516017453E-4</v>
      </c>
      <c r="AD624" s="4">
        <f>IF($O624 = TRUE, EXP(MMULT($P624:$AA624, Documentation!F$39:F$50) + Documentation!F$51), "")</f>
        <v>3.5026216913181384E-2</v>
      </c>
      <c r="AE624" s="4">
        <f>IF($O624 = TRUE, EXP(MMULT($P624:$AA624, Documentation!G$39:G$50) + Documentation!G$51), "")</f>
        <v>134.94115384817098</v>
      </c>
      <c r="AF624" s="14">
        <f>IF($O624 = TRUE, EXP(MMULT($P624:$AA624, Documentation!H$39:H$50) + Documentation!H$51), "")</f>
        <v>1.1761883083266704</v>
      </c>
      <c r="AG624" s="30">
        <f t="shared" si="127"/>
        <v>8.964622752278801E-7</v>
      </c>
      <c r="AH624" s="28">
        <f t="shared" si="128"/>
        <v>2.7711205166925349E-6</v>
      </c>
      <c r="AI624" s="28">
        <f t="shared" si="129"/>
        <v>2.5725654918883664E-4</v>
      </c>
      <c r="AJ624" s="28">
        <f t="shared" si="130"/>
        <v>0.9911003425972702</v>
      </c>
      <c r="AK624" s="33">
        <f t="shared" si="131"/>
        <v>8.6387332707490942E-3</v>
      </c>
      <c r="AL624" s="11">
        <f t="shared" si="132"/>
        <v>4</v>
      </c>
      <c r="AM624" s="14" t="str">
        <f>IF($O624 = TRUE, INDEX(Documentation!$M$9:$M$13, $AL624, 1), "")</f>
        <v>Financially Pressured</v>
      </c>
      <c r="AN624" s="1"/>
      <c r="AO624" s="1"/>
      <c r="AP624" s="38">
        <v>8.9646227522788698E-7</v>
      </c>
      <c r="AQ624" s="35">
        <v>2.77112051669259E-6</v>
      </c>
      <c r="AR624" s="35">
        <v>2.5725654918884602E-4</v>
      </c>
      <c r="AS624" s="35">
        <v>0.99110034259726998</v>
      </c>
      <c r="AT624" s="35">
        <v>8.6387332707493006E-3</v>
      </c>
      <c r="AU624" s="14">
        <v>4</v>
      </c>
      <c r="AV624" s="4" t="b">
        <f t="shared" si="133"/>
        <v>1</v>
      </c>
      <c r="AW624" s="4" t="b">
        <f t="shared" si="134"/>
        <v>1</v>
      </c>
      <c r="AX624" s="4" t="b">
        <f t="shared" si="135"/>
        <v>1</v>
      </c>
      <c r="AY624" s="4" t="b">
        <f t="shared" si="136"/>
        <v>1</v>
      </c>
      <c r="AZ624" s="4" t="b">
        <f t="shared" si="137"/>
        <v>1</v>
      </c>
      <c r="BA624" s="4" t="b">
        <f t="shared" si="138"/>
        <v>1</v>
      </c>
      <c r="BB624" s="14" t="b">
        <f t="shared" si="139"/>
        <v>1</v>
      </c>
      <c r="BC624" s="1"/>
      <c r="BD624" s="1"/>
      <c r="BE624" s="1"/>
      <c r="BF624" s="1"/>
      <c r="BG624" s="1"/>
      <c r="BH624" s="1"/>
      <c r="BI624" s="1"/>
      <c r="BJ624" s="1"/>
      <c r="BK624" s="1"/>
      <c r="BL624" s="1"/>
    </row>
    <row r="625" spans="1:64" x14ac:dyDescent="0.2">
      <c r="A625" s="1"/>
      <c r="B625" s="11" t="s">
        <v>780</v>
      </c>
      <c r="C625" s="4">
        <v>3</v>
      </c>
      <c r="D625" s="4">
        <v>1</v>
      </c>
      <c r="E625" s="4">
        <v>1</v>
      </c>
      <c r="F625" s="4">
        <v>3</v>
      </c>
      <c r="G625" s="4">
        <v>4</v>
      </c>
      <c r="H625" s="4">
        <v>4</v>
      </c>
      <c r="I625" s="4">
        <v>2</v>
      </c>
      <c r="J625" s="4">
        <v>3</v>
      </c>
      <c r="K625" s="4">
        <v>2</v>
      </c>
      <c r="L625" s="4">
        <v>1</v>
      </c>
      <c r="M625" s="4">
        <v>1</v>
      </c>
      <c r="N625" s="14">
        <v>2</v>
      </c>
      <c r="O625" s="25" t="b">
        <f t="shared" si="126"/>
        <v>1</v>
      </c>
      <c r="P625" s="11">
        <f>IF($O625 = TRUE, IF(ISBLANK(C625), "", INDEX('Individual UI'!$E$6:$H$6,1,C625)), "")</f>
        <v>2</v>
      </c>
      <c r="Q625" s="4">
        <f>IF($O625 = TRUE, IF(ISBLANK(D625), "", INDEX('Individual UI'!$E$6:$H$6,1,D625)), "")</f>
        <v>-4</v>
      </c>
      <c r="R625" s="4">
        <f>IF($O625 = TRUE, IF(ISBLANK(E625), "", INDEX('Individual UI'!$E$6:$H$6,1,E625)), "")</f>
        <v>-4</v>
      </c>
      <c r="S625" s="4">
        <f>IF($O625 = TRUE, IF(ISBLANK(F625), "", INDEX('Individual UI'!$E$6:$H$6,1,F625)), "")</f>
        <v>2</v>
      </c>
      <c r="T625" s="4">
        <f>IF($O625 = TRUE, IF(ISBLANK(G625), "", INDEX('Individual UI'!$E$6:$H$6,1,G625)), "")</f>
        <v>4</v>
      </c>
      <c r="U625" s="4">
        <f>IF($O625 = TRUE, IF(ISBLANK(H625), "", INDEX('Individual UI'!$E$6:$H$6,1,H625)), "")</f>
        <v>4</v>
      </c>
      <c r="V625" s="4">
        <f>IF($O625 = TRUE, IF(ISBLANK(I625), "", INDEX('Individual UI'!$E$6:$H$6,1,I625)), "")</f>
        <v>-2</v>
      </c>
      <c r="W625" s="4">
        <f>IF($O625 = TRUE, IF(ISBLANK(J625), "", INDEX('Individual UI'!$E$6:$H$6,1,J625)), "")</f>
        <v>2</v>
      </c>
      <c r="X625" s="4">
        <f>IF($O625 = TRUE, IF(ISBLANK(K625), "", INDEX('Individual UI'!$E$6:$H$6,1,K625)), "")</f>
        <v>-2</v>
      </c>
      <c r="Y625" s="4">
        <f>IF($O625 = TRUE, IF(ISBLANK(L625), "", INDEX('Individual UI'!$E$6:$H$6,1,L625)), "")</f>
        <v>-4</v>
      </c>
      <c r="Z625" s="4">
        <f>IF($O625 = TRUE, IF(ISBLANK(M625), "", INDEX('Individual UI'!$E$6:$H$6,1,M625)), "")</f>
        <v>-4</v>
      </c>
      <c r="AA625" s="14">
        <f>IF($O625 = TRUE, IF(ISBLANK(N625), "", INDEX('Individual UI'!$E$6:$H$6,1,N625)), "")</f>
        <v>-2</v>
      </c>
      <c r="AB625" s="11">
        <f>IF($O625 = TRUE, EXP(MMULT($P625:$AA625, Documentation!D$39:D$50) + Documentation!D$51), "")</f>
        <v>1.198635238784187E-2</v>
      </c>
      <c r="AC625" s="4">
        <f>IF($O625 = TRUE, EXP(MMULT($P625:$AA625, Documentation!E$39:E$50) + Documentation!E$51), "")</f>
        <v>4.247947168016233E-6</v>
      </c>
      <c r="AD625" s="4">
        <f>IF($O625 = TRUE, EXP(MMULT($P625:$AA625, Documentation!F$39:F$50) + Documentation!F$51), "")</f>
        <v>4.7303692362355805E-3</v>
      </c>
      <c r="AE625" s="4">
        <f>IF($O625 = TRUE, EXP(MMULT($P625:$AA625, Documentation!G$39:G$50) + Documentation!G$51), "")</f>
        <v>5.8039408855032413</v>
      </c>
      <c r="AF625" s="14">
        <f>IF($O625 = TRUE, EXP(MMULT($P625:$AA625, Documentation!H$39:H$50) + Documentation!H$51), "")</f>
        <v>5.303173792441284E-3</v>
      </c>
      <c r="AG625" s="30">
        <f t="shared" si="127"/>
        <v>2.0574020490083606E-3</v>
      </c>
      <c r="AH625" s="28">
        <f t="shared" si="128"/>
        <v>7.2914051954795224E-7</v>
      </c>
      <c r="AI625" s="28">
        <f t="shared" si="129"/>
        <v>8.1194604032073527E-4</v>
      </c>
      <c r="AJ625" s="28">
        <f t="shared" si="130"/>
        <v>0.99621965747227104</v>
      </c>
      <c r="AK625" s="33">
        <f t="shared" si="131"/>
        <v>9.102652978802174E-4</v>
      </c>
      <c r="AL625" s="11">
        <f t="shared" si="132"/>
        <v>4</v>
      </c>
      <c r="AM625" s="14" t="str">
        <f>IF($O625 = TRUE, INDEX(Documentation!$M$9:$M$13, $AL625, 1), "")</f>
        <v>Financially Pressured</v>
      </c>
      <c r="AN625" s="1"/>
      <c r="AO625" s="1"/>
      <c r="AP625" s="38">
        <v>2.0574020490083402E-3</v>
      </c>
      <c r="AQ625" s="35">
        <v>7.2914051954796103E-7</v>
      </c>
      <c r="AR625" s="35">
        <v>8.1194604032075598E-4</v>
      </c>
      <c r="AS625" s="35">
        <v>0.99621965747227104</v>
      </c>
      <c r="AT625" s="35">
        <v>9.1026529788023399E-4</v>
      </c>
      <c r="AU625" s="14">
        <v>4</v>
      </c>
      <c r="AV625" s="4" t="b">
        <f t="shared" si="133"/>
        <v>1</v>
      </c>
      <c r="AW625" s="4" t="b">
        <f t="shared" si="134"/>
        <v>1</v>
      </c>
      <c r="AX625" s="4" t="b">
        <f t="shared" si="135"/>
        <v>1</v>
      </c>
      <c r="AY625" s="4" t="b">
        <f t="shared" si="136"/>
        <v>1</v>
      </c>
      <c r="AZ625" s="4" t="b">
        <f t="shared" si="137"/>
        <v>1</v>
      </c>
      <c r="BA625" s="4" t="b">
        <f t="shared" si="138"/>
        <v>1</v>
      </c>
      <c r="BB625" s="14" t="b">
        <f t="shared" si="139"/>
        <v>1</v>
      </c>
      <c r="BC625" s="1"/>
      <c r="BD625" s="1"/>
      <c r="BE625" s="1"/>
      <c r="BF625" s="1"/>
      <c r="BG625" s="1"/>
      <c r="BH625" s="1"/>
      <c r="BI625" s="1"/>
      <c r="BJ625" s="1"/>
      <c r="BK625" s="1"/>
      <c r="BL625" s="1"/>
    </row>
    <row r="626" spans="1:64" x14ac:dyDescent="0.2">
      <c r="A626" s="1"/>
      <c r="B626" s="11" t="s">
        <v>781</v>
      </c>
      <c r="C626" s="4">
        <v>1</v>
      </c>
      <c r="D626" s="4">
        <v>2</v>
      </c>
      <c r="E626" s="4">
        <v>4</v>
      </c>
      <c r="F626" s="4">
        <v>1</v>
      </c>
      <c r="G626" s="4">
        <v>1</v>
      </c>
      <c r="H626" s="4">
        <v>1</v>
      </c>
      <c r="I626" s="4">
        <v>4</v>
      </c>
      <c r="J626" s="4">
        <v>1</v>
      </c>
      <c r="K626" s="4">
        <v>3</v>
      </c>
      <c r="L626" s="4">
        <v>4</v>
      </c>
      <c r="M626" s="4">
        <v>1</v>
      </c>
      <c r="N626" s="14">
        <v>3</v>
      </c>
      <c r="O626" s="25" t="b">
        <f t="shared" si="126"/>
        <v>1</v>
      </c>
      <c r="P626" s="11">
        <f>IF($O626 = TRUE, IF(ISBLANK(C626), "", INDEX('Individual UI'!$E$6:$H$6,1,C626)), "")</f>
        <v>-4</v>
      </c>
      <c r="Q626" s="4">
        <f>IF($O626 = TRUE, IF(ISBLANK(D626), "", INDEX('Individual UI'!$E$6:$H$6,1,D626)), "")</f>
        <v>-2</v>
      </c>
      <c r="R626" s="4">
        <f>IF($O626 = TRUE, IF(ISBLANK(E626), "", INDEX('Individual UI'!$E$6:$H$6,1,E626)), "")</f>
        <v>4</v>
      </c>
      <c r="S626" s="4">
        <f>IF($O626 = TRUE, IF(ISBLANK(F626), "", INDEX('Individual UI'!$E$6:$H$6,1,F626)), "")</f>
        <v>-4</v>
      </c>
      <c r="T626" s="4">
        <f>IF($O626 = TRUE, IF(ISBLANK(G626), "", INDEX('Individual UI'!$E$6:$H$6,1,G626)), "")</f>
        <v>-4</v>
      </c>
      <c r="U626" s="4">
        <f>IF($O626 = TRUE, IF(ISBLANK(H626), "", INDEX('Individual UI'!$E$6:$H$6,1,H626)), "")</f>
        <v>-4</v>
      </c>
      <c r="V626" s="4">
        <f>IF($O626 = TRUE, IF(ISBLANK(I626), "", INDEX('Individual UI'!$E$6:$H$6,1,I626)), "")</f>
        <v>4</v>
      </c>
      <c r="W626" s="4">
        <f>IF($O626 = TRUE, IF(ISBLANK(J626), "", INDEX('Individual UI'!$E$6:$H$6,1,J626)), "")</f>
        <v>-4</v>
      </c>
      <c r="X626" s="4">
        <f>IF($O626 = TRUE, IF(ISBLANK(K626), "", INDEX('Individual UI'!$E$6:$H$6,1,K626)), "")</f>
        <v>2</v>
      </c>
      <c r="Y626" s="4">
        <f>IF($O626 = TRUE, IF(ISBLANK(L626), "", INDEX('Individual UI'!$E$6:$H$6,1,L626)), "")</f>
        <v>4</v>
      </c>
      <c r="Z626" s="4">
        <f>IF($O626 = TRUE, IF(ISBLANK(M626), "", INDEX('Individual UI'!$E$6:$H$6,1,M626)), "")</f>
        <v>-4</v>
      </c>
      <c r="AA626" s="14">
        <f>IF($O626 = TRUE, IF(ISBLANK(N626), "", INDEX('Individual UI'!$E$6:$H$6,1,N626)), "")</f>
        <v>2</v>
      </c>
      <c r="AB626" s="11">
        <f>IF($O626 = TRUE, EXP(MMULT($P626:$AA626, Documentation!D$39:D$50) + Documentation!D$51), "")</f>
        <v>2.4298177979722233</v>
      </c>
      <c r="AC626" s="4">
        <f>IF($O626 = TRUE, EXP(MMULT($P626:$AA626, Documentation!E$39:E$50) + Documentation!E$51), "")</f>
        <v>0.12448671335929691</v>
      </c>
      <c r="AD626" s="4">
        <f>IF($O626 = TRUE, EXP(MMULT($P626:$AA626, Documentation!F$39:F$50) + Documentation!F$51), "")</f>
        <v>3.2199109968995506E-4</v>
      </c>
      <c r="AE626" s="4">
        <f>IF($O626 = TRUE, EXP(MMULT($P626:$AA626, Documentation!G$39:G$50) + Documentation!G$51), "")</f>
        <v>5.7486536073495583E-4</v>
      </c>
      <c r="AF626" s="14">
        <f>IF($O626 = TRUE, EXP(MMULT($P626:$AA626, Documentation!H$39:H$50) + Documentation!H$51), "")</f>
        <v>2.761669157434568E-5</v>
      </c>
      <c r="AG626" s="30">
        <f t="shared" si="127"/>
        <v>0.95091978555626577</v>
      </c>
      <c r="AH626" s="28">
        <f t="shared" si="128"/>
        <v>4.8718417846398611E-2</v>
      </c>
      <c r="AI626" s="28">
        <f t="shared" si="129"/>
        <v>1.2601262025643394E-4</v>
      </c>
      <c r="AJ626" s="28">
        <f t="shared" si="130"/>
        <v>2.2497606446459105E-4</v>
      </c>
      <c r="AK626" s="33">
        <f t="shared" si="131"/>
        <v>1.0807912614504E-5</v>
      </c>
      <c r="AL626" s="11">
        <f t="shared" si="132"/>
        <v>1</v>
      </c>
      <c r="AM626" s="14" t="str">
        <f>IF($O626 = TRUE, INDEX(Documentation!$M$9:$M$13, $AL626, 1), "")</f>
        <v>Decisive Pursuers</v>
      </c>
      <c r="AN626" s="1"/>
      <c r="AO626" s="1"/>
      <c r="AP626" s="38">
        <v>0.950919785556265</v>
      </c>
      <c r="AQ626" s="35">
        <v>4.8718417846399499E-2</v>
      </c>
      <c r="AR626" s="35">
        <v>1.26012620256435E-4</v>
      </c>
      <c r="AS626" s="35">
        <v>2.2497606446458701E-4</v>
      </c>
      <c r="AT626" s="35">
        <v>1.0807912614504E-5</v>
      </c>
      <c r="AU626" s="14">
        <v>1</v>
      </c>
      <c r="AV626" s="4" t="b">
        <f t="shared" si="133"/>
        <v>1</v>
      </c>
      <c r="AW626" s="4" t="b">
        <f t="shared" si="134"/>
        <v>1</v>
      </c>
      <c r="AX626" s="4" t="b">
        <f t="shared" si="135"/>
        <v>1</v>
      </c>
      <c r="AY626" s="4" t="b">
        <f t="shared" si="136"/>
        <v>1</v>
      </c>
      <c r="AZ626" s="4" t="b">
        <f t="shared" si="137"/>
        <v>1</v>
      </c>
      <c r="BA626" s="4" t="b">
        <f t="shared" si="138"/>
        <v>1</v>
      </c>
      <c r="BB626" s="14" t="b">
        <f t="shared" si="139"/>
        <v>1</v>
      </c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x14ac:dyDescent="0.2">
      <c r="A627" s="1"/>
      <c r="B627" s="11" t="s">
        <v>782</v>
      </c>
      <c r="C627" s="4">
        <v>4</v>
      </c>
      <c r="D627" s="4">
        <v>3</v>
      </c>
      <c r="E627" s="4">
        <v>2</v>
      </c>
      <c r="F627" s="4">
        <v>3</v>
      </c>
      <c r="G627" s="4">
        <v>1</v>
      </c>
      <c r="H627" s="4">
        <v>3</v>
      </c>
      <c r="I627" s="4">
        <v>2</v>
      </c>
      <c r="J627" s="4">
        <v>1</v>
      </c>
      <c r="K627" s="4">
        <v>4</v>
      </c>
      <c r="L627" s="4">
        <v>3</v>
      </c>
      <c r="M627" s="4">
        <v>3</v>
      </c>
      <c r="N627" s="14">
        <v>3</v>
      </c>
      <c r="O627" s="25" t="b">
        <f t="shared" si="126"/>
        <v>1</v>
      </c>
      <c r="P627" s="11">
        <f>IF($O627 = TRUE, IF(ISBLANK(C627), "", INDEX('Individual UI'!$E$6:$H$6,1,C627)), "")</f>
        <v>4</v>
      </c>
      <c r="Q627" s="4">
        <f>IF($O627 = TRUE, IF(ISBLANK(D627), "", INDEX('Individual UI'!$E$6:$H$6,1,D627)), "")</f>
        <v>2</v>
      </c>
      <c r="R627" s="4">
        <f>IF($O627 = TRUE, IF(ISBLANK(E627), "", INDEX('Individual UI'!$E$6:$H$6,1,E627)), "")</f>
        <v>-2</v>
      </c>
      <c r="S627" s="4">
        <f>IF($O627 = TRUE, IF(ISBLANK(F627), "", INDEX('Individual UI'!$E$6:$H$6,1,F627)), "")</f>
        <v>2</v>
      </c>
      <c r="T627" s="4">
        <f>IF($O627 = TRUE, IF(ISBLANK(G627), "", INDEX('Individual UI'!$E$6:$H$6,1,G627)), "")</f>
        <v>-4</v>
      </c>
      <c r="U627" s="4">
        <f>IF($O627 = TRUE, IF(ISBLANK(H627), "", INDEX('Individual UI'!$E$6:$H$6,1,H627)), "")</f>
        <v>2</v>
      </c>
      <c r="V627" s="4">
        <f>IF($O627 = TRUE, IF(ISBLANK(I627), "", INDEX('Individual UI'!$E$6:$H$6,1,I627)), "")</f>
        <v>-2</v>
      </c>
      <c r="W627" s="4">
        <f>IF($O627 = TRUE, IF(ISBLANK(J627), "", INDEX('Individual UI'!$E$6:$H$6,1,J627)), "")</f>
        <v>-4</v>
      </c>
      <c r="X627" s="4">
        <f>IF($O627 = TRUE, IF(ISBLANK(K627), "", INDEX('Individual UI'!$E$6:$H$6,1,K627)), "")</f>
        <v>4</v>
      </c>
      <c r="Y627" s="4">
        <f>IF($O627 = TRUE, IF(ISBLANK(L627), "", INDEX('Individual UI'!$E$6:$H$6,1,L627)), "")</f>
        <v>2</v>
      </c>
      <c r="Z627" s="4">
        <f>IF($O627 = TRUE, IF(ISBLANK(M627), "", INDEX('Individual UI'!$E$6:$H$6,1,M627)), "")</f>
        <v>2</v>
      </c>
      <c r="AA627" s="14">
        <f>IF($O627 = TRUE, IF(ISBLANK(N627), "", INDEX('Individual UI'!$E$6:$H$6,1,N627)), "")</f>
        <v>2</v>
      </c>
      <c r="AB627" s="11">
        <f>IF($O627 = TRUE, EXP(MMULT($P627:$AA627, Documentation!D$39:D$50) + Documentation!D$51), "")</f>
        <v>9.9768649010666631E-5</v>
      </c>
      <c r="AC627" s="4">
        <f>IF($O627 = TRUE, EXP(MMULT($P627:$AA627, Documentation!E$39:E$50) + Documentation!E$51), "")</f>
        <v>3.639070987432826</v>
      </c>
      <c r="AD627" s="4">
        <f>IF($O627 = TRUE, EXP(MMULT($P627:$AA627, Documentation!F$39:F$50) + Documentation!F$51), "")</f>
        <v>0.23284470514037123</v>
      </c>
      <c r="AE627" s="4">
        <f>IF($O627 = TRUE, EXP(MMULT($P627:$AA627, Documentation!G$39:G$50) + Documentation!G$51), "")</f>
        <v>1.3831866118736667E-4</v>
      </c>
      <c r="AF627" s="14">
        <f>IF($O627 = TRUE, EXP(MMULT($P627:$AA627, Documentation!H$39:H$50) + Documentation!H$51), "")</f>
        <v>0.13587484487439866</v>
      </c>
      <c r="AG627" s="30">
        <f t="shared" si="127"/>
        <v>2.4892199719929815E-5</v>
      </c>
      <c r="AH627" s="28">
        <f t="shared" si="128"/>
        <v>0.90794535871178728</v>
      </c>
      <c r="AI627" s="28">
        <f t="shared" si="129"/>
        <v>5.8094571406520856E-2</v>
      </c>
      <c r="AJ627" s="28">
        <f t="shared" si="130"/>
        <v>3.4510397538821299E-5</v>
      </c>
      <c r="AK627" s="33">
        <f t="shared" si="131"/>
        <v>3.3900667284433285E-2</v>
      </c>
      <c r="AL627" s="11">
        <f t="shared" si="132"/>
        <v>2</v>
      </c>
      <c r="AM627" s="14" t="str">
        <f>IF($O627 = TRUE, INDEX(Documentation!$M$9:$M$13, $AL627, 1), "")</f>
        <v>Cautious Consulters</v>
      </c>
      <c r="AN627" s="1"/>
      <c r="AO627" s="1"/>
      <c r="AP627" s="38">
        <v>2.48921997199297E-5</v>
      </c>
      <c r="AQ627" s="35">
        <v>0.90794535871178805</v>
      </c>
      <c r="AR627" s="35">
        <v>5.8094571406520197E-2</v>
      </c>
      <c r="AS627" s="35">
        <v>3.4510397538821103E-5</v>
      </c>
      <c r="AT627" s="35">
        <v>3.3900667284433299E-2</v>
      </c>
      <c r="AU627" s="14">
        <v>2</v>
      </c>
      <c r="AV627" s="4" t="b">
        <f t="shared" si="133"/>
        <v>1</v>
      </c>
      <c r="AW627" s="4" t="b">
        <f t="shared" si="134"/>
        <v>1</v>
      </c>
      <c r="AX627" s="4" t="b">
        <f t="shared" si="135"/>
        <v>1</v>
      </c>
      <c r="AY627" s="4" t="b">
        <f t="shared" si="136"/>
        <v>1</v>
      </c>
      <c r="AZ627" s="4" t="b">
        <f t="shared" si="137"/>
        <v>1</v>
      </c>
      <c r="BA627" s="4" t="b">
        <f t="shared" si="138"/>
        <v>1</v>
      </c>
      <c r="BB627" s="14" t="b">
        <f t="shared" si="139"/>
        <v>1</v>
      </c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x14ac:dyDescent="0.2">
      <c r="A628" s="1"/>
      <c r="B628" s="11" t="s">
        <v>783</v>
      </c>
      <c r="C628" s="4">
        <v>1</v>
      </c>
      <c r="D628" s="4">
        <v>1</v>
      </c>
      <c r="E628" s="4">
        <v>1</v>
      </c>
      <c r="F628" s="4">
        <v>1</v>
      </c>
      <c r="G628" s="4">
        <v>1</v>
      </c>
      <c r="H628" s="4">
        <v>3</v>
      </c>
      <c r="I628" s="4">
        <v>4</v>
      </c>
      <c r="J628" s="4">
        <v>2</v>
      </c>
      <c r="K628" s="4">
        <v>2</v>
      </c>
      <c r="L628" s="4">
        <v>2</v>
      </c>
      <c r="M628" s="4">
        <v>1</v>
      </c>
      <c r="N628" s="14">
        <v>1</v>
      </c>
      <c r="O628" s="25" t="b">
        <f t="shared" si="126"/>
        <v>1</v>
      </c>
      <c r="P628" s="11">
        <f>IF($O628 = TRUE, IF(ISBLANK(C628), "", INDEX('Individual UI'!$E$6:$H$6,1,C628)), "")</f>
        <v>-4</v>
      </c>
      <c r="Q628" s="4">
        <f>IF($O628 = TRUE, IF(ISBLANK(D628), "", INDEX('Individual UI'!$E$6:$H$6,1,D628)), "")</f>
        <v>-4</v>
      </c>
      <c r="R628" s="4">
        <f>IF($O628 = TRUE, IF(ISBLANK(E628), "", INDEX('Individual UI'!$E$6:$H$6,1,E628)), "")</f>
        <v>-4</v>
      </c>
      <c r="S628" s="4">
        <f>IF($O628 = TRUE, IF(ISBLANK(F628), "", INDEX('Individual UI'!$E$6:$H$6,1,F628)), "")</f>
        <v>-4</v>
      </c>
      <c r="T628" s="4">
        <f>IF($O628 = TRUE, IF(ISBLANK(G628), "", INDEX('Individual UI'!$E$6:$H$6,1,G628)), "")</f>
        <v>-4</v>
      </c>
      <c r="U628" s="4">
        <f>IF($O628 = TRUE, IF(ISBLANK(H628), "", INDEX('Individual UI'!$E$6:$H$6,1,H628)), "")</f>
        <v>2</v>
      </c>
      <c r="V628" s="4">
        <f>IF($O628 = TRUE, IF(ISBLANK(I628), "", INDEX('Individual UI'!$E$6:$H$6,1,I628)), "")</f>
        <v>4</v>
      </c>
      <c r="W628" s="4">
        <f>IF($O628 = TRUE, IF(ISBLANK(J628), "", INDEX('Individual UI'!$E$6:$H$6,1,J628)), "")</f>
        <v>-2</v>
      </c>
      <c r="X628" s="4">
        <f>IF($O628 = TRUE, IF(ISBLANK(K628), "", INDEX('Individual UI'!$E$6:$H$6,1,K628)), "")</f>
        <v>-2</v>
      </c>
      <c r="Y628" s="4">
        <f>IF($O628 = TRUE, IF(ISBLANK(L628), "", INDEX('Individual UI'!$E$6:$H$6,1,L628)), "")</f>
        <v>-2</v>
      </c>
      <c r="Z628" s="4">
        <f>IF($O628 = TRUE, IF(ISBLANK(M628), "", INDEX('Individual UI'!$E$6:$H$6,1,M628)), "")</f>
        <v>-4</v>
      </c>
      <c r="AA628" s="14">
        <f>IF($O628 = TRUE, IF(ISBLANK(N628), "", INDEX('Individual UI'!$E$6:$H$6,1,N628)), "")</f>
        <v>-4</v>
      </c>
      <c r="AB628" s="11">
        <f>IF($O628 = TRUE, EXP(MMULT($P628:$AA628, Documentation!D$39:D$50) + Documentation!D$51), "")</f>
        <v>108.16906689083525</v>
      </c>
      <c r="AC628" s="4">
        <f>IF($O628 = TRUE, EXP(MMULT($P628:$AA628, Documentation!E$39:E$50) + Documentation!E$51), "")</f>
        <v>3.764015908803412E-5</v>
      </c>
      <c r="AD628" s="4">
        <f>IF($O628 = TRUE, EXP(MMULT($P628:$AA628, Documentation!F$39:F$50) + Documentation!F$51), "")</f>
        <v>1.5489638715244079E-5</v>
      </c>
      <c r="AE628" s="4">
        <f>IF($O628 = TRUE, EXP(MMULT($P628:$AA628, Documentation!G$39:G$50) + Documentation!G$51), "")</f>
        <v>1.2505874653082883E-2</v>
      </c>
      <c r="AF628" s="14">
        <f>IF($O628 = TRUE, EXP(MMULT($P628:$AA628, Documentation!H$39:H$50) + Documentation!H$51), "")</f>
        <v>2.2409624053038149E-5</v>
      </c>
      <c r="AG628" s="30">
        <f t="shared" si="127"/>
        <v>0.99988370103181012</v>
      </c>
      <c r="AH628" s="28">
        <f t="shared" si="128"/>
        <v>3.4793479002968467E-7</v>
      </c>
      <c r="AI628" s="28">
        <f t="shared" si="129"/>
        <v>1.4318175917958379E-7</v>
      </c>
      <c r="AJ628" s="28">
        <f t="shared" si="130"/>
        <v>1.1560070353000215E-4</v>
      </c>
      <c r="AK628" s="33">
        <f t="shared" si="131"/>
        <v>2.0714811064697941E-7</v>
      </c>
      <c r="AL628" s="11">
        <f t="shared" si="132"/>
        <v>1</v>
      </c>
      <c r="AM628" s="14" t="str">
        <f>IF($O628 = TRUE, INDEX(Documentation!$M$9:$M$13, $AL628, 1), "")</f>
        <v>Decisive Pursuers</v>
      </c>
      <c r="AN628" s="1"/>
      <c r="AO628" s="1"/>
      <c r="AP628" s="38">
        <v>0.99988370103181001</v>
      </c>
      <c r="AQ628" s="35">
        <v>3.4793479002969002E-7</v>
      </c>
      <c r="AR628" s="35">
        <v>1.4318175917958601E-7</v>
      </c>
      <c r="AS628" s="35">
        <v>1.15600703530002E-4</v>
      </c>
      <c r="AT628" s="35">
        <v>2.07148110646981E-7</v>
      </c>
      <c r="AU628" s="14">
        <v>1</v>
      </c>
      <c r="AV628" s="4" t="b">
        <f t="shared" si="133"/>
        <v>1</v>
      </c>
      <c r="AW628" s="4" t="b">
        <f t="shared" si="134"/>
        <v>1</v>
      </c>
      <c r="AX628" s="4" t="b">
        <f t="shared" si="135"/>
        <v>1</v>
      </c>
      <c r="AY628" s="4" t="b">
        <f t="shared" si="136"/>
        <v>1</v>
      </c>
      <c r="AZ628" s="4" t="b">
        <f t="shared" si="137"/>
        <v>1</v>
      </c>
      <c r="BA628" s="4" t="b">
        <f t="shared" si="138"/>
        <v>1</v>
      </c>
      <c r="BB628" s="14" t="b">
        <f t="shared" si="139"/>
        <v>1</v>
      </c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x14ac:dyDescent="0.2">
      <c r="A629" s="1"/>
      <c r="B629" s="11" t="s">
        <v>784</v>
      </c>
      <c r="C629" s="4">
        <v>1</v>
      </c>
      <c r="D629" s="4">
        <v>1</v>
      </c>
      <c r="E629" s="4">
        <v>2</v>
      </c>
      <c r="F629" s="4">
        <v>4</v>
      </c>
      <c r="G629" s="4">
        <v>2</v>
      </c>
      <c r="H629" s="4">
        <v>1</v>
      </c>
      <c r="I629" s="4">
        <v>1</v>
      </c>
      <c r="J629" s="4">
        <v>1</v>
      </c>
      <c r="K629" s="4">
        <v>1</v>
      </c>
      <c r="L629" s="4">
        <v>1</v>
      </c>
      <c r="M629" s="4">
        <v>1</v>
      </c>
      <c r="N629" s="14">
        <v>2</v>
      </c>
      <c r="O629" s="25" t="b">
        <f t="shared" si="126"/>
        <v>1</v>
      </c>
      <c r="P629" s="11">
        <f>IF($O629 = TRUE, IF(ISBLANK(C629), "", INDEX('Individual UI'!$E$6:$H$6,1,C629)), "")</f>
        <v>-4</v>
      </c>
      <c r="Q629" s="4">
        <f>IF($O629 = TRUE, IF(ISBLANK(D629), "", INDEX('Individual UI'!$E$6:$H$6,1,D629)), "")</f>
        <v>-4</v>
      </c>
      <c r="R629" s="4">
        <f>IF($O629 = TRUE, IF(ISBLANK(E629), "", INDEX('Individual UI'!$E$6:$H$6,1,E629)), "")</f>
        <v>-2</v>
      </c>
      <c r="S629" s="4">
        <f>IF($O629 = TRUE, IF(ISBLANK(F629), "", INDEX('Individual UI'!$E$6:$H$6,1,F629)), "")</f>
        <v>4</v>
      </c>
      <c r="T629" s="4">
        <f>IF($O629 = TRUE, IF(ISBLANK(G629), "", INDEX('Individual UI'!$E$6:$H$6,1,G629)), "")</f>
        <v>-2</v>
      </c>
      <c r="U629" s="4">
        <f>IF($O629 = TRUE, IF(ISBLANK(H629), "", INDEX('Individual UI'!$E$6:$H$6,1,H629)), "")</f>
        <v>-4</v>
      </c>
      <c r="V629" s="4">
        <f>IF($O629 = TRUE, IF(ISBLANK(I629), "", INDEX('Individual UI'!$E$6:$H$6,1,I629)), "")</f>
        <v>-4</v>
      </c>
      <c r="W629" s="4">
        <f>IF($O629 = TRUE, IF(ISBLANK(J629), "", INDEX('Individual UI'!$E$6:$H$6,1,J629)), "")</f>
        <v>-4</v>
      </c>
      <c r="X629" s="4">
        <f>IF($O629 = TRUE, IF(ISBLANK(K629), "", INDEX('Individual UI'!$E$6:$H$6,1,K629)), "")</f>
        <v>-4</v>
      </c>
      <c r="Y629" s="4">
        <f>IF($O629 = TRUE, IF(ISBLANK(L629), "", INDEX('Individual UI'!$E$6:$H$6,1,L629)), "")</f>
        <v>-4</v>
      </c>
      <c r="Z629" s="4">
        <f>IF($O629 = TRUE, IF(ISBLANK(M629), "", INDEX('Individual UI'!$E$6:$H$6,1,M629)), "")</f>
        <v>-4</v>
      </c>
      <c r="AA629" s="14">
        <f>IF($O629 = TRUE, IF(ISBLANK(N629), "", INDEX('Individual UI'!$E$6:$H$6,1,N629)), "")</f>
        <v>-2</v>
      </c>
      <c r="AB629" s="11">
        <f>IF($O629 = TRUE, EXP(MMULT($P629:$AA629, Documentation!D$39:D$50) + Documentation!D$51), "")</f>
        <v>2.3184506674510259</v>
      </c>
      <c r="AC629" s="4">
        <f>IF($O629 = TRUE, EXP(MMULT($P629:$AA629, Documentation!E$39:E$50) + Documentation!E$51), "")</f>
        <v>1.4731156929924706E-5</v>
      </c>
      <c r="AD629" s="4">
        <f>IF($O629 = TRUE, EXP(MMULT($P629:$AA629, Documentation!F$39:F$50) + Documentation!F$51), "")</f>
        <v>5.8695612473508996E-5</v>
      </c>
      <c r="AE629" s="4">
        <f>IF($O629 = TRUE, EXP(MMULT($P629:$AA629, Documentation!G$39:G$50) + Documentation!G$51), "")</f>
        <v>3.4818217188123546</v>
      </c>
      <c r="AF629" s="14">
        <f>IF($O629 = TRUE, EXP(MMULT($P629:$AA629, Documentation!H$39:H$50) + Documentation!H$51), "")</f>
        <v>4.7140254406503098E-4</v>
      </c>
      <c r="AG629" s="30">
        <f t="shared" si="127"/>
        <v>0.39967655957600673</v>
      </c>
      <c r="AH629" s="28">
        <f t="shared" si="128"/>
        <v>2.5394968299237816E-6</v>
      </c>
      <c r="AI629" s="28">
        <f t="shared" si="129"/>
        <v>1.0118507495098195E-5</v>
      </c>
      <c r="AJ629" s="28">
        <f t="shared" si="130"/>
        <v>0.60022951756912279</v>
      </c>
      <c r="AK629" s="33">
        <f t="shared" si="131"/>
        <v>8.1264850545399126E-5</v>
      </c>
      <c r="AL629" s="11">
        <f t="shared" si="132"/>
        <v>4</v>
      </c>
      <c r="AM629" s="14" t="str">
        <f>IF($O629 = TRUE, INDEX(Documentation!$M$9:$M$13, $AL629, 1), "")</f>
        <v>Financially Pressured</v>
      </c>
      <c r="AN629" s="1"/>
      <c r="AO629" s="1"/>
      <c r="AP629" s="38">
        <v>0.39967655957600401</v>
      </c>
      <c r="AQ629" s="35">
        <v>2.53949682992376E-6</v>
      </c>
      <c r="AR629" s="35">
        <v>1.01185074950982E-5</v>
      </c>
      <c r="AS629" s="35">
        <v>0.60022951756912502</v>
      </c>
      <c r="AT629" s="35">
        <v>8.1264850545399004E-5</v>
      </c>
      <c r="AU629" s="14">
        <v>4</v>
      </c>
      <c r="AV629" s="4" t="b">
        <f t="shared" si="133"/>
        <v>1</v>
      </c>
      <c r="AW629" s="4" t="b">
        <f t="shared" si="134"/>
        <v>1</v>
      </c>
      <c r="AX629" s="4" t="b">
        <f t="shared" si="135"/>
        <v>1</v>
      </c>
      <c r="AY629" s="4" t="b">
        <f t="shared" si="136"/>
        <v>1</v>
      </c>
      <c r="AZ629" s="4" t="b">
        <f t="shared" si="137"/>
        <v>1</v>
      </c>
      <c r="BA629" s="4" t="b">
        <f t="shared" si="138"/>
        <v>1</v>
      </c>
      <c r="BB629" s="14" t="b">
        <f t="shared" si="139"/>
        <v>1</v>
      </c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x14ac:dyDescent="0.2">
      <c r="A630" s="1"/>
      <c r="B630" s="11" t="s">
        <v>785</v>
      </c>
      <c r="C630" s="4">
        <v>3</v>
      </c>
      <c r="D630" s="4">
        <v>1</v>
      </c>
      <c r="E630" s="4">
        <v>4</v>
      </c>
      <c r="F630" s="4">
        <v>3</v>
      </c>
      <c r="G630" s="4">
        <v>3</v>
      </c>
      <c r="H630" s="4">
        <v>3</v>
      </c>
      <c r="I630" s="4">
        <v>4</v>
      </c>
      <c r="J630" s="4">
        <v>2</v>
      </c>
      <c r="K630" s="4">
        <v>2</v>
      </c>
      <c r="L630" s="4">
        <v>1</v>
      </c>
      <c r="M630" s="4">
        <v>2</v>
      </c>
      <c r="N630" s="14">
        <v>3</v>
      </c>
      <c r="O630" s="25" t="b">
        <f t="shared" si="126"/>
        <v>1</v>
      </c>
      <c r="P630" s="11">
        <f>IF($O630 = TRUE, IF(ISBLANK(C630), "", INDEX('Individual UI'!$E$6:$H$6,1,C630)), "")</f>
        <v>2</v>
      </c>
      <c r="Q630" s="4">
        <f>IF($O630 = TRUE, IF(ISBLANK(D630), "", INDEX('Individual UI'!$E$6:$H$6,1,D630)), "")</f>
        <v>-4</v>
      </c>
      <c r="R630" s="4">
        <f>IF($O630 = TRUE, IF(ISBLANK(E630), "", INDEX('Individual UI'!$E$6:$H$6,1,E630)), "")</f>
        <v>4</v>
      </c>
      <c r="S630" s="4">
        <f>IF($O630 = TRUE, IF(ISBLANK(F630), "", INDEX('Individual UI'!$E$6:$H$6,1,F630)), "")</f>
        <v>2</v>
      </c>
      <c r="T630" s="4">
        <f>IF($O630 = TRUE, IF(ISBLANK(G630), "", INDEX('Individual UI'!$E$6:$H$6,1,G630)), "")</f>
        <v>2</v>
      </c>
      <c r="U630" s="4">
        <f>IF($O630 = TRUE, IF(ISBLANK(H630), "", INDEX('Individual UI'!$E$6:$H$6,1,H630)), "")</f>
        <v>2</v>
      </c>
      <c r="V630" s="4">
        <f>IF($O630 = TRUE, IF(ISBLANK(I630), "", INDEX('Individual UI'!$E$6:$H$6,1,I630)), "")</f>
        <v>4</v>
      </c>
      <c r="W630" s="4">
        <f>IF($O630 = TRUE, IF(ISBLANK(J630), "", INDEX('Individual UI'!$E$6:$H$6,1,J630)), "")</f>
        <v>-2</v>
      </c>
      <c r="X630" s="4">
        <f>IF($O630 = TRUE, IF(ISBLANK(K630), "", INDEX('Individual UI'!$E$6:$H$6,1,K630)), "")</f>
        <v>-2</v>
      </c>
      <c r="Y630" s="4">
        <f>IF($O630 = TRUE, IF(ISBLANK(L630), "", INDEX('Individual UI'!$E$6:$H$6,1,L630)), "")</f>
        <v>-4</v>
      </c>
      <c r="Z630" s="4">
        <f>IF($O630 = TRUE, IF(ISBLANK(M630), "", INDEX('Individual UI'!$E$6:$H$6,1,M630)), "")</f>
        <v>-2</v>
      </c>
      <c r="AA630" s="14">
        <f>IF($O630 = TRUE, IF(ISBLANK(N630), "", INDEX('Individual UI'!$E$6:$H$6,1,N630)), "")</f>
        <v>2</v>
      </c>
      <c r="AB630" s="11">
        <f>IF($O630 = TRUE, EXP(MMULT($P630:$AA630, Documentation!D$39:D$50) + Documentation!D$51), "")</f>
        <v>3.377272320531238E-3</v>
      </c>
      <c r="AC630" s="4">
        <f>IF($O630 = TRUE, EXP(MMULT($P630:$AA630, Documentation!E$39:E$50) + Documentation!E$51), "")</f>
        <v>2.584763107721734E-4</v>
      </c>
      <c r="AD630" s="4">
        <f>IF($O630 = TRUE, EXP(MMULT($P630:$AA630, Documentation!F$39:F$50) + Documentation!F$51), "")</f>
        <v>1.948849859835039E-2</v>
      </c>
      <c r="AE630" s="4">
        <f>IF($O630 = TRUE, EXP(MMULT($P630:$AA630, Documentation!G$39:G$50) + Documentation!G$51), "")</f>
        <v>1.0461013696145949</v>
      </c>
      <c r="AF630" s="14">
        <f>IF($O630 = TRUE, EXP(MMULT($P630:$AA630, Documentation!H$39:H$50) + Documentation!H$51), "")</f>
        <v>7.9944642591518855E-3</v>
      </c>
      <c r="AG630" s="30">
        <f t="shared" si="127"/>
        <v>3.1351739349974664E-3</v>
      </c>
      <c r="AH630" s="28">
        <f t="shared" si="128"/>
        <v>2.3994754210988637E-4</v>
      </c>
      <c r="AI630" s="28">
        <f t="shared" si="129"/>
        <v>1.8091473544002493E-2</v>
      </c>
      <c r="AJ630" s="28">
        <f t="shared" si="130"/>
        <v>0.9711120206217001</v>
      </c>
      <c r="AK630" s="33">
        <f t="shared" si="131"/>
        <v>7.4213843571901538E-3</v>
      </c>
      <c r="AL630" s="11">
        <f t="shared" si="132"/>
        <v>4</v>
      </c>
      <c r="AM630" s="14" t="str">
        <f>IF($O630 = TRUE, INDEX(Documentation!$M$9:$M$13, $AL630, 1), "")</f>
        <v>Financially Pressured</v>
      </c>
      <c r="AN630" s="1"/>
      <c r="AO630" s="1"/>
      <c r="AP630" s="38">
        <v>3.1351739349974599E-3</v>
      </c>
      <c r="AQ630" s="35">
        <v>2.3994754210989101E-4</v>
      </c>
      <c r="AR630" s="35">
        <v>1.8091473544002899E-2</v>
      </c>
      <c r="AS630" s="35">
        <v>0.97111202062169999</v>
      </c>
      <c r="AT630" s="35">
        <v>7.4213843571902102E-3</v>
      </c>
      <c r="AU630" s="14">
        <v>4</v>
      </c>
      <c r="AV630" s="4" t="b">
        <f t="shared" si="133"/>
        <v>1</v>
      </c>
      <c r="AW630" s="4" t="b">
        <f t="shared" si="134"/>
        <v>1</v>
      </c>
      <c r="AX630" s="4" t="b">
        <f t="shared" si="135"/>
        <v>1</v>
      </c>
      <c r="AY630" s="4" t="b">
        <f t="shared" si="136"/>
        <v>1</v>
      </c>
      <c r="AZ630" s="4" t="b">
        <f t="shared" si="137"/>
        <v>1</v>
      </c>
      <c r="BA630" s="4" t="b">
        <f t="shared" si="138"/>
        <v>1</v>
      </c>
      <c r="BB630" s="14" t="b">
        <f t="shared" si="139"/>
        <v>1</v>
      </c>
      <c r="BC630" s="1"/>
      <c r="BD630" s="1"/>
      <c r="BE630" s="1"/>
      <c r="BF630" s="1"/>
      <c r="BG630" s="1"/>
      <c r="BH630" s="1"/>
      <c r="BI630" s="1"/>
      <c r="BJ630" s="1"/>
      <c r="BK630" s="1"/>
      <c r="BL630" s="1"/>
    </row>
    <row r="631" spans="1:64" x14ac:dyDescent="0.2">
      <c r="A631" s="1"/>
      <c r="B631" s="11" t="s">
        <v>786</v>
      </c>
      <c r="C631" s="4">
        <v>3</v>
      </c>
      <c r="D631" s="4">
        <v>1</v>
      </c>
      <c r="E631" s="4">
        <v>3</v>
      </c>
      <c r="F631" s="4">
        <v>2</v>
      </c>
      <c r="G631" s="4">
        <v>3</v>
      </c>
      <c r="H631" s="4">
        <v>3</v>
      </c>
      <c r="I631" s="4">
        <v>3</v>
      </c>
      <c r="J631" s="4">
        <v>3</v>
      </c>
      <c r="K631" s="4">
        <v>1</v>
      </c>
      <c r="L631" s="4">
        <v>3</v>
      </c>
      <c r="M631" s="4">
        <v>1</v>
      </c>
      <c r="N631" s="14">
        <v>3</v>
      </c>
      <c r="O631" s="25" t="b">
        <f t="shared" si="126"/>
        <v>1</v>
      </c>
      <c r="P631" s="11">
        <f>IF($O631 = TRUE, IF(ISBLANK(C631), "", INDEX('Individual UI'!$E$6:$H$6,1,C631)), "")</f>
        <v>2</v>
      </c>
      <c r="Q631" s="4">
        <f>IF($O631 = TRUE, IF(ISBLANK(D631), "", INDEX('Individual UI'!$E$6:$H$6,1,D631)), "")</f>
        <v>-4</v>
      </c>
      <c r="R631" s="4">
        <f>IF($O631 = TRUE, IF(ISBLANK(E631), "", INDEX('Individual UI'!$E$6:$H$6,1,E631)), "")</f>
        <v>2</v>
      </c>
      <c r="S631" s="4">
        <f>IF($O631 = TRUE, IF(ISBLANK(F631), "", INDEX('Individual UI'!$E$6:$H$6,1,F631)), "")</f>
        <v>-2</v>
      </c>
      <c r="T631" s="4">
        <f>IF($O631 = TRUE, IF(ISBLANK(G631), "", INDEX('Individual UI'!$E$6:$H$6,1,G631)), "")</f>
        <v>2</v>
      </c>
      <c r="U631" s="4">
        <f>IF($O631 = TRUE, IF(ISBLANK(H631), "", INDEX('Individual UI'!$E$6:$H$6,1,H631)), "")</f>
        <v>2</v>
      </c>
      <c r="V631" s="4">
        <f>IF($O631 = TRUE, IF(ISBLANK(I631), "", INDEX('Individual UI'!$E$6:$H$6,1,I631)), "")</f>
        <v>2</v>
      </c>
      <c r="W631" s="4">
        <f>IF($O631 = TRUE, IF(ISBLANK(J631), "", INDEX('Individual UI'!$E$6:$H$6,1,J631)), "")</f>
        <v>2</v>
      </c>
      <c r="X631" s="4">
        <f>IF($O631 = TRUE, IF(ISBLANK(K631), "", INDEX('Individual UI'!$E$6:$H$6,1,K631)), "")</f>
        <v>-4</v>
      </c>
      <c r="Y631" s="4">
        <f>IF($O631 = TRUE, IF(ISBLANK(L631), "", INDEX('Individual UI'!$E$6:$H$6,1,L631)), "")</f>
        <v>2</v>
      </c>
      <c r="Z631" s="4">
        <f>IF($O631 = TRUE, IF(ISBLANK(M631), "", INDEX('Individual UI'!$E$6:$H$6,1,M631)), "")</f>
        <v>-4</v>
      </c>
      <c r="AA631" s="14">
        <f>IF($O631 = TRUE, IF(ISBLANK(N631), "", INDEX('Individual UI'!$E$6:$H$6,1,N631)), "")</f>
        <v>2</v>
      </c>
      <c r="AB631" s="11">
        <f>IF($O631 = TRUE, EXP(MMULT($P631:$AA631, Documentation!D$39:D$50) + Documentation!D$51), "")</f>
        <v>3.7256588617249078E-2</v>
      </c>
      <c r="AC631" s="4">
        <f>IF($O631 = TRUE, EXP(MMULT($P631:$AA631, Documentation!E$39:E$50) + Documentation!E$51), "")</f>
        <v>5.1779256522653582E-4</v>
      </c>
      <c r="AD631" s="4">
        <f>IF($O631 = TRUE, EXP(MMULT($P631:$AA631, Documentation!F$39:F$50) + Documentation!F$51), "")</f>
        <v>1.3359003258466815E-2</v>
      </c>
      <c r="AE631" s="4">
        <f>IF($O631 = TRUE, EXP(MMULT($P631:$AA631, Documentation!G$39:G$50) + Documentation!G$51), "")</f>
        <v>0.28976226352038048</v>
      </c>
      <c r="AF631" s="14">
        <f>IF($O631 = TRUE, EXP(MMULT($P631:$AA631, Documentation!H$39:H$50) + Documentation!H$51), "")</f>
        <v>2.438115469224891E-3</v>
      </c>
      <c r="AG631" s="30">
        <f t="shared" si="127"/>
        <v>0.10851419984153592</v>
      </c>
      <c r="AH631" s="28">
        <f t="shared" si="128"/>
        <v>1.5081317958735478E-3</v>
      </c>
      <c r="AI631" s="28">
        <f t="shared" si="129"/>
        <v>3.8909669485999089E-2</v>
      </c>
      <c r="AJ631" s="28">
        <f t="shared" si="130"/>
        <v>0.84396670058054413</v>
      </c>
      <c r="AK631" s="33">
        <f t="shared" si="131"/>
        <v>7.1012982960474026E-3</v>
      </c>
      <c r="AL631" s="11">
        <f t="shared" si="132"/>
        <v>4</v>
      </c>
      <c r="AM631" s="14" t="str">
        <f>IF($O631 = TRUE, INDEX(Documentation!$M$9:$M$13, $AL631, 1), "")</f>
        <v>Financially Pressured</v>
      </c>
      <c r="AN631" s="1"/>
      <c r="AO631" s="1"/>
      <c r="AP631" s="38">
        <v>0.108514199841536</v>
      </c>
      <c r="AQ631" s="35">
        <v>1.5081317958736001E-3</v>
      </c>
      <c r="AR631" s="35">
        <v>3.8909669486000803E-2</v>
      </c>
      <c r="AS631" s="35">
        <v>0.84396670058054202</v>
      </c>
      <c r="AT631" s="35">
        <v>7.1012982960475604E-3</v>
      </c>
      <c r="AU631" s="14">
        <v>4</v>
      </c>
      <c r="AV631" s="4" t="b">
        <f t="shared" si="133"/>
        <v>1</v>
      </c>
      <c r="AW631" s="4" t="b">
        <f t="shared" si="134"/>
        <v>1</v>
      </c>
      <c r="AX631" s="4" t="b">
        <f t="shared" si="135"/>
        <v>1</v>
      </c>
      <c r="AY631" s="4" t="b">
        <f t="shared" si="136"/>
        <v>1</v>
      </c>
      <c r="AZ631" s="4" t="b">
        <f t="shared" si="137"/>
        <v>1</v>
      </c>
      <c r="BA631" s="4" t="b">
        <f t="shared" si="138"/>
        <v>1</v>
      </c>
      <c r="BB631" s="14" t="b">
        <f t="shared" si="139"/>
        <v>1</v>
      </c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x14ac:dyDescent="0.2">
      <c r="A632" s="1"/>
      <c r="B632" s="11" t="s">
        <v>787</v>
      </c>
      <c r="C632" s="4">
        <v>2</v>
      </c>
      <c r="D632" s="4">
        <v>2</v>
      </c>
      <c r="E632" s="4">
        <v>3</v>
      </c>
      <c r="F632" s="4">
        <v>3</v>
      </c>
      <c r="G632" s="4">
        <v>3</v>
      </c>
      <c r="H632" s="4">
        <v>4</v>
      </c>
      <c r="I632" s="4">
        <v>4</v>
      </c>
      <c r="J632" s="4">
        <v>1</v>
      </c>
      <c r="K632" s="4">
        <v>2</v>
      </c>
      <c r="L632" s="4">
        <v>4</v>
      </c>
      <c r="M632" s="4">
        <v>1</v>
      </c>
      <c r="N632" s="14">
        <v>3</v>
      </c>
      <c r="O632" s="25" t="b">
        <f t="shared" si="126"/>
        <v>1</v>
      </c>
      <c r="P632" s="11">
        <f>IF($O632 = TRUE, IF(ISBLANK(C632), "", INDEX('Individual UI'!$E$6:$H$6,1,C632)), "")</f>
        <v>-2</v>
      </c>
      <c r="Q632" s="4">
        <f>IF($O632 = TRUE, IF(ISBLANK(D632), "", INDEX('Individual UI'!$E$6:$H$6,1,D632)), "")</f>
        <v>-2</v>
      </c>
      <c r="R632" s="4">
        <f>IF($O632 = TRUE, IF(ISBLANK(E632), "", INDEX('Individual UI'!$E$6:$H$6,1,E632)), "")</f>
        <v>2</v>
      </c>
      <c r="S632" s="4">
        <f>IF($O632 = TRUE, IF(ISBLANK(F632), "", INDEX('Individual UI'!$E$6:$H$6,1,F632)), "")</f>
        <v>2</v>
      </c>
      <c r="T632" s="4">
        <f>IF($O632 = TRUE, IF(ISBLANK(G632), "", INDEX('Individual UI'!$E$6:$H$6,1,G632)), "")</f>
        <v>2</v>
      </c>
      <c r="U632" s="4">
        <f>IF($O632 = TRUE, IF(ISBLANK(H632), "", INDEX('Individual UI'!$E$6:$H$6,1,H632)), "")</f>
        <v>4</v>
      </c>
      <c r="V632" s="4">
        <f>IF($O632 = TRUE, IF(ISBLANK(I632), "", INDEX('Individual UI'!$E$6:$H$6,1,I632)), "")</f>
        <v>4</v>
      </c>
      <c r="W632" s="4">
        <f>IF($O632 = TRUE, IF(ISBLANK(J632), "", INDEX('Individual UI'!$E$6:$H$6,1,J632)), "")</f>
        <v>-4</v>
      </c>
      <c r="X632" s="4">
        <f>IF($O632 = TRUE, IF(ISBLANK(K632), "", INDEX('Individual UI'!$E$6:$H$6,1,K632)), "")</f>
        <v>-2</v>
      </c>
      <c r="Y632" s="4">
        <f>IF($O632 = TRUE, IF(ISBLANK(L632), "", INDEX('Individual UI'!$E$6:$H$6,1,L632)), "")</f>
        <v>4</v>
      </c>
      <c r="Z632" s="4">
        <f>IF($O632 = TRUE, IF(ISBLANK(M632), "", INDEX('Individual UI'!$E$6:$H$6,1,M632)), "")</f>
        <v>-4</v>
      </c>
      <c r="AA632" s="14">
        <f>IF($O632 = TRUE, IF(ISBLANK(N632), "", INDEX('Individual UI'!$E$6:$H$6,1,N632)), "")</f>
        <v>2</v>
      </c>
      <c r="AB632" s="11">
        <f>IF($O632 = TRUE, EXP(MMULT($P632:$AA632, Documentation!D$39:D$50) + Documentation!D$51), "")</f>
        <v>5.9111343029171317E-3</v>
      </c>
      <c r="AC632" s="4">
        <f>IF($O632 = TRUE, EXP(MMULT($P632:$AA632, Documentation!E$39:E$50) + Documentation!E$51), "")</f>
        <v>3.5077325994654E-3</v>
      </c>
      <c r="AD632" s="4">
        <f>IF($O632 = TRUE, EXP(MMULT($P632:$AA632, Documentation!F$39:F$50) + Documentation!F$51), "")</f>
        <v>5.3616594722097491E-3</v>
      </c>
      <c r="AE632" s="4">
        <f>IF($O632 = TRUE, EXP(MMULT($P632:$AA632, Documentation!G$39:G$50) + Documentation!G$51), "")</f>
        <v>0.72151815021296173</v>
      </c>
      <c r="AF632" s="14">
        <f>IF($O632 = TRUE, EXP(MMULT($P632:$AA632, Documentation!H$39:H$50) + Documentation!H$51), "")</f>
        <v>2.6127305424382286E-3</v>
      </c>
      <c r="AG632" s="30">
        <f t="shared" si="127"/>
        <v>7.9997875873598755E-3</v>
      </c>
      <c r="AH632" s="28">
        <f t="shared" si="128"/>
        <v>4.7471626038225519E-3</v>
      </c>
      <c r="AI632" s="28">
        <f t="shared" si="129"/>
        <v>7.2561601031915111E-3</v>
      </c>
      <c r="AJ632" s="28">
        <f t="shared" si="130"/>
        <v>0.97646097116758868</v>
      </c>
      <c r="AK632" s="33">
        <f t="shared" si="131"/>
        <v>3.5359185380373841E-3</v>
      </c>
      <c r="AL632" s="11">
        <f t="shared" si="132"/>
        <v>4</v>
      </c>
      <c r="AM632" s="14" t="str">
        <f>IF($O632 = TRUE, INDEX(Documentation!$M$9:$M$13, $AL632, 1), "")</f>
        <v>Financially Pressured</v>
      </c>
      <c r="AN632" s="1"/>
      <c r="AO632" s="1"/>
      <c r="AP632" s="38">
        <v>7.9997875873599102E-3</v>
      </c>
      <c r="AQ632" s="35">
        <v>4.7471626038226898E-3</v>
      </c>
      <c r="AR632" s="35">
        <v>7.2561601031917002E-3</v>
      </c>
      <c r="AS632" s="35">
        <v>0.97646097116758801</v>
      </c>
      <c r="AT632" s="35">
        <v>3.53591853803742E-3</v>
      </c>
      <c r="AU632" s="14">
        <v>4</v>
      </c>
      <c r="AV632" s="4" t="b">
        <f t="shared" si="133"/>
        <v>1</v>
      </c>
      <c r="AW632" s="4" t="b">
        <f t="shared" si="134"/>
        <v>1</v>
      </c>
      <c r="AX632" s="4" t="b">
        <f t="shared" si="135"/>
        <v>1</v>
      </c>
      <c r="AY632" s="4" t="b">
        <f t="shared" si="136"/>
        <v>1</v>
      </c>
      <c r="AZ632" s="4" t="b">
        <f t="shared" si="137"/>
        <v>1</v>
      </c>
      <c r="BA632" s="4" t="b">
        <f t="shared" si="138"/>
        <v>1</v>
      </c>
      <c r="BB632" s="14" t="b">
        <f t="shared" si="139"/>
        <v>1</v>
      </c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x14ac:dyDescent="0.2">
      <c r="A633" s="1"/>
      <c r="B633" s="11" t="s">
        <v>788</v>
      </c>
      <c r="C633" s="4">
        <v>4</v>
      </c>
      <c r="D633" s="4">
        <v>4</v>
      </c>
      <c r="E633" s="4">
        <v>1</v>
      </c>
      <c r="F633" s="4">
        <v>3</v>
      </c>
      <c r="G633" s="4">
        <v>2</v>
      </c>
      <c r="H633" s="4">
        <v>1</v>
      </c>
      <c r="I633" s="4">
        <v>3</v>
      </c>
      <c r="J633" s="4">
        <v>2</v>
      </c>
      <c r="K633" s="4">
        <v>2</v>
      </c>
      <c r="L633" s="4">
        <v>3</v>
      </c>
      <c r="M633" s="4">
        <v>4</v>
      </c>
      <c r="N633" s="14">
        <v>3</v>
      </c>
      <c r="O633" s="25" t="b">
        <f t="shared" si="126"/>
        <v>1</v>
      </c>
      <c r="P633" s="11">
        <f>IF($O633 = TRUE, IF(ISBLANK(C633), "", INDEX('Individual UI'!$E$6:$H$6,1,C633)), "")</f>
        <v>4</v>
      </c>
      <c r="Q633" s="4">
        <f>IF($O633 = TRUE, IF(ISBLANK(D633), "", INDEX('Individual UI'!$E$6:$H$6,1,D633)), "")</f>
        <v>4</v>
      </c>
      <c r="R633" s="4">
        <f>IF($O633 = TRUE, IF(ISBLANK(E633), "", INDEX('Individual UI'!$E$6:$H$6,1,E633)), "")</f>
        <v>-4</v>
      </c>
      <c r="S633" s="4">
        <f>IF($O633 = TRUE, IF(ISBLANK(F633), "", INDEX('Individual UI'!$E$6:$H$6,1,F633)), "")</f>
        <v>2</v>
      </c>
      <c r="T633" s="4">
        <f>IF($O633 = TRUE, IF(ISBLANK(G633), "", INDEX('Individual UI'!$E$6:$H$6,1,G633)), "")</f>
        <v>-2</v>
      </c>
      <c r="U633" s="4">
        <f>IF($O633 = TRUE, IF(ISBLANK(H633), "", INDEX('Individual UI'!$E$6:$H$6,1,H633)), "")</f>
        <v>-4</v>
      </c>
      <c r="V633" s="4">
        <f>IF($O633 = TRUE, IF(ISBLANK(I633), "", INDEX('Individual UI'!$E$6:$H$6,1,I633)), "")</f>
        <v>2</v>
      </c>
      <c r="W633" s="4">
        <f>IF($O633 = TRUE, IF(ISBLANK(J633), "", INDEX('Individual UI'!$E$6:$H$6,1,J633)), "")</f>
        <v>-2</v>
      </c>
      <c r="X633" s="4">
        <f>IF($O633 = TRUE, IF(ISBLANK(K633), "", INDEX('Individual UI'!$E$6:$H$6,1,K633)), "")</f>
        <v>-2</v>
      </c>
      <c r="Y633" s="4">
        <f>IF($O633 = TRUE, IF(ISBLANK(L633), "", INDEX('Individual UI'!$E$6:$H$6,1,L633)), "")</f>
        <v>2</v>
      </c>
      <c r="Z633" s="4">
        <f>IF($O633 = TRUE, IF(ISBLANK(M633), "", INDEX('Individual UI'!$E$6:$H$6,1,M633)), "")</f>
        <v>4</v>
      </c>
      <c r="AA633" s="14">
        <f>IF($O633 = TRUE, IF(ISBLANK(N633), "", INDEX('Individual UI'!$E$6:$H$6,1,N633)), "")</f>
        <v>2</v>
      </c>
      <c r="AB633" s="11">
        <f>IF($O633 = TRUE, EXP(MMULT($P633:$AA633, Documentation!D$39:D$50) + Documentation!D$51), "")</f>
        <v>1.6104927833604757E-3</v>
      </c>
      <c r="AC633" s="4">
        <f>IF($O633 = TRUE, EXP(MMULT($P633:$AA633, Documentation!E$39:E$50) + Documentation!E$51), "")</f>
        <v>1.6836880695295666</v>
      </c>
      <c r="AD633" s="4">
        <f>IF($O633 = TRUE, EXP(MMULT($P633:$AA633, Documentation!F$39:F$50) + Documentation!F$51), "")</f>
        <v>0.13817872969070291</v>
      </c>
      <c r="AE633" s="4">
        <f>IF($O633 = TRUE, EXP(MMULT($P633:$AA633, Documentation!G$39:G$50) + Documentation!G$51), "")</f>
        <v>4.8083132233391168E-6</v>
      </c>
      <c r="AF633" s="14">
        <f>IF($O633 = TRUE, EXP(MMULT($P633:$AA633, Documentation!H$39:H$50) + Documentation!H$51), "")</f>
        <v>1.3616502478401243E-2</v>
      </c>
      <c r="AG633" s="30">
        <f t="shared" si="127"/>
        <v>8.7665015961038532E-4</v>
      </c>
      <c r="AH633" s="28">
        <f t="shared" si="128"/>
        <v>0.91649303252843117</v>
      </c>
      <c r="AI633" s="28">
        <f t="shared" si="129"/>
        <v>7.5215739362305203E-2</v>
      </c>
      <c r="AJ633" s="28">
        <f t="shared" si="130"/>
        <v>2.6173408525938581E-6</v>
      </c>
      <c r="AK633" s="33">
        <f t="shared" si="131"/>
        <v>7.4119606088007073E-3</v>
      </c>
      <c r="AL633" s="11">
        <f t="shared" si="132"/>
        <v>2</v>
      </c>
      <c r="AM633" s="14" t="str">
        <f>IF($O633 = TRUE, INDEX(Documentation!$M$9:$M$13, $AL633, 1), "")</f>
        <v>Cautious Consulters</v>
      </c>
      <c r="AN633" s="1"/>
      <c r="AO633" s="1"/>
      <c r="AP633" s="38">
        <v>8.7665015961038402E-4</v>
      </c>
      <c r="AQ633" s="35">
        <v>0.91649303252843195</v>
      </c>
      <c r="AR633" s="35">
        <v>7.5215739362304898E-2</v>
      </c>
      <c r="AS633" s="35">
        <v>2.6173408525938602E-6</v>
      </c>
      <c r="AT633" s="35">
        <v>7.4119606088006596E-3</v>
      </c>
      <c r="AU633" s="14">
        <v>2</v>
      </c>
      <c r="AV633" s="4" t="b">
        <f t="shared" si="133"/>
        <v>1</v>
      </c>
      <c r="AW633" s="4" t="b">
        <f t="shared" si="134"/>
        <v>1</v>
      </c>
      <c r="AX633" s="4" t="b">
        <f t="shared" si="135"/>
        <v>1</v>
      </c>
      <c r="AY633" s="4" t="b">
        <f t="shared" si="136"/>
        <v>1</v>
      </c>
      <c r="AZ633" s="4" t="b">
        <f t="shared" si="137"/>
        <v>1</v>
      </c>
      <c r="BA633" s="4" t="b">
        <f t="shared" si="138"/>
        <v>1</v>
      </c>
      <c r="BB633" s="14" t="b">
        <f t="shared" si="139"/>
        <v>1</v>
      </c>
      <c r="BC633" s="1"/>
      <c r="BD633" s="1"/>
      <c r="BE633" s="1"/>
      <c r="BF633" s="1"/>
      <c r="BG633" s="1"/>
      <c r="BH633" s="1"/>
      <c r="BI633" s="1"/>
      <c r="BJ633" s="1"/>
      <c r="BK633" s="1"/>
      <c r="BL633" s="1"/>
    </row>
    <row r="634" spans="1:64" x14ac:dyDescent="0.2">
      <c r="A634" s="1"/>
      <c r="B634" s="11" t="s">
        <v>789</v>
      </c>
      <c r="C634" s="4">
        <v>3</v>
      </c>
      <c r="D634" s="4">
        <v>3</v>
      </c>
      <c r="E634" s="4">
        <v>3</v>
      </c>
      <c r="F634" s="4">
        <v>2</v>
      </c>
      <c r="G634" s="4">
        <v>2</v>
      </c>
      <c r="H634" s="4">
        <v>3</v>
      </c>
      <c r="I634" s="4">
        <v>1</v>
      </c>
      <c r="J634" s="4">
        <v>2</v>
      </c>
      <c r="K634" s="4">
        <v>3</v>
      </c>
      <c r="L634" s="4">
        <v>4</v>
      </c>
      <c r="M634" s="4">
        <v>4</v>
      </c>
      <c r="N634" s="14">
        <v>3</v>
      </c>
      <c r="O634" s="25" t="b">
        <f t="shared" si="126"/>
        <v>1</v>
      </c>
      <c r="P634" s="11">
        <f>IF($O634 = TRUE, IF(ISBLANK(C634), "", INDEX('Individual UI'!$E$6:$H$6,1,C634)), "")</f>
        <v>2</v>
      </c>
      <c r="Q634" s="4">
        <f>IF($O634 = TRUE, IF(ISBLANK(D634), "", INDEX('Individual UI'!$E$6:$H$6,1,D634)), "")</f>
        <v>2</v>
      </c>
      <c r="R634" s="4">
        <f>IF($O634 = TRUE, IF(ISBLANK(E634), "", INDEX('Individual UI'!$E$6:$H$6,1,E634)), "")</f>
        <v>2</v>
      </c>
      <c r="S634" s="4">
        <f>IF($O634 = TRUE, IF(ISBLANK(F634), "", INDEX('Individual UI'!$E$6:$H$6,1,F634)), "")</f>
        <v>-2</v>
      </c>
      <c r="T634" s="4">
        <f>IF($O634 = TRUE, IF(ISBLANK(G634), "", INDEX('Individual UI'!$E$6:$H$6,1,G634)), "")</f>
        <v>-2</v>
      </c>
      <c r="U634" s="4">
        <f>IF($O634 = TRUE, IF(ISBLANK(H634), "", INDEX('Individual UI'!$E$6:$H$6,1,H634)), "")</f>
        <v>2</v>
      </c>
      <c r="V634" s="4">
        <f>IF($O634 = TRUE, IF(ISBLANK(I634), "", INDEX('Individual UI'!$E$6:$H$6,1,I634)), "")</f>
        <v>-4</v>
      </c>
      <c r="W634" s="4">
        <f>IF($O634 = TRUE, IF(ISBLANK(J634), "", INDEX('Individual UI'!$E$6:$H$6,1,J634)), "")</f>
        <v>-2</v>
      </c>
      <c r="X634" s="4">
        <f>IF($O634 = TRUE, IF(ISBLANK(K634), "", INDEX('Individual UI'!$E$6:$H$6,1,K634)), "")</f>
        <v>2</v>
      </c>
      <c r="Y634" s="4">
        <f>IF($O634 = TRUE, IF(ISBLANK(L634), "", INDEX('Individual UI'!$E$6:$H$6,1,L634)), "")</f>
        <v>4</v>
      </c>
      <c r="Z634" s="4">
        <f>IF($O634 = TRUE, IF(ISBLANK(M634), "", INDEX('Individual UI'!$E$6:$H$6,1,M634)), "")</f>
        <v>4</v>
      </c>
      <c r="AA634" s="14">
        <f>IF($O634 = TRUE, IF(ISBLANK(N634), "", INDEX('Individual UI'!$E$6:$H$6,1,N634)), "")</f>
        <v>2</v>
      </c>
      <c r="AB634" s="11">
        <f>IF($O634 = TRUE, EXP(MMULT($P634:$AA634, Documentation!D$39:D$50) + Documentation!D$51), "")</f>
        <v>4.6069712938698924E-5</v>
      </c>
      <c r="AC634" s="4">
        <f>IF($O634 = TRUE, EXP(MMULT($P634:$AA634, Documentation!E$39:E$50) + Documentation!E$51), "")</f>
        <v>25.890187777154921</v>
      </c>
      <c r="AD634" s="4">
        <f>IF($O634 = TRUE, EXP(MMULT($P634:$AA634, Documentation!F$39:F$50) + Documentation!F$51), "")</f>
        <v>0.37089330930928949</v>
      </c>
      <c r="AE634" s="4">
        <f>IF($O634 = TRUE, EXP(MMULT($P634:$AA634, Documentation!G$39:G$50) + Documentation!G$51), "")</f>
        <v>1.0674651515545134E-3</v>
      </c>
      <c r="AF634" s="14">
        <f>IF($O634 = TRUE, EXP(MMULT($P634:$AA634, Documentation!H$39:H$50) + Documentation!H$51), "")</f>
        <v>1.0147624355309637</v>
      </c>
      <c r="AG634" s="30">
        <f t="shared" si="127"/>
        <v>1.6889608632907687E-6</v>
      </c>
      <c r="AH634" s="28">
        <f t="shared" si="128"/>
        <v>0.94915967800902501</v>
      </c>
      <c r="AI634" s="28">
        <f t="shared" si="129"/>
        <v>1.3597312505795675E-2</v>
      </c>
      <c r="AJ634" s="28">
        <f t="shared" si="130"/>
        <v>3.9134319467136639E-5</v>
      </c>
      <c r="AK634" s="33">
        <f t="shared" si="131"/>
        <v>3.7202186204849018E-2</v>
      </c>
      <c r="AL634" s="11">
        <f t="shared" si="132"/>
        <v>2</v>
      </c>
      <c r="AM634" s="14" t="str">
        <f>IF($O634 = TRUE, INDEX(Documentation!$M$9:$M$13, $AL634, 1), "")</f>
        <v>Cautious Consulters</v>
      </c>
      <c r="AN634" s="1"/>
      <c r="AO634" s="1"/>
      <c r="AP634" s="38">
        <v>1.6889608632907901E-6</v>
      </c>
      <c r="AQ634" s="35">
        <v>0.94915967800902501</v>
      </c>
      <c r="AR634" s="35">
        <v>1.35973125057956E-2</v>
      </c>
      <c r="AS634" s="35">
        <v>3.9134319467136903E-5</v>
      </c>
      <c r="AT634" s="35">
        <v>3.7202186204849302E-2</v>
      </c>
      <c r="AU634" s="14">
        <v>2</v>
      </c>
      <c r="AV634" s="4" t="b">
        <f t="shared" si="133"/>
        <v>1</v>
      </c>
      <c r="AW634" s="4" t="b">
        <f t="shared" si="134"/>
        <v>1</v>
      </c>
      <c r="AX634" s="4" t="b">
        <f t="shared" si="135"/>
        <v>1</v>
      </c>
      <c r="AY634" s="4" t="b">
        <f t="shared" si="136"/>
        <v>1</v>
      </c>
      <c r="AZ634" s="4" t="b">
        <f t="shared" si="137"/>
        <v>1</v>
      </c>
      <c r="BA634" s="4" t="b">
        <f t="shared" si="138"/>
        <v>1</v>
      </c>
      <c r="BB634" s="14" t="b">
        <f t="shared" si="139"/>
        <v>1</v>
      </c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x14ac:dyDescent="0.2">
      <c r="A635" s="1"/>
      <c r="B635" s="11" t="s">
        <v>790</v>
      </c>
      <c r="C635" s="4">
        <v>3</v>
      </c>
      <c r="D635" s="4">
        <v>3</v>
      </c>
      <c r="E635" s="4">
        <v>3</v>
      </c>
      <c r="F635" s="4">
        <v>4</v>
      </c>
      <c r="G635" s="4">
        <v>4</v>
      </c>
      <c r="H635" s="4">
        <v>2</v>
      </c>
      <c r="I635" s="4">
        <v>3</v>
      </c>
      <c r="J635" s="4">
        <v>2</v>
      </c>
      <c r="K635" s="4">
        <v>2</v>
      </c>
      <c r="L635" s="4">
        <v>4</v>
      </c>
      <c r="M635" s="4">
        <v>2</v>
      </c>
      <c r="N635" s="14">
        <v>3</v>
      </c>
      <c r="O635" s="25" t="b">
        <f t="shared" si="126"/>
        <v>1</v>
      </c>
      <c r="P635" s="11">
        <f>IF($O635 = TRUE, IF(ISBLANK(C635), "", INDEX('Individual UI'!$E$6:$H$6,1,C635)), "")</f>
        <v>2</v>
      </c>
      <c r="Q635" s="4">
        <f>IF($O635 = TRUE, IF(ISBLANK(D635), "", INDEX('Individual UI'!$E$6:$H$6,1,D635)), "")</f>
        <v>2</v>
      </c>
      <c r="R635" s="4">
        <f>IF($O635 = TRUE, IF(ISBLANK(E635), "", INDEX('Individual UI'!$E$6:$H$6,1,E635)), "")</f>
        <v>2</v>
      </c>
      <c r="S635" s="4">
        <f>IF($O635 = TRUE, IF(ISBLANK(F635), "", INDEX('Individual UI'!$E$6:$H$6,1,F635)), "")</f>
        <v>4</v>
      </c>
      <c r="T635" s="4">
        <f>IF($O635 = TRUE, IF(ISBLANK(G635), "", INDEX('Individual UI'!$E$6:$H$6,1,G635)), "")</f>
        <v>4</v>
      </c>
      <c r="U635" s="4">
        <f>IF($O635 = TRUE, IF(ISBLANK(H635), "", INDEX('Individual UI'!$E$6:$H$6,1,H635)), "")</f>
        <v>-2</v>
      </c>
      <c r="V635" s="4">
        <f>IF($O635 = TRUE, IF(ISBLANK(I635), "", INDEX('Individual UI'!$E$6:$H$6,1,I635)), "")</f>
        <v>2</v>
      </c>
      <c r="W635" s="4">
        <f>IF($O635 = TRUE, IF(ISBLANK(J635), "", INDEX('Individual UI'!$E$6:$H$6,1,J635)), "")</f>
        <v>-2</v>
      </c>
      <c r="X635" s="4">
        <f>IF($O635 = TRUE, IF(ISBLANK(K635), "", INDEX('Individual UI'!$E$6:$H$6,1,K635)), "")</f>
        <v>-2</v>
      </c>
      <c r="Y635" s="4">
        <f>IF($O635 = TRUE, IF(ISBLANK(L635), "", INDEX('Individual UI'!$E$6:$H$6,1,L635)), "")</f>
        <v>4</v>
      </c>
      <c r="Z635" s="4">
        <f>IF($O635 = TRUE, IF(ISBLANK(M635), "", INDEX('Individual UI'!$E$6:$H$6,1,M635)), "")</f>
        <v>-2</v>
      </c>
      <c r="AA635" s="14">
        <f>IF($O635 = TRUE, IF(ISBLANK(N635), "", INDEX('Individual UI'!$E$6:$H$6,1,N635)), "")</f>
        <v>2</v>
      </c>
      <c r="AB635" s="11">
        <f>IF($O635 = TRUE, EXP(MMULT($P635:$AA635, Documentation!D$39:D$50) + Documentation!D$51), "")</f>
        <v>1.2595998700782869E-4</v>
      </c>
      <c r="AC635" s="4">
        <f>IF($O635 = TRUE, EXP(MMULT($P635:$AA635, Documentation!E$39:E$50) + Documentation!E$51), "")</f>
        <v>6.8382670562521355E-2</v>
      </c>
      <c r="AD635" s="4">
        <f>IF($O635 = TRUE, EXP(MMULT($P635:$AA635, Documentation!F$39:F$50) + Documentation!F$51), "")</f>
        <v>7.0023710779091641E-2</v>
      </c>
      <c r="AE635" s="4">
        <f>IF($O635 = TRUE, EXP(MMULT($P635:$AA635, Documentation!G$39:G$50) + Documentation!G$51), "")</f>
        <v>3.49782759247389E-2</v>
      </c>
      <c r="AF635" s="14">
        <f>IF($O635 = TRUE, EXP(MMULT($P635:$AA635, Documentation!H$39:H$50) + Documentation!H$51), "")</f>
        <v>2.949540726920483E-2</v>
      </c>
      <c r="AG635" s="30">
        <f t="shared" si="127"/>
        <v>6.2047413274588783E-4</v>
      </c>
      <c r="AH635" s="28">
        <f t="shared" si="128"/>
        <v>0.3368504492580735</v>
      </c>
      <c r="AI635" s="28">
        <f t="shared" si="129"/>
        <v>0.34493415130794974</v>
      </c>
      <c r="AJ635" s="28">
        <f t="shared" si="130"/>
        <v>0.17230166448016418</v>
      </c>
      <c r="AK635" s="33">
        <f t="shared" si="131"/>
        <v>0.14529326082106667</v>
      </c>
      <c r="AL635" s="11">
        <f t="shared" si="132"/>
        <v>3</v>
      </c>
      <c r="AM635" s="14" t="str">
        <f>IF($O635 = TRUE, INDEX(Documentation!$M$9:$M$13, $AL635, 1), "")</f>
        <v>Process Skeptics</v>
      </c>
      <c r="AN635" s="1"/>
      <c r="AO635" s="1"/>
      <c r="AP635" s="38">
        <v>6.2047413274587905E-4</v>
      </c>
      <c r="AQ635" s="35">
        <v>0.336850449258076</v>
      </c>
      <c r="AR635" s="35">
        <v>0.34493415130795302</v>
      </c>
      <c r="AS635" s="35">
        <v>0.17230166448015999</v>
      </c>
      <c r="AT635" s="35">
        <v>0.145293260821066</v>
      </c>
      <c r="AU635" s="14">
        <v>3</v>
      </c>
      <c r="AV635" s="4" t="b">
        <f t="shared" si="133"/>
        <v>1</v>
      </c>
      <c r="AW635" s="4" t="b">
        <f t="shared" si="134"/>
        <v>1</v>
      </c>
      <c r="AX635" s="4" t="b">
        <f t="shared" si="135"/>
        <v>1</v>
      </c>
      <c r="AY635" s="4" t="b">
        <f t="shared" si="136"/>
        <v>1</v>
      </c>
      <c r="AZ635" s="4" t="b">
        <f t="shared" si="137"/>
        <v>1</v>
      </c>
      <c r="BA635" s="4" t="b">
        <f t="shared" si="138"/>
        <v>1</v>
      </c>
      <c r="BB635" s="14" t="b">
        <f t="shared" si="139"/>
        <v>1</v>
      </c>
      <c r="BC635" s="1"/>
      <c r="BD635" s="1"/>
      <c r="BE635" s="1"/>
      <c r="BF635" s="1"/>
      <c r="BG635" s="1"/>
      <c r="BH635" s="1"/>
      <c r="BI635" s="1"/>
      <c r="BJ635" s="1"/>
      <c r="BK635" s="1"/>
      <c r="BL635" s="1"/>
    </row>
    <row r="636" spans="1:64" x14ac:dyDescent="0.2">
      <c r="A636" s="1"/>
      <c r="B636" s="11" t="s">
        <v>791</v>
      </c>
      <c r="C636" s="4">
        <v>3</v>
      </c>
      <c r="D636" s="4">
        <v>4</v>
      </c>
      <c r="E636" s="4">
        <v>3</v>
      </c>
      <c r="F636" s="4">
        <v>2</v>
      </c>
      <c r="G636" s="4">
        <v>2</v>
      </c>
      <c r="H636" s="4">
        <v>3</v>
      </c>
      <c r="I636" s="4">
        <v>3</v>
      </c>
      <c r="J636" s="4">
        <v>4</v>
      </c>
      <c r="K636" s="4">
        <v>4</v>
      </c>
      <c r="L636" s="4">
        <v>1</v>
      </c>
      <c r="M636" s="4">
        <v>4</v>
      </c>
      <c r="N636" s="14">
        <v>4</v>
      </c>
      <c r="O636" s="25" t="b">
        <f t="shared" si="126"/>
        <v>1</v>
      </c>
      <c r="P636" s="11">
        <f>IF($O636 = TRUE, IF(ISBLANK(C636), "", INDEX('Individual UI'!$E$6:$H$6,1,C636)), "")</f>
        <v>2</v>
      </c>
      <c r="Q636" s="4">
        <f>IF($O636 = TRUE, IF(ISBLANK(D636), "", INDEX('Individual UI'!$E$6:$H$6,1,D636)), "")</f>
        <v>4</v>
      </c>
      <c r="R636" s="4">
        <f>IF($O636 = TRUE, IF(ISBLANK(E636), "", INDEX('Individual UI'!$E$6:$H$6,1,E636)), "")</f>
        <v>2</v>
      </c>
      <c r="S636" s="4">
        <f>IF($O636 = TRUE, IF(ISBLANK(F636), "", INDEX('Individual UI'!$E$6:$H$6,1,F636)), "")</f>
        <v>-2</v>
      </c>
      <c r="T636" s="4">
        <f>IF($O636 = TRUE, IF(ISBLANK(G636), "", INDEX('Individual UI'!$E$6:$H$6,1,G636)), "")</f>
        <v>-2</v>
      </c>
      <c r="U636" s="4">
        <f>IF($O636 = TRUE, IF(ISBLANK(H636), "", INDEX('Individual UI'!$E$6:$H$6,1,H636)), "")</f>
        <v>2</v>
      </c>
      <c r="V636" s="4">
        <f>IF($O636 = TRUE, IF(ISBLANK(I636), "", INDEX('Individual UI'!$E$6:$H$6,1,I636)), "")</f>
        <v>2</v>
      </c>
      <c r="W636" s="4">
        <f>IF($O636 = TRUE, IF(ISBLANK(J636), "", INDEX('Individual UI'!$E$6:$H$6,1,J636)), "")</f>
        <v>4</v>
      </c>
      <c r="X636" s="4">
        <f>IF($O636 = TRUE, IF(ISBLANK(K636), "", INDEX('Individual UI'!$E$6:$H$6,1,K636)), "")</f>
        <v>4</v>
      </c>
      <c r="Y636" s="4">
        <f>IF($O636 = TRUE, IF(ISBLANK(L636), "", INDEX('Individual UI'!$E$6:$H$6,1,L636)), "")</f>
        <v>-4</v>
      </c>
      <c r="Z636" s="4">
        <f>IF($O636 = TRUE, IF(ISBLANK(M636), "", INDEX('Individual UI'!$E$6:$H$6,1,M636)), "")</f>
        <v>4</v>
      </c>
      <c r="AA636" s="14">
        <f>IF($O636 = TRUE, IF(ISBLANK(N636), "", INDEX('Individual UI'!$E$6:$H$6,1,N636)), "")</f>
        <v>4</v>
      </c>
      <c r="AB636" s="11">
        <f>IF($O636 = TRUE, EXP(MMULT($P636:$AA636, Documentation!D$39:D$50) + Documentation!D$51), "")</f>
        <v>1.9394102869193868E-4</v>
      </c>
      <c r="AC636" s="4">
        <f>IF($O636 = TRUE, EXP(MMULT($P636:$AA636, Documentation!E$39:E$50) + Documentation!E$51), "")</f>
        <v>0.27481398683738728</v>
      </c>
      <c r="AD636" s="4">
        <f>IF($O636 = TRUE, EXP(MMULT($P636:$AA636, Documentation!F$39:F$50) + Documentation!F$51), "")</f>
        <v>5.8060779781742067</v>
      </c>
      <c r="AE636" s="4">
        <f>IF($O636 = TRUE, EXP(MMULT($P636:$AA636, Documentation!G$39:G$50) + Documentation!G$51), "")</f>
        <v>4.5932406692371477E-5</v>
      </c>
      <c r="AF636" s="14">
        <f>IF($O636 = TRUE, EXP(MMULT($P636:$AA636, Documentation!H$39:H$50) + Documentation!H$51), "")</f>
        <v>2.2826505201396511E-2</v>
      </c>
      <c r="AG636" s="30">
        <f t="shared" si="127"/>
        <v>3.1772993486062833E-5</v>
      </c>
      <c r="AH636" s="28">
        <f t="shared" si="128"/>
        <v>4.5022257912908557E-2</v>
      </c>
      <c r="AI636" s="28">
        <f t="shared" si="129"/>
        <v>0.95119882071539119</v>
      </c>
      <c r="AJ636" s="28">
        <f t="shared" si="130"/>
        <v>7.5250196849995842E-6</v>
      </c>
      <c r="AK636" s="33">
        <f t="shared" si="131"/>
        <v>3.7396233585291739E-3</v>
      </c>
      <c r="AL636" s="11">
        <f t="shared" si="132"/>
        <v>3</v>
      </c>
      <c r="AM636" s="14" t="str">
        <f>IF($O636 = TRUE, INDEX(Documentation!$M$9:$M$13, $AL636, 1), "")</f>
        <v>Process Skeptics</v>
      </c>
      <c r="AN636" s="1"/>
      <c r="AO636" s="1"/>
      <c r="AP636" s="38">
        <v>3.1772993486063097E-5</v>
      </c>
      <c r="AQ636" s="35">
        <v>4.5022257912908599E-2</v>
      </c>
      <c r="AR636" s="35">
        <v>0.95119882071539097</v>
      </c>
      <c r="AS636" s="35">
        <v>7.5250196849996198E-6</v>
      </c>
      <c r="AT636" s="35">
        <v>3.73962335852917E-3</v>
      </c>
      <c r="AU636" s="14">
        <v>3</v>
      </c>
      <c r="AV636" s="4" t="b">
        <f t="shared" si="133"/>
        <v>1</v>
      </c>
      <c r="AW636" s="4" t="b">
        <f t="shared" si="134"/>
        <v>1</v>
      </c>
      <c r="AX636" s="4" t="b">
        <f t="shared" si="135"/>
        <v>1</v>
      </c>
      <c r="AY636" s="4" t="b">
        <f t="shared" si="136"/>
        <v>1</v>
      </c>
      <c r="AZ636" s="4" t="b">
        <f t="shared" si="137"/>
        <v>1</v>
      </c>
      <c r="BA636" s="4" t="b">
        <f t="shared" si="138"/>
        <v>1</v>
      </c>
      <c r="BB636" s="14" t="b">
        <f t="shared" si="139"/>
        <v>1</v>
      </c>
      <c r="BC636" s="1"/>
      <c r="BD636" s="1"/>
      <c r="BE636" s="1"/>
      <c r="BF636" s="1"/>
      <c r="BG636" s="1"/>
      <c r="BH636" s="1"/>
      <c r="BI636" s="1"/>
      <c r="BJ636" s="1"/>
      <c r="BK636" s="1"/>
      <c r="BL636" s="1"/>
    </row>
    <row r="637" spans="1:64" x14ac:dyDescent="0.2">
      <c r="A637" s="1"/>
      <c r="B637" s="11" t="s">
        <v>792</v>
      </c>
      <c r="C637" s="4">
        <v>3</v>
      </c>
      <c r="D637" s="4">
        <v>1</v>
      </c>
      <c r="E637" s="4">
        <v>3</v>
      </c>
      <c r="F637" s="4">
        <v>1</v>
      </c>
      <c r="G637" s="4">
        <v>3</v>
      </c>
      <c r="H637" s="4">
        <v>1</v>
      </c>
      <c r="I637" s="4">
        <v>4</v>
      </c>
      <c r="J637" s="4">
        <v>3</v>
      </c>
      <c r="K637" s="4">
        <v>1</v>
      </c>
      <c r="L637" s="4">
        <v>3</v>
      </c>
      <c r="M637" s="4">
        <v>1</v>
      </c>
      <c r="N637" s="14">
        <v>3</v>
      </c>
      <c r="O637" s="25" t="b">
        <f t="shared" si="126"/>
        <v>1</v>
      </c>
      <c r="P637" s="11">
        <f>IF($O637 = TRUE, IF(ISBLANK(C637), "", INDEX('Individual UI'!$E$6:$H$6,1,C637)), "")</f>
        <v>2</v>
      </c>
      <c r="Q637" s="4">
        <f>IF($O637 = TRUE, IF(ISBLANK(D637), "", INDEX('Individual UI'!$E$6:$H$6,1,D637)), "")</f>
        <v>-4</v>
      </c>
      <c r="R637" s="4">
        <f>IF($O637 = TRUE, IF(ISBLANK(E637), "", INDEX('Individual UI'!$E$6:$H$6,1,E637)), "")</f>
        <v>2</v>
      </c>
      <c r="S637" s="4">
        <f>IF($O637 = TRUE, IF(ISBLANK(F637), "", INDEX('Individual UI'!$E$6:$H$6,1,F637)), "")</f>
        <v>-4</v>
      </c>
      <c r="T637" s="4">
        <f>IF($O637 = TRUE, IF(ISBLANK(G637), "", INDEX('Individual UI'!$E$6:$H$6,1,G637)), "")</f>
        <v>2</v>
      </c>
      <c r="U637" s="4">
        <f>IF($O637 = TRUE, IF(ISBLANK(H637), "", INDEX('Individual UI'!$E$6:$H$6,1,H637)), "")</f>
        <v>-4</v>
      </c>
      <c r="V637" s="4">
        <f>IF($O637 = TRUE, IF(ISBLANK(I637), "", INDEX('Individual UI'!$E$6:$H$6,1,I637)), "")</f>
        <v>4</v>
      </c>
      <c r="W637" s="4">
        <f>IF($O637 = TRUE, IF(ISBLANK(J637), "", INDEX('Individual UI'!$E$6:$H$6,1,J637)), "")</f>
        <v>2</v>
      </c>
      <c r="X637" s="4">
        <f>IF($O637 = TRUE, IF(ISBLANK(K637), "", INDEX('Individual UI'!$E$6:$H$6,1,K637)), "")</f>
        <v>-4</v>
      </c>
      <c r="Y637" s="4">
        <f>IF($O637 = TRUE, IF(ISBLANK(L637), "", INDEX('Individual UI'!$E$6:$H$6,1,L637)), "")</f>
        <v>2</v>
      </c>
      <c r="Z637" s="4">
        <f>IF($O637 = TRUE, IF(ISBLANK(M637), "", INDEX('Individual UI'!$E$6:$H$6,1,M637)), "")</f>
        <v>-4</v>
      </c>
      <c r="AA637" s="14">
        <f>IF($O637 = TRUE, IF(ISBLANK(N637), "", INDEX('Individual UI'!$E$6:$H$6,1,N637)), "")</f>
        <v>2</v>
      </c>
      <c r="AB637" s="11">
        <f>IF($O637 = TRUE, EXP(MMULT($P637:$AA637, Documentation!D$39:D$50) + Documentation!D$51), "")</f>
        <v>0.75775511708008403</v>
      </c>
      <c r="AC637" s="4">
        <f>IF($O637 = TRUE, EXP(MMULT($P637:$AA637, Documentation!E$39:E$50) + Documentation!E$51), "")</f>
        <v>1.2916574377360792E-3</v>
      </c>
      <c r="AD637" s="4">
        <f>IF($O637 = TRUE, EXP(MMULT($P637:$AA637, Documentation!F$39:F$50) + Documentation!F$51), "")</f>
        <v>2.3935342149697674E-3</v>
      </c>
      <c r="AE637" s="4">
        <f>IF($O637 = TRUE, EXP(MMULT($P637:$AA637, Documentation!G$39:G$50) + Documentation!G$51), "")</f>
        <v>7.4419860124095329E-3</v>
      </c>
      <c r="AF637" s="14">
        <f>IF($O637 = TRUE, EXP(MMULT($P637:$AA637, Documentation!H$39:H$50) + Documentation!H$51), "")</f>
        <v>1.1570185321226088E-4</v>
      </c>
      <c r="AG637" s="30">
        <f t="shared" si="127"/>
        <v>0.98537983249883676</v>
      </c>
      <c r="AH637" s="28">
        <f t="shared" si="128"/>
        <v>1.6796629424908791E-3</v>
      </c>
      <c r="AI637" s="28">
        <f t="shared" si="129"/>
        <v>3.1125363467230534E-3</v>
      </c>
      <c r="AJ637" s="28">
        <f t="shared" si="130"/>
        <v>9.6775102735357412E-3</v>
      </c>
      <c r="AK637" s="33">
        <f t="shared" si="131"/>
        <v>1.504579384134378E-4</v>
      </c>
      <c r="AL637" s="11">
        <f t="shared" si="132"/>
        <v>1</v>
      </c>
      <c r="AM637" s="14" t="str">
        <f>IF($O637 = TRUE, INDEX(Documentation!$M$9:$M$13, $AL637, 1), "")</f>
        <v>Decisive Pursuers</v>
      </c>
      <c r="AN637" s="1"/>
      <c r="AO637" s="1"/>
      <c r="AP637" s="38">
        <v>0.98537983249883698</v>
      </c>
      <c r="AQ637" s="35">
        <v>1.6796629424909401E-3</v>
      </c>
      <c r="AR637" s="35">
        <v>3.11253634672319E-3</v>
      </c>
      <c r="AS637" s="35">
        <v>9.6775102735356493E-3</v>
      </c>
      <c r="AT637" s="35">
        <v>1.5045793841344E-4</v>
      </c>
      <c r="AU637" s="14">
        <v>1</v>
      </c>
      <c r="AV637" s="4" t="b">
        <f t="shared" si="133"/>
        <v>1</v>
      </c>
      <c r="AW637" s="4" t="b">
        <f t="shared" si="134"/>
        <v>1</v>
      </c>
      <c r="AX637" s="4" t="b">
        <f t="shared" si="135"/>
        <v>1</v>
      </c>
      <c r="AY637" s="4" t="b">
        <f t="shared" si="136"/>
        <v>1</v>
      </c>
      <c r="AZ637" s="4" t="b">
        <f t="shared" si="137"/>
        <v>1</v>
      </c>
      <c r="BA637" s="4" t="b">
        <f t="shared" si="138"/>
        <v>1</v>
      </c>
      <c r="BB637" s="14" t="b">
        <f t="shared" si="139"/>
        <v>1</v>
      </c>
      <c r="BC637" s="1"/>
      <c r="BD637" s="1"/>
      <c r="BE637" s="1"/>
      <c r="BF637" s="1"/>
      <c r="BG637" s="1"/>
      <c r="BH637" s="1"/>
      <c r="BI637" s="1"/>
      <c r="BJ637" s="1"/>
      <c r="BK637" s="1"/>
      <c r="BL637" s="1"/>
    </row>
    <row r="638" spans="1:64" x14ac:dyDescent="0.2">
      <c r="A638" s="1"/>
      <c r="B638" s="11" t="s">
        <v>793</v>
      </c>
      <c r="C638" s="4">
        <v>3</v>
      </c>
      <c r="D638" s="4">
        <v>4</v>
      </c>
      <c r="E638" s="4">
        <v>3</v>
      </c>
      <c r="F638" s="4">
        <v>3</v>
      </c>
      <c r="G638" s="4">
        <v>2</v>
      </c>
      <c r="H638" s="4">
        <v>2</v>
      </c>
      <c r="I638" s="4">
        <v>1</v>
      </c>
      <c r="J638" s="4">
        <v>1</v>
      </c>
      <c r="K638" s="4">
        <v>4</v>
      </c>
      <c r="L638" s="4">
        <v>4</v>
      </c>
      <c r="M638" s="4">
        <v>4</v>
      </c>
      <c r="N638" s="14">
        <v>2</v>
      </c>
      <c r="O638" s="25" t="b">
        <f t="shared" si="126"/>
        <v>1</v>
      </c>
      <c r="P638" s="11">
        <f>IF($O638 = TRUE, IF(ISBLANK(C638), "", INDEX('Individual UI'!$E$6:$H$6,1,C638)), "")</f>
        <v>2</v>
      </c>
      <c r="Q638" s="4">
        <f>IF($O638 = TRUE, IF(ISBLANK(D638), "", INDEX('Individual UI'!$E$6:$H$6,1,D638)), "")</f>
        <v>4</v>
      </c>
      <c r="R638" s="4">
        <f>IF($O638 = TRUE, IF(ISBLANK(E638), "", INDEX('Individual UI'!$E$6:$H$6,1,E638)), "")</f>
        <v>2</v>
      </c>
      <c r="S638" s="4">
        <f>IF($O638 = TRUE, IF(ISBLANK(F638), "", INDEX('Individual UI'!$E$6:$H$6,1,F638)), "")</f>
        <v>2</v>
      </c>
      <c r="T638" s="4">
        <f>IF($O638 = TRUE, IF(ISBLANK(G638), "", INDEX('Individual UI'!$E$6:$H$6,1,G638)), "")</f>
        <v>-2</v>
      </c>
      <c r="U638" s="4">
        <f>IF($O638 = TRUE, IF(ISBLANK(H638), "", INDEX('Individual UI'!$E$6:$H$6,1,H638)), "")</f>
        <v>-2</v>
      </c>
      <c r="V638" s="4">
        <f>IF($O638 = TRUE, IF(ISBLANK(I638), "", INDEX('Individual UI'!$E$6:$H$6,1,I638)), "")</f>
        <v>-4</v>
      </c>
      <c r="W638" s="4">
        <f>IF($O638 = TRUE, IF(ISBLANK(J638), "", INDEX('Individual UI'!$E$6:$H$6,1,J638)), "")</f>
        <v>-4</v>
      </c>
      <c r="X638" s="4">
        <f>IF($O638 = TRUE, IF(ISBLANK(K638), "", INDEX('Individual UI'!$E$6:$H$6,1,K638)), "")</f>
        <v>4</v>
      </c>
      <c r="Y638" s="4">
        <f>IF($O638 = TRUE, IF(ISBLANK(L638), "", INDEX('Individual UI'!$E$6:$H$6,1,L638)), "")</f>
        <v>4</v>
      </c>
      <c r="Z638" s="4">
        <f>IF($O638 = TRUE, IF(ISBLANK(M638), "", INDEX('Individual UI'!$E$6:$H$6,1,M638)), "")</f>
        <v>4</v>
      </c>
      <c r="AA638" s="14">
        <f>IF($O638 = TRUE, IF(ISBLANK(N638), "", INDEX('Individual UI'!$E$6:$H$6,1,N638)), "")</f>
        <v>-2</v>
      </c>
      <c r="AB638" s="11">
        <f>IF($O638 = TRUE, EXP(MMULT($P638:$AA638, Documentation!D$39:D$50) + Documentation!D$51), "")</f>
        <v>9.2793453107264668E-6</v>
      </c>
      <c r="AC638" s="4">
        <f>IF($O638 = TRUE, EXP(MMULT($P638:$AA638, Documentation!E$39:E$50) + Documentation!E$51), "")</f>
        <v>44.046269966993421</v>
      </c>
      <c r="AD638" s="4">
        <f>IF($O638 = TRUE, EXP(MMULT($P638:$AA638, Documentation!F$39:F$50) + Documentation!F$51), "")</f>
        <v>0.12828726870056656</v>
      </c>
      <c r="AE638" s="4">
        <f>IF($O638 = TRUE, EXP(MMULT($P638:$AA638, Documentation!G$39:G$50) + Documentation!G$51), "")</f>
        <v>4.4105023643349427E-4</v>
      </c>
      <c r="AF638" s="14">
        <f>IF($O638 = TRUE, EXP(MMULT($P638:$AA638, Documentation!H$39:H$50) + Documentation!H$51), "")</f>
        <v>1.7906669434974862</v>
      </c>
      <c r="AG638" s="30">
        <f t="shared" si="127"/>
        <v>2.0187553886444913E-7</v>
      </c>
      <c r="AH638" s="28">
        <f t="shared" si="128"/>
        <v>0.95824265471371572</v>
      </c>
      <c r="AI638" s="28">
        <f t="shared" si="129"/>
        <v>2.7909362817265101E-3</v>
      </c>
      <c r="AJ638" s="28">
        <f t="shared" si="130"/>
        <v>9.5952086235417569E-6</v>
      </c>
      <c r="AK638" s="33">
        <f t="shared" si="131"/>
        <v>3.8956611920395325E-2</v>
      </c>
      <c r="AL638" s="11">
        <f t="shared" si="132"/>
        <v>2</v>
      </c>
      <c r="AM638" s="14" t="str">
        <f>IF($O638 = TRUE, INDEX(Documentation!$M$9:$M$13, $AL638, 1), "")</f>
        <v>Cautious Consulters</v>
      </c>
      <c r="AN638" s="1"/>
      <c r="AO638" s="1"/>
      <c r="AP638" s="38">
        <v>2.0187553886445299E-7</v>
      </c>
      <c r="AQ638" s="35">
        <v>0.95824265471371595</v>
      </c>
      <c r="AR638" s="35">
        <v>2.7909362817265001E-3</v>
      </c>
      <c r="AS638" s="35">
        <v>9.5952086235418992E-6</v>
      </c>
      <c r="AT638" s="35">
        <v>3.8956611920395602E-2</v>
      </c>
      <c r="AU638" s="14">
        <v>2</v>
      </c>
      <c r="AV638" s="4" t="b">
        <f t="shared" si="133"/>
        <v>1</v>
      </c>
      <c r="AW638" s="4" t="b">
        <f t="shared" si="134"/>
        <v>1</v>
      </c>
      <c r="AX638" s="4" t="b">
        <f t="shared" si="135"/>
        <v>1</v>
      </c>
      <c r="AY638" s="4" t="b">
        <f t="shared" si="136"/>
        <v>1</v>
      </c>
      <c r="AZ638" s="4" t="b">
        <f t="shared" si="137"/>
        <v>1</v>
      </c>
      <c r="BA638" s="4" t="b">
        <f t="shared" si="138"/>
        <v>1</v>
      </c>
      <c r="BB638" s="14" t="b">
        <f t="shared" si="139"/>
        <v>1</v>
      </c>
      <c r="BC638" s="1"/>
      <c r="BD638" s="1"/>
      <c r="BE638" s="1"/>
      <c r="BF638" s="1"/>
      <c r="BG638" s="1"/>
      <c r="BH638" s="1"/>
      <c r="BI638" s="1"/>
      <c r="BJ638" s="1"/>
      <c r="BK638" s="1"/>
      <c r="BL638" s="1"/>
    </row>
    <row r="639" spans="1:64" x14ac:dyDescent="0.2">
      <c r="A639" s="1"/>
      <c r="B639" s="11" t="s">
        <v>794</v>
      </c>
      <c r="C639" s="4">
        <v>2</v>
      </c>
      <c r="D639" s="4">
        <v>1</v>
      </c>
      <c r="E639" s="4">
        <v>4</v>
      </c>
      <c r="F639" s="4">
        <v>1</v>
      </c>
      <c r="G639" s="4">
        <v>4</v>
      </c>
      <c r="H639" s="4">
        <v>3</v>
      </c>
      <c r="I639" s="4">
        <v>4</v>
      </c>
      <c r="J639" s="4">
        <v>4</v>
      </c>
      <c r="K639" s="4">
        <v>1</v>
      </c>
      <c r="L639" s="4">
        <v>2</v>
      </c>
      <c r="M639" s="4">
        <v>1</v>
      </c>
      <c r="N639" s="14">
        <v>4</v>
      </c>
      <c r="O639" s="25" t="b">
        <f t="shared" si="126"/>
        <v>1</v>
      </c>
      <c r="P639" s="11">
        <f>IF($O639 = TRUE, IF(ISBLANK(C639), "", INDEX('Individual UI'!$E$6:$H$6,1,C639)), "")</f>
        <v>-2</v>
      </c>
      <c r="Q639" s="4">
        <f>IF($O639 = TRUE, IF(ISBLANK(D639), "", INDEX('Individual UI'!$E$6:$H$6,1,D639)), "")</f>
        <v>-4</v>
      </c>
      <c r="R639" s="4">
        <f>IF($O639 = TRUE, IF(ISBLANK(E639), "", INDEX('Individual UI'!$E$6:$H$6,1,E639)), "")</f>
        <v>4</v>
      </c>
      <c r="S639" s="4">
        <f>IF($O639 = TRUE, IF(ISBLANK(F639), "", INDEX('Individual UI'!$E$6:$H$6,1,F639)), "")</f>
        <v>-4</v>
      </c>
      <c r="T639" s="4">
        <f>IF($O639 = TRUE, IF(ISBLANK(G639), "", INDEX('Individual UI'!$E$6:$H$6,1,G639)), "")</f>
        <v>4</v>
      </c>
      <c r="U639" s="4">
        <f>IF($O639 = TRUE, IF(ISBLANK(H639), "", INDEX('Individual UI'!$E$6:$H$6,1,H639)), "")</f>
        <v>2</v>
      </c>
      <c r="V639" s="4">
        <f>IF($O639 = TRUE, IF(ISBLANK(I639), "", INDEX('Individual UI'!$E$6:$H$6,1,I639)), "")</f>
        <v>4</v>
      </c>
      <c r="W639" s="4">
        <f>IF($O639 = TRUE, IF(ISBLANK(J639), "", INDEX('Individual UI'!$E$6:$H$6,1,J639)), "")</f>
        <v>4</v>
      </c>
      <c r="X639" s="4">
        <f>IF($O639 = TRUE, IF(ISBLANK(K639), "", INDEX('Individual UI'!$E$6:$H$6,1,K639)), "")</f>
        <v>-4</v>
      </c>
      <c r="Y639" s="4">
        <f>IF($O639 = TRUE, IF(ISBLANK(L639), "", INDEX('Individual UI'!$E$6:$H$6,1,L639)), "")</f>
        <v>-2</v>
      </c>
      <c r="Z639" s="4">
        <f>IF($O639 = TRUE, IF(ISBLANK(M639), "", INDEX('Individual UI'!$E$6:$H$6,1,M639)), "")</f>
        <v>-4</v>
      </c>
      <c r="AA639" s="14">
        <f>IF($O639 = TRUE, IF(ISBLANK(N639), "", INDEX('Individual UI'!$E$6:$H$6,1,N639)), "")</f>
        <v>4</v>
      </c>
      <c r="AB639" s="11">
        <f>IF($O639 = TRUE, EXP(MMULT($P639:$AA639, Documentation!D$39:D$50) + Documentation!D$51), "")</f>
        <v>0.25090593274124656</v>
      </c>
      <c r="AC639" s="4">
        <f>IF($O639 = TRUE, EXP(MMULT($P639:$AA639, Documentation!E$39:E$50) + Documentation!E$51), "")</f>
        <v>4.593659380610766E-5</v>
      </c>
      <c r="AD639" s="4">
        <f>IF($O639 = TRUE, EXP(MMULT($P639:$AA639, Documentation!F$39:F$50) + Documentation!F$51), "")</f>
        <v>1.2162008508055022E-2</v>
      </c>
      <c r="AE639" s="4">
        <f>IF($O639 = TRUE, EXP(MMULT($P639:$AA639, Documentation!G$39:G$50) + Documentation!G$51), "")</f>
        <v>1.2232237200296443</v>
      </c>
      <c r="AF639" s="14">
        <f>IF($O639 = TRUE, EXP(MMULT($P639:$AA639, Documentation!H$39:H$50) + Documentation!H$51), "")</f>
        <v>1.944453335601571E-4</v>
      </c>
      <c r="AG639" s="30">
        <f t="shared" si="127"/>
        <v>0.16878609101494085</v>
      </c>
      <c r="AH639" s="28">
        <f t="shared" si="128"/>
        <v>3.0901852412832405E-5</v>
      </c>
      <c r="AI639" s="28">
        <f t="shared" si="129"/>
        <v>8.1814640751521877E-3</v>
      </c>
      <c r="AJ639" s="28">
        <f t="shared" si="130"/>
        <v>0.82287073838735691</v>
      </c>
      <c r="AK639" s="33">
        <f t="shared" si="131"/>
        <v>1.3080467013731941E-4</v>
      </c>
      <c r="AL639" s="11">
        <f t="shared" si="132"/>
        <v>4</v>
      </c>
      <c r="AM639" s="14" t="str">
        <f>IF($O639 = TRUE, INDEX(Documentation!$M$9:$M$13, $AL639, 1), "")</f>
        <v>Financially Pressured</v>
      </c>
      <c r="AN639" s="1"/>
      <c r="AO639" s="1"/>
      <c r="AP639" s="38">
        <v>0.16878609101494199</v>
      </c>
      <c r="AQ639" s="35">
        <v>3.0901852412833299E-5</v>
      </c>
      <c r="AR639" s="35">
        <v>8.1814640751525398E-3</v>
      </c>
      <c r="AS639" s="35">
        <v>0.82287073838735503</v>
      </c>
      <c r="AT639" s="35">
        <v>1.30804670137321E-4</v>
      </c>
      <c r="AU639" s="14">
        <v>4</v>
      </c>
      <c r="AV639" s="4" t="b">
        <f t="shared" si="133"/>
        <v>1</v>
      </c>
      <c r="AW639" s="4" t="b">
        <f t="shared" si="134"/>
        <v>1</v>
      </c>
      <c r="AX639" s="4" t="b">
        <f t="shared" si="135"/>
        <v>1</v>
      </c>
      <c r="AY639" s="4" t="b">
        <f t="shared" si="136"/>
        <v>1</v>
      </c>
      <c r="AZ639" s="4" t="b">
        <f t="shared" si="137"/>
        <v>1</v>
      </c>
      <c r="BA639" s="4" t="b">
        <f t="shared" si="138"/>
        <v>1</v>
      </c>
      <c r="BB639" s="14" t="b">
        <f t="shared" si="139"/>
        <v>1</v>
      </c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x14ac:dyDescent="0.2">
      <c r="A640" s="1"/>
      <c r="B640" s="11" t="s">
        <v>795</v>
      </c>
      <c r="C640" s="4">
        <v>3</v>
      </c>
      <c r="D640" s="4">
        <v>2</v>
      </c>
      <c r="E640" s="4">
        <v>4</v>
      </c>
      <c r="F640" s="4">
        <v>4</v>
      </c>
      <c r="G640" s="4">
        <v>3</v>
      </c>
      <c r="H640" s="4">
        <v>4</v>
      </c>
      <c r="I640" s="4">
        <v>1</v>
      </c>
      <c r="J640" s="4">
        <v>1</v>
      </c>
      <c r="K640" s="4">
        <v>1</v>
      </c>
      <c r="L640" s="4">
        <v>2</v>
      </c>
      <c r="M640" s="4">
        <v>4</v>
      </c>
      <c r="N640" s="14">
        <v>1</v>
      </c>
      <c r="O640" s="25" t="b">
        <f t="shared" si="126"/>
        <v>1</v>
      </c>
      <c r="P640" s="11">
        <f>IF($O640 = TRUE, IF(ISBLANK(C640), "", INDEX('Individual UI'!$E$6:$H$6,1,C640)), "")</f>
        <v>2</v>
      </c>
      <c r="Q640" s="4">
        <f>IF($O640 = TRUE, IF(ISBLANK(D640), "", INDEX('Individual UI'!$E$6:$H$6,1,D640)), "")</f>
        <v>-2</v>
      </c>
      <c r="R640" s="4">
        <f>IF($O640 = TRUE, IF(ISBLANK(E640), "", INDEX('Individual UI'!$E$6:$H$6,1,E640)), "")</f>
        <v>4</v>
      </c>
      <c r="S640" s="4">
        <f>IF($O640 = TRUE, IF(ISBLANK(F640), "", INDEX('Individual UI'!$E$6:$H$6,1,F640)), "")</f>
        <v>4</v>
      </c>
      <c r="T640" s="4">
        <f>IF($O640 = TRUE, IF(ISBLANK(G640), "", INDEX('Individual UI'!$E$6:$H$6,1,G640)), "")</f>
        <v>2</v>
      </c>
      <c r="U640" s="4">
        <f>IF($O640 = TRUE, IF(ISBLANK(H640), "", INDEX('Individual UI'!$E$6:$H$6,1,H640)), "")</f>
        <v>4</v>
      </c>
      <c r="V640" s="4">
        <f>IF($O640 = TRUE, IF(ISBLANK(I640), "", INDEX('Individual UI'!$E$6:$H$6,1,I640)), "")</f>
        <v>-4</v>
      </c>
      <c r="W640" s="4">
        <f>IF($O640 = TRUE, IF(ISBLANK(J640), "", INDEX('Individual UI'!$E$6:$H$6,1,J640)), "")</f>
        <v>-4</v>
      </c>
      <c r="X640" s="4">
        <f>IF($O640 = TRUE, IF(ISBLANK(K640), "", INDEX('Individual UI'!$E$6:$H$6,1,K640)), "")</f>
        <v>-4</v>
      </c>
      <c r="Y640" s="4">
        <f>IF($O640 = TRUE, IF(ISBLANK(L640), "", INDEX('Individual UI'!$E$6:$H$6,1,L640)), "")</f>
        <v>-2</v>
      </c>
      <c r="Z640" s="4">
        <f>IF($O640 = TRUE, IF(ISBLANK(M640), "", INDEX('Individual UI'!$E$6:$H$6,1,M640)), "")</f>
        <v>4</v>
      </c>
      <c r="AA640" s="14">
        <f>IF($O640 = TRUE, IF(ISBLANK(N640), "", INDEX('Individual UI'!$E$6:$H$6,1,N640)), "")</f>
        <v>-4</v>
      </c>
      <c r="AB640" s="11">
        <f>IF($O640 = TRUE, EXP(MMULT($P640:$AA640, Documentation!D$39:D$50) + Documentation!D$51), "")</f>
        <v>1.0223961537837262E-5</v>
      </c>
      <c r="AC640" s="4">
        <f>IF($O640 = TRUE, EXP(MMULT($P640:$AA640, Documentation!E$39:E$50) + Documentation!E$51), "")</f>
        <v>9.4032172405717832E-3</v>
      </c>
      <c r="AD640" s="4">
        <f>IF($O640 = TRUE, EXP(MMULT($P640:$AA640, Documentation!F$39:F$50) + Documentation!F$51), "")</f>
        <v>3.6077967669876247E-2</v>
      </c>
      <c r="AE640" s="4">
        <f>IF($O640 = TRUE, EXP(MMULT($P640:$AA640, Documentation!G$39:G$50) + Documentation!G$51), "")</f>
        <v>33.231247335340768</v>
      </c>
      <c r="AF640" s="14">
        <f>IF($O640 = TRUE, EXP(MMULT($P640:$AA640, Documentation!H$39:H$50) + Documentation!H$51), "")</f>
        <v>40.871257578047349</v>
      </c>
      <c r="AG640" s="30">
        <f t="shared" si="127"/>
        <v>1.3788587750102033E-7</v>
      </c>
      <c r="AH640" s="28">
        <f t="shared" si="128"/>
        <v>1.2681687580206165E-4</v>
      </c>
      <c r="AI640" s="28">
        <f t="shared" si="129"/>
        <v>4.8656699384127817E-4</v>
      </c>
      <c r="AJ640" s="28">
        <f t="shared" si="130"/>
        <v>0.44817458304486046</v>
      </c>
      <c r="AK640" s="33">
        <f t="shared" si="131"/>
        <v>0.55121189519961877</v>
      </c>
      <c r="AL640" s="11">
        <f t="shared" si="132"/>
        <v>5</v>
      </c>
      <c r="AM640" s="14" t="str">
        <f>IF($O640 = TRUE, INDEX(Documentation!$M$9:$M$13, $AL640, 1), "")</f>
        <v>Reluctant Claimants</v>
      </c>
      <c r="AN640" s="1"/>
      <c r="AO640" s="1"/>
      <c r="AP640" s="38">
        <v>1.3788587750102099E-7</v>
      </c>
      <c r="AQ640" s="35">
        <v>1.2681687580205799E-4</v>
      </c>
      <c r="AR640" s="35">
        <v>4.8656699384126999E-4</v>
      </c>
      <c r="AS640" s="35">
        <v>0.44817458304486502</v>
      </c>
      <c r="AT640" s="35">
        <v>0.551211895199614</v>
      </c>
      <c r="AU640" s="14">
        <v>5</v>
      </c>
      <c r="AV640" s="4" t="b">
        <f t="shared" si="133"/>
        <v>1</v>
      </c>
      <c r="AW640" s="4" t="b">
        <f t="shared" si="134"/>
        <v>1</v>
      </c>
      <c r="AX640" s="4" t="b">
        <f t="shared" si="135"/>
        <v>1</v>
      </c>
      <c r="AY640" s="4" t="b">
        <f t="shared" si="136"/>
        <v>1</v>
      </c>
      <c r="AZ640" s="4" t="b">
        <f t="shared" si="137"/>
        <v>1</v>
      </c>
      <c r="BA640" s="4" t="b">
        <f t="shared" si="138"/>
        <v>1</v>
      </c>
      <c r="BB640" s="14" t="b">
        <f t="shared" si="139"/>
        <v>1</v>
      </c>
      <c r="BC640" s="1"/>
      <c r="BD640" s="1"/>
      <c r="BE640" s="1"/>
      <c r="BF640" s="1"/>
      <c r="BG640" s="1"/>
      <c r="BH640" s="1"/>
      <c r="BI640" s="1"/>
      <c r="BJ640" s="1"/>
      <c r="BK640" s="1"/>
      <c r="BL640" s="1"/>
    </row>
    <row r="641" spans="1:64" x14ac:dyDescent="0.2">
      <c r="A641" s="1"/>
      <c r="B641" s="11" t="s">
        <v>796</v>
      </c>
      <c r="C641" s="4">
        <v>1</v>
      </c>
      <c r="D641" s="4">
        <v>3</v>
      </c>
      <c r="E641" s="4">
        <v>4</v>
      </c>
      <c r="F641" s="4">
        <v>2</v>
      </c>
      <c r="G641" s="4">
        <v>4</v>
      </c>
      <c r="H641" s="4">
        <v>4</v>
      </c>
      <c r="I641" s="4">
        <v>1</v>
      </c>
      <c r="J641" s="4">
        <v>2</v>
      </c>
      <c r="K641" s="4">
        <v>1</v>
      </c>
      <c r="L641" s="4">
        <v>2</v>
      </c>
      <c r="M641" s="4">
        <v>2</v>
      </c>
      <c r="N641" s="14">
        <v>2</v>
      </c>
      <c r="O641" s="25" t="b">
        <f t="shared" si="126"/>
        <v>1</v>
      </c>
      <c r="P641" s="11">
        <f>IF($O641 = TRUE, IF(ISBLANK(C641), "", INDEX('Individual UI'!$E$6:$H$6,1,C641)), "")</f>
        <v>-4</v>
      </c>
      <c r="Q641" s="4">
        <f>IF($O641 = TRUE, IF(ISBLANK(D641), "", INDEX('Individual UI'!$E$6:$H$6,1,D641)), "")</f>
        <v>2</v>
      </c>
      <c r="R641" s="4">
        <f>IF($O641 = TRUE, IF(ISBLANK(E641), "", INDEX('Individual UI'!$E$6:$H$6,1,E641)), "")</f>
        <v>4</v>
      </c>
      <c r="S641" s="4">
        <f>IF($O641 = TRUE, IF(ISBLANK(F641), "", INDEX('Individual UI'!$E$6:$H$6,1,F641)), "")</f>
        <v>-2</v>
      </c>
      <c r="T641" s="4">
        <f>IF($O641 = TRUE, IF(ISBLANK(G641), "", INDEX('Individual UI'!$E$6:$H$6,1,G641)), "")</f>
        <v>4</v>
      </c>
      <c r="U641" s="4">
        <f>IF($O641 = TRUE, IF(ISBLANK(H641), "", INDEX('Individual UI'!$E$6:$H$6,1,H641)), "")</f>
        <v>4</v>
      </c>
      <c r="V641" s="4">
        <f>IF($O641 = TRUE, IF(ISBLANK(I641), "", INDEX('Individual UI'!$E$6:$H$6,1,I641)), "")</f>
        <v>-4</v>
      </c>
      <c r="W641" s="4">
        <f>IF($O641 = TRUE, IF(ISBLANK(J641), "", INDEX('Individual UI'!$E$6:$H$6,1,J641)), "")</f>
        <v>-2</v>
      </c>
      <c r="X641" s="4">
        <f>IF($O641 = TRUE, IF(ISBLANK(K641), "", INDEX('Individual UI'!$E$6:$H$6,1,K641)), "")</f>
        <v>-4</v>
      </c>
      <c r="Y641" s="4">
        <f>IF($O641 = TRUE, IF(ISBLANK(L641), "", INDEX('Individual UI'!$E$6:$H$6,1,L641)), "")</f>
        <v>-2</v>
      </c>
      <c r="Z641" s="4">
        <f>IF($O641 = TRUE, IF(ISBLANK(M641), "", INDEX('Individual UI'!$E$6:$H$6,1,M641)), "")</f>
        <v>-2</v>
      </c>
      <c r="AA641" s="14">
        <f>IF($O641 = TRUE, IF(ISBLANK(N641), "", INDEX('Individual UI'!$E$6:$H$6,1,N641)), "")</f>
        <v>-2</v>
      </c>
      <c r="AB641" s="11">
        <f>IF($O641 = TRUE, EXP(MMULT($P641:$AA641, Documentation!D$39:D$50) + Documentation!D$51), "")</f>
        <v>8.3589097942871288E-4</v>
      </c>
      <c r="AC641" s="4">
        <f>IF($O641 = TRUE, EXP(MMULT($P641:$AA641, Documentation!E$39:E$50) + Documentation!E$51), "")</f>
        <v>3.9069633480541934E-3</v>
      </c>
      <c r="AD641" s="4">
        <f>IF($O641 = TRUE, EXP(MMULT($P641:$AA641, Documentation!F$39:F$50) + Documentation!F$51), "")</f>
        <v>1.4131522112799924E-3</v>
      </c>
      <c r="AE641" s="4">
        <f>IF($O641 = TRUE, EXP(MMULT($P641:$AA641, Documentation!G$39:G$50) + Documentation!G$51), "")</f>
        <v>179.00938866049893</v>
      </c>
      <c r="AF641" s="14">
        <f>IF($O641 = TRUE, EXP(MMULT($P641:$AA641, Documentation!H$39:H$50) + Documentation!H$51), "")</f>
        <v>1.5776390478332727</v>
      </c>
      <c r="AG641" s="30">
        <f t="shared" si="127"/>
        <v>4.6285854329278396E-6</v>
      </c>
      <c r="AH641" s="28">
        <f t="shared" si="128"/>
        <v>2.1634057652046778E-5</v>
      </c>
      <c r="AI641" s="28">
        <f t="shared" si="129"/>
        <v>7.8250584114577881E-6</v>
      </c>
      <c r="AJ641" s="28">
        <f t="shared" si="130"/>
        <v>0.99123003968481671</v>
      </c>
      <c r="AK641" s="33">
        <f t="shared" si="131"/>
        <v>8.7358726136869246E-3</v>
      </c>
      <c r="AL641" s="11">
        <f t="shared" si="132"/>
        <v>4</v>
      </c>
      <c r="AM641" s="14" t="str">
        <f>IF($O641 = TRUE, INDEX(Documentation!$M$9:$M$13, $AL641, 1), "")</f>
        <v>Financially Pressured</v>
      </c>
      <c r="AN641" s="1"/>
      <c r="AO641" s="1"/>
      <c r="AP641" s="38">
        <v>4.6285854329278803E-6</v>
      </c>
      <c r="AQ641" s="35">
        <v>2.1634057652046799E-5</v>
      </c>
      <c r="AR641" s="35">
        <v>7.8250584114579508E-6</v>
      </c>
      <c r="AS641" s="35">
        <v>0.99123003968481704</v>
      </c>
      <c r="AT641" s="35">
        <v>8.7358726136869402E-3</v>
      </c>
      <c r="AU641" s="14">
        <v>4</v>
      </c>
      <c r="AV641" s="4" t="b">
        <f t="shared" si="133"/>
        <v>1</v>
      </c>
      <c r="AW641" s="4" t="b">
        <f t="shared" si="134"/>
        <v>1</v>
      </c>
      <c r="AX641" s="4" t="b">
        <f t="shared" si="135"/>
        <v>1</v>
      </c>
      <c r="AY641" s="4" t="b">
        <f t="shared" si="136"/>
        <v>1</v>
      </c>
      <c r="AZ641" s="4" t="b">
        <f t="shared" si="137"/>
        <v>1</v>
      </c>
      <c r="BA641" s="4" t="b">
        <f t="shared" si="138"/>
        <v>1</v>
      </c>
      <c r="BB641" s="14" t="b">
        <f t="shared" si="139"/>
        <v>1</v>
      </c>
      <c r="BC641" s="1"/>
      <c r="BD641" s="1"/>
      <c r="BE641" s="1"/>
      <c r="BF641" s="1"/>
      <c r="BG641" s="1"/>
      <c r="BH641" s="1"/>
      <c r="BI641" s="1"/>
      <c r="BJ641" s="1"/>
      <c r="BK641" s="1"/>
      <c r="BL641" s="1"/>
    </row>
    <row r="642" spans="1:64" x14ac:dyDescent="0.2">
      <c r="A642" s="1"/>
      <c r="B642" s="11" t="s">
        <v>797</v>
      </c>
      <c r="C642" s="4">
        <v>4</v>
      </c>
      <c r="D642" s="4">
        <v>1</v>
      </c>
      <c r="E642" s="4">
        <v>1</v>
      </c>
      <c r="F642" s="4">
        <v>2</v>
      </c>
      <c r="G642" s="4">
        <v>2</v>
      </c>
      <c r="H642" s="4">
        <v>3</v>
      </c>
      <c r="I642" s="4">
        <v>1</v>
      </c>
      <c r="J642" s="4">
        <v>1</v>
      </c>
      <c r="K642" s="4">
        <v>2</v>
      </c>
      <c r="L642" s="4">
        <v>2</v>
      </c>
      <c r="M642" s="4">
        <v>3</v>
      </c>
      <c r="N642" s="14">
        <v>2</v>
      </c>
      <c r="O642" s="25" t="b">
        <f t="shared" si="126"/>
        <v>1</v>
      </c>
      <c r="P642" s="11">
        <f>IF($O642 = TRUE, IF(ISBLANK(C642), "", INDEX('Individual UI'!$E$6:$H$6,1,C642)), "")</f>
        <v>4</v>
      </c>
      <c r="Q642" s="4">
        <f>IF($O642 = TRUE, IF(ISBLANK(D642), "", INDEX('Individual UI'!$E$6:$H$6,1,D642)), "")</f>
        <v>-4</v>
      </c>
      <c r="R642" s="4">
        <f>IF($O642 = TRUE, IF(ISBLANK(E642), "", INDEX('Individual UI'!$E$6:$H$6,1,E642)), "")</f>
        <v>-4</v>
      </c>
      <c r="S642" s="4">
        <f>IF($O642 = TRUE, IF(ISBLANK(F642), "", INDEX('Individual UI'!$E$6:$H$6,1,F642)), "")</f>
        <v>-2</v>
      </c>
      <c r="T642" s="4">
        <f>IF($O642 = TRUE, IF(ISBLANK(G642), "", INDEX('Individual UI'!$E$6:$H$6,1,G642)), "")</f>
        <v>-2</v>
      </c>
      <c r="U642" s="4">
        <f>IF($O642 = TRUE, IF(ISBLANK(H642), "", INDEX('Individual UI'!$E$6:$H$6,1,H642)), "")</f>
        <v>2</v>
      </c>
      <c r="V642" s="4">
        <f>IF($O642 = TRUE, IF(ISBLANK(I642), "", INDEX('Individual UI'!$E$6:$H$6,1,I642)), "")</f>
        <v>-4</v>
      </c>
      <c r="W642" s="4">
        <f>IF($O642 = TRUE, IF(ISBLANK(J642), "", INDEX('Individual UI'!$E$6:$H$6,1,J642)), "")</f>
        <v>-4</v>
      </c>
      <c r="X642" s="4">
        <f>IF($O642 = TRUE, IF(ISBLANK(K642), "", INDEX('Individual UI'!$E$6:$H$6,1,K642)), "")</f>
        <v>-2</v>
      </c>
      <c r="Y642" s="4">
        <f>IF($O642 = TRUE, IF(ISBLANK(L642), "", INDEX('Individual UI'!$E$6:$H$6,1,L642)), "")</f>
        <v>-2</v>
      </c>
      <c r="Z642" s="4">
        <f>IF($O642 = TRUE, IF(ISBLANK(M642), "", INDEX('Individual UI'!$E$6:$H$6,1,M642)), "")</f>
        <v>2</v>
      </c>
      <c r="AA642" s="14">
        <f>IF($O642 = TRUE, IF(ISBLANK(N642), "", INDEX('Individual UI'!$E$6:$H$6,1,N642)), "")</f>
        <v>-2</v>
      </c>
      <c r="AB642" s="11">
        <f>IF($O642 = TRUE, EXP(MMULT($P642:$AA642, Documentation!D$39:D$50) + Documentation!D$51), "")</f>
        <v>1.9257545382962146E-2</v>
      </c>
      <c r="AC642" s="4">
        <f>IF($O642 = TRUE, EXP(MMULT($P642:$AA642, Documentation!E$39:E$50) + Documentation!E$51), "")</f>
        <v>1.4500720694421957E-2</v>
      </c>
      <c r="AD642" s="4">
        <f>IF($O642 = TRUE, EXP(MMULT($P642:$AA642, Documentation!F$39:F$50) + Documentation!F$51), "")</f>
        <v>1.4889454925820938E-3</v>
      </c>
      <c r="AE642" s="4">
        <f>IF($O642 = TRUE, EXP(MMULT($P642:$AA642, Documentation!G$39:G$50) + Documentation!G$51), "")</f>
        <v>2.1982287067405643E-2</v>
      </c>
      <c r="AF642" s="14">
        <f>IF($O642 = TRUE, EXP(MMULT($P642:$AA642, Documentation!H$39:H$50) + Documentation!H$51), "")</f>
        <v>0.10033906168514493</v>
      </c>
      <c r="AG642" s="30">
        <f t="shared" si="127"/>
        <v>0.1222169279426374</v>
      </c>
      <c r="AH642" s="28">
        <f t="shared" si="128"/>
        <v>9.2028007774783135E-2</v>
      </c>
      <c r="AI642" s="28">
        <f t="shared" si="129"/>
        <v>9.4495087696077756E-3</v>
      </c>
      <c r="AJ642" s="28">
        <f t="shared" si="130"/>
        <v>0.13950934769227782</v>
      </c>
      <c r="AK642" s="33">
        <f t="shared" si="131"/>
        <v>0.6367962078206939</v>
      </c>
      <c r="AL642" s="11">
        <f t="shared" si="132"/>
        <v>5</v>
      </c>
      <c r="AM642" s="14" t="str">
        <f>IF($O642 = TRUE, INDEX(Documentation!$M$9:$M$13, $AL642, 1), "")</f>
        <v>Reluctant Claimants</v>
      </c>
      <c r="AN642" s="1"/>
      <c r="AO642" s="1"/>
      <c r="AP642" s="38">
        <v>0.122216927942636</v>
      </c>
      <c r="AQ642" s="35">
        <v>9.2028007774782497E-2</v>
      </c>
      <c r="AR642" s="35">
        <v>9.4495087696077201E-3</v>
      </c>
      <c r="AS642" s="35">
        <v>0.13950934769227799</v>
      </c>
      <c r="AT642" s="35">
        <v>0.63679620782069601</v>
      </c>
      <c r="AU642" s="14">
        <v>5</v>
      </c>
      <c r="AV642" s="4" t="b">
        <f t="shared" si="133"/>
        <v>1</v>
      </c>
      <c r="AW642" s="4" t="b">
        <f t="shared" si="134"/>
        <v>1</v>
      </c>
      <c r="AX642" s="4" t="b">
        <f t="shared" si="135"/>
        <v>1</v>
      </c>
      <c r="AY642" s="4" t="b">
        <f t="shared" si="136"/>
        <v>1</v>
      </c>
      <c r="AZ642" s="4" t="b">
        <f t="shared" si="137"/>
        <v>1</v>
      </c>
      <c r="BA642" s="4" t="b">
        <f t="shared" si="138"/>
        <v>1</v>
      </c>
      <c r="BB642" s="14" t="b">
        <f t="shared" si="139"/>
        <v>1</v>
      </c>
      <c r="BC642" s="1"/>
      <c r="BD642" s="1"/>
      <c r="BE642" s="1"/>
      <c r="BF642" s="1"/>
      <c r="BG642" s="1"/>
      <c r="BH642" s="1"/>
      <c r="BI642" s="1"/>
      <c r="BJ642" s="1"/>
      <c r="BK642" s="1"/>
      <c r="BL642" s="1"/>
    </row>
    <row r="643" spans="1:64" x14ac:dyDescent="0.2">
      <c r="A643" s="1"/>
      <c r="B643" s="11" t="s">
        <v>798</v>
      </c>
      <c r="C643" s="4">
        <v>3</v>
      </c>
      <c r="D643" s="4">
        <v>1</v>
      </c>
      <c r="E643" s="4">
        <v>3</v>
      </c>
      <c r="F643" s="4">
        <v>3</v>
      </c>
      <c r="G643" s="4">
        <v>2</v>
      </c>
      <c r="H643" s="4">
        <v>3</v>
      </c>
      <c r="I643" s="4">
        <v>3</v>
      </c>
      <c r="J643" s="4">
        <v>3</v>
      </c>
      <c r="K643" s="4">
        <v>3</v>
      </c>
      <c r="L643" s="4">
        <v>2</v>
      </c>
      <c r="M643" s="4">
        <v>4</v>
      </c>
      <c r="N643" s="14">
        <v>2</v>
      </c>
      <c r="O643" s="25" t="b">
        <f t="shared" si="126"/>
        <v>1</v>
      </c>
      <c r="P643" s="11">
        <f>IF($O643 = TRUE, IF(ISBLANK(C643), "", INDEX('Individual UI'!$E$6:$H$6,1,C643)), "")</f>
        <v>2</v>
      </c>
      <c r="Q643" s="4">
        <f>IF($O643 = TRUE, IF(ISBLANK(D643), "", INDEX('Individual UI'!$E$6:$H$6,1,D643)), "")</f>
        <v>-4</v>
      </c>
      <c r="R643" s="4">
        <f>IF($O643 = TRUE, IF(ISBLANK(E643), "", INDEX('Individual UI'!$E$6:$H$6,1,E643)), "")</f>
        <v>2</v>
      </c>
      <c r="S643" s="4">
        <f>IF($O643 = TRUE, IF(ISBLANK(F643), "", INDEX('Individual UI'!$E$6:$H$6,1,F643)), "")</f>
        <v>2</v>
      </c>
      <c r="T643" s="4">
        <f>IF($O643 = TRUE, IF(ISBLANK(G643), "", INDEX('Individual UI'!$E$6:$H$6,1,G643)), "")</f>
        <v>-2</v>
      </c>
      <c r="U643" s="4">
        <f>IF($O643 = TRUE, IF(ISBLANK(H643), "", INDEX('Individual UI'!$E$6:$H$6,1,H643)), "")</f>
        <v>2</v>
      </c>
      <c r="V643" s="4">
        <f>IF($O643 = TRUE, IF(ISBLANK(I643), "", INDEX('Individual UI'!$E$6:$H$6,1,I643)), "")</f>
        <v>2</v>
      </c>
      <c r="W643" s="4">
        <f>IF($O643 = TRUE, IF(ISBLANK(J643), "", INDEX('Individual UI'!$E$6:$H$6,1,J643)), "")</f>
        <v>2</v>
      </c>
      <c r="X643" s="4">
        <f>IF($O643 = TRUE, IF(ISBLANK(K643), "", INDEX('Individual UI'!$E$6:$H$6,1,K643)), "")</f>
        <v>2</v>
      </c>
      <c r="Y643" s="4">
        <f>IF($O643 = TRUE, IF(ISBLANK(L643), "", INDEX('Individual UI'!$E$6:$H$6,1,L643)), "")</f>
        <v>-2</v>
      </c>
      <c r="Z643" s="4">
        <f>IF($O643 = TRUE, IF(ISBLANK(M643), "", INDEX('Individual UI'!$E$6:$H$6,1,M643)), "")</f>
        <v>4</v>
      </c>
      <c r="AA643" s="14">
        <f>IF($O643 = TRUE, IF(ISBLANK(N643), "", INDEX('Individual UI'!$E$6:$H$6,1,N643)), "")</f>
        <v>-2</v>
      </c>
      <c r="AB643" s="11">
        <f>IF($O643 = TRUE, EXP(MMULT($P643:$AA643, Documentation!D$39:D$50) + Documentation!D$51), "")</f>
        <v>1.1713167615496384E-3</v>
      </c>
      <c r="AC643" s="4">
        <f>IF($O643 = TRUE, EXP(MMULT($P643:$AA643, Documentation!E$39:E$50) + Documentation!E$51), "")</f>
        <v>2.0071499852395143E-3</v>
      </c>
      <c r="AD643" s="4">
        <f>IF($O643 = TRUE, EXP(MMULT($P643:$AA643, Documentation!F$39:F$50) + Documentation!F$51), "")</f>
        <v>0.32001285112364386</v>
      </c>
      <c r="AE643" s="4">
        <f>IF($O643 = TRUE, EXP(MMULT($P643:$AA643, Documentation!G$39:G$50) + Documentation!G$51), "")</f>
        <v>2.8550322747037029E-3</v>
      </c>
      <c r="AF643" s="14">
        <f>IF($O643 = TRUE, EXP(MMULT($P643:$AA643, Documentation!H$39:H$50) + Documentation!H$51), "")</f>
        <v>8.4978629158002951E-3</v>
      </c>
      <c r="AG643" s="30">
        <f t="shared" si="127"/>
        <v>3.5012315736463922E-3</v>
      </c>
      <c r="AH643" s="28">
        <f t="shared" si="128"/>
        <v>5.9996553725289318E-3</v>
      </c>
      <c r="AI643" s="28">
        <f t="shared" si="129"/>
        <v>0.95656370258406986</v>
      </c>
      <c r="AJ643" s="28">
        <f t="shared" si="130"/>
        <v>8.5340955342834181E-3</v>
      </c>
      <c r="AK643" s="33">
        <f t="shared" si="131"/>
        <v>2.5401314935471368E-2</v>
      </c>
      <c r="AL643" s="11">
        <f t="shared" si="132"/>
        <v>3</v>
      </c>
      <c r="AM643" s="14" t="str">
        <f>IF($O643 = TRUE, INDEX(Documentation!$M$9:$M$13, $AL643, 1), "")</f>
        <v>Process Skeptics</v>
      </c>
      <c r="AN643" s="1"/>
      <c r="AO643" s="1"/>
      <c r="AP643" s="38">
        <v>3.5012315736464598E-3</v>
      </c>
      <c r="AQ643" s="35">
        <v>5.9996553725289196E-3</v>
      </c>
      <c r="AR643" s="35">
        <v>0.95656370258406898</v>
      </c>
      <c r="AS643" s="35">
        <v>8.5340955342836401E-3</v>
      </c>
      <c r="AT643" s="35">
        <v>2.54013149354715E-2</v>
      </c>
      <c r="AU643" s="14">
        <v>3</v>
      </c>
      <c r="AV643" s="4" t="b">
        <f t="shared" si="133"/>
        <v>1</v>
      </c>
      <c r="AW643" s="4" t="b">
        <f t="shared" si="134"/>
        <v>1</v>
      </c>
      <c r="AX643" s="4" t="b">
        <f t="shared" si="135"/>
        <v>1</v>
      </c>
      <c r="AY643" s="4" t="b">
        <f t="shared" si="136"/>
        <v>1</v>
      </c>
      <c r="AZ643" s="4" t="b">
        <f t="shared" si="137"/>
        <v>1</v>
      </c>
      <c r="BA643" s="4" t="b">
        <f t="shared" si="138"/>
        <v>1</v>
      </c>
      <c r="BB643" s="14" t="b">
        <f t="shared" si="139"/>
        <v>1</v>
      </c>
      <c r="BC643" s="1"/>
      <c r="BD643" s="1"/>
      <c r="BE643" s="1"/>
      <c r="BF643" s="1"/>
      <c r="BG643" s="1"/>
      <c r="BH643" s="1"/>
      <c r="BI643" s="1"/>
      <c r="BJ643" s="1"/>
      <c r="BK643" s="1"/>
      <c r="BL643" s="1"/>
    </row>
    <row r="644" spans="1:64" x14ac:dyDescent="0.2">
      <c r="A644" s="1"/>
      <c r="B644" s="11" t="s">
        <v>799</v>
      </c>
      <c r="C644" s="4">
        <v>1</v>
      </c>
      <c r="D644" s="4">
        <v>3</v>
      </c>
      <c r="E644" s="4">
        <v>3</v>
      </c>
      <c r="F644" s="4">
        <v>2</v>
      </c>
      <c r="G644" s="4">
        <v>3</v>
      </c>
      <c r="H644" s="4">
        <v>3</v>
      </c>
      <c r="I644" s="4">
        <v>1</v>
      </c>
      <c r="J644" s="4">
        <v>2</v>
      </c>
      <c r="K644" s="4">
        <v>1</v>
      </c>
      <c r="L644" s="4">
        <v>3</v>
      </c>
      <c r="M644" s="4">
        <v>2</v>
      </c>
      <c r="N644" s="14">
        <v>2</v>
      </c>
      <c r="O644" s="25" t="b">
        <f t="shared" si="126"/>
        <v>1</v>
      </c>
      <c r="P644" s="11">
        <f>IF($O644 = TRUE, IF(ISBLANK(C644), "", INDEX('Individual UI'!$E$6:$H$6,1,C644)), "")</f>
        <v>-4</v>
      </c>
      <c r="Q644" s="4">
        <f>IF($O644 = TRUE, IF(ISBLANK(D644), "", INDEX('Individual UI'!$E$6:$H$6,1,D644)), "")</f>
        <v>2</v>
      </c>
      <c r="R644" s="4">
        <f>IF($O644 = TRUE, IF(ISBLANK(E644), "", INDEX('Individual UI'!$E$6:$H$6,1,E644)), "")</f>
        <v>2</v>
      </c>
      <c r="S644" s="4">
        <f>IF($O644 = TRUE, IF(ISBLANK(F644), "", INDEX('Individual UI'!$E$6:$H$6,1,F644)), "")</f>
        <v>-2</v>
      </c>
      <c r="T644" s="4">
        <f>IF($O644 = TRUE, IF(ISBLANK(G644), "", INDEX('Individual UI'!$E$6:$H$6,1,G644)), "")</f>
        <v>2</v>
      </c>
      <c r="U644" s="4">
        <f>IF($O644 = TRUE, IF(ISBLANK(H644), "", INDEX('Individual UI'!$E$6:$H$6,1,H644)), "")</f>
        <v>2</v>
      </c>
      <c r="V644" s="4">
        <f>IF($O644 = TRUE, IF(ISBLANK(I644), "", INDEX('Individual UI'!$E$6:$H$6,1,I644)), "")</f>
        <v>-4</v>
      </c>
      <c r="W644" s="4">
        <f>IF($O644 = TRUE, IF(ISBLANK(J644), "", INDEX('Individual UI'!$E$6:$H$6,1,J644)), "")</f>
        <v>-2</v>
      </c>
      <c r="X644" s="4">
        <f>IF($O644 = TRUE, IF(ISBLANK(K644), "", INDEX('Individual UI'!$E$6:$H$6,1,K644)), "")</f>
        <v>-4</v>
      </c>
      <c r="Y644" s="4">
        <f>IF($O644 = TRUE, IF(ISBLANK(L644), "", INDEX('Individual UI'!$E$6:$H$6,1,L644)), "")</f>
        <v>2</v>
      </c>
      <c r="Z644" s="4">
        <f>IF($O644 = TRUE, IF(ISBLANK(M644), "", INDEX('Individual UI'!$E$6:$H$6,1,M644)), "")</f>
        <v>-2</v>
      </c>
      <c r="AA644" s="14">
        <f>IF($O644 = TRUE, IF(ISBLANK(N644), "", INDEX('Individual UI'!$E$6:$H$6,1,N644)), "")</f>
        <v>-2</v>
      </c>
      <c r="AB644" s="11">
        <f>IF($O644 = TRUE, EXP(MMULT($P644:$AA644, Documentation!D$39:D$50) + Documentation!D$51), "")</f>
        <v>4.286482397536171E-3</v>
      </c>
      <c r="AC644" s="4">
        <f>IF($O644 = TRUE, EXP(MMULT($P644:$AA644, Documentation!E$39:E$50) + Documentation!E$51), "")</f>
        <v>1.8613822911239926E-2</v>
      </c>
      <c r="AD644" s="4">
        <f>IF($O644 = TRUE, EXP(MMULT($P644:$AA644, Documentation!F$39:F$50) + Documentation!F$51), "")</f>
        <v>1.0379873247916877E-3</v>
      </c>
      <c r="AE644" s="4">
        <f>IF($O644 = TRUE, EXP(MMULT($P644:$AA644, Documentation!G$39:G$50) + Documentation!G$51), "")</f>
        <v>6.2906874222126268</v>
      </c>
      <c r="AF644" s="14">
        <f>IF($O644 = TRUE, EXP(MMULT($P644:$AA644, Documentation!H$39:H$50) + Documentation!H$51), "")</f>
        <v>0.2672935071592844</v>
      </c>
      <c r="AG644" s="30">
        <f t="shared" si="127"/>
        <v>6.5125114012415679E-4</v>
      </c>
      <c r="AH644" s="28">
        <f t="shared" si="128"/>
        <v>2.8280236027522052E-3</v>
      </c>
      <c r="AI644" s="28">
        <f t="shared" si="129"/>
        <v>1.5770283556828854E-4</v>
      </c>
      <c r="AJ644" s="28">
        <f t="shared" si="130"/>
        <v>0.95575275387471026</v>
      </c>
      <c r="AK644" s="33">
        <f t="shared" si="131"/>
        <v>4.0610268546845123E-2</v>
      </c>
      <c r="AL644" s="11">
        <f t="shared" si="132"/>
        <v>4</v>
      </c>
      <c r="AM644" s="14" t="str">
        <f>IF($O644 = TRUE, INDEX(Documentation!$M$9:$M$13, $AL644, 1), "")</f>
        <v>Financially Pressured</v>
      </c>
      <c r="AN644" s="1"/>
      <c r="AO644" s="1"/>
      <c r="AP644" s="38">
        <v>6.5125114012416199E-4</v>
      </c>
      <c r="AQ644" s="35">
        <v>2.8280236027522099E-3</v>
      </c>
      <c r="AR644" s="35">
        <v>1.5770283556829101E-4</v>
      </c>
      <c r="AS644" s="35">
        <v>0.95575275387471004</v>
      </c>
      <c r="AT644" s="35">
        <v>4.0610268546845303E-2</v>
      </c>
      <c r="AU644" s="14">
        <v>4</v>
      </c>
      <c r="AV644" s="4" t="b">
        <f t="shared" si="133"/>
        <v>1</v>
      </c>
      <c r="AW644" s="4" t="b">
        <f t="shared" si="134"/>
        <v>1</v>
      </c>
      <c r="AX644" s="4" t="b">
        <f t="shared" si="135"/>
        <v>1</v>
      </c>
      <c r="AY644" s="4" t="b">
        <f t="shared" si="136"/>
        <v>1</v>
      </c>
      <c r="AZ644" s="4" t="b">
        <f t="shared" si="137"/>
        <v>1</v>
      </c>
      <c r="BA644" s="4" t="b">
        <f t="shared" si="138"/>
        <v>1</v>
      </c>
      <c r="BB644" s="14" t="b">
        <f t="shared" si="139"/>
        <v>1</v>
      </c>
      <c r="BC644" s="1"/>
      <c r="BD644" s="1"/>
      <c r="BE644" s="1"/>
      <c r="BF644" s="1"/>
      <c r="BG644" s="1"/>
      <c r="BH644" s="1"/>
      <c r="BI644" s="1"/>
      <c r="BJ644" s="1"/>
      <c r="BK644" s="1"/>
      <c r="BL644" s="1"/>
    </row>
    <row r="645" spans="1:64" x14ac:dyDescent="0.2">
      <c r="A645" s="1"/>
      <c r="B645" s="11" t="s">
        <v>800</v>
      </c>
      <c r="C645" s="4">
        <v>1</v>
      </c>
      <c r="D645" s="4">
        <v>1</v>
      </c>
      <c r="E645" s="4">
        <v>2</v>
      </c>
      <c r="F645" s="4">
        <v>2</v>
      </c>
      <c r="G645" s="4">
        <v>1</v>
      </c>
      <c r="H645" s="4">
        <v>2</v>
      </c>
      <c r="I645" s="4">
        <v>3</v>
      </c>
      <c r="J645" s="4">
        <v>3</v>
      </c>
      <c r="K645" s="4">
        <v>2</v>
      </c>
      <c r="L645" s="4">
        <v>1</v>
      </c>
      <c r="M645" s="4">
        <v>1</v>
      </c>
      <c r="N645" s="14">
        <v>4</v>
      </c>
      <c r="O645" s="25" t="b">
        <f t="shared" si="126"/>
        <v>1</v>
      </c>
      <c r="P645" s="11">
        <f>IF($O645 = TRUE, IF(ISBLANK(C645), "", INDEX('Individual UI'!$E$6:$H$6,1,C645)), "")</f>
        <v>-4</v>
      </c>
      <c r="Q645" s="4">
        <f>IF($O645 = TRUE, IF(ISBLANK(D645), "", INDEX('Individual UI'!$E$6:$H$6,1,D645)), "")</f>
        <v>-4</v>
      </c>
      <c r="R645" s="4">
        <f>IF($O645 = TRUE, IF(ISBLANK(E645), "", INDEX('Individual UI'!$E$6:$H$6,1,E645)), "")</f>
        <v>-2</v>
      </c>
      <c r="S645" s="4">
        <f>IF($O645 = TRUE, IF(ISBLANK(F645), "", INDEX('Individual UI'!$E$6:$H$6,1,F645)), "")</f>
        <v>-2</v>
      </c>
      <c r="T645" s="4">
        <f>IF($O645 = TRUE, IF(ISBLANK(G645), "", INDEX('Individual UI'!$E$6:$H$6,1,G645)), "")</f>
        <v>-4</v>
      </c>
      <c r="U645" s="4">
        <f>IF($O645 = TRUE, IF(ISBLANK(H645), "", INDEX('Individual UI'!$E$6:$H$6,1,H645)), "")</f>
        <v>-2</v>
      </c>
      <c r="V645" s="4">
        <f>IF($O645 = TRUE, IF(ISBLANK(I645), "", INDEX('Individual UI'!$E$6:$H$6,1,I645)), "")</f>
        <v>2</v>
      </c>
      <c r="W645" s="4">
        <f>IF($O645 = TRUE, IF(ISBLANK(J645), "", INDEX('Individual UI'!$E$6:$H$6,1,J645)), "")</f>
        <v>2</v>
      </c>
      <c r="X645" s="4">
        <f>IF($O645 = TRUE, IF(ISBLANK(K645), "", INDEX('Individual UI'!$E$6:$H$6,1,K645)), "")</f>
        <v>-2</v>
      </c>
      <c r="Y645" s="4">
        <f>IF($O645 = TRUE, IF(ISBLANK(L645), "", INDEX('Individual UI'!$E$6:$H$6,1,L645)), "")</f>
        <v>-4</v>
      </c>
      <c r="Z645" s="4">
        <f>IF($O645 = TRUE, IF(ISBLANK(M645), "", INDEX('Individual UI'!$E$6:$H$6,1,M645)), "")</f>
        <v>-4</v>
      </c>
      <c r="AA645" s="14">
        <f>IF($O645 = TRUE, IF(ISBLANK(N645), "", INDEX('Individual UI'!$E$6:$H$6,1,N645)), "")</f>
        <v>4</v>
      </c>
      <c r="AB645" s="11">
        <f>IF($O645 = TRUE, EXP(MMULT($P645:$AA645, Documentation!D$39:D$50) + Documentation!D$51), "")</f>
        <v>83.273397600521378</v>
      </c>
      <c r="AC645" s="4">
        <f>IF($O645 = TRUE, EXP(MMULT($P645:$AA645, Documentation!E$39:E$50) + Documentation!E$51), "")</f>
        <v>2.0648645998500152E-5</v>
      </c>
      <c r="AD645" s="4">
        <f>IF($O645 = TRUE, EXP(MMULT($P645:$AA645, Documentation!F$39:F$50) + Documentation!F$51), "")</f>
        <v>1.3136637158010097E-3</v>
      </c>
      <c r="AE645" s="4">
        <f>IF($O645 = TRUE, EXP(MMULT($P645:$AA645, Documentation!G$39:G$50) + Documentation!G$51), "")</f>
        <v>4.751468385264644E-3</v>
      </c>
      <c r="AF645" s="14">
        <f>IF($O645 = TRUE, EXP(MMULT($P645:$AA645, Documentation!H$39:H$50) + Documentation!H$51), "")</f>
        <v>2.0728786395549262E-6</v>
      </c>
      <c r="AG645" s="30">
        <f t="shared" si="127"/>
        <v>0.99992689852017558</v>
      </c>
      <c r="AH645" s="28">
        <f t="shared" si="128"/>
        <v>2.4794396706340245E-7</v>
      </c>
      <c r="AI645" s="28">
        <f t="shared" si="129"/>
        <v>1.5774157448706869E-5</v>
      </c>
      <c r="AJ645" s="28">
        <f t="shared" si="130"/>
        <v>5.7054487781156598E-5</v>
      </c>
      <c r="AK645" s="33">
        <f t="shared" si="131"/>
        <v>2.4890627364601502E-8</v>
      </c>
      <c r="AL645" s="11">
        <f t="shared" si="132"/>
        <v>1</v>
      </c>
      <c r="AM645" s="14" t="str">
        <f>IF($O645 = TRUE, INDEX(Documentation!$M$9:$M$13, $AL645, 1), "")</f>
        <v>Decisive Pursuers</v>
      </c>
      <c r="AN645" s="1"/>
      <c r="AO645" s="1"/>
      <c r="AP645" s="38">
        <v>0.99992689852017602</v>
      </c>
      <c r="AQ645" s="35">
        <v>2.47943967063406E-7</v>
      </c>
      <c r="AR645" s="35">
        <v>1.5774157448707201E-5</v>
      </c>
      <c r="AS645" s="35">
        <v>5.7054487781156503E-5</v>
      </c>
      <c r="AT645" s="35">
        <v>2.4890627364601601E-8</v>
      </c>
      <c r="AU645" s="14">
        <v>1</v>
      </c>
      <c r="AV645" s="4" t="b">
        <f t="shared" si="133"/>
        <v>1</v>
      </c>
      <c r="AW645" s="4" t="b">
        <f t="shared" si="134"/>
        <v>1</v>
      </c>
      <c r="AX645" s="4" t="b">
        <f t="shared" si="135"/>
        <v>1</v>
      </c>
      <c r="AY645" s="4" t="b">
        <f t="shared" si="136"/>
        <v>1</v>
      </c>
      <c r="AZ645" s="4" t="b">
        <f t="shared" si="137"/>
        <v>1</v>
      </c>
      <c r="BA645" s="4" t="b">
        <f t="shared" si="138"/>
        <v>1</v>
      </c>
      <c r="BB645" s="14" t="b">
        <f t="shared" si="139"/>
        <v>1</v>
      </c>
      <c r="BC645" s="1"/>
      <c r="BD645" s="1"/>
      <c r="BE645" s="1"/>
      <c r="BF645" s="1"/>
      <c r="BG645" s="1"/>
      <c r="BH645" s="1"/>
      <c r="BI645" s="1"/>
      <c r="BJ645" s="1"/>
      <c r="BK645" s="1"/>
      <c r="BL645" s="1"/>
    </row>
    <row r="646" spans="1:64" x14ac:dyDescent="0.2">
      <c r="A646" s="1"/>
      <c r="B646" s="11" t="s">
        <v>801</v>
      </c>
      <c r="C646" s="4">
        <v>4</v>
      </c>
      <c r="D646" s="4">
        <v>1</v>
      </c>
      <c r="E646" s="4">
        <v>4</v>
      </c>
      <c r="F646" s="4">
        <v>1</v>
      </c>
      <c r="G646" s="4">
        <v>4</v>
      </c>
      <c r="H646" s="4">
        <v>4</v>
      </c>
      <c r="I646" s="4">
        <v>1</v>
      </c>
      <c r="J646" s="4">
        <v>1</v>
      </c>
      <c r="K646" s="4">
        <v>1</v>
      </c>
      <c r="L646" s="4">
        <v>2</v>
      </c>
      <c r="M646" s="4">
        <v>3</v>
      </c>
      <c r="N646" s="14">
        <v>4</v>
      </c>
      <c r="O646" s="25" t="b">
        <f t="shared" si="126"/>
        <v>1</v>
      </c>
      <c r="P646" s="11">
        <f>IF($O646 = TRUE, IF(ISBLANK(C646), "", INDEX('Individual UI'!$E$6:$H$6,1,C646)), "")</f>
        <v>4</v>
      </c>
      <c r="Q646" s="4">
        <f>IF($O646 = TRUE, IF(ISBLANK(D646), "", INDEX('Individual UI'!$E$6:$H$6,1,D646)), "")</f>
        <v>-4</v>
      </c>
      <c r="R646" s="4">
        <f>IF($O646 = TRUE, IF(ISBLANK(E646), "", INDEX('Individual UI'!$E$6:$H$6,1,E646)), "")</f>
        <v>4</v>
      </c>
      <c r="S646" s="4">
        <f>IF($O646 = TRUE, IF(ISBLANK(F646), "", INDEX('Individual UI'!$E$6:$H$6,1,F646)), "")</f>
        <v>-4</v>
      </c>
      <c r="T646" s="4">
        <f>IF($O646 = TRUE, IF(ISBLANK(G646), "", INDEX('Individual UI'!$E$6:$H$6,1,G646)), "")</f>
        <v>4</v>
      </c>
      <c r="U646" s="4">
        <f>IF($O646 = TRUE, IF(ISBLANK(H646), "", INDEX('Individual UI'!$E$6:$H$6,1,H646)), "")</f>
        <v>4</v>
      </c>
      <c r="V646" s="4">
        <f>IF($O646 = TRUE, IF(ISBLANK(I646), "", INDEX('Individual UI'!$E$6:$H$6,1,I646)), "")</f>
        <v>-4</v>
      </c>
      <c r="W646" s="4">
        <f>IF($O646 = TRUE, IF(ISBLANK(J646), "", INDEX('Individual UI'!$E$6:$H$6,1,J646)), "")</f>
        <v>-4</v>
      </c>
      <c r="X646" s="4">
        <f>IF($O646 = TRUE, IF(ISBLANK(K646), "", INDEX('Individual UI'!$E$6:$H$6,1,K646)), "")</f>
        <v>-4</v>
      </c>
      <c r="Y646" s="4">
        <f>IF($O646 = TRUE, IF(ISBLANK(L646), "", INDEX('Individual UI'!$E$6:$H$6,1,L646)), "")</f>
        <v>-2</v>
      </c>
      <c r="Z646" s="4">
        <f>IF($O646 = TRUE, IF(ISBLANK(M646), "", INDEX('Individual UI'!$E$6:$H$6,1,M646)), "")</f>
        <v>2</v>
      </c>
      <c r="AA646" s="14">
        <f>IF($O646 = TRUE, IF(ISBLANK(N646), "", INDEX('Individual UI'!$E$6:$H$6,1,N646)), "")</f>
        <v>4</v>
      </c>
      <c r="AB646" s="11">
        <f>IF($O646 = TRUE, EXP(MMULT($P646:$AA646, Documentation!D$39:D$50) + Documentation!D$51), "")</f>
        <v>1.685001704466733E-4</v>
      </c>
      <c r="AC646" s="4">
        <f>IF($O646 = TRUE, EXP(MMULT($P646:$AA646, Documentation!E$39:E$50) + Documentation!E$51), "")</f>
        <v>0.1310895088912061</v>
      </c>
      <c r="AD646" s="4">
        <f>IF($O646 = TRUE, EXP(MMULT($P646:$AA646, Documentation!F$39:F$50) + Documentation!F$51), "")</f>
        <v>2.7030868540274811E-2</v>
      </c>
      <c r="AE646" s="4">
        <f>IF($O646 = TRUE, EXP(MMULT($P646:$AA646, Documentation!G$39:G$50) + Documentation!G$51), "")</f>
        <v>7.335897160728913</v>
      </c>
      <c r="AF646" s="14">
        <f>IF($O646 = TRUE, EXP(MMULT($P646:$AA646, Documentation!H$39:H$50) + Documentation!H$51), "")</f>
        <v>3.4960558596204891</v>
      </c>
      <c r="AG646" s="30">
        <f t="shared" si="127"/>
        <v>1.5331798154332079E-5</v>
      </c>
      <c r="AH646" s="28">
        <f t="shared" si="128"/>
        <v>1.1927809242819509E-2</v>
      </c>
      <c r="AI646" s="28">
        <f t="shared" si="129"/>
        <v>2.4595335381392817E-3</v>
      </c>
      <c r="AJ646" s="28">
        <f t="shared" si="130"/>
        <v>0.66749187405023203</v>
      </c>
      <c r="AK646" s="33">
        <f t="shared" si="131"/>
        <v>0.31810545137065471</v>
      </c>
      <c r="AL646" s="11">
        <f t="shared" si="132"/>
        <v>4</v>
      </c>
      <c r="AM646" s="14" t="str">
        <f>IF($O646 = TRUE, INDEX(Documentation!$M$9:$M$13, $AL646, 1), "")</f>
        <v>Financially Pressured</v>
      </c>
      <c r="AN646" s="1"/>
      <c r="AO646" s="1"/>
      <c r="AP646" s="38">
        <v>1.5331798154331899E-5</v>
      </c>
      <c r="AQ646" s="35">
        <v>1.19278092428195E-2</v>
      </c>
      <c r="AR646" s="35">
        <v>2.4595335381392999E-3</v>
      </c>
      <c r="AS646" s="35">
        <v>0.66749187405023003</v>
      </c>
      <c r="AT646" s="35">
        <v>0.31810545137065699</v>
      </c>
      <c r="AU646" s="14">
        <v>4</v>
      </c>
      <c r="AV646" s="4" t="b">
        <f t="shared" si="133"/>
        <v>1</v>
      </c>
      <c r="AW646" s="4" t="b">
        <f t="shared" si="134"/>
        <v>1</v>
      </c>
      <c r="AX646" s="4" t="b">
        <f t="shared" si="135"/>
        <v>1</v>
      </c>
      <c r="AY646" s="4" t="b">
        <f t="shared" si="136"/>
        <v>1</v>
      </c>
      <c r="AZ646" s="4" t="b">
        <f t="shared" si="137"/>
        <v>1</v>
      </c>
      <c r="BA646" s="4" t="b">
        <f t="shared" si="138"/>
        <v>1</v>
      </c>
      <c r="BB646" s="14" t="b">
        <f t="shared" si="139"/>
        <v>1</v>
      </c>
      <c r="BC646" s="1"/>
      <c r="BD646" s="1"/>
      <c r="BE646" s="1"/>
      <c r="BF646" s="1"/>
      <c r="BG646" s="1"/>
      <c r="BH646" s="1"/>
      <c r="BI646" s="1"/>
      <c r="BJ646" s="1"/>
      <c r="BK646" s="1"/>
      <c r="BL646" s="1"/>
    </row>
    <row r="647" spans="1:64" x14ac:dyDescent="0.2">
      <c r="A647" s="1"/>
      <c r="B647" s="11" t="s">
        <v>802</v>
      </c>
      <c r="C647" s="4">
        <v>3</v>
      </c>
      <c r="D647" s="4">
        <v>3</v>
      </c>
      <c r="E647" s="4">
        <v>3</v>
      </c>
      <c r="F647" s="4">
        <v>4</v>
      </c>
      <c r="G647" s="4">
        <v>4</v>
      </c>
      <c r="H647" s="4">
        <v>3</v>
      </c>
      <c r="I647" s="4">
        <v>3</v>
      </c>
      <c r="J647" s="4">
        <v>4</v>
      </c>
      <c r="K647" s="4">
        <v>1</v>
      </c>
      <c r="L647" s="4">
        <v>4</v>
      </c>
      <c r="M647" s="4">
        <v>4</v>
      </c>
      <c r="N647" s="14">
        <v>4</v>
      </c>
      <c r="O647" s="25" t="b">
        <f t="shared" si="126"/>
        <v>1</v>
      </c>
      <c r="P647" s="11">
        <f>IF($O647 = TRUE, IF(ISBLANK(C647), "", INDEX('Individual UI'!$E$6:$H$6,1,C647)), "")</f>
        <v>2</v>
      </c>
      <c r="Q647" s="4">
        <f>IF($O647 = TRUE, IF(ISBLANK(D647), "", INDEX('Individual UI'!$E$6:$H$6,1,D647)), "")</f>
        <v>2</v>
      </c>
      <c r="R647" s="4">
        <f>IF($O647 = TRUE, IF(ISBLANK(E647), "", INDEX('Individual UI'!$E$6:$H$6,1,E647)), "")</f>
        <v>2</v>
      </c>
      <c r="S647" s="4">
        <f>IF($O647 = TRUE, IF(ISBLANK(F647), "", INDEX('Individual UI'!$E$6:$H$6,1,F647)), "")</f>
        <v>4</v>
      </c>
      <c r="T647" s="4">
        <f>IF($O647 = TRUE, IF(ISBLANK(G647), "", INDEX('Individual UI'!$E$6:$H$6,1,G647)), "")</f>
        <v>4</v>
      </c>
      <c r="U647" s="4">
        <f>IF($O647 = TRUE, IF(ISBLANK(H647), "", INDEX('Individual UI'!$E$6:$H$6,1,H647)), "")</f>
        <v>2</v>
      </c>
      <c r="V647" s="4">
        <f>IF($O647 = TRUE, IF(ISBLANK(I647), "", INDEX('Individual UI'!$E$6:$H$6,1,I647)), "")</f>
        <v>2</v>
      </c>
      <c r="W647" s="4">
        <f>IF($O647 = TRUE, IF(ISBLANK(J647), "", INDEX('Individual UI'!$E$6:$H$6,1,J647)), "")</f>
        <v>4</v>
      </c>
      <c r="X647" s="4">
        <f>IF($O647 = TRUE, IF(ISBLANK(K647), "", INDEX('Individual UI'!$E$6:$H$6,1,K647)), "")</f>
        <v>-4</v>
      </c>
      <c r="Y647" s="4">
        <f>IF($O647 = TRUE, IF(ISBLANK(L647), "", INDEX('Individual UI'!$E$6:$H$6,1,L647)), "")</f>
        <v>4</v>
      </c>
      <c r="Z647" s="4">
        <f>IF($O647 = TRUE, IF(ISBLANK(M647), "", INDEX('Individual UI'!$E$6:$H$6,1,M647)), "")</f>
        <v>4</v>
      </c>
      <c r="AA647" s="14">
        <f>IF($O647 = TRUE, IF(ISBLANK(N647), "", INDEX('Individual UI'!$E$6:$H$6,1,N647)), "")</f>
        <v>4</v>
      </c>
      <c r="AB647" s="11">
        <f>IF($O647 = TRUE, EXP(MMULT($P647:$AA647, Documentation!D$39:D$50) + Documentation!D$51), "")</f>
        <v>1.1694072892101553E-5</v>
      </c>
      <c r="AC647" s="4">
        <f>IF($O647 = TRUE, EXP(MMULT($P647:$AA647, Documentation!E$39:E$50) + Documentation!E$51), "")</f>
        <v>5.3882894185282387E-2</v>
      </c>
      <c r="AD647" s="4">
        <f>IF($O647 = TRUE, EXP(MMULT($P647:$AA647, Documentation!F$39:F$50) + Documentation!F$51), "")</f>
        <v>19.631799887571674</v>
      </c>
      <c r="AE647" s="4">
        <f>IF($O647 = TRUE, EXP(MMULT($P647:$AA647, Documentation!G$39:G$50) + Documentation!G$51), "")</f>
        <v>9.1292007620434219E-3</v>
      </c>
      <c r="AF647" s="14">
        <f>IF($O647 = TRUE, EXP(MMULT($P647:$AA647, Documentation!H$39:H$50) + Documentation!H$51), "")</f>
        <v>0.1121270019447848</v>
      </c>
      <c r="AG647" s="30">
        <f t="shared" si="127"/>
        <v>5.9040248455677498E-7</v>
      </c>
      <c r="AH647" s="28">
        <f t="shared" si="128"/>
        <v>2.7204033099184361E-3</v>
      </c>
      <c r="AI647" s="28">
        <f t="shared" si="129"/>
        <v>0.99115710470492557</v>
      </c>
      <c r="AJ647" s="28">
        <f t="shared" si="130"/>
        <v>4.6090894606690065E-4</v>
      </c>
      <c r="AK647" s="33">
        <f t="shared" si="131"/>
        <v>5.6609926366045088E-3</v>
      </c>
      <c r="AL647" s="11">
        <f t="shared" si="132"/>
        <v>3</v>
      </c>
      <c r="AM647" s="14" t="str">
        <f>IF($O647 = TRUE, INDEX(Documentation!$M$9:$M$13, $AL647, 1), "")</f>
        <v>Process Skeptics</v>
      </c>
      <c r="AN647" s="1"/>
      <c r="AO647" s="1"/>
      <c r="AP647" s="38">
        <v>5.9040248455677901E-7</v>
      </c>
      <c r="AQ647" s="35">
        <v>2.7204033099184101E-3</v>
      </c>
      <c r="AR647" s="35">
        <v>0.99115710470492602</v>
      </c>
      <c r="AS647" s="35">
        <v>4.6090894606690299E-4</v>
      </c>
      <c r="AT647" s="35">
        <v>5.6609926366044698E-3</v>
      </c>
      <c r="AU647" s="14">
        <v>3</v>
      </c>
      <c r="AV647" s="4" t="b">
        <f t="shared" si="133"/>
        <v>1</v>
      </c>
      <c r="AW647" s="4" t="b">
        <f t="shared" si="134"/>
        <v>1</v>
      </c>
      <c r="AX647" s="4" t="b">
        <f t="shared" si="135"/>
        <v>1</v>
      </c>
      <c r="AY647" s="4" t="b">
        <f t="shared" si="136"/>
        <v>1</v>
      </c>
      <c r="AZ647" s="4" t="b">
        <f t="shared" si="137"/>
        <v>1</v>
      </c>
      <c r="BA647" s="4" t="b">
        <f t="shared" si="138"/>
        <v>1</v>
      </c>
      <c r="BB647" s="14" t="b">
        <f t="shared" si="139"/>
        <v>1</v>
      </c>
      <c r="BC647" s="1"/>
      <c r="BD647" s="1"/>
      <c r="BE647" s="1"/>
      <c r="BF647" s="1"/>
      <c r="BG647" s="1"/>
      <c r="BH647" s="1"/>
      <c r="BI647" s="1"/>
      <c r="BJ647" s="1"/>
      <c r="BK647" s="1"/>
      <c r="BL647" s="1"/>
    </row>
    <row r="648" spans="1:64" x14ac:dyDescent="0.2">
      <c r="A648" s="1"/>
      <c r="B648" s="11" t="s">
        <v>803</v>
      </c>
      <c r="C648" s="4">
        <v>4</v>
      </c>
      <c r="D648" s="4">
        <v>3</v>
      </c>
      <c r="E648" s="4">
        <v>3</v>
      </c>
      <c r="F648" s="4">
        <v>1</v>
      </c>
      <c r="G648" s="4">
        <v>3</v>
      </c>
      <c r="H648" s="4">
        <v>4</v>
      </c>
      <c r="I648" s="4">
        <v>2</v>
      </c>
      <c r="J648" s="4">
        <v>1</v>
      </c>
      <c r="K648" s="4">
        <v>3</v>
      </c>
      <c r="L648" s="4">
        <v>4</v>
      </c>
      <c r="M648" s="4">
        <v>4</v>
      </c>
      <c r="N648" s="14">
        <v>3</v>
      </c>
      <c r="O648" s="25" t="b">
        <f t="shared" ref="O648:O711" si="140">IF(COUNTA($C648:$N648) = 0, "", COUNTIFS($C648:$N648,"&gt;=1", $C648:$N648,"&lt;=4") = 12)</f>
        <v>1</v>
      </c>
      <c r="P648" s="11">
        <f>IF($O648 = TRUE, IF(ISBLANK(C648), "", INDEX('Individual UI'!$E$6:$H$6,1,C648)), "")</f>
        <v>4</v>
      </c>
      <c r="Q648" s="4">
        <f>IF($O648 = TRUE, IF(ISBLANK(D648), "", INDEX('Individual UI'!$E$6:$H$6,1,D648)), "")</f>
        <v>2</v>
      </c>
      <c r="R648" s="4">
        <f>IF($O648 = TRUE, IF(ISBLANK(E648), "", INDEX('Individual UI'!$E$6:$H$6,1,E648)), "")</f>
        <v>2</v>
      </c>
      <c r="S648" s="4">
        <f>IF($O648 = TRUE, IF(ISBLANK(F648), "", INDEX('Individual UI'!$E$6:$H$6,1,F648)), "")</f>
        <v>-4</v>
      </c>
      <c r="T648" s="4">
        <f>IF($O648 = TRUE, IF(ISBLANK(G648), "", INDEX('Individual UI'!$E$6:$H$6,1,G648)), "")</f>
        <v>2</v>
      </c>
      <c r="U648" s="4">
        <f>IF($O648 = TRUE, IF(ISBLANK(H648), "", INDEX('Individual UI'!$E$6:$H$6,1,H648)), "")</f>
        <v>4</v>
      </c>
      <c r="V648" s="4">
        <f>IF($O648 = TRUE, IF(ISBLANK(I648), "", INDEX('Individual UI'!$E$6:$H$6,1,I648)), "")</f>
        <v>-2</v>
      </c>
      <c r="W648" s="4">
        <f>IF($O648 = TRUE, IF(ISBLANK(J648), "", INDEX('Individual UI'!$E$6:$H$6,1,J648)), "")</f>
        <v>-4</v>
      </c>
      <c r="X648" s="4">
        <f>IF($O648 = TRUE, IF(ISBLANK(K648), "", INDEX('Individual UI'!$E$6:$H$6,1,K648)), "")</f>
        <v>2</v>
      </c>
      <c r="Y648" s="4">
        <f>IF($O648 = TRUE, IF(ISBLANK(L648), "", INDEX('Individual UI'!$E$6:$H$6,1,L648)), "")</f>
        <v>4</v>
      </c>
      <c r="Z648" s="4">
        <f>IF($O648 = TRUE, IF(ISBLANK(M648), "", INDEX('Individual UI'!$E$6:$H$6,1,M648)), "")</f>
        <v>4</v>
      </c>
      <c r="AA648" s="14">
        <f>IF($O648 = TRUE, IF(ISBLANK(N648), "", INDEX('Individual UI'!$E$6:$H$6,1,N648)), "")</f>
        <v>2</v>
      </c>
      <c r="AB648" s="11">
        <f>IF($O648 = TRUE, EXP(MMULT($P648:$AA648, Documentation!D$39:D$50) + Documentation!D$51), "")</f>
        <v>7.2189945534516844E-6</v>
      </c>
      <c r="AC648" s="4">
        <f>IF($O648 = TRUE, EXP(MMULT($P648:$AA648, Documentation!E$39:E$50) + Documentation!E$51), "")</f>
        <v>99.897567792629587</v>
      </c>
      <c r="AD648" s="4">
        <f>IF($O648 = TRUE, EXP(MMULT($P648:$AA648, Documentation!F$39:F$50) + Documentation!F$51), "")</f>
        <v>0.19331380637754672</v>
      </c>
      <c r="AE648" s="4">
        <f>IF($O648 = TRUE, EXP(MMULT($P648:$AA648, Documentation!G$39:G$50) + Documentation!G$51), "")</f>
        <v>2.8597673104155527E-3</v>
      </c>
      <c r="AF648" s="14">
        <f>IF($O648 = TRUE, EXP(MMULT($P648:$AA648, Documentation!H$39:H$50) + Documentation!H$51), "")</f>
        <v>4.3985630954652226</v>
      </c>
      <c r="AG648" s="30">
        <f t="shared" ref="AG648:AG711" si="141">IF($O648 = TRUE, AB648/SUM($AB648:$AF648), "")</f>
        <v>6.9086370445182802E-8</v>
      </c>
      <c r="AH648" s="28">
        <f t="shared" ref="AH648:AH711" si="142">IF($O648 = TRUE, AC648/SUM($AB648:$AF648), "")</f>
        <v>0.95602792383247659</v>
      </c>
      <c r="AI648" s="28">
        <f t="shared" ref="AI648:AI711" si="143">IF($O648 = TRUE, AD648/SUM($AB648:$AF648), "")</f>
        <v>1.8500289951294976E-3</v>
      </c>
      <c r="AJ648" s="28">
        <f t="shared" ref="AJ648:AJ711" si="144">IF($O648 = TRUE, AE648/SUM($AB648:$AF648), "")</f>
        <v>2.7368207903679129E-5</v>
      </c>
      <c r="AK648" s="33">
        <f t="shared" ref="AK648:AK711" si="145">IF($O648 = TRUE, AF648/SUM($AB648:$AF648), "")</f>
        <v>4.2094609878119804E-2</v>
      </c>
      <c r="AL648" s="11">
        <f t="shared" ref="AL648:AL711" si="146">IF($O648 = TRUE, MATCH(MAX(AG648:AK648), AG648:AK648, 0), "")</f>
        <v>2</v>
      </c>
      <c r="AM648" s="14" t="str">
        <f>IF($O648 = TRUE, INDEX(Documentation!$M$9:$M$13, $AL648, 1), "")</f>
        <v>Cautious Consulters</v>
      </c>
      <c r="AN648" s="1"/>
      <c r="AO648" s="1"/>
      <c r="AP648" s="38">
        <v>6.9086370445182497E-8</v>
      </c>
      <c r="AQ648" s="35">
        <v>0.95602792383247703</v>
      </c>
      <c r="AR648" s="35">
        <v>1.85002899512949E-3</v>
      </c>
      <c r="AS648" s="35">
        <v>2.7368207903679E-5</v>
      </c>
      <c r="AT648" s="35">
        <v>4.2094609878119797E-2</v>
      </c>
      <c r="AU648" s="14">
        <v>2</v>
      </c>
      <c r="AV648" s="4" t="b">
        <f t="shared" ref="AV648:AV711" si="147">ROUND(AP648, 4) = ROUND(AG648, 4)</f>
        <v>1</v>
      </c>
      <c r="AW648" s="4" t="b">
        <f t="shared" ref="AW648:AW711" si="148">ROUND(AQ648, 4) = ROUND(AH648, 4)</f>
        <v>1</v>
      </c>
      <c r="AX648" s="4" t="b">
        <f t="shared" ref="AX648:AX711" si="149">ROUND(AR648, 4) = ROUND(AI648, 4)</f>
        <v>1</v>
      </c>
      <c r="AY648" s="4" t="b">
        <f t="shared" ref="AY648:AY711" si="150">ROUND(AS648, 4) = ROUND(AJ648, 4)</f>
        <v>1</v>
      </c>
      <c r="AZ648" s="4" t="b">
        <f t="shared" ref="AZ648:AZ711" si="151">ROUND(AT648, 4) = ROUND(AK648, 4)</f>
        <v>1</v>
      </c>
      <c r="BA648" s="4" t="b">
        <f t="shared" ref="BA648:BA711" si="152">AU648 = AL648</f>
        <v>1</v>
      </c>
      <c r="BB648" s="14" t="b">
        <f t="shared" ref="BB648:BB711" si="153">IF($O648 = TRUE, ROUND(SUM(AG648:AK648), 4) = 1, "")</f>
        <v>1</v>
      </c>
      <c r="BC648" s="1"/>
      <c r="BD648" s="1"/>
      <c r="BE648" s="1"/>
      <c r="BF648" s="1"/>
      <c r="BG648" s="1"/>
      <c r="BH648" s="1"/>
      <c r="BI648" s="1"/>
      <c r="BJ648" s="1"/>
      <c r="BK648" s="1"/>
      <c r="BL648" s="1"/>
    </row>
    <row r="649" spans="1:64" x14ac:dyDescent="0.2">
      <c r="A649" s="1"/>
      <c r="B649" s="11" t="s">
        <v>804</v>
      </c>
      <c r="C649" s="4">
        <v>2</v>
      </c>
      <c r="D649" s="4">
        <v>4</v>
      </c>
      <c r="E649" s="4">
        <v>4</v>
      </c>
      <c r="F649" s="4">
        <v>2</v>
      </c>
      <c r="G649" s="4">
        <v>4</v>
      </c>
      <c r="H649" s="4">
        <v>4</v>
      </c>
      <c r="I649" s="4">
        <v>1</v>
      </c>
      <c r="J649" s="4">
        <v>2</v>
      </c>
      <c r="K649" s="4">
        <v>2</v>
      </c>
      <c r="L649" s="4">
        <v>1</v>
      </c>
      <c r="M649" s="4">
        <v>2</v>
      </c>
      <c r="N649" s="14">
        <v>1</v>
      </c>
      <c r="O649" s="25" t="b">
        <f t="shared" si="140"/>
        <v>1</v>
      </c>
      <c r="P649" s="11">
        <f>IF($O649 = TRUE, IF(ISBLANK(C649), "", INDEX('Individual UI'!$E$6:$H$6,1,C649)), "")</f>
        <v>-2</v>
      </c>
      <c r="Q649" s="4">
        <f>IF($O649 = TRUE, IF(ISBLANK(D649), "", INDEX('Individual UI'!$E$6:$H$6,1,D649)), "")</f>
        <v>4</v>
      </c>
      <c r="R649" s="4">
        <f>IF($O649 = TRUE, IF(ISBLANK(E649), "", INDEX('Individual UI'!$E$6:$H$6,1,E649)), "")</f>
        <v>4</v>
      </c>
      <c r="S649" s="4">
        <f>IF($O649 = TRUE, IF(ISBLANK(F649), "", INDEX('Individual UI'!$E$6:$H$6,1,F649)), "")</f>
        <v>-2</v>
      </c>
      <c r="T649" s="4">
        <f>IF($O649 = TRUE, IF(ISBLANK(G649), "", INDEX('Individual UI'!$E$6:$H$6,1,G649)), "")</f>
        <v>4</v>
      </c>
      <c r="U649" s="4">
        <f>IF($O649 = TRUE, IF(ISBLANK(H649), "", INDEX('Individual UI'!$E$6:$H$6,1,H649)), "")</f>
        <v>4</v>
      </c>
      <c r="V649" s="4">
        <f>IF($O649 = TRUE, IF(ISBLANK(I649), "", INDEX('Individual UI'!$E$6:$H$6,1,I649)), "")</f>
        <v>-4</v>
      </c>
      <c r="W649" s="4">
        <f>IF($O649 = TRUE, IF(ISBLANK(J649), "", INDEX('Individual UI'!$E$6:$H$6,1,J649)), "")</f>
        <v>-2</v>
      </c>
      <c r="X649" s="4">
        <f>IF($O649 = TRUE, IF(ISBLANK(K649), "", INDEX('Individual UI'!$E$6:$H$6,1,K649)), "")</f>
        <v>-2</v>
      </c>
      <c r="Y649" s="4">
        <f>IF($O649 = TRUE, IF(ISBLANK(L649), "", INDEX('Individual UI'!$E$6:$H$6,1,L649)), "")</f>
        <v>-4</v>
      </c>
      <c r="Z649" s="4">
        <f>IF($O649 = TRUE, IF(ISBLANK(M649), "", INDEX('Individual UI'!$E$6:$H$6,1,M649)), "")</f>
        <v>-2</v>
      </c>
      <c r="AA649" s="14">
        <f>IF($O649 = TRUE, IF(ISBLANK(N649), "", INDEX('Individual UI'!$E$6:$H$6,1,N649)), "")</f>
        <v>-4</v>
      </c>
      <c r="AB649" s="11">
        <f>IF($O649 = TRUE, EXP(MMULT($P649:$AA649, Documentation!D$39:D$50) + Documentation!D$51), "")</f>
        <v>1.3648138306395204E-4</v>
      </c>
      <c r="AC649" s="4">
        <f>IF($O649 = TRUE, EXP(MMULT($P649:$AA649, Documentation!E$39:E$50) + Documentation!E$51), "")</f>
        <v>7.9050771071541848E-3</v>
      </c>
      <c r="AD649" s="4">
        <f>IF($O649 = TRUE, EXP(MMULT($P649:$AA649, Documentation!F$39:F$50) + Documentation!F$51), "")</f>
        <v>1.6093479054344923E-3</v>
      </c>
      <c r="AE649" s="4">
        <f>IF($O649 = TRUE, EXP(MMULT($P649:$AA649, Documentation!G$39:G$50) + Documentation!G$51), "")</f>
        <v>82.64939798167255</v>
      </c>
      <c r="AF649" s="14">
        <f>IF($O649 = TRUE, EXP(MMULT($P649:$AA649, Documentation!H$39:H$50) + Documentation!H$51), "")</f>
        <v>9.3926073941262587</v>
      </c>
      <c r="AG649" s="30">
        <f t="shared" si="141"/>
        <v>1.4826608078137495E-6</v>
      </c>
      <c r="AH649" s="28">
        <f t="shared" si="142"/>
        <v>8.5876533094856035E-5</v>
      </c>
      <c r="AI649" s="28">
        <f t="shared" si="143"/>
        <v>1.7483095583862821E-5</v>
      </c>
      <c r="AJ649" s="28">
        <f t="shared" si="144"/>
        <v>0.89785889053752332</v>
      </c>
      <c r="AK649" s="33">
        <f t="shared" si="145"/>
        <v>0.10203626717299023</v>
      </c>
      <c r="AL649" s="11">
        <f t="shared" si="146"/>
        <v>4</v>
      </c>
      <c r="AM649" s="14" t="str">
        <f>IF($O649 = TRUE, INDEX(Documentation!$M$9:$M$13, $AL649, 1), "")</f>
        <v>Financially Pressured</v>
      </c>
      <c r="AN649" s="1"/>
      <c r="AO649" s="1"/>
      <c r="AP649" s="38">
        <v>1.48266080781376E-6</v>
      </c>
      <c r="AQ649" s="35">
        <v>8.5876533094856605E-5</v>
      </c>
      <c r="AR649" s="35">
        <v>1.7483095583863299E-5</v>
      </c>
      <c r="AS649" s="35">
        <v>0.89785889053752199</v>
      </c>
      <c r="AT649" s="35">
        <v>0.102036267172991</v>
      </c>
      <c r="AU649" s="14">
        <v>4</v>
      </c>
      <c r="AV649" s="4" t="b">
        <f t="shared" si="147"/>
        <v>1</v>
      </c>
      <c r="AW649" s="4" t="b">
        <f t="shared" si="148"/>
        <v>1</v>
      </c>
      <c r="AX649" s="4" t="b">
        <f t="shared" si="149"/>
        <v>1</v>
      </c>
      <c r="AY649" s="4" t="b">
        <f t="shared" si="150"/>
        <v>1</v>
      </c>
      <c r="AZ649" s="4" t="b">
        <f t="shared" si="151"/>
        <v>1</v>
      </c>
      <c r="BA649" s="4" t="b">
        <f t="shared" si="152"/>
        <v>1</v>
      </c>
      <c r="BB649" s="14" t="b">
        <f t="shared" si="153"/>
        <v>1</v>
      </c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x14ac:dyDescent="0.2">
      <c r="A650" s="1"/>
      <c r="B650" s="11" t="s">
        <v>805</v>
      </c>
      <c r="C650" s="4">
        <v>1</v>
      </c>
      <c r="D650" s="4">
        <v>1</v>
      </c>
      <c r="E650" s="4">
        <v>3</v>
      </c>
      <c r="F650" s="4">
        <v>1</v>
      </c>
      <c r="G650" s="4">
        <v>3</v>
      </c>
      <c r="H650" s="4">
        <v>2</v>
      </c>
      <c r="I650" s="4">
        <v>3</v>
      </c>
      <c r="J650" s="4">
        <v>1</v>
      </c>
      <c r="K650" s="4">
        <v>1</v>
      </c>
      <c r="L650" s="4">
        <v>4</v>
      </c>
      <c r="M650" s="4">
        <v>1</v>
      </c>
      <c r="N650" s="14">
        <v>1</v>
      </c>
      <c r="O650" s="25" t="b">
        <f t="shared" si="140"/>
        <v>1</v>
      </c>
      <c r="P650" s="11">
        <f>IF($O650 = TRUE, IF(ISBLANK(C650), "", INDEX('Individual UI'!$E$6:$H$6,1,C650)), "")</f>
        <v>-4</v>
      </c>
      <c r="Q650" s="4">
        <f>IF($O650 = TRUE, IF(ISBLANK(D650), "", INDEX('Individual UI'!$E$6:$H$6,1,D650)), "")</f>
        <v>-4</v>
      </c>
      <c r="R650" s="4">
        <f>IF($O650 = TRUE, IF(ISBLANK(E650), "", INDEX('Individual UI'!$E$6:$H$6,1,E650)), "")</f>
        <v>2</v>
      </c>
      <c r="S650" s="4">
        <f>IF($O650 = TRUE, IF(ISBLANK(F650), "", INDEX('Individual UI'!$E$6:$H$6,1,F650)), "")</f>
        <v>-4</v>
      </c>
      <c r="T650" s="4">
        <f>IF($O650 = TRUE, IF(ISBLANK(G650), "", INDEX('Individual UI'!$E$6:$H$6,1,G650)), "")</f>
        <v>2</v>
      </c>
      <c r="U650" s="4">
        <f>IF($O650 = TRUE, IF(ISBLANK(H650), "", INDEX('Individual UI'!$E$6:$H$6,1,H650)), "")</f>
        <v>-2</v>
      </c>
      <c r="V650" s="4">
        <f>IF($O650 = TRUE, IF(ISBLANK(I650), "", INDEX('Individual UI'!$E$6:$H$6,1,I650)), "")</f>
        <v>2</v>
      </c>
      <c r="W650" s="4">
        <f>IF($O650 = TRUE, IF(ISBLANK(J650), "", INDEX('Individual UI'!$E$6:$H$6,1,J650)), "")</f>
        <v>-4</v>
      </c>
      <c r="X650" s="4">
        <f>IF($O650 = TRUE, IF(ISBLANK(K650), "", INDEX('Individual UI'!$E$6:$H$6,1,K650)), "")</f>
        <v>-4</v>
      </c>
      <c r="Y650" s="4">
        <f>IF($O650 = TRUE, IF(ISBLANK(L650), "", INDEX('Individual UI'!$E$6:$H$6,1,L650)), "")</f>
        <v>4</v>
      </c>
      <c r="Z650" s="4">
        <f>IF($O650 = TRUE, IF(ISBLANK(M650), "", INDEX('Individual UI'!$E$6:$H$6,1,M650)), "")</f>
        <v>-4</v>
      </c>
      <c r="AA650" s="14">
        <f>IF($O650 = TRUE, IF(ISBLANK(N650), "", INDEX('Individual UI'!$E$6:$H$6,1,N650)), "")</f>
        <v>-4</v>
      </c>
      <c r="AB650" s="11">
        <f>IF($O650 = TRUE, EXP(MMULT($P650:$AA650, Documentation!D$39:D$50) + Documentation!D$51), "")</f>
        <v>1.6806197313215849</v>
      </c>
      <c r="AC650" s="4">
        <f>IF($O650 = TRUE, EXP(MMULT($P650:$AA650, Documentation!E$39:E$50) + Documentation!E$51), "")</f>
        <v>2.287843699317278E-3</v>
      </c>
      <c r="AD650" s="4">
        <f>IF($O650 = TRUE, EXP(MMULT($P650:$AA650, Documentation!F$39:F$50) + Documentation!F$51), "")</f>
        <v>1.3641828774123867E-5</v>
      </c>
      <c r="AE650" s="4">
        <f>IF($O650 = TRUE, EXP(MMULT($P650:$AA650, Documentation!G$39:G$50) + Documentation!G$51), "")</f>
        <v>0.58422539720013267</v>
      </c>
      <c r="AF650" s="14">
        <f>IF($O650 = TRUE, EXP(MMULT($P650:$AA650, Documentation!H$39:H$50) + Documentation!H$51), "")</f>
        <v>5.8980447791079046E-4</v>
      </c>
      <c r="AG650" s="30">
        <f t="shared" si="141"/>
        <v>0.74110011974526213</v>
      </c>
      <c r="AH650" s="28">
        <f t="shared" si="142"/>
        <v>1.008866674550569E-3</v>
      </c>
      <c r="AI650" s="28">
        <f t="shared" si="143"/>
        <v>6.0156148054369291E-6</v>
      </c>
      <c r="AJ650" s="28">
        <f t="shared" si="144"/>
        <v>0.25762491285447925</v>
      </c>
      <c r="AK650" s="33">
        <f t="shared" si="145"/>
        <v>2.6008511090266332E-4</v>
      </c>
      <c r="AL650" s="11">
        <f t="shared" si="146"/>
        <v>1</v>
      </c>
      <c r="AM650" s="14" t="str">
        <f>IF($O650 = TRUE, INDEX(Documentation!$M$9:$M$13, $AL650, 1), "")</f>
        <v>Decisive Pursuers</v>
      </c>
      <c r="AN650" s="1"/>
      <c r="AO650" s="1"/>
      <c r="AP650" s="38">
        <v>0.74110011974526402</v>
      </c>
      <c r="AQ650" s="35">
        <v>1.0088666745505801E-3</v>
      </c>
      <c r="AR650" s="35">
        <v>6.0156148054370401E-6</v>
      </c>
      <c r="AS650" s="35">
        <v>0.25762491285447803</v>
      </c>
      <c r="AT650" s="35">
        <v>2.6008511090266299E-4</v>
      </c>
      <c r="AU650" s="14">
        <v>1</v>
      </c>
      <c r="AV650" s="4" t="b">
        <f t="shared" si="147"/>
        <v>1</v>
      </c>
      <c r="AW650" s="4" t="b">
        <f t="shared" si="148"/>
        <v>1</v>
      </c>
      <c r="AX650" s="4" t="b">
        <f t="shared" si="149"/>
        <v>1</v>
      </c>
      <c r="AY650" s="4" t="b">
        <f t="shared" si="150"/>
        <v>1</v>
      </c>
      <c r="AZ650" s="4" t="b">
        <f t="shared" si="151"/>
        <v>1</v>
      </c>
      <c r="BA650" s="4" t="b">
        <f t="shared" si="152"/>
        <v>1</v>
      </c>
      <c r="BB650" s="14" t="b">
        <f t="shared" si="153"/>
        <v>1</v>
      </c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x14ac:dyDescent="0.2">
      <c r="A651" s="1"/>
      <c r="B651" s="11" t="s">
        <v>806</v>
      </c>
      <c r="C651" s="4">
        <v>4</v>
      </c>
      <c r="D651" s="4">
        <v>3</v>
      </c>
      <c r="E651" s="4">
        <v>3</v>
      </c>
      <c r="F651" s="4">
        <v>3</v>
      </c>
      <c r="G651" s="4">
        <v>3</v>
      </c>
      <c r="H651" s="4">
        <v>1</v>
      </c>
      <c r="I651" s="4">
        <v>1</v>
      </c>
      <c r="J651" s="4">
        <v>4</v>
      </c>
      <c r="K651" s="4">
        <v>4</v>
      </c>
      <c r="L651" s="4">
        <v>4</v>
      </c>
      <c r="M651" s="4">
        <v>4</v>
      </c>
      <c r="N651" s="14">
        <v>3</v>
      </c>
      <c r="O651" s="25" t="b">
        <f t="shared" si="140"/>
        <v>1</v>
      </c>
      <c r="P651" s="11">
        <f>IF($O651 = TRUE, IF(ISBLANK(C651), "", INDEX('Individual UI'!$E$6:$H$6,1,C651)), "")</f>
        <v>4</v>
      </c>
      <c r="Q651" s="4">
        <f>IF($O651 = TRUE, IF(ISBLANK(D651), "", INDEX('Individual UI'!$E$6:$H$6,1,D651)), "")</f>
        <v>2</v>
      </c>
      <c r="R651" s="4">
        <f>IF($O651 = TRUE, IF(ISBLANK(E651), "", INDEX('Individual UI'!$E$6:$H$6,1,E651)), "")</f>
        <v>2</v>
      </c>
      <c r="S651" s="4">
        <f>IF($O651 = TRUE, IF(ISBLANK(F651), "", INDEX('Individual UI'!$E$6:$H$6,1,F651)), "")</f>
        <v>2</v>
      </c>
      <c r="T651" s="4">
        <f>IF($O651 = TRUE, IF(ISBLANK(G651), "", INDEX('Individual UI'!$E$6:$H$6,1,G651)), "")</f>
        <v>2</v>
      </c>
      <c r="U651" s="4">
        <f>IF($O651 = TRUE, IF(ISBLANK(H651), "", INDEX('Individual UI'!$E$6:$H$6,1,H651)), "")</f>
        <v>-4</v>
      </c>
      <c r="V651" s="4">
        <f>IF($O651 = TRUE, IF(ISBLANK(I651), "", INDEX('Individual UI'!$E$6:$H$6,1,I651)), "")</f>
        <v>-4</v>
      </c>
      <c r="W651" s="4">
        <f>IF($O651 = TRUE, IF(ISBLANK(J651), "", INDEX('Individual UI'!$E$6:$H$6,1,J651)), "")</f>
        <v>4</v>
      </c>
      <c r="X651" s="4">
        <f>IF($O651 = TRUE, IF(ISBLANK(K651), "", INDEX('Individual UI'!$E$6:$H$6,1,K651)), "")</f>
        <v>4</v>
      </c>
      <c r="Y651" s="4">
        <f>IF($O651 = TRUE, IF(ISBLANK(L651), "", INDEX('Individual UI'!$E$6:$H$6,1,L651)), "")</f>
        <v>4</v>
      </c>
      <c r="Z651" s="4">
        <f>IF($O651 = TRUE, IF(ISBLANK(M651), "", INDEX('Individual UI'!$E$6:$H$6,1,M651)), "")</f>
        <v>4</v>
      </c>
      <c r="AA651" s="14">
        <f>IF($O651 = TRUE, IF(ISBLANK(N651), "", INDEX('Individual UI'!$E$6:$H$6,1,N651)), "")</f>
        <v>2</v>
      </c>
      <c r="AB651" s="11">
        <f>IF($O651 = TRUE, EXP(MMULT($P651:$AA651, Documentation!D$39:D$50) + Documentation!D$51), "")</f>
        <v>6.0242901697737183E-6</v>
      </c>
      <c r="AC651" s="4">
        <f>IF($O651 = TRUE, EXP(MMULT($P651:$AA651, Documentation!E$39:E$50) + Documentation!E$51), "")</f>
        <v>2.6826328098930943</v>
      </c>
      <c r="AD651" s="4">
        <f>IF($O651 = TRUE, EXP(MMULT($P651:$AA651, Documentation!F$39:F$50) + Documentation!F$51), "")</f>
        <v>9.7888504287693046</v>
      </c>
      <c r="AE651" s="4">
        <f>IF($O651 = TRUE, EXP(MMULT($P651:$AA651, Documentation!G$39:G$50) + Documentation!G$51), "")</f>
        <v>1.4599818797083971E-4</v>
      </c>
      <c r="AF651" s="14">
        <f>IF($O651 = TRUE, EXP(MMULT($P651:$AA651, Documentation!H$39:H$50) + Documentation!H$51), "")</f>
        <v>8.2134966924067881E-2</v>
      </c>
      <c r="AG651" s="30">
        <f t="shared" si="141"/>
        <v>4.7987895750283079E-7</v>
      </c>
      <c r="AH651" s="28">
        <f t="shared" si="142"/>
        <v>0.21369140594081679</v>
      </c>
      <c r="AI651" s="28">
        <f t="shared" si="143"/>
        <v>0.77975383099539453</v>
      </c>
      <c r="AJ651" s="28">
        <f t="shared" si="144"/>
        <v>1.1629827957536864E-5</v>
      </c>
      <c r="AK651" s="33">
        <f t="shared" si="145"/>
        <v>6.5426533568736893E-3</v>
      </c>
      <c r="AL651" s="11">
        <f t="shared" si="146"/>
        <v>3</v>
      </c>
      <c r="AM651" s="14" t="str">
        <f>IF($O651 = TRUE, INDEX(Documentation!$M$9:$M$13, $AL651, 1), "")</f>
        <v>Process Skeptics</v>
      </c>
      <c r="AN651" s="1"/>
      <c r="AO651" s="1"/>
      <c r="AP651" s="38">
        <v>4.7987895750283905E-7</v>
      </c>
      <c r="AQ651" s="35">
        <v>0.21369140594081601</v>
      </c>
      <c r="AR651" s="35">
        <v>0.77975383099539597</v>
      </c>
      <c r="AS651" s="35">
        <v>1.1629827957537E-5</v>
      </c>
      <c r="AT651" s="35">
        <v>6.5426533568737196E-3</v>
      </c>
      <c r="AU651" s="14">
        <v>3</v>
      </c>
      <c r="AV651" s="4" t="b">
        <f t="shared" si="147"/>
        <v>1</v>
      </c>
      <c r="AW651" s="4" t="b">
        <f t="shared" si="148"/>
        <v>1</v>
      </c>
      <c r="AX651" s="4" t="b">
        <f t="shared" si="149"/>
        <v>1</v>
      </c>
      <c r="AY651" s="4" t="b">
        <f t="shared" si="150"/>
        <v>1</v>
      </c>
      <c r="AZ651" s="4" t="b">
        <f t="shared" si="151"/>
        <v>1</v>
      </c>
      <c r="BA651" s="4" t="b">
        <f t="shared" si="152"/>
        <v>1</v>
      </c>
      <c r="BB651" s="14" t="b">
        <f t="shared" si="153"/>
        <v>1</v>
      </c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x14ac:dyDescent="0.2">
      <c r="A652" s="1"/>
      <c r="B652" s="11" t="s">
        <v>807</v>
      </c>
      <c r="C652" s="4">
        <v>1</v>
      </c>
      <c r="D652" s="4">
        <v>3</v>
      </c>
      <c r="E652" s="4">
        <v>1</v>
      </c>
      <c r="F652" s="4">
        <v>1</v>
      </c>
      <c r="G652" s="4">
        <v>1</v>
      </c>
      <c r="H652" s="4">
        <v>3</v>
      </c>
      <c r="I652" s="4">
        <v>4</v>
      </c>
      <c r="J652" s="4">
        <v>3</v>
      </c>
      <c r="K652" s="4">
        <v>3</v>
      </c>
      <c r="L652" s="4">
        <v>2</v>
      </c>
      <c r="M652" s="4">
        <v>1</v>
      </c>
      <c r="N652" s="14">
        <v>3</v>
      </c>
      <c r="O652" s="25" t="b">
        <f t="shared" si="140"/>
        <v>1</v>
      </c>
      <c r="P652" s="11">
        <f>IF($O652 = TRUE, IF(ISBLANK(C652), "", INDEX('Individual UI'!$E$6:$H$6,1,C652)), "")</f>
        <v>-4</v>
      </c>
      <c r="Q652" s="4">
        <f>IF($O652 = TRUE, IF(ISBLANK(D652), "", INDEX('Individual UI'!$E$6:$H$6,1,D652)), "")</f>
        <v>2</v>
      </c>
      <c r="R652" s="4">
        <f>IF($O652 = TRUE, IF(ISBLANK(E652), "", INDEX('Individual UI'!$E$6:$H$6,1,E652)), "")</f>
        <v>-4</v>
      </c>
      <c r="S652" s="4">
        <f>IF($O652 = TRUE, IF(ISBLANK(F652), "", INDEX('Individual UI'!$E$6:$H$6,1,F652)), "")</f>
        <v>-4</v>
      </c>
      <c r="T652" s="4">
        <f>IF($O652 = TRUE, IF(ISBLANK(G652), "", INDEX('Individual UI'!$E$6:$H$6,1,G652)), "")</f>
        <v>-4</v>
      </c>
      <c r="U652" s="4">
        <f>IF($O652 = TRUE, IF(ISBLANK(H652), "", INDEX('Individual UI'!$E$6:$H$6,1,H652)), "")</f>
        <v>2</v>
      </c>
      <c r="V652" s="4">
        <f>IF($O652 = TRUE, IF(ISBLANK(I652), "", INDEX('Individual UI'!$E$6:$H$6,1,I652)), "")</f>
        <v>4</v>
      </c>
      <c r="W652" s="4">
        <f>IF($O652 = TRUE, IF(ISBLANK(J652), "", INDEX('Individual UI'!$E$6:$H$6,1,J652)), "")</f>
        <v>2</v>
      </c>
      <c r="X652" s="4">
        <f>IF($O652 = TRUE, IF(ISBLANK(K652), "", INDEX('Individual UI'!$E$6:$H$6,1,K652)), "")</f>
        <v>2</v>
      </c>
      <c r="Y652" s="4">
        <f>IF($O652 = TRUE, IF(ISBLANK(L652), "", INDEX('Individual UI'!$E$6:$H$6,1,L652)), "")</f>
        <v>-2</v>
      </c>
      <c r="Z652" s="4">
        <f>IF($O652 = TRUE, IF(ISBLANK(M652), "", INDEX('Individual UI'!$E$6:$H$6,1,M652)), "")</f>
        <v>-4</v>
      </c>
      <c r="AA652" s="14">
        <f>IF($O652 = TRUE, IF(ISBLANK(N652), "", INDEX('Individual UI'!$E$6:$H$6,1,N652)), "")</f>
        <v>2</v>
      </c>
      <c r="AB652" s="11">
        <f>IF($O652 = TRUE, EXP(MMULT($P652:$AA652, Documentation!D$39:D$50) + Documentation!D$51), "")</f>
        <v>5.1290826651029215</v>
      </c>
      <c r="AC652" s="4">
        <f>IF($O652 = TRUE, EXP(MMULT($P652:$AA652, Documentation!E$39:E$50) + Documentation!E$51), "")</f>
        <v>9.824687395156241E-4</v>
      </c>
      <c r="AD652" s="4">
        <f>IF($O652 = TRUE, EXP(MMULT($P652:$AA652, Documentation!F$39:F$50) + Documentation!F$51), "")</f>
        <v>2.5655926157006127E-3</v>
      </c>
      <c r="AE652" s="4">
        <f>IF($O652 = TRUE, EXP(MMULT($P652:$AA652, Documentation!G$39:G$50) + Documentation!G$51), "")</f>
        <v>1.5649209564793642E-4</v>
      </c>
      <c r="AF652" s="14">
        <f>IF($O652 = TRUE, EXP(MMULT($P652:$AA652, Documentation!H$39:H$50) + Documentation!H$51), "")</f>
        <v>1.2293975816330013E-5</v>
      </c>
      <c r="AG652" s="30">
        <f t="shared" si="141"/>
        <v>0.99927586350925912</v>
      </c>
      <c r="AH652" s="28">
        <f t="shared" si="142"/>
        <v>1.9140991911282217E-4</v>
      </c>
      <c r="AI652" s="28">
        <f t="shared" si="143"/>
        <v>4.998427484724043E-4</v>
      </c>
      <c r="AJ652" s="28">
        <f t="shared" si="144"/>
        <v>3.0488643724720958E-5</v>
      </c>
      <c r="AK652" s="33">
        <f t="shared" si="145"/>
        <v>2.3951794310920132E-6</v>
      </c>
      <c r="AL652" s="11">
        <f t="shared" si="146"/>
        <v>1</v>
      </c>
      <c r="AM652" s="14" t="str">
        <f>IF($O652 = TRUE, INDEX(Documentation!$M$9:$M$13, $AL652, 1), "")</f>
        <v>Decisive Pursuers</v>
      </c>
      <c r="AN652" s="1"/>
      <c r="AO652" s="1"/>
      <c r="AP652" s="38">
        <v>0.99927586350925901</v>
      </c>
      <c r="AQ652" s="35">
        <v>1.9140991911282599E-4</v>
      </c>
      <c r="AR652" s="35">
        <v>4.9984274847241395E-4</v>
      </c>
      <c r="AS652" s="35">
        <v>3.0488643724720599E-5</v>
      </c>
      <c r="AT652" s="35">
        <v>2.39517943109202E-6</v>
      </c>
      <c r="AU652" s="14">
        <v>1</v>
      </c>
      <c r="AV652" s="4" t="b">
        <f t="shared" si="147"/>
        <v>1</v>
      </c>
      <c r="AW652" s="4" t="b">
        <f t="shared" si="148"/>
        <v>1</v>
      </c>
      <c r="AX652" s="4" t="b">
        <f t="shared" si="149"/>
        <v>1</v>
      </c>
      <c r="AY652" s="4" t="b">
        <f t="shared" si="150"/>
        <v>1</v>
      </c>
      <c r="AZ652" s="4" t="b">
        <f t="shared" si="151"/>
        <v>1</v>
      </c>
      <c r="BA652" s="4" t="b">
        <f t="shared" si="152"/>
        <v>1</v>
      </c>
      <c r="BB652" s="14" t="b">
        <f t="shared" si="153"/>
        <v>1</v>
      </c>
      <c r="BC652" s="1"/>
      <c r="BD652" s="1"/>
      <c r="BE652" s="1"/>
      <c r="BF652" s="1"/>
      <c r="BG652" s="1"/>
      <c r="BH652" s="1"/>
      <c r="BI652" s="1"/>
      <c r="BJ652" s="1"/>
      <c r="BK652" s="1"/>
      <c r="BL652" s="1"/>
    </row>
    <row r="653" spans="1:64" x14ac:dyDescent="0.2">
      <c r="A653" s="1"/>
      <c r="B653" s="11" t="s">
        <v>808</v>
      </c>
      <c r="C653" s="4">
        <v>2</v>
      </c>
      <c r="D653" s="4">
        <v>4</v>
      </c>
      <c r="E653" s="4">
        <v>2</v>
      </c>
      <c r="F653" s="4">
        <v>4</v>
      </c>
      <c r="G653" s="4">
        <v>1</v>
      </c>
      <c r="H653" s="4">
        <v>3</v>
      </c>
      <c r="I653" s="4">
        <v>1</v>
      </c>
      <c r="J653" s="4">
        <v>2</v>
      </c>
      <c r="K653" s="4">
        <v>4</v>
      </c>
      <c r="L653" s="4">
        <v>4</v>
      </c>
      <c r="M653" s="4">
        <v>3</v>
      </c>
      <c r="N653" s="14">
        <v>3</v>
      </c>
      <c r="O653" s="25" t="b">
        <f t="shared" si="140"/>
        <v>1</v>
      </c>
      <c r="P653" s="11">
        <f>IF($O653 = TRUE, IF(ISBLANK(C653), "", INDEX('Individual UI'!$E$6:$H$6,1,C653)), "")</f>
        <v>-2</v>
      </c>
      <c r="Q653" s="4">
        <f>IF($O653 = TRUE, IF(ISBLANK(D653), "", INDEX('Individual UI'!$E$6:$H$6,1,D653)), "")</f>
        <v>4</v>
      </c>
      <c r="R653" s="4">
        <f>IF($O653 = TRUE, IF(ISBLANK(E653), "", INDEX('Individual UI'!$E$6:$H$6,1,E653)), "")</f>
        <v>-2</v>
      </c>
      <c r="S653" s="4">
        <f>IF($O653 = TRUE, IF(ISBLANK(F653), "", INDEX('Individual UI'!$E$6:$H$6,1,F653)), "")</f>
        <v>4</v>
      </c>
      <c r="T653" s="4">
        <f>IF($O653 = TRUE, IF(ISBLANK(G653), "", INDEX('Individual UI'!$E$6:$H$6,1,G653)), "")</f>
        <v>-4</v>
      </c>
      <c r="U653" s="4">
        <f>IF($O653 = TRUE, IF(ISBLANK(H653), "", INDEX('Individual UI'!$E$6:$H$6,1,H653)), "")</f>
        <v>2</v>
      </c>
      <c r="V653" s="4">
        <f>IF($O653 = TRUE, IF(ISBLANK(I653), "", INDEX('Individual UI'!$E$6:$H$6,1,I653)), "")</f>
        <v>-4</v>
      </c>
      <c r="W653" s="4">
        <f>IF($O653 = TRUE, IF(ISBLANK(J653), "", INDEX('Individual UI'!$E$6:$H$6,1,J653)), "")</f>
        <v>-2</v>
      </c>
      <c r="X653" s="4">
        <f>IF($O653 = TRUE, IF(ISBLANK(K653), "", INDEX('Individual UI'!$E$6:$H$6,1,K653)), "")</f>
        <v>4</v>
      </c>
      <c r="Y653" s="4">
        <f>IF($O653 = TRUE, IF(ISBLANK(L653), "", INDEX('Individual UI'!$E$6:$H$6,1,L653)), "")</f>
        <v>4</v>
      </c>
      <c r="Z653" s="4">
        <f>IF($O653 = TRUE, IF(ISBLANK(M653), "", INDEX('Individual UI'!$E$6:$H$6,1,M653)), "")</f>
        <v>2</v>
      </c>
      <c r="AA653" s="14">
        <f>IF($O653 = TRUE, IF(ISBLANK(N653), "", INDEX('Individual UI'!$E$6:$H$6,1,N653)), "")</f>
        <v>2</v>
      </c>
      <c r="AB653" s="11">
        <f>IF($O653 = TRUE, EXP(MMULT($P653:$AA653, Documentation!D$39:D$50) + Documentation!D$51), "")</f>
        <v>1.4181634556690562E-4</v>
      </c>
      <c r="AC653" s="4">
        <f>IF($O653 = TRUE, EXP(MMULT($P653:$AA653, Documentation!E$39:E$50) + Documentation!E$51), "")</f>
        <v>1.3819601184038433</v>
      </c>
      <c r="AD653" s="4">
        <f>IF($O653 = TRUE, EXP(MMULT($P653:$AA653, Documentation!F$39:F$50) + Documentation!F$51), "")</f>
        <v>0.43705290514482115</v>
      </c>
      <c r="AE653" s="4">
        <f>IF($O653 = TRUE, EXP(MMULT($P653:$AA653, Documentation!G$39:G$50) + Documentation!G$51), "")</f>
        <v>5.3448731575774422E-4</v>
      </c>
      <c r="AF653" s="14">
        <f>IF($O653 = TRUE, EXP(MMULT($P653:$AA653, Documentation!H$39:H$50) + Documentation!H$51), "")</f>
        <v>3.5750632087995012E-2</v>
      </c>
      <c r="AG653" s="30">
        <f t="shared" si="141"/>
        <v>7.6432732224093427E-5</v>
      </c>
      <c r="AH653" s="28">
        <f t="shared" si="142"/>
        <v>0.7448153261325231</v>
      </c>
      <c r="AI653" s="28">
        <f t="shared" si="143"/>
        <v>0.23555216807456414</v>
      </c>
      <c r="AJ653" s="28">
        <f t="shared" si="144"/>
        <v>2.8806500209253361E-4</v>
      </c>
      <c r="AK653" s="33">
        <f t="shared" si="145"/>
        <v>1.9268008058596228E-2</v>
      </c>
      <c r="AL653" s="11">
        <f t="shared" si="146"/>
        <v>2</v>
      </c>
      <c r="AM653" s="14" t="str">
        <f>IF($O653 = TRUE, INDEX(Documentation!$M$9:$M$13, $AL653, 1), "")</f>
        <v>Cautious Consulters</v>
      </c>
      <c r="AN653" s="1"/>
      <c r="AO653" s="1"/>
      <c r="AP653" s="38">
        <v>7.6432732224095094E-5</v>
      </c>
      <c r="AQ653" s="35">
        <v>0.74481532613252399</v>
      </c>
      <c r="AR653" s="35">
        <v>0.235552168074563</v>
      </c>
      <c r="AS653" s="35">
        <v>2.8806500209253898E-4</v>
      </c>
      <c r="AT653" s="35">
        <v>1.9268008058596402E-2</v>
      </c>
      <c r="AU653" s="14">
        <v>2</v>
      </c>
      <c r="AV653" s="4" t="b">
        <f t="shared" si="147"/>
        <v>1</v>
      </c>
      <c r="AW653" s="4" t="b">
        <f t="shared" si="148"/>
        <v>1</v>
      </c>
      <c r="AX653" s="4" t="b">
        <f t="shared" si="149"/>
        <v>1</v>
      </c>
      <c r="AY653" s="4" t="b">
        <f t="shared" si="150"/>
        <v>1</v>
      </c>
      <c r="AZ653" s="4" t="b">
        <f t="shared" si="151"/>
        <v>1</v>
      </c>
      <c r="BA653" s="4" t="b">
        <f t="shared" si="152"/>
        <v>1</v>
      </c>
      <c r="BB653" s="14" t="b">
        <f t="shared" si="153"/>
        <v>1</v>
      </c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x14ac:dyDescent="0.2">
      <c r="A654" s="1"/>
      <c r="B654" s="11" t="s">
        <v>809</v>
      </c>
      <c r="C654" s="4">
        <v>2</v>
      </c>
      <c r="D654" s="4">
        <v>4</v>
      </c>
      <c r="E654" s="4">
        <v>1</v>
      </c>
      <c r="F654" s="4">
        <v>3</v>
      </c>
      <c r="G654" s="4">
        <v>1</v>
      </c>
      <c r="H654" s="4">
        <v>1</v>
      </c>
      <c r="I654" s="4">
        <v>3</v>
      </c>
      <c r="J654" s="4">
        <v>2</v>
      </c>
      <c r="K654" s="4">
        <v>1</v>
      </c>
      <c r="L654" s="4">
        <v>2</v>
      </c>
      <c r="M654" s="4">
        <v>4</v>
      </c>
      <c r="N654" s="14">
        <v>4</v>
      </c>
      <c r="O654" s="25" t="b">
        <f t="shared" si="140"/>
        <v>1</v>
      </c>
      <c r="P654" s="11">
        <f>IF($O654 = TRUE, IF(ISBLANK(C654), "", INDEX('Individual UI'!$E$6:$H$6,1,C654)), "")</f>
        <v>-2</v>
      </c>
      <c r="Q654" s="4">
        <f>IF($O654 = TRUE, IF(ISBLANK(D654), "", INDEX('Individual UI'!$E$6:$H$6,1,D654)), "")</f>
        <v>4</v>
      </c>
      <c r="R654" s="4">
        <f>IF($O654 = TRUE, IF(ISBLANK(E654), "", INDEX('Individual UI'!$E$6:$H$6,1,E654)), "")</f>
        <v>-4</v>
      </c>
      <c r="S654" s="4">
        <f>IF($O654 = TRUE, IF(ISBLANK(F654), "", INDEX('Individual UI'!$E$6:$H$6,1,F654)), "")</f>
        <v>2</v>
      </c>
      <c r="T654" s="4">
        <f>IF($O654 = TRUE, IF(ISBLANK(G654), "", INDEX('Individual UI'!$E$6:$H$6,1,G654)), "")</f>
        <v>-4</v>
      </c>
      <c r="U654" s="4">
        <f>IF($O654 = TRUE, IF(ISBLANK(H654), "", INDEX('Individual UI'!$E$6:$H$6,1,H654)), "")</f>
        <v>-4</v>
      </c>
      <c r="V654" s="4">
        <f>IF($O654 = TRUE, IF(ISBLANK(I654), "", INDEX('Individual UI'!$E$6:$H$6,1,I654)), "")</f>
        <v>2</v>
      </c>
      <c r="W654" s="4">
        <f>IF($O654 = TRUE, IF(ISBLANK(J654), "", INDEX('Individual UI'!$E$6:$H$6,1,J654)), "")</f>
        <v>-2</v>
      </c>
      <c r="X654" s="4">
        <f>IF($O654 = TRUE, IF(ISBLANK(K654), "", INDEX('Individual UI'!$E$6:$H$6,1,K654)), "")</f>
        <v>-4</v>
      </c>
      <c r="Y654" s="4">
        <f>IF($O654 = TRUE, IF(ISBLANK(L654), "", INDEX('Individual UI'!$E$6:$H$6,1,L654)), "")</f>
        <v>-2</v>
      </c>
      <c r="Z654" s="4">
        <f>IF($O654 = TRUE, IF(ISBLANK(M654), "", INDEX('Individual UI'!$E$6:$H$6,1,M654)), "")</f>
        <v>4</v>
      </c>
      <c r="AA654" s="14">
        <f>IF($O654 = TRUE, IF(ISBLANK(N654), "", INDEX('Individual UI'!$E$6:$H$6,1,N654)), "")</f>
        <v>4</v>
      </c>
      <c r="AB654" s="11">
        <f>IF($O654 = TRUE, EXP(MMULT($P654:$AA654, Documentation!D$39:D$50) + Documentation!D$51), "")</f>
        <v>0.10007615138960353</v>
      </c>
      <c r="AC654" s="4">
        <f>IF($O654 = TRUE, EXP(MMULT($P654:$AA654, Documentation!E$39:E$50) + Documentation!E$51), "")</f>
        <v>6.9997124831608984E-2</v>
      </c>
      <c r="AD654" s="4">
        <f>IF($O654 = TRUE, EXP(MMULT($P654:$AA654, Documentation!F$39:F$50) + Documentation!F$51), "")</f>
        <v>3.7896746041959667E-2</v>
      </c>
      <c r="AE654" s="4">
        <f>IF($O654 = TRUE, EXP(MMULT($P654:$AA654, Documentation!G$39:G$50) + Documentation!G$51), "")</f>
        <v>2.8626385051071109E-5</v>
      </c>
      <c r="AF654" s="14">
        <f>IF($O654 = TRUE, EXP(MMULT($P654:$AA654, Documentation!H$39:H$50) + Documentation!H$51), "")</f>
        <v>8.4643995853961557E-4</v>
      </c>
      <c r="AG654" s="30">
        <f t="shared" si="141"/>
        <v>0.47918843606630468</v>
      </c>
      <c r="AH654" s="28">
        <f t="shared" si="142"/>
        <v>0.3351628965687935</v>
      </c>
      <c r="AI654" s="28">
        <f t="shared" si="143"/>
        <v>0.18145864140150283</v>
      </c>
      <c r="AJ654" s="28">
        <f t="shared" si="144"/>
        <v>1.3706994615981656E-4</v>
      </c>
      <c r="AK654" s="33">
        <f t="shared" si="145"/>
        <v>4.0529560172391146E-3</v>
      </c>
      <c r="AL654" s="11">
        <f t="shared" si="146"/>
        <v>1</v>
      </c>
      <c r="AM654" s="14" t="str">
        <f>IF($O654 = TRUE, INDEX(Documentation!$M$9:$M$13, $AL654, 1), "")</f>
        <v>Decisive Pursuers</v>
      </c>
      <c r="AN654" s="1"/>
      <c r="AO654" s="1"/>
      <c r="AP654" s="38">
        <v>0.47918843606630801</v>
      </c>
      <c r="AQ654" s="35">
        <v>0.335162896568791</v>
      </c>
      <c r="AR654" s="35">
        <v>0.181458641401502</v>
      </c>
      <c r="AS654" s="35">
        <v>1.37069946159818E-4</v>
      </c>
      <c r="AT654" s="35">
        <v>4.0529560172390599E-3</v>
      </c>
      <c r="AU654" s="14">
        <v>1</v>
      </c>
      <c r="AV654" s="4" t="b">
        <f t="shared" si="147"/>
        <v>1</v>
      </c>
      <c r="AW654" s="4" t="b">
        <f t="shared" si="148"/>
        <v>1</v>
      </c>
      <c r="AX654" s="4" t="b">
        <f t="shared" si="149"/>
        <v>1</v>
      </c>
      <c r="AY654" s="4" t="b">
        <f t="shared" si="150"/>
        <v>1</v>
      </c>
      <c r="AZ654" s="4" t="b">
        <f t="shared" si="151"/>
        <v>1</v>
      </c>
      <c r="BA654" s="4" t="b">
        <f t="shared" si="152"/>
        <v>1</v>
      </c>
      <c r="BB654" s="14" t="b">
        <f t="shared" si="153"/>
        <v>1</v>
      </c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x14ac:dyDescent="0.2">
      <c r="A655" s="1"/>
      <c r="B655" s="11" t="s">
        <v>810</v>
      </c>
      <c r="C655" s="4">
        <v>4</v>
      </c>
      <c r="D655" s="4">
        <v>4</v>
      </c>
      <c r="E655" s="4">
        <v>4</v>
      </c>
      <c r="F655" s="4">
        <v>1</v>
      </c>
      <c r="G655" s="4">
        <v>1</v>
      </c>
      <c r="H655" s="4">
        <v>3</v>
      </c>
      <c r="I655" s="4">
        <v>1</v>
      </c>
      <c r="J655" s="4">
        <v>1</v>
      </c>
      <c r="K655" s="4">
        <v>4</v>
      </c>
      <c r="L655" s="4">
        <v>3</v>
      </c>
      <c r="M655" s="4">
        <v>4</v>
      </c>
      <c r="N655" s="14">
        <v>2</v>
      </c>
      <c r="O655" s="25" t="b">
        <f t="shared" si="140"/>
        <v>1</v>
      </c>
      <c r="P655" s="11">
        <f>IF($O655 = TRUE, IF(ISBLANK(C655), "", INDEX('Individual UI'!$E$6:$H$6,1,C655)), "")</f>
        <v>4</v>
      </c>
      <c r="Q655" s="4">
        <f>IF($O655 = TRUE, IF(ISBLANK(D655), "", INDEX('Individual UI'!$E$6:$H$6,1,D655)), "")</f>
        <v>4</v>
      </c>
      <c r="R655" s="4">
        <f>IF($O655 = TRUE, IF(ISBLANK(E655), "", INDEX('Individual UI'!$E$6:$H$6,1,E655)), "")</f>
        <v>4</v>
      </c>
      <c r="S655" s="4">
        <f>IF($O655 = TRUE, IF(ISBLANK(F655), "", INDEX('Individual UI'!$E$6:$H$6,1,F655)), "")</f>
        <v>-4</v>
      </c>
      <c r="T655" s="4">
        <f>IF($O655 = TRUE, IF(ISBLANK(G655), "", INDEX('Individual UI'!$E$6:$H$6,1,G655)), "")</f>
        <v>-4</v>
      </c>
      <c r="U655" s="4">
        <f>IF($O655 = TRUE, IF(ISBLANK(H655), "", INDEX('Individual UI'!$E$6:$H$6,1,H655)), "")</f>
        <v>2</v>
      </c>
      <c r="V655" s="4">
        <f>IF($O655 = TRUE, IF(ISBLANK(I655), "", INDEX('Individual UI'!$E$6:$H$6,1,I655)), "")</f>
        <v>-4</v>
      </c>
      <c r="W655" s="4">
        <f>IF($O655 = TRUE, IF(ISBLANK(J655), "", INDEX('Individual UI'!$E$6:$H$6,1,J655)), "")</f>
        <v>-4</v>
      </c>
      <c r="X655" s="4">
        <f>IF($O655 = TRUE, IF(ISBLANK(K655), "", INDEX('Individual UI'!$E$6:$H$6,1,K655)), "")</f>
        <v>4</v>
      </c>
      <c r="Y655" s="4">
        <f>IF($O655 = TRUE, IF(ISBLANK(L655), "", INDEX('Individual UI'!$E$6:$H$6,1,L655)), "")</f>
        <v>2</v>
      </c>
      <c r="Z655" s="4">
        <f>IF($O655 = TRUE, IF(ISBLANK(M655), "", INDEX('Individual UI'!$E$6:$H$6,1,M655)), "")</f>
        <v>4</v>
      </c>
      <c r="AA655" s="14">
        <f>IF($O655 = TRUE, IF(ISBLANK(N655), "", INDEX('Individual UI'!$E$6:$H$6,1,N655)), "")</f>
        <v>-2</v>
      </c>
      <c r="AB655" s="11">
        <f>IF($O655 = TRUE, EXP(MMULT($P655:$AA655, Documentation!D$39:D$50) + Documentation!D$51), "")</f>
        <v>1.3634448955974138E-5</v>
      </c>
      <c r="AC655" s="4">
        <f>IF($O655 = TRUE, EXP(MMULT($P655:$AA655, Documentation!E$39:E$50) + Documentation!E$51), "")</f>
        <v>223.43043757005972</v>
      </c>
      <c r="AD655" s="4">
        <f>IF($O655 = TRUE, EXP(MMULT($P655:$AA655, Documentation!F$39:F$50) + Documentation!F$51), "")</f>
        <v>7.2507054240430052E-2</v>
      </c>
      <c r="AE655" s="4">
        <f>IF($O655 = TRUE, EXP(MMULT($P655:$AA655, Documentation!G$39:G$50) + Documentation!G$51), "")</f>
        <v>6.304470223710897E-4</v>
      </c>
      <c r="AF655" s="14">
        <f>IF($O655 = TRUE, EXP(MMULT($P655:$AA655, Documentation!H$39:H$50) + Documentation!H$51), "")</f>
        <v>26.744770666460958</v>
      </c>
      <c r="AG655" s="30">
        <f t="shared" si="141"/>
        <v>5.4483669703878255E-8</v>
      </c>
      <c r="AH655" s="28">
        <f t="shared" si="142"/>
        <v>0.89283477474358852</v>
      </c>
      <c r="AI655" s="28">
        <f t="shared" si="143"/>
        <v>2.8974037800815025E-4</v>
      </c>
      <c r="AJ655" s="28">
        <f t="shared" si="144"/>
        <v>2.5192853369852869E-6</v>
      </c>
      <c r="AK655" s="33">
        <f t="shared" si="145"/>
        <v>0.10687291110939671</v>
      </c>
      <c r="AL655" s="11">
        <f t="shared" si="146"/>
        <v>2</v>
      </c>
      <c r="AM655" s="14" t="str">
        <f>IF($O655 = TRUE, INDEX(Documentation!$M$9:$M$13, $AL655, 1), "")</f>
        <v>Cautious Consulters</v>
      </c>
      <c r="AN655" s="1"/>
      <c r="AO655" s="1"/>
      <c r="AP655" s="38">
        <v>5.4483669703878798E-8</v>
      </c>
      <c r="AQ655" s="35">
        <v>0.89283477474358797</v>
      </c>
      <c r="AR655" s="35">
        <v>2.8974037800814901E-4</v>
      </c>
      <c r="AS655" s="35">
        <v>2.5192853369852801E-6</v>
      </c>
      <c r="AT655" s="35">
        <v>0.10687291110939701</v>
      </c>
      <c r="AU655" s="14">
        <v>2</v>
      </c>
      <c r="AV655" s="4" t="b">
        <f t="shared" si="147"/>
        <v>1</v>
      </c>
      <c r="AW655" s="4" t="b">
        <f t="shared" si="148"/>
        <v>1</v>
      </c>
      <c r="AX655" s="4" t="b">
        <f t="shared" si="149"/>
        <v>1</v>
      </c>
      <c r="AY655" s="4" t="b">
        <f t="shared" si="150"/>
        <v>1</v>
      </c>
      <c r="AZ655" s="4" t="b">
        <f t="shared" si="151"/>
        <v>1</v>
      </c>
      <c r="BA655" s="4" t="b">
        <f t="shared" si="152"/>
        <v>1</v>
      </c>
      <c r="BB655" s="14" t="b">
        <f t="shared" si="153"/>
        <v>1</v>
      </c>
      <c r="BC655" s="1"/>
      <c r="BD655" s="1"/>
      <c r="BE655" s="1"/>
      <c r="BF655" s="1"/>
      <c r="BG655" s="1"/>
      <c r="BH655" s="1"/>
      <c r="BI655" s="1"/>
      <c r="BJ655" s="1"/>
      <c r="BK655" s="1"/>
      <c r="BL655" s="1"/>
    </row>
    <row r="656" spans="1:64" x14ac:dyDescent="0.2">
      <c r="A656" s="1"/>
      <c r="B656" s="11" t="s">
        <v>811</v>
      </c>
      <c r="C656" s="4">
        <v>4</v>
      </c>
      <c r="D656" s="4">
        <v>2</v>
      </c>
      <c r="E656" s="4">
        <v>4</v>
      </c>
      <c r="F656" s="4">
        <v>4</v>
      </c>
      <c r="G656" s="4">
        <v>4</v>
      </c>
      <c r="H656" s="4">
        <v>3</v>
      </c>
      <c r="I656" s="4">
        <v>1</v>
      </c>
      <c r="J656" s="4">
        <v>1</v>
      </c>
      <c r="K656" s="4">
        <v>2</v>
      </c>
      <c r="L656" s="4">
        <v>2</v>
      </c>
      <c r="M656" s="4">
        <v>3</v>
      </c>
      <c r="N656" s="14">
        <v>2</v>
      </c>
      <c r="O656" s="25" t="b">
        <f t="shared" si="140"/>
        <v>1</v>
      </c>
      <c r="P656" s="11">
        <f>IF($O656 = TRUE, IF(ISBLANK(C656), "", INDEX('Individual UI'!$E$6:$H$6,1,C656)), "")</f>
        <v>4</v>
      </c>
      <c r="Q656" s="4">
        <f>IF($O656 = TRUE, IF(ISBLANK(D656), "", INDEX('Individual UI'!$E$6:$H$6,1,D656)), "")</f>
        <v>-2</v>
      </c>
      <c r="R656" s="4">
        <f>IF($O656 = TRUE, IF(ISBLANK(E656), "", INDEX('Individual UI'!$E$6:$H$6,1,E656)), "")</f>
        <v>4</v>
      </c>
      <c r="S656" s="4">
        <f>IF($O656 = TRUE, IF(ISBLANK(F656), "", INDEX('Individual UI'!$E$6:$H$6,1,F656)), "")</f>
        <v>4</v>
      </c>
      <c r="T656" s="4">
        <f>IF($O656 = TRUE, IF(ISBLANK(G656), "", INDEX('Individual UI'!$E$6:$H$6,1,G656)), "")</f>
        <v>4</v>
      </c>
      <c r="U656" s="4">
        <f>IF($O656 = TRUE, IF(ISBLANK(H656), "", INDEX('Individual UI'!$E$6:$H$6,1,H656)), "")</f>
        <v>2</v>
      </c>
      <c r="V656" s="4">
        <f>IF($O656 = TRUE, IF(ISBLANK(I656), "", INDEX('Individual UI'!$E$6:$H$6,1,I656)), "")</f>
        <v>-4</v>
      </c>
      <c r="W656" s="4">
        <f>IF($O656 = TRUE, IF(ISBLANK(J656), "", INDEX('Individual UI'!$E$6:$H$6,1,J656)), "")</f>
        <v>-4</v>
      </c>
      <c r="X656" s="4">
        <f>IF($O656 = TRUE, IF(ISBLANK(K656), "", INDEX('Individual UI'!$E$6:$H$6,1,K656)), "")</f>
        <v>-2</v>
      </c>
      <c r="Y656" s="4">
        <f>IF($O656 = TRUE, IF(ISBLANK(L656), "", INDEX('Individual UI'!$E$6:$H$6,1,L656)), "")</f>
        <v>-2</v>
      </c>
      <c r="Z656" s="4">
        <f>IF($O656 = TRUE, IF(ISBLANK(M656), "", INDEX('Individual UI'!$E$6:$H$6,1,M656)), "")</f>
        <v>2</v>
      </c>
      <c r="AA656" s="14">
        <f>IF($O656 = TRUE, IF(ISBLANK(N656), "", INDEX('Individual UI'!$E$6:$H$6,1,N656)), "")</f>
        <v>-2</v>
      </c>
      <c r="AB656" s="11">
        <f>IF($O656 = TRUE, EXP(MMULT($P656:$AA656, Documentation!D$39:D$50) + Documentation!D$51), "")</f>
        <v>4.8194412495724503E-6</v>
      </c>
      <c r="AC656" s="4">
        <f>IF($O656 = TRUE, EXP(MMULT($P656:$AA656, Documentation!E$39:E$50) + Documentation!E$51), "")</f>
        <v>1.6991452025727438E-2</v>
      </c>
      <c r="AD656" s="4">
        <f>IF($O656 = TRUE, EXP(MMULT($P656:$AA656, Documentation!F$39:F$50) + Documentation!F$51), "")</f>
        <v>5.0829506703646846E-2</v>
      </c>
      <c r="AE656" s="4">
        <f>IF($O656 = TRUE, EXP(MMULT($P656:$AA656, Documentation!G$39:G$50) + Documentation!G$51), "")</f>
        <v>16.539493004615863</v>
      </c>
      <c r="AF656" s="14">
        <f>IF($O656 = TRUE, EXP(MMULT($P656:$AA656, Documentation!H$39:H$50) + Documentation!H$51), "")</f>
        <v>15.178709634162717</v>
      </c>
      <c r="AG656" s="30">
        <f t="shared" si="141"/>
        <v>1.5162137233233547E-7</v>
      </c>
      <c r="AH656" s="28">
        <f t="shared" si="142"/>
        <v>5.3455725272891035E-4</v>
      </c>
      <c r="AI656" s="28">
        <f t="shared" si="143"/>
        <v>1.5991147442800098E-3</v>
      </c>
      <c r="AJ656" s="28">
        <f t="shared" si="144"/>
        <v>0.52033845775449383</v>
      </c>
      <c r="AK656" s="33">
        <f t="shared" si="145"/>
        <v>0.47752771862712495</v>
      </c>
      <c r="AL656" s="11">
        <f t="shared" si="146"/>
        <v>4</v>
      </c>
      <c r="AM656" s="14" t="str">
        <f>IF($O656 = TRUE, INDEX(Documentation!$M$9:$M$13, $AL656, 1), "")</f>
        <v>Financially Pressured</v>
      </c>
      <c r="AN656" s="1"/>
      <c r="AO656" s="1"/>
      <c r="AP656" s="38">
        <v>1.5162137233233399E-7</v>
      </c>
      <c r="AQ656" s="35">
        <v>5.3455725272890298E-4</v>
      </c>
      <c r="AR656" s="35">
        <v>1.59911474428E-3</v>
      </c>
      <c r="AS656" s="35">
        <v>0.52033845775449505</v>
      </c>
      <c r="AT656" s="35">
        <v>0.47752771862712401</v>
      </c>
      <c r="AU656" s="14">
        <v>4</v>
      </c>
      <c r="AV656" s="4" t="b">
        <f t="shared" si="147"/>
        <v>1</v>
      </c>
      <c r="AW656" s="4" t="b">
        <f t="shared" si="148"/>
        <v>1</v>
      </c>
      <c r="AX656" s="4" t="b">
        <f t="shared" si="149"/>
        <v>1</v>
      </c>
      <c r="AY656" s="4" t="b">
        <f t="shared" si="150"/>
        <v>1</v>
      </c>
      <c r="AZ656" s="4" t="b">
        <f t="shared" si="151"/>
        <v>1</v>
      </c>
      <c r="BA656" s="4" t="b">
        <f t="shared" si="152"/>
        <v>1</v>
      </c>
      <c r="BB656" s="14" t="b">
        <f t="shared" si="153"/>
        <v>1</v>
      </c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x14ac:dyDescent="0.2">
      <c r="A657" s="1"/>
      <c r="B657" s="11" t="s">
        <v>812</v>
      </c>
      <c r="C657" s="4">
        <v>4</v>
      </c>
      <c r="D657" s="4">
        <v>4</v>
      </c>
      <c r="E657" s="4">
        <v>1</v>
      </c>
      <c r="F657" s="4">
        <v>2</v>
      </c>
      <c r="G657" s="4">
        <v>3</v>
      </c>
      <c r="H657" s="4">
        <v>3</v>
      </c>
      <c r="I657" s="4">
        <v>1</v>
      </c>
      <c r="J657" s="4">
        <v>3</v>
      </c>
      <c r="K657" s="4">
        <v>2</v>
      </c>
      <c r="L657" s="4">
        <v>2</v>
      </c>
      <c r="M657" s="4">
        <v>3</v>
      </c>
      <c r="N657" s="14">
        <v>2</v>
      </c>
      <c r="O657" s="25" t="b">
        <f t="shared" si="140"/>
        <v>1</v>
      </c>
      <c r="P657" s="11">
        <f>IF($O657 = TRUE, IF(ISBLANK(C657), "", INDEX('Individual UI'!$E$6:$H$6,1,C657)), "")</f>
        <v>4</v>
      </c>
      <c r="Q657" s="4">
        <f>IF($O657 = TRUE, IF(ISBLANK(D657), "", INDEX('Individual UI'!$E$6:$H$6,1,D657)), "")</f>
        <v>4</v>
      </c>
      <c r="R657" s="4">
        <f>IF($O657 = TRUE, IF(ISBLANK(E657), "", INDEX('Individual UI'!$E$6:$H$6,1,E657)), "")</f>
        <v>-4</v>
      </c>
      <c r="S657" s="4">
        <f>IF($O657 = TRUE, IF(ISBLANK(F657), "", INDEX('Individual UI'!$E$6:$H$6,1,F657)), "")</f>
        <v>-2</v>
      </c>
      <c r="T657" s="4">
        <f>IF($O657 = TRUE, IF(ISBLANK(G657), "", INDEX('Individual UI'!$E$6:$H$6,1,G657)), "")</f>
        <v>2</v>
      </c>
      <c r="U657" s="4">
        <f>IF($O657 = TRUE, IF(ISBLANK(H657), "", INDEX('Individual UI'!$E$6:$H$6,1,H657)), "")</f>
        <v>2</v>
      </c>
      <c r="V657" s="4">
        <f>IF($O657 = TRUE, IF(ISBLANK(I657), "", INDEX('Individual UI'!$E$6:$H$6,1,I657)), "")</f>
        <v>-4</v>
      </c>
      <c r="W657" s="4">
        <f>IF($O657 = TRUE, IF(ISBLANK(J657), "", INDEX('Individual UI'!$E$6:$H$6,1,J657)), "")</f>
        <v>2</v>
      </c>
      <c r="X657" s="4">
        <f>IF($O657 = TRUE, IF(ISBLANK(K657), "", INDEX('Individual UI'!$E$6:$H$6,1,K657)), "")</f>
        <v>-2</v>
      </c>
      <c r="Y657" s="4">
        <f>IF($O657 = TRUE, IF(ISBLANK(L657), "", INDEX('Individual UI'!$E$6:$H$6,1,L657)), "")</f>
        <v>-2</v>
      </c>
      <c r="Z657" s="4">
        <f>IF($O657 = TRUE, IF(ISBLANK(M657), "", INDEX('Individual UI'!$E$6:$H$6,1,M657)), "")</f>
        <v>2</v>
      </c>
      <c r="AA657" s="14">
        <f>IF($O657 = TRUE, IF(ISBLANK(N657), "", INDEX('Individual UI'!$E$6:$H$6,1,N657)), "")</f>
        <v>-2</v>
      </c>
      <c r="AB657" s="11">
        <f>IF($O657 = TRUE, EXP(MMULT($P657:$AA657, Documentation!D$39:D$50) + Documentation!D$51), "")</f>
        <v>2.6292904133273971E-4</v>
      </c>
      <c r="AC657" s="4">
        <f>IF($O657 = TRUE, EXP(MMULT($P657:$AA657, Documentation!E$39:E$50) + Documentation!E$51), "")</f>
        <v>4.6379406091527853E-2</v>
      </c>
      <c r="AD657" s="4">
        <f>IF($O657 = TRUE, EXP(MMULT($P657:$AA657, Documentation!F$39:F$50) + Documentation!F$51), "")</f>
        <v>5.24987222272588E-2</v>
      </c>
      <c r="AE657" s="4">
        <f>IF($O657 = TRUE, EXP(MMULT($P657:$AA657, Documentation!G$39:G$50) + Documentation!G$51), "")</f>
        <v>8.4845406891359016E-3</v>
      </c>
      <c r="AF657" s="14">
        <f>IF($O657 = TRUE, EXP(MMULT($P657:$AA657, Documentation!H$39:H$50) + Documentation!H$51), "")</f>
        <v>1.1131696878269604</v>
      </c>
      <c r="AG657" s="30">
        <f t="shared" si="141"/>
        <v>2.1537521022128175E-4</v>
      </c>
      <c r="AH657" s="28">
        <f t="shared" si="142"/>
        <v>3.7991141207790152E-2</v>
      </c>
      <c r="AI657" s="28">
        <f t="shared" si="143"/>
        <v>4.3003706546571631E-2</v>
      </c>
      <c r="AJ657" s="28">
        <f t="shared" si="144"/>
        <v>6.9500110192891127E-3</v>
      </c>
      <c r="AK657" s="33">
        <f t="shared" si="145"/>
        <v>0.91183976601612782</v>
      </c>
      <c r="AL657" s="11">
        <f t="shared" si="146"/>
        <v>5</v>
      </c>
      <c r="AM657" s="14" t="str">
        <f>IF($O657 = TRUE, INDEX(Documentation!$M$9:$M$13, $AL657, 1), "")</f>
        <v>Reluctant Claimants</v>
      </c>
      <c r="AN657" s="1"/>
      <c r="AO657" s="1"/>
      <c r="AP657" s="38">
        <v>2.1537521022127999E-4</v>
      </c>
      <c r="AQ657" s="35">
        <v>3.7991141207789902E-2</v>
      </c>
      <c r="AR657" s="35">
        <v>4.3003706546571797E-2</v>
      </c>
      <c r="AS657" s="35">
        <v>6.9500110192890503E-3</v>
      </c>
      <c r="AT657" s="35">
        <v>0.91183976601612804</v>
      </c>
      <c r="AU657" s="14">
        <v>5</v>
      </c>
      <c r="AV657" s="4" t="b">
        <f t="shared" si="147"/>
        <v>1</v>
      </c>
      <c r="AW657" s="4" t="b">
        <f t="shared" si="148"/>
        <v>1</v>
      </c>
      <c r="AX657" s="4" t="b">
        <f t="shared" si="149"/>
        <v>1</v>
      </c>
      <c r="AY657" s="4" t="b">
        <f t="shared" si="150"/>
        <v>1</v>
      </c>
      <c r="AZ657" s="4" t="b">
        <f t="shared" si="151"/>
        <v>1</v>
      </c>
      <c r="BA657" s="4" t="b">
        <f t="shared" si="152"/>
        <v>1</v>
      </c>
      <c r="BB657" s="14" t="b">
        <f t="shared" si="153"/>
        <v>1</v>
      </c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x14ac:dyDescent="0.2">
      <c r="A658" s="1"/>
      <c r="B658" s="11" t="s">
        <v>813</v>
      </c>
      <c r="C658" s="4">
        <v>2</v>
      </c>
      <c r="D658" s="4">
        <v>1</v>
      </c>
      <c r="E658" s="4">
        <v>2</v>
      </c>
      <c r="F658" s="4">
        <v>4</v>
      </c>
      <c r="G658" s="4">
        <v>4</v>
      </c>
      <c r="H658" s="4">
        <v>4</v>
      </c>
      <c r="I658" s="4">
        <v>3</v>
      </c>
      <c r="J658" s="4">
        <v>2</v>
      </c>
      <c r="K658" s="4">
        <v>1</v>
      </c>
      <c r="L658" s="4">
        <v>4</v>
      </c>
      <c r="M658" s="4">
        <v>1</v>
      </c>
      <c r="N658" s="14">
        <v>2</v>
      </c>
      <c r="O658" s="25" t="b">
        <f t="shared" si="140"/>
        <v>1</v>
      </c>
      <c r="P658" s="11">
        <f>IF($O658 = TRUE, IF(ISBLANK(C658), "", INDEX('Individual UI'!$E$6:$H$6,1,C658)), "")</f>
        <v>-2</v>
      </c>
      <c r="Q658" s="4">
        <f>IF($O658 = TRUE, IF(ISBLANK(D658), "", INDEX('Individual UI'!$E$6:$H$6,1,D658)), "")</f>
        <v>-4</v>
      </c>
      <c r="R658" s="4">
        <f>IF($O658 = TRUE, IF(ISBLANK(E658), "", INDEX('Individual UI'!$E$6:$H$6,1,E658)), "")</f>
        <v>-2</v>
      </c>
      <c r="S658" s="4">
        <f>IF($O658 = TRUE, IF(ISBLANK(F658), "", INDEX('Individual UI'!$E$6:$H$6,1,F658)), "")</f>
        <v>4</v>
      </c>
      <c r="T658" s="4">
        <f>IF($O658 = TRUE, IF(ISBLANK(G658), "", INDEX('Individual UI'!$E$6:$H$6,1,G658)), "")</f>
        <v>4</v>
      </c>
      <c r="U658" s="4">
        <f>IF($O658 = TRUE, IF(ISBLANK(H658), "", INDEX('Individual UI'!$E$6:$H$6,1,H658)), "")</f>
        <v>4</v>
      </c>
      <c r="V658" s="4">
        <f>IF($O658 = TRUE, IF(ISBLANK(I658), "", INDEX('Individual UI'!$E$6:$H$6,1,I658)), "")</f>
        <v>2</v>
      </c>
      <c r="W658" s="4">
        <f>IF($O658 = TRUE, IF(ISBLANK(J658), "", INDEX('Individual UI'!$E$6:$H$6,1,J658)), "")</f>
        <v>-2</v>
      </c>
      <c r="X658" s="4">
        <f>IF($O658 = TRUE, IF(ISBLANK(K658), "", INDEX('Individual UI'!$E$6:$H$6,1,K658)), "")</f>
        <v>-4</v>
      </c>
      <c r="Y658" s="4">
        <f>IF($O658 = TRUE, IF(ISBLANK(L658), "", INDEX('Individual UI'!$E$6:$H$6,1,L658)), "")</f>
        <v>4</v>
      </c>
      <c r="Z658" s="4">
        <f>IF($O658 = TRUE, IF(ISBLANK(M658), "", INDEX('Individual UI'!$E$6:$H$6,1,M658)), "")</f>
        <v>-4</v>
      </c>
      <c r="AA658" s="14">
        <f>IF($O658 = TRUE, IF(ISBLANK(N658), "", INDEX('Individual UI'!$E$6:$H$6,1,N658)), "")</f>
        <v>-2</v>
      </c>
      <c r="AB658" s="11">
        <f>IF($O658 = TRUE, EXP(MMULT($P658:$AA658, Documentation!D$39:D$50) + Documentation!D$51), "")</f>
        <v>1.5704048731400331E-2</v>
      </c>
      <c r="AC658" s="4">
        <f>IF($O658 = TRUE, EXP(MMULT($P658:$AA658, Documentation!E$39:E$50) + Documentation!E$51), "")</f>
        <v>5.9123586589507968E-5</v>
      </c>
      <c r="AD658" s="4">
        <f>IF($O658 = TRUE, EXP(MMULT($P658:$AA658, Documentation!F$39:F$50) + Documentation!F$51), "")</f>
        <v>1.6229429028359024E-3</v>
      </c>
      <c r="AE658" s="4">
        <f>IF($O658 = TRUE, EXP(MMULT($P658:$AA658, Documentation!G$39:G$50) + Documentation!G$51), "")</f>
        <v>5.1939626833414945</v>
      </c>
      <c r="AF658" s="14">
        <f>IF($O658 = TRUE, EXP(MMULT($P658:$AA658, Documentation!H$39:H$50) + Documentation!H$51), "")</f>
        <v>1.5333534723592566E-3</v>
      </c>
      <c r="AG658" s="30">
        <f t="shared" si="141"/>
        <v>3.0125462792729286E-3</v>
      </c>
      <c r="AH658" s="28">
        <f t="shared" si="142"/>
        <v>1.1341822981060677E-5</v>
      </c>
      <c r="AI658" s="28">
        <f t="shared" si="143"/>
        <v>3.1133312733771265E-4</v>
      </c>
      <c r="AJ658" s="28">
        <f t="shared" si="144"/>
        <v>0.99637063180379004</v>
      </c>
      <c r="AK658" s="33">
        <f t="shared" si="145"/>
        <v>2.941469666182194E-4</v>
      </c>
      <c r="AL658" s="11">
        <f t="shared" si="146"/>
        <v>4</v>
      </c>
      <c r="AM658" s="14" t="str">
        <f>IF($O658 = TRUE, INDEX(Documentation!$M$9:$M$13, $AL658, 1), "")</f>
        <v>Financially Pressured</v>
      </c>
      <c r="AN658" s="1"/>
      <c r="AO658" s="1"/>
      <c r="AP658" s="38">
        <v>3.01254627927291E-3</v>
      </c>
      <c r="AQ658" s="35">
        <v>1.1341822981060701E-5</v>
      </c>
      <c r="AR658" s="35">
        <v>3.1133312733771699E-4</v>
      </c>
      <c r="AS658" s="35">
        <v>0.99637063180379004</v>
      </c>
      <c r="AT658" s="35">
        <v>2.9414696661821999E-4</v>
      </c>
      <c r="AU658" s="14">
        <v>4</v>
      </c>
      <c r="AV658" s="4" t="b">
        <f t="shared" si="147"/>
        <v>1</v>
      </c>
      <c r="AW658" s="4" t="b">
        <f t="shared" si="148"/>
        <v>1</v>
      </c>
      <c r="AX658" s="4" t="b">
        <f t="shared" si="149"/>
        <v>1</v>
      </c>
      <c r="AY658" s="4" t="b">
        <f t="shared" si="150"/>
        <v>1</v>
      </c>
      <c r="AZ658" s="4" t="b">
        <f t="shared" si="151"/>
        <v>1</v>
      </c>
      <c r="BA658" s="4" t="b">
        <f t="shared" si="152"/>
        <v>1</v>
      </c>
      <c r="BB658" s="14" t="b">
        <f t="shared" si="153"/>
        <v>1</v>
      </c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x14ac:dyDescent="0.2">
      <c r="A659" s="1"/>
      <c r="B659" s="11" t="s">
        <v>814</v>
      </c>
      <c r="C659" s="4">
        <v>4</v>
      </c>
      <c r="D659" s="4">
        <v>4</v>
      </c>
      <c r="E659" s="4">
        <v>4</v>
      </c>
      <c r="F659" s="4">
        <v>2</v>
      </c>
      <c r="G659" s="4">
        <v>4</v>
      </c>
      <c r="H659" s="4">
        <v>4</v>
      </c>
      <c r="I659" s="4">
        <v>1</v>
      </c>
      <c r="J659" s="4">
        <v>2</v>
      </c>
      <c r="K659" s="4">
        <v>3</v>
      </c>
      <c r="L659" s="4">
        <v>4</v>
      </c>
      <c r="M659" s="4">
        <v>3</v>
      </c>
      <c r="N659" s="14">
        <v>2</v>
      </c>
      <c r="O659" s="25" t="b">
        <f t="shared" si="140"/>
        <v>1</v>
      </c>
      <c r="P659" s="11">
        <f>IF($O659 = TRUE, IF(ISBLANK(C659), "", INDEX('Individual UI'!$E$6:$H$6,1,C659)), "")</f>
        <v>4</v>
      </c>
      <c r="Q659" s="4">
        <f>IF($O659 = TRUE, IF(ISBLANK(D659), "", INDEX('Individual UI'!$E$6:$H$6,1,D659)), "")</f>
        <v>4</v>
      </c>
      <c r="R659" s="4">
        <f>IF($O659 = TRUE, IF(ISBLANK(E659), "", INDEX('Individual UI'!$E$6:$H$6,1,E659)), "")</f>
        <v>4</v>
      </c>
      <c r="S659" s="4">
        <f>IF($O659 = TRUE, IF(ISBLANK(F659), "", INDEX('Individual UI'!$E$6:$H$6,1,F659)), "")</f>
        <v>-2</v>
      </c>
      <c r="T659" s="4">
        <f>IF($O659 = TRUE, IF(ISBLANK(G659), "", INDEX('Individual UI'!$E$6:$H$6,1,G659)), "")</f>
        <v>4</v>
      </c>
      <c r="U659" s="4">
        <f>IF($O659 = TRUE, IF(ISBLANK(H659), "", INDEX('Individual UI'!$E$6:$H$6,1,H659)), "")</f>
        <v>4</v>
      </c>
      <c r="V659" s="4">
        <f>IF($O659 = TRUE, IF(ISBLANK(I659), "", INDEX('Individual UI'!$E$6:$H$6,1,I659)), "")</f>
        <v>-4</v>
      </c>
      <c r="W659" s="4">
        <f>IF($O659 = TRUE, IF(ISBLANK(J659), "", INDEX('Individual UI'!$E$6:$H$6,1,J659)), "")</f>
        <v>-2</v>
      </c>
      <c r="X659" s="4">
        <f>IF($O659 = TRUE, IF(ISBLANK(K659), "", INDEX('Individual UI'!$E$6:$H$6,1,K659)), "")</f>
        <v>2</v>
      </c>
      <c r="Y659" s="4">
        <f>IF($O659 = TRUE, IF(ISBLANK(L659), "", INDEX('Individual UI'!$E$6:$H$6,1,L659)), "")</f>
        <v>4</v>
      </c>
      <c r="Z659" s="4">
        <f>IF($O659 = TRUE, IF(ISBLANK(M659), "", INDEX('Individual UI'!$E$6:$H$6,1,M659)), "")</f>
        <v>2</v>
      </c>
      <c r="AA659" s="14">
        <f>IF($O659 = TRUE, IF(ISBLANK(N659), "", INDEX('Individual UI'!$E$6:$H$6,1,N659)), "")</f>
        <v>-2</v>
      </c>
      <c r="AB659" s="11">
        <f>IF($O659 = TRUE, EXP(MMULT($P659:$AA659, Documentation!D$39:D$50) + Documentation!D$51), "")</f>
        <v>4.8386832315950298E-7</v>
      </c>
      <c r="AC659" s="4">
        <f>IF($O659 = TRUE, EXP(MMULT($P659:$AA659, Documentation!E$39:E$50) + Documentation!E$51), "")</f>
        <v>19.941091011740507</v>
      </c>
      <c r="AD659" s="4">
        <f>IF($O659 = TRUE, EXP(MMULT($P659:$AA659, Documentation!F$39:F$50) + Documentation!F$51), "")</f>
        <v>0.19137796610989635</v>
      </c>
      <c r="AE659" s="4">
        <f>IF($O659 = TRUE, EXP(MMULT($P659:$AA659, Documentation!G$39:G$50) + Documentation!G$51), "")</f>
        <v>0.11593909572451108</v>
      </c>
      <c r="AF659" s="14">
        <f>IF($O659 = TRUE, EXP(MMULT($P659:$AA659, Documentation!H$39:H$50) + Documentation!H$51), "")</f>
        <v>74.048486900635424</v>
      </c>
      <c r="AG659" s="30">
        <f t="shared" si="141"/>
        <v>5.1313282458446906E-9</v>
      </c>
      <c r="AH659" s="28">
        <f t="shared" si="142"/>
        <v>0.21147134181745855</v>
      </c>
      <c r="AI659" s="28">
        <f t="shared" si="143"/>
        <v>2.0295256294516799E-3</v>
      </c>
      <c r="AJ659" s="28">
        <f t="shared" si="144"/>
        <v>1.2295112703477478E-3</v>
      </c>
      <c r="AK659" s="33">
        <f t="shared" si="145"/>
        <v>0.78526961615141377</v>
      </c>
      <c r="AL659" s="11">
        <f t="shared" si="146"/>
        <v>5</v>
      </c>
      <c r="AM659" s="14" t="str">
        <f>IF($O659 = TRUE, INDEX(Documentation!$M$9:$M$13, $AL659, 1), "")</f>
        <v>Reluctant Claimants</v>
      </c>
      <c r="AN659" s="1"/>
      <c r="AO659" s="1"/>
      <c r="AP659" s="38">
        <v>5.1313282458446898E-9</v>
      </c>
      <c r="AQ659" s="35">
        <v>0.211471341817458</v>
      </c>
      <c r="AR659" s="35">
        <v>2.0295256294516799E-3</v>
      </c>
      <c r="AS659" s="35">
        <v>1.2295112703477301E-3</v>
      </c>
      <c r="AT659" s="35">
        <v>0.785269616151415</v>
      </c>
      <c r="AU659" s="14">
        <v>5</v>
      </c>
      <c r="AV659" s="4" t="b">
        <f t="shared" si="147"/>
        <v>1</v>
      </c>
      <c r="AW659" s="4" t="b">
        <f t="shared" si="148"/>
        <v>1</v>
      </c>
      <c r="AX659" s="4" t="b">
        <f t="shared" si="149"/>
        <v>1</v>
      </c>
      <c r="AY659" s="4" t="b">
        <f t="shared" si="150"/>
        <v>1</v>
      </c>
      <c r="AZ659" s="4" t="b">
        <f t="shared" si="151"/>
        <v>1</v>
      </c>
      <c r="BA659" s="4" t="b">
        <f t="shared" si="152"/>
        <v>1</v>
      </c>
      <c r="BB659" s="14" t="b">
        <f t="shared" si="153"/>
        <v>1</v>
      </c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x14ac:dyDescent="0.2">
      <c r="A660" s="1"/>
      <c r="B660" s="11" t="s">
        <v>815</v>
      </c>
      <c r="C660" s="4">
        <v>4</v>
      </c>
      <c r="D660" s="4">
        <v>4</v>
      </c>
      <c r="E660" s="4">
        <v>3</v>
      </c>
      <c r="F660" s="4">
        <v>2</v>
      </c>
      <c r="G660" s="4">
        <v>3</v>
      </c>
      <c r="H660" s="4">
        <v>2</v>
      </c>
      <c r="I660" s="4">
        <v>1</v>
      </c>
      <c r="J660" s="4">
        <v>2</v>
      </c>
      <c r="K660" s="4">
        <v>2</v>
      </c>
      <c r="L660" s="4">
        <v>4</v>
      </c>
      <c r="M660" s="4">
        <v>3</v>
      </c>
      <c r="N660" s="14">
        <v>1</v>
      </c>
      <c r="O660" s="25" t="b">
        <f t="shared" si="140"/>
        <v>1</v>
      </c>
      <c r="P660" s="11">
        <f>IF($O660 = TRUE, IF(ISBLANK(C660), "", INDEX('Individual UI'!$E$6:$H$6,1,C660)), "")</f>
        <v>4</v>
      </c>
      <c r="Q660" s="4">
        <f>IF($O660 = TRUE, IF(ISBLANK(D660), "", INDEX('Individual UI'!$E$6:$H$6,1,D660)), "")</f>
        <v>4</v>
      </c>
      <c r="R660" s="4">
        <f>IF($O660 = TRUE, IF(ISBLANK(E660), "", INDEX('Individual UI'!$E$6:$H$6,1,E660)), "")</f>
        <v>2</v>
      </c>
      <c r="S660" s="4">
        <f>IF($O660 = TRUE, IF(ISBLANK(F660), "", INDEX('Individual UI'!$E$6:$H$6,1,F660)), "")</f>
        <v>-2</v>
      </c>
      <c r="T660" s="4">
        <f>IF($O660 = TRUE, IF(ISBLANK(G660), "", INDEX('Individual UI'!$E$6:$H$6,1,G660)), "")</f>
        <v>2</v>
      </c>
      <c r="U660" s="4">
        <f>IF($O660 = TRUE, IF(ISBLANK(H660), "", INDEX('Individual UI'!$E$6:$H$6,1,H660)), "")</f>
        <v>-2</v>
      </c>
      <c r="V660" s="4">
        <f>IF($O660 = TRUE, IF(ISBLANK(I660), "", INDEX('Individual UI'!$E$6:$H$6,1,I660)), "")</f>
        <v>-4</v>
      </c>
      <c r="W660" s="4">
        <f>IF($O660 = TRUE, IF(ISBLANK(J660), "", INDEX('Individual UI'!$E$6:$H$6,1,J660)), "")</f>
        <v>-2</v>
      </c>
      <c r="X660" s="4">
        <f>IF($O660 = TRUE, IF(ISBLANK(K660), "", INDEX('Individual UI'!$E$6:$H$6,1,K660)), "")</f>
        <v>-2</v>
      </c>
      <c r="Y660" s="4">
        <f>IF($O660 = TRUE, IF(ISBLANK(L660), "", INDEX('Individual UI'!$E$6:$H$6,1,L660)), "")</f>
        <v>4</v>
      </c>
      <c r="Z660" s="4">
        <f>IF($O660 = TRUE, IF(ISBLANK(M660), "", INDEX('Individual UI'!$E$6:$H$6,1,M660)), "")</f>
        <v>2</v>
      </c>
      <c r="AA660" s="14">
        <f>IF($O660 = TRUE, IF(ISBLANK(N660), "", INDEX('Individual UI'!$E$6:$H$6,1,N660)), "")</f>
        <v>-4</v>
      </c>
      <c r="AB660" s="11">
        <f>IF($O660 = TRUE, EXP(MMULT($P660:$AA660, Documentation!D$39:D$50) + Documentation!D$51), "")</f>
        <v>3.3908036021005163E-5</v>
      </c>
      <c r="AC660" s="4">
        <f>IF($O660 = TRUE, EXP(MMULT($P660:$AA660, Documentation!E$39:E$50) + Documentation!E$51), "")</f>
        <v>6.9812333951286885</v>
      </c>
      <c r="AD660" s="4">
        <f>IF($O660 = TRUE, EXP(MMULT($P660:$AA660, Documentation!F$39:F$50) + Documentation!F$51), "")</f>
        <v>1.3334504960083296E-2</v>
      </c>
      <c r="AE660" s="4">
        <f>IF($O660 = TRUE, EXP(MMULT($P660:$AA660, Documentation!G$39:G$50) + Documentation!G$51), "")</f>
        <v>1.3698786000126858E-2</v>
      </c>
      <c r="AF660" s="14">
        <f>IF($O660 = TRUE, EXP(MMULT($P660:$AA660, Documentation!H$39:H$50) + Documentation!H$51), "")</f>
        <v>12.210057873623192</v>
      </c>
      <c r="AG660" s="30">
        <f t="shared" si="141"/>
        <v>1.7643565176447819E-6</v>
      </c>
      <c r="AH660" s="28">
        <f t="shared" si="142"/>
        <v>0.36325856897947156</v>
      </c>
      <c r="AI660" s="28">
        <f t="shared" si="143"/>
        <v>6.9384203559638106E-4</v>
      </c>
      <c r="AJ660" s="28">
        <f t="shared" si="144"/>
        <v>7.1279688237244109E-4</v>
      </c>
      <c r="AK660" s="33">
        <f t="shared" si="145"/>
        <v>0.63533302774604206</v>
      </c>
      <c r="AL660" s="11">
        <f t="shared" si="146"/>
        <v>5</v>
      </c>
      <c r="AM660" s="14" t="str">
        <f>IF($O660 = TRUE, INDEX(Documentation!$M$9:$M$13, $AL660, 1), "")</f>
        <v>Reluctant Claimants</v>
      </c>
      <c r="AN660" s="1"/>
      <c r="AO660" s="1"/>
      <c r="AP660" s="38">
        <v>1.76435651764478E-6</v>
      </c>
      <c r="AQ660" s="35">
        <v>0.36325856897947101</v>
      </c>
      <c r="AR660" s="35">
        <v>6.9384203559638496E-4</v>
      </c>
      <c r="AS660" s="35">
        <v>7.1279688237243296E-4</v>
      </c>
      <c r="AT660" s="35">
        <v>0.63533302774604306</v>
      </c>
      <c r="AU660" s="14">
        <v>5</v>
      </c>
      <c r="AV660" s="4" t="b">
        <f t="shared" si="147"/>
        <v>1</v>
      </c>
      <c r="AW660" s="4" t="b">
        <f t="shared" si="148"/>
        <v>1</v>
      </c>
      <c r="AX660" s="4" t="b">
        <f t="shared" si="149"/>
        <v>1</v>
      </c>
      <c r="AY660" s="4" t="b">
        <f t="shared" si="150"/>
        <v>1</v>
      </c>
      <c r="AZ660" s="4" t="b">
        <f t="shared" si="151"/>
        <v>1</v>
      </c>
      <c r="BA660" s="4" t="b">
        <f t="shared" si="152"/>
        <v>1</v>
      </c>
      <c r="BB660" s="14" t="b">
        <f t="shared" si="153"/>
        <v>1</v>
      </c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x14ac:dyDescent="0.2">
      <c r="A661" s="1"/>
      <c r="B661" s="11" t="s">
        <v>816</v>
      </c>
      <c r="C661" s="4">
        <v>4</v>
      </c>
      <c r="D661" s="4">
        <v>1</v>
      </c>
      <c r="E661" s="4">
        <v>2</v>
      </c>
      <c r="F661" s="4">
        <v>4</v>
      </c>
      <c r="G661" s="4">
        <v>2</v>
      </c>
      <c r="H661" s="4">
        <v>1</v>
      </c>
      <c r="I661" s="4">
        <v>3</v>
      </c>
      <c r="J661" s="4">
        <v>3</v>
      </c>
      <c r="K661" s="4">
        <v>4</v>
      </c>
      <c r="L661" s="4">
        <v>2</v>
      </c>
      <c r="M661" s="4">
        <v>4</v>
      </c>
      <c r="N661" s="14">
        <v>2</v>
      </c>
      <c r="O661" s="25" t="b">
        <f t="shared" si="140"/>
        <v>1</v>
      </c>
      <c r="P661" s="11">
        <f>IF($O661 = TRUE, IF(ISBLANK(C661), "", INDEX('Individual UI'!$E$6:$H$6,1,C661)), "")</f>
        <v>4</v>
      </c>
      <c r="Q661" s="4">
        <f>IF($O661 = TRUE, IF(ISBLANK(D661), "", INDEX('Individual UI'!$E$6:$H$6,1,D661)), "")</f>
        <v>-4</v>
      </c>
      <c r="R661" s="4">
        <f>IF($O661 = TRUE, IF(ISBLANK(E661), "", INDEX('Individual UI'!$E$6:$H$6,1,E661)), "")</f>
        <v>-2</v>
      </c>
      <c r="S661" s="4">
        <f>IF($O661 = TRUE, IF(ISBLANK(F661), "", INDEX('Individual UI'!$E$6:$H$6,1,F661)), "")</f>
        <v>4</v>
      </c>
      <c r="T661" s="4">
        <f>IF($O661 = TRUE, IF(ISBLANK(G661), "", INDEX('Individual UI'!$E$6:$H$6,1,G661)), "")</f>
        <v>-2</v>
      </c>
      <c r="U661" s="4">
        <f>IF($O661 = TRUE, IF(ISBLANK(H661), "", INDEX('Individual UI'!$E$6:$H$6,1,H661)), "")</f>
        <v>-4</v>
      </c>
      <c r="V661" s="4">
        <f>IF($O661 = TRUE, IF(ISBLANK(I661), "", INDEX('Individual UI'!$E$6:$H$6,1,I661)), "")</f>
        <v>2</v>
      </c>
      <c r="W661" s="4">
        <f>IF($O661 = TRUE, IF(ISBLANK(J661), "", INDEX('Individual UI'!$E$6:$H$6,1,J661)), "")</f>
        <v>2</v>
      </c>
      <c r="X661" s="4">
        <f>IF($O661 = TRUE, IF(ISBLANK(K661), "", INDEX('Individual UI'!$E$6:$H$6,1,K661)), "")</f>
        <v>4</v>
      </c>
      <c r="Y661" s="4">
        <f>IF($O661 = TRUE, IF(ISBLANK(L661), "", INDEX('Individual UI'!$E$6:$H$6,1,L661)), "")</f>
        <v>-2</v>
      </c>
      <c r="Z661" s="4">
        <f>IF($O661 = TRUE, IF(ISBLANK(M661), "", INDEX('Individual UI'!$E$6:$H$6,1,M661)), "")</f>
        <v>4</v>
      </c>
      <c r="AA661" s="14">
        <f>IF($O661 = TRUE, IF(ISBLANK(N661), "", INDEX('Individual UI'!$E$6:$H$6,1,N661)), "")</f>
        <v>-2</v>
      </c>
      <c r="AB661" s="11">
        <f>IF($O661 = TRUE, EXP(MMULT($P661:$AA661, Documentation!D$39:D$50) + Documentation!D$51), "")</f>
        <v>4.5716227954585992E-3</v>
      </c>
      <c r="AC661" s="4">
        <f>IF($O661 = TRUE, EXP(MMULT($P661:$AA661, Documentation!E$39:E$50) + Documentation!E$51), "")</f>
        <v>2.4623439450413014E-3</v>
      </c>
      <c r="AD661" s="4">
        <f>IF($O661 = TRUE, EXP(MMULT($P661:$AA661, Documentation!F$39:F$50) + Documentation!F$51), "")</f>
        <v>0.213113096619753</v>
      </c>
      <c r="AE661" s="4">
        <f>IF($O661 = TRUE, EXP(MMULT($P661:$AA661, Documentation!G$39:G$50) + Documentation!G$51), "")</f>
        <v>2.4268033074099373E-5</v>
      </c>
      <c r="AF661" s="14">
        <f>IF($O661 = TRUE, EXP(MMULT($P661:$AA661, Documentation!H$39:H$50) + Documentation!H$51), "")</f>
        <v>3.2345509815733339E-4</v>
      </c>
      <c r="AG661" s="30">
        <f t="shared" si="141"/>
        <v>2.0733473422216982E-2</v>
      </c>
      <c r="AH661" s="28">
        <f t="shared" si="142"/>
        <v>1.1167356762589026E-2</v>
      </c>
      <c r="AI661" s="28">
        <f t="shared" si="143"/>
        <v>0.96652215687641019</v>
      </c>
      <c r="AJ661" s="28">
        <f t="shared" si="144"/>
        <v>1.1006170921432022E-4</v>
      </c>
      <c r="AK661" s="33">
        <f t="shared" si="145"/>
        <v>1.4669512295694368E-3</v>
      </c>
      <c r="AL661" s="11">
        <f t="shared" si="146"/>
        <v>3</v>
      </c>
      <c r="AM661" s="14" t="str">
        <f>IF($O661 = TRUE, INDEX(Documentation!$M$9:$M$13, $AL661, 1), "")</f>
        <v>Process Skeptics</v>
      </c>
      <c r="AN661" s="1"/>
      <c r="AO661" s="1"/>
      <c r="AP661" s="38">
        <v>2.0733473422217399E-2</v>
      </c>
      <c r="AQ661" s="35">
        <v>1.1167356762589099E-2</v>
      </c>
      <c r="AR661" s="35">
        <v>0.96652215687640997</v>
      </c>
      <c r="AS661" s="35">
        <v>1.10061709214323E-4</v>
      </c>
      <c r="AT661" s="35">
        <v>1.46695122956945E-3</v>
      </c>
      <c r="AU661" s="14">
        <v>3</v>
      </c>
      <c r="AV661" s="4" t="b">
        <f t="shared" si="147"/>
        <v>1</v>
      </c>
      <c r="AW661" s="4" t="b">
        <f t="shared" si="148"/>
        <v>1</v>
      </c>
      <c r="AX661" s="4" t="b">
        <f t="shared" si="149"/>
        <v>1</v>
      </c>
      <c r="AY661" s="4" t="b">
        <f t="shared" si="150"/>
        <v>1</v>
      </c>
      <c r="AZ661" s="4" t="b">
        <f t="shared" si="151"/>
        <v>1</v>
      </c>
      <c r="BA661" s="4" t="b">
        <f t="shared" si="152"/>
        <v>1</v>
      </c>
      <c r="BB661" s="14" t="b">
        <f t="shared" si="153"/>
        <v>1</v>
      </c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x14ac:dyDescent="0.2">
      <c r="A662" s="1"/>
      <c r="B662" s="11" t="s">
        <v>817</v>
      </c>
      <c r="C662" s="4">
        <v>2</v>
      </c>
      <c r="D662" s="4">
        <v>1</v>
      </c>
      <c r="E662" s="4">
        <v>1</v>
      </c>
      <c r="F662" s="4">
        <v>2</v>
      </c>
      <c r="G662" s="4">
        <v>1</v>
      </c>
      <c r="H662" s="4">
        <v>3</v>
      </c>
      <c r="I662" s="4">
        <v>4</v>
      </c>
      <c r="J662" s="4">
        <v>4</v>
      </c>
      <c r="K662" s="4">
        <v>2</v>
      </c>
      <c r="L662" s="4">
        <v>4</v>
      </c>
      <c r="M662" s="4">
        <v>1</v>
      </c>
      <c r="N662" s="14">
        <v>2</v>
      </c>
      <c r="O662" s="25" t="b">
        <f t="shared" si="140"/>
        <v>1</v>
      </c>
      <c r="P662" s="11">
        <f>IF($O662 = TRUE, IF(ISBLANK(C662), "", INDEX('Individual UI'!$E$6:$H$6,1,C662)), "")</f>
        <v>-2</v>
      </c>
      <c r="Q662" s="4">
        <f>IF($O662 = TRUE, IF(ISBLANK(D662), "", INDEX('Individual UI'!$E$6:$H$6,1,D662)), "")</f>
        <v>-4</v>
      </c>
      <c r="R662" s="4">
        <f>IF($O662 = TRUE, IF(ISBLANK(E662), "", INDEX('Individual UI'!$E$6:$H$6,1,E662)), "")</f>
        <v>-4</v>
      </c>
      <c r="S662" s="4">
        <f>IF($O662 = TRUE, IF(ISBLANK(F662), "", INDEX('Individual UI'!$E$6:$H$6,1,F662)), "")</f>
        <v>-2</v>
      </c>
      <c r="T662" s="4">
        <f>IF($O662 = TRUE, IF(ISBLANK(G662), "", INDEX('Individual UI'!$E$6:$H$6,1,G662)), "")</f>
        <v>-4</v>
      </c>
      <c r="U662" s="4">
        <f>IF($O662 = TRUE, IF(ISBLANK(H662), "", INDEX('Individual UI'!$E$6:$H$6,1,H662)), "")</f>
        <v>2</v>
      </c>
      <c r="V662" s="4">
        <f>IF($O662 = TRUE, IF(ISBLANK(I662), "", INDEX('Individual UI'!$E$6:$H$6,1,I662)), "")</f>
        <v>4</v>
      </c>
      <c r="W662" s="4">
        <f>IF($O662 = TRUE, IF(ISBLANK(J662), "", INDEX('Individual UI'!$E$6:$H$6,1,J662)), "")</f>
        <v>4</v>
      </c>
      <c r="X662" s="4">
        <f>IF($O662 = TRUE, IF(ISBLANK(K662), "", INDEX('Individual UI'!$E$6:$H$6,1,K662)), "")</f>
        <v>-2</v>
      </c>
      <c r="Y662" s="4">
        <f>IF($O662 = TRUE, IF(ISBLANK(L662), "", INDEX('Individual UI'!$E$6:$H$6,1,L662)), "")</f>
        <v>4</v>
      </c>
      <c r="Z662" s="4">
        <f>IF($O662 = TRUE, IF(ISBLANK(M662), "", INDEX('Individual UI'!$E$6:$H$6,1,M662)), "")</f>
        <v>-4</v>
      </c>
      <c r="AA662" s="14">
        <f>IF($O662 = TRUE, IF(ISBLANK(N662), "", INDEX('Individual UI'!$E$6:$H$6,1,N662)), "")</f>
        <v>-2</v>
      </c>
      <c r="AB662" s="11">
        <f>IF($O662 = TRUE, EXP(MMULT($P662:$AA662, Documentation!D$39:D$50) + Documentation!D$51), "")</f>
        <v>15.810357166785101</v>
      </c>
      <c r="AC662" s="4">
        <f>IF($O662 = TRUE, EXP(MMULT($P662:$AA662, Documentation!E$39:E$50) + Documentation!E$51), "")</f>
        <v>5.4516261984639323E-5</v>
      </c>
      <c r="AD662" s="4">
        <f>IF($O662 = TRUE, EXP(MMULT($P662:$AA662, Documentation!F$39:F$50) + Documentation!F$51), "")</f>
        <v>1.708783018082803E-3</v>
      </c>
      <c r="AE662" s="4">
        <f>IF($O662 = TRUE, EXP(MMULT($P662:$AA662, Documentation!G$39:G$50) + Documentation!G$51), "")</f>
        <v>9.0177127150121994E-4</v>
      </c>
      <c r="AF662" s="14">
        <f>IF($O662 = TRUE, EXP(MMULT($P662:$AA662, Documentation!H$39:H$50) + Documentation!H$51), "")</f>
        <v>8.7810295613456295E-6</v>
      </c>
      <c r="AG662" s="30">
        <f t="shared" si="141"/>
        <v>0.99983090834527388</v>
      </c>
      <c r="AH662" s="28">
        <f t="shared" si="142"/>
        <v>3.4475529657357131E-6</v>
      </c>
      <c r="AI662" s="28">
        <f t="shared" si="143"/>
        <v>1.080617002583576E-4</v>
      </c>
      <c r="AJ662" s="28">
        <f t="shared" si="144"/>
        <v>5.7027098122671549E-5</v>
      </c>
      <c r="AK662" s="33">
        <f t="shared" si="145"/>
        <v>5.5530337929185111E-7</v>
      </c>
      <c r="AL662" s="11">
        <f t="shared" si="146"/>
        <v>1</v>
      </c>
      <c r="AM662" s="14" t="str">
        <f>IF($O662 = TRUE, INDEX(Documentation!$M$9:$M$13, $AL662, 1), "")</f>
        <v>Decisive Pursuers</v>
      </c>
      <c r="AN662" s="1"/>
      <c r="AO662" s="1"/>
      <c r="AP662" s="38">
        <v>0.99983090834527399</v>
      </c>
      <c r="AQ662" s="35">
        <v>3.44755296573575E-6</v>
      </c>
      <c r="AR662" s="35">
        <v>1.08061700258359E-4</v>
      </c>
      <c r="AS662" s="35">
        <v>5.70270981226714E-5</v>
      </c>
      <c r="AT662" s="35">
        <v>5.5530337929185397E-7</v>
      </c>
      <c r="AU662" s="14">
        <v>1</v>
      </c>
      <c r="AV662" s="4" t="b">
        <f t="shared" si="147"/>
        <v>1</v>
      </c>
      <c r="AW662" s="4" t="b">
        <f t="shared" si="148"/>
        <v>1</v>
      </c>
      <c r="AX662" s="4" t="b">
        <f t="shared" si="149"/>
        <v>1</v>
      </c>
      <c r="AY662" s="4" t="b">
        <f t="shared" si="150"/>
        <v>1</v>
      </c>
      <c r="AZ662" s="4" t="b">
        <f t="shared" si="151"/>
        <v>1</v>
      </c>
      <c r="BA662" s="4" t="b">
        <f t="shared" si="152"/>
        <v>1</v>
      </c>
      <c r="BB662" s="14" t="b">
        <f t="shared" si="153"/>
        <v>1</v>
      </c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x14ac:dyDescent="0.2">
      <c r="A663" s="1"/>
      <c r="B663" s="11" t="s">
        <v>818</v>
      </c>
      <c r="C663" s="4">
        <v>2</v>
      </c>
      <c r="D663" s="4">
        <v>2</v>
      </c>
      <c r="E663" s="4">
        <v>2</v>
      </c>
      <c r="F663" s="4">
        <v>1</v>
      </c>
      <c r="G663" s="4">
        <v>2</v>
      </c>
      <c r="H663" s="4">
        <v>1</v>
      </c>
      <c r="I663" s="4">
        <v>1</v>
      </c>
      <c r="J663" s="4">
        <v>2</v>
      </c>
      <c r="K663" s="4">
        <v>2</v>
      </c>
      <c r="L663" s="4">
        <v>3</v>
      </c>
      <c r="M663" s="4">
        <v>2</v>
      </c>
      <c r="N663" s="14">
        <v>2</v>
      </c>
      <c r="O663" s="25" t="b">
        <f t="shared" si="140"/>
        <v>1</v>
      </c>
      <c r="P663" s="11">
        <f>IF($O663 = TRUE, IF(ISBLANK(C663), "", INDEX('Individual UI'!$E$6:$H$6,1,C663)), "")</f>
        <v>-2</v>
      </c>
      <c r="Q663" s="4">
        <f>IF($O663 = TRUE, IF(ISBLANK(D663), "", INDEX('Individual UI'!$E$6:$H$6,1,D663)), "")</f>
        <v>-2</v>
      </c>
      <c r="R663" s="4">
        <f>IF($O663 = TRUE, IF(ISBLANK(E663), "", INDEX('Individual UI'!$E$6:$H$6,1,E663)), "")</f>
        <v>-2</v>
      </c>
      <c r="S663" s="4">
        <f>IF($O663 = TRUE, IF(ISBLANK(F663), "", INDEX('Individual UI'!$E$6:$H$6,1,F663)), "")</f>
        <v>-4</v>
      </c>
      <c r="T663" s="4">
        <f>IF($O663 = TRUE, IF(ISBLANK(G663), "", INDEX('Individual UI'!$E$6:$H$6,1,G663)), "")</f>
        <v>-2</v>
      </c>
      <c r="U663" s="4">
        <f>IF($O663 = TRUE, IF(ISBLANK(H663), "", INDEX('Individual UI'!$E$6:$H$6,1,H663)), "")</f>
        <v>-4</v>
      </c>
      <c r="V663" s="4">
        <f>IF($O663 = TRUE, IF(ISBLANK(I663), "", INDEX('Individual UI'!$E$6:$H$6,1,I663)), "")</f>
        <v>-4</v>
      </c>
      <c r="W663" s="4">
        <f>IF($O663 = TRUE, IF(ISBLANK(J663), "", INDEX('Individual UI'!$E$6:$H$6,1,J663)), "")</f>
        <v>-2</v>
      </c>
      <c r="X663" s="4">
        <f>IF($O663 = TRUE, IF(ISBLANK(K663), "", INDEX('Individual UI'!$E$6:$H$6,1,K663)), "")</f>
        <v>-2</v>
      </c>
      <c r="Y663" s="4">
        <f>IF($O663 = TRUE, IF(ISBLANK(L663), "", INDEX('Individual UI'!$E$6:$H$6,1,L663)), "")</f>
        <v>2</v>
      </c>
      <c r="Z663" s="4">
        <f>IF($O663 = TRUE, IF(ISBLANK(M663), "", INDEX('Individual UI'!$E$6:$H$6,1,M663)), "")</f>
        <v>-2</v>
      </c>
      <c r="AA663" s="14">
        <f>IF($O663 = TRUE, IF(ISBLANK(N663), "", INDEX('Individual UI'!$E$6:$H$6,1,N663)), "")</f>
        <v>-2</v>
      </c>
      <c r="AB663" s="11">
        <f>IF($O663 = TRUE, EXP(MMULT($P663:$AA663, Documentation!D$39:D$50) + Documentation!D$51), "")</f>
        <v>1.5650118415206231</v>
      </c>
      <c r="AC663" s="4">
        <f>IF($O663 = TRUE, EXP(MMULT($P663:$AA663, Documentation!E$39:E$50) + Documentation!E$51), "")</f>
        <v>1.4758036749174702E-2</v>
      </c>
      <c r="AD663" s="4">
        <f>IF($O663 = TRUE, EXP(MMULT($P663:$AA663, Documentation!F$39:F$50) + Documentation!F$51), "")</f>
        <v>1.1001018123289176E-4</v>
      </c>
      <c r="AE663" s="4">
        <f>IF($O663 = TRUE, EXP(MMULT($P663:$AA663, Documentation!G$39:G$50) + Documentation!G$51), "")</f>
        <v>1.023714168562203E-2</v>
      </c>
      <c r="AF663" s="14">
        <f>IF($O663 = TRUE, EXP(MMULT($P663:$AA663, Documentation!H$39:H$50) + Documentation!H$51), "")</f>
        <v>1.0733138761752077E-3</v>
      </c>
      <c r="AG663" s="30">
        <f t="shared" si="141"/>
        <v>0.98354784982783083</v>
      </c>
      <c r="AH663" s="28">
        <f t="shared" si="142"/>
        <v>9.2748405649297518E-3</v>
      </c>
      <c r="AI663" s="28">
        <f t="shared" si="143"/>
        <v>6.9137034200105027E-5</v>
      </c>
      <c r="AJ663" s="28">
        <f t="shared" si="144"/>
        <v>6.4336373860872931E-3</v>
      </c>
      <c r="AK663" s="33">
        <f t="shared" si="145"/>
        <v>6.7453518695218711E-4</v>
      </c>
      <c r="AL663" s="11">
        <f t="shared" si="146"/>
        <v>1</v>
      </c>
      <c r="AM663" s="14" t="str">
        <f>IF($O663 = TRUE, INDEX(Documentation!$M$9:$M$13, $AL663, 1), "")</f>
        <v>Decisive Pursuers</v>
      </c>
      <c r="AN663" s="1"/>
      <c r="AO663" s="1"/>
      <c r="AP663" s="38">
        <v>0.98354784982783094</v>
      </c>
      <c r="AQ663" s="35">
        <v>9.2748405649297708E-3</v>
      </c>
      <c r="AR663" s="35">
        <v>6.9137034200105501E-5</v>
      </c>
      <c r="AS663" s="35">
        <v>6.4336373860872497E-3</v>
      </c>
      <c r="AT663" s="35">
        <v>6.7453518695218798E-4</v>
      </c>
      <c r="AU663" s="14">
        <v>1</v>
      </c>
      <c r="AV663" s="4" t="b">
        <f t="shared" si="147"/>
        <v>1</v>
      </c>
      <c r="AW663" s="4" t="b">
        <f t="shared" si="148"/>
        <v>1</v>
      </c>
      <c r="AX663" s="4" t="b">
        <f t="shared" si="149"/>
        <v>1</v>
      </c>
      <c r="AY663" s="4" t="b">
        <f t="shared" si="150"/>
        <v>1</v>
      </c>
      <c r="AZ663" s="4" t="b">
        <f t="shared" si="151"/>
        <v>1</v>
      </c>
      <c r="BA663" s="4" t="b">
        <f t="shared" si="152"/>
        <v>1</v>
      </c>
      <c r="BB663" s="14" t="b">
        <f t="shared" si="153"/>
        <v>1</v>
      </c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x14ac:dyDescent="0.2">
      <c r="A664" s="1"/>
      <c r="B664" s="11" t="s">
        <v>819</v>
      </c>
      <c r="C664" s="4">
        <v>3</v>
      </c>
      <c r="D664" s="4">
        <v>2</v>
      </c>
      <c r="E664" s="4">
        <v>4</v>
      </c>
      <c r="F664" s="4">
        <v>3</v>
      </c>
      <c r="G664" s="4">
        <v>4</v>
      </c>
      <c r="H664" s="4">
        <v>2</v>
      </c>
      <c r="I664" s="4">
        <v>1</v>
      </c>
      <c r="J664" s="4">
        <v>1</v>
      </c>
      <c r="K664" s="4">
        <v>2</v>
      </c>
      <c r="L664" s="4">
        <v>1</v>
      </c>
      <c r="M664" s="4">
        <v>1</v>
      </c>
      <c r="N664" s="14">
        <v>3</v>
      </c>
      <c r="O664" s="25" t="b">
        <f t="shared" si="140"/>
        <v>1</v>
      </c>
      <c r="P664" s="11">
        <f>IF($O664 = TRUE, IF(ISBLANK(C664), "", INDEX('Individual UI'!$E$6:$H$6,1,C664)), "")</f>
        <v>2</v>
      </c>
      <c r="Q664" s="4">
        <f>IF($O664 = TRUE, IF(ISBLANK(D664), "", INDEX('Individual UI'!$E$6:$H$6,1,D664)), "")</f>
        <v>-2</v>
      </c>
      <c r="R664" s="4">
        <f>IF($O664 = TRUE, IF(ISBLANK(E664), "", INDEX('Individual UI'!$E$6:$H$6,1,E664)), "")</f>
        <v>4</v>
      </c>
      <c r="S664" s="4">
        <f>IF($O664 = TRUE, IF(ISBLANK(F664), "", INDEX('Individual UI'!$E$6:$H$6,1,F664)), "")</f>
        <v>2</v>
      </c>
      <c r="T664" s="4">
        <f>IF($O664 = TRUE, IF(ISBLANK(G664), "", INDEX('Individual UI'!$E$6:$H$6,1,G664)), "")</f>
        <v>4</v>
      </c>
      <c r="U664" s="4">
        <f>IF($O664 = TRUE, IF(ISBLANK(H664), "", INDEX('Individual UI'!$E$6:$H$6,1,H664)), "")</f>
        <v>-2</v>
      </c>
      <c r="V664" s="4">
        <f>IF($O664 = TRUE, IF(ISBLANK(I664), "", INDEX('Individual UI'!$E$6:$H$6,1,I664)), "")</f>
        <v>-4</v>
      </c>
      <c r="W664" s="4">
        <f>IF($O664 = TRUE, IF(ISBLANK(J664), "", INDEX('Individual UI'!$E$6:$H$6,1,J664)), "")</f>
        <v>-4</v>
      </c>
      <c r="X664" s="4">
        <f>IF($O664 = TRUE, IF(ISBLANK(K664), "", INDEX('Individual UI'!$E$6:$H$6,1,K664)), "")</f>
        <v>-2</v>
      </c>
      <c r="Y664" s="4">
        <f>IF($O664 = TRUE, IF(ISBLANK(L664), "", INDEX('Individual UI'!$E$6:$H$6,1,L664)), "")</f>
        <v>-4</v>
      </c>
      <c r="Z664" s="4">
        <f>IF($O664 = TRUE, IF(ISBLANK(M664), "", INDEX('Individual UI'!$E$6:$H$6,1,M664)), "")</f>
        <v>-4</v>
      </c>
      <c r="AA664" s="14">
        <f>IF($O664 = TRUE, IF(ISBLANK(N664), "", INDEX('Individual UI'!$E$6:$H$6,1,N664)), "")</f>
        <v>2</v>
      </c>
      <c r="AB664" s="11">
        <f>IF($O664 = TRUE, EXP(MMULT($P664:$AA664, Documentation!D$39:D$50) + Documentation!D$51), "")</f>
        <v>6.9499339696200437E-4</v>
      </c>
      <c r="AC664" s="4">
        <f>IF($O664 = TRUE, EXP(MMULT($P664:$AA664, Documentation!E$39:E$50) + Documentation!E$51), "")</f>
        <v>1.9378898226425207E-3</v>
      </c>
      <c r="AD664" s="4">
        <f>IF($O664 = TRUE, EXP(MMULT($P664:$AA664, Documentation!F$39:F$50) + Documentation!F$51), "")</f>
        <v>3.3289502458988128E-3</v>
      </c>
      <c r="AE664" s="4">
        <f>IF($O664 = TRUE, EXP(MMULT($P664:$AA664, Documentation!G$39:G$50) + Documentation!G$51), "")</f>
        <v>30.110304959598139</v>
      </c>
      <c r="AF664" s="14">
        <f>IF($O664 = TRUE, EXP(MMULT($P664:$AA664, Documentation!H$39:H$50) + Documentation!H$51), "")</f>
        <v>0.15366532823488258</v>
      </c>
      <c r="AG664" s="30">
        <f t="shared" si="141"/>
        <v>2.2959859776923425E-5</v>
      </c>
      <c r="AH664" s="28">
        <f t="shared" si="142"/>
        <v>6.402028966820785E-5</v>
      </c>
      <c r="AI664" s="28">
        <f t="shared" si="143"/>
        <v>1.0997547773014322E-4</v>
      </c>
      <c r="AJ664" s="28">
        <f t="shared" si="144"/>
        <v>0.99472654378408509</v>
      </c>
      <c r="AK664" s="33">
        <f t="shared" si="145"/>
        <v>5.0765005887396953E-3</v>
      </c>
      <c r="AL664" s="11">
        <f t="shared" si="146"/>
        <v>4</v>
      </c>
      <c r="AM664" s="14" t="str">
        <f>IF($O664 = TRUE, INDEX(Documentation!$M$9:$M$13, $AL664, 1), "")</f>
        <v>Financially Pressured</v>
      </c>
      <c r="AN664" s="1"/>
      <c r="AO664" s="1"/>
      <c r="AP664" s="38">
        <v>2.2959859776923401E-5</v>
      </c>
      <c r="AQ664" s="35">
        <v>6.4020289668209395E-5</v>
      </c>
      <c r="AR664" s="35">
        <v>1.09975477730147E-4</v>
      </c>
      <c r="AS664" s="35">
        <v>0.99472654378408498</v>
      </c>
      <c r="AT664" s="35">
        <v>5.0765005887398098E-3</v>
      </c>
      <c r="AU664" s="14">
        <v>4</v>
      </c>
      <c r="AV664" s="4" t="b">
        <f t="shared" si="147"/>
        <v>1</v>
      </c>
      <c r="AW664" s="4" t="b">
        <f t="shared" si="148"/>
        <v>1</v>
      </c>
      <c r="AX664" s="4" t="b">
        <f t="shared" si="149"/>
        <v>1</v>
      </c>
      <c r="AY664" s="4" t="b">
        <f t="shared" si="150"/>
        <v>1</v>
      </c>
      <c r="AZ664" s="4" t="b">
        <f t="shared" si="151"/>
        <v>1</v>
      </c>
      <c r="BA664" s="4" t="b">
        <f t="shared" si="152"/>
        <v>1</v>
      </c>
      <c r="BB664" s="14" t="b">
        <f t="shared" si="153"/>
        <v>1</v>
      </c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x14ac:dyDescent="0.2">
      <c r="A665" s="1"/>
      <c r="B665" s="11" t="s">
        <v>820</v>
      </c>
      <c r="C665" s="4">
        <v>2</v>
      </c>
      <c r="D665" s="4">
        <v>2</v>
      </c>
      <c r="E665" s="4">
        <v>4</v>
      </c>
      <c r="F665" s="4">
        <v>3</v>
      </c>
      <c r="G665" s="4">
        <v>3</v>
      </c>
      <c r="H665" s="4">
        <v>3</v>
      </c>
      <c r="I665" s="4">
        <v>1</v>
      </c>
      <c r="J665" s="4">
        <v>2</v>
      </c>
      <c r="K665" s="4">
        <v>2</v>
      </c>
      <c r="L665" s="4">
        <v>2</v>
      </c>
      <c r="M665" s="4">
        <v>3</v>
      </c>
      <c r="N665" s="14">
        <v>3</v>
      </c>
      <c r="O665" s="25" t="b">
        <f t="shared" si="140"/>
        <v>1</v>
      </c>
      <c r="P665" s="11">
        <f>IF($O665 = TRUE, IF(ISBLANK(C665), "", INDEX('Individual UI'!$E$6:$H$6,1,C665)), "")</f>
        <v>-2</v>
      </c>
      <c r="Q665" s="4">
        <f>IF($O665 = TRUE, IF(ISBLANK(D665), "", INDEX('Individual UI'!$E$6:$H$6,1,D665)), "")</f>
        <v>-2</v>
      </c>
      <c r="R665" s="4">
        <f>IF($O665 = TRUE, IF(ISBLANK(E665), "", INDEX('Individual UI'!$E$6:$H$6,1,E665)), "")</f>
        <v>4</v>
      </c>
      <c r="S665" s="4">
        <f>IF($O665 = TRUE, IF(ISBLANK(F665), "", INDEX('Individual UI'!$E$6:$H$6,1,F665)), "")</f>
        <v>2</v>
      </c>
      <c r="T665" s="4">
        <f>IF($O665 = TRUE, IF(ISBLANK(G665), "", INDEX('Individual UI'!$E$6:$H$6,1,G665)), "")</f>
        <v>2</v>
      </c>
      <c r="U665" s="4">
        <f>IF($O665 = TRUE, IF(ISBLANK(H665), "", INDEX('Individual UI'!$E$6:$H$6,1,H665)), "")</f>
        <v>2</v>
      </c>
      <c r="V665" s="4">
        <f>IF($O665 = TRUE, IF(ISBLANK(I665), "", INDEX('Individual UI'!$E$6:$H$6,1,I665)), "")</f>
        <v>-4</v>
      </c>
      <c r="W665" s="4">
        <f>IF($O665 = TRUE, IF(ISBLANK(J665), "", INDEX('Individual UI'!$E$6:$H$6,1,J665)), "")</f>
        <v>-2</v>
      </c>
      <c r="X665" s="4">
        <f>IF($O665 = TRUE, IF(ISBLANK(K665), "", INDEX('Individual UI'!$E$6:$H$6,1,K665)), "")</f>
        <v>-2</v>
      </c>
      <c r="Y665" s="4">
        <f>IF($O665 = TRUE, IF(ISBLANK(L665), "", INDEX('Individual UI'!$E$6:$H$6,1,L665)), "")</f>
        <v>-2</v>
      </c>
      <c r="Z665" s="4">
        <f>IF($O665 = TRUE, IF(ISBLANK(M665), "", INDEX('Individual UI'!$E$6:$H$6,1,M665)), "")</f>
        <v>2</v>
      </c>
      <c r="AA665" s="14">
        <f>IF($O665 = TRUE, IF(ISBLANK(N665), "", INDEX('Individual UI'!$E$6:$H$6,1,N665)), "")</f>
        <v>2</v>
      </c>
      <c r="AB665" s="11">
        <f>IF($O665 = TRUE, EXP(MMULT($P665:$AA665, Documentation!D$39:D$50) + Documentation!D$51), "")</f>
        <v>2.737940265191404E-4</v>
      </c>
      <c r="AC665" s="4">
        <f>IF($O665 = TRUE, EXP(MMULT($P665:$AA665, Documentation!E$39:E$50) + Documentation!E$51), "")</f>
        <v>7.1944149227855178E-3</v>
      </c>
      <c r="AD665" s="4">
        <f>IF($O665 = TRUE, EXP(MMULT($P665:$AA665, Documentation!F$39:F$50) + Documentation!F$51), "")</f>
        <v>6.4677330526720117E-2</v>
      </c>
      <c r="AE665" s="4">
        <f>IF($O665 = TRUE, EXP(MMULT($P665:$AA665, Documentation!G$39:G$50) + Documentation!G$51), "")</f>
        <v>6.1522871771457428</v>
      </c>
      <c r="AF665" s="14">
        <f>IF($O665 = TRUE, EXP(MMULT($P665:$AA665, Documentation!H$39:H$50) + Documentation!H$51), "")</f>
        <v>0.21033264771032889</v>
      </c>
      <c r="AG665" s="30">
        <f t="shared" si="141"/>
        <v>4.2549185714957168E-5</v>
      </c>
      <c r="AH665" s="28">
        <f t="shared" si="142"/>
        <v>1.11805396396645E-3</v>
      </c>
      <c r="AI665" s="28">
        <f t="shared" si="143"/>
        <v>1.0051233707016972E-2</v>
      </c>
      <c r="AJ665" s="28">
        <f t="shared" si="144"/>
        <v>0.95610124515928263</v>
      </c>
      <c r="AK665" s="33">
        <f t="shared" si="145"/>
        <v>3.2686917984018925E-2</v>
      </c>
      <c r="AL665" s="11">
        <f t="shared" si="146"/>
        <v>4</v>
      </c>
      <c r="AM665" s="14" t="str">
        <f>IF($O665 = TRUE, INDEX(Documentation!$M$9:$M$13, $AL665, 1), "")</f>
        <v>Financially Pressured</v>
      </c>
      <c r="AN665" s="1"/>
      <c r="AO665" s="1"/>
      <c r="AP665" s="38">
        <v>4.2549185714956897E-5</v>
      </c>
      <c r="AQ665" s="35">
        <v>1.1180539639664201E-3</v>
      </c>
      <c r="AR665" s="35">
        <v>1.0051233707016801E-2</v>
      </c>
      <c r="AS665" s="35">
        <v>0.95610124515928396</v>
      </c>
      <c r="AT665" s="35">
        <v>3.2686917984018397E-2</v>
      </c>
      <c r="AU665" s="14">
        <v>4</v>
      </c>
      <c r="AV665" s="4" t="b">
        <f t="shared" si="147"/>
        <v>1</v>
      </c>
      <c r="AW665" s="4" t="b">
        <f t="shared" si="148"/>
        <v>1</v>
      </c>
      <c r="AX665" s="4" t="b">
        <f t="shared" si="149"/>
        <v>1</v>
      </c>
      <c r="AY665" s="4" t="b">
        <f t="shared" si="150"/>
        <v>1</v>
      </c>
      <c r="AZ665" s="4" t="b">
        <f t="shared" si="151"/>
        <v>1</v>
      </c>
      <c r="BA665" s="4" t="b">
        <f t="shared" si="152"/>
        <v>1</v>
      </c>
      <c r="BB665" s="14" t="b">
        <f t="shared" si="153"/>
        <v>1</v>
      </c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x14ac:dyDescent="0.2">
      <c r="A666" s="1"/>
      <c r="B666" s="11" t="s">
        <v>821</v>
      </c>
      <c r="C666" s="4">
        <v>2</v>
      </c>
      <c r="D666" s="4">
        <v>2</v>
      </c>
      <c r="E666" s="4">
        <v>4</v>
      </c>
      <c r="F666" s="4">
        <v>1</v>
      </c>
      <c r="G666" s="4">
        <v>3</v>
      </c>
      <c r="H666" s="4">
        <v>2</v>
      </c>
      <c r="I666" s="4">
        <v>3</v>
      </c>
      <c r="J666" s="4">
        <v>4</v>
      </c>
      <c r="K666" s="4">
        <v>3</v>
      </c>
      <c r="L666" s="4">
        <v>1</v>
      </c>
      <c r="M666" s="4">
        <v>1</v>
      </c>
      <c r="N666" s="14">
        <v>2</v>
      </c>
      <c r="O666" s="25" t="b">
        <f t="shared" si="140"/>
        <v>1</v>
      </c>
      <c r="P666" s="11">
        <f>IF($O666 = TRUE, IF(ISBLANK(C666), "", INDEX('Individual UI'!$E$6:$H$6,1,C666)), "")</f>
        <v>-2</v>
      </c>
      <c r="Q666" s="4">
        <f>IF($O666 = TRUE, IF(ISBLANK(D666), "", INDEX('Individual UI'!$E$6:$H$6,1,D666)), "")</f>
        <v>-2</v>
      </c>
      <c r="R666" s="4">
        <f>IF($O666 = TRUE, IF(ISBLANK(E666), "", INDEX('Individual UI'!$E$6:$H$6,1,E666)), "")</f>
        <v>4</v>
      </c>
      <c r="S666" s="4">
        <f>IF($O666 = TRUE, IF(ISBLANK(F666), "", INDEX('Individual UI'!$E$6:$H$6,1,F666)), "")</f>
        <v>-4</v>
      </c>
      <c r="T666" s="4">
        <f>IF($O666 = TRUE, IF(ISBLANK(G666), "", INDEX('Individual UI'!$E$6:$H$6,1,G666)), "")</f>
        <v>2</v>
      </c>
      <c r="U666" s="4">
        <f>IF($O666 = TRUE, IF(ISBLANK(H666), "", INDEX('Individual UI'!$E$6:$H$6,1,H666)), "")</f>
        <v>-2</v>
      </c>
      <c r="V666" s="4">
        <f>IF($O666 = TRUE, IF(ISBLANK(I666), "", INDEX('Individual UI'!$E$6:$H$6,1,I666)), "")</f>
        <v>2</v>
      </c>
      <c r="W666" s="4">
        <f>IF($O666 = TRUE, IF(ISBLANK(J666), "", INDEX('Individual UI'!$E$6:$H$6,1,J666)), "")</f>
        <v>4</v>
      </c>
      <c r="X666" s="4">
        <f>IF($O666 = TRUE, IF(ISBLANK(K666), "", INDEX('Individual UI'!$E$6:$H$6,1,K666)), "")</f>
        <v>2</v>
      </c>
      <c r="Y666" s="4">
        <f>IF($O666 = TRUE, IF(ISBLANK(L666), "", INDEX('Individual UI'!$E$6:$H$6,1,L666)), "")</f>
        <v>-4</v>
      </c>
      <c r="Z666" s="4">
        <f>IF($O666 = TRUE, IF(ISBLANK(M666), "", INDEX('Individual UI'!$E$6:$H$6,1,M666)), "")</f>
        <v>-4</v>
      </c>
      <c r="AA666" s="14">
        <f>IF($O666 = TRUE, IF(ISBLANK(N666), "", INDEX('Individual UI'!$E$6:$H$6,1,N666)), "")</f>
        <v>-2</v>
      </c>
      <c r="AB666" s="11">
        <f>IF($O666 = TRUE, EXP(MMULT($P666:$AA666, Documentation!D$39:D$50) + Documentation!D$51), "")</f>
        <v>0.17195918164348775</v>
      </c>
      <c r="AC666" s="4">
        <f>IF($O666 = TRUE, EXP(MMULT($P666:$AA666, Documentation!E$39:E$50) + Documentation!E$51), "")</f>
        <v>1.2943521790723036E-4</v>
      </c>
      <c r="AD666" s="4">
        <f>IF($O666 = TRUE, EXP(MMULT($P666:$AA666, Documentation!F$39:F$50) + Documentation!F$51), "")</f>
        <v>2.018076813282573E-3</v>
      </c>
      <c r="AE666" s="4">
        <f>IF($O666 = TRUE, EXP(MMULT($P666:$AA666, Documentation!G$39:G$50) + Documentation!G$51), "")</f>
        <v>8.0990368114940869E-2</v>
      </c>
      <c r="AF666" s="14">
        <f>IF($O666 = TRUE, EXP(MMULT($P666:$AA666, Documentation!H$39:H$50) + Documentation!H$51), "")</f>
        <v>2.3592922745056306E-4</v>
      </c>
      <c r="AG666" s="30">
        <f t="shared" si="141"/>
        <v>0.67347028270229392</v>
      </c>
      <c r="AH666" s="28">
        <f t="shared" si="142"/>
        <v>5.0692712050898897E-4</v>
      </c>
      <c r="AI666" s="28">
        <f t="shared" si="143"/>
        <v>7.9037056874004356E-3</v>
      </c>
      <c r="AJ666" s="28">
        <f t="shared" si="144"/>
        <v>0.31719507844376704</v>
      </c>
      <c r="AK666" s="33">
        <f t="shared" si="145"/>
        <v>9.2400604602948144E-4</v>
      </c>
      <c r="AL666" s="11">
        <f t="shared" si="146"/>
        <v>1</v>
      </c>
      <c r="AM666" s="14" t="str">
        <f>IF($O666 = TRUE, INDEX(Documentation!$M$9:$M$13, $AL666, 1), "")</f>
        <v>Decisive Pursuers</v>
      </c>
      <c r="AN666" s="1"/>
      <c r="AO666" s="1"/>
      <c r="AP666" s="38">
        <v>0.67347028270229703</v>
      </c>
      <c r="AQ666" s="35">
        <v>5.0692712050899602E-4</v>
      </c>
      <c r="AR666" s="35">
        <v>7.9037056874006594E-3</v>
      </c>
      <c r="AS666" s="35">
        <v>0.31719507844376399</v>
      </c>
      <c r="AT666" s="35">
        <v>9.24006046029486E-4</v>
      </c>
      <c r="AU666" s="14">
        <v>1</v>
      </c>
      <c r="AV666" s="4" t="b">
        <f t="shared" si="147"/>
        <v>1</v>
      </c>
      <c r="AW666" s="4" t="b">
        <f t="shared" si="148"/>
        <v>1</v>
      </c>
      <c r="AX666" s="4" t="b">
        <f t="shared" si="149"/>
        <v>1</v>
      </c>
      <c r="AY666" s="4" t="b">
        <f t="shared" si="150"/>
        <v>1</v>
      </c>
      <c r="AZ666" s="4" t="b">
        <f t="shared" si="151"/>
        <v>1</v>
      </c>
      <c r="BA666" s="4" t="b">
        <f t="shared" si="152"/>
        <v>1</v>
      </c>
      <c r="BB666" s="14" t="b">
        <f t="shared" si="153"/>
        <v>1</v>
      </c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x14ac:dyDescent="0.2">
      <c r="A667" s="1"/>
      <c r="B667" s="11" t="s">
        <v>822</v>
      </c>
      <c r="C667" s="4">
        <v>3</v>
      </c>
      <c r="D667" s="4">
        <v>4</v>
      </c>
      <c r="E667" s="4">
        <v>4</v>
      </c>
      <c r="F667" s="4">
        <v>2</v>
      </c>
      <c r="G667" s="4">
        <v>1</v>
      </c>
      <c r="H667" s="4">
        <v>1</v>
      </c>
      <c r="I667" s="4">
        <v>1</v>
      </c>
      <c r="J667" s="4">
        <v>2</v>
      </c>
      <c r="K667" s="4">
        <v>2</v>
      </c>
      <c r="L667" s="4">
        <v>3</v>
      </c>
      <c r="M667" s="4">
        <v>4</v>
      </c>
      <c r="N667" s="14">
        <v>4</v>
      </c>
      <c r="O667" s="25" t="b">
        <f t="shared" si="140"/>
        <v>1</v>
      </c>
      <c r="P667" s="11">
        <f>IF($O667 = TRUE, IF(ISBLANK(C667), "", INDEX('Individual UI'!$E$6:$H$6,1,C667)), "")</f>
        <v>2</v>
      </c>
      <c r="Q667" s="4">
        <f>IF($O667 = TRUE, IF(ISBLANK(D667), "", INDEX('Individual UI'!$E$6:$H$6,1,D667)), "")</f>
        <v>4</v>
      </c>
      <c r="R667" s="4">
        <f>IF($O667 = TRUE, IF(ISBLANK(E667), "", INDEX('Individual UI'!$E$6:$H$6,1,E667)), "")</f>
        <v>4</v>
      </c>
      <c r="S667" s="4">
        <f>IF($O667 = TRUE, IF(ISBLANK(F667), "", INDEX('Individual UI'!$E$6:$H$6,1,F667)), "")</f>
        <v>-2</v>
      </c>
      <c r="T667" s="4">
        <f>IF($O667 = TRUE, IF(ISBLANK(G667), "", INDEX('Individual UI'!$E$6:$H$6,1,G667)), "")</f>
        <v>-4</v>
      </c>
      <c r="U667" s="4">
        <f>IF($O667 = TRUE, IF(ISBLANK(H667), "", INDEX('Individual UI'!$E$6:$H$6,1,H667)), "")</f>
        <v>-4</v>
      </c>
      <c r="V667" s="4">
        <f>IF($O667 = TRUE, IF(ISBLANK(I667), "", INDEX('Individual UI'!$E$6:$H$6,1,I667)), "")</f>
        <v>-4</v>
      </c>
      <c r="W667" s="4">
        <f>IF($O667 = TRUE, IF(ISBLANK(J667), "", INDEX('Individual UI'!$E$6:$H$6,1,J667)), "")</f>
        <v>-2</v>
      </c>
      <c r="X667" s="4">
        <f>IF($O667 = TRUE, IF(ISBLANK(K667), "", INDEX('Individual UI'!$E$6:$H$6,1,K667)), "")</f>
        <v>-2</v>
      </c>
      <c r="Y667" s="4">
        <f>IF($O667 = TRUE, IF(ISBLANK(L667), "", INDEX('Individual UI'!$E$6:$H$6,1,L667)), "")</f>
        <v>2</v>
      </c>
      <c r="Z667" s="4">
        <f>IF($O667 = TRUE, IF(ISBLANK(M667), "", INDEX('Individual UI'!$E$6:$H$6,1,M667)), "")</f>
        <v>4</v>
      </c>
      <c r="AA667" s="14">
        <f>IF($O667 = TRUE, IF(ISBLANK(N667), "", INDEX('Individual UI'!$E$6:$H$6,1,N667)), "")</f>
        <v>4</v>
      </c>
      <c r="AB667" s="11">
        <f>IF($O667 = TRUE, EXP(MMULT($P667:$AA667, Documentation!D$39:D$50) + Documentation!D$51), "")</f>
        <v>3.9965885659756306E-4</v>
      </c>
      <c r="AC667" s="4">
        <f>IF($O667 = TRUE, EXP(MMULT($P667:$AA667, Documentation!E$39:E$50) + Documentation!E$51), "")</f>
        <v>41.761088702522869</v>
      </c>
      <c r="AD667" s="4">
        <f>IF($O667 = TRUE, EXP(MMULT($P667:$AA667, Documentation!F$39:F$50) + Documentation!F$51), "")</f>
        <v>0.22566281506159386</v>
      </c>
      <c r="AE667" s="4">
        <f>IF($O667 = TRUE, EXP(MMULT($P667:$AA667, Documentation!G$39:G$50) + Documentation!G$51), "")</f>
        <v>3.5579868965657187E-4</v>
      </c>
      <c r="AF667" s="14">
        <f>IF($O667 = TRUE, EXP(MMULT($P667:$AA667, Documentation!H$39:H$50) + Documentation!H$51), "")</f>
        <v>0.86256689636610229</v>
      </c>
      <c r="AG667" s="30">
        <f t="shared" si="141"/>
        <v>9.3269117293963327E-6</v>
      </c>
      <c r="AH667" s="28">
        <f t="shared" si="142"/>
        <v>0.97458615422135053</v>
      </c>
      <c r="AI667" s="28">
        <f t="shared" si="143"/>
        <v>5.2663343297454871E-3</v>
      </c>
      <c r="AJ667" s="28">
        <f t="shared" si="144"/>
        <v>8.3033390029519511E-6</v>
      </c>
      <c r="AK667" s="33">
        <f t="shared" si="145"/>
        <v>2.0129881198171464E-2</v>
      </c>
      <c r="AL667" s="11">
        <f t="shared" si="146"/>
        <v>2</v>
      </c>
      <c r="AM667" s="14" t="str">
        <f>IF($O667 = TRUE, INDEX(Documentation!$M$9:$M$13, $AL667, 1), "")</f>
        <v>Cautious Consulters</v>
      </c>
      <c r="AN667" s="1"/>
      <c r="AO667" s="1"/>
      <c r="AP667" s="38">
        <v>9.32691172939647E-6</v>
      </c>
      <c r="AQ667" s="35">
        <v>0.97458615422134998</v>
      </c>
      <c r="AR667" s="35">
        <v>5.2663343297455097E-3</v>
      </c>
      <c r="AS667" s="35">
        <v>8.3033390029520104E-6</v>
      </c>
      <c r="AT667" s="35">
        <v>2.0129881198171499E-2</v>
      </c>
      <c r="AU667" s="14">
        <v>2</v>
      </c>
      <c r="AV667" s="4" t="b">
        <f t="shared" si="147"/>
        <v>1</v>
      </c>
      <c r="AW667" s="4" t="b">
        <f t="shared" si="148"/>
        <v>1</v>
      </c>
      <c r="AX667" s="4" t="b">
        <f t="shared" si="149"/>
        <v>1</v>
      </c>
      <c r="AY667" s="4" t="b">
        <f t="shared" si="150"/>
        <v>1</v>
      </c>
      <c r="AZ667" s="4" t="b">
        <f t="shared" si="151"/>
        <v>1</v>
      </c>
      <c r="BA667" s="4" t="b">
        <f t="shared" si="152"/>
        <v>1</v>
      </c>
      <c r="BB667" s="14" t="b">
        <f t="shared" si="153"/>
        <v>1</v>
      </c>
      <c r="BC667" s="1"/>
      <c r="BD667" s="1"/>
      <c r="BE667" s="1"/>
      <c r="BF667" s="1"/>
      <c r="BG667" s="1"/>
      <c r="BH667" s="1"/>
      <c r="BI667" s="1"/>
      <c r="BJ667" s="1"/>
      <c r="BK667" s="1"/>
      <c r="BL667" s="1"/>
    </row>
    <row r="668" spans="1:64" x14ac:dyDescent="0.2">
      <c r="A668" s="1"/>
      <c r="B668" s="11" t="s">
        <v>823</v>
      </c>
      <c r="C668" s="4">
        <v>2</v>
      </c>
      <c r="D668" s="4">
        <v>3</v>
      </c>
      <c r="E668" s="4">
        <v>3</v>
      </c>
      <c r="F668" s="4">
        <v>3</v>
      </c>
      <c r="G668" s="4">
        <v>3</v>
      </c>
      <c r="H668" s="4">
        <v>3</v>
      </c>
      <c r="I668" s="4">
        <v>4</v>
      </c>
      <c r="J668" s="4">
        <v>4</v>
      </c>
      <c r="K668" s="4">
        <v>3</v>
      </c>
      <c r="L668" s="4">
        <v>3</v>
      </c>
      <c r="M668" s="4">
        <v>3</v>
      </c>
      <c r="N668" s="14">
        <v>4</v>
      </c>
      <c r="O668" s="25" t="b">
        <f t="shared" si="140"/>
        <v>1</v>
      </c>
      <c r="P668" s="11">
        <f>IF($O668 = TRUE, IF(ISBLANK(C668), "", INDEX('Individual UI'!$E$6:$H$6,1,C668)), "")</f>
        <v>-2</v>
      </c>
      <c r="Q668" s="4">
        <f>IF($O668 = TRUE, IF(ISBLANK(D668), "", INDEX('Individual UI'!$E$6:$H$6,1,D668)), "")</f>
        <v>2</v>
      </c>
      <c r="R668" s="4">
        <f>IF($O668 = TRUE, IF(ISBLANK(E668), "", INDEX('Individual UI'!$E$6:$H$6,1,E668)), "")</f>
        <v>2</v>
      </c>
      <c r="S668" s="4">
        <f>IF($O668 = TRUE, IF(ISBLANK(F668), "", INDEX('Individual UI'!$E$6:$H$6,1,F668)), "")</f>
        <v>2</v>
      </c>
      <c r="T668" s="4">
        <f>IF($O668 = TRUE, IF(ISBLANK(G668), "", INDEX('Individual UI'!$E$6:$H$6,1,G668)), "")</f>
        <v>2</v>
      </c>
      <c r="U668" s="4">
        <f>IF($O668 = TRUE, IF(ISBLANK(H668), "", INDEX('Individual UI'!$E$6:$H$6,1,H668)), "")</f>
        <v>2</v>
      </c>
      <c r="V668" s="4">
        <f>IF($O668 = TRUE, IF(ISBLANK(I668), "", INDEX('Individual UI'!$E$6:$H$6,1,I668)), "")</f>
        <v>4</v>
      </c>
      <c r="W668" s="4">
        <f>IF($O668 = TRUE, IF(ISBLANK(J668), "", INDEX('Individual UI'!$E$6:$H$6,1,J668)), "")</f>
        <v>4</v>
      </c>
      <c r="X668" s="4">
        <f>IF($O668 = TRUE, IF(ISBLANK(K668), "", INDEX('Individual UI'!$E$6:$H$6,1,K668)), "")</f>
        <v>2</v>
      </c>
      <c r="Y668" s="4">
        <f>IF($O668 = TRUE, IF(ISBLANK(L668), "", INDEX('Individual UI'!$E$6:$H$6,1,L668)), "")</f>
        <v>2</v>
      </c>
      <c r="Z668" s="4">
        <f>IF($O668 = TRUE, IF(ISBLANK(M668), "", INDEX('Individual UI'!$E$6:$H$6,1,M668)), "")</f>
        <v>2</v>
      </c>
      <c r="AA668" s="14">
        <f>IF($O668 = TRUE, IF(ISBLANK(N668), "", INDEX('Individual UI'!$E$6:$H$6,1,N668)), "")</f>
        <v>4</v>
      </c>
      <c r="AB668" s="11">
        <f>IF($O668 = TRUE, EXP(MMULT($P668:$AA668, Documentation!D$39:D$50) + Documentation!D$51), "")</f>
        <v>2.604052180793835E-4</v>
      </c>
      <c r="AC668" s="4">
        <f>IF($O668 = TRUE, EXP(MMULT($P668:$AA668, Documentation!E$39:E$50) + Documentation!E$51), "")</f>
        <v>2.4087726659372158E-2</v>
      </c>
      <c r="AD668" s="4">
        <f>IF($O668 = TRUE, EXP(MMULT($P668:$AA668, Documentation!F$39:F$50) + Documentation!F$51), "")</f>
        <v>3.9862951495781522</v>
      </c>
      <c r="AE668" s="4">
        <f>IF($O668 = TRUE, EXP(MMULT($P668:$AA668, Documentation!G$39:G$50) + Documentation!G$51), "")</f>
        <v>9.3602564047012957E-4</v>
      </c>
      <c r="AF668" s="14">
        <f>IF($O668 = TRUE, EXP(MMULT($P668:$AA668, Documentation!H$39:H$50) + Documentation!H$51), "")</f>
        <v>1.1540030613575729E-3</v>
      </c>
      <c r="AG668" s="30">
        <f t="shared" si="141"/>
        <v>6.4894723359815561E-5</v>
      </c>
      <c r="AH668" s="28">
        <f t="shared" si="142"/>
        <v>6.0028227139837312E-3</v>
      </c>
      <c r="AI668" s="28">
        <f t="shared" si="143"/>
        <v>0.99341143342061711</v>
      </c>
      <c r="AJ668" s="28">
        <f t="shared" si="144"/>
        <v>2.3326385486440571E-4</v>
      </c>
      <c r="AK668" s="33">
        <f t="shared" si="145"/>
        <v>2.8758528717481543E-4</v>
      </c>
      <c r="AL668" s="11">
        <f t="shared" si="146"/>
        <v>3</v>
      </c>
      <c r="AM668" s="14" t="str">
        <f>IF($O668 = TRUE, INDEX(Documentation!$M$9:$M$13, $AL668, 1), "")</f>
        <v>Process Skeptics</v>
      </c>
      <c r="AN668" s="1"/>
      <c r="AO668" s="1"/>
      <c r="AP668" s="38">
        <v>6.4894723359816306E-5</v>
      </c>
      <c r="AQ668" s="35">
        <v>6.0028227139837E-3</v>
      </c>
      <c r="AR668" s="35">
        <v>0.993411433420617</v>
      </c>
      <c r="AS668" s="35">
        <v>2.3326385486440601E-4</v>
      </c>
      <c r="AT668" s="35">
        <v>2.8758528717481299E-4</v>
      </c>
      <c r="AU668" s="14">
        <v>3</v>
      </c>
      <c r="AV668" s="4" t="b">
        <f t="shared" si="147"/>
        <v>1</v>
      </c>
      <c r="AW668" s="4" t="b">
        <f t="shared" si="148"/>
        <v>1</v>
      </c>
      <c r="AX668" s="4" t="b">
        <f t="shared" si="149"/>
        <v>1</v>
      </c>
      <c r="AY668" s="4" t="b">
        <f t="shared" si="150"/>
        <v>1</v>
      </c>
      <c r="AZ668" s="4" t="b">
        <f t="shared" si="151"/>
        <v>1</v>
      </c>
      <c r="BA668" s="4" t="b">
        <f t="shared" si="152"/>
        <v>1</v>
      </c>
      <c r="BB668" s="14" t="b">
        <f t="shared" si="153"/>
        <v>1</v>
      </c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x14ac:dyDescent="0.2">
      <c r="A669" s="1"/>
      <c r="B669" s="11" t="s">
        <v>824</v>
      </c>
      <c r="C669" s="4">
        <v>3</v>
      </c>
      <c r="D669" s="4">
        <v>4</v>
      </c>
      <c r="E669" s="4">
        <v>3</v>
      </c>
      <c r="F669" s="4">
        <v>2</v>
      </c>
      <c r="G669" s="4">
        <v>2</v>
      </c>
      <c r="H669" s="4">
        <v>4</v>
      </c>
      <c r="I669" s="4">
        <v>1</v>
      </c>
      <c r="J669" s="4">
        <v>4</v>
      </c>
      <c r="K669" s="4">
        <v>2</v>
      </c>
      <c r="L669" s="4">
        <v>4</v>
      </c>
      <c r="M669" s="4">
        <v>4</v>
      </c>
      <c r="N669" s="14">
        <v>2</v>
      </c>
      <c r="O669" s="25" t="b">
        <f t="shared" si="140"/>
        <v>1</v>
      </c>
      <c r="P669" s="11">
        <f>IF($O669 = TRUE, IF(ISBLANK(C669), "", INDEX('Individual UI'!$E$6:$H$6,1,C669)), "")</f>
        <v>2</v>
      </c>
      <c r="Q669" s="4">
        <f>IF($O669 = TRUE, IF(ISBLANK(D669), "", INDEX('Individual UI'!$E$6:$H$6,1,D669)), "")</f>
        <v>4</v>
      </c>
      <c r="R669" s="4">
        <f>IF($O669 = TRUE, IF(ISBLANK(E669), "", INDEX('Individual UI'!$E$6:$H$6,1,E669)), "")</f>
        <v>2</v>
      </c>
      <c r="S669" s="4">
        <f>IF($O669 = TRUE, IF(ISBLANK(F669), "", INDEX('Individual UI'!$E$6:$H$6,1,F669)), "")</f>
        <v>-2</v>
      </c>
      <c r="T669" s="4">
        <f>IF($O669 = TRUE, IF(ISBLANK(G669), "", INDEX('Individual UI'!$E$6:$H$6,1,G669)), "")</f>
        <v>-2</v>
      </c>
      <c r="U669" s="4">
        <f>IF($O669 = TRUE, IF(ISBLANK(H669), "", INDEX('Individual UI'!$E$6:$H$6,1,H669)), "")</f>
        <v>4</v>
      </c>
      <c r="V669" s="4">
        <f>IF($O669 = TRUE, IF(ISBLANK(I669), "", INDEX('Individual UI'!$E$6:$H$6,1,I669)), "")</f>
        <v>-4</v>
      </c>
      <c r="W669" s="4">
        <f>IF($O669 = TRUE, IF(ISBLANK(J669), "", INDEX('Individual UI'!$E$6:$H$6,1,J669)), "")</f>
        <v>4</v>
      </c>
      <c r="X669" s="4">
        <f>IF($O669 = TRUE, IF(ISBLANK(K669), "", INDEX('Individual UI'!$E$6:$H$6,1,K669)), "")</f>
        <v>-2</v>
      </c>
      <c r="Y669" s="4">
        <f>IF($O669 = TRUE, IF(ISBLANK(L669), "", INDEX('Individual UI'!$E$6:$H$6,1,L669)), "")</f>
        <v>4</v>
      </c>
      <c r="Z669" s="4">
        <f>IF($O669 = TRUE, IF(ISBLANK(M669), "", INDEX('Individual UI'!$E$6:$H$6,1,M669)), "")</f>
        <v>4</v>
      </c>
      <c r="AA669" s="14">
        <f>IF($O669 = TRUE, IF(ISBLANK(N669), "", INDEX('Individual UI'!$E$6:$H$6,1,N669)), "")</f>
        <v>-2</v>
      </c>
      <c r="AB669" s="11">
        <f>IF($O669 = TRUE, EXP(MMULT($P669:$AA669, Documentation!D$39:D$50) + Documentation!D$51), "")</f>
        <v>4.0526701152745908E-5</v>
      </c>
      <c r="AC669" s="4">
        <f>IF($O669 = TRUE, EXP(MMULT($P669:$AA669, Documentation!E$39:E$50) + Documentation!E$51), "")</f>
        <v>0.95503602374072016</v>
      </c>
      <c r="AD669" s="4">
        <f>IF($O669 = TRUE, EXP(MMULT($P669:$AA669, Documentation!F$39:F$50) + Documentation!F$51), "")</f>
        <v>1.085407357660541</v>
      </c>
      <c r="AE669" s="4">
        <f>IF($O669 = TRUE, EXP(MMULT($P669:$AA669, Documentation!G$39:G$50) + Documentation!G$51), "")</f>
        <v>5.65602644367487E-3</v>
      </c>
      <c r="AF669" s="14">
        <f>IF($O669 = TRUE, EXP(MMULT($P669:$AA669, Documentation!H$39:H$50) + Documentation!H$51), "")</f>
        <v>7.4441907105311724</v>
      </c>
      <c r="AG669" s="30">
        <f t="shared" si="141"/>
        <v>4.2703149835741031E-6</v>
      </c>
      <c r="AH669" s="28">
        <f t="shared" si="142"/>
        <v>0.10063253425591741</v>
      </c>
      <c r="AI669" s="28">
        <f t="shared" si="143"/>
        <v>0.11436981473596536</v>
      </c>
      <c r="AJ669" s="28">
        <f t="shared" si="144"/>
        <v>5.9597780680156948E-4</v>
      </c>
      <c r="AK669" s="33">
        <f t="shared" si="145"/>
        <v>0.78439740288633208</v>
      </c>
      <c r="AL669" s="11">
        <f t="shared" si="146"/>
        <v>5</v>
      </c>
      <c r="AM669" s="14" t="str">
        <f>IF($O669 = TRUE, INDEX(Documentation!$M$9:$M$13, $AL669, 1), "")</f>
        <v>Reluctant Claimants</v>
      </c>
      <c r="AN669" s="1"/>
      <c r="AO669" s="1"/>
      <c r="AP669" s="38">
        <v>4.2703149835741598E-6</v>
      </c>
      <c r="AQ669" s="35">
        <v>0.10063253425591601</v>
      </c>
      <c r="AR669" s="35">
        <v>0.114369814735965</v>
      </c>
      <c r="AS669" s="35">
        <v>5.95977806801571E-4</v>
      </c>
      <c r="AT669" s="35">
        <v>0.78439740288633297</v>
      </c>
      <c r="AU669" s="14">
        <v>5</v>
      </c>
      <c r="AV669" s="4" t="b">
        <f t="shared" si="147"/>
        <v>1</v>
      </c>
      <c r="AW669" s="4" t="b">
        <f t="shared" si="148"/>
        <v>1</v>
      </c>
      <c r="AX669" s="4" t="b">
        <f t="shared" si="149"/>
        <v>1</v>
      </c>
      <c r="AY669" s="4" t="b">
        <f t="shared" si="150"/>
        <v>1</v>
      </c>
      <c r="AZ669" s="4" t="b">
        <f t="shared" si="151"/>
        <v>1</v>
      </c>
      <c r="BA669" s="4" t="b">
        <f t="shared" si="152"/>
        <v>1</v>
      </c>
      <c r="BB669" s="14" t="b">
        <f t="shared" si="153"/>
        <v>1</v>
      </c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x14ac:dyDescent="0.2">
      <c r="A670" s="1"/>
      <c r="B670" s="11" t="s">
        <v>825</v>
      </c>
      <c r="C670" s="4">
        <v>2</v>
      </c>
      <c r="D670" s="4">
        <v>4</v>
      </c>
      <c r="E670" s="4">
        <v>2</v>
      </c>
      <c r="F670" s="4">
        <v>2</v>
      </c>
      <c r="G670" s="4">
        <v>2</v>
      </c>
      <c r="H670" s="4">
        <v>2</v>
      </c>
      <c r="I670" s="4">
        <v>1</v>
      </c>
      <c r="J670" s="4">
        <v>3</v>
      </c>
      <c r="K670" s="4">
        <v>3</v>
      </c>
      <c r="L670" s="4">
        <v>3</v>
      </c>
      <c r="M670" s="4">
        <v>3</v>
      </c>
      <c r="N670" s="14">
        <v>2</v>
      </c>
      <c r="O670" s="25" t="b">
        <f t="shared" si="140"/>
        <v>1</v>
      </c>
      <c r="P670" s="11">
        <f>IF($O670 = TRUE, IF(ISBLANK(C670), "", INDEX('Individual UI'!$E$6:$H$6,1,C670)), "")</f>
        <v>-2</v>
      </c>
      <c r="Q670" s="4">
        <f>IF($O670 = TRUE, IF(ISBLANK(D670), "", INDEX('Individual UI'!$E$6:$H$6,1,D670)), "")</f>
        <v>4</v>
      </c>
      <c r="R670" s="4">
        <f>IF($O670 = TRUE, IF(ISBLANK(E670), "", INDEX('Individual UI'!$E$6:$H$6,1,E670)), "")</f>
        <v>-2</v>
      </c>
      <c r="S670" s="4">
        <f>IF($O670 = TRUE, IF(ISBLANK(F670), "", INDEX('Individual UI'!$E$6:$H$6,1,F670)), "")</f>
        <v>-2</v>
      </c>
      <c r="T670" s="4">
        <f>IF($O670 = TRUE, IF(ISBLANK(G670), "", INDEX('Individual UI'!$E$6:$H$6,1,G670)), "")</f>
        <v>-2</v>
      </c>
      <c r="U670" s="4">
        <f>IF($O670 = TRUE, IF(ISBLANK(H670), "", INDEX('Individual UI'!$E$6:$H$6,1,H670)), "")</f>
        <v>-2</v>
      </c>
      <c r="V670" s="4">
        <f>IF($O670 = TRUE, IF(ISBLANK(I670), "", INDEX('Individual UI'!$E$6:$H$6,1,I670)), "")</f>
        <v>-4</v>
      </c>
      <c r="W670" s="4">
        <f>IF($O670 = TRUE, IF(ISBLANK(J670), "", INDEX('Individual UI'!$E$6:$H$6,1,J670)), "")</f>
        <v>2</v>
      </c>
      <c r="X670" s="4">
        <f>IF($O670 = TRUE, IF(ISBLANK(K670), "", INDEX('Individual UI'!$E$6:$H$6,1,K670)), "")</f>
        <v>2</v>
      </c>
      <c r="Y670" s="4">
        <f>IF($O670 = TRUE, IF(ISBLANK(L670), "", INDEX('Individual UI'!$E$6:$H$6,1,L670)), "")</f>
        <v>2</v>
      </c>
      <c r="Z670" s="4">
        <f>IF($O670 = TRUE, IF(ISBLANK(M670), "", INDEX('Individual UI'!$E$6:$H$6,1,M670)), "")</f>
        <v>2</v>
      </c>
      <c r="AA670" s="14">
        <f>IF($O670 = TRUE, IF(ISBLANK(N670), "", INDEX('Individual UI'!$E$6:$H$6,1,N670)), "")</f>
        <v>-2</v>
      </c>
      <c r="AB670" s="11">
        <f>IF($O670 = TRUE, EXP(MMULT($P670:$AA670, Documentation!D$39:D$50) + Documentation!D$51), "")</f>
        <v>5.2836651621253287E-3</v>
      </c>
      <c r="AC670" s="4">
        <f>IF($O670 = TRUE, EXP(MMULT($P670:$AA670, Documentation!E$39:E$50) + Documentation!E$51), "")</f>
        <v>0.31054394173918926</v>
      </c>
      <c r="AD670" s="4">
        <f>IF($O670 = TRUE, EXP(MMULT($P670:$AA670, Documentation!F$39:F$50) + Documentation!F$51), "")</f>
        <v>2.542437755210011E-2</v>
      </c>
      <c r="AE670" s="4">
        <f>IF($O670 = TRUE, EXP(MMULT($P670:$AA670, Documentation!G$39:G$50) + Documentation!G$51), "")</f>
        <v>2.4223112683620206E-4</v>
      </c>
      <c r="AF670" s="14">
        <f>IF($O670 = TRUE, EXP(MMULT($P670:$AA670, Documentation!H$39:H$50) + Documentation!H$51), "")</f>
        <v>1.2531565670570489E-2</v>
      </c>
      <c r="AG670" s="30">
        <f t="shared" si="141"/>
        <v>1.4924520873755068E-2</v>
      </c>
      <c r="AH670" s="28">
        <f t="shared" si="142"/>
        <v>0.87717888974637714</v>
      </c>
      <c r="AI670" s="28">
        <f t="shared" si="143"/>
        <v>7.1815045396615804E-2</v>
      </c>
      <c r="AJ670" s="28">
        <f t="shared" si="144"/>
        <v>6.8421888931468906E-4</v>
      </c>
      <c r="AK670" s="33">
        <f t="shared" si="145"/>
        <v>3.5397325093937393E-2</v>
      </c>
      <c r="AL670" s="11">
        <f t="shared" si="146"/>
        <v>2</v>
      </c>
      <c r="AM670" s="14" t="str">
        <f>IF($O670 = TRUE, INDEX(Documentation!$M$9:$M$13, $AL670, 1), "")</f>
        <v>Cautious Consulters</v>
      </c>
      <c r="AN670" s="1"/>
      <c r="AO670" s="1"/>
      <c r="AP670" s="38">
        <v>1.49245208737554E-2</v>
      </c>
      <c r="AQ670" s="35">
        <v>0.87717888974637603</v>
      </c>
      <c r="AR670" s="35">
        <v>7.1815045396616206E-2</v>
      </c>
      <c r="AS670" s="35">
        <v>6.8421888931469795E-4</v>
      </c>
      <c r="AT670" s="35">
        <v>3.5397325093937601E-2</v>
      </c>
      <c r="AU670" s="14">
        <v>2</v>
      </c>
      <c r="AV670" s="4" t="b">
        <f t="shared" si="147"/>
        <v>1</v>
      </c>
      <c r="AW670" s="4" t="b">
        <f t="shared" si="148"/>
        <v>1</v>
      </c>
      <c r="AX670" s="4" t="b">
        <f t="shared" si="149"/>
        <v>1</v>
      </c>
      <c r="AY670" s="4" t="b">
        <f t="shared" si="150"/>
        <v>1</v>
      </c>
      <c r="AZ670" s="4" t="b">
        <f t="shared" si="151"/>
        <v>1</v>
      </c>
      <c r="BA670" s="4" t="b">
        <f t="shared" si="152"/>
        <v>1</v>
      </c>
      <c r="BB670" s="14" t="b">
        <f t="shared" si="153"/>
        <v>1</v>
      </c>
      <c r="BC670" s="1"/>
      <c r="BD670" s="1"/>
      <c r="BE670" s="1"/>
      <c r="BF670" s="1"/>
      <c r="BG670" s="1"/>
      <c r="BH670" s="1"/>
      <c r="BI670" s="1"/>
      <c r="BJ670" s="1"/>
      <c r="BK670" s="1"/>
      <c r="BL670" s="1"/>
    </row>
    <row r="671" spans="1:64" x14ac:dyDescent="0.2">
      <c r="A671" s="1"/>
      <c r="B671" s="11" t="s">
        <v>826</v>
      </c>
      <c r="C671" s="4">
        <v>3</v>
      </c>
      <c r="D671" s="4">
        <v>4</v>
      </c>
      <c r="E671" s="4">
        <v>4</v>
      </c>
      <c r="F671" s="4">
        <v>4</v>
      </c>
      <c r="G671" s="4">
        <v>1</v>
      </c>
      <c r="H671" s="4">
        <v>1</v>
      </c>
      <c r="I671" s="4">
        <v>4</v>
      </c>
      <c r="J671" s="4">
        <v>4</v>
      </c>
      <c r="K671" s="4">
        <v>2</v>
      </c>
      <c r="L671" s="4">
        <v>4</v>
      </c>
      <c r="M671" s="4">
        <v>2</v>
      </c>
      <c r="N671" s="14">
        <v>2</v>
      </c>
      <c r="O671" s="25" t="b">
        <f t="shared" si="140"/>
        <v>1</v>
      </c>
      <c r="P671" s="11">
        <f>IF($O671 = TRUE, IF(ISBLANK(C671), "", INDEX('Individual UI'!$E$6:$H$6,1,C671)), "")</f>
        <v>2</v>
      </c>
      <c r="Q671" s="4">
        <f>IF($O671 = TRUE, IF(ISBLANK(D671), "", INDEX('Individual UI'!$E$6:$H$6,1,D671)), "")</f>
        <v>4</v>
      </c>
      <c r="R671" s="4">
        <f>IF($O671 = TRUE, IF(ISBLANK(E671), "", INDEX('Individual UI'!$E$6:$H$6,1,E671)), "")</f>
        <v>4</v>
      </c>
      <c r="S671" s="4">
        <f>IF($O671 = TRUE, IF(ISBLANK(F671), "", INDEX('Individual UI'!$E$6:$H$6,1,F671)), "")</f>
        <v>4</v>
      </c>
      <c r="T671" s="4">
        <f>IF($O671 = TRUE, IF(ISBLANK(G671), "", INDEX('Individual UI'!$E$6:$H$6,1,G671)), "")</f>
        <v>-4</v>
      </c>
      <c r="U671" s="4">
        <f>IF($O671 = TRUE, IF(ISBLANK(H671), "", INDEX('Individual UI'!$E$6:$H$6,1,H671)), "")</f>
        <v>-4</v>
      </c>
      <c r="V671" s="4">
        <f>IF($O671 = TRUE, IF(ISBLANK(I671), "", INDEX('Individual UI'!$E$6:$H$6,1,I671)), "")</f>
        <v>4</v>
      </c>
      <c r="W671" s="4">
        <f>IF($O671 = TRUE, IF(ISBLANK(J671), "", INDEX('Individual UI'!$E$6:$H$6,1,J671)), "")</f>
        <v>4</v>
      </c>
      <c r="X671" s="4">
        <f>IF($O671 = TRUE, IF(ISBLANK(K671), "", INDEX('Individual UI'!$E$6:$H$6,1,K671)), "")</f>
        <v>-2</v>
      </c>
      <c r="Y671" s="4">
        <f>IF($O671 = TRUE, IF(ISBLANK(L671), "", INDEX('Individual UI'!$E$6:$H$6,1,L671)), "")</f>
        <v>4</v>
      </c>
      <c r="Z671" s="4">
        <f>IF($O671 = TRUE, IF(ISBLANK(M671), "", INDEX('Individual UI'!$E$6:$H$6,1,M671)), "")</f>
        <v>-2</v>
      </c>
      <c r="AA671" s="14">
        <f>IF($O671 = TRUE, IF(ISBLANK(N671), "", INDEX('Individual UI'!$E$6:$H$6,1,N671)), "")</f>
        <v>-2</v>
      </c>
      <c r="AB671" s="11">
        <f>IF($O671 = TRUE, EXP(MMULT($P671:$AA671, Documentation!D$39:D$50) + Documentation!D$51), "")</f>
        <v>2.1778553639177425E-3</v>
      </c>
      <c r="AC671" s="4">
        <f>IF($O671 = TRUE, EXP(MMULT($P671:$AA671, Documentation!E$39:E$50) + Documentation!E$51), "")</f>
        <v>1.4277286424307209E-2</v>
      </c>
      <c r="AD671" s="4">
        <f>IF($O671 = TRUE, EXP(MMULT($P671:$AA671, Documentation!F$39:F$50) + Documentation!F$51), "")</f>
        <v>0.2385282678915786</v>
      </c>
      <c r="AE671" s="4">
        <f>IF($O671 = TRUE, EXP(MMULT($P671:$AA671, Documentation!G$39:G$50) + Documentation!G$51), "")</f>
        <v>3.3439682625478376E-4</v>
      </c>
      <c r="AF671" s="14">
        <f>IF($O671 = TRUE, EXP(MMULT($P671:$AA671, Documentation!H$39:H$50) + Documentation!H$51), "")</f>
        <v>1.0986759941905766E-2</v>
      </c>
      <c r="AG671" s="30">
        <f t="shared" si="141"/>
        <v>8.1780624078907609E-3</v>
      </c>
      <c r="AH671" s="28">
        <f t="shared" si="142"/>
        <v>5.3612623376088402E-2</v>
      </c>
      <c r="AI671" s="28">
        <f t="shared" si="143"/>
        <v>0.89569725023167035</v>
      </c>
      <c r="AJ671" s="28">
        <f t="shared" si="144"/>
        <v>1.2556931738537231E-3</v>
      </c>
      <c r="AK671" s="33">
        <f t="shared" si="145"/>
        <v>4.1256370810496698E-2</v>
      </c>
      <c r="AL671" s="11">
        <f t="shared" si="146"/>
        <v>3</v>
      </c>
      <c r="AM671" s="14" t="str">
        <f>IF($O671 = TRUE, INDEX(Documentation!$M$9:$M$13, $AL671, 1), "")</f>
        <v>Process Skeptics</v>
      </c>
      <c r="AN671" s="1"/>
      <c r="AO671" s="1"/>
      <c r="AP671" s="38">
        <v>8.1780624078906707E-3</v>
      </c>
      <c r="AQ671" s="35">
        <v>5.3612623376088103E-2</v>
      </c>
      <c r="AR671" s="35">
        <v>0.89569725023167202</v>
      </c>
      <c r="AS671" s="35">
        <v>1.2556931738536799E-3</v>
      </c>
      <c r="AT671" s="35">
        <v>4.12563708104959E-2</v>
      </c>
      <c r="AU671" s="14">
        <v>3</v>
      </c>
      <c r="AV671" s="4" t="b">
        <f t="shared" si="147"/>
        <v>1</v>
      </c>
      <c r="AW671" s="4" t="b">
        <f t="shared" si="148"/>
        <v>1</v>
      </c>
      <c r="AX671" s="4" t="b">
        <f t="shared" si="149"/>
        <v>1</v>
      </c>
      <c r="AY671" s="4" t="b">
        <f t="shared" si="150"/>
        <v>1</v>
      </c>
      <c r="AZ671" s="4" t="b">
        <f t="shared" si="151"/>
        <v>1</v>
      </c>
      <c r="BA671" s="4" t="b">
        <f t="shared" si="152"/>
        <v>1</v>
      </c>
      <c r="BB671" s="14" t="b">
        <f t="shared" si="153"/>
        <v>1</v>
      </c>
      <c r="BC671" s="1"/>
      <c r="BD671" s="1"/>
      <c r="BE671" s="1"/>
      <c r="BF671" s="1"/>
      <c r="BG671" s="1"/>
      <c r="BH671" s="1"/>
      <c r="BI671" s="1"/>
      <c r="BJ671" s="1"/>
      <c r="BK671" s="1"/>
      <c r="BL671" s="1"/>
    </row>
    <row r="672" spans="1:64" x14ac:dyDescent="0.2">
      <c r="A672" s="1"/>
      <c r="B672" s="11" t="s">
        <v>827</v>
      </c>
      <c r="C672" s="4">
        <v>4</v>
      </c>
      <c r="D672" s="4">
        <v>2</v>
      </c>
      <c r="E672" s="4">
        <v>4</v>
      </c>
      <c r="F672" s="4">
        <v>2</v>
      </c>
      <c r="G672" s="4">
        <v>4</v>
      </c>
      <c r="H672" s="4">
        <v>4</v>
      </c>
      <c r="I672" s="4">
        <v>1</v>
      </c>
      <c r="J672" s="4">
        <v>1</v>
      </c>
      <c r="K672" s="4">
        <v>3</v>
      </c>
      <c r="L672" s="4">
        <v>2</v>
      </c>
      <c r="M672" s="4">
        <v>1</v>
      </c>
      <c r="N672" s="14">
        <v>2</v>
      </c>
      <c r="O672" s="25" t="b">
        <f t="shared" si="140"/>
        <v>1</v>
      </c>
      <c r="P672" s="11">
        <f>IF($O672 = TRUE, IF(ISBLANK(C672), "", INDEX('Individual UI'!$E$6:$H$6,1,C672)), "")</f>
        <v>4</v>
      </c>
      <c r="Q672" s="4">
        <f>IF($O672 = TRUE, IF(ISBLANK(D672), "", INDEX('Individual UI'!$E$6:$H$6,1,D672)), "")</f>
        <v>-2</v>
      </c>
      <c r="R672" s="4">
        <f>IF($O672 = TRUE, IF(ISBLANK(E672), "", INDEX('Individual UI'!$E$6:$H$6,1,E672)), "")</f>
        <v>4</v>
      </c>
      <c r="S672" s="4">
        <f>IF($O672 = TRUE, IF(ISBLANK(F672), "", INDEX('Individual UI'!$E$6:$H$6,1,F672)), "")</f>
        <v>-2</v>
      </c>
      <c r="T672" s="4">
        <f>IF($O672 = TRUE, IF(ISBLANK(G672), "", INDEX('Individual UI'!$E$6:$H$6,1,G672)), "")</f>
        <v>4</v>
      </c>
      <c r="U672" s="4">
        <f>IF($O672 = TRUE, IF(ISBLANK(H672), "", INDEX('Individual UI'!$E$6:$H$6,1,H672)), "")</f>
        <v>4</v>
      </c>
      <c r="V672" s="4">
        <f>IF($O672 = TRUE, IF(ISBLANK(I672), "", INDEX('Individual UI'!$E$6:$H$6,1,I672)), "")</f>
        <v>-4</v>
      </c>
      <c r="W672" s="4">
        <f>IF($O672 = TRUE, IF(ISBLANK(J672), "", INDEX('Individual UI'!$E$6:$H$6,1,J672)), "")</f>
        <v>-4</v>
      </c>
      <c r="X672" s="4">
        <f>IF($O672 = TRUE, IF(ISBLANK(K672), "", INDEX('Individual UI'!$E$6:$H$6,1,K672)), "")</f>
        <v>2</v>
      </c>
      <c r="Y672" s="4">
        <f>IF($O672 = TRUE, IF(ISBLANK(L672), "", INDEX('Individual UI'!$E$6:$H$6,1,L672)), "")</f>
        <v>-2</v>
      </c>
      <c r="Z672" s="4">
        <f>IF($O672 = TRUE, IF(ISBLANK(M672), "", INDEX('Individual UI'!$E$6:$H$6,1,M672)), "")</f>
        <v>-4</v>
      </c>
      <c r="AA672" s="14">
        <f>IF($O672 = TRUE, IF(ISBLANK(N672), "", INDEX('Individual UI'!$E$6:$H$6,1,N672)), "")</f>
        <v>-2</v>
      </c>
      <c r="AB672" s="11">
        <f>IF($O672 = TRUE, EXP(MMULT($P672:$AA672, Documentation!D$39:D$50) + Documentation!D$51), "")</f>
        <v>6.8309427566767107E-5</v>
      </c>
      <c r="AC672" s="4">
        <f>IF($O672 = TRUE, EXP(MMULT($P672:$AA672, Documentation!E$39:E$50) + Documentation!E$51), "")</f>
        <v>1.8171774777194234E-2</v>
      </c>
      <c r="AD672" s="4">
        <f>IF($O672 = TRUE, EXP(MMULT($P672:$AA672, Documentation!F$39:F$50) + Documentation!F$51), "")</f>
        <v>2.3183823533090872E-3</v>
      </c>
      <c r="AE672" s="4">
        <f>IF($O672 = TRUE, EXP(MMULT($P672:$AA672, Documentation!G$39:G$50) + Documentation!G$51), "")</f>
        <v>24.251279916771882</v>
      </c>
      <c r="AF672" s="14">
        <f>IF($O672 = TRUE, EXP(MMULT($P672:$AA672, Documentation!H$39:H$50) + Documentation!H$51), "")</f>
        <v>2.615539323239302</v>
      </c>
      <c r="AG672" s="30">
        <f t="shared" si="141"/>
        <v>2.5405760395175099E-6</v>
      </c>
      <c r="AH672" s="28">
        <f t="shared" si="142"/>
        <v>6.7584778908187908E-4</v>
      </c>
      <c r="AI672" s="28">
        <f t="shared" si="143"/>
        <v>8.6225677290301488E-5</v>
      </c>
      <c r="AJ672" s="28">
        <f t="shared" si="144"/>
        <v>0.90195779526862119</v>
      </c>
      <c r="AK672" s="33">
        <f t="shared" si="145"/>
        <v>9.7277590688967075E-2</v>
      </c>
      <c r="AL672" s="11">
        <f t="shared" si="146"/>
        <v>4</v>
      </c>
      <c r="AM672" s="14" t="str">
        <f>IF($O672 = TRUE, INDEX(Documentation!$M$9:$M$13, $AL672, 1), "")</f>
        <v>Financially Pressured</v>
      </c>
      <c r="AN672" s="1"/>
      <c r="AO672" s="1"/>
      <c r="AP672" s="38">
        <v>2.5405760395175099E-6</v>
      </c>
      <c r="AQ672" s="35">
        <v>6.7584778908190099E-4</v>
      </c>
      <c r="AR672" s="35">
        <v>8.6225677290304795E-5</v>
      </c>
      <c r="AS672" s="35">
        <v>0.90195779526861797</v>
      </c>
      <c r="AT672" s="35">
        <v>9.72775906889701E-2</v>
      </c>
      <c r="AU672" s="14">
        <v>4</v>
      </c>
      <c r="AV672" s="4" t="b">
        <f t="shared" si="147"/>
        <v>1</v>
      </c>
      <c r="AW672" s="4" t="b">
        <f t="shared" si="148"/>
        <v>1</v>
      </c>
      <c r="AX672" s="4" t="b">
        <f t="shared" si="149"/>
        <v>1</v>
      </c>
      <c r="AY672" s="4" t="b">
        <f t="shared" si="150"/>
        <v>1</v>
      </c>
      <c r="AZ672" s="4" t="b">
        <f t="shared" si="151"/>
        <v>1</v>
      </c>
      <c r="BA672" s="4" t="b">
        <f t="shared" si="152"/>
        <v>1</v>
      </c>
      <c r="BB672" s="14" t="b">
        <f t="shared" si="153"/>
        <v>1</v>
      </c>
      <c r="BC672" s="1"/>
      <c r="BD672" s="1"/>
      <c r="BE672" s="1"/>
      <c r="BF672" s="1"/>
      <c r="BG672" s="1"/>
      <c r="BH672" s="1"/>
      <c r="BI672" s="1"/>
      <c r="BJ672" s="1"/>
      <c r="BK672" s="1"/>
      <c r="BL672" s="1"/>
    </row>
    <row r="673" spans="1:64" x14ac:dyDescent="0.2">
      <c r="A673" s="1"/>
      <c r="B673" s="11" t="s">
        <v>828</v>
      </c>
      <c r="C673" s="4">
        <v>3</v>
      </c>
      <c r="D673" s="4">
        <v>2</v>
      </c>
      <c r="E673" s="4">
        <v>1</v>
      </c>
      <c r="F673" s="4">
        <v>4</v>
      </c>
      <c r="G673" s="4">
        <v>3</v>
      </c>
      <c r="H673" s="4">
        <v>2</v>
      </c>
      <c r="I673" s="4">
        <v>2</v>
      </c>
      <c r="J673" s="4">
        <v>2</v>
      </c>
      <c r="K673" s="4">
        <v>1</v>
      </c>
      <c r="L673" s="4">
        <v>3</v>
      </c>
      <c r="M673" s="4">
        <v>4</v>
      </c>
      <c r="N673" s="14">
        <v>4</v>
      </c>
      <c r="O673" s="25" t="b">
        <f t="shared" si="140"/>
        <v>1</v>
      </c>
      <c r="P673" s="11">
        <f>IF($O673 = TRUE, IF(ISBLANK(C673), "", INDEX('Individual UI'!$E$6:$H$6,1,C673)), "")</f>
        <v>2</v>
      </c>
      <c r="Q673" s="4">
        <f>IF($O673 = TRUE, IF(ISBLANK(D673), "", INDEX('Individual UI'!$E$6:$H$6,1,D673)), "")</f>
        <v>-2</v>
      </c>
      <c r="R673" s="4">
        <f>IF($O673 = TRUE, IF(ISBLANK(E673), "", INDEX('Individual UI'!$E$6:$H$6,1,E673)), "")</f>
        <v>-4</v>
      </c>
      <c r="S673" s="4">
        <f>IF($O673 = TRUE, IF(ISBLANK(F673), "", INDEX('Individual UI'!$E$6:$H$6,1,F673)), "")</f>
        <v>4</v>
      </c>
      <c r="T673" s="4">
        <f>IF($O673 = TRUE, IF(ISBLANK(G673), "", INDEX('Individual UI'!$E$6:$H$6,1,G673)), "")</f>
        <v>2</v>
      </c>
      <c r="U673" s="4">
        <f>IF($O673 = TRUE, IF(ISBLANK(H673), "", INDEX('Individual UI'!$E$6:$H$6,1,H673)), "")</f>
        <v>-2</v>
      </c>
      <c r="V673" s="4">
        <f>IF($O673 = TRUE, IF(ISBLANK(I673), "", INDEX('Individual UI'!$E$6:$H$6,1,I673)), "")</f>
        <v>-2</v>
      </c>
      <c r="W673" s="4">
        <f>IF($O673 = TRUE, IF(ISBLANK(J673), "", INDEX('Individual UI'!$E$6:$H$6,1,J673)), "")</f>
        <v>-2</v>
      </c>
      <c r="X673" s="4">
        <f>IF($O673 = TRUE, IF(ISBLANK(K673), "", INDEX('Individual UI'!$E$6:$H$6,1,K673)), "")</f>
        <v>-4</v>
      </c>
      <c r="Y673" s="4">
        <f>IF($O673 = TRUE, IF(ISBLANK(L673), "", INDEX('Individual UI'!$E$6:$H$6,1,L673)), "")</f>
        <v>2</v>
      </c>
      <c r="Z673" s="4">
        <f>IF($O673 = TRUE, IF(ISBLANK(M673), "", INDEX('Individual UI'!$E$6:$H$6,1,M673)), "")</f>
        <v>4</v>
      </c>
      <c r="AA673" s="14">
        <f>IF($O673 = TRUE, IF(ISBLANK(N673), "", INDEX('Individual UI'!$E$6:$H$6,1,N673)), "")</f>
        <v>4</v>
      </c>
      <c r="AB673" s="11">
        <f>IF($O673 = TRUE, EXP(MMULT($P673:$AA673, Documentation!D$39:D$50) + Documentation!D$51), "")</f>
        <v>1.4650876140535655E-3</v>
      </c>
      <c r="AC673" s="4">
        <f>IF($O673 = TRUE, EXP(MMULT($P673:$AA673, Documentation!E$39:E$50) + Documentation!E$51), "")</f>
        <v>3.4723259540361373E-2</v>
      </c>
      <c r="AD673" s="4">
        <f>IF($O673 = TRUE, EXP(MMULT($P673:$AA673, Documentation!F$39:F$50) + Documentation!F$51), "")</f>
        <v>0.1582158823458342</v>
      </c>
      <c r="AE673" s="4">
        <f>IF($O673 = TRUE, EXP(MMULT($P673:$AA673, Documentation!G$39:G$50) + Documentation!G$51), "")</f>
        <v>3.5024668398858463E-3</v>
      </c>
      <c r="AF673" s="14">
        <f>IF($O673 = TRUE, EXP(MMULT($P673:$AA673, Documentation!H$39:H$50) + Documentation!H$51), "")</f>
        <v>7.0550060639915013E-3</v>
      </c>
      <c r="AG673" s="30">
        <f t="shared" si="141"/>
        <v>7.1481042402976695E-3</v>
      </c>
      <c r="AH673" s="28">
        <f t="shared" si="142"/>
        <v>0.16941340325080306</v>
      </c>
      <c r="AI673" s="28">
        <f t="shared" si="143"/>
        <v>0.77192900180872448</v>
      </c>
      <c r="AJ673" s="28">
        <f t="shared" si="144"/>
        <v>1.708839650921699E-2</v>
      </c>
      <c r="AK673" s="33">
        <f t="shared" si="145"/>
        <v>3.4421094190957811E-2</v>
      </c>
      <c r="AL673" s="11">
        <f t="shared" si="146"/>
        <v>3</v>
      </c>
      <c r="AM673" s="14" t="str">
        <f>IF($O673 = TRUE, INDEX(Documentation!$M$9:$M$13, $AL673, 1), "")</f>
        <v>Process Skeptics</v>
      </c>
      <c r="AN673" s="1"/>
      <c r="AO673" s="1"/>
      <c r="AP673" s="38">
        <v>7.1481042402977302E-3</v>
      </c>
      <c r="AQ673" s="35">
        <v>0.16941340325080301</v>
      </c>
      <c r="AR673" s="35">
        <v>0.77192900180872404</v>
      </c>
      <c r="AS673" s="35">
        <v>1.7088396509217299E-2</v>
      </c>
      <c r="AT673" s="35">
        <v>3.4421094190957999E-2</v>
      </c>
      <c r="AU673" s="14">
        <v>3</v>
      </c>
      <c r="AV673" s="4" t="b">
        <f t="shared" si="147"/>
        <v>1</v>
      </c>
      <c r="AW673" s="4" t="b">
        <f t="shared" si="148"/>
        <v>1</v>
      </c>
      <c r="AX673" s="4" t="b">
        <f t="shared" si="149"/>
        <v>1</v>
      </c>
      <c r="AY673" s="4" t="b">
        <f t="shared" si="150"/>
        <v>1</v>
      </c>
      <c r="AZ673" s="4" t="b">
        <f t="shared" si="151"/>
        <v>1</v>
      </c>
      <c r="BA673" s="4" t="b">
        <f t="shared" si="152"/>
        <v>1</v>
      </c>
      <c r="BB673" s="14" t="b">
        <f t="shared" si="153"/>
        <v>1</v>
      </c>
      <c r="BC673" s="1"/>
      <c r="BD673" s="1"/>
      <c r="BE673" s="1"/>
      <c r="BF673" s="1"/>
      <c r="BG673" s="1"/>
      <c r="BH673" s="1"/>
      <c r="BI673" s="1"/>
      <c r="BJ673" s="1"/>
      <c r="BK673" s="1"/>
      <c r="BL673" s="1"/>
    </row>
    <row r="674" spans="1:64" x14ac:dyDescent="0.2">
      <c r="A674" s="1"/>
      <c r="B674" s="11" t="s">
        <v>829</v>
      </c>
      <c r="C674" s="4">
        <v>1</v>
      </c>
      <c r="D674" s="4">
        <v>1</v>
      </c>
      <c r="E674" s="4">
        <v>2</v>
      </c>
      <c r="F674" s="4">
        <v>1</v>
      </c>
      <c r="G674" s="4">
        <v>1</v>
      </c>
      <c r="H674" s="4">
        <v>1</v>
      </c>
      <c r="I674" s="4">
        <v>3</v>
      </c>
      <c r="J674" s="4">
        <v>4</v>
      </c>
      <c r="K674" s="4">
        <v>2</v>
      </c>
      <c r="L674" s="4">
        <v>3</v>
      </c>
      <c r="M674" s="4">
        <v>2</v>
      </c>
      <c r="N674" s="14">
        <v>3</v>
      </c>
      <c r="O674" s="25" t="b">
        <f t="shared" si="140"/>
        <v>1</v>
      </c>
      <c r="P674" s="11">
        <f>IF($O674 = TRUE, IF(ISBLANK(C674), "", INDEX('Individual UI'!$E$6:$H$6,1,C674)), "")</f>
        <v>-4</v>
      </c>
      <c r="Q674" s="4">
        <f>IF($O674 = TRUE, IF(ISBLANK(D674), "", INDEX('Individual UI'!$E$6:$H$6,1,D674)), "")</f>
        <v>-4</v>
      </c>
      <c r="R674" s="4">
        <f>IF($O674 = TRUE, IF(ISBLANK(E674), "", INDEX('Individual UI'!$E$6:$H$6,1,E674)), "")</f>
        <v>-2</v>
      </c>
      <c r="S674" s="4">
        <f>IF($O674 = TRUE, IF(ISBLANK(F674), "", INDEX('Individual UI'!$E$6:$H$6,1,F674)), "")</f>
        <v>-4</v>
      </c>
      <c r="T674" s="4">
        <f>IF($O674 = TRUE, IF(ISBLANK(G674), "", INDEX('Individual UI'!$E$6:$H$6,1,G674)), "")</f>
        <v>-4</v>
      </c>
      <c r="U674" s="4">
        <f>IF($O674 = TRUE, IF(ISBLANK(H674), "", INDEX('Individual UI'!$E$6:$H$6,1,H674)), "")</f>
        <v>-4</v>
      </c>
      <c r="V674" s="4">
        <f>IF($O674 = TRUE, IF(ISBLANK(I674), "", INDEX('Individual UI'!$E$6:$H$6,1,I674)), "")</f>
        <v>2</v>
      </c>
      <c r="W674" s="4">
        <f>IF($O674 = TRUE, IF(ISBLANK(J674), "", INDEX('Individual UI'!$E$6:$H$6,1,J674)), "")</f>
        <v>4</v>
      </c>
      <c r="X674" s="4">
        <f>IF($O674 = TRUE, IF(ISBLANK(K674), "", INDEX('Individual UI'!$E$6:$H$6,1,K674)), "")</f>
        <v>-2</v>
      </c>
      <c r="Y674" s="4">
        <f>IF($O674 = TRUE, IF(ISBLANK(L674), "", INDEX('Individual UI'!$E$6:$H$6,1,L674)), "")</f>
        <v>2</v>
      </c>
      <c r="Z674" s="4">
        <f>IF($O674 = TRUE, IF(ISBLANK(M674), "", INDEX('Individual UI'!$E$6:$H$6,1,M674)), "")</f>
        <v>-2</v>
      </c>
      <c r="AA674" s="14">
        <f>IF($O674 = TRUE, IF(ISBLANK(N674), "", INDEX('Individual UI'!$E$6:$H$6,1,N674)), "")</f>
        <v>2</v>
      </c>
      <c r="AB674" s="11">
        <f>IF($O674 = TRUE, EXP(MMULT($P674:$AA674, Documentation!D$39:D$50) + Documentation!D$51), "")</f>
        <v>90.306687603481905</v>
      </c>
      <c r="AC674" s="4">
        <f>IF($O674 = TRUE, EXP(MMULT($P674:$AA674, Documentation!E$39:E$50) + Documentation!E$51), "")</f>
        <v>3.9269578769343119E-4</v>
      </c>
      <c r="AD674" s="4">
        <f>IF($O674 = TRUE, EXP(MMULT($P674:$AA674, Documentation!F$39:F$50) + Documentation!F$51), "")</f>
        <v>2.0121872728331709E-3</v>
      </c>
      <c r="AE674" s="4">
        <f>IF($O674 = TRUE, EXP(MMULT($P674:$AA674, Documentation!G$39:G$50) + Documentation!G$51), "")</f>
        <v>1.6025288689554208E-4</v>
      </c>
      <c r="AF674" s="14">
        <f>IF($O674 = TRUE, EXP(MMULT($P674:$AA674, Documentation!H$39:H$50) + Documentation!H$51), "")</f>
        <v>1.3354393508883395E-6</v>
      </c>
      <c r="AG674" s="30">
        <f t="shared" si="141"/>
        <v>0.99997158130234742</v>
      </c>
      <c r="AH674" s="28">
        <f t="shared" si="142"/>
        <v>4.3483449366980296E-6</v>
      </c>
      <c r="AI674" s="28">
        <f t="shared" si="143"/>
        <v>2.2281075106267802E-5</v>
      </c>
      <c r="AJ674" s="28">
        <f t="shared" si="144"/>
        <v>1.7744902063158259E-6</v>
      </c>
      <c r="AK674" s="33">
        <f t="shared" si="145"/>
        <v>1.478740317998005E-8</v>
      </c>
      <c r="AL674" s="11">
        <f t="shared" si="146"/>
        <v>1</v>
      </c>
      <c r="AM674" s="14" t="str">
        <f>IF($O674 = TRUE, INDEX(Documentation!$M$9:$M$13, $AL674, 1), "")</f>
        <v>Decisive Pursuers</v>
      </c>
      <c r="AN674" s="1"/>
      <c r="AO674" s="1"/>
      <c r="AP674" s="38">
        <v>0.99997158130234798</v>
      </c>
      <c r="AQ674" s="35">
        <v>4.3483449366980499E-6</v>
      </c>
      <c r="AR674" s="35">
        <v>2.2281075106267999E-5</v>
      </c>
      <c r="AS674" s="35">
        <v>1.77449020631582E-6</v>
      </c>
      <c r="AT674" s="35">
        <v>1.4787403179980001E-8</v>
      </c>
      <c r="AU674" s="14">
        <v>1</v>
      </c>
      <c r="AV674" s="4" t="b">
        <f t="shared" si="147"/>
        <v>1</v>
      </c>
      <c r="AW674" s="4" t="b">
        <f t="shared" si="148"/>
        <v>1</v>
      </c>
      <c r="AX674" s="4" t="b">
        <f t="shared" si="149"/>
        <v>1</v>
      </c>
      <c r="AY674" s="4" t="b">
        <f t="shared" si="150"/>
        <v>1</v>
      </c>
      <c r="AZ674" s="4" t="b">
        <f t="shared" si="151"/>
        <v>1</v>
      </c>
      <c r="BA674" s="4" t="b">
        <f t="shared" si="152"/>
        <v>1</v>
      </c>
      <c r="BB674" s="14" t="b">
        <f t="shared" si="153"/>
        <v>1</v>
      </c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x14ac:dyDescent="0.2">
      <c r="A675" s="1"/>
      <c r="B675" s="11" t="s">
        <v>830</v>
      </c>
      <c r="C675" s="4">
        <v>3</v>
      </c>
      <c r="D675" s="4">
        <v>4</v>
      </c>
      <c r="E675" s="4">
        <v>2</v>
      </c>
      <c r="F675" s="4">
        <v>2</v>
      </c>
      <c r="G675" s="4">
        <v>3</v>
      </c>
      <c r="H675" s="4">
        <v>3</v>
      </c>
      <c r="I675" s="4">
        <v>1</v>
      </c>
      <c r="J675" s="4">
        <v>2</v>
      </c>
      <c r="K675" s="4">
        <v>4</v>
      </c>
      <c r="L675" s="4">
        <v>3</v>
      </c>
      <c r="M675" s="4">
        <v>4</v>
      </c>
      <c r="N675" s="14">
        <v>4</v>
      </c>
      <c r="O675" s="25" t="b">
        <f t="shared" si="140"/>
        <v>1</v>
      </c>
      <c r="P675" s="11">
        <f>IF($O675 = TRUE, IF(ISBLANK(C675), "", INDEX('Individual UI'!$E$6:$H$6,1,C675)), "")</f>
        <v>2</v>
      </c>
      <c r="Q675" s="4">
        <f>IF($O675 = TRUE, IF(ISBLANK(D675), "", INDEX('Individual UI'!$E$6:$H$6,1,D675)), "")</f>
        <v>4</v>
      </c>
      <c r="R675" s="4">
        <f>IF($O675 = TRUE, IF(ISBLANK(E675), "", INDEX('Individual UI'!$E$6:$H$6,1,E675)), "")</f>
        <v>-2</v>
      </c>
      <c r="S675" s="4">
        <f>IF($O675 = TRUE, IF(ISBLANK(F675), "", INDEX('Individual UI'!$E$6:$H$6,1,F675)), "")</f>
        <v>-2</v>
      </c>
      <c r="T675" s="4">
        <f>IF($O675 = TRUE, IF(ISBLANK(G675), "", INDEX('Individual UI'!$E$6:$H$6,1,G675)), "")</f>
        <v>2</v>
      </c>
      <c r="U675" s="4">
        <f>IF($O675 = TRUE, IF(ISBLANK(H675), "", INDEX('Individual UI'!$E$6:$H$6,1,H675)), "")</f>
        <v>2</v>
      </c>
      <c r="V675" s="4">
        <f>IF($O675 = TRUE, IF(ISBLANK(I675), "", INDEX('Individual UI'!$E$6:$H$6,1,I675)), "")</f>
        <v>-4</v>
      </c>
      <c r="W675" s="4">
        <f>IF($O675 = TRUE, IF(ISBLANK(J675), "", INDEX('Individual UI'!$E$6:$H$6,1,J675)), "")</f>
        <v>-2</v>
      </c>
      <c r="X675" s="4">
        <f>IF($O675 = TRUE, IF(ISBLANK(K675), "", INDEX('Individual UI'!$E$6:$H$6,1,K675)), "")</f>
        <v>4</v>
      </c>
      <c r="Y675" s="4">
        <f>IF($O675 = TRUE, IF(ISBLANK(L675), "", INDEX('Individual UI'!$E$6:$H$6,1,L675)), "")</f>
        <v>2</v>
      </c>
      <c r="Z675" s="4">
        <f>IF($O675 = TRUE, IF(ISBLANK(M675), "", INDEX('Individual UI'!$E$6:$H$6,1,M675)), "")</f>
        <v>4</v>
      </c>
      <c r="AA675" s="14">
        <f>IF($O675 = TRUE, IF(ISBLANK(N675), "", INDEX('Individual UI'!$E$6:$H$6,1,N675)), "")</f>
        <v>4</v>
      </c>
      <c r="AB675" s="11">
        <f>IF($O675 = TRUE, EXP(MMULT($P675:$AA675, Documentation!D$39:D$50) + Documentation!D$51), "")</f>
        <v>1.7643164351041911E-5</v>
      </c>
      <c r="AC675" s="4">
        <f>IF($O675 = TRUE, EXP(MMULT($P675:$AA675, Documentation!E$39:E$50) + Documentation!E$51), "")</f>
        <v>28.764027800263623</v>
      </c>
      <c r="AD675" s="4">
        <f>IF($O675 = TRUE, EXP(MMULT($P675:$AA675, Documentation!F$39:F$50) + Documentation!F$51), "")</f>
        <v>0.55199355323584909</v>
      </c>
      <c r="AE675" s="4">
        <f>IF($O675 = TRUE, EXP(MMULT($P675:$AA675, Documentation!G$39:G$50) + Documentation!G$51), "")</f>
        <v>3.5073623631334366E-4</v>
      </c>
      <c r="AF675" s="14">
        <f>IF($O675 = TRUE, EXP(MMULT($P675:$AA675, Documentation!H$39:H$50) + Documentation!H$51), "")</f>
        <v>0.26443806495877564</v>
      </c>
      <c r="AG675" s="30">
        <f t="shared" si="141"/>
        <v>5.9643916903227906E-7</v>
      </c>
      <c r="AH675" s="28">
        <f t="shared" si="142"/>
        <v>0.97238752062055511</v>
      </c>
      <c r="AI675" s="28">
        <f t="shared" si="143"/>
        <v>1.8660517447581466E-2</v>
      </c>
      <c r="AJ675" s="28">
        <f t="shared" si="144"/>
        <v>1.1856876984988576E-5</v>
      </c>
      <c r="AK675" s="33">
        <f t="shared" si="145"/>
        <v>8.939508615709392E-3</v>
      </c>
      <c r="AL675" s="11">
        <f t="shared" si="146"/>
        <v>2</v>
      </c>
      <c r="AM675" s="14" t="str">
        <f>IF($O675 = TRUE, INDEX(Documentation!$M$9:$M$13, $AL675, 1), "")</f>
        <v>Cautious Consulters</v>
      </c>
      <c r="AN675" s="1"/>
      <c r="AO675" s="1"/>
      <c r="AP675" s="38">
        <v>5.9643916903228203E-7</v>
      </c>
      <c r="AQ675" s="35">
        <v>0.972387520620555</v>
      </c>
      <c r="AR675" s="35">
        <v>1.86605174475814E-2</v>
      </c>
      <c r="AS675" s="35">
        <v>1.18568769849887E-5</v>
      </c>
      <c r="AT675" s="35">
        <v>8.9395086157094492E-3</v>
      </c>
      <c r="AU675" s="14">
        <v>2</v>
      </c>
      <c r="AV675" s="4" t="b">
        <f t="shared" si="147"/>
        <v>1</v>
      </c>
      <c r="AW675" s="4" t="b">
        <f t="shared" si="148"/>
        <v>1</v>
      </c>
      <c r="AX675" s="4" t="b">
        <f t="shared" si="149"/>
        <v>1</v>
      </c>
      <c r="AY675" s="4" t="b">
        <f t="shared" si="150"/>
        <v>1</v>
      </c>
      <c r="AZ675" s="4" t="b">
        <f t="shared" si="151"/>
        <v>1</v>
      </c>
      <c r="BA675" s="4" t="b">
        <f t="shared" si="152"/>
        <v>1</v>
      </c>
      <c r="BB675" s="14" t="b">
        <f t="shared" si="153"/>
        <v>1</v>
      </c>
      <c r="BC675" s="1"/>
      <c r="BD675" s="1"/>
      <c r="BE675" s="1"/>
      <c r="BF675" s="1"/>
      <c r="BG675" s="1"/>
      <c r="BH675" s="1"/>
      <c r="BI675" s="1"/>
      <c r="BJ675" s="1"/>
      <c r="BK675" s="1"/>
      <c r="BL675" s="1"/>
    </row>
    <row r="676" spans="1:64" x14ac:dyDescent="0.2">
      <c r="A676" s="1"/>
      <c r="B676" s="11" t="s">
        <v>831</v>
      </c>
      <c r="C676" s="4">
        <v>3</v>
      </c>
      <c r="D676" s="4">
        <v>3</v>
      </c>
      <c r="E676" s="4">
        <v>4</v>
      </c>
      <c r="F676" s="4">
        <v>3</v>
      </c>
      <c r="G676" s="4">
        <v>2</v>
      </c>
      <c r="H676" s="4">
        <v>4</v>
      </c>
      <c r="I676" s="4">
        <v>3</v>
      </c>
      <c r="J676" s="4">
        <v>2</v>
      </c>
      <c r="K676" s="4">
        <v>2</v>
      </c>
      <c r="L676" s="4">
        <v>4</v>
      </c>
      <c r="M676" s="4">
        <v>1</v>
      </c>
      <c r="N676" s="14">
        <v>4</v>
      </c>
      <c r="O676" s="25" t="b">
        <f t="shared" si="140"/>
        <v>1</v>
      </c>
      <c r="P676" s="11">
        <f>IF($O676 = TRUE, IF(ISBLANK(C676), "", INDEX('Individual UI'!$E$6:$H$6,1,C676)), "")</f>
        <v>2</v>
      </c>
      <c r="Q676" s="4">
        <f>IF($O676 = TRUE, IF(ISBLANK(D676), "", INDEX('Individual UI'!$E$6:$H$6,1,D676)), "")</f>
        <v>2</v>
      </c>
      <c r="R676" s="4">
        <f>IF($O676 = TRUE, IF(ISBLANK(E676), "", INDEX('Individual UI'!$E$6:$H$6,1,E676)), "")</f>
        <v>4</v>
      </c>
      <c r="S676" s="4">
        <f>IF($O676 = TRUE, IF(ISBLANK(F676), "", INDEX('Individual UI'!$E$6:$H$6,1,F676)), "")</f>
        <v>2</v>
      </c>
      <c r="T676" s="4">
        <f>IF($O676 = TRUE, IF(ISBLANK(G676), "", INDEX('Individual UI'!$E$6:$H$6,1,G676)), "")</f>
        <v>-2</v>
      </c>
      <c r="U676" s="4">
        <f>IF($O676 = TRUE, IF(ISBLANK(H676), "", INDEX('Individual UI'!$E$6:$H$6,1,H676)), "")</f>
        <v>4</v>
      </c>
      <c r="V676" s="4">
        <f>IF($O676 = TRUE, IF(ISBLANK(I676), "", INDEX('Individual UI'!$E$6:$H$6,1,I676)), "")</f>
        <v>2</v>
      </c>
      <c r="W676" s="4">
        <f>IF($O676 = TRUE, IF(ISBLANK(J676), "", INDEX('Individual UI'!$E$6:$H$6,1,J676)), "")</f>
        <v>-2</v>
      </c>
      <c r="X676" s="4">
        <f>IF($O676 = TRUE, IF(ISBLANK(K676), "", INDEX('Individual UI'!$E$6:$H$6,1,K676)), "")</f>
        <v>-2</v>
      </c>
      <c r="Y676" s="4">
        <f>IF($O676 = TRUE, IF(ISBLANK(L676), "", INDEX('Individual UI'!$E$6:$H$6,1,L676)), "")</f>
        <v>4</v>
      </c>
      <c r="Z676" s="4">
        <f>IF($O676 = TRUE, IF(ISBLANK(M676), "", INDEX('Individual UI'!$E$6:$H$6,1,M676)), "")</f>
        <v>-4</v>
      </c>
      <c r="AA676" s="14">
        <f>IF($O676 = TRUE, IF(ISBLANK(N676), "", INDEX('Individual UI'!$E$6:$H$6,1,N676)), "")</f>
        <v>4</v>
      </c>
      <c r="AB676" s="11">
        <f>IF($O676 = TRUE, EXP(MMULT($P676:$AA676, Documentation!D$39:D$50) + Documentation!D$51), "")</f>
        <v>3.5043185595632715E-4</v>
      </c>
      <c r="AC676" s="4">
        <f>IF($O676 = TRUE, EXP(MMULT($P676:$AA676, Documentation!E$39:E$50) + Documentation!E$51), "")</f>
        <v>8.4643473596499721E-2</v>
      </c>
      <c r="AD676" s="4">
        <f>IF($O676 = TRUE, EXP(MMULT($P676:$AA676, Documentation!F$39:F$50) + Documentation!F$51), "")</f>
        <v>0.14844708165103374</v>
      </c>
      <c r="AE676" s="4">
        <f>IF($O676 = TRUE, EXP(MMULT($P676:$AA676, Documentation!G$39:G$50) + Documentation!G$51), "")</f>
        <v>8.0549170415940105E-2</v>
      </c>
      <c r="AF676" s="14">
        <f>IF($O676 = TRUE, EXP(MMULT($P676:$AA676, Documentation!H$39:H$50) + Documentation!H$51), "")</f>
        <v>0.12544501473187508</v>
      </c>
      <c r="AG676" s="30">
        <f t="shared" si="141"/>
        <v>7.9745973487056602E-4</v>
      </c>
      <c r="AH676" s="28">
        <f t="shared" si="142"/>
        <v>0.19261879553895531</v>
      </c>
      <c r="AI676" s="28">
        <f t="shared" si="143"/>
        <v>0.33781338187044246</v>
      </c>
      <c r="AJ676" s="28">
        <f t="shared" si="144"/>
        <v>0.18330160055981023</v>
      </c>
      <c r="AK676" s="33">
        <f t="shared" si="145"/>
        <v>0.28546876229592144</v>
      </c>
      <c r="AL676" s="11">
        <f t="shared" si="146"/>
        <v>3</v>
      </c>
      <c r="AM676" s="14" t="str">
        <f>IF($O676 = TRUE, INDEX(Documentation!$M$9:$M$13, $AL676, 1), "")</f>
        <v>Process Skeptics</v>
      </c>
      <c r="AN676" s="1"/>
      <c r="AO676" s="1"/>
      <c r="AP676" s="38">
        <v>7.9745973487055203E-4</v>
      </c>
      <c r="AQ676" s="35">
        <v>0.192618795538958</v>
      </c>
      <c r="AR676" s="35">
        <v>0.33781338187044602</v>
      </c>
      <c r="AS676" s="35">
        <v>0.18330160055980499</v>
      </c>
      <c r="AT676" s="35">
        <v>0.285468762295921</v>
      </c>
      <c r="AU676" s="14">
        <v>3</v>
      </c>
      <c r="AV676" s="4" t="b">
        <f t="shared" si="147"/>
        <v>1</v>
      </c>
      <c r="AW676" s="4" t="b">
        <f t="shared" si="148"/>
        <v>1</v>
      </c>
      <c r="AX676" s="4" t="b">
        <f t="shared" si="149"/>
        <v>1</v>
      </c>
      <c r="AY676" s="4" t="b">
        <f t="shared" si="150"/>
        <v>1</v>
      </c>
      <c r="AZ676" s="4" t="b">
        <f t="shared" si="151"/>
        <v>1</v>
      </c>
      <c r="BA676" s="4" t="b">
        <f t="shared" si="152"/>
        <v>1</v>
      </c>
      <c r="BB676" s="14" t="b">
        <f t="shared" si="153"/>
        <v>1</v>
      </c>
      <c r="BC676" s="1"/>
      <c r="BD676" s="1"/>
      <c r="BE676" s="1"/>
      <c r="BF676" s="1"/>
      <c r="BG676" s="1"/>
      <c r="BH676" s="1"/>
      <c r="BI676" s="1"/>
      <c r="BJ676" s="1"/>
      <c r="BK676" s="1"/>
      <c r="BL676" s="1"/>
    </row>
    <row r="677" spans="1:64" x14ac:dyDescent="0.2">
      <c r="A677" s="1"/>
      <c r="B677" s="11" t="s">
        <v>832</v>
      </c>
      <c r="C677" s="4">
        <v>3</v>
      </c>
      <c r="D677" s="4">
        <v>2</v>
      </c>
      <c r="E677" s="4">
        <v>3</v>
      </c>
      <c r="F677" s="4">
        <v>2</v>
      </c>
      <c r="G677" s="4">
        <v>1</v>
      </c>
      <c r="H677" s="4">
        <v>2</v>
      </c>
      <c r="I677" s="4">
        <v>3</v>
      </c>
      <c r="J677" s="4">
        <v>2</v>
      </c>
      <c r="K677" s="4">
        <v>1</v>
      </c>
      <c r="L677" s="4">
        <v>4</v>
      </c>
      <c r="M677" s="4">
        <v>3</v>
      </c>
      <c r="N677" s="14">
        <v>3</v>
      </c>
      <c r="O677" s="25" t="b">
        <f t="shared" si="140"/>
        <v>1</v>
      </c>
      <c r="P677" s="11">
        <f>IF($O677 = TRUE, IF(ISBLANK(C677), "", INDEX('Individual UI'!$E$6:$H$6,1,C677)), "")</f>
        <v>2</v>
      </c>
      <c r="Q677" s="4">
        <f>IF($O677 = TRUE, IF(ISBLANK(D677), "", INDEX('Individual UI'!$E$6:$H$6,1,D677)), "")</f>
        <v>-2</v>
      </c>
      <c r="R677" s="4">
        <f>IF($O677 = TRUE, IF(ISBLANK(E677), "", INDEX('Individual UI'!$E$6:$H$6,1,E677)), "")</f>
        <v>2</v>
      </c>
      <c r="S677" s="4">
        <f>IF($O677 = TRUE, IF(ISBLANK(F677), "", INDEX('Individual UI'!$E$6:$H$6,1,F677)), "")</f>
        <v>-2</v>
      </c>
      <c r="T677" s="4">
        <f>IF($O677 = TRUE, IF(ISBLANK(G677), "", INDEX('Individual UI'!$E$6:$H$6,1,G677)), "")</f>
        <v>-4</v>
      </c>
      <c r="U677" s="4">
        <f>IF($O677 = TRUE, IF(ISBLANK(H677), "", INDEX('Individual UI'!$E$6:$H$6,1,H677)), "")</f>
        <v>-2</v>
      </c>
      <c r="V677" s="4">
        <f>IF($O677 = TRUE, IF(ISBLANK(I677), "", INDEX('Individual UI'!$E$6:$H$6,1,I677)), "")</f>
        <v>2</v>
      </c>
      <c r="W677" s="4">
        <f>IF($O677 = TRUE, IF(ISBLANK(J677), "", INDEX('Individual UI'!$E$6:$H$6,1,J677)), "")</f>
        <v>-2</v>
      </c>
      <c r="X677" s="4">
        <f>IF($O677 = TRUE, IF(ISBLANK(K677), "", INDEX('Individual UI'!$E$6:$H$6,1,K677)), "")</f>
        <v>-4</v>
      </c>
      <c r="Y677" s="4">
        <f>IF($O677 = TRUE, IF(ISBLANK(L677), "", INDEX('Individual UI'!$E$6:$H$6,1,L677)), "")</f>
        <v>4</v>
      </c>
      <c r="Z677" s="4">
        <f>IF($O677 = TRUE, IF(ISBLANK(M677), "", INDEX('Individual UI'!$E$6:$H$6,1,M677)), "")</f>
        <v>2</v>
      </c>
      <c r="AA677" s="14">
        <f>IF($O677 = TRUE, IF(ISBLANK(N677), "", INDEX('Individual UI'!$E$6:$H$6,1,N677)), "")</f>
        <v>2</v>
      </c>
      <c r="AB677" s="11">
        <f>IF($O677 = TRUE, EXP(MMULT($P677:$AA677, Documentation!D$39:D$50) + Documentation!D$51), "")</f>
        <v>4.6109363355293469E-2</v>
      </c>
      <c r="AC677" s="4">
        <f>IF($O677 = TRUE, EXP(MMULT($P677:$AA677, Documentation!E$39:E$50) + Documentation!E$51), "")</f>
        <v>0.33445616143736018</v>
      </c>
      <c r="AD677" s="4">
        <f>IF($O677 = TRUE, EXP(MMULT($P677:$AA677, Documentation!F$39:F$50) + Documentation!F$51), "")</f>
        <v>1.8824199366851441E-2</v>
      </c>
      <c r="AE677" s="4">
        <f>IF($O677 = TRUE, EXP(MMULT($P677:$AA677, Documentation!G$39:G$50) + Documentation!G$51), "")</f>
        <v>3.7351079049429282E-4</v>
      </c>
      <c r="AF677" s="14">
        <f>IF($O677 = TRUE, EXP(MMULT($P677:$AA677, Documentation!H$39:H$50) + Documentation!H$51), "")</f>
        <v>7.4117972596929984E-3</v>
      </c>
      <c r="AG677" s="30">
        <f t="shared" si="141"/>
        <v>0.11324211876416691</v>
      </c>
      <c r="AH677" s="28">
        <f t="shared" si="142"/>
        <v>0.82140636085249341</v>
      </c>
      <c r="AI677" s="28">
        <f t="shared" si="143"/>
        <v>4.6231222147130838E-2</v>
      </c>
      <c r="AJ677" s="28">
        <f t="shared" si="144"/>
        <v>9.1732243125835209E-4</v>
      </c>
      <c r="AK677" s="33">
        <f t="shared" si="145"/>
        <v>1.8202975804950568E-2</v>
      </c>
      <c r="AL677" s="11">
        <f t="shared" si="146"/>
        <v>2</v>
      </c>
      <c r="AM677" s="14" t="str">
        <f>IF($O677 = TRUE, INDEX(Documentation!$M$9:$M$13, $AL677, 1), "")</f>
        <v>Cautious Consulters</v>
      </c>
      <c r="AN677" s="1"/>
      <c r="AO677" s="1"/>
      <c r="AP677" s="38">
        <v>0.113242118764167</v>
      </c>
      <c r="AQ677" s="35">
        <v>0.82140636085249397</v>
      </c>
      <c r="AR677" s="35">
        <v>4.6231222147130699E-2</v>
      </c>
      <c r="AS677" s="35">
        <v>9.1732243125834396E-4</v>
      </c>
      <c r="AT677" s="35">
        <v>1.8202975804950401E-2</v>
      </c>
      <c r="AU677" s="14">
        <v>2</v>
      </c>
      <c r="AV677" s="4" t="b">
        <f t="shared" si="147"/>
        <v>1</v>
      </c>
      <c r="AW677" s="4" t="b">
        <f t="shared" si="148"/>
        <v>1</v>
      </c>
      <c r="AX677" s="4" t="b">
        <f t="shared" si="149"/>
        <v>1</v>
      </c>
      <c r="AY677" s="4" t="b">
        <f t="shared" si="150"/>
        <v>1</v>
      </c>
      <c r="AZ677" s="4" t="b">
        <f t="shared" si="151"/>
        <v>1</v>
      </c>
      <c r="BA677" s="4" t="b">
        <f t="shared" si="152"/>
        <v>1</v>
      </c>
      <c r="BB677" s="14" t="b">
        <f t="shared" si="153"/>
        <v>1</v>
      </c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x14ac:dyDescent="0.2">
      <c r="A678" s="1"/>
      <c r="B678" s="11" t="s">
        <v>833</v>
      </c>
      <c r="C678" s="4">
        <v>1</v>
      </c>
      <c r="D678" s="4">
        <v>4</v>
      </c>
      <c r="E678" s="4">
        <v>2</v>
      </c>
      <c r="F678" s="4">
        <v>1</v>
      </c>
      <c r="G678" s="4">
        <v>1</v>
      </c>
      <c r="H678" s="4">
        <v>1</v>
      </c>
      <c r="I678" s="4">
        <v>3</v>
      </c>
      <c r="J678" s="4">
        <v>4</v>
      </c>
      <c r="K678" s="4">
        <v>3</v>
      </c>
      <c r="L678" s="4">
        <v>3</v>
      </c>
      <c r="M678" s="4">
        <v>1</v>
      </c>
      <c r="N678" s="14">
        <v>2</v>
      </c>
      <c r="O678" s="25" t="b">
        <f t="shared" si="140"/>
        <v>1</v>
      </c>
      <c r="P678" s="11">
        <f>IF($O678 = TRUE, IF(ISBLANK(C678), "", INDEX('Individual UI'!$E$6:$H$6,1,C678)), "")</f>
        <v>-4</v>
      </c>
      <c r="Q678" s="4">
        <f>IF($O678 = TRUE, IF(ISBLANK(D678), "", INDEX('Individual UI'!$E$6:$H$6,1,D678)), "")</f>
        <v>4</v>
      </c>
      <c r="R678" s="4">
        <f>IF($O678 = TRUE, IF(ISBLANK(E678), "", INDEX('Individual UI'!$E$6:$H$6,1,E678)), "")</f>
        <v>-2</v>
      </c>
      <c r="S678" s="4">
        <f>IF($O678 = TRUE, IF(ISBLANK(F678), "", INDEX('Individual UI'!$E$6:$H$6,1,F678)), "")</f>
        <v>-4</v>
      </c>
      <c r="T678" s="4">
        <f>IF($O678 = TRUE, IF(ISBLANK(G678), "", INDEX('Individual UI'!$E$6:$H$6,1,G678)), "")</f>
        <v>-4</v>
      </c>
      <c r="U678" s="4">
        <f>IF($O678 = TRUE, IF(ISBLANK(H678), "", INDEX('Individual UI'!$E$6:$H$6,1,H678)), "")</f>
        <v>-4</v>
      </c>
      <c r="V678" s="4">
        <f>IF($O678 = TRUE, IF(ISBLANK(I678), "", INDEX('Individual UI'!$E$6:$H$6,1,I678)), "")</f>
        <v>2</v>
      </c>
      <c r="W678" s="4">
        <f>IF($O678 = TRUE, IF(ISBLANK(J678), "", INDEX('Individual UI'!$E$6:$H$6,1,J678)), "")</f>
        <v>4</v>
      </c>
      <c r="X678" s="4">
        <f>IF($O678 = TRUE, IF(ISBLANK(K678), "", INDEX('Individual UI'!$E$6:$H$6,1,K678)), "")</f>
        <v>2</v>
      </c>
      <c r="Y678" s="4">
        <f>IF($O678 = TRUE, IF(ISBLANK(L678), "", INDEX('Individual UI'!$E$6:$H$6,1,L678)), "")</f>
        <v>2</v>
      </c>
      <c r="Z678" s="4">
        <f>IF($O678 = TRUE, IF(ISBLANK(M678), "", INDEX('Individual UI'!$E$6:$H$6,1,M678)), "")</f>
        <v>-4</v>
      </c>
      <c r="AA678" s="14">
        <f>IF($O678 = TRUE, IF(ISBLANK(N678), "", INDEX('Individual UI'!$E$6:$H$6,1,N678)), "")</f>
        <v>-2</v>
      </c>
      <c r="AB678" s="11">
        <f>IF($O678 = TRUE, EXP(MMULT($P678:$AA678, Documentation!D$39:D$50) + Documentation!D$51), "")</f>
        <v>2.9964568698878447</v>
      </c>
      <c r="AC678" s="4">
        <f>IF($O678 = TRUE, EXP(MMULT($P678:$AA678, Documentation!E$39:E$50) + Documentation!E$51), "")</f>
        <v>8.0648839064998926E-3</v>
      </c>
      <c r="AD678" s="4">
        <f>IF($O678 = TRUE, EXP(MMULT($P678:$AA678, Documentation!F$39:F$50) + Documentation!F$51), "")</f>
        <v>1.4237275525150973E-3</v>
      </c>
      <c r="AE678" s="4">
        <f>IF($O678 = TRUE, EXP(MMULT($P678:$AA678, Documentation!G$39:G$50) + Documentation!G$51), "")</f>
        <v>3.0503309600415606E-5</v>
      </c>
      <c r="AF678" s="14">
        <f>IF($O678 = TRUE, EXP(MMULT($P678:$AA678, Documentation!H$39:H$50) + Documentation!H$51), "")</f>
        <v>2.7770826789813513E-5</v>
      </c>
      <c r="AG678" s="30">
        <f t="shared" si="141"/>
        <v>0.99682406065594864</v>
      </c>
      <c r="AH678" s="28">
        <f t="shared" si="142"/>
        <v>2.6829254260872901E-3</v>
      </c>
      <c r="AI678" s="28">
        <f t="shared" si="143"/>
        <v>4.7362800193382216E-4</v>
      </c>
      <c r="AJ678" s="28">
        <f t="shared" si="144"/>
        <v>1.0147462239451476E-5</v>
      </c>
      <c r="AK678" s="33">
        <f t="shared" si="145"/>
        <v>9.2384537907368755E-6</v>
      </c>
      <c r="AL678" s="11">
        <f t="shared" si="146"/>
        <v>1</v>
      </c>
      <c r="AM678" s="14" t="str">
        <f>IF($O678 = TRUE, INDEX(Documentation!$M$9:$M$13, $AL678, 1), "")</f>
        <v>Decisive Pursuers</v>
      </c>
      <c r="AN678" s="1"/>
      <c r="AO678" s="1"/>
      <c r="AP678" s="38">
        <v>0.99682406065594897</v>
      </c>
      <c r="AQ678" s="35">
        <v>2.68292542608732E-3</v>
      </c>
      <c r="AR678" s="35">
        <v>4.7362800193383002E-4</v>
      </c>
      <c r="AS678" s="35">
        <v>1.01474622394513E-5</v>
      </c>
      <c r="AT678" s="35">
        <v>9.2384537907368399E-6</v>
      </c>
      <c r="AU678" s="14">
        <v>1</v>
      </c>
      <c r="AV678" s="4" t="b">
        <f t="shared" si="147"/>
        <v>1</v>
      </c>
      <c r="AW678" s="4" t="b">
        <f t="shared" si="148"/>
        <v>1</v>
      </c>
      <c r="AX678" s="4" t="b">
        <f t="shared" si="149"/>
        <v>1</v>
      </c>
      <c r="AY678" s="4" t="b">
        <f t="shared" si="150"/>
        <v>1</v>
      </c>
      <c r="AZ678" s="4" t="b">
        <f t="shared" si="151"/>
        <v>1</v>
      </c>
      <c r="BA678" s="4" t="b">
        <f t="shared" si="152"/>
        <v>1</v>
      </c>
      <c r="BB678" s="14" t="b">
        <f t="shared" si="153"/>
        <v>1</v>
      </c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x14ac:dyDescent="0.2">
      <c r="A679" s="1"/>
      <c r="B679" s="11" t="s">
        <v>834</v>
      </c>
      <c r="C679" s="4">
        <v>3</v>
      </c>
      <c r="D679" s="4">
        <v>1</v>
      </c>
      <c r="E679" s="4">
        <v>3</v>
      </c>
      <c r="F679" s="4">
        <v>4</v>
      </c>
      <c r="G679" s="4">
        <v>2</v>
      </c>
      <c r="H679" s="4">
        <v>4</v>
      </c>
      <c r="I679" s="4">
        <v>3</v>
      </c>
      <c r="J679" s="4">
        <v>3</v>
      </c>
      <c r="K679" s="4">
        <v>4</v>
      </c>
      <c r="L679" s="4">
        <v>2</v>
      </c>
      <c r="M679" s="4">
        <v>4</v>
      </c>
      <c r="N679" s="14">
        <v>3</v>
      </c>
      <c r="O679" s="25" t="b">
        <f t="shared" si="140"/>
        <v>1</v>
      </c>
      <c r="P679" s="11">
        <f>IF($O679 = TRUE, IF(ISBLANK(C679), "", INDEX('Individual UI'!$E$6:$H$6,1,C679)), "")</f>
        <v>2</v>
      </c>
      <c r="Q679" s="4">
        <f>IF($O679 = TRUE, IF(ISBLANK(D679), "", INDEX('Individual UI'!$E$6:$H$6,1,D679)), "")</f>
        <v>-4</v>
      </c>
      <c r="R679" s="4">
        <f>IF($O679 = TRUE, IF(ISBLANK(E679), "", INDEX('Individual UI'!$E$6:$H$6,1,E679)), "")</f>
        <v>2</v>
      </c>
      <c r="S679" s="4">
        <f>IF($O679 = TRUE, IF(ISBLANK(F679), "", INDEX('Individual UI'!$E$6:$H$6,1,F679)), "")</f>
        <v>4</v>
      </c>
      <c r="T679" s="4">
        <f>IF($O679 = TRUE, IF(ISBLANK(G679), "", INDEX('Individual UI'!$E$6:$H$6,1,G679)), "")</f>
        <v>-2</v>
      </c>
      <c r="U679" s="4">
        <f>IF($O679 = TRUE, IF(ISBLANK(H679), "", INDEX('Individual UI'!$E$6:$H$6,1,H679)), "")</f>
        <v>4</v>
      </c>
      <c r="V679" s="4">
        <f>IF($O679 = TRUE, IF(ISBLANK(I679), "", INDEX('Individual UI'!$E$6:$H$6,1,I679)), "")</f>
        <v>2</v>
      </c>
      <c r="W679" s="4">
        <f>IF($O679 = TRUE, IF(ISBLANK(J679), "", INDEX('Individual UI'!$E$6:$H$6,1,J679)), "")</f>
        <v>2</v>
      </c>
      <c r="X679" s="4">
        <f>IF($O679 = TRUE, IF(ISBLANK(K679), "", INDEX('Individual UI'!$E$6:$H$6,1,K679)), "")</f>
        <v>4</v>
      </c>
      <c r="Y679" s="4">
        <f>IF($O679 = TRUE, IF(ISBLANK(L679), "", INDEX('Individual UI'!$E$6:$H$6,1,L679)), "")</f>
        <v>-2</v>
      </c>
      <c r="Z679" s="4">
        <f>IF($O679 = TRUE, IF(ISBLANK(M679), "", INDEX('Individual UI'!$E$6:$H$6,1,M679)), "")</f>
        <v>4</v>
      </c>
      <c r="AA679" s="14">
        <f>IF($O679 = TRUE, IF(ISBLANK(N679), "", INDEX('Individual UI'!$E$6:$H$6,1,N679)), "")</f>
        <v>2</v>
      </c>
      <c r="AB679" s="11">
        <f>IF($O679 = TRUE, EXP(MMULT($P679:$AA679, Documentation!D$39:D$50) + Documentation!D$51), "")</f>
        <v>1.9307943379099371E-4</v>
      </c>
      <c r="AC679" s="4">
        <f>IF($O679 = TRUE, EXP(MMULT($P679:$AA679, Documentation!E$39:E$50) + Documentation!E$51), "")</f>
        <v>3.0828365111503463E-3</v>
      </c>
      <c r="AD679" s="4">
        <f>IF($O679 = TRUE, EXP(MMULT($P679:$AA679, Documentation!F$39:F$50) + Documentation!F$51), "")</f>
        <v>4.4804292231597378</v>
      </c>
      <c r="AE679" s="4">
        <f>IF($O679 = TRUE, EXP(MMULT($P679:$AA679, Documentation!G$39:G$50) + Documentation!G$51), "")</f>
        <v>2.2933332305131466E-3</v>
      </c>
      <c r="AF679" s="14">
        <f>IF($O679 = TRUE, EXP(MMULT($P679:$AA679, Documentation!H$39:H$50) + Documentation!H$51), "")</f>
        <v>4.8669809205765004E-3</v>
      </c>
      <c r="AG679" s="30">
        <f t="shared" si="141"/>
        <v>4.2993813954282637E-5</v>
      </c>
      <c r="AH679" s="28">
        <f t="shared" si="142"/>
        <v>6.8646824164268023E-4</v>
      </c>
      <c r="AI679" s="28">
        <f t="shared" si="143"/>
        <v>0.99767612051515253</v>
      </c>
      <c r="AJ679" s="28">
        <f t="shared" si="144"/>
        <v>5.1066620774633436E-4</v>
      </c>
      <c r="AK679" s="33">
        <f t="shared" si="145"/>
        <v>1.0837512215040993E-3</v>
      </c>
      <c r="AL679" s="11">
        <f t="shared" si="146"/>
        <v>3</v>
      </c>
      <c r="AM679" s="14" t="str">
        <f>IF($O679 = TRUE, INDEX(Documentation!$M$9:$M$13, $AL679, 1), "")</f>
        <v>Process Skeptics</v>
      </c>
      <c r="AN679" s="1"/>
      <c r="AO679" s="1"/>
      <c r="AP679" s="38">
        <v>4.29938139542837E-5</v>
      </c>
      <c r="AQ679" s="35">
        <v>6.8646824164268197E-4</v>
      </c>
      <c r="AR679" s="35">
        <v>0.99767612051515198</v>
      </c>
      <c r="AS679" s="35">
        <v>5.1066620774634997E-4</v>
      </c>
      <c r="AT679" s="35">
        <v>1.08375122150411E-3</v>
      </c>
      <c r="AU679" s="14">
        <v>3</v>
      </c>
      <c r="AV679" s="4" t="b">
        <f t="shared" si="147"/>
        <v>1</v>
      </c>
      <c r="AW679" s="4" t="b">
        <f t="shared" si="148"/>
        <v>1</v>
      </c>
      <c r="AX679" s="4" t="b">
        <f t="shared" si="149"/>
        <v>1</v>
      </c>
      <c r="AY679" s="4" t="b">
        <f t="shared" si="150"/>
        <v>1</v>
      </c>
      <c r="AZ679" s="4" t="b">
        <f t="shared" si="151"/>
        <v>1</v>
      </c>
      <c r="BA679" s="4" t="b">
        <f t="shared" si="152"/>
        <v>1</v>
      </c>
      <c r="BB679" s="14" t="b">
        <f t="shared" si="153"/>
        <v>1</v>
      </c>
      <c r="BC679" s="1"/>
      <c r="BD679" s="1"/>
      <c r="BE679" s="1"/>
      <c r="BF679" s="1"/>
      <c r="BG679" s="1"/>
      <c r="BH679" s="1"/>
      <c r="BI679" s="1"/>
      <c r="BJ679" s="1"/>
      <c r="BK679" s="1"/>
      <c r="BL679" s="1"/>
    </row>
    <row r="680" spans="1:64" x14ac:dyDescent="0.2">
      <c r="A680" s="1"/>
      <c r="B680" s="11" t="s">
        <v>835</v>
      </c>
      <c r="C680" s="4">
        <v>4</v>
      </c>
      <c r="D680" s="4">
        <v>2</v>
      </c>
      <c r="E680" s="4">
        <v>3</v>
      </c>
      <c r="F680" s="4">
        <v>4</v>
      </c>
      <c r="G680" s="4">
        <v>4</v>
      </c>
      <c r="H680" s="4">
        <v>2</v>
      </c>
      <c r="I680" s="4">
        <v>1</v>
      </c>
      <c r="J680" s="4">
        <v>1</v>
      </c>
      <c r="K680" s="4">
        <v>1</v>
      </c>
      <c r="L680" s="4">
        <v>2</v>
      </c>
      <c r="M680" s="4">
        <v>1</v>
      </c>
      <c r="N680" s="14">
        <v>1</v>
      </c>
      <c r="O680" s="25" t="b">
        <f t="shared" si="140"/>
        <v>1</v>
      </c>
      <c r="P680" s="11">
        <f>IF($O680 = TRUE, IF(ISBLANK(C680), "", INDEX('Individual UI'!$E$6:$H$6,1,C680)), "")</f>
        <v>4</v>
      </c>
      <c r="Q680" s="4">
        <f>IF($O680 = TRUE, IF(ISBLANK(D680), "", INDEX('Individual UI'!$E$6:$H$6,1,D680)), "")</f>
        <v>-2</v>
      </c>
      <c r="R680" s="4">
        <f>IF($O680 = TRUE, IF(ISBLANK(E680), "", INDEX('Individual UI'!$E$6:$H$6,1,E680)), "")</f>
        <v>2</v>
      </c>
      <c r="S680" s="4">
        <f>IF($O680 = TRUE, IF(ISBLANK(F680), "", INDEX('Individual UI'!$E$6:$H$6,1,F680)), "")</f>
        <v>4</v>
      </c>
      <c r="T680" s="4">
        <f>IF($O680 = TRUE, IF(ISBLANK(G680), "", INDEX('Individual UI'!$E$6:$H$6,1,G680)), "")</f>
        <v>4</v>
      </c>
      <c r="U680" s="4">
        <f>IF($O680 = TRUE, IF(ISBLANK(H680), "", INDEX('Individual UI'!$E$6:$H$6,1,H680)), "")</f>
        <v>-2</v>
      </c>
      <c r="V680" s="4">
        <f>IF($O680 = TRUE, IF(ISBLANK(I680), "", INDEX('Individual UI'!$E$6:$H$6,1,I680)), "")</f>
        <v>-4</v>
      </c>
      <c r="W680" s="4">
        <f>IF($O680 = TRUE, IF(ISBLANK(J680), "", INDEX('Individual UI'!$E$6:$H$6,1,J680)), "")</f>
        <v>-4</v>
      </c>
      <c r="X680" s="4">
        <f>IF($O680 = TRUE, IF(ISBLANK(K680), "", INDEX('Individual UI'!$E$6:$H$6,1,K680)), "")</f>
        <v>-4</v>
      </c>
      <c r="Y680" s="4">
        <f>IF($O680 = TRUE, IF(ISBLANK(L680), "", INDEX('Individual UI'!$E$6:$H$6,1,L680)), "")</f>
        <v>-2</v>
      </c>
      <c r="Z680" s="4">
        <f>IF($O680 = TRUE, IF(ISBLANK(M680), "", INDEX('Individual UI'!$E$6:$H$6,1,M680)), "")</f>
        <v>-4</v>
      </c>
      <c r="AA680" s="14">
        <f>IF($O680 = TRUE, IF(ISBLANK(N680), "", INDEX('Individual UI'!$E$6:$H$6,1,N680)), "")</f>
        <v>-4</v>
      </c>
      <c r="AB680" s="11">
        <f>IF($O680 = TRUE, EXP(MMULT($P680:$AA680, Documentation!D$39:D$50) + Documentation!D$51), "")</f>
        <v>3.9605438019035176E-4</v>
      </c>
      <c r="AC680" s="4">
        <f>IF($O680 = TRUE, EXP(MMULT($P680:$AA680, Documentation!E$39:E$50) + Documentation!E$51), "")</f>
        <v>5.6967449697486528E-4</v>
      </c>
      <c r="AD680" s="4">
        <f>IF($O680 = TRUE, EXP(MMULT($P680:$AA680, Documentation!F$39:F$50) + Documentation!F$51), "")</f>
        <v>7.8343783820001493E-4</v>
      </c>
      <c r="AE680" s="4">
        <f>IF($O680 = TRUE, EXP(MMULT($P680:$AA680, Documentation!G$39:G$50) + Documentation!G$51), "")</f>
        <v>50.327432127232562</v>
      </c>
      <c r="AF680" s="14">
        <f>IF($O680 = TRUE, EXP(MMULT($P680:$AA680, Documentation!H$39:H$50) + Documentation!H$51), "")</f>
        <v>1.0535142680565275</v>
      </c>
      <c r="AG680" s="30">
        <f t="shared" si="141"/>
        <v>7.7079331058532261E-6</v>
      </c>
      <c r="AH680" s="28">
        <f t="shared" si="142"/>
        <v>1.1086893958053028E-5</v>
      </c>
      <c r="AI680" s="28">
        <f t="shared" si="143"/>
        <v>1.5247114415292322E-5</v>
      </c>
      <c r="AJ680" s="28">
        <f t="shared" si="144"/>
        <v>0.97946266883763455</v>
      </c>
      <c r="AK680" s="33">
        <f t="shared" si="145"/>
        <v>2.0503289220886286E-2</v>
      </c>
      <c r="AL680" s="11">
        <f t="shared" si="146"/>
        <v>4</v>
      </c>
      <c r="AM680" s="14" t="str">
        <f>IF($O680 = TRUE, INDEX(Documentation!$M$9:$M$13, $AL680, 1), "")</f>
        <v>Financially Pressured</v>
      </c>
      <c r="AN680" s="1"/>
      <c r="AO680" s="1"/>
      <c r="AP680" s="38">
        <v>7.7079331058532108E-6</v>
      </c>
      <c r="AQ680" s="35">
        <v>1.10868939580533E-5</v>
      </c>
      <c r="AR680" s="35">
        <v>1.52471144152929E-5</v>
      </c>
      <c r="AS680" s="35">
        <v>0.979462668837634</v>
      </c>
      <c r="AT680" s="35">
        <v>2.0503289220886699E-2</v>
      </c>
      <c r="AU680" s="14">
        <v>4</v>
      </c>
      <c r="AV680" s="4" t="b">
        <f t="shared" si="147"/>
        <v>1</v>
      </c>
      <c r="AW680" s="4" t="b">
        <f t="shared" si="148"/>
        <v>1</v>
      </c>
      <c r="AX680" s="4" t="b">
        <f t="shared" si="149"/>
        <v>1</v>
      </c>
      <c r="AY680" s="4" t="b">
        <f t="shared" si="150"/>
        <v>1</v>
      </c>
      <c r="AZ680" s="4" t="b">
        <f t="shared" si="151"/>
        <v>1</v>
      </c>
      <c r="BA680" s="4" t="b">
        <f t="shared" si="152"/>
        <v>1</v>
      </c>
      <c r="BB680" s="14" t="b">
        <f t="shared" si="153"/>
        <v>1</v>
      </c>
      <c r="BC680" s="1"/>
      <c r="BD680" s="1"/>
      <c r="BE680" s="1"/>
      <c r="BF680" s="1"/>
      <c r="BG680" s="1"/>
      <c r="BH680" s="1"/>
      <c r="BI680" s="1"/>
      <c r="BJ680" s="1"/>
      <c r="BK680" s="1"/>
      <c r="BL680" s="1"/>
    </row>
    <row r="681" spans="1:64" x14ac:dyDescent="0.2">
      <c r="A681" s="1"/>
      <c r="B681" s="11" t="s">
        <v>836</v>
      </c>
      <c r="C681" s="4">
        <v>3</v>
      </c>
      <c r="D681" s="4">
        <v>4</v>
      </c>
      <c r="E681" s="4">
        <v>4</v>
      </c>
      <c r="F681" s="4">
        <v>3</v>
      </c>
      <c r="G681" s="4">
        <v>2</v>
      </c>
      <c r="H681" s="4">
        <v>2</v>
      </c>
      <c r="I681" s="4">
        <v>3</v>
      </c>
      <c r="J681" s="4">
        <v>2</v>
      </c>
      <c r="K681" s="4">
        <v>3</v>
      </c>
      <c r="L681" s="4">
        <v>3</v>
      </c>
      <c r="M681" s="4">
        <v>4</v>
      </c>
      <c r="N681" s="14">
        <v>2</v>
      </c>
      <c r="O681" s="25" t="b">
        <f t="shared" si="140"/>
        <v>1</v>
      </c>
      <c r="P681" s="11">
        <f>IF($O681 = TRUE, IF(ISBLANK(C681), "", INDEX('Individual UI'!$E$6:$H$6,1,C681)), "")</f>
        <v>2</v>
      </c>
      <c r="Q681" s="4">
        <f>IF($O681 = TRUE, IF(ISBLANK(D681), "", INDEX('Individual UI'!$E$6:$H$6,1,D681)), "")</f>
        <v>4</v>
      </c>
      <c r="R681" s="4">
        <f>IF($O681 = TRUE, IF(ISBLANK(E681), "", INDEX('Individual UI'!$E$6:$H$6,1,E681)), "")</f>
        <v>4</v>
      </c>
      <c r="S681" s="4">
        <f>IF($O681 = TRUE, IF(ISBLANK(F681), "", INDEX('Individual UI'!$E$6:$H$6,1,F681)), "")</f>
        <v>2</v>
      </c>
      <c r="T681" s="4">
        <f>IF($O681 = TRUE, IF(ISBLANK(G681), "", INDEX('Individual UI'!$E$6:$H$6,1,G681)), "")</f>
        <v>-2</v>
      </c>
      <c r="U681" s="4">
        <f>IF($O681 = TRUE, IF(ISBLANK(H681), "", INDEX('Individual UI'!$E$6:$H$6,1,H681)), "")</f>
        <v>-2</v>
      </c>
      <c r="V681" s="4">
        <f>IF($O681 = TRUE, IF(ISBLANK(I681), "", INDEX('Individual UI'!$E$6:$H$6,1,I681)), "")</f>
        <v>2</v>
      </c>
      <c r="W681" s="4">
        <f>IF($O681 = TRUE, IF(ISBLANK(J681), "", INDEX('Individual UI'!$E$6:$H$6,1,J681)), "")</f>
        <v>-2</v>
      </c>
      <c r="X681" s="4">
        <f>IF($O681 = TRUE, IF(ISBLANK(K681), "", INDEX('Individual UI'!$E$6:$H$6,1,K681)), "")</f>
        <v>2</v>
      </c>
      <c r="Y681" s="4">
        <f>IF($O681 = TRUE, IF(ISBLANK(L681), "", INDEX('Individual UI'!$E$6:$H$6,1,L681)), "")</f>
        <v>2</v>
      </c>
      <c r="Z681" s="4">
        <f>IF($O681 = TRUE, IF(ISBLANK(M681), "", INDEX('Individual UI'!$E$6:$H$6,1,M681)), "")</f>
        <v>4</v>
      </c>
      <c r="AA681" s="14">
        <f>IF($O681 = TRUE, IF(ISBLANK(N681), "", INDEX('Individual UI'!$E$6:$H$6,1,N681)), "")</f>
        <v>-2</v>
      </c>
      <c r="AB681" s="11">
        <f>IF($O681 = TRUE, EXP(MMULT($P681:$AA681, Documentation!D$39:D$50) + Documentation!D$51), "")</f>
        <v>3.7582896025926531E-5</v>
      </c>
      <c r="AC681" s="4">
        <f>IF($O681 = TRUE, EXP(MMULT($P681:$AA681, Documentation!E$39:E$50) + Documentation!E$51), "")</f>
        <v>3.9468550397421782</v>
      </c>
      <c r="AD681" s="4">
        <f>IF($O681 = TRUE, EXP(MMULT($P681:$AA681, Documentation!F$39:F$50) + Documentation!F$51), "")</f>
        <v>0.22072873863941767</v>
      </c>
      <c r="AE681" s="4">
        <f>IF($O681 = TRUE, EXP(MMULT($P681:$AA681, Documentation!G$39:G$50) + Documentation!G$51), "")</f>
        <v>1.932399518878708E-4</v>
      </c>
      <c r="AF681" s="14">
        <f>IF($O681 = TRUE, EXP(MMULT($P681:$AA681, Documentation!H$39:H$50) + Documentation!H$51), "")</f>
        <v>0.34596118391767539</v>
      </c>
      <c r="AG681" s="30">
        <f t="shared" si="141"/>
        <v>8.326265595556388E-6</v>
      </c>
      <c r="AH681" s="28">
        <f t="shared" si="142"/>
        <v>0.87440210316372169</v>
      </c>
      <c r="AI681" s="28">
        <f t="shared" si="143"/>
        <v>4.890113048276281E-2</v>
      </c>
      <c r="AJ681" s="28">
        <f t="shared" si="144"/>
        <v>4.2811154360776393E-5</v>
      </c>
      <c r="AK681" s="33">
        <f t="shared" si="145"/>
        <v>7.6645628933559057E-2</v>
      </c>
      <c r="AL681" s="11">
        <f t="shared" si="146"/>
        <v>2</v>
      </c>
      <c r="AM681" s="14" t="str">
        <f>IF($O681 = TRUE, INDEX(Documentation!$M$9:$M$13, $AL681, 1), "")</f>
        <v>Cautious Consulters</v>
      </c>
      <c r="AN681" s="1"/>
      <c r="AO681" s="1"/>
      <c r="AP681" s="38">
        <v>8.32626559555651E-6</v>
      </c>
      <c r="AQ681" s="35">
        <v>0.87440210316372202</v>
      </c>
      <c r="AR681" s="35">
        <v>4.8901130482762602E-2</v>
      </c>
      <c r="AS681" s="35">
        <v>4.2811154360776603E-5</v>
      </c>
      <c r="AT681" s="35">
        <v>7.6645628933558793E-2</v>
      </c>
      <c r="AU681" s="14">
        <v>2</v>
      </c>
      <c r="AV681" s="4" t="b">
        <f t="shared" si="147"/>
        <v>1</v>
      </c>
      <c r="AW681" s="4" t="b">
        <f t="shared" si="148"/>
        <v>1</v>
      </c>
      <c r="AX681" s="4" t="b">
        <f t="shared" si="149"/>
        <v>1</v>
      </c>
      <c r="AY681" s="4" t="b">
        <f t="shared" si="150"/>
        <v>1</v>
      </c>
      <c r="AZ681" s="4" t="b">
        <f t="shared" si="151"/>
        <v>1</v>
      </c>
      <c r="BA681" s="4" t="b">
        <f t="shared" si="152"/>
        <v>1</v>
      </c>
      <c r="BB681" s="14" t="b">
        <f t="shared" si="153"/>
        <v>1</v>
      </c>
      <c r="BC681" s="1"/>
      <c r="BD681" s="1"/>
      <c r="BE681" s="1"/>
      <c r="BF681" s="1"/>
      <c r="BG681" s="1"/>
      <c r="BH681" s="1"/>
      <c r="BI681" s="1"/>
      <c r="BJ681" s="1"/>
      <c r="BK681" s="1"/>
      <c r="BL681" s="1"/>
    </row>
    <row r="682" spans="1:64" x14ac:dyDescent="0.2">
      <c r="A682" s="1"/>
      <c r="B682" s="11" t="s">
        <v>837</v>
      </c>
      <c r="C682" s="4">
        <v>1</v>
      </c>
      <c r="D682" s="4">
        <v>1</v>
      </c>
      <c r="E682" s="4">
        <v>3</v>
      </c>
      <c r="F682" s="4">
        <v>2</v>
      </c>
      <c r="G682" s="4">
        <v>3</v>
      </c>
      <c r="H682" s="4">
        <v>1</v>
      </c>
      <c r="I682" s="4">
        <v>1</v>
      </c>
      <c r="J682" s="4">
        <v>2</v>
      </c>
      <c r="K682" s="4">
        <v>4</v>
      </c>
      <c r="L682" s="4">
        <v>1</v>
      </c>
      <c r="M682" s="4">
        <v>1</v>
      </c>
      <c r="N682" s="14">
        <v>2</v>
      </c>
      <c r="O682" s="25" t="b">
        <f t="shared" si="140"/>
        <v>1</v>
      </c>
      <c r="P682" s="11">
        <f>IF($O682 = TRUE, IF(ISBLANK(C682), "", INDEX('Individual UI'!$E$6:$H$6,1,C682)), "")</f>
        <v>-4</v>
      </c>
      <c r="Q682" s="4">
        <f>IF($O682 = TRUE, IF(ISBLANK(D682), "", INDEX('Individual UI'!$E$6:$H$6,1,D682)), "")</f>
        <v>-4</v>
      </c>
      <c r="R682" s="4">
        <f>IF($O682 = TRUE, IF(ISBLANK(E682), "", INDEX('Individual UI'!$E$6:$H$6,1,E682)), "")</f>
        <v>2</v>
      </c>
      <c r="S682" s="4">
        <f>IF($O682 = TRUE, IF(ISBLANK(F682), "", INDEX('Individual UI'!$E$6:$H$6,1,F682)), "")</f>
        <v>-2</v>
      </c>
      <c r="T682" s="4">
        <f>IF($O682 = TRUE, IF(ISBLANK(G682), "", INDEX('Individual UI'!$E$6:$H$6,1,G682)), "")</f>
        <v>2</v>
      </c>
      <c r="U682" s="4">
        <f>IF($O682 = TRUE, IF(ISBLANK(H682), "", INDEX('Individual UI'!$E$6:$H$6,1,H682)), "")</f>
        <v>-4</v>
      </c>
      <c r="V682" s="4">
        <f>IF($O682 = TRUE, IF(ISBLANK(I682), "", INDEX('Individual UI'!$E$6:$H$6,1,I682)), "")</f>
        <v>-4</v>
      </c>
      <c r="W682" s="4">
        <f>IF($O682 = TRUE, IF(ISBLANK(J682), "", INDEX('Individual UI'!$E$6:$H$6,1,J682)), "")</f>
        <v>-2</v>
      </c>
      <c r="X682" s="4">
        <f>IF($O682 = TRUE, IF(ISBLANK(K682), "", INDEX('Individual UI'!$E$6:$H$6,1,K682)), "")</f>
        <v>4</v>
      </c>
      <c r="Y682" s="4">
        <f>IF($O682 = TRUE, IF(ISBLANK(L682), "", INDEX('Individual UI'!$E$6:$H$6,1,L682)), "")</f>
        <v>-4</v>
      </c>
      <c r="Z682" s="4">
        <f>IF($O682 = TRUE, IF(ISBLANK(M682), "", INDEX('Individual UI'!$E$6:$H$6,1,M682)), "")</f>
        <v>-4</v>
      </c>
      <c r="AA682" s="14">
        <f>IF($O682 = TRUE, IF(ISBLANK(N682), "", INDEX('Individual UI'!$E$6:$H$6,1,N682)), "")</f>
        <v>-2</v>
      </c>
      <c r="AB682" s="11">
        <f>IF($O682 = TRUE, EXP(MMULT($P682:$AA682, Documentation!D$39:D$50) + Documentation!D$51), "")</f>
        <v>0.18786865144156514</v>
      </c>
      <c r="AC682" s="4">
        <f>IF($O682 = TRUE, EXP(MMULT($P682:$AA682, Documentation!E$39:E$50) + Documentation!E$51), "")</f>
        <v>4.6767803952912028E-4</v>
      </c>
      <c r="AD682" s="4">
        <f>IF($O682 = TRUE, EXP(MMULT($P682:$AA682, Documentation!F$39:F$50) + Documentation!F$51), "")</f>
        <v>1.2447809265145581E-4</v>
      </c>
      <c r="AE682" s="4">
        <f>IF($O682 = TRUE, EXP(MMULT($P682:$AA682, Documentation!G$39:G$50) + Documentation!G$51), "")</f>
        <v>0.86456783482289645</v>
      </c>
      <c r="AF682" s="14">
        <f>IF($O682 = TRUE, EXP(MMULT($P682:$AA682, Documentation!H$39:H$50) + Documentation!H$51), "")</f>
        <v>2.982275051731644E-4</v>
      </c>
      <c r="AG682" s="30">
        <f t="shared" si="141"/>
        <v>0.17835740909094736</v>
      </c>
      <c r="AH682" s="28">
        <f t="shared" si="142"/>
        <v>4.4400086325787399E-4</v>
      </c>
      <c r="AI682" s="28">
        <f t="shared" si="143"/>
        <v>1.1817612956466107E-4</v>
      </c>
      <c r="AJ682" s="28">
        <f t="shared" si="144"/>
        <v>0.82079728480057312</v>
      </c>
      <c r="AK682" s="33">
        <f t="shared" si="145"/>
        <v>2.8312911565710213E-4</v>
      </c>
      <c r="AL682" s="11">
        <f t="shared" si="146"/>
        <v>4</v>
      </c>
      <c r="AM682" s="14" t="str">
        <f>IF($O682 = TRUE, INDEX(Documentation!$M$9:$M$13, $AL682, 1), "")</f>
        <v>Financially Pressured</v>
      </c>
      <c r="AN682" s="1"/>
      <c r="AO682" s="1"/>
      <c r="AP682" s="38">
        <v>0.17835740909094699</v>
      </c>
      <c r="AQ682" s="35">
        <v>4.4400086325787399E-4</v>
      </c>
      <c r="AR682" s="35">
        <v>1.1817612956466201E-4</v>
      </c>
      <c r="AS682" s="35">
        <v>0.82079728480057301</v>
      </c>
      <c r="AT682" s="35">
        <v>2.83129115657103E-4</v>
      </c>
      <c r="AU682" s="14">
        <v>4</v>
      </c>
      <c r="AV682" s="4" t="b">
        <f t="shared" si="147"/>
        <v>1</v>
      </c>
      <c r="AW682" s="4" t="b">
        <f t="shared" si="148"/>
        <v>1</v>
      </c>
      <c r="AX682" s="4" t="b">
        <f t="shared" si="149"/>
        <v>1</v>
      </c>
      <c r="AY682" s="4" t="b">
        <f t="shared" si="150"/>
        <v>1</v>
      </c>
      <c r="AZ682" s="4" t="b">
        <f t="shared" si="151"/>
        <v>1</v>
      </c>
      <c r="BA682" s="4" t="b">
        <f t="shared" si="152"/>
        <v>1</v>
      </c>
      <c r="BB682" s="14" t="b">
        <f t="shared" si="153"/>
        <v>1</v>
      </c>
      <c r="BC682" s="1"/>
      <c r="BD682" s="1"/>
      <c r="BE682" s="1"/>
      <c r="BF682" s="1"/>
      <c r="BG682" s="1"/>
      <c r="BH682" s="1"/>
      <c r="BI682" s="1"/>
      <c r="BJ682" s="1"/>
      <c r="BK682" s="1"/>
      <c r="BL682" s="1"/>
    </row>
    <row r="683" spans="1:64" x14ac:dyDescent="0.2">
      <c r="A683" s="1"/>
      <c r="B683" s="11" t="s">
        <v>838</v>
      </c>
      <c r="C683" s="4">
        <v>2</v>
      </c>
      <c r="D683" s="4">
        <v>3</v>
      </c>
      <c r="E683" s="4">
        <v>3</v>
      </c>
      <c r="F683" s="4">
        <v>4</v>
      </c>
      <c r="G683" s="4">
        <v>4</v>
      </c>
      <c r="H683" s="4">
        <v>4</v>
      </c>
      <c r="I683" s="4">
        <v>1</v>
      </c>
      <c r="J683" s="4">
        <v>2</v>
      </c>
      <c r="K683" s="4">
        <v>2</v>
      </c>
      <c r="L683" s="4">
        <v>4</v>
      </c>
      <c r="M683" s="4">
        <v>1</v>
      </c>
      <c r="N683" s="14">
        <v>3</v>
      </c>
      <c r="O683" s="25" t="b">
        <f t="shared" si="140"/>
        <v>1</v>
      </c>
      <c r="P683" s="11">
        <f>IF($O683 = TRUE, IF(ISBLANK(C683), "", INDEX('Individual UI'!$E$6:$H$6,1,C683)), "")</f>
        <v>-2</v>
      </c>
      <c r="Q683" s="4">
        <f>IF($O683 = TRUE, IF(ISBLANK(D683), "", INDEX('Individual UI'!$E$6:$H$6,1,D683)), "")</f>
        <v>2</v>
      </c>
      <c r="R683" s="4">
        <f>IF($O683 = TRUE, IF(ISBLANK(E683), "", INDEX('Individual UI'!$E$6:$H$6,1,E683)), "")</f>
        <v>2</v>
      </c>
      <c r="S683" s="4">
        <f>IF($O683 = TRUE, IF(ISBLANK(F683), "", INDEX('Individual UI'!$E$6:$H$6,1,F683)), "")</f>
        <v>4</v>
      </c>
      <c r="T683" s="4">
        <f>IF($O683 = TRUE, IF(ISBLANK(G683), "", INDEX('Individual UI'!$E$6:$H$6,1,G683)), "")</f>
        <v>4</v>
      </c>
      <c r="U683" s="4">
        <f>IF($O683 = TRUE, IF(ISBLANK(H683), "", INDEX('Individual UI'!$E$6:$H$6,1,H683)), "")</f>
        <v>4</v>
      </c>
      <c r="V683" s="4">
        <f>IF($O683 = TRUE, IF(ISBLANK(I683), "", INDEX('Individual UI'!$E$6:$H$6,1,I683)), "")</f>
        <v>-4</v>
      </c>
      <c r="W683" s="4">
        <f>IF($O683 = TRUE, IF(ISBLANK(J683), "", INDEX('Individual UI'!$E$6:$H$6,1,J683)), "")</f>
        <v>-2</v>
      </c>
      <c r="X683" s="4">
        <f>IF($O683 = TRUE, IF(ISBLANK(K683), "", INDEX('Individual UI'!$E$6:$H$6,1,K683)), "")</f>
        <v>-2</v>
      </c>
      <c r="Y683" s="4">
        <f>IF($O683 = TRUE, IF(ISBLANK(L683), "", INDEX('Individual UI'!$E$6:$H$6,1,L683)), "")</f>
        <v>4</v>
      </c>
      <c r="Z683" s="4">
        <f>IF($O683 = TRUE, IF(ISBLANK(M683), "", INDEX('Individual UI'!$E$6:$H$6,1,M683)), "")</f>
        <v>-4</v>
      </c>
      <c r="AA683" s="14">
        <f>IF($O683 = TRUE, IF(ISBLANK(N683), "", INDEX('Individual UI'!$E$6:$H$6,1,N683)), "")</f>
        <v>2</v>
      </c>
      <c r="AB683" s="11">
        <f>IF($O683 = TRUE, EXP(MMULT($P683:$AA683, Documentation!D$39:D$50) + Documentation!D$51), "")</f>
        <v>5.1668163150942721E-5</v>
      </c>
      <c r="AC683" s="4">
        <f>IF($O683 = TRUE, EXP(MMULT($P683:$AA683, Documentation!E$39:E$50) + Documentation!E$51), "")</f>
        <v>1.2268859327853704E-2</v>
      </c>
      <c r="AD683" s="4">
        <f>IF($O683 = TRUE, EXP(MMULT($P683:$AA683, Documentation!F$39:F$50) + Documentation!F$51), "")</f>
        <v>4.6237537880645364E-2</v>
      </c>
      <c r="AE683" s="4">
        <f>IF($O683 = TRUE, EXP(MMULT($P683:$AA683, Documentation!G$39:G$50) + Documentation!G$51), "")</f>
        <v>25.047987350850597</v>
      </c>
      <c r="AF683" s="14">
        <f>IF($O683 = TRUE, EXP(MMULT($P683:$AA683, Documentation!H$39:H$50) + Documentation!H$51), "")</f>
        <v>0.33271503680055764</v>
      </c>
      <c r="AG683" s="30">
        <f t="shared" si="141"/>
        <v>2.031040298767934E-6</v>
      </c>
      <c r="AH683" s="28">
        <f t="shared" si="142"/>
        <v>4.8228050302444482E-4</v>
      </c>
      <c r="AI683" s="28">
        <f t="shared" si="143"/>
        <v>1.8175661185603066E-3</v>
      </c>
      <c r="AJ683" s="28">
        <f t="shared" si="144"/>
        <v>0.98461932087629878</v>
      </c>
      <c r="AK683" s="33">
        <f t="shared" si="145"/>
        <v>1.3078801461817771E-2</v>
      </c>
      <c r="AL683" s="11">
        <f t="shared" si="146"/>
        <v>4</v>
      </c>
      <c r="AM683" s="14" t="str">
        <f>IF($O683 = TRUE, INDEX(Documentation!$M$9:$M$13, $AL683, 1), "")</f>
        <v>Financially Pressured</v>
      </c>
      <c r="AN683" s="1"/>
      <c r="AO683" s="1"/>
      <c r="AP683" s="38">
        <v>2.0310402987679501E-6</v>
      </c>
      <c r="AQ683" s="35">
        <v>4.82280503024451E-4</v>
      </c>
      <c r="AR683" s="35">
        <v>1.81756611856035E-3</v>
      </c>
      <c r="AS683" s="35">
        <v>0.984619320876299</v>
      </c>
      <c r="AT683" s="35">
        <v>1.3078801461817899E-2</v>
      </c>
      <c r="AU683" s="14">
        <v>4</v>
      </c>
      <c r="AV683" s="4" t="b">
        <f t="shared" si="147"/>
        <v>1</v>
      </c>
      <c r="AW683" s="4" t="b">
        <f t="shared" si="148"/>
        <v>1</v>
      </c>
      <c r="AX683" s="4" t="b">
        <f t="shared" si="149"/>
        <v>1</v>
      </c>
      <c r="AY683" s="4" t="b">
        <f t="shared" si="150"/>
        <v>1</v>
      </c>
      <c r="AZ683" s="4" t="b">
        <f t="shared" si="151"/>
        <v>1</v>
      </c>
      <c r="BA683" s="4" t="b">
        <f t="shared" si="152"/>
        <v>1</v>
      </c>
      <c r="BB683" s="14" t="b">
        <f t="shared" si="153"/>
        <v>1</v>
      </c>
      <c r="BC683" s="1"/>
      <c r="BD683" s="1"/>
      <c r="BE683" s="1"/>
      <c r="BF683" s="1"/>
      <c r="BG683" s="1"/>
      <c r="BH683" s="1"/>
      <c r="BI683" s="1"/>
      <c r="BJ683" s="1"/>
      <c r="BK683" s="1"/>
      <c r="BL683" s="1"/>
    </row>
    <row r="684" spans="1:64" x14ac:dyDescent="0.2">
      <c r="A684" s="1"/>
      <c r="B684" s="11" t="s">
        <v>839</v>
      </c>
      <c r="C684" s="4">
        <v>2</v>
      </c>
      <c r="D684" s="4">
        <v>2</v>
      </c>
      <c r="E684" s="4">
        <v>4</v>
      </c>
      <c r="F684" s="4">
        <v>3</v>
      </c>
      <c r="G684" s="4">
        <v>3</v>
      </c>
      <c r="H684" s="4">
        <v>2</v>
      </c>
      <c r="I684" s="4">
        <v>2</v>
      </c>
      <c r="J684" s="4">
        <v>1</v>
      </c>
      <c r="K684" s="4">
        <v>1</v>
      </c>
      <c r="L684" s="4">
        <v>1</v>
      </c>
      <c r="M684" s="4">
        <v>2</v>
      </c>
      <c r="N684" s="14">
        <v>3</v>
      </c>
      <c r="O684" s="25" t="b">
        <f t="shared" si="140"/>
        <v>1</v>
      </c>
      <c r="P684" s="11">
        <f>IF($O684 = TRUE, IF(ISBLANK(C684), "", INDEX('Individual UI'!$E$6:$H$6,1,C684)), "")</f>
        <v>-2</v>
      </c>
      <c r="Q684" s="4">
        <f>IF($O684 = TRUE, IF(ISBLANK(D684), "", INDEX('Individual UI'!$E$6:$H$6,1,D684)), "")</f>
        <v>-2</v>
      </c>
      <c r="R684" s="4">
        <f>IF($O684 = TRUE, IF(ISBLANK(E684), "", INDEX('Individual UI'!$E$6:$H$6,1,E684)), "")</f>
        <v>4</v>
      </c>
      <c r="S684" s="4">
        <f>IF($O684 = TRUE, IF(ISBLANK(F684), "", INDEX('Individual UI'!$E$6:$H$6,1,F684)), "")</f>
        <v>2</v>
      </c>
      <c r="T684" s="4">
        <f>IF($O684 = TRUE, IF(ISBLANK(G684), "", INDEX('Individual UI'!$E$6:$H$6,1,G684)), "")</f>
        <v>2</v>
      </c>
      <c r="U684" s="4">
        <f>IF($O684 = TRUE, IF(ISBLANK(H684), "", INDEX('Individual UI'!$E$6:$H$6,1,H684)), "")</f>
        <v>-2</v>
      </c>
      <c r="V684" s="4">
        <f>IF($O684 = TRUE, IF(ISBLANK(I684), "", INDEX('Individual UI'!$E$6:$H$6,1,I684)), "")</f>
        <v>-2</v>
      </c>
      <c r="W684" s="4">
        <f>IF($O684 = TRUE, IF(ISBLANK(J684), "", INDEX('Individual UI'!$E$6:$H$6,1,J684)), "")</f>
        <v>-4</v>
      </c>
      <c r="X684" s="4">
        <f>IF($O684 = TRUE, IF(ISBLANK(K684), "", INDEX('Individual UI'!$E$6:$H$6,1,K684)), "")</f>
        <v>-4</v>
      </c>
      <c r="Y684" s="4">
        <f>IF($O684 = TRUE, IF(ISBLANK(L684), "", INDEX('Individual UI'!$E$6:$H$6,1,L684)), "")</f>
        <v>-4</v>
      </c>
      <c r="Z684" s="4">
        <f>IF($O684 = TRUE, IF(ISBLANK(M684), "", INDEX('Individual UI'!$E$6:$H$6,1,M684)), "")</f>
        <v>-2</v>
      </c>
      <c r="AA684" s="14">
        <f>IF($O684 = TRUE, IF(ISBLANK(N684), "", INDEX('Individual UI'!$E$6:$H$6,1,N684)), "")</f>
        <v>2</v>
      </c>
      <c r="AB684" s="11">
        <f>IF($O684 = TRUE, EXP(MMULT($P684:$AA684, Documentation!D$39:D$50) + Documentation!D$51), "")</f>
        <v>9.5877940738248492E-3</v>
      </c>
      <c r="AC684" s="4">
        <f>IF($O684 = TRUE, EXP(MMULT($P684:$AA684, Documentation!E$39:E$50) + Documentation!E$51), "")</f>
        <v>8.9109706226848278E-4</v>
      </c>
      <c r="AD684" s="4">
        <f>IF($O684 = TRUE, EXP(MMULT($P684:$AA684, Documentation!F$39:F$50) + Documentation!F$51), "")</f>
        <v>2.0610513183941573E-3</v>
      </c>
      <c r="AE684" s="4">
        <f>IF($O684 = TRUE, EXP(MMULT($P684:$AA684, Documentation!G$39:G$50) + Documentation!G$51), "")</f>
        <v>12.486129994244537</v>
      </c>
      <c r="AF684" s="14">
        <f>IF($O684 = TRUE, EXP(MMULT($P684:$AA684, Documentation!H$39:H$50) + Documentation!H$51), "")</f>
        <v>2.3298023010048494E-2</v>
      </c>
      <c r="AG684" s="30">
        <f t="shared" si="141"/>
        <v>7.6567789541346222E-4</v>
      </c>
      <c r="AH684" s="28">
        <f t="shared" si="142"/>
        <v>7.1162701033551109E-5</v>
      </c>
      <c r="AI684" s="28">
        <f t="shared" si="143"/>
        <v>1.6459484044567402E-4</v>
      </c>
      <c r="AJ684" s="28">
        <f t="shared" si="144"/>
        <v>0.99713799255996749</v>
      </c>
      <c r="AK684" s="33">
        <f t="shared" si="145"/>
        <v>1.8605720031398152E-3</v>
      </c>
      <c r="AL684" s="11">
        <f t="shared" si="146"/>
        <v>4</v>
      </c>
      <c r="AM684" s="14" t="str">
        <f>IF($O684 = TRUE, INDEX(Documentation!$M$9:$M$13, $AL684, 1), "")</f>
        <v>Financially Pressured</v>
      </c>
      <c r="AN684" s="1"/>
      <c r="AO684" s="1"/>
      <c r="AP684" s="38">
        <v>7.6567789541346005E-4</v>
      </c>
      <c r="AQ684" s="35">
        <v>7.1162701033551E-5</v>
      </c>
      <c r="AR684" s="35">
        <v>1.64594840445676E-4</v>
      </c>
      <c r="AS684" s="35">
        <v>0.99713799255996804</v>
      </c>
      <c r="AT684" s="35">
        <v>1.86057200313981E-3</v>
      </c>
      <c r="AU684" s="14">
        <v>4</v>
      </c>
      <c r="AV684" s="4" t="b">
        <f t="shared" si="147"/>
        <v>1</v>
      </c>
      <c r="AW684" s="4" t="b">
        <f t="shared" si="148"/>
        <v>1</v>
      </c>
      <c r="AX684" s="4" t="b">
        <f t="shared" si="149"/>
        <v>1</v>
      </c>
      <c r="AY684" s="4" t="b">
        <f t="shared" si="150"/>
        <v>1</v>
      </c>
      <c r="AZ684" s="4" t="b">
        <f t="shared" si="151"/>
        <v>1</v>
      </c>
      <c r="BA684" s="4" t="b">
        <f t="shared" si="152"/>
        <v>1</v>
      </c>
      <c r="BB684" s="14" t="b">
        <f t="shared" si="153"/>
        <v>1</v>
      </c>
      <c r="BC684" s="1"/>
      <c r="BD684" s="1"/>
      <c r="BE684" s="1"/>
      <c r="BF684" s="1"/>
      <c r="BG684" s="1"/>
      <c r="BH684" s="1"/>
      <c r="BI684" s="1"/>
      <c r="BJ684" s="1"/>
      <c r="BK684" s="1"/>
      <c r="BL684" s="1"/>
    </row>
    <row r="685" spans="1:64" x14ac:dyDescent="0.2">
      <c r="A685" s="1"/>
      <c r="B685" s="11" t="s">
        <v>840</v>
      </c>
      <c r="C685" s="4">
        <v>4</v>
      </c>
      <c r="D685" s="4">
        <v>4</v>
      </c>
      <c r="E685" s="4">
        <v>4</v>
      </c>
      <c r="F685" s="4">
        <v>1</v>
      </c>
      <c r="G685" s="4">
        <v>4</v>
      </c>
      <c r="H685" s="4">
        <v>2</v>
      </c>
      <c r="I685" s="4">
        <v>3</v>
      </c>
      <c r="J685" s="4">
        <v>1</v>
      </c>
      <c r="K685" s="4">
        <v>4</v>
      </c>
      <c r="L685" s="4">
        <v>3</v>
      </c>
      <c r="M685" s="4">
        <v>2</v>
      </c>
      <c r="N685" s="14">
        <v>4</v>
      </c>
      <c r="O685" s="25" t="b">
        <f t="shared" si="140"/>
        <v>1</v>
      </c>
      <c r="P685" s="11">
        <f>IF($O685 = TRUE, IF(ISBLANK(C685), "", INDEX('Individual UI'!$E$6:$H$6,1,C685)), "")</f>
        <v>4</v>
      </c>
      <c r="Q685" s="4">
        <f>IF($O685 = TRUE, IF(ISBLANK(D685), "", INDEX('Individual UI'!$E$6:$H$6,1,D685)), "")</f>
        <v>4</v>
      </c>
      <c r="R685" s="4">
        <f>IF($O685 = TRUE, IF(ISBLANK(E685), "", INDEX('Individual UI'!$E$6:$H$6,1,E685)), "")</f>
        <v>4</v>
      </c>
      <c r="S685" s="4">
        <f>IF($O685 = TRUE, IF(ISBLANK(F685), "", INDEX('Individual UI'!$E$6:$H$6,1,F685)), "")</f>
        <v>-4</v>
      </c>
      <c r="T685" s="4">
        <f>IF($O685 = TRUE, IF(ISBLANK(G685), "", INDEX('Individual UI'!$E$6:$H$6,1,G685)), "")</f>
        <v>4</v>
      </c>
      <c r="U685" s="4">
        <f>IF($O685 = TRUE, IF(ISBLANK(H685), "", INDEX('Individual UI'!$E$6:$H$6,1,H685)), "")</f>
        <v>-2</v>
      </c>
      <c r="V685" s="4">
        <f>IF($O685 = TRUE, IF(ISBLANK(I685), "", INDEX('Individual UI'!$E$6:$H$6,1,I685)), "")</f>
        <v>2</v>
      </c>
      <c r="W685" s="4">
        <f>IF($O685 = TRUE, IF(ISBLANK(J685), "", INDEX('Individual UI'!$E$6:$H$6,1,J685)), "")</f>
        <v>-4</v>
      </c>
      <c r="X685" s="4">
        <f>IF($O685 = TRUE, IF(ISBLANK(K685), "", INDEX('Individual UI'!$E$6:$H$6,1,K685)), "")</f>
        <v>4</v>
      </c>
      <c r="Y685" s="4">
        <f>IF($O685 = TRUE, IF(ISBLANK(L685), "", INDEX('Individual UI'!$E$6:$H$6,1,L685)), "")</f>
        <v>2</v>
      </c>
      <c r="Z685" s="4">
        <f>IF($O685 = TRUE, IF(ISBLANK(M685), "", INDEX('Individual UI'!$E$6:$H$6,1,M685)), "")</f>
        <v>-2</v>
      </c>
      <c r="AA685" s="14">
        <f>IF($O685 = TRUE, IF(ISBLANK(N685), "", INDEX('Individual UI'!$E$6:$H$6,1,N685)), "")</f>
        <v>4</v>
      </c>
      <c r="AB685" s="11">
        <f>IF($O685 = TRUE, EXP(MMULT($P685:$AA685, Documentation!D$39:D$50) + Documentation!D$51), "")</f>
        <v>6.3868496369242996E-5</v>
      </c>
      <c r="AC685" s="4">
        <f>IF($O685 = TRUE, EXP(MMULT($P685:$AA685, Documentation!E$39:E$50) + Documentation!E$51), "")</f>
        <v>27.539773101271763</v>
      </c>
      <c r="AD685" s="4">
        <f>IF($O685 = TRUE, EXP(MMULT($P685:$AA685, Documentation!F$39:F$50) + Documentation!F$51), "")</f>
        <v>2.9936128159095066E-2</v>
      </c>
      <c r="AE685" s="4">
        <f>IF($O685 = TRUE, EXP(MMULT($P685:$AA685, Documentation!G$39:G$50) + Documentation!G$51), "")</f>
        <v>9.7289526987391921E-4</v>
      </c>
      <c r="AF685" s="14">
        <f>IF($O685 = TRUE, EXP(MMULT($P685:$AA685, Documentation!H$39:H$50) + Documentation!H$51), "")</f>
        <v>7.3142793946964296E-2</v>
      </c>
      <c r="AG685" s="30">
        <f t="shared" si="141"/>
        <v>2.3104020154698849E-6</v>
      </c>
      <c r="AH685" s="28">
        <f t="shared" si="142"/>
        <v>0.99623368164030812</v>
      </c>
      <c r="AI685" s="28">
        <f t="shared" si="143"/>
        <v>1.0829202935086694E-3</v>
      </c>
      <c r="AJ685" s="28">
        <f t="shared" si="144"/>
        <v>3.519386427015179E-5</v>
      </c>
      <c r="AK685" s="33">
        <f t="shared" si="145"/>
        <v>2.6458937998976371E-3</v>
      </c>
      <c r="AL685" s="11">
        <f t="shared" si="146"/>
        <v>2</v>
      </c>
      <c r="AM685" s="14" t="str">
        <f>IF($O685 = TRUE, INDEX(Documentation!$M$9:$M$13, $AL685, 1), "")</f>
        <v>Cautious Consulters</v>
      </c>
      <c r="AN685" s="1"/>
      <c r="AO685" s="1"/>
      <c r="AP685" s="38">
        <v>2.3104020154697799E-6</v>
      </c>
      <c r="AQ685" s="35">
        <v>0.99623368164030801</v>
      </c>
      <c r="AR685" s="35">
        <v>1.0829202935086601E-3</v>
      </c>
      <c r="AS685" s="35">
        <v>3.5193864270149602E-5</v>
      </c>
      <c r="AT685" s="35">
        <v>2.6458937998975699E-3</v>
      </c>
      <c r="AU685" s="14">
        <v>2</v>
      </c>
      <c r="AV685" s="4" t="b">
        <f t="shared" si="147"/>
        <v>1</v>
      </c>
      <c r="AW685" s="4" t="b">
        <f t="shared" si="148"/>
        <v>1</v>
      </c>
      <c r="AX685" s="4" t="b">
        <f t="shared" si="149"/>
        <v>1</v>
      </c>
      <c r="AY685" s="4" t="b">
        <f t="shared" si="150"/>
        <v>1</v>
      </c>
      <c r="AZ685" s="4" t="b">
        <f t="shared" si="151"/>
        <v>1</v>
      </c>
      <c r="BA685" s="4" t="b">
        <f t="shared" si="152"/>
        <v>1</v>
      </c>
      <c r="BB685" s="14" t="b">
        <f t="shared" si="153"/>
        <v>1</v>
      </c>
      <c r="BC685" s="1"/>
      <c r="BD685" s="1"/>
      <c r="BE685" s="1"/>
      <c r="BF685" s="1"/>
      <c r="BG685" s="1"/>
      <c r="BH685" s="1"/>
      <c r="BI685" s="1"/>
      <c r="BJ685" s="1"/>
      <c r="BK685" s="1"/>
      <c r="BL685" s="1"/>
    </row>
    <row r="686" spans="1:64" x14ac:dyDescent="0.2">
      <c r="A686" s="1"/>
      <c r="B686" s="11" t="s">
        <v>841</v>
      </c>
      <c r="C686" s="4">
        <v>4</v>
      </c>
      <c r="D686" s="4">
        <v>1</v>
      </c>
      <c r="E686" s="4">
        <v>3</v>
      </c>
      <c r="F686" s="4">
        <v>1</v>
      </c>
      <c r="G686" s="4">
        <v>4</v>
      </c>
      <c r="H686" s="4">
        <v>3</v>
      </c>
      <c r="I686" s="4">
        <v>3</v>
      </c>
      <c r="J686" s="4">
        <v>1</v>
      </c>
      <c r="K686" s="4">
        <v>4</v>
      </c>
      <c r="L686" s="4">
        <v>2</v>
      </c>
      <c r="M686" s="4">
        <v>4</v>
      </c>
      <c r="N686" s="14">
        <v>3</v>
      </c>
      <c r="O686" s="25" t="b">
        <f t="shared" si="140"/>
        <v>1</v>
      </c>
      <c r="P686" s="11">
        <f>IF($O686 = TRUE, IF(ISBLANK(C686), "", INDEX('Individual UI'!$E$6:$H$6,1,C686)), "")</f>
        <v>4</v>
      </c>
      <c r="Q686" s="4">
        <f>IF($O686 = TRUE, IF(ISBLANK(D686), "", INDEX('Individual UI'!$E$6:$H$6,1,D686)), "")</f>
        <v>-4</v>
      </c>
      <c r="R686" s="4">
        <f>IF($O686 = TRUE, IF(ISBLANK(E686), "", INDEX('Individual UI'!$E$6:$H$6,1,E686)), "")</f>
        <v>2</v>
      </c>
      <c r="S686" s="4">
        <f>IF($O686 = TRUE, IF(ISBLANK(F686), "", INDEX('Individual UI'!$E$6:$H$6,1,F686)), "")</f>
        <v>-4</v>
      </c>
      <c r="T686" s="4">
        <f>IF($O686 = TRUE, IF(ISBLANK(G686), "", INDEX('Individual UI'!$E$6:$H$6,1,G686)), "")</f>
        <v>4</v>
      </c>
      <c r="U686" s="4">
        <f>IF($O686 = TRUE, IF(ISBLANK(H686), "", INDEX('Individual UI'!$E$6:$H$6,1,H686)), "")</f>
        <v>2</v>
      </c>
      <c r="V686" s="4">
        <f>IF($O686 = TRUE, IF(ISBLANK(I686), "", INDEX('Individual UI'!$E$6:$H$6,1,I686)), "")</f>
        <v>2</v>
      </c>
      <c r="W686" s="4">
        <f>IF($O686 = TRUE, IF(ISBLANK(J686), "", INDEX('Individual UI'!$E$6:$H$6,1,J686)), "")</f>
        <v>-4</v>
      </c>
      <c r="X686" s="4">
        <f>IF($O686 = TRUE, IF(ISBLANK(K686), "", INDEX('Individual UI'!$E$6:$H$6,1,K686)), "")</f>
        <v>4</v>
      </c>
      <c r="Y686" s="4">
        <f>IF($O686 = TRUE, IF(ISBLANK(L686), "", INDEX('Individual UI'!$E$6:$H$6,1,L686)), "")</f>
        <v>-2</v>
      </c>
      <c r="Z686" s="4">
        <f>IF($O686 = TRUE, IF(ISBLANK(M686), "", INDEX('Individual UI'!$E$6:$H$6,1,M686)), "")</f>
        <v>4</v>
      </c>
      <c r="AA686" s="14">
        <f>IF($O686 = TRUE, IF(ISBLANK(N686), "", INDEX('Individual UI'!$E$6:$H$6,1,N686)), "")</f>
        <v>2</v>
      </c>
      <c r="AB686" s="11">
        <f>IF($O686 = TRUE, EXP(MMULT($P686:$AA686, Documentation!D$39:D$50) + Documentation!D$51), "")</f>
        <v>2.1990393230871414E-4</v>
      </c>
      <c r="AC686" s="4">
        <f>IF($O686 = TRUE, EXP(MMULT($P686:$AA686, Documentation!E$39:E$50) + Documentation!E$51), "")</f>
        <v>0.59797674391295763</v>
      </c>
      <c r="AD686" s="4">
        <f>IF($O686 = TRUE, EXP(MMULT($P686:$AA686, Documentation!F$39:F$50) + Documentation!F$51), "")</f>
        <v>3.8361228127422167E-2</v>
      </c>
      <c r="AE686" s="4">
        <f>IF($O686 = TRUE, EXP(MMULT($P686:$AA686, Documentation!G$39:G$50) + Documentation!G$51), "")</f>
        <v>3.3151443546760211E-3</v>
      </c>
      <c r="AF686" s="14">
        <f>IF($O686 = TRUE, EXP(MMULT($P686:$AA686, Documentation!H$39:H$50) + Documentation!H$51), "")</f>
        <v>2.6286267328903913E-2</v>
      </c>
      <c r="AG686" s="30">
        <f t="shared" si="141"/>
        <v>3.3010713260847358E-4</v>
      </c>
      <c r="AH686" s="28">
        <f t="shared" si="142"/>
        <v>0.89764828771929939</v>
      </c>
      <c r="AI686" s="28">
        <f t="shared" si="143"/>
        <v>5.7585668830629849E-2</v>
      </c>
      <c r="AJ686" s="28">
        <f t="shared" si="144"/>
        <v>4.9765039925204826E-3</v>
      </c>
      <c r="AK686" s="33">
        <f t="shared" si="145"/>
        <v>3.9459432324941722E-2</v>
      </c>
      <c r="AL686" s="11">
        <f t="shared" si="146"/>
        <v>2</v>
      </c>
      <c r="AM686" s="14" t="str">
        <f>IF($O686 = TRUE, INDEX(Documentation!$M$9:$M$13, $AL686, 1), "")</f>
        <v>Cautious Consulters</v>
      </c>
      <c r="AN686" s="1"/>
      <c r="AO686" s="1"/>
      <c r="AP686" s="38">
        <v>3.30107132608472E-4</v>
      </c>
      <c r="AQ686" s="35">
        <v>0.89764828771930005</v>
      </c>
      <c r="AR686" s="35">
        <v>5.7585668830629398E-2</v>
      </c>
      <c r="AS686" s="35">
        <v>4.9765039925204696E-3</v>
      </c>
      <c r="AT686" s="35">
        <v>3.9459432324941597E-2</v>
      </c>
      <c r="AU686" s="14">
        <v>2</v>
      </c>
      <c r="AV686" s="4" t="b">
        <f t="shared" si="147"/>
        <v>1</v>
      </c>
      <c r="AW686" s="4" t="b">
        <f t="shared" si="148"/>
        <v>1</v>
      </c>
      <c r="AX686" s="4" t="b">
        <f t="shared" si="149"/>
        <v>1</v>
      </c>
      <c r="AY686" s="4" t="b">
        <f t="shared" si="150"/>
        <v>1</v>
      </c>
      <c r="AZ686" s="4" t="b">
        <f t="shared" si="151"/>
        <v>1</v>
      </c>
      <c r="BA686" s="4" t="b">
        <f t="shared" si="152"/>
        <v>1</v>
      </c>
      <c r="BB686" s="14" t="b">
        <f t="shared" si="153"/>
        <v>1</v>
      </c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x14ac:dyDescent="0.2">
      <c r="A687" s="1"/>
      <c r="B687" s="11" t="s">
        <v>842</v>
      </c>
      <c r="C687" s="4">
        <v>4</v>
      </c>
      <c r="D687" s="4">
        <v>3</v>
      </c>
      <c r="E687" s="4">
        <v>2</v>
      </c>
      <c r="F687" s="4">
        <v>1</v>
      </c>
      <c r="G687" s="4">
        <v>2</v>
      </c>
      <c r="H687" s="4">
        <v>1</v>
      </c>
      <c r="I687" s="4">
        <v>1</v>
      </c>
      <c r="J687" s="4">
        <v>1</v>
      </c>
      <c r="K687" s="4">
        <v>3</v>
      </c>
      <c r="L687" s="4">
        <v>3</v>
      </c>
      <c r="M687" s="4">
        <v>1</v>
      </c>
      <c r="N687" s="14">
        <v>3</v>
      </c>
      <c r="O687" s="25" t="b">
        <f t="shared" si="140"/>
        <v>1</v>
      </c>
      <c r="P687" s="11">
        <f>IF($O687 = TRUE, IF(ISBLANK(C687), "", INDEX('Individual UI'!$E$6:$H$6,1,C687)), "")</f>
        <v>4</v>
      </c>
      <c r="Q687" s="4">
        <f>IF($O687 = TRUE, IF(ISBLANK(D687), "", INDEX('Individual UI'!$E$6:$H$6,1,D687)), "")</f>
        <v>2</v>
      </c>
      <c r="R687" s="4">
        <f>IF($O687 = TRUE, IF(ISBLANK(E687), "", INDEX('Individual UI'!$E$6:$H$6,1,E687)), "")</f>
        <v>-2</v>
      </c>
      <c r="S687" s="4">
        <f>IF($O687 = TRUE, IF(ISBLANK(F687), "", INDEX('Individual UI'!$E$6:$H$6,1,F687)), "")</f>
        <v>-4</v>
      </c>
      <c r="T687" s="4">
        <f>IF($O687 = TRUE, IF(ISBLANK(G687), "", INDEX('Individual UI'!$E$6:$H$6,1,G687)), "")</f>
        <v>-2</v>
      </c>
      <c r="U687" s="4">
        <f>IF($O687 = TRUE, IF(ISBLANK(H687), "", INDEX('Individual UI'!$E$6:$H$6,1,H687)), "")</f>
        <v>-4</v>
      </c>
      <c r="V687" s="4">
        <f>IF($O687 = TRUE, IF(ISBLANK(I687), "", INDEX('Individual UI'!$E$6:$H$6,1,I687)), "")</f>
        <v>-4</v>
      </c>
      <c r="W687" s="4">
        <f>IF($O687 = TRUE, IF(ISBLANK(J687), "", INDEX('Individual UI'!$E$6:$H$6,1,J687)), "")</f>
        <v>-4</v>
      </c>
      <c r="X687" s="4">
        <f>IF($O687 = TRUE, IF(ISBLANK(K687), "", INDEX('Individual UI'!$E$6:$H$6,1,K687)), "")</f>
        <v>2</v>
      </c>
      <c r="Y687" s="4">
        <f>IF($O687 = TRUE, IF(ISBLANK(L687), "", INDEX('Individual UI'!$E$6:$H$6,1,L687)), "")</f>
        <v>2</v>
      </c>
      <c r="Z687" s="4">
        <f>IF($O687 = TRUE, IF(ISBLANK(M687), "", INDEX('Individual UI'!$E$6:$H$6,1,M687)), "")</f>
        <v>-4</v>
      </c>
      <c r="AA687" s="14">
        <f>IF($O687 = TRUE, IF(ISBLANK(N687), "", INDEX('Individual UI'!$E$6:$H$6,1,N687)), "")</f>
        <v>2</v>
      </c>
      <c r="AB687" s="11">
        <f>IF($O687 = TRUE, EXP(MMULT($P687:$AA687, Documentation!D$39:D$50) + Documentation!D$51), "")</f>
        <v>1.9057256725957501E-2</v>
      </c>
      <c r="AC687" s="4">
        <f>IF($O687 = TRUE, EXP(MMULT($P687:$AA687, Documentation!E$39:E$50) + Documentation!E$51), "")</f>
        <v>2.1863108441008983</v>
      </c>
      <c r="AD687" s="4">
        <f>IF($O687 = TRUE, EXP(MMULT($P687:$AA687, Documentation!F$39:F$50) + Documentation!F$51), "")</f>
        <v>1.1465173594190949E-3</v>
      </c>
      <c r="AE687" s="4">
        <f>IF($O687 = TRUE, EXP(MMULT($P687:$AA687, Documentation!G$39:G$50) + Documentation!G$51), "")</f>
        <v>4.4249379925207746E-4</v>
      </c>
      <c r="AF687" s="14">
        <f>IF($O687 = TRUE, EXP(MMULT($P687:$AA687, Documentation!H$39:H$50) + Documentation!H$51), "")</f>
        <v>1.3995725441970534E-2</v>
      </c>
      <c r="AG687" s="30">
        <f t="shared" si="141"/>
        <v>8.5806670023805126E-3</v>
      </c>
      <c r="AH687" s="28">
        <f t="shared" si="142"/>
        <v>0.98440219317456346</v>
      </c>
      <c r="AI687" s="28">
        <f t="shared" si="143"/>
        <v>5.1622769295141442E-4</v>
      </c>
      <c r="AJ687" s="28">
        <f t="shared" si="144"/>
        <v>1.9923601789068721E-4</v>
      </c>
      <c r="AK687" s="33">
        <f t="shared" si="145"/>
        <v>6.3016761122138961E-3</v>
      </c>
      <c r="AL687" s="11">
        <f t="shared" si="146"/>
        <v>2</v>
      </c>
      <c r="AM687" s="14" t="str">
        <f>IF($O687 = TRUE, INDEX(Documentation!$M$9:$M$13, $AL687, 1), "")</f>
        <v>Cautious Consulters</v>
      </c>
      <c r="AN687" s="1"/>
      <c r="AO687" s="1"/>
      <c r="AP687" s="38">
        <v>8.5806670023801396E-3</v>
      </c>
      <c r="AQ687" s="35">
        <v>0.98440219317456401</v>
      </c>
      <c r="AR687" s="35">
        <v>5.1622769295141203E-4</v>
      </c>
      <c r="AS687" s="35">
        <v>1.9923601789067599E-4</v>
      </c>
      <c r="AT687" s="35">
        <v>6.3016761122138198E-3</v>
      </c>
      <c r="AU687" s="14">
        <v>2</v>
      </c>
      <c r="AV687" s="4" t="b">
        <f t="shared" si="147"/>
        <v>1</v>
      </c>
      <c r="AW687" s="4" t="b">
        <f t="shared" si="148"/>
        <v>1</v>
      </c>
      <c r="AX687" s="4" t="b">
        <f t="shared" si="149"/>
        <v>1</v>
      </c>
      <c r="AY687" s="4" t="b">
        <f t="shared" si="150"/>
        <v>1</v>
      </c>
      <c r="AZ687" s="4" t="b">
        <f t="shared" si="151"/>
        <v>1</v>
      </c>
      <c r="BA687" s="4" t="b">
        <f t="shared" si="152"/>
        <v>1</v>
      </c>
      <c r="BB687" s="14" t="b">
        <f t="shared" si="153"/>
        <v>1</v>
      </c>
      <c r="BC687" s="1"/>
      <c r="BD687" s="1"/>
      <c r="BE687" s="1"/>
      <c r="BF687" s="1"/>
      <c r="BG687" s="1"/>
      <c r="BH687" s="1"/>
      <c r="BI687" s="1"/>
      <c r="BJ687" s="1"/>
      <c r="BK687" s="1"/>
      <c r="BL687" s="1"/>
    </row>
    <row r="688" spans="1:64" x14ac:dyDescent="0.2">
      <c r="A688" s="1"/>
      <c r="B688" s="11" t="s">
        <v>843</v>
      </c>
      <c r="C688" s="4">
        <v>1</v>
      </c>
      <c r="D688" s="4">
        <v>3</v>
      </c>
      <c r="E688" s="4">
        <v>2</v>
      </c>
      <c r="F688" s="4">
        <v>1</v>
      </c>
      <c r="G688" s="4">
        <v>1</v>
      </c>
      <c r="H688" s="4">
        <v>1</v>
      </c>
      <c r="I688" s="4">
        <v>4</v>
      </c>
      <c r="J688" s="4">
        <v>3</v>
      </c>
      <c r="K688" s="4">
        <v>3</v>
      </c>
      <c r="L688" s="4">
        <v>1</v>
      </c>
      <c r="M688" s="4">
        <v>1</v>
      </c>
      <c r="N688" s="14">
        <v>1</v>
      </c>
      <c r="O688" s="25" t="b">
        <f t="shared" si="140"/>
        <v>1</v>
      </c>
      <c r="P688" s="11">
        <f>IF($O688 = TRUE, IF(ISBLANK(C688), "", INDEX('Individual UI'!$E$6:$H$6,1,C688)), "")</f>
        <v>-4</v>
      </c>
      <c r="Q688" s="4">
        <f>IF($O688 = TRUE, IF(ISBLANK(D688), "", INDEX('Individual UI'!$E$6:$H$6,1,D688)), "")</f>
        <v>2</v>
      </c>
      <c r="R688" s="4">
        <f>IF($O688 = TRUE, IF(ISBLANK(E688), "", INDEX('Individual UI'!$E$6:$H$6,1,E688)), "")</f>
        <v>-2</v>
      </c>
      <c r="S688" s="4">
        <f>IF($O688 = TRUE, IF(ISBLANK(F688), "", INDEX('Individual UI'!$E$6:$H$6,1,F688)), "")</f>
        <v>-4</v>
      </c>
      <c r="T688" s="4">
        <f>IF($O688 = TRUE, IF(ISBLANK(G688), "", INDEX('Individual UI'!$E$6:$H$6,1,G688)), "")</f>
        <v>-4</v>
      </c>
      <c r="U688" s="4">
        <f>IF($O688 = TRUE, IF(ISBLANK(H688), "", INDEX('Individual UI'!$E$6:$H$6,1,H688)), "")</f>
        <v>-4</v>
      </c>
      <c r="V688" s="4">
        <f>IF($O688 = TRUE, IF(ISBLANK(I688), "", INDEX('Individual UI'!$E$6:$H$6,1,I688)), "")</f>
        <v>4</v>
      </c>
      <c r="W688" s="4">
        <f>IF($O688 = TRUE, IF(ISBLANK(J688), "", INDEX('Individual UI'!$E$6:$H$6,1,J688)), "")</f>
        <v>2</v>
      </c>
      <c r="X688" s="4">
        <f>IF($O688 = TRUE, IF(ISBLANK(K688), "", INDEX('Individual UI'!$E$6:$H$6,1,K688)), "")</f>
        <v>2</v>
      </c>
      <c r="Y688" s="4">
        <f>IF($O688 = TRUE, IF(ISBLANK(L688), "", INDEX('Individual UI'!$E$6:$H$6,1,L688)), "")</f>
        <v>-4</v>
      </c>
      <c r="Z688" s="4">
        <f>IF($O688 = TRUE, IF(ISBLANK(M688), "", INDEX('Individual UI'!$E$6:$H$6,1,M688)), "")</f>
        <v>-4</v>
      </c>
      <c r="AA688" s="14">
        <f>IF($O688 = TRUE, IF(ISBLANK(N688), "", INDEX('Individual UI'!$E$6:$H$6,1,N688)), "")</f>
        <v>-4</v>
      </c>
      <c r="AB688" s="11">
        <f>IF($O688 = TRUE, EXP(MMULT($P688:$AA688, Documentation!D$39:D$50) + Documentation!D$51), "")</f>
        <v>19.155585873940257</v>
      </c>
      <c r="AC688" s="4">
        <f>IF($O688 = TRUE, EXP(MMULT($P688:$AA688, Documentation!E$39:E$50) + Documentation!E$51), "")</f>
        <v>3.292097978793352E-4</v>
      </c>
      <c r="AD688" s="4">
        <f>IF($O688 = TRUE, EXP(MMULT($P688:$AA688, Documentation!F$39:F$50) + Documentation!F$51), "")</f>
        <v>1.2915713448454665E-4</v>
      </c>
      <c r="AE688" s="4">
        <f>IF($O688 = TRUE, EXP(MMULT($P688:$AA688, Documentation!G$39:G$50) + Documentation!G$51), "")</f>
        <v>1.4964243502479612E-4</v>
      </c>
      <c r="AF688" s="14">
        <f>IF($O688 = TRUE, EXP(MMULT($P688:$AA688, Documentation!H$39:H$50) + Documentation!H$51), "")</f>
        <v>1.392862733660455E-5</v>
      </c>
      <c r="AG688" s="30">
        <f t="shared" si="141"/>
        <v>0.99996753334476052</v>
      </c>
      <c r="AH688" s="28">
        <f t="shared" si="142"/>
        <v>1.7185541163017978E-5</v>
      </c>
      <c r="AI688" s="28">
        <f t="shared" si="143"/>
        <v>6.7423122442886254E-6</v>
      </c>
      <c r="AJ688" s="28">
        <f t="shared" si="144"/>
        <v>7.8116940729554885E-6</v>
      </c>
      <c r="AK688" s="33">
        <f t="shared" si="145"/>
        <v>7.2710775918428544E-7</v>
      </c>
      <c r="AL688" s="11">
        <f t="shared" si="146"/>
        <v>1</v>
      </c>
      <c r="AM688" s="14" t="str">
        <f>IF($O688 = TRUE, INDEX(Documentation!$M$9:$M$13, $AL688, 1), "")</f>
        <v>Decisive Pursuers</v>
      </c>
      <c r="AN688" s="1"/>
      <c r="AO688" s="1"/>
      <c r="AP688" s="38">
        <v>0.99996753334476096</v>
      </c>
      <c r="AQ688" s="35">
        <v>1.7185541163018201E-5</v>
      </c>
      <c r="AR688" s="35">
        <v>6.7423122442887499E-6</v>
      </c>
      <c r="AS688" s="35">
        <v>7.8116940729554004E-6</v>
      </c>
      <c r="AT688" s="35">
        <v>7.2710775918428396E-7</v>
      </c>
      <c r="AU688" s="14">
        <v>1</v>
      </c>
      <c r="AV688" s="4" t="b">
        <f t="shared" si="147"/>
        <v>1</v>
      </c>
      <c r="AW688" s="4" t="b">
        <f t="shared" si="148"/>
        <v>1</v>
      </c>
      <c r="AX688" s="4" t="b">
        <f t="shared" si="149"/>
        <v>1</v>
      </c>
      <c r="AY688" s="4" t="b">
        <f t="shared" si="150"/>
        <v>1</v>
      </c>
      <c r="AZ688" s="4" t="b">
        <f t="shared" si="151"/>
        <v>1</v>
      </c>
      <c r="BA688" s="4" t="b">
        <f t="shared" si="152"/>
        <v>1</v>
      </c>
      <c r="BB688" s="14" t="b">
        <f t="shared" si="153"/>
        <v>1</v>
      </c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x14ac:dyDescent="0.2">
      <c r="A689" s="1"/>
      <c r="B689" s="11" t="s">
        <v>844</v>
      </c>
      <c r="C689" s="4">
        <v>3</v>
      </c>
      <c r="D689" s="4">
        <v>4</v>
      </c>
      <c r="E689" s="4">
        <v>2</v>
      </c>
      <c r="F689" s="4">
        <v>3</v>
      </c>
      <c r="G689" s="4">
        <v>1</v>
      </c>
      <c r="H689" s="4">
        <v>4</v>
      </c>
      <c r="I689" s="4">
        <v>4</v>
      </c>
      <c r="J689" s="4">
        <v>2</v>
      </c>
      <c r="K689" s="4">
        <v>3</v>
      </c>
      <c r="L689" s="4">
        <v>1</v>
      </c>
      <c r="M689" s="4">
        <v>3</v>
      </c>
      <c r="N689" s="14">
        <v>2</v>
      </c>
      <c r="O689" s="25" t="b">
        <f t="shared" si="140"/>
        <v>1</v>
      </c>
      <c r="P689" s="11">
        <f>IF($O689 = TRUE, IF(ISBLANK(C689), "", INDEX('Individual UI'!$E$6:$H$6,1,C689)), "")</f>
        <v>2</v>
      </c>
      <c r="Q689" s="4">
        <f>IF($O689 = TRUE, IF(ISBLANK(D689), "", INDEX('Individual UI'!$E$6:$H$6,1,D689)), "")</f>
        <v>4</v>
      </c>
      <c r="R689" s="4">
        <f>IF($O689 = TRUE, IF(ISBLANK(E689), "", INDEX('Individual UI'!$E$6:$H$6,1,E689)), "")</f>
        <v>-2</v>
      </c>
      <c r="S689" s="4">
        <f>IF($O689 = TRUE, IF(ISBLANK(F689), "", INDEX('Individual UI'!$E$6:$H$6,1,F689)), "")</f>
        <v>2</v>
      </c>
      <c r="T689" s="4">
        <f>IF($O689 = TRUE, IF(ISBLANK(G689), "", INDEX('Individual UI'!$E$6:$H$6,1,G689)), "")</f>
        <v>-4</v>
      </c>
      <c r="U689" s="4">
        <f>IF($O689 = TRUE, IF(ISBLANK(H689), "", INDEX('Individual UI'!$E$6:$H$6,1,H689)), "")</f>
        <v>4</v>
      </c>
      <c r="V689" s="4">
        <f>IF($O689 = TRUE, IF(ISBLANK(I689), "", INDEX('Individual UI'!$E$6:$H$6,1,I689)), "")</f>
        <v>4</v>
      </c>
      <c r="W689" s="4">
        <f>IF($O689 = TRUE, IF(ISBLANK(J689), "", INDEX('Individual UI'!$E$6:$H$6,1,J689)), "")</f>
        <v>-2</v>
      </c>
      <c r="X689" s="4">
        <f>IF($O689 = TRUE, IF(ISBLANK(K689), "", INDEX('Individual UI'!$E$6:$H$6,1,K689)), "")</f>
        <v>2</v>
      </c>
      <c r="Y689" s="4">
        <f>IF($O689 = TRUE, IF(ISBLANK(L689), "", INDEX('Individual UI'!$E$6:$H$6,1,L689)), "")</f>
        <v>-4</v>
      </c>
      <c r="Z689" s="4">
        <f>IF($O689 = TRUE, IF(ISBLANK(M689), "", INDEX('Individual UI'!$E$6:$H$6,1,M689)), "")</f>
        <v>2</v>
      </c>
      <c r="AA689" s="14">
        <f>IF($O689 = TRUE, IF(ISBLANK(N689), "", INDEX('Individual UI'!$E$6:$H$6,1,N689)), "")</f>
        <v>-2</v>
      </c>
      <c r="AB689" s="11">
        <f>IF($O689 = TRUE, EXP(MMULT($P689:$AA689, Documentation!D$39:D$50) + Documentation!D$51), "")</f>
        <v>7.9519824004885742E-4</v>
      </c>
      <c r="AC689" s="4">
        <f>IF($O689 = TRUE, EXP(MMULT($P689:$AA689, Documentation!E$39:E$50) + Documentation!E$51), "")</f>
        <v>2.7003674609493867E-2</v>
      </c>
      <c r="AD689" s="4">
        <f>IF($O689 = TRUE, EXP(MMULT($P689:$AA689, Documentation!F$39:F$50) + Documentation!F$51), "")</f>
        <v>5.9961773572546957E-2</v>
      </c>
      <c r="AE689" s="4">
        <f>IF($O689 = TRUE, EXP(MMULT($P689:$AA689, Documentation!G$39:G$50) + Documentation!G$51), "")</f>
        <v>2.9253965731481973E-4</v>
      </c>
      <c r="AF689" s="14">
        <f>IF($O689 = TRUE, EXP(MMULT($P689:$AA689, Documentation!H$39:H$50) + Documentation!H$51), "")</f>
        <v>5.9716486357548351E-2</v>
      </c>
      <c r="AG689" s="30">
        <f t="shared" si="141"/>
        <v>5.381335878565578E-3</v>
      </c>
      <c r="AH689" s="28">
        <f t="shared" si="142"/>
        <v>0.1827416557414053</v>
      </c>
      <c r="AI689" s="28">
        <f t="shared" si="143"/>
        <v>0.4057786187360613</v>
      </c>
      <c r="AJ689" s="28">
        <f t="shared" si="144"/>
        <v>1.9797002489779099E-3</v>
      </c>
      <c r="AK689" s="33">
        <f t="shared" si="145"/>
        <v>0.40411868939498991</v>
      </c>
      <c r="AL689" s="11">
        <f t="shared" si="146"/>
        <v>3</v>
      </c>
      <c r="AM689" s="14" t="str">
        <f>IF($O689 = TRUE, INDEX(Documentation!$M$9:$M$13, $AL689, 1), "")</f>
        <v>Process Skeptics</v>
      </c>
      <c r="AN689" s="1"/>
      <c r="AO689" s="1"/>
      <c r="AP689" s="38">
        <v>5.3813358785655997E-3</v>
      </c>
      <c r="AQ689" s="35">
        <v>0.18274165574140599</v>
      </c>
      <c r="AR689" s="35">
        <v>0.40577861873606103</v>
      </c>
      <c r="AS689" s="35">
        <v>1.9797002489779199E-3</v>
      </c>
      <c r="AT689" s="35">
        <v>0.40411868939498902</v>
      </c>
      <c r="AU689" s="14">
        <v>3</v>
      </c>
      <c r="AV689" s="4" t="b">
        <f t="shared" si="147"/>
        <v>1</v>
      </c>
      <c r="AW689" s="4" t="b">
        <f t="shared" si="148"/>
        <v>1</v>
      </c>
      <c r="AX689" s="4" t="b">
        <f t="shared" si="149"/>
        <v>1</v>
      </c>
      <c r="AY689" s="4" t="b">
        <f t="shared" si="150"/>
        <v>1</v>
      </c>
      <c r="AZ689" s="4" t="b">
        <f t="shared" si="151"/>
        <v>1</v>
      </c>
      <c r="BA689" s="4" t="b">
        <f t="shared" si="152"/>
        <v>1</v>
      </c>
      <c r="BB689" s="14" t="b">
        <f t="shared" si="153"/>
        <v>1</v>
      </c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x14ac:dyDescent="0.2">
      <c r="A690" s="1"/>
      <c r="B690" s="11" t="s">
        <v>845</v>
      </c>
      <c r="C690" s="4">
        <v>4</v>
      </c>
      <c r="D690" s="4">
        <v>3</v>
      </c>
      <c r="E690" s="4">
        <v>2</v>
      </c>
      <c r="F690" s="4">
        <v>4</v>
      </c>
      <c r="G690" s="4">
        <v>4</v>
      </c>
      <c r="H690" s="4">
        <v>3</v>
      </c>
      <c r="I690" s="4">
        <v>3</v>
      </c>
      <c r="J690" s="4">
        <v>4</v>
      </c>
      <c r="K690" s="4">
        <v>3</v>
      </c>
      <c r="L690" s="4">
        <v>2</v>
      </c>
      <c r="M690" s="4">
        <v>3</v>
      </c>
      <c r="N690" s="14">
        <v>4</v>
      </c>
      <c r="O690" s="25" t="b">
        <f t="shared" si="140"/>
        <v>1</v>
      </c>
      <c r="P690" s="11">
        <f>IF($O690 = TRUE, IF(ISBLANK(C690), "", INDEX('Individual UI'!$E$6:$H$6,1,C690)), "")</f>
        <v>4</v>
      </c>
      <c r="Q690" s="4">
        <f>IF($O690 = TRUE, IF(ISBLANK(D690), "", INDEX('Individual UI'!$E$6:$H$6,1,D690)), "")</f>
        <v>2</v>
      </c>
      <c r="R690" s="4">
        <f>IF($O690 = TRUE, IF(ISBLANK(E690), "", INDEX('Individual UI'!$E$6:$H$6,1,E690)), "")</f>
        <v>-2</v>
      </c>
      <c r="S690" s="4">
        <f>IF($O690 = TRUE, IF(ISBLANK(F690), "", INDEX('Individual UI'!$E$6:$H$6,1,F690)), "")</f>
        <v>4</v>
      </c>
      <c r="T690" s="4">
        <f>IF($O690 = TRUE, IF(ISBLANK(G690), "", INDEX('Individual UI'!$E$6:$H$6,1,G690)), "")</f>
        <v>4</v>
      </c>
      <c r="U690" s="4">
        <f>IF($O690 = TRUE, IF(ISBLANK(H690), "", INDEX('Individual UI'!$E$6:$H$6,1,H690)), "")</f>
        <v>2</v>
      </c>
      <c r="V690" s="4">
        <f>IF($O690 = TRUE, IF(ISBLANK(I690), "", INDEX('Individual UI'!$E$6:$H$6,1,I690)), "")</f>
        <v>2</v>
      </c>
      <c r="W690" s="4">
        <f>IF($O690 = TRUE, IF(ISBLANK(J690), "", INDEX('Individual UI'!$E$6:$H$6,1,J690)), "")</f>
        <v>4</v>
      </c>
      <c r="X690" s="4">
        <f>IF($O690 = TRUE, IF(ISBLANK(K690), "", INDEX('Individual UI'!$E$6:$H$6,1,K690)), "")</f>
        <v>2</v>
      </c>
      <c r="Y690" s="4">
        <f>IF($O690 = TRUE, IF(ISBLANK(L690), "", INDEX('Individual UI'!$E$6:$H$6,1,L690)), "")</f>
        <v>-2</v>
      </c>
      <c r="Z690" s="4">
        <f>IF($O690 = TRUE, IF(ISBLANK(M690), "", INDEX('Individual UI'!$E$6:$H$6,1,M690)), "")</f>
        <v>2</v>
      </c>
      <c r="AA690" s="14">
        <f>IF($O690 = TRUE, IF(ISBLANK(N690), "", INDEX('Individual UI'!$E$6:$H$6,1,N690)), "")</f>
        <v>4</v>
      </c>
      <c r="AB690" s="11">
        <f>IF($O690 = TRUE, EXP(MMULT($P690:$AA690, Documentation!D$39:D$50) + Documentation!D$51), "")</f>
        <v>2.4680409293083269E-5</v>
      </c>
      <c r="AC690" s="4">
        <f>IF($O690 = TRUE, EXP(MMULT($P690:$AA690, Documentation!E$39:E$50) + Documentation!E$51), "")</f>
        <v>6.7990516695077864E-3</v>
      </c>
      <c r="AD690" s="4">
        <f>IF($O690 = TRUE, EXP(MMULT($P690:$AA690, Documentation!F$39:F$50) + Documentation!F$51), "")</f>
        <v>9.7611210485698585</v>
      </c>
      <c r="AE690" s="4">
        <f>IF($O690 = TRUE, EXP(MMULT($P690:$AA690, Documentation!G$39:G$50) + Documentation!G$51), "")</f>
        <v>1.0573394778652279E-3</v>
      </c>
      <c r="AF690" s="14">
        <f>IF($O690 = TRUE, EXP(MMULT($P690:$AA690, Documentation!H$39:H$50) + Documentation!H$51), "")</f>
        <v>9.4841795475260806E-3</v>
      </c>
      <c r="AG690" s="30">
        <f t="shared" si="141"/>
        <v>2.5239498769769663E-6</v>
      </c>
      <c r="AH690" s="28">
        <f t="shared" si="142"/>
        <v>6.9530717343587443E-4</v>
      </c>
      <c r="AI690" s="28">
        <f t="shared" si="143"/>
        <v>0.99822413709320523</v>
      </c>
      <c r="AJ690" s="28">
        <f t="shared" si="144"/>
        <v>1.0812915674898195E-4</v>
      </c>
      <c r="AK690" s="33">
        <f t="shared" si="145"/>
        <v>9.699026267329556E-4</v>
      </c>
      <c r="AL690" s="11">
        <f t="shared" si="146"/>
        <v>3</v>
      </c>
      <c r="AM690" s="14" t="str">
        <f>IF($O690 = TRUE, INDEX(Documentation!$M$9:$M$13, $AL690, 1), "")</f>
        <v>Process Skeptics</v>
      </c>
      <c r="AN690" s="1"/>
      <c r="AO690" s="1"/>
      <c r="AP690" s="38">
        <v>2.52394987697694E-6</v>
      </c>
      <c r="AQ690" s="35">
        <v>6.9530717343587096E-4</v>
      </c>
      <c r="AR690" s="35">
        <v>0.99822413709320501</v>
      </c>
      <c r="AS690" s="35">
        <v>1.08129156748981E-4</v>
      </c>
      <c r="AT690" s="35">
        <v>9.6990262673294996E-4</v>
      </c>
      <c r="AU690" s="14">
        <v>3</v>
      </c>
      <c r="AV690" s="4" t="b">
        <f t="shared" si="147"/>
        <v>1</v>
      </c>
      <c r="AW690" s="4" t="b">
        <f t="shared" si="148"/>
        <v>1</v>
      </c>
      <c r="AX690" s="4" t="b">
        <f t="shared" si="149"/>
        <v>1</v>
      </c>
      <c r="AY690" s="4" t="b">
        <f t="shared" si="150"/>
        <v>1</v>
      </c>
      <c r="AZ690" s="4" t="b">
        <f t="shared" si="151"/>
        <v>1</v>
      </c>
      <c r="BA690" s="4" t="b">
        <f t="shared" si="152"/>
        <v>1</v>
      </c>
      <c r="BB690" s="14" t="b">
        <f t="shared" si="153"/>
        <v>1</v>
      </c>
      <c r="BC690" s="1"/>
      <c r="BD690" s="1"/>
      <c r="BE690" s="1"/>
      <c r="BF690" s="1"/>
      <c r="BG690" s="1"/>
      <c r="BH690" s="1"/>
      <c r="BI690" s="1"/>
      <c r="BJ690" s="1"/>
      <c r="BK690" s="1"/>
      <c r="BL690" s="1"/>
    </row>
    <row r="691" spans="1:64" x14ac:dyDescent="0.2">
      <c r="A691" s="1"/>
      <c r="B691" s="11" t="s">
        <v>846</v>
      </c>
      <c r="C691" s="4">
        <v>2</v>
      </c>
      <c r="D691" s="4">
        <v>4</v>
      </c>
      <c r="E691" s="4">
        <v>3</v>
      </c>
      <c r="F691" s="4">
        <v>2</v>
      </c>
      <c r="G691" s="4">
        <v>4</v>
      </c>
      <c r="H691" s="4">
        <v>4</v>
      </c>
      <c r="I691" s="4">
        <v>2</v>
      </c>
      <c r="J691" s="4">
        <v>3</v>
      </c>
      <c r="K691" s="4">
        <v>2</v>
      </c>
      <c r="L691" s="4">
        <v>3</v>
      </c>
      <c r="M691" s="4">
        <v>4</v>
      </c>
      <c r="N691" s="14">
        <v>2</v>
      </c>
      <c r="O691" s="25" t="b">
        <f t="shared" si="140"/>
        <v>1</v>
      </c>
      <c r="P691" s="11">
        <f>IF($O691 = TRUE, IF(ISBLANK(C691), "", INDEX('Individual UI'!$E$6:$H$6,1,C691)), "")</f>
        <v>-2</v>
      </c>
      <c r="Q691" s="4">
        <f>IF($O691 = TRUE, IF(ISBLANK(D691), "", INDEX('Individual UI'!$E$6:$H$6,1,D691)), "")</f>
        <v>4</v>
      </c>
      <c r="R691" s="4">
        <f>IF($O691 = TRUE, IF(ISBLANK(E691), "", INDEX('Individual UI'!$E$6:$H$6,1,E691)), "")</f>
        <v>2</v>
      </c>
      <c r="S691" s="4">
        <f>IF($O691 = TRUE, IF(ISBLANK(F691), "", INDEX('Individual UI'!$E$6:$H$6,1,F691)), "")</f>
        <v>-2</v>
      </c>
      <c r="T691" s="4">
        <f>IF($O691 = TRUE, IF(ISBLANK(G691), "", INDEX('Individual UI'!$E$6:$H$6,1,G691)), "")</f>
        <v>4</v>
      </c>
      <c r="U691" s="4">
        <f>IF($O691 = TRUE, IF(ISBLANK(H691), "", INDEX('Individual UI'!$E$6:$H$6,1,H691)), "")</f>
        <v>4</v>
      </c>
      <c r="V691" s="4">
        <f>IF($O691 = TRUE, IF(ISBLANK(I691), "", INDEX('Individual UI'!$E$6:$H$6,1,I691)), "")</f>
        <v>-2</v>
      </c>
      <c r="W691" s="4">
        <f>IF($O691 = TRUE, IF(ISBLANK(J691), "", INDEX('Individual UI'!$E$6:$H$6,1,J691)), "")</f>
        <v>2</v>
      </c>
      <c r="X691" s="4">
        <f>IF($O691 = TRUE, IF(ISBLANK(K691), "", INDEX('Individual UI'!$E$6:$H$6,1,K691)), "")</f>
        <v>-2</v>
      </c>
      <c r="Y691" s="4">
        <f>IF($O691 = TRUE, IF(ISBLANK(L691), "", INDEX('Individual UI'!$E$6:$H$6,1,L691)), "")</f>
        <v>2</v>
      </c>
      <c r="Z691" s="4">
        <f>IF($O691 = TRUE, IF(ISBLANK(M691), "", INDEX('Individual UI'!$E$6:$H$6,1,M691)), "")</f>
        <v>4</v>
      </c>
      <c r="AA691" s="14">
        <f>IF($O691 = TRUE, IF(ISBLANK(N691), "", INDEX('Individual UI'!$E$6:$H$6,1,N691)), "")</f>
        <v>-2</v>
      </c>
      <c r="AB691" s="11">
        <f>IF($O691 = TRUE, EXP(MMULT($P691:$AA691, Documentation!D$39:D$50) + Documentation!D$51), "")</f>
        <v>3.9364577553725593E-5</v>
      </c>
      <c r="AC691" s="4">
        <f>IF($O691 = TRUE, EXP(MMULT($P691:$AA691, Documentation!E$39:E$50) + Documentation!E$51), "")</f>
        <v>0.2066232804865222</v>
      </c>
      <c r="AD691" s="4">
        <f>IF($O691 = TRUE, EXP(MMULT($P691:$AA691, Documentation!F$39:F$50) + Documentation!F$51), "")</f>
        <v>0.16438886491597071</v>
      </c>
      <c r="AE691" s="4">
        <f>IF($O691 = TRUE, EXP(MMULT($P691:$AA691, Documentation!G$39:G$50) + Documentation!G$51), "")</f>
        <v>0.12939838116775088</v>
      </c>
      <c r="AF691" s="14">
        <f>IF($O691 = TRUE, EXP(MMULT($P691:$AA691, Documentation!H$39:H$50) + Documentation!H$51), "")</f>
        <v>1.5344403831631801</v>
      </c>
      <c r="AG691" s="30">
        <f t="shared" si="141"/>
        <v>1.9344815811778653E-5</v>
      </c>
      <c r="AH691" s="28">
        <f t="shared" si="142"/>
        <v>0.10154025654109813</v>
      </c>
      <c r="AI691" s="28">
        <f t="shared" si="143"/>
        <v>8.0785124874427683E-2</v>
      </c>
      <c r="AJ691" s="28">
        <f t="shared" si="144"/>
        <v>6.3589856810124926E-2</v>
      </c>
      <c r="AK691" s="33">
        <f t="shared" si="145"/>
        <v>0.75406541695853757</v>
      </c>
      <c r="AL691" s="11">
        <f t="shared" si="146"/>
        <v>5</v>
      </c>
      <c r="AM691" s="14" t="str">
        <f>IF($O691 = TRUE, INDEX(Documentation!$M$9:$M$13, $AL691, 1), "")</f>
        <v>Reluctant Claimants</v>
      </c>
      <c r="AN691" s="1"/>
      <c r="AO691" s="1"/>
      <c r="AP691" s="38">
        <v>1.93448158117791E-5</v>
      </c>
      <c r="AQ691" s="35">
        <v>0.101540256541097</v>
      </c>
      <c r="AR691" s="35">
        <v>8.0785124874428099E-2</v>
      </c>
      <c r="AS691" s="35">
        <v>6.35898568101258E-2</v>
      </c>
      <c r="AT691" s="35">
        <v>0.75406541695853702</v>
      </c>
      <c r="AU691" s="14">
        <v>5</v>
      </c>
      <c r="AV691" s="4" t="b">
        <f t="shared" si="147"/>
        <v>1</v>
      </c>
      <c r="AW691" s="4" t="b">
        <f t="shared" si="148"/>
        <v>1</v>
      </c>
      <c r="AX691" s="4" t="b">
        <f t="shared" si="149"/>
        <v>1</v>
      </c>
      <c r="AY691" s="4" t="b">
        <f t="shared" si="150"/>
        <v>1</v>
      </c>
      <c r="AZ691" s="4" t="b">
        <f t="shared" si="151"/>
        <v>1</v>
      </c>
      <c r="BA691" s="4" t="b">
        <f t="shared" si="152"/>
        <v>1</v>
      </c>
      <c r="BB691" s="14" t="b">
        <f t="shared" si="153"/>
        <v>1</v>
      </c>
      <c r="BC691" s="1"/>
      <c r="BD691" s="1"/>
      <c r="BE691" s="1"/>
      <c r="BF691" s="1"/>
      <c r="BG691" s="1"/>
      <c r="BH691" s="1"/>
      <c r="BI691" s="1"/>
      <c r="BJ691" s="1"/>
      <c r="BK691" s="1"/>
      <c r="BL691" s="1"/>
    </row>
    <row r="692" spans="1:64" x14ac:dyDescent="0.2">
      <c r="A692" s="1"/>
      <c r="B692" s="11" t="s">
        <v>847</v>
      </c>
      <c r="C692" s="4">
        <v>3</v>
      </c>
      <c r="D692" s="4">
        <v>1</v>
      </c>
      <c r="E692" s="4">
        <v>4</v>
      </c>
      <c r="F692" s="4">
        <v>3</v>
      </c>
      <c r="G692" s="4">
        <v>3</v>
      </c>
      <c r="H692" s="4">
        <v>3</v>
      </c>
      <c r="I692" s="4">
        <v>1</v>
      </c>
      <c r="J692" s="4">
        <v>1</v>
      </c>
      <c r="K692" s="4">
        <v>3</v>
      </c>
      <c r="L692" s="4">
        <v>3</v>
      </c>
      <c r="M692" s="4">
        <v>4</v>
      </c>
      <c r="N692" s="14">
        <v>3</v>
      </c>
      <c r="O692" s="25" t="b">
        <f t="shared" si="140"/>
        <v>1</v>
      </c>
      <c r="P692" s="11">
        <f>IF($O692 = TRUE, IF(ISBLANK(C692), "", INDEX('Individual UI'!$E$6:$H$6,1,C692)), "")</f>
        <v>2</v>
      </c>
      <c r="Q692" s="4">
        <f>IF($O692 = TRUE, IF(ISBLANK(D692), "", INDEX('Individual UI'!$E$6:$H$6,1,D692)), "")</f>
        <v>-4</v>
      </c>
      <c r="R692" s="4">
        <f>IF($O692 = TRUE, IF(ISBLANK(E692), "", INDEX('Individual UI'!$E$6:$H$6,1,E692)), "")</f>
        <v>4</v>
      </c>
      <c r="S692" s="4">
        <f>IF($O692 = TRUE, IF(ISBLANK(F692), "", INDEX('Individual UI'!$E$6:$H$6,1,F692)), "")</f>
        <v>2</v>
      </c>
      <c r="T692" s="4">
        <f>IF($O692 = TRUE, IF(ISBLANK(G692), "", INDEX('Individual UI'!$E$6:$H$6,1,G692)), "")</f>
        <v>2</v>
      </c>
      <c r="U692" s="4">
        <f>IF($O692 = TRUE, IF(ISBLANK(H692), "", INDEX('Individual UI'!$E$6:$H$6,1,H692)), "")</f>
        <v>2</v>
      </c>
      <c r="V692" s="4">
        <f>IF($O692 = TRUE, IF(ISBLANK(I692), "", INDEX('Individual UI'!$E$6:$H$6,1,I692)), "")</f>
        <v>-4</v>
      </c>
      <c r="W692" s="4">
        <f>IF($O692 = TRUE, IF(ISBLANK(J692), "", INDEX('Individual UI'!$E$6:$H$6,1,J692)), "")</f>
        <v>-4</v>
      </c>
      <c r="X692" s="4">
        <f>IF($O692 = TRUE, IF(ISBLANK(K692), "", INDEX('Individual UI'!$E$6:$H$6,1,K692)), "")</f>
        <v>2</v>
      </c>
      <c r="Y692" s="4">
        <f>IF($O692 = TRUE, IF(ISBLANK(L692), "", INDEX('Individual UI'!$E$6:$H$6,1,L692)), "")</f>
        <v>2</v>
      </c>
      <c r="Z692" s="4">
        <f>IF($O692 = TRUE, IF(ISBLANK(M692), "", INDEX('Individual UI'!$E$6:$H$6,1,M692)), "")</f>
        <v>4</v>
      </c>
      <c r="AA692" s="14">
        <f>IF($O692 = TRUE, IF(ISBLANK(N692), "", INDEX('Individual UI'!$E$6:$H$6,1,N692)), "")</f>
        <v>2</v>
      </c>
      <c r="AB692" s="11">
        <f>IF($O692 = TRUE, EXP(MMULT($P692:$AA692, Documentation!D$39:D$50) + Documentation!D$51), "")</f>
        <v>1.3514692695552153E-5</v>
      </c>
      <c r="AC692" s="4">
        <f>IF($O692 = TRUE, EXP(MMULT($P692:$AA692, Documentation!E$39:E$50) + Documentation!E$51), "")</f>
        <v>0.53918902443830574</v>
      </c>
      <c r="AD692" s="4">
        <f>IF($O692 = TRUE, EXP(MMULT($P692:$AA692, Documentation!F$39:F$50) + Documentation!F$51), "")</f>
        <v>0.27792819992705853</v>
      </c>
      <c r="AE692" s="4">
        <f>IF($O692 = TRUE, EXP(MMULT($P692:$AA692, Documentation!G$39:G$50) + Documentation!G$51), "")</f>
        <v>0.21244483253986446</v>
      </c>
      <c r="AF692" s="14">
        <f>IF($O692 = TRUE, EXP(MMULT($P692:$AA692, Documentation!H$39:H$50) + Documentation!H$51), "")</f>
        <v>0.4990786931133287</v>
      </c>
      <c r="AG692" s="30">
        <f t="shared" si="141"/>
        <v>8.8409086394070544E-6</v>
      </c>
      <c r="AH692" s="28">
        <f t="shared" si="142"/>
        <v>0.35272136864783682</v>
      </c>
      <c r="AI692" s="28">
        <f t="shared" si="143"/>
        <v>0.18181233411830786</v>
      </c>
      <c r="AJ692" s="28">
        <f t="shared" si="144"/>
        <v>0.13897506940851215</v>
      </c>
      <c r="AK692" s="33">
        <f t="shared" si="145"/>
        <v>0.32648238691670384</v>
      </c>
      <c r="AL692" s="11">
        <f t="shared" si="146"/>
        <v>2</v>
      </c>
      <c r="AM692" s="14" t="str">
        <f>IF($O692 = TRUE, INDEX(Documentation!$M$9:$M$13, $AL692, 1), "")</f>
        <v>Cautious Consulters</v>
      </c>
      <c r="AN692" s="1"/>
      <c r="AO692" s="1"/>
      <c r="AP692" s="38">
        <v>8.8409086394071408E-6</v>
      </c>
      <c r="AQ692" s="35">
        <v>0.35272136864783399</v>
      </c>
      <c r="AR692" s="35">
        <v>0.181812334118306</v>
      </c>
      <c r="AS692" s="35">
        <v>0.13897506940851501</v>
      </c>
      <c r="AT692" s="35">
        <v>0.326482386916706</v>
      </c>
      <c r="AU692" s="14">
        <v>2</v>
      </c>
      <c r="AV692" s="4" t="b">
        <f t="shared" si="147"/>
        <v>1</v>
      </c>
      <c r="AW692" s="4" t="b">
        <f t="shared" si="148"/>
        <v>1</v>
      </c>
      <c r="AX692" s="4" t="b">
        <f t="shared" si="149"/>
        <v>1</v>
      </c>
      <c r="AY692" s="4" t="b">
        <f t="shared" si="150"/>
        <v>1</v>
      </c>
      <c r="AZ692" s="4" t="b">
        <f t="shared" si="151"/>
        <v>1</v>
      </c>
      <c r="BA692" s="4" t="b">
        <f t="shared" si="152"/>
        <v>1</v>
      </c>
      <c r="BB692" s="14" t="b">
        <f t="shared" si="153"/>
        <v>1</v>
      </c>
      <c r="BC692" s="1"/>
      <c r="BD692" s="1"/>
      <c r="BE692" s="1"/>
      <c r="BF692" s="1"/>
      <c r="BG692" s="1"/>
      <c r="BH692" s="1"/>
      <c r="BI692" s="1"/>
      <c r="BJ692" s="1"/>
      <c r="BK692" s="1"/>
      <c r="BL692" s="1"/>
    </row>
    <row r="693" spans="1:64" x14ac:dyDescent="0.2">
      <c r="A693" s="1"/>
      <c r="B693" s="11" t="s">
        <v>848</v>
      </c>
      <c r="C693" s="4">
        <v>2</v>
      </c>
      <c r="D693" s="4">
        <v>2</v>
      </c>
      <c r="E693" s="4">
        <v>1</v>
      </c>
      <c r="F693" s="4">
        <v>4</v>
      </c>
      <c r="G693" s="4">
        <v>3</v>
      </c>
      <c r="H693" s="4">
        <v>3</v>
      </c>
      <c r="I693" s="4">
        <v>1</v>
      </c>
      <c r="J693" s="4">
        <v>2</v>
      </c>
      <c r="K693" s="4">
        <v>4</v>
      </c>
      <c r="L693" s="4">
        <v>1</v>
      </c>
      <c r="M693" s="4">
        <v>2</v>
      </c>
      <c r="N693" s="14">
        <v>4</v>
      </c>
      <c r="O693" s="25" t="b">
        <f t="shared" si="140"/>
        <v>1</v>
      </c>
      <c r="P693" s="11">
        <f>IF($O693 = TRUE, IF(ISBLANK(C693), "", INDEX('Individual UI'!$E$6:$H$6,1,C693)), "")</f>
        <v>-2</v>
      </c>
      <c r="Q693" s="4">
        <f>IF($O693 = TRUE, IF(ISBLANK(D693), "", INDEX('Individual UI'!$E$6:$H$6,1,D693)), "")</f>
        <v>-2</v>
      </c>
      <c r="R693" s="4">
        <f>IF($O693 = TRUE, IF(ISBLANK(E693), "", INDEX('Individual UI'!$E$6:$H$6,1,E693)), "")</f>
        <v>-4</v>
      </c>
      <c r="S693" s="4">
        <f>IF($O693 = TRUE, IF(ISBLANK(F693), "", INDEX('Individual UI'!$E$6:$H$6,1,F693)), "")</f>
        <v>4</v>
      </c>
      <c r="T693" s="4">
        <f>IF($O693 = TRUE, IF(ISBLANK(G693), "", INDEX('Individual UI'!$E$6:$H$6,1,G693)), "")</f>
        <v>2</v>
      </c>
      <c r="U693" s="4">
        <f>IF($O693 = TRUE, IF(ISBLANK(H693), "", INDEX('Individual UI'!$E$6:$H$6,1,H693)), "")</f>
        <v>2</v>
      </c>
      <c r="V693" s="4">
        <f>IF($O693 = TRUE, IF(ISBLANK(I693), "", INDEX('Individual UI'!$E$6:$H$6,1,I693)), "")</f>
        <v>-4</v>
      </c>
      <c r="W693" s="4">
        <f>IF($O693 = TRUE, IF(ISBLANK(J693), "", INDEX('Individual UI'!$E$6:$H$6,1,J693)), "")</f>
        <v>-2</v>
      </c>
      <c r="X693" s="4">
        <f>IF($O693 = TRUE, IF(ISBLANK(K693), "", INDEX('Individual UI'!$E$6:$H$6,1,K693)), "")</f>
        <v>4</v>
      </c>
      <c r="Y693" s="4">
        <f>IF($O693 = TRUE, IF(ISBLANK(L693), "", INDEX('Individual UI'!$E$6:$H$6,1,L693)), "")</f>
        <v>-4</v>
      </c>
      <c r="Z693" s="4">
        <f>IF($O693 = TRUE, IF(ISBLANK(M693), "", INDEX('Individual UI'!$E$6:$H$6,1,M693)), "")</f>
        <v>-2</v>
      </c>
      <c r="AA693" s="14">
        <f>IF($O693 = TRUE, IF(ISBLANK(N693), "", INDEX('Individual UI'!$E$6:$H$6,1,N693)), "")</f>
        <v>4</v>
      </c>
      <c r="AB693" s="11">
        <f>IF($O693 = TRUE, EXP(MMULT($P693:$AA693, Documentation!D$39:D$50) + Documentation!D$51), "")</f>
        <v>3.432198127858986E-3</v>
      </c>
      <c r="AC693" s="4">
        <f>IF($O693 = TRUE, EXP(MMULT($P693:$AA693, Documentation!E$39:E$50) + Documentation!E$51), "")</f>
        <v>4.791125234924354E-4</v>
      </c>
      <c r="AD693" s="4">
        <f>IF($O693 = TRUE, EXP(MMULT($P693:$AA693, Documentation!F$39:F$50) + Documentation!F$51), "")</f>
        <v>2.809362061476553E-2</v>
      </c>
      <c r="AE693" s="4">
        <f>IF($O693 = TRUE, EXP(MMULT($P693:$AA693, Documentation!G$39:G$50) + Documentation!G$51), "")</f>
        <v>0.19802584278234756</v>
      </c>
      <c r="AF693" s="14">
        <f>IF($O693 = TRUE, EXP(MMULT($P693:$AA693, Documentation!H$39:H$50) + Documentation!H$51), "")</f>
        <v>5.8558330574121238E-4</v>
      </c>
      <c r="AG693" s="30">
        <f t="shared" si="141"/>
        <v>1.4882717632155824E-2</v>
      </c>
      <c r="AH693" s="28">
        <f t="shared" si="142"/>
        <v>2.0775305316116941E-3</v>
      </c>
      <c r="AI693" s="28">
        <f t="shared" si="143"/>
        <v>0.12181972231751231</v>
      </c>
      <c r="AJ693" s="28">
        <f t="shared" si="144"/>
        <v>0.85868081975728161</v>
      </c>
      <c r="AK693" s="33">
        <f t="shared" si="145"/>
        <v>2.5392097614386033E-3</v>
      </c>
      <c r="AL693" s="11">
        <f t="shared" si="146"/>
        <v>4</v>
      </c>
      <c r="AM693" s="14" t="str">
        <f>IF($O693 = TRUE, INDEX(Documentation!$M$9:$M$13, $AL693, 1), "")</f>
        <v>Financially Pressured</v>
      </c>
      <c r="AN693" s="1"/>
      <c r="AO693" s="1"/>
      <c r="AP693" s="38">
        <v>1.4882717632155699E-2</v>
      </c>
      <c r="AQ693" s="35">
        <v>2.0775305316116802E-3</v>
      </c>
      <c r="AR693" s="35">
        <v>0.12181972231751199</v>
      </c>
      <c r="AS693" s="35">
        <v>0.85868081975728205</v>
      </c>
      <c r="AT693" s="35">
        <v>2.5392097614386098E-3</v>
      </c>
      <c r="AU693" s="14">
        <v>4</v>
      </c>
      <c r="AV693" s="4" t="b">
        <f t="shared" si="147"/>
        <v>1</v>
      </c>
      <c r="AW693" s="4" t="b">
        <f t="shared" si="148"/>
        <v>1</v>
      </c>
      <c r="AX693" s="4" t="b">
        <f t="shared" si="149"/>
        <v>1</v>
      </c>
      <c r="AY693" s="4" t="b">
        <f t="shared" si="150"/>
        <v>1</v>
      </c>
      <c r="AZ693" s="4" t="b">
        <f t="shared" si="151"/>
        <v>1</v>
      </c>
      <c r="BA693" s="4" t="b">
        <f t="shared" si="152"/>
        <v>1</v>
      </c>
      <c r="BB693" s="14" t="b">
        <f t="shared" si="153"/>
        <v>1</v>
      </c>
      <c r="BC693" s="1"/>
      <c r="BD693" s="1"/>
      <c r="BE693" s="1"/>
      <c r="BF693" s="1"/>
      <c r="BG693" s="1"/>
      <c r="BH693" s="1"/>
      <c r="BI693" s="1"/>
      <c r="BJ693" s="1"/>
      <c r="BK693" s="1"/>
      <c r="BL693" s="1"/>
    </row>
    <row r="694" spans="1:64" x14ac:dyDescent="0.2">
      <c r="A694" s="1"/>
      <c r="B694" s="11" t="s">
        <v>849</v>
      </c>
      <c r="C694" s="4">
        <v>1</v>
      </c>
      <c r="D694" s="4">
        <v>2</v>
      </c>
      <c r="E694" s="4">
        <v>4</v>
      </c>
      <c r="F694" s="4">
        <v>2</v>
      </c>
      <c r="G694" s="4">
        <v>3</v>
      </c>
      <c r="H694" s="4">
        <v>3</v>
      </c>
      <c r="I694" s="4">
        <v>2</v>
      </c>
      <c r="J694" s="4">
        <v>4</v>
      </c>
      <c r="K694" s="4">
        <v>1</v>
      </c>
      <c r="L694" s="4">
        <v>1</v>
      </c>
      <c r="M694" s="4">
        <v>1</v>
      </c>
      <c r="N694" s="14">
        <v>3</v>
      </c>
      <c r="O694" s="25" t="b">
        <f t="shared" si="140"/>
        <v>1</v>
      </c>
      <c r="P694" s="11">
        <f>IF($O694 = TRUE, IF(ISBLANK(C694), "", INDEX('Individual UI'!$E$6:$H$6,1,C694)), "")</f>
        <v>-4</v>
      </c>
      <c r="Q694" s="4">
        <f>IF($O694 = TRUE, IF(ISBLANK(D694), "", INDEX('Individual UI'!$E$6:$H$6,1,D694)), "")</f>
        <v>-2</v>
      </c>
      <c r="R694" s="4">
        <f>IF($O694 = TRUE, IF(ISBLANK(E694), "", INDEX('Individual UI'!$E$6:$H$6,1,E694)), "")</f>
        <v>4</v>
      </c>
      <c r="S694" s="4">
        <f>IF($O694 = TRUE, IF(ISBLANK(F694), "", INDEX('Individual UI'!$E$6:$H$6,1,F694)), "")</f>
        <v>-2</v>
      </c>
      <c r="T694" s="4">
        <f>IF($O694 = TRUE, IF(ISBLANK(G694), "", INDEX('Individual UI'!$E$6:$H$6,1,G694)), "")</f>
        <v>2</v>
      </c>
      <c r="U694" s="4">
        <f>IF($O694 = TRUE, IF(ISBLANK(H694), "", INDEX('Individual UI'!$E$6:$H$6,1,H694)), "")</f>
        <v>2</v>
      </c>
      <c r="V694" s="4">
        <f>IF($O694 = TRUE, IF(ISBLANK(I694), "", INDEX('Individual UI'!$E$6:$H$6,1,I694)), "")</f>
        <v>-2</v>
      </c>
      <c r="W694" s="4">
        <f>IF($O694 = TRUE, IF(ISBLANK(J694), "", INDEX('Individual UI'!$E$6:$H$6,1,J694)), "")</f>
        <v>4</v>
      </c>
      <c r="X694" s="4">
        <f>IF($O694 = TRUE, IF(ISBLANK(K694), "", INDEX('Individual UI'!$E$6:$H$6,1,K694)), "")</f>
        <v>-4</v>
      </c>
      <c r="Y694" s="4">
        <f>IF($O694 = TRUE, IF(ISBLANK(L694), "", INDEX('Individual UI'!$E$6:$H$6,1,L694)), "")</f>
        <v>-4</v>
      </c>
      <c r="Z694" s="4">
        <f>IF($O694 = TRUE, IF(ISBLANK(M694), "", INDEX('Individual UI'!$E$6:$H$6,1,M694)), "")</f>
        <v>-4</v>
      </c>
      <c r="AA694" s="14">
        <f>IF($O694 = TRUE, IF(ISBLANK(N694), "", INDEX('Individual UI'!$E$6:$H$6,1,N694)), "")</f>
        <v>2</v>
      </c>
      <c r="AB694" s="11">
        <f>IF($O694 = TRUE, EXP(MMULT($P694:$AA694, Documentation!D$39:D$50) + Documentation!D$51), "")</f>
        <v>8.6471004585655403E-2</v>
      </c>
      <c r="AC694" s="4">
        <f>IF($O694 = TRUE, EXP(MMULT($P694:$AA694, Documentation!E$39:E$50) + Documentation!E$51), "")</f>
        <v>2.4049012675181999E-5</v>
      </c>
      <c r="AD694" s="4">
        <f>IF($O694 = TRUE, EXP(MMULT($P694:$AA694, Documentation!F$39:F$50) + Documentation!F$51), "")</f>
        <v>9.0349501917164395E-3</v>
      </c>
      <c r="AE694" s="4">
        <f>IF($O694 = TRUE, EXP(MMULT($P694:$AA694, Documentation!G$39:G$50) + Documentation!G$51), "")</f>
        <v>25.168870785588787</v>
      </c>
      <c r="AF694" s="14">
        <f>IF($O694 = TRUE, EXP(MMULT($P694:$AA694, Documentation!H$39:H$50) + Documentation!H$51), "")</f>
        <v>3.4517063379328823E-3</v>
      </c>
      <c r="AG694" s="30">
        <f t="shared" si="141"/>
        <v>3.4221746624614568E-3</v>
      </c>
      <c r="AH694" s="28">
        <f t="shared" si="142"/>
        <v>9.5176322084588006E-7</v>
      </c>
      <c r="AI694" s="28">
        <f t="shared" si="143"/>
        <v>3.5756699914438645E-4</v>
      </c>
      <c r="AJ694" s="28">
        <f t="shared" si="144"/>
        <v>0.9960827019175944</v>
      </c>
      <c r="AK694" s="33">
        <f t="shared" si="145"/>
        <v>1.3660465757895301E-4</v>
      </c>
      <c r="AL694" s="11">
        <f t="shared" si="146"/>
        <v>4</v>
      </c>
      <c r="AM694" s="14" t="str">
        <f>IF($O694 = TRUE, INDEX(Documentation!$M$9:$M$13, $AL694, 1), "")</f>
        <v>Financially Pressured</v>
      </c>
      <c r="AN694" s="1"/>
      <c r="AO694" s="1"/>
      <c r="AP694" s="38">
        <v>3.4221746624614798E-3</v>
      </c>
      <c r="AQ694" s="35">
        <v>9.5176322084589001E-7</v>
      </c>
      <c r="AR694" s="35">
        <v>3.5756699914439799E-4</v>
      </c>
      <c r="AS694" s="35">
        <v>0.99608270191759496</v>
      </c>
      <c r="AT694" s="35">
        <v>1.3660465757895401E-4</v>
      </c>
      <c r="AU694" s="14">
        <v>4</v>
      </c>
      <c r="AV694" s="4" t="b">
        <f t="shared" si="147"/>
        <v>1</v>
      </c>
      <c r="AW694" s="4" t="b">
        <f t="shared" si="148"/>
        <v>1</v>
      </c>
      <c r="AX694" s="4" t="b">
        <f t="shared" si="149"/>
        <v>1</v>
      </c>
      <c r="AY694" s="4" t="b">
        <f t="shared" si="150"/>
        <v>1</v>
      </c>
      <c r="AZ694" s="4" t="b">
        <f t="shared" si="151"/>
        <v>1</v>
      </c>
      <c r="BA694" s="4" t="b">
        <f t="shared" si="152"/>
        <v>1</v>
      </c>
      <c r="BB694" s="14" t="b">
        <f t="shared" si="153"/>
        <v>1</v>
      </c>
      <c r="BC694" s="1"/>
      <c r="BD694" s="1"/>
      <c r="BE694" s="1"/>
      <c r="BF694" s="1"/>
      <c r="BG694" s="1"/>
      <c r="BH694" s="1"/>
      <c r="BI694" s="1"/>
      <c r="BJ694" s="1"/>
      <c r="BK694" s="1"/>
      <c r="BL694" s="1"/>
    </row>
    <row r="695" spans="1:64" x14ac:dyDescent="0.2">
      <c r="A695" s="1"/>
      <c r="B695" s="11" t="s">
        <v>850</v>
      </c>
      <c r="C695" s="4">
        <v>1</v>
      </c>
      <c r="D695" s="4">
        <v>1</v>
      </c>
      <c r="E695" s="4">
        <v>4</v>
      </c>
      <c r="F695" s="4">
        <v>4</v>
      </c>
      <c r="G695" s="4">
        <v>3</v>
      </c>
      <c r="H695" s="4">
        <v>4</v>
      </c>
      <c r="I695" s="4">
        <v>1</v>
      </c>
      <c r="J695" s="4">
        <v>2</v>
      </c>
      <c r="K695" s="4">
        <v>1</v>
      </c>
      <c r="L695" s="4">
        <v>1</v>
      </c>
      <c r="M695" s="4">
        <v>2</v>
      </c>
      <c r="N695" s="14">
        <v>1</v>
      </c>
      <c r="O695" s="25" t="b">
        <f t="shared" si="140"/>
        <v>1</v>
      </c>
      <c r="P695" s="11">
        <f>IF($O695 = TRUE, IF(ISBLANK(C695), "", INDEX('Individual UI'!$E$6:$H$6,1,C695)), "")</f>
        <v>-4</v>
      </c>
      <c r="Q695" s="4">
        <f>IF($O695 = TRUE, IF(ISBLANK(D695), "", INDEX('Individual UI'!$E$6:$H$6,1,D695)), "")</f>
        <v>-4</v>
      </c>
      <c r="R695" s="4">
        <f>IF($O695 = TRUE, IF(ISBLANK(E695), "", INDEX('Individual UI'!$E$6:$H$6,1,E695)), "")</f>
        <v>4</v>
      </c>
      <c r="S695" s="4">
        <f>IF($O695 = TRUE, IF(ISBLANK(F695), "", INDEX('Individual UI'!$E$6:$H$6,1,F695)), "")</f>
        <v>4</v>
      </c>
      <c r="T695" s="4">
        <f>IF($O695 = TRUE, IF(ISBLANK(G695), "", INDEX('Individual UI'!$E$6:$H$6,1,G695)), "")</f>
        <v>2</v>
      </c>
      <c r="U695" s="4">
        <f>IF($O695 = TRUE, IF(ISBLANK(H695), "", INDEX('Individual UI'!$E$6:$H$6,1,H695)), "")</f>
        <v>4</v>
      </c>
      <c r="V695" s="4">
        <f>IF($O695 = TRUE, IF(ISBLANK(I695), "", INDEX('Individual UI'!$E$6:$H$6,1,I695)), "")</f>
        <v>-4</v>
      </c>
      <c r="W695" s="4">
        <f>IF($O695 = TRUE, IF(ISBLANK(J695), "", INDEX('Individual UI'!$E$6:$H$6,1,J695)), "")</f>
        <v>-2</v>
      </c>
      <c r="X695" s="4">
        <f>IF($O695 = TRUE, IF(ISBLANK(K695), "", INDEX('Individual UI'!$E$6:$H$6,1,K695)), "")</f>
        <v>-4</v>
      </c>
      <c r="Y695" s="4">
        <f>IF($O695 = TRUE, IF(ISBLANK(L695), "", INDEX('Individual UI'!$E$6:$H$6,1,L695)), "")</f>
        <v>-4</v>
      </c>
      <c r="Z695" s="4">
        <f>IF($O695 = TRUE, IF(ISBLANK(M695), "", INDEX('Individual UI'!$E$6:$H$6,1,M695)), "")</f>
        <v>-2</v>
      </c>
      <c r="AA695" s="14">
        <f>IF($O695 = TRUE, IF(ISBLANK(N695), "", INDEX('Individual UI'!$E$6:$H$6,1,N695)), "")</f>
        <v>-4</v>
      </c>
      <c r="AB695" s="11">
        <f>IF($O695 = TRUE, EXP(MMULT($P695:$AA695, Documentation!D$39:D$50) + Documentation!D$51), "")</f>
        <v>2.6838582498575282E-3</v>
      </c>
      <c r="AC695" s="4">
        <f>IF($O695 = TRUE, EXP(MMULT($P695:$AA695, Documentation!E$39:E$50) + Documentation!E$51), "")</f>
        <v>1.2580138791965435E-5</v>
      </c>
      <c r="AD695" s="4">
        <f>IF($O695 = TRUE, EXP(MMULT($P695:$AA695, Documentation!F$39:F$50) + Documentation!F$51), "")</f>
        <v>1.5325992444799063E-3</v>
      </c>
      <c r="AE695" s="4">
        <f>IF($O695 = TRUE, EXP(MMULT($P695:$AA695, Documentation!G$39:G$50) + Documentation!G$51), "")</f>
        <v>2266.2876893441085</v>
      </c>
      <c r="AF695" s="14">
        <f>IF($O695 = TRUE, EXP(MMULT($P695:$AA695, Documentation!H$39:H$50) + Documentation!H$51), "")</f>
        <v>0.21902615392478497</v>
      </c>
      <c r="AG695" s="30">
        <f t="shared" si="141"/>
        <v>1.1841364615194313E-6</v>
      </c>
      <c r="AH695" s="28">
        <f t="shared" si="142"/>
        <v>5.5504425523710368E-9</v>
      </c>
      <c r="AI695" s="28">
        <f t="shared" si="143"/>
        <v>6.7619318061307018E-7</v>
      </c>
      <c r="AJ695" s="28">
        <f t="shared" si="144"/>
        <v>0.99990149829538821</v>
      </c>
      <c r="AK695" s="33">
        <f t="shared" si="145"/>
        <v>9.6635824527049094E-5</v>
      </c>
      <c r="AL695" s="11">
        <f t="shared" si="146"/>
        <v>4</v>
      </c>
      <c r="AM695" s="14" t="str">
        <f>IF($O695 = TRUE, INDEX(Documentation!$M$9:$M$13, $AL695, 1), "")</f>
        <v>Financially Pressured</v>
      </c>
      <c r="AN695" s="1"/>
      <c r="AO695" s="1"/>
      <c r="AP695" s="38">
        <v>1.1841364615194199E-6</v>
      </c>
      <c r="AQ695" s="35">
        <v>5.5504425523708904E-9</v>
      </c>
      <c r="AR695" s="35">
        <v>6.7619318061306499E-7</v>
      </c>
      <c r="AS695" s="35">
        <v>0.99990149829538799</v>
      </c>
      <c r="AT695" s="35">
        <v>9.6635824527047806E-5</v>
      </c>
      <c r="AU695" s="14">
        <v>4</v>
      </c>
      <c r="AV695" s="4" t="b">
        <f t="shared" si="147"/>
        <v>1</v>
      </c>
      <c r="AW695" s="4" t="b">
        <f t="shared" si="148"/>
        <v>1</v>
      </c>
      <c r="AX695" s="4" t="b">
        <f t="shared" si="149"/>
        <v>1</v>
      </c>
      <c r="AY695" s="4" t="b">
        <f t="shared" si="150"/>
        <v>1</v>
      </c>
      <c r="AZ695" s="4" t="b">
        <f t="shared" si="151"/>
        <v>1</v>
      </c>
      <c r="BA695" s="4" t="b">
        <f t="shared" si="152"/>
        <v>1</v>
      </c>
      <c r="BB695" s="14" t="b">
        <f t="shared" si="153"/>
        <v>1</v>
      </c>
      <c r="BC695" s="1"/>
      <c r="BD695" s="1"/>
      <c r="BE695" s="1"/>
      <c r="BF695" s="1"/>
      <c r="BG695" s="1"/>
      <c r="BH695" s="1"/>
      <c r="BI695" s="1"/>
      <c r="BJ695" s="1"/>
      <c r="BK695" s="1"/>
      <c r="BL695" s="1"/>
    </row>
    <row r="696" spans="1:64" x14ac:dyDescent="0.2">
      <c r="A696" s="1"/>
      <c r="B696" s="11" t="s">
        <v>851</v>
      </c>
      <c r="C696" s="4">
        <v>2</v>
      </c>
      <c r="D696" s="4">
        <v>1</v>
      </c>
      <c r="E696" s="4">
        <v>4</v>
      </c>
      <c r="F696" s="4">
        <v>3</v>
      </c>
      <c r="G696" s="4">
        <v>4</v>
      </c>
      <c r="H696" s="4">
        <v>4</v>
      </c>
      <c r="I696" s="4">
        <v>1</v>
      </c>
      <c r="J696" s="4">
        <v>3</v>
      </c>
      <c r="K696" s="4">
        <v>3</v>
      </c>
      <c r="L696" s="4">
        <v>4</v>
      </c>
      <c r="M696" s="4">
        <v>4</v>
      </c>
      <c r="N696" s="14">
        <v>4</v>
      </c>
      <c r="O696" s="25" t="b">
        <f t="shared" si="140"/>
        <v>1</v>
      </c>
      <c r="P696" s="11">
        <f>IF($O696 = TRUE, IF(ISBLANK(C696), "", INDEX('Individual UI'!$E$6:$H$6,1,C696)), "")</f>
        <v>-2</v>
      </c>
      <c r="Q696" s="4">
        <f>IF($O696 = TRUE, IF(ISBLANK(D696), "", INDEX('Individual UI'!$E$6:$H$6,1,D696)), "")</f>
        <v>-4</v>
      </c>
      <c r="R696" s="4">
        <f>IF($O696 = TRUE, IF(ISBLANK(E696), "", INDEX('Individual UI'!$E$6:$H$6,1,E696)), "")</f>
        <v>4</v>
      </c>
      <c r="S696" s="4">
        <f>IF($O696 = TRUE, IF(ISBLANK(F696), "", INDEX('Individual UI'!$E$6:$H$6,1,F696)), "")</f>
        <v>2</v>
      </c>
      <c r="T696" s="4">
        <f>IF($O696 = TRUE, IF(ISBLANK(G696), "", INDEX('Individual UI'!$E$6:$H$6,1,G696)), "")</f>
        <v>4</v>
      </c>
      <c r="U696" s="4">
        <f>IF($O696 = TRUE, IF(ISBLANK(H696), "", INDEX('Individual UI'!$E$6:$H$6,1,H696)), "")</f>
        <v>4</v>
      </c>
      <c r="V696" s="4">
        <f>IF($O696 = TRUE, IF(ISBLANK(I696), "", INDEX('Individual UI'!$E$6:$H$6,1,I696)), "")</f>
        <v>-4</v>
      </c>
      <c r="W696" s="4">
        <f>IF($O696 = TRUE, IF(ISBLANK(J696), "", INDEX('Individual UI'!$E$6:$H$6,1,J696)), "")</f>
        <v>2</v>
      </c>
      <c r="X696" s="4">
        <f>IF($O696 = TRUE, IF(ISBLANK(K696), "", INDEX('Individual UI'!$E$6:$H$6,1,K696)), "")</f>
        <v>2</v>
      </c>
      <c r="Y696" s="4">
        <f>IF($O696 = TRUE, IF(ISBLANK(L696), "", INDEX('Individual UI'!$E$6:$H$6,1,L696)), "")</f>
        <v>4</v>
      </c>
      <c r="Z696" s="4">
        <f>IF($O696 = TRUE, IF(ISBLANK(M696), "", INDEX('Individual UI'!$E$6:$H$6,1,M696)), "")</f>
        <v>4</v>
      </c>
      <c r="AA696" s="14">
        <f>IF($O696 = TRUE, IF(ISBLANK(N696), "", INDEX('Individual UI'!$E$6:$H$6,1,N696)), "")</f>
        <v>4</v>
      </c>
      <c r="AB696" s="11">
        <f>IF($O696 = TRUE, EXP(MMULT($P696:$AA696, Documentation!D$39:D$50) + Documentation!D$51), "")</f>
        <v>1.9987114513408891E-5</v>
      </c>
      <c r="AC696" s="4">
        <f>IF($O696 = TRUE, EXP(MMULT($P696:$AA696, Documentation!E$39:E$50) + Documentation!E$51), "")</f>
        <v>4.7114556538363273E-2</v>
      </c>
      <c r="AD696" s="4">
        <f>IF($O696 = TRUE, EXP(MMULT($P696:$AA696, Documentation!F$39:F$50) + Documentation!F$51), "")</f>
        <v>4.3097021214012292</v>
      </c>
      <c r="AE696" s="4">
        <f>IF($O696 = TRUE, EXP(MMULT($P696:$AA696, Documentation!G$39:G$50) + Documentation!G$51), "")</f>
        <v>0.42191963926623549</v>
      </c>
      <c r="AF696" s="14">
        <f>IF($O696 = TRUE, EXP(MMULT($P696:$AA696, Documentation!H$39:H$50) + Documentation!H$51), "")</f>
        <v>3.2623456170950152E-2</v>
      </c>
      <c r="AG696" s="30">
        <f t="shared" si="141"/>
        <v>4.1541336390723818E-6</v>
      </c>
      <c r="AH696" s="28">
        <f t="shared" si="142"/>
        <v>9.792317148865505E-3</v>
      </c>
      <c r="AI696" s="28">
        <f t="shared" si="143"/>
        <v>0.8957310243498976</v>
      </c>
      <c r="AJ696" s="28">
        <f t="shared" si="144"/>
        <v>8.7692026044344756E-2</v>
      </c>
      <c r="AK696" s="33">
        <f t="shared" si="145"/>
        <v>6.7804783232531547E-3</v>
      </c>
      <c r="AL696" s="11">
        <f t="shared" si="146"/>
        <v>3</v>
      </c>
      <c r="AM696" s="14" t="str">
        <f>IF($O696 = TRUE, INDEX(Documentation!$M$9:$M$13, $AL696, 1), "")</f>
        <v>Process Skeptics</v>
      </c>
      <c r="AN696" s="1"/>
      <c r="AO696" s="1"/>
      <c r="AP696" s="38">
        <v>4.1541336390724801E-6</v>
      </c>
      <c r="AQ696" s="35">
        <v>9.7923171488653801E-3</v>
      </c>
      <c r="AR696" s="35">
        <v>0.89573102434989504</v>
      </c>
      <c r="AS696" s="35">
        <v>8.7692026044347296E-2</v>
      </c>
      <c r="AT696" s="35">
        <v>6.7804783232531902E-3</v>
      </c>
      <c r="AU696" s="14">
        <v>3</v>
      </c>
      <c r="AV696" s="4" t="b">
        <f t="shared" si="147"/>
        <v>1</v>
      </c>
      <c r="AW696" s="4" t="b">
        <f t="shared" si="148"/>
        <v>1</v>
      </c>
      <c r="AX696" s="4" t="b">
        <f t="shared" si="149"/>
        <v>1</v>
      </c>
      <c r="AY696" s="4" t="b">
        <f t="shared" si="150"/>
        <v>1</v>
      </c>
      <c r="AZ696" s="4" t="b">
        <f t="shared" si="151"/>
        <v>1</v>
      </c>
      <c r="BA696" s="4" t="b">
        <f t="shared" si="152"/>
        <v>1</v>
      </c>
      <c r="BB696" s="14" t="b">
        <f t="shared" si="153"/>
        <v>1</v>
      </c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x14ac:dyDescent="0.2">
      <c r="A697" s="1"/>
      <c r="B697" s="11" t="s">
        <v>852</v>
      </c>
      <c r="C697" s="4">
        <v>2</v>
      </c>
      <c r="D697" s="4">
        <v>3</v>
      </c>
      <c r="E697" s="4">
        <v>1</v>
      </c>
      <c r="F697" s="4">
        <v>1</v>
      </c>
      <c r="G697" s="4">
        <v>2</v>
      </c>
      <c r="H697" s="4">
        <v>1</v>
      </c>
      <c r="I697" s="4">
        <v>2</v>
      </c>
      <c r="J697" s="4">
        <v>4</v>
      </c>
      <c r="K697" s="4">
        <v>1</v>
      </c>
      <c r="L697" s="4">
        <v>2</v>
      </c>
      <c r="M697" s="4">
        <v>3</v>
      </c>
      <c r="N697" s="14">
        <v>1</v>
      </c>
      <c r="O697" s="25" t="b">
        <f t="shared" si="140"/>
        <v>1</v>
      </c>
      <c r="P697" s="11">
        <f>IF($O697 = TRUE, IF(ISBLANK(C697), "", INDEX('Individual UI'!$E$6:$H$6,1,C697)), "")</f>
        <v>-2</v>
      </c>
      <c r="Q697" s="4">
        <f>IF($O697 = TRUE, IF(ISBLANK(D697), "", INDEX('Individual UI'!$E$6:$H$6,1,D697)), "")</f>
        <v>2</v>
      </c>
      <c r="R697" s="4">
        <f>IF($O697 = TRUE, IF(ISBLANK(E697), "", INDEX('Individual UI'!$E$6:$H$6,1,E697)), "")</f>
        <v>-4</v>
      </c>
      <c r="S697" s="4">
        <f>IF($O697 = TRUE, IF(ISBLANK(F697), "", INDEX('Individual UI'!$E$6:$H$6,1,F697)), "")</f>
        <v>-4</v>
      </c>
      <c r="T697" s="4">
        <f>IF($O697 = TRUE, IF(ISBLANK(G697), "", INDEX('Individual UI'!$E$6:$H$6,1,G697)), "")</f>
        <v>-2</v>
      </c>
      <c r="U697" s="4">
        <f>IF($O697 = TRUE, IF(ISBLANK(H697), "", INDEX('Individual UI'!$E$6:$H$6,1,H697)), "")</f>
        <v>-4</v>
      </c>
      <c r="V697" s="4">
        <f>IF($O697 = TRUE, IF(ISBLANK(I697), "", INDEX('Individual UI'!$E$6:$H$6,1,I697)), "")</f>
        <v>-2</v>
      </c>
      <c r="W697" s="4">
        <f>IF($O697 = TRUE, IF(ISBLANK(J697), "", INDEX('Individual UI'!$E$6:$H$6,1,J697)), "")</f>
        <v>4</v>
      </c>
      <c r="X697" s="4">
        <f>IF($O697 = TRUE, IF(ISBLANK(K697), "", INDEX('Individual UI'!$E$6:$H$6,1,K697)), "")</f>
        <v>-4</v>
      </c>
      <c r="Y697" s="4">
        <f>IF($O697 = TRUE, IF(ISBLANK(L697), "", INDEX('Individual UI'!$E$6:$H$6,1,L697)), "")</f>
        <v>-2</v>
      </c>
      <c r="Z697" s="4">
        <f>IF($O697 = TRUE, IF(ISBLANK(M697), "", INDEX('Individual UI'!$E$6:$H$6,1,M697)), "")</f>
        <v>2</v>
      </c>
      <c r="AA697" s="14">
        <f>IF($O697 = TRUE, IF(ISBLANK(N697), "", INDEX('Individual UI'!$E$6:$H$6,1,N697)), "")</f>
        <v>-4</v>
      </c>
      <c r="AB697" s="11">
        <f>IF($O697 = TRUE, EXP(MMULT($P697:$AA697, Documentation!D$39:D$50) + Documentation!D$51), "")</f>
        <v>1.0782766377928814</v>
      </c>
      <c r="AC697" s="4">
        <f>IF($O697 = TRUE, EXP(MMULT($P697:$AA697, Documentation!E$39:E$50) + Documentation!E$51), "")</f>
        <v>2.3063601531167154E-3</v>
      </c>
      <c r="AD697" s="4">
        <f>IF($O697 = TRUE, EXP(MMULT($P697:$AA697, Documentation!F$39:F$50) + Documentation!F$51), "")</f>
        <v>1.5632033882675151E-3</v>
      </c>
      <c r="AE697" s="4">
        <f>IF($O697 = TRUE, EXP(MMULT($P697:$AA697, Documentation!G$39:G$50) + Documentation!G$51), "")</f>
        <v>5.0598378845663407E-4</v>
      </c>
      <c r="AF697" s="14">
        <f>IF($O697 = TRUE, EXP(MMULT($P697:$AA697, Documentation!H$39:H$50) + Documentation!H$51), "")</f>
        <v>1.7695286802423284E-3</v>
      </c>
      <c r="AG697" s="30">
        <f t="shared" si="141"/>
        <v>0.99433331522979818</v>
      </c>
      <c r="AH697" s="28">
        <f t="shared" si="142"/>
        <v>2.1268111139424971E-3</v>
      </c>
      <c r="AI697" s="28">
        <f t="shared" si="143"/>
        <v>1.4415087491982321E-3</v>
      </c>
      <c r="AJ697" s="28">
        <f t="shared" si="144"/>
        <v>4.6659319157507146E-4</v>
      </c>
      <c r="AK697" s="33">
        <f t="shared" si="145"/>
        <v>1.6317717154858123E-3</v>
      </c>
      <c r="AL697" s="11">
        <f t="shared" si="146"/>
        <v>1</v>
      </c>
      <c r="AM697" s="14" t="str">
        <f>IF($O697 = TRUE, INDEX(Documentation!$M$9:$M$13, $AL697, 1), "")</f>
        <v>Decisive Pursuers</v>
      </c>
      <c r="AN697" s="1"/>
      <c r="AO697" s="1"/>
      <c r="AP697" s="38">
        <v>0.99433331522979895</v>
      </c>
      <c r="AQ697" s="35">
        <v>2.1268111139424498E-3</v>
      </c>
      <c r="AR697" s="35">
        <v>1.4415087491982299E-3</v>
      </c>
      <c r="AS697" s="35">
        <v>4.6659319157507E-4</v>
      </c>
      <c r="AT697" s="35">
        <v>1.6317717154857899E-3</v>
      </c>
      <c r="AU697" s="14">
        <v>1</v>
      </c>
      <c r="AV697" s="4" t="b">
        <f t="shared" si="147"/>
        <v>1</v>
      </c>
      <c r="AW697" s="4" t="b">
        <f t="shared" si="148"/>
        <v>1</v>
      </c>
      <c r="AX697" s="4" t="b">
        <f t="shared" si="149"/>
        <v>1</v>
      </c>
      <c r="AY697" s="4" t="b">
        <f t="shared" si="150"/>
        <v>1</v>
      </c>
      <c r="AZ697" s="4" t="b">
        <f t="shared" si="151"/>
        <v>1</v>
      </c>
      <c r="BA697" s="4" t="b">
        <f t="shared" si="152"/>
        <v>1</v>
      </c>
      <c r="BB697" s="14" t="b">
        <f t="shared" si="153"/>
        <v>1</v>
      </c>
      <c r="BC697" s="1"/>
      <c r="BD697" s="1"/>
      <c r="BE697" s="1"/>
      <c r="BF697" s="1"/>
      <c r="BG697" s="1"/>
      <c r="BH697" s="1"/>
      <c r="BI697" s="1"/>
      <c r="BJ697" s="1"/>
      <c r="BK697" s="1"/>
      <c r="BL697" s="1"/>
    </row>
    <row r="698" spans="1:64" x14ac:dyDescent="0.2">
      <c r="A698" s="1"/>
      <c r="B698" s="11" t="s">
        <v>853</v>
      </c>
      <c r="C698" s="4">
        <v>1</v>
      </c>
      <c r="D698" s="4">
        <v>1</v>
      </c>
      <c r="E698" s="4">
        <v>3</v>
      </c>
      <c r="F698" s="4">
        <v>1</v>
      </c>
      <c r="G698" s="4">
        <v>2</v>
      </c>
      <c r="H698" s="4">
        <v>1</v>
      </c>
      <c r="I698" s="4">
        <v>4</v>
      </c>
      <c r="J698" s="4">
        <v>2</v>
      </c>
      <c r="K698" s="4">
        <v>2</v>
      </c>
      <c r="L698" s="4">
        <v>2</v>
      </c>
      <c r="M698" s="4">
        <v>3</v>
      </c>
      <c r="N698" s="14">
        <v>2</v>
      </c>
      <c r="O698" s="25" t="b">
        <f t="shared" si="140"/>
        <v>1</v>
      </c>
      <c r="P698" s="11">
        <f>IF($O698 = TRUE, IF(ISBLANK(C698), "", INDEX('Individual UI'!$E$6:$H$6,1,C698)), "")</f>
        <v>-4</v>
      </c>
      <c r="Q698" s="4">
        <f>IF($O698 = TRUE, IF(ISBLANK(D698), "", INDEX('Individual UI'!$E$6:$H$6,1,D698)), "")</f>
        <v>-4</v>
      </c>
      <c r="R698" s="4">
        <f>IF($O698 = TRUE, IF(ISBLANK(E698), "", INDEX('Individual UI'!$E$6:$H$6,1,E698)), "")</f>
        <v>2</v>
      </c>
      <c r="S698" s="4">
        <f>IF($O698 = TRUE, IF(ISBLANK(F698), "", INDEX('Individual UI'!$E$6:$H$6,1,F698)), "")</f>
        <v>-4</v>
      </c>
      <c r="T698" s="4">
        <f>IF($O698 = TRUE, IF(ISBLANK(G698), "", INDEX('Individual UI'!$E$6:$H$6,1,G698)), "")</f>
        <v>-2</v>
      </c>
      <c r="U698" s="4">
        <f>IF($O698 = TRUE, IF(ISBLANK(H698), "", INDEX('Individual UI'!$E$6:$H$6,1,H698)), "")</f>
        <v>-4</v>
      </c>
      <c r="V698" s="4">
        <f>IF($O698 = TRUE, IF(ISBLANK(I698), "", INDEX('Individual UI'!$E$6:$H$6,1,I698)), "")</f>
        <v>4</v>
      </c>
      <c r="W698" s="4">
        <f>IF($O698 = TRUE, IF(ISBLANK(J698), "", INDEX('Individual UI'!$E$6:$H$6,1,J698)), "")</f>
        <v>-2</v>
      </c>
      <c r="X698" s="4">
        <f>IF($O698 = TRUE, IF(ISBLANK(K698), "", INDEX('Individual UI'!$E$6:$H$6,1,K698)), "")</f>
        <v>-2</v>
      </c>
      <c r="Y698" s="4">
        <f>IF($O698 = TRUE, IF(ISBLANK(L698), "", INDEX('Individual UI'!$E$6:$H$6,1,L698)), "")</f>
        <v>-2</v>
      </c>
      <c r="Z698" s="4">
        <f>IF($O698 = TRUE, IF(ISBLANK(M698), "", INDEX('Individual UI'!$E$6:$H$6,1,M698)), "")</f>
        <v>2</v>
      </c>
      <c r="AA698" s="14">
        <f>IF($O698 = TRUE, IF(ISBLANK(N698), "", INDEX('Individual UI'!$E$6:$H$6,1,N698)), "")</f>
        <v>-2</v>
      </c>
      <c r="AB698" s="11">
        <f>IF($O698 = TRUE, EXP(MMULT($P698:$AA698, Documentation!D$39:D$50) + Documentation!D$51), "")</f>
        <v>4.4699700187247755</v>
      </c>
      <c r="AC698" s="4">
        <f>IF($O698 = TRUE, EXP(MMULT($P698:$AA698, Documentation!E$39:E$50) + Documentation!E$51), "")</f>
        <v>3.0059584318085923E-3</v>
      </c>
      <c r="AD698" s="4">
        <f>IF($O698 = TRUE, EXP(MMULT($P698:$AA698, Documentation!F$39:F$50) + Documentation!F$51), "")</f>
        <v>2.5590066370036402E-4</v>
      </c>
      <c r="AE698" s="4">
        <f>IF($O698 = TRUE, EXP(MMULT($P698:$AA698, Documentation!G$39:G$50) + Documentation!G$51), "")</f>
        <v>1.9938731283011156E-3</v>
      </c>
      <c r="AF698" s="14">
        <f>IF($O698 = TRUE, EXP(MMULT($P698:$AA698, Documentation!H$39:H$50) + Documentation!H$51), "")</f>
        <v>9.2623457364057404E-5</v>
      </c>
      <c r="AG698" s="30">
        <f t="shared" si="141"/>
        <v>0.99880492174327506</v>
      </c>
      <c r="AH698" s="28">
        <f t="shared" si="142"/>
        <v>6.7167476821302155E-4</v>
      </c>
      <c r="AI698" s="28">
        <f t="shared" si="143"/>
        <v>5.7180437745802183E-5</v>
      </c>
      <c r="AJ698" s="28">
        <f t="shared" si="144"/>
        <v>4.4552654392231497E-4</v>
      </c>
      <c r="AK698" s="33">
        <f t="shared" si="145"/>
        <v>2.0696506843795706E-5</v>
      </c>
      <c r="AL698" s="11">
        <f t="shared" si="146"/>
        <v>1</v>
      </c>
      <c r="AM698" s="14" t="str">
        <f>IF($O698 = TRUE, INDEX(Documentation!$M$9:$M$13, $AL698, 1), "")</f>
        <v>Decisive Pursuers</v>
      </c>
      <c r="AN698" s="1"/>
      <c r="AO698" s="1"/>
      <c r="AP698" s="38">
        <v>0.99880492174327495</v>
      </c>
      <c r="AQ698" s="35">
        <v>6.7167476821301103E-4</v>
      </c>
      <c r="AR698" s="35">
        <v>5.7180437745801397E-5</v>
      </c>
      <c r="AS698" s="35">
        <v>4.4552654392231497E-4</v>
      </c>
      <c r="AT698" s="35">
        <v>2.0696506843795202E-5</v>
      </c>
      <c r="AU698" s="14">
        <v>1</v>
      </c>
      <c r="AV698" s="4" t="b">
        <f t="shared" si="147"/>
        <v>1</v>
      </c>
      <c r="AW698" s="4" t="b">
        <f t="shared" si="148"/>
        <v>1</v>
      </c>
      <c r="AX698" s="4" t="b">
        <f t="shared" si="149"/>
        <v>1</v>
      </c>
      <c r="AY698" s="4" t="b">
        <f t="shared" si="150"/>
        <v>1</v>
      </c>
      <c r="AZ698" s="4" t="b">
        <f t="shared" si="151"/>
        <v>1</v>
      </c>
      <c r="BA698" s="4" t="b">
        <f t="shared" si="152"/>
        <v>1</v>
      </c>
      <c r="BB698" s="14" t="b">
        <f t="shared" si="153"/>
        <v>1</v>
      </c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x14ac:dyDescent="0.2">
      <c r="A699" s="1"/>
      <c r="B699" s="11" t="s">
        <v>854</v>
      </c>
      <c r="C699" s="4">
        <v>2</v>
      </c>
      <c r="D699" s="4">
        <v>2</v>
      </c>
      <c r="E699" s="4">
        <v>4</v>
      </c>
      <c r="F699" s="4">
        <v>2</v>
      </c>
      <c r="G699" s="4">
        <v>4</v>
      </c>
      <c r="H699" s="4">
        <v>3</v>
      </c>
      <c r="I699" s="4">
        <v>3</v>
      </c>
      <c r="J699" s="4">
        <v>1</v>
      </c>
      <c r="K699" s="4">
        <v>1</v>
      </c>
      <c r="L699" s="4">
        <v>2</v>
      </c>
      <c r="M699" s="4">
        <v>2</v>
      </c>
      <c r="N699" s="14">
        <v>3</v>
      </c>
      <c r="O699" s="25" t="b">
        <f t="shared" si="140"/>
        <v>1</v>
      </c>
      <c r="P699" s="11">
        <f>IF($O699 = TRUE, IF(ISBLANK(C699), "", INDEX('Individual UI'!$E$6:$H$6,1,C699)), "")</f>
        <v>-2</v>
      </c>
      <c r="Q699" s="4">
        <f>IF($O699 = TRUE, IF(ISBLANK(D699), "", INDEX('Individual UI'!$E$6:$H$6,1,D699)), "")</f>
        <v>-2</v>
      </c>
      <c r="R699" s="4">
        <f>IF($O699 = TRUE, IF(ISBLANK(E699), "", INDEX('Individual UI'!$E$6:$H$6,1,E699)), "")</f>
        <v>4</v>
      </c>
      <c r="S699" s="4">
        <f>IF($O699 = TRUE, IF(ISBLANK(F699), "", INDEX('Individual UI'!$E$6:$H$6,1,F699)), "")</f>
        <v>-2</v>
      </c>
      <c r="T699" s="4">
        <f>IF($O699 = TRUE, IF(ISBLANK(G699), "", INDEX('Individual UI'!$E$6:$H$6,1,G699)), "")</f>
        <v>4</v>
      </c>
      <c r="U699" s="4">
        <f>IF($O699 = TRUE, IF(ISBLANK(H699), "", INDEX('Individual UI'!$E$6:$H$6,1,H699)), "")</f>
        <v>2</v>
      </c>
      <c r="V699" s="4">
        <f>IF($O699 = TRUE, IF(ISBLANK(I699), "", INDEX('Individual UI'!$E$6:$H$6,1,I699)), "")</f>
        <v>2</v>
      </c>
      <c r="W699" s="4">
        <f>IF($O699 = TRUE, IF(ISBLANK(J699), "", INDEX('Individual UI'!$E$6:$H$6,1,J699)), "")</f>
        <v>-4</v>
      </c>
      <c r="X699" s="4">
        <f>IF($O699 = TRUE, IF(ISBLANK(K699), "", INDEX('Individual UI'!$E$6:$H$6,1,K699)), "")</f>
        <v>-4</v>
      </c>
      <c r="Y699" s="4">
        <f>IF($O699 = TRUE, IF(ISBLANK(L699), "", INDEX('Individual UI'!$E$6:$H$6,1,L699)), "")</f>
        <v>-2</v>
      </c>
      <c r="Z699" s="4">
        <f>IF($O699 = TRUE, IF(ISBLANK(M699), "", INDEX('Individual UI'!$E$6:$H$6,1,M699)), "")</f>
        <v>-2</v>
      </c>
      <c r="AA699" s="14">
        <f>IF($O699 = TRUE, IF(ISBLANK(N699), "", INDEX('Individual UI'!$E$6:$H$6,1,N699)), "")</f>
        <v>2</v>
      </c>
      <c r="AB699" s="11">
        <f>IF($O699 = TRUE, EXP(MMULT($P699:$AA699, Documentation!D$39:D$50) + Documentation!D$51), "")</f>
        <v>1.1226806010755014E-2</v>
      </c>
      <c r="AC699" s="4">
        <f>IF($O699 = TRUE, EXP(MMULT($P699:$AA699, Documentation!E$39:E$50) + Documentation!E$51), "")</f>
        <v>2.9047182285184565E-3</v>
      </c>
      <c r="AD699" s="4">
        <f>IF($O699 = TRUE, EXP(MMULT($P699:$AA699, Documentation!F$39:F$50) + Documentation!F$51), "")</f>
        <v>1.3705301671039739E-3</v>
      </c>
      <c r="AE699" s="4">
        <f>IF($O699 = TRUE, EXP(MMULT($P699:$AA699, Documentation!G$39:G$50) + Documentation!G$51), "")</f>
        <v>6.3460701523899221</v>
      </c>
      <c r="AF699" s="14">
        <f>IF($O699 = TRUE, EXP(MMULT($P699:$AA699, Documentation!H$39:H$50) + Documentation!H$51), "")</f>
        <v>1.7528299015709552E-2</v>
      </c>
      <c r="AG699" s="30">
        <f t="shared" si="141"/>
        <v>1.7599355897475282E-3</v>
      </c>
      <c r="AH699" s="28">
        <f t="shared" si="142"/>
        <v>4.5534918690683156E-4</v>
      </c>
      <c r="AI699" s="28">
        <f t="shared" si="143"/>
        <v>2.1484693113947359E-4</v>
      </c>
      <c r="AJ699" s="28">
        <f t="shared" si="144"/>
        <v>0.99482209860277426</v>
      </c>
      <c r="AK699" s="33">
        <f t="shared" si="145"/>
        <v>2.747769689431839E-3</v>
      </c>
      <c r="AL699" s="11">
        <f t="shared" si="146"/>
        <v>4</v>
      </c>
      <c r="AM699" s="14" t="str">
        <f>IF($O699 = TRUE, INDEX(Documentation!$M$9:$M$13, $AL699, 1), "")</f>
        <v>Financially Pressured</v>
      </c>
      <c r="AN699" s="1"/>
      <c r="AO699" s="1"/>
      <c r="AP699" s="38">
        <v>1.7599355897475299E-3</v>
      </c>
      <c r="AQ699" s="35">
        <v>4.5534918690684001E-4</v>
      </c>
      <c r="AR699" s="35">
        <v>2.1484693113947901E-4</v>
      </c>
      <c r="AS699" s="35">
        <v>0.99482209860277404</v>
      </c>
      <c r="AT699" s="35">
        <v>2.7477696894318499E-3</v>
      </c>
      <c r="AU699" s="14">
        <v>4</v>
      </c>
      <c r="AV699" s="4" t="b">
        <f t="shared" si="147"/>
        <v>1</v>
      </c>
      <c r="AW699" s="4" t="b">
        <f t="shared" si="148"/>
        <v>1</v>
      </c>
      <c r="AX699" s="4" t="b">
        <f t="shared" si="149"/>
        <v>1</v>
      </c>
      <c r="AY699" s="4" t="b">
        <f t="shared" si="150"/>
        <v>1</v>
      </c>
      <c r="AZ699" s="4" t="b">
        <f t="shared" si="151"/>
        <v>1</v>
      </c>
      <c r="BA699" s="4" t="b">
        <f t="shared" si="152"/>
        <v>1</v>
      </c>
      <c r="BB699" s="14" t="b">
        <f t="shared" si="153"/>
        <v>1</v>
      </c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x14ac:dyDescent="0.2">
      <c r="A700" s="1"/>
      <c r="B700" s="11" t="s">
        <v>855</v>
      </c>
      <c r="C700" s="4">
        <v>4</v>
      </c>
      <c r="D700" s="4">
        <v>4</v>
      </c>
      <c r="E700" s="4">
        <v>3</v>
      </c>
      <c r="F700" s="4">
        <v>4</v>
      </c>
      <c r="G700" s="4">
        <v>1</v>
      </c>
      <c r="H700" s="4">
        <v>4</v>
      </c>
      <c r="I700" s="4">
        <v>1</v>
      </c>
      <c r="J700" s="4">
        <v>1</v>
      </c>
      <c r="K700" s="4">
        <v>1</v>
      </c>
      <c r="L700" s="4">
        <v>1</v>
      </c>
      <c r="M700" s="4">
        <v>2</v>
      </c>
      <c r="N700" s="14">
        <v>1</v>
      </c>
      <c r="O700" s="25" t="b">
        <f t="shared" si="140"/>
        <v>1</v>
      </c>
      <c r="P700" s="11">
        <f>IF($O700 = TRUE, IF(ISBLANK(C700), "", INDEX('Individual UI'!$E$6:$H$6,1,C700)), "")</f>
        <v>4</v>
      </c>
      <c r="Q700" s="4">
        <f>IF($O700 = TRUE, IF(ISBLANK(D700), "", INDEX('Individual UI'!$E$6:$H$6,1,D700)), "")</f>
        <v>4</v>
      </c>
      <c r="R700" s="4">
        <f>IF($O700 = TRUE, IF(ISBLANK(E700), "", INDEX('Individual UI'!$E$6:$H$6,1,E700)), "")</f>
        <v>2</v>
      </c>
      <c r="S700" s="4">
        <f>IF($O700 = TRUE, IF(ISBLANK(F700), "", INDEX('Individual UI'!$E$6:$H$6,1,F700)), "")</f>
        <v>4</v>
      </c>
      <c r="T700" s="4">
        <f>IF($O700 = TRUE, IF(ISBLANK(G700), "", INDEX('Individual UI'!$E$6:$H$6,1,G700)), "")</f>
        <v>-4</v>
      </c>
      <c r="U700" s="4">
        <f>IF($O700 = TRUE, IF(ISBLANK(H700), "", INDEX('Individual UI'!$E$6:$H$6,1,H700)), "")</f>
        <v>4</v>
      </c>
      <c r="V700" s="4">
        <f>IF($O700 = TRUE, IF(ISBLANK(I700), "", INDEX('Individual UI'!$E$6:$H$6,1,I700)), "")</f>
        <v>-4</v>
      </c>
      <c r="W700" s="4">
        <f>IF($O700 = TRUE, IF(ISBLANK(J700), "", INDEX('Individual UI'!$E$6:$H$6,1,J700)), "")</f>
        <v>-4</v>
      </c>
      <c r="X700" s="4">
        <f>IF($O700 = TRUE, IF(ISBLANK(K700), "", INDEX('Individual UI'!$E$6:$H$6,1,K700)), "")</f>
        <v>-4</v>
      </c>
      <c r="Y700" s="4">
        <f>IF($O700 = TRUE, IF(ISBLANK(L700), "", INDEX('Individual UI'!$E$6:$H$6,1,L700)), "")</f>
        <v>-4</v>
      </c>
      <c r="Z700" s="4">
        <f>IF($O700 = TRUE, IF(ISBLANK(M700), "", INDEX('Individual UI'!$E$6:$H$6,1,M700)), "")</f>
        <v>-2</v>
      </c>
      <c r="AA700" s="14">
        <f>IF($O700 = TRUE, IF(ISBLANK(N700), "", INDEX('Individual UI'!$E$6:$H$6,1,N700)), "")</f>
        <v>-4</v>
      </c>
      <c r="AB700" s="11">
        <f>IF($O700 = TRUE, EXP(MMULT($P700:$AA700, Documentation!D$39:D$50) + Documentation!D$51), "")</f>
        <v>7.7216828683110184E-5</v>
      </c>
      <c r="AC700" s="4">
        <f>IF($O700 = TRUE, EXP(MMULT($P700:$AA700, Documentation!E$39:E$50) + Documentation!E$51), "")</f>
        <v>7.7908058006005186E-3</v>
      </c>
      <c r="AD700" s="4">
        <f>IF($O700 = TRUE, EXP(MMULT($P700:$AA700, Documentation!F$39:F$50) + Documentation!F$51), "")</f>
        <v>9.1966641178594013E-3</v>
      </c>
      <c r="AE700" s="4">
        <f>IF($O700 = TRUE, EXP(MMULT($P700:$AA700, Documentation!G$39:G$50) + Documentation!G$51), "")</f>
        <v>4.6090494700670686</v>
      </c>
      <c r="AF700" s="14">
        <f>IF($O700 = TRUE, EXP(MMULT($P700:$AA700, Documentation!H$39:H$50) + Documentation!H$51), "")</f>
        <v>90.826782033072448</v>
      </c>
      <c r="AG700" s="30">
        <f t="shared" si="141"/>
        <v>8.089521823361017E-7</v>
      </c>
      <c r="AH700" s="28">
        <f t="shared" si="142"/>
        <v>8.161937575054913E-5</v>
      </c>
      <c r="AI700" s="28">
        <f t="shared" si="143"/>
        <v>9.634766974031112E-5</v>
      </c>
      <c r="AJ700" s="28">
        <f t="shared" si="144"/>
        <v>4.8286114450610061E-2</v>
      </c>
      <c r="AK700" s="33">
        <f t="shared" si="145"/>
        <v>0.95153510955171672</v>
      </c>
      <c r="AL700" s="11">
        <f t="shared" si="146"/>
        <v>5</v>
      </c>
      <c r="AM700" s="14" t="str">
        <f>IF($O700 = TRUE, INDEX(Documentation!$M$9:$M$13, $AL700, 1), "")</f>
        <v>Reluctant Claimants</v>
      </c>
      <c r="AN700" s="1"/>
      <c r="AO700" s="1"/>
      <c r="AP700" s="38">
        <v>8.0895218233609005E-7</v>
      </c>
      <c r="AQ700" s="35">
        <v>8.1619375750548994E-5</v>
      </c>
      <c r="AR700" s="35">
        <v>9.63476697403115E-5</v>
      </c>
      <c r="AS700" s="35">
        <v>4.8286114450609298E-2</v>
      </c>
      <c r="AT700" s="35">
        <v>0.95153510955171805</v>
      </c>
      <c r="AU700" s="14">
        <v>5</v>
      </c>
      <c r="AV700" s="4" t="b">
        <f t="shared" si="147"/>
        <v>1</v>
      </c>
      <c r="AW700" s="4" t="b">
        <f t="shared" si="148"/>
        <v>1</v>
      </c>
      <c r="AX700" s="4" t="b">
        <f t="shared" si="149"/>
        <v>1</v>
      </c>
      <c r="AY700" s="4" t="b">
        <f t="shared" si="150"/>
        <v>1</v>
      </c>
      <c r="AZ700" s="4" t="b">
        <f t="shared" si="151"/>
        <v>1</v>
      </c>
      <c r="BA700" s="4" t="b">
        <f t="shared" si="152"/>
        <v>1</v>
      </c>
      <c r="BB700" s="14" t="b">
        <f t="shared" si="153"/>
        <v>1</v>
      </c>
      <c r="BC700" s="1"/>
      <c r="BD700" s="1"/>
      <c r="BE700" s="1"/>
      <c r="BF700" s="1"/>
      <c r="BG700" s="1"/>
      <c r="BH700" s="1"/>
      <c r="BI700" s="1"/>
      <c r="BJ700" s="1"/>
      <c r="BK700" s="1"/>
      <c r="BL700" s="1"/>
    </row>
    <row r="701" spans="1:64" x14ac:dyDescent="0.2">
      <c r="A701" s="1"/>
      <c r="B701" s="11" t="s">
        <v>856</v>
      </c>
      <c r="C701" s="4">
        <v>3</v>
      </c>
      <c r="D701" s="4">
        <v>1</v>
      </c>
      <c r="E701" s="4">
        <v>3</v>
      </c>
      <c r="F701" s="4">
        <v>4</v>
      </c>
      <c r="G701" s="4">
        <v>1</v>
      </c>
      <c r="H701" s="4">
        <v>3</v>
      </c>
      <c r="I701" s="4">
        <v>2</v>
      </c>
      <c r="J701" s="4">
        <v>3</v>
      </c>
      <c r="K701" s="4">
        <v>3</v>
      </c>
      <c r="L701" s="4">
        <v>3</v>
      </c>
      <c r="M701" s="4">
        <v>4</v>
      </c>
      <c r="N701" s="14">
        <v>3</v>
      </c>
      <c r="O701" s="25" t="b">
        <f t="shared" si="140"/>
        <v>1</v>
      </c>
      <c r="P701" s="11">
        <f>IF($O701 = TRUE, IF(ISBLANK(C701), "", INDEX('Individual UI'!$E$6:$H$6,1,C701)), "")</f>
        <v>2</v>
      </c>
      <c r="Q701" s="4">
        <f>IF($O701 = TRUE, IF(ISBLANK(D701), "", INDEX('Individual UI'!$E$6:$H$6,1,D701)), "")</f>
        <v>-4</v>
      </c>
      <c r="R701" s="4">
        <f>IF($O701 = TRUE, IF(ISBLANK(E701), "", INDEX('Individual UI'!$E$6:$H$6,1,E701)), "")</f>
        <v>2</v>
      </c>
      <c r="S701" s="4">
        <f>IF($O701 = TRUE, IF(ISBLANK(F701), "", INDEX('Individual UI'!$E$6:$H$6,1,F701)), "")</f>
        <v>4</v>
      </c>
      <c r="T701" s="4">
        <f>IF($O701 = TRUE, IF(ISBLANK(G701), "", INDEX('Individual UI'!$E$6:$H$6,1,G701)), "")</f>
        <v>-4</v>
      </c>
      <c r="U701" s="4">
        <f>IF($O701 = TRUE, IF(ISBLANK(H701), "", INDEX('Individual UI'!$E$6:$H$6,1,H701)), "")</f>
        <v>2</v>
      </c>
      <c r="V701" s="4">
        <f>IF($O701 = TRUE, IF(ISBLANK(I701), "", INDEX('Individual UI'!$E$6:$H$6,1,I701)), "")</f>
        <v>-2</v>
      </c>
      <c r="W701" s="4">
        <f>IF($O701 = TRUE, IF(ISBLANK(J701), "", INDEX('Individual UI'!$E$6:$H$6,1,J701)), "")</f>
        <v>2</v>
      </c>
      <c r="X701" s="4">
        <f>IF($O701 = TRUE, IF(ISBLANK(K701), "", INDEX('Individual UI'!$E$6:$H$6,1,K701)), "")</f>
        <v>2</v>
      </c>
      <c r="Y701" s="4">
        <f>IF($O701 = TRUE, IF(ISBLANK(L701), "", INDEX('Individual UI'!$E$6:$H$6,1,L701)), "")</f>
        <v>2</v>
      </c>
      <c r="Z701" s="4">
        <f>IF($O701 = TRUE, IF(ISBLANK(M701), "", INDEX('Individual UI'!$E$6:$H$6,1,M701)), "")</f>
        <v>4</v>
      </c>
      <c r="AA701" s="14">
        <f>IF($O701 = TRUE, IF(ISBLANK(N701), "", INDEX('Individual UI'!$E$6:$H$6,1,N701)), "")</f>
        <v>2</v>
      </c>
      <c r="AB701" s="11">
        <f>IF($O701 = TRUE, EXP(MMULT($P701:$AA701, Documentation!D$39:D$50) + Documentation!D$51), "")</f>
        <v>2.9390507965559431E-4</v>
      </c>
      <c r="AC701" s="4">
        <f>IF($O701 = TRUE, EXP(MMULT($P701:$AA701, Documentation!E$39:E$50) + Documentation!E$51), "")</f>
        <v>2.0150208150206513E-2</v>
      </c>
      <c r="AD701" s="4">
        <f>IF($O701 = TRUE, EXP(MMULT($P701:$AA701, Documentation!F$39:F$50) + Documentation!F$51), "")</f>
        <v>3.7586863969174353</v>
      </c>
      <c r="AE701" s="4">
        <f>IF($O701 = TRUE, EXP(MMULT($P701:$AA701, Documentation!G$39:G$50) + Documentation!G$51), "")</f>
        <v>2.2054042037258571E-3</v>
      </c>
      <c r="AF701" s="14">
        <f>IF($O701 = TRUE, EXP(MMULT($P701:$AA701, Documentation!H$39:H$50) + Documentation!H$51), "")</f>
        <v>1.5562867839322116E-2</v>
      </c>
      <c r="AG701" s="30">
        <f t="shared" si="141"/>
        <v>7.7406614322767661E-5</v>
      </c>
      <c r="AH701" s="28">
        <f t="shared" si="142"/>
        <v>5.307017465075092E-3</v>
      </c>
      <c r="AI701" s="28">
        <f t="shared" si="143"/>
        <v>0.98993589572307039</v>
      </c>
      <c r="AJ701" s="28">
        <f t="shared" si="144"/>
        <v>5.8084355950453043E-4</v>
      </c>
      <c r="AK701" s="33">
        <f t="shared" si="145"/>
        <v>4.0988366380270598E-3</v>
      </c>
      <c r="AL701" s="11">
        <f t="shared" si="146"/>
        <v>3</v>
      </c>
      <c r="AM701" s="14" t="str">
        <f>IF($O701 = TRUE, INDEX(Documentation!$M$9:$M$13, $AL701, 1), "")</f>
        <v>Process Skeptics</v>
      </c>
      <c r="AN701" s="1"/>
      <c r="AO701" s="1"/>
      <c r="AP701" s="38">
        <v>7.7406614322770006E-5</v>
      </c>
      <c r="AQ701" s="35">
        <v>5.3070174650750902E-3</v>
      </c>
      <c r="AR701" s="35">
        <v>0.98993589572306995</v>
      </c>
      <c r="AS701" s="35">
        <v>5.8084355950455005E-4</v>
      </c>
      <c r="AT701" s="35">
        <v>4.0988366380271197E-3</v>
      </c>
      <c r="AU701" s="14">
        <v>3</v>
      </c>
      <c r="AV701" s="4" t="b">
        <f t="shared" si="147"/>
        <v>1</v>
      </c>
      <c r="AW701" s="4" t="b">
        <f t="shared" si="148"/>
        <v>1</v>
      </c>
      <c r="AX701" s="4" t="b">
        <f t="shared" si="149"/>
        <v>1</v>
      </c>
      <c r="AY701" s="4" t="b">
        <f t="shared" si="150"/>
        <v>1</v>
      </c>
      <c r="AZ701" s="4" t="b">
        <f t="shared" si="151"/>
        <v>1</v>
      </c>
      <c r="BA701" s="4" t="b">
        <f t="shared" si="152"/>
        <v>1</v>
      </c>
      <c r="BB701" s="14" t="b">
        <f t="shared" si="153"/>
        <v>1</v>
      </c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x14ac:dyDescent="0.2">
      <c r="A702" s="1"/>
      <c r="B702" s="11" t="s">
        <v>857</v>
      </c>
      <c r="C702" s="4">
        <v>1</v>
      </c>
      <c r="D702" s="4">
        <v>1</v>
      </c>
      <c r="E702" s="4">
        <v>4</v>
      </c>
      <c r="F702" s="4">
        <v>2</v>
      </c>
      <c r="G702" s="4">
        <v>4</v>
      </c>
      <c r="H702" s="4">
        <v>4</v>
      </c>
      <c r="I702" s="4">
        <v>2</v>
      </c>
      <c r="J702" s="4">
        <v>3</v>
      </c>
      <c r="K702" s="4">
        <v>3</v>
      </c>
      <c r="L702" s="4">
        <v>4</v>
      </c>
      <c r="M702" s="4">
        <v>1</v>
      </c>
      <c r="N702" s="14">
        <v>1</v>
      </c>
      <c r="O702" s="25" t="b">
        <f t="shared" si="140"/>
        <v>1</v>
      </c>
      <c r="P702" s="11">
        <f>IF($O702 = TRUE, IF(ISBLANK(C702), "", INDEX('Individual UI'!$E$6:$H$6,1,C702)), "")</f>
        <v>-4</v>
      </c>
      <c r="Q702" s="4">
        <f>IF($O702 = TRUE, IF(ISBLANK(D702), "", INDEX('Individual UI'!$E$6:$H$6,1,D702)), "")</f>
        <v>-4</v>
      </c>
      <c r="R702" s="4">
        <f>IF($O702 = TRUE, IF(ISBLANK(E702), "", INDEX('Individual UI'!$E$6:$H$6,1,E702)), "")</f>
        <v>4</v>
      </c>
      <c r="S702" s="4">
        <f>IF($O702 = TRUE, IF(ISBLANK(F702), "", INDEX('Individual UI'!$E$6:$H$6,1,F702)), "")</f>
        <v>-2</v>
      </c>
      <c r="T702" s="4">
        <f>IF($O702 = TRUE, IF(ISBLANK(G702), "", INDEX('Individual UI'!$E$6:$H$6,1,G702)), "")</f>
        <v>4</v>
      </c>
      <c r="U702" s="4">
        <f>IF($O702 = TRUE, IF(ISBLANK(H702), "", INDEX('Individual UI'!$E$6:$H$6,1,H702)), "")</f>
        <v>4</v>
      </c>
      <c r="V702" s="4">
        <f>IF($O702 = TRUE, IF(ISBLANK(I702), "", INDEX('Individual UI'!$E$6:$H$6,1,I702)), "")</f>
        <v>-2</v>
      </c>
      <c r="W702" s="4">
        <f>IF($O702 = TRUE, IF(ISBLANK(J702), "", INDEX('Individual UI'!$E$6:$H$6,1,J702)), "")</f>
        <v>2</v>
      </c>
      <c r="X702" s="4">
        <f>IF($O702 = TRUE, IF(ISBLANK(K702), "", INDEX('Individual UI'!$E$6:$H$6,1,K702)), "")</f>
        <v>2</v>
      </c>
      <c r="Y702" s="4">
        <f>IF($O702 = TRUE, IF(ISBLANK(L702), "", INDEX('Individual UI'!$E$6:$H$6,1,L702)), "")</f>
        <v>4</v>
      </c>
      <c r="Z702" s="4">
        <f>IF($O702 = TRUE, IF(ISBLANK(M702), "", INDEX('Individual UI'!$E$6:$H$6,1,M702)), "")</f>
        <v>-4</v>
      </c>
      <c r="AA702" s="14">
        <f>IF($O702 = TRUE, IF(ISBLANK(N702), "", INDEX('Individual UI'!$E$6:$H$6,1,N702)), "")</f>
        <v>-4</v>
      </c>
      <c r="AB702" s="11">
        <f>IF($O702 = TRUE, EXP(MMULT($P702:$AA702, Documentation!D$39:D$50) + Documentation!D$51), "")</f>
        <v>4.2925400632864326E-3</v>
      </c>
      <c r="AC702" s="4">
        <f>IF($O702 = TRUE, EXP(MMULT($P702:$AA702, Documentation!E$39:E$50) + Documentation!E$51), "")</f>
        <v>5.7234780818806233E-4</v>
      </c>
      <c r="AD702" s="4">
        <f>IF($O702 = TRUE, EXP(MMULT($P702:$AA702, Documentation!F$39:F$50) + Documentation!F$51), "")</f>
        <v>2.7917227520659472E-3</v>
      </c>
      <c r="AE702" s="4">
        <f>IF($O702 = TRUE, EXP(MMULT($P702:$AA702, Documentation!G$39:G$50) + Documentation!G$51), "")</f>
        <v>11.1898756006825</v>
      </c>
      <c r="AF702" s="14">
        <f>IF($O702 = TRUE, EXP(MMULT($P702:$AA702, Documentation!H$39:H$50) + Documentation!H$51), "")</f>
        <v>5.3938358667675601E-3</v>
      </c>
      <c r="AG702" s="30">
        <f t="shared" si="141"/>
        <v>3.8316240285900184E-4</v>
      </c>
      <c r="AH702" s="28">
        <f t="shared" si="142"/>
        <v>5.1089135622072693E-5</v>
      </c>
      <c r="AI702" s="28">
        <f t="shared" si="143"/>
        <v>2.4919585653878989E-4</v>
      </c>
      <c r="AJ702" s="28">
        <f t="shared" si="144"/>
        <v>0.99883508590207992</v>
      </c>
      <c r="AK702" s="33">
        <f t="shared" si="145"/>
        <v>4.8146670290024447E-4</v>
      </c>
      <c r="AL702" s="11">
        <f t="shared" si="146"/>
        <v>4</v>
      </c>
      <c r="AM702" s="14" t="str">
        <f>IF($O702 = TRUE, INDEX(Documentation!$M$9:$M$13, $AL702, 1), "")</f>
        <v>Financially Pressured</v>
      </c>
      <c r="AN702" s="1"/>
      <c r="AO702" s="1"/>
      <c r="AP702" s="38">
        <v>3.8316240285900602E-4</v>
      </c>
      <c r="AQ702" s="35">
        <v>5.1089135622072998E-5</v>
      </c>
      <c r="AR702" s="35">
        <v>2.4919585653879401E-4</v>
      </c>
      <c r="AS702" s="35">
        <v>0.99883508590208003</v>
      </c>
      <c r="AT702" s="35">
        <v>4.8146670290024799E-4</v>
      </c>
      <c r="AU702" s="14">
        <v>4</v>
      </c>
      <c r="AV702" s="4" t="b">
        <f t="shared" si="147"/>
        <v>1</v>
      </c>
      <c r="AW702" s="4" t="b">
        <f t="shared" si="148"/>
        <v>1</v>
      </c>
      <c r="AX702" s="4" t="b">
        <f t="shared" si="149"/>
        <v>1</v>
      </c>
      <c r="AY702" s="4" t="b">
        <f t="shared" si="150"/>
        <v>1</v>
      </c>
      <c r="AZ702" s="4" t="b">
        <f t="shared" si="151"/>
        <v>1</v>
      </c>
      <c r="BA702" s="4" t="b">
        <f t="shared" si="152"/>
        <v>1</v>
      </c>
      <c r="BB702" s="14" t="b">
        <f t="shared" si="153"/>
        <v>1</v>
      </c>
      <c r="BC702" s="1"/>
      <c r="BD702" s="1"/>
      <c r="BE702" s="1"/>
      <c r="BF702" s="1"/>
      <c r="BG702" s="1"/>
      <c r="BH702" s="1"/>
      <c r="BI702" s="1"/>
      <c r="BJ702" s="1"/>
      <c r="BK702" s="1"/>
      <c r="BL702" s="1"/>
    </row>
    <row r="703" spans="1:64" x14ac:dyDescent="0.2">
      <c r="A703" s="1"/>
      <c r="B703" s="11" t="s">
        <v>858</v>
      </c>
      <c r="C703" s="4">
        <v>2</v>
      </c>
      <c r="D703" s="4">
        <v>4</v>
      </c>
      <c r="E703" s="4">
        <v>1</v>
      </c>
      <c r="F703" s="4">
        <v>4</v>
      </c>
      <c r="G703" s="4">
        <v>2</v>
      </c>
      <c r="H703" s="4">
        <v>2</v>
      </c>
      <c r="I703" s="4">
        <v>2</v>
      </c>
      <c r="J703" s="4">
        <v>3</v>
      </c>
      <c r="K703" s="4">
        <v>3</v>
      </c>
      <c r="L703" s="4">
        <v>3</v>
      </c>
      <c r="M703" s="4">
        <v>4</v>
      </c>
      <c r="N703" s="14">
        <v>4</v>
      </c>
      <c r="O703" s="25" t="b">
        <f t="shared" si="140"/>
        <v>1</v>
      </c>
      <c r="P703" s="11">
        <f>IF($O703 = TRUE, IF(ISBLANK(C703), "", INDEX('Individual UI'!$E$6:$H$6,1,C703)), "")</f>
        <v>-2</v>
      </c>
      <c r="Q703" s="4">
        <f>IF($O703 = TRUE, IF(ISBLANK(D703), "", INDEX('Individual UI'!$E$6:$H$6,1,D703)), "")</f>
        <v>4</v>
      </c>
      <c r="R703" s="4">
        <f>IF($O703 = TRUE, IF(ISBLANK(E703), "", INDEX('Individual UI'!$E$6:$H$6,1,E703)), "")</f>
        <v>-4</v>
      </c>
      <c r="S703" s="4">
        <f>IF($O703 = TRUE, IF(ISBLANK(F703), "", INDEX('Individual UI'!$E$6:$H$6,1,F703)), "")</f>
        <v>4</v>
      </c>
      <c r="T703" s="4">
        <f>IF($O703 = TRUE, IF(ISBLANK(G703), "", INDEX('Individual UI'!$E$6:$H$6,1,G703)), "")</f>
        <v>-2</v>
      </c>
      <c r="U703" s="4">
        <f>IF($O703 = TRUE, IF(ISBLANK(H703), "", INDEX('Individual UI'!$E$6:$H$6,1,H703)), "")</f>
        <v>-2</v>
      </c>
      <c r="V703" s="4">
        <f>IF($O703 = TRUE, IF(ISBLANK(I703), "", INDEX('Individual UI'!$E$6:$H$6,1,I703)), "")</f>
        <v>-2</v>
      </c>
      <c r="W703" s="4">
        <f>IF($O703 = TRUE, IF(ISBLANK(J703), "", INDEX('Individual UI'!$E$6:$H$6,1,J703)), "")</f>
        <v>2</v>
      </c>
      <c r="X703" s="4">
        <f>IF($O703 = TRUE, IF(ISBLANK(K703), "", INDEX('Individual UI'!$E$6:$H$6,1,K703)), "")</f>
        <v>2</v>
      </c>
      <c r="Y703" s="4">
        <f>IF($O703 = TRUE, IF(ISBLANK(L703), "", INDEX('Individual UI'!$E$6:$H$6,1,L703)), "")</f>
        <v>2</v>
      </c>
      <c r="Z703" s="4">
        <f>IF($O703 = TRUE, IF(ISBLANK(M703), "", INDEX('Individual UI'!$E$6:$H$6,1,M703)), "")</f>
        <v>4</v>
      </c>
      <c r="AA703" s="14">
        <f>IF($O703 = TRUE, IF(ISBLANK(N703), "", INDEX('Individual UI'!$E$6:$H$6,1,N703)), "")</f>
        <v>4</v>
      </c>
      <c r="AB703" s="11">
        <f>IF($O703 = TRUE, EXP(MMULT($P703:$AA703, Documentation!D$39:D$50) + Documentation!D$51), "")</f>
        <v>1.0153263272802764E-3</v>
      </c>
      <c r="AC703" s="4">
        <f>IF($O703 = TRUE, EXP(MMULT($P703:$AA703, Documentation!E$39:E$50) + Documentation!E$51), "")</f>
        <v>0.20008987501528844</v>
      </c>
      <c r="AD703" s="4">
        <f>IF($O703 = TRUE, EXP(MMULT($P703:$AA703, Documentation!F$39:F$50) + Documentation!F$51), "")</f>
        <v>1.8182343609152485</v>
      </c>
      <c r="AE703" s="4">
        <f>IF($O703 = TRUE, EXP(MMULT($P703:$AA703, Documentation!G$39:G$50) + Documentation!G$51), "")</f>
        <v>2.6406043229017009E-5</v>
      </c>
      <c r="AF703" s="14">
        <f>IF($O703 = TRUE, EXP(MMULT($P703:$AA703, Documentation!H$39:H$50) + Documentation!H$51), "")</f>
        <v>1.213853108962317E-3</v>
      </c>
      <c r="AG703" s="30">
        <f t="shared" si="141"/>
        <v>5.0249256006711855E-4</v>
      </c>
      <c r="AH703" s="28">
        <f t="shared" si="142"/>
        <v>9.9025969127842214E-2</v>
      </c>
      <c r="AI703" s="28">
        <f t="shared" si="143"/>
        <v>0.89985772482199755</v>
      </c>
      <c r="AJ703" s="28">
        <f t="shared" si="144"/>
        <v>1.3068547428425889E-5</v>
      </c>
      <c r="AK703" s="33">
        <f t="shared" si="145"/>
        <v>6.0074494266465625E-4</v>
      </c>
      <c r="AL703" s="11">
        <f t="shared" si="146"/>
        <v>3</v>
      </c>
      <c r="AM703" s="14" t="str">
        <f>IF($O703 = TRUE, INDEX(Documentation!$M$9:$M$13, $AL703, 1), "")</f>
        <v>Process Skeptics</v>
      </c>
      <c r="AN703" s="1"/>
      <c r="AO703" s="1"/>
      <c r="AP703" s="38">
        <v>5.0249256006713297E-4</v>
      </c>
      <c r="AQ703" s="35">
        <v>9.9025969127842201E-2</v>
      </c>
      <c r="AR703" s="35">
        <v>0.899857724821998</v>
      </c>
      <c r="AS703" s="35">
        <v>1.3068547428426301E-5</v>
      </c>
      <c r="AT703" s="35">
        <v>6.0074494266466102E-4</v>
      </c>
      <c r="AU703" s="14">
        <v>3</v>
      </c>
      <c r="AV703" s="4" t="b">
        <f t="shared" si="147"/>
        <v>1</v>
      </c>
      <c r="AW703" s="4" t="b">
        <f t="shared" si="148"/>
        <v>1</v>
      </c>
      <c r="AX703" s="4" t="b">
        <f t="shared" si="149"/>
        <v>1</v>
      </c>
      <c r="AY703" s="4" t="b">
        <f t="shared" si="150"/>
        <v>1</v>
      </c>
      <c r="AZ703" s="4" t="b">
        <f t="shared" si="151"/>
        <v>1</v>
      </c>
      <c r="BA703" s="4" t="b">
        <f t="shared" si="152"/>
        <v>1</v>
      </c>
      <c r="BB703" s="14" t="b">
        <f t="shared" si="153"/>
        <v>1</v>
      </c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x14ac:dyDescent="0.2">
      <c r="A704" s="1"/>
      <c r="B704" s="11" t="s">
        <v>859</v>
      </c>
      <c r="C704" s="4">
        <v>1</v>
      </c>
      <c r="D704" s="4">
        <v>1</v>
      </c>
      <c r="E704" s="4">
        <v>1</v>
      </c>
      <c r="F704" s="4">
        <v>1</v>
      </c>
      <c r="G704" s="4">
        <v>1</v>
      </c>
      <c r="H704" s="4">
        <v>3</v>
      </c>
      <c r="I704" s="4">
        <v>3</v>
      </c>
      <c r="J704" s="4">
        <v>2</v>
      </c>
      <c r="K704" s="4">
        <v>2</v>
      </c>
      <c r="L704" s="4">
        <v>2</v>
      </c>
      <c r="M704" s="4">
        <v>3</v>
      </c>
      <c r="N704" s="14">
        <v>3</v>
      </c>
      <c r="O704" s="25" t="b">
        <f t="shared" si="140"/>
        <v>1</v>
      </c>
      <c r="P704" s="11">
        <f>IF($O704 = TRUE, IF(ISBLANK(C704), "", INDEX('Individual UI'!$E$6:$H$6,1,C704)), "")</f>
        <v>-4</v>
      </c>
      <c r="Q704" s="4">
        <f>IF($O704 = TRUE, IF(ISBLANK(D704), "", INDEX('Individual UI'!$E$6:$H$6,1,D704)), "")</f>
        <v>-4</v>
      </c>
      <c r="R704" s="4">
        <f>IF($O704 = TRUE, IF(ISBLANK(E704), "", INDEX('Individual UI'!$E$6:$H$6,1,E704)), "")</f>
        <v>-4</v>
      </c>
      <c r="S704" s="4">
        <f>IF($O704 = TRUE, IF(ISBLANK(F704), "", INDEX('Individual UI'!$E$6:$H$6,1,F704)), "")</f>
        <v>-4</v>
      </c>
      <c r="T704" s="4">
        <f>IF($O704 = TRUE, IF(ISBLANK(G704), "", INDEX('Individual UI'!$E$6:$H$6,1,G704)), "")</f>
        <v>-4</v>
      </c>
      <c r="U704" s="4">
        <f>IF($O704 = TRUE, IF(ISBLANK(H704), "", INDEX('Individual UI'!$E$6:$H$6,1,H704)), "")</f>
        <v>2</v>
      </c>
      <c r="V704" s="4">
        <f>IF($O704 = TRUE, IF(ISBLANK(I704), "", INDEX('Individual UI'!$E$6:$H$6,1,I704)), "")</f>
        <v>2</v>
      </c>
      <c r="W704" s="4">
        <f>IF($O704 = TRUE, IF(ISBLANK(J704), "", INDEX('Individual UI'!$E$6:$H$6,1,J704)), "")</f>
        <v>-2</v>
      </c>
      <c r="X704" s="4">
        <f>IF($O704 = TRUE, IF(ISBLANK(K704), "", INDEX('Individual UI'!$E$6:$H$6,1,K704)), "")</f>
        <v>-2</v>
      </c>
      <c r="Y704" s="4">
        <f>IF($O704 = TRUE, IF(ISBLANK(L704), "", INDEX('Individual UI'!$E$6:$H$6,1,L704)), "")</f>
        <v>-2</v>
      </c>
      <c r="Z704" s="4">
        <f>IF($O704 = TRUE, IF(ISBLANK(M704), "", INDEX('Individual UI'!$E$6:$H$6,1,M704)), "")</f>
        <v>2</v>
      </c>
      <c r="AA704" s="14">
        <f>IF($O704 = TRUE, IF(ISBLANK(N704), "", INDEX('Individual UI'!$E$6:$H$6,1,N704)), "")</f>
        <v>2</v>
      </c>
      <c r="AB704" s="11">
        <f>IF($O704 = TRUE, EXP(MMULT($P704:$AA704, Documentation!D$39:D$50) + Documentation!D$51), "")</f>
        <v>9.5444227030691344</v>
      </c>
      <c r="AC704" s="4">
        <f>IF($O704 = TRUE, EXP(MMULT($P704:$AA704, Documentation!E$39:E$50) + Documentation!E$51), "")</f>
        <v>1.8807729508260806E-3</v>
      </c>
      <c r="AD704" s="4">
        <f>IF($O704 = TRUE, EXP(MMULT($P704:$AA704, Documentation!F$39:F$50) + Documentation!F$51), "")</f>
        <v>1.0954632287880511E-3</v>
      </c>
      <c r="AE704" s="4">
        <f>IF($O704 = TRUE, EXP(MMULT($P704:$AA704, Documentation!G$39:G$50) + Documentation!G$51), "")</f>
        <v>9.3932549585348996E-4</v>
      </c>
      <c r="AF704" s="14">
        <f>IF($O704 = TRUE, EXP(MMULT($P704:$AA704, Documentation!H$39:H$50) + Documentation!H$51), "")</f>
        <v>4.7852830350756742E-5</v>
      </c>
      <c r="AG704" s="30">
        <f t="shared" si="141"/>
        <v>0.99958491262743099</v>
      </c>
      <c r="AH704" s="28">
        <f t="shared" si="142"/>
        <v>1.9697286302281929E-4</v>
      </c>
      <c r="AI704" s="28">
        <f t="shared" si="143"/>
        <v>1.1472757964528888E-4</v>
      </c>
      <c r="AJ704" s="28">
        <f t="shared" si="144"/>
        <v>9.8375315397494071E-5</v>
      </c>
      <c r="AK704" s="33">
        <f t="shared" si="145"/>
        <v>5.0116145033848022E-6</v>
      </c>
      <c r="AL704" s="11">
        <f t="shared" si="146"/>
        <v>1</v>
      </c>
      <c r="AM704" s="14" t="str">
        <f>IF($O704 = TRUE, INDEX(Documentation!$M$9:$M$13, $AL704, 1), "")</f>
        <v>Decisive Pursuers</v>
      </c>
      <c r="AN704" s="1"/>
      <c r="AO704" s="1"/>
      <c r="AP704" s="38">
        <v>0.99958491262743099</v>
      </c>
      <c r="AQ704" s="35">
        <v>1.9697286302281701E-4</v>
      </c>
      <c r="AR704" s="35">
        <v>1.14727579645287E-4</v>
      </c>
      <c r="AS704" s="35">
        <v>9.8375315397494802E-5</v>
      </c>
      <c r="AT704" s="35">
        <v>5.0116145033847302E-6</v>
      </c>
      <c r="AU704" s="14">
        <v>1</v>
      </c>
      <c r="AV704" s="4" t="b">
        <f t="shared" si="147"/>
        <v>1</v>
      </c>
      <c r="AW704" s="4" t="b">
        <f t="shared" si="148"/>
        <v>1</v>
      </c>
      <c r="AX704" s="4" t="b">
        <f t="shared" si="149"/>
        <v>1</v>
      </c>
      <c r="AY704" s="4" t="b">
        <f t="shared" si="150"/>
        <v>1</v>
      </c>
      <c r="AZ704" s="4" t="b">
        <f t="shared" si="151"/>
        <v>1</v>
      </c>
      <c r="BA704" s="4" t="b">
        <f t="shared" si="152"/>
        <v>1</v>
      </c>
      <c r="BB704" s="14" t="b">
        <f t="shared" si="153"/>
        <v>1</v>
      </c>
      <c r="BC704" s="1"/>
      <c r="BD704" s="1"/>
      <c r="BE704" s="1"/>
      <c r="BF704" s="1"/>
      <c r="BG704" s="1"/>
      <c r="BH704" s="1"/>
      <c r="BI704" s="1"/>
      <c r="BJ704" s="1"/>
      <c r="BK704" s="1"/>
      <c r="BL704" s="1"/>
    </row>
    <row r="705" spans="1:64" x14ac:dyDescent="0.2">
      <c r="A705" s="1"/>
      <c r="B705" s="11" t="s">
        <v>860</v>
      </c>
      <c r="C705" s="4">
        <v>4</v>
      </c>
      <c r="D705" s="4">
        <v>3</v>
      </c>
      <c r="E705" s="4">
        <v>4</v>
      </c>
      <c r="F705" s="4">
        <v>1</v>
      </c>
      <c r="G705" s="4">
        <v>3</v>
      </c>
      <c r="H705" s="4">
        <v>3</v>
      </c>
      <c r="I705" s="4">
        <v>1</v>
      </c>
      <c r="J705" s="4">
        <v>2</v>
      </c>
      <c r="K705" s="4">
        <v>1</v>
      </c>
      <c r="L705" s="4">
        <v>3</v>
      </c>
      <c r="M705" s="4">
        <v>2</v>
      </c>
      <c r="N705" s="14">
        <v>2</v>
      </c>
      <c r="O705" s="25" t="b">
        <f t="shared" si="140"/>
        <v>1</v>
      </c>
      <c r="P705" s="11">
        <f>IF($O705 = TRUE, IF(ISBLANK(C705), "", INDEX('Individual UI'!$E$6:$H$6,1,C705)), "")</f>
        <v>4</v>
      </c>
      <c r="Q705" s="4">
        <f>IF($O705 = TRUE, IF(ISBLANK(D705), "", INDEX('Individual UI'!$E$6:$H$6,1,D705)), "")</f>
        <v>2</v>
      </c>
      <c r="R705" s="4">
        <f>IF($O705 = TRUE, IF(ISBLANK(E705), "", INDEX('Individual UI'!$E$6:$H$6,1,E705)), "")</f>
        <v>4</v>
      </c>
      <c r="S705" s="4">
        <f>IF($O705 = TRUE, IF(ISBLANK(F705), "", INDEX('Individual UI'!$E$6:$H$6,1,F705)), "")</f>
        <v>-4</v>
      </c>
      <c r="T705" s="4">
        <f>IF($O705 = TRUE, IF(ISBLANK(G705), "", INDEX('Individual UI'!$E$6:$H$6,1,G705)), "")</f>
        <v>2</v>
      </c>
      <c r="U705" s="4">
        <f>IF($O705 = TRUE, IF(ISBLANK(H705), "", INDEX('Individual UI'!$E$6:$H$6,1,H705)), "")</f>
        <v>2</v>
      </c>
      <c r="V705" s="4">
        <f>IF($O705 = TRUE, IF(ISBLANK(I705), "", INDEX('Individual UI'!$E$6:$H$6,1,I705)), "")</f>
        <v>-4</v>
      </c>
      <c r="W705" s="4">
        <f>IF($O705 = TRUE, IF(ISBLANK(J705), "", INDEX('Individual UI'!$E$6:$H$6,1,J705)), "")</f>
        <v>-2</v>
      </c>
      <c r="X705" s="4">
        <f>IF($O705 = TRUE, IF(ISBLANK(K705), "", INDEX('Individual UI'!$E$6:$H$6,1,K705)), "")</f>
        <v>-4</v>
      </c>
      <c r="Y705" s="4">
        <f>IF($O705 = TRUE, IF(ISBLANK(L705), "", INDEX('Individual UI'!$E$6:$H$6,1,L705)), "")</f>
        <v>2</v>
      </c>
      <c r="Z705" s="4">
        <f>IF($O705 = TRUE, IF(ISBLANK(M705), "", INDEX('Individual UI'!$E$6:$H$6,1,M705)), "")</f>
        <v>-2</v>
      </c>
      <c r="AA705" s="14">
        <f>IF($O705 = TRUE, IF(ISBLANK(N705), "", INDEX('Individual UI'!$E$6:$H$6,1,N705)), "")</f>
        <v>-2</v>
      </c>
      <c r="AB705" s="11">
        <f>IF($O705 = TRUE, EXP(MMULT($P705:$AA705, Documentation!D$39:D$50) + Documentation!D$51), "")</f>
        <v>1.5821840728661923E-4</v>
      </c>
      <c r="AC705" s="4">
        <f>IF($O705 = TRUE, EXP(MMULT($P705:$AA705, Documentation!E$39:E$50) + Documentation!E$51), "")</f>
        <v>0.37247893106594987</v>
      </c>
      <c r="AD705" s="4">
        <f>IF($O705 = TRUE, EXP(MMULT($P705:$AA705, Documentation!F$39:F$50) + Documentation!F$51), "")</f>
        <v>4.5028936622152358E-3</v>
      </c>
      <c r="AE705" s="4">
        <f>IF($O705 = TRUE, EXP(MMULT($P705:$AA705, Documentation!G$39:G$50) + Documentation!G$51), "")</f>
        <v>1.8006955968476561</v>
      </c>
      <c r="AF705" s="14">
        <f>IF($O705 = TRUE, EXP(MMULT($P705:$AA705, Documentation!H$39:H$50) + Documentation!H$51), "")</f>
        <v>18.85971494704016</v>
      </c>
      <c r="AG705" s="30">
        <f t="shared" si="141"/>
        <v>7.5207618221588084E-6</v>
      </c>
      <c r="AH705" s="28">
        <f t="shared" si="142"/>
        <v>1.7705432461120666E-2</v>
      </c>
      <c r="AI705" s="28">
        <f t="shared" si="143"/>
        <v>2.1404077644822327E-4</v>
      </c>
      <c r="AJ705" s="28">
        <f t="shared" si="144"/>
        <v>8.5594356120450216E-2</v>
      </c>
      <c r="AK705" s="33">
        <f t="shared" si="145"/>
        <v>0.89647864988015868</v>
      </c>
      <c r="AL705" s="11">
        <f t="shared" si="146"/>
        <v>5</v>
      </c>
      <c r="AM705" s="14" t="str">
        <f>IF($O705 = TRUE, INDEX(Documentation!$M$9:$M$13, $AL705, 1), "")</f>
        <v>Reluctant Claimants</v>
      </c>
      <c r="AN705" s="1"/>
      <c r="AO705" s="1"/>
      <c r="AP705" s="38">
        <v>7.5207618221586898E-6</v>
      </c>
      <c r="AQ705" s="35">
        <v>1.7705432461120801E-2</v>
      </c>
      <c r="AR705" s="35">
        <v>2.1404077644822701E-4</v>
      </c>
      <c r="AS705" s="35">
        <v>8.5594356120447607E-2</v>
      </c>
      <c r="AT705" s="35">
        <v>0.89647864988016102</v>
      </c>
      <c r="AU705" s="14">
        <v>5</v>
      </c>
      <c r="AV705" s="4" t="b">
        <f t="shared" si="147"/>
        <v>1</v>
      </c>
      <c r="AW705" s="4" t="b">
        <f t="shared" si="148"/>
        <v>1</v>
      </c>
      <c r="AX705" s="4" t="b">
        <f t="shared" si="149"/>
        <v>1</v>
      </c>
      <c r="AY705" s="4" t="b">
        <f t="shared" si="150"/>
        <v>1</v>
      </c>
      <c r="AZ705" s="4" t="b">
        <f t="shared" si="151"/>
        <v>1</v>
      </c>
      <c r="BA705" s="4" t="b">
        <f t="shared" si="152"/>
        <v>1</v>
      </c>
      <c r="BB705" s="14" t="b">
        <f t="shared" si="153"/>
        <v>1</v>
      </c>
      <c r="BC705" s="1"/>
      <c r="BD705" s="1"/>
      <c r="BE705" s="1"/>
      <c r="BF705" s="1"/>
      <c r="BG705" s="1"/>
      <c r="BH705" s="1"/>
      <c r="BI705" s="1"/>
      <c r="BJ705" s="1"/>
      <c r="BK705" s="1"/>
      <c r="BL705" s="1"/>
    </row>
    <row r="706" spans="1:64" x14ac:dyDescent="0.2">
      <c r="A706" s="1"/>
      <c r="B706" s="11" t="s">
        <v>861</v>
      </c>
      <c r="C706" s="4">
        <v>4</v>
      </c>
      <c r="D706" s="4">
        <v>3</v>
      </c>
      <c r="E706" s="4">
        <v>4</v>
      </c>
      <c r="F706" s="4">
        <v>3</v>
      </c>
      <c r="G706" s="4">
        <v>4</v>
      </c>
      <c r="H706" s="4">
        <v>2</v>
      </c>
      <c r="I706" s="4">
        <v>1</v>
      </c>
      <c r="J706" s="4">
        <v>1</v>
      </c>
      <c r="K706" s="4">
        <v>2</v>
      </c>
      <c r="L706" s="4">
        <v>3</v>
      </c>
      <c r="M706" s="4">
        <v>2</v>
      </c>
      <c r="N706" s="14">
        <v>3</v>
      </c>
      <c r="O706" s="25" t="b">
        <f t="shared" si="140"/>
        <v>1</v>
      </c>
      <c r="P706" s="11">
        <f>IF($O706 = TRUE, IF(ISBLANK(C706), "", INDEX('Individual UI'!$E$6:$H$6,1,C706)), "")</f>
        <v>4</v>
      </c>
      <c r="Q706" s="4">
        <f>IF($O706 = TRUE, IF(ISBLANK(D706), "", INDEX('Individual UI'!$E$6:$H$6,1,D706)), "")</f>
        <v>2</v>
      </c>
      <c r="R706" s="4">
        <f>IF($O706 = TRUE, IF(ISBLANK(E706), "", INDEX('Individual UI'!$E$6:$H$6,1,E706)), "")</f>
        <v>4</v>
      </c>
      <c r="S706" s="4">
        <f>IF($O706 = TRUE, IF(ISBLANK(F706), "", INDEX('Individual UI'!$E$6:$H$6,1,F706)), "")</f>
        <v>2</v>
      </c>
      <c r="T706" s="4">
        <f>IF($O706 = TRUE, IF(ISBLANK(G706), "", INDEX('Individual UI'!$E$6:$H$6,1,G706)), "")</f>
        <v>4</v>
      </c>
      <c r="U706" s="4">
        <f>IF($O706 = TRUE, IF(ISBLANK(H706), "", INDEX('Individual UI'!$E$6:$H$6,1,H706)), "")</f>
        <v>-2</v>
      </c>
      <c r="V706" s="4">
        <f>IF($O706 = TRUE, IF(ISBLANK(I706), "", INDEX('Individual UI'!$E$6:$H$6,1,I706)), "")</f>
        <v>-4</v>
      </c>
      <c r="W706" s="4">
        <f>IF($O706 = TRUE, IF(ISBLANK(J706), "", INDEX('Individual UI'!$E$6:$H$6,1,J706)), "")</f>
        <v>-4</v>
      </c>
      <c r="X706" s="4">
        <f>IF($O706 = TRUE, IF(ISBLANK(K706), "", INDEX('Individual UI'!$E$6:$H$6,1,K706)), "")</f>
        <v>-2</v>
      </c>
      <c r="Y706" s="4">
        <f>IF($O706 = TRUE, IF(ISBLANK(L706), "", INDEX('Individual UI'!$E$6:$H$6,1,L706)), "")</f>
        <v>2</v>
      </c>
      <c r="Z706" s="4">
        <f>IF($O706 = TRUE, IF(ISBLANK(M706), "", INDEX('Individual UI'!$E$6:$H$6,1,M706)), "")</f>
        <v>-2</v>
      </c>
      <c r="AA706" s="14">
        <f>IF($O706 = TRUE, IF(ISBLANK(N706), "", INDEX('Individual UI'!$E$6:$H$6,1,N706)), "")</f>
        <v>2</v>
      </c>
      <c r="AB706" s="11">
        <f>IF($O706 = TRUE, EXP(MMULT($P706:$AA706, Documentation!D$39:D$50) + Documentation!D$51), "")</f>
        <v>1.5788809081285227E-5</v>
      </c>
      <c r="AC706" s="4">
        <f>IF($O706 = TRUE, EXP(MMULT($P706:$AA706, Documentation!E$39:E$50) + Documentation!E$51), "")</f>
        <v>0.56130691221129347</v>
      </c>
      <c r="AD706" s="4">
        <f>IF($O706 = TRUE, EXP(MMULT($P706:$AA706, Documentation!F$39:F$50) + Documentation!F$51), "")</f>
        <v>3.4231294844040118E-2</v>
      </c>
      <c r="AE706" s="4">
        <f>IF($O706 = TRUE, EXP(MMULT($P706:$AA706, Documentation!G$39:G$50) + Documentation!G$51), "")</f>
        <v>0.97792533530643977</v>
      </c>
      <c r="AF706" s="14">
        <f>IF($O706 = TRUE, EXP(MMULT($P706:$AA706, Documentation!H$39:H$50) + Documentation!H$51), "")</f>
        <v>2.9267898125945035</v>
      </c>
      <c r="AG706" s="30">
        <f t="shared" si="141"/>
        <v>3.5084144029827493E-6</v>
      </c>
      <c r="AH706" s="28">
        <f t="shared" si="142"/>
        <v>0.12472740946814796</v>
      </c>
      <c r="AI706" s="28">
        <f t="shared" si="143"/>
        <v>7.606499467140519E-3</v>
      </c>
      <c r="AJ706" s="28">
        <f t="shared" si="144"/>
        <v>0.21730374430188265</v>
      </c>
      <c r="AK706" s="33">
        <f t="shared" si="145"/>
        <v>0.65035883834842589</v>
      </c>
      <c r="AL706" s="11">
        <f t="shared" si="146"/>
        <v>5</v>
      </c>
      <c r="AM706" s="14" t="str">
        <f>IF($O706 = TRUE, INDEX(Documentation!$M$9:$M$13, $AL706, 1), "")</f>
        <v>Reluctant Claimants</v>
      </c>
      <c r="AN706" s="1"/>
      <c r="AO706" s="1"/>
      <c r="AP706" s="38">
        <v>3.5084144029827002E-6</v>
      </c>
      <c r="AQ706" s="35">
        <v>0.124727409468149</v>
      </c>
      <c r="AR706" s="35">
        <v>7.6064994671406396E-3</v>
      </c>
      <c r="AS706" s="35">
        <v>0.21730374430187799</v>
      </c>
      <c r="AT706" s="35">
        <v>0.650358838348429</v>
      </c>
      <c r="AU706" s="14">
        <v>5</v>
      </c>
      <c r="AV706" s="4" t="b">
        <f t="shared" si="147"/>
        <v>1</v>
      </c>
      <c r="AW706" s="4" t="b">
        <f t="shared" si="148"/>
        <v>1</v>
      </c>
      <c r="AX706" s="4" t="b">
        <f t="shared" si="149"/>
        <v>1</v>
      </c>
      <c r="AY706" s="4" t="b">
        <f t="shared" si="150"/>
        <v>1</v>
      </c>
      <c r="AZ706" s="4" t="b">
        <f t="shared" si="151"/>
        <v>1</v>
      </c>
      <c r="BA706" s="4" t="b">
        <f t="shared" si="152"/>
        <v>1</v>
      </c>
      <c r="BB706" s="14" t="b">
        <f t="shared" si="153"/>
        <v>1</v>
      </c>
      <c r="BC706" s="1"/>
      <c r="BD706" s="1"/>
      <c r="BE706" s="1"/>
      <c r="BF706" s="1"/>
      <c r="BG706" s="1"/>
      <c r="BH706" s="1"/>
      <c r="BI706" s="1"/>
      <c r="BJ706" s="1"/>
      <c r="BK706" s="1"/>
      <c r="BL706" s="1"/>
    </row>
    <row r="707" spans="1:64" x14ac:dyDescent="0.2">
      <c r="A707" s="1"/>
      <c r="B707" s="11" t="s">
        <v>862</v>
      </c>
      <c r="C707" s="4">
        <v>4</v>
      </c>
      <c r="D707" s="4">
        <v>3</v>
      </c>
      <c r="E707" s="4">
        <v>3</v>
      </c>
      <c r="F707" s="4">
        <v>1</v>
      </c>
      <c r="G707" s="4">
        <v>3</v>
      </c>
      <c r="H707" s="4">
        <v>1</v>
      </c>
      <c r="I707" s="4">
        <v>2</v>
      </c>
      <c r="J707" s="4">
        <v>3</v>
      </c>
      <c r="K707" s="4">
        <v>3</v>
      </c>
      <c r="L707" s="4">
        <v>3</v>
      </c>
      <c r="M707" s="4">
        <v>2</v>
      </c>
      <c r="N707" s="14">
        <v>3</v>
      </c>
      <c r="O707" s="25" t="b">
        <f t="shared" si="140"/>
        <v>1</v>
      </c>
      <c r="P707" s="11">
        <f>IF($O707 = TRUE, IF(ISBLANK(C707), "", INDEX('Individual UI'!$E$6:$H$6,1,C707)), "")</f>
        <v>4</v>
      </c>
      <c r="Q707" s="4">
        <f>IF($O707 = TRUE, IF(ISBLANK(D707), "", INDEX('Individual UI'!$E$6:$H$6,1,D707)), "")</f>
        <v>2</v>
      </c>
      <c r="R707" s="4">
        <f>IF($O707 = TRUE, IF(ISBLANK(E707), "", INDEX('Individual UI'!$E$6:$H$6,1,E707)), "")</f>
        <v>2</v>
      </c>
      <c r="S707" s="4">
        <f>IF($O707 = TRUE, IF(ISBLANK(F707), "", INDEX('Individual UI'!$E$6:$H$6,1,F707)), "")</f>
        <v>-4</v>
      </c>
      <c r="T707" s="4">
        <f>IF($O707 = TRUE, IF(ISBLANK(G707), "", INDEX('Individual UI'!$E$6:$H$6,1,G707)), "")</f>
        <v>2</v>
      </c>
      <c r="U707" s="4">
        <f>IF($O707 = TRUE, IF(ISBLANK(H707), "", INDEX('Individual UI'!$E$6:$H$6,1,H707)), "")</f>
        <v>-4</v>
      </c>
      <c r="V707" s="4">
        <f>IF($O707 = TRUE, IF(ISBLANK(I707), "", INDEX('Individual UI'!$E$6:$H$6,1,I707)), "")</f>
        <v>-2</v>
      </c>
      <c r="W707" s="4">
        <f>IF($O707 = TRUE, IF(ISBLANK(J707), "", INDEX('Individual UI'!$E$6:$H$6,1,J707)), "")</f>
        <v>2</v>
      </c>
      <c r="X707" s="4">
        <f>IF($O707 = TRUE, IF(ISBLANK(K707), "", INDEX('Individual UI'!$E$6:$H$6,1,K707)), "")</f>
        <v>2</v>
      </c>
      <c r="Y707" s="4">
        <f>IF($O707 = TRUE, IF(ISBLANK(L707), "", INDEX('Individual UI'!$E$6:$H$6,1,L707)), "")</f>
        <v>2</v>
      </c>
      <c r="Z707" s="4">
        <f>IF($O707 = TRUE, IF(ISBLANK(M707), "", INDEX('Individual UI'!$E$6:$H$6,1,M707)), "")</f>
        <v>-2</v>
      </c>
      <c r="AA707" s="14">
        <f>IF($O707 = TRUE, IF(ISBLANK(N707), "", INDEX('Individual UI'!$E$6:$H$6,1,N707)), "")</f>
        <v>2</v>
      </c>
      <c r="AB707" s="11">
        <f>IF($O707 = TRUE, EXP(MMULT($P707:$AA707, Documentation!D$39:D$50) + Documentation!D$51), "")</f>
        <v>1.0821181371944381E-3</v>
      </c>
      <c r="AC707" s="4">
        <f>IF($O707 = TRUE, EXP(MMULT($P707:$AA707, Documentation!E$39:E$50) + Documentation!E$51), "")</f>
        <v>0.6433927542818535</v>
      </c>
      <c r="AD707" s="4">
        <f>IF($O707 = TRUE, EXP(MMULT($P707:$AA707, Documentation!F$39:F$50) + Documentation!F$51), "")</f>
        <v>4.8209835325429551E-2</v>
      </c>
      <c r="AE707" s="4">
        <f>IF($O707 = TRUE, EXP(MMULT($P707:$AA707, Documentation!G$39:G$50) + Documentation!G$51), "")</f>
        <v>8.7057316003298537E-4</v>
      </c>
      <c r="AF707" s="14">
        <f>IF($O707 = TRUE, EXP(MMULT($P707:$AA707, Documentation!H$39:H$50) + Documentation!H$51), "")</f>
        <v>1.8281155639075543E-2</v>
      </c>
      <c r="AG707" s="30">
        <f t="shared" si="141"/>
        <v>1.5201780656927354E-3</v>
      </c>
      <c r="AH707" s="28">
        <f t="shared" si="142"/>
        <v>0.90384914462363064</v>
      </c>
      <c r="AI707" s="28">
        <f t="shared" si="143"/>
        <v>6.772600115767978E-2</v>
      </c>
      <c r="AJ707" s="28">
        <f t="shared" si="144"/>
        <v>1.2229960638994067E-3</v>
      </c>
      <c r="AK707" s="33">
        <f t="shared" si="145"/>
        <v>2.5681680089097519E-2</v>
      </c>
      <c r="AL707" s="11">
        <f t="shared" si="146"/>
        <v>2</v>
      </c>
      <c r="AM707" s="14" t="str">
        <f>IF($O707 = TRUE, INDEX(Documentation!$M$9:$M$13, $AL707, 1), "")</f>
        <v>Cautious Consulters</v>
      </c>
      <c r="AN707" s="1"/>
      <c r="AO707" s="1"/>
      <c r="AP707" s="38">
        <v>1.5201780656926901E-3</v>
      </c>
      <c r="AQ707" s="35">
        <v>0.90384914462362997</v>
      </c>
      <c r="AR707" s="35">
        <v>6.7726001157680099E-2</v>
      </c>
      <c r="AS707" s="35">
        <v>1.2229960638993501E-3</v>
      </c>
      <c r="AT707" s="35">
        <v>2.5681680089097301E-2</v>
      </c>
      <c r="AU707" s="14">
        <v>2</v>
      </c>
      <c r="AV707" s="4" t="b">
        <f t="shared" si="147"/>
        <v>1</v>
      </c>
      <c r="AW707" s="4" t="b">
        <f t="shared" si="148"/>
        <v>1</v>
      </c>
      <c r="AX707" s="4" t="b">
        <f t="shared" si="149"/>
        <v>1</v>
      </c>
      <c r="AY707" s="4" t="b">
        <f t="shared" si="150"/>
        <v>1</v>
      </c>
      <c r="AZ707" s="4" t="b">
        <f t="shared" si="151"/>
        <v>1</v>
      </c>
      <c r="BA707" s="4" t="b">
        <f t="shared" si="152"/>
        <v>1</v>
      </c>
      <c r="BB707" s="14" t="b">
        <f t="shared" si="153"/>
        <v>1</v>
      </c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x14ac:dyDescent="0.2">
      <c r="A708" s="1"/>
      <c r="B708" s="11" t="s">
        <v>863</v>
      </c>
      <c r="C708" s="4">
        <v>1</v>
      </c>
      <c r="D708" s="4">
        <v>4</v>
      </c>
      <c r="E708" s="4">
        <v>3</v>
      </c>
      <c r="F708" s="4">
        <v>3</v>
      </c>
      <c r="G708" s="4">
        <v>3</v>
      </c>
      <c r="H708" s="4">
        <v>3</v>
      </c>
      <c r="I708" s="4">
        <v>4</v>
      </c>
      <c r="J708" s="4">
        <v>4</v>
      </c>
      <c r="K708" s="4">
        <v>2</v>
      </c>
      <c r="L708" s="4">
        <v>3</v>
      </c>
      <c r="M708" s="4">
        <v>4</v>
      </c>
      <c r="N708" s="14">
        <v>4</v>
      </c>
      <c r="O708" s="25" t="b">
        <f t="shared" si="140"/>
        <v>1</v>
      </c>
      <c r="P708" s="11">
        <f>IF($O708 = TRUE, IF(ISBLANK(C708), "", INDEX('Individual UI'!$E$6:$H$6,1,C708)), "")</f>
        <v>-4</v>
      </c>
      <c r="Q708" s="4">
        <f>IF($O708 = TRUE, IF(ISBLANK(D708), "", INDEX('Individual UI'!$E$6:$H$6,1,D708)), "")</f>
        <v>4</v>
      </c>
      <c r="R708" s="4">
        <f>IF($O708 = TRUE, IF(ISBLANK(E708), "", INDEX('Individual UI'!$E$6:$H$6,1,E708)), "")</f>
        <v>2</v>
      </c>
      <c r="S708" s="4">
        <f>IF($O708 = TRUE, IF(ISBLANK(F708), "", INDEX('Individual UI'!$E$6:$H$6,1,F708)), "")</f>
        <v>2</v>
      </c>
      <c r="T708" s="4">
        <f>IF($O708 = TRUE, IF(ISBLANK(G708), "", INDEX('Individual UI'!$E$6:$H$6,1,G708)), "")</f>
        <v>2</v>
      </c>
      <c r="U708" s="4">
        <f>IF($O708 = TRUE, IF(ISBLANK(H708), "", INDEX('Individual UI'!$E$6:$H$6,1,H708)), "")</f>
        <v>2</v>
      </c>
      <c r="V708" s="4">
        <f>IF($O708 = TRUE, IF(ISBLANK(I708), "", INDEX('Individual UI'!$E$6:$H$6,1,I708)), "")</f>
        <v>4</v>
      </c>
      <c r="W708" s="4">
        <f>IF($O708 = TRUE, IF(ISBLANK(J708), "", INDEX('Individual UI'!$E$6:$H$6,1,J708)), "")</f>
        <v>4</v>
      </c>
      <c r="X708" s="4">
        <f>IF($O708 = TRUE, IF(ISBLANK(K708), "", INDEX('Individual UI'!$E$6:$H$6,1,K708)), "")</f>
        <v>-2</v>
      </c>
      <c r="Y708" s="4">
        <f>IF($O708 = TRUE, IF(ISBLANK(L708), "", INDEX('Individual UI'!$E$6:$H$6,1,L708)), "")</f>
        <v>2</v>
      </c>
      <c r="Z708" s="4">
        <f>IF($O708 = TRUE, IF(ISBLANK(M708), "", INDEX('Individual UI'!$E$6:$H$6,1,M708)), "")</f>
        <v>4</v>
      </c>
      <c r="AA708" s="14">
        <f>IF($O708 = TRUE, IF(ISBLANK(N708), "", INDEX('Individual UI'!$E$6:$H$6,1,N708)), "")</f>
        <v>4</v>
      </c>
      <c r="AB708" s="11">
        <f>IF($O708 = TRUE, EXP(MMULT($P708:$AA708, Documentation!D$39:D$50) + Documentation!D$51), "")</f>
        <v>3.4252414530486051E-4</v>
      </c>
      <c r="AC708" s="4">
        <f>IF($O708 = TRUE, EXP(MMULT($P708:$AA708, Documentation!E$39:E$50) + Documentation!E$51), "")</f>
        <v>3.3367874290609778E-2</v>
      </c>
      <c r="AD708" s="4">
        <f>IF($O708 = TRUE, EXP(MMULT($P708:$AA708, Documentation!F$39:F$50) + Documentation!F$51), "")</f>
        <v>4.0271992293044248</v>
      </c>
      <c r="AE708" s="4">
        <f>IF($O708 = TRUE, EXP(MMULT($P708:$AA708, Documentation!G$39:G$50) + Documentation!G$51), "")</f>
        <v>1.917664510233285E-3</v>
      </c>
      <c r="AF708" s="14">
        <f>IF($O708 = TRUE, EXP(MMULT($P708:$AA708, Documentation!H$39:H$50) + Documentation!H$51), "")</f>
        <v>4.1918782517963403E-3</v>
      </c>
      <c r="AG708" s="30">
        <f t="shared" si="141"/>
        <v>8.4219948553267089E-5</v>
      </c>
      <c r="AH708" s="28">
        <f t="shared" si="142"/>
        <v>8.2045038126751912E-3</v>
      </c>
      <c r="AI708" s="28">
        <f t="shared" si="143"/>
        <v>0.99020905987196872</v>
      </c>
      <c r="AJ708" s="28">
        <f t="shared" si="144"/>
        <v>4.7151597517461666E-4</v>
      </c>
      <c r="AK708" s="33">
        <f t="shared" si="145"/>
        <v>1.0307003916282373E-3</v>
      </c>
      <c r="AL708" s="11">
        <f t="shared" si="146"/>
        <v>3</v>
      </c>
      <c r="AM708" s="14" t="str">
        <f>IF($O708 = TRUE, INDEX(Documentation!$M$9:$M$13, $AL708, 1), "")</f>
        <v>Process Skeptics</v>
      </c>
      <c r="AN708" s="1"/>
      <c r="AO708" s="1"/>
      <c r="AP708" s="38">
        <v>8.4219948553268797E-5</v>
      </c>
      <c r="AQ708" s="35">
        <v>8.2045038126751305E-3</v>
      </c>
      <c r="AR708" s="35">
        <v>0.99020905987196906</v>
      </c>
      <c r="AS708" s="35">
        <v>4.7151597517462501E-4</v>
      </c>
      <c r="AT708" s="35">
        <v>1.0307003916282299E-3</v>
      </c>
      <c r="AU708" s="14">
        <v>3</v>
      </c>
      <c r="AV708" s="4" t="b">
        <f t="shared" si="147"/>
        <v>1</v>
      </c>
      <c r="AW708" s="4" t="b">
        <f t="shared" si="148"/>
        <v>1</v>
      </c>
      <c r="AX708" s="4" t="b">
        <f t="shared" si="149"/>
        <v>1</v>
      </c>
      <c r="AY708" s="4" t="b">
        <f t="shared" si="150"/>
        <v>1</v>
      </c>
      <c r="AZ708" s="4" t="b">
        <f t="shared" si="151"/>
        <v>1</v>
      </c>
      <c r="BA708" s="4" t="b">
        <f t="shared" si="152"/>
        <v>1</v>
      </c>
      <c r="BB708" s="14" t="b">
        <f t="shared" si="153"/>
        <v>1</v>
      </c>
      <c r="BC708" s="1"/>
      <c r="BD708" s="1"/>
      <c r="BE708" s="1"/>
      <c r="BF708" s="1"/>
      <c r="BG708" s="1"/>
      <c r="BH708" s="1"/>
      <c r="BI708" s="1"/>
      <c r="BJ708" s="1"/>
      <c r="BK708" s="1"/>
      <c r="BL708" s="1"/>
    </row>
    <row r="709" spans="1:64" x14ac:dyDescent="0.2">
      <c r="A709" s="1"/>
      <c r="B709" s="11" t="s">
        <v>864</v>
      </c>
      <c r="C709" s="4">
        <v>2</v>
      </c>
      <c r="D709" s="4">
        <v>1</v>
      </c>
      <c r="E709" s="4">
        <v>1</v>
      </c>
      <c r="F709" s="4">
        <v>1</v>
      </c>
      <c r="G709" s="4">
        <v>2</v>
      </c>
      <c r="H709" s="4">
        <v>3</v>
      </c>
      <c r="I709" s="4">
        <v>3</v>
      </c>
      <c r="J709" s="4">
        <v>3</v>
      </c>
      <c r="K709" s="4">
        <v>2</v>
      </c>
      <c r="L709" s="4">
        <v>1</v>
      </c>
      <c r="M709" s="4">
        <v>2</v>
      </c>
      <c r="N709" s="14">
        <v>4</v>
      </c>
      <c r="O709" s="25" t="b">
        <f t="shared" si="140"/>
        <v>1</v>
      </c>
      <c r="P709" s="11">
        <f>IF($O709 = TRUE, IF(ISBLANK(C709), "", INDEX('Individual UI'!$E$6:$H$6,1,C709)), "")</f>
        <v>-2</v>
      </c>
      <c r="Q709" s="4">
        <f>IF($O709 = TRUE, IF(ISBLANK(D709), "", INDEX('Individual UI'!$E$6:$H$6,1,D709)), "")</f>
        <v>-4</v>
      </c>
      <c r="R709" s="4">
        <f>IF($O709 = TRUE, IF(ISBLANK(E709), "", INDEX('Individual UI'!$E$6:$H$6,1,E709)), "")</f>
        <v>-4</v>
      </c>
      <c r="S709" s="4">
        <f>IF($O709 = TRUE, IF(ISBLANK(F709), "", INDEX('Individual UI'!$E$6:$H$6,1,F709)), "")</f>
        <v>-4</v>
      </c>
      <c r="T709" s="4">
        <f>IF($O709 = TRUE, IF(ISBLANK(G709), "", INDEX('Individual UI'!$E$6:$H$6,1,G709)), "")</f>
        <v>-2</v>
      </c>
      <c r="U709" s="4">
        <f>IF($O709 = TRUE, IF(ISBLANK(H709), "", INDEX('Individual UI'!$E$6:$H$6,1,H709)), "")</f>
        <v>2</v>
      </c>
      <c r="V709" s="4">
        <f>IF($O709 = TRUE, IF(ISBLANK(I709), "", INDEX('Individual UI'!$E$6:$H$6,1,I709)), "")</f>
        <v>2</v>
      </c>
      <c r="W709" s="4">
        <f>IF($O709 = TRUE, IF(ISBLANK(J709), "", INDEX('Individual UI'!$E$6:$H$6,1,J709)), "")</f>
        <v>2</v>
      </c>
      <c r="X709" s="4">
        <f>IF($O709 = TRUE, IF(ISBLANK(K709), "", INDEX('Individual UI'!$E$6:$H$6,1,K709)), "")</f>
        <v>-2</v>
      </c>
      <c r="Y709" s="4">
        <f>IF($O709 = TRUE, IF(ISBLANK(L709), "", INDEX('Individual UI'!$E$6:$H$6,1,L709)), "")</f>
        <v>-4</v>
      </c>
      <c r="Z709" s="4">
        <f>IF($O709 = TRUE, IF(ISBLANK(M709), "", INDEX('Individual UI'!$E$6:$H$6,1,M709)), "")</f>
        <v>-2</v>
      </c>
      <c r="AA709" s="14">
        <f>IF($O709 = TRUE, IF(ISBLANK(N709), "", INDEX('Individual UI'!$E$6:$H$6,1,N709)), "")</f>
        <v>4</v>
      </c>
      <c r="AB709" s="11">
        <f>IF($O709 = TRUE, EXP(MMULT($P709:$AA709, Documentation!D$39:D$50) + Documentation!D$51), "")</f>
        <v>12.009026865506792</v>
      </c>
      <c r="AC709" s="4">
        <f>IF($O709 = TRUE, EXP(MMULT($P709:$AA709, Documentation!E$39:E$50) + Documentation!E$51), "")</f>
        <v>6.9646695822245028E-5</v>
      </c>
      <c r="AD709" s="4">
        <f>IF($O709 = TRUE, EXP(MMULT($P709:$AA709, Documentation!F$39:F$50) + Documentation!F$51), "")</f>
        <v>3.2376289740317786E-3</v>
      </c>
      <c r="AE709" s="4">
        <f>IF($O709 = TRUE, EXP(MMULT($P709:$AA709, Documentation!G$39:G$50) + Documentation!G$51), "")</f>
        <v>4.2550864699519514E-3</v>
      </c>
      <c r="AF709" s="14">
        <f>IF($O709 = TRUE, EXP(MMULT($P709:$AA709, Documentation!H$39:H$50) + Documentation!H$51), "")</f>
        <v>1.4892985425887675E-5</v>
      </c>
      <c r="AG709" s="30">
        <f t="shared" si="141"/>
        <v>0.99936943457160055</v>
      </c>
      <c r="AH709" s="28">
        <f t="shared" si="142"/>
        <v>5.7958717057728862E-6</v>
      </c>
      <c r="AI709" s="28">
        <f t="shared" si="143"/>
        <v>2.6942961102237697E-4</v>
      </c>
      <c r="AJ709" s="28">
        <f t="shared" si="144"/>
        <v>3.5410057843597754E-4</v>
      </c>
      <c r="AK709" s="33">
        <f t="shared" si="145"/>
        <v>1.2393672352338728E-6</v>
      </c>
      <c r="AL709" s="11">
        <f t="shared" si="146"/>
        <v>1</v>
      </c>
      <c r="AM709" s="14" t="str">
        <f>IF($O709 = TRUE, INDEX(Documentation!$M$9:$M$13, $AL709, 1), "")</f>
        <v>Decisive Pursuers</v>
      </c>
      <c r="AN709" s="1"/>
      <c r="AO709" s="1"/>
      <c r="AP709" s="38">
        <v>0.99936943457160099</v>
      </c>
      <c r="AQ709" s="35">
        <v>5.7958717057729599E-6</v>
      </c>
      <c r="AR709" s="35">
        <v>2.6942961102238201E-4</v>
      </c>
      <c r="AS709" s="35">
        <v>3.5410057843597798E-4</v>
      </c>
      <c r="AT709" s="35">
        <v>1.23936723523388E-6</v>
      </c>
      <c r="AU709" s="14">
        <v>1</v>
      </c>
      <c r="AV709" s="4" t="b">
        <f t="shared" si="147"/>
        <v>1</v>
      </c>
      <c r="AW709" s="4" t="b">
        <f t="shared" si="148"/>
        <v>1</v>
      </c>
      <c r="AX709" s="4" t="b">
        <f t="shared" si="149"/>
        <v>1</v>
      </c>
      <c r="AY709" s="4" t="b">
        <f t="shared" si="150"/>
        <v>1</v>
      </c>
      <c r="AZ709" s="4" t="b">
        <f t="shared" si="151"/>
        <v>1</v>
      </c>
      <c r="BA709" s="4" t="b">
        <f t="shared" si="152"/>
        <v>1</v>
      </c>
      <c r="BB709" s="14" t="b">
        <f t="shared" si="153"/>
        <v>1</v>
      </c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x14ac:dyDescent="0.2">
      <c r="A710" s="1"/>
      <c r="B710" s="11" t="s">
        <v>865</v>
      </c>
      <c r="C710" s="4">
        <v>2</v>
      </c>
      <c r="D710" s="4">
        <v>1</v>
      </c>
      <c r="E710" s="4">
        <v>4</v>
      </c>
      <c r="F710" s="4">
        <v>3</v>
      </c>
      <c r="G710" s="4">
        <v>2</v>
      </c>
      <c r="H710" s="4">
        <v>3</v>
      </c>
      <c r="I710" s="4">
        <v>3</v>
      </c>
      <c r="J710" s="4">
        <v>2</v>
      </c>
      <c r="K710" s="4">
        <v>2</v>
      </c>
      <c r="L710" s="4">
        <v>2</v>
      </c>
      <c r="M710" s="4">
        <v>1</v>
      </c>
      <c r="N710" s="14">
        <v>2</v>
      </c>
      <c r="O710" s="25" t="b">
        <f t="shared" si="140"/>
        <v>1</v>
      </c>
      <c r="P710" s="11">
        <f>IF($O710 = TRUE, IF(ISBLANK(C710), "", INDEX('Individual UI'!$E$6:$H$6,1,C710)), "")</f>
        <v>-2</v>
      </c>
      <c r="Q710" s="4">
        <f>IF($O710 = TRUE, IF(ISBLANK(D710), "", INDEX('Individual UI'!$E$6:$H$6,1,D710)), "")</f>
        <v>-4</v>
      </c>
      <c r="R710" s="4">
        <f>IF($O710 = TRUE, IF(ISBLANK(E710), "", INDEX('Individual UI'!$E$6:$H$6,1,E710)), "")</f>
        <v>4</v>
      </c>
      <c r="S710" s="4">
        <f>IF($O710 = TRUE, IF(ISBLANK(F710), "", INDEX('Individual UI'!$E$6:$H$6,1,F710)), "")</f>
        <v>2</v>
      </c>
      <c r="T710" s="4">
        <f>IF($O710 = TRUE, IF(ISBLANK(G710), "", INDEX('Individual UI'!$E$6:$H$6,1,G710)), "")</f>
        <v>-2</v>
      </c>
      <c r="U710" s="4">
        <f>IF($O710 = TRUE, IF(ISBLANK(H710), "", INDEX('Individual UI'!$E$6:$H$6,1,H710)), "")</f>
        <v>2</v>
      </c>
      <c r="V710" s="4">
        <f>IF($O710 = TRUE, IF(ISBLANK(I710), "", INDEX('Individual UI'!$E$6:$H$6,1,I710)), "")</f>
        <v>2</v>
      </c>
      <c r="W710" s="4">
        <f>IF($O710 = TRUE, IF(ISBLANK(J710), "", INDEX('Individual UI'!$E$6:$H$6,1,J710)), "")</f>
        <v>-2</v>
      </c>
      <c r="X710" s="4">
        <f>IF($O710 = TRUE, IF(ISBLANK(K710), "", INDEX('Individual UI'!$E$6:$H$6,1,K710)), "")</f>
        <v>-2</v>
      </c>
      <c r="Y710" s="4">
        <f>IF($O710 = TRUE, IF(ISBLANK(L710), "", INDEX('Individual UI'!$E$6:$H$6,1,L710)), "")</f>
        <v>-2</v>
      </c>
      <c r="Z710" s="4">
        <f>IF($O710 = TRUE, IF(ISBLANK(M710), "", INDEX('Individual UI'!$E$6:$H$6,1,M710)), "")</f>
        <v>-4</v>
      </c>
      <c r="AA710" s="14">
        <f>IF($O710 = TRUE, IF(ISBLANK(N710), "", INDEX('Individual UI'!$E$6:$H$6,1,N710)), "")</f>
        <v>-2</v>
      </c>
      <c r="AB710" s="11">
        <f>IF($O710 = TRUE, EXP(MMULT($P710:$AA710, Documentation!D$39:D$50) + Documentation!D$51), "")</f>
        <v>7.4400313021703898E-2</v>
      </c>
      <c r="AC710" s="4">
        <f>IF($O710 = TRUE, EXP(MMULT($P710:$AA710, Documentation!E$39:E$50) + Documentation!E$51), "")</f>
        <v>6.2986482312919078E-5</v>
      </c>
      <c r="AD710" s="4">
        <f>IF($O710 = TRUE, EXP(MMULT($P710:$AA710, Documentation!F$39:F$50) + Documentation!F$51), "")</f>
        <v>1.2531261480604697E-3</v>
      </c>
      <c r="AE710" s="4">
        <f>IF($O710 = TRUE, EXP(MMULT($P710:$AA710, Documentation!G$39:G$50) + Documentation!G$51), "")</f>
        <v>3.182099875521748</v>
      </c>
      <c r="AF710" s="14">
        <f>IF($O710 = TRUE, EXP(MMULT($P710:$AA710, Documentation!H$39:H$50) + Documentation!H$51), "")</f>
        <v>3.5347552480815936E-3</v>
      </c>
      <c r="AG710" s="30">
        <f t="shared" si="141"/>
        <v>2.2812727527508174E-2</v>
      </c>
      <c r="AH710" s="28">
        <f t="shared" si="142"/>
        <v>1.931300287005067E-5</v>
      </c>
      <c r="AI710" s="28">
        <f t="shared" si="143"/>
        <v>3.8423528359295958E-4</v>
      </c>
      <c r="AJ710" s="28">
        <f t="shared" si="144"/>
        <v>0.97569989261226386</v>
      </c>
      <c r="AK710" s="33">
        <f t="shared" si="145"/>
        <v>1.0838315737649058E-3</v>
      </c>
      <c r="AL710" s="11">
        <f t="shared" si="146"/>
        <v>4</v>
      </c>
      <c r="AM710" s="14" t="str">
        <f>IF($O710 = TRUE, INDEX(Documentation!$M$9:$M$13, $AL710, 1), "")</f>
        <v>Financially Pressured</v>
      </c>
      <c r="AN710" s="1"/>
      <c r="AO710" s="1"/>
      <c r="AP710" s="38">
        <v>2.2812727527508299E-2</v>
      </c>
      <c r="AQ710" s="35">
        <v>1.93130028700509E-5</v>
      </c>
      <c r="AR710" s="35">
        <v>3.84235283592967E-4</v>
      </c>
      <c r="AS710" s="35">
        <v>0.97569989261226397</v>
      </c>
      <c r="AT710" s="35">
        <v>1.0838315737649101E-3</v>
      </c>
      <c r="AU710" s="14">
        <v>4</v>
      </c>
      <c r="AV710" s="4" t="b">
        <f t="shared" si="147"/>
        <v>1</v>
      </c>
      <c r="AW710" s="4" t="b">
        <f t="shared" si="148"/>
        <v>1</v>
      </c>
      <c r="AX710" s="4" t="b">
        <f t="shared" si="149"/>
        <v>1</v>
      </c>
      <c r="AY710" s="4" t="b">
        <f t="shared" si="150"/>
        <v>1</v>
      </c>
      <c r="AZ710" s="4" t="b">
        <f t="shared" si="151"/>
        <v>1</v>
      </c>
      <c r="BA710" s="4" t="b">
        <f t="shared" si="152"/>
        <v>1</v>
      </c>
      <c r="BB710" s="14" t="b">
        <f t="shared" si="153"/>
        <v>1</v>
      </c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x14ac:dyDescent="0.2">
      <c r="A711" s="1"/>
      <c r="B711" s="11" t="s">
        <v>866</v>
      </c>
      <c r="C711" s="4">
        <v>3</v>
      </c>
      <c r="D711" s="4">
        <v>2</v>
      </c>
      <c r="E711" s="4">
        <v>3</v>
      </c>
      <c r="F711" s="4">
        <v>2</v>
      </c>
      <c r="G711" s="4">
        <v>2</v>
      </c>
      <c r="H711" s="4">
        <v>4</v>
      </c>
      <c r="I711" s="4">
        <v>4</v>
      </c>
      <c r="J711" s="4">
        <v>4</v>
      </c>
      <c r="K711" s="4">
        <v>3</v>
      </c>
      <c r="L711" s="4">
        <v>3</v>
      </c>
      <c r="M711" s="4">
        <v>4</v>
      </c>
      <c r="N711" s="14">
        <v>3</v>
      </c>
      <c r="O711" s="25" t="b">
        <f t="shared" si="140"/>
        <v>1</v>
      </c>
      <c r="P711" s="11">
        <f>IF($O711 = TRUE, IF(ISBLANK(C711), "", INDEX('Individual UI'!$E$6:$H$6,1,C711)), "")</f>
        <v>2</v>
      </c>
      <c r="Q711" s="4">
        <f>IF($O711 = TRUE, IF(ISBLANK(D711), "", INDEX('Individual UI'!$E$6:$H$6,1,D711)), "")</f>
        <v>-2</v>
      </c>
      <c r="R711" s="4">
        <f>IF($O711 = TRUE, IF(ISBLANK(E711), "", INDEX('Individual UI'!$E$6:$H$6,1,E711)), "")</f>
        <v>2</v>
      </c>
      <c r="S711" s="4">
        <f>IF($O711 = TRUE, IF(ISBLANK(F711), "", INDEX('Individual UI'!$E$6:$H$6,1,F711)), "")</f>
        <v>-2</v>
      </c>
      <c r="T711" s="4">
        <f>IF($O711 = TRUE, IF(ISBLANK(G711), "", INDEX('Individual UI'!$E$6:$H$6,1,G711)), "")</f>
        <v>-2</v>
      </c>
      <c r="U711" s="4">
        <f>IF($O711 = TRUE, IF(ISBLANK(H711), "", INDEX('Individual UI'!$E$6:$H$6,1,H711)), "")</f>
        <v>4</v>
      </c>
      <c r="V711" s="4">
        <f>IF($O711 = TRUE, IF(ISBLANK(I711), "", INDEX('Individual UI'!$E$6:$H$6,1,I711)), "")</f>
        <v>4</v>
      </c>
      <c r="W711" s="4">
        <f>IF($O711 = TRUE, IF(ISBLANK(J711), "", INDEX('Individual UI'!$E$6:$H$6,1,J711)), "")</f>
        <v>4</v>
      </c>
      <c r="X711" s="4">
        <f>IF($O711 = TRUE, IF(ISBLANK(K711), "", INDEX('Individual UI'!$E$6:$H$6,1,K711)), "")</f>
        <v>2</v>
      </c>
      <c r="Y711" s="4">
        <f>IF($O711 = TRUE, IF(ISBLANK(L711), "", INDEX('Individual UI'!$E$6:$H$6,1,L711)), "")</f>
        <v>2</v>
      </c>
      <c r="Z711" s="4">
        <f>IF($O711 = TRUE, IF(ISBLANK(M711), "", INDEX('Individual UI'!$E$6:$H$6,1,M711)), "")</f>
        <v>4</v>
      </c>
      <c r="AA711" s="14">
        <f>IF($O711 = TRUE, IF(ISBLANK(N711), "", INDEX('Individual UI'!$E$6:$H$6,1,N711)), "")</f>
        <v>2</v>
      </c>
      <c r="AB711" s="11">
        <f>IF($O711 = TRUE, EXP(MMULT($P711:$AA711, Documentation!D$39:D$50) + Documentation!D$51), "")</f>
        <v>1.3482162464072355E-3</v>
      </c>
      <c r="AC711" s="4">
        <f>IF($O711 = TRUE, EXP(MMULT($P711:$AA711, Documentation!E$39:E$50) + Documentation!E$51), "")</f>
        <v>5.8482938061392209E-2</v>
      </c>
      <c r="AD711" s="4">
        <f>IF($O711 = TRUE, EXP(MMULT($P711:$AA711, Documentation!F$39:F$50) + Documentation!F$51), "")</f>
        <v>2.218848594114053</v>
      </c>
      <c r="AE711" s="4">
        <f>IF($O711 = TRUE, EXP(MMULT($P711:$AA711, Documentation!G$39:G$50) + Documentation!G$51), "")</f>
        <v>1.0875384385903352E-4</v>
      </c>
      <c r="AF711" s="14">
        <f>IF($O711 = TRUE, EXP(MMULT($P711:$AA711, Documentation!H$39:H$50) + Documentation!H$51), "")</f>
        <v>3.5083042520151083E-3</v>
      </c>
      <c r="AG711" s="30">
        <f t="shared" si="141"/>
        <v>5.9072783283796969E-4</v>
      </c>
      <c r="AH711" s="28">
        <f t="shared" si="142"/>
        <v>2.5624597946409988E-2</v>
      </c>
      <c r="AI711" s="28">
        <f t="shared" si="143"/>
        <v>0.97219984174605178</v>
      </c>
      <c r="AJ711" s="28">
        <f t="shared" si="144"/>
        <v>4.7651052022881949E-5</v>
      </c>
      <c r="AK711" s="33">
        <f t="shared" si="145"/>
        <v>1.537181422677445E-3</v>
      </c>
      <c r="AL711" s="11">
        <f t="shared" si="146"/>
        <v>3</v>
      </c>
      <c r="AM711" s="14" t="str">
        <f>IF($O711 = TRUE, INDEX(Documentation!$M$9:$M$13, $AL711, 1), "")</f>
        <v>Process Skeptics</v>
      </c>
      <c r="AN711" s="1"/>
      <c r="AO711" s="1"/>
      <c r="AP711" s="38">
        <v>5.9072783283797804E-4</v>
      </c>
      <c r="AQ711" s="35">
        <v>2.5624597946410099E-2</v>
      </c>
      <c r="AR711" s="35">
        <v>0.97219984174605201</v>
      </c>
      <c r="AS711" s="35">
        <v>4.7651052022882403E-5</v>
      </c>
      <c r="AT711" s="35">
        <v>1.53718142267744E-3</v>
      </c>
      <c r="AU711" s="14">
        <v>3</v>
      </c>
      <c r="AV711" s="4" t="b">
        <f t="shared" si="147"/>
        <v>1</v>
      </c>
      <c r="AW711" s="4" t="b">
        <f t="shared" si="148"/>
        <v>1</v>
      </c>
      <c r="AX711" s="4" t="b">
        <f t="shared" si="149"/>
        <v>1</v>
      </c>
      <c r="AY711" s="4" t="b">
        <f t="shared" si="150"/>
        <v>1</v>
      </c>
      <c r="AZ711" s="4" t="b">
        <f t="shared" si="151"/>
        <v>1</v>
      </c>
      <c r="BA711" s="4" t="b">
        <f t="shared" si="152"/>
        <v>1</v>
      </c>
      <c r="BB711" s="14" t="b">
        <f t="shared" si="153"/>
        <v>1</v>
      </c>
      <c r="BC711" s="1"/>
      <c r="BD711" s="1"/>
      <c r="BE711" s="1"/>
      <c r="BF711" s="1"/>
      <c r="BG711" s="1"/>
      <c r="BH711" s="1"/>
      <c r="BI711" s="1"/>
      <c r="BJ711" s="1"/>
      <c r="BK711" s="1"/>
      <c r="BL711" s="1"/>
    </row>
    <row r="712" spans="1:64" x14ac:dyDescent="0.2">
      <c r="A712" s="1"/>
      <c r="B712" s="11" t="s">
        <v>867</v>
      </c>
      <c r="C712" s="4">
        <v>3</v>
      </c>
      <c r="D712" s="4">
        <v>4</v>
      </c>
      <c r="E712" s="4">
        <v>4</v>
      </c>
      <c r="F712" s="4">
        <v>4</v>
      </c>
      <c r="G712" s="4">
        <v>4</v>
      </c>
      <c r="H712" s="4">
        <v>3</v>
      </c>
      <c r="I712" s="4">
        <v>1</v>
      </c>
      <c r="J712" s="4">
        <v>4</v>
      </c>
      <c r="K712" s="4">
        <v>4</v>
      </c>
      <c r="L712" s="4">
        <v>1</v>
      </c>
      <c r="M712" s="4">
        <v>4</v>
      </c>
      <c r="N712" s="14">
        <v>4</v>
      </c>
      <c r="O712" s="25" t="b">
        <f t="shared" ref="O712:O775" si="154">IF(COUNTA($C712:$N712) = 0, "", COUNTIFS($C712:$N712,"&gt;=1", $C712:$N712,"&lt;=4") = 12)</f>
        <v>1</v>
      </c>
      <c r="P712" s="11">
        <f>IF($O712 = TRUE, IF(ISBLANK(C712), "", INDEX('Individual UI'!$E$6:$H$6,1,C712)), "")</f>
        <v>2</v>
      </c>
      <c r="Q712" s="4">
        <f>IF($O712 = TRUE, IF(ISBLANK(D712), "", INDEX('Individual UI'!$E$6:$H$6,1,D712)), "")</f>
        <v>4</v>
      </c>
      <c r="R712" s="4">
        <f>IF($O712 = TRUE, IF(ISBLANK(E712), "", INDEX('Individual UI'!$E$6:$H$6,1,E712)), "")</f>
        <v>4</v>
      </c>
      <c r="S712" s="4">
        <f>IF($O712 = TRUE, IF(ISBLANK(F712), "", INDEX('Individual UI'!$E$6:$H$6,1,F712)), "")</f>
        <v>4</v>
      </c>
      <c r="T712" s="4">
        <f>IF($O712 = TRUE, IF(ISBLANK(G712), "", INDEX('Individual UI'!$E$6:$H$6,1,G712)), "")</f>
        <v>4</v>
      </c>
      <c r="U712" s="4">
        <f>IF($O712 = TRUE, IF(ISBLANK(H712), "", INDEX('Individual UI'!$E$6:$H$6,1,H712)), "")</f>
        <v>2</v>
      </c>
      <c r="V712" s="4">
        <f>IF($O712 = TRUE, IF(ISBLANK(I712), "", INDEX('Individual UI'!$E$6:$H$6,1,I712)), "")</f>
        <v>-4</v>
      </c>
      <c r="W712" s="4">
        <f>IF($O712 = TRUE, IF(ISBLANK(J712), "", INDEX('Individual UI'!$E$6:$H$6,1,J712)), "")</f>
        <v>4</v>
      </c>
      <c r="X712" s="4">
        <f>IF($O712 = TRUE, IF(ISBLANK(K712), "", INDEX('Individual UI'!$E$6:$H$6,1,K712)), "")</f>
        <v>4</v>
      </c>
      <c r="Y712" s="4">
        <f>IF($O712 = TRUE, IF(ISBLANK(L712), "", INDEX('Individual UI'!$E$6:$H$6,1,L712)), "")</f>
        <v>-4</v>
      </c>
      <c r="Z712" s="4">
        <f>IF($O712 = TRUE, IF(ISBLANK(M712), "", INDEX('Individual UI'!$E$6:$H$6,1,M712)), "")</f>
        <v>4</v>
      </c>
      <c r="AA712" s="14">
        <f>IF($O712 = TRUE, IF(ISBLANK(N712), "", INDEX('Individual UI'!$E$6:$H$6,1,N712)), "")</f>
        <v>4</v>
      </c>
      <c r="AB712" s="11">
        <f>IF($O712 = TRUE, EXP(MMULT($P712:$AA712, Documentation!D$39:D$50) + Documentation!D$51), "")</f>
        <v>2.7711670636746333E-7</v>
      </c>
      <c r="AC712" s="4">
        <f>IF($O712 = TRUE, EXP(MMULT($P712:$AA712, Documentation!E$39:E$50) + Documentation!E$51), "")</f>
        <v>9.1367835543378254E-2</v>
      </c>
      <c r="AD712" s="4">
        <f>IF($O712 = TRUE, EXP(MMULT($P712:$AA712, Documentation!F$39:F$50) + Documentation!F$51), "")</f>
        <v>59.099596149972669</v>
      </c>
      <c r="AE712" s="4">
        <f>IF($O712 = TRUE, EXP(MMULT($P712:$AA712, Documentation!G$39:G$50) + Documentation!G$51), "")</f>
        <v>5.6232074157492401E-2</v>
      </c>
      <c r="AF712" s="14">
        <f>IF($O712 = TRUE, EXP(MMULT($P712:$AA712, Documentation!H$39:H$50) + Documentation!H$51), "")</f>
        <v>1.4281549163989742</v>
      </c>
      <c r="AG712" s="30">
        <f t="shared" ref="AG712:AG775" si="155">IF($O712 = TRUE, AB712/SUM($AB712:$AF712), "")</f>
        <v>4.5672039904820084E-9</v>
      </c>
      <c r="AH712" s="28">
        <f t="shared" ref="AH712:AH775" si="156">IF($O712 = TRUE, AC712/SUM($AB712:$AF712), "")</f>
        <v>1.5058476573479378E-3</v>
      </c>
      <c r="AI712" s="28">
        <f t="shared" ref="AI712:AI775" si="157">IF($O712 = TRUE, AD712/SUM($AB712:$AF712), "")</f>
        <v>0.97402973249151603</v>
      </c>
      <c r="AJ712" s="28">
        <f t="shared" ref="AJ712:AJ775" si="158">IF($O712 = TRUE, AE712/SUM($AB712:$AF712), "")</f>
        <v>9.2676965186150003E-4</v>
      </c>
      <c r="AK712" s="33">
        <f t="shared" ref="AK712:AK775" si="159">IF($O712 = TRUE, AF712/SUM($AB712:$AF712), "")</f>
        <v>2.3537645632070527E-2</v>
      </c>
      <c r="AL712" s="11">
        <f t="shared" ref="AL712:AL775" si="160">IF($O712 = TRUE, MATCH(MAX(AG712:AK712), AG712:AK712, 0), "")</f>
        <v>3</v>
      </c>
      <c r="AM712" s="14" t="str">
        <f>IF($O712 = TRUE, INDEX(Documentation!$M$9:$M$13, $AL712, 1), "")</f>
        <v>Process Skeptics</v>
      </c>
      <c r="AN712" s="1"/>
      <c r="AO712" s="1"/>
      <c r="AP712" s="38">
        <v>4.5672039904820696E-9</v>
      </c>
      <c r="AQ712" s="35">
        <v>1.5058476573479201E-3</v>
      </c>
      <c r="AR712" s="35">
        <v>0.97402973249151603</v>
      </c>
      <c r="AS712" s="35">
        <v>9.2676965186150903E-4</v>
      </c>
      <c r="AT712" s="35">
        <v>2.35376456320706E-2</v>
      </c>
      <c r="AU712" s="14">
        <v>3</v>
      </c>
      <c r="AV712" s="4" t="b">
        <f t="shared" ref="AV712:AV775" si="161">ROUND(AP712, 4) = ROUND(AG712, 4)</f>
        <v>1</v>
      </c>
      <c r="AW712" s="4" t="b">
        <f t="shared" ref="AW712:AW775" si="162">ROUND(AQ712, 4) = ROUND(AH712, 4)</f>
        <v>1</v>
      </c>
      <c r="AX712" s="4" t="b">
        <f t="shared" ref="AX712:AX775" si="163">ROUND(AR712, 4) = ROUND(AI712, 4)</f>
        <v>1</v>
      </c>
      <c r="AY712" s="4" t="b">
        <f t="shared" ref="AY712:AY775" si="164">ROUND(AS712, 4) = ROUND(AJ712, 4)</f>
        <v>1</v>
      </c>
      <c r="AZ712" s="4" t="b">
        <f t="shared" ref="AZ712:AZ775" si="165">ROUND(AT712, 4) = ROUND(AK712, 4)</f>
        <v>1</v>
      </c>
      <c r="BA712" s="4" t="b">
        <f t="shared" ref="BA712:BA775" si="166">AU712 = AL712</f>
        <v>1</v>
      </c>
      <c r="BB712" s="14" t="b">
        <f t="shared" ref="BB712:BB775" si="167">IF($O712 = TRUE, ROUND(SUM(AG712:AK712), 4) = 1, "")</f>
        <v>1</v>
      </c>
      <c r="BC712" s="1"/>
      <c r="BD712" s="1"/>
      <c r="BE712" s="1"/>
      <c r="BF712" s="1"/>
      <c r="BG712" s="1"/>
      <c r="BH712" s="1"/>
      <c r="BI712" s="1"/>
      <c r="BJ712" s="1"/>
      <c r="BK712" s="1"/>
      <c r="BL712" s="1"/>
    </row>
    <row r="713" spans="1:64" x14ac:dyDescent="0.2">
      <c r="A713" s="1"/>
      <c r="B713" s="11" t="s">
        <v>868</v>
      </c>
      <c r="C713" s="4">
        <v>2</v>
      </c>
      <c r="D713" s="4">
        <v>4</v>
      </c>
      <c r="E713" s="4">
        <v>4</v>
      </c>
      <c r="F713" s="4">
        <v>3</v>
      </c>
      <c r="G713" s="4">
        <v>4</v>
      </c>
      <c r="H713" s="4">
        <v>4</v>
      </c>
      <c r="I713" s="4">
        <v>3</v>
      </c>
      <c r="J713" s="4">
        <v>4</v>
      </c>
      <c r="K713" s="4">
        <v>1</v>
      </c>
      <c r="L713" s="4">
        <v>2</v>
      </c>
      <c r="M713" s="4">
        <v>3</v>
      </c>
      <c r="N713" s="14">
        <v>4</v>
      </c>
      <c r="O713" s="25" t="b">
        <f t="shared" si="154"/>
        <v>1</v>
      </c>
      <c r="P713" s="11">
        <f>IF($O713 = TRUE, IF(ISBLANK(C713), "", INDEX('Individual UI'!$E$6:$H$6,1,C713)), "")</f>
        <v>-2</v>
      </c>
      <c r="Q713" s="4">
        <f>IF($O713 = TRUE, IF(ISBLANK(D713), "", INDEX('Individual UI'!$E$6:$H$6,1,D713)), "")</f>
        <v>4</v>
      </c>
      <c r="R713" s="4">
        <f>IF($O713 = TRUE, IF(ISBLANK(E713), "", INDEX('Individual UI'!$E$6:$H$6,1,E713)), "")</f>
        <v>4</v>
      </c>
      <c r="S713" s="4">
        <f>IF($O713 = TRUE, IF(ISBLANK(F713), "", INDEX('Individual UI'!$E$6:$H$6,1,F713)), "")</f>
        <v>2</v>
      </c>
      <c r="T713" s="4">
        <f>IF($O713 = TRUE, IF(ISBLANK(G713), "", INDEX('Individual UI'!$E$6:$H$6,1,G713)), "")</f>
        <v>4</v>
      </c>
      <c r="U713" s="4">
        <f>IF($O713 = TRUE, IF(ISBLANK(H713), "", INDEX('Individual UI'!$E$6:$H$6,1,H713)), "")</f>
        <v>4</v>
      </c>
      <c r="V713" s="4">
        <f>IF($O713 = TRUE, IF(ISBLANK(I713), "", INDEX('Individual UI'!$E$6:$H$6,1,I713)), "")</f>
        <v>2</v>
      </c>
      <c r="W713" s="4">
        <f>IF($O713 = TRUE, IF(ISBLANK(J713), "", INDEX('Individual UI'!$E$6:$H$6,1,J713)), "")</f>
        <v>4</v>
      </c>
      <c r="X713" s="4">
        <f>IF($O713 = TRUE, IF(ISBLANK(K713), "", INDEX('Individual UI'!$E$6:$H$6,1,K713)), "")</f>
        <v>-4</v>
      </c>
      <c r="Y713" s="4">
        <f>IF($O713 = TRUE, IF(ISBLANK(L713), "", INDEX('Individual UI'!$E$6:$H$6,1,L713)), "")</f>
        <v>-2</v>
      </c>
      <c r="Z713" s="4">
        <f>IF($O713 = TRUE, IF(ISBLANK(M713), "", INDEX('Individual UI'!$E$6:$H$6,1,M713)), "")</f>
        <v>2</v>
      </c>
      <c r="AA713" s="14">
        <f>IF($O713 = TRUE, IF(ISBLANK(N713), "", INDEX('Individual UI'!$E$6:$H$6,1,N713)), "")</f>
        <v>4</v>
      </c>
      <c r="AB713" s="11">
        <f>IF($O713 = TRUE, EXP(MMULT($P713:$AA713, Documentation!D$39:D$50) + Documentation!D$51), "")</f>
        <v>5.6993810620452607E-5</v>
      </c>
      <c r="AC713" s="4">
        <f>IF($O713 = TRUE, EXP(MMULT($P713:$AA713, Documentation!E$39:E$50) + Documentation!E$51), "")</f>
        <v>3.8896729275606223E-3</v>
      </c>
      <c r="AD713" s="4">
        <f>IF($O713 = TRUE, EXP(MMULT($P713:$AA713, Documentation!F$39:F$50) + Documentation!F$51), "")</f>
        <v>3.2411951770151868</v>
      </c>
      <c r="AE713" s="4">
        <f>IF($O713 = TRUE, EXP(MMULT($P713:$AA713, Documentation!G$39:G$50) + Documentation!G$51), "")</f>
        <v>0.40884007128645961</v>
      </c>
      <c r="AF713" s="14">
        <f>IF($O713 = TRUE, EXP(MMULT($P713:$AA713, Documentation!H$39:H$50) + Documentation!H$51), "")</f>
        <v>0.13660507379371961</v>
      </c>
      <c r="AG713" s="30">
        <f t="shared" si="155"/>
        <v>1.503561606377775E-5</v>
      </c>
      <c r="AH713" s="28">
        <f t="shared" si="156"/>
        <v>1.0261399986384607E-3</v>
      </c>
      <c r="AI713" s="28">
        <f t="shared" si="157"/>
        <v>0.85506418572195309</v>
      </c>
      <c r="AJ713" s="28">
        <f t="shared" si="158"/>
        <v>0.10785666507346646</v>
      </c>
      <c r="AK713" s="33">
        <f t="shared" si="159"/>
        <v>3.6037973589878286E-2</v>
      </c>
      <c r="AL713" s="11">
        <f t="shared" si="160"/>
        <v>3</v>
      </c>
      <c r="AM713" s="14" t="str">
        <f>IF($O713 = TRUE, INDEX(Documentation!$M$9:$M$13, $AL713, 1), "")</f>
        <v>Process Skeptics</v>
      </c>
      <c r="AN713" s="1"/>
      <c r="AO713" s="1"/>
      <c r="AP713" s="38">
        <v>1.5035616063777801E-5</v>
      </c>
      <c r="AQ713" s="35">
        <v>1.0261399986384501E-3</v>
      </c>
      <c r="AR713" s="35">
        <v>0.85506418572195397</v>
      </c>
      <c r="AS713" s="35">
        <v>0.107856665073466</v>
      </c>
      <c r="AT713" s="35">
        <v>3.6037973589877599E-2</v>
      </c>
      <c r="AU713" s="14">
        <v>3</v>
      </c>
      <c r="AV713" s="4" t="b">
        <f t="shared" si="161"/>
        <v>1</v>
      </c>
      <c r="AW713" s="4" t="b">
        <f t="shared" si="162"/>
        <v>1</v>
      </c>
      <c r="AX713" s="4" t="b">
        <f t="shared" si="163"/>
        <v>1</v>
      </c>
      <c r="AY713" s="4" t="b">
        <f t="shared" si="164"/>
        <v>1</v>
      </c>
      <c r="AZ713" s="4" t="b">
        <f t="shared" si="165"/>
        <v>1</v>
      </c>
      <c r="BA713" s="4" t="b">
        <f t="shared" si="166"/>
        <v>1</v>
      </c>
      <c r="BB713" s="14" t="b">
        <f t="shared" si="167"/>
        <v>1</v>
      </c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x14ac:dyDescent="0.2">
      <c r="A714" s="1"/>
      <c r="B714" s="11" t="s">
        <v>869</v>
      </c>
      <c r="C714" s="4">
        <v>2</v>
      </c>
      <c r="D714" s="4">
        <v>4</v>
      </c>
      <c r="E714" s="4">
        <v>3</v>
      </c>
      <c r="F714" s="4">
        <v>3</v>
      </c>
      <c r="G714" s="4">
        <v>4</v>
      </c>
      <c r="H714" s="4">
        <v>4</v>
      </c>
      <c r="I714" s="4">
        <v>1</v>
      </c>
      <c r="J714" s="4">
        <v>3</v>
      </c>
      <c r="K714" s="4">
        <v>1</v>
      </c>
      <c r="L714" s="4">
        <v>2</v>
      </c>
      <c r="M714" s="4">
        <v>1</v>
      </c>
      <c r="N714" s="14">
        <v>2</v>
      </c>
      <c r="O714" s="25" t="b">
        <f t="shared" si="154"/>
        <v>1</v>
      </c>
      <c r="P714" s="11">
        <f>IF($O714 = TRUE, IF(ISBLANK(C714), "", INDEX('Individual UI'!$E$6:$H$6,1,C714)), "")</f>
        <v>-2</v>
      </c>
      <c r="Q714" s="4">
        <f>IF($O714 = TRUE, IF(ISBLANK(D714), "", INDEX('Individual UI'!$E$6:$H$6,1,D714)), "")</f>
        <v>4</v>
      </c>
      <c r="R714" s="4">
        <f>IF($O714 = TRUE, IF(ISBLANK(E714), "", INDEX('Individual UI'!$E$6:$H$6,1,E714)), "")</f>
        <v>2</v>
      </c>
      <c r="S714" s="4">
        <f>IF($O714 = TRUE, IF(ISBLANK(F714), "", INDEX('Individual UI'!$E$6:$H$6,1,F714)), "")</f>
        <v>2</v>
      </c>
      <c r="T714" s="4">
        <f>IF($O714 = TRUE, IF(ISBLANK(G714), "", INDEX('Individual UI'!$E$6:$H$6,1,G714)), "")</f>
        <v>4</v>
      </c>
      <c r="U714" s="4">
        <f>IF($O714 = TRUE, IF(ISBLANK(H714), "", INDEX('Individual UI'!$E$6:$H$6,1,H714)), "")</f>
        <v>4</v>
      </c>
      <c r="V714" s="4">
        <f>IF($O714 = TRUE, IF(ISBLANK(I714), "", INDEX('Individual UI'!$E$6:$H$6,1,I714)), "")</f>
        <v>-4</v>
      </c>
      <c r="W714" s="4">
        <f>IF($O714 = TRUE, IF(ISBLANK(J714), "", INDEX('Individual UI'!$E$6:$H$6,1,J714)), "")</f>
        <v>2</v>
      </c>
      <c r="X714" s="4">
        <f>IF($O714 = TRUE, IF(ISBLANK(K714), "", INDEX('Individual UI'!$E$6:$H$6,1,K714)), "")</f>
        <v>-4</v>
      </c>
      <c r="Y714" s="4">
        <f>IF($O714 = TRUE, IF(ISBLANK(L714), "", INDEX('Individual UI'!$E$6:$H$6,1,L714)), "")</f>
        <v>-2</v>
      </c>
      <c r="Z714" s="4">
        <f>IF($O714 = TRUE, IF(ISBLANK(M714), "", INDEX('Individual UI'!$E$6:$H$6,1,M714)), "")</f>
        <v>-4</v>
      </c>
      <c r="AA714" s="14">
        <f>IF($O714 = TRUE, IF(ISBLANK(N714), "", INDEX('Individual UI'!$E$6:$H$6,1,N714)), "")</f>
        <v>-2</v>
      </c>
      <c r="AB714" s="11">
        <f>IF($O714 = TRUE, EXP(MMULT($P714:$AA714, Documentation!D$39:D$50) + Documentation!D$51), "")</f>
        <v>2.0391039652627936E-4</v>
      </c>
      <c r="AC714" s="4">
        <f>IF($O714 = TRUE, EXP(MMULT($P714:$AA714, Documentation!E$39:E$50) + Documentation!E$51), "")</f>
        <v>2.9924649932694782E-4</v>
      </c>
      <c r="AD714" s="4">
        <f>IF($O714 = TRUE, EXP(MMULT($P714:$AA714, Documentation!F$39:F$50) + Documentation!F$51), "")</f>
        <v>1.7140130814340071E-2</v>
      </c>
      <c r="AE714" s="4">
        <f>IF($O714 = TRUE, EXP(MMULT($P714:$AA714, Documentation!G$39:G$50) + Documentation!G$51), "")</f>
        <v>99.742387617842084</v>
      </c>
      <c r="AF714" s="14">
        <f>IF($O714 = TRUE, EXP(MMULT($P714:$AA714, Documentation!H$39:H$50) + Documentation!H$51), "")</f>
        <v>1.2082407856644095</v>
      </c>
      <c r="AG714" s="30">
        <f t="shared" si="155"/>
        <v>2.0195492416655643E-6</v>
      </c>
      <c r="AH714" s="28">
        <f t="shared" si="156"/>
        <v>2.9637676699281311E-6</v>
      </c>
      <c r="AI714" s="28">
        <f t="shared" si="157"/>
        <v>1.6975759342259894E-4</v>
      </c>
      <c r="AJ714" s="28">
        <f t="shared" si="158"/>
        <v>0.98785871984494655</v>
      </c>
      <c r="AK714" s="33">
        <f t="shared" si="159"/>
        <v>1.1966539244719143E-2</v>
      </c>
      <c r="AL714" s="11">
        <f t="shared" si="160"/>
        <v>4</v>
      </c>
      <c r="AM714" s="14" t="str">
        <f>IF($O714 = TRUE, INDEX(Documentation!$M$9:$M$13, $AL714, 1), "")</f>
        <v>Financially Pressured</v>
      </c>
      <c r="AN714" s="1"/>
      <c r="AO714" s="1"/>
      <c r="AP714" s="38">
        <v>2.01954924166558E-6</v>
      </c>
      <c r="AQ714" s="35">
        <v>2.9637676699281599E-6</v>
      </c>
      <c r="AR714" s="35">
        <v>1.6975759342260501E-4</v>
      </c>
      <c r="AS714" s="35">
        <v>0.987858719844946</v>
      </c>
      <c r="AT714" s="35">
        <v>1.19665392447193E-2</v>
      </c>
      <c r="AU714" s="14">
        <v>4</v>
      </c>
      <c r="AV714" s="4" t="b">
        <f t="shared" si="161"/>
        <v>1</v>
      </c>
      <c r="AW714" s="4" t="b">
        <f t="shared" si="162"/>
        <v>1</v>
      </c>
      <c r="AX714" s="4" t="b">
        <f t="shared" si="163"/>
        <v>1</v>
      </c>
      <c r="AY714" s="4" t="b">
        <f t="shared" si="164"/>
        <v>1</v>
      </c>
      <c r="AZ714" s="4" t="b">
        <f t="shared" si="165"/>
        <v>1</v>
      </c>
      <c r="BA714" s="4" t="b">
        <f t="shared" si="166"/>
        <v>1</v>
      </c>
      <c r="BB714" s="14" t="b">
        <f t="shared" si="167"/>
        <v>1</v>
      </c>
      <c r="BC714" s="1"/>
      <c r="BD714" s="1"/>
      <c r="BE714" s="1"/>
      <c r="BF714" s="1"/>
      <c r="BG714" s="1"/>
      <c r="BH714" s="1"/>
      <c r="BI714" s="1"/>
      <c r="BJ714" s="1"/>
      <c r="BK714" s="1"/>
      <c r="BL714" s="1"/>
    </row>
    <row r="715" spans="1:64" x14ac:dyDescent="0.2">
      <c r="A715" s="1"/>
      <c r="B715" s="11" t="s">
        <v>870</v>
      </c>
      <c r="C715" s="4">
        <v>2</v>
      </c>
      <c r="D715" s="4">
        <v>2</v>
      </c>
      <c r="E715" s="4">
        <v>2</v>
      </c>
      <c r="F715" s="4">
        <v>2</v>
      </c>
      <c r="G715" s="4">
        <v>4</v>
      </c>
      <c r="H715" s="4">
        <v>1</v>
      </c>
      <c r="I715" s="4">
        <v>3</v>
      </c>
      <c r="J715" s="4">
        <v>1</v>
      </c>
      <c r="K715" s="4">
        <v>3</v>
      </c>
      <c r="L715" s="4">
        <v>4</v>
      </c>
      <c r="M715" s="4">
        <v>4</v>
      </c>
      <c r="N715" s="14">
        <v>3</v>
      </c>
      <c r="O715" s="25" t="b">
        <f t="shared" si="154"/>
        <v>1</v>
      </c>
      <c r="P715" s="11">
        <f>IF($O715 = TRUE, IF(ISBLANK(C715), "", INDEX('Individual UI'!$E$6:$H$6,1,C715)), "")</f>
        <v>-2</v>
      </c>
      <c r="Q715" s="4">
        <f>IF($O715 = TRUE, IF(ISBLANK(D715), "", INDEX('Individual UI'!$E$6:$H$6,1,D715)), "")</f>
        <v>-2</v>
      </c>
      <c r="R715" s="4">
        <f>IF($O715 = TRUE, IF(ISBLANK(E715), "", INDEX('Individual UI'!$E$6:$H$6,1,E715)), "")</f>
        <v>-2</v>
      </c>
      <c r="S715" s="4">
        <f>IF($O715 = TRUE, IF(ISBLANK(F715), "", INDEX('Individual UI'!$E$6:$H$6,1,F715)), "")</f>
        <v>-2</v>
      </c>
      <c r="T715" s="4">
        <f>IF($O715 = TRUE, IF(ISBLANK(G715), "", INDEX('Individual UI'!$E$6:$H$6,1,G715)), "")</f>
        <v>4</v>
      </c>
      <c r="U715" s="4">
        <f>IF($O715 = TRUE, IF(ISBLANK(H715), "", INDEX('Individual UI'!$E$6:$H$6,1,H715)), "")</f>
        <v>-4</v>
      </c>
      <c r="V715" s="4">
        <f>IF($O715 = TRUE, IF(ISBLANK(I715), "", INDEX('Individual UI'!$E$6:$H$6,1,I715)), "")</f>
        <v>2</v>
      </c>
      <c r="W715" s="4">
        <f>IF($O715 = TRUE, IF(ISBLANK(J715), "", INDEX('Individual UI'!$E$6:$H$6,1,J715)), "")</f>
        <v>-4</v>
      </c>
      <c r="X715" s="4">
        <f>IF($O715 = TRUE, IF(ISBLANK(K715), "", INDEX('Individual UI'!$E$6:$H$6,1,K715)), "")</f>
        <v>2</v>
      </c>
      <c r="Y715" s="4">
        <f>IF($O715 = TRUE, IF(ISBLANK(L715), "", INDEX('Individual UI'!$E$6:$H$6,1,L715)), "")</f>
        <v>4</v>
      </c>
      <c r="Z715" s="4">
        <f>IF($O715 = TRUE, IF(ISBLANK(M715), "", INDEX('Individual UI'!$E$6:$H$6,1,M715)), "")</f>
        <v>4</v>
      </c>
      <c r="AA715" s="14">
        <f>IF($O715 = TRUE, IF(ISBLANK(N715), "", INDEX('Individual UI'!$E$6:$H$6,1,N715)), "")</f>
        <v>2</v>
      </c>
      <c r="AB715" s="11">
        <f>IF($O715 = TRUE, EXP(MMULT($P715:$AA715, Documentation!D$39:D$50) + Documentation!D$51), "")</f>
        <v>1.2124831288742791E-2</v>
      </c>
      <c r="AC715" s="4">
        <f>IF($O715 = TRUE, EXP(MMULT($P715:$AA715, Documentation!E$39:E$50) + Documentation!E$51), "")</f>
        <v>1.1001630820017125</v>
      </c>
      <c r="AD715" s="4">
        <f>IF($O715 = TRUE, EXP(MMULT($P715:$AA715, Documentation!F$39:F$50) + Documentation!F$51), "")</f>
        <v>6.1116919709143557E-3</v>
      </c>
      <c r="AE715" s="4">
        <f>IF($O715 = TRUE, EXP(MMULT($P715:$AA715, Documentation!G$39:G$50) + Documentation!G$51), "")</f>
        <v>1.1049125264051616E-4</v>
      </c>
      <c r="AF715" s="14">
        <f>IF($O715 = TRUE, EXP(MMULT($P715:$AA715, Documentation!H$39:H$50) + Documentation!H$51), "")</f>
        <v>1.5576734544531329E-4</v>
      </c>
      <c r="AG715" s="30">
        <f t="shared" si="155"/>
        <v>1.0838653149664809E-2</v>
      </c>
      <c r="AH715" s="28">
        <f t="shared" si="156"/>
        <v>0.983459956672042</v>
      </c>
      <c r="AI715" s="28">
        <f t="shared" si="157"/>
        <v>5.4633757660475131E-3</v>
      </c>
      <c r="AJ715" s="28">
        <f t="shared" si="158"/>
        <v>9.8770558940017688E-5</v>
      </c>
      <c r="AK715" s="33">
        <f t="shared" si="159"/>
        <v>1.3924385330567595E-4</v>
      </c>
      <c r="AL715" s="11">
        <f t="shared" si="160"/>
        <v>2</v>
      </c>
      <c r="AM715" s="14" t="str">
        <f>IF($O715 = TRUE, INDEX(Documentation!$M$9:$M$13, $AL715, 1), "")</f>
        <v>Cautious Consulters</v>
      </c>
      <c r="AN715" s="1"/>
      <c r="AO715" s="1"/>
      <c r="AP715" s="38">
        <v>1.08386531496649E-2</v>
      </c>
      <c r="AQ715" s="35">
        <v>0.983459956672042</v>
      </c>
      <c r="AR715" s="35">
        <v>5.4633757660474801E-3</v>
      </c>
      <c r="AS715" s="35">
        <v>9.8770558940019002E-5</v>
      </c>
      <c r="AT715" s="35">
        <v>1.39243853305675E-4</v>
      </c>
      <c r="AU715" s="14">
        <v>2</v>
      </c>
      <c r="AV715" s="4" t="b">
        <f t="shared" si="161"/>
        <v>1</v>
      </c>
      <c r="AW715" s="4" t="b">
        <f t="shared" si="162"/>
        <v>1</v>
      </c>
      <c r="AX715" s="4" t="b">
        <f t="shared" si="163"/>
        <v>1</v>
      </c>
      <c r="AY715" s="4" t="b">
        <f t="shared" si="164"/>
        <v>1</v>
      </c>
      <c r="AZ715" s="4" t="b">
        <f t="shared" si="165"/>
        <v>1</v>
      </c>
      <c r="BA715" s="4" t="b">
        <f t="shared" si="166"/>
        <v>1</v>
      </c>
      <c r="BB715" s="14" t="b">
        <f t="shared" si="167"/>
        <v>1</v>
      </c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x14ac:dyDescent="0.2">
      <c r="A716" s="1"/>
      <c r="B716" s="11" t="s">
        <v>871</v>
      </c>
      <c r="C716" s="4">
        <v>4</v>
      </c>
      <c r="D716" s="4">
        <v>2</v>
      </c>
      <c r="E716" s="4">
        <v>3</v>
      </c>
      <c r="F716" s="4">
        <v>2</v>
      </c>
      <c r="G716" s="4">
        <v>3</v>
      </c>
      <c r="H716" s="4">
        <v>1</v>
      </c>
      <c r="I716" s="4">
        <v>2</v>
      </c>
      <c r="J716" s="4">
        <v>2</v>
      </c>
      <c r="K716" s="4">
        <v>1</v>
      </c>
      <c r="L716" s="4">
        <v>4</v>
      </c>
      <c r="M716" s="4">
        <v>3</v>
      </c>
      <c r="N716" s="14">
        <v>2</v>
      </c>
      <c r="O716" s="25" t="b">
        <f t="shared" si="154"/>
        <v>1</v>
      </c>
      <c r="P716" s="11">
        <f>IF($O716 = TRUE, IF(ISBLANK(C716), "", INDEX('Individual UI'!$E$6:$H$6,1,C716)), "")</f>
        <v>4</v>
      </c>
      <c r="Q716" s="4">
        <f>IF($O716 = TRUE, IF(ISBLANK(D716), "", INDEX('Individual UI'!$E$6:$H$6,1,D716)), "")</f>
        <v>-2</v>
      </c>
      <c r="R716" s="4">
        <f>IF($O716 = TRUE, IF(ISBLANK(E716), "", INDEX('Individual UI'!$E$6:$H$6,1,E716)), "")</f>
        <v>2</v>
      </c>
      <c r="S716" s="4">
        <f>IF($O716 = TRUE, IF(ISBLANK(F716), "", INDEX('Individual UI'!$E$6:$H$6,1,F716)), "")</f>
        <v>-2</v>
      </c>
      <c r="T716" s="4">
        <f>IF($O716 = TRUE, IF(ISBLANK(G716), "", INDEX('Individual UI'!$E$6:$H$6,1,G716)), "")</f>
        <v>2</v>
      </c>
      <c r="U716" s="4">
        <f>IF($O716 = TRUE, IF(ISBLANK(H716), "", INDEX('Individual UI'!$E$6:$H$6,1,H716)), "")</f>
        <v>-4</v>
      </c>
      <c r="V716" s="4">
        <f>IF($O716 = TRUE, IF(ISBLANK(I716), "", INDEX('Individual UI'!$E$6:$H$6,1,I716)), "")</f>
        <v>-2</v>
      </c>
      <c r="W716" s="4">
        <f>IF($O716 = TRUE, IF(ISBLANK(J716), "", INDEX('Individual UI'!$E$6:$H$6,1,J716)), "")</f>
        <v>-2</v>
      </c>
      <c r="X716" s="4">
        <f>IF($O716 = TRUE, IF(ISBLANK(K716), "", INDEX('Individual UI'!$E$6:$H$6,1,K716)), "")</f>
        <v>-4</v>
      </c>
      <c r="Y716" s="4">
        <f>IF($O716 = TRUE, IF(ISBLANK(L716), "", INDEX('Individual UI'!$E$6:$H$6,1,L716)), "")</f>
        <v>4</v>
      </c>
      <c r="Z716" s="4">
        <f>IF($O716 = TRUE, IF(ISBLANK(M716), "", INDEX('Individual UI'!$E$6:$H$6,1,M716)), "")</f>
        <v>2</v>
      </c>
      <c r="AA716" s="14">
        <f>IF($O716 = TRUE, IF(ISBLANK(N716), "", INDEX('Individual UI'!$E$6:$H$6,1,N716)), "")</f>
        <v>-2</v>
      </c>
      <c r="AB716" s="11">
        <f>IF($O716 = TRUE, EXP(MMULT($P716:$AA716, Documentation!D$39:D$50) + Documentation!D$51), "")</f>
        <v>1.644445247357529E-3</v>
      </c>
      <c r="AC716" s="4">
        <f>IF($O716 = TRUE, EXP(MMULT($P716:$AA716, Documentation!E$39:E$50) + Documentation!E$51), "")</f>
        <v>0.37988575940124952</v>
      </c>
      <c r="AD716" s="4">
        <f>IF($O716 = TRUE, EXP(MMULT($P716:$AA716, Documentation!F$39:F$50) + Documentation!F$51), "")</f>
        <v>5.5700020445156422E-3</v>
      </c>
      <c r="AE716" s="4">
        <f>IF($O716 = TRUE, EXP(MMULT($P716:$AA716, Documentation!G$39:G$50) + Documentation!G$51), "")</f>
        <v>1.3600304283993257E-2</v>
      </c>
      <c r="AF716" s="14">
        <f>IF($O716 = TRUE, EXP(MMULT($P716:$AA716, Documentation!H$39:H$50) + Documentation!H$51), "")</f>
        <v>0.19630241127556322</v>
      </c>
      <c r="AG716" s="30">
        <f t="shared" si="155"/>
        <v>2.7545011691944852E-3</v>
      </c>
      <c r="AH716" s="28">
        <f t="shared" si="156"/>
        <v>0.63632144038394567</v>
      </c>
      <c r="AI716" s="28">
        <f t="shared" si="157"/>
        <v>9.3299410051432899E-3</v>
      </c>
      <c r="AJ716" s="28">
        <f t="shared" si="158"/>
        <v>2.2780967692210025E-2</v>
      </c>
      <c r="AK716" s="33">
        <f t="shared" si="159"/>
        <v>0.32881314974950659</v>
      </c>
      <c r="AL716" s="11">
        <f t="shared" si="160"/>
        <v>2</v>
      </c>
      <c r="AM716" s="14" t="str">
        <f>IF($O716 = TRUE, INDEX(Documentation!$M$9:$M$13, $AL716, 1), "")</f>
        <v>Cautious Consulters</v>
      </c>
      <c r="AN716" s="1"/>
      <c r="AO716" s="1"/>
      <c r="AP716" s="38">
        <v>2.75450116919448E-3</v>
      </c>
      <c r="AQ716" s="35">
        <v>0.636321440383946</v>
      </c>
      <c r="AR716" s="35">
        <v>9.3299410051433402E-3</v>
      </c>
      <c r="AS716" s="35">
        <v>2.27809676922099E-2</v>
      </c>
      <c r="AT716" s="35">
        <v>0.32881314974950698</v>
      </c>
      <c r="AU716" s="14">
        <v>2</v>
      </c>
      <c r="AV716" s="4" t="b">
        <f t="shared" si="161"/>
        <v>1</v>
      </c>
      <c r="AW716" s="4" t="b">
        <f t="shared" si="162"/>
        <v>1</v>
      </c>
      <c r="AX716" s="4" t="b">
        <f t="shared" si="163"/>
        <v>1</v>
      </c>
      <c r="AY716" s="4" t="b">
        <f t="shared" si="164"/>
        <v>1</v>
      </c>
      <c r="AZ716" s="4" t="b">
        <f t="shared" si="165"/>
        <v>1</v>
      </c>
      <c r="BA716" s="4" t="b">
        <f t="shared" si="166"/>
        <v>1</v>
      </c>
      <c r="BB716" s="14" t="b">
        <f t="shared" si="167"/>
        <v>1</v>
      </c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x14ac:dyDescent="0.2">
      <c r="A717" s="1"/>
      <c r="B717" s="11" t="s">
        <v>872</v>
      </c>
      <c r="C717" s="4">
        <v>1</v>
      </c>
      <c r="D717" s="4">
        <v>2</v>
      </c>
      <c r="E717" s="4">
        <v>1</v>
      </c>
      <c r="F717" s="4">
        <v>1</v>
      </c>
      <c r="G717" s="4">
        <v>1</v>
      </c>
      <c r="H717" s="4">
        <v>2</v>
      </c>
      <c r="I717" s="4">
        <v>4</v>
      </c>
      <c r="J717" s="4">
        <v>2</v>
      </c>
      <c r="K717" s="4">
        <v>2</v>
      </c>
      <c r="L717" s="4">
        <v>4</v>
      </c>
      <c r="M717" s="4">
        <v>1</v>
      </c>
      <c r="N717" s="14">
        <v>3</v>
      </c>
      <c r="O717" s="25" t="b">
        <f t="shared" si="154"/>
        <v>1</v>
      </c>
      <c r="P717" s="11">
        <f>IF($O717 = TRUE, IF(ISBLANK(C717), "", INDEX('Individual UI'!$E$6:$H$6,1,C717)), "")</f>
        <v>-4</v>
      </c>
      <c r="Q717" s="4">
        <f>IF($O717 = TRUE, IF(ISBLANK(D717), "", INDEX('Individual UI'!$E$6:$H$6,1,D717)), "")</f>
        <v>-2</v>
      </c>
      <c r="R717" s="4">
        <f>IF($O717 = TRUE, IF(ISBLANK(E717), "", INDEX('Individual UI'!$E$6:$H$6,1,E717)), "")</f>
        <v>-4</v>
      </c>
      <c r="S717" s="4">
        <f>IF($O717 = TRUE, IF(ISBLANK(F717), "", INDEX('Individual UI'!$E$6:$H$6,1,F717)), "")</f>
        <v>-4</v>
      </c>
      <c r="T717" s="4">
        <f>IF($O717 = TRUE, IF(ISBLANK(G717), "", INDEX('Individual UI'!$E$6:$H$6,1,G717)), "")</f>
        <v>-4</v>
      </c>
      <c r="U717" s="4">
        <f>IF($O717 = TRUE, IF(ISBLANK(H717), "", INDEX('Individual UI'!$E$6:$H$6,1,H717)), "")</f>
        <v>-2</v>
      </c>
      <c r="V717" s="4">
        <f>IF($O717 = TRUE, IF(ISBLANK(I717), "", INDEX('Individual UI'!$E$6:$H$6,1,I717)), "")</f>
        <v>4</v>
      </c>
      <c r="W717" s="4">
        <f>IF($O717 = TRUE, IF(ISBLANK(J717), "", INDEX('Individual UI'!$E$6:$H$6,1,J717)), "")</f>
        <v>-2</v>
      </c>
      <c r="X717" s="4">
        <f>IF($O717 = TRUE, IF(ISBLANK(K717), "", INDEX('Individual UI'!$E$6:$H$6,1,K717)), "")</f>
        <v>-2</v>
      </c>
      <c r="Y717" s="4">
        <f>IF($O717 = TRUE, IF(ISBLANK(L717), "", INDEX('Individual UI'!$E$6:$H$6,1,L717)), "")</f>
        <v>4</v>
      </c>
      <c r="Z717" s="4">
        <f>IF($O717 = TRUE, IF(ISBLANK(M717), "", INDEX('Individual UI'!$E$6:$H$6,1,M717)), "")</f>
        <v>-4</v>
      </c>
      <c r="AA717" s="14">
        <f>IF($O717 = TRUE, IF(ISBLANK(N717), "", INDEX('Individual UI'!$E$6:$H$6,1,N717)), "")</f>
        <v>2</v>
      </c>
      <c r="AB717" s="11">
        <f>IF($O717 = TRUE, EXP(MMULT($P717:$AA717, Documentation!D$39:D$50) + Documentation!D$51), "")</f>
        <v>79.057959168445976</v>
      </c>
      <c r="AC717" s="4">
        <f>IF($O717 = TRUE, EXP(MMULT($P717:$AA717, Documentation!E$39:E$50) + Documentation!E$51), "")</f>
        <v>4.8473791926185615E-3</v>
      </c>
      <c r="AD717" s="4">
        <f>IF($O717 = TRUE, EXP(MMULT($P717:$AA717, Documentation!F$39:F$50) + Documentation!F$51), "")</f>
        <v>1.4640650945195525E-4</v>
      </c>
      <c r="AE717" s="4">
        <f>IF($O717 = TRUE, EXP(MMULT($P717:$AA717, Documentation!G$39:G$50) + Documentation!G$51), "")</f>
        <v>1.5272785244107087E-4</v>
      </c>
      <c r="AF717" s="14">
        <f>IF($O717 = TRUE, EXP(MMULT($P717:$AA717, Documentation!H$39:H$50) + Documentation!H$51), "")</f>
        <v>2.966423400394973E-6</v>
      </c>
      <c r="AG717" s="30">
        <f t="shared" si="155"/>
        <v>0.99993486873883475</v>
      </c>
      <c r="AH717" s="28">
        <f t="shared" si="156"/>
        <v>6.1310252979980613E-5</v>
      </c>
      <c r="AI717" s="28">
        <f t="shared" si="157"/>
        <v>1.8517676822320829E-6</v>
      </c>
      <c r="AJ717" s="28">
        <f t="shared" si="158"/>
        <v>1.9317208120441831E-6</v>
      </c>
      <c r="AK717" s="33">
        <f t="shared" si="159"/>
        <v>3.7519690929255006E-8</v>
      </c>
      <c r="AL717" s="11">
        <f t="shared" si="160"/>
        <v>1</v>
      </c>
      <c r="AM717" s="14" t="str">
        <f>IF($O717 = TRUE, INDEX(Documentation!$M$9:$M$13, $AL717, 1), "")</f>
        <v>Decisive Pursuers</v>
      </c>
      <c r="AN717" s="1"/>
      <c r="AO717" s="1"/>
      <c r="AP717" s="38">
        <v>0.99993486873883497</v>
      </c>
      <c r="AQ717" s="35">
        <v>6.1310252979982199E-5</v>
      </c>
      <c r="AR717" s="35">
        <v>1.8517676822321301E-6</v>
      </c>
      <c r="AS717" s="35">
        <v>1.93172081204417E-6</v>
      </c>
      <c r="AT717" s="35">
        <v>3.7519690929255403E-8</v>
      </c>
      <c r="AU717" s="14">
        <v>1</v>
      </c>
      <c r="AV717" s="4" t="b">
        <f t="shared" si="161"/>
        <v>1</v>
      </c>
      <c r="AW717" s="4" t="b">
        <f t="shared" si="162"/>
        <v>1</v>
      </c>
      <c r="AX717" s="4" t="b">
        <f t="shared" si="163"/>
        <v>1</v>
      </c>
      <c r="AY717" s="4" t="b">
        <f t="shared" si="164"/>
        <v>1</v>
      </c>
      <c r="AZ717" s="4" t="b">
        <f t="shared" si="165"/>
        <v>1</v>
      </c>
      <c r="BA717" s="4" t="b">
        <f t="shared" si="166"/>
        <v>1</v>
      </c>
      <c r="BB717" s="14" t="b">
        <f t="shared" si="167"/>
        <v>1</v>
      </c>
      <c r="BC717" s="1"/>
      <c r="BD717" s="1"/>
      <c r="BE717" s="1"/>
      <c r="BF717" s="1"/>
      <c r="BG717" s="1"/>
      <c r="BH717" s="1"/>
      <c r="BI717" s="1"/>
      <c r="BJ717" s="1"/>
      <c r="BK717" s="1"/>
      <c r="BL717" s="1"/>
    </row>
    <row r="718" spans="1:64" x14ac:dyDescent="0.2">
      <c r="A718" s="1"/>
      <c r="B718" s="11" t="s">
        <v>873</v>
      </c>
      <c r="C718" s="4">
        <v>4</v>
      </c>
      <c r="D718" s="4">
        <v>4</v>
      </c>
      <c r="E718" s="4">
        <v>4</v>
      </c>
      <c r="F718" s="4">
        <v>3</v>
      </c>
      <c r="G718" s="4">
        <v>2</v>
      </c>
      <c r="H718" s="4">
        <v>4</v>
      </c>
      <c r="I718" s="4">
        <v>1</v>
      </c>
      <c r="J718" s="4">
        <v>2</v>
      </c>
      <c r="K718" s="4">
        <v>1</v>
      </c>
      <c r="L718" s="4">
        <v>4</v>
      </c>
      <c r="M718" s="4">
        <v>3</v>
      </c>
      <c r="N718" s="14">
        <v>1</v>
      </c>
      <c r="O718" s="25" t="b">
        <f t="shared" si="154"/>
        <v>1</v>
      </c>
      <c r="P718" s="11">
        <f>IF($O718 = TRUE, IF(ISBLANK(C718), "", INDEX('Individual UI'!$E$6:$H$6,1,C718)), "")</f>
        <v>4</v>
      </c>
      <c r="Q718" s="4">
        <f>IF($O718 = TRUE, IF(ISBLANK(D718), "", INDEX('Individual UI'!$E$6:$H$6,1,D718)), "")</f>
        <v>4</v>
      </c>
      <c r="R718" s="4">
        <f>IF($O718 = TRUE, IF(ISBLANK(E718), "", INDEX('Individual UI'!$E$6:$H$6,1,E718)), "")</f>
        <v>4</v>
      </c>
      <c r="S718" s="4">
        <f>IF($O718 = TRUE, IF(ISBLANK(F718), "", INDEX('Individual UI'!$E$6:$H$6,1,F718)), "")</f>
        <v>2</v>
      </c>
      <c r="T718" s="4">
        <f>IF($O718 = TRUE, IF(ISBLANK(G718), "", INDEX('Individual UI'!$E$6:$H$6,1,G718)), "")</f>
        <v>-2</v>
      </c>
      <c r="U718" s="4">
        <f>IF($O718 = TRUE, IF(ISBLANK(H718), "", INDEX('Individual UI'!$E$6:$H$6,1,H718)), "")</f>
        <v>4</v>
      </c>
      <c r="V718" s="4">
        <f>IF($O718 = TRUE, IF(ISBLANK(I718), "", INDEX('Individual UI'!$E$6:$H$6,1,I718)), "")</f>
        <v>-4</v>
      </c>
      <c r="W718" s="4">
        <f>IF($O718 = TRUE, IF(ISBLANK(J718), "", INDEX('Individual UI'!$E$6:$H$6,1,J718)), "")</f>
        <v>-2</v>
      </c>
      <c r="X718" s="4">
        <f>IF($O718 = TRUE, IF(ISBLANK(K718), "", INDEX('Individual UI'!$E$6:$H$6,1,K718)), "")</f>
        <v>-4</v>
      </c>
      <c r="Y718" s="4">
        <f>IF($O718 = TRUE, IF(ISBLANK(L718), "", INDEX('Individual UI'!$E$6:$H$6,1,L718)), "")</f>
        <v>4</v>
      </c>
      <c r="Z718" s="4">
        <f>IF($O718 = TRUE, IF(ISBLANK(M718), "", INDEX('Individual UI'!$E$6:$H$6,1,M718)), "")</f>
        <v>2</v>
      </c>
      <c r="AA718" s="14">
        <f>IF($O718 = TRUE, IF(ISBLANK(N718), "", INDEX('Individual UI'!$E$6:$H$6,1,N718)), "")</f>
        <v>-4</v>
      </c>
      <c r="AB718" s="11">
        <f>IF($O718 = TRUE, EXP(MMULT($P718:$AA718, Documentation!D$39:D$50) + Documentation!D$51), "")</f>
        <v>4.0681030410713019E-6</v>
      </c>
      <c r="AC718" s="4">
        <f>IF($O718 = TRUE, EXP(MMULT($P718:$AA718, Documentation!E$39:E$50) + Documentation!E$51), "")</f>
        <v>1.2463904231834746</v>
      </c>
      <c r="AD718" s="4">
        <f>IF($O718 = TRUE, EXP(MMULT($P718:$AA718, Documentation!F$39:F$50) + Documentation!F$51), "")</f>
        <v>0.14058553218932981</v>
      </c>
      <c r="AE718" s="4">
        <f>IF($O718 = TRUE, EXP(MMULT($P718:$AA718, Documentation!G$39:G$50) + Documentation!G$51), "")</f>
        <v>0.34802469564786526</v>
      </c>
      <c r="AF718" s="14">
        <f>IF($O718 = TRUE, EXP(MMULT($P718:$AA718, Documentation!H$39:H$50) + Documentation!H$51), "")</f>
        <v>311.29043944169331</v>
      </c>
      <c r="AG718" s="30">
        <f t="shared" si="155"/>
        <v>1.2996077849126256E-8</v>
      </c>
      <c r="AH718" s="28">
        <f t="shared" si="156"/>
        <v>3.981754347557577E-3</v>
      </c>
      <c r="AI718" s="28">
        <f t="shared" si="157"/>
        <v>4.4911854551064515E-4</v>
      </c>
      <c r="AJ718" s="28">
        <f t="shared" si="158"/>
        <v>1.1118096057043444E-3</v>
      </c>
      <c r="AK718" s="33">
        <f t="shared" si="159"/>
        <v>0.99445730450514958</v>
      </c>
      <c r="AL718" s="11">
        <f t="shared" si="160"/>
        <v>5</v>
      </c>
      <c r="AM718" s="14" t="str">
        <f>IF($O718 = TRUE, INDEX(Documentation!$M$9:$M$13, $AL718, 1), "")</f>
        <v>Reluctant Claimants</v>
      </c>
      <c r="AN718" s="1"/>
      <c r="AO718" s="1"/>
      <c r="AP718" s="38">
        <v>1.2996077849126301E-8</v>
      </c>
      <c r="AQ718" s="35">
        <v>3.9817543475575397E-3</v>
      </c>
      <c r="AR718" s="35">
        <v>4.4911854551064401E-4</v>
      </c>
      <c r="AS718" s="35">
        <v>1.11180960570434E-3</v>
      </c>
      <c r="AT718" s="35">
        <v>0.99445730450515002</v>
      </c>
      <c r="AU718" s="14">
        <v>5</v>
      </c>
      <c r="AV718" s="4" t="b">
        <f t="shared" si="161"/>
        <v>1</v>
      </c>
      <c r="AW718" s="4" t="b">
        <f t="shared" si="162"/>
        <v>1</v>
      </c>
      <c r="AX718" s="4" t="b">
        <f t="shared" si="163"/>
        <v>1</v>
      </c>
      <c r="AY718" s="4" t="b">
        <f t="shared" si="164"/>
        <v>1</v>
      </c>
      <c r="AZ718" s="4" t="b">
        <f t="shared" si="165"/>
        <v>1</v>
      </c>
      <c r="BA718" s="4" t="b">
        <f t="shared" si="166"/>
        <v>1</v>
      </c>
      <c r="BB718" s="14" t="b">
        <f t="shared" si="167"/>
        <v>1</v>
      </c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x14ac:dyDescent="0.2">
      <c r="A719" s="1"/>
      <c r="B719" s="11" t="s">
        <v>874</v>
      </c>
      <c r="C719" s="4">
        <v>1</v>
      </c>
      <c r="D719" s="4">
        <v>3</v>
      </c>
      <c r="E719" s="4">
        <v>1</v>
      </c>
      <c r="F719" s="4">
        <v>2</v>
      </c>
      <c r="G719" s="4">
        <v>1</v>
      </c>
      <c r="H719" s="4">
        <v>4</v>
      </c>
      <c r="I719" s="4">
        <v>1</v>
      </c>
      <c r="J719" s="4">
        <v>1</v>
      </c>
      <c r="K719" s="4">
        <v>2</v>
      </c>
      <c r="L719" s="4">
        <v>2</v>
      </c>
      <c r="M719" s="4">
        <v>3</v>
      </c>
      <c r="N719" s="14">
        <v>3</v>
      </c>
      <c r="O719" s="25" t="b">
        <f t="shared" si="154"/>
        <v>1</v>
      </c>
      <c r="P719" s="11">
        <f>IF($O719 = TRUE, IF(ISBLANK(C719), "", INDEX('Individual UI'!$E$6:$H$6,1,C719)), "")</f>
        <v>-4</v>
      </c>
      <c r="Q719" s="4">
        <f>IF($O719 = TRUE, IF(ISBLANK(D719), "", INDEX('Individual UI'!$E$6:$H$6,1,D719)), "")</f>
        <v>2</v>
      </c>
      <c r="R719" s="4">
        <f>IF($O719 = TRUE, IF(ISBLANK(E719), "", INDEX('Individual UI'!$E$6:$H$6,1,E719)), "")</f>
        <v>-4</v>
      </c>
      <c r="S719" s="4">
        <f>IF($O719 = TRUE, IF(ISBLANK(F719), "", INDEX('Individual UI'!$E$6:$H$6,1,F719)), "")</f>
        <v>-2</v>
      </c>
      <c r="T719" s="4">
        <f>IF($O719 = TRUE, IF(ISBLANK(G719), "", INDEX('Individual UI'!$E$6:$H$6,1,G719)), "")</f>
        <v>-4</v>
      </c>
      <c r="U719" s="4">
        <f>IF($O719 = TRUE, IF(ISBLANK(H719), "", INDEX('Individual UI'!$E$6:$H$6,1,H719)), "")</f>
        <v>4</v>
      </c>
      <c r="V719" s="4">
        <f>IF($O719 = TRUE, IF(ISBLANK(I719), "", INDEX('Individual UI'!$E$6:$H$6,1,I719)), "")</f>
        <v>-4</v>
      </c>
      <c r="W719" s="4">
        <f>IF($O719 = TRUE, IF(ISBLANK(J719), "", INDEX('Individual UI'!$E$6:$H$6,1,J719)), "")</f>
        <v>-4</v>
      </c>
      <c r="X719" s="4">
        <f>IF($O719 = TRUE, IF(ISBLANK(K719), "", INDEX('Individual UI'!$E$6:$H$6,1,K719)), "")</f>
        <v>-2</v>
      </c>
      <c r="Y719" s="4">
        <f>IF($O719 = TRUE, IF(ISBLANK(L719), "", INDEX('Individual UI'!$E$6:$H$6,1,L719)), "")</f>
        <v>-2</v>
      </c>
      <c r="Z719" s="4">
        <f>IF($O719 = TRUE, IF(ISBLANK(M719), "", INDEX('Individual UI'!$E$6:$H$6,1,M719)), "")</f>
        <v>2</v>
      </c>
      <c r="AA719" s="14">
        <f>IF($O719 = TRUE, IF(ISBLANK(N719), "", INDEX('Individual UI'!$E$6:$H$6,1,N719)), "")</f>
        <v>2</v>
      </c>
      <c r="AB719" s="11">
        <f>IF($O719 = TRUE, EXP(MMULT($P719:$AA719, Documentation!D$39:D$50) + Documentation!D$51), "")</f>
        <v>5.3375449208119506E-2</v>
      </c>
      <c r="AC719" s="4">
        <f>IF($O719 = TRUE, EXP(MMULT($P719:$AA719, Documentation!E$39:E$50) + Documentation!E$51), "")</f>
        <v>5.8220864221137675E-2</v>
      </c>
      <c r="AD719" s="4">
        <f>IF($O719 = TRUE, EXP(MMULT($P719:$AA719, Documentation!F$39:F$50) + Documentation!F$51), "")</f>
        <v>3.5815413473902829E-3</v>
      </c>
      <c r="AE719" s="4">
        <f>IF($O719 = TRUE, EXP(MMULT($P719:$AA719, Documentation!G$39:G$50) + Documentation!G$51), "")</f>
        <v>1.680522448468591E-2</v>
      </c>
      <c r="AF719" s="14">
        <f>IF($O719 = TRUE, EXP(MMULT($P719:$AA719, Documentation!H$39:H$50) + Documentation!H$51), "")</f>
        <v>2.6516482330851635E-2</v>
      </c>
      <c r="AG719" s="30">
        <f t="shared" si="155"/>
        <v>0.33675455422049094</v>
      </c>
      <c r="AH719" s="28">
        <f t="shared" si="156"/>
        <v>0.36732508050046442</v>
      </c>
      <c r="AI719" s="28">
        <f t="shared" si="157"/>
        <v>2.2596537879426379E-2</v>
      </c>
      <c r="AJ719" s="28">
        <f t="shared" si="158"/>
        <v>0.10602694616862908</v>
      </c>
      <c r="AK719" s="33">
        <f t="shared" si="159"/>
        <v>0.16729688123098921</v>
      </c>
      <c r="AL719" s="11">
        <f t="shared" si="160"/>
        <v>2</v>
      </c>
      <c r="AM719" s="14" t="str">
        <f>IF($O719 = TRUE, INDEX(Documentation!$M$9:$M$13, $AL719, 1), "")</f>
        <v>Cautious Consulters</v>
      </c>
      <c r="AN719" s="1"/>
      <c r="AO719" s="1"/>
      <c r="AP719" s="38">
        <v>0.336754554220493</v>
      </c>
      <c r="AQ719" s="35">
        <v>0.36732508050046098</v>
      </c>
      <c r="AR719" s="35">
        <v>2.2596537879426198E-2</v>
      </c>
      <c r="AS719" s="35">
        <v>0.10602694616863099</v>
      </c>
      <c r="AT719" s="35">
        <v>0.16729688123098899</v>
      </c>
      <c r="AU719" s="14">
        <v>2</v>
      </c>
      <c r="AV719" s="4" t="b">
        <f t="shared" si="161"/>
        <v>1</v>
      </c>
      <c r="AW719" s="4" t="b">
        <f t="shared" si="162"/>
        <v>1</v>
      </c>
      <c r="AX719" s="4" t="b">
        <f t="shared" si="163"/>
        <v>1</v>
      </c>
      <c r="AY719" s="4" t="b">
        <f t="shared" si="164"/>
        <v>1</v>
      </c>
      <c r="AZ719" s="4" t="b">
        <f t="shared" si="165"/>
        <v>1</v>
      </c>
      <c r="BA719" s="4" t="b">
        <f t="shared" si="166"/>
        <v>1</v>
      </c>
      <c r="BB719" s="14" t="b">
        <f t="shared" si="167"/>
        <v>1</v>
      </c>
      <c r="BC719" s="1"/>
      <c r="BD719" s="1"/>
      <c r="BE719" s="1"/>
      <c r="BF719" s="1"/>
      <c r="BG719" s="1"/>
      <c r="BH719" s="1"/>
      <c r="BI719" s="1"/>
      <c r="BJ719" s="1"/>
      <c r="BK719" s="1"/>
      <c r="BL719" s="1"/>
    </row>
    <row r="720" spans="1:64" x14ac:dyDescent="0.2">
      <c r="A720" s="1"/>
      <c r="B720" s="11" t="s">
        <v>875</v>
      </c>
      <c r="C720" s="4">
        <v>4</v>
      </c>
      <c r="D720" s="4">
        <v>3</v>
      </c>
      <c r="E720" s="4">
        <v>4</v>
      </c>
      <c r="F720" s="4">
        <v>2</v>
      </c>
      <c r="G720" s="4">
        <v>2</v>
      </c>
      <c r="H720" s="4">
        <v>1</v>
      </c>
      <c r="I720" s="4">
        <v>1</v>
      </c>
      <c r="J720" s="4">
        <v>2</v>
      </c>
      <c r="K720" s="4">
        <v>3</v>
      </c>
      <c r="L720" s="4">
        <v>3</v>
      </c>
      <c r="M720" s="4">
        <v>1</v>
      </c>
      <c r="N720" s="14">
        <v>1</v>
      </c>
      <c r="O720" s="25" t="b">
        <f t="shared" si="154"/>
        <v>1</v>
      </c>
      <c r="P720" s="11">
        <f>IF($O720 = TRUE, IF(ISBLANK(C720), "", INDEX('Individual UI'!$E$6:$H$6,1,C720)), "")</f>
        <v>4</v>
      </c>
      <c r="Q720" s="4">
        <f>IF($O720 = TRUE, IF(ISBLANK(D720), "", INDEX('Individual UI'!$E$6:$H$6,1,D720)), "")</f>
        <v>2</v>
      </c>
      <c r="R720" s="4">
        <f>IF($O720 = TRUE, IF(ISBLANK(E720), "", INDEX('Individual UI'!$E$6:$H$6,1,E720)), "")</f>
        <v>4</v>
      </c>
      <c r="S720" s="4">
        <f>IF($O720 = TRUE, IF(ISBLANK(F720), "", INDEX('Individual UI'!$E$6:$H$6,1,F720)), "")</f>
        <v>-2</v>
      </c>
      <c r="T720" s="4">
        <f>IF($O720 = TRUE, IF(ISBLANK(G720), "", INDEX('Individual UI'!$E$6:$H$6,1,G720)), "")</f>
        <v>-2</v>
      </c>
      <c r="U720" s="4">
        <f>IF($O720 = TRUE, IF(ISBLANK(H720), "", INDEX('Individual UI'!$E$6:$H$6,1,H720)), "")</f>
        <v>-4</v>
      </c>
      <c r="V720" s="4">
        <f>IF($O720 = TRUE, IF(ISBLANK(I720), "", INDEX('Individual UI'!$E$6:$H$6,1,I720)), "")</f>
        <v>-4</v>
      </c>
      <c r="W720" s="4">
        <f>IF($O720 = TRUE, IF(ISBLANK(J720), "", INDEX('Individual UI'!$E$6:$H$6,1,J720)), "")</f>
        <v>-2</v>
      </c>
      <c r="X720" s="4">
        <f>IF($O720 = TRUE, IF(ISBLANK(K720), "", INDEX('Individual UI'!$E$6:$H$6,1,K720)), "")</f>
        <v>2</v>
      </c>
      <c r="Y720" s="4">
        <f>IF($O720 = TRUE, IF(ISBLANK(L720), "", INDEX('Individual UI'!$E$6:$H$6,1,L720)), "")</f>
        <v>2</v>
      </c>
      <c r="Z720" s="4">
        <f>IF($O720 = TRUE, IF(ISBLANK(M720), "", INDEX('Individual UI'!$E$6:$H$6,1,M720)), "")</f>
        <v>-4</v>
      </c>
      <c r="AA720" s="14">
        <f>IF($O720 = TRUE, IF(ISBLANK(N720), "", INDEX('Individual UI'!$E$6:$H$6,1,N720)), "")</f>
        <v>-4</v>
      </c>
      <c r="AB720" s="11">
        <f>IF($O720 = TRUE, EXP(MMULT($P720:$AA720, Documentation!D$39:D$50) + Documentation!D$51), "")</f>
        <v>1.0464835415248074E-3</v>
      </c>
      <c r="AC720" s="4">
        <f>IF($O720 = TRUE, EXP(MMULT($P720:$AA720, Documentation!E$39:E$50) + Documentation!E$51), "")</f>
        <v>0.47663423276997113</v>
      </c>
      <c r="AD720" s="4">
        <f>IF($O720 = TRUE, EXP(MMULT($P720:$AA720, Documentation!F$39:F$50) + Documentation!F$51), "")</f>
        <v>1.6467014514807057E-3</v>
      </c>
      <c r="AE720" s="4">
        <f>IF($O720 = TRUE, EXP(MMULT($P720:$AA720, Documentation!G$39:G$50) + Documentation!G$51), "")</f>
        <v>1.7064561661684269E-2</v>
      </c>
      <c r="AF720" s="14">
        <f>IF($O720 = TRUE, EXP(MMULT($P720:$AA720, Documentation!H$39:H$50) + Documentation!H$51), "")</f>
        <v>0.4817460566837643</v>
      </c>
      <c r="AG720" s="30">
        <f t="shared" si="155"/>
        <v>1.0698730679038905E-3</v>
      </c>
      <c r="AH720" s="28">
        <f t="shared" si="156"/>
        <v>0.48728728990673548</v>
      </c>
      <c r="AI720" s="28">
        <f t="shared" si="157"/>
        <v>1.6835062033086822E-3</v>
      </c>
      <c r="AJ720" s="28">
        <f t="shared" si="158"/>
        <v>1.7445964712277773E-2</v>
      </c>
      <c r="AK720" s="33">
        <f t="shared" si="159"/>
        <v>0.49251336610977409</v>
      </c>
      <c r="AL720" s="11">
        <f t="shared" si="160"/>
        <v>5</v>
      </c>
      <c r="AM720" s="14" t="str">
        <f>IF($O720 = TRUE, INDEX(Documentation!$M$9:$M$13, $AL720, 1), "")</f>
        <v>Reluctant Claimants</v>
      </c>
      <c r="AN720" s="1"/>
      <c r="AO720" s="1"/>
      <c r="AP720" s="38">
        <v>1.0698730679038701E-3</v>
      </c>
      <c r="AQ720" s="35">
        <v>0.48728728990673698</v>
      </c>
      <c r="AR720" s="35">
        <v>1.6835062033086999E-3</v>
      </c>
      <c r="AS720" s="35">
        <v>1.74459647122771E-2</v>
      </c>
      <c r="AT720" s="35">
        <v>0.49251336610977298</v>
      </c>
      <c r="AU720" s="14">
        <v>5</v>
      </c>
      <c r="AV720" s="4" t="b">
        <f t="shared" si="161"/>
        <v>1</v>
      </c>
      <c r="AW720" s="4" t="b">
        <f t="shared" si="162"/>
        <v>1</v>
      </c>
      <c r="AX720" s="4" t="b">
        <f t="shared" si="163"/>
        <v>1</v>
      </c>
      <c r="AY720" s="4" t="b">
        <f t="shared" si="164"/>
        <v>1</v>
      </c>
      <c r="AZ720" s="4" t="b">
        <f t="shared" si="165"/>
        <v>1</v>
      </c>
      <c r="BA720" s="4" t="b">
        <f t="shared" si="166"/>
        <v>1</v>
      </c>
      <c r="BB720" s="14" t="b">
        <f t="shared" si="167"/>
        <v>1</v>
      </c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x14ac:dyDescent="0.2">
      <c r="A721" s="1"/>
      <c r="B721" s="11" t="s">
        <v>876</v>
      </c>
      <c r="C721" s="4">
        <v>4</v>
      </c>
      <c r="D721" s="4">
        <v>2</v>
      </c>
      <c r="E721" s="4">
        <v>2</v>
      </c>
      <c r="F721" s="4">
        <v>4</v>
      </c>
      <c r="G721" s="4">
        <v>1</v>
      </c>
      <c r="H721" s="4">
        <v>3</v>
      </c>
      <c r="I721" s="4">
        <v>1</v>
      </c>
      <c r="J721" s="4">
        <v>4</v>
      </c>
      <c r="K721" s="4">
        <v>3</v>
      </c>
      <c r="L721" s="4">
        <v>4</v>
      </c>
      <c r="M721" s="4">
        <v>4</v>
      </c>
      <c r="N721" s="14">
        <v>3</v>
      </c>
      <c r="O721" s="25" t="b">
        <f t="shared" si="154"/>
        <v>1</v>
      </c>
      <c r="P721" s="11">
        <f>IF($O721 = TRUE, IF(ISBLANK(C721), "", INDEX('Individual UI'!$E$6:$H$6,1,C721)), "")</f>
        <v>4</v>
      </c>
      <c r="Q721" s="4">
        <f>IF($O721 = TRUE, IF(ISBLANK(D721), "", INDEX('Individual UI'!$E$6:$H$6,1,D721)), "")</f>
        <v>-2</v>
      </c>
      <c r="R721" s="4">
        <f>IF($O721 = TRUE, IF(ISBLANK(E721), "", INDEX('Individual UI'!$E$6:$H$6,1,E721)), "")</f>
        <v>-2</v>
      </c>
      <c r="S721" s="4">
        <f>IF($O721 = TRUE, IF(ISBLANK(F721), "", INDEX('Individual UI'!$E$6:$H$6,1,F721)), "")</f>
        <v>4</v>
      </c>
      <c r="T721" s="4">
        <f>IF($O721 = TRUE, IF(ISBLANK(G721), "", INDEX('Individual UI'!$E$6:$H$6,1,G721)), "")</f>
        <v>-4</v>
      </c>
      <c r="U721" s="4">
        <f>IF($O721 = TRUE, IF(ISBLANK(H721), "", INDEX('Individual UI'!$E$6:$H$6,1,H721)), "")</f>
        <v>2</v>
      </c>
      <c r="V721" s="4">
        <f>IF($O721 = TRUE, IF(ISBLANK(I721), "", INDEX('Individual UI'!$E$6:$H$6,1,I721)), "")</f>
        <v>-4</v>
      </c>
      <c r="W721" s="4">
        <f>IF($O721 = TRUE, IF(ISBLANK(J721), "", INDEX('Individual UI'!$E$6:$H$6,1,J721)), "")</f>
        <v>4</v>
      </c>
      <c r="X721" s="4">
        <f>IF($O721 = TRUE, IF(ISBLANK(K721), "", INDEX('Individual UI'!$E$6:$H$6,1,K721)), "")</f>
        <v>2</v>
      </c>
      <c r="Y721" s="4">
        <f>IF($O721 = TRUE, IF(ISBLANK(L721), "", INDEX('Individual UI'!$E$6:$H$6,1,L721)), "")</f>
        <v>4</v>
      </c>
      <c r="Z721" s="4">
        <f>IF($O721 = TRUE, IF(ISBLANK(M721), "", INDEX('Individual UI'!$E$6:$H$6,1,M721)), "")</f>
        <v>4</v>
      </c>
      <c r="AA721" s="14">
        <f>IF($O721 = TRUE, IF(ISBLANK(N721), "", INDEX('Individual UI'!$E$6:$H$6,1,N721)), "")</f>
        <v>2</v>
      </c>
      <c r="AB721" s="11">
        <f>IF($O721 = TRUE, EXP(MMULT($P721:$AA721, Documentation!D$39:D$50) + Documentation!D$51), "")</f>
        <v>1.5391643462646962E-4</v>
      </c>
      <c r="AC721" s="4">
        <f>IF($O721 = TRUE, EXP(MMULT($P721:$AA721, Documentation!E$39:E$50) + Documentation!E$51), "")</f>
        <v>5.5721905921836096E-2</v>
      </c>
      <c r="AD721" s="4">
        <f>IF($O721 = TRUE, EXP(MMULT($P721:$AA721, Documentation!F$39:F$50) + Documentation!F$51), "")</f>
        <v>10.981610367340748</v>
      </c>
      <c r="AE721" s="4">
        <f>IF($O721 = TRUE, EXP(MMULT($P721:$AA721, Documentation!G$39:G$50) + Documentation!G$51), "")</f>
        <v>2.0096037009775201E-4</v>
      </c>
      <c r="AF721" s="14">
        <f>IF($O721 = TRUE, EXP(MMULT($P721:$AA721, Documentation!H$39:H$50) + Documentation!H$51), "")</f>
        <v>2.3286318500427724E-2</v>
      </c>
      <c r="AG721" s="30">
        <f t="shared" si="155"/>
        <v>1.3915270212324263E-5</v>
      </c>
      <c r="AH721" s="28">
        <f t="shared" si="156"/>
        <v>5.0377036053998797E-3</v>
      </c>
      <c r="AI721" s="28">
        <f t="shared" si="157"/>
        <v>0.99282494425535717</v>
      </c>
      <c r="AJ721" s="28">
        <f t="shared" si="158"/>
        <v>1.8168416249150805E-5</v>
      </c>
      <c r="AK721" s="33">
        <f t="shared" si="159"/>
        <v>2.1052684527814009E-3</v>
      </c>
      <c r="AL721" s="11">
        <f t="shared" si="160"/>
        <v>3</v>
      </c>
      <c r="AM721" s="14" t="str">
        <f>IF($O721 = TRUE, INDEX(Documentation!$M$9:$M$13, $AL721, 1), "")</f>
        <v>Process Skeptics</v>
      </c>
      <c r="AN721" s="1"/>
      <c r="AO721" s="1"/>
      <c r="AP721" s="38">
        <v>1.39152702123245E-5</v>
      </c>
      <c r="AQ721" s="35">
        <v>5.0377036053998797E-3</v>
      </c>
      <c r="AR721" s="35">
        <v>0.99282494425535694</v>
      </c>
      <c r="AS721" s="35">
        <v>1.81684162491513E-5</v>
      </c>
      <c r="AT721" s="35">
        <v>2.1052684527814399E-3</v>
      </c>
      <c r="AU721" s="14">
        <v>3</v>
      </c>
      <c r="AV721" s="4" t="b">
        <f t="shared" si="161"/>
        <v>1</v>
      </c>
      <c r="AW721" s="4" t="b">
        <f t="shared" si="162"/>
        <v>1</v>
      </c>
      <c r="AX721" s="4" t="b">
        <f t="shared" si="163"/>
        <v>1</v>
      </c>
      <c r="AY721" s="4" t="b">
        <f t="shared" si="164"/>
        <v>1</v>
      </c>
      <c r="AZ721" s="4" t="b">
        <f t="shared" si="165"/>
        <v>1</v>
      </c>
      <c r="BA721" s="4" t="b">
        <f t="shared" si="166"/>
        <v>1</v>
      </c>
      <c r="BB721" s="14" t="b">
        <f t="shared" si="167"/>
        <v>1</v>
      </c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x14ac:dyDescent="0.2">
      <c r="A722" s="1"/>
      <c r="B722" s="11" t="s">
        <v>877</v>
      </c>
      <c r="C722" s="4">
        <v>4</v>
      </c>
      <c r="D722" s="4">
        <v>2</v>
      </c>
      <c r="E722" s="4">
        <v>2</v>
      </c>
      <c r="F722" s="4">
        <v>4</v>
      </c>
      <c r="G722" s="4">
        <v>2</v>
      </c>
      <c r="H722" s="4">
        <v>4</v>
      </c>
      <c r="I722" s="4">
        <v>2</v>
      </c>
      <c r="J722" s="4">
        <v>3</v>
      </c>
      <c r="K722" s="4">
        <v>3</v>
      </c>
      <c r="L722" s="4">
        <v>4</v>
      </c>
      <c r="M722" s="4">
        <v>4</v>
      </c>
      <c r="N722" s="14">
        <v>1</v>
      </c>
      <c r="O722" s="25" t="b">
        <f t="shared" si="154"/>
        <v>1</v>
      </c>
      <c r="P722" s="11">
        <f>IF($O722 = TRUE, IF(ISBLANK(C722), "", INDEX('Individual UI'!$E$6:$H$6,1,C722)), "")</f>
        <v>4</v>
      </c>
      <c r="Q722" s="4">
        <f>IF($O722 = TRUE, IF(ISBLANK(D722), "", INDEX('Individual UI'!$E$6:$H$6,1,D722)), "")</f>
        <v>-2</v>
      </c>
      <c r="R722" s="4">
        <f>IF($O722 = TRUE, IF(ISBLANK(E722), "", INDEX('Individual UI'!$E$6:$H$6,1,E722)), "")</f>
        <v>-2</v>
      </c>
      <c r="S722" s="4">
        <f>IF($O722 = TRUE, IF(ISBLANK(F722), "", INDEX('Individual UI'!$E$6:$H$6,1,F722)), "")</f>
        <v>4</v>
      </c>
      <c r="T722" s="4">
        <f>IF($O722 = TRUE, IF(ISBLANK(G722), "", INDEX('Individual UI'!$E$6:$H$6,1,G722)), "")</f>
        <v>-2</v>
      </c>
      <c r="U722" s="4">
        <f>IF($O722 = TRUE, IF(ISBLANK(H722), "", INDEX('Individual UI'!$E$6:$H$6,1,H722)), "")</f>
        <v>4</v>
      </c>
      <c r="V722" s="4">
        <f>IF($O722 = TRUE, IF(ISBLANK(I722), "", INDEX('Individual UI'!$E$6:$H$6,1,I722)), "")</f>
        <v>-2</v>
      </c>
      <c r="W722" s="4">
        <f>IF($O722 = TRUE, IF(ISBLANK(J722), "", INDEX('Individual UI'!$E$6:$H$6,1,J722)), "")</f>
        <v>2</v>
      </c>
      <c r="X722" s="4">
        <f>IF($O722 = TRUE, IF(ISBLANK(K722), "", INDEX('Individual UI'!$E$6:$H$6,1,K722)), "")</f>
        <v>2</v>
      </c>
      <c r="Y722" s="4">
        <f>IF($O722 = TRUE, IF(ISBLANK(L722), "", INDEX('Individual UI'!$E$6:$H$6,1,L722)), "")</f>
        <v>4</v>
      </c>
      <c r="Z722" s="4">
        <f>IF($O722 = TRUE, IF(ISBLANK(M722), "", INDEX('Individual UI'!$E$6:$H$6,1,M722)), "")</f>
        <v>4</v>
      </c>
      <c r="AA722" s="14">
        <f>IF($O722 = TRUE, IF(ISBLANK(N722), "", INDEX('Individual UI'!$E$6:$H$6,1,N722)), "")</f>
        <v>-4</v>
      </c>
      <c r="AB722" s="11">
        <f>IF($O722 = TRUE, EXP(MMULT($P722:$AA722, Documentation!D$39:D$50) + Documentation!D$51), "")</f>
        <v>5.5855129941223281E-5</v>
      </c>
      <c r="AC722" s="4">
        <f>IF($O722 = TRUE, EXP(MMULT($P722:$AA722, Documentation!E$39:E$50) + Documentation!E$51), "")</f>
        <v>2.4447306831956769E-2</v>
      </c>
      <c r="AD722" s="4">
        <f>IF($O722 = TRUE, EXP(MMULT($P722:$AA722, Documentation!F$39:F$50) + Documentation!F$51), "")</f>
        <v>0.8626597856301329</v>
      </c>
      <c r="AE722" s="4">
        <f>IF($O722 = TRUE, EXP(MMULT($P722:$AA722, Documentation!G$39:G$50) + Documentation!G$51), "")</f>
        <v>1.578418088999424E-3</v>
      </c>
      <c r="AF722" s="14">
        <f>IF($O722 = TRUE, EXP(MMULT($P722:$AA722, Documentation!H$39:H$50) + Documentation!H$51), "")</f>
        <v>0.15421031351812425</v>
      </c>
      <c r="AG722" s="30">
        <f t="shared" si="155"/>
        <v>5.3554858825398746E-5</v>
      </c>
      <c r="AH722" s="28">
        <f t="shared" si="156"/>
        <v>2.3440498078232147E-2</v>
      </c>
      <c r="AI722" s="28">
        <f t="shared" si="157"/>
        <v>0.82713303294409457</v>
      </c>
      <c r="AJ722" s="28">
        <f t="shared" si="158"/>
        <v>1.5134143992283854E-3</v>
      </c>
      <c r="AK722" s="33">
        <f t="shared" si="159"/>
        <v>0.14785949971961967</v>
      </c>
      <c r="AL722" s="11">
        <f t="shared" si="160"/>
        <v>3</v>
      </c>
      <c r="AM722" s="14" t="str">
        <f>IF($O722 = TRUE, INDEX(Documentation!$M$9:$M$13, $AL722, 1), "")</f>
        <v>Process Skeptics</v>
      </c>
      <c r="AN722" s="1"/>
      <c r="AO722" s="1"/>
      <c r="AP722" s="38">
        <v>5.3554858825399898E-5</v>
      </c>
      <c r="AQ722" s="35">
        <v>2.3440498078232001E-2</v>
      </c>
      <c r="AR722" s="35">
        <v>0.82713303294409302</v>
      </c>
      <c r="AS722" s="35">
        <v>1.5134143992284301E-3</v>
      </c>
      <c r="AT722" s="35">
        <v>0.14785949971962201</v>
      </c>
      <c r="AU722" s="14">
        <v>3</v>
      </c>
      <c r="AV722" s="4" t="b">
        <f t="shared" si="161"/>
        <v>1</v>
      </c>
      <c r="AW722" s="4" t="b">
        <f t="shared" si="162"/>
        <v>1</v>
      </c>
      <c r="AX722" s="4" t="b">
        <f t="shared" si="163"/>
        <v>1</v>
      </c>
      <c r="AY722" s="4" t="b">
        <f t="shared" si="164"/>
        <v>1</v>
      </c>
      <c r="AZ722" s="4" t="b">
        <f t="shared" si="165"/>
        <v>1</v>
      </c>
      <c r="BA722" s="4" t="b">
        <f t="shared" si="166"/>
        <v>1</v>
      </c>
      <c r="BB722" s="14" t="b">
        <f t="shared" si="167"/>
        <v>1</v>
      </c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x14ac:dyDescent="0.2">
      <c r="A723" s="1"/>
      <c r="B723" s="11" t="s">
        <v>878</v>
      </c>
      <c r="C723" s="4">
        <v>1</v>
      </c>
      <c r="D723" s="4">
        <v>4</v>
      </c>
      <c r="E723" s="4">
        <v>4</v>
      </c>
      <c r="F723" s="4">
        <v>2</v>
      </c>
      <c r="G723" s="4">
        <v>2</v>
      </c>
      <c r="H723" s="4">
        <v>2</v>
      </c>
      <c r="I723" s="4">
        <v>4</v>
      </c>
      <c r="J723" s="4">
        <v>2</v>
      </c>
      <c r="K723" s="4">
        <v>4</v>
      </c>
      <c r="L723" s="4">
        <v>4</v>
      </c>
      <c r="M723" s="4">
        <v>3</v>
      </c>
      <c r="N723" s="14">
        <v>4</v>
      </c>
      <c r="O723" s="25" t="b">
        <f t="shared" si="154"/>
        <v>1</v>
      </c>
      <c r="P723" s="11">
        <f>IF($O723 = TRUE, IF(ISBLANK(C723), "", INDEX('Individual UI'!$E$6:$H$6,1,C723)), "")</f>
        <v>-4</v>
      </c>
      <c r="Q723" s="4">
        <f>IF($O723 = TRUE, IF(ISBLANK(D723), "", INDEX('Individual UI'!$E$6:$H$6,1,D723)), "")</f>
        <v>4</v>
      </c>
      <c r="R723" s="4">
        <f>IF($O723 = TRUE, IF(ISBLANK(E723), "", INDEX('Individual UI'!$E$6:$H$6,1,E723)), "")</f>
        <v>4</v>
      </c>
      <c r="S723" s="4">
        <f>IF($O723 = TRUE, IF(ISBLANK(F723), "", INDEX('Individual UI'!$E$6:$H$6,1,F723)), "")</f>
        <v>-2</v>
      </c>
      <c r="T723" s="4">
        <f>IF($O723 = TRUE, IF(ISBLANK(G723), "", INDEX('Individual UI'!$E$6:$H$6,1,G723)), "")</f>
        <v>-2</v>
      </c>
      <c r="U723" s="4">
        <f>IF($O723 = TRUE, IF(ISBLANK(H723), "", INDEX('Individual UI'!$E$6:$H$6,1,H723)), "")</f>
        <v>-2</v>
      </c>
      <c r="V723" s="4">
        <f>IF($O723 = TRUE, IF(ISBLANK(I723), "", INDEX('Individual UI'!$E$6:$H$6,1,I723)), "")</f>
        <v>4</v>
      </c>
      <c r="W723" s="4">
        <f>IF($O723 = TRUE, IF(ISBLANK(J723), "", INDEX('Individual UI'!$E$6:$H$6,1,J723)), "")</f>
        <v>-2</v>
      </c>
      <c r="X723" s="4">
        <f>IF($O723 = TRUE, IF(ISBLANK(K723), "", INDEX('Individual UI'!$E$6:$H$6,1,K723)), "")</f>
        <v>4</v>
      </c>
      <c r="Y723" s="4">
        <f>IF($O723 = TRUE, IF(ISBLANK(L723), "", INDEX('Individual UI'!$E$6:$H$6,1,L723)), "")</f>
        <v>4</v>
      </c>
      <c r="Z723" s="4">
        <f>IF($O723 = TRUE, IF(ISBLANK(M723), "", INDEX('Individual UI'!$E$6:$H$6,1,M723)), "")</f>
        <v>2</v>
      </c>
      <c r="AA723" s="14">
        <f>IF($O723 = TRUE, IF(ISBLANK(N723), "", INDEX('Individual UI'!$E$6:$H$6,1,N723)), "")</f>
        <v>4</v>
      </c>
      <c r="AB723" s="11">
        <f>IF($O723 = TRUE, EXP(MMULT($P723:$AA723, Documentation!D$39:D$50) + Documentation!D$51), "")</f>
        <v>2.8071752039175472E-3</v>
      </c>
      <c r="AC723" s="4">
        <f>IF($O723 = TRUE, EXP(MMULT($P723:$AA723, Documentation!E$39:E$50) + Documentation!E$51), "")</f>
        <v>11.294145162016605</v>
      </c>
      <c r="AD723" s="4">
        <f>IF($O723 = TRUE, EXP(MMULT($P723:$AA723, Documentation!F$39:F$50) + Documentation!F$51), "")</f>
        <v>0.10416686830941045</v>
      </c>
      <c r="AE723" s="4">
        <f>IF($O723 = TRUE, EXP(MMULT($P723:$AA723, Documentation!G$39:G$50) + Documentation!G$51), "")</f>
        <v>2.7811644531543559E-5</v>
      </c>
      <c r="AF723" s="14">
        <f>IF($O723 = TRUE, EXP(MMULT($P723:$AA723, Documentation!H$39:H$50) + Documentation!H$51), "")</f>
        <v>9.1580203027747113E-4</v>
      </c>
      <c r="AG723" s="30">
        <f t="shared" si="155"/>
        <v>2.4619888948422216E-4</v>
      </c>
      <c r="AH723" s="28">
        <f t="shared" si="156"/>
        <v>0.99053525148042765</v>
      </c>
      <c r="AI723" s="28">
        <f t="shared" si="157"/>
        <v>9.1357914757284019E-3</v>
      </c>
      <c r="AJ723" s="28">
        <f t="shared" si="158"/>
        <v>2.4391765746720671E-6</v>
      </c>
      <c r="AK723" s="33">
        <f t="shared" si="159"/>
        <v>8.0318977784876408E-5</v>
      </c>
      <c r="AL723" s="11">
        <f t="shared" si="160"/>
        <v>2</v>
      </c>
      <c r="AM723" s="14" t="str">
        <f>IF($O723 = TRUE, INDEX(Documentation!$M$9:$M$13, $AL723, 1), "")</f>
        <v>Cautious Consulters</v>
      </c>
      <c r="AN723" s="1"/>
      <c r="AO723" s="1"/>
      <c r="AP723" s="38">
        <v>2.46198889484224E-4</v>
      </c>
      <c r="AQ723" s="35">
        <v>0.99053525148042798</v>
      </c>
      <c r="AR723" s="35">
        <v>9.1357914757283307E-3</v>
      </c>
      <c r="AS723" s="35">
        <v>2.4391765746720599E-6</v>
      </c>
      <c r="AT723" s="35">
        <v>8.0318977784875296E-5</v>
      </c>
      <c r="AU723" s="14">
        <v>2</v>
      </c>
      <c r="AV723" s="4" t="b">
        <f t="shared" si="161"/>
        <v>1</v>
      </c>
      <c r="AW723" s="4" t="b">
        <f t="shared" si="162"/>
        <v>1</v>
      </c>
      <c r="AX723" s="4" t="b">
        <f t="shared" si="163"/>
        <v>1</v>
      </c>
      <c r="AY723" s="4" t="b">
        <f t="shared" si="164"/>
        <v>1</v>
      </c>
      <c r="AZ723" s="4" t="b">
        <f t="shared" si="165"/>
        <v>1</v>
      </c>
      <c r="BA723" s="4" t="b">
        <f t="shared" si="166"/>
        <v>1</v>
      </c>
      <c r="BB723" s="14" t="b">
        <f t="shared" si="167"/>
        <v>1</v>
      </c>
      <c r="BC723" s="1"/>
      <c r="BD723" s="1"/>
      <c r="BE723" s="1"/>
      <c r="BF723" s="1"/>
      <c r="BG723" s="1"/>
      <c r="BH723" s="1"/>
      <c r="BI723" s="1"/>
      <c r="BJ723" s="1"/>
      <c r="BK723" s="1"/>
      <c r="BL723" s="1"/>
    </row>
    <row r="724" spans="1:64" x14ac:dyDescent="0.2">
      <c r="A724" s="1"/>
      <c r="B724" s="11" t="s">
        <v>879</v>
      </c>
      <c r="C724" s="4">
        <v>3</v>
      </c>
      <c r="D724" s="4">
        <v>3</v>
      </c>
      <c r="E724" s="4">
        <v>4</v>
      </c>
      <c r="F724" s="4">
        <v>1</v>
      </c>
      <c r="G724" s="4">
        <v>2</v>
      </c>
      <c r="H724" s="4">
        <v>1</v>
      </c>
      <c r="I724" s="4">
        <v>1</v>
      </c>
      <c r="J724" s="4">
        <v>1</v>
      </c>
      <c r="K724" s="4">
        <v>4</v>
      </c>
      <c r="L724" s="4">
        <v>4</v>
      </c>
      <c r="M724" s="4">
        <v>4</v>
      </c>
      <c r="N724" s="14">
        <v>4</v>
      </c>
      <c r="O724" s="25" t="b">
        <f t="shared" si="154"/>
        <v>1</v>
      </c>
      <c r="P724" s="11">
        <f>IF($O724 = TRUE, IF(ISBLANK(C724), "", INDEX('Individual UI'!$E$6:$H$6,1,C724)), "")</f>
        <v>2</v>
      </c>
      <c r="Q724" s="4">
        <f>IF($O724 = TRUE, IF(ISBLANK(D724), "", INDEX('Individual UI'!$E$6:$H$6,1,D724)), "")</f>
        <v>2</v>
      </c>
      <c r="R724" s="4">
        <f>IF($O724 = TRUE, IF(ISBLANK(E724), "", INDEX('Individual UI'!$E$6:$H$6,1,E724)), "")</f>
        <v>4</v>
      </c>
      <c r="S724" s="4">
        <f>IF($O724 = TRUE, IF(ISBLANK(F724), "", INDEX('Individual UI'!$E$6:$H$6,1,F724)), "")</f>
        <v>-4</v>
      </c>
      <c r="T724" s="4">
        <f>IF($O724 = TRUE, IF(ISBLANK(G724), "", INDEX('Individual UI'!$E$6:$H$6,1,G724)), "")</f>
        <v>-2</v>
      </c>
      <c r="U724" s="4">
        <f>IF($O724 = TRUE, IF(ISBLANK(H724), "", INDEX('Individual UI'!$E$6:$H$6,1,H724)), "")</f>
        <v>-4</v>
      </c>
      <c r="V724" s="4">
        <f>IF($O724 = TRUE, IF(ISBLANK(I724), "", INDEX('Individual UI'!$E$6:$H$6,1,I724)), "")</f>
        <v>-4</v>
      </c>
      <c r="W724" s="4">
        <f>IF($O724 = TRUE, IF(ISBLANK(J724), "", INDEX('Individual UI'!$E$6:$H$6,1,J724)), "")</f>
        <v>-4</v>
      </c>
      <c r="X724" s="4">
        <f>IF($O724 = TRUE, IF(ISBLANK(K724), "", INDEX('Individual UI'!$E$6:$H$6,1,K724)), "")</f>
        <v>4</v>
      </c>
      <c r="Y724" s="4">
        <f>IF($O724 = TRUE, IF(ISBLANK(L724), "", INDEX('Individual UI'!$E$6:$H$6,1,L724)), "")</f>
        <v>4</v>
      </c>
      <c r="Z724" s="4">
        <f>IF($O724 = TRUE, IF(ISBLANK(M724), "", INDEX('Individual UI'!$E$6:$H$6,1,M724)), "")</f>
        <v>4</v>
      </c>
      <c r="AA724" s="14">
        <f>IF($O724 = TRUE, IF(ISBLANK(N724), "", INDEX('Individual UI'!$E$6:$H$6,1,N724)), "")</f>
        <v>4</v>
      </c>
      <c r="AB724" s="11">
        <f>IF($O724 = TRUE, EXP(MMULT($P724:$AA724, Documentation!D$39:D$50) + Documentation!D$51), "")</f>
        <v>1.5596047319453164E-4</v>
      </c>
      <c r="AC724" s="4">
        <f>IF($O724 = TRUE, EXP(MMULT($P724:$AA724, Documentation!E$39:E$50) + Documentation!E$51), "")</f>
        <v>578.78208135237014</v>
      </c>
      <c r="AD724" s="4">
        <f>IF($O724 = TRUE, EXP(MMULT($P724:$AA724, Documentation!F$39:F$50) + Documentation!F$51), "")</f>
        <v>0.11662525710170293</v>
      </c>
      <c r="AE724" s="4">
        <f>IF($O724 = TRUE, EXP(MMULT($P724:$AA724, Documentation!G$39:G$50) + Documentation!G$51), "")</f>
        <v>6.707884740456893E-5</v>
      </c>
      <c r="AF724" s="14">
        <f>IF($O724 = TRUE, EXP(MMULT($P724:$AA724, Documentation!H$39:H$50) + Documentation!H$51), "")</f>
        <v>0.16436718894003133</v>
      </c>
      <c r="AG724" s="30">
        <f t="shared" si="155"/>
        <v>2.6933234077558107E-7</v>
      </c>
      <c r="AH724" s="28">
        <f t="shared" si="156"/>
        <v>0.99951436140591521</v>
      </c>
      <c r="AI724" s="28">
        <f t="shared" si="157"/>
        <v>2.0140329690828968E-4</v>
      </c>
      <c r="AJ724" s="28">
        <f t="shared" si="158"/>
        <v>1.1584026784444264E-7</v>
      </c>
      <c r="AK724" s="33">
        <f t="shared" si="159"/>
        <v>2.8385012456780002E-4</v>
      </c>
      <c r="AL724" s="11">
        <f t="shared" si="160"/>
        <v>2</v>
      </c>
      <c r="AM724" s="14" t="str">
        <f>IF($O724 = TRUE, INDEX(Documentation!$M$9:$M$13, $AL724, 1), "")</f>
        <v>Cautious Consulters</v>
      </c>
      <c r="AN724" s="1"/>
      <c r="AO724" s="1"/>
      <c r="AP724" s="38">
        <v>2.6933234077558297E-7</v>
      </c>
      <c r="AQ724" s="35">
        <v>0.99951436140591499</v>
      </c>
      <c r="AR724" s="35">
        <v>2.01403296908288E-4</v>
      </c>
      <c r="AS724" s="35">
        <v>1.1584026784444201E-7</v>
      </c>
      <c r="AT724" s="35">
        <v>2.8385012456780002E-4</v>
      </c>
      <c r="AU724" s="14">
        <v>2</v>
      </c>
      <c r="AV724" s="4" t="b">
        <f t="shared" si="161"/>
        <v>1</v>
      </c>
      <c r="AW724" s="4" t="b">
        <f t="shared" si="162"/>
        <v>1</v>
      </c>
      <c r="AX724" s="4" t="b">
        <f t="shared" si="163"/>
        <v>1</v>
      </c>
      <c r="AY724" s="4" t="b">
        <f t="shared" si="164"/>
        <v>1</v>
      </c>
      <c r="AZ724" s="4" t="b">
        <f t="shared" si="165"/>
        <v>1</v>
      </c>
      <c r="BA724" s="4" t="b">
        <f t="shared" si="166"/>
        <v>1</v>
      </c>
      <c r="BB724" s="14" t="b">
        <f t="shared" si="167"/>
        <v>1</v>
      </c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x14ac:dyDescent="0.2">
      <c r="A725" s="1"/>
      <c r="B725" s="11" t="s">
        <v>880</v>
      </c>
      <c r="C725" s="4">
        <v>4</v>
      </c>
      <c r="D725" s="4">
        <v>3</v>
      </c>
      <c r="E725" s="4">
        <v>3</v>
      </c>
      <c r="F725" s="4">
        <v>3</v>
      </c>
      <c r="G725" s="4">
        <v>2</v>
      </c>
      <c r="H725" s="4">
        <v>4</v>
      </c>
      <c r="I725" s="4">
        <v>2</v>
      </c>
      <c r="J725" s="4">
        <v>1</v>
      </c>
      <c r="K725" s="4">
        <v>2</v>
      </c>
      <c r="L725" s="4">
        <v>3</v>
      </c>
      <c r="M725" s="4">
        <v>3</v>
      </c>
      <c r="N725" s="14">
        <v>3</v>
      </c>
      <c r="O725" s="25" t="b">
        <f t="shared" si="154"/>
        <v>1</v>
      </c>
      <c r="P725" s="11">
        <f>IF($O725 = TRUE, IF(ISBLANK(C725), "", INDEX('Individual UI'!$E$6:$H$6,1,C725)), "")</f>
        <v>4</v>
      </c>
      <c r="Q725" s="4">
        <f>IF($O725 = TRUE, IF(ISBLANK(D725), "", INDEX('Individual UI'!$E$6:$H$6,1,D725)), "")</f>
        <v>2</v>
      </c>
      <c r="R725" s="4">
        <f>IF($O725 = TRUE, IF(ISBLANK(E725), "", INDEX('Individual UI'!$E$6:$H$6,1,E725)), "")</f>
        <v>2</v>
      </c>
      <c r="S725" s="4">
        <f>IF($O725 = TRUE, IF(ISBLANK(F725), "", INDEX('Individual UI'!$E$6:$H$6,1,F725)), "")</f>
        <v>2</v>
      </c>
      <c r="T725" s="4">
        <f>IF($O725 = TRUE, IF(ISBLANK(G725), "", INDEX('Individual UI'!$E$6:$H$6,1,G725)), "")</f>
        <v>-2</v>
      </c>
      <c r="U725" s="4">
        <f>IF($O725 = TRUE, IF(ISBLANK(H725), "", INDEX('Individual UI'!$E$6:$H$6,1,H725)), "")</f>
        <v>4</v>
      </c>
      <c r="V725" s="4">
        <f>IF($O725 = TRUE, IF(ISBLANK(I725), "", INDEX('Individual UI'!$E$6:$H$6,1,I725)), "")</f>
        <v>-2</v>
      </c>
      <c r="W725" s="4">
        <f>IF($O725 = TRUE, IF(ISBLANK(J725), "", INDEX('Individual UI'!$E$6:$H$6,1,J725)), "")</f>
        <v>-4</v>
      </c>
      <c r="X725" s="4">
        <f>IF($O725 = TRUE, IF(ISBLANK(K725), "", INDEX('Individual UI'!$E$6:$H$6,1,K725)), "")</f>
        <v>-2</v>
      </c>
      <c r="Y725" s="4">
        <f>IF($O725 = TRUE, IF(ISBLANK(L725), "", INDEX('Individual UI'!$E$6:$H$6,1,L725)), "")</f>
        <v>2</v>
      </c>
      <c r="Z725" s="4">
        <f>IF($O725 = TRUE, IF(ISBLANK(M725), "", INDEX('Individual UI'!$E$6:$H$6,1,M725)), "")</f>
        <v>2</v>
      </c>
      <c r="AA725" s="14">
        <f>IF($O725 = TRUE, IF(ISBLANK(N725), "", INDEX('Individual UI'!$E$6:$H$6,1,N725)), "")</f>
        <v>2</v>
      </c>
      <c r="AB725" s="11">
        <f>IF($O725 = TRUE, EXP(MMULT($P725:$AA725, Documentation!D$39:D$50) + Documentation!D$51), "")</f>
        <v>2.1556806697992086E-5</v>
      </c>
      <c r="AC725" s="4">
        <f>IF($O725 = TRUE, EXP(MMULT($P725:$AA725, Documentation!E$39:E$50) + Documentation!E$51), "")</f>
        <v>1.3499524544483921</v>
      </c>
      <c r="AD725" s="4">
        <f>IF($O725 = TRUE, EXP(MMULT($P725:$AA725, Documentation!F$39:F$50) + Documentation!F$51), "")</f>
        <v>0.28182793137808165</v>
      </c>
      <c r="AE725" s="4">
        <f>IF($O725 = TRUE, EXP(MMULT($P725:$AA725, Documentation!G$39:G$50) + Documentation!G$51), "")</f>
        <v>3.4934237189880625E-2</v>
      </c>
      <c r="AF725" s="14">
        <f>IF($O725 = TRUE, EXP(MMULT($P725:$AA725, Documentation!H$39:H$50) + Documentation!H$51), "")</f>
        <v>6.5360772520148611</v>
      </c>
      <c r="AG725" s="30">
        <f t="shared" si="155"/>
        <v>2.6279772028366235E-6</v>
      </c>
      <c r="AH725" s="28">
        <f t="shared" si="156"/>
        <v>0.16457188325273456</v>
      </c>
      <c r="AI725" s="28">
        <f t="shared" si="157"/>
        <v>3.4357471825972714E-2</v>
      </c>
      <c r="AJ725" s="28">
        <f t="shared" si="158"/>
        <v>4.2588116236179346E-3</v>
      </c>
      <c r="AK725" s="33">
        <f t="shared" si="159"/>
        <v>0.79680920532047195</v>
      </c>
      <c r="AL725" s="11">
        <f t="shared" si="160"/>
        <v>5</v>
      </c>
      <c r="AM725" s="14" t="str">
        <f>IF($O725 = TRUE, INDEX(Documentation!$M$9:$M$13, $AL725, 1), "")</f>
        <v>Reluctant Claimants</v>
      </c>
      <c r="AN725" s="1"/>
      <c r="AO725" s="1"/>
      <c r="AP725" s="38">
        <v>2.62797720283661E-6</v>
      </c>
      <c r="AQ725" s="35">
        <v>0.164571883252735</v>
      </c>
      <c r="AR725" s="35">
        <v>3.4357471825972603E-2</v>
      </c>
      <c r="AS725" s="35">
        <v>4.2588116236179103E-3</v>
      </c>
      <c r="AT725" s="35">
        <v>0.79680920532047195</v>
      </c>
      <c r="AU725" s="14">
        <v>5</v>
      </c>
      <c r="AV725" s="4" t="b">
        <f t="shared" si="161"/>
        <v>1</v>
      </c>
      <c r="AW725" s="4" t="b">
        <f t="shared" si="162"/>
        <v>1</v>
      </c>
      <c r="AX725" s="4" t="b">
        <f t="shared" si="163"/>
        <v>1</v>
      </c>
      <c r="AY725" s="4" t="b">
        <f t="shared" si="164"/>
        <v>1</v>
      </c>
      <c r="AZ725" s="4" t="b">
        <f t="shared" si="165"/>
        <v>1</v>
      </c>
      <c r="BA725" s="4" t="b">
        <f t="shared" si="166"/>
        <v>1</v>
      </c>
      <c r="BB725" s="14" t="b">
        <f t="shared" si="167"/>
        <v>1</v>
      </c>
      <c r="BC725" s="1"/>
      <c r="BD725" s="1"/>
      <c r="BE725" s="1"/>
      <c r="BF725" s="1"/>
      <c r="BG725" s="1"/>
      <c r="BH725" s="1"/>
      <c r="BI725" s="1"/>
      <c r="BJ725" s="1"/>
      <c r="BK725" s="1"/>
      <c r="BL725" s="1"/>
    </row>
    <row r="726" spans="1:64" x14ac:dyDescent="0.2">
      <c r="A726" s="1"/>
      <c r="B726" s="11" t="s">
        <v>881</v>
      </c>
      <c r="C726" s="4">
        <v>4</v>
      </c>
      <c r="D726" s="4">
        <v>2</v>
      </c>
      <c r="E726" s="4">
        <v>4</v>
      </c>
      <c r="F726" s="4">
        <v>4</v>
      </c>
      <c r="G726" s="4">
        <v>2</v>
      </c>
      <c r="H726" s="4">
        <v>4</v>
      </c>
      <c r="I726" s="4">
        <v>2</v>
      </c>
      <c r="J726" s="4">
        <v>3</v>
      </c>
      <c r="K726" s="4">
        <v>2</v>
      </c>
      <c r="L726" s="4">
        <v>1</v>
      </c>
      <c r="M726" s="4">
        <v>1</v>
      </c>
      <c r="N726" s="14">
        <v>1</v>
      </c>
      <c r="O726" s="25" t="b">
        <f t="shared" si="154"/>
        <v>1</v>
      </c>
      <c r="P726" s="11">
        <f>IF($O726 = TRUE, IF(ISBLANK(C726), "", INDEX('Individual UI'!$E$6:$H$6,1,C726)), "")</f>
        <v>4</v>
      </c>
      <c r="Q726" s="4">
        <f>IF($O726 = TRUE, IF(ISBLANK(D726), "", INDEX('Individual UI'!$E$6:$H$6,1,D726)), "")</f>
        <v>-2</v>
      </c>
      <c r="R726" s="4">
        <f>IF($O726 = TRUE, IF(ISBLANK(E726), "", INDEX('Individual UI'!$E$6:$H$6,1,E726)), "")</f>
        <v>4</v>
      </c>
      <c r="S726" s="4">
        <f>IF($O726 = TRUE, IF(ISBLANK(F726), "", INDEX('Individual UI'!$E$6:$H$6,1,F726)), "")</f>
        <v>4</v>
      </c>
      <c r="T726" s="4">
        <f>IF($O726 = TRUE, IF(ISBLANK(G726), "", INDEX('Individual UI'!$E$6:$H$6,1,G726)), "")</f>
        <v>-2</v>
      </c>
      <c r="U726" s="4">
        <f>IF($O726 = TRUE, IF(ISBLANK(H726), "", INDEX('Individual UI'!$E$6:$H$6,1,H726)), "")</f>
        <v>4</v>
      </c>
      <c r="V726" s="4">
        <f>IF($O726 = TRUE, IF(ISBLANK(I726), "", INDEX('Individual UI'!$E$6:$H$6,1,I726)), "")</f>
        <v>-2</v>
      </c>
      <c r="W726" s="4">
        <f>IF($O726 = TRUE, IF(ISBLANK(J726), "", INDEX('Individual UI'!$E$6:$H$6,1,J726)), "")</f>
        <v>2</v>
      </c>
      <c r="X726" s="4">
        <f>IF($O726 = TRUE, IF(ISBLANK(K726), "", INDEX('Individual UI'!$E$6:$H$6,1,K726)), "")</f>
        <v>-2</v>
      </c>
      <c r="Y726" s="4">
        <f>IF($O726 = TRUE, IF(ISBLANK(L726), "", INDEX('Individual UI'!$E$6:$H$6,1,L726)), "")</f>
        <v>-4</v>
      </c>
      <c r="Z726" s="4">
        <f>IF($O726 = TRUE, IF(ISBLANK(M726), "", INDEX('Individual UI'!$E$6:$H$6,1,M726)), "")</f>
        <v>-4</v>
      </c>
      <c r="AA726" s="14">
        <f>IF($O726 = TRUE, IF(ISBLANK(N726), "", INDEX('Individual UI'!$E$6:$H$6,1,N726)), "")</f>
        <v>-4</v>
      </c>
      <c r="AB726" s="11">
        <f>IF($O726 = TRUE, EXP(MMULT($P726:$AA726, Documentation!D$39:D$50) + Documentation!D$51), "")</f>
        <v>5.0377020745144595E-4</v>
      </c>
      <c r="AC726" s="4">
        <f>IF($O726 = TRUE, EXP(MMULT($P726:$AA726, Documentation!E$39:E$50) + Documentation!E$51), "")</f>
        <v>3.2531623738147141E-5</v>
      </c>
      <c r="AD726" s="4">
        <f>IF($O726 = TRUE, EXP(MMULT($P726:$AA726, Documentation!F$39:F$50) + Documentation!F$51), "")</f>
        <v>3.567652389791242E-2</v>
      </c>
      <c r="AE726" s="4">
        <f>IF($O726 = TRUE, EXP(MMULT($P726:$AA726, Documentation!G$39:G$50) + Documentation!G$51), "")</f>
        <v>14.169398961984603</v>
      </c>
      <c r="AF726" s="14">
        <f>IF($O726 = TRUE, EXP(MMULT($P726:$AA726, Documentation!H$39:H$50) + Documentation!H$51), "")</f>
        <v>0.88914252007498318</v>
      </c>
      <c r="AG726" s="30">
        <f t="shared" si="155"/>
        <v>3.3373859367257626E-5</v>
      </c>
      <c r="AH726" s="28">
        <f t="shared" si="156"/>
        <v>2.1551608641527383E-6</v>
      </c>
      <c r="AI726" s="28">
        <f t="shared" si="157"/>
        <v>2.3635047759276093E-3</v>
      </c>
      <c r="AJ726" s="28">
        <f t="shared" si="158"/>
        <v>0.93869689251406929</v>
      </c>
      <c r="AK726" s="33">
        <f t="shared" si="159"/>
        <v>5.8904073689771665E-2</v>
      </c>
      <c r="AL726" s="11">
        <f t="shared" si="160"/>
        <v>4</v>
      </c>
      <c r="AM726" s="14" t="str">
        <f>IF($O726 = TRUE, INDEX(Documentation!$M$9:$M$13, $AL726, 1), "")</f>
        <v>Financially Pressured</v>
      </c>
      <c r="AN726" s="1"/>
      <c r="AO726" s="1"/>
      <c r="AP726" s="38">
        <v>3.3373859367257701E-5</v>
      </c>
      <c r="AQ726" s="35">
        <v>2.1551608641527701E-6</v>
      </c>
      <c r="AR726" s="35">
        <v>2.36350477592767E-3</v>
      </c>
      <c r="AS726" s="35">
        <v>0.93869689251406796</v>
      </c>
      <c r="AT726" s="35">
        <v>5.8904073689772803E-2</v>
      </c>
      <c r="AU726" s="14">
        <v>4</v>
      </c>
      <c r="AV726" s="4" t="b">
        <f t="shared" si="161"/>
        <v>1</v>
      </c>
      <c r="AW726" s="4" t="b">
        <f t="shared" si="162"/>
        <v>1</v>
      </c>
      <c r="AX726" s="4" t="b">
        <f t="shared" si="163"/>
        <v>1</v>
      </c>
      <c r="AY726" s="4" t="b">
        <f t="shared" si="164"/>
        <v>1</v>
      </c>
      <c r="AZ726" s="4" t="b">
        <f t="shared" si="165"/>
        <v>1</v>
      </c>
      <c r="BA726" s="4" t="b">
        <f t="shared" si="166"/>
        <v>1</v>
      </c>
      <c r="BB726" s="14" t="b">
        <f t="shared" si="167"/>
        <v>1</v>
      </c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x14ac:dyDescent="0.2">
      <c r="A727" s="1"/>
      <c r="B727" s="11" t="s">
        <v>882</v>
      </c>
      <c r="C727" s="4">
        <v>4</v>
      </c>
      <c r="D727" s="4">
        <v>3</v>
      </c>
      <c r="E727" s="4">
        <v>4</v>
      </c>
      <c r="F727" s="4">
        <v>3</v>
      </c>
      <c r="G727" s="4">
        <v>3</v>
      </c>
      <c r="H727" s="4">
        <v>3</v>
      </c>
      <c r="I727" s="4">
        <v>2</v>
      </c>
      <c r="J727" s="4">
        <v>4</v>
      </c>
      <c r="K727" s="4">
        <v>3</v>
      </c>
      <c r="L727" s="4">
        <v>2</v>
      </c>
      <c r="M727" s="4">
        <v>3</v>
      </c>
      <c r="N727" s="14">
        <v>2</v>
      </c>
      <c r="O727" s="25" t="b">
        <f t="shared" si="154"/>
        <v>1</v>
      </c>
      <c r="P727" s="11">
        <f>IF($O727 = TRUE, IF(ISBLANK(C727), "", INDEX('Individual UI'!$E$6:$H$6,1,C727)), "")</f>
        <v>4</v>
      </c>
      <c r="Q727" s="4">
        <f>IF($O727 = TRUE, IF(ISBLANK(D727), "", INDEX('Individual UI'!$E$6:$H$6,1,D727)), "")</f>
        <v>2</v>
      </c>
      <c r="R727" s="4">
        <f>IF($O727 = TRUE, IF(ISBLANK(E727), "", INDEX('Individual UI'!$E$6:$H$6,1,E727)), "")</f>
        <v>4</v>
      </c>
      <c r="S727" s="4">
        <f>IF($O727 = TRUE, IF(ISBLANK(F727), "", INDEX('Individual UI'!$E$6:$H$6,1,F727)), "")</f>
        <v>2</v>
      </c>
      <c r="T727" s="4">
        <f>IF($O727 = TRUE, IF(ISBLANK(G727), "", INDEX('Individual UI'!$E$6:$H$6,1,G727)), "")</f>
        <v>2</v>
      </c>
      <c r="U727" s="4">
        <f>IF($O727 = TRUE, IF(ISBLANK(H727), "", INDEX('Individual UI'!$E$6:$H$6,1,H727)), "")</f>
        <v>2</v>
      </c>
      <c r="V727" s="4">
        <f>IF($O727 = TRUE, IF(ISBLANK(I727), "", INDEX('Individual UI'!$E$6:$H$6,1,I727)), "")</f>
        <v>-2</v>
      </c>
      <c r="W727" s="4">
        <f>IF($O727 = TRUE, IF(ISBLANK(J727), "", INDEX('Individual UI'!$E$6:$H$6,1,J727)), "")</f>
        <v>4</v>
      </c>
      <c r="X727" s="4">
        <f>IF($O727 = TRUE, IF(ISBLANK(K727), "", INDEX('Individual UI'!$E$6:$H$6,1,K727)), "")</f>
        <v>2</v>
      </c>
      <c r="Y727" s="4">
        <f>IF($O727 = TRUE, IF(ISBLANK(L727), "", INDEX('Individual UI'!$E$6:$H$6,1,L727)), "")</f>
        <v>-2</v>
      </c>
      <c r="Z727" s="4">
        <f>IF($O727 = TRUE, IF(ISBLANK(M727), "", INDEX('Individual UI'!$E$6:$H$6,1,M727)), "")</f>
        <v>2</v>
      </c>
      <c r="AA727" s="14">
        <f>IF($O727 = TRUE, IF(ISBLANK(N727), "", INDEX('Individual UI'!$E$6:$H$6,1,N727)), "")</f>
        <v>-2</v>
      </c>
      <c r="AB727" s="11">
        <f>IF($O727 = TRUE, EXP(MMULT($P727:$AA727, Documentation!D$39:D$50) + Documentation!D$51), "")</f>
        <v>4.4596830679352789E-6</v>
      </c>
      <c r="AC727" s="4">
        <f>IF($O727 = TRUE, EXP(MMULT($P727:$AA727, Documentation!E$39:E$50) + Documentation!E$51), "")</f>
        <v>1.9141770928832465E-2</v>
      </c>
      <c r="AD727" s="4">
        <f>IF($O727 = TRUE, EXP(MMULT($P727:$AA727, Documentation!F$39:F$50) + Documentation!F$51), "")</f>
        <v>1.9780189716864245</v>
      </c>
      <c r="AE727" s="4">
        <f>IF($O727 = TRUE, EXP(MMULT($P727:$AA727, Documentation!G$39:G$50) + Documentation!G$51), "")</f>
        <v>5.8053825674213487E-2</v>
      </c>
      <c r="AF727" s="14">
        <f>IF($O727 = TRUE, EXP(MMULT($P727:$AA727, Documentation!H$39:H$50) + Documentation!H$51), "")</f>
        <v>1.8875533919670286</v>
      </c>
      <c r="AG727" s="30">
        <f t="shared" si="155"/>
        <v>1.1311033437744386E-6</v>
      </c>
      <c r="AH727" s="28">
        <f t="shared" si="156"/>
        <v>4.8549012953493934E-3</v>
      </c>
      <c r="AI727" s="28">
        <f t="shared" si="157"/>
        <v>0.50168225832236668</v>
      </c>
      <c r="AJ727" s="28">
        <f t="shared" si="158"/>
        <v>1.4724112753914239E-2</v>
      </c>
      <c r="AK727" s="33">
        <f t="shared" si="159"/>
        <v>0.47873759652502595</v>
      </c>
      <c r="AL727" s="11">
        <f t="shared" si="160"/>
        <v>3</v>
      </c>
      <c r="AM727" s="14" t="str">
        <f>IF($O727 = TRUE, INDEX(Documentation!$M$9:$M$13, $AL727, 1), "")</f>
        <v>Process Skeptics</v>
      </c>
      <c r="AN727" s="1"/>
      <c r="AO727" s="1"/>
      <c r="AP727" s="38">
        <v>1.1311033437744399E-6</v>
      </c>
      <c r="AQ727" s="35">
        <v>4.8549012953493396E-3</v>
      </c>
      <c r="AR727" s="35">
        <v>0.50168225832236701</v>
      </c>
      <c r="AS727" s="35">
        <v>1.4724112753914199E-2</v>
      </c>
      <c r="AT727" s="35">
        <v>0.47873759652502601</v>
      </c>
      <c r="AU727" s="14">
        <v>3</v>
      </c>
      <c r="AV727" s="4" t="b">
        <f t="shared" si="161"/>
        <v>1</v>
      </c>
      <c r="AW727" s="4" t="b">
        <f t="shared" si="162"/>
        <v>1</v>
      </c>
      <c r="AX727" s="4" t="b">
        <f t="shared" si="163"/>
        <v>1</v>
      </c>
      <c r="AY727" s="4" t="b">
        <f t="shared" si="164"/>
        <v>1</v>
      </c>
      <c r="AZ727" s="4" t="b">
        <f t="shared" si="165"/>
        <v>1</v>
      </c>
      <c r="BA727" s="4" t="b">
        <f t="shared" si="166"/>
        <v>1</v>
      </c>
      <c r="BB727" s="14" t="b">
        <f t="shared" si="167"/>
        <v>1</v>
      </c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x14ac:dyDescent="0.2">
      <c r="A728" s="1"/>
      <c r="B728" s="11" t="s">
        <v>883</v>
      </c>
      <c r="C728" s="4">
        <v>2</v>
      </c>
      <c r="D728" s="4">
        <v>4</v>
      </c>
      <c r="E728" s="4">
        <v>4</v>
      </c>
      <c r="F728" s="4">
        <v>4</v>
      </c>
      <c r="G728" s="4">
        <v>3</v>
      </c>
      <c r="H728" s="4">
        <v>4</v>
      </c>
      <c r="I728" s="4">
        <v>1</v>
      </c>
      <c r="J728" s="4">
        <v>1</v>
      </c>
      <c r="K728" s="4">
        <v>4</v>
      </c>
      <c r="L728" s="4">
        <v>1</v>
      </c>
      <c r="M728" s="4">
        <v>1</v>
      </c>
      <c r="N728" s="14">
        <v>3</v>
      </c>
      <c r="O728" s="25" t="b">
        <f t="shared" si="154"/>
        <v>1</v>
      </c>
      <c r="P728" s="11">
        <f>IF($O728 = TRUE, IF(ISBLANK(C728), "", INDEX('Individual UI'!$E$6:$H$6,1,C728)), "")</f>
        <v>-2</v>
      </c>
      <c r="Q728" s="4">
        <f>IF($O728 = TRUE, IF(ISBLANK(D728), "", INDEX('Individual UI'!$E$6:$H$6,1,D728)), "")</f>
        <v>4</v>
      </c>
      <c r="R728" s="4">
        <f>IF($O728 = TRUE, IF(ISBLANK(E728), "", INDEX('Individual UI'!$E$6:$H$6,1,E728)), "")</f>
        <v>4</v>
      </c>
      <c r="S728" s="4">
        <f>IF($O728 = TRUE, IF(ISBLANK(F728), "", INDEX('Individual UI'!$E$6:$H$6,1,F728)), "")</f>
        <v>4</v>
      </c>
      <c r="T728" s="4">
        <f>IF($O728 = TRUE, IF(ISBLANK(G728), "", INDEX('Individual UI'!$E$6:$H$6,1,G728)), "")</f>
        <v>2</v>
      </c>
      <c r="U728" s="4">
        <f>IF($O728 = TRUE, IF(ISBLANK(H728), "", INDEX('Individual UI'!$E$6:$H$6,1,H728)), "")</f>
        <v>4</v>
      </c>
      <c r="V728" s="4">
        <f>IF($O728 = TRUE, IF(ISBLANK(I728), "", INDEX('Individual UI'!$E$6:$H$6,1,I728)), "")</f>
        <v>-4</v>
      </c>
      <c r="W728" s="4">
        <f>IF($O728 = TRUE, IF(ISBLANK(J728), "", INDEX('Individual UI'!$E$6:$H$6,1,J728)), "")</f>
        <v>-4</v>
      </c>
      <c r="X728" s="4">
        <f>IF($O728 = TRUE, IF(ISBLANK(K728), "", INDEX('Individual UI'!$E$6:$H$6,1,K728)), "")</f>
        <v>4</v>
      </c>
      <c r="Y728" s="4">
        <f>IF($O728 = TRUE, IF(ISBLANK(L728), "", INDEX('Individual UI'!$E$6:$H$6,1,L728)), "")</f>
        <v>-4</v>
      </c>
      <c r="Z728" s="4">
        <f>IF($O728 = TRUE, IF(ISBLANK(M728), "", INDEX('Individual UI'!$E$6:$H$6,1,M728)), "")</f>
        <v>-4</v>
      </c>
      <c r="AA728" s="14">
        <f>IF($O728 = TRUE, IF(ISBLANK(N728), "", INDEX('Individual UI'!$E$6:$H$6,1,N728)), "")</f>
        <v>2</v>
      </c>
      <c r="AB728" s="11">
        <f>IF($O728 = TRUE, EXP(MMULT($P728:$AA728, Documentation!D$39:D$50) + Documentation!D$51), "")</f>
        <v>1.3860829816505299E-5</v>
      </c>
      <c r="AC728" s="4">
        <f>IF($O728 = TRUE, EXP(MMULT($P728:$AA728, Documentation!E$39:E$50) + Documentation!E$51), "")</f>
        <v>1.5834527394204673E-2</v>
      </c>
      <c r="AD728" s="4">
        <f>IF($O728 = TRUE, EXP(MMULT($P728:$AA728, Documentation!F$39:F$50) + Documentation!F$51), "")</f>
        <v>4.245074207837727E-2</v>
      </c>
      <c r="AE728" s="4">
        <f>IF($O728 = TRUE, EXP(MMULT($P728:$AA728, Documentation!G$39:G$50) + Documentation!G$51), "")</f>
        <v>15.348554620244251</v>
      </c>
      <c r="AF728" s="14">
        <f>IF($O728 = TRUE, EXP(MMULT($P728:$AA728, Documentation!H$39:H$50) + Documentation!H$51), "")</f>
        <v>0.71958493153574232</v>
      </c>
      <c r="AG728" s="30">
        <f t="shared" si="155"/>
        <v>8.595096592470635E-7</v>
      </c>
      <c r="AH728" s="28">
        <f t="shared" si="156"/>
        <v>9.8189858941378962E-4</v>
      </c>
      <c r="AI728" s="28">
        <f t="shared" si="157"/>
        <v>2.6323692983462638E-3</v>
      </c>
      <c r="AJ728" s="28">
        <f t="shared" si="158"/>
        <v>0.951763431643316</v>
      </c>
      <c r="AK728" s="33">
        <f t="shared" si="159"/>
        <v>4.4621440959264728E-2</v>
      </c>
      <c r="AL728" s="11">
        <f t="shared" si="160"/>
        <v>4</v>
      </c>
      <c r="AM728" s="14" t="str">
        <f>IF($O728 = TRUE, INDEX(Documentation!$M$9:$M$13, $AL728, 1), "")</f>
        <v>Financially Pressured</v>
      </c>
      <c r="AN728" s="1"/>
      <c r="AO728" s="1"/>
      <c r="AP728" s="38">
        <v>8.5950965924706795E-7</v>
      </c>
      <c r="AQ728" s="35">
        <v>9.8189858941380502E-4</v>
      </c>
      <c r="AR728" s="35">
        <v>2.6323692983463202E-3</v>
      </c>
      <c r="AS728" s="35">
        <v>0.95176343164331501</v>
      </c>
      <c r="AT728" s="35">
        <v>4.4621440959265297E-2</v>
      </c>
      <c r="AU728" s="14">
        <v>4</v>
      </c>
      <c r="AV728" s="4" t="b">
        <f t="shared" si="161"/>
        <v>1</v>
      </c>
      <c r="AW728" s="4" t="b">
        <f t="shared" si="162"/>
        <v>1</v>
      </c>
      <c r="AX728" s="4" t="b">
        <f t="shared" si="163"/>
        <v>1</v>
      </c>
      <c r="AY728" s="4" t="b">
        <f t="shared" si="164"/>
        <v>1</v>
      </c>
      <c r="AZ728" s="4" t="b">
        <f t="shared" si="165"/>
        <v>1</v>
      </c>
      <c r="BA728" s="4" t="b">
        <f t="shared" si="166"/>
        <v>1</v>
      </c>
      <c r="BB728" s="14" t="b">
        <f t="shared" si="167"/>
        <v>1</v>
      </c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x14ac:dyDescent="0.2">
      <c r="A729" s="1"/>
      <c r="B729" s="11" t="s">
        <v>884</v>
      </c>
      <c r="C729" s="4">
        <v>3</v>
      </c>
      <c r="D729" s="4">
        <v>1</v>
      </c>
      <c r="E729" s="4">
        <v>3</v>
      </c>
      <c r="F729" s="4">
        <v>1</v>
      </c>
      <c r="G729" s="4">
        <v>3</v>
      </c>
      <c r="H729" s="4">
        <v>3</v>
      </c>
      <c r="I729" s="4">
        <v>2</v>
      </c>
      <c r="J729" s="4">
        <v>3</v>
      </c>
      <c r="K729" s="4">
        <v>3</v>
      </c>
      <c r="L729" s="4">
        <v>1</v>
      </c>
      <c r="M729" s="4">
        <v>2</v>
      </c>
      <c r="N729" s="14">
        <v>4</v>
      </c>
      <c r="O729" s="25" t="b">
        <f t="shared" si="154"/>
        <v>1</v>
      </c>
      <c r="P729" s="11">
        <f>IF($O729 = TRUE, IF(ISBLANK(C729), "", INDEX('Individual UI'!$E$6:$H$6,1,C729)), "")</f>
        <v>2</v>
      </c>
      <c r="Q729" s="4">
        <f>IF($O729 = TRUE, IF(ISBLANK(D729), "", INDEX('Individual UI'!$E$6:$H$6,1,D729)), "")</f>
        <v>-4</v>
      </c>
      <c r="R729" s="4">
        <f>IF($O729 = TRUE, IF(ISBLANK(E729), "", INDEX('Individual UI'!$E$6:$H$6,1,E729)), "")</f>
        <v>2</v>
      </c>
      <c r="S729" s="4">
        <f>IF($O729 = TRUE, IF(ISBLANK(F729), "", INDEX('Individual UI'!$E$6:$H$6,1,F729)), "")</f>
        <v>-4</v>
      </c>
      <c r="T729" s="4">
        <f>IF($O729 = TRUE, IF(ISBLANK(G729), "", INDEX('Individual UI'!$E$6:$H$6,1,G729)), "")</f>
        <v>2</v>
      </c>
      <c r="U729" s="4">
        <f>IF($O729 = TRUE, IF(ISBLANK(H729), "", INDEX('Individual UI'!$E$6:$H$6,1,H729)), "")</f>
        <v>2</v>
      </c>
      <c r="V729" s="4">
        <f>IF($O729 = TRUE, IF(ISBLANK(I729), "", INDEX('Individual UI'!$E$6:$H$6,1,I729)), "")</f>
        <v>-2</v>
      </c>
      <c r="W729" s="4">
        <f>IF($O729 = TRUE, IF(ISBLANK(J729), "", INDEX('Individual UI'!$E$6:$H$6,1,J729)), "")</f>
        <v>2</v>
      </c>
      <c r="X729" s="4">
        <f>IF($O729 = TRUE, IF(ISBLANK(K729), "", INDEX('Individual UI'!$E$6:$H$6,1,K729)), "")</f>
        <v>2</v>
      </c>
      <c r="Y729" s="4">
        <f>IF($O729 = TRUE, IF(ISBLANK(L729), "", INDEX('Individual UI'!$E$6:$H$6,1,L729)), "")</f>
        <v>-4</v>
      </c>
      <c r="Z729" s="4">
        <f>IF($O729 = TRUE, IF(ISBLANK(M729), "", INDEX('Individual UI'!$E$6:$H$6,1,M729)), "")</f>
        <v>-2</v>
      </c>
      <c r="AA729" s="14">
        <f>IF($O729 = TRUE, IF(ISBLANK(N729), "", INDEX('Individual UI'!$E$6:$H$6,1,N729)), "")</f>
        <v>4</v>
      </c>
      <c r="AB729" s="11">
        <f>IF($O729 = TRUE, EXP(MMULT($P729:$AA729, Documentation!D$39:D$50) + Documentation!D$51), "")</f>
        <v>8.7220833704990779E-3</v>
      </c>
      <c r="AC729" s="4">
        <f>IF($O729 = TRUE, EXP(MMULT($P729:$AA729, Documentation!E$39:E$50) + Documentation!E$51), "")</f>
        <v>1.7973486983446077E-3</v>
      </c>
      <c r="AD729" s="4">
        <f>IF($O729 = TRUE, EXP(MMULT($P729:$AA729, Documentation!F$39:F$50) + Documentation!F$51), "")</f>
        <v>4.11905473438429E-2</v>
      </c>
      <c r="AE729" s="4">
        <f>IF($O729 = TRUE, EXP(MMULT($P729:$AA729, Documentation!G$39:G$50) + Documentation!G$51), "")</f>
        <v>0.13624701716996776</v>
      </c>
      <c r="AF729" s="14">
        <f>IF($O729 = TRUE, EXP(MMULT($P729:$AA729, Documentation!H$39:H$50) + Documentation!H$51), "")</f>
        <v>3.3288975462700834E-3</v>
      </c>
      <c r="AG729" s="30">
        <f t="shared" si="155"/>
        <v>4.5597106938896896E-2</v>
      </c>
      <c r="AH729" s="28">
        <f t="shared" si="156"/>
        <v>9.396138207311909E-3</v>
      </c>
      <c r="AI729" s="28">
        <f t="shared" si="157"/>
        <v>0.21533499650570656</v>
      </c>
      <c r="AJ729" s="28">
        <f t="shared" si="158"/>
        <v>0.71226902428120953</v>
      </c>
      <c r="AK729" s="33">
        <f t="shared" si="159"/>
        <v>1.7402734066875029E-2</v>
      </c>
      <c r="AL729" s="11">
        <f t="shared" si="160"/>
        <v>4</v>
      </c>
      <c r="AM729" s="14" t="str">
        <f>IF($O729 = TRUE, INDEX(Documentation!$M$9:$M$13, $AL729, 1), "")</f>
        <v>Financially Pressured</v>
      </c>
      <c r="AN729" s="1"/>
      <c r="AO729" s="1"/>
      <c r="AP729" s="38">
        <v>4.5597106938896702E-2</v>
      </c>
      <c r="AQ729" s="35">
        <v>9.3961382073120495E-3</v>
      </c>
      <c r="AR729" s="35">
        <v>0.215334996505711</v>
      </c>
      <c r="AS729" s="35">
        <v>0.71226902428120498</v>
      </c>
      <c r="AT729" s="35">
        <v>1.74027340668753E-2</v>
      </c>
      <c r="AU729" s="14">
        <v>4</v>
      </c>
      <c r="AV729" s="4" t="b">
        <f t="shared" si="161"/>
        <v>1</v>
      </c>
      <c r="AW729" s="4" t="b">
        <f t="shared" si="162"/>
        <v>1</v>
      </c>
      <c r="AX729" s="4" t="b">
        <f t="shared" si="163"/>
        <v>1</v>
      </c>
      <c r="AY729" s="4" t="b">
        <f t="shared" si="164"/>
        <v>1</v>
      </c>
      <c r="AZ729" s="4" t="b">
        <f t="shared" si="165"/>
        <v>1</v>
      </c>
      <c r="BA729" s="4" t="b">
        <f t="shared" si="166"/>
        <v>1</v>
      </c>
      <c r="BB729" s="14" t="b">
        <f t="shared" si="167"/>
        <v>1</v>
      </c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x14ac:dyDescent="0.2">
      <c r="A730" s="1"/>
      <c r="B730" s="11" t="s">
        <v>885</v>
      </c>
      <c r="C730" s="4">
        <v>3</v>
      </c>
      <c r="D730" s="4">
        <v>2</v>
      </c>
      <c r="E730" s="4">
        <v>4</v>
      </c>
      <c r="F730" s="4">
        <v>3</v>
      </c>
      <c r="G730" s="4">
        <v>4</v>
      </c>
      <c r="H730" s="4">
        <v>4</v>
      </c>
      <c r="I730" s="4">
        <v>1</v>
      </c>
      <c r="J730" s="4">
        <v>3</v>
      </c>
      <c r="K730" s="4">
        <v>1</v>
      </c>
      <c r="L730" s="4">
        <v>1</v>
      </c>
      <c r="M730" s="4">
        <v>1</v>
      </c>
      <c r="N730" s="14">
        <v>2</v>
      </c>
      <c r="O730" s="25" t="b">
        <f t="shared" si="154"/>
        <v>1</v>
      </c>
      <c r="P730" s="11">
        <f>IF($O730 = TRUE, IF(ISBLANK(C730), "", INDEX('Individual UI'!$E$6:$H$6,1,C730)), "")</f>
        <v>2</v>
      </c>
      <c r="Q730" s="4">
        <f>IF($O730 = TRUE, IF(ISBLANK(D730), "", INDEX('Individual UI'!$E$6:$H$6,1,D730)), "")</f>
        <v>-2</v>
      </c>
      <c r="R730" s="4">
        <f>IF($O730 = TRUE, IF(ISBLANK(E730), "", INDEX('Individual UI'!$E$6:$H$6,1,E730)), "")</f>
        <v>4</v>
      </c>
      <c r="S730" s="4">
        <f>IF($O730 = TRUE, IF(ISBLANK(F730), "", INDEX('Individual UI'!$E$6:$H$6,1,F730)), "")</f>
        <v>2</v>
      </c>
      <c r="T730" s="4">
        <f>IF($O730 = TRUE, IF(ISBLANK(G730), "", INDEX('Individual UI'!$E$6:$H$6,1,G730)), "")</f>
        <v>4</v>
      </c>
      <c r="U730" s="4">
        <f>IF($O730 = TRUE, IF(ISBLANK(H730), "", INDEX('Individual UI'!$E$6:$H$6,1,H730)), "")</f>
        <v>4</v>
      </c>
      <c r="V730" s="4">
        <f>IF($O730 = TRUE, IF(ISBLANK(I730), "", INDEX('Individual UI'!$E$6:$H$6,1,I730)), "")</f>
        <v>-4</v>
      </c>
      <c r="W730" s="4">
        <f>IF($O730 = TRUE, IF(ISBLANK(J730), "", INDEX('Individual UI'!$E$6:$H$6,1,J730)), "")</f>
        <v>2</v>
      </c>
      <c r="X730" s="4">
        <f>IF($O730 = TRUE, IF(ISBLANK(K730), "", INDEX('Individual UI'!$E$6:$H$6,1,K730)), "")</f>
        <v>-4</v>
      </c>
      <c r="Y730" s="4">
        <f>IF($O730 = TRUE, IF(ISBLANK(L730), "", INDEX('Individual UI'!$E$6:$H$6,1,L730)), "")</f>
        <v>-4</v>
      </c>
      <c r="Z730" s="4">
        <f>IF($O730 = TRUE, IF(ISBLANK(M730), "", INDEX('Individual UI'!$E$6:$H$6,1,M730)), "")</f>
        <v>-4</v>
      </c>
      <c r="AA730" s="14">
        <f>IF($O730 = TRUE, IF(ISBLANK(N730), "", INDEX('Individual UI'!$E$6:$H$6,1,N730)), "")</f>
        <v>-2</v>
      </c>
      <c r="AB730" s="11">
        <f>IF($O730 = TRUE, EXP(MMULT($P730:$AA730, Documentation!D$39:D$50) + Documentation!D$51), "")</f>
        <v>2.5340855628793271E-4</v>
      </c>
      <c r="AC730" s="4">
        <f>IF($O730 = TRUE, EXP(MMULT($P730:$AA730, Documentation!E$39:E$50) + Documentation!E$51), "")</f>
        <v>3.2175123783950805E-5</v>
      </c>
      <c r="AD730" s="4">
        <f>IF($O730 = TRUE, EXP(MMULT($P730:$AA730, Documentation!F$39:F$50) + Documentation!F$51), "")</f>
        <v>1.9516676018700881E-2</v>
      </c>
      <c r="AE730" s="4">
        <f>IF($O730 = TRUE, EXP(MMULT($P730:$AA730, Documentation!G$39:G$50) + Documentation!G$51), "")</f>
        <v>543.55758071219418</v>
      </c>
      <c r="AF730" s="14">
        <f>IF($O730 = TRUE, EXP(MMULT($P730:$AA730, Documentation!H$39:H$50) + Documentation!H$51), "")</f>
        <v>1.2740592285281096</v>
      </c>
      <c r="AG730" s="30">
        <f t="shared" si="155"/>
        <v>4.6509660553438998E-7</v>
      </c>
      <c r="AH730" s="28">
        <f t="shared" si="156"/>
        <v>5.9053021230905241E-8</v>
      </c>
      <c r="AI730" s="28">
        <f t="shared" si="157"/>
        <v>3.5820178689224732E-5</v>
      </c>
      <c r="AJ730" s="28">
        <f t="shared" si="158"/>
        <v>0.99762529491892049</v>
      </c>
      <c r="AK730" s="33">
        <f t="shared" si="159"/>
        <v>2.3383607527636E-3</v>
      </c>
      <c r="AL730" s="11">
        <f t="shared" si="160"/>
        <v>4</v>
      </c>
      <c r="AM730" s="14" t="str">
        <f>IF($O730 = TRUE, INDEX(Documentation!$M$9:$M$13, $AL730, 1), "")</f>
        <v>Financially Pressured</v>
      </c>
      <c r="AN730" s="1"/>
      <c r="AO730" s="1"/>
      <c r="AP730" s="38">
        <v>4.6509660553438998E-7</v>
      </c>
      <c r="AQ730" s="35">
        <v>5.9053021230906002E-8</v>
      </c>
      <c r="AR730" s="35">
        <v>3.5820178689225898E-5</v>
      </c>
      <c r="AS730" s="35">
        <v>0.99762529491892005</v>
      </c>
      <c r="AT730" s="35">
        <v>2.3383607527636399E-3</v>
      </c>
      <c r="AU730" s="14">
        <v>4</v>
      </c>
      <c r="AV730" s="4" t="b">
        <f t="shared" si="161"/>
        <v>1</v>
      </c>
      <c r="AW730" s="4" t="b">
        <f t="shared" si="162"/>
        <v>1</v>
      </c>
      <c r="AX730" s="4" t="b">
        <f t="shared" si="163"/>
        <v>1</v>
      </c>
      <c r="AY730" s="4" t="b">
        <f t="shared" si="164"/>
        <v>1</v>
      </c>
      <c r="AZ730" s="4" t="b">
        <f t="shared" si="165"/>
        <v>1</v>
      </c>
      <c r="BA730" s="4" t="b">
        <f t="shared" si="166"/>
        <v>1</v>
      </c>
      <c r="BB730" s="14" t="b">
        <f t="shared" si="167"/>
        <v>1</v>
      </c>
      <c r="BC730" s="1"/>
      <c r="BD730" s="1"/>
      <c r="BE730" s="1"/>
      <c r="BF730" s="1"/>
      <c r="BG730" s="1"/>
      <c r="BH730" s="1"/>
      <c r="BI730" s="1"/>
      <c r="BJ730" s="1"/>
      <c r="BK730" s="1"/>
      <c r="BL730" s="1"/>
    </row>
    <row r="731" spans="1:64" x14ac:dyDescent="0.2">
      <c r="A731" s="1"/>
      <c r="B731" s="11" t="s">
        <v>886</v>
      </c>
      <c r="C731" s="4">
        <v>4</v>
      </c>
      <c r="D731" s="4">
        <v>2</v>
      </c>
      <c r="E731" s="4">
        <v>4</v>
      </c>
      <c r="F731" s="4">
        <v>2</v>
      </c>
      <c r="G731" s="4">
        <v>3</v>
      </c>
      <c r="H731" s="4">
        <v>1</v>
      </c>
      <c r="I731" s="4">
        <v>1</v>
      </c>
      <c r="J731" s="4">
        <v>2</v>
      </c>
      <c r="K731" s="4">
        <v>4</v>
      </c>
      <c r="L731" s="4">
        <v>4</v>
      </c>
      <c r="M731" s="4">
        <v>2</v>
      </c>
      <c r="N731" s="14">
        <v>4</v>
      </c>
      <c r="O731" s="25" t="b">
        <f t="shared" si="154"/>
        <v>1</v>
      </c>
      <c r="P731" s="11">
        <f>IF($O731 = TRUE, IF(ISBLANK(C731), "", INDEX('Individual UI'!$E$6:$H$6,1,C731)), "")</f>
        <v>4</v>
      </c>
      <c r="Q731" s="4">
        <f>IF($O731 = TRUE, IF(ISBLANK(D731), "", INDEX('Individual UI'!$E$6:$H$6,1,D731)), "")</f>
        <v>-2</v>
      </c>
      <c r="R731" s="4">
        <f>IF($O731 = TRUE, IF(ISBLANK(E731), "", INDEX('Individual UI'!$E$6:$H$6,1,E731)), "")</f>
        <v>4</v>
      </c>
      <c r="S731" s="4">
        <f>IF($O731 = TRUE, IF(ISBLANK(F731), "", INDEX('Individual UI'!$E$6:$H$6,1,F731)), "")</f>
        <v>-2</v>
      </c>
      <c r="T731" s="4">
        <f>IF($O731 = TRUE, IF(ISBLANK(G731), "", INDEX('Individual UI'!$E$6:$H$6,1,G731)), "")</f>
        <v>2</v>
      </c>
      <c r="U731" s="4">
        <f>IF($O731 = TRUE, IF(ISBLANK(H731), "", INDEX('Individual UI'!$E$6:$H$6,1,H731)), "")</f>
        <v>-4</v>
      </c>
      <c r="V731" s="4">
        <f>IF($O731 = TRUE, IF(ISBLANK(I731), "", INDEX('Individual UI'!$E$6:$H$6,1,I731)), "")</f>
        <v>-4</v>
      </c>
      <c r="W731" s="4">
        <f>IF($O731 = TRUE, IF(ISBLANK(J731), "", INDEX('Individual UI'!$E$6:$H$6,1,J731)), "")</f>
        <v>-2</v>
      </c>
      <c r="X731" s="4">
        <f>IF($O731 = TRUE, IF(ISBLANK(K731), "", INDEX('Individual UI'!$E$6:$H$6,1,K731)), "")</f>
        <v>4</v>
      </c>
      <c r="Y731" s="4">
        <f>IF($O731 = TRUE, IF(ISBLANK(L731), "", INDEX('Individual UI'!$E$6:$H$6,1,L731)), "")</f>
        <v>4</v>
      </c>
      <c r="Z731" s="4">
        <f>IF($O731 = TRUE, IF(ISBLANK(M731), "", INDEX('Individual UI'!$E$6:$H$6,1,M731)), "")</f>
        <v>-2</v>
      </c>
      <c r="AA731" s="14">
        <f>IF($O731 = TRUE, IF(ISBLANK(N731), "", INDEX('Individual UI'!$E$6:$H$6,1,N731)), "")</f>
        <v>4</v>
      </c>
      <c r="AB731" s="11">
        <f>IF($O731 = TRUE, EXP(MMULT($P731:$AA731, Documentation!D$39:D$50) + Documentation!D$51), "")</f>
        <v>2.9266364589367874E-4</v>
      </c>
      <c r="AC731" s="4">
        <f>IF($O731 = TRUE, EXP(MMULT($P731:$AA731, Documentation!E$39:E$50) + Documentation!E$51), "")</f>
        <v>2.446121726797255</v>
      </c>
      <c r="AD731" s="4">
        <f>IF($O731 = TRUE, EXP(MMULT($P731:$AA731, Documentation!F$39:F$50) + Documentation!F$51), "")</f>
        <v>4.7906090130929717E-2</v>
      </c>
      <c r="AE731" s="4">
        <f>IF($O731 = TRUE, EXP(MMULT($P731:$AA731, Documentation!G$39:G$50) + Documentation!G$51), "")</f>
        <v>6.3517836810963449E-3</v>
      </c>
      <c r="AF731" s="14">
        <f>IF($O731 = TRUE, EXP(MMULT($P731:$AA731, Documentation!H$39:H$50) + Documentation!H$51), "")</f>
        <v>1.8994955777723938E-2</v>
      </c>
      <c r="AG731" s="30">
        <f t="shared" si="155"/>
        <v>1.1615170589466076E-4</v>
      </c>
      <c r="AH731" s="28">
        <f t="shared" si="156"/>
        <v>0.97081142594906511</v>
      </c>
      <c r="AI731" s="28">
        <f t="shared" si="157"/>
        <v>1.9012863980626862E-2</v>
      </c>
      <c r="AJ731" s="28">
        <f t="shared" si="158"/>
        <v>2.5208819762370886E-3</v>
      </c>
      <c r="AK731" s="33">
        <f t="shared" si="159"/>
        <v>7.5386763881763429E-3</v>
      </c>
      <c r="AL731" s="11">
        <f t="shared" si="160"/>
        <v>2</v>
      </c>
      <c r="AM731" s="14" t="str">
        <f>IF($O731 = TRUE, INDEX(Documentation!$M$9:$M$13, $AL731, 1), "")</f>
        <v>Cautious Consulters</v>
      </c>
      <c r="AN731" s="1"/>
      <c r="AO731" s="1"/>
      <c r="AP731" s="38">
        <v>1.16151705894658E-4</v>
      </c>
      <c r="AQ731" s="35">
        <v>0.970811425949065</v>
      </c>
      <c r="AR731" s="35">
        <v>1.9012863980626901E-2</v>
      </c>
      <c r="AS731" s="35">
        <v>2.5208819762370001E-3</v>
      </c>
      <c r="AT731" s="35">
        <v>7.5386763881763203E-3</v>
      </c>
      <c r="AU731" s="14">
        <v>2</v>
      </c>
      <c r="AV731" s="4" t="b">
        <f t="shared" si="161"/>
        <v>1</v>
      </c>
      <c r="AW731" s="4" t="b">
        <f t="shared" si="162"/>
        <v>1</v>
      </c>
      <c r="AX731" s="4" t="b">
        <f t="shared" si="163"/>
        <v>1</v>
      </c>
      <c r="AY731" s="4" t="b">
        <f t="shared" si="164"/>
        <v>1</v>
      </c>
      <c r="AZ731" s="4" t="b">
        <f t="shared" si="165"/>
        <v>1</v>
      </c>
      <c r="BA731" s="4" t="b">
        <f t="shared" si="166"/>
        <v>1</v>
      </c>
      <c r="BB731" s="14" t="b">
        <f t="shared" si="167"/>
        <v>1</v>
      </c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x14ac:dyDescent="0.2">
      <c r="A732" s="1"/>
      <c r="B732" s="11" t="s">
        <v>887</v>
      </c>
      <c r="C732" s="4">
        <v>3</v>
      </c>
      <c r="D732" s="4">
        <v>3</v>
      </c>
      <c r="E732" s="4">
        <v>3</v>
      </c>
      <c r="F732" s="4">
        <v>1</v>
      </c>
      <c r="G732" s="4">
        <v>3</v>
      </c>
      <c r="H732" s="4">
        <v>2</v>
      </c>
      <c r="I732" s="4">
        <v>4</v>
      </c>
      <c r="J732" s="4">
        <v>2</v>
      </c>
      <c r="K732" s="4">
        <v>4</v>
      </c>
      <c r="L732" s="4">
        <v>3</v>
      </c>
      <c r="M732" s="4">
        <v>3</v>
      </c>
      <c r="N732" s="14">
        <v>3</v>
      </c>
      <c r="O732" s="25" t="b">
        <f t="shared" si="154"/>
        <v>1</v>
      </c>
      <c r="P732" s="11">
        <f>IF($O732 = TRUE, IF(ISBLANK(C732), "", INDEX('Individual UI'!$E$6:$H$6,1,C732)), "")</f>
        <v>2</v>
      </c>
      <c r="Q732" s="4">
        <f>IF($O732 = TRUE, IF(ISBLANK(D732), "", INDEX('Individual UI'!$E$6:$H$6,1,D732)), "")</f>
        <v>2</v>
      </c>
      <c r="R732" s="4">
        <f>IF($O732 = TRUE, IF(ISBLANK(E732), "", INDEX('Individual UI'!$E$6:$H$6,1,E732)), "")</f>
        <v>2</v>
      </c>
      <c r="S732" s="4">
        <f>IF($O732 = TRUE, IF(ISBLANK(F732), "", INDEX('Individual UI'!$E$6:$H$6,1,F732)), "")</f>
        <v>-4</v>
      </c>
      <c r="T732" s="4">
        <f>IF($O732 = TRUE, IF(ISBLANK(G732), "", INDEX('Individual UI'!$E$6:$H$6,1,G732)), "")</f>
        <v>2</v>
      </c>
      <c r="U732" s="4">
        <f>IF($O732 = TRUE, IF(ISBLANK(H732), "", INDEX('Individual UI'!$E$6:$H$6,1,H732)), "")</f>
        <v>-2</v>
      </c>
      <c r="V732" s="4">
        <f>IF($O732 = TRUE, IF(ISBLANK(I732), "", INDEX('Individual UI'!$E$6:$H$6,1,I732)), "")</f>
        <v>4</v>
      </c>
      <c r="W732" s="4">
        <f>IF($O732 = TRUE, IF(ISBLANK(J732), "", INDEX('Individual UI'!$E$6:$H$6,1,J732)), "")</f>
        <v>-2</v>
      </c>
      <c r="X732" s="4">
        <f>IF($O732 = TRUE, IF(ISBLANK(K732), "", INDEX('Individual UI'!$E$6:$H$6,1,K732)), "")</f>
        <v>4</v>
      </c>
      <c r="Y732" s="4">
        <f>IF($O732 = TRUE, IF(ISBLANK(L732), "", INDEX('Individual UI'!$E$6:$H$6,1,L732)), "")</f>
        <v>2</v>
      </c>
      <c r="Z732" s="4">
        <f>IF($O732 = TRUE, IF(ISBLANK(M732), "", INDEX('Individual UI'!$E$6:$H$6,1,M732)), "")</f>
        <v>2</v>
      </c>
      <c r="AA732" s="14">
        <f>IF($O732 = TRUE, IF(ISBLANK(N732), "", INDEX('Individual UI'!$E$6:$H$6,1,N732)), "")</f>
        <v>2</v>
      </c>
      <c r="AB732" s="11">
        <f>IF($O732 = TRUE, EXP(MMULT($P732:$AA732, Documentation!D$39:D$50) + Documentation!D$51), "")</f>
        <v>6.9185597398200682E-4</v>
      </c>
      <c r="AC732" s="4">
        <f>IF($O732 = TRUE, EXP(MMULT($P732:$AA732, Documentation!E$39:E$50) + Documentation!E$51), "")</f>
        <v>7.0285515943570331</v>
      </c>
      <c r="AD732" s="4">
        <f>IF($O732 = TRUE, EXP(MMULT($P732:$AA732, Documentation!F$39:F$50) + Documentation!F$51), "")</f>
        <v>4.5440274497325954E-2</v>
      </c>
      <c r="AE732" s="4">
        <f>IF($O732 = TRUE, EXP(MMULT($P732:$AA732, Documentation!G$39:G$50) + Documentation!G$51), "")</f>
        <v>3.780682760674275E-5</v>
      </c>
      <c r="AF732" s="14">
        <f>IF($O732 = TRUE, EXP(MMULT($P732:$AA732, Documentation!H$39:H$50) + Documentation!H$51), "")</f>
        <v>4.9170274658473226E-3</v>
      </c>
      <c r="AG732" s="30">
        <f t="shared" si="155"/>
        <v>9.7724759280342296E-5</v>
      </c>
      <c r="AH732" s="28">
        <f t="shared" si="156"/>
        <v>0.99278395862470425</v>
      </c>
      <c r="AI732" s="28">
        <f t="shared" si="157"/>
        <v>6.4184455347340028E-3</v>
      </c>
      <c r="AJ732" s="28">
        <f t="shared" si="158"/>
        <v>5.3402200255026237E-6</v>
      </c>
      <c r="AK732" s="33">
        <f t="shared" si="159"/>
        <v>6.9453086125589761E-4</v>
      </c>
      <c r="AL732" s="11">
        <f t="shared" si="160"/>
        <v>2</v>
      </c>
      <c r="AM732" s="14" t="str">
        <f>IF($O732 = TRUE, INDEX(Documentation!$M$9:$M$13, $AL732, 1), "")</f>
        <v>Cautious Consulters</v>
      </c>
      <c r="AN732" s="1"/>
      <c r="AO732" s="1"/>
      <c r="AP732" s="38">
        <v>9.7724759280341198E-5</v>
      </c>
      <c r="AQ732" s="35">
        <v>0.99278395862470403</v>
      </c>
      <c r="AR732" s="35">
        <v>6.4184455347339403E-3</v>
      </c>
      <c r="AS732" s="35">
        <v>5.3402200255024797E-6</v>
      </c>
      <c r="AT732" s="35">
        <v>6.9453086125588698E-4</v>
      </c>
      <c r="AU732" s="14">
        <v>2</v>
      </c>
      <c r="AV732" s="4" t="b">
        <f t="shared" si="161"/>
        <v>1</v>
      </c>
      <c r="AW732" s="4" t="b">
        <f t="shared" si="162"/>
        <v>1</v>
      </c>
      <c r="AX732" s="4" t="b">
        <f t="shared" si="163"/>
        <v>1</v>
      </c>
      <c r="AY732" s="4" t="b">
        <f t="shared" si="164"/>
        <v>1</v>
      </c>
      <c r="AZ732" s="4" t="b">
        <f t="shared" si="165"/>
        <v>1</v>
      </c>
      <c r="BA732" s="4" t="b">
        <f t="shared" si="166"/>
        <v>1</v>
      </c>
      <c r="BB732" s="14" t="b">
        <f t="shared" si="167"/>
        <v>1</v>
      </c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x14ac:dyDescent="0.2">
      <c r="A733" s="1"/>
      <c r="B733" s="11" t="s">
        <v>888</v>
      </c>
      <c r="C733" s="4">
        <v>2</v>
      </c>
      <c r="D733" s="4">
        <v>3</v>
      </c>
      <c r="E733" s="4">
        <v>2</v>
      </c>
      <c r="F733" s="4">
        <v>4</v>
      </c>
      <c r="G733" s="4">
        <v>2</v>
      </c>
      <c r="H733" s="4">
        <v>4</v>
      </c>
      <c r="I733" s="4">
        <v>3</v>
      </c>
      <c r="J733" s="4">
        <v>4</v>
      </c>
      <c r="K733" s="4">
        <v>4</v>
      </c>
      <c r="L733" s="4">
        <v>3</v>
      </c>
      <c r="M733" s="4">
        <v>4</v>
      </c>
      <c r="N733" s="14">
        <v>4</v>
      </c>
      <c r="O733" s="25" t="b">
        <f t="shared" si="154"/>
        <v>1</v>
      </c>
      <c r="P733" s="11">
        <f>IF($O733 = TRUE, IF(ISBLANK(C733), "", INDEX('Individual UI'!$E$6:$H$6,1,C733)), "")</f>
        <v>-2</v>
      </c>
      <c r="Q733" s="4">
        <f>IF($O733 = TRUE, IF(ISBLANK(D733), "", INDEX('Individual UI'!$E$6:$H$6,1,D733)), "")</f>
        <v>2</v>
      </c>
      <c r="R733" s="4">
        <f>IF($O733 = TRUE, IF(ISBLANK(E733), "", INDEX('Individual UI'!$E$6:$H$6,1,E733)), "")</f>
        <v>-2</v>
      </c>
      <c r="S733" s="4">
        <f>IF($O733 = TRUE, IF(ISBLANK(F733), "", INDEX('Individual UI'!$E$6:$H$6,1,F733)), "")</f>
        <v>4</v>
      </c>
      <c r="T733" s="4">
        <f>IF($O733 = TRUE, IF(ISBLANK(G733), "", INDEX('Individual UI'!$E$6:$H$6,1,G733)), "")</f>
        <v>-2</v>
      </c>
      <c r="U733" s="4">
        <f>IF($O733 = TRUE, IF(ISBLANK(H733), "", INDEX('Individual UI'!$E$6:$H$6,1,H733)), "")</f>
        <v>4</v>
      </c>
      <c r="V733" s="4">
        <f>IF($O733 = TRUE, IF(ISBLANK(I733), "", INDEX('Individual UI'!$E$6:$H$6,1,I733)), "")</f>
        <v>2</v>
      </c>
      <c r="W733" s="4">
        <f>IF($O733 = TRUE, IF(ISBLANK(J733), "", INDEX('Individual UI'!$E$6:$H$6,1,J733)), "")</f>
        <v>4</v>
      </c>
      <c r="X733" s="4">
        <f>IF($O733 = TRUE, IF(ISBLANK(K733), "", INDEX('Individual UI'!$E$6:$H$6,1,K733)), "")</f>
        <v>4</v>
      </c>
      <c r="Y733" s="4">
        <f>IF($O733 = TRUE, IF(ISBLANK(L733), "", INDEX('Individual UI'!$E$6:$H$6,1,L733)), "")</f>
        <v>2</v>
      </c>
      <c r="Z733" s="4">
        <f>IF($O733 = TRUE, IF(ISBLANK(M733), "", INDEX('Individual UI'!$E$6:$H$6,1,M733)), "")</f>
        <v>4</v>
      </c>
      <c r="AA733" s="14">
        <f>IF($O733 = TRUE, IF(ISBLANK(N733), "", INDEX('Individual UI'!$E$6:$H$6,1,N733)), "")</f>
        <v>4</v>
      </c>
      <c r="AB733" s="11">
        <f>IF($O733 = TRUE, EXP(MMULT($P733:$AA733, Documentation!D$39:D$50) + Documentation!D$51), "")</f>
        <v>2.9459280604858095E-4</v>
      </c>
      <c r="AC733" s="4">
        <f>IF($O733 = TRUE, EXP(MMULT($P733:$AA733, Documentation!E$39:E$50) + Documentation!E$51), "")</f>
        <v>3.087187128302259E-2</v>
      </c>
      <c r="AD733" s="4">
        <f>IF($O733 = TRUE, EXP(MMULT($P733:$AA733, Documentation!F$39:F$50) + Documentation!F$51), "")</f>
        <v>14.948934921678591</v>
      </c>
      <c r="AE733" s="4">
        <f>IF($O733 = TRUE, EXP(MMULT($P733:$AA733, Documentation!G$39:G$50) + Documentation!G$51), "")</f>
        <v>6.0188768677906639E-5</v>
      </c>
      <c r="AF733" s="14">
        <f>IF($O733 = TRUE, EXP(MMULT($P733:$AA733, Documentation!H$39:H$50) + Documentation!H$51), "")</f>
        <v>7.7622176830720779E-4</v>
      </c>
      <c r="AG733" s="30">
        <f t="shared" si="155"/>
        <v>1.9664510330004055E-5</v>
      </c>
      <c r="AH733" s="28">
        <f t="shared" si="156"/>
        <v>2.060743573118484E-3</v>
      </c>
      <c r="AI733" s="28">
        <f t="shared" si="157"/>
        <v>0.9978637602624616</v>
      </c>
      <c r="AJ733" s="28">
        <f t="shared" si="158"/>
        <v>4.0176903139370501E-6</v>
      </c>
      <c r="AK733" s="33">
        <f t="shared" si="159"/>
        <v>5.1813963775931214E-5</v>
      </c>
      <c r="AL733" s="11">
        <f t="shared" si="160"/>
        <v>3</v>
      </c>
      <c r="AM733" s="14" t="str">
        <f>IF($O733 = TRUE, INDEX(Documentation!$M$9:$M$13, $AL733, 1), "")</f>
        <v>Process Skeptics</v>
      </c>
      <c r="AN733" s="1"/>
      <c r="AO733" s="1"/>
      <c r="AP733" s="38">
        <v>1.9664510330004699E-5</v>
      </c>
      <c r="AQ733" s="35">
        <v>2.06074357311849E-3</v>
      </c>
      <c r="AR733" s="35">
        <v>0.99786376026246104</v>
      </c>
      <c r="AS733" s="35">
        <v>4.0176903139371704E-6</v>
      </c>
      <c r="AT733" s="35">
        <v>5.1813963775931702E-5</v>
      </c>
      <c r="AU733" s="14">
        <v>3</v>
      </c>
      <c r="AV733" s="4" t="b">
        <f t="shared" si="161"/>
        <v>1</v>
      </c>
      <c r="AW733" s="4" t="b">
        <f t="shared" si="162"/>
        <v>1</v>
      </c>
      <c r="AX733" s="4" t="b">
        <f t="shared" si="163"/>
        <v>1</v>
      </c>
      <c r="AY733" s="4" t="b">
        <f t="shared" si="164"/>
        <v>1</v>
      </c>
      <c r="AZ733" s="4" t="b">
        <f t="shared" si="165"/>
        <v>1</v>
      </c>
      <c r="BA733" s="4" t="b">
        <f t="shared" si="166"/>
        <v>1</v>
      </c>
      <c r="BB733" s="14" t="b">
        <f t="shared" si="167"/>
        <v>1</v>
      </c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x14ac:dyDescent="0.2">
      <c r="A734" s="1"/>
      <c r="B734" s="11" t="s">
        <v>889</v>
      </c>
      <c r="C734" s="4">
        <v>3</v>
      </c>
      <c r="D734" s="4">
        <v>1</v>
      </c>
      <c r="E734" s="4">
        <v>3</v>
      </c>
      <c r="F734" s="4">
        <v>2</v>
      </c>
      <c r="G734" s="4">
        <v>3</v>
      </c>
      <c r="H734" s="4">
        <v>3</v>
      </c>
      <c r="I734" s="4">
        <v>3</v>
      </c>
      <c r="J734" s="4">
        <v>2</v>
      </c>
      <c r="K734" s="4">
        <v>3</v>
      </c>
      <c r="L734" s="4">
        <v>4</v>
      </c>
      <c r="M734" s="4">
        <v>3</v>
      </c>
      <c r="N734" s="14">
        <v>1</v>
      </c>
      <c r="O734" s="25" t="b">
        <f t="shared" si="154"/>
        <v>1</v>
      </c>
      <c r="P734" s="11">
        <f>IF($O734 = TRUE, IF(ISBLANK(C734), "", INDEX('Individual UI'!$E$6:$H$6,1,C734)), "")</f>
        <v>2</v>
      </c>
      <c r="Q734" s="4">
        <f>IF($O734 = TRUE, IF(ISBLANK(D734), "", INDEX('Individual UI'!$E$6:$H$6,1,D734)), "")</f>
        <v>-4</v>
      </c>
      <c r="R734" s="4">
        <f>IF($O734 = TRUE, IF(ISBLANK(E734), "", INDEX('Individual UI'!$E$6:$H$6,1,E734)), "")</f>
        <v>2</v>
      </c>
      <c r="S734" s="4">
        <f>IF($O734 = TRUE, IF(ISBLANK(F734), "", INDEX('Individual UI'!$E$6:$H$6,1,F734)), "")</f>
        <v>-2</v>
      </c>
      <c r="T734" s="4">
        <f>IF($O734 = TRUE, IF(ISBLANK(G734), "", INDEX('Individual UI'!$E$6:$H$6,1,G734)), "")</f>
        <v>2</v>
      </c>
      <c r="U734" s="4">
        <f>IF($O734 = TRUE, IF(ISBLANK(H734), "", INDEX('Individual UI'!$E$6:$H$6,1,H734)), "")</f>
        <v>2</v>
      </c>
      <c r="V734" s="4">
        <f>IF($O734 = TRUE, IF(ISBLANK(I734), "", INDEX('Individual UI'!$E$6:$H$6,1,I734)), "")</f>
        <v>2</v>
      </c>
      <c r="W734" s="4">
        <f>IF($O734 = TRUE, IF(ISBLANK(J734), "", INDEX('Individual UI'!$E$6:$H$6,1,J734)), "")</f>
        <v>-2</v>
      </c>
      <c r="X734" s="4">
        <f>IF($O734 = TRUE, IF(ISBLANK(K734), "", INDEX('Individual UI'!$E$6:$H$6,1,K734)), "")</f>
        <v>2</v>
      </c>
      <c r="Y734" s="4">
        <f>IF($O734 = TRUE, IF(ISBLANK(L734), "", INDEX('Individual UI'!$E$6:$H$6,1,L734)), "")</f>
        <v>4</v>
      </c>
      <c r="Z734" s="4">
        <f>IF($O734 = TRUE, IF(ISBLANK(M734), "", INDEX('Individual UI'!$E$6:$H$6,1,M734)), "")</f>
        <v>2</v>
      </c>
      <c r="AA734" s="14">
        <f>IF($O734 = TRUE, IF(ISBLANK(N734), "", INDEX('Individual UI'!$E$6:$H$6,1,N734)), "")</f>
        <v>-4</v>
      </c>
      <c r="AB734" s="11">
        <f>IF($O734 = TRUE, EXP(MMULT($P734:$AA734, Documentation!D$39:D$50) + Documentation!D$51), "")</f>
        <v>8.3740819116863994E-4</v>
      </c>
      <c r="AC734" s="4">
        <f>IF($O734 = TRUE, EXP(MMULT($P734:$AA734, Documentation!E$39:E$50) + Documentation!E$51), "")</f>
        <v>9.6831680428093675E-2</v>
      </c>
      <c r="AD734" s="4">
        <f>IF($O734 = TRUE, EXP(MMULT($P734:$AA734, Documentation!F$39:F$50) + Documentation!F$51), "")</f>
        <v>8.4211023522063125E-3</v>
      </c>
      <c r="AE734" s="4">
        <f>IF($O734 = TRUE, EXP(MMULT($P734:$AA734, Documentation!G$39:G$50) + Documentation!G$51), "")</f>
        <v>8.5146268176140918E-3</v>
      </c>
      <c r="AF734" s="14">
        <f>IF($O734 = TRUE, EXP(MMULT($P734:$AA734, Documentation!H$39:H$50) + Documentation!H$51), "")</f>
        <v>2.3512242404170193E-2</v>
      </c>
      <c r="AG734" s="30">
        <f t="shared" si="155"/>
        <v>6.0630322568185372E-3</v>
      </c>
      <c r="AH734" s="28">
        <f t="shared" si="156"/>
        <v>0.70108414045742884</v>
      </c>
      <c r="AI734" s="28">
        <f t="shared" si="157"/>
        <v>6.0970761616439967E-2</v>
      </c>
      <c r="AJ734" s="28">
        <f t="shared" si="158"/>
        <v>6.1647900742315659E-2</v>
      </c>
      <c r="AK734" s="33">
        <f t="shared" si="159"/>
        <v>0.17023416492699706</v>
      </c>
      <c r="AL734" s="11">
        <f t="shared" si="160"/>
        <v>2</v>
      </c>
      <c r="AM734" s="14" t="str">
        <f>IF($O734 = TRUE, INDEX(Documentation!$M$9:$M$13, $AL734, 1), "")</f>
        <v>Cautious Consulters</v>
      </c>
      <c r="AN734" s="1"/>
      <c r="AO734" s="1"/>
      <c r="AP734" s="38">
        <v>6.0630322568185598E-3</v>
      </c>
      <c r="AQ734" s="35">
        <v>0.70108414045742895</v>
      </c>
      <c r="AR734" s="35">
        <v>6.09707616164398E-2</v>
      </c>
      <c r="AS734" s="35">
        <v>6.1647900742315798E-2</v>
      </c>
      <c r="AT734" s="35">
        <v>0.170234164926997</v>
      </c>
      <c r="AU734" s="14">
        <v>2</v>
      </c>
      <c r="AV734" s="4" t="b">
        <f t="shared" si="161"/>
        <v>1</v>
      </c>
      <c r="AW734" s="4" t="b">
        <f t="shared" si="162"/>
        <v>1</v>
      </c>
      <c r="AX734" s="4" t="b">
        <f t="shared" si="163"/>
        <v>1</v>
      </c>
      <c r="AY734" s="4" t="b">
        <f t="shared" si="164"/>
        <v>1</v>
      </c>
      <c r="AZ734" s="4" t="b">
        <f t="shared" si="165"/>
        <v>1</v>
      </c>
      <c r="BA734" s="4" t="b">
        <f t="shared" si="166"/>
        <v>1</v>
      </c>
      <c r="BB734" s="14" t="b">
        <f t="shared" si="167"/>
        <v>1</v>
      </c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x14ac:dyDescent="0.2">
      <c r="A735" s="1"/>
      <c r="B735" s="11" t="s">
        <v>890</v>
      </c>
      <c r="C735" s="4">
        <v>4</v>
      </c>
      <c r="D735" s="4">
        <v>4</v>
      </c>
      <c r="E735" s="4">
        <v>4</v>
      </c>
      <c r="F735" s="4">
        <v>3</v>
      </c>
      <c r="G735" s="4">
        <v>4</v>
      </c>
      <c r="H735" s="4">
        <v>4</v>
      </c>
      <c r="I735" s="4">
        <v>2</v>
      </c>
      <c r="J735" s="4">
        <v>2</v>
      </c>
      <c r="K735" s="4">
        <v>3</v>
      </c>
      <c r="L735" s="4">
        <v>3</v>
      </c>
      <c r="M735" s="4">
        <v>4</v>
      </c>
      <c r="N735" s="14">
        <v>2</v>
      </c>
      <c r="O735" s="25" t="b">
        <f t="shared" si="154"/>
        <v>1</v>
      </c>
      <c r="P735" s="11">
        <f>IF($O735 = TRUE, IF(ISBLANK(C735), "", INDEX('Individual UI'!$E$6:$H$6,1,C735)), "")</f>
        <v>4</v>
      </c>
      <c r="Q735" s="4">
        <f>IF($O735 = TRUE, IF(ISBLANK(D735), "", INDEX('Individual UI'!$E$6:$H$6,1,D735)), "")</f>
        <v>4</v>
      </c>
      <c r="R735" s="4">
        <f>IF($O735 = TRUE, IF(ISBLANK(E735), "", INDEX('Individual UI'!$E$6:$H$6,1,E735)), "")</f>
        <v>4</v>
      </c>
      <c r="S735" s="4">
        <f>IF($O735 = TRUE, IF(ISBLANK(F735), "", INDEX('Individual UI'!$E$6:$H$6,1,F735)), "")</f>
        <v>2</v>
      </c>
      <c r="T735" s="4">
        <f>IF($O735 = TRUE, IF(ISBLANK(G735), "", INDEX('Individual UI'!$E$6:$H$6,1,G735)), "")</f>
        <v>4</v>
      </c>
      <c r="U735" s="4">
        <f>IF($O735 = TRUE, IF(ISBLANK(H735), "", INDEX('Individual UI'!$E$6:$H$6,1,H735)), "")</f>
        <v>4</v>
      </c>
      <c r="V735" s="4">
        <f>IF($O735 = TRUE, IF(ISBLANK(I735), "", INDEX('Individual UI'!$E$6:$H$6,1,I735)), "")</f>
        <v>-2</v>
      </c>
      <c r="W735" s="4">
        <f>IF($O735 = TRUE, IF(ISBLANK(J735), "", INDEX('Individual UI'!$E$6:$H$6,1,J735)), "")</f>
        <v>-2</v>
      </c>
      <c r="X735" s="4">
        <f>IF($O735 = TRUE, IF(ISBLANK(K735), "", INDEX('Individual UI'!$E$6:$H$6,1,K735)), "")</f>
        <v>2</v>
      </c>
      <c r="Y735" s="4">
        <f>IF($O735 = TRUE, IF(ISBLANK(L735), "", INDEX('Individual UI'!$E$6:$H$6,1,L735)), "")</f>
        <v>2</v>
      </c>
      <c r="Z735" s="4">
        <f>IF($O735 = TRUE, IF(ISBLANK(M735), "", INDEX('Individual UI'!$E$6:$H$6,1,M735)), "")</f>
        <v>4</v>
      </c>
      <c r="AA735" s="14">
        <f>IF($O735 = TRUE, IF(ISBLANK(N735), "", INDEX('Individual UI'!$E$6:$H$6,1,N735)), "")</f>
        <v>-2</v>
      </c>
      <c r="AB735" s="11">
        <f>IF($O735 = TRUE, EXP(MMULT($P735:$AA735, Documentation!D$39:D$50) + Documentation!D$51), "")</f>
        <v>1.1600413570634918E-7</v>
      </c>
      <c r="AC735" s="4">
        <f>IF($O735 = TRUE, EXP(MMULT($P735:$AA735, Documentation!E$39:E$50) + Documentation!E$51), "")</f>
        <v>4.763421040519189</v>
      </c>
      <c r="AD735" s="4">
        <f>IF($O735 = TRUE, EXP(MMULT($P735:$AA735, Documentation!F$39:F$50) + Documentation!F$51), "")</f>
        <v>1.0726873455320729</v>
      </c>
      <c r="AE735" s="4">
        <f>IF($O735 = TRUE, EXP(MMULT($P735:$AA735, Documentation!G$39:G$50) + Documentation!G$51), "")</f>
        <v>8.3397420076543397E-2</v>
      </c>
      <c r="AF735" s="14">
        <f>IF($O735 = TRUE, EXP(MMULT($P735:$AA735, Documentation!H$39:H$50) + Documentation!H$51), "")</f>
        <v>61.876512498307989</v>
      </c>
      <c r="AG735" s="30">
        <f t="shared" si="155"/>
        <v>1.7110759364501986E-9</v>
      </c>
      <c r="AH735" s="28">
        <f t="shared" si="156"/>
        <v>7.0261073607282176E-2</v>
      </c>
      <c r="AI735" s="28">
        <f t="shared" si="157"/>
        <v>1.5822276448150038E-2</v>
      </c>
      <c r="AJ735" s="28">
        <f t="shared" si="158"/>
        <v>1.2301226830069975E-3</v>
      </c>
      <c r="AK735" s="33">
        <f t="shared" si="159"/>
        <v>0.9126865255504848</v>
      </c>
      <c r="AL735" s="11">
        <f t="shared" si="160"/>
        <v>5</v>
      </c>
      <c r="AM735" s="14" t="str">
        <f>IF($O735 = TRUE, INDEX(Documentation!$M$9:$M$13, $AL735, 1), "")</f>
        <v>Reluctant Claimants</v>
      </c>
      <c r="AN735" s="1"/>
      <c r="AO735" s="1"/>
      <c r="AP735" s="38">
        <v>1.7110759364502199E-9</v>
      </c>
      <c r="AQ735" s="35">
        <v>7.0261073607281802E-2</v>
      </c>
      <c r="AR735" s="35">
        <v>1.5822276448149999E-2</v>
      </c>
      <c r="AS735" s="35">
        <v>1.2301226830070001E-3</v>
      </c>
      <c r="AT735" s="35">
        <v>0.91268652555048502</v>
      </c>
      <c r="AU735" s="14">
        <v>5</v>
      </c>
      <c r="AV735" s="4" t="b">
        <f t="shared" si="161"/>
        <v>1</v>
      </c>
      <c r="AW735" s="4" t="b">
        <f t="shared" si="162"/>
        <v>1</v>
      </c>
      <c r="AX735" s="4" t="b">
        <f t="shared" si="163"/>
        <v>1</v>
      </c>
      <c r="AY735" s="4" t="b">
        <f t="shared" si="164"/>
        <v>1</v>
      </c>
      <c r="AZ735" s="4" t="b">
        <f t="shared" si="165"/>
        <v>1</v>
      </c>
      <c r="BA735" s="4" t="b">
        <f t="shared" si="166"/>
        <v>1</v>
      </c>
      <c r="BB735" s="14" t="b">
        <f t="shared" si="167"/>
        <v>1</v>
      </c>
      <c r="BC735" s="1"/>
      <c r="BD735" s="1"/>
      <c r="BE735" s="1"/>
      <c r="BF735" s="1"/>
      <c r="BG735" s="1"/>
      <c r="BH735" s="1"/>
      <c r="BI735" s="1"/>
      <c r="BJ735" s="1"/>
      <c r="BK735" s="1"/>
      <c r="BL735" s="1"/>
    </row>
    <row r="736" spans="1:64" x14ac:dyDescent="0.2">
      <c r="A736" s="1"/>
      <c r="B736" s="11" t="s">
        <v>891</v>
      </c>
      <c r="C736" s="4">
        <v>3</v>
      </c>
      <c r="D736" s="4">
        <v>4</v>
      </c>
      <c r="E736" s="4">
        <v>4</v>
      </c>
      <c r="F736" s="4">
        <v>2</v>
      </c>
      <c r="G736" s="4">
        <v>2</v>
      </c>
      <c r="H736" s="4">
        <v>4</v>
      </c>
      <c r="I736" s="4">
        <v>1</v>
      </c>
      <c r="J736" s="4">
        <v>1</v>
      </c>
      <c r="K736" s="4">
        <v>3</v>
      </c>
      <c r="L736" s="4">
        <v>4</v>
      </c>
      <c r="M736" s="4">
        <v>4</v>
      </c>
      <c r="N736" s="14">
        <v>2</v>
      </c>
      <c r="O736" s="25" t="b">
        <f t="shared" si="154"/>
        <v>1</v>
      </c>
      <c r="P736" s="11">
        <f>IF($O736 = TRUE, IF(ISBLANK(C736), "", INDEX('Individual UI'!$E$6:$H$6,1,C736)), "")</f>
        <v>2</v>
      </c>
      <c r="Q736" s="4">
        <f>IF($O736 = TRUE, IF(ISBLANK(D736), "", INDEX('Individual UI'!$E$6:$H$6,1,D736)), "")</f>
        <v>4</v>
      </c>
      <c r="R736" s="4">
        <f>IF($O736 = TRUE, IF(ISBLANK(E736), "", INDEX('Individual UI'!$E$6:$H$6,1,E736)), "")</f>
        <v>4</v>
      </c>
      <c r="S736" s="4">
        <f>IF($O736 = TRUE, IF(ISBLANK(F736), "", INDEX('Individual UI'!$E$6:$H$6,1,F736)), "")</f>
        <v>-2</v>
      </c>
      <c r="T736" s="4">
        <f>IF($O736 = TRUE, IF(ISBLANK(G736), "", INDEX('Individual UI'!$E$6:$H$6,1,G736)), "")</f>
        <v>-2</v>
      </c>
      <c r="U736" s="4">
        <f>IF($O736 = TRUE, IF(ISBLANK(H736), "", INDEX('Individual UI'!$E$6:$H$6,1,H736)), "")</f>
        <v>4</v>
      </c>
      <c r="V736" s="4">
        <f>IF($O736 = TRUE, IF(ISBLANK(I736), "", INDEX('Individual UI'!$E$6:$H$6,1,I736)), "")</f>
        <v>-4</v>
      </c>
      <c r="W736" s="4">
        <f>IF($O736 = TRUE, IF(ISBLANK(J736), "", INDEX('Individual UI'!$E$6:$H$6,1,J736)), "")</f>
        <v>-4</v>
      </c>
      <c r="X736" s="4">
        <f>IF($O736 = TRUE, IF(ISBLANK(K736), "", INDEX('Individual UI'!$E$6:$H$6,1,K736)), "")</f>
        <v>2</v>
      </c>
      <c r="Y736" s="4">
        <f>IF($O736 = TRUE, IF(ISBLANK(L736), "", INDEX('Individual UI'!$E$6:$H$6,1,L736)), "")</f>
        <v>4</v>
      </c>
      <c r="Z736" s="4">
        <f>IF($O736 = TRUE, IF(ISBLANK(M736), "", INDEX('Individual UI'!$E$6:$H$6,1,M736)), "")</f>
        <v>4</v>
      </c>
      <c r="AA736" s="14">
        <f>IF($O736 = TRUE, IF(ISBLANK(N736), "", INDEX('Individual UI'!$E$6:$H$6,1,N736)), "")</f>
        <v>-2</v>
      </c>
      <c r="AB736" s="11">
        <f>IF($O736 = TRUE, EXP(MMULT($P736:$AA736, Documentation!D$39:D$50) + Documentation!D$51), "")</f>
        <v>4.7100043618516347E-6</v>
      </c>
      <c r="AC736" s="4">
        <f>IF($O736 = TRUE, EXP(MMULT($P736:$AA736, Documentation!E$39:E$50) + Documentation!E$51), "")</f>
        <v>79.326311154498981</v>
      </c>
      <c r="AD736" s="4">
        <f>IF($O736 = TRUE, EXP(MMULT($P736:$AA736, Documentation!F$39:F$50) + Documentation!F$51), "")</f>
        <v>0.113948783572996</v>
      </c>
      <c r="AE736" s="4">
        <f>IF($O736 = TRUE, EXP(MMULT($P736:$AA736, Documentation!G$39:G$50) + Documentation!G$51), "")</f>
        <v>9.6724432618751337E-3</v>
      </c>
      <c r="AF736" s="14">
        <f>IF($O736 = TRUE, EXP(MMULT($P736:$AA736, Documentation!H$39:H$50) + Documentation!H$51), "")</f>
        <v>44.506625232402769</v>
      </c>
      <c r="AG736" s="30">
        <f t="shared" si="155"/>
        <v>3.7997216714919685E-8</v>
      </c>
      <c r="AH736" s="28">
        <f t="shared" si="156"/>
        <v>0.63995249357851769</v>
      </c>
      <c r="AI736" s="28">
        <f t="shared" si="157"/>
        <v>9.192638246565166E-4</v>
      </c>
      <c r="AJ736" s="28">
        <f t="shared" si="158"/>
        <v>7.8030909219742081E-5</v>
      </c>
      <c r="AK736" s="33">
        <f t="shared" si="159"/>
        <v>0.35905017369038933</v>
      </c>
      <c r="AL736" s="11">
        <f t="shared" si="160"/>
        <v>2</v>
      </c>
      <c r="AM736" s="14" t="str">
        <f>IF($O736 = TRUE, INDEX(Documentation!$M$9:$M$13, $AL736, 1), "")</f>
        <v>Cautious Consulters</v>
      </c>
      <c r="AN736" s="1"/>
      <c r="AO736" s="1"/>
      <c r="AP736" s="38">
        <v>3.7997216714920201E-8</v>
      </c>
      <c r="AQ736" s="35">
        <v>0.63995249357851602</v>
      </c>
      <c r="AR736" s="35">
        <v>9.1926382465651302E-4</v>
      </c>
      <c r="AS736" s="35">
        <v>7.8030909219742596E-5</v>
      </c>
      <c r="AT736" s="35">
        <v>0.35905017369039099</v>
      </c>
      <c r="AU736" s="14">
        <v>2</v>
      </c>
      <c r="AV736" s="4" t="b">
        <f t="shared" si="161"/>
        <v>1</v>
      </c>
      <c r="AW736" s="4" t="b">
        <f t="shared" si="162"/>
        <v>1</v>
      </c>
      <c r="AX736" s="4" t="b">
        <f t="shared" si="163"/>
        <v>1</v>
      </c>
      <c r="AY736" s="4" t="b">
        <f t="shared" si="164"/>
        <v>1</v>
      </c>
      <c r="AZ736" s="4" t="b">
        <f t="shared" si="165"/>
        <v>1</v>
      </c>
      <c r="BA736" s="4" t="b">
        <f t="shared" si="166"/>
        <v>1</v>
      </c>
      <c r="BB736" s="14" t="b">
        <f t="shared" si="167"/>
        <v>1</v>
      </c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x14ac:dyDescent="0.2">
      <c r="A737" s="1"/>
      <c r="B737" s="11" t="s">
        <v>892</v>
      </c>
      <c r="C737" s="4">
        <v>2</v>
      </c>
      <c r="D737" s="4">
        <v>1</v>
      </c>
      <c r="E737" s="4">
        <v>3</v>
      </c>
      <c r="F737" s="4">
        <v>3</v>
      </c>
      <c r="G737" s="4">
        <v>2</v>
      </c>
      <c r="H737" s="4">
        <v>1</v>
      </c>
      <c r="I737" s="4">
        <v>3</v>
      </c>
      <c r="J737" s="4">
        <v>3</v>
      </c>
      <c r="K737" s="4">
        <v>4</v>
      </c>
      <c r="L737" s="4">
        <v>1</v>
      </c>
      <c r="M737" s="4">
        <v>1</v>
      </c>
      <c r="N737" s="14">
        <v>1</v>
      </c>
      <c r="O737" s="25" t="b">
        <f t="shared" si="154"/>
        <v>1</v>
      </c>
      <c r="P737" s="11">
        <f>IF($O737 = TRUE, IF(ISBLANK(C737), "", INDEX('Individual UI'!$E$6:$H$6,1,C737)), "")</f>
        <v>-2</v>
      </c>
      <c r="Q737" s="4">
        <f>IF($O737 = TRUE, IF(ISBLANK(D737), "", INDEX('Individual UI'!$E$6:$H$6,1,D737)), "")</f>
        <v>-4</v>
      </c>
      <c r="R737" s="4">
        <f>IF($O737 = TRUE, IF(ISBLANK(E737), "", INDEX('Individual UI'!$E$6:$H$6,1,E737)), "")</f>
        <v>2</v>
      </c>
      <c r="S737" s="4">
        <f>IF($O737 = TRUE, IF(ISBLANK(F737), "", INDEX('Individual UI'!$E$6:$H$6,1,F737)), "")</f>
        <v>2</v>
      </c>
      <c r="T737" s="4">
        <f>IF($O737 = TRUE, IF(ISBLANK(G737), "", INDEX('Individual UI'!$E$6:$H$6,1,G737)), "")</f>
        <v>-2</v>
      </c>
      <c r="U737" s="4">
        <f>IF($O737 = TRUE, IF(ISBLANK(H737), "", INDEX('Individual UI'!$E$6:$H$6,1,H737)), "")</f>
        <v>-4</v>
      </c>
      <c r="V737" s="4">
        <f>IF($O737 = TRUE, IF(ISBLANK(I737), "", INDEX('Individual UI'!$E$6:$H$6,1,I737)), "")</f>
        <v>2</v>
      </c>
      <c r="W737" s="4">
        <f>IF($O737 = TRUE, IF(ISBLANK(J737), "", INDEX('Individual UI'!$E$6:$H$6,1,J737)), "")</f>
        <v>2</v>
      </c>
      <c r="X737" s="4">
        <f>IF($O737 = TRUE, IF(ISBLANK(K737), "", INDEX('Individual UI'!$E$6:$H$6,1,K737)), "")</f>
        <v>4</v>
      </c>
      <c r="Y737" s="4">
        <f>IF($O737 = TRUE, IF(ISBLANK(L737), "", INDEX('Individual UI'!$E$6:$H$6,1,L737)), "")</f>
        <v>-4</v>
      </c>
      <c r="Z737" s="4">
        <f>IF($O737 = TRUE, IF(ISBLANK(M737), "", INDEX('Individual UI'!$E$6:$H$6,1,M737)), "")</f>
        <v>-4</v>
      </c>
      <c r="AA737" s="14">
        <f>IF($O737 = TRUE, IF(ISBLANK(N737), "", INDEX('Individual UI'!$E$6:$H$6,1,N737)), "")</f>
        <v>-4</v>
      </c>
      <c r="AB737" s="11">
        <f>IF($O737 = TRUE, EXP(MMULT($P737:$AA737, Documentation!D$39:D$50) + Documentation!D$51), "")</f>
        <v>0.41875650541082388</v>
      </c>
      <c r="AC737" s="4">
        <f>IF($O737 = TRUE, EXP(MMULT($P737:$AA737, Documentation!E$39:E$50) + Documentation!E$51), "")</f>
        <v>1.9392149959556508E-5</v>
      </c>
      <c r="AD737" s="4">
        <f>IF($O737 = TRUE, EXP(MMULT($P737:$AA737, Documentation!F$39:F$50) + Documentation!F$51), "")</f>
        <v>1.4412805942769175E-3</v>
      </c>
      <c r="AE737" s="4">
        <f>IF($O737 = TRUE, EXP(MMULT($P737:$AA737, Documentation!G$39:G$50) + Documentation!G$51), "")</f>
        <v>1.6117725873212328E-2</v>
      </c>
      <c r="AF737" s="14">
        <f>IF($O737 = TRUE, EXP(MMULT($P737:$AA737, Documentation!H$39:H$50) + Documentation!H$51), "")</f>
        <v>3.2173706325342431E-5</v>
      </c>
      <c r="AG737" s="30">
        <f t="shared" si="155"/>
        <v>0.95964275670107957</v>
      </c>
      <c r="AH737" s="28">
        <f t="shared" si="156"/>
        <v>4.4439993182416415E-5</v>
      </c>
      <c r="AI737" s="28">
        <f t="shared" si="157"/>
        <v>3.302908646911067E-3</v>
      </c>
      <c r="AJ737" s="28">
        <f t="shared" si="158"/>
        <v>3.69361638299745E-2</v>
      </c>
      <c r="AK737" s="33">
        <f t="shared" si="159"/>
        <v>7.3730828852562391E-5</v>
      </c>
      <c r="AL737" s="11">
        <f t="shared" si="160"/>
        <v>1</v>
      </c>
      <c r="AM737" s="14" t="str">
        <f>IF($O737 = TRUE, INDEX(Documentation!$M$9:$M$13, $AL737, 1), "")</f>
        <v>Decisive Pursuers</v>
      </c>
      <c r="AN737" s="1"/>
      <c r="AO737" s="1"/>
      <c r="AP737" s="38">
        <v>0.95964275670108001</v>
      </c>
      <c r="AQ737" s="35">
        <v>4.4439993182416598E-5</v>
      </c>
      <c r="AR737" s="35">
        <v>3.3029086469111E-3</v>
      </c>
      <c r="AS737" s="35">
        <v>3.6936163829974403E-2</v>
      </c>
      <c r="AT737" s="35">
        <v>7.3730828852562404E-5</v>
      </c>
      <c r="AU737" s="14">
        <v>1</v>
      </c>
      <c r="AV737" s="4" t="b">
        <f t="shared" si="161"/>
        <v>1</v>
      </c>
      <c r="AW737" s="4" t="b">
        <f t="shared" si="162"/>
        <v>1</v>
      </c>
      <c r="AX737" s="4" t="b">
        <f t="shared" si="163"/>
        <v>1</v>
      </c>
      <c r="AY737" s="4" t="b">
        <f t="shared" si="164"/>
        <v>1</v>
      </c>
      <c r="AZ737" s="4" t="b">
        <f t="shared" si="165"/>
        <v>1</v>
      </c>
      <c r="BA737" s="4" t="b">
        <f t="shared" si="166"/>
        <v>1</v>
      </c>
      <c r="BB737" s="14" t="b">
        <f t="shared" si="167"/>
        <v>1</v>
      </c>
      <c r="BC737" s="1"/>
      <c r="BD737" s="1"/>
      <c r="BE737" s="1"/>
      <c r="BF737" s="1"/>
      <c r="BG737" s="1"/>
      <c r="BH737" s="1"/>
      <c r="BI737" s="1"/>
      <c r="BJ737" s="1"/>
      <c r="BK737" s="1"/>
      <c r="BL737" s="1"/>
    </row>
    <row r="738" spans="1:64" x14ac:dyDescent="0.2">
      <c r="A738" s="1"/>
      <c r="B738" s="11" t="s">
        <v>893</v>
      </c>
      <c r="C738" s="4">
        <v>4</v>
      </c>
      <c r="D738" s="4">
        <v>4</v>
      </c>
      <c r="E738" s="4">
        <v>4</v>
      </c>
      <c r="F738" s="4">
        <v>1</v>
      </c>
      <c r="G738" s="4">
        <v>4</v>
      </c>
      <c r="H738" s="4">
        <v>3</v>
      </c>
      <c r="I738" s="4">
        <v>3</v>
      </c>
      <c r="J738" s="4">
        <v>3</v>
      </c>
      <c r="K738" s="4">
        <v>1</v>
      </c>
      <c r="L738" s="4">
        <v>4</v>
      </c>
      <c r="M738" s="4">
        <v>4</v>
      </c>
      <c r="N738" s="14">
        <v>4</v>
      </c>
      <c r="O738" s="25" t="b">
        <f t="shared" si="154"/>
        <v>1</v>
      </c>
      <c r="P738" s="11">
        <f>IF($O738 = TRUE, IF(ISBLANK(C738), "", INDEX('Individual UI'!$E$6:$H$6,1,C738)), "")</f>
        <v>4</v>
      </c>
      <c r="Q738" s="4">
        <f>IF($O738 = TRUE, IF(ISBLANK(D738), "", INDEX('Individual UI'!$E$6:$H$6,1,D738)), "")</f>
        <v>4</v>
      </c>
      <c r="R738" s="4">
        <f>IF($O738 = TRUE, IF(ISBLANK(E738), "", INDEX('Individual UI'!$E$6:$H$6,1,E738)), "")</f>
        <v>4</v>
      </c>
      <c r="S738" s="4">
        <f>IF($O738 = TRUE, IF(ISBLANK(F738), "", INDEX('Individual UI'!$E$6:$H$6,1,F738)), "")</f>
        <v>-4</v>
      </c>
      <c r="T738" s="4">
        <f>IF($O738 = TRUE, IF(ISBLANK(G738), "", INDEX('Individual UI'!$E$6:$H$6,1,G738)), "")</f>
        <v>4</v>
      </c>
      <c r="U738" s="4">
        <f>IF($O738 = TRUE, IF(ISBLANK(H738), "", INDEX('Individual UI'!$E$6:$H$6,1,H738)), "")</f>
        <v>2</v>
      </c>
      <c r="V738" s="4">
        <f>IF($O738 = TRUE, IF(ISBLANK(I738), "", INDEX('Individual UI'!$E$6:$H$6,1,I738)), "")</f>
        <v>2</v>
      </c>
      <c r="W738" s="4">
        <f>IF($O738 = TRUE, IF(ISBLANK(J738), "", INDEX('Individual UI'!$E$6:$H$6,1,J738)), "")</f>
        <v>2</v>
      </c>
      <c r="X738" s="4">
        <f>IF($O738 = TRUE, IF(ISBLANK(K738), "", INDEX('Individual UI'!$E$6:$H$6,1,K738)), "")</f>
        <v>-4</v>
      </c>
      <c r="Y738" s="4">
        <f>IF($O738 = TRUE, IF(ISBLANK(L738), "", INDEX('Individual UI'!$E$6:$H$6,1,L738)), "")</f>
        <v>4</v>
      </c>
      <c r="Z738" s="4">
        <f>IF($O738 = TRUE, IF(ISBLANK(M738), "", INDEX('Individual UI'!$E$6:$H$6,1,M738)), "")</f>
        <v>4</v>
      </c>
      <c r="AA738" s="14">
        <f>IF($O738 = TRUE, IF(ISBLANK(N738), "", INDEX('Individual UI'!$E$6:$H$6,1,N738)), "")</f>
        <v>4</v>
      </c>
      <c r="AB738" s="11">
        <f>IF($O738 = TRUE, EXP(MMULT($P738:$AA738, Documentation!D$39:D$50) + Documentation!D$51), "")</f>
        <v>1.8115432852878488E-5</v>
      </c>
      <c r="AC738" s="4">
        <f>IF($O738 = TRUE, EXP(MMULT($P738:$AA738, Documentation!E$39:E$50) + Documentation!E$51), "")</f>
        <v>8.2737809393915089</v>
      </c>
      <c r="AD738" s="4">
        <f>IF($O738 = TRUE, EXP(MMULT($P738:$AA738, Documentation!F$39:F$50) + Documentation!F$51), "")</f>
        <v>2.186101091710988</v>
      </c>
      <c r="AE738" s="4">
        <f>IF($O738 = TRUE, EXP(MMULT($P738:$AA738, Documentation!G$39:G$50) + Documentation!G$51), "")</f>
        <v>2.1966104569649193E-3</v>
      </c>
      <c r="AF738" s="14">
        <f>IF($O738 = TRUE, EXP(MMULT($P738:$AA738, Documentation!H$39:H$50) + Documentation!H$51), "")</f>
        <v>1.5938052910525167</v>
      </c>
      <c r="AG738" s="30">
        <f t="shared" si="155"/>
        <v>1.5026194457026434E-6</v>
      </c>
      <c r="AH738" s="28">
        <f t="shared" si="156"/>
        <v>0.68628468499653339</v>
      </c>
      <c r="AI738" s="28">
        <f t="shared" si="157"/>
        <v>0.18133036275502248</v>
      </c>
      <c r="AJ738" s="28">
        <f t="shared" si="158"/>
        <v>1.8220208228393454E-4</v>
      </c>
      <c r="AK738" s="33">
        <f t="shared" si="159"/>
        <v>0.13220124754671447</v>
      </c>
      <c r="AL738" s="11">
        <f t="shared" si="160"/>
        <v>2</v>
      </c>
      <c r="AM738" s="14" t="str">
        <f>IF($O738 = TRUE, INDEX(Documentation!$M$9:$M$13, $AL738, 1), "")</f>
        <v>Cautious Consulters</v>
      </c>
      <c r="AN738" s="1"/>
      <c r="AO738" s="1"/>
      <c r="AP738" s="38">
        <v>1.50261944570264E-6</v>
      </c>
      <c r="AQ738" s="35">
        <v>0.68628468499653295</v>
      </c>
      <c r="AR738" s="35">
        <v>0.18133036275502401</v>
      </c>
      <c r="AS738" s="35">
        <v>1.8220208228393199E-4</v>
      </c>
      <c r="AT738" s="35">
        <v>0.132201247546713</v>
      </c>
      <c r="AU738" s="14">
        <v>2</v>
      </c>
      <c r="AV738" s="4" t="b">
        <f t="shared" si="161"/>
        <v>1</v>
      </c>
      <c r="AW738" s="4" t="b">
        <f t="shared" si="162"/>
        <v>1</v>
      </c>
      <c r="AX738" s="4" t="b">
        <f t="shared" si="163"/>
        <v>1</v>
      </c>
      <c r="AY738" s="4" t="b">
        <f t="shared" si="164"/>
        <v>1</v>
      </c>
      <c r="AZ738" s="4" t="b">
        <f t="shared" si="165"/>
        <v>1</v>
      </c>
      <c r="BA738" s="4" t="b">
        <f t="shared" si="166"/>
        <v>1</v>
      </c>
      <c r="BB738" s="14" t="b">
        <f t="shared" si="167"/>
        <v>1</v>
      </c>
      <c r="BC738" s="1"/>
      <c r="BD738" s="1"/>
      <c r="BE738" s="1"/>
      <c r="BF738" s="1"/>
      <c r="BG738" s="1"/>
      <c r="BH738" s="1"/>
      <c r="BI738" s="1"/>
      <c r="BJ738" s="1"/>
      <c r="BK738" s="1"/>
      <c r="BL738" s="1"/>
    </row>
    <row r="739" spans="1:64" x14ac:dyDescent="0.2">
      <c r="A739" s="1"/>
      <c r="B739" s="11" t="s">
        <v>894</v>
      </c>
      <c r="C739" s="4">
        <v>3</v>
      </c>
      <c r="D739" s="4">
        <v>2</v>
      </c>
      <c r="E739" s="4">
        <v>3</v>
      </c>
      <c r="F739" s="4">
        <v>3</v>
      </c>
      <c r="G739" s="4">
        <v>2</v>
      </c>
      <c r="H739" s="4">
        <v>4</v>
      </c>
      <c r="I739" s="4">
        <v>3</v>
      </c>
      <c r="J739" s="4">
        <v>2</v>
      </c>
      <c r="K739" s="4">
        <v>3</v>
      </c>
      <c r="L739" s="4">
        <v>3</v>
      </c>
      <c r="M739" s="4">
        <v>3</v>
      </c>
      <c r="N739" s="14">
        <v>2</v>
      </c>
      <c r="O739" s="25" t="b">
        <f t="shared" si="154"/>
        <v>1</v>
      </c>
      <c r="P739" s="11">
        <f>IF($O739 = TRUE, IF(ISBLANK(C739), "", INDEX('Individual UI'!$E$6:$H$6,1,C739)), "")</f>
        <v>2</v>
      </c>
      <c r="Q739" s="4">
        <f>IF($O739 = TRUE, IF(ISBLANK(D739), "", INDEX('Individual UI'!$E$6:$H$6,1,D739)), "")</f>
        <v>-2</v>
      </c>
      <c r="R739" s="4">
        <f>IF($O739 = TRUE, IF(ISBLANK(E739), "", INDEX('Individual UI'!$E$6:$H$6,1,E739)), "")</f>
        <v>2</v>
      </c>
      <c r="S739" s="4">
        <f>IF($O739 = TRUE, IF(ISBLANK(F739), "", INDEX('Individual UI'!$E$6:$H$6,1,F739)), "")</f>
        <v>2</v>
      </c>
      <c r="T739" s="4">
        <f>IF($O739 = TRUE, IF(ISBLANK(G739), "", INDEX('Individual UI'!$E$6:$H$6,1,G739)), "")</f>
        <v>-2</v>
      </c>
      <c r="U739" s="4">
        <f>IF($O739 = TRUE, IF(ISBLANK(H739), "", INDEX('Individual UI'!$E$6:$H$6,1,H739)), "")</f>
        <v>4</v>
      </c>
      <c r="V739" s="4">
        <f>IF($O739 = TRUE, IF(ISBLANK(I739), "", INDEX('Individual UI'!$E$6:$H$6,1,I739)), "")</f>
        <v>2</v>
      </c>
      <c r="W739" s="4">
        <f>IF($O739 = TRUE, IF(ISBLANK(J739), "", INDEX('Individual UI'!$E$6:$H$6,1,J739)), "")</f>
        <v>-2</v>
      </c>
      <c r="X739" s="4">
        <f>IF($O739 = TRUE, IF(ISBLANK(K739), "", INDEX('Individual UI'!$E$6:$H$6,1,K739)), "")</f>
        <v>2</v>
      </c>
      <c r="Y739" s="4">
        <f>IF($O739 = TRUE, IF(ISBLANK(L739), "", INDEX('Individual UI'!$E$6:$H$6,1,L739)), "")</f>
        <v>2</v>
      </c>
      <c r="Z739" s="4">
        <f>IF($O739 = TRUE, IF(ISBLANK(M739), "", INDEX('Individual UI'!$E$6:$H$6,1,M739)), "")</f>
        <v>2</v>
      </c>
      <c r="AA739" s="14">
        <f>IF($O739 = TRUE, IF(ISBLANK(N739), "", INDEX('Individual UI'!$E$6:$H$6,1,N739)), "")</f>
        <v>-2</v>
      </c>
      <c r="AB739" s="11">
        <f>IF($O739 = TRUE, EXP(MMULT($P739:$AA739, Documentation!D$39:D$50) + Documentation!D$51), "")</f>
        <v>2.6848323778010097E-4</v>
      </c>
      <c r="AC739" s="4">
        <f>IF($O739 = TRUE, EXP(MMULT($P739:$AA739, Documentation!E$39:E$50) + Documentation!E$51), "")</f>
        <v>4.4969885254612527E-2</v>
      </c>
      <c r="AD739" s="4">
        <f>IF($O739 = TRUE, EXP(MMULT($P739:$AA739, Documentation!F$39:F$50) + Documentation!F$51), "")</f>
        <v>9.1098537986705294E-2</v>
      </c>
      <c r="AE739" s="4">
        <f>IF($O739 = TRUE, EXP(MMULT($P739:$AA739, Documentation!G$39:G$50) + Documentation!G$51), "")</f>
        <v>6.8287818661317799E-3</v>
      </c>
      <c r="AF739" s="14">
        <f>IF($O739 = TRUE, EXP(MMULT($P739:$AA739, Documentation!H$39:H$50) + Documentation!H$51), "")</f>
        <v>6.1890939965639907E-2</v>
      </c>
      <c r="AG739" s="30">
        <f t="shared" si="155"/>
        <v>1.3093126517864883E-3</v>
      </c>
      <c r="AH739" s="28">
        <f t="shared" si="156"/>
        <v>0.21930471414187772</v>
      </c>
      <c r="AI739" s="28">
        <f t="shared" si="157"/>
        <v>0.44426039156655911</v>
      </c>
      <c r="AJ739" s="28">
        <f t="shared" si="158"/>
        <v>3.3301931873078602E-2</v>
      </c>
      <c r="AK739" s="33">
        <f t="shared" si="159"/>
        <v>0.30182364976669818</v>
      </c>
      <c r="AL739" s="11">
        <f t="shared" si="160"/>
        <v>3</v>
      </c>
      <c r="AM739" s="14" t="str">
        <f>IF($O739 = TRUE, INDEX(Documentation!$M$9:$M$13, $AL739, 1), "")</f>
        <v>Process Skeptics</v>
      </c>
      <c r="AN739" s="1"/>
      <c r="AO739" s="1"/>
      <c r="AP739" s="38">
        <v>1.3093126517865E-3</v>
      </c>
      <c r="AQ739" s="35">
        <v>0.21930471414187799</v>
      </c>
      <c r="AR739" s="35">
        <v>0.444260391566558</v>
      </c>
      <c r="AS739" s="35">
        <v>3.3301931873078901E-2</v>
      </c>
      <c r="AT739" s="35">
        <v>0.30182364976669901</v>
      </c>
      <c r="AU739" s="14">
        <v>3</v>
      </c>
      <c r="AV739" s="4" t="b">
        <f t="shared" si="161"/>
        <v>1</v>
      </c>
      <c r="AW739" s="4" t="b">
        <f t="shared" si="162"/>
        <v>1</v>
      </c>
      <c r="AX739" s="4" t="b">
        <f t="shared" si="163"/>
        <v>1</v>
      </c>
      <c r="AY739" s="4" t="b">
        <f t="shared" si="164"/>
        <v>1</v>
      </c>
      <c r="AZ739" s="4" t="b">
        <f t="shared" si="165"/>
        <v>1</v>
      </c>
      <c r="BA739" s="4" t="b">
        <f t="shared" si="166"/>
        <v>1</v>
      </c>
      <c r="BB739" s="14" t="b">
        <f t="shared" si="167"/>
        <v>1</v>
      </c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x14ac:dyDescent="0.2">
      <c r="A740" s="1"/>
      <c r="B740" s="11" t="s">
        <v>895</v>
      </c>
      <c r="C740" s="4">
        <v>4</v>
      </c>
      <c r="D740" s="4">
        <v>1</v>
      </c>
      <c r="E740" s="4">
        <v>4</v>
      </c>
      <c r="F740" s="4">
        <v>3</v>
      </c>
      <c r="G740" s="4">
        <v>4</v>
      </c>
      <c r="H740" s="4">
        <v>4</v>
      </c>
      <c r="I740" s="4">
        <v>2</v>
      </c>
      <c r="J740" s="4">
        <v>2</v>
      </c>
      <c r="K740" s="4">
        <v>1</v>
      </c>
      <c r="L740" s="4">
        <v>3</v>
      </c>
      <c r="M740" s="4">
        <v>3</v>
      </c>
      <c r="N740" s="14">
        <v>4</v>
      </c>
      <c r="O740" s="25" t="b">
        <f t="shared" si="154"/>
        <v>1</v>
      </c>
      <c r="P740" s="11">
        <f>IF($O740 = TRUE, IF(ISBLANK(C740), "", INDEX('Individual UI'!$E$6:$H$6,1,C740)), "")</f>
        <v>4</v>
      </c>
      <c r="Q740" s="4">
        <f>IF($O740 = TRUE, IF(ISBLANK(D740), "", INDEX('Individual UI'!$E$6:$H$6,1,D740)), "")</f>
        <v>-4</v>
      </c>
      <c r="R740" s="4">
        <f>IF($O740 = TRUE, IF(ISBLANK(E740), "", INDEX('Individual UI'!$E$6:$H$6,1,E740)), "")</f>
        <v>4</v>
      </c>
      <c r="S740" s="4">
        <f>IF($O740 = TRUE, IF(ISBLANK(F740), "", INDEX('Individual UI'!$E$6:$H$6,1,F740)), "")</f>
        <v>2</v>
      </c>
      <c r="T740" s="4">
        <f>IF($O740 = TRUE, IF(ISBLANK(G740), "", INDEX('Individual UI'!$E$6:$H$6,1,G740)), "")</f>
        <v>4</v>
      </c>
      <c r="U740" s="4">
        <f>IF($O740 = TRUE, IF(ISBLANK(H740), "", INDEX('Individual UI'!$E$6:$H$6,1,H740)), "")</f>
        <v>4</v>
      </c>
      <c r="V740" s="4">
        <f>IF($O740 = TRUE, IF(ISBLANK(I740), "", INDEX('Individual UI'!$E$6:$H$6,1,I740)), "")</f>
        <v>-2</v>
      </c>
      <c r="W740" s="4">
        <f>IF($O740 = TRUE, IF(ISBLANK(J740), "", INDEX('Individual UI'!$E$6:$H$6,1,J740)), "")</f>
        <v>-2</v>
      </c>
      <c r="X740" s="4">
        <f>IF($O740 = TRUE, IF(ISBLANK(K740), "", INDEX('Individual UI'!$E$6:$H$6,1,K740)), "")</f>
        <v>-4</v>
      </c>
      <c r="Y740" s="4">
        <f>IF($O740 = TRUE, IF(ISBLANK(L740), "", INDEX('Individual UI'!$E$6:$H$6,1,L740)), "")</f>
        <v>2</v>
      </c>
      <c r="Z740" s="4">
        <f>IF($O740 = TRUE, IF(ISBLANK(M740), "", INDEX('Individual UI'!$E$6:$H$6,1,M740)), "")</f>
        <v>2</v>
      </c>
      <c r="AA740" s="14">
        <f>IF($O740 = TRUE, IF(ISBLANK(N740), "", INDEX('Individual UI'!$E$6:$H$6,1,N740)), "")</f>
        <v>4</v>
      </c>
      <c r="AB740" s="11">
        <f>IF($O740 = TRUE, EXP(MMULT($P740:$AA740, Documentation!D$39:D$50) + Documentation!D$51), "")</f>
        <v>2.0304249042384684E-5</v>
      </c>
      <c r="AC740" s="4">
        <f>IF($O740 = TRUE, EXP(MMULT($P740:$AA740, Documentation!E$39:E$50) + Documentation!E$51), "")</f>
        <v>3.8373662596169603E-2</v>
      </c>
      <c r="AD740" s="4">
        <f>IF($O740 = TRUE, EXP(MMULT($P740:$AA740, Documentation!F$39:F$50) + Documentation!F$51), "")</f>
        <v>0.54432964229086933</v>
      </c>
      <c r="AE740" s="4">
        <f>IF($O740 = TRUE, EXP(MMULT($P740:$AA740, Documentation!G$39:G$50) + Documentation!G$51), "")</f>
        <v>3.342993363357762</v>
      </c>
      <c r="AF740" s="14">
        <f>IF($O740 = TRUE, EXP(MMULT($P740:$AA740, Documentation!H$39:H$50) + Documentation!H$51), "")</f>
        <v>1.2130259002001833</v>
      </c>
      <c r="AG740" s="30">
        <f t="shared" si="155"/>
        <v>3.9512093804646858E-6</v>
      </c>
      <c r="AH740" s="28">
        <f t="shared" si="156"/>
        <v>7.4675194978284466E-3</v>
      </c>
      <c r="AI740" s="28">
        <f t="shared" si="157"/>
        <v>0.10592661586227611</v>
      </c>
      <c r="AJ740" s="28">
        <f t="shared" si="158"/>
        <v>0.65054692289072868</v>
      </c>
      <c r="AK740" s="33">
        <f t="shared" si="159"/>
        <v>0.23605499053978643</v>
      </c>
      <c r="AL740" s="11">
        <f t="shared" si="160"/>
        <v>4</v>
      </c>
      <c r="AM740" s="14" t="str">
        <f>IF($O740 = TRUE, INDEX(Documentation!$M$9:$M$13, $AL740, 1), "")</f>
        <v>Financially Pressured</v>
      </c>
      <c r="AN740" s="1"/>
      <c r="AO740" s="1"/>
      <c r="AP740" s="38">
        <v>3.9512093804646604E-6</v>
      </c>
      <c r="AQ740" s="35">
        <v>7.4675194978284102E-3</v>
      </c>
      <c r="AR740" s="35">
        <v>0.105926615862276</v>
      </c>
      <c r="AS740" s="35">
        <v>0.65054692289072802</v>
      </c>
      <c r="AT740" s="35">
        <v>0.23605499053978601</v>
      </c>
      <c r="AU740" s="14">
        <v>4</v>
      </c>
      <c r="AV740" s="4" t="b">
        <f t="shared" si="161"/>
        <v>1</v>
      </c>
      <c r="AW740" s="4" t="b">
        <f t="shared" si="162"/>
        <v>1</v>
      </c>
      <c r="AX740" s="4" t="b">
        <f t="shared" si="163"/>
        <v>1</v>
      </c>
      <c r="AY740" s="4" t="b">
        <f t="shared" si="164"/>
        <v>1</v>
      </c>
      <c r="AZ740" s="4" t="b">
        <f t="shared" si="165"/>
        <v>1</v>
      </c>
      <c r="BA740" s="4" t="b">
        <f t="shared" si="166"/>
        <v>1</v>
      </c>
      <c r="BB740" s="14" t="b">
        <f t="shared" si="167"/>
        <v>1</v>
      </c>
      <c r="BC740" s="1"/>
      <c r="BD740" s="1"/>
      <c r="BE740" s="1"/>
      <c r="BF740" s="1"/>
      <c r="BG740" s="1"/>
      <c r="BH740" s="1"/>
      <c r="BI740" s="1"/>
      <c r="BJ740" s="1"/>
      <c r="BK740" s="1"/>
      <c r="BL740" s="1"/>
    </row>
    <row r="741" spans="1:64" x14ac:dyDescent="0.2">
      <c r="A741" s="1"/>
      <c r="B741" s="11" t="s">
        <v>896</v>
      </c>
      <c r="C741" s="4">
        <v>4</v>
      </c>
      <c r="D741" s="4">
        <v>3</v>
      </c>
      <c r="E741" s="4">
        <v>4</v>
      </c>
      <c r="F741" s="4">
        <v>3</v>
      </c>
      <c r="G741" s="4">
        <v>1</v>
      </c>
      <c r="H741" s="4">
        <v>4</v>
      </c>
      <c r="I741" s="4">
        <v>1</v>
      </c>
      <c r="J741" s="4">
        <v>3</v>
      </c>
      <c r="K741" s="4">
        <v>1</v>
      </c>
      <c r="L741" s="4">
        <v>2</v>
      </c>
      <c r="M741" s="4">
        <v>3</v>
      </c>
      <c r="N741" s="14">
        <v>1</v>
      </c>
      <c r="O741" s="25" t="b">
        <f t="shared" si="154"/>
        <v>1</v>
      </c>
      <c r="P741" s="11">
        <f>IF($O741 = TRUE, IF(ISBLANK(C741), "", INDEX('Individual UI'!$E$6:$H$6,1,C741)), "")</f>
        <v>4</v>
      </c>
      <c r="Q741" s="4">
        <f>IF($O741 = TRUE, IF(ISBLANK(D741), "", INDEX('Individual UI'!$E$6:$H$6,1,D741)), "")</f>
        <v>2</v>
      </c>
      <c r="R741" s="4">
        <f>IF($O741 = TRUE, IF(ISBLANK(E741), "", INDEX('Individual UI'!$E$6:$H$6,1,E741)), "")</f>
        <v>4</v>
      </c>
      <c r="S741" s="4">
        <f>IF($O741 = TRUE, IF(ISBLANK(F741), "", INDEX('Individual UI'!$E$6:$H$6,1,F741)), "")</f>
        <v>2</v>
      </c>
      <c r="T741" s="4">
        <f>IF($O741 = TRUE, IF(ISBLANK(G741), "", INDEX('Individual UI'!$E$6:$H$6,1,G741)), "")</f>
        <v>-4</v>
      </c>
      <c r="U741" s="4">
        <f>IF($O741 = TRUE, IF(ISBLANK(H741), "", INDEX('Individual UI'!$E$6:$H$6,1,H741)), "")</f>
        <v>4</v>
      </c>
      <c r="V741" s="4">
        <f>IF($O741 = TRUE, IF(ISBLANK(I741), "", INDEX('Individual UI'!$E$6:$H$6,1,I741)), "")</f>
        <v>-4</v>
      </c>
      <c r="W741" s="4">
        <f>IF($O741 = TRUE, IF(ISBLANK(J741), "", INDEX('Individual UI'!$E$6:$H$6,1,J741)), "")</f>
        <v>2</v>
      </c>
      <c r="X741" s="4">
        <f>IF($O741 = TRUE, IF(ISBLANK(K741), "", INDEX('Individual UI'!$E$6:$H$6,1,K741)), "")</f>
        <v>-4</v>
      </c>
      <c r="Y741" s="4">
        <f>IF($O741 = TRUE, IF(ISBLANK(L741), "", INDEX('Individual UI'!$E$6:$H$6,1,L741)), "")</f>
        <v>-2</v>
      </c>
      <c r="Z741" s="4">
        <f>IF($O741 = TRUE, IF(ISBLANK(M741), "", INDEX('Individual UI'!$E$6:$H$6,1,M741)), "")</f>
        <v>2</v>
      </c>
      <c r="AA741" s="14">
        <f>IF($O741 = TRUE, IF(ISBLANK(N741), "", INDEX('Individual UI'!$E$6:$H$6,1,N741)), "")</f>
        <v>-4</v>
      </c>
      <c r="AB741" s="11">
        <f>IF($O741 = TRUE, EXP(MMULT($P741:$AA741, Documentation!D$39:D$50) + Documentation!D$51), "")</f>
        <v>4.9916714590407654E-5</v>
      </c>
      <c r="AC741" s="4">
        <f>IF($O741 = TRUE, EXP(MMULT($P741:$AA741, Documentation!E$39:E$50) + Documentation!E$51), "")</f>
        <v>9.5482469951702446E-3</v>
      </c>
      <c r="AD741" s="4">
        <f>IF($O741 = TRUE, EXP(MMULT($P741:$AA741, Documentation!F$39:F$50) + Documentation!F$51), "")</f>
        <v>0.28221972459665484</v>
      </c>
      <c r="AE741" s="4">
        <f>IF($O741 = TRUE, EXP(MMULT($P741:$AA741, Documentation!G$39:G$50) + Documentation!G$51), "")</f>
        <v>0.51422653188888356</v>
      </c>
      <c r="AF741" s="14">
        <f>IF($O741 = TRUE, EXP(MMULT($P741:$AA741, Documentation!H$39:H$50) + Documentation!H$51), "")</f>
        <v>48.334262479994152</v>
      </c>
      <c r="AG741" s="30">
        <f t="shared" si="155"/>
        <v>1.0157998136193002E-6</v>
      </c>
      <c r="AH741" s="28">
        <f t="shared" si="156"/>
        <v>1.9430580713637003E-4</v>
      </c>
      <c r="AI741" s="28">
        <f t="shared" si="157"/>
        <v>5.7431412703604174E-3</v>
      </c>
      <c r="AJ741" s="28">
        <f t="shared" si="158"/>
        <v>1.0464455033489037E-2</v>
      </c>
      <c r="AK741" s="33">
        <f t="shared" si="159"/>
        <v>0.9835970820892006</v>
      </c>
      <c r="AL741" s="11">
        <f t="shared" si="160"/>
        <v>5</v>
      </c>
      <c r="AM741" s="14" t="str">
        <f>IF($O741 = TRUE, INDEX(Documentation!$M$9:$M$13, $AL741, 1), "")</f>
        <v>Reluctant Claimants</v>
      </c>
      <c r="AN741" s="1"/>
      <c r="AO741" s="1"/>
      <c r="AP741" s="38">
        <v>1.0157998136193E-6</v>
      </c>
      <c r="AQ741" s="35">
        <v>1.94305807136368E-4</v>
      </c>
      <c r="AR741" s="35">
        <v>5.7431412703604296E-3</v>
      </c>
      <c r="AS741" s="35">
        <v>1.04644550334891E-2</v>
      </c>
      <c r="AT741" s="35">
        <v>0.98359708208920005</v>
      </c>
      <c r="AU741" s="14">
        <v>5</v>
      </c>
      <c r="AV741" s="4" t="b">
        <f t="shared" si="161"/>
        <v>1</v>
      </c>
      <c r="AW741" s="4" t="b">
        <f t="shared" si="162"/>
        <v>1</v>
      </c>
      <c r="AX741" s="4" t="b">
        <f t="shared" si="163"/>
        <v>1</v>
      </c>
      <c r="AY741" s="4" t="b">
        <f t="shared" si="164"/>
        <v>1</v>
      </c>
      <c r="AZ741" s="4" t="b">
        <f t="shared" si="165"/>
        <v>1</v>
      </c>
      <c r="BA741" s="4" t="b">
        <f t="shared" si="166"/>
        <v>1</v>
      </c>
      <c r="BB741" s="14" t="b">
        <f t="shared" si="167"/>
        <v>1</v>
      </c>
      <c r="BC741" s="1"/>
      <c r="BD741" s="1"/>
      <c r="BE741" s="1"/>
      <c r="BF741" s="1"/>
      <c r="BG741" s="1"/>
      <c r="BH741" s="1"/>
      <c r="BI741" s="1"/>
      <c r="BJ741" s="1"/>
      <c r="BK741" s="1"/>
      <c r="BL741" s="1"/>
    </row>
    <row r="742" spans="1:64" x14ac:dyDescent="0.2">
      <c r="A742" s="1"/>
      <c r="B742" s="11" t="s">
        <v>897</v>
      </c>
      <c r="C742" s="4">
        <v>1</v>
      </c>
      <c r="D742" s="4">
        <v>3</v>
      </c>
      <c r="E742" s="4">
        <v>4</v>
      </c>
      <c r="F742" s="4">
        <v>1</v>
      </c>
      <c r="G742" s="4">
        <v>4</v>
      </c>
      <c r="H742" s="4">
        <v>4</v>
      </c>
      <c r="I742" s="4">
        <v>1</v>
      </c>
      <c r="J742" s="4">
        <v>1</v>
      </c>
      <c r="K742" s="4">
        <v>1</v>
      </c>
      <c r="L742" s="4">
        <v>3</v>
      </c>
      <c r="M742" s="4">
        <v>3</v>
      </c>
      <c r="N742" s="14">
        <v>1</v>
      </c>
      <c r="O742" s="25" t="b">
        <f t="shared" si="154"/>
        <v>1</v>
      </c>
      <c r="P742" s="11">
        <f>IF($O742 = TRUE, IF(ISBLANK(C742), "", INDEX('Individual UI'!$E$6:$H$6,1,C742)), "")</f>
        <v>-4</v>
      </c>
      <c r="Q742" s="4">
        <f>IF($O742 = TRUE, IF(ISBLANK(D742), "", INDEX('Individual UI'!$E$6:$H$6,1,D742)), "")</f>
        <v>2</v>
      </c>
      <c r="R742" s="4">
        <f>IF($O742 = TRUE, IF(ISBLANK(E742), "", INDEX('Individual UI'!$E$6:$H$6,1,E742)), "")</f>
        <v>4</v>
      </c>
      <c r="S742" s="4">
        <f>IF($O742 = TRUE, IF(ISBLANK(F742), "", INDEX('Individual UI'!$E$6:$H$6,1,F742)), "")</f>
        <v>-4</v>
      </c>
      <c r="T742" s="4">
        <f>IF($O742 = TRUE, IF(ISBLANK(G742), "", INDEX('Individual UI'!$E$6:$H$6,1,G742)), "")</f>
        <v>4</v>
      </c>
      <c r="U742" s="4">
        <f>IF($O742 = TRUE, IF(ISBLANK(H742), "", INDEX('Individual UI'!$E$6:$H$6,1,H742)), "")</f>
        <v>4</v>
      </c>
      <c r="V742" s="4">
        <f>IF($O742 = TRUE, IF(ISBLANK(I742), "", INDEX('Individual UI'!$E$6:$H$6,1,I742)), "")</f>
        <v>-4</v>
      </c>
      <c r="W742" s="4">
        <f>IF($O742 = TRUE, IF(ISBLANK(J742), "", INDEX('Individual UI'!$E$6:$H$6,1,J742)), "")</f>
        <v>-4</v>
      </c>
      <c r="X742" s="4">
        <f>IF($O742 = TRUE, IF(ISBLANK(K742), "", INDEX('Individual UI'!$E$6:$H$6,1,K742)), "")</f>
        <v>-4</v>
      </c>
      <c r="Y742" s="4">
        <f>IF($O742 = TRUE, IF(ISBLANK(L742), "", INDEX('Individual UI'!$E$6:$H$6,1,L742)), "")</f>
        <v>2</v>
      </c>
      <c r="Z742" s="4">
        <f>IF($O742 = TRUE, IF(ISBLANK(M742), "", INDEX('Individual UI'!$E$6:$H$6,1,M742)), "")</f>
        <v>2</v>
      </c>
      <c r="AA742" s="14">
        <f>IF($O742 = TRUE, IF(ISBLANK(N742), "", INDEX('Individual UI'!$E$6:$H$6,1,N742)), "")</f>
        <v>-4</v>
      </c>
      <c r="AB742" s="11">
        <f>IF($O742 = TRUE, EXP(MMULT($P742:$AA742, Documentation!D$39:D$50) + Documentation!D$51), "")</f>
        <v>2.5654181751087735E-4</v>
      </c>
      <c r="AC742" s="4">
        <f>IF($O742 = TRUE, EXP(MMULT($P742:$AA742, Documentation!E$39:E$50) + Documentation!E$51), "")</f>
        <v>0.31082006395605949</v>
      </c>
      <c r="AD742" s="4">
        <f>IF($O742 = TRUE, EXP(MMULT($P742:$AA742, Documentation!F$39:F$50) + Documentation!F$51), "")</f>
        <v>1.0690134066249778E-3</v>
      </c>
      <c r="AE742" s="4">
        <f>IF($O742 = TRUE, EXP(MMULT($P742:$AA742, Documentation!G$39:G$50) + Documentation!G$51), "")</f>
        <v>17.404506526373371</v>
      </c>
      <c r="AF742" s="14">
        <f>IF($O742 = TRUE, EXP(MMULT($P742:$AA742, Documentation!H$39:H$50) + Documentation!H$51), "")</f>
        <v>8.160981472134937</v>
      </c>
      <c r="AG742" s="30">
        <f t="shared" si="155"/>
        <v>9.9136505795305688E-6</v>
      </c>
      <c r="AH742" s="28">
        <f t="shared" si="156"/>
        <v>1.2011147098999048E-2</v>
      </c>
      <c r="AI742" s="28">
        <f t="shared" si="157"/>
        <v>4.1310323131488346E-5</v>
      </c>
      <c r="AJ742" s="28">
        <f t="shared" si="158"/>
        <v>0.67256947770048903</v>
      </c>
      <c r="AK742" s="33">
        <f t="shared" si="159"/>
        <v>0.31536815122680101</v>
      </c>
      <c r="AL742" s="11">
        <f t="shared" si="160"/>
        <v>4</v>
      </c>
      <c r="AM742" s="14" t="str">
        <f>IF($O742 = TRUE, INDEX(Documentation!$M$9:$M$13, $AL742, 1), "")</f>
        <v>Financially Pressured</v>
      </c>
      <c r="AN742" s="1"/>
      <c r="AO742" s="1"/>
      <c r="AP742" s="38">
        <v>9.9136505795306704E-6</v>
      </c>
      <c r="AQ742" s="35">
        <v>1.2011147098998899E-2</v>
      </c>
      <c r="AR742" s="35">
        <v>4.1310323131488298E-5</v>
      </c>
      <c r="AS742" s="35">
        <v>0.67256947770049202</v>
      </c>
      <c r="AT742" s="35">
        <v>0.31536815122679801</v>
      </c>
      <c r="AU742" s="14">
        <v>4</v>
      </c>
      <c r="AV742" s="4" t="b">
        <f t="shared" si="161"/>
        <v>1</v>
      </c>
      <c r="AW742" s="4" t="b">
        <f t="shared" si="162"/>
        <v>1</v>
      </c>
      <c r="AX742" s="4" t="b">
        <f t="shared" si="163"/>
        <v>1</v>
      </c>
      <c r="AY742" s="4" t="b">
        <f t="shared" si="164"/>
        <v>1</v>
      </c>
      <c r="AZ742" s="4" t="b">
        <f t="shared" si="165"/>
        <v>1</v>
      </c>
      <c r="BA742" s="4" t="b">
        <f t="shared" si="166"/>
        <v>1</v>
      </c>
      <c r="BB742" s="14" t="b">
        <f t="shared" si="167"/>
        <v>1</v>
      </c>
      <c r="BC742" s="1"/>
      <c r="BD742" s="1"/>
      <c r="BE742" s="1"/>
      <c r="BF742" s="1"/>
      <c r="BG742" s="1"/>
      <c r="BH742" s="1"/>
      <c r="BI742" s="1"/>
      <c r="BJ742" s="1"/>
      <c r="BK742" s="1"/>
      <c r="BL742" s="1"/>
    </row>
    <row r="743" spans="1:64" x14ac:dyDescent="0.2">
      <c r="A743" s="1"/>
      <c r="B743" s="11" t="s">
        <v>898</v>
      </c>
      <c r="C743" s="4">
        <v>4</v>
      </c>
      <c r="D743" s="4">
        <v>2</v>
      </c>
      <c r="E743" s="4">
        <v>3</v>
      </c>
      <c r="F743" s="4">
        <v>1</v>
      </c>
      <c r="G743" s="4">
        <v>4</v>
      </c>
      <c r="H743" s="4">
        <v>2</v>
      </c>
      <c r="I743" s="4">
        <v>3</v>
      </c>
      <c r="J743" s="4">
        <v>2</v>
      </c>
      <c r="K743" s="4">
        <v>1</v>
      </c>
      <c r="L743" s="4">
        <v>3</v>
      </c>
      <c r="M743" s="4">
        <v>2</v>
      </c>
      <c r="N743" s="14">
        <v>1</v>
      </c>
      <c r="O743" s="25" t="b">
        <f t="shared" si="154"/>
        <v>1</v>
      </c>
      <c r="P743" s="11">
        <f>IF($O743 = TRUE, IF(ISBLANK(C743), "", INDEX('Individual UI'!$E$6:$H$6,1,C743)), "")</f>
        <v>4</v>
      </c>
      <c r="Q743" s="4">
        <f>IF($O743 = TRUE, IF(ISBLANK(D743), "", INDEX('Individual UI'!$E$6:$H$6,1,D743)), "")</f>
        <v>-2</v>
      </c>
      <c r="R743" s="4">
        <f>IF($O743 = TRUE, IF(ISBLANK(E743), "", INDEX('Individual UI'!$E$6:$H$6,1,E743)), "")</f>
        <v>2</v>
      </c>
      <c r="S743" s="4">
        <f>IF($O743 = TRUE, IF(ISBLANK(F743), "", INDEX('Individual UI'!$E$6:$H$6,1,F743)), "")</f>
        <v>-4</v>
      </c>
      <c r="T743" s="4">
        <f>IF($O743 = TRUE, IF(ISBLANK(G743), "", INDEX('Individual UI'!$E$6:$H$6,1,G743)), "")</f>
        <v>4</v>
      </c>
      <c r="U743" s="4">
        <f>IF($O743 = TRUE, IF(ISBLANK(H743), "", INDEX('Individual UI'!$E$6:$H$6,1,H743)), "")</f>
        <v>-2</v>
      </c>
      <c r="V743" s="4">
        <f>IF($O743 = TRUE, IF(ISBLANK(I743), "", INDEX('Individual UI'!$E$6:$H$6,1,I743)), "")</f>
        <v>2</v>
      </c>
      <c r="W743" s="4">
        <f>IF($O743 = TRUE, IF(ISBLANK(J743), "", INDEX('Individual UI'!$E$6:$H$6,1,J743)), "")</f>
        <v>-2</v>
      </c>
      <c r="X743" s="4">
        <f>IF($O743 = TRUE, IF(ISBLANK(K743), "", INDEX('Individual UI'!$E$6:$H$6,1,K743)), "")</f>
        <v>-4</v>
      </c>
      <c r="Y743" s="4">
        <f>IF($O743 = TRUE, IF(ISBLANK(L743), "", INDEX('Individual UI'!$E$6:$H$6,1,L743)), "")</f>
        <v>2</v>
      </c>
      <c r="Z743" s="4">
        <f>IF($O743 = TRUE, IF(ISBLANK(M743), "", INDEX('Individual UI'!$E$6:$H$6,1,M743)), "")</f>
        <v>-2</v>
      </c>
      <c r="AA743" s="14">
        <f>IF($O743 = TRUE, IF(ISBLANK(N743), "", INDEX('Individual UI'!$E$6:$H$6,1,N743)), "")</f>
        <v>-4</v>
      </c>
      <c r="AB743" s="11">
        <f>IF($O743 = TRUE, EXP(MMULT($P743:$AA743, Documentation!D$39:D$50) + Documentation!D$51), "")</f>
        <v>1.0315994154879042E-2</v>
      </c>
      <c r="AC743" s="4">
        <f>IF($O743 = TRUE, EXP(MMULT($P743:$AA743, Documentation!E$39:E$50) + Documentation!E$51), "")</f>
        <v>1.9135407534137925E-2</v>
      </c>
      <c r="AD743" s="4">
        <f>IF($O743 = TRUE, EXP(MMULT($P743:$AA743, Documentation!F$39:F$50) + Documentation!F$51), "")</f>
        <v>3.9132111494601492E-4</v>
      </c>
      <c r="AE743" s="4">
        <f>IF($O743 = TRUE, EXP(MMULT($P743:$AA743, Documentation!G$39:G$50) + Documentation!G$51), "")</f>
        <v>8.6927327278677594E-2</v>
      </c>
      <c r="AF743" s="14">
        <f>IF($O743 = TRUE, EXP(MMULT($P743:$AA743, Documentation!H$39:H$50) + Documentation!H$51), "")</f>
        <v>5.5771626414052755E-2</v>
      </c>
      <c r="AG743" s="30">
        <f t="shared" si="155"/>
        <v>5.9788419611633614E-2</v>
      </c>
      <c r="AH743" s="28">
        <f t="shared" si="156"/>
        <v>0.11090310423930907</v>
      </c>
      <c r="AI743" s="28">
        <f t="shared" si="157"/>
        <v>2.2679802520263236E-3</v>
      </c>
      <c r="AJ743" s="28">
        <f t="shared" si="158"/>
        <v>0.50380481425508528</v>
      </c>
      <c r="AK743" s="33">
        <f t="shared" si="159"/>
        <v>0.32323568164194572</v>
      </c>
      <c r="AL743" s="11">
        <f t="shared" si="160"/>
        <v>4</v>
      </c>
      <c r="AM743" s="14" t="str">
        <f>IF($O743 = TRUE, INDEX(Documentation!$M$9:$M$13, $AL743, 1), "")</f>
        <v>Financially Pressured</v>
      </c>
      <c r="AN743" s="1"/>
      <c r="AO743" s="1"/>
      <c r="AP743" s="38">
        <v>5.9788419611633399E-2</v>
      </c>
      <c r="AQ743" s="35">
        <v>0.110903104239312</v>
      </c>
      <c r="AR743" s="35">
        <v>2.2679802520263999E-3</v>
      </c>
      <c r="AS743" s="35">
        <v>0.50380481425507895</v>
      </c>
      <c r="AT743" s="35">
        <v>0.32323568164194999</v>
      </c>
      <c r="AU743" s="14">
        <v>4</v>
      </c>
      <c r="AV743" s="4" t="b">
        <f t="shared" si="161"/>
        <v>1</v>
      </c>
      <c r="AW743" s="4" t="b">
        <f t="shared" si="162"/>
        <v>1</v>
      </c>
      <c r="AX743" s="4" t="b">
        <f t="shared" si="163"/>
        <v>1</v>
      </c>
      <c r="AY743" s="4" t="b">
        <f t="shared" si="164"/>
        <v>1</v>
      </c>
      <c r="AZ743" s="4" t="b">
        <f t="shared" si="165"/>
        <v>1</v>
      </c>
      <c r="BA743" s="4" t="b">
        <f t="shared" si="166"/>
        <v>1</v>
      </c>
      <c r="BB743" s="14" t="b">
        <f t="shared" si="167"/>
        <v>1</v>
      </c>
      <c r="BC743" s="1"/>
      <c r="BD743" s="1"/>
      <c r="BE743" s="1"/>
      <c r="BF743" s="1"/>
      <c r="BG743" s="1"/>
      <c r="BH743" s="1"/>
      <c r="BI743" s="1"/>
      <c r="BJ743" s="1"/>
      <c r="BK743" s="1"/>
      <c r="BL743" s="1"/>
    </row>
    <row r="744" spans="1:64" x14ac:dyDescent="0.2">
      <c r="A744" s="1"/>
      <c r="B744" s="11" t="s">
        <v>899</v>
      </c>
      <c r="C744" s="4">
        <v>2</v>
      </c>
      <c r="D744" s="4">
        <v>4</v>
      </c>
      <c r="E744" s="4">
        <v>4</v>
      </c>
      <c r="F744" s="4">
        <v>1</v>
      </c>
      <c r="G744" s="4">
        <v>2</v>
      </c>
      <c r="H744" s="4">
        <v>3</v>
      </c>
      <c r="I744" s="4">
        <v>1</v>
      </c>
      <c r="J744" s="4">
        <v>3</v>
      </c>
      <c r="K744" s="4">
        <v>2</v>
      </c>
      <c r="L744" s="4">
        <v>4</v>
      </c>
      <c r="M744" s="4">
        <v>4</v>
      </c>
      <c r="N744" s="14">
        <v>3</v>
      </c>
      <c r="O744" s="25" t="b">
        <f t="shared" si="154"/>
        <v>1</v>
      </c>
      <c r="P744" s="11">
        <f>IF($O744 = TRUE, IF(ISBLANK(C744), "", INDEX('Individual UI'!$E$6:$H$6,1,C744)), "")</f>
        <v>-2</v>
      </c>
      <c r="Q744" s="4">
        <f>IF($O744 = TRUE, IF(ISBLANK(D744), "", INDEX('Individual UI'!$E$6:$H$6,1,D744)), "")</f>
        <v>4</v>
      </c>
      <c r="R744" s="4">
        <f>IF($O744 = TRUE, IF(ISBLANK(E744), "", INDEX('Individual UI'!$E$6:$H$6,1,E744)), "")</f>
        <v>4</v>
      </c>
      <c r="S744" s="4">
        <f>IF($O744 = TRUE, IF(ISBLANK(F744), "", INDEX('Individual UI'!$E$6:$H$6,1,F744)), "")</f>
        <v>-4</v>
      </c>
      <c r="T744" s="4">
        <f>IF($O744 = TRUE, IF(ISBLANK(G744), "", INDEX('Individual UI'!$E$6:$H$6,1,G744)), "")</f>
        <v>-2</v>
      </c>
      <c r="U744" s="4">
        <f>IF($O744 = TRUE, IF(ISBLANK(H744), "", INDEX('Individual UI'!$E$6:$H$6,1,H744)), "")</f>
        <v>2</v>
      </c>
      <c r="V744" s="4">
        <f>IF($O744 = TRUE, IF(ISBLANK(I744), "", INDEX('Individual UI'!$E$6:$H$6,1,I744)), "")</f>
        <v>-4</v>
      </c>
      <c r="W744" s="4">
        <f>IF($O744 = TRUE, IF(ISBLANK(J744), "", INDEX('Individual UI'!$E$6:$H$6,1,J744)), "")</f>
        <v>2</v>
      </c>
      <c r="X744" s="4">
        <f>IF($O744 = TRUE, IF(ISBLANK(K744), "", INDEX('Individual UI'!$E$6:$H$6,1,K744)), "")</f>
        <v>-2</v>
      </c>
      <c r="Y744" s="4">
        <f>IF($O744 = TRUE, IF(ISBLANK(L744), "", INDEX('Individual UI'!$E$6:$H$6,1,L744)), "")</f>
        <v>4</v>
      </c>
      <c r="Z744" s="4">
        <f>IF($O744 = TRUE, IF(ISBLANK(M744), "", INDEX('Individual UI'!$E$6:$H$6,1,M744)), "")</f>
        <v>4</v>
      </c>
      <c r="AA744" s="14">
        <f>IF($O744 = TRUE, IF(ISBLANK(N744), "", INDEX('Individual UI'!$E$6:$H$6,1,N744)), "")</f>
        <v>2</v>
      </c>
      <c r="AB744" s="11">
        <f>IF($O744 = TRUE, EXP(MMULT($P744:$AA744, Documentation!D$39:D$50) + Documentation!D$51), "")</f>
        <v>3.2465061132124553E-4</v>
      </c>
      <c r="AC744" s="4">
        <f>IF($O744 = TRUE, EXP(MMULT($P744:$AA744, Documentation!E$39:E$50) + Documentation!E$51), "")</f>
        <v>4.9633543386691636</v>
      </c>
      <c r="AD744" s="4">
        <f>IF($O744 = TRUE, EXP(MMULT($P744:$AA744, Documentation!F$39:F$50) + Documentation!F$51), "")</f>
        <v>0.43540957008143466</v>
      </c>
      <c r="AE744" s="4">
        <f>IF($O744 = TRUE, EXP(MMULT($P744:$AA744, Documentation!G$39:G$50) + Documentation!G$51), "")</f>
        <v>5.9619931112873444E-3</v>
      </c>
      <c r="AF744" s="14">
        <f>IF($O744 = TRUE, EXP(MMULT($P744:$AA744, Documentation!H$39:H$50) + Documentation!H$51), "")</f>
        <v>0.8386646110121575</v>
      </c>
      <c r="AG744" s="30">
        <f t="shared" si="155"/>
        <v>5.199638401506118E-5</v>
      </c>
      <c r="AH744" s="28">
        <f t="shared" si="156"/>
        <v>0.79493606109643888</v>
      </c>
      <c r="AI744" s="28">
        <f t="shared" si="157"/>
        <v>6.9735655564143392E-2</v>
      </c>
      <c r="AJ744" s="28">
        <f t="shared" si="158"/>
        <v>9.5487909925078039E-4</v>
      </c>
      <c r="AK744" s="33">
        <f t="shared" si="159"/>
        <v>0.13432140785615185</v>
      </c>
      <c r="AL744" s="11">
        <f t="shared" si="160"/>
        <v>2</v>
      </c>
      <c r="AM744" s="14" t="str">
        <f>IF($O744 = TRUE, INDEX(Documentation!$M$9:$M$13, $AL744, 1), "")</f>
        <v>Cautious Consulters</v>
      </c>
      <c r="AN744" s="1"/>
      <c r="AO744" s="1"/>
      <c r="AP744" s="38">
        <v>5.1996384015062603E-5</v>
      </c>
      <c r="AQ744" s="35">
        <v>0.794936061096437</v>
      </c>
      <c r="AR744" s="35">
        <v>6.9735655564144003E-2</v>
      </c>
      <c r="AS744" s="35">
        <v>9.5487909925079503E-4</v>
      </c>
      <c r="AT744" s="35">
        <v>0.13432140785615301</v>
      </c>
      <c r="AU744" s="14">
        <v>2</v>
      </c>
      <c r="AV744" s="4" t="b">
        <f t="shared" si="161"/>
        <v>1</v>
      </c>
      <c r="AW744" s="4" t="b">
        <f t="shared" si="162"/>
        <v>1</v>
      </c>
      <c r="AX744" s="4" t="b">
        <f t="shared" si="163"/>
        <v>1</v>
      </c>
      <c r="AY744" s="4" t="b">
        <f t="shared" si="164"/>
        <v>1</v>
      </c>
      <c r="AZ744" s="4" t="b">
        <f t="shared" si="165"/>
        <v>1</v>
      </c>
      <c r="BA744" s="4" t="b">
        <f t="shared" si="166"/>
        <v>1</v>
      </c>
      <c r="BB744" s="14" t="b">
        <f t="shared" si="167"/>
        <v>1</v>
      </c>
      <c r="BC744" s="1"/>
      <c r="BD744" s="1"/>
      <c r="BE744" s="1"/>
      <c r="BF744" s="1"/>
      <c r="BG744" s="1"/>
      <c r="BH744" s="1"/>
      <c r="BI744" s="1"/>
      <c r="BJ744" s="1"/>
      <c r="BK744" s="1"/>
      <c r="BL744" s="1"/>
    </row>
    <row r="745" spans="1:64" x14ac:dyDescent="0.2">
      <c r="A745" s="1"/>
      <c r="B745" s="11" t="s">
        <v>900</v>
      </c>
      <c r="C745" s="4">
        <v>2</v>
      </c>
      <c r="D745" s="4">
        <v>1</v>
      </c>
      <c r="E745" s="4">
        <v>4</v>
      </c>
      <c r="F745" s="4">
        <v>4</v>
      </c>
      <c r="G745" s="4">
        <v>3</v>
      </c>
      <c r="H745" s="4">
        <v>3</v>
      </c>
      <c r="I745" s="4">
        <v>1</v>
      </c>
      <c r="J745" s="4">
        <v>2</v>
      </c>
      <c r="K745" s="4">
        <v>3</v>
      </c>
      <c r="L745" s="4">
        <v>2</v>
      </c>
      <c r="M745" s="4">
        <v>4</v>
      </c>
      <c r="N745" s="14">
        <v>3</v>
      </c>
      <c r="O745" s="25" t="b">
        <f t="shared" si="154"/>
        <v>1</v>
      </c>
      <c r="P745" s="11">
        <f>IF($O745 = TRUE, IF(ISBLANK(C745), "", INDEX('Individual UI'!$E$6:$H$6,1,C745)), "")</f>
        <v>-2</v>
      </c>
      <c r="Q745" s="4">
        <f>IF($O745 = TRUE, IF(ISBLANK(D745), "", INDEX('Individual UI'!$E$6:$H$6,1,D745)), "")</f>
        <v>-4</v>
      </c>
      <c r="R745" s="4">
        <f>IF($O745 = TRUE, IF(ISBLANK(E745), "", INDEX('Individual UI'!$E$6:$H$6,1,E745)), "")</f>
        <v>4</v>
      </c>
      <c r="S745" s="4">
        <f>IF($O745 = TRUE, IF(ISBLANK(F745), "", INDEX('Individual UI'!$E$6:$H$6,1,F745)), "")</f>
        <v>4</v>
      </c>
      <c r="T745" s="4">
        <f>IF($O745 = TRUE, IF(ISBLANK(G745), "", INDEX('Individual UI'!$E$6:$H$6,1,G745)), "")</f>
        <v>2</v>
      </c>
      <c r="U745" s="4">
        <f>IF($O745 = TRUE, IF(ISBLANK(H745), "", INDEX('Individual UI'!$E$6:$H$6,1,H745)), "")</f>
        <v>2</v>
      </c>
      <c r="V745" s="4">
        <f>IF($O745 = TRUE, IF(ISBLANK(I745), "", INDEX('Individual UI'!$E$6:$H$6,1,I745)), "")</f>
        <v>-4</v>
      </c>
      <c r="W745" s="4">
        <f>IF($O745 = TRUE, IF(ISBLANK(J745), "", INDEX('Individual UI'!$E$6:$H$6,1,J745)), "")</f>
        <v>-2</v>
      </c>
      <c r="X745" s="4">
        <f>IF($O745 = TRUE, IF(ISBLANK(K745), "", INDEX('Individual UI'!$E$6:$H$6,1,K745)), "")</f>
        <v>2</v>
      </c>
      <c r="Y745" s="4">
        <f>IF($O745 = TRUE, IF(ISBLANK(L745), "", INDEX('Individual UI'!$E$6:$H$6,1,L745)), "")</f>
        <v>-2</v>
      </c>
      <c r="Z745" s="4">
        <f>IF($O745 = TRUE, IF(ISBLANK(M745), "", INDEX('Individual UI'!$E$6:$H$6,1,M745)), "")</f>
        <v>4</v>
      </c>
      <c r="AA745" s="14">
        <f>IF($O745 = TRUE, IF(ISBLANK(N745), "", INDEX('Individual UI'!$E$6:$H$6,1,N745)), "")</f>
        <v>2</v>
      </c>
      <c r="AB745" s="11">
        <f>IF($O745 = TRUE, EXP(MMULT($P745:$AA745, Documentation!D$39:D$50) + Documentation!D$51), "")</f>
        <v>6.0988160320089079E-5</v>
      </c>
      <c r="AC745" s="4">
        <f>IF($O745 = TRUE, EXP(MMULT($P745:$AA745, Documentation!E$39:E$50) + Documentation!E$51), "")</f>
        <v>9.238763185530012E-3</v>
      </c>
      <c r="AD745" s="4">
        <f>IF($O745 = TRUE, EXP(MMULT($P745:$AA745, Documentation!F$39:F$50) + Documentation!F$51), "")</f>
        <v>0.32211797625462091</v>
      </c>
      <c r="AE745" s="4">
        <f>IF($O745 = TRUE, EXP(MMULT($P745:$AA745, Documentation!G$39:G$50) + Documentation!G$51), "")</f>
        <v>1.3953376383880214</v>
      </c>
      <c r="AF745" s="14">
        <f>IF($O745 = TRUE, EXP(MMULT($P745:$AA745, Documentation!H$39:H$50) + Documentation!H$51), "")</f>
        <v>6.3342806838443413E-2</v>
      </c>
      <c r="AG745" s="30">
        <f t="shared" si="155"/>
        <v>3.4069729384604725E-5</v>
      </c>
      <c r="AH745" s="28">
        <f t="shared" si="156"/>
        <v>5.1610371574985136E-3</v>
      </c>
      <c r="AI745" s="28">
        <f t="shared" si="157"/>
        <v>0.17994430760516889</v>
      </c>
      <c r="AJ745" s="28">
        <f t="shared" si="158"/>
        <v>0.77947548328284932</v>
      </c>
      <c r="AK745" s="33">
        <f t="shared" si="159"/>
        <v>3.5385102225098636E-2</v>
      </c>
      <c r="AL745" s="11">
        <f t="shared" si="160"/>
        <v>4</v>
      </c>
      <c r="AM745" s="14" t="str">
        <f>IF($O745 = TRUE, INDEX(Documentation!$M$9:$M$13, $AL745, 1), "")</f>
        <v>Financially Pressured</v>
      </c>
      <c r="AN745" s="1"/>
      <c r="AO745" s="1"/>
      <c r="AP745" s="38">
        <v>3.4069729384604603E-5</v>
      </c>
      <c r="AQ745" s="35">
        <v>5.1610371574983098E-3</v>
      </c>
      <c r="AR745" s="35">
        <v>0.179944307605163</v>
      </c>
      <c r="AS745" s="35">
        <v>0.77947548328285599</v>
      </c>
      <c r="AT745" s="35">
        <v>3.53851022250979E-2</v>
      </c>
      <c r="AU745" s="14">
        <v>4</v>
      </c>
      <c r="AV745" s="4" t="b">
        <f t="shared" si="161"/>
        <v>1</v>
      </c>
      <c r="AW745" s="4" t="b">
        <f t="shared" si="162"/>
        <v>1</v>
      </c>
      <c r="AX745" s="4" t="b">
        <f t="shared" si="163"/>
        <v>1</v>
      </c>
      <c r="AY745" s="4" t="b">
        <f t="shared" si="164"/>
        <v>1</v>
      </c>
      <c r="AZ745" s="4" t="b">
        <f t="shared" si="165"/>
        <v>1</v>
      </c>
      <c r="BA745" s="4" t="b">
        <f t="shared" si="166"/>
        <v>1</v>
      </c>
      <c r="BB745" s="14" t="b">
        <f t="shared" si="167"/>
        <v>1</v>
      </c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x14ac:dyDescent="0.2">
      <c r="A746" s="1"/>
      <c r="B746" s="11" t="s">
        <v>901</v>
      </c>
      <c r="C746" s="4">
        <v>1</v>
      </c>
      <c r="D746" s="4">
        <v>1</v>
      </c>
      <c r="E746" s="4">
        <v>1</v>
      </c>
      <c r="F746" s="4">
        <v>1</v>
      </c>
      <c r="G746" s="4">
        <v>1</v>
      </c>
      <c r="H746" s="4">
        <v>2</v>
      </c>
      <c r="I746" s="4">
        <v>3</v>
      </c>
      <c r="J746" s="4">
        <v>3</v>
      </c>
      <c r="K746" s="4">
        <v>2</v>
      </c>
      <c r="L746" s="4">
        <v>3</v>
      </c>
      <c r="M746" s="4">
        <v>2</v>
      </c>
      <c r="N746" s="14">
        <v>4</v>
      </c>
      <c r="O746" s="25" t="b">
        <f t="shared" si="154"/>
        <v>1</v>
      </c>
      <c r="P746" s="11">
        <f>IF($O746 = TRUE, IF(ISBLANK(C746), "", INDEX('Individual UI'!$E$6:$H$6,1,C746)), "")</f>
        <v>-4</v>
      </c>
      <c r="Q746" s="4">
        <f>IF($O746 = TRUE, IF(ISBLANK(D746), "", INDEX('Individual UI'!$E$6:$H$6,1,D746)), "")</f>
        <v>-4</v>
      </c>
      <c r="R746" s="4">
        <f>IF($O746 = TRUE, IF(ISBLANK(E746), "", INDEX('Individual UI'!$E$6:$H$6,1,E746)), "")</f>
        <v>-4</v>
      </c>
      <c r="S746" s="4">
        <f>IF($O746 = TRUE, IF(ISBLANK(F746), "", INDEX('Individual UI'!$E$6:$H$6,1,F746)), "")</f>
        <v>-4</v>
      </c>
      <c r="T746" s="4">
        <f>IF($O746 = TRUE, IF(ISBLANK(G746), "", INDEX('Individual UI'!$E$6:$H$6,1,G746)), "")</f>
        <v>-4</v>
      </c>
      <c r="U746" s="4">
        <f>IF($O746 = TRUE, IF(ISBLANK(H746), "", INDEX('Individual UI'!$E$6:$H$6,1,H746)), "")</f>
        <v>-2</v>
      </c>
      <c r="V746" s="4">
        <f>IF($O746 = TRUE, IF(ISBLANK(I746), "", INDEX('Individual UI'!$E$6:$H$6,1,I746)), "")</f>
        <v>2</v>
      </c>
      <c r="W746" s="4">
        <f>IF($O746 = TRUE, IF(ISBLANK(J746), "", INDEX('Individual UI'!$E$6:$H$6,1,J746)), "")</f>
        <v>2</v>
      </c>
      <c r="X746" s="4">
        <f>IF($O746 = TRUE, IF(ISBLANK(K746), "", INDEX('Individual UI'!$E$6:$H$6,1,K746)), "")</f>
        <v>-2</v>
      </c>
      <c r="Y746" s="4">
        <f>IF($O746 = TRUE, IF(ISBLANK(L746), "", INDEX('Individual UI'!$E$6:$H$6,1,L746)), "")</f>
        <v>2</v>
      </c>
      <c r="Z746" s="4">
        <f>IF($O746 = TRUE, IF(ISBLANK(M746), "", INDEX('Individual UI'!$E$6:$H$6,1,M746)), "")</f>
        <v>-2</v>
      </c>
      <c r="AA746" s="14">
        <f>IF($O746 = TRUE, IF(ISBLANK(N746), "", INDEX('Individual UI'!$E$6:$H$6,1,N746)), "")</f>
        <v>4</v>
      </c>
      <c r="AB746" s="11">
        <f>IF($O746 = TRUE, EXP(MMULT($P746:$AA746, Documentation!D$39:D$50) + Documentation!D$51), "")</f>
        <v>93.332505318119459</v>
      </c>
      <c r="AC746" s="4">
        <f>IF($O746 = TRUE, EXP(MMULT($P746:$AA746, Documentation!E$39:E$50) + Documentation!E$51), "")</f>
        <v>7.5384154442916104E-4</v>
      </c>
      <c r="AD746" s="4">
        <f>IF($O746 = TRUE, EXP(MMULT($P746:$AA746, Documentation!F$39:F$50) + Documentation!F$51), "")</f>
        <v>1.8447542081876213E-3</v>
      </c>
      <c r="AE746" s="4">
        <f>IF($O746 = TRUE, EXP(MMULT($P746:$AA746, Documentation!G$39:G$50) + Documentation!G$51), "")</f>
        <v>1.4809217070034297E-4</v>
      </c>
      <c r="AF746" s="14">
        <f>IF($O746 = TRUE, EXP(MMULT($P746:$AA746, Documentation!H$39:H$50) + Documentation!H$51), "")</f>
        <v>1.1650315088324255E-6</v>
      </c>
      <c r="AG746" s="30">
        <f t="shared" si="155"/>
        <v>0.99997055932392676</v>
      </c>
      <c r="AH746" s="28">
        <f t="shared" si="156"/>
        <v>8.0767075549411546E-6</v>
      </c>
      <c r="AI746" s="28">
        <f t="shared" si="157"/>
        <v>1.9764817102990757E-5</v>
      </c>
      <c r="AJ746" s="28">
        <f t="shared" si="158"/>
        <v>1.5866691916387121E-6</v>
      </c>
      <c r="AK746" s="33">
        <f t="shared" si="159"/>
        <v>1.2482223696303024E-8</v>
      </c>
      <c r="AL746" s="11">
        <f t="shared" si="160"/>
        <v>1</v>
      </c>
      <c r="AM746" s="14" t="str">
        <f>IF($O746 = TRUE, INDEX(Documentation!$M$9:$M$13, $AL746, 1), "")</f>
        <v>Decisive Pursuers</v>
      </c>
      <c r="AN746" s="1"/>
      <c r="AO746" s="1"/>
      <c r="AP746" s="38">
        <v>0.99997055932392698</v>
      </c>
      <c r="AQ746" s="35">
        <v>8.0767075549412105E-6</v>
      </c>
      <c r="AR746" s="35">
        <v>1.9764817102991001E-5</v>
      </c>
      <c r="AS746" s="35">
        <v>1.58666919163871E-6</v>
      </c>
      <c r="AT746" s="35">
        <v>1.2482223696303E-8</v>
      </c>
      <c r="AU746" s="14">
        <v>1</v>
      </c>
      <c r="AV746" s="4" t="b">
        <f t="shared" si="161"/>
        <v>1</v>
      </c>
      <c r="AW746" s="4" t="b">
        <f t="shared" si="162"/>
        <v>1</v>
      </c>
      <c r="AX746" s="4" t="b">
        <f t="shared" si="163"/>
        <v>1</v>
      </c>
      <c r="AY746" s="4" t="b">
        <f t="shared" si="164"/>
        <v>1</v>
      </c>
      <c r="AZ746" s="4" t="b">
        <f t="shared" si="165"/>
        <v>1</v>
      </c>
      <c r="BA746" s="4" t="b">
        <f t="shared" si="166"/>
        <v>1</v>
      </c>
      <c r="BB746" s="14" t="b">
        <f t="shared" si="167"/>
        <v>1</v>
      </c>
      <c r="BC746" s="1"/>
      <c r="BD746" s="1"/>
      <c r="BE746" s="1"/>
      <c r="BF746" s="1"/>
      <c r="BG746" s="1"/>
      <c r="BH746" s="1"/>
      <c r="BI746" s="1"/>
      <c r="BJ746" s="1"/>
      <c r="BK746" s="1"/>
      <c r="BL746" s="1"/>
    </row>
    <row r="747" spans="1:64" x14ac:dyDescent="0.2">
      <c r="A747" s="1"/>
      <c r="B747" s="11" t="s">
        <v>902</v>
      </c>
      <c r="C747" s="4">
        <v>4</v>
      </c>
      <c r="D747" s="4">
        <v>4</v>
      </c>
      <c r="E747" s="4">
        <v>4</v>
      </c>
      <c r="F747" s="4">
        <v>3</v>
      </c>
      <c r="G747" s="4">
        <v>3</v>
      </c>
      <c r="H747" s="4">
        <v>3</v>
      </c>
      <c r="I747" s="4">
        <v>1</v>
      </c>
      <c r="J747" s="4">
        <v>3</v>
      </c>
      <c r="K747" s="4">
        <v>2</v>
      </c>
      <c r="L747" s="4">
        <v>2</v>
      </c>
      <c r="M747" s="4">
        <v>3</v>
      </c>
      <c r="N747" s="14">
        <v>3</v>
      </c>
      <c r="O747" s="25" t="b">
        <f t="shared" si="154"/>
        <v>1</v>
      </c>
      <c r="P747" s="11">
        <f>IF($O747 = TRUE, IF(ISBLANK(C747), "", INDEX('Individual UI'!$E$6:$H$6,1,C747)), "")</f>
        <v>4</v>
      </c>
      <c r="Q747" s="4">
        <f>IF($O747 = TRUE, IF(ISBLANK(D747), "", INDEX('Individual UI'!$E$6:$H$6,1,D747)), "")</f>
        <v>4</v>
      </c>
      <c r="R747" s="4">
        <f>IF($O747 = TRUE, IF(ISBLANK(E747), "", INDEX('Individual UI'!$E$6:$H$6,1,E747)), "")</f>
        <v>4</v>
      </c>
      <c r="S747" s="4">
        <f>IF($O747 = TRUE, IF(ISBLANK(F747), "", INDEX('Individual UI'!$E$6:$H$6,1,F747)), "")</f>
        <v>2</v>
      </c>
      <c r="T747" s="4">
        <f>IF($O747 = TRUE, IF(ISBLANK(G747), "", INDEX('Individual UI'!$E$6:$H$6,1,G747)), "")</f>
        <v>2</v>
      </c>
      <c r="U747" s="4">
        <f>IF($O747 = TRUE, IF(ISBLANK(H747), "", INDEX('Individual UI'!$E$6:$H$6,1,H747)), "")</f>
        <v>2</v>
      </c>
      <c r="V747" s="4">
        <f>IF($O747 = TRUE, IF(ISBLANK(I747), "", INDEX('Individual UI'!$E$6:$H$6,1,I747)), "")</f>
        <v>-4</v>
      </c>
      <c r="W747" s="4">
        <f>IF($O747 = TRUE, IF(ISBLANK(J747), "", INDEX('Individual UI'!$E$6:$H$6,1,J747)), "")</f>
        <v>2</v>
      </c>
      <c r="X747" s="4">
        <f>IF($O747 = TRUE, IF(ISBLANK(K747), "", INDEX('Individual UI'!$E$6:$H$6,1,K747)), "")</f>
        <v>-2</v>
      </c>
      <c r="Y747" s="4">
        <f>IF($O747 = TRUE, IF(ISBLANK(L747), "", INDEX('Individual UI'!$E$6:$H$6,1,L747)), "")</f>
        <v>-2</v>
      </c>
      <c r="Z747" s="4">
        <f>IF($O747 = TRUE, IF(ISBLANK(M747), "", INDEX('Individual UI'!$E$6:$H$6,1,M747)), "")</f>
        <v>2</v>
      </c>
      <c r="AA747" s="14">
        <f>IF($O747 = TRUE, IF(ISBLANK(N747), "", INDEX('Individual UI'!$E$6:$H$6,1,N747)), "")</f>
        <v>2</v>
      </c>
      <c r="AB747" s="11">
        <f>IF($O747 = TRUE, EXP(MMULT($P747:$AA747, Documentation!D$39:D$50) + Documentation!D$51), "")</f>
        <v>2.8021688984554548E-6</v>
      </c>
      <c r="AC747" s="4">
        <f>IF($O747 = TRUE, EXP(MMULT($P747:$AA747, Documentation!E$39:E$50) + Documentation!E$51), "")</f>
        <v>0.10965739750829047</v>
      </c>
      <c r="AD747" s="4">
        <f>IF($O747 = TRUE, EXP(MMULT($P747:$AA747, Documentation!F$39:F$50) + Documentation!F$51), "")</f>
        <v>2.8330666479488209</v>
      </c>
      <c r="AE747" s="4">
        <f>IF($O747 = TRUE, EXP(MMULT($P747:$AA747, Documentation!G$39:G$50) + Documentation!G$51), "")</f>
        <v>0.28555526320842756</v>
      </c>
      <c r="AF747" s="14">
        <f>IF($O747 = TRUE, EXP(MMULT($P747:$AA747, Documentation!H$39:H$50) + Documentation!H$51), "")</f>
        <v>15.343291899454977</v>
      </c>
      <c r="AG747" s="30">
        <f t="shared" si="155"/>
        <v>1.5088483598121183E-7</v>
      </c>
      <c r="AH747" s="28">
        <f t="shared" si="156"/>
        <v>5.9045828559031004E-3</v>
      </c>
      <c r="AI747" s="28">
        <f t="shared" si="157"/>
        <v>0.1525485479248655</v>
      </c>
      <c r="AJ747" s="28">
        <f t="shared" si="158"/>
        <v>1.5375932220404056E-2</v>
      </c>
      <c r="AK747" s="33">
        <f t="shared" si="159"/>
        <v>0.82617078611399142</v>
      </c>
      <c r="AL747" s="11">
        <f t="shared" si="160"/>
        <v>5</v>
      </c>
      <c r="AM747" s="14" t="str">
        <f>IF($O747 = TRUE, INDEX(Documentation!$M$9:$M$13, $AL747, 1), "")</f>
        <v>Reluctant Claimants</v>
      </c>
      <c r="AN747" s="1"/>
      <c r="AO747" s="1"/>
      <c r="AP747" s="38">
        <v>1.5088483598121099E-7</v>
      </c>
      <c r="AQ747" s="35">
        <v>5.9045828559030396E-3</v>
      </c>
      <c r="AR747" s="35">
        <v>0.152548547924866</v>
      </c>
      <c r="AS747" s="35">
        <v>1.53759322204039E-2</v>
      </c>
      <c r="AT747" s="35">
        <v>0.82617078611399097</v>
      </c>
      <c r="AU747" s="14">
        <v>5</v>
      </c>
      <c r="AV747" s="4" t="b">
        <f t="shared" si="161"/>
        <v>1</v>
      </c>
      <c r="AW747" s="4" t="b">
        <f t="shared" si="162"/>
        <v>1</v>
      </c>
      <c r="AX747" s="4" t="b">
        <f t="shared" si="163"/>
        <v>1</v>
      </c>
      <c r="AY747" s="4" t="b">
        <f t="shared" si="164"/>
        <v>1</v>
      </c>
      <c r="AZ747" s="4" t="b">
        <f t="shared" si="165"/>
        <v>1</v>
      </c>
      <c r="BA747" s="4" t="b">
        <f t="shared" si="166"/>
        <v>1</v>
      </c>
      <c r="BB747" s="14" t="b">
        <f t="shared" si="167"/>
        <v>1</v>
      </c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x14ac:dyDescent="0.2">
      <c r="A748" s="1"/>
      <c r="B748" s="11" t="s">
        <v>903</v>
      </c>
      <c r="C748" s="4">
        <v>4</v>
      </c>
      <c r="D748" s="4">
        <v>4</v>
      </c>
      <c r="E748" s="4">
        <v>4</v>
      </c>
      <c r="F748" s="4">
        <v>4</v>
      </c>
      <c r="G748" s="4">
        <v>3</v>
      </c>
      <c r="H748" s="4">
        <v>4</v>
      </c>
      <c r="I748" s="4">
        <v>1</v>
      </c>
      <c r="J748" s="4">
        <v>2</v>
      </c>
      <c r="K748" s="4">
        <v>1</v>
      </c>
      <c r="L748" s="4">
        <v>3</v>
      </c>
      <c r="M748" s="4">
        <v>3</v>
      </c>
      <c r="N748" s="14">
        <v>2</v>
      </c>
      <c r="O748" s="25" t="b">
        <f t="shared" si="154"/>
        <v>1</v>
      </c>
      <c r="P748" s="11">
        <f>IF($O748 = TRUE, IF(ISBLANK(C748), "", INDEX('Individual UI'!$E$6:$H$6,1,C748)), "")</f>
        <v>4</v>
      </c>
      <c r="Q748" s="4">
        <f>IF($O748 = TRUE, IF(ISBLANK(D748), "", INDEX('Individual UI'!$E$6:$H$6,1,D748)), "")</f>
        <v>4</v>
      </c>
      <c r="R748" s="4">
        <f>IF($O748 = TRUE, IF(ISBLANK(E748), "", INDEX('Individual UI'!$E$6:$H$6,1,E748)), "")</f>
        <v>4</v>
      </c>
      <c r="S748" s="4">
        <f>IF($O748 = TRUE, IF(ISBLANK(F748), "", INDEX('Individual UI'!$E$6:$H$6,1,F748)), "")</f>
        <v>4</v>
      </c>
      <c r="T748" s="4">
        <f>IF($O748 = TRUE, IF(ISBLANK(G748), "", INDEX('Individual UI'!$E$6:$H$6,1,G748)), "")</f>
        <v>2</v>
      </c>
      <c r="U748" s="4">
        <f>IF($O748 = TRUE, IF(ISBLANK(H748), "", INDEX('Individual UI'!$E$6:$H$6,1,H748)), "")</f>
        <v>4</v>
      </c>
      <c r="V748" s="4">
        <f>IF($O748 = TRUE, IF(ISBLANK(I748), "", INDEX('Individual UI'!$E$6:$H$6,1,I748)), "")</f>
        <v>-4</v>
      </c>
      <c r="W748" s="4">
        <f>IF($O748 = TRUE, IF(ISBLANK(J748), "", INDEX('Individual UI'!$E$6:$H$6,1,J748)), "")</f>
        <v>-2</v>
      </c>
      <c r="X748" s="4">
        <f>IF($O748 = TRUE, IF(ISBLANK(K748), "", INDEX('Individual UI'!$E$6:$H$6,1,K748)), "")</f>
        <v>-4</v>
      </c>
      <c r="Y748" s="4">
        <f>IF($O748 = TRUE, IF(ISBLANK(L748), "", INDEX('Individual UI'!$E$6:$H$6,1,L748)), "")</f>
        <v>2</v>
      </c>
      <c r="Z748" s="4">
        <f>IF($O748 = TRUE, IF(ISBLANK(M748), "", INDEX('Individual UI'!$E$6:$H$6,1,M748)), "")</f>
        <v>2</v>
      </c>
      <c r="AA748" s="14">
        <f>IF($O748 = TRUE, IF(ISBLANK(N748), "", INDEX('Individual UI'!$E$6:$H$6,1,N748)), "")</f>
        <v>-2</v>
      </c>
      <c r="AB748" s="11">
        <f>IF($O748 = TRUE, EXP(MMULT($P748:$AA748, Documentation!D$39:D$50) + Documentation!D$51), "")</f>
        <v>5.5977225809816739E-7</v>
      </c>
      <c r="AC748" s="4">
        <f>IF($O748 = TRUE, EXP(MMULT($P748:$AA748, Documentation!E$39:E$50) + Documentation!E$51), "")</f>
        <v>0.3634906339321638</v>
      </c>
      <c r="AD748" s="4">
        <f>IF($O748 = TRUE, EXP(MMULT($P748:$AA748, Documentation!F$39:F$50) + Documentation!F$51), "")</f>
        <v>0.43136134636498075</v>
      </c>
      <c r="AE748" s="4">
        <f>IF($O748 = TRUE, EXP(MMULT($P748:$AA748, Documentation!G$39:G$50) + Documentation!G$51), "")</f>
        <v>3.0017167248037677</v>
      </c>
      <c r="AF748" s="14">
        <f>IF($O748 = TRUE, EXP(MMULT($P748:$AA748, Documentation!H$39:H$50) + Documentation!H$51), "")</f>
        <v>314.08233542673389</v>
      </c>
      <c r="AG748" s="30">
        <f t="shared" si="155"/>
        <v>1.760960698669939E-9</v>
      </c>
      <c r="AH748" s="28">
        <f t="shared" si="156"/>
        <v>1.1434877513649649E-3</v>
      </c>
      <c r="AI748" s="28">
        <f t="shared" si="157"/>
        <v>1.3569989703578148E-3</v>
      </c>
      <c r="AJ748" s="28">
        <f t="shared" si="158"/>
        <v>9.4429566746994688E-3</v>
      </c>
      <c r="AK748" s="33">
        <f t="shared" si="159"/>
        <v>0.98805655484261701</v>
      </c>
      <c r="AL748" s="11">
        <f t="shared" si="160"/>
        <v>5</v>
      </c>
      <c r="AM748" s="14" t="str">
        <f>IF($O748 = TRUE, INDEX(Documentation!$M$9:$M$13, $AL748, 1), "")</f>
        <v>Reluctant Claimants</v>
      </c>
      <c r="AN748" s="1"/>
      <c r="AO748" s="1"/>
      <c r="AP748" s="38">
        <v>1.7609606986699499E-9</v>
      </c>
      <c r="AQ748" s="35">
        <v>1.1434877513649599E-3</v>
      </c>
      <c r="AR748" s="35">
        <v>1.35699897035782E-3</v>
      </c>
      <c r="AS748" s="35">
        <v>9.4429566746994601E-3</v>
      </c>
      <c r="AT748" s="35">
        <v>0.98805655484261701</v>
      </c>
      <c r="AU748" s="14">
        <v>5</v>
      </c>
      <c r="AV748" s="4" t="b">
        <f t="shared" si="161"/>
        <v>1</v>
      </c>
      <c r="AW748" s="4" t="b">
        <f t="shared" si="162"/>
        <v>1</v>
      </c>
      <c r="AX748" s="4" t="b">
        <f t="shared" si="163"/>
        <v>1</v>
      </c>
      <c r="AY748" s="4" t="b">
        <f t="shared" si="164"/>
        <v>1</v>
      </c>
      <c r="AZ748" s="4" t="b">
        <f t="shared" si="165"/>
        <v>1</v>
      </c>
      <c r="BA748" s="4" t="b">
        <f t="shared" si="166"/>
        <v>1</v>
      </c>
      <c r="BB748" s="14" t="b">
        <f t="shared" si="167"/>
        <v>1</v>
      </c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x14ac:dyDescent="0.2">
      <c r="A749" s="1"/>
      <c r="B749" s="11" t="s">
        <v>904</v>
      </c>
      <c r="C749" s="4">
        <v>4</v>
      </c>
      <c r="D749" s="4">
        <v>1</v>
      </c>
      <c r="E749" s="4">
        <v>1</v>
      </c>
      <c r="F749" s="4">
        <v>2</v>
      </c>
      <c r="G749" s="4">
        <v>1</v>
      </c>
      <c r="H749" s="4">
        <v>1</v>
      </c>
      <c r="I749" s="4">
        <v>3</v>
      </c>
      <c r="J749" s="4">
        <v>3</v>
      </c>
      <c r="K749" s="4">
        <v>2</v>
      </c>
      <c r="L749" s="4">
        <v>1</v>
      </c>
      <c r="M749" s="4">
        <v>1</v>
      </c>
      <c r="N749" s="14">
        <v>3</v>
      </c>
      <c r="O749" s="25" t="b">
        <f t="shared" si="154"/>
        <v>1</v>
      </c>
      <c r="P749" s="11">
        <f>IF($O749 = TRUE, IF(ISBLANK(C749), "", INDEX('Individual UI'!$E$6:$H$6,1,C749)), "")</f>
        <v>4</v>
      </c>
      <c r="Q749" s="4">
        <f>IF($O749 = TRUE, IF(ISBLANK(D749), "", INDEX('Individual UI'!$E$6:$H$6,1,D749)), "")</f>
        <v>-4</v>
      </c>
      <c r="R749" s="4">
        <f>IF($O749 = TRUE, IF(ISBLANK(E749), "", INDEX('Individual UI'!$E$6:$H$6,1,E749)), "")</f>
        <v>-4</v>
      </c>
      <c r="S749" s="4">
        <f>IF($O749 = TRUE, IF(ISBLANK(F749), "", INDEX('Individual UI'!$E$6:$H$6,1,F749)), "")</f>
        <v>-2</v>
      </c>
      <c r="T749" s="4">
        <f>IF($O749 = TRUE, IF(ISBLANK(G749), "", INDEX('Individual UI'!$E$6:$H$6,1,G749)), "")</f>
        <v>-4</v>
      </c>
      <c r="U749" s="4">
        <f>IF($O749 = TRUE, IF(ISBLANK(H749), "", INDEX('Individual UI'!$E$6:$H$6,1,H749)), "")</f>
        <v>-4</v>
      </c>
      <c r="V749" s="4">
        <f>IF($O749 = TRUE, IF(ISBLANK(I749), "", INDEX('Individual UI'!$E$6:$H$6,1,I749)), "")</f>
        <v>2</v>
      </c>
      <c r="W749" s="4">
        <f>IF($O749 = TRUE, IF(ISBLANK(J749), "", INDEX('Individual UI'!$E$6:$H$6,1,J749)), "")</f>
        <v>2</v>
      </c>
      <c r="X749" s="4">
        <f>IF($O749 = TRUE, IF(ISBLANK(K749), "", INDEX('Individual UI'!$E$6:$H$6,1,K749)), "")</f>
        <v>-2</v>
      </c>
      <c r="Y749" s="4">
        <f>IF($O749 = TRUE, IF(ISBLANK(L749), "", INDEX('Individual UI'!$E$6:$H$6,1,L749)), "")</f>
        <v>-4</v>
      </c>
      <c r="Z749" s="4">
        <f>IF($O749 = TRUE, IF(ISBLANK(M749), "", INDEX('Individual UI'!$E$6:$H$6,1,M749)), "")</f>
        <v>-4</v>
      </c>
      <c r="AA749" s="14">
        <f>IF($O749 = TRUE, IF(ISBLANK(N749), "", INDEX('Individual UI'!$E$6:$H$6,1,N749)), "")</f>
        <v>2</v>
      </c>
      <c r="AB749" s="11">
        <f>IF($O749 = TRUE, EXP(MMULT($P749:$AA749, Documentation!D$39:D$50) + Documentation!D$51), "")</f>
        <v>12.645453605585072</v>
      </c>
      <c r="AC749" s="4">
        <f>IF($O749 = TRUE, EXP(MMULT($P749:$AA749, Documentation!E$39:E$50) + Documentation!E$51), "")</f>
        <v>9.2475055318843932E-5</v>
      </c>
      <c r="AD749" s="4">
        <f>IF($O749 = TRUE, EXP(MMULT($P749:$AA749, Documentation!F$39:F$50) + Documentation!F$51), "")</f>
        <v>1.880499306597929E-3</v>
      </c>
      <c r="AE749" s="4">
        <f>IF($O749 = TRUE, EXP(MMULT($P749:$AA749, Documentation!G$39:G$50) + Documentation!G$51), "")</f>
        <v>2.5462852275241694E-4</v>
      </c>
      <c r="AF749" s="14">
        <f>IF($O749 = TRUE, EXP(MMULT($P749:$AA749, Documentation!H$39:H$50) + Documentation!H$51), "")</f>
        <v>2.3409498376351038E-5</v>
      </c>
      <c r="AG749" s="30">
        <f t="shared" si="155"/>
        <v>0.99982202206241855</v>
      </c>
      <c r="AH749" s="28">
        <f t="shared" si="156"/>
        <v>7.3116077669514916E-6</v>
      </c>
      <c r="AI749" s="28">
        <f t="shared" si="157"/>
        <v>1.4868305067200689E-4</v>
      </c>
      <c r="AJ749" s="28">
        <f t="shared" si="158"/>
        <v>2.0132390061567047E-5</v>
      </c>
      <c r="AK749" s="33">
        <f t="shared" si="159"/>
        <v>1.8508890809399553E-6</v>
      </c>
      <c r="AL749" s="11">
        <f t="shared" si="160"/>
        <v>1</v>
      </c>
      <c r="AM749" s="14" t="str">
        <f>IF($O749 = TRUE, INDEX(Documentation!$M$9:$M$13, $AL749, 1), "")</f>
        <v>Decisive Pursuers</v>
      </c>
      <c r="AN749" s="1"/>
      <c r="AO749" s="1"/>
      <c r="AP749" s="38">
        <v>0.99982202206241899</v>
      </c>
      <c r="AQ749" s="35">
        <v>7.3116077669517703E-6</v>
      </c>
      <c r="AR749" s="35">
        <v>1.4868305067201301E-4</v>
      </c>
      <c r="AS749" s="35">
        <v>2.0132390061567E-5</v>
      </c>
      <c r="AT749" s="35">
        <v>1.85088908094001E-6</v>
      </c>
      <c r="AU749" s="14">
        <v>1</v>
      </c>
      <c r="AV749" s="4" t="b">
        <f t="shared" si="161"/>
        <v>1</v>
      </c>
      <c r="AW749" s="4" t="b">
        <f t="shared" si="162"/>
        <v>1</v>
      </c>
      <c r="AX749" s="4" t="b">
        <f t="shared" si="163"/>
        <v>1</v>
      </c>
      <c r="AY749" s="4" t="b">
        <f t="shared" si="164"/>
        <v>1</v>
      </c>
      <c r="AZ749" s="4" t="b">
        <f t="shared" si="165"/>
        <v>1</v>
      </c>
      <c r="BA749" s="4" t="b">
        <f t="shared" si="166"/>
        <v>1</v>
      </c>
      <c r="BB749" s="14" t="b">
        <f t="shared" si="167"/>
        <v>1</v>
      </c>
      <c r="BC749" s="1"/>
      <c r="BD749" s="1"/>
      <c r="BE749" s="1"/>
      <c r="BF749" s="1"/>
      <c r="BG749" s="1"/>
      <c r="BH749" s="1"/>
      <c r="BI749" s="1"/>
      <c r="BJ749" s="1"/>
      <c r="BK749" s="1"/>
      <c r="BL749" s="1"/>
    </row>
    <row r="750" spans="1:64" x14ac:dyDescent="0.2">
      <c r="A750" s="1"/>
      <c r="B750" s="11" t="s">
        <v>905</v>
      </c>
      <c r="C750" s="4">
        <v>1</v>
      </c>
      <c r="D750" s="4">
        <v>1</v>
      </c>
      <c r="E750" s="4">
        <v>1</v>
      </c>
      <c r="F750" s="4">
        <v>1</v>
      </c>
      <c r="G750" s="4">
        <v>2</v>
      </c>
      <c r="H750" s="4">
        <v>3</v>
      </c>
      <c r="I750" s="4">
        <v>3</v>
      </c>
      <c r="J750" s="4">
        <v>4</v>
      </c>
      <c r="K750" s="4">
        <v>3</v>
      </c>
      <c r="L750" s="4">
        <v>1</v>
      </c>
      <c r="M750" s="4">
        <v>3</v>
      </c>
      <c r="N750" s="14">
        <v>4</v>
      </c>
      <c r="O750" s="25" t="b">
        <f t="shared" si="154"/>
        <v>1</v>
      </c>
      <c r="P750" s="11">
        <f>IF($O750 = TRUE, IF(ISBLANK(C750), "", INDEX('Individual UI'!$E$6:$H$6,1,C750)), "")</f>
        <v>-4</v>
      </c>
      <c r="Q750" s="4">
        <f>IF($O750 = TRUE, IF(ISBLANK(D750), "", INDEX('Individual UI'!$E$6:$H$6,1,D750)), "")</f>
        <v>-4</v>
      </c>
      <c r="R750" s="4">
        <f>IF($O750 = TRUE, IF(ISBLANK(E750), "", INDEX('Individual UI'!$E$6:$H$6,1,E750)), "")</f>
        <v>-4</v>
      </c>
      <c r="S750" s="4">
        <f>IF($O750 = TRUE, IF(ISBLANK(F750), "", INDEX('Individual UI'!$E$6:$H$6,1,F750)), "")</f>
        <v>-4</v>
      </c>
      <c r="T750" s="4">
        <f>IF($O750 = TRUE, IF(ISBLANK(G750), "", INDEX('Individual UI'!$E$6:$H$6,1,G750)), "")</f>
        <v>-2</v>
      </c>
      <c r="U750" s="4">
        <f>IF($O750 = TRUE, IF(ISBLANK(H750), "", INDEX('Individual UI'!$E$6:$H$6,1,H750)), "")</f>
        <v>2</v>
      </c>
      <c r="V750" s="4">
        <f>IF($O750 = TRUE, IF(ISBLANK(I750), "", INDEX('Individual UI'!$E$6:$H$6,1,I750)), "")</f>
        <v>2</v>
      </c>
      <c r="W750" s="4">
        <f>IF($O750 = TRUE, IF(ISBLANK(J750), "", INDEX('Individual UI'!$E$6:$H$6,1,J750)), "")</f>
        <v>4</v>
      </c>
      <c r="X750" s="4">
        <f>IF($O750 = TRUE, IF(ISBLANK(K750), "", INDEX('Individual UI'!$E$6:$H$6,1,K750)), "")</f>
        <v>2</v>
      </c>
      <c r="Y750" s="4">
        <f>IF($O750 = TRUE, IF(ISBLANK(L750), "", INDEX('Individual UI'!$E$6:$H$6,1,L750)), "")</f>
        <v>-4</v>
      </c>
      <c r="Z750" s="4">
        <f>IF($O750 = TRUE, IF(ISBLANK(M750), "", INDEX('Individual UI'!$E$6:$H$6,1,M750)), "")</f>
        <v>2</v>
      </c>
      <c r="AA750" s="14">
        <f>IF($O750 = TRUE, IF(ISBLANK(N750), "", INDEX('Individual UI'!$E$6:$H$6,1,N750)), "")</f>
        <v>4</v>
      </c>
      <c r="AB750" s="11">
        <f>IF($O750 = TRUE, EXP(MMULT($P750:$AA750, Documentation!D$39:D$50) + Documentation!D$51), "")</f>
        <v>3.3437458191635367</v>
      </c>
      <c r="AC750" s="4">
        <f>IF($O750 = TRUE, EXP(MMULT($P750:$AA750, Documentation!E$39:E$50) + Documentation!E$51), "")</f>
        <v>2.6840929365596472E-4</v>
      </c>
      <c r="AD750" s="4">
        <f>IF($O750 = TRUE, EXP(MMULT($P750:$AA750, Documentation!F$39:F$50) + Documentation!F$51), "")</f>
        <v>3.4031597301395378E-2</v>
      </c>
      <c r="AE750" s="4">
        <f>IF($O750 = TRUE, EXP(MMULT($P750:$AA750, Documentation!G$39:G$50) + Documentation!G$51), "")</f>
        <v>2.0590263777953835E-4</v>
      </c>
      <c r="AF750" s="14">
        <f>IF($O750 = TRUE, EXP(MMULT($P750:$AA750, Documentation!H$39:H$50) + Documentation!H$51), "")</f>
        <v>3.9217669279445521E-6</v>
      </c>
      <c r="AG750" s="30">
        <f t="shared" si="155"/>
        <v>0.98978471892792053</v>
      </c>
      <c r="AH750" s="28">
        <f t="shared" si="156"/>
        <v>7.9452037220152522E-5</v>
      </c>
      <c r="AI750" s="28">
        <f t="shared" si="157"/>
        <v>1.0073718754751548E-2</v>
      </c>
      <c r="AJ750" s="28">
        <f t="shared" si="158"/>
        <v>6.0949394925036414E-5</v>
      </c>
      <c r="AK750" s="33">
        <f t="shared" si="159"/>
        <v>1.1608851827880418E-6</v>
      </c>
      <c r="AL750" s="11">
        <f t="shared" si="160"/>
        <v>1</v>
      </c>
      <c r="AM750" s="14" t="str">
        <f>IF($O750 = TRUE, INDEX(Documentation!$M$9:$M$13, $AL750, 1), "")</f>
        <v>Decisive Pursuers</v>
      </c>
      <c r="AN750" s="1"/>
      <c r="AO750" s="1"/>
      <c r="AP750" s="38">
        <v>0.98978471892792097</v>
      </c>
      <c r="AQ750" s="35">
        <v>7.9452037220151302E-5</v>
      </c>
      <c r="AR750" s="35">
        <v>1.0073718754751399E-2</v>
      </c>
      <c r="AS750" s="35">
        <v>6.0949394925036801E-5</v>
      </c>
      <c r="AT750" s="35">
        <v>1.1608851827880299E-6</v>
      </c>
      <c r="AU750" s="14">
        <v>1</v>
      </c>
      <c r="AV750" s="4" t="b">
        <f t="shared" si="161"/>
        <v>1</v>
      </c>
      <c r="AW750" s="4" t="b">
        <f t="shared" si="162"/>
        <v>1</v>
      </c>
      <c r="AX750" s="4" t="b">
        <f t="shared" si="163"/>
        <v>1</v>
      </c>
      <c r="AY750" s="4" t="b">
        <f t="shared" si="164"/>
        <v>1</v>
      </c>
      <c r="AZ750" s="4" t="b">
        <f t="shared" si="165"/>
        <v>1</v>
      </c>
      <c r="BA750" s="4" t="b">
        <f t="shared" si="166"/>
        <v>1</v>
      </c>
      <c r="BB750" s="14" t="b">
        <f t="shared" si="167"/>
        <v>1</v>
      </c>
      <c r="BC750" s="1"/>
      <c r="BD750" s="1"/>
      <c r="BE750" s="1"/>
      <c r="BF750" s="1"/>
      <c r="BG750" s="1"/>
      <c r="BH750" s="1"/>
      <c r="BI750" s="1"/>
      <c r="BJ750" s="1"/>
      <c r="BK750" s="1"/>
      <c r="BL750" s="1"/>
    </row>
    <row r="751" spans="1:64" x14ac:dyDescent="0.2">
      <c r="A751" s="1"/>
      <c r="B751" s="11" t="s">
        <v>906</v>
      </c>
      <c r="C751" s="4">
        <v>3</v>
      </c>
      <c r="D751" s="4">
        <v>4</v>
      </c>
      <c r="E751" s="4">
        <v>4</v>
      </c>
      <c r="F751" s="4">
        <v>2</v>
      </c>
      <c r="G751" s="4">
        <v>4</v>
      </c>
      <c r="H751" s="4">
        <v>3</v>
      </c>
      <c r="I751" s="4">
        <v>1</v>
      </c>
      <c r="J751" s="4">
        <v>1</v>
      </c>
      <c r="K751" s="4">
        <v>3</v>
      </c>
      <c r="L751" s="4">
        <v>2</v>
      </c>
      <c r="M751" s="4">
        <v>4</v>
      </c>
      <c r="N751" s="14">
        <v>2</v>
      </c>
      <c r="O751" s="25" t="b">
        <f t="shared" si="154"/>
        <v>1</v>
      </c>
      <c r="P751" s="11">
        <f>IF($O751 = TRUE, IF(ISBLANK(C751), "", INDEX('Individual UI'!$E$6:$H$6,1,C751)), "")</f>
        <v>2</v>
      </c>
      <c r="Q751" s="4">
        <f>IF($O751 = TRUE, IF(ISBLANK(D751), "", INDEX('Individual UI'!$E$6:$H$6,1,D751)), "")</f>
        <v>4</v>
      </c>
      <c r="R751" s="4">
        <f>IF($O751 = TRUE, IF(ISBLANK(E751), "", INDEX('Individual UI'!$E$6:$H$6,1,E751)), "")</f>
        <v>4</v>
      </c>
      <c r="S751" s="4">
        <f>IF($O751 = TRUE, IF(ISBLANK(F751), "", INDEX('Individual UI'!$E$6:$H$6,1,F751)), "")</f>
        <v>-2</v>
      </c>
      <c r="T751" s="4">
        <f>IF($O751 = TRUE, IF(ISBLANK(G751), "", INDEX('Individual UI'!$E$6:$H$6,1,G751)), "")</f>
        <v>4</v>
      </c>
      <c r="U751" s="4">
        <f>IF($O751 = TRUE, IF(ISBLANK(H751), "", INDEX('Individual UI'!$E$6:$H$6,1,H751)), "")</f>
        <v>2</v>
      </c>
      <c r="V751" s="4">
        <f>IF($O751 = TRUE, IF(ISBLANK(I751), "", INDEX('Individual UI'!$E$6:$H$6,1,I751)), "")</f>
        <v>-4</v>
      </c>
      <c r="W751" s="4">
        <f>IF($O751 = TRUE, IF(ISBLANK(J751), "", INDEX('Individual UI'!$E$6:$H$6,1,J751)), "")</f>
        <v>-4</v>
      </c>
      <c r="X751" s="4">
        <f>IF($O751 = TRUE, IF(ISBLANK(K751), "", INDEX('Individual UI'!$E$6:$H$6,1,K751)), "")</f>
        <v>2</v>
      </c>
      <c r="Y751" s="4">
        <f>IF($O751 = TRUE, IF(ISBLANK(L751), "", INDEX('Individual UI'!$E$6:$H$6,1,L751)), "")</f>
        <v>-2</v>
      </c>
      <c r="Z751" s="4">
        <f>IF($O751 = TRUE, IF(ISBLANK(M751), "", INDEX('Individual UI'!$E$6:$H$6,1,M751)), "")</f>
        <v>4</v>
      </c>
      <c r="AA751" s="14">
        <f>IF($O751 = TRUE, IF(ISBLANK(N751), "", INDEX('Individual UI'!$E$6:$H$6,1,N751)), "")</f>
        <v>-2</v>
      </c>
      <c r="AB751" s="11">
        <f>IF($O751 = TRUE, EXP(MMULT($P751:$AA751, Documentation!D$39:D$50) + Documentation!D$51), "")</f>
        <v>1.9253161233216266E-6</v>
      </c>
      <c r="AC751" s="4">
        <f>IF($O751 = TRUE, EXP(MMULT($P751:$AA751, Documentation!E$39:E$50) + Documentation!E$51), "")</f>
        <v>6.2506449295550066</v>
      </c>
      <c r="AD751" s="4">
        <f>IF($O751 = TRUE, EXP(MMULT($P751:$AA751, Documentation!F$39:F$50) + Documentation!F$51), "")</f>
        <v>4.4907009497609257E-2</v>
      </c>
      <c r="AE751" s="4">
        <f>IF($O751 = TRUE, EXP(MMULT($P751:$AA751, Documentation!G$39:G$50) + Documentation!G$51), "")</f>
        <v>0.19403410718256525</v>
      </c>
      <c r="AF751" s="14">
        <f>IF($O751 = TRUE, EXP(MMULT($P751:$AA751, Documentation!H$39:H$50) + Documentation!H$51), "")</f>
        <v>40.115920357742617</v>
      </c>
      <c r="AG751" s="30">
        <f t="shared" si="155"/>
        <v>4.1310913502288057E-8</v>
      </c>
      <c r="AH751" s="28">
        <f t="shared" si="156"/>
        <v>0.13411815799520332</v>
      </c>
      <c r="AI751" s="28">
        <f t="shared" si="157"/>
        <v>9.6355583508104191E-4</v>
      </c>
      <c r="AJ751" s="28">
        <f t="shared" si="158"/>
        <v>4.1633299182492773E-3</v>
      </c>
      <c r="AK751" s="33">
        <f t="shared" si="159"/>
        <v>0.8607549149405529</v>
      </c>
      <c r="AL751" s="11">
        <f t="shared" si="160"/>
        <v>5</v>
      </c>
      <c r="AM751" s="14" t="str">
        <f>IF($O751 = TRUE, INDEX(Documentation!$M$9:$M$13, $AL751, 1), "")</f>
        <v>Reluctant Claimants</v>
      </c>
      <c r="AN751" s="1"/>
      <c r="AO751" s="1"/>
      <c r="AP751" s="38">
        <v>4.1310913502288302E-8</v>
      </c>
      <c r="AQ751" s="35">
        <v>0.13411815799520299</v>
      </c>
      <c r="AR751" s="35">
        <v>9.6355583508104202E-4</v>
      </c>
      <c r="AS751" s="35">
        <v>4.1633299182492998E-3</v>
      </c>
      <c r="AT751" s="35">
        <v>0.86075491494055401</v>
      </c>
      <c r="AU751" s="14">
        <v>5</v>
      </c>
      <c r="AV751" s="4" t="b">
        <f t="shared" si="161"/>
        <v>1</v>
      </c>
      <c r="AW751" s="4" t="b">
        <f t="shared" si="162"/>
        <v>1</v>
      </c>
      <c r="AX751" s="4" t="b">
        <f t="shared" si="163"/>
        <v>1</v>
      </c>
      <c r="AY751" s="4" t="b">
        <f t="shared" si="164"/>
        <v>1</v>
      </c>
      <c r="AZ751" s="4" t="b">
        <f t="shared" si="165"/>
        <v>1</v>
      </c>
      <c r="BA751" s="4" t="b">
        <f t="shared" si="166"/>
        <v>1</v>
      </c>
      <c r="BB751" s="14" t="b">
        <f t="shared" si="167"/>
        <v>1</v>
      </c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x14ac:dyDescent="0.2">
      <c r="A752" s="1"/>
      <c r="B752" s="11" t="s">
        <v>907</v>
      </c>
      <c r="C752" s="4">
        <v>4</v>
      </c>
      <c r="D752" s="4">
        <v>2</v>
      </c>
      <c r="E752" s="4">
        <v>4</v>
      </c>
      <c r="F752" s="4">
        <v>3</v>
      </c>
      <c r="G752" s="4">
        <v>4</v>
      </c>
      <c r="H752" s="4">
        <v>4</v>
      </c>
      <c r="I752" s="4">
        <v>1</v>
      </c>
      <c r="J752" s="4">
        <v>1</v>
      </c>
      <c r="K752" s="4">
        <v>3</v>
      </c>
      <c r="L752" s="4">
        <v>3</v>
      </c>
      <c r="M752" s="4">
        <v>2</v>
      </c>
      <c r="N752" s="14">
        <v>2</v>
      </c>
      <c r="O752" s="25" t="b">
        <f t="shared" si="154"/>
        <v>1</v>
      </c>
      <c r="P752" s="11">
        <f>IF($O752 = TRUE, IF(ISBLANK(C752), "", INDEX('Individual UI'!$E$6:$H$6,1,C752)), "")</f>
        <v>4</v>
      </c>
      <c r="Q752" s="4">
        <f>IF($O752 = TRUE, IF(ISBLANK(D752), "", INDEX('Individual UI'!$E$6:$H$6,1,D752)), "")</f>
        <v>-2</v>
      </c>
      <c r="R752" s="4">
        <f>IF($O752 = TRUE, IF(ISBLANK(E752), "", INDEX('Individual UI'!$E$6:$H$6,1,E752)), "")</f>
        <v>4</v>
      </c>
      <c r="S752" s="4">
        <f>IF($O752 = TRUE, IF(ISBLANK(F752), "", INDEX('Individual UI'!$E$6:$H$6,1,F752)), "")</f>
        <v>2</v>
      </c>
      <c r="T752" s="4">
        <f>IF($O752 = TRUE, IF(ISBLANK(G752), "", INDEX('Individual UI'!$E$6:$H$6,1,G752)), "")</f>
        <v>4</v>
      </c>
      <c r="U752" s="4">
        <f>IF($O752 = TRUE, IF(ISBLANK(H752), "", INDEX('Individual UI'!$E$6:$H$6,1,H752)), "")</f>
        <v>4</v>
      </c>
      <c r="V752" s="4">
        <f>IF($O752 = TRUE, IF(ISBLANK(I752), "", INDEX('Individual UI'!$E$6:$H$6,1,I752)), "")</f>
        <v>-4</v>
      </c>
      <c r="W752" s="4">
        <f>IF($O752 = TRUE, IF(ISBLANK(J752), "", INDEX('Individual UI'!$E$6:$H$6,1,J752)), "")</f>
        <v>-4</v>
      </c>
      <c r="X752" s="4">
        <f>IF($O752 = TRUE, IF(ISBLANK(K752), "", INDEX('Individual UI'!$E$6:$H$6,1,K752)), "")</f>
        <v>2</v>
      </c>
      <c r="Y752" s="4">
        <f>IF($O752 = TRUE, IF(ISBLANK(L752), "", INDEX('Individual UI'!$E$6:$H$6,1,L752)), "")</f>
        <v>2</v>
      </c>
      <c r="Z752" s="4">
        <f>IF($O752 = TRUE, IF(ISBLANK(M752), "", INDEX('Individual UI'!$E$6:$H$6,1,M752)), "")</f>
        <v>-2</v>
      </c>
      <c r="AA752" s="14">
        <f>IF($O752 = TRUE, IF(ISBLANK(N752), "", INDEX('Individual UI'!$E$6:$H$6,1,N752)), "")</f>
        <v>-2</v>
      </c>
      <c r="AB752" s="11">
        <f>IF($O752 = TRUE, EXP(MMULT($P752:$AA752, Documentation!D$39:D$50) + Documentation!D$51), "")</f>
        <v>5.0300276506111023E-6</v>
      </c>
      <c r="AC752" s="4">
        <f>IF($O752 = TRUE, EXP(MMULT($P752:$AA752, Documentation!E$39:E$50) + Documentation!E$51), "")</f>
        <v>6.3707467119144573E-2</v>
      </c>
      <c r="AD752" s="4">
        <f>IF($O752 = TRUE, EXP(MMULT($P752:$AA752, Documentation!F$39:F$50) + Documentation!F$51), "")</f>
        <v>2.4203861867914137E-2</v>
      </c>
      <c r="AE752" s="4">
        <f>IF($O752 = TRUE, EXP(MMULT($P752:$AA752, Documentation!G$39:G$50) + Documentation!G$51), "")</f>
        <v>10.219412875258906</v>
      </c>
      <c r="AF752" s="14">
        <f>IF($O752 = TRUE, EXP(MMULT($P752:$AA752, Documentation!H$39:H$50) + Documentation!H$51), "")</f>
        <v>4.629626326895794</v>
      </c>
      <c r="AG752" s="30">
        <f t="shared" si="155"/>
        <v>3.3675052657231734E-7</v>
      </c>
      <c r="AH752" s="28">
        <f t="shared" si="156"/>
        <v>4.2650904903781435E-3</v>
      </c>
      <c r="AI752" s="28">
        <f t="shared" si="157"/>
        <v>1.62040127714079E-3</v>
      </c>
      <c r="AJ752" s="28">
        <f t="shared" si="158"/>
        <v>0.6841697314696189</v>
      </c>
      <c r="AK752" s="33">
        <f t="shared" si="159"/>
        <v>0.30994444001233556</v>
      </c>
      <c r="AL752" s="11">
        <f t="shared" si="160"/>
        <v>4</v>
      </c>
      <c r="AM752" s="14" t="str">
        <f>IF($O752 = TRUE, INDEX(Documentation!$M$9:$M$13, $AL752, 1), "")</f>
        <v>Financially Pressured</v>
      </c>
      <c r="AN752" s="1"/>
      <c r="AO752" s="1"/>
      <c r="AP752" s="38">
        <v>3.3675052657231602E-7</v>
      </c>
      <c r="AQ752" s="35">
        <v>4.2650904903781903E-3</v>
      </c>
      <c r="AR752" s="35">
        <v>1.6204012771408099E-3</v>
      </c>
      <c r="AS752" s="35">
        <v>0.68416973146961402</v>
      </c>
      <c r="AT752" s="35">
        <v>0.30994444001234001</v>
      </c>
      <c r="AU752" s="14">
        <v>4</v>
      </c>
      <c r="AV752" s="4" t="b">
        <f t="shared" si="161"/>
        <v>1</v>
      </c>
      <c r="AW752" s="4" t="b">
        <f t="shared" si="162"/>
        <v>1</v>
      </c>
      <c r="AX752" s="4" t="b">
        <f t="shared" si="163"/>
        <v>1</v>
      </c>
      <c r="AY752" s="4" t="b">
        <f t="shared" si="164"/>
        <v>1</v>
      </c>
      <c r="AZ752" s="4" t="b">
        <f t="shared" si="165"/>
        <v>1</v>
      </c>
      <c r="BA752" s="4" t="b">
        <f t="shared" si="166"/>
        <v>1</v>
      </c>
      <c r="BB752" s="14" t="b">
        <f t="shared" si="167"/>
        <v>1</v>
      </c>
      <c r="BC752" s="1"/>
      <c r="BD752" s="1"/>
      <c r="BE752" s="1"/>
      <c r="BF752" s="1"/>
      <c r="BG752" s="1"/>
      <c r="BH752" s="1"/>
      <c r="BI752" s="1"/>
      <c r="BJ752" s="1"/>
      <c r="BK752" s="1"/>
      <c r="BL752" s="1"/>
    </row>
    <row r="753" spans="1:64" x14ac:dyDescent="0.2">
      <c r="A753" s="1"/>
      <c r="B753" s="11" t="s">
        <v>908</v>
      </c>
      <c r="C753" s="4">
        <v>4</v>
      </c>
      <c r="D753" s="4">
        <v>2</v>
      </c>
      <c r="E753" s="4">
        <v>4</v>
      </c>
      <c r="F753" s="4">
        <v>1</v>
      </c>
      <c r="G753" s="4">
        <v>1</v>
      </c>
      <c r="H753" s="4">
        <v>1</v>
      </c>
      <c r="I753" s="4">
        <v>4</v>
      </c>
      <c r="J753" s="4">
        <v>1</v>
      </c>
      <c r="K753" s="4">
        <v>1</v>
      </c>
      <c r="L753" s="4">
        <v>4</v>
      </c>
      <c r="M753" s="4">
        <v>4</v>
      </c>
      <c r="N753" s="14">
        <v>4</v>
      </c>
      <c r="O753" s="25" t="b">
        <f t="shared" si="154"/>
        <v>1</v>
      </c>
      <c r="P753" s="11">
        <f>IF($O753 = TRUE, IF(ISBLANK(C753), "", INDEX('Individual UI'!$E$6:$H$6,1,C753)), "")</f>
        <v>4</v>
      </c>
      <c r="Q753" s="4">
        <f>IF($O753 = TRUE, IF(ISBLANK(D753), "", INDEX('Individual UI'!$E$6:$H$6,1,D753)), "")</f>
        <v>-2</v>
      </c>
      <c r="R753" s="4">
        <f>IF($O753 = TRUE, IF(ISBLANK(E753), "", INDEX('Individual UI'!$E$6:$H$6,1,E753)), "")</f>
        <v>4</v>
      </c>
      <c r="S753" s="4">
        <f>IF($O753 = TRUE, IF(ISBLANK(F753), "", INDEX('Individual UI'!$E$6:$H$6,1,F753)), "")</f>
        <v>-4</v>
      </c>
      <c r="T753" s="4">
        <f>IF($O753 = TRUE, IF(ISBLANK(G753), "", INDEX('Individual UI'!$E$6:$H$6,1,G753)), "")</f>
        <v>-4</v>
      </c>
      <c r="U753" s="4">
        <f>IF($O753 = TRUE, IF(ISBLANK(H753), "", INDEX('Individual UI'!$E$6:$H$6,1,H753)), "")</f>
        <v>-4</v>
      </c>
      <c r="V753" s="4">
        <f>IF($O753 = TRUE, IF(ISBLANK(I753), "", INDEX('Individual UI'!$E$6:$H$6,1,I753)), "")</f>
        <v>4</v>
      </c>
      <c r="W753" s="4">
        <f>IF($O753 = TRUE, IF(ISBLANK(J753), "", INDEX('Individual UI'!$E$6:$H$6,1,J753)), "")</f>
        <v>-4</v>
      </c>
      <c r="X753" s="4">
        <f>IF($O753 = TRUE, IF(ISBLANK(K753), "", INDEX('Individual UI'!$E$6:$H$6,1,K753)), "")</f>
        <v>-4</v>
      </c>
      <c r="Y753" s="4">
        <f>IF($O753 = TRUE, IF(ISBLANK(L753), "", INDEX('Individual UI'!$E$6:$H$6,1,L753)), "")</f>
        <v>4</v>
      </c>
      <c r="Z753" s="4">
        <f>IF($O753 = TRUE, IF(ISBLANK(M753), "", INDEX('Individual UI'!$E$6:$H$6,1,M753)), "")</f>
        <v>4</v>
      </c>
      <c r="AA753" s="14">
        <f>IF($O753 = TRUE, IF(ISBLANK(N753), "", INDEX('Individual UI'!$E$6:$H$6,1,N753)), "")</f>
        <v>4</v>
      </c>
      <c r="AB753" s="11">
        <f>IF($O753 = TRUE, EXP(MMULT($P753:$AA753, Documentation!D$39:D$50) + Documentation!D$51), "")</f>
        <v>2.6077157364768774E-2</v>
      </c>
      <c r="AC753" s="4">
        <f>IF($O753 = TRUE, EXP(MMULT($P753:$AA753, Documentation!E$39:E$50) + Documentation!E$51), "")</f>
        <v>10.326855528085188</v>
      </c>
      <c r="AD753" s="4">
        <f>IF($O753 = TRUE, EXP(MMULT($P753:$AA753, Documentation!F$39:F$50) + Documentation!F$51), "")</f>
        <v>2.7629049730701839E-2</v>
      </c>
      <c r="AE753" s="4">
        <f>IF($O753 = TRUE, EXP(MMULT($P753:$AA753, Documentation!G$39:G$50) + Documentation!G$51), "")</f>
        <v>3.046821158729846E-5</v>
      </c>
      <c r="AF753" s="14">
        <f>IF($O753 = TRUE, EXP(MMULT($P753:$AA753, Documentation!H$39:H$50) + Documentation!H$51), "")</f>
        <v>1.2427690791763845E-2</v>
      </c>
      <c r="AG753" s="30">
        <f t="shared" si="155"/>
        <v>2.5091029970376261E-3</v>
      </c>
      <c r="AH753" s="28">
        <f t="shared" si="156"/>
        <v>0.99363376893602895</v>
      </c>
      <c r="AI753" s="28">
        <f t="shared" si="157"/>
        <v>2.6584236354789625E-3</v>
      </c>
      <c r="AJ753" s="28">
        <f t="shared" si="158"/>
        <v>2.9316033162169385E-6</v>
      </c>
      <c r="AK753" s="33">
        <f t="shared" si="159"/>
        <v>1.1957728281380897E-3</v>
      </c>
      <c r="AL753" s="11">
        <f t="shared" si="160"/>
        <v>2</v>
      </c>
      <c r="AM753" s="14" t="str">
        <f>IF($O753 = TRUE, INDEX(Documentation!$M$9:$M$13, $AL753, 1), "")</f>
        <v>Cautious Consulters</v>
      </c>
      <c r="AN753" s="1"/>
      <c r="AO753" s="1"/>
      <c r="AP753" s="38">
        <v>2.5091029970376101E-3</v>
      </c>
      <c r="AQ753" s="35">
        <v>0.99363376893602895</v>
      </c>
      <c r="AR753" s="35">
        <v>2.6584236354789399E-3</v>
      </c>
      <c r="AS753" s="35">
        <v>2.9316033162168999E-6</v>
      </c>
      <c r="AT753" s="35">
        <v>1.1957728281380699E-3</v>
      </c>
      <c r="AU753" s="14">
        <v>2</v>
      </c>
      <c r="AV753" s="4" t="b">
        <f t="shared" si="161"/>
        <v>1</v>
      </c>
      <c r="AW753" s="4" t="b">
        <f t="shared" si="162"/>
        <v>1</v>
      </c>
      <c r="AX753" s="4" t="b">
        <f t="shared" si="163"/>
        <v>1</v>
      </c>
      <c r="AY753" s="4" t="b">
        <f t="shared" si="164"/>
        <v>1</v>
      </c>
      <c r="AZ753" s="4" t="b">
        <f t="shared" si="165"/>
        <v>1</v>
      </c>
      <c r="BA753" s="4" t="b">
        <f t="shared" si="166"/>
        <v>1</v>
      </c>
      <c r="BB753" s="14" t="b">
        <f t="shared" si="167"/>
        <v>1</v>
      </c>
      <c r="BC753" s="1"/>
      <c r="BD753" s="1"/>
      <c r="BE753" s="1"/>
      <c r="BF753" s="1"/>
      <c r="BG753" s="1"/>
      <c r="BH753" s="1"/>
      <c r="BI753" s="1"/>
      <c r="BJ753" s="1"/>
      <c r="BK753" s="1"/>
      <c r="BL753" s="1"/>
    </row>
    <row r="754" spans="1:64" x14ac:dyDescent="0.2">
      <c r="A754" s="1"/>
      <c r="B754" s="11" t="s">
        <v>909</v>
      </c>
      <c r="C754" s="4">
        <v>2</v>
      </c>
      <c r="D754" s="4">
        <v>4</v>
      </c>
      <c r="E754" s="4">
        <v>1</v>
      </c>
      <c r="F754" s="4">
        <v>3</v>
      </c>
      <c r="G754" s="4">
        <v>3</v>
      </c>
      <c r="H754" s="4">
        <v>3</v>
      </c>
      <c r="I754" s="4">
        <v>1</v>
      </c>
      <c r="J754" s="4">
        <v>4</v>
      </c>
      <c r="K754" s="4">
        <v>2</v>
      </c>
      <c r="L754" s="4">
        <v>3</v>
      </c>
      <c r="M754" s="4">
        <v>1</v>
      </c>
      <c r="N754" s="14">
        <v>2</v>
      </c>
      <c r="O754" s="25" t="b">
        <f t="shared" si="154"/>
        <v>1</v>
      </c>
      <c r="P754" s="11">
        <f>IF($O754 = TRUE, IF(ISBLANK(C754), "", INDEX('Individual UI'!$E$6:$H$6,1,C754)), "")</f>
        <v>-2</v>
      </c>
      <c r="Q754" s="4">
        <f>IF($O754 = TRUE, IF(ISBLANK(D754), "", INDEX('Individual UI'!$E$6:$H$6,1,D754)), "")</f>
        <v>4</v>
      </c>
      <c r="R754" s="4">
        <f>IF($O754 = TRUE, IF(ISBLANK(E754), "", INDEX('Individual UI'!$E$6:$H$6,1,E754)), "")</f>
        <v>-4</v>
      </c>
      <c r="S754" s="4">
        <f>IF($O754 = TRUE, IF(ISBLANK(F754), "", INDEX('Individual UI'!$E$6:$H$6,1,F754)), "")</f>
        <v>2</v>
      </c>
      <c r="T754" s="4">
        <f>IF($O754 = TRUE, IF(ISBLANK(G754), "", INDEX('Individual UI'!$E$6:$H$6,1,G754)), "")</f>
        <v>2</v>
      </c>
      <c r="U754" s="4">
        <f>IF($O754 = TRUE, IF(ISBLANK(H754), "", INDEX('Individual UI'!$E$6:$H$6,1,H754)), "")</f>
        <v>2</v>
      </c>
      <c r="V754" s="4">
        <f>IF($O754 = TRUE, IF(ISBLANK(I754), "", INDEX('Individual UI'!$E$6:$H$6,1,I754)), "")</f>
        <v>-4</v>
      </c>
      <c r="W754" s="4">
        <f>IF($O754 = TRUE, IF(ISBLANK(J754), "", INDEX('Individual UI'!$E$6:$H$6,1,J754)), "")</f>
        <v>4</v>
      </c>
      <c r="X754" s="4">
        <f>IF($O754 = TRUE, IF(ISBLANK(K754), "", INDEX('Individual UI'!$E$6:$H$6,1,K754)), "")</f>
        <v>-2</v>
      </c>
      <c r="Y754" s="4">
        <f>IF($O754 = TRUE, IF(ISBLANK(L754), "", INDEX('Individual UI'!$E$6:$H$6,1,L754)), "")</f>
        <v>2</v>
      </c>
      <c r="Z754" s="4">
        <f>IF($O754 = TRUE, IF(ISBLANK(M754), "", INDEX('Individual UI'!$E$6:$H$6,1,M754)), "")</f>
        <v>-4</v>
      </c>
      <c r="AA754" s="14">
        <f>IF($O754 = TRUE, IF(ISBLANK(N754), "", INDEX('Individual UI'!$E$6:$H$6,1,N754)), "")</f>
        <v>-2</v>
      </c>
      <c r="AB754" s="11">
        <f>IF($O754 = TRUE, EXP(MMULT($P754:$AA754, Documentation!D$39:D$50) + Documentation!D$51), "")</f>
        <v>3.4783621320502852E-3</v>
      </c>
      <c r="AC754" s="4">
        <f>IF($O754 = TRUE, EXP(MMULT($P754:$AA754, Documentation!E$39:E$50) + Documentation!E$51), "")</f>
        <v>5.2963200615424935E-4</v>
      </c>
      <c r="AD754" s="4">
        <f>IF($O754 = TRUE, EXP(MMULT($P754:$AA754, Documentation!F$39:F$50) + Documentation!F$51), "")</f>
        <v>1.8597997510190301E-2</v>
      </c>
      <c r="AE754" s="4">
        <f>IF($O754 = TRUE, EXP(MMULT($P754:$AA754, Documentation!G$39:G$50) + Documentation!G$51), "")</f>
        <v>0.22851191280290403</v>
      </c>
      <c r="AF754" s="14">
        <f>IF($O754 = TRUE, EXP(MMULT($P754:$AA754, Documentation!H$39:H$50) + Documentation!H$51), "")</f>
        <v>1.5636229249624406E-2</v>
      </c>
      <c r="AG754" s="30">
        <f t="shared" si="155"/>
        <v>1.3039580994647755E-2</v>
      </c>
      <c r="AH754" s="28">
        <f t="shared" si="156"/>
        <v>1.985468786579543E-3</v>
      </c>
      <c r="AI754" s="28">
        <f t="shared" si="157"/>
        <v>6.9719622530917624E-2</v>
      </c>
      <c r="AJ754" s="28">
        <f t="shared" si="158"/>
        <v>0.85663869433830309</v>
      </c>
      <c r="AK754" s="33">
        <f t="shared" si="159"/>
        <v>5.8616633349552055E-2</v>
      </c>
      <c r="AL754" s="11">
        <f t="shared" si="160"/>
        <v>4</v>
      </c>
      <c r="AM754" s="14" t="str">
        <f>IF($O754 = TRUE, INDEX(Documentation!$M$9:$M$13, $AL754, 1), "")</f>
        <v>Financially Pressured</v>
      </c>
      <c r="AN754" s="1"/>
      <c r="AO754" s="1"/>
      <c r="AP754" s="38">
        <v>1.30395809946478E-2</v>
      </c>
      <c r="AQ754" s="35">
        <v>1.9854687865795599E-3</v>
      </c>
      <c r="AR754" s="35">
        <v>6.9719622530919498E-2</v>
      </c>
      <c r="AS754" s="35">
        <v>0.85663869433829998</v>
      </c>
      <c r="AT754" s="35">
        <v>5.8616633349552798E-2</v>
      </c>
      <c r="AU754" s="14">
        <v>4</v>
      </c>
      <c r="AV754" s="4" t="b">
        <f t="shared" si="161"/>
        <v>1</v>
      </c>
      <c r="AW754" s="4" t="b">
        <f t="shared" si="162"/>
        <v>1</v>
      </c>
      <c r="AX754" s="4" t="b">
        <f t="shared" si="163"/>
        <v>1</v>
      </c>
      <c r="AY754" s="4" t="b">
        <f t="shared" si="164"/>
        <v>1</v>
      </c>
      <c r="AZ754" s="4" t="b">
        <f t="shared" si="165"/>
        <v>1</v>
      </c>
      <c r="BA754" s="4" t="b">
        <f t="shared" si="166"/>
        <v>1</v>
      </c>
      <c r="BB754" s="14" t="b">
        <f t="shared" si="167"/>
        <v>1</v>
      </c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x14ac:dyDescent="0.2">
      <c r="A755" s="1"/>
      <c r="B755" s="11" t="s">
        <v>910</v>
      </c>
      <c r="C755" s="4">
        <v>4</v>
      </c>
      <c r="D755" s="4">
        <v>3</v>
      </c>
      <c r="E755" s="4">
        <v>3</v>
      </c>
      <c r="F755" s="4">
        <v>2</v>
      </c>
      <c r="G755" s="4">
        <v>2</v>
      </c>
      <c r="H755" s="4">
        <v>2</v>
      </c>
      <c r="I755" s="4">
        <v>1</v>
      </c>
      <c r="J755" s="4">
        <v>1</v>
      </c>
      <c r="K755" s="4">
        <v>3</v>
      </c>
      <c r="L755" s="4">
        <v>4</v>
      </c>
      <c r="M755" s="4">
        <v>2</v>
      </c>
      <c r="N755" s="14">
        <v>4</v>
      </c>
      <c r="O755" s="25" t="b">
        <f t="shared" si="154"/>
        <v>1</v>
      </c>
      <c r="P755" s="11">
        <f>IF($O755 = TRUE, IF(ISBLANK(C755), "", INDEX('Individual UI'!$E$6:$H$6,1,C755)), "")</f>
        <v>4</v>
      </c>
      <c r="Q755" s="4">
        <f>IF($O755 = TRUE, IF(ISBLANK(D755), "", INDEX('Individual UI'!$E$6:$H$6,1,D755)), "")</f>
        <v>2</v>
      </c>
      <c r="R755" s="4">
        <f>IF($O755 = TRUE, IF(ISBLANK(E755), "", INDEX('Individual UI'!$E$6:$H$6,1,E755)), "")</f>
        <v>2</v>
      </c>
      <c r="S755" s="4">
        <f>IF($O755 = TRUE, IF(ISBLANK(F755), "", INDEX('Individual UI'!$E$6:$H$6,1,F755)), "")</f>
        <v>-2</v>
      </c>
      <c r="T755" s="4">
        <f>IF($O755 = TRUE, IF(ISBLANK(G755), "", INDEX('Individual UI'!$E$6:$H$6,1,G755)), "")</f>
        <v>-2</v>
      </c>
      <c r="U755" s="4">
        <f>IF($O755 = TRUE, IF(ISBLANK(H755), "", INDEX('Individual UI'!$E$6:$H$6,1,H755)), "")</f>
        <v>-2</v>
      </c>
      <c r="V755" s="4">
        <f>IF($O755 = TRUE, IF(ISBLANK(I755), "", INDEX('Individual UI'!$E$6:$H$6,1,I755)), "")</f>
        <v>-4</v>
      </c>
      <c r="W755" s="4">
        <f>IF($O755 = TRUE, IF(ISBLANK(J755), "", INDEX('Individual UI'!$E$6:$H$6,1,J755)), "")</f>
        <v>-4</v>
      </c>
      <c r="X755" s="4">
        <f>IF($O755 = TRUE, IF(ISBLANK(K755), "", INDEX('Individual UI'!$E$6:$H$6,1,K755)), "")</f>
        <v>2</v>
      </c>
      <c r="Y755" s="4">
        <f>IF($O755 = TRUE, IF(ISBLANK(L755), "", INDEX('Individual UI'!$E$6:$H$6,1,L755)), "")</f>
        <v>4</v>
      </c>
      <c r="Z755" s="4">
        <f>IF($O755 = TRUE, IF(ISBLANK(M755), "", INDEX('Individual UI'!$E$6:$H$6,1,M755)), "")</f>
        <v>-2</v>
      </c>
      <c r="AA755" s="14">
        <f>IF($O755 = TRUE, IF(ISBLANK(N755), "", INDEX('Individual UI'!$E$6:$H$6,1,N755)), "")</f>
        <v>4</v>
      </c>
      <c r="AB755" s="11">
        <f>IF($O755 = TRUE, EXP(MMULT($P755:$AA755, Documentation!D$39:D$50) + Documentation!D$51), "")</f>
        <v>4.3514309964413575E-4</v>
      </c>
      <c r="AC755" s="4">
        <f>IF($O755 = TRUE, EXP(MMULT($P755:$AA755, Documentation!E$39:E$50) + Documentation!E$51), "")</f>
        <v>15.074769795466924</v>
      </c>
      <c r="AD755" s="4">
        <f>IF($O755 = TRUE, EXP(MMULT($P755:$AA755, Documentation!F$39:F$50) + Documentation!F$51), "")</f>
        <v>2.9848907889497511E-2</v>
      </c>
      <c r="AE755" s="4">
        <f>IF($O755 = TRUE, EXP(MMULT($P755:$AA755, Documentation!G$39:G$50) + Documentation!G$51), "")</f>
        <v>1.5847539375435434E-3</v>
      </c>
      <c r="AF755" s="14">
        <f>IF($O755 = TRUE, EXP(MMULT($P755:$AA755, Documentation!H$39:H$50) + Documentation!H$51), "")</f>
        <v>0.15895694336642149</v>
      </c>
      <c r="AG755" s="30">
        <f t="shared" si="155"/>
        <v>2.8504823044522818E-5</v>
      </c>
      <c r="AH755" s="28">
        <f t="shared" si="156"/>
        <v>0.98749961979890732</v>
      </c>
      <c r="AI755" s="28">
        <f t="shared" si="157"/>
        <v>1.9553058250451659E-3</v>
      </c>
      <c r="AJ755" s="28">
        <f t="shared" si="158"/>
        <v>1.0381212662163894E-4</v>
      </c>
      <c r="AK755" s="33">
        <f t="shared" si="159"/>
        <v>1.0412757426381362E-2</v>
      </c>
      <c r="AL755" s="11">
        <f t="shared" si="160"/>
        <v>2</v>
      </c>
      <c r="AM755" s="14" t="str">
        <f>IF($O755 = TRUE, INDEX(Documentation!$M$9:$M$13, $AL755, 1), "")</f>
        <v>Cautious Consulters</v>
      </c>
      <c r="AN755" s="1"/>
      <c r="AO755" s="1"/>
      <c r="AP755" s="38">
        <v>2.85048230445221E-5</v>
      </c>
      <c r="AQ755" s="35">
        <v>0.98749961979890699</v>
      </c>
      <c r="AR755" s="35">
        <v>1.9553058250451599E-3</v>
      </c>
      <c r="AS755" s="35">
        <v>1.03812126621635E-4</v>
      </c>
      <c r="AT755" s="35">
        <v>1.04127574263813E-2</v>
      </c>
      <c r="AU755" s="14">
        <v>2</v>
      </c>
      <c r="AV755" s="4" t="b">
        <f t="shared" si="161"/>
        <v>1</v>
      </c>
      <c r="AW755" s="4" t="b">
        <f t="shared" si="162"/>
        <v>1</v>
      </c>
      <c r="AX755" s="4" t="b">
        <f t="shared" si="163"/>
        <v>1</v>
      </c>
      <c r="AY755" s="4" t="b">
        <f t="shared" si="164"/>
        <v>1</v>
      </c>
      <c r="AZ755" s="4" t="b">
        <f t="shared" si="165"/>
        <v>1</v>
      </c>
      <c r="BA755" s="4" t="b">
        <f t="shared" si="166"/>
        <v>1</v>
      </c>
      <c r="BB755" s="14" t="b">
        <f t="shared" si="167"/>
        <v>1</v>
      </c>
      <c r="BC755" s="1"/>
      <c r="BD755" s="1"/>
      <c r="BE755" s="1"/>
      <c r="BF755" s="1"/>
      <c r="BG755" s="1"/>
      <c r="BH755" s="1"/>
      <c r="BI755" s="1"/>
      <c r="BJ755" s="1"/>
      <c r="BK755" s="1"/>
      <c r="BL755" s="1"/>
    </row>
    <row r="756" spans="1:64" x14ac:dyDescent="0.2">
      <c r="A756" s="1"/>
      <c r="B756" s="11" t="s">
        <v>911</v>
      </c>
      <c r="C756" s="4">
        <v>3</v>
      </c>
      <c r="D756" s="4">
        <v>3</v>
      </c>
      <c r="E756" s="4">
        <v>4</v>
      </c>
      <c r="F756" s="4">
        <v>4</v>
      </c>
      <c r="G756" s="4">
        <v>2</v>
      </c>
      <c r="H756" s="4">
        <v>3</v>
      </c>
      <c r="I756" s="4">
        <v>1</v>
      </c>
      <c r="J756" s="4">
        <v>1</v>
      </c>
      <c r="K756" s="4">
        <v>3</v>
      </c>
      <c r="L756" s="4">
        <v>3</v>
      </c>
      <c r="M756" s="4">
        <v>3</v>
      </c>
      <c r="N756" s="14">
        <v>2</v>
      </c>
      <c r="O756" s="25" t="b">
        <f t="shared" si="154"/>
        <v>1</v>
      </c>
      <c r="P756" s="11">
        <f>IF($O756 = TRUE, IF(ISBLANK(C756), "", INDEX('Individual UI'!$E$6:$H$6,1,C756)), "")</f>
        <v>2</v>
      </c>
      <c r="Q756" s="4">
        <f>IF($O756 = TRUE, IF(ISBLANK(D756), "", INDEX('Individual UI'!$E$6:$H$6,1,D756)), "")</f>
        <v>2</v>
      </c>
      <c r="R756" s="4">
        <f>IF($O756 = TRUE, IF(ISBLANK(E756), "", INDEX('Individual UI'!$E$6:$H$6,1,E756)), "")</f>
        <v>4</v>
      </c>
      <c r="S756" s="4">
        <f>IF($O756 = TRUE, IF(ISBLANK(F756), "", INDEX('Individual UI'!$E$6:$H$6,1,F756)), "")</f>
        <v>4</v>
      </c>
      <c r="T756" s="4">
        <f>IF($O756 = TRUE, IF(ISBLANK(G756), "", INDEX('Individual UI'!$E$6:$H$6,1,G756)), "")</f>
        <v>-2</v>
      </c>
      <c r="U756" s="4">
        <f>IF($O756 = TRUE, IF(ISBLANK(H756), "", INDEX('Individual UI'!$E$6:$H$6,1,H756)), "")</f>
        <v>2</v>
      </c>
      <c r="V756" s="4">
        <f>IF($O756 = TRUE, IF(ISBLANK(I756), "", INDEX('Individual UI'!$E$6:$H$6,1,I756)), "")</f>
        <v>-4</v>
      </c>
      <c r="W756" s="4">
        <f>IF($O756 = TRUE, IF(ISBLANK(J756), "", INDEX('Individual UI'!$E$6:$H$6,1,J756)), "")</f>
        <v>-4</v>
      </c>
      <c r="X756" s="4">
        <f>IF($O756 = TRUE, IF(ISBLANK(K756), "", INDEX('Individual UI'!$E$6:$H$6,1,K756)), "")</f>
        <v>2</v>
      </c>
      <c r="Y756" s="4">
        <f>IF($O756 = TRUE, IF(ISBLANK(L756), "", INDEX('Individual UI'!$E$6:$H$6,1,L756)), "")</f>
        <v>2</v>
      </c>
      <c r="Z756" s="4">
        <f>IF($O756 = TRUE, IF(ISBLANK(M756), "", INDEX('Individual UI'!$E$6:$H$6,1,M756)), "")</f>
        <v>2</v>
      </c>
      <c r="AA756" s="14">
        <f>IF($O756 = TRUE, IF(ISBLANK(N756), "", INDEX('Individual UI'!$E$6:$H$6,1,N756)), "")</f>
        <v>-2</v>
      </c>
      <c r="AB756" s="11">
        <f>IF($O756 = TRUE, EXP(MMULT($P756:$AA756, Documentation!D$39:D$50) + Documentation!D$51), "")</f>
        <v>5.2088210236038758E-6</v>
      </c>
      <c r="AC756" s="4">
        <f>IF($O756 = TRUE, EXP(MMULT($P756:$AA756, Documentation!E$39:E$50) + Documentation!E$51), "")</f>
        <v>1.0958233195053522</v>
      </c>
      <c r="AD756" s="4">
        <f>IF($O756 = TRUE, EXP(MMULT($P756:$AA756, Documentation!F$39:F$50) + Documentation!F$51), "")</f>
        <v>0.15344525115351279</v>
      </c>
      <c r="AE756" s="4">
        <f>IF($O756 = TRUE, EXP(MMULT($P756:$AA756, Documentation!G$39:G$50) + Documentation!G$51), "")</f>
        <v>8.7074292075397589E-2</v>
      </c>
      <c r="AF756" s="14">
        <f>IF($O756 = TRUE, EXP(MMULT($P756:$AA756, Documentation!H$39:H$50) + Documentation!H$51), "")</f>
        <v>8.1864744259551703</v>
      </c>
      <c r="AG756" s="30">
        <f t="shared" si="155"/>
        <v>5.4698289556122816E-7</v>
      </c>
      <c r="AH756" s="28">
        <f t="shared" si="156"/>
        <v>0.11507337449499164</v>
      </c>
      <c r="AI756" s="28">
        <f t="shared" si="157"/>
        <v>1.6113421330034017E-2</v>
      </c>
      <c r="AJ756" s="28">
        <f t="shared" si="158"/>
        <v>9.1437483055219551E-3</v>
      </c>
      <c r="AK756" s="33">
        <f t="shared" si="159"/>
        <v>0.85966890888655689</v>
      </c>
      <c r="AL756" s="11">
        <f t="shared" si="160"/>
        <v>5</v>
      </c>
      <c r="AM756" s="14" t="str">
        <f>IF($O756 = TRUE, INDEX(Documentation!$M$9:$M$13, $AL756, 1), "")</f>
        <v>Reluctant Claimants</v>
      </c>
      <c r="AN756" s="1"/>
      <c r="AO756" s="1"/>
      <c r="AP756" s="38">
        <v>5.4698289556123102E-7</v>
      </c>
      <c r="AQ756" s="35">
        <v>0.115073374494991</v>
      </c>
      <c r="AR756" s="35">
        <v>1.6113421330033899E-2</v>
      </c>
      <c r="AS756" s="35">
        <v>9.1437483055220106E-3</v>
      </c>
      <c r="AT756" s="35">
        <v>0.859668908886558</v>
      </c>
      <c r="AU756" s="14">
        <v>5</v>
      </c>
      <c r="AV756" s="4" t="b">
        <f t="shared" si="161"/>
        <v>1</v>
      </c>
      <c r="AW756" s="4" t="b">
        <f t="shared" si="162"/>
        <v>1</v>
      </c>
      <c r="AX756" s="4" t="b">
        <f t="shared" si="163"/>
        <v>1</v>
      </c>
      <c r="AY756" s="4" t="b">
        <f t="shared" si="164"/>
        <v>1</v>
      </c>
      <c r="AZ756" s="4" t="b">
        <f t="shared" si="165"/>
        <v>1</v>
      </c>
      <c r="BA756" s="4" t="b">
        <f t="shared" si="166"/>
        <v>1</v>
      </c>
      <c r="BB756" s="14" t="b">
        <f t="shared" si="167"/>
        <v>1</v>
      </c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x14ac:dyDescent="0.2">
      <c r="A757" s="1"/>
      <c r="B757" s="11" t="s">
        <v>912</v>
      </c>
      <c r="C757" s="4">
        <v>3</v>
      </c>
      <c r="D757" s="4">
        <v>2</v>
      </c>
      <c r="E757" s="4">
        <v>4</v>
      </c>
      <c r="F757" s="4">
        <v>2</v>
      </c>
      <c r="G757" s="4">
        <v>2</v>
      </c>
      <c r="H757" s="4">
        <v>1</v>
      </c>
      <c r="I757" s="4">
        <v>4</v>
      </c>
      <c r="J757" s="4">
        <v>2</v>
      </c>
      <c r="K757" s="4">
        <v>2</v>
      </c>
      <c r="L757" s="4">
        <v>3</v>
      </c>
      <c r="M757" s="4">
        <v>4</v>
      </c>
      <c r="N757" s="14">
        <v>4</v>
      </c>
      <c r="O757" s="25" t="b">
        <f t="shared" si="154"/>
        <v>1</v>
      </c>
      <c r="P757" s="11">
        <f>IF($O757 = TRUE, IF(ISBLANK(C757), "", INDEX('Individual UI'!$E$6:$H$6,1,C757)), "")</f>
        <v>2</v>
      </c>
      <c r="Q757" s="4">
        <f>IF($O757 = TRUE, IF(ISBLANK(D757), "", INDEX('Individual UI'!$E$6:$H$6,1,D757)), "")</f>
        <v>-2</v>
      </c>
      <c r="R757" s="4">
        <f>IF($O757 = TRUE, IF(ISBLANK(E757), "", INDEX('Individual UI'!$E$6:$H$6,1,E757)), "")</f>
        <v>4</v>
      </c>
      <c r="S757" s="4">
        <f>IF($O757 = TRUE, IF(ISBLANK(F757), "", INDEX('Individual UI'!$E$6:$H$6,1,F757)), "")</f>
        <v>-2</v>
      </c>
      <c r="T757" s="4">
        <f>IF($O757 = TRUE, IF(ISBLANK(G757), "", INDEX('Individual UI'!$E$6:$H$6,1,G757)), "")</f>
        <v>-2</v>
      </c>
      <c r="U757" s="4">
        <f>IF($O757 = TRUE, IF(ISBLANK(H757), "", INDEX('Individual UI'!$E$6:$H$6,1,H757)), "")</f>
        <v>-4</v>
      </c>
      <c r="V757" s="4">
        <f>IF($O757 = TRUE, IF(ISBLANK(I757), "", INDEX('Individual UI'!$E$6:$H$6,1,I757)), "")</f>
        <v>4</v>
      </c>
      <c r="W757" s="4">
        <f>IF($O757 = TRUE, IF(ISBLANK(J757), "", INDEX('Individual UI'!$E$6:$H$6,1,J757)), "")</f>
        <v>-2</v>
      </c>
      <c r="X757" s="4">
        <f>IF($O757 = TRUE, IF(ISBLANK(K757), "", INDEX('Individual UI'!$E$6:$H$6,1,K757)), "")</f>
        <v>-2</v>
      </c>
      <c r="Y757" s="4">
        <f>IF($O757 = TRUE, IF(ISBLANK(L757), "", INDEX('Individual UI'!$E$6:$H$6,1,L757)), "")</f>
        <v>2</v>
      </c>
      <c r="Z757" s="4">
        <f>IF($O757 = TRUE, IF(ISBLANK(M757), "", INDEX('Individual UI'!$E$6:$H$6,1,M757)), "")</f>
        <v>4</v>
      </c>
      <c r="AA757" s="14">
        <f>IF($O757 = TRUE, IF(ISBLANK(N757), "", INDEX('Individual UI'!$E$6:$H$6,1,N757)), "")</f>
        <v>4</v>
      </c>
      <c r="AB757" s="11">
        <f>IF($O757 = TRUE, EXP(MMULT($P757:$AA757, Documentation!D$39:D$50) + Documentation!D$51), "")</f>
        <v>1.231659389178877E-2</v>
      </c>
      <c r="AC757" s="4">
        <f>IF($O757 = TRUE, EXP(MMULT($P757:$AA757, Documentation!E$39:E$50) + Documentation!E$51), "")</f>
        <v>0.98428491379888072</v>
      </c>
      <c r="AD757" s="4">
        <f>IF($O757 = TRUE, EXP(MMULT($P757:$AA757, Documentation!F$39:F$50) + Documentation!F$51), "")</f>
        <v>8.0111769353119255E-2</v>
      </c>
      <c r="AE757" s="4">
        <f>IF($O757 = TRUE, EXP(MMULT($P757:$AA757, Documentation!G$39:G$50) + Documentation!G$51), "")</f>
        <v>8.6562744294935108E-5</v>
      </c>
      <c r="AF757" s="14">
        <f>IF($O757 = TRUE, EXP(MMULT($P757:$AA757, Documentation!H$39:H$50) + Documentation!H$51), "")</f>
        <v>2.8410523293164653E-3</v>
      </c>
      <c r="AG757" s="30">
        <f t="shared" si="155"/>
        <v>1.1408046862353806E-2</v>
      </c>
      <c r="AH757" s="28">
        <f t="shared" si="156"/>
        <v>0.91167805979309802</v>
      </c>
      <c r="AI757" s="28">
        <f t="shared" si="157"/>
        <v>7.4202237001234211E-2</v>
      </c>
      <c r="AJ757" s="28">
        <f t="shared" si="158"/>
        <v>8.0177348715615603E-5</v>
      </c>
      <c r="AK757" s="33">
        <f t="shared" si="159"/>
        <v>2.6314789945984462E-3</v>
      </c>
      <c r="AL757" s="11">
        <f t="shared" si="160"/>
        <v>2</v>
      </c>
      <c r="AM757" s="14" t="str">
        <f>IF($O757 = TRUE, INDEX(Documentation!$M$9:$M$13, $AL757, 1), "")</f>
        <v>Cautious Consulters</v>
      </c>
      <c r="AN757" s="1"/>
      <c r="AO757" s="1"/>
      <c r="AP757" s="38">
        <v>1.1408046862353799E-2</v>
      </c>
      <c r="AQ757" s="35">
        <v>0.91167805979309802</v>
      </c>
      <c r="AR757" s="35">
        <v>7.4202237001233795E-2</v>
      </c>
      <c r="AS757" s="35">
        <v>8.0177348715615305E-5</v>
      </c>
      <c r="AT757" s="35">
        <v>2.6314789945984102E-3</v>
      </c>
      <c r="AU757" s="14">
        <v>2</v>
      </c>
      <c r="AV757" s="4" t="b">
        <f t="shared" si="161"/>
        <v>1</v>
      </c>
      <c r="AW757" s="4" t="b">
        <f t="shared" si="162"/>
        <v>1</v>
      </c>
      <c r="AX757" s="4" t="b">
        <f t="shared" si="163"/>
        <v>1</v>
      </c>
      <c r="AY757" s="4" t="b">
        <f t="shared" si="164"/>
        <v>1</v>
      </c>
      <c r="AZ757" s="4" t="b">
        <f t="shared" si="165"/>
        <v>1</v>
      </c>
      <c r="BA757" s="4" t="b">
        <f t="shared" si="166"/>
        <v>1</v>
      </c>
      <c r="BB757" s="14" t="b">
        <f t="shared" si="167"/>
        <v>1</v>
      </c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x14ac:dyDescent="0.2">
      <c r="A758" s="1"/>
      <c r="B758" s="11" t="s">
        <v>913</v>
      </c>
      <c r="C758" s="4">
        <v>2</v>
      </c>
      <c r="D758" s="4">
        <v>2</v>
      </c>
      <c r="E758" s="4">
        <v>4</v>
      </c>
      <c r="F758" s="4">
        <v>2</v>
      </c>
      <c r="G758" s="4">
        <v>4</v>
      </c>
      <c r="H758" s="4">
        <v>2</v>
      </c>
      <c r="I758" s="4">
        <v>3</v>
      </c>
      <c r="J758" s="4">
        <v>1</v>
      </c>
      <c r="K758" s="4">
        <v>4</v>
      </c>
      <c r="L758" s="4">
        <v>2</v>
      </c>
      <c r="M758" s="4">
        <v>1</v>
      </c>
      <c r="N758" s="14">
        <v>3</v>
      </c>
      <c r="O758" s="25" t="b">
        <f t="shared" si="154"/>
        <v>1</v>
      </c>
      <c r="P758" s="11">
        <f>IF($O758 = TRUE, IF(ISBLANK(C758), "", INDEX('Individual UI'!$E$6:$H$6,1,C758)), "")</f>
        <v>-2</v>
      </c>
      <c r="Q758" s="4">
        <f>IF($O758 = TRUE, IF(ISBLANK(D758), "", INDEX('Individual UI'!$E$6:$H$6,1,D758)), "")</f>
        <v>-2</v>
      </c>
      <c r="R758" s="4">
        <f>IF($O758 = TRUE, IF(ISBLANK(E758), "", INDEX('Individual UI'!$E$6:$H$6,1,E758)), "")</f>
        <v>4</v>
      </c>
      <c r="S758" s="4">
        <f>IF($O758 = TRUE, IF(ISBLANK(F758), "", INDEX('Individual UI'!$E$6:$H$6,1,F758)), "")</f>
        <v>-2</v>
      </c>
      <c r="T758" s="4">
        <f>IF($O758 = TRUE, IF(ISBLANK(G758), "", INDEX('Individual UI'!$E$6:$H$6,1,G758)), "")</f>
        <v>4</v>
      </c>
      <c r="U758" s="4">
        <f>IF($O758 = TRUE, IF(ISBLANK(H758), "", INDEX('Individual UI'!$E$6:$H$6,1,H758)), "")</f>
        <v>-2</v>
      </c>
      <c r="V758" s="4">
        <f>IF($O758 = TRUE, IF(ISBLANK(I758), "", INDEX('Individual UI'!$E$6:$H$6,1,I758)), "")</f>
        <v>2</v>
      </c>
      <c r="W758" s="4">
        <f>IF($O758 = TRUE, IF(ISBLANK(J758), "", INDEX('Individual UI'!$E$6:$H$6,1,J758)), "")</f>
        <v>-4</v>
      </c>
      <c r="X758" s="4">
        <f>IF($O758 = TRUE, IF(ISBLANK(K758), "", INDEX('Individual UI'!$E$6:$H$6,1,K758)), "")</f>
        <v>4</v>
      </c>
      <c r="Y758" s="4">
        <f>IF($O758 = TRUE, IF(ISBLANK(L758), "", INDEX('Individual UI'!$E$6:$H$6,1,L758)), "")</f>
        <v>-2</v>
      </c>
      <c r="Z758" s="4">
        <f>IF($O758 = TRUE, IF(ISBLANK(M758), "", INDEX('Individual UI'!$E$6:$H$6,1,M758)), "")</f>
        <v>-4</v>
      </c>
      <c r="AA758" s="14">
        <f>IF($O758 = TRUE, IF(ISBLANK(N758), "", INDEX('Individual UI'!$E$6:$H$6,1,N758)), "")</f>
        <v>2</v>
      </c>
      <c r="AB758" s="11">
        <f>IF($O758 = TRUE, EXP(MMULT($P758:$AA758, Documentation!D$39:D$50) + Documentation!D$51), "")</f>
        <v>1.1998466575389229E-2</v>
      </c>
      <c r="AC758" s="4">
        <f>IF($O758 = TRUE, EXP(MMULT($P758:$AA758, Documentation!E$39:E$50) + Documentation!E$51), "")</f>
        <v>1.1445147444118405E-2</v>
      </c>
      <c r="AD758" s="4">
        <f>IF($O758 = TRUE, EXP(MMULT($P758:$AA758, Documentation!F$39:F$50) + Documentation!F$51), "")</f>
        <v>1.0231969242338915E-3</v>
      </c>
      <c r="AE758" s="4">
        <f>IF($O758 = TRUE, EXP(MMULT($P758:$AA758, Documentation!G$39:G$50) + Documentation!G$51), "")</f>
        <v>0.14037311128068675</v>
      </c>
      <c r="AF758" s="14">
        <f>IF($O758 = TRUE, EXP(MMULT($P758:$AA758, Documentation!H$39:H$50) + Documentation!H$51), "")</f>
        <v>4.7804190559301828E-4</v>
      </c>
      <c r="AG758" s="30">
        <f t="shared" si="155"/>
        <v>7.2578117196946165E-2</v>
      </c>
      <c r="AH758" s="28">
        <f t="shared" si="156"/>
        <v>6.9231117769614464E-2</v>
      </c>
      <c r="AI758" s="28">
        <f t="shared" si="157"/>
        <v>6.1892664213379434E-3</v>
      </c>
      <c r="AJ758" s="28">
        <f t="shared" si="158"/>
        <v>0.84910984731389727</v>
      </c>
      <c r="AK758" s="33">
        <f t="shared" si="159"/>
        <v>2.8916512982039991E-3</v>
      </c>
      <c r="AL758" s="11">
        <f t="shared" si="160"/>
        <v>4</v>
      </c>
      <c r="AM758" s="14" t="str">
        <f>IF($O758 = TRUE, INDEX(Documentation!$M$9:$M$13, $AL758, 1), "")</f>
        <v>Financially Pressured</v>
      </c>
      <c r="AN758" s="1"/>
      <c r="AO758" s="1"/>
      <c r="AP758" s="38">
        <v>7.2578117196946595E-2</v>
      </c>
      <c r="AQ758" s="35">
        <v>6.9231117769616504E-2</v>
      </c>
      <c r="AR758" s="35">
        <v>6.1892664213381299E-3</v>
      </c>
      <c r="AS758" s="35">
        <v>0.84910984731389505</v>
      </c>
      <c r="AT758" s="35">
        <v>2.8916512982040399E-3</v>
      </c>
      <c r="AU758" s="14">
        <v>4</v>
      </c>
      <c r="AV758" s="4" t="b">
        <f t="shared" si="161"/>
        <v>1</v>
      </c>
      <c r="AW758" s="4" t="b">
        <f t="shared" si="162"/>
        <v>1</v>
      </c>
      <c r="AX758" s="4" t="b">
        <f t="shared" si="163"/>
        <v>1</v>
      </c>
      <c r="AY758" s="4" t="b">
        <f t="shared" si="164"/>
        <v>1</v>
      </c>
      <c r="AZ758" s="4" t="b">
        <f t="shared" si="165"/>
        <v>1</v>
      </c>
      <c r="BA758" s="4" t="b">
        <f t="shared" si="166"/>
        <v>1</v>
      </c>
      <c r="BB758" s="14" t="b">
        <f t="shared" si="167"/>
        <v>1</v>
      </c>
      <c r="BC758" s="1"/>
      <c r="BD758" s="1"/>
      <c r="BE758" s="1"/>
      <c r="BF758" s="1"/>
      <c r="BG758" s="1"/>
      <c r="BH758" s="1"/>
      <c r="BI758" s="1"/>
      <c r="BJ758" s="1"/>
      <c r="BK758" s="1"/>
      <c r="BL758" s="1"/>
    </row>
    <row r="759" spans="1:64" x14ac:dyDescent="0.2">
      <c r="A759" s="1"/>
      <c r="B759" s="11" t="s">
        <v>914</v>
      </c>
      <c r="C759" s="4">
        <v>3</v>
      </c>
      <c r="D759" s="4">
        <v>1</v>
      </c>
      <c r="E759" s="4">
        <v>4</v>
      </c>
      <c r="F759" s="4">
        <v>3</v>
      </c>
      <c r="G759" s="4">
        <v>3</v>
      </c>
      <c r="H759" s="4">
        <v>2</v>
      </c>
      <c r="I759" s="4">
        <v>1</v>
      </c>
      <c r="J759" s="4">
        <v>3</v>
      </c>
      <c r="K759" s="4">
        <v>1</v>
      </c>
      <c r="L759" s="4">
        <v>2</v>
      </c>
      <c r="M759" s="4">
        <v>1</v>
      </c>
      <c r="N759" s="14">
        <v>2</v>
      </c>
      <c r="O759" s="25" t="b">
        <f t="shared" si="154"/>
        <v>1</v>
      </c>
      <c r="P759" s="11">
        <f>IF($O759 = TRUE, IF(ISBLANK(C759), "", INDEX('Individual UI'!$E$6:$H$6,1,C759)), "")</f>
        <v>2</v>
      </c>
      <c r="Q759" s="4">
        <f>IF($O759 = TRUE, IF(ISBLANK(D759), "", INDEX('Individual UI'!$E$6:$H$6,1,D759)), "")</f>
        <v>-4</v>
      </c>
      <c r="R759" s="4">
        <f>IF($O759 = TRUE, IF(ISBLANK(E759), "", INDEX('Individual UI'!$E$6:$H$6,1,E759)), "")</f>
        <v>4</v>
      </c>
      <c r="S759" s="4">
        <f>IF($O759 = TRUE, IF(ISBLANK(F759), "", INDEX('Individual UI'!$E$6:$H$6,1,F759)), "")</f>
        <v>2</v>
      </c>
      <c r="T759" s="4">
        <f>IF($O759 = TRUE, IF(ISBLANK(G759), "", INDEX('Individual UI'!$E$6:$H$6,1,G759)), "")</f>
        <v>2</v>
      </c>
      <c r="U759" s="4">
        <f>IF($O759 = TRUE, IF(ISBLANK(H759), "", INDEX('Individual UI'!$E$6:$H$6,1,H759)), "")</f>
        <v>-2</v>
      </c>
      <c r="V759" s="4">
        <f>IF($O759 = TRUE, IF(ISBLANK(I759), "", INDEX('Individual UI'!$E$6:$H$6,1,I759)), "")</f>
        <v>-4</v>
      </c>
      <c r="W759" s="4">
        <f>IF($O759 = TRUE, IF(ISBLANK(J759), "", INDEX('Individual UI'!$E$6:$H$6,1,J759)), "")</f>
        <v>2</v>
      </c>
      <c r="X759" s="4">
        <f>IF($O759 = TRUE, IF(ISBLANK(K759), "", INDEX('Individual UI'!$E$6:$H$6,1,K759)), "")</f>
        <v>-4</v>
      </c>
      <c r="Y759" s="4">
        <f>IF($O759 = TRUE, IF(ISBLANK(L759), "", INDEX('Individual UI'!$E$6:$H$6,1,L759)), "")</f>
        <v>-2</v>
      </c>
      <c r="Z759" s="4">
        <f>IF($O759 = TRUE, IF(ISBLANK(M759), "", INDEX('Individual UI'!$E$6:$H$6,1,M759)), "")</f>
        <v>-4</v>
      </c>
      <c r="AA759" s="14">
        <f>IF($O759 = TRUE, IF(ISBLANK(N759), "", INDEX('Individual UI'!$E$6:$H$6,1,N759)), "")</f>
        <v>-2</v>
      </c>
      <c r="AB759" s="11">
        <f>IF($O759 = TRUE, EXP(MMULT($P759:$AA759, Documentation!D$39:D$50) + Documentation!D$51), "")</f>
        <v>5.7511833835573976E-3</v>
      </c>
      <c r="AC759" s="4">
        <f>IF($O759 = TRUE, EXP(MMULT($P759:$AA759, Documentation!E$39:E$50) + Documentation!E$51), "")</f>
        <v>5.3113585675077702E-5</v>
      </c>
      <c r="AD759" s="4">
        <f>IF($O759 = TRUE, EXP(MMULT($P759:$AA759, Documentation!F$39:F$50) + Documentation!F$51), "")</f>
        <v>6.0773798384117653E-3</v>
      </c>
      <c r="AE759" s="4">
        <f>IF($O759 = TRUE, EXP(MMULT($P759:$AA759, Documentation!G$39:G$50) + Documentation!G$51), "")</f>
        <v>21.661410731965507</v>
      </c>
      <c r="AF759" s="14">
        <f>IF($O759 = TRUE, EXP(MMULT($P759:$AA759, Documentation!H$39:H$50) + Documentation!H$51), "")</f>
        <v>5.2917930464261222E-2</v>
      </c>
      <c r="AG759" s="30">
        <f t="shared" si="155"/>
        <v>2.6471176030045117E-4</v>
      </c>
      <c r="AH759" s="28">
        <f t="shared" si="156"/>
        <v>2.4446778727514604E-6</v>
      </c>
      <c r="AI759" s="28">
        <f t="shared" si="157"/>
        <v>2.7972572038649794E-4</v>
      </c>
      <c r="AJ759" s="28">
        <f t="shared" si="158"/>
        <v>0.99701744546056992</v>
      </c>
      <c r="AK759" s="33">
        <f t="shared" si="159"/>
        <v>2.4356723808703876E-3</v>
      </c>
      <c r="AL759" s="11">
        <f t="shared" si="160"/>
        <v>4</v>
      </c>
      <c r="AM759" s="14" t="str">
        <f>IF($O759 = TRUE, INDEX(Documentation!$M$9:$M$13, $AL759, 1), "")</f>
        <v>Financially Pressured</v>
      </c>
      <c r="AN759" s="1"/>
      <c r="AO759" s="1"/>
      <c r="AP759" s="38">
        <v>2.6471176030045198E-4</v>
      </c>
      <c r="AQ759" s="35">
        <v>2.44467787275149E-6</v>
      </c>
      <c r="AR759" s="35">
        <v>2.7972572038650699E-4</v>
      </c>
      <c r="AS759" s="35">
        <v>0.99701744546057003</v>
      </c>
      <c r="AT759" s="35">
        <v>2.4356723808704301E-3</v>
      </c>
      <c r="AU759" s="14">
        <v>4</v>
      </c>
      <c r="AV759" s="4" t="b">
        <f t="shared" si="161"/>
        <v>1</v>
      </c>
      <c r="AW759" s="4" t="b">
        <f t="shared" si="162"/>
        <v>1</v>
      </c>
      <c r="AX759" s="4" t="b">
        <f t="shared" si="163"/>
        <v>1</v>
      </c>
      <c r="AY759" s="4" t="b">
        <f t="shared" si="164"/>
        <v>1</v>
      </c>
      <c r="AZ759" s="4" t="b">
        <f t="shared" si="165"/>
        <v>1</v>
      </c>
      <c r="BA759" s="4" t="b">
        <f t="shared" si="166"/>
        <v>1</v>
      </c>
      <c r="BB759" s="14" t="b">
        <f t="shared" si="167"/>
        <v>1</v>
      </c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x14ac:dyDescent="0.2">
      <c r="A760" s="1"/>
      <c r="B760" s="11" t="s">
        <v>915</v>
      </c>
      <c r="C760" s="4">
        <v>3</v>
      </c>
      <c r="D760" s="4">
        <v>4</v>
      </c>
      <c r="E760" s="4">
        <v>2</v>
      </c>
      <c r="F760" s="4">
        <v>3</v>
      </c>
      <c r="G760" s="4">
        <v>2</v>
      </c>
      <c r="H760" s="4">
        <v>3</v>
      </c>
      <c r="I760" s="4">
        <v>1</v>
      </c>
      <c r="J760" s="4">
        <v>2</v>
      </c>
      <c r="K760" s="4">
        <v>4</v>
      </c>
      <c r="L760" s="4">
        <v>4</v>
      </c>
      <c r="M760" s="4">
        <v>2</v>
      </c>
      <c r="N760" s="14">
        <v>2</v>
      </c>
      <c r="O760" s="25" t="b">
        <f t="shared" si="154"/>
        <v>1</v>
      </c>
      <c r="P760" s="11">
        <f>IF($O760 = TRUE, IF(ISBLANK(C760), "", INDEX('Individual UI'!$E$6:$H$6,1,C760)), "")</f>
        <v>2</v>
      </c>
      <c r="Q760" s="4">
        <f>IF($O760 = TRUE, IF(ISBLANK(D760), "", INDEX('Individual UI'!$E$6:$H$6,1,D760)), "")</f>
        <v>4</v>
      </c>
      <c r="R760" s="4">
        <f>IF($O760 = TRUE, IF(ISBLANK(E760), "", INDEX('Individual UI'!$E$6:$H$6,1,E760)), "")</f>
        <v>-2</v>
      </c>
      <c r="S760" s="4">
        <f>IF($O760 = TRUE, IF(ISBLANK(F760), "", INDEX('Individual UI'!$E$6:$H$6,1,F760)), "")</f>
        <v>2</v>
      </c>
      <c r="T760" s="4">
        <f>IF($O760 = TRUE, IF(ISBLANK(G760), "", INDEX('Individual UI'!$E$6:$H$6,1,G760)), "")</f>
        <v>-2</v>
      </c>
      <c r="U760" s="4">
        <f>IF($O760 = TRUE, IF(ISBLANK(H760), "", INDEX('Individual UI'!$E$6:$H$6,1,H760)), "")</f>
        <v>2</v>
      </c>
      <c r="V760" s="4">
        <f>IF($O760 = TRUE, IF(ISBLANK(I760), "", INDEX('Individual UI'!$E$6:$H$6,1,I760)), "")</f>
        <v>-4</v>
      </c>
      <c r="W760" s="4">
        <f>IF($O760 = TRUE, IF(ISBLANK(J760), "", INDEX('Individual UI'!$E$6:$H$6,1,J760)), "")</f>
        <v>-2</v>
      </c>
      <c r="X760" s="4">
        <f>IF($O760 = TRUE, IF(ISBLANK(K760), "", INDEX('Individual UI'!$E$6:$H$6,1,K760)), "")</f>
        <v>4</v>
      </c>
      <c r="Y760" s="4">
        <f>IF($O760 = TRUE, IF(ISBLANK(L760), "", INDEX('Individual UI'!$E$6:$H$6,1,L760)), "")</f>
        <v>4</v>
      </c>
      <c r="Z760" s="4">
        <f>IF($O760 = TRUE, IF(ISBLANK(M760), "", INDEX('Individual UI'!$E$6:$H$6,1,M760)), "")</f>
        <v>-2</v>
      </c>
      <c r="AA760" s="14">
        <f>IF($O760 = TRUE, IF(ISBLANK(N760), "", INDEX('Individual UI'!$E$6:$H$6,1,N760)), "")</f>
        <v>-2</v>
      </c>
      <c r="AB760" s="11">
        <f>IF($O760 = TRUE, EXP(MMULT($P760:$AA760, Documentation!D$39:D$50) + Documentation!D$51), "")</f>
        <v>1.0235731101459026E-4</v>
      </c>
      <c r="AC760" s="4">
        <f>IF($O760 = TRUE, EXP(MMULT($P760:$AA760, Documentation!E$39:E$50) + Documentation!E$51), "")</f>
        <v>0.56052292048958363</v>
      </c>
      <c r="AD760" s="4">
        <f>IF($O760 = TRUE, EXP(MMULT($P760:$AA760, Documentation!F$39:F$50) + Documentation!F$51), "")</f>
        <v>3.3826426435373716E-2</v>
      </c>
      <c r="AE760" s="4">
        <f>IF($O760 = TRUE, EXP(MMULT($P760:$AA760, Documentation!G$39:G$50) + Documentation!G$51), "")</f>
        <v>3.3553009675523762E-3</v>
      </c>
      <c r="AF760" s="14">
        <f>IF($O760 = TRUE, EXP(MMULT($P760:$AA760, Documentation!H$39:H$50) + Documentation!H$51), "")</f>
        <v>0.23529501936421077</v>
      </c>
      <c r="AG760" s="30">
        <f t="shared" si="155"/>
        <v>1.2286287632982238E-4</v>
      </c>
      <c r="AH760" s="28">
        <f t="shared" si="156"/>
        <v>0.67281425799009154</v>
      </c>
      <c r="AI760" s="28">
        <f t="shared" si="157"/>
        <v>4.0602981913199603E-2</v>
      </c>
      <c r="AJ760" s="28">
        <f t="shared" si="158"/>
        <v>4.027479070517581E-3</v>
      </c>
      <c r="AK760" s="33">
        <f t="shared" si="159"/>
        <v>0.28243241814986159</v>
      </c>
      <c r="AL760" s="11">
        <f t="shared" si="160"/>
        <v>2</v>
      </c>
      <c r="AM760" s="14" t="str">
        <f>IF($O760 = TRUE, INDEX(Documentation!$M$9:$M$13, $AL760, 1), "")</f>
        <v>Cautious Consulters</v>
      </c>
      <c r="AN760" s="1"/>
      <c r="AO760" s="1"/>
      <c r="AP760" s="38">
        <v>1.22862876329821E-4</v>
      </c>
      <c r="AQ760" s="35">
        <v>0.67281425799009198</v>
      </c>
      <c r="AR760" s="35">
        <v>4.0602981913199498E-2</v>
      </c>
      <c r="AS760" s="35">
        <v>4.0274790705175003E-3</v>
      </c>
      <c r="AT760" s="35">
        <v>0.28243241814986197</v>
      </c>
      <c r="AU760" s="14">
        <v>2</v>
      </c>
      <c r="AV760" s="4" t="b">
        <f t="shared" si="161"/>
        <v>1</v>
      </c>
      <c r="AW760" s="4" t="b">
        <f t="shared" si="162"/>
        <v>1</v>
      </c>
      <c r="AX760" s="4" t="b">
        <f t="shared" si="163"/>
        <v>1</v>
      </c>
      <c r="AY760" s="4" t="b">
        <f t="shared" si="164"/>
        <v>1</v>
      </c>
      <c r="AZ760" s="4" t="b">
        <f t="shared" si="165"/>
        <v>1</v>
      </c>
      <c r="BA760" s="4" t="b">
        <f t="shared" si="166"/>
        <v>1</v>
      </c>
      <c r="BB760" s="14" t="b">
        <f t="shared" si="167"/>
        <v>1</v>
      </c>
      <c r="BC760" s="1"/>
      <c r="BD760" s="1"/>
      <c r="BE760" s="1"/>
      <c r="BF760" s="1"/>
      <c r="BG760" s="1"/>
      <c r="BH760" s="1"/>
      <c r="BI760" s="1"/>
      <c r="BJ760" s="1"/>
      <c r="BK760" s="1"/>
      <c r="BL760" s="1"/>
    </row>
    <row r="761" spans="1:64" x14ac:dyDescent="0.2">
      <c r="A761" s="1"/>
      <c r="B761" s="11" t="s">
        <v>916</v>
      </c>
      <c r="C761" s="4">
        <v>2</v>
      </c>
      <c r="D761" s="4">
        <v>3</v>
      </c>
      <c r="E761" s="4">
        <v>4</v>
      </c>
      <c r="F761" s="4">
        <v>2</v>
      </c>
      <c r="G761" s="4">
        <v>4</v>
      </c>
      <c r="H761" s="4">
        <v>4</v>
      </c>
      <c r="I761" s="4">
        <v>1</v>
      </c>
      <c r="J761" s="4">
        <v>4</v>
      </c>
      <c r="K761" s="4">
        <v>1</v>
      </c>
      <c r="L761" s="4">
        <v>3</v>
      </c>
      <c r="M761" s="4">
        <v>1</v>
      </c>
      <c r="N761" s="14">
        <v>2</v>
      </c>
      <c r="O761" s="25" t="b">
        <f t="shared" si="154"/>
        <v>1</v>
      </c>
      <c r="P761" s="11">
        <f>IF($O761 = TRUE, IF(ISBLANK(C761), "", INDEX('Individual UI'!$E$6:$H$6,1,C761)), "")</f>
        <v>-2</v>
      </c>
      <c r="Q761" s="4">
        <f>IF($O761 = TRUE, IF(ISBLANK(D761), "", INDEX('Individual UI'!$E$6:$H$6,1,D761)), "")</f>
        <v>2</v>
      </c>
      <c r="R761" s="4">
        <f>IF($O761 = TRUE, IF(ISBLANK(E761), "", INDEX('Individual UI'!$E$6:$H$6,1,E761)), "")</f>
        <v>4</v>
      </c>
      <c r="S761" s="4">
        <f>IF($O761 = TRUE, IF(ISBLANK(F761), "", INDEX('Individual UI'!$E$6:$H$6,1,F761)), "")</f>
        <v>-2</v>
      </c>
      <c r="T761" s="4">
        <f>IF($O761 = TRUE, IF(ISBLANK(G761), "", INDEX('Individual UI'!$E$6:$H$6,1,G761)), "")</f>
        <v>4</v>
      </c>
      <c r="U761" s="4">
        <f>IF($O761 = TRUE, IF(ISBLANK(H761), "", INDEX('Individual UI'!$E$6:$H$6,1,H761)), "")</f>
        <v>4</v>
      </c>
      <c r="V761" s="4">
        <f>IF($O761 = TRUE, IF(ISBLANK(I761), "", INDEX('Individual UI'!$E$6:$H$6,1,I761)), "")</f>
        <v>-4</v>
      </c>
      <c r="W761" s="4">
        <f>IF($O761 = TRUE, IF(ISBLANK(J761), "", INDEX('Individual UI'!$E$6:$H$6,1,J761)), "")</f>
        <v>4</v>
      </c>
      <c r="X761" s="4">
        <f>IF($O761 = TRUE, IF(ISBLANK(K761), "", INDEX('Individual UI'!$E$6:$H$6,1,K761)), "")</f>
        <v>-4</v>
      </c>
      <c r="Y761" s="4">
        <f>IF($O761 = TRUE, IF(ISBLANK(L761), "", INDEX('Individual UI'!$E$6:$H$6,1,L761)), "")</f>
        <v>2</v>
      </c>
      <c r="Z761" s="4">
        <f>IF($O761 = TRUE, IF(ISBLANK(M761), "", INDEX('Individual UI'!$E$6:$H$6,1,M761)), "")</f>
        <v>-4</v>
      </c>
      <c r="AA761" s="14">
        <f>IF($O761 = TRUE, IF(ISBLANK(N761), "", INDEX('Individual UI'!$E$6:$H$6,1,N761)), "")</f>
        <v>-2</v>
      </c>
      <c r="AB761" s="11">
        <f>IF($O761 = TRUE, EXP(MMULT($P761:$AA761, Documentation!D$39:D$50) + Documentation!D$51), "")</f>
        <v>6.2724629740505168E-4</v>
      </c>
      <c r="AC761" s="4">
        <f>IF($O761 = TRUE, EXP(MMULT($P761:$AA761, Documentation!E$39:E$50) + Documentation!E$51), "")</f>
        <v>1.3544673896523154E-3</v>
      </c>
      <c r="AD761" s="4">
        <f>IF($O761 = TRUE, EXP(MMULT($P761:$AA761, Documentation!F$39:F$50) + Documentation!F$51), "")</f>
        <v>1.6898729759391551E-2</v>
      </c>
      <c r="AE761" s="4">
        <f>IF($O761 = TRUE, EXP(MMULT($P761:$AA761, Documentation!G$39:G$50) + Documentation!G$51), "")</f>
        <v>41.90986428797779</v>
      </c>
      <c r="AF761" s="14">
        <f>IF($O761 = TRUE, EXP(MMULT($P761:$AA761, Documentation!H$39:H$50) + Documentation!H$51), "")</f>
        <v>0.5921036160601082</v>
      </c>
      <c r="AG761" s="30">
        <f t="shared" si="155"/>
        <v>1.4751500070721457E-5</v>
      </c>
      <c r="AH761" s="28">
        <f t="shared" si="156"/>
        <v>3.185419487832137E-5</v>
      </c>
      <c r="AI761" s="28">
        <f t="shared" si="157"/>
        <v>3.9742221559865295E-4</v>
      </c>
      <c r="AJ761" s="28">
        <f t="shared" si="158"/>
        <v>0.98563095320879923</v>
      </c>
      <c r="AK761" s="33">
        <f t="shared" si="159"/>
        <v>1.3925018880653136E-2</v>
      </c>
      <c r="AL761" s="11">
        <f t="shared" si="160"/>
        <v>4</v>
      </c>
      <c r="AM761" s="14" t="str">
        <f>IF($O761 = TRUE, INDEX(Documentation!$M$9:$M$13, $AL761, 1), "")</f>
        <v>Financially Pressured</v>
      </c>
      <c r="AN761" s="1"/>
      <c r="AO761" s="1"/>
      <c r="AP761" s="38">
        <v>1.4751500070721701E-5</v>
      </c>
      <c r="AQ761" s="35">
        <v>3.1854194878322E-5</v>
      </c>
      <c r="AR761" s="35">
        <v>3.97422215598671E-4</v>
      </c>
      <c r="AS761" s="35">
        <v>0.98563095320879901</v>
      </c>
      <c r="AT761" s="35">
        <v>1.3925018880653501E-2</v>
      </c>
      <c r="AU761" s="14">
        <v>4</v>
      </c>
      <c r="AV761" s="4" t="b">
        <f t="shared" si="161"/>
        <v>1</v>
      </c>
      <c r="AW761" s="4" t="b">
        <f t="shared" si="162"/>
        <v>1</v>
      </c>
      <c r="AX761" s="4" t="b">
        <f t="shared" si="163"/>
        <v>1</v>
      </c>
      <c r="AY761" s="4" t="b">
        <f t="shared" si="164"/>
        <v>1</v>
      </c>
      <c r="AZ761" s="4" t="b">
        <f t="shared" si="165"/>
        <v>1</v>
      </c>
      <c r="BA761" s="4" t="b">
        <f t="shared" si="166"/>
        <v>1</v>
      </c>
      <c r="BB761" s="14" t="b">
        <f t="shared" si="167"/>
        <v>1</v>
      </c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x14ac:dyDescent="0.2">
      <c r="A762" s="1"/>
      <c r="B762" s="11" t="s">
        <v>917</v>
      </c>
      <c r="C762" s="4">
        <v>2</v>
      </c>
      <c r="D762" s="4">
        <v>1</v>
      </c>
      <c r="E762" s="4">
        <v>4</v>
      </c>
      <c r="F762" s="4">
        <v>3</v>
      </c>
      <c r="G762" s="4">
        <v>4</v>
      </c>
      <c r="H762" s="4">
        <v>1</v>
      </c>
      <c r="I762" s="4">
        <v>2</v>
      </c>
      <c r="J762" s="4">
        <v>2</v>
      </c>
      <c r="K762" s="4">
        <v>1</v>
      </c>
      <c r="L762" s="4">
        <v>2</v>
      </c>
      <c r="M762" s="4">
        <v>1</v>
      </c>
      <c r="N762" s="14">
        <v>3</v>
      </c>
      <c r="O762" s="25" t="b">
        <f t="shared" si="154"/>
        <v>1</v>
      </c>
      <c r="P762" s="11">
        <f>IF($O762 = TRUE, IF(ISBLANK(C762), "", INDEX('Individual UI'!$E$6:$H$6,1,C762)), "")</f>
        <v>-2</v>
      </c>
      <c r="Q762" s="4">
        <f>IF($O762 = TRUE, IF(ISBLANK(D762), "", INDEX('Individual UI'!$E$6:$H$6,1,D762)), "")</f>
        <v>-4</v>
      </c>
      <c r="R762" s="4">
        <f>IF($O762 = TRUE, IF(ISBLANK(E762), "", INDEX('Individual UI'!$E$6:$H$6,1,E762)), "")</f>
        <v>4</v>
      </c>
      <c r="S762" s="4">
        <f>IF($O762 = TRUE, IF(ISBLANK(F762), "", INDEX('Individual UI'!$E$6:$H$6,1,F762)), "")</f>
        <v>2</v>
      </c>
      <c r="T762" s="4">
        <f>IF($O762 = TRUE, IF(ISBLANK(G762), "", INDEX('Individual UI'!$E$6:$H$6,1,G762)), "")</f>
        <v>4</v>
      </c>
      <c r="U762" s="4">
        <f>IF($O762 = TRUE, IF(ISBLANK(H762), "", INDEX('Individual UI'!$E$6:$H$6,1,H762)), "")</f>
        <v>-4</v>
      </c>
      <c r="V762" s="4">
        <f>IF($O762 = TRUE, IF(ISBLANK(I762), "", INDEX('Individual UI'!$E$6:$H$6,1,I762)), "")</f>
        <v>-2</v>
      </c>
      <c r="W762" s="4">
        <f>IF($O762 = TRUE, IF(ISBLANK(J762), "", INDEX('Individual UI'!$E$6:$H$6,1,J762)), "")</f>
        <v>-2</v>
      </c>
      <c r="X762" s="4">
        <f>IF($O762 = TRUE, IF(ISBLANK(K762), "", INDEX('Individual UI'!$E$6:$H$6,1,K762)), "")</f>
        <v>-4</v>
      </c>
      <c r="Y762" s="4">
        <f>IF($O762 = TRUE, IF(ISBLANK(L762), "", INDEX('Individual UI'!$E$6:$H$6,1,L762)), "")</f>
        <v>-2</v>
      </c>
      <c r="Z762" s="4">
        <f>IF($O762 = TRUE, IF(ISBLANK(M762), "", INDEX('Individual UI'!$E$6:$H$6,1,M762)), "")</f>
        <v>-4</v>
      </c>
      <c r="AA762" s="14">
        <f>IF($O762 = TRUE, IF(ISBLANK(N762), "", INDEX('Individual UI'!$E$6:$H$6,1,N762)), "")</f>
        <v>2</v>
      </c>
      <c r="AB762" s="11">
        <f>IF($O762 = TRUE, EXP(MMULT($P762:$AA762, Documentation!D$39:D$50) + Documentation!D$51), "")</f>
        <v>3.1458673927075055E-2</v>
      </c>
      <c r="AC762" s="4">
        <f>IF($O762 = TRUE, EXP(MMULT($P762:$AA762, Documentation!E$39:E$50) + Documentation!E$51), "")</f>
        <v>1.709230485892507E-4</v>
      </c>
      <c r="AD762" s="4">
        <f>IF($O762 = TRUE, EXP(MMULT($P762:$AA762, Documentation!F$39:F$50) + Documentation!F$51), "")</f>
        <v>1.4110483473731255E-3</v>
      </c>
      <c r="AE762" s="4">
        <f>IF($O762 = TRUE, EXP(MMULT($P762:$AA762, Documentation!G$39:G$50) + Documentation!G$51), "")</f>
        <v>19.642695494533839</v>
      </c>
      <c r="AF762" s="14">
        <f>IF($O762 = TRUE, EXP(MMULT($P762:$AA762, Documentation!H$39:H$50) + Documentation!H$51), "")</f>
        <v>2.3156087174138768E-3</v>
      </c>
      <c r="AG762" s="30">
        <f t="shared" si="155"/>
        <v>1.5986681165910792E-3</v>
      </c>
      <c r="AH762" s="28">
        <f t="shared" si="156"/>
        <v>8.6859741387576324E-6</v>
      </c>
      <c r="AI762" s="28">
        <f t="shared" si="157"/>
        <v>7.1706709861425101E-5</v>
      </c>
      <c r="AJ762" s="28">
        <f t="shared" si="158"/>
        <v>0.99820326450544006</v>
      </c>
      <c r="AK762" s="33">
        <f t="shared" si="159"/>
        <v>1.176746939687079E-4</v>
      </c>
      <c r="AL762" s="11">
        <f t="shared" si="160"/>
        <v>4</v>
      </c>
      <c r="AM762" s="14" t="str">
        <f>IF($O762 = TRUE, INDEX(Documentation!$M$9:$M$13, $AL762, 1), "")</f>
        <v>Financially Pressured</v>
      </c>
      <c r="AN762" s="1"/>
      <c r="AO762" s="1"/>
      <c r="AP762" s="38">
        <v>1.59866811659108E-3</v>
      </c>
      <c r="AQ762" s="35">
        <v>8.6859741387577492E-6</v>
      </c>
      <c r="AR762" s="35">
        <v>7.1706709861427202E-5</v>
      </c>
      <c r="AS762" s="35">
        <v>0.99820326450543995</v>
      </c>
      <c r="AT762" s="35">
        <v>1.1767469396870899E-4</v>
      </c>
      <c r="AU762" s="14">
        <v>4</v>
      </c>
      <c r="AV762" s="4" t="b">
        <f t="shared" si="161"/>
        <v>1</v>
      </c>
      <c r="AW762" s="4" t="b">
        <f t="shared" si="162"/>
        <v>1</v>
      </c>
      <c r="AX762" s="4" t="b">
        <f t="shared" si="163"/>
        <v>1</v>
      </c>
      <c r="AY762" s="4" t="b">
        <f t="shared" si="164"/>
        <v>1</v>
      </c>
      <c r="AZ762" s="4" t="b">
        <f t="shared" si="165"/>
        <v>1</v>
      </c>
      <c r="BA762" s="4" t="b">
        <f t="shared" si="166"/>
        <v>1</v>
      </c>
      <c r="BB762" s="14" t="b">
        <f t="shared" si="167"/>
        <v>1</v>
      </c>
      <c r="BC762" s="1"/>
      <c r="BD762" s="1"/>
      <c r="BE762" s="1"/>
      <c r="BF762" s="1"/>
      <c r="BG762" s="1"/>
      <c r="BH762" s="1"/>
      <c r="BI762" s="1"/>
      <c r="BJ762" s="1"/>
      <c r="BK762" s="1"/>
      <c r="BL762" s="1"/>
    </row>
    <row r="763" spans="1:64" x14ac:dyDescent="0.2">
      <c r="A763" s="1"/>
      <c r="B763" s="11" t="s">
        <v>918</v>
      </c>
      <c r="C763" s="4">
        <v>4</v>
      </c>
      <c r="D763" s="4">
        <v>3</v>
      </c>
      <c r="E763" s="4">
        <v>4</v>
      </c>
      <c r="F763" s="4">
        <v>1</v>
      </c>
      <c r="G763" s="4">
        <v>2</v>
      </c>
      <c r="H763" s="4">
        <v>2</v>
      </c>
      <c r="I763" s="4">
        <v>1</v>
      </c>
      <c r="J763" s="4">
        <v>1</v>
      </c>
      <c r="K763" s="4">
        <v>1</v>
      </c>
      <c r="L763" s="4">
        <v>3</v>
      </c>
      <c r="M763" s="4">
        <v>4</v>
      </c>
      <c r="N763" s="14">
        <v>3</v>
      </c>
      <c r="O763" s="25" t="b">
        <f t="shared" si="154"/>
        <v>1</v>
      </c>
      <c r="P763" s="11">
        <f>IF($O763 = TRUE, IF(ISBLANK(C763), "", INDEX('Individual UI'!$E$6:$H$6,1,C763)), "")</f>
        <v>4</v>
      </c>
      <c r="Q763" s="4">
        <f>IF($O763 = TRUE, IF(ISBLANK(D763), "", INDEX('Individual UI'!$E$6:$H$6,1,D763)), "")</f>
        <v>2</v>
      </c>
      <c r="R763" s="4">
        <f>IF($O763 = TRUE, IF(ISBLANK(E763), "", INDEX('Individual UI'!$E$6:$H$6,1,E763)), "")</f>
        <v>4</v>
      </c>
      <c r="S763" s="4">
        <f>IF($O763 = TRUE, IF(ISBLANK(F763), "", INDEX('Individual UI'!$E$6:$H$6,1,F763)), "")</f>
        <v>-4</v>
      </c>
      <c r="T763" s="4">
        <f>IF($O763 = TRUE, IF(ISBLANK(G763), "", INDEX('Individual UI'!$E$6:$H$6,1,G763)), "")</f>
        <v>-2</v>
      </c>
      <c r="U763" s="4">
        <f>IF($O763 = TRUE, IF(ISBLANK(H763), "", INDEX('Individual UI'!$E$6:$H$6,1,H763)), "")</f>
        <v>-2</v>
      </c>
      <c r="V763" s="4">
        <f>IF($O763 = TRUE, IF(ISBLANK(I763), "", INDEX('Individual UI'!$E$6:$H$6,1,I763)), "")</f>
        <v>-4</v>
      </c>
      <c r="W763" s="4">
        <f>IF($O763 = TRUE, IF(ISBLANK(J763), "", INDEX('Individual UI'!$E$6:$H$6,1,J763)), "")</f>
        <v>-4</v>
      </c>
      <c r="X763" s="4">
        <f>IF($O763 = TRUE, IF(ISBLANK(K763), "", INDEX('Individual UI'!$E$6:$H$6,1,K763)), "")</f>
        <v>-4</v>
      </c>
      <c r="Y763" s="4">
        <f>IF($O763 = TRUE, IF(ISBLANK(L763), "", INDEX('Individual UI'!$E$6:$H$6,1,L763)), "")</f>
        <v>2</v>
      </c>
      <c r="Z763" s="4">
        <f>IF($O763 = TRUE, IF(ISBLANK(M763), "", INDEX('Individual UI'!$E$6:$H$6,1,M763)), "")</f>
        <v>4</v>
      </c>
      <c r="AA763" s="14">
        <f>IF($O763 = TRUE, IF(ISBLANK(N763), "", INDEX('Individual UI'!$E$6:$H$6,1,N763)), "")</f>
        <v>2</v>
      </c>
      <c r="AB763" s="11">
        <f>IF($O763 = TRUE, EXP(MMULT($P763:$AA763, Documentation!D$39:D$50) + Documentation!D$51), "")</f>
        <v>2.9277344577451954E-4</v>
      </c>
      <c r="AC763" s="4">
        <f>IF($O763 = TRUE, EXP(MMULT($P763:$AA763, Documentation!E$39:E$50) + Documentation!E$51), "")</f>
        <v>37.445025470958853</v>
      </c>
      <c r="AD763" s="4">
        <f>IF($O763 = TRUE, EXP(MMULT($P763:$AA763, Documentation!F$39:F$50) + Documentation!F$51), "")</f>
        <v>3.4169042337167291E-2</v>
      </c>
      <c r="AE763" s="4">
        <f>IF($O763 = TRUE, EXP(MMULT($P763:$AA763, Documentation!G$39:G$50) + Documentation!G$51), "")</f>
        <v>4.5813816197747929E-3</v>
      </c>
      <c r="AF763" s="14">
        <f>IF($O763 = TRUE, EXP(MMULT($P763:$AA763, Documentation!H$39:H$50) + Documentation!H$51), "")</f>
        <v>7.5126372725553123</v>
      </c>
      <c r="AG763" s="30">
        <f t="shared" si="155"/>
        <v>6.5065528609793575E-6</v>
      </c>
      <c r="AH763" s="28">
        <f t="shared" si="156"/>
        <v>0.8321725932588534</v>
      </c>
      <c r="AI763" s="28">
        <f t="shared" si="157"/>
        <v>7.5936763864521781E-4</v>
      </c>
      <c r="AJ763" s="28">
        <f t="shared" si="158"/>
        <v>1.0181593349945208E-4</v>
      </c>
      <c r="AK763" s="33">
        <f t="shared" si="159"/>
        <v>0.16695971661614106</v>
      </c>
      <c r="AL763" s="11">
        <f t="shared" si="160"/>
        <v>2</v>
      </c>
      <c r="AM763" s="14" t="str">
        <f>IF($O763 = TRUE, INDEX(Documentation!$M$9:$M$13, $AL763, 1), "")</f>
        <v>Cautious Consulters</v>
      </c>
      <c r="AN763" s="1"/>
      <c r="AO763" s="1"/>
      <c r="AP763" s="38">
        <v>6.5065528609793702E-6</v>
      </c>
      <c r="AQ763" s="35">
        <v>0.83217259325885296</v>
      </c>
      <c r="AR763" s="35">
        <v>7.5936763864521998E-4</v>
      </c>
      <c r="AS763" s="35">
        <v>1.01815933499452E-4</v>
      </c>
      <c r="AT763" s="35">
        <v>0.16695971661614101</v>
      </c>
      <c r="AU763" s="14">
        <v>2</v>
      </c>
      <c r="AV763" s="4" t="b">
        <f t="shared" si="161"/>
        <v>1</v>
      </c>
      <c r="AW763" s="4" t="b">
        <f t="shared" si="162"/>
        <v>1</v>
      </c>
      <c r="AX763" s="4" t="b">
        <f t="shared" si="163"/>
        <v>1</v>
      </c>
      <c r="AY763" s="4" t="b">
        <f t="shared" si="164"/>
        <v>1</v>
      </c>
      <c r="AZ763" s="4" t="b">
        <f t="shared" si="165"/>
        <v>1</v>
      </c>
      <c r="BA763" s="4" t="b">
        <f t="shared" si="166"/>
        <v>1</v>
      </c>
      <c r="BB763" s="14" t="b">
        <f t="shared" si="167"/>
        <v>1</v>
      </c>
      <c r="BC763" s="1"/>
      <c r="BD763" s="1"/>
      <c r="BE763" s="1"/>
      <c r="BF763" s="1"/>
      <c r="BG763" s="1"/>
      <c r="BH763" s="1"/>
      <c r="BI763" s="1"/>
      <c r="BJ763" s="1"/>
      <c r="BK763" s="1"/>
      <c r="BL763" s="1"/>
    </row>
    <row r="764" spans="1:64" x14ac:dyDescent="0.2">
      <c r="A764" s="1"/>
      <c r="B764" s="11" t="s">
        <v>919</v>
      </c>
      <c r="C764" s="4">
        <v>1</v>
      </c>
      <c r="D764" s="4">
        <v>1</v>
      </c>
      <c r="E764" s="4">
        <v>2</v>
      </c>
      <c r="F764" s="4">
        <v>1</v>
      </c>
      <c r="G764" s="4">
        <v>1</v>
      </c>
      <c r="H764" s="4">
        <v>1</v>
      </c>
      <c r="I764" s="4">
        <v>4</v>
      </c>
      <c r="J764" s="4">
        <v>3</v>
      </c>
      <c r="K764" s="4">
        <v>3</v>
      </c>
      <c r="L764" s="4">
        <v>2</v>
      </c>
      <c r="M764" s="4">
        <v>1</v>
      </c>
      <c r="N764" s="14">
        <v>3</v>
      </c>
      <c r="O764" s="25" t="b">
        <f t="shared" si="154"/>
        <v>1</v>
      </c>
      <c r="P764" s="11">
        <f>IF($O764 = TRUE, IF(ISBLANK(C764), "", INDEX('Individual UI'!$E$6:$H$6,1,C764)), "")</f>
        <v>-4</v>
      </c>
      <c r="Q764" s="4">
        <f>IF($O764 = TRUE, IF(ISBLANK(D764), "", INDEX('Individual UI'!$E$6:$H$6,1,D764)), "")</f>
        <v>-4</v>
      </c>
      <c r="R764" s="4">
        <f>IF($O764 = TRUE, IF(ISBLANK(E764), "", INDEX('Individual UI'!$E$6:$H$6,1,E764)), "")</f>
        <v>-2</v>
      </c>
      <c r="S764" s="4">
        <f>IF($O764 = TRUE, IF(ISBLANK(F764), "", INDEX('Individual UI'!$E$6:$H$6,1,F764)), "")</f>
        <v>-4</v>
      </c>
      <c r="T764" s="4">
        <f>IF($O764 = TRUE, IF(ISBLANK(G764), "", INDEX('Individual UI'!$E$6:$H$6,1,G764)), "")</f>
        <v>-4</v>
      </c>
      <c r="U764" s="4">
        <f>IF($O764 = TRUE, IF(ISBLANK(H764), "", INDEX('Individual UI'!$E$6:$H$6,1,H764)), "")</f>
        <v>-4</v>
      </c>
      <c r="V764" s="4">
        <f>IF($O764 = TRUE, IF(ISBLANK(I764), "", INDEX('Individual UI'!$E$6:$H$6,1,I764)), "")</f>
        <v>4</v>
      </c>
      <c r="W764" s="4">
        <f>IF($O764 = TRUE, IF(ISBLANK(J764), "", INDEX('Individual UI'!$E$6:$H$6,1,J764)), "")</f>
        <v>2</v>
      </c>
      <c r="X764" s="4">
        <f>IF($O764 = TRUE, IF(ISBLANK(K764), "", INDEX('Individual UI'!$E$6:$H$6,1,K764)), "")</f>
        <v>2</v>
      </c>
      <c r="Y764" s="4">
        <f>IF($O764 = TRUE, IF(ISBLANK(L764), "", INDEX('Individual UI'!$E$6:$H$6,1,L764)), "")</f>
        <v>-2</v>
      </c>
      <c r="Z764" s="4">
        <f>IF($O764 = TRUE, IF(ISBLANK(M764), "", INDEX('Individual UI'!$E$6:$H$6,1,M764)), "")</f>
        <v>-4</v>
      </c>
      <c r="AA764" s="14">
        <f>IF($O764 = TRUE, IF(ISBLANK(N764), "", INDEX('Individual UI'!$E$6:$H$6,1,N764)), "")</f>
        <v>2</v>
      </c>
      <c r="AB764" s="11">
        <f>IF($O764 = TRUE, EXP(MMULT($P764:$AA764, Documentation!D$39:D$50) + Documentation!D$51), "")</f>
        <v>159.33147417399906</v>
      </c>
      <c r="AC764" s="4">
        <f>IF($O764 = TRUE, EXP(MMULT($P764:$AA764, Documentation!E$39:E$50) + Documentation!E$51), "")</f>
        <v>1.4541051226239475E-4</v>
      </c>
      <c r="AD764" s="4">
        <f>IF($O764 = TRUE, EXP(MMULT($P764:$AA764, Documentation!F$39:F$50) + Documentation!F$51), "")</f>
        <v>5.1258548855875386E-4</v>
      </c>
      <c r="AE764" s="4">
        <f>IF($O764 = TRUE, EXP(MMULT($P764:$AA764, Documentation!G$39:G$50) + Documentation!G$51), "")</f>
        <v>1.1445865432825359E-4</v>
      </c>
      <c r="AF764" s="14">
        <f>IF($O764 = TRUE, EXP(MMULT($P764:$AA764, Documentation!H$39:H$50) + Documentation!H$51), "")</f>
        <v>2.60907403054332E-7</v>
      </c>
      <c r="AG764" s="30">
        <f t="shared" si="155"/>
        <v>0.99999515028766839</v>
      </c>
      <c r="AH764" s="28">
        <f t="shared" si="156"/>
        <v>9.126245006962309E-7</v>
      </c>
      <c r="AI764" s="28">
        <f t="shared" si="157"/>
        <v>3.2170856720174393E-6</v>
      </c>
      <c r="AJ764" s="28">
        <f t="shared" si="158"/>
        <v>7.1836465350035906E-7</v>
      </c>
      <c r="AK764" s="33">
        <f t="shared" si="159"/>
        <v>1.6375053270614795E-9</v>
      </c>
      <c r="AL764" s="11">
        <f t="shared" si="160"/>
        <v>1</v>
      </c>
      <c r="AM764" s="14" t="str">
        <f>IF($O764 = TRUE, INDEX(Documentation!$M$9:$M$13, $AL764, 1), "")</f>
        <v>Decisive Pursuers</v>
      </c>
      <c r="AN764" s="1"/>
      <c r="AO764" s="1"/>
      <c r="AP764" s="38">
        <v>0.99999515028766806</v>
      </c>
      <c r="AQ764" s="35">
        <v>9.1262450069624604E-7</v>
      </c>
      <c r="AR764" s="35">
        <v>3.2170856720174999E-6</v>
      </c>
      <c r="AS764" s="35">
        <v>7.1836465350035705E-7</v>
      </c>
      <c r="AT764" s="35">
        <v>1.63750532706149E-9</v>
      </c>
      <c r="AU764" s="14">
        <v>1</v>
      </c>
      <c r="AV764" s="4" t="b">
        <f t="shared" si="161"/>
        <v>1</v>
      </c>
      <c r="AW764" s="4" t="b">
        <f t="shared" si="162"/>
        <v>1</v>
      </c>
      <c r="AX764" s="4" t="b">
        <f t="shared" si="163"/>
        <v>1</v>
      </c>
      <c r="AY764" s="4" t="b">
        <f t="shared" si="164"/>
        <v>1</v>
      </c>
      <c r="AZ764" s="4" t="b">
        <f t="shared" si="165"/>
        <v>1</v>
      </c>
      <c r="BA764" s="4" t="b">
        <f t="shared" si="166"/>
        <v>1</v>
      </c>
      <c r="BB764" s="14" t="b">
        <f t="shared" si="167"/>
        <v>1</v>
      </c>
      <c r="BC764" s="1"/>
      <c r="BD764" s="1"/>
      <c r="BE764" s="1"/>
      <c r="BF764" s="1"/>
      <c r="BG764" s="1"/>
      <c r="BH764" s="1"/>
      <c r="BI764" s="1"/>
      <c r="BJ764" s="1"/>
      <c r="BK764" s="1"/>
      <c r="BL764" s="1"/>
    </row>
    <row r="765" spans="1:64" x14ac:dyDescent="0.2">
      <c r="A765" s="1"/>
      <c r="B765" s="11" t="s">
        <v>920</v>
      </c>
      <c r="C765" s="4">
        <v>4</v>
      </c>
      <c r="D765" s="4">
        <v>1</v>
      </c>
      <c r="E765" s="4">
        <v>4</v>
      </c>
      <c r="F765" s="4">
        <v>3</v>
      </c>
      <c r="G765" s="4">
        <v>2</v>
      </c>
      <c r="H765" s="4">
        <v>3</v>
      </c>
      <c r="I765" s="4">
        <v>1</v>
      </c>
      <c r="J765" s="4">
        <v>3</v>
      </c>
      <c r="K765" s="4">
        <v>4</v>
      </c>
      <c r="L765" s="4">
        <v>4</v>
      </c>
      <c r="M765" s="4">
        <v>2</v>
      </c>
      <c r="N765" s="14">
        <v>1</v>
      </c>
      <c r="O765" s="25" t="b">
        <f t="shared" si="154"/>
        <v>1</v>
      </c>
      <c r="P765" s="11">
        <f>IF($O765 = TRUE, IF(ISBLANK(C765), "", INDEX('Individual UI'!$E$6:$H$6,1,C765)), "")</f>
        <v>4</v>
      </c>
      <c r="Q765" s="4">
        <f>IF($O765 = TRUE, IF(ISBLANK(D765), "", INDEX('Individual UI'!$E$6:$H$6,1,D765)), "")</f>
        <v>-4</v>
      </c>
      <c r="R765" s="4">
        <f>IF($O765 = TRUE, IF(ISBLANK(E765), "", INDEX('Individual UI'!$E$6:$H$6,1,E765)), "")</f>
        <v>4</v>
      </c>
      <c r="S765" s="4">
        <f>IF($O765 = TRUE, IF(ISBLANK(F765), "", INDEX('Individual UI'!$E$6:$H$6,1,F765)), "")</f>
        <v>2</v>
      </c>
      <c r="T765" s="4">
        <f>IF($O765 = TRUE, IF(ISBLANK(G765), "", INDEX('Individual UI'!$E$6:$H$6,1,G765)), "")</f>
        <v>-2</v>
      </c>
      <c r="U765" s="4">
        <f>IF($O765 = TRUE, IF(ISBLANK(H765), "", INDEX('Individual UI'!$E$6:$H$6,1,H765)), "")</f>
        <v>2</v>
      </c>
      <c r="V765" s="4">
        <f>IF($O765 = TRUE, IF(ISBLANK(I765), "", INDEX('Individual UI'!$E$6:$H$6,1,I765)), "")</f>
        <v>-4</v>
      </c>
      <c r="W765" s="4">
        <f>IF($O765 = TRUE, IF(ISBLANK(J765), "", INDEX('Individual UI'!$E$6:$H$6,1,J765)), "")</f>
        <v>2</v>
      </c>
      <c r="X765" s="4">
        <f>IF($O765 = TRUE, IF(ISBLANK(K765), "", INDEX('Individual UI'!$E$6:$H$6,1,K765)), "")</f>
        <v>4</v>
      </c>
      <c r="Y765" s="4">
        <f>IF($O765 = TRUE, IF(ISBLANK(L765), "", INDEX('Individual UI'!$E$6:$H$6,1,L765)), "")</f>
        <v>4</v>
      </c>
      <c r="Z765" s="4">
        <f>IF($O765 = TRUE, IF(ISBLANK(M765), "", INDEX('Individual UI'!$E$6:$H$6,1,M765)), "")</f>
        <v>-2</v>
      </c>
      <c r="AA765" s="14">
        <f>IF($O765 = TRUE, IF(ISBLANK(N765), "", INDEX('Individual UI'!$E$6:$H$6,1,N765)), "")</f>
        <v>-4</v>
      </c>
      <c r="AB765" s="11">
        <f>IF($O765 = TRUE, EXP(MMULT($P765:$AA765, Documentation!D$39:D$50) + Documentation!D$51), "")</f>
        <v>1.3704905227907339E-4</v>
      </c>
      <c r="AC765" s="4">
        <f>IF($O765 = TRUE, EXP(MMULT($P765:$AA765, Documentation!E$39:E$50) + Documentation!E$51), "")</f>
        <v>9.1478972067541107E-3</v>
      </c>
      <c r="AD765" s="4">
        <f>IF($O765 = TRUE, EXP(MMULT($P765:$AA765, Documentation!F$39:F$50) + Documentation!F$51), "")</f>
        <v>0.1084407486983162</v>
      </c>
      <c r="AE765" s="4">
        <f>IF($O765 = TRUE, EXP(MMULT($P765:$AA765, Documentation!G$39:G$50) + Documentation!G$51), "")</f>
        <v>0.10511641698611765</v>
      </c>
      <c r="AF765" s="14">
        <f>IF($O765 = TRUE, EXP(MMULT($P765:$AA765, Documentation!H$39:H$50) + Documentation!H$51), "")</f>
        <v>0.14568543056690683</v>
      </c>
      <c r="AG765" s="30">
        <f t="shared" si="155"/>
        <v>3.718827942831858E-4</v>
      </c>
      <c r="AH765" s="28">
        <f t="shared" si="156"/>
        <v>2.4822831814521981E-2</v>
      </c>
      <c r="AI765" s="28">
        <f t="shared" si="157"/>
        <v>0.29425412266238865</v>
      </c>
      <c r="AJ765" s="28">
        <f t="shared" si="158"/>
        <v>0.2852335439301899</v>
      </c>
      <c r="AK765" s="33">
        <f t="shared" si="159"/>
        <v>0.39531761879861627</v>
      </c>
      <c r="AL765" s="11">
        <f t="shared" si="160"/>
        <v>5</v>
      </c>
      <c r="AM765" s="14" t="str">
        <f>IF($O765 = TRUE, INDEX(Documentation!$M$9:$M$13, $AL765, 1), "")</f>
        <v>Reluctant Claimants</v>
      </c>
      <c r="AN765" s="1"/>
      <c r="AO765" s="1"/>
      <c r="AP765" s="38">
        <v>3.7188279428318499E-4</v>
      </c>
      <c r="AQ765" s="35">
        <v>2.4822831814521901E-2</v>
      </c>
      <c r="AR765" s="35">
        <v>0.29425412266238898</v>
      </c>
      <c r="AS765" s="35">
        <v>0.28523354393018702</v>
      </c>
      <c r="AT765" s="35">
        <v>0.39531761879861899</v>
      </c>
      <c r="AU765" s="14">
        <v>5</v>
      </c>
      <c r="AV765" s="4" t="b">
        <f t="shared" si="161"/>
        <v>1</v>
      </c>
      <c r="AW765" s="4" t="b">
        <f t="shared" si="162"/>
        <v>1</v>
      </c>
      <c r="AX765" s="4" t="b">
        <f t="shared" si="163"/>
        <v>1</v>
      </c>
      <c r="AY765" s="4" t="b">
        <f t="shared" si="164"/>
        <v>1</v>
      </c>
      <c r="AZ765" s="4" t="b">
        <f t="shared" si="165"/>
        <v>1</v>
      </c>
      <c r="BA765" s="4" t="b">
        <f t="shared" si="166"/>
        <v>1</v>
      </c>
      <c r="BB765" s="14" t="b">
        <f t="shared" si="167"/>
        <v>1</v>
      </c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x14ac:dyDescent="0.2">
      <c r="A766" s="1"/>
      <c r="B766" s="11" t="s">
        <v>921</v>
      </c>
      <c r="C766" s="4">
        <v>4</v>
      </c>
      <c r="D766" s="4">
        <v>4</v>
      </c>
      <c r="E766" s="4">
        <v>3</v>
      </c>
      <c r="F766" s="4">
        <v>2</v>
      </c>
      <c r="G766" s="4">
        <v>3</v>
      </c>
      <c r="H766" s="4">
        <v>4</v>
      </c>
      <c r="I766" s="4">
        <v>1</v>
      </c>
      <c r="J766" s="4">
        <v>1</v>
      </c>
      <c r="K766" s="4">
        <v>2</v>
      </c>
      <c r="L766" s="4">
        <v>3</v>
      </c>
      <c r="M766" s="4">
        <v>4</v>
      </c>
      <c r="N766" s="14">
        <v>2</v>
      </c>
      <c r="O766" s="25" t="b">
        <f t="shared" si="154"/>
        <v>1</v>
      </c>
      <c r="P766" s="11">
        <f>IF($O766 = TRUE, IF(ISBLANK(C766), "", INDEX('Individual UI'!$E$6:$H$6,1,C766)), "")</f>
        <v>4</v>
      </c>
      <c r="Q766" s="4">
        <f>IF($O766 = TRUE, IF(ISBLANK(D766), "", INDEX('Individual UI'!$E$6:$H$6,1,D766)), "")</f>
        <v>4</v>
      </c>
      <c r="R766" s="4">
        <f>IF($O766 = TRUE, IF(ISBLANK(E766), "", INDEX('Individual UI'!$E$6:$H$6,1,E766)), "")</f>
        <v>2</v>
      </c>
      <c r="S766" s="4">
        <f>IF($O766 = TRUE, IF(ISBLANK(F766), "", INDEX('Individual UI'!$E$6:$H$6,1,F766)), "")</f>
        <v>-2</v>
      </c>
      <c r="T766" s="4">
        <f>IF($O766 = TRUE, IF(ISBLANK(G766), "", INDEX('Individual UI'!$E$6:$H$6,1,G766)), "")</f>
        <v>2</v>
      </c>
      <c r="U766" s="4">
        <f>IF($O766 = TRUE, IF(ISBLANK(H766), "", INDEX('Individual UI'!$E$6:$H$6,1,H766)), "")</f>
        <v>4</v>
      </c>
      <c r="V766" s="4">
        <f>IF($O766 = TRUE, IF(ISBLANK(I766), "", INDEX('Individual UI'!$E$6:$H$6,1,I766)), "")</f>
        <v>-4</v>
      </c>
      <c r="W766" s="4">
        <f>IF($O766 = TRUE, IF(ISBLANK(J766), "", INDEX('Individual UI'!$E$6:$H$6,1,J766)), "")</f>
        <v>-4</v>
      </c>
      <c r="X766" s="4">
        <f>IF($O766 = TRUE, IF(ISBLANK(K766), "", INDEX('Individual UI'!$E$6:$H$6,1,K766)), "")</f>
        <v>-2</v>
      </c>
      <c r="Y766" s="4">
        <f>IF($O766 = TRUE, IF(ISBLANK(L766), "", INDEX('Individual UI'!$E$6:$H$6,1,L766)), "")</f>
        <v>2</v>
      </c>
      <c r="Z766" s="4">
        <f>IF($O766 = TRUE, IF(ISBLANK(M766), "", INDEX('Individual UI'!$E$6:$H$6,1,M766)), "")</f>
        <v>4</v>
      </c>
      <c r="AA766" s="14">
        <f>IF($O766 = TRUE, IF(ISBLANK(N766), "", INDEX('Individual UI'!$E$6:$H$6,1,N766)), "")</f>
        <v>-2</v>
      </c>
      <c r="AB766" s="11">
        <f>IF($O766 = TRUE, EXP(MMULT($P766:$AA766, Documentation!D$39:D$50) + Documentation!D$51), "")</f>
        <v>3.1838502292042881E-6</v>
      </c>
      <c r="AC766" s="4">
        <f>IF($O766 = TRUE, EXP(MMULT($P766:$AA766, Documentation!E$39:E$50) + Documentation!E$51), "")</f>
        <v>13.718781717711439</v>
      </c>
      <c r="AD766" s="4">
        <f>IF($O766 = TRUE, EXP(MMULT($P766:$AA766, Documentation!F$39:F$50) + Documentation!F$51), "")</f>
        <v>5.8830705134288078E-2</v>
      </c>
      <c r="AE766" s="4">
        <f>IF($O766 = TRUE, EXP(MMULT($P766:$AA766, Documentation!G$39:G$50) + Documentation!G$51), "")</f>
        <v>0.10010444964595973</v>
      </c>
      <c r="AF766" s="14">
        <f>IF($O766 = TRUE, EXP(MMULT($P766:$AA766, Documentation!H$39:H$50) + Documentation!H$51), "")</f>
        <v>161.50344625362882</v>
      </c>
      <c r="AG766" s="30">
        <f t="shared" si="155"/>
        <v>1.8153889018944675E-8</v>
      </c>
      <c r="AH766" s="28">
        <f t="shared" si="156"/>
        <v>7.8222662138445934E-2</v>
      </c>
      <c r="AI766" s="28">
        <f t="shared" si="157"/>
        <v>3.3544482781184149E-4</v>
      </c>
      <c r="AJ766" s="28">
        <f t="shared" si="158"/>
        <v>5.7078220969881076E-4</v>
      </c>
      <c r="AK766" s="33">
        <f t="shared" si="159"/>
        <v>0.92087109267015432</v>
      </c>
      <c r="AL766" s="11">
        <f t="shared" si="160"/>
        <v>5</v>
      </c>
      <c r="AM766" s="14" t="str">
        <f>IF($O766 = TRUE, INDEX(Documentation!$M$9:$M$13, $AL766, 1), "")</f>
        <v>Reluctant Claimants</v>
      </c>
      <c r="AN766" s="1"/>
      <c r="AO766" s="1"/>
      <c r="AP766" s="38">
        <v>1.8153889018944699E-8</v>
      </c>
      <c r="AQ766" s="35">
        <v>7.8222662138445795E-2</v>
      </c>
      <c r="AR766" s="35">
        <v>3.3544482781184198E-4</v>
      </c>
      <c r="AS766" s="35">
        <v>5.7078220969881098E-4</v>
      </c>
      <c r="AT766" s="35">
        <v>0.92087109267015499</v>
      </c>
      <c r="AU766" s="14">
        <v>5</v>
      </c>
      <c r="AV766" s="4" t="b">
        <f t="shared" si="161"/>
        <v>1</v>
      </c>
      <c r="AW766" s="4" t="b">
        <f t="shared" si="162"/>
        <v>1</v>
      </c>
      <c r="AX766" s="4" t="b">
        <f t="shared" si="163"/>
        <v>1</v>
      </c>
      <c r="AY766" s="4" t="b">
        <f t="shared" si="164"/>
        <v>1</v>
      </c>
      <c r="AZ766" s="4" t="b">
        <f t="shared" si="165"/>
        <v>1</v>
      </c>
      <c r="BA766" s="4" t="b">
        <f t="shared" si="166"/>
        <v>1</v>
      </c>
      <c r="BB766" s="14" t="b">
        <f t="shared" si="167"/>
        <v>1</v>
      </c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x14ac:dyDescent="0.2">
      <c r="A767" s="1"/>
      <c r="B767" s="11" t="s">
        <v>922</v>
      </c>
      <c r="C767" s="4">
        <v>4</v>
      </c>
      <c r="D767" s="4">
        <v>4</v>
      </c>
      <c r="E767" s="4">
        <v>4</v>
      </c>
      <c r="F767" s="4">
        <v>3</v>
      </c>
      <c r="G767" s="4">
        <v>2</v>
      </c>
      <c r="H767" s="4">
        <v>4</v>
      </c>
      <c r="I767" s="4">
        <v>2</v>
      </c>
      <c r="J767" s="4">
        <v>3</v>
      </c>
      <c r="K767" s="4">
        <v>2</v>
      </c>
      <c r="L767" s="4">
        <v>3</v>
      </c>
      <c r="M767" s="4">
        <v>3</v>
      </c>
      <c r="N767" s="14">
        <v>1</v>
      </c>
      <c r="O767" s="25" t="b">
        <f t="shared" si="154"/>
        <v>1</v>
      </c>
      <c r="P767" s="11">
        <f>IF($O767 = TRUE, IF(ISBLANK(C767), "", INDEX('Individual UI'!$E$6:$H$6,1,C767)), "")</f>
        <v>4</v>
      </c>
      <c r="Q767" s="4">
        <f>IF($O767 = TRUE, IF(ISBLANK(D767), "", INDEX('Individual UI'!$E$6:$H$6,1,D767)), "")</f>
        <v>4</v>
      </c>
      <c r="R767" s="4">
        <f>IF($O767 = TRUE, IF(ISBLANK(E767), "", INDEX('Individual UI'!$E$6:$H$6,1,E767)), "")</f>
        <v>4</v>
      </c>
      <c r="S767" s="4">
        <f>IF($O767 = TRUE, IF(ISBLANK(F767), "", INDEX('Individual UI'!$E$6:$H$6,1,F767)), "")</f>
        <v>2</v>
      </c>
      <c r="T767" s="4">
        <f>IF($O767 = TRUE, IF(ISBLANK(G767), "", INDEX('Individual UI'!$E$6:$H$6,1,G767)), "")</f>
        <v>-2</v>
      </c>
      <c r="U767" s="4">
        <f>IF($O767 = TRUE, IF(ISBLANK(H767), "", INDEX('Individual UI'!$E$6:$H$6,1,H767)), "")</f>
        <v>4</v>
      </c>
      <c r="V767" s="4">
        <f>IF($O767 = TRUE, IF(ISBLANK(I767), "", INDEX('Individual UI'!$E$6:$H$6,1,I767)), "")</f>
        <v>-2</v>
      </c>
      <c r="W767" s="4">
        <f>IF($O767 = TRUE, IF(ISBLANK(J767), "", INDEX('Individual UI'!$E$6:$H$6,1,J767)), "")</f>
        <v>2</v>
      </c>
      <c r="X767" s="4">
        <f>IF($O767 = TRUE, IF(ISBLANK(K767), "", INDEX('Individual UI'!$E$6:$H$6,1,K767)), "")</f>
        <v>-2</v>
      </c>
      <c r="Y767" s="4">
        <f>IF($O767 = TRUE, IF(ISBLANK(L767), "", INDEX('Individual UI'!$E$6:$H$6,1,L767)), "")</f>
        <v>2</v>
      </c>
      <c r="Z767" s="4">
        <f>IF($O767 = TRUE, IF(ISBLANK(M767), "", INDEX('Individual UI'!$E$6:$H$6,1,M767)), "")</f>
        <v>2</v>
      </c>
      <c r="AA767" s="14">
        <f>IF($O767 = TRUE, IF(ISBLANK(N767), "", INDEX('Individual UI'!$E$6:$H$6,1,N767)), "")</f>
        <v>-4</v>
      </c>
      <c r="AB767" s="11">
        <f>IF($O767 = TRUE, EXP(MMULT($P767:$AA767, Documentation!D$39:D$50) + Documentation!D$51), "")</f>
        <v>6.5860699807470317E-6</v>
      </c>
      <c r="AC767" s="4">
        <f>IF($O767 = TRUE, EXP(MMULT($P767:$AA767, Documentation!E$39:E$50) + Documentation!E$51), "")</f>
        <v>0.14559256653876856</v>
      </c>
      <c r="AD767" s="4">
        <f>IF($O767 = TRUE, EXP(MMULT($P767:$AA767, Documentation!F$39:F$50) + Documentation!F$51), "")</f>
        <v>0.71884253670944498</v>
      </c>
      <c r="AE767" s="4">
        <f>IF($O767 = TRUE, EXP(MMULT($P767:$AA767, Documentation!G$39:G$50) + Documentation!G$51), "")</f>
        <v>5.9496336007402027E-2</v>
      </c>
      <c r="AF767" s="14">
        <f>IF($O767 = TRUE, EXP(MMULT($P767:$AA767, Documentation!H$39:H$50) + Documentation!H$51), "")</f>
        <v>36.157486466952811</v>
      </c>
      <c r="AG767" s="30">
        <f t="shared" si="155"/>
        <v>1.7761102953632407E-7</v>
      </c>
      <c r="AH767" s="28">
        <f t="shared" si="156"/>
        <v>3.9262937854257947E-3</v>
      </c>
      <c r="AI767" s="28">
        <f t="shared" si="157"/>
        <v>1.9385515700971304E-2</v>
      </c>
      <c r="AJ767" s="28">
        <f t="shared" si="158"/>
        <v>1.6044781672233533E-3</v>
      </c>
      <c r="AK767" s="33">
        <f t="shared" si="159"/>
        <v>0.97508353473535003</v>
      </c>
      <c r="AL767" s="11">
        <f t="shared" si="160"/>
        <v>5</v>
      </c>
      <c r="AM767" s="14" t="str">
        <f>IF($O767 = TRUE, INDEX(Documentation!$M$9:$M$13, $AL767, 1), "")</f>
        <v>Reluctant Claimants</v>
      </c>
      <c r="AN767" s="1"/>
      <c r="AO767" s="1"/>
      <c r="AP767" s="38">
        <v>1.77611029536325E-7</v>
      </c>
      <c r="AQ767" s="35">
        <v>3.92629378542576E-3</v>
      </c>
      <c r="AR767" s="35">
        <v>1.9385515700971301E-2</v>
      </c>
      <c r="AS767" s="35">
        <v>1.6044781672233501E-3</v>
      </c>
      <c r="AT767" s="35">
        <v>0.97508353473535003</v>
      </c>
      <c r="AU767" s="14">
        <v>5</v>
      </c>
      <c r="AV767" s="4" t="b">
        <f t="shared" si="161"/>
        <v>1</v>
      </c>
      <c r="AW767" s="4" t="b">
        <f t="shared" si="162"/>
        <v>1</v>
      </c>
      <c r="AX767" s="4" t="b">
        <f t="shared" si="163"/>
        <v>1</v>
      </c>
      <c r="AY767" s="4" t="b">
        <f t="shared" si="164"/>
        <v>1</v>
      </c>
      <c r="AZ767" s="4" t="b">
        <f t="shared" si="165"/>
        <v>1</v>
      </c>
      <c r="BA767" s="4" t="b">
        <f t="shared" si="166"/>
        <v>1</v>
      </c>
      <c r="BB767" s="14" t="b">
        <f t="shared" si="167"/>
        <v>1</v>
      </c>
      <c r="BC767" s="1"/>
      <c r="BD767" s="1"/>
      <c r="BE767" s="1"/>
      <c r="BF767" s="1"/>
      <c r="BG767" s="1"/>
      <c r="BH767" s="1"/>
      <c r="BI767" s="1"/>
      <c r="BJ767" s="1"/>
      <c r="BK767" s="1"/>
      <c r="BL767" s="1"/>
    </row>
    <row r="768" spans="1:64" x14ac:dyDescent="0.2">
      <c r="A768" s="1"/>
      <c r="B768" s="11" t="s">
        <v>923</v>
      </c>
      <c r="C768" s="4">
        <v>3</v>
      </c>
      <c r="D768" s="4">
        <v>3</v>
      </c>
      <c r="E768" s="4">
        <v>2</v>
      </c>
      <c r="F768" s="4">
        <v>1</v>
      </c>
      <c r="G768" s="4">
        <v>4</v>
      </c>
      <c r="H768" s="4">
        <v>3</v>
      </c>
      <c r="I768" s="4">
        <v>2</v>
      </c>
      <c r="J768" s="4">
        <v>2</v>
      </c>
      <c r="K768" s="4">
        <v>2</v>
      </c>
      <c r="L768" s="4">
        <v>2</v>
      </c>
      <c r="M768" s="4">
        <v>3</v>
      </c>
      <c r="N768" s="14">
        <v>3</v>
      </c>
      <c r="O768" s="25" t="b">
        <f t="shared" si="154"/>
        <v>1</v>
      </c>
      <c r="P768" s="11">
        <f>IF($O768 = TRUE, IF(ISBLANK(C768), "", INDEX('Individual UI'!$E$6:$H$6,1,C768)), "")</f>
        <v>2</v>
      </c>
      <c r="Q768" s="4">
        <f>IF($O768 = TRUE, IF(ISBLANK(D768), "", INDEX('Individual UI'!$E$6:$H$6,1,D768)), "")</f>
        <v>2</v>
      </c>
      <c r="R768" s="4">
        <f>IF($O768 = TRUE, IF(ISBLANK(E768), "", INDEX('Individual UI'!$E$6:$H$6,1,E768)), "")</f>
        <v>-2</v>
      </c>
      <c r="S768" s="4">
        <f>IF($O768 = TRUE, IF(ISBLANK(F768), "", INDEX('Individual UI'!$E$6:$H$6,1,F768)), "")</f>
        <v>-4</v>
      </c>
      <c r="T768" s="4">
        <f>IF($O768 = TRUE, IF(ISBLANK(G768), "", INDEX('Individual UI'!$E$6:$H$6,1,G768)), "")</f>
        <v>4</v>
      </c>
      <c r="U768" s="4">
        <f>IF($O768 = TRUE, IF(ISBLANK(H768), "", INDEX('Individual UI'!$E$6:$H$6,1,H768)), "")</f>
        <v>2</v>
      </c>
      <c r="V768" s="4">
        <f>IF($O768 = TRUE, IF(ISBLANK(I768), "", INDEX('Individual UI'!$E$6:$H$6,1,I768)), "")</f>
        <v>-2</v>
      </c>
      <c r="W768" s="4">
        <f>IF($O768 = TRUE, IF(ISBLANK(J768), "", INDEX('Individual UI'!$E$6:$H$6,1,J768)), "")</f>
        <v>-2</v>
      </c>
      <c r="X768" s="4">
        <f>IF($O768 = TRUE, IF(ISBLANK(K768), "", INDEX('Individual UI'!$E$6:$H$6,1,K768)), "")</f>
        <v>-2</v>
      </c>
      <c r="Y768" s="4">
        <f>IF($O768 = TRUE, IF(ISBLANK(L768), "", INDEX('Individual UI'!$E$6:$H$6,1,L768)), "")</f>
        <v>-2</v>
      </c>
      <c r="Z768" s="4">
        <f>IF($O768 = TRUE, IF(ISBLANK(M768), "", INDEX('Individual UI'!$E$6:$H$6,1,M768)), "")</f>
        <v>2</v>
      </c>
      <c r="AA768" s="14">
        <f>IF($O768 = TRUE, IF(ISBLANK(N768), "", INDEX('Individual UI'!$E$6:$H$6,1,N768)), "")</f>
        <v>2</v>
      </c>
      <c r="AB768" s="11">
        <f>IF($O768 = TRUE, EXP(MMULT($P768:$AA768, Documentation!D$39:D$50) + Documentation!D$51), "")</f>
        <v>7.3677203376255516E-4</v>
      </c>
      <c r="AC768" s="4">
        <f>IF($O768 = TRUE, EXP(MMULT($P768:$AA768, Documentation!E$39:E$50) + Documentation!E$51), "")</f>
        <v>0.21644422189905041</v>
      </c>
      <c r="AD768" s="4">
        <f>IF($O768 = TRUE, EXP(MMULT($P768:$AA768, Documentation!F$39:F$50) + Documentation!F$51), "")</f>
        <v>1.5125832912610332E-2</v>
      </c>
      <c r="AE768" s="4">
        <f>IF($O768 = TRUE, EXP(MMULT($P768:$AA768, Documentation!G$39:G$50) + Documentation!G$51), "")</f>
        <v>2.506745194009713E-2</v>
      </c>
      <c r="AF768" s="14">
        <f>IF($O768 = TRUE, EXP(MMULT($P768:$AA768, Documentation!H$39:H$50) + Documentation!H$51), "")</f>
        <v>0.21295554108320638</v>
      </c>
      <c r="AG768" s="30">
        <f t="shared" si="155"/>
        <v>1.5665007886767519E-3</v>
      </c>
      <c r="AH768" s="28">
        <f t="shared" si="156"/>
        <v>0.46019668061757579</v>
      </c>
      <c r="AI768" s="28">
        <f t="shared" si="157"/>
        <v>3.2160055079714242E-2</v>
      </c>
      <c r="AJ768" s="28">
        <f t="shared" si="158"/>
        <v>5.3297602833462007E-2</v>
      </c>
      <c r="AK768" s="33">
        <f t="shared" si="159"/>
        <v>0.45277916068057128</v>
      </c>
      <c r="AL768" s="11">
        <f t="shared" si="160"/>
        <v>2</v>
      </c>
      <c r="AM768" s="14" t="str">
        <f>IF($O768 = TRUE, INDEX(Documentation!$M$9:$M$13, $AL768, 1), "")</f>
        <v>Cautious Consulters</v>
      </c>
      <c r="AN768" s="1"/>
      <c r="AO768" s="1"/>
      <c r="AP768" s="38">
        <v>1.56650078867674E-3</v>
      </c>
      <c r="AQ768" s="35">
        <v>0.46019668061757601</v>
      </c>
      <c r="AR768" s="35">
        <v>3.2160055079714402E-2</v>
      </c>
      <c r="AS768" s="35">
        <v>5.3297602833461501E-2</v>
      </c>
      <c r="AT768" s="35">
        <v>0.452779160680571</v>
      </c>
      <c r="AU768" s="14">
        <v>2</v>
      </c>
      <c r="AV768" s="4" t="b">
        <f t="shared" si="161"/>
        <v>1</v>
      </c>
      <c r="AW768" s="4" t="b">
        <f t="shared" si="162"/>
        <v>1</v>
      </c>
      <c r="AX768" s="4" t="b">
        <f t="shared" si="163"/>
        <v>1</v>
      </c>
      <c r="AY768" s="4" t="b">
        <f t="shared" si="164"/>
        <v>1</v>
      </c>
      <c r="AZ768" s="4" t="b">
        <f t="shared" si="165"/>
        <v>1</v>
      </c>
      <c r="BA768" s="4" t="b">
        <f t="shared" si="166"/>
        <v>1</v>
      </c>
      <c r="BB768" s="14" t="b">
        <f t="shared" si="167"/>
        <v>1</v>
      </c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x14ac:dyDescent="0.2">
      <c r="A769" s="1"/>
      <c r="B769" s="11" t="s">
        <v>924</v>
      </c>
      <c r="C769" s="4">
        <v>2</v>
      </c>
      <c r="D769" s="4">
        <v>3</v>
      </c>
      <c r="E769" s="4">
        <v>1</v>
      </c>
      <c r="F769" s="4">
        <v>3</v>
      </c>
      <c r="G769" s="4">
        <v>2</v>
      </c>
      <c r="H769" s="4">
        <v>1</v>
      </c>
      <c r="I769" s="4">
        <v>2</v>
      </c>
      <c r="J769" s="4">
        <v>4</v>
      </c>
      <c r="K769" s="4">
        <v>1</v>
      </c>
      <c r="L769" s="4">
        <v>4</v>
      </c>
      <c r="M769" s="4">
        <v>4</v>
      </c>
      <c r="N769" s="14">
        <v>4</v>
      </c>
      <c r="O769" s="25" t="b">
        <f t="shared" si="154"/>
        <v>1</v>
      </c>
      <c r="P769" s="11">
        <f>IF($O769 = TRUE, IF(ISBLANK(C769), "", INDEX('Individual UI'!$E$6:$H$6,1,C769)), "")</f>
        <v>-2</v>
      </c>
      <c r="Q769" s="4">
        <f>IF($O769 = TRUE, IF(ISBLANK(D769), "", INDEX('Individual UI'!$E$6:$H$6,1,D769)), "")</f>
        <v>2</v>
      </c>
      <c r="R769" s="4">
        <f>IF($O769 = TRUE, IF(ISBLANK(E769), "", INDEX('Individual UI'!$E$6:$H$6,1,E769)), "")</f>
        <v>-4</v>
      </c>
      <c r="S769" s="4">
        <f>IF($O769 = TRUE, IF(ISBLANK(F769), "", INDEX('Individual UI'!$E$6:$H$6,1,F769)), "")</f>
        <v>2</v>
      </c>
      <c r="T769" s="4">
        <f>IF($O769 = TRUE, IF(ISBLANK(G769), "", INDEX('Individual UI'!$E$6:$H$6,1,G769)), "")</f>
        <v>-2</v>
      </c>
      <c r="U769" s="4">
        <f>IF($O769 = TRUE, IF(ISBLANK(H769), "", INDEX('Individual UI'!$E$6:$H$6,1,H769)), "")</f>
        <v>-4</v>
      </c>
      <c r="V769" s="4">
        <f>IF($O769 = TRUE, IF(ISBLANK(I769), "", INDEX('Individual UI'!$E$6:$H$6,1,I769)), "")</f>
        <v>-2</v>
      </c>
      <c r="W769" s="4">
        <f>IF($O769 = TRUE, IF(ISBLANK(J769), "", INDEX('Individual UI'!$E$6:$H$6,1,J769)), "")</f>
        <v>4</v>
      </c>
      <c r="X769" s="4">
        <f>IF($O769 = TRUE, IF(ISBLANK(K769), "", INDEX('Individual UI'!$E$6:$H$6,1,K769)), "")</f>
        <v>-4</v>
      </c>
      <c r="Y769" s="4">
        <f>IF($O769 = TRUE, IF(ISBLANK(L769), "", INDEX('Individual UI'!$E$6:$H$6,1,L769)), "")</f>
        <v>4</v>
      </c>
      <c r="Z769" s="4">
        <f>IF($O769 = TRUE, IF(ISBLANK(M769), "", INDEX('Individual UI'!$E$6:$H$6,1,M769)), "")</f>
        <v>4</v>
      </c>
      <c r="AA769" s="14">
        <f>IF($O769 = TRUE, IF(ISBLANK(N769), "", INDEX('Individual UI'!$E$6:$H$6,1,N769)), "")</f>
        <v>4</v>
      </c>
      <c r="AB769" s="11">
        <f>IF($O769 = TRUE, EXP(MMULT($P769:$AA769, Documentation!D$39:D$50) + Documentation!D$51), "")</f>
        <v>2.9444966410830747E-2</v>
      </c>
      <c r="AC769" s="4">
        <f>IF($O769 = TRUE, EXP(MMULT($P769:$AA769, Documentation!E$39:E$50) + Documentation!E$51), "")</f>
        <v>4.4498991905924795E-2</v>
      </c>
      <c r="AD769" s="4">
        <f>IF($O769 = TRUE, EXP(MMULT($P769:$AA769, Documentation!F$39:F$50) + Documentation!F$51), "")</f>
        <v>0.58483330840078751</v>
      </c>
      <c r="AE769" s="4">
        <f>IF($O769 = TRUE, EXP(MMULT($P769:$AA769, Documentation!G$39:G$50) + Documentation!G$51), "")</f>
        <v>5.2749594362984231E-5</v>
      </c>
      <c r="AF769" s="14">
        <f>IF($O769 = TRUE, EXP(MMULT($P769:$AA769, Documentation!H$39:H$50) + Documentation!H$51), "")</f>
        <v>5.3017023877970093E-4</v>
      </c>
      <c r="AG769" s="30">
        <f t="shared" si="155"/>
        <v>4.4656876486380455E-2</v>
      </c>
      <c r="AH769" s="28">
        <f t="shared" si="156"/>
        <v>6.748813897713872E-2</v>
      </c>
      <c r="AI769" s="28">
        <f t="shared" si="157"/>
        <v>0.88697091563903629</v>
      </c>
      <c r="AJ769" s="28">
        <f t="shared" si="158"/>
        <v>8.0001182114033077E-5</v>
      </c>
      <c r="AK769" s="33">
        <f t="shared" si="159"/>
        <v>8.0406771533049818E-4</v>
      </c>
      <c r="AL769" s="11">
        <f t="shared" si="160"/>
        <v>3</v>
      </c>
      <c r="AM769" s="14" t="str">
        <f>IF($O769 = TRUE, INDEX(Documentation!$M$9:$M$13, $AL769, 1), "")</f>
        <v>Process Skeptics</v>
      </c>
      <c r="AN769" s="1"/>
      <c r="AO769" s="1"/>
      <c r="AP769" s="38">
        <v>4.4656876486381301E-2</v>
      </c>
      <c r="AQ769" s="35">
        <v>6.7488138977137999E-2</v>
      </c>
      <c r="AR769" s="35">
        <v>0.88697091563903596</v>
      </c>
      <c r="AS769" s="35">
        <v>8.0001182114034704E-5</v>
      </c>
      <c r="AT769" s="35">
        <v>8.0406771533049698E-4</v>
      </c>
      <c r="AU769" s="14">
        <v>3</v>
      </c>
      <c r="AV769" s="4" t="b">
        <f t="shared" si="161"/>
        <v>1</v>
      </c>
      <c r="AW769" s="4" t="b">
        <f t="shared" si="162"/>
        <v>1</v>
      </c>
      <c r="AX769" s="4" t="b">
        <f t="shared" si="163"/>
        <v>1</v>
      </c>
      <c r="AY769" s="4" t="b">
        <f t="shared" si="164"/>
        <v>1</v>
      </c>
      <c r="AZ769" s="4" t="b">
        <f t="shared" si="165"/>
        <v>1</v>
      </c>
      <c r="BA769" s="4" t="b">
        <f t="shared" si="166"/>
        <v>1</v>
      </c>
      <c r="BB769" s="14" t="b">
        <f t="shared" si="167"/>
        <v>1</v>
      </c>
      <c r="BC769" s="1"/>
      <c r="BD769" s="1"/>
      <c r="BE769" s="1"/>
      <c r="BF769" s="1"/>
      <c r="BG769" s="1"/>
      <c r="BH769" s="1"/>
      <c r="BI769" s="1"/>
      <c r="BJ769" s="1"/>
      <c r="BK769" s="1"/>
      <c r="BL769" s="1"/>
    </row>
    <row r="770" spans="1:64" x14ac:dyDescent="0.2">
      <c r="A770" s="1"/>
      <c r="B770" s="11" t="s">
        <v>925</v>
      </c>
      <c r="C770" s="4">
        <v>1</v>
      </c>
      <c r="D770" s="4">
        <v>1</v>
      </c>
      <c r="E770" s="4">
        <v>2</v>
      </c>
      <c r="F770" s="4">
        <v>1</v>
      </c>
      <c r="G770" s="4">
        <v>4</v>
      </c>
      <c r="H770" s="4">
        <v>4</v>
      </c>
      <c r="I770" s="4">
        <v>3</v>
      </c>
      <c r="J770" s="4">
        <v>2</v>
      </c>
      <c r="K770" s="4">
        <v>2</v>
      </c>
      <c r="L770" s="4">
        <v>2</v>
      </c>
      <c r="M770" s="4">
        <v>3</v>
      </c>
      <c r="N770" s="14">
        <v>1</v>
      </c>
      <c r="O770" s="25" t="b">
        <f t="shared" si="154"/>
        <v>1</v>
      </c>
      <c r="P770" s="11">
        <f>IF($O770 = TRUE, IF(ISBLANK(C770), "", INDEX('Individual UI'!$E$6:$H$6,1,C770)), "")</f>
        <v>-4</v>
      </c>
      <c r="Q770" s="4">
        <f>IF($O770 = TRUE, IF(ISBLANK(D770), "", INDEX('Individual UI'!$E$6:$H$6,1,D770)), "")</f>
        <v>-4</v>
      </c>
      <c r="R770" s="4">
        <f>IF($O770 = TRUE, IF(ISBLANK(E770), "", INDEX('Individual UI'!$E$6:$H$6,1,E770)), "")</f>
        <v>-2</v>
      </c>
      <c r="S770" s="4">
        <f>IF($O770 = TRUE, IF(ISBLANK(F770), "", INDEX('Individual UI'!$E$6:$H$6,1,F770)), "")</f>
        <v>-4</v>
      </c>
      <c r="T770" s="4">
        <f>IF($O770 = TRUE, IF(ISBLANK(G770), "", INDEX('Individual UI'!$E$6:$H$6,1,G770)), "")</f>
        <v>4</v>
      </c>
      <c r="U770" s="4">
        <f>IF($O770 = TRUE, IF(ISBLANK(H770), "", INDEX('Individual UI'!$E$6:$H$6,1,H770)), "")</f>
        <v>4</v>
      </c>
      <c r="V770" s="4">
        <f>IF($O770 = TRUE, IF(ISBLANK(I770), "", INDEX('Individual UI'!$E$6:$H$6,1,I770)), "")</f>
        <v>2</v>
      </c>
      <c r="W770" s="4">
        <f>IF($O770 = TRUE, IF(ISBLANK(J770), "", INDEX('Individual UI'!$E$6:$H$6,1,J770)), "")</f>
        <v>-2</v>
      </c>
      <c r="X770" s="4">
        <f>IF($O770 = TRUE, IF(ISBLANK(K770), "", INDEX('Individual UI'!$E$6:$H$6,1,K770)), "")</f>
        <v>-2</v>
      </c>
      <c r="Y770" s="4">
        <f>IF($O770 = TRUE, IF(ISBLANK(L770), "", INDEX('Individual UI'!$E$6:$H$6,1,L770)), "")</f>
        <v>-2</v>
      </c>
      <c r="Z770" s="4">
        <f>IF($O770 = TRUE, IF(ISBLANK(M770), "", INDEX('Individual UI'!$E$6:$H$6,1,M770)), "")</f>
        <v>2</v>
      </c>
      <c r="AA770" s="14">
        <f>IF($O770 = TRUE, IF(ISBLANK(N770), "", INDEX('Individual UI'!$E$6:$H$6,1,N770)), "")</f>
        <v>-4</v>
      </c>
      <c r="AB770" s="11">
        <f>IF($O770 = TRUE, EXP(MMULT($P770:$AA770, Documentation!D$39:D$50) + Documentation!D$51), "")</f>
        <v>0.12378424695393447</v>
      </c>
      <c r="AC770" s="4">
        <f>IF($O770 = TRUE, EXP(MMULT($P770:$AA770, Documentation!E$39:E$50) + Documentation!E$51), "")</f>
        <v>5.1241885909469984E-4</v>
      </c>
      <c r="AD770" s="4">
        <f>IF($O770 = TRUE, EXP(MMULT($P770:$AA770, Documentation!F$39:F$50) + Documentation!F$51), "")</f>
        <v>2.7922979314292507E-4</v>
      </c>
      <c r="AE770" s="4">
        <f>IF($O770 = TRUE, EXP(MMULT($P770:$AA770, Documentation!G$39:G$50) + Documentation!G$51), "")</f>
        <v>0.32301082132900449</v>
      </c>
      <c r="AF770" s="14">
        <f>IF($O770 = TRUE, EXP(MMULT($P770:$AA770, Documentation!H$39:H$50) + Documentation!H$51), "")</f>
        <v>1.8022790393246292E-3</v>
      </c>
      <c r="AG770" s="30">
        <f t="shared" si="155"/>
        <v>0.27545010684008409</v>
      </c>
      <c r="AH770" s="28">
        <f t="shared" si="156"/>
        <v>1.1402568013120086E-3</v>
      </c>
      <c r="AI770" s="28">
        <f t="shared" si="157"/>
        <v>6.2135431807228505E-4</v>
      </c>
      <c r="AJ770" s="28">
        <f t="shared" si="158"/>
        <v>0.71877777209153659</v>
      </c>
      <c r="AK770" s="33">
        <f t="shared" si="159"/>
        <v>4.0105099489950403E-3</v>
      </c>
      <c r="AL770" s="11">
        <f t="shared" si="160"/>
        <v>4</v>
      </c>
      <c r="AM770" s="14" t="str">
        <f>IF($O770 = TRUE, INDEX(Documentation!$M$9:$M$13, $AL770, 1), "")</f>
        <v>Financially Pressured</v>
      </c>
      <c r="AN770" s="1"/>
      <c r="AO770" s="1"/>
      <c r="AP770" s="38">
        <v>0.27545010684008298</v>
      </c>
      <c r="AQ770" s="35">
        <v>1.1402568013119899E-3</v>
      </c>
      <c r="AR770" s="35">
        <v>6.21354318072278E-4</v>
      </c>
      <c r="AS770" s="35">
        <v>0.71877777209153804</v>
      </c>
      <c r="AT770" s="35">
        <v>4.0105099489949596E-3</v>
      </c>
      <c r="AU770" s="14">
        <v>4</v>
      </c>
      <c r="AV770" s="4" t="b">
        <f t="shared" si="161"/>
        <v>1</v>
      </c>
      <c r="AW770" s="4" t="b">
        <f t="shared" si="162"/>
        <v>1</v>
      </c>
      <c r="AX770" s="4" t="b">
        <f t="shared" si="163"/>
        <v>1</v>
      </c>
      <c r="AY770" s="4" t="b">
        <f t="shared" si="164"/>
        <v>1</v>
      </c>
      <c r="AZ770" s="4" t="b">
        <f t="shared" si="165"/>
        <v>1</v>
      </c>
      <c r="BA770" s="4" t="b">
        <f t="shared" si="166"/>
        <v>1</v>
      </c>
      <c r="BB770" s="14" t="b">
        <f t="shared" si="167"/>
        <v>1</v>
      </c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x14ac:dyDescent="0.2">
      <c r="A771" s="1"/>
      <c r="B771" s="11" t="s">
        <v>926</v>
      </c>
      <c r="C771" s="4">
        <v>3</v>
      </c>
      <c r="D771" s="4">
        <v>1</v>
      </c>
      <c r="E771" s="4">
        <v>4</v>
      </c>
      <c r="F771" s="4">
        <v>4</v>
      </c>
      <c r="G771" s="4">
        <v>4</v>
      </c>
      <c r="H771" s="4">
        <v>4</v>
      </c>
      <c r="I771" s="4">
        <v>2</v>
      </c>
      <c r="J771" s="4">
        <v>2</v>
      </c>
      <c r="K771" s="4">
        <v>1</v>
      </c>
      <c r="L771" s="4">
        <v>2</v>
      </c>
      <c r="M771" s="4">
        <v>1</v>
      </c>
      <c r="N771" s="14">
        <v>1</v>
      </c>
      <c r="O771" s="25" t="b">
        <f t="shared" si="154"/>
        <v>1</v>
      </c>
      <c r="P771" s="11">
        <f>IF($O771 = TRUE, IF(ISBLANK(C771), "", INDEX('Individual UI'!$E$6:$H$6,1,C771)), "")</f>
        <v>2</v>
      </c>
      <c r="Q771" s="4">
        <f>IF($O771 = TRUE, IF(ISBLANK(D771), "", INDEX('Individual UI'!$E$6:$H$6,1,D771)), "")</f>
        <v>-4</v>
      </c>
      <c r="R771" s="4">
        <f>IF($O771 = TRUE, IF(ISBLANK(E771), "", INDEX('Individual UI'!$E$6:$H$6,1,E771)), "")</f>
        <v>4</v>
      </c>
      <c r="S771" s="4">
        <f>IF($O771 = TRUE, IF(ISBLANK(F771), "", INDEX('Individual UI'!$E$6:$H$6,1,F771)), "")</f>
        <v>4</v>
      </c>
      <c r="T771" s="4">
        <f>IF($O771 = TRUE, IF(ISBLANK(G771), "", INDEX('Individual UI'!$E$6:$H$6,1,G771)), "")</f>
        <v>4</v>
      </c>
      <c r="U771" s="4">
        <f>IF($O771 = TRUE, IF(ISBLANK(H771), "", INDEX('Individual UI'!$E$6:$H$6,1,H771)), "")</f>
        <v>4</v>
      </c>
      <c r="V771" s="4">
        <f>IF($O771 = TRUE, IF(ISBLANK(I771), "", INDEX('Individual UI'!$E$6:$H$6,1,I771)), "")</f>
        <v>-2</v>
      </c>
      <c r="W771" s="4">
        <f>IF($O771 = TRUE, IF(ISBLANK(J771), "", INDEX('Individual UI'!$E$6:$H$6,1,J771)), "")</f>
        <v>-2</v>
      </c>
      <c r="X771" s="4">
        <f>IF($O771 = TRUE, IF(ISBLANK(K771), "", INDEX('Individual UI'!$E$6:$H$6,1,K771)), "")</f>
        <v>-4</v>
      </c>
      <c r="Y771" s="4">
        <f>IF($O771 = TRUE, IF(ISBLANK(L771), "", INDEX('Individual UI'!$E$6:$H$6,1,L771)), "")</f>
        <v>-2</v>
      </c>
      <c r="Z771" s="4">
        <f>IF($O771 = TRUE, IF(ISBLANK(M771), "", INDEX('Individual UI'!$E$6:$H$6,1,M771)), "")</f>
        <v>-4</v>
      </c>
      <c r="AA771" s="14">
        <f>IF($O771 = TRUE, IF(ISBLANK(N771), "", INDEX('Individual UI'!$E$6:$H$6,1,N771)), "")</f>
        <v>-4</v>
      </c>
      <c r="AB771" s="11">
        <f>IF($O771 = TRUE, EXP(MMULT($P771:$AA771, Documentation!D$39:D$50) + Documentation!D$51), "")</f>
        <v>2.6054785405963722E-4</v>
      </c>
      <c r="AC771" s="4">
        <f>IF($O771 = TRUE, EXP(MMULT($P771:$AA771, Documentation!E$39:E$50) + Documentation!E$51), "")</f>
        <v>4.1310416004211177E-5</v>
      </c>
      <c r="AD771" s="4">
        <f>IF($O771 = TRUE, EXP(MMULT($P771:$AA771, Documentation!F$39:F$50) + Documentation!F$51), "")</f>
        <v>3.2556971216550364E-3</v>
      </c>
      <c r="AE771" s="4">
        <f>IF($O771 = TRUE, EXP(MMULT($P771:$AA771, Documentation!G$39:G$50) + Documentation!G$51), "")</f>
        <v>873.7590564424371</v>
      </c>
      <c r="AF771" s="14">
        <f>IF($O771 = TRUE, EXP(MMULT($P771:$AA771, Documentation!H$39:H$50) + Documentation!H$51), "")</f>
        <v>0.99515479567416409</v>
      </c>
      <c r="AG771" s="30">
        <f t="shared" si="155"/>
        <v>2.9785143196726804E-7</v>
      </c>
      <c r="AH771" s="28">
        <f t="shared" si="156"/>
        <v>4.7224977562860603E-8</v>
      </c>
      <c r="AI771" s="28">
        <f t="shared" si="157"/>
        <v>3.7218270449262885E-6</v>
      </c>
      <c r="AJ771" s="28">
        <f t="shared" si="158"/>
        <v>0.99885829839220142</v>
      </c>
      <c r="AK771" s="33">
        <f t="shared" si="159"/>
        <v>1.1376347043441717E-3</v>
      </c>
      <c r="AL771" s="11">
        <f t="shared" si="160"/>
        <v>4</v>
      </c>
      <c r="AM771" s="14" t="str">
        <f>IF($O771 = TRUE, INDEX(Documentation!$M$9:$M$13, $AL771, 1), "")</f>
        <v>Financially Pressured</v>
      </c>
      <c r="AN771" s="1"/>
      <c r="AO771" s="1"/>
      <c r="AP771" s="38">
        <v>2.9785143196726799E-7</v>
      </c>
      <c r="AQ771" s="35">
        <v>4.72249775628611E-8</v>
      </c>
      <c r="AR771" s="35">
        <v>3.72182704492638E-6</v>
      </c>
      <c r="AS771" s="35">
        <v>0.99885829839220197</v>
      </c>
      <c r="AT771" s="35">
        <v>1.13763470434419E-3</v>
      </c>
      <c r="AU771" s="14">
        <v>4</v>
      </c>
      <c r="AV771" s="4" t="b">
        <f t="shared" si="161"/>
        <v>1</v>
      </c>
      <c r="AW771" s="4" t="b">
        <f t="shared" si="162"/>
        <v>1</v>
      </c>
      <c r="AX771" s="4" t="b">
        <f t="shared" si="163"/>
        <v>1</v>
      </c>
      <c r="AY771" s="4" t="b">
        <f t="shared" si="164"/>
        <v>1</v>
      </c>
      <c r="AZ771" s="4" t="b">
        <f t="shared" si="165"/>
        <v>1</v>
      </c>
      <c r="BA771" s="4" t="b">
        <f t="shared" si="166"/>
        <v>1</v>
      </c>
      <c r="BB771" s="14" t="b">
        <f t="shared" si="167"/>
        <v>1</v>
      </c>
      <c r="BC771" s="1"/>
      <c r="BD771" s="1"/>
      <c r="BE771" s="1"/>
      <c r="BF771" s="1"/>
      <c r="BG771" s="1"/>
      <c r="BH771" s="1"/>
      <c r="BI771" s="1"/>
      <c r="BJ771" s="1"/>
      <c r="BK771" s="1"/>
      <c r="BL771" s="1"/>
    </row>
    <row r="772" spans="1:64" x14ac:dyDescent="0.2">
      <c r="A772" s="1"/>
      <c r="B772" s="11" t="s">
        <v>927</v>
      </c>
      <c r="C772" s="4">
        <v>1</v>
      </c>
      <c r="D772" s="4">
        <v>4</v>
      </c>
      <c r="E772" s="4">
        <v>2</v>
      </c>
      <c r="F772" s="4">
        <v>4</v>
      </c>
      <c r="G772" s="4">
        <v>4</v>
      </c>
      <c r="H772" s="4">
        <v>4</v>
      </c>
      <c r="I772" s="4">
        <v>3</v>
      </c>
      <c r="J772" s="4">
        <v>2</v>
      </c>
      <c r="K772" s="4">
        <v>3</v>
      </c>
      <c r="L772" s="4">
        <v>3</v>
      </c>
      <c r="M772" s="4">
        <v>3</v>
      </c>
      <c r="N772" s="14">
        <v>4</v>
      </c>
      <c r="O772" s="25" t="b">
        <f t="shared" si="154"/>
        <v>1</v>
      </c>
      <c r="P772" s="11">
        <f>IF($O772 = TRUE, IF(ISBLANK(C772), "", INDEX('Individual UI'!$E$6:$H$6,1,C772)), "")</f>
        <v>-4</v>
      </c>
      <c r="Q772" s="4">
        <f>IF($O772 = TRUE, IF(ISBLANK(D772), "", INDEX('Individual UI'!$E$6:$H$6,1,D772)), "")</f>
        <v>4</v>
      </c>
      <c r="R772" s="4">
        <f>IF($O772 = TRUE, IF(ISBLANK(E772), "", INDEX('Individual UI'!$E$6:$H$6,1,E772)), "")</f>
        <v>-2</v>
      </c>
      <c r="S772" s="4">
        <f>IF($O772 = TRUE, IF(ISBLANK(F772), "", INDEX('Individual UI'!$E$6:$H$6,1,F772)), "")</f>
        <v>4</v>
      </c>
      <c r="T772" s="4">
        <f>IF($O772 = TRUE, IF(ISBLANK(G772), "", INDEX('Individual UI'!$E$6:$H$6,1,G772)), "")</f>
        <v>4</v>
      </c>
      <c r="U772" s="4">
        <f>IF($O772 = TRUE, IF(ISBLANK(H772), "", INDEX('Individual UI'!$E$6:$H$6,1,H772)), "")</f>
        <v>4</v>
      </c>
      <c r="V772" s="4">
        <f>IF($O772 = TRUE, IF(ISBLANK(I772), "", INDEX('Individual UI'!$E$6:$H$6,1,I772)), "")</f>
        <v>2</v>
      </c>
      <c r="W772" s="4">
        <f>IF($O772 = TRUE, IF(ISBLANK(J772), "", INDEX('Individual UI'!$E$6:$H$6,1,J772)), "")</f>
        <v>-2</v>
      </c>
      <c r="X772" s="4">
        <f>IF($O772 = TRUE, IF(ISBLANK(K772), "", INDEX('Individual UI'!$E$6:$H$6,1,K772)), "")</f>
        <v>2</v>
      </c>
      <c r="Y772" s="4">
        <f>IF($O772 = TRUE, IF(ISBLANK(L772), "", INDEX('Individual UI'!$E$6:$H$6,1,L772)), "")</f>
        <v>2</v>
      </c>
      <c r="Z772" s="4">
        <f>IF($O772 = TRUE, IF(ISBLANK(M772), "", INDEX('Individual UI'!$E$6:$H$6,1,M772)), "")</f>
        <v>2</v>
      </c>
      <c r="AA772" s="14">
        <f>IF($O772 = TRUE, IF(ISBLANK(N772), "", INDEX('Individual UI'!$E$6:$H$6,1,N772)), "")</f>
        <v>4</v>
      </c>
      <c r="AB772" s="11">
        <f>IF($O772 = TRUE, EXP(MMULT($P772:$AA772, Documentation!D$39:D$50) + Documentation!D$51), "")</f>
        <v>6.8213949679406653E-5</v>
      </c>
      <c r="AC772" s="4">
        <f>IF($O772 = TRUE, EXP(MMULT($P772:$AA772, Documentation!E$39:E$50) + Documentation!E$51), "")</f>
        <v>0.10203107043221243</v>
      </c>
      <c r="AD772" s="4">
        <f>IF($O772 = TRUE, EXP(MMULT($P772:$AA772, Documentation!F$39:F$50) + Documentation!F$51), "")</f>
        <v>0.45028738418594005</v>
      </c>
      <c r="AE772" s="4">
        <f>IF($O772 = TRUE, EXP(MMULT($P772:$AA772, Documentation!G$39:G$50) + Documentation!G$51), "")</f>
        <v>7.9567545021626152E-3</v>
      </c>
      <c r="AF772" s="14">
        <f>IF($O772 = TRUE, EXP(MMULT($P772:$AA772, Documentation!H$39:H$50) + Documentation!H$51), "")</f>
        <v>5.0388988047843173E-3</v>
      </c>
      <c r="AG772" s="30">
        <f t="shared" si="155"/>
        <v>1.2065101266911332E-4</v>
      </c>
      <c r="AH772" s="28">
        <f t="shared" si="156"/>
        <v>0.18046384983153102</v>
      </c>
      <c r="AI772" s="28">
        <f t="shared" si="157"/>
        <v>0.7964298966632174</v>
      </c>
      <c r="AJ772" s="28">
        <f t="shared" si="158"/>
        <v>1.4073228317041156E-2</v>
      </c>
      <c r="AK772" s="33">
        <f t="shared" si="159"/>
        <v>8.9123741755412281E-3</v>
      </c>
      <c r="AL772" s="11">
        <f t="shared" si="160"/>
        <v>3</v>
      </c>
      <c r="AM772" s="14" t="str">
        <f>IF($O772 = TRUE, INDEX(Documentation!$M$9:$M$13, $AL772, 1), "")</f>
        <v>Process Skeptics</v>
      </c>
      <c r="AN772" s="1"/>
      <c r="AO772" s="1"/>
      <c r="AP772" s="38">
        <v>1.2065101266911501E-4</v>
      </c>
      <c r="AQ772" s="35">
        <v>0.18046384983153099</v>
      </c>
      <c r="AR772" s="35">
        <v>0.79642989666321695</v>
      </c>
      <c r="AS772" s="35">
        <v>1.40732283170414E-2</v>
      </c>
      <c r="AT772" s="35">
        <v>8.9123741755412003E-3</v>
      </c>
      <c r="AU772" s="14">
        <v>3</v>
      </c>
      <c r="AV772" s="4" t="b">
        <f t="shared" si="161"/>
        <v>1</v>
      </c>
      <c r="AW772" s="4" t="b">
        <f t="shared" si="162"/>
        <v>1</v>
      </c>
      <c r="AX772" s="4" t="b">
        <f t="shared" si="163"/>
        <v>1</v>
      </c>
      <c r="AY772" s="4" t="b">
        <f t="shared" si="164"/>
        <v>1</v>
      </c>
      <c r="AZ772" s="4" t="b">
        <f t="shared" si="165"/>
        <v>1</v>
      </c>
      <c r="BA772" s="4" t="b">
        <f t="shared" si="166"/>
        <v>1</v>
      </c>
      <c r="BB772" s="14" t="b">
        <f t="shared" si="167"/>
        <v>1</v>
      </c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x14ac:dyDescent="0.2">
      <c r="A773" s="1"/>
      <c r="B773" s="11" t="s">
        <v>928</v>
      </c>
      <c r="C773" s="4">
        <v>3</v>
      </c>
      <c r="D773" s="4">
        <v>2</v>
      </c>
      <c r="E773" s="4">
        <v>4</v>
      </c>
      <c r="F773" s="4">
        <v>4</v>
      </c>
      <c r="G773" s="4">
        <v>2</v>
      </c>
      <c r="H773" s="4">
        <v>1</v>
      </c>
      <c r="I773" s="4">
        <v>1</v>
      </c>
      <c r="J773" s="4">
        <v>3</v>
      </c>
      <c r="K773" s="4">
        <v>2</v>
      </c>
      <c r="L773" s="4">
        <v>2</v>
      </c>
      <c r="M773" s="4">
        <v>4</v>
      </c>
      <c r="N773" s="14">
        <v>4</v>
      </c>
      <c r="O773" s="25" t="b">
        <f t="shared" si="154"/>
        <v>1</v>
      </c>
      <c r="P773" s="11">
        <f>IF($O773 = TRUE, IF(ISBLANK(C773), "", INDEX('Individual UI'!$E$6:$H$6,1,C773)), "")</f>
        <v>2</v>
      </c>
      <c r="Q773" s="4">
        <f>IF($O773 = TRUE, IF(ISBLANK(D773), "", INDEX('Individual UI'!$E$6:$H$6,1,D773)), "")</f>
        <v>-2</v>
      </c>
      <c r="R773" s="4">
        <f>IF($O773 = TRUE, IF(ISBLANK(E773), "", INDEX('Individual UI'!$E$6:$H$6,1,E773)), "")</f>
        <v>4</v>
      </c>
      <c r="S773" s="4">
        <f>IF($O773 = TRUE, IF(ISBLANK(F773), "", INDEX('Individual UI'!$E$6:$H$6,1,F773)), "")</f>
        <v>4</v>
      </c>
      <c r="T773" s="4">
        <f>IF($O773 = TRUE, IF(ISBLANK(G773), "", INDEX('Individual UI'!$E$6:$H$6,1,G773)), "")</f>
        <v>-2</v>
      </c>
      <c r="U773" s="4">
        <f>IF($O773 = TRUE, IF(ISBLANK(H773), "", INDEX('Individual UI'!$E$6:$H$6,1,H773)), "")</f>
        <v>-4</v>
      </c>
      <c r="V773" s="4">
        <f>IF($O773 = TRUE, IF(ISBLANK(I773), "", INDEX('Individual UI'!$E$6:$H$6,1,I773)), "")</f>
        <v>-4</v>
      </c>
      <c r="W773" s="4">
        <f>IF($O773 = TRUE, IF(ISBLANK(J773), "", INDEX('Individual UI'!$E$6:$H$6,1,J773)), "")</f>
        <v>2</v>
      </c>
      <c r="X773" s="4">
        <f>IF($O773 = TRUE, IF(ISBLANK(K773), "", INDEX('Individual UI'!$E$6:$H$6,1,K773)), "")</f>
        <v>-2</v>
      </c>
      <c r="Y773" s="4">
        <f>IF($O773 = TRUE, IF(ISBLANK(L773), "", INDEX('Individual UI'!$E$6:$H$6,1,L773)), "")</f>
        <v>-2</v>
      </c>
      <c r="Z773" s="4">
        <f>IF($O773 = TRUE, IF(ISBLANK(M773), "", INDEX('Individual UI'!$E$6:$H$6,1,M773)), "")</f>
        <v>4</v>
      </c>
      <c r="AA773" s="14">
        <f>IF($O773 = TRUE, IF(ISBLANK(N773), "", INDEX('Individual UI'!$E$6:$H$6,1,N773)), "")</f>
        <v>4</v>
      </c>
      <c r="AB773" s="11">
        <f>IF($O773 = TRUE, EXP(MMULT($P773:$AA773, Documentation!D$39:D$50) + Documentation!D$51), "")</f>
        <v>4.6746811515854613E-4</v>
      </c>
      <c r="AC773" s="4">
        <f>IF($O773 = TRUE, EXP(MMULT($P773:$AA773, Documentation!E$39:E$50) + Documentation!E$51), "")</f>
        <v>1.5137110434979173E-2</v>
      </c>
      <c r="AD773" s="4">
        <f>IF($O773 = TRUE, EXP(MMULT($P773:$AA773, Documentation!F$39:F$50) + Documentation!F$51), "")</f>
        <v>1.9632829476387654</v>
      </c>
      <c r="AE773" s="4">
        <f>IF($O773 = TRUE, EXP(MMULT($P773:$AA773, Documentation!G$39:G$50) + Documentation!G$51), "")</f>
        <v>1.3621397724273744E-2</v>
      </c>
      <c r="AF773" s="14">
        <f>IF($O773 = TRUE, EXP(MMULT($P773:$AA773, Documentation!H$39:H$50) + Documentation!H$51), "")</f>
        <v>4.4210466495842211E-2</v>
      </c>
      <c r="AG773" s="30">
        <f t="shared" si="155"/>
        <v>2.2952013780586043E-4</v>
      </c>
      <c r="AH773" s="28">
        <f t="shared" si="156"/>
        <v>7.4321040523600557E-3</v>
      </c>
      <c r="AI773" s="28">
        <f t="shared" si="157"/>
        <v>0.9639437601880414</v>
      </c>
      <c r="AJ773" s="28">
        <f t="shared" si="158"/>
        <v>6.6879108572429607E-3</v>
      </c>
      <c r="AK773" s="33">
        <f t="shared" si="159"/>
        <v>2.1706704764549698E-2</v>
      </c>
      <c r="AL773" s="11">
        <f t="shared" si="160"/>
        <v>3</v>
      </c>
      <c r="AM773" s="14" t="str">
        <f>IF($O773 = TRUE, INDEX(Documentation!$M$9:$M$13, $AL773, 1), "")</f>
        <v>Process Skeptics</v>
      </c>
      <c r="AN773" s="1"/>
      <c r="AO773" s="1"/>
      <c r="AP773" s="38">
        <v>2.2952013780586401E-4</v>
      </c>
      <c r="AQ773" s="35">
        <v>7.4321040523599802E-3</v>
      </c>
      <c r="AR773" s="35">
        <v>0.96394376018804095</v>
      </c>
      <c r="AS773" s="35">
        <v>6.6879108572431099E-3</v>
      </c>
      <c r="AT773" s="35">
        <v>2.1706704764549799E-2</v>
      </c>
      <c r="AU773" s="14">
        <v>3</v>
      </c>
      <c r="AV773" s="4" t="b">
        <f t="shared" si="161"/>
        <v>1</v>
      </c>
      <c r="AW773" s="4" t="b">
        <f t="shared" si="162"/>
        <v>1</v>
      </c>
      <c r="AX773" s="4" t="b">
        <f t="shared" si="163"/>
        <v>1</v>
      </c>
      <c r="AY773" s="4" t="b">
        <f t="shared" si="164"/>
        <v>1</v>
      </c>
      <c r="AZ773" s="4" t="b">
        <f t="shared" si="165"/>
        <v>1</v>
      </c>
      <c r="BA773" s="4" t="b">
        <f t="shared" si="166"/>
        <v>1</v>
      </c>
      <c r="BB773" s="14" t="b">
        <f t="shared" si="167"/>
        <v>1</v>
      </c>
      <c r="BC773" s="1"/>
      <c r="BD773" s="1"/>
      <c r="BE773" s="1"/>
      <c r="BF773" s="1"/>
      <c r="BG773" s="1"/>
      <c r="BH773" s="1"/>
      <c r="BI773" s="1"/>
      <c r="BJ773" s="1"/>
      <c r="BK773" s="1"/>
      <c r="BL773" s="1"/>
    </row>
    <row r="774" spans="1:64" x14ac:dyDescent="0.2">
      <c r="A774" s="1"/>
      <c r="B774" s="11" t="s">
        <v>929</v>
      </c>
      <c r="C774" s="4">
        <v>4</v>
      </c>
      <c r="D774" s="4">
        <v>3</v>
      </c>
      <c r="E774" s="4">
        <v>4</v>
      </c>
      <c r="F774" s="4">
        <v>3</v>
      </c>
      <c r="G774" s="4">
        <v>2</v>
      </c>
      <c r="H774" s="4">
        <v>3</v>
      </c>
      <c r="I774" s="4">
        <v>1</v>
      </c>
      <c r="J774" s="4">
        <v>2</v>
      </c>
      <c r="K774" s="4">
        <v>3</v>
      </c>
      <c r="L774" s="4">
        <v>4</v>
      </c>
      <c r="M774" s="4">
        <v>3</v>
      </c>
      <c r="N774" s="14">
        <v>2</v>
      </c>
      <c r="O774" s="25" t="b">
        <f t="shared" si="154"/>
        <v>1</v>
      </c>
      <c r="P774" s="11">
        <f>IF($O774 = TRUE, IF(ISBLANK(C774), "", INDEX('Individual UI'!$E$6:$H$6,1,C774)), "")</f>
        <v>4</v>
      </c>
      <c r="Q774" s="4">
        <f>IF($O774 = TRUE, IF(ISBLANK(D774), "", INDEX('Individual UI'!$E$6:$H$6,1,D774)), "")</f>
        <v>2</v>
      </c>
      <c r="R774" s="4">
        <f>IF($O774 = TRUE, IF(ISBLANK(E774), "", INDEX('Individual UI'!$E$6:$H$6,1,E774)), "")</f>
        <v>4</v>
      </c>
      <c r="S774" s="4">
        <f>IF($O774 = TRUE, IF(ISBLANK(F774), "", INDEX('Individual UI'!$E$6:$H$6,1,F774)), "")</f>
        <v>2</v>
      </c>
      <c r="T774" s="4">
        <f>IF($O774 = TRUE, IF(ISBLANK(G774), "", INDEX('Individual UI'!$E$6:$H$6,1,G774)), "")</f>
        <v>-2</v>
      </c>
      <c r="U774" s="4">
        <f>IF($O774 = TRUE, IF(ISBLANK(H774), "", INDEX('Individual UI'!$E$6:$H$6,1,H774)), "")</f>
        <v>2</v>
      </c>
      <c r="V774" s="4">
        <f>IF($O774 = TRUE, IF(ISBLANK(I774), "", INDEX('Individual UI'!$E$6:$H$6,1,I774)), "")</f>
        <v>-4</v>
      </c>
      <c r="W774" s="4">
        <f>IF($O774 = TRUE, IF(ISBLANK(J774), "", INDEX('Individual UI'!$E$6:$H$6,1,J774)), "")</f>
        <v>-2</v>
      </c>
      <c r="X774" s="4">
        <f>IF($O774 = TRUE, IF(ISBLANK(K774), "", INDEX('Individual UI'!$E$6:$H$6,1,K774)), "")</f>
        <v>2</v>
      </c>
      <c r="Y774" s="4">
        <f>IF($O774 = TRUE, IF(ISBLANK(L774), "", INDEX('Individual UI'!$E$6:$H$6,1,L774)), "")</f>
        <v>4</v>
      </c>
      <c r="Z774" s="4">
        <f>IF($O774 = TRUE, IF(ISBLANK(M774), "", INDEX('Individual UI'!$E$6:$H$6,1,M774)), "")</f>
        <v>2</v>
      </c>
      <c r="AA774" s="14">
        <f>IF($O774 = TRUE, IF(ISBLANK(N774), "", INDEX('Individual UI'!$E$6:$H$6,1,N774)), "")</f>
        <v>-2</v>
      </c>
      <c r="AB774" s="11">
        <f>IF($O774 = TRUE, EXP(MMULT($P774:$AA774, Documentation!D$39:D$50) + Documentation!D$51), "")</f>
        <v>4.2369238977594631E-6</v>
      </c>
      <c r="AC774" s="4">
        <f>IF($O774 = TRUE, EXP(MMULT($P774:$AA774, Documentation!E$39:E$50) + Documentation!E$51), "")</f>
        <v>3.5111371493755414</v>
      </c>
      <c r="AD774" s="4">
        <f>IF($O774 = TRUE, EXP(MMULT($P774:$AA774, Documentation!F$39:F$50) + Documentation!F$51), "")</f>
        <v>0.34217108417980197</v>
      </c>
      <c r="AE774" s="4">
        <f>IF($O774 = TRUE, EXP(MMULT($P774:$AA774, Documentation!G$39:G$50) + Documentation!G$51), "")</f>
        <v>1.7262820841089901E-2</v>
      </c>
      <c r="AF774" s="14">
        <f>IF($O774 = TRUE, EXP(MMULT($P774:$AA774, Documentation!H$39:H$50) + Documentation!H$51), "")</f>
        <v>11.067043579076465</v>
      </c>
      <c r="AG774" s="30">
        <f t="shared" si="155"/>
        <v>2.8364118367996059E-7</v>
      </c>
      <c r="AH774" s="28">
        <f t="shared" si="156"/>
        <v>0.23505333613336948</v>
      </c>
      <c r="AI774" s="28">
        <f t="shared" si="157"/>
        <v>2.2906668535901176E-2</v>
      </c>
      <c r="AJ774" s="28">
        <f t="shared" si="158"/>
        <v>1.1556608178898689E-3</v>
      </c>
      <c r="AK774" s="33">
        <f t="shared" si="159"/>
        <v>0.74088405087165576</v>
      </c>
      <c r="AL774" s="11">
        <f t="shared" si="160"/>
        <v>5</v>
      </c>
      <c r="AM774" s="14" t="str">
        <f>IF($O774 = TRUE, INDEX(Documentation!$M$9:$M$13, $AL774, 1), "")</f>
        <v>Reluctant Claimants</v>
      </c>
      <c r="AN774" s="1"/>
      <c r="AO774" s="1"/>
      <c r="AP774" s="38">
        <v>2.8364118367996101E-7</v>
      </c>
      <c r="AQ774" s="35">
        <v>0.23505333613336801</v>
      </c>
      <c r="AR774" s="35">
        <v>2.2906668535900999E-2</v>
      </c>
      <c r="AS774" s="35">
        <v>1.15566081788986E-3</v>
      </c>
      <c r="AT774" s="35">
        <v>0.74088405087165699</v>
      </c>
      <c r="AU774" s="14">
        <v>5</v>
      </c>
      <c r="AV774" s="4" t="b">
        <f t="shared" si="161"/>
        <v>1</v>
      </c>
      <c r="AW774" s="4" t="b">
        <f t="shared" si="162"/>
        <v>1</v>
      </c>
      <c r="AX774" s="4" t="b">
        <f t="shared" si="163"/>
        <v>1</v>
      </c>
      <c r="AY774" s="4" t="b">
        <f t="shared" si="164"/>
        <v>1</v>
      </c>
      <c r="AZ774" s="4" t="b">
        <f t="shared" si="165"/>
        <v>1</v>
      </c>
      <c r="BA774" s="4" t="b">
        <f t="shared" si="166"/>
        <v>1</v>
      </c>
      <c r="BB774" s="14" t="b">
        <f t="shared" si="167"/>
        <v>1</v>
      </c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x14ac:dyDescent="0.2">
      <c r="A775" s="1"/>
      <c r="B775" s="11" t="s">
        <v>930</v>
      </c>
      <c r="C775" s="4">
        <v>2</v>
      </c>
      <c r="D775" s="4">
        <v>4</v>
      </c>
      <c r="E775" s="4">
        <v>4</v>
      </c>
      <c r="F775" s="4">
        <v>4</v>
      </c>
      <c r="G775" s="4">
        <v>2</v>
      </c>
      <c r="H775" s="4">
        <v>2</v>
      </c>
      <c r="I775" s="4">
        <v>1</v>
      </c>
      <c r="J775" s="4">
        <v>1</v>
      </c>
      <c r="K775" s="4">
        <v>3</v>
      </c>
      <c r="L775" s="4">
        <v>4</v>
      </c>
      <c r="M775" s="4">
        <v>4</v>
      </c>
      <c r="N775" s="14">
        <v>4</v>
      </c>
      <c r="O775" s="25" t="b">
        <f t="shared" si="154"/>
        <v>1</v>
      </c>
      <c r="P775" s="11">
        <f>IF($O775 = TRUE, IF(ISBLANK(C775), "", INDEX('Individual UI'!$E$6:$H$6,1,C775)), "")</f>
        <v>-2</v>
      </c>
      <c r="Q775" s="4">
        <f>IF($O775 = TRUE, IF(ISBLANK(D775), "", INDEX('Individual UI'!$E$6:$H$6,1,D775)), "")</f>
        <v>4</v>
      </c>
      <c r="R775" s="4">
        <f>IF($O775 = TRUE, IF(ISBLANK(E775), "", INDEX('Individual UI'!$E$6:$H$6,1,E775)), "")</f>
        <v>4</v>
      </c>
      <c r="S775" s="4">
        <f>IF($O775 = TRUE, IF(ISBLANK(F775), "", INDEX('Individual UI'!$E$6:$H$6,1,F775)), "")</f>
        <v>4</v>
      </c>
      <c r="T775" s="4">
        <f>IF($O775 = TRUE, IF(ISBLANK(G775), "", INDEX('Individual UI'!$E$6:$H$6,1,G775)), "")</f>
        <v>-2</v>
      </c>
      <c r="U775" s="4">
        <f>IF($O775 = TRUE, IF(ISBLANK(H775), "", INDEX('Individual UI'!$E$6:$H$6,1,H775)), "")</f>
        <v>-2</v>
      </c>
      <c r="V775" s="4">
        <f>IF($O775 = TRUE, IF(ISBLANK(I775), "", INDEX('Individual UI'!$E$6:$H$6,1,I775)), "")</f>
        <v>-4</v>
      </c>
      <c r="W775" s="4">
        <f>IF($O775 = TRUE, IF(ISBLANK(J775), "", INDEX('Individual UI'!$E$6:$H$6,1,J775)), "")</f>
        <v>-4</v>
      </c>
      <c r="X775" s="4">
        <f>IF($O775 = TRUE, IF(ISBLANK(K775), "", INDEX('Individual UI'!$E$6:$H$6,1,K775)), "")</f>
        <v>2</v>
      </c>
      <c r="Y775" s="4">
        <f>IF($O775 = TRUE, IF(ISBLANK(L775), "", INDEX('Individual UI'!$E$6:$H$6,1,L775)), "")</f>
        <v>4</v>
      </c>
      <c r="Z775" s="4">
        <f>IF($O775 = TRUE, IF(ISBLANK(M775), "", INDEX('Individual UI'!$E$6:$H$6,1,M775)), "")</f>
        <v>4</v>
      </c>
      <c r="AA775" s="14">
        <f>IF($O775 = TRUE, IF(ISBLANK(N775), "", INDEX('Individual UI'!$E$6:$H$6,1,N775)), "")</f>
        <v>4</v>
      </c>
      <c r="AB775" s="11">
        <f>IF($O775 = TRUE, EXP(MMULT($P775:$AA775, Documentation!D$39:D$50) + Documentation!D$51), "")</f>
        <v>1.6463362474427638E-5</v>
      </c>
      <c r="AC775" s="4">
        <f>IF($O775 = TRUE, EXP(MMULT($P775:$AA775, Documentation!E$39:E$50) + Documentation!E$51), "")</f>
        <v>23.138520871985989</v>
      </c>
      <c r="AD775" s="4">
        <f>IF($O775 = TRUE, EXP(MMULT($P775:$AA775, Documentation!F$39:F$50) + Documentation!F$51), "")</f>
        <v>0.8396949007893082</v>
      </c>
      <c r="AE775" s="4">
        <f>IF($O775 = TRUE, EXP(MMULT($P775:$AA775, Documentation!G$39:G$50) + Documentation!G$51), "")</f>
        <v>2.7369480414085015E-3</v>
      </c>
      <c r="AF775" s="14">
        <f>IF($O775 = TRUE, EXP(MMULT($P775:$AA775, Documentation!H$39:H$50) + Documentation!H$51), "")</f>
        <v>0.30579397215560555</v>
      </c>
      <c r="AG775" s="30">
        <f t="shared" si="155"/>
        <v>6.7787388415872341E-7</v>
      </c>
      <c r="AH775" s="28">
        <f t="shared" si="156"/>
        <v>0.95272147725254619</v>
      </c>
      <c r="AI775" s="28">
        <f t="shared" si="157"/>
        <v>3.4574179168469728E-2</v>
      </c>
      <c r="AJ775" s="28">
        <f t="shared" si="158"/>
        <v>1.1269299345452775E-4</v>
      </c>
      <c r="AK775" s="33">
        <f t="shared" si="159"/>
        <v>1.2590972711645373E-2</v>
      </c>
      <c r="AL775" s="11">
        <f t="shared" si="160"/>
        <v>2</v>
      </c>
      <c r="AM775" s="14" t="str">
        <f>IF($O775 = TRUE, INDEX(Documentation!$M$9:$M$13, $AL775, 1), "")</f>
        <v>Cautious Consulters</v>
      </c>
      <c r="AN775" s="1"/>
      <c r="AO775" s="1"/>
      <c r="AP775" s="38">
        <v>6.7787388415874501E-7</v>
      </c>
      <c r="AQ775" s="35">
        <v>0.95272147725254597</v>
      </c>
      <c r="AR775" s="35">
        <v>3.45741791684697E-2</v>
      </c>
      <c r="AS775" s="35">
        <v>1.12692993454531E-4</v>
      </c>
      <c r="AT775" s="35">
        <v>1.2590972711645399E-2</v>
      </c>
      <c r="AU775" s="14">
        <v>2</v>
      </c>
      <c r="AV775" s="4" t="b">
        <f t="shared" si="161"/>
        <v>1</v>
      </c>
      <c r="AW775" s="4" t="b">
        <f t="shared" si="162"/>
        <v>1</v>
      </c>
      <c r="AX775" s="4" t="b">
        <f t="shared" si="163"/>
        <v>1</v>
      </c>
      <c r="AY775" s="4" t="b">
        <f t="shared" si="164"/>
        <v>1</v>
      </c>
      <c r="AZ775" s="4" t="b">
        <f t="shared" si="165"/>
        <v>1</v>
      </c>
      <c r="BA775" s="4" t="b">
        <f t="shared" si="166"/>
        <v>1</v>
      </c>
      <c r="BB775" s="14" t="b">
        <f t="shared" si="167"/>
        <v>1</v>
      </c>
      <c r="BC775" s="1"/>
      <c r="BD775" s="1"/>
      <c r="BE775" s="1"/>
      <c r="BF775" s="1"/>
      <c r="BG775" s="1"/>
      <c r="BH775" s="1"/>
      <c r="BI775" s="1"/>
      <c r="BJ775" s="1"/>
      <c r="BK775" s="1"/>
      <c r="BL775" s="1"/>
    </row>
    <row r="776" spans="1:64" x14ac:dyDescent="0.2">
      <c r="A776" s="1"/>
      <c r="B776" s="11" t="s">
        <v>931</v>
      </c>
      <c r="C776" s="4">
        <v>2</v>
      </c>
      <c r="D776" s="4">
        <v>2</v>
      </c>
      <c r="E776" s="4">
        <v>3</v>
      </c>
      <c r="F776" s="4">
        <v>4</v>
      </c>
      <c r="G776" s="4">
        <v>1</v>
      </c>
      <c r="H776" s="4">
        <v>2</v>
      </c>
      <c r="I776" s="4">
        <v>2</v>
      </c>
      <c r="J776" s="4">
        <v>4</v>
      </c>
      <c r="K776" s="4">
        <v>3</v>
      </c>
      <c r="L776" s="4">
        <v>4</v>
      </c>
      <c r="M776" s="4">
        <v>4</v>
      </c>
      <c r="N776" s="14">
        <v>4</v>
      </c>
      <c r="O776" s="25" t="b">
        <f t="shared" ref="O776:O839" si="168">IF(COUNTA($C776:$N776) = 0, "", COUNTIFS($C776:$N776,"&gt;=1", $C776:$N776,"&lt;=4") = 12)</f>
        <v>1</v>
      </c>
      <c r="P776" s="11">
        <f>IF($O776 = TRUE, IF(ISBLANK(C776), "", INDEX('Individual UI'!$E$6:$H$6,1,C776)), "")</f>
        <v>-2</v>
      </c>
      <c r="Q776" s="4">
        <f>IF($O776 = TRUE, IF(ISBLANK(D776), "", INDEX('Individual UI'!$E$6:$H$6,1,D776)), "")</f>
        <v>-2</v>
      </c>
      <c r="R776" s="4">
        <f>IF($O776 = TRUE, IF(ISBLANK(E776), "", INDEX('Individual UI'!$E$6:$H$6,1,E776)), "")</f>
        <v>2</v>
      </c>
      <c r="S776" s="4">
        <f>IF($O776 = TRUE, IF(ISBLANK(F776), "", INDEX('Individual UI'!$E$6:$H$6,1,F776)), "")</f>
        <v>4</v>
      </c>
      <c r="T776" s="4">
        <f>IF($O776 = TRUE, IF(ISBLANK(G776), "", INDEX('Individual UI'!$E$6:$H$6,1,G776)), "")</f>
        <v>-4</v>
      </c>
      <c r="U776" s="4">
        <f>IF($O776 = TRUE, IF(ISBLANK(H776), "", INDEX('Individual UI'!$E$6:$H$6,1,H776)), "")</f>
        <v>-2</v>
      </c>
      <c r="V776" s="4">
        <f>IF($O776 = TRUE, IF(ISBLANK(I776), "", INDEX('Individual UI'!$E$6:$H$6,1,I776)), "")</f>
        <v>-2</v>
      </c>
      <c r="W776" s="4">
        <f>IF($O776 = TRUE, IF(ISBLANK(J776), "", INDEX('Individual UI'!$E$6:$H$6,1,J776)), "")</f>
        <v>4</v>
      </c>
      <c r="X776" s="4">
        <f>IF($O776 = TRUE, IF(ISBLANK(K776), "", INDEX('Individual UI'!$E$6:$H$6,1,K776)), "")</f>
        <v>2</v>
      </c>
      <c r="Y776" s="4">
        <f>IF($O776 = TRUE, IF(ISBLANK(L776), "", INDEX('Individual UI'!$E$6:$H$6,1,L776)), "")</f>
        <v>4</v>
      </c>
      <c r="Z776" s="4">
        <f>IF($O776 = TRUE, IF(ISBLANK(M776), "", INDEX('Individual UI'!$E$6:$H$6,1,M776)), "")</f>
        <v>4</v>
      </c>
      <c r="AA776" s="14">
        <f>IF($O776 = TRUE, IF(ISBLANK(N776), "", INDEX('Individual UI'!$E$6:$H$6,1,N776)), "")</f>
        <v>4</v>
      </c>
      <c r="AB776" s="11">
        <f>IF($O776 = TRUE, EXP(MMULT($P776:$AA776, Documentation!D$39:D$50) + Documentation!D$51), "")</f>
        <v>2.0333132405114577E-3</v>
      </c>
      <c r="AC776" s="4">
        <f>IF($O776 = TRUE, EXP(MMULT($P776:$AA776, Documentation!E$39:E$50) + Documentation!E$51), "")</f>
        <v>3.8947369569891359E-2</v>
      </c>
      <c r="AD776" s="4">
        <f>IF($O776 = TRUE, EXP(MMULT($P776:$AA776, Documentation!F$39:F$50) + Documentation!F$51), "")</f>
        <v>5.5618869414539764</v>
      </c>
      <c r="AE776" s="4">
        <f>IF($O776 = TRUE, EXP(MMULT($P776:$AA776, Documentation!G$39:G$50) + Documentation!G$51), "")</f>
        <v>2.2674129591427055E-4</v>
      </c>
      <c r="AF776" s="14">
        <f>IF($O776 = TRUE, EXP(MMULT($P776:$AA776, Documentation!H$39:H$50) + Documentation!H$51), "")</f>
        <v>5.984063124951206E-4</v>
      </c>
      <c r="AG776" s="30">
        <f t="shared" ref="AG776:AG839" si="169">IF($O776 = TRUE, AB776/SUM($AB776:$AF776), "")</f>
        <v>3.6285237668943652E-4</v>
      </c>
      <c r="AH776" s="28">
        <f t="shared" ref="AH776:AH839" si="170">IF($O776 = TRUE, AC776/SUM($AB776:$AF776), "")</f>
        <v>6.9503042289156243E-3</v>
      </c>
      <c r="AI776" s="28">
        <f t="shared" ref="AI776:AI839" si="171">IF($O776 = TRUE, AD776/SUM($AB776:$AF776), "")</f>
        <v>0.99253959270774939</v>
      </c>
      <c r="AJ776" s="28">
        <f t="shared" ref="AJ776:AJ839" si="172">IF($O776 = TRUE, AE776/SUM($AB776:$AF776), "")</f>
        <v>4.0462834981313976E-5</v>
      </c>
      <c r="AK776" s="33">
        <f t="shared" ref="AK776:AK839" si="173">IF($O776 = TRUE, AF776/SUM($AB776:$AF776), "")</f>
        <v>1.0678785166431056E-4</v>
      </c>
      <c r="AL776" s="11">
        <f t="shared" ref="AL776:AL839" si="174">IF($O776 = TRUE, MATCH(MAX(AG776:AK776), AG776:AK776, 0), "")</f>
        <v>3</v>
      </c>
      <c r="AM776" s="14" t="str">
        <f>IF($O776 = TRUE, INDEX(Documentation!$M$9:$M$13, $AL776, 1), "")</f>
        <v>Process Skeptics</v>
      </c>
      <c r="AN776" s="1"/>
      <c r="AO776" s="1"/>
      <c r="AP776" s="38">
        <v>3.6285237668945002E-4</v>
      </c>
      <c r="AQ776" s="35">
        <v>6.9503042289155896E-3</v>
      </c>
      <c r="AR776" s="35">
        <v>0.99253959270774905</v>
      </c>
      <c r="AS776" s="35">
        <v>4.0462834981315501E-5</v>
      </c>
      <c r="AT776" s="35">
        <v>1.06787851664312E-4</v>
      </c>
      <c r="AU776" s="14">
        <v>3</v>
      </c>
      <c r="AV776" s="4" t="b">
        <f t="shared" ref="AV776:AV839" si="175">ROUND(AP776, 4) = ROUND(AG776, 4)</f>
        <v>1</v>
      </c>
      <c r="AW776" s="4" t="b">
        <f t="shared" ref="AW776:AW839" si="176">ROUND(AQ776, 4) = ROUND(AH776, 4)</f>
        <v>1</v>
      </c>
      <c r="AX776" s="4" t="b">
        <f t="shared" ref="AX776:AX839" si="177">ROUND(AR776, 4) = ROUND(AI776, 4)</f>
        <v>1</v>
      </c>
      <c r="AY776" s="4" t="b">
        <f t="shared" ref="AY776:AY839" si="178">ROUND(AS776, 4) = ROUND(AJ776, 4)</f>
        <v>1</v>
      </c>
      <c r="AZ776" s="4" t="b">
        <f t="shared" ref="AZ776:AZ839" si="179">ROUND(AT776, 4) = ROUND(AK776, 4)</f>
        <v>1</v>
      </c>
      <c r="BA776" s="4" t="b">
        <f t="shared" ref="BA776:BA839" si="180">AU776 = AL776</f>
        <v>1</v>
      </c>
      <c r="BB776" s="14" t="b">
        <f t="shared" ref="BB776:BB839" si="181">IF($O776 = TRUE, ROUND(SUM(AG776:AK776), 4) = 1, "")</f>
        <v>1</v>
      </c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x14ac:dyDescent="0.2">
      <c r="A777" s="1"/>
      <c r="B777" s="11" t="s">
        <v>932</v>
      </c>
      <c r="C777" s="4">
        <v>2</v>
      </c>
      <c r="D777" s="4">
        <v>1</v>
      </c>
      <c r="E777" s="4">
        <v>1</v>
      </c>
      <c r="F777" s="4">
        <v>1</v>
      </c>
      <c r="G777" s="4">
        <v>1</v>
      </c>
      <c r="H777" s="4">
        <v>2</v>
      </c>
      <c r="I777" s="4">
        <v>3</v>
      </c>
      <c r="J777" s="4">
        <v>2</v>
      </c>
      <c r="K777" s="4">
        <v>3</v>
      </c>
      <c r="L777" s="4">
        <v>2</v>
      </c>
      <c r="M777" s="4">
        <v>2</v>
      </c>
      <c r="N777" s="14">
        <v>3</v>
      </c>
      <c r="O777" s="25" t="b">
        <f t="shared" si="168"/>
        <v>1</v>
      </c>
      <c r="P777" s="11">
        <f>IF($O777 = TRUE, IF(ISBLANK(C777), "", INDEX('Individual UI'!$E$6:$H$6,1,C777)), "")</f>
        <v>-2</v>
      </c>
      <c r="Q777" s="4">
        <f>IF($O777 = TRUE, IF(ISBLANK(D777), "", INDEX('Individual UI'!$E$6:$H$6,1,D777)), "")</f>
        <v>-4</v>
      </c>
      <c r="R777" s="4">
        <f>IF($O777 = TRUE, IF(ISBLANK(E777), "", INDEX('Individual UI'!$E$6:$H$6,1,E777)), "")</f>
        <v>-4</v>
      </c>
      <c r="S777" s="4">
        <f>IF($O777 = TRUE, IF(ISBLANK(F777), "", INDEX('Individual UI'!$E$6:$H$6,1,F777)), "")</f>
        <v>-4</v>
      </c>
      <c r="T777" s="4">
        <f>IF($O777 = TRUE, IF(ISBLANK(G777), "", INDEX('Individual UI'!$E$6:$H$6,1,G777)), "")</f>
        <v>-4</v>
      </c>
      <c r="U777" s="4">
        <f>IF($O777 = TRUE, IF(ISBLANK(H777), "", INDEX('Individual UI'!$E$6:$H$6,1,H777)), "")</f>
        <v>-2</v>
      </c>
      <c r="V777" s="4">
        <f>IF($O777 = TRUE, IF(ISBLANK(I777), "", INDEX('Individual UI'!$E$6:$H$6,1,I777)), "")</f>
        <v>2</v>
      </c>
      <c r="W777" s="4">
        <f>IF($O777 = TRUE, IF(ISBLANK(J777), "", INDEX('Individual UI'!$E$6:$H$6,1,J777)), "")</f>
        <v>-2</v>
      </c>
      <c r="X777" s="4">
        <f>IF($O777 = TRUE, IF(ISBLANK(K777), "", INDEX('Individual UI'!$E$6:$H$6,1,K777)), "")</f>
        <v>2</v>
      </c>
      <c r="Y777" s="4">
        <f>IF($O777 = TRUE, IF(ISBLANK(L777), "", INDEX('Individual UI'!$E$6:$H$6,1,L777)), "")</f>
        <v>-2</v>
      </c>
      <c r="Z777" s="4">
        <f>IF($O777 = TRUE, IF(ISBLANK(M777), "", INDEX('Individual UI'!$E$6:$H$6,1,M777)), "")</f>
        <v>-2</v>
      </c>
      <c r="AA777" s="14">
        <f>IF($O777 = TRUE, IF(ISBLANK(N777), "", INDEX('Individual UI'!$E$6:$H$6,1,N777)), "")</f>
        <v>2</v>
      </c>
      <c r="AB777" s="11">
        <f>IF($O777 = TRUE, EXP(MMULT($P777:$AA777, Documentation!D$39:D$50) + Documentation!D$51), "")</f>
        <v>21.452222515114638</v>
      </c>
      <c r="AC777" s="4">
        <f>IF($O777 = TRUE, EXP(MMULT($P777:$AA777, Documentation!E$39:E$50) + Documentation!E$51), "")</f>
        <v>2.0560936950762506E-3</v>
      </c>
      <c r="AD777" s="4">
        <f>IF($O777 = TRUE, EXP(MMULT($P777:$AA777, Documentation!F$39:F$50) + Documentation!F$51), "")</f>
        <v>3.5100625280520717E-4</v>
      </c>
      <c r="AE777" s="4">
        <f>IF($O777 = TRUE, EXP(MMULT($P777:$AA777, Documentation!G$39:G$50) + Documentation!G$51), "")</f>
        <v>1.4105734055959421E-4</v>
      </c>
      <c r="AF777" s="14">
        <f>IF($O777 = TRUE, EXP(MMULT($P777:$AA777, Documentation!H$39:H$50) + Documentation!H$51), "")</f>
        <v>4.8629354553382186E-6</v>
      </c>
      <c r="AG777" s="30">
        <f t="shared" si="169"/>
        <v>0.99988100457076823</v>
      </c>
      <c r="AH777" s="28">
        <f t="shared" si="170"/>
        <v>9.5833847885736328E-5</v>
      </c>
      <c r="AI777" s="28">
        <f t="shared" si="171"/>
        <v>1.6360285486420429E-5</v>
      </c>
      <c r="AJ777" s="28">
        <f t="shared" si="172"/>
        <v>6.5746360444207954E-6</v>
      </c>
      <c r="AK777" s="33">
        <f t="shared" si="173"/>
        <v>2.2665981507606045E-7</v>
      </c>
      <c r="AL777" s="11">
        <f t="shared" si="174"/>
        <v>1</v>
      </c>
      <c r="AM777" s="14" t="str">
        <f>IF($O777 = TRUE, INDEX(Documentation!$M$9:$M$13, $AL777, 1), "")</f>
        <v>Decisive Pursuers</v>
      </c>
      <c r="AN777" s="1"/>
      <c r="AO777" s="1"/>
      <c r="AP777" s="38">
        <v>0.99988100457076801</v>
      </c>
      <c r="AQ777" s="35">
        <v>9.5833847885737399E-5</v>
      </c>
      <c r="AR777" s="35">
        <v>1.63602854864205E-5</v>
      </c>
      <c r="AS777" s="35">
        <v>6.5746360444207801E-6</v>
      </c>
      <c r="AT777" s="35">
        <v>2.2665981507606E-7</v>
      </c>
      <c r="AU777" s="14">
        <v>1</v>
      </c>
      <c r="AV777" s="4" t="b">
        <f t="shared" si="175"/>
        <v>1</v>
      </c>
      <c r="AW777" s="4" t="b">
        <f t="shared" si="176"/>
        <v>1</v>
      </c>
      <c r="AX777" s="4" t="b">
        <f t="shared" si="177"/>
        <v>1</v>
      </c>
      <c r="AY777" s="4" t="b">
        <f t="shared" si="178"/>
        <v>1</v>
      </c>
      <c r="AZ777" s="4" t="b">
        <f t="shared" si="179"/>
        <v>1</v>
      </c>
      <c r="BA777" s="4" t="b">
        <f t="shared" si="180"/>
        <v>1</v>
      </c>
      <c r="BB777" s="14" t="b">
        <f t="shared" si="181"/>
        <v>1</v>
      </c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x14ac:dyDescent="0.2">
      <c r="A778" s="1"/>
      <c r="B778" s="11" t="s">
        <v>933</v>
      </c>
      <c r="C778" s="4">
        <v>3</v>
      </c>
      <c r="D778" s="4">
        <v>4</v>
      </c>
      <c r="E778" s="4">
        <v>3</v>
      </c>
      <c r="F778" s="4">
        <v>2</v>
      </c>
      <c r="G778" s="4">
        <v>3</v>
      </c>
      <c r="H778" s="4">
        <v>4</v>
      </c>
      <c r="I778" s="4">
        <v>1</v>
      </c>
      <c r="J778" s="4">
        <v>1</v>
      </c>
      <c r="K778" s="4">
        <v>4</v>
      </c>
      <c r="L778" s="4">
        <v>3</v>
      </c>
      <c r="M778" s="4">
        <v>4</v>
      </c>
      <c r="N778" s="14">
        <v>1</v>
      </c>
      <c r="O778" s="25" t="b">
        <f t="shared" si="168"/>
        <v>1</v>
      </c>
      <c r="P778" s="11">
        <f>IF($O778 = TRUE, IF(ISBLANK(C778), "", INDEX('Individual UI'!$E$6:$H$6,1,C778)), "")</f>
        <v>2</v>
      </c>
      <c r="Q778" s="4">
        <f>IF($O778 = TRUE, IF(ISBLANK(D778), "", INDEX('Individual UI'!$E$6:$H$6,1,D778)), "")</f>
        <v>4</v>
      </c>
      <c r="R778" s="4">
        <f>IF($O778 = TRUE, IF(ISBLANK(E778), "", INDEX('Individual UI'!$E$6:$H$6,1,E778)), "")</f>
        <v>2</v>
      </c>
      <c r="S778" s="4">
        <f>IF($O778 = TRUE, IF(ISBLANK(F778), "", INDEX('Individual UI'!$E$6:$H$6,1,F778)), "")</f>
        <v>-2</v>
      </c>
      <c r="T778" s="4">
        <f>IF($O778 = TRUE, IF(ISBLANK(G778), "", INDEX('Individual UI'!$E$6:$H$6,1,G778)), "")</f>
        <v>2</v>
      </c>
      <c r="U778" s="4">
        <f>IF($O778 = TRUE, IF(ISBLANK(H778), "", INDEX('Individual UI'!$E$6:$H$6,1,H778)), "")</f>
        <v>4</v>
      </c>
      <c r="V778" s="4">
        <f>IF($O778 = TRUE, IF(ISBLANK(I778), "", INDEX('Individual UI'!$E$6:$H$6,1,I778)), "")</f>
        <v>-4</v>
      </c>
      <c r="W778" s="4">
        <f>IF($O778 = TRUE, IF(ISBLANK(J778), "", INDEX('Individual UI'!$E$6:$H$6,1,J778)), "")</f>
        <v>-4</v>
      </c>
      <c r="X778" s="4">
        <f>IF($O778 = TRUE, IF(ISBLANK(K778), "", INDEX('Individual UI'!$E$6:$H$6,1,K778)), "")</f>
        <v>4</v>
      </c>
      <c r="Y778" s="4">
        <f>IF($O778 = TRUE, IF(ISBLANK(L778), "", INDEX('Individual UI'!$E$6:$H$6,1,L778)), "")</f>
        <v>2</v>
      </c>
      <c r="Z778" s="4">
        <f>IF($O778 = TRUE, IF(ISBLANK(M778), "", INDEX('Individual UI'!$E$6:$H$6,1,M778)), "")</f>
        <v>4</v>
      </c>
      <c r="AA778" s="14">
        <f>IF($O778 = TRUE, IF(ISBLANK(N778), "", INDEX('Individual UI'!$E$6:$H$6,1,N778)), "")</f>
        <v>-4</v>
      </c>
      <c r="AB778" s="11">
        <f>IF($O778 = TRUE, EXP(MMULT($P778:$AA778, Documentation!D$39:D$50) + Documentation!D$51), "")</f>
        <v>1.8622938365962771E-6</v>
      </c>
      <c r="AC778" s="4">
        <f>IF($O778 = TRUE, EXP(MMULT($P778:$AA778, Documentation!E$39:E$50) + Documentation!E$51), "")</f>
        <v>23.137463838359956</v>
      </c>
      <c r="AD778" s="4">
        <f>IF($O778 = TRUE, EXP(MMULT($P778:$AA778, Documentation!F$39:F$50) + Documentation!F$51), "")</f>
        <v>4.4539316397712844E-2</v>
      </c>
      <c r="AE778" s="4">
        <f>IF($O778 = TRUE, EXP(MMULT($P778:$AA778, Documentation!G$39:G$50) + Documentation!G$51), "")</f>
        <v>2.1759135406601921E-2</v>
      </c>
      <c r="AF778" s="14">
        <f>IF($O778 = TRUE, EXP(MMULT($P778:$AA778, Documentation!H$39:H$50) + Documentation!H$51), "")</f>
        <v>28.66873146901229</v>
      </c>
      <c r="AG778" s="30">
        <f t="shared" si="169"/>
        <v>3.5901373440483948E-8</v>
      </c>
      <c r="AH778" s="28">
        <f t="shared" si="170"/>
        <v>0.44604493308363585</v>
      </c>
      <c r="AI778" s="28">
        <f t="shared" si="171"/>
        <v>8.5863068402819832E-4</v>
      </c>
      <c r="AJ778" s="28">
        <f t="shared" si="172"/>
        <v>4.1947346365181747E-4</v>
      </c>
      <c r="AK778" s="33">
        <f t="shared" si="173"/>
        <v>0.55267692686731074</v>
      </c>
      <c r="AL778" s="11">
        <f t="shared" si="174"/>
        <v>5</v>
      </c>
      <c r="AM778" s="14" t="str">
        <f>IF($O778 = TRUE, INDEX(Documentation!$M$9:$M$13, $AL778, 1), "")</f>
        <v>Reluctant Claimants</v>
      </c>
      <c r="AN778" s="1"/>
      <c r="AO778" s="1"/>
      <c r="AP778" s="38">
        <v>3.5901373440484299E-8</v>
      </c>
      <c r="AQ778" s="35">
        <v>0.44604493308363402</v>
      </c>
      <c r="AR778" s="35">
        <v>8.5863068402819301E-4</v>
      </c>
      <c r="AS778" s="35">
        <v>4.1947346365182002E-4</v>
      </c>
      <c r="AT778" s="35">
        <v>0.55267692686731296</v>
      </c>
      <c r="AU778" s="14">
        <v>5</v>
      </c>
      <c r="AV778" s="4" t="b">
        <f t="shared" si="175"/>
        <v>1</v>
      </c>
      <c r="AW778" s="4" t="b">
        <f t="shared" si="176"/>
        <v>1</v>
      </c>
      <c r="AX778" s="4" t="b">
        <f t="shared" si="177"/>
        <v>1</v>
      </c>
      <c r="AY778" s="4" t="b">
        <f t="shared" si="178"/>
        <v>1</v>
      </c>
      <c r="AZ778" s="4" t="b">
        <f t="shared" si="179"/>
        <v>1</v>
      </c>
      <c r="BA778" s="4" t="b">
        <f t="shared" si="180"/>
        <v>1</v>
      </c>
      <c r="BB778" s="14" t="b">
        <f t="shared" si="181"/>
        <v>1</v>
      </c>
      <c r="BC778" s="1"/>
      <c r="BD778" s="1"/>
      <c r="BE778" s="1"/>
      <c r="BF778" s="1"/>
      <c r="BG778" s="1"/>
      <c r="BH778" s="1"/>
      <c r="BI778" s="1"/>
      <c r="BJ778" s="1"/>
      <c r="BK778" s="1"/>
      <c r="BL778" s="1"/>
    </row>
    <row r="779" spans="1:64" x14ac:dyDescent="0.2">
      <c r="A779" s="1"/>
      <c r="B779" s="11" t="s">
        <v>934</v>
      </c>
      <c r="C779" s="4">
        <v>1</v>
      </c>
      <c r="D779" s="4">
        <v>2</v>
      </c>
      <c r="E779" s="4">
        <v>2</v>
      </c>
      <c r="F779" s="4">
        <v>3</v>
      </c>
      <c r="G779" s="4">
        <v>4</v>
      </c>
      <c r="H779" s="4">
        <v>4</v>
      </c>
      <c r="I779" s="4">
        <v>1</v>
      </c>
      <c r="J779" s="4">
        <v>1</v>
      </c>
      <c r="K779" s="4">
        <v>1</v>
      </c>
      <c r="L779" s="4">
        <v>3</v>
      </c>
      <c r="M779" s="4">
        <v>4</v>
      </c>
      <c r="N779" s="14">
        <v>2</v>
      </c>
      <c r="O779" s="25" t="b">
        <f t="shared" si="168"/>
        <v>1</v>
      </c>
      <c r="P779" s="11">
        <f>IF($O779 = TRUE, IF(ISBLANK(C779), "", INDEX('Individual UI'!$E$6:$H$6,1,C779)), "")</f>
        <v>-4</v>
      </c>
      <c r="Q779" s="4">
        <f>IF($O779 = TRUE, IF(ISBLANK(D779), "", INDEX('Individual UI'!$E$6:$H$6,1,D779)), "")</f>
        <v>-2</v>
      </c>
      <c r="R779" s="4">
        <f>IF($O779 = TRUE, IF(ISBLANK(E779), "", INDEX('Individual UI'!$E$6:$H$6,1,E779)), "")</f>
        <v>-2</v>
      </c>
      <c r="S779" s="4">
        <f>IF($O779 = TRUE, IF(ISBLANK(F779), "", INDEX('Individual UI'!$E$6:$H$6,1,F779)), "")</f>
        <v>2</v>
      </c>
      <c r="T779" s="4">
        <f>IF($O779 = TRUE, IF(ISBLANK(G779), "", INDEX('Individual UI'!$E$6:$H$6,1,G779)), "")</f>
        <v>4</v>
      </c>
      <c r="U779" s="4">
        <f>IF($O779 = TRUE, IF(ISBLANK(H779), "", INDEX('Individual UI'!$E$6:$H$6,1,H779)), "")</f>
        <v>4</v>
      </c>
      <c r="V779" s="4">
        <f>IF($O779 = TRUE, IF(ISBLANK(I779), "", INDEX('Individual UI'!$E$6:$H$6,1,I779)), "")</f>
        <v>-4</v>
      </c>
      <c r="W779" s="4">
        <f>IF($O779 = TRUE, IF(ISBLANK(J779), "", INDEX('Individual UI'!$E$6:$H$6,1,J779)), "")</f>
        <v>-4</v>
      </c>
      <c r="X779" s="4">
        <f>IF($O779 = TRUE, IF(ISBLANK(K779), "", INDEX('Individual UI'!$E$6:$H$6,1,K779)), "")</f>
        <v>-4</v>
      </c>
      <c r="Y779" s="4">
        <f>IF($O779 = TRUE, IF(ISBLANK(L779), "", INDEX('Individual UI'!$E$6:$H$6,1,L779)), "")</f>
        <v>2</v>
      </c>
      <c r="Z779" s="4">
        <f>IF($O779 = TRUE, IF(ISBLANK(M779), "", INDEX('Individual UI'!$E$6:$H$6,1,M779)), "")</f>
        <v>4</v>
      </c>
      <c r="AA779" s="14">
        <f>IF($O779 = TRUE, IF(ISBLANK(N779), "", INDEX('Individual UI'!$E$6:$H$6,1,N779)), "")</f>
        <v>-2</v>
      </c>
      <c r="AB779" s="11">
        <f>IF($O779 = TRUE, EXP(MMULT($P779:$AA779, Documentation!D$39:D$50) + Documentation!D$51), "")</f>
        <v>7.1462776656053891E-4</v>
      </c>
      <c r="AC779" s="4">
        <f>IF($O779 = TRUE, EXP(MMULT($P779:$AA779, Documentation!E$39:E$50) + Documentation!E$51), "")</f>
        <v>9.5232848369820079E-3</v>
      </c>
      <c r="AD779" s="4">
        <f>IF($O779 = TRUE, EXP(MMULT($P779:$AA779, Documentation!F$39:F$50) + Documentation!F$51), "")</f>
        <v>5.5581988810246511E-3</v>
      </c>
      <c r="AE779" s="4">
        <f>IF($O779 = TRUE, EXP(MMULT($P779:$AA779, Documentation!G$39:G$50) + Documentation!G$51), "")</f>
        <v>3.795681541619099</v>
      </c>
      <c r="AF779" s="14">
        <f>IF($O779 = TRUE, EXP(MMULT($P779:$AA779, Documentation!H$39:H$50) + Documentation!H$51), "")</f>
        <v>0.1535051255608729</v>
      </c>
      <c r="AG779" s="30">
        <f t="shared" si="169"/>
        <v>1.802347718648189E-4</v>
      </c>
      <c r="AH779" s="28">
        <f t="shared" si="170"/>
        <v>2.4018477175302088E-3</v>
      </c>
      <c r="AI779" s="28">
        <f t="shared" si="171"/>
        <v>1.4018216954013428E-3</v>
      </c>
      <c r="AJ779" s="28">
        <f t="shared" si="172"/>
        <v>0.95730088968949745</v>
      </c>
      <c r="AK779" s="33">
        <f t="shared" si="173"/>
        <v>3.8715206125706184E-2</v>
      </c>
      <c r="AL779" s="11">
        <f t="shared" si="174"/>
        <v>4</v>
      </c>
      <c r="AM779" s="14" t="str">
        <f>IF($O779 = TRUE, INDEX(Documentation!$M$9:$M$13, $AL779, 1), "")</f>
        <v>Financially Pressured</v>
      </c>
      <c r="AN779" s="1"/>
      <c r="AO779" s="1"/>
      <c r="AP779" s="38">
        <v>1.80234771864817E-4</v>
      </c>
      <c r="AQ779" s="35">
        <v>2.40184771753009E-3</v>
      </c>
      <c r="AR779" s="35">
        <v>1.4018216954012901E-3</v>
      </c>
      <c r="AS779" s="35">
        <v>0.957300889689499</v>
      </c>
      <c r="AT779" s="35">
        <v>3.8715206125704997E-2</v>
      </c>
      <c r="AU779" s="14">
        <v>4</v>
      </c>
      <c r="AV779" s="4" t="b">
        <f t="shared" si="175"/>
        <v>1</v>
      </c>
      <c r="AW779" s="4" t="b">
        <f t="shared" si="176"/>
        <v>1</v>
      </c>
      <c r="AX779" s="4" t="b">
        <f t="shared" si="177"/>
        <v>1</v>
      </c>
      <c r="AY779" s="4" t="b">
        <f t="shared" si="178"/>
        <v>1</v>
      </c>
      <c r="AZ779" s="4" t="b">
        <f t="shared" si="179"/>
        <v>1</v>
      </c>
      <c r="BA779" s="4" t="b">
        <f t="shared" si="180"/>
        <v>1</v>
      </c>
      <c r="BB779" s="14" t="b">
        <f t="shared" si="181"/>
        <v>1</v>
      </c>
      <c r="BC779" s="1"/>
      <c r="BD779" s="1"/>
      <c r="BE779" s="1"/>
      <c r="BF779" s="1"/>
      <c r="BG779" s="1"/>
      <c r="BH779" s="1"/>
      <c r="BI779" s="1"/>
      <c r="BJ779" s="1"/>
      <c r="BK779" s="1"/>
      <c r="BL779" s="1"/>
    </row>
    <row r="780" spans="1:64" x14ac:dyDescent="0.2">
      <c r="A780" s="1"/>
      <c r="B780" s="11" t="s">
        <v>935</v>
      </c>
      <c r="C780" s="4">
        <v>3</v>
      </c>
      <c r="D780" s="4">
        <v>3</v>
      </c>
      <c r="E780" s="4">
        <v>4</v>
      </c>
      <c r="F780" s="4">
        <v>1</v>
      </c>
      <c r="G780" s="4">
        <v>3</v>
      </c>
      <c r="H780" s="4">
        <v>3</v>
      </c>
      <c r="I780" s="4">
        <v>2</v>
      </c>
      <c r="J780" s="4">
        <v>2</v>
      </c>
      <c r="K780" s="4">
        <v>1</v>
      </c>
      <c r="L780" s="4">
        <v>4</v>
      </c>
      <c r="M780" s="4">
        <v>3</v>
      </c>
      <c r="N780" s="14">
        <v>3</v>
      </c>
      <c r="O780" s="25" t="b">
        <f t="shared" si="168"/>
        <v>1</v>
      </c>
      <c r="P780" s="11">
        <f>IF($O780 = TRUE, IF(ISBLANK(C780), "", INDEX('Individual UI'!$E$6:$H$6,1,C780)), "")</f>
        <v>2</v>
      </c>
      <c r="Q780" s="4">
        <f>IF($O780 = TRUE, IF(ISBLANK(D780), "", INDEX('Individual UI'!$E$6:$H$6,1,D780)), "")</f>
        <v>2</v>
      </c>
      <c r="R780" s="4">
        <f>IF($O780 = TRUE, IF(ISBLANK(E780), "", INDEX('Individual UI'!$E$6:$H$6,1,E780)), "")</f>
        <v>4</v>
      </c>
      <c r="S780" s="4">
        <f>IF($O780 = TRUE, IF(ISBLANK(F780), "", INDEX('Individual UI'!$E$6:$H$6,1,F780)), "")</f>
        <v>-4</v>
      </c>
      <c r="T780" s="4">
        <f>IF($O780 = TRUE, IF(ISBLANK(G780), "", INDEX('Individual UI'!$E$6:$H$6,1,G780)), "")</f>
        <v>2</v>
      </c>
      <c r="U780" s="4">
        <f>IF($O780 = TRUE, IF(ISBLANK(H780), "", INDEX('Individual UI'!$E$6:$H$6,1,H780)), "")</f>
        <v>2</v>
      </c>
      <c r="V780" s="4">
        <f>IF($O780 = TRUE, IF(ISBLANK(I780), "", INDEX('Individual UI'!$E$6:$H$6,1,I780)), "")</f>
        <v>-2</v>
      </c>
      <c r="W780" s="4">
        <f>IF($O780 = TRUE, IF(ISBLANK(J780), "", INDEX('Individual UI'!$E$6:$H$6,1,J780)), "")</f>
        <v>-2</v>
      </c>
      <c r="X780" s="4">
        <f>IF($O780 = TRUE, IF(ISBLANK(K780), "", INDEX('Individual UI'!$E$6:$H$6,1,K780)), "")</f>
        <v>-4</v>
      </c>
      <c r="Y780" s="4">
        <f>IF($O780 = TRUE, IF(ISBLANK(L780), "", INDEX('Individual UI'!$E$6:$H$6,1,L780)), "")</f>
        <v>4</v>
      </c>
      <c r="Z780" s="4">
        <f>IF($O780 = TRUE, IF(ISBLANK(M780), "", INDEX('Individual UI'!$E$6:$H$6,1,M780)), "")</f>
        <v>2</v>
      </c>
      <c r="AA780" s="14">
        <f>IF($O780 = TRUE, IF(ISBLANK(N780), "", INDEX('Individual UI'!$E$6:$H$6,1,N780)), "")</f>
        <v>2</v>
      </c>
      <c r="AB780" s="11">
        <f>IF($O780 = TRUE, EXP(MMULT($P780:$AA780, Documentation!D$39:D$50) + Documentation!D$51), "")</f>
        <v>1.1770545126791094E-4</v>
      </c>
      <c r="AC780" s="4">
        <f>IF($O780 = TRUE, EXP(MMULT($P780:$AA780, Documentation!E$39:E$50) + Documentation!E$51), "")</f>
        <v>4.743243182009607</v>
      </c>
      <c r="AD780" s="4">
        <f>IF($O780 = TRUE, EXP(MMULT($P780:$AA780, Documentation!F$39:F$50) + Documentation!F$51), "")</f>
        <v>5.6856830014309613E-2</v>
      </c>
      <c r="AE780" s="4">
        <f>IF($O780 = TRUE, EXP(MMULT($P780:$AA780, Documentation!G$39:G$50) + Documentation!G$51), "")</f>
        <v>7.2710376533828489E-2</v>
      </c>
      <c r="AF780" s="14">
        <f>IF($O780 = TRUE, EXP(MMULT($P780:$AA780, Documentation!H$39:H$50) + Documentation!H$51), "")</f>
        <v>3.1717265961094605</v>
      </c>
      <c r="AG780" s="30">
        <f t="shared" si="169"/>
        <v>1.4631510711391079E-5</v>
      </c>
      <c r="AH780" s="28">
        <f t="shared" si="170"/>
        <v>0.58961426745089451</v>
      </c>
      <c r="AI780" s="28">
        <f t="shared" si="171"/>
        <v>7.067653268467671E-3</v>
      </c>
      <c r="AJ780" s="28">
        <f t="shared" si="172"/>
        <v>9.0383464964805937E-3</v>
      </c>
      <c r="AK780" s="33">
        <f t="shared" si="173"/>
        <v>0.39426510127344577</v>
      </c>
      <c r="AL780" s="11">
        <f t="shared" si="174"/>
        <v>2</v>
      </c>
      <c r="AM780" s="14" t="str">
        <f>IF($O780 = TRUE, INDEX(Documentation!$M$9:$M$13, $AL780, 1), "")</f>
        <v>Cautious Consulters</v>
      </c>
      <c r="AN780" s="1"/>
      <c r="AO780" s="1"/>
      <c r="AP780" s="38">
        <v>1.46315107113911E-5</v>
      </c>
      <c r="AQ780" s="35">
        <v>0.58961426745089496</v>
      </c>
      <c r="AR780" s="35">
        <v>7.0676532684677299E-3</v>
      </c>
      <c r="AS780" s="35">
        <v>9.0383464964805104E-3</v>
      </c>
      <c r="AT780" s="35">
        <v>0.394265101273445</v>
      </c>
      <c r="AU780" s="14">
        <v>2</v>
      </c>
      <c r="AV780" s="4" t="b">
        <f t="shared" si="175"/>
        <v>1</v>
      </c>
      <c r="AW780" s="4" t="b">
        <f t="shared" si="176"/>
        <v>1</v>
      </c>
      <c r="AX780" s="4" t="b">
        <f t="shared" si="177"/>
        <v>1</v>
      </c>
      <c r="AY780" s="4" t="b">
        <f t="shared" si="178"/>
        <v>1</v>
      </c>
      <c r="AZ780" s="4" t="b">
        <f t="shared" si="179"/>
        <v>1</v>
      </c>
      <c r="BA780" s="4" t="b">
        <f t="shared" si="180"/>
        <v>1</v>
      </c>
      <c r="BB780" s="14" t="b">
        <f t="shared" si="181"/>
        <v>1</v>
      </c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x14ac:dyDescent="0.2">
      <c r="A781" s="1"/>
      <c r="B781" s="11" t="s">
        <v>936</v>
      </c>
      <c r="C781" s="4">
        <v>2</v>
      </c>
      <c r="D781" s="4">
        <v>1</v>
      </c>
      <c r="E781" s="4">
        <v>3</v>
      </c>
      <c r="F781" s="4">
        <v>4</v>
      </c>
      <c r="G781" s="4">
        <v>3</v>
      </c>
      <c r="H781" s="4">
        <v>3</v>
      </c>
      <c r="I781" s="4">
        <v>3</v>
      </c>
      <c r="J781" s="4">
        <v>2</v>
      </c>
      <c r="K781" s="4">
        <v>2</v>
      </c>
      <c r="L781" s="4">
        <v>2</v>
      </c>
      <c r="M781" s="4">
        <v>1</v>
      </c>
      <c r="N781" s="14">
        <v>4</v>
      </c>
      <c r="O781" s="25" t="b">
        <f t="shared" si="168"/>
        <v>1</v>
      </c>
      <c r="P781" s="11">
        <f>IF($O781 = TRUE, IF(ISBLANK(C781), "", INDEX('Individual UI'!$E$6:$H$6,1,C781)), "")</f>
        <v>-2</v>
      </c>
      <c r="Q781" s="4">
        <f>IF($O781 = TRUE, IF(ISBLANK(D781), "", INDEX('Individual UI'!$E$6:$H$6,1,D781)), "")</f>
        <v>-4</v>
      </c>
      <c r="R781" s="4">
        <f>IF($O781 = TRUE, IF(ISBLANK(E781), "", INDEX('Individual UI'!$E$6:$H$6,1,E781)), "")</f>
        <v>2</v>
      </c>
      <c r="S781" s="4">
        <f>IF($O781 = TRUE, IF(ISBLANK(F781), "", INDEX('Individual UI'!$E$6:$H$6,1,F781)), "")</f>
        <v>4</v>
      </c>
      <c r="T781" s="4">
        <f>IF($O781 = TRUE, IF(ISBLANK(G781), "", INDEX('Individual UI'!$E$6:$H$6,1,G781)), "")</f>
        <v>2</v>
      </c>
      <c r="U781" s="4">
        <f>IF($O781 = TRUE, IF(ISBLANK(H781), "", INDEX('Individual UI'!$E$6:$H$6,1,H781)), "")</f>
        <v>2</v>
      </c>
      <c r="V781" s="4">
        <f>IF($O781 = TRUE, IF(ISBLANK(I781), "", INDEX('Individual UI'!$E$6:$H$6,1,I781)), "")</f>
        <v>2</v>
      </c>
      <c r="W781" s="4">
        <f>IF($O781 = TRUE, IF(ISBLANK(J781), "", INDEX('Individual UI'!$E$6:$H$6,1,J781)), "")</f>
        <v>-2</v>
      </c>
      <c r="X781" s="4">
        <f>IF($O781 = TRUE, IF(ISBLANK(K781), "", INDEX('Individual UI'!$E$6:$H$6,1,K781)), "")</f>
        <v>-2</v>
      </c>
      <c r="Y781" s="4">
        <f>IF($O781 = TRUE, IF(ISBLANK(L781), "", INDEX('Individual UI'!$E$6:$H$6,1,L781)), "")</f>
        <v>-2</v>
      </c>
      <c r="Z781" s="4">
        <f>IF($O781 = TRUE, IF(ISBLANK(M781), "", INDEX('Individual UI'!$E$6:$H$6,1,M781)), "")</f>
        <v>-4</v>
      </c>
      <c r="AA781" s="14">
        <f>IF($O781 = TRUE, IF(ISBLANK(N781), "", INDEX('Individual UI'!$E$6:$H$6,1,N781)), "")</f>
        <v>4</v>
      </c>
      <c r="AB781" s="11">
        <f>IF($O781 = TRUE, EXP(MMULT($P781:$AA781, Documentation!D$39:D$50) + Documentation!D$51), "")</f>
        <v>1.7146042644840622E-2</v>
      </c>
      <c r="AC781" s="4">
        <f>IF($O781 = TRUE, EXP(MMULT($P781:$AA781, Documentation!E$39:E$50) + Documentation!E$51), "")</f>
        <v>6.3218650985907572E-5</v>
      </c>
      <c r="AD781" s="4">
        <f>IF($O781 = TRUE, EXP(MMULT($P781:$AA781, Documentation!F$39:F$50) + Documentation!F$51), "")</f>
        <v>1.3225676642468842E-2</v>
      </c>
      <c r="AE781" s="4">
        <f>IF($O781 = TRUE, EXP(MMULT($P781:$AA781, Documentation!G$39:G$50) + Documentation!G$51), "")</f>
        <v>3.7868456671849287</v>
      </c>
      <c r="AF781" s="14">
        <f>IF($O781 = TRUE, EXP(MMULT($P781:$AA781, Documentation!H$39:H$50) + Documentation!H$51), "")</f>
        <v>5.9680130884643507E-4</v>
      </c>
      <c r="AG781" s="30">
        <f t="shared" si="169"/>
        <v>4.4909882690193949E-3</v>
      </c>
      <c r="AH781" s="28">
        <f t="shared" si="170"/>
        <v>1.6558585898908535E-5</v>
      </c>
      <c r="AI781" s="28">
        <f t="shared" si="171"/>
        <v>3.4641438774820855E-3</v>
      </c>
      <c r="AJ781" s="28">
        <f t="shared" si="172"/>
        <v>0.99187199170018858</v>
      </c>
      <c r="AK781" s="33">
        <f t="shared" si="173"/>
        <v>1.5631756741088371E-4</v>
      </c>
      <c r="AL781" s="11">
        <f t="shared" si="174"/>
        <v>4</v>
      </c>
      <c r="AM781" s="14" t="str">
        <f>IF($O781 = TRUE, INDEX(Documentation!$M$9:$M$13, $AL781, 1), "")</f>
        <v>Financially Pressured</v>
      </c>
      <c r="AN781" s="1"/>
      <c r="AO781" s="1"/>
      <c r="AP781" s="38">
        <v>4.4909882690193697E-3</v>
      </c>
      <c r="AQ781" s="35">
        <v>1.6558585898908701E-5</v>
      </c>
      <c r="AR781" s="35">
        <v>3.4641438774821402E-3</v>
      </c>
      <c r="AS781" s="35">
        <v>0.99187199170018903</v>
      </c>
      <c r="AT781" s="35">
        <v>1.5631756741088401E-4</v>
      </c>
      <c r="AU781" s="14">
        <v>4</v>
      </c>
      <c r="AV781" s="4" t="b">
        <f t="shared" si="175"/>
        <v>1</v>
      </c>
      <c r="AW781" s="4" t="b">
        <f t="shared" si="176"/>
        <v>1</v>
      </c>
      <c r="AX781" s="4" t="b">
        <f t="shared" si="177"/>
        <v>1</v>
      </c>
      <c r="AY781" s="4" t="b">
        <f t="shared" si="178"/>
        <v>1</v>
      </c>
      <c r="AZ781" s="4" t="b">
        <f t="shared" si="179"/>
        <v>1</v>
      </c>
      <c r="BA781" s="4" t="b">
        <f t="shared" si="180"/>
        <v>1</v>
      </c>
      <c r="BB781" s="14" t="b">
        <f t="shared" si="181"/>
        <v>1</v>
      </c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x14ac:dyDescent="0.2">
      <c r="A782" s="1"/>
      <c r="B782" s="11" t="s">
        <v>937</v>
      </c>
      <c r="C782" s="4">
        <v>3</v>
      </c>
      <c r="D782" s="4">
        <v>1</v>
      </c>
      <c r="E782" s="4">
        <v>3</v>
      </c>
      <c r="F782" s="4">
        <v>4</v>
      </c>
      <c r="G782" s="4">
        <v>2</v>
      </c>
      <c r="H782" s="4">
        <v>3</v>
      </c>
      <c r="I782" s="4">
        <v>2</v>
      </c>
      <c r="J782" s="4">
        <v>3</v>
      </c>
      <c r="K782" s="4">
        <v>3</v>
      </c>
      <c r="L782" s="4">
        <v>3</v>
      </c>
      <c r="M782" s="4">
        <v>4</v>
      </c>
      <c r="N782" s="14">
        <v>3</v>
      </c>
      <c r="O782" s="25" t="b">
        <f t="shared" si="168"/>
        <v>1</v>
      </c>
      <c r="P782" s="11">
        <f>IF($O782 = TRUE, IF(ISBLANK(C782), "", INDEX('Individual UI'!$E$6:$H$6,1,C782)), "")</f>
        <v>2</v>
      </c>
      <c r="Q782" s="4">
        <f>IF($O782 = TRUE, IF(ISBLANK(D782), "", INDEX('Individual UI'!$E$6:$H$6,1,D782)), "")</f>
        <v>-4</v>
      </c>
      <c r="R782" s="4">
        <f>IF($O782 = TRUE, IF(ISBLANK(E782), "", INDEX('Individual UI'!$E$6:$H$6,1,E782)), "")</f>
        <v>2</v>
      </c>
      <c r="S782" s="4">
        <f>IF($O782 = TRUE, IF(ISBLANK(F782), "", INDEX('Individual UI'!$E$6:$H$6,1,F782)), "")</f>
        <v>4</v>
      </c>
      <c r="T782" s="4">
        <f>IF($O782 = TRUE, IF(ISBLANK(G782), "", INDEX('Individual UI'!$E$6:$H$6,1,G782)), "")</f>
        <v>-2</v>
      </c>
      <c r="U782" s="4">
        <f>IF($O782 = TRUE, IF(ISBLANK(H782), "", INDEX('Individual UI'!$E$6:$H$6,1,H782)), "")</f>
        <v>2</v>
      </c>
      <c r="V782" s="4">
        <f>IF($O782 = TRUE, IF(ISBLANK(I782), "", INDEX('Individual UI'!$E$6:$H$6,1,I782)), "")</f>
        <v>-2</v>
      </c>
      <c r="W782" s="4">
        <f>IF($O782 = TRUE, IF(ISBLANK(J782), "", INDEX('Individual UI'!$E$6:$H$6,1,J782)), "")</f>
        <v>2</v>
      </c>
      <c r="X782" s="4">
        <f>IF($O782 = TRUE, IF(ISBLANK(K782), "", INDEX('Individual UI'!$E$6:$H$6,1,K782)), "")</f>
        <v>2</v>
      </c>
      <c r="Y782" s="4">
        <f>IF($O782 = TRUE, IF(ISBLANK(L782), "", INDEX('Individual UI'!$E$6:$H$6,1,L782)), "")</f>
        <v>2</v>
      </c>
      <c r="Z782" s="4">
        <f>IF($O782 = TRUE, IF(ISBLANK(M782), "", INDEX('Individual UI'!$E$6:$H$6,1,M782)), "")</f>
        <v>4</v>
      </c>
      <c r="AA782" s="14">
        <f>IF($O782 = TRUE, IF(ISBLANK(N782), "", INDEX('Individual UI'!$E$6:$H$6,1,N782)), "")</f>
        <v>2</v>
      </c>
      <c r="AB782" s="11">
        <f>IF($O782 = TRUE, EXP(MMULT($P782:$AA782, Documentation!D$39:D$50) + Documentation!D$51), "")</f>
        <v>1.3952837746573397E-4</v>
      </c>
      <c r="AC782" s="4">
        <f>IF($O782 = TRUE, EXP(MMULT($P782:$AA782, Documentation!E$39:E$50) + Documentation!E$51), "")</f>
        <v>1.8527044161300573E-2</v>
      </c>
      <c r="AD782" s="4">
        <f>IF($O782 = TRUE, EXP(MMULT($P782:$AA782, Documentation!F$39:F$50) + Documentation!F$51), "")</f>
        <v>3.7685104314306734</v>
      </c>
      <c r="AE782" s="4">
        <f>IF($O782 = TRUE, EXP(MMULT($P782:$AA782, Documentation!G$39:G$50) + Documentation!G$51), "")</f>
        <v>4.899418879557014E-3</v>
      </c>
      <c r="AF782" s="14">
        <f>IF($O782 = TRUE, EXP(MMULT($P782:$AA782, Documentation!H$39:H$50) + Documentation!H$51), "")</f>
        <v>1.8533771237670256E-2</v>
      </c>
      <c r="AG782" s="30">
        <f t="shared" si="169"/>
        <v>3.6615757151506905E-5</v>
      </c>
      <c r="AH782" s="28">
        <f t="shared" si="170"/>
        <v>4.8619625775554211E-3</v>
      </c>
      <c r="AI782" s="28">
        <f t="shared" si="171"/>
        <v>0.98895196293724186</v>
      </c>
      <c r="AJ782" s="28">
        <f t="shared" si="172"/>
        <v>1.2857307963853057E-3</v>
      </c>
      <c r="AK782" s="33">
        <f t="shared" si="173"/>
        <v>4.863727931665931E-3</v>
      </c>
      <c r="AL782" s="11">
        <f t="shared" si="174"/>
        <v>3</v>
      </c>
      <c r="AM782" s="14" t="str">
        <f>IF($O782 = TRUE, INDEX(Documentation!$M$9:$M$13, $AL782, 1), "")</f>
        <v>Process Skeptics</v>
      </c>
      <c r="AN782" s="1"/>
      <c r="AO782" s="1"/>
      <c r="AP782" s="38">
        <v>3.6615757151507799E-5</v>
      </c>
      <c r="AQ782" s="35">
        <v>4.8619625775554098E-3</v>
      </c>
      <c r="AR782" s="35">
        <v>0.98895196293724197</v>
      </c>
      <c r="AS782" s="35">
        <v>1.2857307963853499E-3</v>
      </c>
      <c r="AT782" s="35">
        <v>4.86372793166599E-3</v>
      </c>
      <c r="AU782" s="14">
        <v>3</v>
      </c>
      <c r="AV782" s="4" t="b">
        <f t="shared" si="175"/>
        <v>1</v>
      </c>
      <c r="AW782" s="4" t="b">
        <f t="shared" si="176"/>
        <v>1</v>
      </c>
      <c r="AX782" s="4" t="b">
        <f t="shared" si="177"/>
        <v>1</v>
      </c>
      <c r="AY782" s="4" t="b">
        <f t="shared" si="178"/>
        <v>1</v>
      </c>
      <c r="AZ782" s="4" t="b">
        <f t="shared" si="179"/>
        <v>1</v>
      </c>
      <c r="BA782" s="4" t="b">
        <f t="shared" si="180"/>
        <v>1</v>
      </c>
      <c r="BB782" s="14" t="b">
        <f t="shared" si="181"/>
        <v>1</v>
      </c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x14ac:dyDescent="0.2">
      <c r="A783" s="1"/>
      <c r="B783" s="11" t="s">
        <v>938</v>
      </c>
      <c r="C783" s="4">
        <v>2</v>
      </c>
      <c r="D783" s="4">
        <v>2</v>
      </c>
      <c r="E783" s="4">
        <v>2</v>
      </c>
      <c r="F783" s="4">
        <v>2</v>
      </c>
      <c r="G783" s="4">
        <v>2</v>
      </c>
      <c r="H783" s="4">
        <v>3</v>
      </c>
      <c r="I783" s="4">
        <v>1</v>
      </c>
      <c r="J783" s="4">
        <v>3</v>
      </c>
      <c r="K783" s="4">
        <v>1</v>
      </c>
      <c r="L783" s="4">
        <v>1</v>
      </c>
      <c r="M783" s="4">
        <v>3</v>
      </c>
      <c r="N783" s="14">
        <v>3</v>
      </c>
      <c r="O783" s="25" t="b">
        <f t="shared" si="168"/>
        <v>1</v>
      </c>
      <c r="P783" s="11">
        <f>IF($O783 = TRUE, IF(ISBLANK(C783), "", INDEX('Individual UI'!$E$6:$H$6,1,C783)), "")</f>
        <v>-2</v>
      </c>
      <c r="Q783" s="4">
        <f>IF($O783 = TRUE, IF(ISBLANK(D783), "", INDEX('Individual UI'!$E$6:$H$6,1,D783)), "")</f>
        <v>-2</v>
      </c>
      <c r="R783" s="4">
        <f>IF($O783 = TRUE, IF(ISBLANK(E783), "", INDEX('Individual UI'!$E$6:$H$6,1,E783)), "")</f>
        <v>-2</v>
      </c>
      <c r="S783" s="4">
        <f>IF($O783 = TRUE, IF(ISBLANK(F783), "", INDEX('Individual UI'!$E$6:$H$6,1,F783)), "")</f>
        <v>-2</v>
      </c>
      <c r="T783" s="4">
        <f>IF($O783 = TRUE, IF(ISBLANK(G783), "", INDEX('Individual UI'!$E$6:$H$6,1,G783)), "")</f>
        <v>-2</v>
      </c>
      <c r="U783" s="4">
        <f>IF($O783 = TRUE, IF(ISBLANK(H783), "", INDEX('Individual UI'!$E$6:$H$6,1,H783)), "")</f>
        <v>2</v>
      </c>
      <c r="V783" s="4">
        <f>IF($O783 = TRUE, IF(ISBLANK(I783), "", INDEX('Individual UI'!$E$6:$H$6,1,I783)), "")</f>
        <v>-4</v>
      </c>
      <c r="W783" s="4">
        <f>IF($O783 = TRUE, IF(ISBLANK(J783), "", INDEX('Individual UI'!$E$6:$H$6,1,J783)), "")</f>
        <v>2</v>
      </c>
      <c r="X783" s="4">
        <f>IF($O783 = TRUE, IF(ISBLANK(K783), "", INDEX('Individual UI'!$E$6:$H$6,1,K783)), "")</f>
        <v>-4</v>
      </c>
      <c r="Y783" s="4">
        <f>IF($O783 = TRUE, IF(ISBLANK(L783), "", INDEX('Individual UI'!$E$6:$H$6,1,L783)), "")</f>
        <v>-4</v>
      </c>
      <c r="Z783" s="4">
        <f>IF($O783 = TRUE, IF(ISBLANK(M783), "", INDEX('Individual UI'!$E$6:$H$6,1,M783)), "")</f>
        <v>2</v>
      </c>
      <c r="AA783" s="14">
        <f>IF($O783 = TRUE, IF(ISBLANK(N783), "", INDEX('Individual UI'!$E$6:$H$6,1,N783)), "")</f>
        <v>2</v>
      </c>
      <c r="AB783" s="11">
        <f>IF($O783 = TRUE, EXP(MMULT($P783:$AA783, Documentation!D$39:D$50) + Documentation!D$51), "")</f>
        <v>0.13397914097403091</v>
      </c>
      <c r="AC783" s="4">
        <f>IF($O783 = TRUE, EXP(MMULT($P783:$AA783, Documentation!E$39:E$50) + Documentation!E$51), "")</f>
        <v>6.1146102612428946E-4</v>
      </c>
      <c r="AD783" s="4">
        <f>IF($O783 = TRUE, EXP(MMULT($P783:$AA783, Documentation!F$39:F$50) + Documentation!F$51), "")</f>
        <v>2.013555867153306E-2</v>
      </c>
      <c r="AE783" s="4">
        <f>IF($O783 = TRUE, EXP(MMULT($P783:$AA783, Documentation!G$39:G$50) + Documentation!G$51), "")</f>
        <v>7.9220039507119117E-2</v>
      </c>
      <c r="AF783" s="14">
        <f>IF($O783 = TRUE, EXP(MMULT($P783:$AA783, Documentation!H$39:H$50) + Documentation!H$51), "")</f>
        <v>6.3333321341434998E-3</v>
      </c>
      <c r="AG783" s="30">
        <f t="shared" si="169"/>
        <v>0.55759697750506043</v>
      </c>
      <c r="AH783" s="28">
        <f t="shared" si="170"/>
        <v>2.5447903125094115E-3</v>
      </c>
      <c r="AI783" s="28">
        <f t="shared" si="171"/>
        <v>8.3800557116565408E-2</v>
      </c>
      <c r="AJ783" s="28">
        <f t="shared" si="172"/>
        <v>0.32969949102422663</v>
      </c>
      <c r="AK783" s="33">
        <f t="shared" si="173"/>
        <v>2.6358184041638151E-2</v>
      </c>
      <c r="AL783" s="11">
        <f t="shared" si="174"/>
        <v>1</v>
      </c>
      <c r="AM783" s="14" t="str">
        <f>IF($O783 = TRUE, INDEX(Documentation!$M$9:$M$13, $AL783, 1), "")</f>
        <v>Decisive Pursuers</v>
      </c>
      <c r="AN783" s="1"/>
      <c r="AO783" s="1"/>
      <c r="AP783" s="38">
        <v>0.55759697750505899</v>
      </c>
      <c r="AQ783" s="35">
        <v>2.5447903125093599E-3</v>
      </c>
      <c r="AR783" s="35">
        <v>8.3800557116564797E-2</v>
      </c>
      <c r="AS783" s="35">
        <v>0.32969949102422902</v>
      </c>
      <c r="AT783" s="35">
        <v>2.6358184041637901E-2</v>
      </c>
      <c r="AU783" s="14">
        <v>1</v>
      </c>
      <c r="AV783" s="4" t="b">
        <f t="shared" si="175"/>
        <v>1</v>
      </c>
      <c r="AW783" s="4" t="b">
        <f t="shared" si="176"/>
        <v>1</v>
      </c>
      <c r="AX783" s="4" t="b">
        <f t="shared" si="177"/>
        <v>1</v>
      </c>
      <c r="AY783" s="4" t="b">
        <f t="shared" si="178"/>
        <v>1</v>
      </c>
      <c r="AZ783" s="4" t="b">
        <f t="shared" si="179"/>
        <v>1</v>
      </c>
      <c r="BA783" s="4" t="b">
        <f t="shared" si="180"/>
        <v>1</v>
      </c>
      <c r="BB783" s="14" t="b">
        <f t="shared" si="181"/>
        <v>1</v>
      </c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x14ac:dyDescent="0.2">
      <c r="A784" s="1"/>
      <c r="B784" s="11" t="s">
        <v>939</v>
      </c>
      <c r="C784" s="4">
        <v>4</v>
      </c>
      <c r="D784" s="4">
        <v>4</v>
      </c>
      <c r="E784" s="4">
        <v>3</v>
      </c>
      <c r="F784" s="4">
        <v>3</v>
      </c>
      <c r="G784" s="4">
        <v>4</v>
      </c>
      <c r="H784" s="4">
        <v>4</v>
      </c>
      <c r="I784" s="4">
        <v>3</v>
      </c>
      <c r="J784" s="4">
        <v>1</v>
      </c>
      <c r="K784" s="4">
        <v>1</v>
      </c>
      <c r="L784" s="4">
        <v>3</v>
      </c>
      <c r="M784" s="4">
        <v>4</v>
      </c>
      <c r="N784" s="14">
        <v>2</v>
      </c>
      <c r="O784" s="25" t="b">
        <f t="shared" si="168"/>
        <v>1</v>
      </c>
      <c r="P784" s="11">
        <f>IF($O784 = TRUE, IF(ISBLANK(C784), "", INDEX('Individual UI'!$E$6:$H$6,1,C784)), "")</f>
        <v>4</v>
      </c>
      <c r="Q784" s="4">
        <f>IF($O784 = TRUE, IF(ISBLANK(D784), "", INDEX('Individual UI'!$E$6:$H$6,1,D784)), "")</f>
        <v>4</v>
      </c>
      <c r="R784" s="4">
        <f>IF($O784 = TRUE, IF(ISBLANK(E784), "", INDEX('Individual UI'!$E$6:$H$6,1,E784)), "")</f>
        <v>2</v>
      </c>
      <c r="S784" s="4">
        <f>IF($O784 = TRUE, IF(ISBLANK(F784), "", INDEX('Individual UI'!$E$6:$H$6,1,F784)), "")</f>
        <v>2</v>
      </c>
      <c r="T784" s="4">
        <f>IF($O784 = TRUE, IF(ISBLANK(G784), "", INDEX('Individual UI'!$E$6:$H$6,1,G784)), "")</f>
        <v>4</v>
      </c>
      <c r="U784" s="4">
        <f>IF($O784 = TRUE, IF(ISBLANK(H784), "", INDEX('Individual UI'!$E$6:$H$6,1,H784)), "")</f>
        <v>4</v>
      </c>
      <c r="V784" s="4">
        <f>IF($O784 = TRUE, IF(ISBLANK(I784), "", INDEX('Individual UI'!$E$6:$H$6,1,I784)), "")</f>
        <v>2</v>
      </c>
      <c r="W784" s="4">
        <f>IF($O784 = TRUE, IF(ISBLANK(J784), "", INDEX('Individual UI'!$E$6:$H$6,1,J784)), "")</f>
        <v>-4</v>
      </c>
      <c r="X784" s="4">
        <f>IF($O784 = TRUE, IF(ISBLANK(K784), "", INDEX('Individual UI'!$E$6:$H$6,1,K784)), "")</f>
        <v>-4</v>
      </c>
      <c r="Y784" s="4">
        <f>IF($O784 = TRUE, IF(ISBLANK(L784), "", INDEX('Individual UI'!$E$6:$H$6,1,L784)), "")</f>
        <v>2</v>
      </c>
      <c r="Z784" s="4">
        <f>IF($O784 = TRUE, IF(ISBLANK(M784), "", INDEX('Individual UI'!$E$6:$H$6,1,M784)), "")</f>
        <v>4</v>
      </c>
      <c r="AA784" s="14">
        <f>IF($O784 = TRUE, IF(ISBLANK(N784), "", INDEX('Individual UI'!$E$6:$H$6,1,N784)), "")</f>
        <v>-2</v>
      </c>
      <c r="AB784" s="11">
        <f>IF($O784 = TRUE, EXP(MMULT($P784:$AA784, Documentation!D$39:D$50) + Documentation!D$51), "")</f>
        <v>2.1145091808098555E-6</v>
      </c>
      <c r="AC784" s="4">
        <f>IF($O784 = TRUE, EXP(MMULT($P784:$AA784, Documentation!E$39:E$50) + Documentation!E$51), "")</f>
        <v>1.1645606386496479</v>
      </c>
      <c r="AD784" s="4">
        <f>IF($O784 = TRUE, EXP(MMULT($P784:$AA784, Documentation!F$39:F$50) + Documentation!F$51), "")</f>
        <v>0.13733124453685716</v>
      </c>
      <c r="AE784" s="4">
        <f>IF($O784 = TRUE, EXP(MMULT($P784:$AA784, Documentation!G$39:G$50) + Documentation!G$51), "")</f>
        <v>8.6529467962910042E-2</v>
      </c>
      <c r="AF784" s="14">
        <f>IF($O784 = TRUE, EXP(MMULT($P784:$AA784, Documentation!H$39:H$50) + Documentation!H$51), "")</f>
        <v>29.737152030291494</v>
      </c>
      <c r="AG784" s="30">
        <f t="shared" si="169"/>
        <v>6.7934781835117727E-8</v>
      </c>
      <c r="AH784" s="28">
        <f t="shared" si="170"/>
        <v>3.7414911052847034E-2</v>
      </c>
      <c r="AI784" s="28">
        <f t="shared" si="171"/>
        <v>4.412167240240298E-3</v>
      </c>
      <c r="AJ784" s="28">
        <f t="shared" si="172"/>
        <v>2.7800118257787342E-3</v>
      </c>
      <c r="AK784" s="33">
        <f t="shared" si="173"/>
        <v>0.9553928419463521</v>
      </c>
      <c r="AL784" s="11">
        <f t="shared" si="174"/>
        <v>5</v>
      </c>
      <c r="AM784" s="14" t="str">
        <f>IF($O784 = TRUE, INDEX(Documentation!$M$9:$M$13, $AL784, 1), "")</f>
        <v>Reluctant Claimants</v>
      </c>
      <c r="AN784" s="1"/>
      <c r="AO784" s="1"/>
      <c r="AP784" s="38">
        <v>6.7934781835118402E-8</v>
      </c>
      <c r="AQ784" s="35">
        <v>3.7414911052847201E-2</v>
      </c>
      <c r="AR784" s="35">
        <v>4.4121672402403197E-3</v>
      </c>
      <c r="AS784" s="35">
        <v>2.7800118257787598E-3</v>
      </c>
      <c r="AT784" s="35">
        <v>0.95539284194635199</v>
      </c>
      <c r="AU784" s="14">
        <v>5</v>
      </c>
      <c r="AV784" s="4" t="b">
        <f t="shared" si="175"/>
        <v>1</v>
      </c>
      <c r="AW784" s="4" t="b">
        <f t="shared" si="176"/>
        <v>1</v>
      </c>
      <c r="AX784" s="4" t="b">
        <f t="shared" si="177"/>
        <v>1</v>
      </c>
      <c r="AY784" s="4" t="b">
        <f t="shared" si="178"/>
        <v>1</v>
      </c>
      <c r="AZ784" s="4" t="b">
        <f t="shared" si="179"/>
        <v>1</v>
      </c>
      <c r="BA784" s="4" t="b">
        <f t="shared" si="180"/>
        <v>1</v>
      </c>
      <c r="BB784" s="14" t="b">
        <f t="shared" si="181"/>
        <v>1</v>
      </c>
      <c r="BC784" s="1"/>
      <c r="BD784" s="1"/>
      <c r="BE784" s="1"/>
      <c r="BF784" s="1"/>
      <c r="BG784" s="1"/>
      <c r="BH784" s="1"/>
      <c r="BI784" s="1"/>
      <c r="BJ784" s="1"/>
      <c r="BK784" s="1"/>
      <c r="BL784" s="1"/>
    </row>
    <row r="785" spans="1:64" x14ac:dyDescent="0.2">
      <c r="A785" s="1"/>
      <c r="B785" s="11" t="s">
        <v>940</v>
      </c>
      <c r="C785" s="4">
        <v>4</v>
      </c>
      <c r="D785" s="4">
        <v>4</v>
      </c>
      <c r="E785" s="4">
        <v>4</v>
      </c>
      <c r="F785" s="4">
        <v>1</v>
      </c>
      <c r="G785" s="4">
        <v>4</v>
      </c>
      <c r="H785" s="4">
        <v>4</v>
      </c>
      <c r="I785" s="4">
        <v>3</v>
      </c>
      <c r="J785" s="4">
        <v>1</v>
      </c>
      <c r="K785" s="4">
        <v>2</v>
      </c>
      <c r="L785" s="4">
        <v>3</v>
      </c>
      <c r="M785" s="4">
        <v>2</v>
      </c>
      <c r="N785" s="14">
        <v>2</v>
      </c>
      <c r="O785" s="25" t="b">
        <f t="shared" si="168"/>
        <v>1</v>
      </c>
      <c r="P785" s="11">
        <f>IF($O785 = TRUE, IF(ISBLANK(C785), "", INDEX('Individual UI'!$E$6:$H$6,1,C785)), "")</f>
        <v>4</v>
      </c>
      <c r="Q785" s="4">
        <f>IF($O785 = TRUE, IF(ISBLANK(D785), "", INDEX('Individual UI'!$E$6:$H$6,1,D785)), "")</f>
        <v>4</v>
      </c>
      <c r="R785" s="4">
        <f>IF($O785 = TRUE, IF(ISBLANK(E785), "", INDEX('Individual UI'!$E$6:$H$6,1,E785)), "")</f>
        <v>4</v>
      </c>
      <c r="S785" s="4">
        <f>IF($O785 = TRUE, IF(ISBLANK(F785), "", INDEX('Individual UI'!$E$6:$H$6,1,F785)), "")</f>
        <v>-4</v>
      </c>
      <c r="T785" s="4">
        <f>IF($O785 = TRUE, IF(ISBLANK(G785), "", INDEX('Individual UI'!$E$6:$H$6,1,G785)), "")</f>
        <v>4</v>
      </c>
      <c r="U785" s="4">
        <f>IF($O785 = TRUE, IF(ISBLANK(H785), "", INDEX('Individual UI'!$E$6:$H$6,1,H785)), "")</f>
        <v>4</v>
      </c>
      <c r="V785" s="4">
        <f>IF($O785 = TRUE, IF(ISBLANK(I785), "", INDEX('Individual UI'!$E$6:$H$6,1,I785)), "")</f>
        <v>2</v>
      </c>
      <c r="W785" s="4">
        <f>IF($O785 = TRUE, IF(ISBLANK(J785), "", INDEX('Individual UI'!$E$6:$H$6,1,J785)), "")</f>
        <v>-4</v>
      </c>
      <c r="X785" s="4">
        <f>IF($O785 = TRUE, IF(ISBLANK(K785), "", INDEX('Individual UI'!$E$6:$H$6,1,K785)), "")</f>
        <v>-2</v>
      </c>
      <c r="Y785" s="4">
        <f>IF($O785 = TRUE, IF(ISBLANK(L785), "", INDEX('Individual UI'!$E$6:$H$6,1,L785)), "")</f>
        <v>2</v>
      </c>
      <c r="Z785" s="4">
        <f>IF($O785 = TRUE, IF(ISBLANK(M785), "", INDEX('Individual UI'!$E$6:$H$6,1,M785)), "")</f>
        <v>-2</v>
      </c>
      <c r="AA785" s="14">
        <f>IF($O785 = TRUE, IF(ISBLANK(N785), "", INDEX('Individual UI'!$E$6:$H$6,1,N785)), "")</f>
        <v>-2</v>
      </c>
      <c r="AB785" s="11">
        <f>IF($O785 = TRUE, EXP(MMULT($P785:$AA785, Documentation!D$39:D$50) + Documentation!D$51), "")</f>
        <v>4.0258102661567195E-5</v>
      </c>
      <c r="AC785" s="4">
        <f>IF($O785 = TRUE, EXP(MMULT($P785:$AA785, Documentation!E$39:E$50) + Documentation!E$51), "")</f>
        <v>1.296670398223605</v>
      </c>
      <c r="AD785" s="4">
        <f>IF($O785 = TRUE, EXP(MMULT($P785:$AA785, Documentation!F$39:F$50) + Documentation!F$51), "")</f>
        <v>4.6610184083970422E-3</v>
      </c>
      <c r="AE785" s="4">
        <f>IF($O785 = TRUE, EXP(MMULT($P785:$AA785, Documentation!G$39:G$50) + Documentation!G$51), "")</f>
        <v>0.28320925883431541</v>
      </c>
      <c r="AF785" s="14">
        <f>IF($O785 = TRUE, EXP(MMULT($P785:$AA785, Documentation!H$39:H$50) + Documentation!H$51), "")</f>
        <v>9.0501591144517946</v>
      </c>
      <c r="AG785" s="30">
        <f t="shared" si="169"/>
        <v>3.7855276649718966E-6</v>
      </c>
      <c r="AH785" s="28">
        <f t="shared" si="170"/>
        <v>0.12192779441420645</v>
      </c>
      <c r="AI785" s="28">
        <f t="shared" si="171"/>
        <v>4.3828230754587198E-4</v>
      </c>
      <c r="AJ785" s="28">
        <f t="shared" si="172"/>
        <v>2.66305765402346E-2</v>
      </c>
      <c r="AK785" s="33">
        <f t="shared" si="173"/>
        <v>0.85099956121034803</v>
      </c>
      <c r="AL785" s="11">
        <f t="shared" si="174"/>
        <v>5</v>
      </c>
      <c r="AM785" s="14" t="str">
        <f>IF($O785 = TRUE, INDEX(Documentation!$M$9:$M$13, $AL785, 1), "")</f>
        <v>Reluctant Claimants</v>
      </c>
      <c r="AN785" s="1"/>
      <c r="AO785" s="1"/>
      <c r="AP785" s="38">
        <v>3.7855276649718301E-6</v>
      </c>
      <c r="AQ785" s="35">
        <v>0.12192779441420799</v>
      </c>
      <c r="AR785" s="35">
        <v>4.3828230754587903E-4</v>
      </c>
      <c r="AS785" s="35">
        <v>2.6630576540233701E-2</v>
      </c>
      <c r="AT785" s="35">
        <v>0.85099956121034703</v>
      </c>
      <c r="AU785" s="14">
        <v>5</v>
      </c>
      <c r="AV785" s="4" t="b">
        <f t="shared" si="175"/>
        <v>1</v>
      </c>
      <c r="AW785" s="4" t="b">
        <f t="shared" si="176"/>
        <v>1</v>
      </c>
      <c r="AX785" s="4" t="b">
        <f t="shared" si="177"/>
        <v>1</v>
      </c>
      <c r="AY785" s="4" t="b">
        <f t="shared" si="178"/>
        <v>1</v>
      </c>
      <c r="AZ785" s="4" t="b">
        <f t="shared" si="179"/>
        <v>1</v>
      </c>
      <c r="BA785" s="4" t="b">
        <f t="shared" si="180"/>
        <v>1</v>
      </c>
      <c r="BB785" s="14" t="b">
        <f t="shared" si="181"/>
        <v>1</v>
      </c>
      <c r="BC785" s="1"/>
      <c r="BD785" s="1"/>
      <c r="BE785" s="1"/>
      <c r="BF785" s="1"/>
      <c r="BG785" s="1"/>
      <c r="BH785" s="1"/>
      <c r="BI785" s="1"/>
      <c r="BJ785" s="1"/>
      <c r="BK785" s="1"/>
      <c r="BL785" s="1"/>
    </row>
    <row r="786" spans="1:64" x14ac:dyDescent="0.2">
      <c r="A786" s="1"/>
      <c r="B786" s="11" t="s">
        <v>941</v>
      </c>
      <c r="C786" s="4">
        <v>3</v>
      </c>
      <c r="D786" s="4">
        <v>3</v>
      </c>
      <c r="E786" s="4">
        <v>3</v>
      </c>
      <c r="F786" s="4">
        <v>1</v>
      </c>
      <c r="G786" s="4">
        <v>2</v>
      </c>
      <c r="H786" s="4">
        <v>3</v>
      </c>
      <c r="I786" s="4">
        <v>2</v>
      </c>
      <c r="J786" s="4">
        <v>4</v>
      </c>
      <c r="K786" s="4">
        <v>3</v>
      </c>
      <c r="L786" s="4">
        <v>2</v>
      </c>
      <c r="M786" s="4">
        <v>4</v>
      </c>
      <c r="N786" s="14">
        <v>4</v>
      </c>
      <c r="O786" s="25" t="b">
        <f t="shared" si="168"/>
        <v>1</v>
      </c>
      <c r="P786" s="11">
        <f>IF($O786 = TRUE, IF(ISBLANK(C786), "", INDEX('Individual UI'!$E$6:$H$6,1,C786)), "")</f>
        <v>2</v>
      </c>
      <c r="Q786" s="4">
        <f>IF($O786 = TRUE, IF(ISBLANK(D786), "", INDEX('Individual UI'!$E$6:$H$6,1,D786)), "")</f>
        <v>2</v>
      </c>
      <c r="R786" s="4">
        <f>IF($O786 = TRUE, IF(ISBLANK(E786), "", INDEX('Individual UI'!$E$6:$H$6,1,E786)), "")</f>
        <v>2</v>
      </c>
      <c r="S786" s="4">
        <f>IF($O786 = TRUE, IF(ISBLANK(F786), "", INDEX('Individual UI'!$E$6:$H$6,1,F786)), "")</f>
        <v>-4</v>
      </c>
      <c r="T786" s="4">
        <f>IF($O786 = TRUE, IF(ISBLANK(G786), "", INDEX('Individual UI'!$E$6:$H$6,1,G786)), "")</f>
        <v>-2</v>
      </c>
      <c r="U786" s="4">
        <f>IF($O786 = TRUE, IF(ISBLANK(H786), "", INDEX('Individual UI'!$E$6:$H$6,1,H786)), "")</f>
        <v>2</v>
      </c>
      <c r="V786" s="4">
        <f>IF($O786 = TRUE, IF(ISBLANK(I786), "", INDEX('Individual UI'!$E$6:$H$6,1,I786)), "")</f>
        <v>-2</v>
      </c>
      <c r="W786" s="4">
        <f>IF($O786 = TRUE, IF(ISBLANK(J786), "", INDEX('Individual UI'!$E$6:$H$6,1,J786)), "")</f>
        <v>4</v>
      </c>
      <c r="X786" s="4">
        <f>IF($O786 = TRUE, IF(ISBLANK(K786), "", INDEX('Individual UI'!$E$6:$H$6,1,K786)), "")</f>
        <v>2</v>
      </c>
      <c r="Y786" s="4">
        <f>IF($O786 = TRUE, IF(ISBLANK(L786), "", INDEX('Individual UI'!$E$6:$H$6,1,L786)), "")</f>
        <v>-2</v>
      </c>
      <c r="Z786" s="4">
        <f>IF($O786 = TRUE, IF(ISBLANK(M786), "", INDEX('Individual UI'!$E$6:$H$6,1,M786)), "")</f>
        <v>4</v>
      </c>
      <c r="AA786" s="14">
        <f>IF($O786 = TRUE, IF(ISBLANK(N786), "", INDEX('Individual UI'!$E$6:$H$6,1,N786)), "")</f>
        <v>4</v>
      </c>
      <c r="AB786" s="11">
        <f>IF($O786 = TRUE, EXP(MMULT($P786:$AA786, Documentation!D$39:D$50) + Documentation!D$51), "")</f>
        <v>4.4613283118431936E-4</v>
      </c>
      <c r="AC786" s="4">
        <f>IF($O786 = TRUE, EXP(MMULT($P786:$AA786, Documentation!E$39:E$50) + Documentation!E$51), "")</f>
        <v>0.45201834205219837</v>
      </c>
      <c r="AD786" s="4">
        <f>IF($O786 = TRUE, EXP(MMULT($P786:$AA786, Documentation!F$39:F$50) + Documentation!F$51), "")</f>
        <v>2.2904048575766143</v>
      </c>
      <c r="AE786" s="4">
        <f>IF($O786 = TRUE, EXP(MMULT($P786:$AA786, Documentation!G$39:G$50) + Documentation!G$51), "")</f>
        <v>3.3412599047701031E-4</v>
      </c>
      <c r="AF786" s="14">
        <f>IF($O786 = TRUE, EXP(MMULT($P786:$AA786, Documentation!H$39:H$50) + Documentation!H$51), "")</f>
        <v>7.0088839017013252E-2</v>
      </c>
      <c r="AG786" s="30">
        <f t="shared" si="169"/>
        <v>1.5858033364891591E-4</v>
      </c>
      <c r="AH786" s="28">
        <f t="shared" si="170"/>
        <v>0.16067237039645796</v>
      </c>
      <c r="AI786" s="28">
        <f t="shared" si="171"/>
        <v>0.81413682454483161</v>
      </c>
      <c r="AJ786" s="28">
        <f t="shared" si="172"/>
        <v>1.1876689485048849E-4</v>
      </c>
      <c r="AK786" s="33">
        <f t="shared" si="173"/>
        <v>2.4913457830210851E-2</v>
      </c>
      <c r="AL786" s="11">
        <f t="shared" si="174"/>
        <v>3</v>
      </c>
      <c r="AM786" s="14" t="str">
        <f>IF($O786 = TRUE, INDEX(Documentation!$M$9:$M$13, $AL786, 1), "")</f>
        <v>Process Skeptics</v>
      </c>
      <c r="AN786" s="1"/>
      <c r="AO786" s="1"/>
      <c r="AP786" s="38">
        <v>1.58580333648917E-4</v>
      </c>
      <c r="AQ786" s="35">
        <v>0.16067237039645799</v>
      </c>
      <c r="AR786" s="35">
        <v>0.81413682454483205</v>
      </c>
      <c r="AS786" s="35">
        <v>1.18766894850489E-4</v>
      </c>
      <c r="AT786" s="35">
        <v>2.49134578302109E-2</v>
      </c>
      <c r="AU786" s="14">
        <v>3</v>
      </c>
      <c r="AV786" s="4" t="b">
        <f t="shared" si="175"/>
        <v>1</v>
      </c>
      <c r="AW786" s="4" t="b">
        <f t="shared" si="176"/>
        <v>1</v>
      </c>
      <c r="AX786" s="4" t="b">
        <f t="shared" si="177"/>
        <v>1</v>
      </c>
      <c r="AY786" s="4" t="b">
        <f t="shared" si="178"/>
        <v>1</v>
      </c>
      <c r="AZ786" s="4" t="b">
        <f t="shared" si="179"/>
        <v>1</v>
      </c>
      <c r="BA786" s="4" t="b">
        <f t="shared" si="180"/>
        <v>1</v>
      </c>
      <c r="BB786" s="14" t="b">
        <f t="shared" si="181"/>
        <v>1</v>
      </c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x14ac:dyDescent="0.2">
      <c r="A787" s="1"/>
      <c r="B787" s="11" t="s">
        <v>942</v>
      </c>
      <c r="C787" s="4">
        <v>1</v>
      </c>
      <c r="D787" s="4">
        <v>4</v>
      </c>
      <c r="E787" s="4">
        <v>4</v>
      </c>
      <c r="F787" s="4">
        <v>3</v>
      </c>
      <c r="G787" s="4">
        <v>3</v>
      </c>
      <c r="H787" s="4">
        <v>3</v>
      </c>
      <c r="I787" s="4">
        <v>1</v>
      </c>
      <c r="J787" s="4">
        <v>1</v>
      </c>
      <c r="K787" s="4">
        <v>3</v>
      </c>
      <c r="L787" s="4">
        <v>1</v>
      </c>
      <c r="M787" s="4">
        <v>2</v>
      </c>
      <c r="N787" s="14">
        <v>1</v>
      </c>
      <c r="O787" s="25" t="b">
        <f t="shared" si="168"/>
        <v>1</v>
      </c>
      <c r="P787" s="11">
        <f>IF($O787 = TRUE, IF(ISBLANK(C787), "", INDEX('Individual UI'!$E$6:$H$6,1,C787)), "")</f>
        <v>-4</v>
      </c>
      <c r="Q787" s="4">
        <f>IF($O787 = TRUE, IF(ISBLANK(D787), "", INDEX('Individual UI'!$E$6:$H$6,1,D787)), "")</f>
        <v>4</v>
      </c>
      <c r="R787" s="4">
        <f>IF($O787 = TRUE, IF(ISBLANK(E787), "", INDEX('Individual UI'!$E$6:$H$6,1,E787)), "")</f>
        <v>4</v>
      </c>
      <c r="S787" s="4">
        <f>IF($O787 = TRUE, IF(ISBLANK(F787), "", INDEX('Individual UI'!$E$6:$H$6,1,F787)), "")</f>
        <v>2</v>
      </c>
      <c r="T787" s="4">
        <f>IF($O787 = TRUE, IF(ISBLANK(G787), "", INDEX('Individual UI'!$E$6:$H$6,1,G787)), "")</f>
        <v>2</v>
      </c>
      <c r="U787" s="4">
        <f>IF($O787 = TRUE, IF(ISBLANK(H787), "", INDEX('Individual UI'!$E$6:$H$6,1,H787)), "")</f>
        <v>2</v>
      </c>
      <c r="V787" s="4">
        <f>IF($O787 = TRUE, IF(ISBLANK(I787), "", INDEX('Individual UI'!$E$6:$H$6,1,I787)), "")</f>
        <v>-4</v>
      </c>
      <c r="W787" s="4">
        <f>IF($O787 = TRUE, IF(ISBLANK(J787), "", INDEX('Individual UI'!$E$6:$H$6,1,J787)), "")</f>
        <v>-4</v>
      </c>
      <c r="X787" s="4">
        <f>IF($O787 = TRUE, IF(ISBLANK(K787), "", INDEX('Individual UI'!$E$6:$H$6,1,K787)), "")</f>
        <v>2</v>
      </c>
      <c r="Y787" s="4">
        <f>IF($O787 = TRUE, IF(ISBLANK(L787), "", INDEX('Individual UI'!$E$6:$H$6,1,L787)), "")</f>
        <v>-4</v>
      </c>
      <c r="Z787" s="4">
        <f>IF($O787 = TRUE, IF(ISBLANK(M787), "", INDEX('Individual UI'!$E$6:$H$6,1,M787)), "")</f>
        <v>-2</v>
      </c>
      <c r="AA787" s="14">
        <f>IF($O787 = TRUE, IF(ISBLANK(N787), "", INDEX('Individual UI'!$E$6:$H$6,1,N787)), "")</f>
        <v>-4</v>
      </c>
      <c r="AB787" s="11">
        <f>IF($O787 = TRUE, EXP(MMULT($P787:$AA787, Documentation!D$39:D$50) + Documentation!D$51), "")</f>
        <v>9.9148548775600476E-5</v>
      </c>
      <c r="AC787" s="4">
        <f>IF($O787 = TRUE, EXP(MMULT($P787:$AA787, Documentation!E$39:E$50) + Documentation!E$51), "")</f>
        <v>9.9730372751810296E-3</v>
      </c>
      <c r="AD787" s="4">
        <f>IF($O787 = TRUE, EXP(MMULT($P787:$AA787, Documentation!F$39:F$50) + Documentation!F$51), "")</f>
        <v>2.0096090183299707E-3</v>
      </c>
      <c r="AE787" s="4">
        <f>IF($O787 = TRUE, EXP(MMULT($P787:$AA787, Documentation!G$39:G$50) + Documentation!G$51), "")</f>
        <v>18.117433639723643</v>
      </c>
      <c r="AF787" s="14">
        <f>IF($O787 = TRUE, EXP(MMULT($P787:$AA787, Documentation!H$39:H$50) + Documentation!H$51), "")</f>
        <v>1.2818367851118193</v>
      </c>
      <c r="AG787" s="30">
        <f t="shared" si="169"/>
        <v>5.1077610489747966E-6</v>
      </c>
      <c r="AH787" s="28">
        <f t="shared" si="170"/>
        <v>5.1377344361775703E-4</v>
      </c>
      <c r="AI787" s="28">
        <f t="shared" si="171"/>
        <v>1.0352751295155944E-4</v>
      </c>
      <c r="AJ787" s="28">
        <f t="shared" si="172"/>
        <v>0.93334217187391855</v>
      </c>
      <c r="AK787" s="33">
        <f t="shared" si="173"/>
        <v>6.6035419408462984E-2</v>
      </c>
      <c r="AL787" s="11">
        <f t="shared" si="174"/>
        <v>4</v>
      </c>
      <c r="AM787" s="14" t="str">
        <f>IF($O787 = TRUE, INDEX(Documentation!$M$9:$M$13, $AL787, 1), "")</f>
        <v>Financially Pressured</v>
      </c>
      <c r="AN787" s="1"/>
      <c r="AO787" s="1"/>
      <c r="AP787" s="38">
        <v>5.1077610489748297E-6</v>
      </c>
      <c r="AQ787" s="35">
        <v>5.1377344361775497E-4</v>
      </c>
      <c r="AR787" s="35">
        <v>1.0352751295156E-4</v>
      </c>
      <c r="AS787" s="35">
        <v>0.93334217187391899</v>
      </c>
      <c r="AT787" s="35">
        <v>6.6035419408462803E-2</v>
      </c>
      <c r="AU787" s="14">
        <v>4</v>
      </c>
      <c r="AV787" s="4" t="b">
        <f t="shared" si="175"/>
        <v>1</v>
      </c>
      <c r="AW787" s="4" t="b">
        <f t="shared" si="176"/>
        <v>1</v>
      </c>
      <c r="AX787" s="4" t="b">
        <f t="shared" si="177"/>
        <v>1</v>
      </c>
      <c r="AY787" s="4" t="b">
        <f t="shared" si="178"/>
        <v>1</v>
      </c>
      <c r="AZ787" s="4" t="b">
        <f t="shared" si="179"/>
        <v>1</v>
      </c>
      <c r="BA787" s="4" t="b">
        <f t="shared" si="180"/>
        <v>1</v>
      </c>
      <c r="BB787" s="14" t="b">
        <f t="shared" si="181"/>
        <v>1</v>
      </c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x14ac:dyDescent="0.2">
      <c r="A788" s="1"/>
      <c r="B788" s="11" t="s">
        <v>943</v>
      </c>
      <c r="C788" s="4">
        <v>2</v>
      </c>
      <c r="D788" s="4">
        <v>2</v>
      </c>
      <c r="E788" s="4">
        <v>1</v>
      </c>
      <c r="F788" s="4">
        <v>1</v>
      </c>
      <c r="G788" s="4">
        <v>2</v>
      </c>
      <c r="H788" s="4">
        <v>1</v>
      </c>
      <c r="I788" s="4">
        <v>3</v>
      </c>
      <c r="J788" s="4">
        <v>1</v>
      </c>
      <c r="K788" s="4">
        <v>2</v>
      </c>
      <c r="L788" s="4">
        <v>1</v>
      </c>
      <c r="M788" s="4">
        <v>4</v>
      </c>
      <c r="N788" s="14">
        <v>1</v>
      </c>
      <c r="O788" s="25" t="b">
        <f t="shared" si="168"/>
        <v>1</v>
      </c>
      <c r="P788" s="11">
        <f>IF($O788 = TRUE, IF(ISBLANK(C788), "", INDEX('Individual UI'!$E$6:$H$6,1,C788)), "")</f>
        <v>-2</v>
      </c>
      <c r="Q788" s="4">
        <f>IF($O788 = TRUE, IF(ISBLANK(D788), "", INDEX('Individual UI'!$E$6:$H$6,1,D788)), "")</f>
        <v>-2</v>
      </c>
      <c r="R788" s="4">
        <f>IF($O788 = TRUE, IF(ISBLANK(E788), "", INDEX('Individual UI'!$E$6:$H$6,1,E788)), "")</f>
        <v>-4</v>
      </c>
      <c r="S788" s="4">
        <f>IF($O788 = TRUE, IF(ISBLANK(F788), "", INDEX('Individual UI'!$E$6:$H$6,1,F788)), "")</f>
        <v>-4</v>
      </c>
      <c r="T788" s="4">
        <f>IF($O788 = TRUE, IF(ISBLANK(G788), "", INDEX('Individual UI'!$E$6:$H$6,1,G788)), "")</f>
        <v>-2</v>
      </c>
      <c r="U788" s="4">
        <f>IF($O788 = TRUE, IF(ISBLANK(H788), "", INDEX('Individual UI'!$E$6:$H$6,1,H788)), "")</f>
        <v>-4</v>
      </c>
      <c r="V788" s="4">
        <f>IF($O788 = TRUE, IF(ISBLANK(I788), "", INDEX('Individual UI'!$E$6:$H$6,1,I788)), "")</f>
        <v>2</v>
      </c>
      <c r="W788" s="4">
        <f>IF($O788 = TRUE, IF(ISBLANK(J788), "", INDEX('Individual UI'!$E$6:$H$6,1,J788)), "")</f>
        <v>-4</v>
      </c>
      <c r="X788" s="4">
        <f>IF($O788 = TRUE, IF(ISBLANK(K788), "", INDEX('Individual UI'!$E$6:$H$6,1,K788)), "")</f>
        <v>-2</v>
      </c>
      <c r="Y788" s="4">
        <f>IF($O788 = TRUE, IF(ISBLANK(L788), "", INDEX('Individual UI'!$E$6:$H$6,1,L788)), "")</f>
        <v>-4</v>
      </c>
      <c r="Z788" s="4">
        <f>IF($O788 = TRUE, IF(ISBLANK(M788), "", INDEX('Individual UI'!$E$6:$H$6,1,M788)), "")</f>
        <v>4</v>
      </c>
      <c r="AA788" s="14">
        <f>IF($O788 = TRUE, IF(ISBLANK(N788), "", INDEX('Individual UI'!$E$6:$H$6,1,N788)), "")</f>
        <v>-4</v>
      </c>
      <c r="AB788" s="11">
        <f>IF($O788 = TRUE, EXP(MMULT($P788:$AA788, Documentation!D$39:D$50) + Documentation!D$51), "")</f>
        <v>3.3613708159781179</v>
      </c>
      <c r="AC788" s="4">
        <f>IF($O788 = TRUE, EXP(MMULT($P788:$AA788, Documentation!E$39:E$50) + Documentation!E$51), "")</f>
        <v>8.9174115141990098E-3</v>
      </c>
      <c r="AD788" s="4">
        <f>IF($O788 = TRUE, EXP(MMULT($P788:$AA788, Documentation!F$39:F$50) + Documentation!F$51), "")</f>
        <v>7.5917367595999076E-5</v>
      </c>
      <c r="AE788" s="4">
        <f>IF($O788 = TRUE, EXP(MMULT($P788:$AA788, Documentation!G$39:G$50) + Documentation!G$51), "")</f>
        <v>2.3187774640412692E-4</v>
      </c>
      <c r="AF788" s="14">
        <f>IF($O788 = TRUE, EXP(MMULT($P788:$AA788, Documentation!H$39:H$50) + Documentation!H$51), "")</f>
        <v>3.8558710445901767E-4</v>
      </c>
      <c r="AG788" s="30">
        <f t="shared" si="169"/>
        <v>0.99714896287034838</v>
      </c>
      <c r="AH788" s="28">
        <f t="shared" si="170"/>
        <v>2.6453456430941807E-3</v>
      </c>
      <c r="AI788" s="28">
        <f t="shared" si="171"/>
        <v>2.2520848935308384E-5</v>
      </c>
      <c r="AJ788" s="28">
        <f t="shared" si="172"/>
        <v>6.8786416910776791E-5</v>
      </c>
      <c r="AK788" s="33">
        <f t="shared" si="173"/>
        <v>1.1438422071133764E-4</v>
      </c>
      <c r="AL788" s="11">
        <f t="shared" si="174"/>
        <v>1</v>
      </c>
      <c r="AM788" s="14" t="str">
        <f>IF($O788 = TRUE, INDEX(Documentation!$M$9:$M$13, $AL788, 1), "")</f>
        <v>Decisive Pursuers</v>
      </c>
      <c r="AN788" s="1"/>
      <c r="AO788" s="1"/>
      <c r="AP788" s="38">
        <v>0.99714896287034804</v>
      </c>
      <c r="AQ788" s="35">
        <v>2.6453456430941399E-3</v>
      </c>
      <c r="AR788" s="35">
        <v>2.2520848935308001E-5</v>
      </c>
      <c r="AS788" s="35">
        <v>6.8786416910777197E-5</v>
      </c>
      <c r="AT788" s="35">
        <v>1.14384220711336E-4</v>
      </c>
      <c r="AU788" s="14">
        <v>1</v>
      </c>
      <c r="AV788" s="4" t="b">
        <f t="shared" si="175"/>
        <v>1</v>
      </c>
      <c r="AW788" s="4" t="b">
        <f t="shared" si="176"/>
        <v>1</v>
      </c>
      <c r="AX788" s="4" t="b">
        <f t="shared" si="177"/>
        <v>1</v>
      </c>
      <c r="AY788" s="4" t="b">
        <f t="shared" si="178"/>
        <v>1</v>
      </c>
      <c r="AZ788" s="4" t="b">
        <f t="shared" si="179"/>
        <v>1</v>
      </c>
      <c r="BA788" s="4" t="b">
        <f t="shared" si="180"/>
        <v>1</v>
      </c>
      <c r="BB788" s="14" t="b">
        <f t="shared" si="181"/>
        <v>1</v>
      </c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x14ac:dyDescent="0.2">
      <c r="A789" s="1"/>
      <c r="B789" s="11" t="s">
        <v>944</v>
      </c>
      <c r="C789" s="4">
        <v>1</v>
      </c>
      <c r="D789" s="4">
        <v>2</v>
      </c>
      <c r="E789" s="4">
        <v>2</v>
      </c>
      <c r="F789" s="4">
        <v>2</v>
      </c>
      <c r="G789" s="4">
        <v>1</v>
      </c>
      <c r="H789" s="4">
        <v>1</v>
      </c>
      <c r="I789" s="4">
        <v>4</v>
      </c>
      <c r="J789" s="4">
        <v>1</v>
      </c>
      <c r="K789" s="4">
        <v>1</v>
      </c>
      <c r="L789" s="4">
        <v>4</v>
      </c>
      <c r="M789" s="4">
        <v>2</v>
      </c>
      <c r="N789" s="14">
        <v>3</v>
      </c>
      <c r="O789" s="25" t="b">
        <f t="shared" si="168"/>
        <v>1</v>
      </c>
      <c r="P789" s="11">
        <f>IF($O789 = TRUE, IF(ISBLANK(C789), "", INDEX('Individual UI'!$E$6:$H$6,1,C789)), "")</f>
        <v>-4</v>
      </c>
      <c r="Q789" s="4">
        <f>IF($O789 = TRUE, IF(ISBLANK(D789), "", INDEX('Individual UI'!$E$6:$H$6,1,D789)), "")</f>
        <v>-2</v>
      </c>
      <c r="R789" s="4">
        <f>IF($O789 = TRUE, IF(ISBLANK(E789), "", INDEX('Individual UI'!$E$6:$H$6,1,E789)), "")</f>
        <v>-2</v>
      </c>
      <c r="S789" s="4">
        <f>IF($O789 = TRUE, IF(ISBLANK(F789), "", INDEX('Individual UI'!$E$6:$H$6,1,F789)), "")</f>
        <v>-2</v>
      </c>
      <c r="T789" s="4">
        <f>IF($O789 = TRUE, IF(ISBLANK(G789), "", INDEX('Individual UI'!$E$6:$H$6,1,G789)), "")</f>
        <v>-4</v>
      </c>
      <c r="U789" s="4">
        <f>IF($O789 = TRUE, IF(ISBLANK(H789), "", INDEX('Individual UI'!$E$6:$H$6,1,H789)), "")</f>
        <v>-4</v>
      </c>
      <c r="V789" s="4">
        <f>IF($O789 = TRUE, IF(ISBLANK(I789), "", INDEX('Individual UI'!$E$6:$H$6,1,I789)), "")</f>
        <v>4</v>
      </c>
      <c r="W789" s="4">
        <f>IF($O789 = TRUE, IF(ISBLANK(J789), "", INDEX('Individual UI'!$E$6:$H$6,1,J789)), "")</f>
        <v>-4</v>
      </c>
      <c r="X789" s="4">
        <f>IF($O789 = TRUE, IF(ISBLANK(K789), "", INDEX('Individual UI'!$E$6:$H$6,1,K789)), "")</f>
        <v>-4</v>
      </c>
      <c r="Y789" s="4">
        <f>IF($O789 = TRUE, IF(ISBLANK(L789), "", INDEX('Individual UI'!$E$6:$H$6,1,L789)), "")</f>
        <v>4</v>
      </c>
      <c r="Z789" s="4">
        <f>IF($O789 = TRUE, IF(ISBLANK(M789), "", INDEX('Individual UI'!$E$6:$H$6,1,M789)), "")</f>
        <v>-2</v>
      </c>
      <c r="AA789" s="14">
        <f>IF($O789 = TRUE, IF(ISBLANK(N789), "", INDEX('Individual UI'!$E$6:$H$6,1,N789)), "")</f>
        <v>2</v>
      </c>
      <c r="AB789" s="11">
        <f>IF($O789 = TRUE, EXP(MMULT($P789:$AA789, Documentation!D$39:D$50) + Documentation!D$51), "")</f>
        <v>23.488253316275056</v>
      </c>
      <c r="AC789" s="4">
        <f>IF($O789 = TRUE, EXP(MMULT($P789:$AA789, Documentation!E$39:E$50) + Documentation!E$51), "")</f>
        <v>1.39800222470144E-2</v>
      </c>
      <c r="AD789" s="4">
        <f>IF($O789 = TRUE, EXP(MMULT($P789:$AA789, Documentation!F$39:F$50) + Documentation!F$51), "")</f>
        <v>1.8798436410144239E-4</v>
      </c>
      <c r="AE789" s="4">
        <f>IF($O789 = TRUE, EXP(MMULT($P789:$AA789, Documentation!G$39:G$50) + Documentation!G$51), "")</f>
        <v>3.1943667375516471E-4</v>
      </c>
      <c r="AF789" s="14">
        <f>IF($O789 = TRUE, EXP(MMULT($P789:$AA789, Documentation!H$39:H$50) + Documentation!H$51), "")</f>
        <v>1.4049537330667019E-5</v>
      </c>
      <c r="AG789" s="30">
        <f t="shared" si="169"/>
        <v>0.99938298752890919</v>
      </c>
      <c r="AH789" s="28">
        <f t="shared" si="170"/>
        <v>5.9482483481481611E-4</v>
      </c>
      <c r="AI789" s="28">
        <f t="shared" si="171"/>
        <v>7.9983970231727442E-6</v>
      </c>
      <c r="AJ789" s="28">
        <f t="shared" si="172"/>
        <v>1.359145667602845E-5</v>
      </c>
      <c r="AK789" s="33">
        <f t="shared" si="173"/>
        <v>5.9778257675686748E-7</v>
      </c>
      <c r="AL789" s="11">
        <f t="shared" si="174"/>
        <v>1</v>
      </c>
      <c r="AM789" s="14" t="str">
        <f>IF($O789 = TRUE, INDEX(Documentation!$M$9:$M$13, $AL789, 1), "")</f>
        <v>Decisive Pursuers</v>
      </c>
      <c r="AN789" s="1"/>
      <c r="AO789" s="1"/>
      <c r="AP789" s="38">
        <v>0.99938298752890897</v>
      </c>
      <c r="AQ789" s="35">
        <v>5.9482483481482597E-4</v>
      </c>
      <c r="AR789" s="35">
        <v>7.9983970231728306E-6</v>
      </c>
      <c r="AS789" s="35">
        <v>1.35914566760284E-5</v>
      </c>
      <c r="AT789" s="35">
        <v>5.97782576756866E-7</v>
      </c>
      <c r="AU789" s="14">
        <v>1</v>
      </c>
      <c r="AV789" s="4" t="b">
        <f t="shared" si="175"/>
        <v>1</v>
      </c>
      <c r="AW789" s="4" t="b">
        <f t="shared" si="176"/>
        <v>1</v>
      </c>
      <c r="AX789" s="4" t="b">
        <f t="shared" si="177"/>
        <v>1</v>
      </c>
      <c r="AY789" s="4" t="b">
        <f t="shared" si="178"/>
        <v>1</v>
      </c>
      <c r="AZ789" s="4" t="b">
        <f t="shared" si="179"/>
        <v>1</v>
      </c>
      <c r="BA789" s="4" t="b">
        <f t="shared" si="180"/>
        <v>1</v>
      </c>
      <c r="BB789" s="14" t="b">
        <f t="shared" si="181"/>
        <v>1</v>
      </c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x14ac:dyDescent="0.2">
      <c r="A790" s="1"/>
      <c r="B790" s="11" t="s">
        <v>945</v>
      </c>
      <c r="C790" s="4">
        <v>3</v>
      </c>
      <c r="D790" s="4">
        <v>4</v>
      </c>
      <c r="E790" s="4">
        <v>4</v>
      </c>
      <c r="F790" s="4">
        <v>2</v>
      </c>
      <c r="G790" s="4">
        <v>4</v>
      </c>
      <c r="H790" s="4">
        <v>3</v>
      </c>
      <c r="I790" s="4">
        <v>2</v>
      </c>
      <c r="J790" s="4">
        <v>4</v>
      </c>
      <c r="K790" s="4">
        <v>2</v>
      </c>
      <c r="L790" s="4">
        <v>3</v>
      </c>
      <c r="M790" s="4">
        <v>4</v>
      </c>
      <c r="N790" s="14">
        <v>4</v>
      </c>
      <c r="O790" s="25" t="b">
        <f t="shared" si="168"/>
        <v>1</v>
      </c>
      <c r="P790" s="11">
        <f>IF($O790 = TRUE, IF(ISBLANK(C790), "", INDEX('Individual UI'!$E$6:$H$6,1,C790)), "")</f>
        <v>2</v>
      </c>
      <c r="Q790" s="4">
        <f>IF($O790 = TRUE, IF(ISBLANK(D790), "", INDEX('Individual UI'!$E$6:$H$6,1,D790)), "")</f>
        <v>4</v>
      </c>
      <c r="R790" s="4">
        <f>IF($O790 = TRUE, IF(ISBLANK(E790), "", INDEX('Individual UI'!$E$6:$H$6,1,E790)), "")</f>
        <v>4</v>
      </c>
      <c r="S790" s="4">
        <f>IF($O790 = TRUE, IF(ISBLANK(F790), "", INDEX('Individual UI'!$E$6:$H$6,1,F790)), "")</f>
        <v>-2</v>
      </c>
      <c r="T790" s="4">
        <f>IF($O790 = TRUE, IF(ISBLANK(G790), "", INDEX('Individual UI'!$E$6:$H$6,1,G790)), "")</f>
        <v>4</v>
      </c>
      <c r="U790" s="4">
        <f>IF($O790 = TRUE, IF(ISBLANK(H790), "", INDEX('Individual UI'!$E$6:$H$6,1,H790)), "")</f>
        <v>2</v>
      </c>
      <c r="V790" s="4">
        <f>IF($O790 = TRUE, IF(ISBLANK(I790), "", INDEX('Individual UI'!$E$6:$H$6,1,I790)), "")</f>
        <v>-2</v>
      </c>
      <c r="W790" s="4">
        <f>IF($O790 = TRUE, IF(ISBLANK(J790), "", INDEX('Individual UI'!$E$6:$H$6,1,J790)), "")</f>
        <v>4</v>
      </c>
      <c r="X790" s="4">
        <f>IF($O790 = TRUE, IF(ISBLANK(K790), "", INDEX('Individual UI'!$E$6:$H$6,1,K790)), "")</f>
        <v>-2</v>
      </c>
      <c r="Y790" s="4">
        <f>IF($O790 = TRUE, IF(ISBLANK(L790), "", INDEX('Individual UI'!$E$6:$H$6,1,L790)), "")</f>
        <v>2</v>
      </c>
      <c r="Z790" s="4">
        <f>IF($O790 = TRUE, IF(ISBLANK(M790), "", INDEX('Individual UI'!$E$6:$H$6,1,M790)), "")</f>
        <v>4</v>
      </c>
      <c r="AA790" s="14">
        <f>IF($O790 = TRUE, IF(ISBLANK(N790), "", INDEX('Individual UI'!$E$6:$H$6,1,N790)), "")</f>
        <v>4</v>
      </c>
      <c r="AB790" s="11">
        <f>IF($O790 = TRUE, EXP(MMULT($P790:$AA790, Documentation!D$39:D$50) + Documentation!D$51), "")</f>
        <v>7.3288436197303143E-6</v>
      </c>
      <c r="AC790" s="4">
        <f>IF($O790 = TRUE, EXP(MMULT($P790:$AA790, Documentation!E$39:E$50) + Documentation!E$51), "")</f>
        <v>1.3435445173485367</v>
      </c>
      <c r="AD790" s="4">
        <f>IF($O790 = TRUE, EXP(MMULT($P790:$AA790, Documentation!F$39:F$50) + Documentation!F$51), "")</f>
        <v>6.8097158197973933</v>
      </c>
      <c r="AE790" s="4">
        <f>IF($O790 = TRUE, EXP(MMULT($P790:$AA790, Documentation!G$39:G$50) + Documentation!G$51), "")</f>
        <v>1.5643003772935055E-2</v>
      </c>
      <c r="AF790" s="14">
        <f>IF($O790 = TRUE, EXP(MMULT($P790:$AA790, Documentation!H$39:H$50) + Documentation!H$51), "")</f>
        <v>1.6107402122635726</v>
      </c>
      <c r="AG790" s="30">
        <f t="shared" si="169"/>
        <v>7.4939726459969435E-7</v>
      </c>
      <c r="AH790" s="28">
        <f t="shared" si="170"/>
        <v>0.13738164414619614</v>
      </c>
      <c r="AI790" s="28">
        <f t="shared" si="171"/>
        <v>0.69631481756807057</v>
      </c>
      <c r="AJ790" s="28">
        <f t="shared" si="172"/>
        <v>1.5995462375538588E-3</v>
      </c>
      <c r="AK790" s="33">
        <f t="shared" si="173"/>
        <v>0.16470324265091502</v>
      </c>
      <c r="AL790" s="11">
        <f t="shared" si="174"/>
        <v>3</v>
      </c>
      <c r="AM790" s="14" t="str">
        <f>IF($O790 = TRUE, INDEX(Documentation!$M$9:$M$13, $AL790, 1), "")</f>
        <v>Process Skeptics</v>
      </c>
      <c r="AN790" s="1"/>
      <c r="AO790" s="1"/>
      <c r="AP790" s="38">
        <v>7.4939726459969901E-7</v>
      </c>
      <c r="AQ790" s="35">
        <v>0.137381644146195</v>
      </c>
      <c r="AR790" s="35">
        <v>0.69631481756807301</v>
      </c>
      <c r="AS790" s="35">
        <v>1.5995462375538499E-3</v>
      </c>
      <c r="AT790" s="35">
        <v>0.16470324265091399</v>
      </c>
      <c r="AU790" s="14">
        <v>3</v>
      </c>
      <c r="AV790" s="4" t="b">
        <f t="shared" si="175"/>
        <v>1</v>
      </c>
      <c r="AW790" s="4" t="b">
        <f t="shared" si="176"/>
        <v>1</v>
      </c>
      <c r="AX790" s="4" t="b">
        <f t="shared" si="177"/>
        <v>1</v>
      </c>
      <c r="AY790" s="4" t="b">
        <f t="shared" si="178"/>
        <v>1</v>
      </c>
      <c r="AZ790" s="4" t="b">
        <f t="shared" si="179"/>
        <v>1</v>
      </c>
      <c r="BA790" s="4" t="b">
        <f t="shared" si="180"/>
        <v>1</v>
      </c>
      <c r="BB790" s="14" t="b">
        <f t="shared" si="181"/>
        <v>1</v>
      </c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x14ac:dyDescent="0.2">
      <c r="A791" s="1"/>
      <c r="B791" s="11" t="s">
        <v>946</v>
      </c>
      <c r="C791" s="4">
        <v>1</v>
      </c>
      <c r="D791" s="4">
        <v>1</v>
      </c>
      <c r="E791" s="4">
        <v>3</v>
      </c>
      <c r="F791" s="4">
        <v>3</v>
      </c>
      <c r="G791" s="4">
        <v>4</v>
      </c>
      <c r="H791" s="4">
        <v>4</v>
      </c>
      <c r="I791" s="4">
        <v>1</v>
      </c>
      <c r="J791" s="4">
        <v>4</v>
      </c>
      <c r="K791" s="4">
        <v>1</v>
      </c>
      <c r="L791" s="4">
        <v>3</v>
      </c>
      <c r="M791" s="4">
        <v>2</v>
      </c>
      <c r="N791" s="14">
        <v>1</v>
      </c>
      <c r="O791" s="25" t="b">
        <f t="shared" si="168"/>
        <v>1</v>
      </c>
      <c r="P791" s="11">
        <f>IF($O791 = TRUE, IF(ISBLANK(C791), "", INDEX('Individual UI'!$E$6:$H$6,1,C791)), "")</f>
        <v>-4</v>
      </c>
      <c r="Q791" s="4">
        <f>IF($O791 = TRUE, IF(ISBLANK(D791), "", INDEX('Individual UI'!$E$6:$H$6,1,D791)), "")</f>
        <v>-4</v>
      </c>
      <c r="R791" s="4">
        <f>IF($O791 = TRUE, IF(ISBLANK(E791), "", INDEX('Individual UI'!$E$6:$H$6,1,E791)), "")</f>
        <v>2</v>
      </c>
      <c r="S791" s="4">
        <f>IF($O791 = TRUE, IF(ISBLANK(F791), "", INDEX('Individual UI'!$E$6:$H$6,1,F791)), "")</f>
        <v>2</v>
      </c>
      <c r="T791" s="4">
        <f>IF($O791 = TRUE, IF(ISBLANK(G791), "", INDEX('Individual UI'!$E$6:$H$6,1,G791)), "")</f>
        <v>4</v>
      </c>
      <c r="U791" s="4">
        <f>IF($O791 = TRUE, IF(ISBLANK(H791), "", INDEX('Individual UI'!$E$6:$H$6,1,H791)), "")</f>
        <v>4</v>
      </c>
      <c r="V791" s="4">
        <f>IF($O791 = TRUE, IF(ISBLANK(I791), "", INDEX('Individual UI'!$E$6:$H$6,1,I791)), "")</f>
        <v>-4</v>
      </c>
      <c r="W791" s="4">
        <f>IF($O791 = TRUE, IF(ISBLANK(J791), "", INDEX('Individual UI'!$E$6:$H$6,1,J791)), "")</f>
        <v>4</v>
      </c>
      <c r="X791" s="4">
        <f>IF($O791 = TRUE, IF(ISBLANK(K791), "", INDEX('Individual UI'!$E$6:$H$6,1,K791)), "")</f>
        <v>-4</v>
      </c>
      <c r="Y791" s="4">
        <f>IF($O791 = TRUE, IF(ISBLANK(L791), "", INDEX('Individual UI'!$E$6:$H$6,1,L791)), "")</f>
        <v>2</v>
      </c>
      <c r="Z791" s="4">
        <f>IF($O791 = TRUE, IF(ISBLANK(M791), "", INDEX('Individual UI'!$E$6:$H$6,1,M791)), "")</f>
        <v>-2</v>
      </c>
      <c r="AA791" s="14">
        <f>IF($O791 = TRUE, IF(ISBLANK(N791), "", INDEX('Individual UI'!$E$6:$H$6,1,N791)), "")</f>
        <v>-4</v>
      </c>
      <c r="AB791" s="11">
        <f>IF($O791 = TRUE, EXP(MMULT($P791:$AA791, Documentation!D$39:D$50) + Documentation!D$51), "")</f>
        <v>3.9452781256177696E-3</v>
      </c>
      <c r="AC791" s="4">
        <f>IF($O791 = TRUE, EXP(MMULT($P791:$AA791, Documentation!E$39:E$50) + Documentation!E$51), "")</f>
        <v>1.7034121970757116E-5</v>
      </c>
      <c r="AD791" s="4">
        <f>IF($O791 = TRUE, EXP(MMULT($P791:$AA791, Documentation!F$39:F$50) + Documentation!F$51), "")</f>
        <v>1.1293603996186894E-2</v>
      </c>
      <c r="AE791" s="4">
        <f>IF($O791 = TRUE, EXP(MMULT($P791:$AA791, Documentation!G$39:G$50) + Documentation!G$51), "")</f>
        <v>140.39603249372794</v>
      </c>
      <c r="AF791" s="14">
        <f>IF($O791 = TRUE, EXP(MMULT($P791:$AA791, Documentation!H$39:H$50) + Documentation!H$51), "")</f>
        <v>2.4126538875935636E-2</v>
      </c>
      <c r="AG791" s="30">
        <f t="shared" si="169"/>
        <v>2.8093185234328547E-5</v>
      </c>
      <c r="AH791" s="28">
        <f t="shared" si="170"/>
        <v>1.2129505920541227E-7</v>
      </c>
      <c r="AI791" s="28">
        <f t="shared" si="171"/>
        <v>8.0418489882345479E-5</v>
      </c>
      <c r="AJ791" s="28">
        <f t="shared" si="172"/>
        <v>0.99971956891974811</v>
      </c>
      <c r="AK791" s="33">
        <f t="shared" si="173"/>
        <v>1.7179811007589154E-4</v>
      </c>
      <c r="AL791" s="11">
        <f t="shared" si="174"/>
        <v>4</v>
      </c>
      <c r="AM791" s="14" t="str">
        <f>IF($O791 = TRUE, INDEX(Documentation!$M$9:$M$13, $AL791, 1), "")</f>
        <v>Financially Pressured</v>
      </c>
      <c r="AN791" s="1"/>
      <c r="AO791" s="1"/>
      <c r="AP791" s="38">
        <v>2.80931852343285E-5</v>
      </c>
      <c r="AQ791" s="35">
        <v>1.2129505920540899E-7</v>
      </c>
      <c r="AR791" s="35">
        <v>8.0418489882345601E-5</v>
      </c>
      <c r="AS791" s="35">
        <v>0.999719568919748</v>
      </c>
      <c r="AT791" s="35">
        <v>1.7179811007589E-4</v>
      </c>
      <c r="AU791" s="14">
        <v>4</v>
      </c>
      <c r="AV791" s="4" t="b">
        <f t="shared" si="175"/>
        <v>1</v>
      </c>
      <c r="AW791" s="4" t="b">
        <f t="shared" si="176"/>
        <v>1</v>
      </c>
      <c r="AX791" s="4" t="b">
        <f t="shared" si="177"/>
        <v>1</v>
      </c>
      <c r="AY791" s="4" t="b">
        <f t="shared" si="178"/>
        <v>1</v>
      </c>
      <c r="AZ791" s="4" t="b">
        <f t="shared" si="179"/>
        <v>1</v>
      </c>
      <c r="BA791" s="4" t="b">
        <f t="shared" si="180"/>
        <v>1</v>
      </c>
      <c r="BB791" s="14" t="b">
        <f t="shared" si="181"/>
        <v>1</v>
      </c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x14ac:dyDescent="0.2">
      <c r="A792" s="1"/>
      <c r="B792" s="11" t="s">
        <v>947</v>
      </c>
      <c r="C792" s="4">
        <v>4</v>
      </c>
      <c r="D792" s="4">
        <v>3</v>
      </c>
      <c r="E792" s="4">
        <v>4</v>
      </c>
      <c r="F792" s="4">
        <v>2</v>
      </c>
      <c r="G792" s="4">
        <v>4</v>
      </c>
      <c r="H792" s="4">
        <v>4</v>
      </c>
      <c r="I792" s="4">
        <v>2</v>
      </c>
      <c r="J792" s="4">
        <v>4</v>
      </c>
      <c r="K792" s="4">
        <v>3</v>
      </c>
      <c r="L792" s="4">
        <v>4</v>
      </c>
      <c r="M792" s="4">
        <v>3</v>
      </c>
      <c r="N792" s="14">
        <v>4</v>
      </c>
      <c r="O792" s="25" t="b">
        <f t="shared" si="168"/>
        <v>1</v>
      </c>
      <c r="P792" s="11">
        <f>IF($O792 = TRUE, IF(ISBLANK(C792), "", INDEX('Individual UI'!$E$6:$H$6,1,C792)), "")</f>
        <v>4</v>
      </c>
      <c r="Q792" s="4">
        <f>IF($O792 = TRUE, IF(ISBLANK(D792), "", INDEX('Individual UI'!$E$6:$H$6,1,D792)), "")</f>
        <v>2</v>
      </c>
      <c r="R792" s="4">
        <f>IF($O792 = TRUE, IF(ISBLANK(E792), "", INDEX('Individual UI'!$E$6:$H$6,1,E792)), "")</f>
        <v>4</v>
      </c>
      <c r="S792" s="4">
        <f>IF($O792 = TRUE, IF(ISBLANK(F792), "", INDEX('Individual UI'!$E$6:$H$6,1,F792)), "")</f>
        <v>-2</v>
      </c>
      <c r="T792" s="4">
        <f>IF($O792 = TRUE, IF(ISBLANK(G792), "", INDEX('Individual UI'!$E$6:$H$6,1,G792)), "")</f>
        <v>4</v>
      </c>
      <c r="U792" s="4">
        <f>IF($O792 = TRUE, IF(ISBLANK(H792), "", INDEX('Individual UI'!$E$6:$H$6,1,H792)), "")</f>
        <v>4</v>
      </c>
      <c r="V792" s="4">
        <f>IF($O792 = TRUE, IF(ISBLANK(I792), "", INDEX('Individual UI'!$E$6:$H$6,1,I792)), "")</f>
        <v>-2</v>
      </c>
      <c r="W792" s="4">
        <f>IF($O792 = TRUE, IF(ISBLANK(J792), "", INDEX('Individual UI'!$E$6:$H$6,1,J792)), "")</f>
        <v>4</v>
      </c>
      <c r="X792" s="4">
        <f>IF($O792 = TRUE, IF(ISBLANK(K792), "", INDEX('Individual UI'!$E$6:$H$6,1,K792)), "")</f>
        <v>2</v>
      </c>
      <c r="Y792" s="4">
        <f>IF($O792 = TRUE, IF(ISBLANK(L792), "", INDEX('Individual UI'!$E$6:$H$6,1,L792)), "")</f>
        <v>4</v>
      </c>
      <c r="Z792" s="4">
        <f>IF($O792 = TRUE, IF(ISBLANK(M792), "", INDEX('Individual UI'!$E$6:$H$6,1,M792)), "")</f>
        <v>2</v>
      </c>
      <c r="AA792" s="14">
        <f>IF($O792 = TRUE, IF(ISBLANK(N792), "", INDEX('Individual UI'!$E$6:$H$6,1,N792)), "")</f>
        <v>4</v>
      </c>
      <c r="AB792" s="11">
        <f>IF($O792 = TRUE, EXP(MMULT($P792:$AA792, Documentation!D$39:D$50) + Documentation!D$51), "")</f>
        <v>2.3734925443683707E-6</v>
      </c>
      <c r="AC792" s="4">
        <f>IF($O792 = TRUE, EXP(MMULT($P792:$AA792, Documentation!E$39:E$50) + Documentation!E$51), "")</f>
        <v>1.853603798166509</v>
      </c>
      <c r="AD792" s="4">
        <f>IF($O792 = TRUE, EXP(MMULT($P792:$AA792, Documentation!F$39:F$50) + Documentation!F$51), "")</f>
        <v>11.672579797830638</v>
      </c>
      <c r="AE792" s="4">
        <f>IF($O792 = TRUE, EXP(MMULT($P792:$AA792, Documentation!G$39:G$50) + Documentation!G$51), "")</f>
        <v>1.0564848100856398E-2</v>
      </c>
      <c r="AF792" s="14">
        <f>IF($O792 = TRUE, EXP(MMULT($P792:$AA792, Documentation!H$39:H$50) + Documentation!H$51), "")</f>
        <v>0.87638725252422367</v>
      </c>
      <c r="AG792" s="30">
        <f t="shared" si="169"/>
        <v>1.6467562669712707E-7</v>
      </c>
      <c r="AH792" s="28">
        <f t="shared" si="170"/>
        <v>0.12860515101911799</v>
      </c>
      <c r="AI792" s="28">
        <f t="shared" si="171"/>
        <v>0.80985693337895637</v>
      </c>
      <c r="AJ792" s="28">
        <f t="shared" si="172"/>
        <v>7.3300124160763488E-4</v>
      </c>
      <c r="AK792" s="33">
        <f t="shared" si="173"/>
        <v>6.080474968469133E-2</v>
      </c>
      <c r="AL792" s="11">
        <f t="shared" si="174"/>
        <v>3</v>
      </c>
      <c r="AM792" s="14" t="str">
        <f>IF($O792 = TRUE, INDEX(Documentation!$M$9:$M$13, $AL792, 1), "")</f>
        <v>Process Skeptics</v>
      </c>
      <c r="AN792" s="1"/>
      <c r="AO792" s="1"/>
      <c r="AP792" s="38">
        <v>1.6467562669712599E-7</v>
      </c>
      <c r="AQ792" s="35">
        <v>0.12860515101911699</v>
      </c>
      <c r="AR792" s="35">
        <v>0.80985693337895703</v>
      </c>
      <c r="AS792" s="35">
        <v>7.3300124160762101E-4</v>
      </c>
      <c r="AT792" s="35">
        <v>6.0804749684691101E-2</v>
      </c>
      <c r="AU792" s="14">
        <v>3</v>
      </c>
      <c r="AV792" s="4" t="b">
        <f t="shared" si="175"/>
        <v>1</v>
      </c>
      <c r="AW792" s="4" t="b">
        <f t="shared" si="176"/>
        <v>1</v>
      </c>
      <c r="AX792" s="4" t="b">
        <f t="shared" si="177"/>
        <v>1</v>
      </c>
      <c r="AY792" s="4" t="b">
        <f t="shared" si="178"/>
        <v>1</v>
      </c>
      <c r="AZ792" s="4" t="b">
        <f t="shared" si="179"/>
        <v>1</v>
      </c>
      <c r="BA792" s="4" t="b">
        <f t="shared" si="180"/>
        <v>1</v>
      </c>
      <c r="BB792" s="14" t="b">
        <f t="shared" si="181"/>
        <v>1</v>
      </c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x14ac:dyDescent="0.2">
      <c r="A793" s="1"/>
      <c r="B793" s="11" t="s">
        <v>948</v>
      </c>
      <c r="C793" s="4">
        <v>2</v>
      </c>
      <c r="D793" s="4">
        <v>1</v>
      </c>
      <c r="E793" s="4">
        <v>3</v>
      </c>
      <c r="F793" s="4">
        <v>2</v>
      </c>
      <c r="G793" s="4">
        <v>4</v>
      </c>
      <c r="H793" s="4">
        <v>4</v>
      </c>
      <c r="I793" s="4">
        <v>1</v>
      </c>
      <c r="J793" s="4">
        <v>4</v>
      </c>
      <c r="K793" s="4">
        <v>1</v>
      </c>
      <c r="L793" s="4">
        <v>2</v>
      </c>
      <c r="M793" s="4">
        <v>1</v>
      </c>
      <c r="N793" s="14">
        <v>2</v>
      </c>
      <c r="O793" s="25" t="b">
        <f t="shared" si="168"/>
        <v>1</v>
      </c>
      <c r="P793" s="11">
        <f>IF($O793 = TRUE, IF(ISBLANK(C793), "", INDEX('Individual UI'!$E$6:$H$6,1,C793)), "")</f>
        <v>-2</v>
      </c>
      <c r="Q793" s="4">
        <f>IF($O793 = TRUE, IF(ISBLANK(D793), "", INDEX('Individual UI'!$E$6:$H$6,1,D793)), "")</f>
        <v>-4</v>
      </c>
      <c r="R793" s="4">
        <f>IF($O793 = TRUE, IF(ISBLANK(E793), "", INDEX('Individual UI'!$E$6:$H$6,1,E793)), "")</f>
        <v>2</v>
      </c>
      <c r="S793" s="4">
        <f>IF($O793 = TRUE, IF(ISBLANK(F793), "", INDEX('Individual UI'!$E$6:$H$6,1,F793)), "")</f>
        <v>-2</v>
      </c>
      <c r="T793" s="4">
        <f>IF($O793 = TRUE, IF(ISBLANK(G793), "", INDEX('Individual UI'!$E$6:$H$6,1,G793)), "")</f>
        <v>4</v>
      </c>
      <c r="U793" s="4">
        <f>IF($O793 = TRUE, IF(ISBLANK(H793), "", INDEX('Individual UI'!$E$6:$H$6,1,H793)), "")</f>
        <v>4</v>
      </c>
      <c r="V793" s="4">
        <f>IF($O793 = TRUE, IF(ISBLANK(I793), "", INDEX('Individual UI'!$E$6:$H$6,1,I793)), "")</f>
        <v>-4</v>
      </c>
      <c r="W793" s="4">
        <f>IF($O793 = TRUE, IF(ISBLANK(J793), "", INDEX('Individual UI'!$E$6:$H$6,1,J793)), "")</f>
        <v>4</v>
      </c>
      <c r="X793" s="4">
        <f>IF($O793 = TRUE, IF(ISBLANK(K793), "", INDEX('Individual UI'!$E$6:$H$6,1,K793)), "")</f>
        <v>-4</v>
      </c>
      <c r="Y793" s="4">
        <f>IF($O793 = TRUE, IF(ISBLANK(L793), "", INDEX('Individual UI'!$E$6:$H$6,1,L793)), "")</f>
        <v>-2</v>
      </c>
      <c r="Z793" s="4">
        <f>IF($O793 = TRUE, IF(ISBLANK(M793), "", INDEX('Individual UI'!$E$6:$H$6,1,M793)), "")</f>
        <v>-4</v>
      </c>
      <c r="AA793" s="14">
        <f>IF($O793 = TRUE, IF(ISBLANK(N793), "", INDEX('Individual UI'!$E$6:$H$6,1,N793)), "")</f>
        <v>-2</v>
      </c>
      <c r="AB793" s="11">
        <f>IF($O793 = TRUE, EXP(MMULT($P793:$AA793, Documentation!D$39:D$50) + Documentation!D$51), "")</f>
        <v>2.3592774925402165E-2</v>
      </c>
      <c r="AC793" s="4">
        <f>IF($O793 = TRUE, EXP(MMULT($P793:$AA793, Documentation!E$39:E$50) + Documentation!E$51), "")</f>
        <v>1.1784701420252021E-5</v>
      </c>
      <c r="AD793" s="4">
        <f>IF($O793 = TRUE, EXP(MMULT($P793:$AA793, Documentation!F$39:F$50) + Documentation!F$51), "")</f>
        <v>3.3402326776188766E-3</v>
      </c>
      <c r="AE793" s="4">
        <f>IF($O793 = TRUE, EXP(MMULT($P793:$AA793, Documentation!G$39:G$50) + Documentation!G$51), "")</f>
        <v>156.77397075388581</v>
      </c>
      <c r="AF793" s="14">
        <f>IF($O793 = TRUE, EXP(MMULT($P793:$AA793, Documentation!H$39:H$50) + Documentation!H$51), "")</f>
        <v>2.0679641047198175E-2</v>
      </c>
      <c r="AG793" s="30">
        <f t="shared" si="169"/>
        <v>1.5044340607065962E-4</v>
      </c>
      <c r="AH793" s="28">
        <f t="shared" si="170"/>
        <v>7.5147184966341227E-8</v>
      </c>
      <c r="AI793" s="28">
        <f t="shared" si="171"/>
        <v>2.1299570850754319E-5</v>
      </c>
      <c r="AJ793" s="28">
        <f t="shared" si="172"/>
        <v>0.99969631457137786</v>
      </c>
      <c r="AK793" s="33">
        <f t="shared" si="173"/>
        <v>1.3186730451573124E-4</v>
      </c>
      <c r="AL793" s="11">
        <f t="shared" si="174"/>
        <v>4</v>
      </c>
      <c r="AM793" s="14" t="str">
        <f>IF($O793 = TRUE, INDEX(Documentation!$M$9:$M$13, $AL793, 1), "")</f>
        <v>Financially Pressured</v>
      </c>
      <c r="AN793" s="1"/>
      <c r="AO793" s="1"/>
      <c r="AP793" s="38">
        <v>1.5044340607066E-4</v>
      </c>
      <c r="AQ793" s="35">
        <v>7.5147184966341796E-8</v>
      </c>
      <c r="AR793" s="35">
        <v>2.1299570850754901E-5</v>
      </c>
      <c r="AS793" s="35">
        <v>0.99969631457137798</v>
      </c>
      <c r="AT793" s="35">
        <v>1.31867304515733E-4</v>
      </c>
      <c r="AU793" s="14">
        <v>4</v>
      </c>
      <c r="AV793" s="4" t="b">
        <f t="shared" si="175"/>
        <v>1</v>
      </c>
      <c r="AW793" s="4" t="b">
        <f t="shared" si="176"/>
        <v>1</v>
      </c>
      <c r="AX793" s="4" t="b">
        <f t="shared" si="177"/>
        <v>1</v>
      </c>
      <c r="AY793" s="4" t="b">
        <f t="shared" si="178"/>
        <v>1</v>
      </c>
      <c r="AZ793" s="4" t="b">
        <f t="shared" si="179"/>
        <v>1</v>
      </c>
      <c r="BA793" s="4" t="b">
        <f t="shared" si="180"/>
        <v>1</v>
      </c>
      <c r="BB793" s="14" t="b">
        <f t="shared" si="181"/>
        <v>1</v>
      </c>
      <c r="BC793" s="1"/>
      <c r="BD793" s="1"/>
      <c r="BE793" s="1"/>
      <c r="BF793" s="1"/>
      <c r="BG793" s="1"/>
      <c r="BH793" s="1"/>
      <c r="BI793" s="1"/>
      <c r="BJ793" s="1"/>
      <c r="BK793" s="1"/>
      <c r="BL793" s="1"/>
    </row>
    <row r="794" spans="1:64" x14ac:dyDescent="0.2">
      <c r="A794" s="1"/>
      <c r="B794" s="11" t="s">
        <v>949</v>
      </c>
      <c r="C794" s="4">
        <v>4</v>
      </c>
      <c r="D794" s="4">
        <v>4</v>
      </c>
      <c r="E794" s="4">
        <v>3</v>
      </c>
      <c r="F794" s="4">
        <v>1</v>
      </c>
      <c r="G794" s="4">
        <v>2</v>
      </c>
      <c r="H794" s="4">
        <v>2</v>
      </c>
      <c r="I794" s="4">
        <v>3</v>
      </c>
      <c r="J794" s="4">
        <v>1</v>
      </c>
      <c r="K794" s="4">
        <v>3</v>
      </c>
      <c r="L794" s="4">
        <v>3</v>
      </c>
      <c r="M794" s="4">
        <v>3</v>
      </c>
      <c r="N794" s="14">
        <v>4</v>
      </c>
      <c r="O794" s="25" t="b">
        <f t="shared" si="168"/>
        <v>1</v>
      </c>
      <c r="P794" s="11">
        <f>IF($O794 = TRUE, IF(ISBLANK(C794), "", INDEX('Individual UI'!$E$6:$H$6,1,C794)), "")</f>
        <v>4</v>
      </c>
      <c r="Q794" s="4">
        <f>IF($O794 = TRUE, IF(ISBLANK(D794), "", INDEX('Individual UI'!$E$6:$H$6,1,D794)), "")</f>
        <v>4</v>
      </c>
      <c r="R794" s="4">
        <f>IF($O794 = TRUE, IF(ISBLANK(E794), "", INDEX('Individual UI'!$E$6:$H$6,1,E794)), "")</f>
        <v>2</v>
      </c>
      <c r="S794" s="4">
        <f>IF($O794 = TRUE, IF(ISBLANK(F794), "", INDEX('Individual UI'!$E$6:$H$6,1,F794)), "")</f>
        <v>-4</v>
      </c>
      <c r="T794" s="4">
        <f>IF($O794 = TRUE, IF(ISBLANK(G794), "", INDEX('Individual UI'!$E$6:$H$6,1,G794)), "")</f>
        <v>-2</v>
      </c>
      <c r="U794" s="4">
        <f>IF($O794 = TRUE, IF(ISBLANK(H794), "", INDEX('Individual UI'!$E$6:$H$6,1,H794)), "")</f>
        <v>-2</v>
      </c>
      <c r="V794" s="4">
        <f>IF($O794 = TRUE, IF(ISBLANK(I794), "", INDEX('Individual UI'!$E$6:$H$6,1,I794)), "")</f>
        <v>2</v>
      </c>
      <c r="W794" s="4">
        <f>IF($O794 = TRUE, IF(ISBLANK(J794), "", INDEX('Individual UI'!$E$6:$H$6,1,J794)), "")</f>
        <v>-4</v>
      </c>
      <c r="X794" s="4">
        <f>IF($O794 = TRUE, IF(ISBLANK(K794), "", INDEX('Individual UI'!$E$6:$H$6,1,K794)), "")</f>
        <v>2</v>
      </c>
      <c r="Y794" s="4">
        <f>IF($O794 = TRUE, IF(ISBLANK(L794), "", INDEX('Individual UI'!$E$6:$H$6,1,L794)), "")</f>
        <v>2</v>
      </c>
      <c r="Z794" s="4">
        <f>IF($O794 = TRUE, IF(ISBLANK(M794), "", INDEX('Individual UI'!$E$6:$H$6,1,M794)), "")</f>
        <v>2</v>
      </c>
      <c r="AA794" s="14">
        <f>IF($O794 = TRUE, IF(ISBLANK(N794), "", INDEX('Individual UI'!$E$6:$H$6,1,N794)), "")</f>
        <v>4</v>
      </c>
      <c r="AB794" s="11">
        <f>IF($O794 = TRUE, EXP(MMULT($P794:$AA794, Documentation!D$39:D$50) + Documentation!D$51), "")</f>
        <v>5.4457100416222188E-4</v>
      </c>
      <c r="AC794" s="4">
        <f>IF($O794 = TRUE, EXP(MMULT($P794:$AA794, Documentation!E$39:E$50) + Documentation!E$51), "")</f>
        <v>87.071890364435916</v>
      </c>
      <c r="AD794" s="4">
        <f>IF($O794 = TRUE, EXP(MMULT($P794:$AA794, Documentation!F$39:F$50) + Documentation!F$51), "")</f>
        <v>6.6608918301928707E-2</v>
      </c>
      <c r="AE794" s="4">
        <f>IF($O794 = TRUE, EXP(MMULT($P794:$AA794, Documentation!G$39:G$50) + Documentation!G$51), "")</f>
        <v>1.6434760113459919E-5</v>
      </c>
      <c r="AF794" s="14">
        <f>IF($O794 = TRUE, EXP(MMULT($P794:$AA794, Documentation!H$39:H$50) + Documentation!H$51), "")</f>
        <v>6.9401528452078295E-2</v>
      </c>
      <c r="AG794" s="30">
        <f t="shared" si="169"/>
        <v>6.2444743642566102E-6</v>
      </c>
      <c r="AH794" s="28">
        <f t="shared" si="170"/>
        <v>0.9984339655846135</v>
      </c>
      <c r="AI794" s="28">
        <f t="shared" si="171"/>
        <v>7.637896244717308E-4</v>
      </c>
      <c r="AJ794" s="28">
        <f t="shared" si="172"/>
        <v>1.8845373225313371E-7</v>
      </c>
      <c r="AK794" s="33">
        <f t="shared" si="173"/>
        <v>7.9581186281840776E-4</v>
      </c>
      <c r="AL794" s="11">
        <f t="shared" si="174"/>
        <v>2</v>
      </c>
      <c r="AM794" s="14" t="str">
        <f>IF($O794 = TRUE, INDEX(Documentation!$M$9:$M$13, $AL794, 1), "")</f>
        <v>Cautious Consulters</v>
      </c>
      <c r="AN794" s="1"/>
      <c r="AO794" s="1"/>
      <c r="AP794" s="38">
        <v>6.2444743642564603E-6</v>
      </c>
      <c r="AQ794" s="35">
        <v>0.99843396558461295</v>
      </c>
      <c r="AR794" s="35">
        <v>7.6378962447172202E-4</v>
      </c>
      <c r="AS794" s="35">
        <v>1.8845373225312699E-7</v>
      </c>
      <c r="AT794" s="35">
        <v>7.9581186281839399E-4</v>
      </c>
      <c r="AU794" s="14">
        <v>2</v>
      </c>
      <c r="AV794" s="4" t="b">
        <f t="shared" si="175"/>
        <v>1</v>
      </c>
      <c r="AW794" s="4" t="b">
        <f t="shared" si="176"/>
        <v>1</v>
      </c>
      <c r="AX794" s="4" t="b">
        <f t="shared" si="177"/>
        <v>1</v>
      </c>
      <c r="AY794" s="4" t="b">
        <f t="shared" si="178"/>
        <v>1</v>
      </c>
      <c r="AZ794" s="4" t="b">
        <f t="shared" si="179"/>
        <v>1</v>
      </c>
      <c r="BA794" s="4" t="b">
        <f t="shared" si="180"/>
        <v>1</v>
      </c>
      <c r="BB794" s="14" t="b">
        <f t="shared" si="181"/>
        <v>1</v>
      </c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x14ac:dyDescent="0.2">
      <c r="A795" s="1"/>
      <c r="B795" s="11" t="s">
        <v>950</v>
      </c>
      <c r="C795" s="4">
        <v>1</v>
      </c>
      <c r="D795" s="4">
        <v>3</v>
      </c>
      <c r="E795" s="4">
        <v>1</v>
      </c>
      <c r="F795" s="4">
        <v>1</v>
      </c>
      <c r="G795" s="4">
        <v>1</v>
      </c>
      <c r="H795" s="4">
        <v>2</v>
      </c>
      <c r="I795" s="4">
        <v>4</v>
      </c>
      <c r="J795" s="4">
        <v>3</v>
      </c>
      <c r="K795" s="4">
        <v>1</v>
      </c>
      <c r="L795" s="4">
        <v>3</v>
      </c>
      <c r="M795" s="4">
        <v>2</v>
      </c>
      <c r="N795" s="14">
        <v>2</v>
      </c>
      <c r="O795" s="25" t="b">
        <f t="shared" si="168"/>
        <v>1</v>
      </c>
      <c r="P795" s="11">
        <f>IF($O795 = TRUE, IF(ISBLANK(C795), "", INDEX('Individual UI'!$E$6:$H$6,1,C795)), "")</f>
        <v>-4</v>
      </c>
      <c r="Q795" s="4">
        <f>IF($O795 = TRUE, IF(ISBLANK(D795), "", INDEX('Individual UI'!$E$6:$H$6,1,D795)), "")</f>
        <v>2</v>
      </c>
      <c r="R795" s="4">
        <f>IF($O795 = TRUE, IF(ISBLANK(E795), "", INDEX('Individual UI'!$E$6:$H$6,1,E795)), "")</f>
        <v>-4</v>
      </c>
      <c r="S795" s="4">
        <f>IF($O795 = TRUE, IF(ISBLANK(F795), "", INDEX('Individual UI'!$E$6:$H$6,1,F795)), "")</f>
        <v>-4</v>
      </c>
      <c r="T795" s="4">
        <f>IF($O795 = TRUE, IF(ISBLANK(G795), "", INDEX('Individual UI'!$E$6:$H$6,1,G795)), "")</f>
        <v>-4</v>
      </c>
      <c r="U795" s="4">
        <f>IF($O795 = TRUE, IF(ISBLANK(H795), "", INDEX('Individual UI'!$E$6:$H$6,1,H795)), "")</f>
        <v>-2</v>
      </c>
      <c r="V795" s="4">
        <f>IF($O795 = TRUE, IF(ISBLANK(I795), "", INDEX('Individual UI'!$E$6:$H$6,1,I795)), "")</f>
        <v>4</v>
      </c>
      <c r="W795" s="4">
        <f>IF($O795 = TRUE, IF(ISBLANK(J795), "", INDEX('Individual UI'!$E$6:$H$6,1,J795)), "")</f>
        <v>2</v>
      </c>
      <c r="X795" s="4">
        <f>IF($O795 = TRUE, IF(ISBLANK(K795), "", INDEX('Individual UI'!$E$6:$H$6,1,K795)), "")</f>
        <v>-4</v>
      </c>
      <c r="Y795" s="4">
        <f>IF($O795 = TRUE, IF(ISBLANK(L795), "", INDEX('Individual UI'!$E$6:$H$6,1,L795)), "")</f>
        <v>2</v>
      </c>
      <c r="Z795" s="4">
        <f>IF($O795 = TRUE, IF(ISBLANK(M795), "", INDEX('Individual UI'!$E$6:$H$6,1,M795)), "")</f>
        <v>-2</v>
      </c>
      <c r="AA795" s="14">
        <f>IF($O795 = TRUE, IF(ISBLANK(N795), "", INDEX('Individual UI'!$E$6:$H$6,1,N795)), "")</f>
        <v>-2</v>
      </c>
      <c r="AB795" s="11">
        <f>IF($O795 = TRUE, EXP(MMULT($P795:$AA795, Documentation!D$39:D$50) + Documentation!D$51), "")</f>
        <v>21.67892910228619</v>
      </c>
      <c r="AC795" s="4">
        <f>IF($O795 = TRUE, EXP(MMULT($P795:$AA795, Documentation!E$39:E$50) + Documentation!E$51), "")</f>
        <v>1.9371029726094474E-3</v>
      </c>
      <c r="AD795" s="4">
        <f>IF($O795 = TRUE, EXP(MMULT($P795:$AA795, Documentation!F$39:F$50) + Documentation!F$51), "")</f>
        <v>4.1010428706516439E-4</v>
      </c>
      <c r="AE795" s="4">
        <f>IF($O795 = TRUE, EXP(MMULT($P795:$AA795, Documentation!G$39:G$50) + Documentation!G$51), "")</f>
        <v>1.1026438346352761E-4</v>
      </c>
      <c r="AF795" s="14">
        <f>IF($O795 = TRUE, EXP(MMULT($P795:$AA795, Documentation!H$39:H$50) + Documentation!H$51), "")</f>
        <v>4.0870920160184532E-5</v>
      </c>
      <c r="AG795" s="30">
        <f t="shared" si="169"/>
        <v>0.99988477038379275</v>
      </c>
      <c r="AH795" s="28">
        <f t="shared" si="170"/>
        <v>8.9343885569195504E-5</v>
      </c>
      <c r="AI795" s="28">
        <f t="shared" si="171"/>
        <v>1.8915004010152773E-5</v>
      </c>
      <c r="AJ795" s="28">
        <f t="shared" si="172"/>
        <v>5.0856606994167895E-6</v>
      </c>
      <c r="AK795" s="33">
        <f t="shared" si="173"/>
        <v>1.8850659286224066E-6</v>
      </c>
      <c r="AL795" s="11">
        <f t="shared" si="174"/>
        <v>1</v>
      </c>
      <c r="AM795" s="14" t="str">
        <f>IF($O795 = TRUE, INDEX(Documentation!$M$9:$M$13, $AL795, 1), "")</f>
        <v>Decisive Pursuers</v>
      </c>
      <c r="AN795" s="1"/>
      <c r="AO795" s="1"/>
      <c r="AP795" s="38">
        <v>0.99988477038379198</v>
      </c>
      <c r="AQ795" s="35">
        <v>8.9343885569196101E-5</v>
      </c>
      <c r="AR795" s="35">
        <v>1.8915004010153E-5</v>
      </c>
      <c r="AS795" s="35">
        <v>5.0856606994167302E-6</v>
      </c>
      <c r="AT795" s="35">
        <v>1.8850659286223901E-6</v>
      </c>
      <c r="AU795" s="14">
        <v>1</v>
      </c>
      <c r="AV795" s="4" t="b">
        <f t="shared" si="175"/>
        <v>1</v>
      </c>
      <c r="AW795" s="4" t="b">
        <f t="shared" si="176"/>
        <v>1</v>
      </c>
      <c r="AX795" s="4" t="b">
        <f t="shared" si="177"/>
        <v>1</v>
      </c>
      <c r="AY795" s="4" t="b">
        <f t="shared" si="178"/>
        <v>1</v>
      </c>
      <c r="AZ795" s="4" t="b">
        <f t="shared" si="179"/>
        <v>1</v>
      </c>
      <c r="BA795" s="4" t="b">
        <f t="shared" si="180"/>
        <v>1</v>
      </c>
      <c r="BB795" s="14" t="b">
        <f t="shared" si="181"/>
        <v>1</v>
      </c>
      <c r="BC795" s="1"/>
      <c r="BD795" s="1"/>
      <c r="BE795" s="1"/>
      <c r="BF795" s="1"/>
      <c r="BG795" s="1"/>
      <c r="BH795" s="1"/>
      <c r="BI795" s="1"/>
      <c r="BJ795" s="1"/>
      <c r="BK795" s="1"/>
      <c r="BL795" s="1"/>
    </row>
    <row r="796" spans="1:64" x14ac:dyDescent="0.2">
      <c r="A796" s="1"/>
      <c r="B796" s="11" t="s">
        <v>951</v>
      </c>
      <c r="C796" s="4">
        <v>1</v>
      </c>
      <c r="D796" s="4">
        <v>3</v>
      </c>
      <c r="E796" s="4">
        <v>4</v>
      </c>
      <c r="F796" s="4">
        <v>3</v>
      </c>
      <c r="G796" s="4">
        <v>2</v>
      </c>
      <c r="H796" s="4">
        <v>3</v>
      </c>
      <c r="I796" s="4">
        <v>2</v>
      </c>
      <c r="J796" s="4">
        <v>2</v>
      </c>
      <c r="K796" s="4">
        <v>4</v>
      </c>
      <c r="L796" s="4">
        <v>4</v>
      </c>
      <c r="M796" s="4">
        <v>3</v>
      </c>
      <c r="N796" s="14">
        <v>4</v>
      </c>
      <c r="O796" s="25" t="b">
        <f t="shared" si="168"/>
        <v>1</v>
      </c>
      <c r="P796" s="11">
        <f>IF($O796 = TRUE, IF(ISBLANK(C796), "", INDEX('Individual UI'!$E$6:$H$6,1,C796)), "")</f>
        <v>-4</v>
      </c>
      <c r="Q796" s="4">
        <f>IF($O796 = TRUE, IF(ISBLANK(D796), "", INDEX('Individual UI'!$E$6:$H$6,1,D796)), "")</f>
        <v>2</v>
      </c>
      <c r="R796" s="4">
        <f>IF($O796 = TRUE, IF(ISBLANK(E796), "", INDEX('Individual UI'!$E$6:$H$6,1,E796)), "")</f>
        <v>4</v>
      </c>
      <c r="S796" s="4">
        <f>IF($O796 = TRUE, IF(ISBLANK(F796), "", INDEX('Individual UI'!$E$6:$H$6,1,F796)), "")</f>
        <v>2</v>
      </c>
      <c r="T796" s="4">
        <f>IF($O796 = TRUE, IF(ISBLANK(G796), "", INDEX('Individual UI'!$E$6:$H$6,1,G796)), "")</f>
        <v>-2</v>
      </c>
      <c r="U796" s="4">
        <f>IF($O796 = TRUE, IF(ISBLANK(H796), "", INDEX('Individual UI'!$E$6:$H$6,1,H796)), "")</f>
        <v>2</v>
      </c>
      <c r="V796" s="4">
        <f>IF($O796 = TRUE, IF(ISBLANK(I796), "", INDEX('Individual UI'!$E$6:$H$6,1,I796)), "")</f>
        <v>-2</v>
      </c>
      <c r="W796" s="4">
        <f>IF($O796 = TRUE, IF(ISBLANK(J796), "", INDEX('Individual UI'!$E$6:$H$6,1,J796)), "")</f>
        <v>-2</v>
      </c>
      <c r="X796" s="4">
        <f>IF($O796 = TRUE, IF(ISBLANK(K796), "", INDEX('Individual UI'!$E$6:$H$6,1,K796)), "")</f>
        <v>4</v>
      </c>
      <c r="Y796" s="4">
        <f>IF($O796 = TRUE, IF(ISBLANK(L796), "", INDEX('Individual UI'!$E$6:$H$6,1,L796)), "")</f>
        <v>4</v>
      </c>
      <c r="Z796" s="4">
        <f>IF($O796 = TRUE, IF(ISBLANK(M796), "", INDEX('Individual UI'!$E$6:$H$6,1,M796)), "")</f>
        <v>2</v>
      </c>
      <c r="AA796" s="14">
        <f>IF($O796 = TRUE, IF(ISBLANK(N796), "", INDEX('Individual UI'!$E$6:$H$6,1,N796)), "")</f>
        <v>4</v>
      </c>
      <c r="AB796" s="11">
        <f>IF($O796 = TRUE, EXP(MMULT($P796:$AA796, Documentation!D$39:D$50) + Documentation!D$51), "")</f>
        <v>1.0945139773298116E-4</v>
      </c>
      <c r="AC796" s="4">
        <f>IF($O796 = TRUE, EXP(MMULT($P796:$AA796, Documentation!E$39:E$50) + Documentation!E$51), "")</f>
        <v>1.8040379304356873</v>
      </c>
      <c r="AD796" s="4">
        <f>IF($O796 = TRUE, EXP(MMULT($P796:$AA796, Documentation!F$39:F$50) + Documentation!F$51), "")</f>
        <v>0.60715848748717105</v>
      </c>
      <c r="AE796" s="4">
        <f>IF($O796 = TRUE, EXP(MMULT($P796:$AA796, Documentation!G$39:G$50) + Documentation!G$51), "")</f>
        <v>6.3660771095901212E-3</v>
      </c>
      <c r="AF796" s="14">
        <f>IF($O796 = TRUE, EXP(MMULT($P796:$AA796, Documentation!H$39:H$50) + Documentation!H$51), "")</f>
        <v>2.3352450976407101E-2</v>
      </c>
      <c r="AG796" s="30">
        <f t="shared" si="169"/>
        <v>4.4838305528312353E-5</v>
      </c>
      <c r="AH796" s="28">
        <f t="shared" si="170"/>
        <v>0.7390495286947345</v>
      </c>
      <c r="AI796" s="28">
        <f t="shared" si="171"/>
        <v>0.24873101970313488</v>
      </c>
      <c r="AJ796" s="28">
        <f t="shared" si="172"/>
        <v>2.6079530857428617E-3</v>
      </c>
      <c r="AK796" s="33">
        <f t="shared" si="173"/>
        <v>9.5666602108595844E-3</v>
      </c>
      <c r="AL796" s="11">
        <f t="shared" si="174"/>
        <v>2</v>
      </c>
      <c r="AM796" s="14" t="str">
        <f>IF($O796 = TRUE, INDEX(Documentation!$M$9:$M$13, $AL796, 1), "")</f>
        <v>Cautious Consulters</v>
      </c>
      <c r="AN796" s="1"/>
      <c r="AO796" s="1"/>
      <c r="AP796" s="38">
        <v>4.4838305528313397E-5</v>
      </c>
      <c r="AQ796" s="35">
        <v>0.73904952869473495</v>
      </c>
      <c r="AR796" s="35">
        <v>0.24873101970313399</v>
      </c>
      <c r="AS796" s="35">
        <v>2.6079530857429098E-3</v>
      </c>
      <c r="AT796" s="35">
        <v>9.5666602108596208E-3</v>
      </c>
      <c r="AU796" s="14">
        <v>2</v>
      </c>
      <c r="AV796" s="4" t="b">
        <f t="shared" si="175"/>
        <v>1</v>
      </c>
      <c r="AW796" s="4" t="b">
        <f t="shared" si="176"/>
        <v>1</v>
      </c>
      <c r="AX796" s="4" t="b">
        <f t="shared" si="177"/>
        <v>1</v>
      </c>
      <c r="AY796" s="4" t="b">
        <f t="shared" si="178"/>
        <v>1</v>
      </c>
      <c r="AZ796" s="4" t="b">
        <f t="shared" si="179"/>
        <v>1</v>
      </c>
      <c r="BA796" s="4" t="b">
        <f t="shared" si="180"/>
        <v>1</v>
      </c>
      <c r="BB796" s="14" t="b">
        <f t="shared" si="181"/>
        <v>1</v>
      </c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x14ac:dyDescent="0.2">
      <c r="A797" s="1"/>
      <c r="B797" s="11" t="s">
        <v>952</v>
      </c>
      <c r="C797" s="4">
        <v>4</v>
      </c>
      <c r="D797" s="4">
        <v>3</v>
      </c>
      <c r="E797" s="4">
        <v>2</v>
      </c>
      <c r="F797" s="4">
        <v>2</v>
      </c>
      <c r="G797" s="4">
        <v>4</v>
      </c>
      <c r="H797" s="4">
        <v>1</v>
      </c>
      <c r="I797" s="4">
        <v>1</v>
      </c>
      <c r="J797" s="4">
        <v>2</v>
      </c>
      <c r="K797" s="4">
        <v>1</v>
      </c>
      <c r="L797" s="4">
        <v>2</v>
      </c>
      <c r="M797" s="4">
        <v>3</v>
      </c>
      <c r="N797" s="14">
        <v>1</v>
      </c>
      <c r="O797" s="25" t="b">
        <f t="shared" si="168"/>
        <v>1</v>
      </c>
      <c r="P797" s="11">
        <f>IF($O797 = TRUE, IF(ISBLANK(C797), "", INDEX('Individual UI'!$E$6:$H$6,1,C797)), "")</f>
        <v>4</v>
      </c>
      <c r="Q797" s="4">
        <f>IF($O797 = TRUE, IF(ISBLANK(D797), "", INDEX('Individual UI'!$E$6:$H$6,1,D797)), "")</f>
        <v>2</v>
      </c>
      <c r="R797" s="4">
        <f>IF($O797 = TRUE, IF(ISBLANK(E797), "", INDEX('Individual UI'!$E$6:$H$6,1,E797)), "")</f>
        <v>-2</v>
      </c>
      <c r="S797" s="4">
        <f>IF($O797 = TRUE, IF(ISBLANK(F797), "", INDEX('Individual UI'!$E$6:$H$6,1,F797)), "")</f>
        <v>-2</v>
      </c>
      <c r="T797" s="4">
        <f>IF($O797 = TRUE, IF(ISBLANK(G797), "", INDEX('Individual UI'!$E$6:$H$6,1,G797)), "")</f>
        <v>4</v>
      </c>
      <c r="U797" s="4">
        <f>IF($O797 = TRUE, IF(ISBLANK(H797), "", INDEX('Individual UI'!$E$6:$H$6,1,H797)), "")</f>
        <v>-4</v>
      </c>
      <c r="V797" s="4">
        <f>IF($O797 = TRUE, IF(ISBLANK(I797), "", INDEX('Individual UI'!$E$6:$H$6,1,I797)), "")</f>
        <v>-4</v>
      </c>
      <c r="W797" s="4">
        <f>IF($O797 = TRUE, IF(ISBLANK(J797), "", INDEX('Individual UI'!$E$6:$H$6,1,J797)), "")</f>
        <v>-2</v>
      </c>
      <c r="X797" s="4">
        <f>IF($O797 = TRUE, IF(ISBLANK(K797), "", INDEX('Individual UI'!$E$6:$H$6,1,K797)), "")</f>
        <v>-4</v>
      </c>
      <c r="Y797" s="4">
        <f>IF($O797 = TRUE, IF(ISBLANK(L797), "", INDEX('Individual UI'!$E$6:$H$6,1,L797)), "")</f>
        <v>-2</v>
      </c>
      <c r="Z797" s="4">
        <f>IF($O797 = TRUE, IF(ISBLANK(M797), "", INDEX('Individual UI'!$E$6:$H$6,1,M797)), "")</f>
        <v>2</v>
      </c>
      <c r="AA797" s="14">
        <f>IF($O797 = TRUE, IF(ISBLANK(N797), "", INDEX('Individual UI'!$E$6:$H$6,1,N797)), "")</f>
        <v>-4</v>
      </c>
      <c r="AB797" s="11">
        <f>IF($O797 = TRUE, EXP(MMULT($P797:$AA797, Documentation!D$39:D$50) + Documentation!D$51), "")</f>
        <v>9.884617104972352E-4</v>
      </c>
      <c r="AC797" s="4">
        <f>IF($O797 = TRUE, EXP(MMULT($P797:$AA797, Documentation!E$39:E$50) + Documentation!E$51), "")</f>
        <v>8.247610429165593E-2</v>
      </c>
      <c r="AD797" s="4">
        <f>IF($O797 = TRUE, EXP(MMULT($P797:$AA797, Documentation!F$39:F$50) + Documentation!F$51), "")</f>
        <v>1.4785533271359417E-3</v>
      </c>
      <c r="AE797" s="4">
        <f>IF($O797 = TRUE, EXP(MMULT($P797:$AA797, Documentation!G$39:G$50) + Documentation!G$51), "")</f>
        <v>3.3882619888405296E-2</v>
      </c>
      <c r="AF797" s="14">
        <f>IF($O797 = TRUE, EXP(MMULT($P797:$AA797, Documentation!H$39:H$50) + Documentation!H$51), "")</f>
        <v>0.95245123904361206</v>
      </c>
      <c r="AG797" s="30">
        <f t="shared" si="169"/>
        <v>9.2269481241118298E-4</v>
      </c>
      <c r="AH797" s="28">
        <f t="shared" si="170"/>
        <v>7.6988590220164618E-2</v>
      </c>
      <c r="AI797" s="28">
        <f t="shared" si="171"/>
        <v>1.3801783825651223E-3</v>
      </c>
      <c r="AJ797" s="28">
        <f t="shared" si="172"/>
        <v>3.1628253547833295E-2</v>
      </c>
      <c r="AK797" s="33">
        <f t="shared" si="173"/>
        <v>0.88908028303702569</v>
      </c>
      <c r="AL797" s="11">
        <f t="shared" si="174"/>
        <v>5</v>
      </c>
      <c r="AM797" s="14" t="str">
        <f>IF($O797 = TRUE, INDEX(Documentation!$M$9:$M$13, $AL797, 1), "")</f>
        <v>Reluctant Claimants</v>
      </c>
      <c r="AN797" s="1"/>
      <c r="AO797" s="1"/>
      <c r="AP797" s="38">
        <v>9.2269481241117604E-4</v>
      </c>
      <c r="AQ797" s="35">
        <v>7.6988590220164299E-2</v>
      </c>
      <c r="AR797" s="35">
        <v>1.3801783825651301E-3</v>
      </c>
      <c r="AS797" s="35">
        <v>3.16282535478331E-2</v>
      </c>
      <c r="AT797" s="35">
        <v>0.88908028303702602</v>
      </c>
      <c r="AU797" s="14">
        <v>5</v>
      </c>
      <c r="AV797" s="4" t="b">
        <f t="shared" si="175"/>
        <v>1</v>
      </c>
      <c r="AW797" s="4" t="b">
        <f t="shared" si="176"/>
        <v>1</v>
      </c>
      <c r="AX797" s="4" t="b">
        <f t="shared" si="177"/>
        <v>1</v>
      </c>
      <c r="AY797" s="4" t="b">
        <f t="shared" si="178"/>
        <v>1</v>
      </c>
      <c r="AZ797" s="4" t="b">
        <f t="shared" si="179"/>
        <v>1</v>
      </c>
      <c r="BA797" s="4" t="b">
        <f t="shared" si="180"/>
        <v>1</v>
      </c>
      <c r="BB797" s="14" t="b">
        <f t="shared" si="181"/>
        <v>1</v>
      </c>
      <c r="BC797" s="1"/>
      <c r="BD797" s="1"/>
      <c r="BE797" s="1"/>
      <c r="BF797" s="1"/>
      <c r="BG797" s="1"/>
      <c r="BH797" s="1"/>
      <c r="BI797" s="1"/>
      <c r="BJ797" s="1"/>
      <c r="BK797" s="1"/>
      <c r="BL797" s="1"/>
    </row>
    <row r="798" spans="1:64" x14ac:dyDescent="0.2">
      <c r="A798" s="1"/>
      <c r="B798" s="11" t="s">
        <v>953</v>
      </c>
      <c r="C798" s="4">
        <v>3</v>
      </c>
      <c r="D798" s="4">
        <v>4</v>
      </c>
      <c r="E798" s="4">
        <v>3</v>
      </c>
      <c r="F798" s="4">
        <v>3</v>
      </c>
      <c r="G798" s="4">
        <v>3</v>
      </c>
      <c r="H798" s="4">
        <v>4</v>
      </c>
      <c r="I798" s="4">
        <v>2</v>
      </c>
      <c r="J798" s="4">
        <v>3</v>
      </c>
      <c r="K798" s="4">
        <v>4</v>
      </c>
      <c r="L798" s="4">
        <v>3</v>
      </c>
      <c r="M798" s="4">
        <v>3</v>
      </c>
      <c r="N798" s="14">
        <v>3</v>
      </c>
      <c r="O798" s="25" t="b">
        <f t="shared" si="168"/>
        <v>1</v>
      </c>
      <c r="P798" s="11">
        <f>IF($O798 = TRUE, IF(ISBLANK(C798), "", INDEX('Individual UI'!$E$6:$H$6,1,C798)), "")</f>
        <v>2</v>
      </c>
      <c r="Q798" s="4">
        <f>IF($O798 = TRUE, IF(ISBLANK(D798), "", INDEX('Individual UI'!$E$6:$H$6,1,D798)), "")</f>
        <v>4</v>
      </c>
      <c r="R798" s="4">
        <f>IF($O798 = TRUE, IF(ISBLANK(E798), "", INDEX('Individual UI'!$E$6:$H$6,1,E798)), "")</f>
        <v>2</v>
      </c>
      <c r="S798" s="4">
        <f>IF($O798 = TRUE, IF(ISBLANK(F798), "", INDEX('Individual UI'!$E$6:$H$6,1,F798)), "")</f>
        <v>2</v>
      </c>
      <c r="T798" s="4">
        <f>IF($O798 = TRUE, IF(ISBLANK(G798), "", INDEX('Individual UI'!$E$6:$H$6,1,G798)), "")</f>
        <v>2</v>
      </c>
      <c r="U798" s="4">
        <f>IF($O798 = TRUE, IF(ISBLANK(H798), "", INDEX('Individual UI'!$E$6:$H$6,1,H798)), "")</f>
        <v>4</v>
      </c>
      <c r="V798" s="4">
        <f>IF($O798 = TRUE, IF(ISBLANK(I798), "", INDEX('Individual UI'!$E$6:$H$6,1,I798)), "")</f>
        <v>-2</v>
      </c>
      <c r="W798" s="4">
        <f>IF($O798 = TRUE, IF(ISBLANK(J798), "", INDEX('Individual UI'!$E$6:$H$6,1,J798)), "")</f>
        <v>2</v>
      </c>
      <c r="X798" s="4">
        <f>IF($O798 = TRUE, IF(ISBLANK(K798), "", INDEX('Individual UI'!$E$6:$H$6,1,K798)), "")</f>
        <v>4</v>
      </c>
      <c r="Y798" s="4">
        <f>IF($O798 = TRUE, IF(ISBLANK(L798), "", INDEX('Individual UI'!$E$6:$H$6,1,L798)), "")</f>
        <v>2</v>
      </c>
      <c r="Z798" s="4">
        <f>IF($O798 = TRUE, IF(ISBLANK(M798), "", INDEX('Individual UI'!$E$6:$H$6,1,M798)), "")</f>
        <v>2</v>
      </c>
      <c r="AA798" s="14">
        <f>IF($O798 = TRUE, IF(ISBLANK(N798), "", INDEX('Individual UI'!$E$6:$H$6,1,N798)), "")</f>
        <v>2</v>
      </c>
      <c r="AB798" s="11">
        <f>IF($O798 = TRUE, EXP(MMULT($P798:$AA798, Documentation!D$39:D$50) + Documentation!D$51), "")</f>
        <v>1.8408453414685272E-6</v>
      </c>
      <c r="AC798" s="4">
        <f>IF($O798 = TRUE, EXP(MMULT($P798:$AA798, Documentation!E$39:E$50) + Documentation!E$51), "")</f>
        <v>0.66723222893464718</v>
      </c>
      <c r="AD798" s="4">
        <f>IF($O798 = TRUE, EXP(MMULT($P798:$AA798, Documentation!F$39:F$50) + Documentation!F$51), "")</f>
        <v>6.1679342981115015</v>
      </c>
      <c r="AE798" s="4">
        <f>IF($O798 = TRUE, EXP(MMULT($P798:$AA798, Documentation!G$39:G$50) + Documentation!G$51), "")</f>
        <v>7.0695617400478548E-3</v>
      </c>
      <c r="AF798" s="14">
        <f>IF($O798 = TRUE, EXP(MMULT($P798:$AA798, Documentation!H$39:H$50) + Documentation!H$51), "")</f>
        <v>0.62238702566551762</v>
      </c>
      <c r="AG798" s="30">
        <f t="shared" si="169"/>
        <v>2.4660922048899782E-7</v>
      </c>
      <c r="AH798" s="28">
        <f t="shared" si="170"/>
        <v>8.9385901224838513E-2</v>
      </c>
      <c r="AI798" s="28">
        <f t="shared" si="171"/>
        <v>0.8262885724398793</v>
      </c>
      <c r="AJ798" s="28">
        <f t="shared" si="172"/>
        <v>9.4707527603662717E-4</v>
      </c>
      <c r="AK798" s="33">
        <f t="shared" si="173"/>
        <v>8.337820445002514E-2</v>
      </c>
      <c r="AL798" s="11">
        <f t="shared" si="174"/>
        <v>3</v>
      </c>
      <c r="AM798" s="14" t="str">
        <f>IF($O798 = TRUE, INDEX(Documentation!$M$9:$M$13, $AL798, 1), "")</f>
        <v>Process Skeptics</v>
      </c>
      <c r="AN798" s="1"/>
      <c r="AO798" s="1"/>
      <c r="AP798" s="38">
        <v>2.4660922048899899E-7</v>
      </c>
      <c r="AQ798" s="35">
        <v>8.9385901224838304E-2</v>
      </c>
      <c r="AR798" s="35">
        <v>0.82628857243987897</v>
      </c>
      <c r="AS798" s="35">
        <v>9.4707527603662598E-4</v>
      </c>
      <c r="AT798" s="35">
        <v>8.3378204450025195E-2</v>
      </c>
      <c r="AU798" s="14">
        <v>3</v>
      </c>
      <c r="AV798" s="4" t="b">
        <f t="shared" si="175"/>
        <v>1</v>
      </c>
      <c r="AW798" s="4" t="b">
        <f t="shared" si="176"/>
        <v>1</v>
      </c>
      <c r="AX798" s="4" t="b">
        <f t="shared" si="177"/>
        <v>1</v>
      </c>
      <c r="AY798" s="4" t="b">
        <f t="shared" si="178"/>
        <v>1</v>
      </c>
      <c r="AZ798" s="4" t="b">
        <f t="shared" si="179"/>
        <v>1</v>
      </c>
      <c r="BA798" s="4" t="b">
        <f t="shared" si="180"/>
        <v>1</v>
      </c>
      <c r="BB798" s="14" t="b">
        <f t="shared" si="181"/>
        <v>1</v>
      </c>
      <c r="BC798" s="1"/>
      <c r="BD798" s="1"/>
      <c r="BE798" s="1"/>
      <c r="BF798" s="1"/>
      <c r="BG798" s="1"/>
      <c r="BH798" s="1"/>
      <c r="BI798" s="1"/>
      <c r="BJ798" s="1"/>
      <c r="BK798" s="1"/>
      <c r="BL798" s="1"/>
    </row>
    <row r="799" spans="1:64" x14ac:dyDescent="0.2">
      <c r="A799" s="1"/>
      <c r="B799" s="11" t="s">
        <v>954</v>
      </c>
      <c r="C799" s="4">
        <v>3</v>
      </c>
      <c r="D799" s="4">
        <v>2</v>
      </c>
      <c r="E799" s="4">
        <v>3</v>
      </c>
      <c r="F799" s="4">
        <v>1</v>
      </c>
      <c r="G799" s="4">
        <v>3</v>
      </c>
      <c r="H799" s="4">
        <v>3</v>
      </c>
      <c r="I799" s="4">
        <v>2</v>
      </c>
      <c r="J799" s="4">
        <v>2</v>
      </c>
      <c r="K799" s="4">
        <v>2</v>
      </c>
      <c r="L799" s="4">
        <v>3</v>
      </c>
      <c r="M799" s="4">
        <v>4</v>
      </c>
      <c r="N799" s="14">
        <v>2</v>
      </c>
      <c r="O799" s="25" t="b">
        <f t="shared" si="168"/>
        <v>1</v>
      </c>
      <c r="P799" s="11">
        <f>IF($O799 = TRUE, IF(ISBLANK(C799), "", INDEX('Individual UI'!$E$6:$H$6,1,C799)), "")</f>
        <v>2</v>
      </c>
      <c r="Q799" s="4">
        <f>IF($O799 = TRUE, IF(ISBLANK(D799), "", INDEX('Individual UI'!$E$6:$H$6,1,D799)), "")</f>
        <v>-2</v>
      </c>
      <c r="R799" s="4">
        <f>IF($O799 = TRUE, IF(ISBLANK(E799), "", INDEX('Individual UI'!$E$6:$H$6,1,E799)), "")</f>
        <v>2</v>
      </c>
      <c r="S799" s="4">
        <f>IF($O799 = TRUE, IF(ISBLANK(F799), "", INDEX('Individual UI'!$E$6:$H$6,1,F799)), "")</f>
        <v>-4</v>
      </c>
      <c r="T799" s="4">
        <f>IF($O799 = TRUE, IF(ISBLANK(G799), "", INDEX('Individual UI'!$E$6:$H$6,1,G799)), "")</f>
        <v>2</v>
      </c>
      <c r="U799" s="4">
        <f>IF($O799 = TRUE, IF(ISBLANK(H799), "", INDEX('Individual UI'!$E$6:$H$6,1,H799)), "")</f>
        <v>2</v>
      </c>
      <c r="V799" s="4">
        <f>IF($O799 = TRUE, IF(ISBLANK(I799), "", INDEX('Individual UI'!$E$6:$H$6,1,I799)), "")</f>
        <v>-2</v>
      </c>
      <c r="W799" s="4">
        <f>IF($O799 = TRUE, IF(ISBLANK(J799), "", INDEX('Individual UI'!$E$6:$H$6,1,J799)), "")</f>
        <v>-2</v>
      </c>
      <c r="X799" s="4">
        <f>IF($O799 = TRUE, IF(ISBLANK(K799), "", INDEX('Individual UI'!$E$6:$H$6,1,K799)), "")</f>
        <v>-2</v>
      </c>
      <c r="Y799" s="4">
        <f>IF($O799 = TRUE, IF(ISBLANK(L799), "", INDEX('Individual UI'!$E$6:$H$6,1,L799)), "")</f>
        <v>2</v>
      </c>
      <c r="Z799" s="4">
        <f>IF($O799 = TRUE, IF(ISBLANK(M799), "", INDEX('Individual UI'!$E$6:$H$6,1,M799)), "")</f>
        <v>4</v>
      </c>
      <c r="AA799" s="14">
        <f>IF($O799 = TRUE, IF(ISBLANK(N799), "", INDEX('Individual UI'!$E$6:$H$6,1,N799)), "")</f>
        <v>-2</v>
      </c>
      <c r="AB799" s="11">
        <f>IF($O799 = TRUE, EXP(MMULT($P799:$AA799, Documentation!D$39:D$50) + Documentation!D$51), "")</f>
        <v>5.2373518539902577E-4</v>
      </c>
      <c r="AC799" s="4">
        <f>IF($O799 = TRUE, EXP(MMULT($P799:$AA799, Documentation!E$39:E$50) + Documentation!E$51), "")</f>
        <v>0.41692683827732419</v>
      </c>
      <c r="AD799" s="4">
        <f>IF($O799 = TRUE, EXP(MMULT($P799:$AA799, Documentation!F$39:F$50) + Documentation!F$51), "")</f>
        <v>1.2527652706906561E-2</v>
      </c>
      <c r="AE799" s="4">
        <f>IF($O799 = TRUE, EXP(MMULT($P799:$AA799, Documentation!G$39:G$50) + Documentation!G$51), "")</f>
        <v>4.703298702323442E-2</v>
      </c>
      <c r="AF799" s="14">
        <f>IF($O799 = TRUE, EXP(MMULT($P799:$AA799, Documentation!H$39:H$50) + Documentation!H$51), "")</f>
        <v>0.63793774969489325</v>
      </c>
      <c r="AG799" s="30">
        <f t="shared" si="169"/>
        <v>4.697391565283248E-4</v>
      </c>
      <c r="AH799" s="28">
        <f t="shared" si="170"/>
        <v>0.37394253203973465</v>
      </c>
      <c r="AI799" s="28">
        <f t="shared" si="171"/>
        <v>1.1236077276989876E-2</v>
      </c>
      <c r="AJ799" s="28">
        <f t="shared" si="172"/>
        <v>4.2183982037543054E-2</v>
      </c>
      <c r="AK799" s="33">
        <f t="shared" si="173"/>
        <v>0.57216766948920394</v>
      </c>
      <c r="AL799" s="11">
        <f t="shared" si="174"/>
        <v>5</v>
      </c>
      <c r="AM799" s="14" t="str">
        <f>IF($O799 = TRUE, INDEX(Documentation!$M$9:$M$13, $AL799, 1), "")</f>
        <v>Reluctant Claimants</v>
      </c>
      <c r="AN799" s="1"/>
      <c r="AO799" s="1"/>
      <c r="AP799" s="38">
        <v>4.6973915652832898E-4</v>
      </c>
      <c r="AQ799" s="35">
        <v>0.37394253203973299</v>
      </c>
      <c r="AR799" s="35">
        <v>1.12360772769899E-2</v>
      </c>
      <c r="AS799" s="35">
        <v>4.2183982037543401E-2</v>
      </c>
      <c r="AT799" s="35">
        <v>0.57216766948920506</v>
      </c>
      <c r="AU799" s="14">
        <v>5</v>
      </c>
      <c r="AV799" s="4" t="b">
        <f t="shared" si="175"/>
        <v>1</v>
      </c>
      <c r="AW799" s="4" t="b">
        <f t="shared" si="176"/>
        <v>1</v>
      </c>
      <c r="AX799" s="4" t="b">
        <f t="shared" si="177"/>
        <v>1</v>
      </c>
      <c r="AY799" s="4" t="b">
        <f t="shared" si="178"/>
        <v>1</v>
      </c>
      <c r="AZ799" s="4" t="b">
        <f t="shared" si="179"/>
        <v>1</v>
      </c>
      <c r="BA799" s="4" t="b">
        <f t="shared" si="180"/>
        <v>1</v>
      </c>
      <c r="BB799" s="14" t="b">
        <f t="shared" si="181"/>
        <v>1</v>
      </c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x14ac:dyDescent="0.2">
      <c r="A800" s="1"/>
      <c r="B800" s="11" t="s">
        <v>955</v>
      </c>
      <c r="C800" s="4">
        <v>3</v>
      </c>
      <c r="D800" s="4">
        <v>4</v>
      </c>
      <c r="E800" s="4">
        <v>3</v>
      </c>
      <c r="F800" s="4">
        <v>4</v>
      </c>
      <c r="G800" s="4">
        <v>3</v>
      </c>
      <c r="H800" s="4">
        <v>2</v>
      </c>
      <c r="I800" s="4">
        <v>2</v>
      </c>
      <c r="J800" s="4">
        <v>2</v>
      </c>
      <c r="K800" s="4">
        <v>3</v>
      </c>
      <c r="L800" s="4">
        <v>4</v>
      </c>
      <c r="M800" s="4">
        <v>4</v>
      </c>
      <c r="N800" s="14">
        <v>4</v>
      </c>
      <c r="O800" s="25" t="b">
        <f t="shared" si="168"/>
        <v>1</v>
      </c>
      <c r="P800" s="11">
        <f>IF($O800 = TRUE, IF(ISBLANK(C800), "", INDEX('Individual UI'!$E$6:$H$6,1,C800)), "")</f>
        <v>2</v>
      </c>
      <c r="Q800" s="4">
        <f>IF($O800 = TRUE, IF(ISBLANK(D800), "", INDEX('Individual UI'!$E$6:$H$6,1,D800)), "")</f>
        <v>4</v>
      </c>
      <c r="R800" s="4">
        <f>IF($O800 = TRUE, IF(ISBLANK(E800), "", INDEX('Individual UI'!$E$6:$H$6,1,E800)), "")</f>
        <v>2</v>
      </c>
      <c r="S800" s="4">
        <f>IF($O800 = TRUE, IF(ISBLANK(F800), "", INDEX('Individual UI'!$E$6:$H$6,1,F800)), "")</f>
        <v>4</v>
      </c>
      <c r="T800" s="4">
        <f>IF($O800 = TRUE, IF(ISBLANK(G800), "", INDEX('Individual UI'!$E$6:$H$6,1,G800)), "")</f>
        <v>2</v>
      </c>
      <c r="U800" s="4">
        <f>IF($O800 = TRUE, IF(ISBLANK(H800), "", INDEX('Individual UI'!$E$6:$H$6,1,H800)), "")</f>
        <v>-2</v>
      </c>
      <c r="V800" s="4">
        <f>IF($O800 = TRUE, IF(ISBLANK(I800), "", INDEX('Individual UI'!$E$6:$H$6,1,I800)), "")</f>
        <v>-2</v>
      </c>
      <c r="W800" s="4">
        <f>IF($O800 = TRUE, IF(ISBLANK(J800), "", INDEX('Individual UI'!$E$6:$H$6,1,J800)), "")</f>
        <v>-2</v>
      </c>
      <c r="X800" s="4">
        <f>IF($O800 = TRUE, IF(ISBLANK(K800), "", INDEX('Individual UI'!$E$6:$H$6,1,K800)), "")</f>
        <v>2</v>
      </c>
      <c r="Y800" s="4">
        <f>IF($O800 = TRUE, IF(ISBLANK(L800), "", INDEX('Individual UI'!$E$6:$H$6,1,L800)), "")</f>
        <v>4</v>
      </c>
      <c r="Z800" s="4">
        <f>IF($O800 = TRUE, IF(ISBLANK(M800), "", INDEX('Individual UI'!$E$6:$H$6,1,M800)), "")</f>
        <v>4</v>
      </c>
      <c r="AA800" s="14">
        <f>IF($O800 = TRUE, IF(ISBLANK(N800), "", INDEX('Individual UI'!$E$6:$H$6,1,N800)), "")</f>
        <v>4</v>
      </c>
      <c r="AB800" s="11">
        <f>IF($O800 = TRUE, EXP(MMULT($P800:$AA800, Documentation!D$39:D$50) + Documentation!D$51), "")</f>
        <v>2.7608133222234801E-6</v>
      </c>
      <c r="AC800" s="4">
        <f>IF($O800 = TRUE, EXP(MMULT($P800:$AA800, Documentation!E$39:E$50) + Documentation!E$51), "")</f>
        <v>14.098025379742751</v>
      </c>
      <c r="AD800" s="4">
        <f>IF($O800 = TRUE, EXP(MMULT($P800:$AA800, Documentation!F$39:F$50) + Documentation!F$51), "")</f>
        <v>3.049344215184798</v>
      </c>
      <c r="AE800" s="4">
        <f>IF($O800 = TRUE, EXP(MMULT($P800:$AA800, Documentation!G$39:G$50) + Documentation!G$51), "")</f>
        <v>8.0482186000289447E-4</v>
      </c>
      <c r="AF800" s="14">
        <f>IF($O800 = TRUE, EXP(MMULT($P800:$AA800, Documentation!H$39:H$50) + Documentation!H$51), "")</f>
        <v>0.29943494697990197</v>
      </c>
      <c r="AG800" s="30">
        <f t="shared" si="169"/>
        <v>1.5823445079535867E-7</v>
      </c>
      <c r="AH800" s="28">
        <f t="shared" si="170"/>
        <v>0.80802033419123209</v>
      </c>
      <c r="AI800" s="28">
        <f t="shared" si="171"/>
        <v>0.17477143539251314</v>
      </c>
      <c r="AJ800" s="28">
        <f t="shared" si="172"/>
        <v>4.6127908750850477E-5</v>
      </c>
      <c r="AK800" s="33">
        <f t="shared" si="173"/>
        <v>1.7161944273053162E-2</v>
      </c>
      <c r="AL800" s="11">
        <f t="shared" si="174"/>
        <v>2</v>
      </c>
      <c r="AM800" s="14" t="str">
        <f>IF($O800 = TRUE, INDEX(Documentation!$M$9:$M$13, $AL800, 1), "")</f>
        <v>Cautious Consulters</v>
      </c>
      <c r="AN800" s="1"/>
      <c r="AO800" s="1"/>
      <c r="AP800" s="38">
        <v>1.58234450795361E-7</v>
      </c>
      <c r="AQ800" s="35">
        <v>0.80802033419123198</v>
      </c>
      <c r="AR800" s="35">
        <v>0.174771435392513</v>
      </c>
      <c r="AS800" s="35">
        <v>4.6127908750850897E-5</v>
      </c>
      <c r="AT800" s="35">
        <v>1.71619442730532E-2</v>
      </c>
      <c r="AU800" s="14">
        <v>2</v>
      </c>
      <c r="AV800" s="4" t="b">
        <f t="shared" si="175"/>
        <v>1</v>
      </c>
      <c r="AW800" s="4" t="b">
        <f t="shared" si="176"/>
        <v>1</v>
      </c>
      <c r="AX800" s="4" t="b">
        <f t="shared" si="177"/>
        <v>1</v>
      </c>
      <c r="AY800" s="4" t="b">
        <f t="shared" si="178"/>
        <v>1</v>
      </c>
      <c r="AZ800" s="4" t="b">
        <f t="shared" si="179"/>
        <v>1</v>
      </c>
      <c r="BA800" s="4" t="b">
        <f t="shared" si="180"/>
        <v>1</v>
      </c>
      <c r="BB800" s="14" t="b">
        <f t="shared" si="181"/>
        <v>1</v>
      </c>
      <c r="BC800" s="1"/>
      <c r="BD800" s="1"/>
      <c r="BE800" s="1"/>
      <c r="BF800" s="1"/>
      <c r="BG800" s="1"/>
      <c r="BH800" s="1"/>
      <c r="BI800" s="1"/>
      <c r="BJ800" s="1"/>
      <c r="BK800" s="1"/>
      <c r="BL800" s="1"/>
    </row>
    <row r="801" spans="1:64" x14ac:dyDescent="0.2">
      <c r="A801" s="1"/>
      <c r="B801" s="11" t="s">
        <v>956</v>
      </c>
      <c r="C801" s="4">
        <v>2</v>
      </c>
      <c r="D801" s="4">
        <v>2</v>
      </c>
      <c r="E801" s="4">
        <v>4</v>
      </c>
      <c r="F801" s="4">
        <v>4</v>
      </c>
      <c r="G801" s="4">
        <v>1</v>
      </c>
      <c r="H801" s="4">
        <v>4</v>
      </c>
      <c r="I801" s="4">
        <v>1</v>
      </c>
      <c r="J801" s="4">
        <v>1</v>
      </c>
      <c r="K801" s="4">
        <v>2</v>
      </c>
      <c r="L801" s="4">
        <v>2</v>
      </c>
      <c r="M801" s="4">
        <v>1</v>
      </c>
      <c r="N801" s="14">
        <v>2</v>
      </c>
      <c r="O801" s="25" t="b">
        <f t="shared" si="168"/>
        <v>1</v>
      </c>
      <c r="P801" s="11">
        <f>IF($O801 = TRUE, IF(ISBLANK(C801), "", INDEX('Individual UI'!$E$6:$H$6,1,C801)), "")</f>
        <v>-2</v>
      </c>
      <c r="Q801" s="4">
        <f>IF($O801 = TRUE, IF(ISBLANK(D801), "", INDEX('Individual UI'!$E$6:$H$6,1,D801)), "")</f>
        <v>-2</v>
      </c>
      <c r="R801" s="4">
        <f>IF($O801 = TRUE, IF(ISBLANK(E801), "", INDEX('Individual UI'!$E$6:$H$6,1,E801)), "")</f>
        <v>4</v>
      </c>
      <c r="S801" s="4">
        <f>IF($O801 = TRUE, IF(ISBLANK(F801), "", INDEX('Individual UI'!$E$6:$H$6,1,F801)), "")</f>
        <v>4</v>
      </c>
      <c r="T801" s="4">
        <f>IF($O801 = TRUE, IF(ISBLANK(G801), "", INDEX('Individual UI'!$E$6:$H$6,1,G801)), "")</f>
        <v>-4</v>
      </c>
      <c r="U801" s="4">
        <f>IF($O801 = TRUE, IF(ISBLANK(H801), "", INDEX('Individual UI'!$E$6:$H$6,1,H801)), "")</f>
        <v>4</v>
      </c>
      <c r="V801" s="4">
        <f>IF($O801 = TRUE, IF(ISBLANK(I801), "", INDEX('Individual UI'!$E$6:$H$6,1,I801)), "")</f>
        <v>-4</v>
      </c>
      <c r="W801" s="4">
        <f>IF($O801 = TRUE, IF(ISBLANK(J801), "", INDEX('Individual UI'!$E$6:$H$6,1,J801)), "")</f>
        <v>-4</v>
      </c>
      <c r="X801" s="4">
        <f>IF($O801 = TRUE, IF(ISBLANK(K801), "", INDEX('Individual UI'!$E$6:$H$6,1,K801)), "")</f>
        <v>-2</v>
      </c>
      <c r="Y801" s="4">
        <f>IF($O801 = TRUE, IF(ISBLANK(L801), "", INDEX('Individual UI'!$E$6:$H$6,1,L801)), "")</f>
        <v>-2</v>
      </c>
      <c r="Z801" s="4">
        <f>IF($O801 = TRUE, IF(ISBLANK(M801), "", INDEX('Individual UI'!$E$6:$H$6,1,M801)), "")</f>
        <v>-4</v>
      </c>
      <c r="AA801" s="14">
        <f>IF($O801 = TRUE, IF(ISBLANK(N801), "", INDEX('Individual UI'!$E$6:$H$6,1,N801)), "")</f>
        <v>-2</v>
      </c>
      <c r="AB801" s="11">
        <f>IF($O801 = TRUE, EXP(MMULT($P801:$AA801, Documentation!D$39:D$50) + Documentation!D$51), "")</f>
        <v>4.2647223683357008E-3</v>
      </c>
      <c r="AC801" s="4">
        <f>IF($O801 = TRUE, EXP(MMULT($P801:$AA801, Documentation!E$39:E$50) + Documentation!E$51), "")</f>
        <v>3.3540834506575259E-4</v>
      </c>
      <c r="AD801" s="4">
        <f>IF($O801 = TRUE, EXP(MMULT($P801:$AA801, Documentation!F$39:F$50) + Documentation!F$51), "")</f>
        <v>2.2581413557419138E-3</v>
      </c>
      <c r="AE801" s="4">
        <f>IF($O801 = TRUE, EXP(MMULT($P801:$AA801, Documentation!G$39:G$50) + Documentation!G$51), "")</f>
        <v>57.8964236711791</v>
      </c>
      <c r="AF801" s="14">
        <f>IF($O801 = TRUE, EXP(MMULT($P801:$AA801, Documentation!H$39:H$50) + Documentation!H$51), "")</f>
        <v>0.29680357419617132</v>
      </c>
      <c r="AG801" s="30">
        <f t="shared" si="169"/>
        <v>7.327690896703972E-5</v>
      </c>
      <c r="AH801" s="28">
        <f t="shared" si="170"/>
        <v>5.7630215159257807E-6</v>
      </c>
      <c r="AI801" s="28">
        <f t="shared" si="171"/>
        <v>3.8799622640847788E-5</v>
      </c>
      <c r="AJ801" s="28">
        <f t="shared" si="172"/>
        <v>0.99478245017055356</v>
      </c>
      <c r="AK801" s="33">
        <f t="shared" si="173"/>
        <v>5.0997102763227012E-3</v>
      </c>
      <c r="AL801" s="11">
        <f t="shared" si="174"/>
        <v>4</v>
      </c>
      <c r="AM801" s="14" t="str">
        <f>IF($O801 = TRUE, INDEX(Documentation!$M$9:$M$13, $AL801, 1), "")</f>
        <v>Financially Pressured</v>
      </c>
      <c r="AN801" s="1"/>
      <c r="AO801" s="1"/>
      <c r="AP801" s="38">
        <v>7.3276908967039706E-5</v>
      </c>
      <c r="AQ801" s="35">
        <v>5.7630215159258002E-6</v>
      </c>
      <c r="AR801" s="35">
        <v>3.87996226408481E-5</v>
      </c>
      <c r="AS801" s="35">
        <v>0.994782450170553</v>
      </c>
      <c r="AT801" s="35">
        <v>5.0997102763227298E-3</v>
      </c>
      <c r="AU801" s="14">
        <v>4</v>
      </c>
      <c r="AV801" s="4" t="b">
        <f t="shared" si="175"/>
        <v>1</v>
      </c>
      <c r="AW801" s="4" t="b">
        <f t="shared" si="176"/>
        <v>1</v>
      </c>
      <c r="AX801" s="4" t="b">
        <f t="shared" si="177"/>
        <v>1</v>
      </c>
      <c r="AY801" s="4" t="b">
        <f t="shared" si="178"/>
        <v>1</v>
      </c>
      <c r="AZ801" s="4" t="b">
        <f t="shared" si="179"/>
        <v>1</v>
      </c>
      <c r="BA801" s="4" t="b">
        <f t="shared" si="180"/>
        <v>1</v>
      </c>
      <c r="BB801" s="14" t="b">
        <f t="shared" si="181"/>
        <v>1</v>
      </c>
      <c r="BC801" s="1"/>
      <c r="BD801" s="1"/>
      <c r="BE801" s="1"/>
      <c r="BF801" s="1"/>
      <c r="BG801" s="1"/>
      <c r="BH801" s="1"/>
      <c r="BI801" s="1"/>
      <c r="BJ801" s="1"/>
      <c r="BK801" s="1"/>
      <c r="BL801" s="1"/>
    </row>
    <row r="802" spans="1:64" x14ac:dyDescent="0.2">
      <c r="A802" s="1"/>
      <c r="B802" s="11" t="s">
        <v>957</v>
      </c>
      <c r="C802" s="4">
        <v>1</v>
      </c>
      <c r="D802" s="4">
        <v>1</v>
      </c>
      <c r="E802" s="4">
        <v>2</v>
      </c>
      <c r="F802" s="4">
        <v>3</v>
      </c>
      <c r="G802" s="4">
        <v>2</v>
      </c>
      <c r="H802" s="4">
        <v>1</v>
      </c>
      <c r="I802" s="4">
        <v>1</v>
      </c>
      <c r="J802" s="4">
        <v>2</v>
      </c>
      <c r="K802" s="4">
        <v>1</v>
      </c>
      <c r="L802" s="4">
        <v>2</v>
      </c>
      <c r="M802" s="4">
        <v>2</v>
      </c>
      <c r="N802" s="14">
        <v>1</v>
      </c>
      <c r="O802" s="25" t="b">
        <f t="shared" si="168"/>
        <v>1</v>
      </c>
      <c r="P802" s="11">
        <f>IF($O802 = TRUE, IF(ISBLANK(C802), "", INDEX('Individual UI'!$E$6:$H$6,1,C802)), "")</f>
        <v>-4</v>
      </c>
      <c r="Q802" s="4">
        <f>IF($O802 = TRUE, IF(ISBLANK(D802), "", INDEX('Individual UI'!$E$6:$H$6,1,D802)), "")</f>
        <v>-4</v>
      </c>
      <c r="R802" s="4">
        <f>IF($O802 = TRUE, IF(ISBLANK(E802), "", INDEX('Individual UI'!$E$6:$H$6,1,E802)), "")</f>
        <v>-2</v>
      </c>
      <c r="S802" s="4">
        <f>IF($O802 = TRUE, IF(ISBLANK(F802), "", INDEX('Individual UI'!$E$6:$H$6,1,F802)), "")</f>
        <v>2</v>
      </c>
      <c r="T802" s="4">
        <f>IF($O802 = TRUE, IF(ISBLANK(G802), "", INDEX('Individual UI'!$E$6:$H$6,1,G802)), "")</f>
        <v>-2</v>
      </c>
      <c r="U802" s="4">
        <f>IF($O802 = TRUE, IF(ISBLANK(H802), "", INDEX('Individual UI'!$E$6:$H$6,1,H802)), "")</f>
        <v>-4</v>
      </c>
      <c r="V802" s="4">
        <f>IF($O802 = TRUE, IF(ISBLANK(I802), "", INDEX('Individual UI'!$E$6:$H$6,1,I802)), "")</f>
        <v>-4</v>
      </c>
      <c r="W802" s="4">
        <f>IF($O802 = TRUE, IF(ISBLANK(J802), "", INDEX('Individual UI'!$E$6:$H$6,1,J802)), "")</f>
        <v>-2</v>
      </c>
      <c r="X802" s="4">
        <f>IF($O802 = TRUE, IF(ISBLANK(K802), "", INDEX('Individual UI'!$E$6:$H$6,1,K802)), "")</f>
        <v>-4</v>
      </c>
      <c r="Y802" s="4">
        <f>IF($O802 = TRUE, IF(ISBLANK(L802), "", INDEX('Individual UI'!$E$6:$H$6,1,L802)), "")</f>
        <v>-2</v>
      </c>
      <c r="Z802" s="4">
        <f>IF($O802 = TRUE, IF(ISBLANK(M802), "", INDEX('Individual UI'!$E$6:$H$6,1,M802)), "")</f>
        <v>-2</v>
      </c>
      <c r="AA802" s="14">
        <f>IF($O802 = TRUE, IF(ISBLANK(N802), "", INDEX('Individual UI'!$E$6:$H$6,1,N802)), "")</f>
        <v>-4</v>
      </c>
      <c r="AB802" s="11">
        <f>IF($O802 = TRUE, EXP(MMULT($P802:$AA802, Documentation!D$39:D$50) + Documentation!D$51), "")</f>
        <v>2.2236574024772051</v>
      </c>
      <c r="AC802" s="4">
        <f>IF($O802 = TRUE, EXP(MMULT($P802:$AA802, Documentation!E$39:E$50) + Documentation!E$51), "")</f>
        <v>4.5660127053616E-5</v>
      </c>
      <c r="AD802" s="4">
        <f>IF($O802 = TRUE, EXP(MMULT($P802:$AA802, Documentation!F$39:F$50) + Documentation!F$51), "")</f>
        <v>8.6750897945545076E-5</v>
      </c>
      <c r="AE802" s="4">
        <f>IF($O802 = TRUE, EXP(MMULT($P802:$AA802, Documentation!G$39:G$50) + Documentation!G$51), "")</f>
        <v>0.65450606935433553</v>
      </c>
      <c r="AF802" s="14">
        <f>IF($O802 = TRUE, EXP(MMULT($P802:$AA802, Documentation!H$39:H$50) + Documentation!H$51), "")</f>
        <v>6.5017044755059038E-4</v>
      </c>
      <c r="AG802" s="30">
        <f t="shared" si="169"/>
        <v>0.7723859222458066</v>
      </c>
      <c r="AH802" s="28">
        <f t="shared" si="170"/>
        <v>1.5860014813828509E-5</v>
      </c>
      <c r="AI802" s="28">
        <f t="shared" si="171"/>
        <v>3.0132866798939617E-5</v>
      </c>
      <c r="AJ802" s="28">
        <f t="shared" si="172"/>
        <v>0.22734224859933591</v>
      </c>
      <c r="AK802" s="33">
        <f t="shared" si="173"/>
        <v>2.2583627324465039E-4</v>
      </c>
      <c r="AL802" s="11">
        <f t="shared" si="174"/>
        <v>1</v>
      </c>
      <c r="AM802" s="14" t="str">
        <f>IF($O802 = TRUE, INDEX(Documentation!$M$9:$M$13, $AL802, 1), "")</f>
        <v>Decisive Pursuers</v>
      </c>
      <c r="AN802" s="1"/>
      <c r="AO802" s="1"/>
      <c r="AP802" s="38">
        <v>0.77238592224580604</v>
      </c>
      <c r="AQ802" s="35">
        <v>1.5860014813828201E-5</v>
      </c>
      <c r="AR802" s="35">
        <v>3.0132866798939498E-5</v>
      </c>
      <c r="AS802" s="35">
        <v>0.22734224859933699</v>
      </c>
      <c r="AT802" s="35">
        <v>2.25836273244648E-4</v>
      </c>
      <c r="AU802" s="14">
        <v>1</v>
      </c>
      <c r="AV802" s="4" t="b">
        <f t="shared" si="175"/>
        <v>1</v>
      </c>
      <c r="AW802" s="4" t="b">
        <f t="shared" si="176"/>
        <v>1</v>
      </c>
      <c r="AX802" s="4" t="b">
        <f t="shared" si="177"/>
        <v>1</v>
      </c>
      <c r="AY802" s="4" t="b">
        <f t="shared" si="178"/>
        <v>1</v>
      </c>
      <c r="AZ802" s="4" t="b">
        <f t="shared" si="179"/>
        <v>1</v>
      </c>
      <c r="BA802" s="4" t="b">
        <f t="shared" si="180"/>
        <v>1</v>
      </c>
      <c r="BB802" s="14" t="b">
        <f t="shared" si="181"/>
        <v>1</v>
      </c>
      <c r="BC802" s="1"/>
      <c r="BD802" s="1"/>
      <c r="BE802" s="1"/>
      <c r="BF802" s="1"/>
      <c r="BG802" s="1"/>
      <c r="BH802" s="1"/>
      <c r="BI802" s="1"/>
      <c r="BJ802" s="1"/>
      <c r="BK802" s="1"/>
      <c r="BL802" s="1"/>
    </row>
    <row r="803" spans="1:64" x14ac:dyDescent="0.2">
      <c r="A803" s="1"/>
      <c r="B803" s="11" t="s">
        <v>958</v>
      </c>
      <c r="C803" s="4">
        <v>2</v>
      </c>
      <c r="D803" s="4">
        <v>4</v>
      </c>
      <c r="E803" s="4">
        <v>3</v>
      </c>
      <c r="F803" s="4">
        <v>2</v>
      </c>
      <c r="G803" s="4">
        <v>1</v>
      </c>
      <c r="H803" s="4">
        <v>3</v>
      </c>
      <c r="I803" s="4">
        <v>2</v>
      </c>
      <c r="J803" s="4">
        <v>3</v>
      </c>
      <c r="K803" s="4">
        <v>3</v>
      </c>
      <c r="L803" s="4">
        <v>4</v>
      </c>
      <c r="M803" s="4">
        <v>4</v>
      </c>
      <c r="N803" s="14">
        <v>4</v>
      </c>
      <c r="O803" s="25" t="b">
        <f t="shared" si="168"/>
        <v>1</v>
      </c>
      <c r="P803" s="11">
        <f>IF($O803 = TRUE, IF(ISBLANK(C803), "", INDEX('Individual UI'!$E$6:$H$6,1,C803)), "")</f>
        <v>-2</v>
      </c>
      <c r="Q803" s="4">
        <f>IF($O803 = TRUE, IF(ISBLANK(D803), "", INDEX('Individual UI'!$E$6:$H$6,1,D803)), "")</f>
        <v>4</v>
      </c>
      <c r="R803" s="4">
        <f>IF($O803 = TRUE, IF(ISBLANK(E803), "", INDEX('Individual UI'!$E$6:$H$6,1,E803)), "")</f>
        <v>2</v>
      </c>
      <c r="S803" s="4">
        <f>IF($O803 = TRUE, IF(ISBLANK(F803), "", INDEX('Individual UI'!$E$6:$H$6,1,F803)), "")</f>
        <v>-2</v>
      </c>
      <c r="T803" s="4">
        <f>IF($O803 = TRUE, IF(ISBLANK(G803), "", INDEX('Individual UI'!$E$6:$H$6,1,G803)), "")</f>
        <v>-4</v>
      </c>
      <c r="U803" s="4">
        <f>IF($O803 = TRUE, IF(ISBLANK(H803), "", INDEX('Individual UI'!$E$6:$H$6,1,H803)), "")</f>
        <v>2</v>
      </c>
      <c r="V803" s="4">
        <f>IF($O803 = TRUE, IF(ISBLANK(I803), "", INDEX('Individual UI'!$E$6:$H$6,1,I803)), "")</f>
        <v>-2</v>
      </c>
      <c r="W803" s="4">
        <f>IF($O803 = TRUE, IF(ISBLANK(J803), "", INDEX('Individual UI'!$E$6:$H$6,1,J803)), "")</f>
        <v>2</v>
      </c>
      <c r="X803" s="4">
        <f>IF($O803 = TRUE, IF(ISBLANK(K803), "", INDEX('Individual UI'!$E$6:$H$6,1,K803)), "")</f>
        <v>2</v>
      </c>
      <c r="Y803" s="4">
        <f>IF($O803 = TRUE, IF(ISBLANK(L803), "", INDEX('Individual UI'!$E$6:$H$6,1,L803)), "")</f>
        <v>4</v>
      </c>
      <c r="Z803" s="4">
        <f>IF($O803 = TRUE, IF(ISBLANK(M803), "", INDEX('Individual UI'!$E$6:$H$6,1,M803)), "")</f>
        <v>4</v>
      </c>
      <c r="AA803" s="14">
        <f>IF($O803 = TRUE, IF(ISBLANK(N803), "", INDEX('Individual UI'!$E$6:$H$6,1,N803)), "")</f>
        <v>4</v>
      </c>
      <c r="AB803" s="11">
        <f>IF($O803 = TRUE, EXP(MMULT($P803:$AA803, Documentation!D$39:D$50) + Documentation!D$51), "")</f>
        <v>4.4733232455744298E-4</v>
      </c>
      <c r="AC803" s="4">
        <f>IF($O803 = TRUE, EXP(MMULT($P803:$AA803, Documentation!E$39:E$50) + Documentation!E$51), "")</f>
        <v>6.1727794778632541</v>
      </c>
      <c r="AD803" s="4">
        <f>IF($O803 = TRUE, EXP(MMULT($P803:$AA803, Documentation!F$39:F$50) + Documentation!F$51), "")</f>
        <v>1.9426990592891473</v>
      </c>
      <c r="AE803" s="4">
        <f>IF($O803 = TRUE, EXP(MMULT($P803:$AA803, Documentation!G$39:G$50) + Documentation!G$51), "")</f>
        <v>1.1887361586930819E-4</v>
      </c>
      <c r="AF803" s="14">
        <f>IF($O803 = TRUE, EXP(MMULT($P803:$AA803, Documentation!H$39:H$50) + Documentation!H$51), "")</f>
        <v>3.8299900851621702E-2</v>
      </c>
      <c r="AG803" s="30">
        <f t="shared" si="169"/>
        <v>5.4858157717142761E-5</v>
      </c>
      <c r="AH803" s="28">
        <f t="shared" si="170"/>
        <v>0.75699271338099028</v>
      </c>
      <c r="AI803" s="28">
        <f t="shared" si="171"/>
        <v>0.23824098000712143</v>
      </c>
      <c r="AJ803" s="28">
        <f t="shared" si="172"/>
        <v>1.457794845077902E-5</v>
      </c>
      <c r="AK803" s="33">
        <f t="shared" si="173"/>
        <v>4.6968705057203871E-3</v>
      </c>
      <c r="AL803" s="11">
        <f t="shared" si="174"/>
        <v>2</v>
      </c>
      <c r="AM803" s="14" t="str">
        <f>IF($O803 = TRUE, INDEX(Documentation!$M$9:$M$13, $AL803, 1), "")</f>
        <v>Cautious Consulters</v>
      </c>
      <c r="AN803" s="1"/>
      <c r="AO803" s="1"/>
      <c r="AP803" s="38">
        <v>5.4858157717144299E-5</v>
      </c>
      <c r="AQ803" s="35">
        <v>0.75699271338098995</v>
      </c>
      <c r="AR803" s="35">
        <v>0.23824098000712199</v>
      </c>
      <c r="AS803" s="35">
        <v>1.4577948450779301E-5</v>
      </c>
      <c r="AT803" s="35">
        <v>4.6968705057204097E-3</v>
      </c>
      <c r="AU803" s="14">
        <v>2</v>
      </c>
      <c r="AV803" s="4" t="b">
        <f t="shared" si="175"/>
        <v>1</v>
      </c>
      <c r="AW803" s="4" t="b">
        <f t="shared" si="176"/>
        <v>1</v>
      </c>
      <c r="AX803" s="4" t="b">
        <f t="shared" si="177"/>
        <v>1</v>
      </c>
      <c r="AY803" s="4" t="b">
        <f t="shared" si="178"/>
        <v>1</v>
      </c>
      <c r="AZ803" s="4" t="b">
        <f t="shared" si="179"/>
        <v>1</v>
      </c>
      <c r="BA803" s="4" t="b">
        <f t="shared" si="180"/>
        <v>1</v>
      </c>
      <c r="BB803" s="14" t="b">
        <f t="shared" si="181"/>
        <v>1</v>
      </c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x14ac:dyDescent="0.2">
      <c r="A804" s="1"/>
      <c r="B804" s="11" t="s">
        <v>959</v>
      </c>
      <c r="C804" s="4">
        <v>4</v>
      </c>
      <c r="D804" s="4">
        <v>3</v>
      </c>
      <c r="E804" s="4">
        <v>3</v>
      </c>
      <c r="F804" s="4">
        <v>3</v>
      </c>
      <c r="G804" s="4">
        <v>1</v>
      </c>
      <c r="H804" s="4">
        <v>1</v>
      </c>
      <c r="I804" s="4">
        <v>1</v>
      </c>
      <c r="J804" s="4">
        <v>1</v>
      </c>
      <c r="K804" s="4">
        <v>3</v>
      </c>
      <c r="L804" s="4">
        <v>3</v>
      </c>
      <c r="M804" s="4">
        <v>4</v>
      </c>
      <c r="N804" s="14">
        <v>4</v>
      </c>
      <c r="O804" s="25" t="b">
        <f t="shared" si="168"/>
        <v>1</v>
      </c>
      <c r="P804" s="11">
        <f>IF($O804 = TRUE, IF(ISBLANK(C804), "", INDEX('Individual UI'!$E$6:$H$6,1,C804)), "")</f>
        <v>4</v>
      </c>
      <c r="Q804" s="4">
        <f>IF($O804 = TRUE, IF(ISBLANK(D804), "", INDEX('Individual UI'!$E$6:$H$6,1,D804)), "")</f>
        <v>2</v>
      </c>
      <c r="R804" s="4">
        <f>IF($O804 = TRUE, IF(ISBLANK(E804), "", INDEX('Individual UI'!$E$6:$H$6,1,E804)), "")</f>
        <v>2</v>
      </c>
      <c r="S804" s="4">
        <f>IF($O804 = TRUE, IF(ISBLANK(F804), "", INDEX('Individual UI'!$E$6:$H$6,1,F804)), "")</f>
        <v>2</v>
      </c>
      <c r="T804" s="4">
        <f>IF($O804 = TRUE, IF(ISBLANK(G804), "", INDEX('Individual UI'!$E$6:$H$6,1,G804)), "")</f>
        <v>-4</v>
      </c>
      <c r="U804" s="4">
        <f>IF($O804 = TRUE, IF(ISBLANK(H804), "", INDEX('Individual UI'!$E$6:$H$6,1,H804)), "")</f>
        <v>-4</v>
      </c>
      <c r="V804" s="4">
        <f>IF($O804 = TRUE, IF(ISBLANK(I804), "", INDEX('Individual UI'!$E$6:$H$6,1,I804)), "")</f>
        <v>-4</v>
      </c>
      <c r="W804" s="4">
        <f>IF($O804 = TRUE, IF(ISBLANK(J804), "", INDEX('Individual UI'!$E$6:$H$6,1,J804)), "")</f>
        <v>-4</v>
      </c>
      <c r="X804" s="4">
        <f>IF($O804 = TRUE, IF(ISBLANK(K804), "", INDEX('Individual UI'!$E$6:$H$6,1,K804)), "")</f>
        <v>2</v>
      </c>
      <c r="Y804" s="4">
        <f>IF($O804 = TRUE, IF(ISBLANK(L804), "", INDEX('Individual UI'!$E$6:$H$6,1,L804)), "")</f>
        <v>2</v>
      </c>
      <c r="Z804" s="4">
        <f>IF($O804 = TRUE, IF(ISBLANK(M804), "", INDEX('Individual UI'!$E$6:$H$6,1,M804)), "")</f>
        <v>4</v>
      </c>
      <c r="AA804" s="14">
        <f>IF($O804 = TRUE, IF(ISBLANK(N804), "", INDEX('Individual UI'!$E$6:$H$6,1,N804)), "")</f>
        <v>4</v>
      </c>
      <c r="AB804" s="11">
        <f>IF($O804 = TRUE, EXP(MMULT($P804:$AA804, Documentation!D$39:D$50) + Documentation!D$51), "")</f>
        <v>6.9515330174843115E-5</v>
      </c>
      <c r="AC804" s="4">
        <f>IF($O804 = TRUE, EXP(MMULT($P804:$AA804, Documentation!E$39:E$50) + Documentation!E$51), "")</f>
        <v>32.078533697312828</v>
      </c>
      <c r="AD804" s="4">
        <f>IF($O804 = TRUE, EXP(MMULT($P804:$AA804, Documentation!F$39:F$50) + Documentation!F$51), "")</f>
        <v>0.50902894956027422</v>
      </c>
      <c r="AE804" s="4">
        <f>IF($O804 = TRUE, EXP(MMULT($P804:$AA804, Documentation!G$39:G$50) + Documentation!G$51), "")</f>
        <v>1.0948660665362852E-4</v>
      </c>
      <c r="AF804" s="14">
        <f>IF($O804 = TRUE, EXP(MMULT($P804:$AA804, Documentation!H$39:H$50) + Documentation!H$51), "")</f>
        <v>0.30208287757251234</v>
      </c>
      <c r="AG804" s="30">
        <f t="shared" si="169"/>
        <v>2.1135816677611545E-6</v>
      </c>
      <c r="AH804" s="28">
        <f t="shared" si="170"/>
        <v>0.97533307517591528</v>
      </c>
      <c r="AI804" s="28">
        <f t="shared" si="171"/>
        <v>1.5476791283941291E-2</v>
      </c>
      <c r="AJ804" s="28">
        <f t="shared" si="172"/>
        <v>3.3288899600484122E-6</v>
      </c>
      <c r="AK804" s="33">
        <f t="shared" si="173"/>
        <v>9.1846910685156671E-3</v>
      </c>
      <c r="AL804" s="11">
        <f t="shared" si="174"/>
        <v>2</v>
      </c>
      <c r="AM804" s="14" t="str">
        <f>IF($O804 = TRUE, INDEX(Documentation!$M$9:$M$13, $AL804, 1), "")</f>
        <v>Cautious Consulters</v>
      </c>
      <c r="AN804" s="1"/>
      <c r="AO804" s="1"/>
      <c r="AP804" s="38">
        <v>2.1135816677611701E-6</v>
      </c>
      <c r="AQ804" s="35">
        <v>0.97533307517591505</v>
      </c>
      <c r="AR804" s="35">
        <v>1.5476791283941201E-2</v>
      </c>
      <c r="AS804" s="35">
        <v>3.3288899600484401E-6</v>
      </c>
      <c r="AT804" s="35">
        <v>9.1846910685157105E-3</v>
      </c>
      <c r="AU804" s="14">
        <v>2</v>
      </c>
      <c r="AV804" s="4" t="b">
        <f t="shared" si="175"/>
        <v>1</v>
      </c>
      <c r="AW804" s="4" t="b">
        <f t="shared" si="176"/>
        <v>1</v>
      </c>
      <c r="AX804" s="4" t="b">
        <f t="shared" si="177"/>
        <v>1</v>
      </c>
      <c r="AY804" s="4" t="b">
        <f t="shared" si="178"/>
        <v>1</v>
      </c>
      <c r="AZ804" s="4" t="b">
        <f t="shared" si="179"/>
        <v>1</v>
      </c>
      <c r="BA804" s="4" t="b">
        <f t="shared" si="180"/>
        <v>1</v>
      </c>
      <c r="BB804" s="14" t="b">
        <f t="shared" si="181"/>
        <v>1</v>
      </c>
      <c r="BC804" s="1"/>
      <c r="BD804" s="1"/>
      <c r="BE804" s="1"/>
      <c r="BF804" s="1"/>
      <c r="BG804" s="1"/>
      <c r="BH804" s="1"/>
      <c r="BI804" s="1"/>
      <c r="BJ804" s="1"/>
      <c r="BK804" s="1"/>
      <c r="BL804" s="1"/>
    </row>
    <row r="805" spans="1:64" x14ac:dyDescent="0.2">
      <c r="A805" s="1"/>
      <c r="B805" s="11" t="s">
        <v>960</v>
      </c>
      <c r="C805" s="4">
        <v>4</v>
      </c>
      <c r="D805" s="4">
        <v>2</v>
      </c>
      <c r="E805" s="4">
        <v>4</v>
      </c>
      <c r="F805" s="4">
        <v>2</v>
      </c>
      <c r="G805" s="4">
        <v>4</v>
      </c>
      <c r="H805" s="4">
        <v>4</v>
      </c>
      <c r="I805" s="4">
        <v>1</v>
      </c>
      <c r="J805" s="4">
        <v>1</v>
      </c>
      <c r="K805" s="4">
        <v>1</v>
      </c>
      <c r="L805" s="4">
        <v>4</v>
      </c>
      <c r="M805" s="4">
        <v>1</v>
      </c>
      <c r="N805" s="14">
        <v>1</v>
      </c>
      <c r="O805" s="25" t="b">
        <f t="shared" si="168"/>
        <v>1</v>
      </c>
      <c r="P805" s="11">
        <f>IF($O805 = TRUE, IF(ISBLANK(C805), "", INDEX('Individual UI'!$E$6:$H$6,1,C805)), "")</f>
        <v>4</v>
      </c>
      <c r="Q805" s="4">
        <f>IF($O805 = TRUE, IF(ISBLANK(D805), "", INDEX('Individual UI'!$E$6:$H$6,1,D805)), "")</f>
        <v>-2</v>
      </c>
      <c r="R805" s="4">
        <f>IF($O805 = TRUE, IF(ISBLANK(E805), "", INDEX('Individual UI'!$E$6:$H$6,1,E805)), "")</f>
        <v>4</v>
      </c>
      <c r="S805" s="4">
        <f>IF($O805 = TRUE, IF(ISBLANK(F805), "", INDEX('Individual UI'!$E$6:$H$6,1,F805)), "")</f>
        <v>-2</v>
      </c>
      <c r="T805" s="4">
        <f>IF($O805 = TRUE, IF(ISBLANK(G805), "", INDEX('Individual UI'!$E$6:$H$6,1,G805)), "")</f>
        <v>4</v>
      </c>
      <c r="U805" s="4">
        <f>IF($O805 = TRUE, IF(ISBLANK(H805), "", INDEX('Individual UI'!$E$6:$H$6,1,H805)), "")</f>
        <v>4</v>
      </c>
      <c r="V805" s="4">
        <f>IF($O805 = TRUE, IF(ISBLANK(I805), "", INDEX('Individual UI'!$E$6:$H$6,1,I805)), "")</f>
        <v>-4</v>
      </c>
      <c r="W805" s="4">
        <f>IF($O805 = TRUE, IF(ISBLANK(J805), "", INDEX('Individual UI'!$E$6:$H$6,1,J805)), "")</f>
        <v>-4</v>
      </c>
      <c r="X805" s="4">
        <f>IF($O805 = TRUE, IF(ISBLANK(K805), "", INDEX('Individual UI'!$E$6:$H$6,1,K805)), "")</f>
        <v>-4</v>
      </c>
      <c r="Y805" s="4">
        <f>IF($O805 = TRUE, IF(ISBLANK(L805), "", INDEX('Individual UI'!$E$6:$H$6,1,L805)), "")</f>
        <v>4</v>
      </c>
      <c r="Z805" s="4">
        <f>IF($O805 = TRUE, IF(ISBLANK(M805), "", INDEX('Individual UI'!$E$6:$H$6,1,M805)), "")</f>
        <v>-4</v>
      </c>
      <c r="AA805" s="14">
        <f>IF($O805 = TRUE, IF(ISBLANK(N805), "", INDEX('Individual UI'!$E$6:$H$6,1,N805)), "")</f>
        <v>-4</v>
      </c>
      <c r="AB805" s="11">
        <f>IF($O805 = TRUE, EXP(MMULT($P805:$AA805, Documentation!D$39:D$50) + Documentation!D$51), "")</f>
        <v>1.2823340417608364E-4</v>
      </c>
      <c r="AC805" s="4">
        <f>IF($O805 = TRUE, EXP(MMULT($P805:$AA805, Documentation!E$39:E$50) + Documentation!E$51), "")</f>
        <v>3.5761094485640292E-2</v>
      </c>
      <c r="AD805" s="4">
        <f>IF($O805 = TRUE, EXP(MMULT($P805:$AA805, Documentation!F$39:F$50) + Documentation!F$51), "")</f>
        <v>8.9180437255205447E-4</v>
      </c>
      <c r="AE805" s="4">
        <f>IF($O805 = TRUE, EXP(MMULT($P805:$AA805, Documentation!G$39:G$50) + Documentation!G$51), "")</f>
        <v>82.867932258206878</v>
      </c>
      <c r="AF805" s="14">
        <f>IF($O805 = TRUE, EXP(MMULT($P805:$AA805, Documentation!H$39:H$50) + Documentation!H$51), "")</f>
        <v>14.214360297198377</v>
      </c>
      <c r="AG805" s="30">
        <f t="shared" si="169"/>
        <v>1.3203730153819102E-6</v>
      </c>
      <c r="AH805" s="28">
        <f t="shared" si="170"/>
        <v>3.6821906478069413E-4</v>
      </c>
      <c r="AI805" s="28">
        <f t="shared" si="171"/>
        <v>9.1825872991753796E-6</v>
      </c>
      <c r="AJ805" s="28">
        <f t="shared" si="172"/>
        <v>0.85326114749310689</v>
      </c>
      <c r="AK805" s="33">
        <f t="shared" si="173"/>
        <v>0.14636013048179788</v>
      </c>
      <c r="AL805" s="11">
        <f t="shared" si="174"/>
        <v>4</v>
      </c>
      <c r="AM805" s="14" t="str">
        <f>IF($O805 = TRUE, INDEX(Documentation!$M$9:$M$13, $AL805, 1), "")</f>
        <v>Financially Pressured</v>
      </c>
      <c r="AN805" s="1"/>
      <c r="AO805" s="1"/>
      <c r="AP805" s="38">
        <v>1.3203730153819201E-6</v>
      </c>
      <c r="AQ805" s="35">
        <v>3.6821906478070601E-4</v>
      </c>
      <c r="AR805" s="35">
        <v>9.1825872991757608E-6</v>
      </c>
      <c r="AS805" s="35">
        <v>0.853261147493102</v>
      </c>
      <c r="AT805" s="35">
        <v>0.14636013048180199</v>
      </c>
      <c r="AU805" s="14">
        <v>4</v>
      </c>
      <c r="AV805" s="4" t="b">
        <f t="shared" si="175"/>
        <v>1</v>
      </c>
      <c r="AW805" s="4" t="b">
        <f t="shared" si="176"/>
        <v>1</v>
      </c>
      <c r="AX805" s="4" t="b">
        <f t="shared" si="177"/>
        <v>1</v>
      </c>
      <c r="AY805" s="4" t="b">
        <f t="shared" si="178"/>
        <v>1</v>
      </c>
      <c r="AZ805" s="4" t="b">
        <f t="shared" si="179"/>
        <v>1</v>
      </c>
      <c r="BA805" s="4" t="b">
        <f t="shared" si="180"/>
        <v>1</v>
      </c>
      <c r="BB805" s="14" t="b">
        <f t="shared" si="181"/>
        <v>1</v>
      </c>
      <c r="BC805" s="1"/>
      <c r="BD805" s="1"/>
      <c r="BE805" s="1"/>
      <c r="BF805" s="1"/>
      <c r="BG805" s="1"/>
      <c r="BH805" s="1"/>
      <c r="BI805" s="1"/>
      <c r="BJ805" s="1"/>
      <c r="BK805" s="1"/>
      <c r="BL805" s="1"/>
    </row>
    <row r="806" spans="1:64" x14ac:dyDescent="0.2">
      <c r="A806" s="1"/>
      <c r="B806" s="11" t="s">
        <v>961</v>
      </c>
      <c r="C806" s="4">
        <v>4</v>
      </c>
      <c r="D806" s="4">
        <v>3</v>
      </c>
      <c r="E806" s="4">
        <v>3</v>
      </c>
      <c r="F806" s="4">
        <v>4</v>
      </c>
      <c r="G806" s="4">
        <v>4</v>
      </c>
      <c r="H806" s="4">
        <v>4</v>
      </c>
      <c r="I806" s="4">
        <v>4</v>
      </c>
      <c r="J806" s="4">
        <v>4</v>
      </c>
      <c r="K806" s="4">
        <v>1</v>
      </c>
      <c r="L806" s="4">
        <v>1</v>
      </c>
      <c r="M806" s="4">
        <v>4</v>
      </c>
      <c r="N806" s="14">
        <v>3</v>
      </c>
      <c r="O806" s="25" t="b">
        <f t="shared" si="168"/>
        <v>1</v>
      </c>
      <c r="P806" s="11">
        <f>IF($O806 = TRUE, IF(ISBLANK(C806), "", INDEX('Individual UI'!$E$6:$H$6,1,C806)), "")</f>
        <v>4</v>
      </c>
      <c r="Q806" s="4">
        <f>IF($O806 = TRUE, IF(ISBLANK(D806), "", INDEX('Individual UI'!$E$6:$H$6,1,D806)), "")</f>
        <v>2</v>
      </c>
      <c r="R806" s="4">
        <f>IF($O806 = TRUE, IF(ISBLANK(E806), "", INDEX('Individual UI'!$E$6:$H$6,1,E806)), "")</f>
        <v>2</v>
      </c>
      <c r="S806" s="4">
        <f>IF($O806 = TRUE, IF(ISBLANK(F806), "", INDEX('Individual UI'!$E$6:$H$6,1,F806)), "")</f>
        <v>4</v>
      </c>
      <c r="T806" s="4">
        <f>IF($O806 = TRUE, IF(ISBLANK(G806), "", INDEX('Individual UI'!$E$6:$H$6,1,G806)), "")</f>
        <v>4</v>
      </c>
      <c r="U806" s="4">
        <f>IF($O806 = TRUE, IF(ISBLANK(H806), "", INDEX('Individual UI'!$E$6:$H$6,1,H806)), "")</f>
        <v>4</v>
      </c>
      <c r="V806" s="4">
        <f>IF($O806 = TRUE, IF(ISBLANK(I806), "", INDEX('Individual UI'!$E$6:$H$6,1,I806)), "")</f>
        <v>4</v>
      </c>
      <c r="W806" s="4">
        <f>IF($O806 = TRUE, IF(ISBLANK(J806), "", INDEX('Individual UI'!$E$6:$H$6,1,J806)), "")</f>
        <v>4</v>
      </c>
      <c r="X806" s="4">
        <f>IF($O806 = TRUE, IF(ISBLANK(K806), "", INDEX('Individual UI'!$E$6:$H$6,1,K806)), "")</f>
        <v>-4</v>
      </c>
      <c r="Y806" s="4">
        <f>IF($O806 = TRUE, IF(ISBLANK(L806), "", INDEX('Individual UI'!$E$6:$H$6,1,L806)), "")</f>
        <v>-4</v>
      </c>
      <c r="Z806" s="4">
        <f>IF($O806 = TRUE, IF(ISBLANK(M806), "", INDEX('Individual UI'!$E$6:$H$6,1,M806)), "")</f>
        <v>4</v>
      </c>
      <c r="AA806" s="14">
        <f>IF($O806 = TRUE, IF(ISBLANK(N806), "", INDEX('Individual UI'!$E$6:$H$6,1,N806)), "")</f>
        <v>2</v>
      </c>
      <c r="AB806" s="11">
        <f>IF($O806 = TRUE, EXP(MMULT($P806:$AA806, Documentation!D$39:D$50) + Documentation!D$51), "")</f>
        <v>1.1712648073588296E-5</v>
      </c>
      <c r="AC806" s="4">
        <f>IF($O806 = TRUE, EXP(MMULT($P806:$AA806, Documentation!E$39:E$50) + Documentation!E$51), "")</f>
        <v>1.55392386974389E-3</v>
      </c>
      <c r="AD806" s="4">
        <f>IF($O806 = TRUE, EXP(MMULT($P806:$AA806, Documentation!F$39:F$50) + Documentation!F$51), "")</f>
        <v>9.5806052437279856</v>
      </c>
      <c r="AE806" s="4">
        <f>IF($O806 = TRUE, EXP(MMULT($P806:$AA806, Documentation!G$39:G$50) + Documentation!G$51), "")</f>
        <v>5.0910411060172321E-2</v>
      </c>
      <c r="AF806" s="14">
        <f>IF($O806 = TRUE, EXP(MMULT($P806:$AA806, Documentation!H$39:H$50) + Documentation!H$51), "")</f>
        <v>0.42078305669207705</v>
      </c>
      <c r="AG806" s="30">
        <f t="shared" si="169"/>
        <v>1.1649896664778997E-6</v>
      </c>
      <c r="AH806" s="28">
        <f t="shared" si="170"/>
        <v>1.5455986036387199E-4</v>
      </c>
      <c r="AI806" s="28">
        <f t="shared" si="171"/>
        <v>0.95292764176151801</v>
      </c>
      <c r="AJ806" s="28">
        <f t="shared" si="172"/>
        <v>5.0637654635065487E-3</v>
      </c>
      <c r="AK806" s="33">
        <f t="shared" si="173"/>
        <v>4.1852867924945129E-2</v>
      </c>
      <c r="AL806" s="11">
        <f t="shared" si="174"/>
        <v>3</v>
      </c>
      <c r="AM806" s="14" t="str">
        <f>IF($O806 = TRUE, INDEX(Documentation!$M$9:$M$13, $AL806, 1), "")</f>
        <v>Process Skeptics</v>
      </c>
      <c r="AN806" s="1"/>
      <c r="AO806" s="1"/>
      <c r="AP806" s="38">
        <v>1.1649896664779001E-6</v>
      </c>
      <c r="AQ806" s="35">
        <v>1.5455986036387099E-4</v>
      </c>
      <c r="AR806" s="35">
        <v>0.95292764176151801</v>
      </c>
      <c r="AS806" s="35">
        <v>5.0637654635065496E-3</v>
      </c>
      <c r="AT806" s="35">
        <v>4.1852867924944699E-2</v>
      </c>
      <c r="AU806" s="14">
        <v>3</v>
      </c>
      <c r="AV806" s="4" t="b">
        <f t="shared" si="175"/>
        <v>1</v>
      </c>
      <c r="AW806" s="4" t="b">
        <f t="shared" si="176"/>
        <v>1</v>
      </c>
      <c r="AX806" s="4" t="b">
        <f t="shared" si="177"/>
        <v>1</v>
      </c>
      <c r="AY806" s="4" t="b">
        <f t="shared" si="178"/>
        <v>1</v>
      </c>
      <c r="AZ806" s="4" t="b">
        <f t="shared" si="179"/>
        <v>1</v>
      </c>
      <c r="BA806" s="4" t="b">
        <f t="shared" si="180"/>
        <v>1</v>
      </c>
      <c r="BB806" s="14" t="b">
        <f t="shared" si="181"/>
        <v>1</v>
      </c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x14ac:dyDescent="0.2">
      <c r="A807" s="1"/>
      <c r="B807" s="11" t="s">
        <v>962</v>
      </c>
      <c r="C807" s="4">
        <v>2</v>
      </c>
      <c r="D807" s="4">
        <v>2</v>
      </c>
      <c r="E807" s="4">
        <v>4</v>
      </c>
      <c r="F807" s="4">
        <v>4</v>
      </c>
      <c r="G807" s="4">
        <v>4</v>
      </c>
      <c r="H807" s="4">
        <v>3</v>
      </c>
      <c r="I807" s="4">
        <v>1</v>
      </c>
      <c r="J807" s="4">
        <v>1</v>
      </c>
      <c r="K807" s="4">
        <v>1</v>
      </c>
      <c r="L807" s="4">
        <v>3</v>
      </c>
      <c r="M807" s="4">
        <v>2</v>
      </c>
      <c r="N807" s="14">
        <v>3</v>
      </c>
      <c r="O807" s="25" t="b">
        <f t="shared" si="168"/>
        <v>1</v>
      </c>
      <c r="P807" s="11">
        <f>IF($O807 = TRUE, IF(ISBLANK(C807), "", INDEX('Individual UI'!$E$6:$H$6,1,C807)), "")</f>
        <v>-2</v>
      </c>
      <c r="Q807" s="4">
        <f>IF($O807 = TRUE, IF(ISBLANK(D807), "", INDEX('Individual UI'!$E$6:$H$6,1,D807)), "")</f>
        <v>-2</v>
      </c>
      <c r="R807" s="4">
        <f>IF($O807 = TRUE, IF(ISBLANK(E807), "", INDEX('Individual UI'!$E$6:$H$6,1,E807)), "")</f>
        <v>4</v>
      </c>
      <c r="S807" s="4">
        <f>IF($O807 = TRUE, IF(ISBLANK(F807), "", INDEX('Individual UI'!$E$6:$H$6,1,F807)), "")</f>
        <v>4</v>
      </c>
      <c r="T807" s="4">
        <f>IF($O807 = TRUE, IF(ISBLANK(G807), "", INDEX('Individual UI'!$E$6:$H$6,1,G807)), "")</f>
        <v>4</v>
      </c>
      <c r="U807" s="4">
        <f>IF($O807 = TRUE, IF(ISBLANK(H807), "", INDEX('Individual UI'!$E$6:$H$6,1,H807)), "")</f>
        <v>2</v>
      </c>
      <c r="V807" s="4">
        <f>IF($O807 = TRUE, IF(ISBLANK(I807), "", INDEX('Individual UI'!$E$6:$H$6,1,I807)), "")</f>
        <v>-4</v>
      </c>
      <c r="W807" s="4">
        <f>IF($O807 = TRUE, IF(ISBLANK(J807), "", INDEX('Individual UI'!$E$6:$H$6,1,J807)), "")</f>
        <v>-4</v>
      </c>
      <c r="X807" s="4">
        <f>IF($O807 = TRUE, IF(ISBLANK(K807), "", INDEX('Individual UI'!$E$6:$H$6,1,K807)), "")</f>
        <v>-4</v>
      </c>
      <c r="Y807" s="4">
        <f>IF($O807 = TRUE, IF(ISBLANK(L807), "", INDEX('Individual UI'!$E$6:$H$6,1,L807)), "")</f>
        <v>2</v>
      </c>
      <c r="Z807" s="4">
        <f>IF($O807 = TRUE, IF(ISBLANK(M807), "", INDEX('Individual UI'!$E$6:$H$6,1,M807)), "")</f>
        <v>-2</v>
      </c>
      <c r="AA807" s="14">
        <f>IF($O807 = TRUE, IF(ISBLANK(N807), "", INDEX('Individual UI'!$E$6:$H$6,1,N807)), "")</f>
        <v>2</v>
      </c>
      <c r="AB807" s="11">
        <f>IF($O807 = TRUE, EXP(MMULT($P807:$AA807, Documentation!D$39:D$50) + Documentation!D$51), "")</f>
        <v>1.9835256222028292E-4</v>
      </c>
      <c r="AC807" s="4">
        <f>IF($O807 = TRUE, EXP(MMULT($P807:$AA807, Documentation!E$39:E$50) + Documentation!E$51), "")</f>
        <v>4.5783796688265719E-3</v>
      </c>
      <c r="AD807" s="4">
        <f>IF($O807 = TRUE, EXP(MMULT($P807:$AA807, Documentation!F$39:F$50) + Documentation!F$51), "")</f>
        <v>1.4525636234241293E-2</v>
      </c>
      <c r="AE807" s="4">
        <f>IF($O807 = TRUE, EXP(MMULT($P807:$AA807, Documentation!G$39:G$50) + Documentation!G$51), "")</f>
        <v>121.78889556107917</v>
      </c>
      <c r="AF807" s="14">
        <f>IF($O807 = TRUE, EXP(MMULT($P807:$AA807, Documentation!H$39:H$50) + Documentation!H$51), "")</f>
        <v>0.26592015977349059</v>
      </c>
      <c r="AG807" s="30">
        <f t="shared" si="169"/>
        <v>1.6248535342696831E-6</v>
      </c>
      <c r="AH807" s="28">
        <f t="shared" si="170"/>
        <v>3.7504917016698903E-5</v>
      </c>
      <c r="AI807" s="28">
        <f t="shared" si="171"/>
        <v>1.1899030246209375E-4</v>
      </c>
      <c r="AJ807" s="28">
        <f t="shared" si="172"/>
        <v>0.99766352988902951</v>
      </c>
      <c r="AK807" s="33">
        <f t="shared" si="173"/>
        <v>2.1783500379574713E-3</v>
      </c>
      <c r="AL807" s="11">
        <f t="shared" si="174"/>
        <v>4</v>
      </c>
      <c r="AM807" s="14" t="str">
        <f>IF($O807 = TRUE, INDEX(Documentation!$M$9:$M$13, $AL807, 1), "")</f>
        <v>Financially Pressured</v>
      </c>
      <c r="AN807" s="1"/>
      <c r="AO807" s="1"/>
      <c r="AP807" s="38">
        <v>1.6248535342696799E-6</v>
      </c>
      <c r="AQ807" s="35">
        <v>3.7504917016698598E-5</v>
      </c>
      <c r="AR807" s="35">
        <v>1.18990302462094E-4</v>
      </c>
      <c r="AS807" s="35">
        <v>0.99766352988902995</v>
      </c>
      <c r="AT807" s="35">
        <v>2.17835003795747E-3</v>
      </c>
      <c r="AU807" s="14">
        <v>4</v>
      </c>
      <c r="AV807" s="4" t="b">
        <f t="shared" si="175"/>
        <v>1</v>
      </c>
      <c r="AW807" s="4" t="b">
        <f t="shared" si="176"/>
        <v>1</v>
      </c>
      <c r="AX807" s="4" t="b">
        <f t="shared" si="177"/>
        <v>1</v>
      </c>
      <c r="AY807" s="4" t="b">
        <f t="shared" si="178"/>
        <v>1</v>
      </c>
      <c r="AZ807" s="4" t="b">
        <f t="shared" si="179"/>
        <v>1</v>
      </c>
      <c r="BA807" s="4" t="b">
        <f t="shared" si="180"/>
        <v>1</v>
      </c>
      <c r="BB807" s="14" t="b">
        <f t="shared" si="181"/>
        <v>1</v>
      </c>
      <c r="BC807" s="1"/>
      <c r="BD807" s="1"/>
      <c r="BE807" s="1"/>
      <c r="BF807" s="1"/>
      <c r="BG807" s="1"/>
      <c r="BH807" s="1"/>
      <c r="BI807" s="1"/>
      <c r="BJ807" s="1"/>
      <c r="BK807" s="1"/>
      <c r="BL807" s="1"/>
    </row>
    <row r="808" spans="1:64" x14ac:dyDescent="0.2">
      <c r="A808" s="1"/>
      <c r="B808" s="11" t="s">
        <v>963</v>
      </c>
      <c r="C808" s="4">
        <v>3</v>
      </c>
      <c r="D808" s="4">
        <v>3</v>
      </c>
      <c r="E808" s="4">
        <v>3</v>
      </c>
      <c r="F808" s="4">
        <v>3</v>
      </c>
      <c r="G808" s="4">
        <v>1</v>
      </c>
      <c r="H808" s="4">
        <v>2</v>
      </c>
      <c r="I808" s="4">
        <v>2</v>
      </c>
      <c r="J808" s="4">
        <v>2</v>
      </c>
      <c r="K808" s="4">
        <v>2</v>
      </c>
      <c r="L808" s="4">
        <v>3</v>
      </c>
      <c r="M808" s="4">
        <v>2</v>
      </c>
      <c r="N808" s="14">
        <v>3</v>
      </c>
      <c r="O808" s="25" t="b">
        <f t="shared" si="168"/>
        <v>1</v>
      </c>
      <c r="P808" s="11">
        <f>IF($O808 = TRUE, IF(ISBLANK(C808), "", INDEX('Individual UI'!$E$6:$H$6,1,C808)), "")</f>
        <v>2</v>
      </c>
      <c r="Q808" s="4">
        <f>IF($O808 = TRUE, IF(ISBLANK(D808), "", INDEX('Individual UI'!$E$6:$H$6,1,D808)), "")</f>
        <v>2</v>
      </c>
      <c r="R808" s="4">
        <f>IF($O808 = TRUE, IF(ISBLANK(E808), "", INDEX('Individual UI'!$E$6:$H$6,1,E808)), "")</f>
        <v>2</v>
      </c>
      <c r="S808" s="4">
        <f>IF($O808 = TRUE, IF(ISBLANK(F808), "", INDEX('Individual UI'!$E$6:$H$6,1,F808)), "")</f>
        <v>2</v>
      </c>
      <c r="T808" s="4">
        <f>IF($O808 = TRUE, IF(ISBLANK(G808), "", INDEX('Individual UI'!$E$6:$H$6,1,G808)), "")</f>
        <v>-4</v>
      </c>
      <c r="U808" s="4">
        <f>IF($O808 = TRUE, IF(ISBLANK(H808), "", INDEX('Individual UI'!$E$6:$H$6,1,H808)), "")</f>
        <v>-2</v>
      </c>
      <c r="V808" s="4">
        <f>IF($O808 = TRUE, IF(ISBLANK(I808), "", INDEX('Individual UI'!$E$6:$H$6,1,I808)), "")</f>
        <v>-2</v>
      </c>
      <c r="W808" s="4">
        <f>IF($O808 = TRUE, IF(ISBLANK(J808), "", INDEX('Individual UI'!$E$6:$H$6,1,J808)), "")</f>
        <v>-2</v>
      </c>
      <c r="X808" s="4">
        <f>IF($O808 = TRUE, IF(ISBLANK(K808), "", INDEX('Individual UI'!$E$6:$H$6,1,K808)), "")</f>
        <v>-2</v>
      </c>
      <c r="Y808" s="4">
        <f>IF($O808 = TRUE, IF(ISBLANK(L808), "", INDEX('Individual UI'!$E$6:$H$6,1,L808)), "")</f>
        <v>2</v>
      </c>
      <c r="Z808" s="4">
        <f>IF($O808 = TRUE, IF(ISBLANK(M808), "", INDEX('Individual UI'!$E$6:$H$6,1,M808)), "")</f>
        <v>-2</v>
      </c>
      <c r="AA808" s="14">
        <f>IF($O808 = TRUE, IF(ISBLANK(N808), "", INDEX('Individual UI'!$E$6:$H$6,1,N808)), "")</f>
        <v>2</v>
      </c>
      <c r="AB808" s="11">
        <f>IF($O808 = TRUE, EXP(MMULT($P808:$AA808, Documentation!D$39:D$50) + Documentation!D$51), "")</f>
        <v>2.6776432336591527E-3</v>
      </c>
      <c r="AC808" s="4">
        <f>IF($O808 = TRUE, EXP(MMULT($P808:$AA808, Documentation!E$39:E$50) + Documentation!E$51), "")</f>
        <v>0.12261892106289887</v>
      </c>
      <c r="AD808" s="4">
        <f>IF($O808 = TRUE, EXP(MMULT($P808:$AA808, Documentation!F$39:F$50) + Documentation!F$51), "")</f>
        <v>3.3047143829919579E-2</v>
      </c>
      <c r="AE808" s="4">
        <f>IF($O808 = TRUE, EXP(MMULT($P808:$AA808, Documentation!G$39:G$50) + Documentation!G$51), "")</f>
        <v>8.2283841574161513E-3</v>
      </c>
      <c r="AF808" s="14">
        <f>IF($O808 = TRUE, EXP(MMULT($P808:$AA808, Documentation!H$39:H$50) + Documentation!H$51), "")</f>
        <v>7.2195082386646292E-2</v>
      </c>
      <c r="AG808" s="30">
        <f t="shared" si="169"/>
        <v>1.1214452896860157E-2</v>
      </c>
      <c r="AH808" s="28">
        <f t="shared" si="170"/>
        <v>0.5135501612903578</v>
      </c>
      <c r="AI808" s="28">
        <f t="shared" si="171"/>
        <v>0.13840739990963696</v>
      </c>
      <c r="AJ808" s="28">
        <f t="shared" si="172"/>
        <v>3.4461957213214031E-2</v>
      </c>
      <c r="AK808" s="33">
        <f t="shared" si="173"/>
        <v>0.30236602868993107</v>
      </c>
      <c r="AL808" s="11">
        <f t="shared" si="174"/>
        <v>2</v>
      </c>
      <c r="AM808" s="14" t="str">
        <f>IF($O808 = TRUE, INDEX(Documentation!$M$9:$M$13, $AL808, 1), "")</f>
        <v>Cautious Consulters</v>
      </c>
      <c r="AN808" s="1"/>
      <c r="AO808" s="1"/>
      <c r="AP808" s="38">
        <v>1.1214452896859999E-2</v>
      </c>
      <c r="AQ808" s="35">
        <v>0.51355016129035902</v>
      </c>
      <c r="AR808" s="35">
        <v>0.13840739990963799</v>
      </c>
      <c r="AS808" s="35">
        <v>3.4461957213213303E-2</v>
      </c>
      <c r="AT808" s="35">
        <v>0.30236602868993001</v>
      </c>
      <c r="AU808" s="14">
        <v>2</v>
      </c>
      <c r="AV808" s="4" t="b">
        <f t="shared" si="175"/>
        <v>1</v>
      </c>
      <c r="AW808" s="4" t="b">
        <f t="shared" si="176"/>
        <v>1</v>
      </c>
      <c r="AX808" s="4" t="b">
        <f t="shared" si="177"/>
        <v>1</v>
      </c>
      <c r="AY808" s="4" t="b">
        <f t="shared" si="178"/>
        <v>1</v>
      </c>
      <c r="AZ808" s="4" t="b">
        <f t="shared" si="179"/>
        <v>1</v>
      </c>
      <c r="BA808" s="4" t="b">
        <f t="shared" si="180"/>
        <v>1</v>
      </c>
      <c r="BB808" s="14" t="b">
        <f t="shared" si="181"/>
        <v>1</v>
      </c>
      <c r="BC808" s="1"/>
      <c r="BD808" s="1"/>
      <c r="BE808" s="1"/>
      <c r="BF808" s="1"/>
      <c r="BG808" s="1"/>
      <c r="BH808" s="1"/>
      <c r="BI808" s="1"/>
      <c r="BJ808" s="1"/>
      <c r="BK808" s="1"/>
      <c r="BL808" s="1"/>
    </row>
    <row r="809" spans="1:64" x14ac:dyDescent="0.2">
      <c r="A809" s="1"/>
      <c r="B809" s="11" t="s">
        <v>964</v>
      </c>
      <c r="C809" s="4">
        <v>3</v>
      </c>
      <c r="D809" s="4">
        <v>2</v>
      </c>
      <c r="E809" s="4">
        <v>2</v>
      </c>
      <c r="F809" s="4">
        <v>2</v>
      </c>
      <c r="G809" s="4">
        <v>3</v>
      </c>
      <c r="H809" s="4">
        <v>4</v>
      </c>
      <c r="I809" s="4">
        <v>2</v>
      </c>
      <c r="J809" s="4">
        <v>2</v>
      </c>
      <c r="K809" s="4">
        <v>2</v>
      </c>
      <c r="L809" s="4">
        <v>2</v>
      </c>
      <c r="M809" s="4">
        <v>4</v>
      </c>
      <c r="N809" s="14">
        <v>1</v>
      </c>
      <c r="O809" s="25" t="b">
        <f t="shared" si="168"/>
        <v>1</v>
      </c>
      <c r="P809" s="11">
        <f>IF($O809 = TRUE, IF(ISBLANK(C809), "", INDEX('Individual UI'!$E$6:$H$6,1,C809)), "")</f>
        <v>2</v>
      </c>
      <c r="Q809" s="4">
        <f>IF($O809 = TRUE, IF(ISBLANK(D809), "", INDEX('Individual UI'!$E$6:$H$6,1,D809)), "")</f>
        <v>-2</v>
      </c>
      <c r="R809" s="4">
        <f>IF($O809 = TRUE, IF(ISBLANK(E809), "", INDEX('Individual UI'!$E$6:$H$6,1,E809)), "")</f>
        <v>-2</v>
      </c>
      <c r="S809" s="4">
        <f>IF($O809 = TRUE, IF(ISBLANK(F809), "", INDEX('Individual UI'!$E$6:$H$6,1,F809)), "")</f>
        <v>-2</v>
      </c>
      <c r="T809" s="4">
        <f>IF($O809 = TRUE, IF(ISBLANK(G809), "", INDEX('Individual UI'!$E$6:$H$6,1,G809)), "")</f>
        <v>2</v>
      </c>
      <c r="U809" s="4">
        <f>IF($O809 = TRUE, IF(ISBLANK(H809), "", INDEX('Individual UI'!$E$6:$H$6,1,H809)), "")</f>
        <v>4</v>
      </c>
      <c r="V809" s="4">
        <f>IF($O809 = TRUE, IF(ISBLANK(I809), "", INDEX('Individual UI'!$E$6:$H$6,1,I809)), "")</f>
        <v>-2</v>
      </c>
      <c r="W809" s="4">
        <f>IF($O809 = TRUE, IF(ISBLANK(J809), "", INDEX('Individual UI'!$E$6:$H$6,1,J809)), "")</f>
        <v>-2</v>
      </c>
      <c r="X809" s="4">
        <f>IF($O809 = TRUE, IF(ISBLANK(K809), "", INDEX('Individual UI'!$E$6:$H$6,1,K809)), "")</f>
        <v>-2</v>
      </c>
      <c r="Y809" s="4">
        <f>IF($O809 = TRUE, IF(ISBLANK(L809), "", INDEX('Individual UI'!$E$6:$H$6,1,L809)), "")</f>
        <v>-2</v>
      </c>
      <c r="Z809" s="4">
        <f>IF($O809 = TRUE, IF(ISBLANK(M809), "", INDEX('Individual UI'!$E$6:$H$6,1,M809)), "")</f>
        <v>4</v>
      </c>
      <c r="AA809" s="14">
        <f>IF($O809 = TRUE, IF(ISBLANK(N809), "", INDEX('Individual UI'!$E$6:$H$6,1,N809)), "")</f>
        <v>-4</v>
      </c>
      <c r="AB809" s="11">
        <f>IF($O809 = TRUE, EXP(MMULT($P809:$AA809, Documentation!D$39:D$50) + Documentation!D$51), "")</f>
        <v>1.0355912797571252E-3</v>
      </c>
      <c r="AC809" s="4">
        <f>IF($O809 = TRUE, EXP(MMULT($P809:$AA809, Documentation!E$39:E$50) + Documentation!E$51), "")</f>
        <v>1.2793005411332407E-2</v>
      </c>
      <c r="AD809" s="4">
        <f>IF($O809 = TRUE, EXP(MMULT($P809:$AA809, Documentation!F$39:F$50) + Documentation!F$51), "")</f>
        <v>5.6839762088113175E-3</v>
      </c>
      <c r="AE809" s="4">
        <f>IF($O809 = TRUE, EXP(MMULT($P809:$AA809, Documentation!G$39:G$50) + Documentation!G$51), "")</f>
        <v>0.10804310914368349</v>
      </c>
      <c r="AF809" s="14">
        <f>IF($O809 = TRUE, EXP(MMULT($P809:$AA809, Documentation!H$39:H$50) + Documentation!H$51), "")</f>
        <v>0.44368832341940939</v>
      </c>
      <c r="AG809" s="30">
        <f t="shared" si="169"/>
        <v>1.812870279343724E-3</v>
      </c>
      <c r="AH809" s="28">
        <f t="shared" si="170"/>
        <v>2.2394992838417036E-2</v>
      </c>
      <c r="AI809" s="28">
        <f t="shared" si="171"/>
        <v>9.9501721759066002E-3</v>
      </c>
      <c r="AJ809" s="28">
        <f t="shared" si="172"/>
        <v>0.18913653029254018</v>
      </c>
      <c r="AK809" s="33">
        <f t="shared" si="173"/>
        <v>0.77670543441379247</v>
      </c>
      <c r="AL809" s="11">
        <f t="shared" si="174"/>
        <v>5</v>
      </c>
      <c r="AM809" s="14" t="str">
        <f>IF($O809 = TRUE, INDEX(Documentation!$M$9:$M$13, $AL809, 1), "")</f>
        <v>Reluctant Claimants</v>
      </c>
      <c r="AN809" s="1"/>
      <c r="AO809" s="1"/>
      <c r="AP809" s="38">
        <v>1.8128702793437201E-3</v>
      </c>
      <c r="AQ809" s="35">
        <v>2.23949928384168E-2</v>
      </c>
      <c r="AR809" s="35">
        <v>9.9501721759065308E-3</v>
      </c>
      <c r="AS809" s="35">
        <v>0.18913653029254199</v>
      </c>
      <c r="AT809" s="35">
        <v>0.77670543441379103</v>
      </c>
      <c r="AU809" s="14">
        <v>5</v>
      </c>
      <c r="AV809" s="4" t="b">
        <f t="shared" si="175"/>
        <v>1</v>
      </c>
      <c r="AW809" s="4" t="b">
        <f t="shared" si="176"/>
        <v>1</v>
      </c>
      <c r="AX809" s="4" t="b">
        <f t="shared" si="177"/>
        <v>1</v>
      </c>
      <c r="AY809" s="4" t="b">
        <f t="shared" si="178"/>
        <v>1</v>
      </c>
      <c r="AZ809" s="4" t="b">
        <f t="shared" si="179"/>
        <v>1</v>
      </c>
      <c r="BA809" s="4" t="b">
        <f t="shared" si="180"/>
        <v>1</v>
      </c>
      <c r="BB809" s="14" t="b">
        <f t="shared" si="181"/>
        <v>1</v>
      </c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x14ac:dyDescent="0.2">
      <c r="A810" s="1"/>
      <c r="B810" s="11" t="s">
        <v>965</v>
      </c>
      <c r="C810" s="4">
        <v>3</v>
      </c>
      <c r="D810" s="4">
        <v>2</v>
      </c>
      <c r="E810" s="4">
        <v>4</v>
      </c>
      <c r="F810" s="4">
        <v>2</v>
      </c>
      <c r="G810" s="4">
        <v>1</v>
      </c>
      <c r="H810" s="4">
        <v>3</v>
      </c>
      <c r="I810" s="4">
        <v>1</v>
      </c>
      <c r="J810" s="4">
        <v>2</v>
      </c>
      <c r="K810" s="4">
        <v>1</v>
      </c>
      <c r="L810" s="4">
        <v>1</v>
      </c>
      <c r="M810" s="4">
        <v>2</v>
      </c>
      <c r="N810" s="14">
        <v>2</v>
      </c>
      <c r="O810" s="25" t="b">
        <f t="shared" si="168"/>
        <v>1</v>
      </c>
      <c r="P810" s="11">
        <f>IF($O810 = TRUE, IF(ISBLANK(C810), "", INDEX('Individual UI'!$E$6:$H$6,1,C810)), "")</f>
        <v>2</v>
      </c>
      <c r="Q810" s="4">
        <f>IF($O810 = TRUE, IF(ISBLANK(D810), "", INDEX('Individual UI'!$E$6:$H$6,1,D810)), "")</f>
        <v>-2</v>
      </c>
      <c r="R810" s="4">
        <f>IF($O810 = TRUE, IF(ISBLANK(E810), "", INDEX('Individual UI'!$E$6:$H$6,1,E810)), "")</f>
        <v>4</v>
      </c>
      <c r="S810" s="4">
        <f>IF($O810 = TRUE, IF(ISBLANK(F810), "", INDEX('Individual UI'!$E$6:$H$6,1,F810)), "")</f>
        <v>-2</v>
      </c>
      <c r="T810" s="4">
        <f>IF($O810 = TRUE, IF(ISBLANK(G810), "", INDEX('Individual UI'!$E$6:$H$6,1,G810)), "")</f>
        <v>-4</v>
      </c>
      <c r="U810" s="4">
        <f>IF($O810 = TRUE, IF(ISBLANK(H810), "", INDEX('Individual UI'!$E$6:$H$6,1,H810)), "")</f>
        <v>2</v>
      </c>
      <c r="V810" s="4">
        <f>IF($O810 = TRUE, IF(ISBLANK(I810), "", INDEX('Individual UI'!$E$6:$H$6,1,I810)), "")</f>
        <v>-4</v>
      </c>
      <c r="W810" s="4">
        <f>IF($O810 = TRUE, IF(ISBLANK(J810), "", INDEX('Individual UI'!$E$6:$H$6,1,J810)), "")</f>
        <v>-2</v>
      </c>
      <c r="X810" s="4">
        <f>IF($O810 = TRUE, IF(ISBLANK(K810), "", INDEX('Individual UI'!$E$6:$H$6,1,K810)), "")</f>
        <v>-4</v>
      </c>
      <c r="Y810" s="4">
        <f>IF($O810 = TRUE, IF(ISBLANK(L810), "", INDEX('Individual UI'!$E$6:$H$6,1,L810)), "")</f>
        <v>-4</v>
      </c>
      <c r="Z810" s="4">
        <f>IF($O810 = TRUE, IF(ISBLANK(M810), "", INDEX('Individual UI'!$E$6:$H$6,1,M810)), "")</f>
        <v>-2</v>
      </c>
      <c r="AA810" s="14">
        <f>IF($O810 = TRUE, IF(ISBLANK(N810), "", INDEX('Individual UI'!$E$6:$H$6,1,N810)), "")</f>
        <v>-2</v>
      </c>
      <c r="AB810" s="11">
        <f>IF($O810 = TRUE, EXP(MMULT($P810:$AA810, Documentation!D$39:D$50) + Documentation!D$51), "")</f>
        <v>1.6236631474511411E-2</v>
      </c>
      <c r="AC810" s="4">
        <f>IF($O810 = TRUE, EXP(MMULT($P810:$AA810, Documentation!E$39:E$50) + Documentation!E$51), "")</f>
        <v>2.088585159407433E-3</v>
      </c>
      <c r="AD810" s="4">
        <f>IF($O810 = TRUE, EXP(MMULT($P810:$AA810, Documentation!F$39:F$50) + Documentation!F$51), "")</f>
        <v>1.6526209293655648E-3</v>
      </c>
      <c r="AE810" s="4">
        <f>IF($O810 = TRUE, EXP(MMULT($P810:$AA810, Documentation!G$39:G$50) + Documentation!G$51), "")</f>
        <v>3.4887875954366896</v>
      </c>
      <c r="AF810" s="14">
        <f>IF($O810 = TRUE, EXP(MMULT($P810:$AA810, Documentation!H$39:H$50) + Documentation!H$51), "")</f>
        <v>0.99661371393188014</v>
      </c>
      <c r="AG810" s="30">
        <f t="shared" si="169"/>
        <v>3.6038324289684909E-3</v>
      </c>
      <c r="AH810" s="28">
        <f t="shared" si="170"/>
        <v>4.6357589257049579E-4</v>
      </c>
      <c r="AI810" s="28">
        <f t="shared" si="171"/>
        <v>3.6681062247358106E-4</v>
      </c>
      <c r="AJ810" s="28">
        <f t="shared" si="172"/>
        <v>0.77436048813173486</v>
      </c>
      <c r="AK810" s="33">
        <f t="shared" si="173"/>
        <v>0.22120529292425262</v>
      </c>
      <c r="AL810" s="11">
        <f t="shared" si="174"/>
        <v>4</v>
      </c>
      <c r="AM810" s="14" t="str">
        <f>IF($O810 = TRUE, INDEX(Documentation!$M$9:$M$13, $AL810, 1), "")</f>
        <v>Financially Pressured</v>
      </c>
      <c r="AN810" s="1"/>
      <c r="AO810" s="1"/>
      <c r="AP810" s="38">
        <v>3.60383242896849E-3</v>
      </c>
      <c r="AQ810" s="35">
        <v>4.6357589257050002E-4</v>
      </c>
      <c r="AR810" s="35">
        <v>3.6681062247358799E-4</v>
      </c>
      <c r="AS810" s="35">
        <v>0.77436048813173197</v>
      </c>
      <c r="AT810" s="35">
        <v>0.221205292924255</v>
      </c>
      <c r="AU810" s="14">
        <v>4</v>
      </c>
      <c r="AV810" s="4" t="b">
        <f t="shared" si="175"/>
        <v>1</v>
      </c>
      <c r="AW810" s="4" t="b">
        <f t="shared" si="176"/>
        <v>1</v>
      </c>
      <c r="AX810" s="4" t="b">
        <f t="shared" si="177"/>
        <v>1</v>
      </c>
      <c r="AY810" s="4" t="b">
        <f t="shared" si="178"/>
        <v>1</v>
      </c>
      <c r="AZ810" s="4" t="b">
        <f t="shared" si="179"/>
        <v>1</v>
      </c>
      <c r="BA810" s="4" t="b">
        <f t="shared" si="180"/>
        <v>1</v>
      </c>
      <c r="BB810" s="14" t="b">
        <f t="shared" si="181"/>
        <v>1</v>
      </c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x14ac:dyDescent="0.2">
      <c r="A811" s="1"/>
      <c r="B811" s="11" t="s">
        <v>966</v>
      </c>
      <c r="C811" s="4">
        <v>1</v>
      </c>
      <c r="D811" s="4">
        <v>1</v>
      </c>
      <c r="E811" s="4">
        <v>1</v>
      </c>
      <c r="F811" s="4">
        <v>3</v>
      </c>
      <c r="G811" s="4">
        <v>1</v>
      </c>
      <c r="H811" s="4">
        <v>1</v>
      </c>
      <c r="I811" s="4">
        <v>2</v>
      </c>
      <c r="J811" s="4">
        <v>3</v>
      </c>
      <c r="K811" s="4">
        <v>2</v>
      </c>
      <c r="L811" s="4">
        <v>2</v>
      </c>
      <c r="M811" s="4">
        <v>1</v>
      </c>
      <c r="N811" s="14">
        <v>1</v>
      </c>
      <c r="O811" s="25" t="b">
        <f t="shared" si="168"/>
        <v>1</v>
      </c>
      <c r="P811" s="11">
        <f>IF($O811 = TRUE, IF(ISBLANK(C811), "", INDEX('Individual UI'!$E$6:$H$6,1,C811)), "")</f>
        <v>-4</v>
      </c>
      <c r="Q811" s="4">
        <f>IF($O811 = TRUE, IF(ISBLANK(D811), "", INDEX('Individual UI'!$E$6:$H$6,1,D811)), "")</f>
        <v>-4</v>
      </c>
      <c r="R811" s="4">
        <f>IF($O811 = TRUE, IF(ISBLANK(E811), "", INDEX('Individual UI'!$E$6:$H$6,1,E811)), "")</f>
        <v>-4</v>
      </c>
      <c r="S811" s="4">
        <f>IF($O811 = TRUE, IF(ISBLANK(F811), "", INDEX('Individual UI'!$E$6:$H$6,1,F811)), "")</f>
        <v>2</v>
      </c>
      <c r="T811" s="4">
        <f>IF($O811 = TRUE, IF(ISBLANK(G811), "", INDEX('Individual UI'!$E$6:$H$6,1,G811)), "")</f>
        <v>-4</v>
      </c>
      <c r="U811" s="4">
        <f>IF($O811 = TRUE, IF(ISBLANK(H811), "", INDEX('Individual UI'!$E$6:$H$6,1,H811)), "")</f>
        <v>-4</v>
      </c>
      <c r="V811" s="4">
        <f>IF($O811 = TRUE, IF(ISBLANK(I811), "", INDEX('Individual UI'!$E$6:$H$6,1,I811)), "")</f>
        <v>-2</v>
      </c>
      <c r="W811" s="4">
        <f>IF($O811 = TRUE, IF(ISBLANK(J811), "", INDEX('Individual UI'!$E$6:$H$6,1,J811)), "")</f>
        <v>2</v>
      </c>
      <c r="X811" s="4">
        <f>IF($O811 = TRUE, IF(ISBLANK(K811), "", INDEX('Individual UI'!$E$6:$H$6,1,K811)), "")</f>
        <v>-2</v>
      </c>
      <c r="Y811" s="4">
        <f>IF($O811 = TRUE, IF(ISBLANK(L811), "", INDEX('Individual UI'!$E$6:$H$6,1,L811)), "")</f>
        <v>-2</v>
      </c>
      <c r="Z811" s="4">
        <f>IF($O811 = TRUE, IF(ISBLANK(M811), "", INDEX('Individual UI'!$E$6:$H$6,1,M811)), "")</f>
        <v>-4</v>
      </c>
      <c r="AA811" s="14">
        <f>IF($O811 = TRUE, IF(ISBLANK(N811), "", INDEX('Individual UI'!$E$6:$H$6,1,N811)), "")</f>
        <v>-4</v>
      </c>
      <c r="AB811" s="11">
        <f>IF($O811 = TRUE, EXP(MMULT($P811:$AA811, Documentation!D$39:D$50) + Documentation!D$51), "")</f>
        <v>24.649379882727999</v>
      </c>
      <c r="AC811" s="4">
        <f>IF($O811 = TRUE, EXP(MMULT($P811:$AA811, Documentation!E$39:E$50) + Documentation!E$51), "")</f>
        <v>4.0101124328330816E-6</v>
      </c>
      <c r="AD811" s="4">
        <f>IF($O811 = TRUE, EXP(MMULT($P811:$AA811, Documentation!F$39:F$50) + Documentation!F$51), "")</f>
        <v>1.8667861816322462E-4</v>
      </c>
      <c r="AE811" s="4">
        <f>IF($O811 = TRUE, EXP(MMULT($P811:$AA811, Documentation!G$39:G$50) + Documentation!G$51), "")</f>
        <v>3.087088950966535E-2</v>
      </c>
      <c r="AF811" s="14">
        <f>IF($O811 = TRUE, EXP(MMULT($P811:$AA811, Documentation!H$39:H$50) + Documentation!H$51), "")</f>
        <v>1.7231428322932777E-5</v>
      </c>
      <c r="AG811" s="30">
        <f t="shared" si="169"/>
        <v>0.99874075234759874</v>
      </c>
      <c r="AH811" s="28">
        <f t="shared" si="170"/>
        <v>1.6248127649542002E-7</v>
      </c>
      <c r="AI811" s="28">
        <f t="shared" si="171"/>
        <v>7.5638228806799086E-6</v>
      </c>
      <c r="AJ811" s="28">
        <f t="shared" si="172"/>
        <v>1.2508231672037715E-3</v>
      </c>
      <c r="AK811" s="33">
        <f t="shared" si="173"/>
        <v>6.9818104021872729E-7</v>
      </c>
      <c r="AL811" s="11">
        <f t="shared" si="174"/>
        <v>1</v>
      </c>
      <c r="AM811" s="14" t="str">
        <f>IF($O811 = TRUE, INDEX(Documentation!$M$9:$M$13, $AL811, 1), "")</f>
        <v>Decisive Pursuers</v>
      </c>
      <c r="AN811" s="1"/>
      <c r="AO811" s="1"/>
      <c r="AP811" s="38">
        <v>0.99874075234759896</v>
      </c>
      <c r="AQ811" s="35">
        <v>1.6248127649541899E-7</v>
      </c>
      <c r="AR811" s="35">
        <v>7.5638228806799899E-6</v>
      </c>
      <c r="AS811" s="35">
        <v>1.25082316720378E-3</v>
      </c>
      <c r="AT811" s="35">
        <v>6.9818104021873004E-7</v>
      </c>
      <c r="AU811" s="14">
        <v>1</v>
      </c>
      <c r="AV811" s="4" t="b">
        <f t="shared" si="175"/>
        <v>1</v>
      </c>
      <c r="AW811" s="4" t="b">
        <f t="shared" si="176"/>
        <v>1</v>
      </c>
      <c r="AX811" s="4" t="b">
        <f t="shared" si="177"/>
        <v>1</v>
      </c>
      <c r="AY811" s="4" t="b">
        <f t="shared" si="178"/>
        <v>1</v>
      </c>
      <c r="AZ811" s="4" t="b">
        <f t="shared" si="179"/>
        <v>1</v>
      </c>
      <c r="BA811" s="4" t="b">
        <f t="shared" si="180"/>
        <v>1</v>
      </c>
      <c r="BB811" s="14" t="b">
        <f t="shared" si="181"/>
        <v>1</v>
      </c>
      <c r="BC811" s="1"/>
      <c r="BD811" s="1"/>
      <c r="BE811" s="1"/>
      <c r="BF811" s="1"/>
      <c r="BG811" s="1"/>
      <c r="BH811" s="1"/>
      <c r="BI811" s="1"/>
      <c r="BJ811" s="1"/>
      <c r="BK811" s="1"/>
      <c r="BL811" s="1"/>
    </row>
    <row r="812" spans="1:64" x14ac:dyDescent="0.2">
      <c r="A812" s="1"/>
      <c r="B812" s="11" t="s">
        <v>967</v>
      </c>
      <c r="C812" s="4">
        <v>1</v>
      </c>
      <c r="D812" s="4">
        <v>2</v>
      </c>
      <c r="E812" s="4">
        <v>2</v>
      </c>
      <c r="F812" s="4">
        <v>1</v>
      </c>
      <c r="G812" s="4">
        <v>1</v>
      </c>
      <c r="H812" s="4">
        <v>1</v>
      </c>
      <c r="I812" s="4">
        <v>4</v>
      </c>
      <c r="J812" s="4">
        <v>2</v>
      </c>
      <c r="K812" s="4">
        <v>2</v>
      </c>
      <c r="L812" s="4">
        <v>3</v>
      </c>
      <c r="M812" s="4">
        <v>1</v>
      </c>
      <c r="N812" s="14">
        <v>2</v>
      </c>
      <c r="O812" s="25" t="b">
        <f t="shared" si="168"/>
        <v>1</v>
      </c>
      <c r="P812" s="11">
        <f>IF($O812 = TRUE, IF(ISBLANK(C812), "", INDEX('Individual UI'!$E$6:$H$6,1,C812)), "")</f>
        <v>-4</v>
      </c>
      <c r="Q812" s="4">
        <f>IF($O812 = TRUE, IF(ISBLANK(D812), "", INDEX('Individual UI'!$E$6:$H$6,1,D812)), "")</f>
        <v>-2</v>
      </c>
      <c r="R812" s="4">
        <f>IF($O812 = TRUE, IF(ISBLANK(E812), "", INDEX('Individual UI'!$E$6:$H$6,1,E812)), "")</f>
        <v>-2</v>
      </c>
      <c r="S812" s="4">
        <f>IF($O812 = TRUE, IF(ISBLANK(F812), "", INDEX('Individual UI'!$E$6:$H$6,1,F812)), "")</f>
        <v>-4</v>
      </c>
      <c r="T812" s="4">
        <f>IF($O812 = TRUE, IF(ISBLANK(G812), "", INDEX('Individual UI'!$E$6:$H$6,1,G812)), "")</f>
        <v>-4</v>
      </c>
      <c r="U812" s="4">
        <f>IF($O812 = TRUE, IF(ISBLANK(H812), "", INDEX('Individual UI'!$E$6:$H$6,1,H812)), "")</f>
        <v>-4</v>
      </c>
      <c r="V812" s="4">
        <f>IF($O812 = TRUE, IF(ISBLANK(I812), "", INDEX('Individual UI'!$E$6:$H$6,1,I812)), "")</f>
        <v>4</v>
      </c>
      <c r="W812" s="4">
        <f>IF($O812 = TRUE, IF(ISBLANK(J812), "", INDEX('Individual UI'!$E$6:$H$6,1,J812)), "")</f>
        <v>-2</v>
      </c>
      <c r="X812" s="4">
        <f>IF($O812 = TRUE, IF(ISBLANK(K812), "", INDEX('Individual UI'!$E$6:$H$6,1,K812)), "")</f>
        <v>-2</v>
      </c>
      <c r="Y812" s="4">
        <f>IF($O812 = TRUE, IF(ISBLANK(L812), "", INDEX('Individual UI'!$E$6:$H$6,1,L812)), "")</f>
        <v>2</v>
      </c>
      <c r="Z812" s="4">
        <f>IF($O812 = TRUE, IF(ISBLANK(M812), "", INDEX('Individual UI'!$E$6:$H$6,1,M812)), "")</f>
        <v>-4</v>
      </c>
      <c r="AA812" s="14">
        <f>IF($O812 = TRUE, IF(ISBLANK(N812), "", INDEX('Individual UI'!$E$6:$H$6,1,N812)), "")</f>
        <v>-2</v>
      </c>
      <c r="AB812" s="11">
        <f>IF($O812 = TRUE, EXP(MMULT($P812:$AA812, Documentation!D$39:D$50) + Documentation!D$51), "")</f>
        <v>86.861596817545788</v>
      </c>
      <c r="AC812" s="4">
        <f>IF($O812 = TRUE, EXP(MMULT($P812:$AA812, Documentation!E$39:E$50) + Documentation!E$51), "")</f>
        <v>1.6743181948250681E-3</v>
      </c>
      <c r="AD812" s="4">
        <f>IF($O812 = TRUE, EXP(MMULT($P812:$AA812, Documentation!F$39:F$50) + Documentation!F$51), "")</f>
        <v>2.9869558830144419E-5</v>
      </c>
      <c r="AE812" s="4">
        <f>IF($O812 = TRUE, EXP(MMULT($P812:$AA812, Documentation!G$39:G$50) + Documentation!G$51), "")</f>
        <v>5.0278894093803441E-4</v>
      </c>
      <c r="AF812" s="14">
        <f>IF($O812 = TRUE, EXP(MMULT($P812:$AA812, Documentation!H$39:H$50) + Documentation!H$51), "")</f>
        <v>8.73368004966642E-6</v>
      </c>
      <c r="AG812" s="30">
        <f t="shared" si="169"/>
        <v>0.99997449213533052</v>
      </c>
      <c r="AH812" s="28">
        <f t="shared" si="170"/>
        <v>1.9275209619505199E-5</v>
      </c>
      <c r="AI812" s="28">
        <f t="shared" si="171"/>
        <v>3.4386654189906202E-7</v>
      </c>
      <c r="AJ812" s="28">
        <f t="shared" si="172"/>
        <v>5.7882439914368733E-6</v>
      </c>
      <c r="AK812" s="33">
        <f t="shared" si="173"/>
        <v>1.0054451670376744E-7</v>
      </c>
      <c r="AL812" s="11">
        <f t="shared" si="174"/>
        <v>1</v>
      </c>
      <c r="AM812" s="14" t="str">
        <f>IF($O812 = TRUE, INDEX(Documentation!$M$9:$M$13, $AL812, 1), "")</f>
        <v>Decisive Pursuers</v>
      </c>
      <c r="AN812" s="1"/>
      <c r="AO812" s="1"/>
      <c r="AP812" s="38">
        <v>0.99997449213532996</v>
      </c>
      <c r="AQ812" s="35">
        <v>1.9275209619505501E-5</v>
      </c>
      <c r="AR812" s="35">
        <v>3.43866541899067E-7</v>
      </c>
      <c r="AS812" s="35">
        <v>5.7882439914368097E-6</v>
      </c>
      <c r="AT812" s="35">
        <v>1.0054451670376699E-7</v>
      </c>
      <c r="AU812" s="14">
        <v>1</v>
      </c>
      <c r="AV812" s="4" t="b">
        <f t="shared" si="175"/>
        <v>1</v>
      </c>
      <c r="AW812" s="4" t="b">
        <f t="shared" si="176"/>
        <v>1</v>
      </c>
      <c r="AX812" s="4" t="b">
        <f t="shared" si="177"/>
        <v>1</v>
      </c>
      <c r="AY812" s="4" t="b">
        <f t="shared" si="178"/>
        <v>1</v>
      </c>
      <c r="AZ812" s="4" t="b">
        <f t="shared" si="179"/>
        <v>1</v>
      </c>
      <c r="BA812" s="4" t="b">
        <f t="shared" si="180"/>
        <v>1</v>
      </c>
      <c r="BB812" s="14" t="b">
        <f t="shared" si="181"/>
        <v>1</v>
      </c>
      <c r="BC812" s="1"/>
      <c r="BD812" s="1"/>
      <c r="BE812" s="1"/>
      <c r="BF812" s="1"/>
      <c r="BG812" s="1"/>
      <c r="BH812" s="1"/>
      <c r="BI812" s="1"/>
      <c r="BJ812" s="1"/>
      <c r="BK812" s="1"/>
      <c r="BL812" s="1"/>
    </row>
    <row r="813" spans="1:64" x14ac:dyDescent="0.2">
      <c r="A813" s="1"/>
      <c r="B813" s="11" t="s">
        <v>968</v>
      </c>
      <c r="C813" s="4">
        <v>2</v>
      </c>
      <c r="D813" s="4">
        <v>2</v>
      </c>
      <c r="E813" s="4">
        <v>4</v>
      </c>
      <c r="F813" s="4">
        <v>4</v>
      </c>
      <c r="G813" s="4">
        <v>3</v>
      </c>
      <c r="H813" s="4">
        <v>3</v>
      </c>
      <c r="I813" s="4">
        <v>1</v>
      </c>
      <c r="J813" s="4">
        <v>2</v>
      </c>
      <c r="K813" s="4">
        <v>2</v>
      </c>
      <c r="L813" s="4">
        <v>2</v>
      </c>
      <c r="M813" s="4">
        <v>3</v>
      </c>
      <c r="N813" s="14">
        <v>3</v>
      </c>
      <c r="O813" s="25" t="b">
        <f t="shared" si="168"/>
        <v>1</v>
      </c>
      <c r="P813" s="11">
        <f>IF($O813 = TRUE, IF(ISBLANK(C813), "", INDEX('Individual UI'!$E$6:$H$6,1,C813)), "")</f>
        <v>-2</v>
      </c>
      <c r="Q813" s="4">
        <f>IF($O813 = TRUE, IF(ISBLANK(D813), "", INDEX('Individual UI'!$E$6:$H$6,1,D813)), "")</f>
        <v>-2</v>
      </c>
      <c r="R813" s="4">
        <f>IF($O813 = TRUE, IF(ISBLANK(E813), "", INDEX('Individual UI'!$E$6:$H$6,1,E813)), "")</f>
        <v>4</v>
      </c>
      <c r="S813" s="4">
        <f>IF($O813 = TRUE, IF(ISBLANK(F813), "", INDEX('Individual UI'!$E$6:$H$6,1,F813)), "")</f>
        <v>4</v>
      </c>
      <c r="T813" s="4">
        <f>IF($O813 = TRUE, IF(ISBLANK(G813), "", INDEX('Individual UI'!$E$6:$H$6,1,G813)), "")</f>
        <v>2</v>
      </c>
      <c r="U813" s="4">
        <f>IF($O813 = TRUE, IF(ISBLANK(H813), "", INDEX('Individual UI'!$E$6:$H$6,1,H813)), "")</f>
        <v>2</v>
      </c>
      <c r="V813" s="4">
        <f>IF($O813 = TRUE, IF(ISBLANK(I813), "", INDEX('Individual UI'!$E$6:$H$6,1,I813)), "")</f>
        <v>-4</v>
      </c>
      <c r="W813" s="4">
        <f>IF($O813 = TRUE, IF(ISBLANK(J813), "", INDEX('Individual UI'!$E$6:$H$6,1,J813)), "")</f>
        <v>-2</v>
      </c>
      <c r="X813" s="4">
        <f>IF($O813 = TRUE, IF(ISBLANK(K813), "", INDEX('Individual UI'!$E$6:$H$6,1,K813)), "")</f>
        <v>-2</v>
      </c>
      <c r="Y813" s="4">
        <f>IF($O813 = TRUE, IF(ISBLANK(L813), "", INDEX('Individual UI'!$E$6:$H$6,1,L813)), "")</f>
        <v>-2</v>
      </c>
      <c r="Z813" s="4">
        <f>IF($O813 = TRUE, IF(ISBLANK(M813), "", INDEX('Individual UI'!$E$6:$H$6,1,M813)), "")</f>
        <v>2</v>
      </c>
      <c r="AA813" s="14">
        <f>IF($O813 = TRUE, IF(ISBLANK(N813), "", INDEX('Individual UI'!$E$6:$H$6,1,N813)), "")</f>
        <v>2</v>
      </c>
      <c r="AB813" s="11">
        <f>IF($O813 = TRUE, EXP(MMULT($P813:$AA813, Documentation!D$39:D$50) + Documentation!D$51), "")</f>
        <v>1.3153702907676664E-4</v>
      </c>
      <c r="AC813" s="4">
        <f>IF($O813 = TRUE, EXP(MMULT($P813:$AA813, Documentation!E$39:E$50) + Documentation!E$51), "")</f>
        <v>3.8709025401819927E-3</v>
      </c>
      <c r="AD813" s="4">
        <f>IF($O813 = TRUE, EXP(MMULT($P813:$AA813, Documentation!F$39:F$50) + Documentation!F$51), "")</f>
        <v>0.12020659650101012</v>
      </c>
      <c r="AE813" s="4">
        <f>IF($O813 = TRUE, EXP(MMULT($P813:$AA813, Documentation!G$39:G$50) + Documentation!G$51), "")</f>
        <v>9.5133778950149708</v>
      </c>
      <c r="AF813" s="14">
        <f>IF($O813 = TRUE, EXP(MMULT($P813:$AA813, Documentation!H$39:H$50) + Documentation!H$51), "")</f>
        <v>0.23099539718749484</v>
      </c>
      <c r="AG813" s="30">
        <f t="shared" si="169"/>
        <v>1.3328867784780302E-5</v>
      </c>
      <c r="AH813" s="28">
        <f t="shared" si="170"/>
        <v>3.9224504710186716E-4</v>
      </c>
      <c r="AI813" s="28">
        <f t="shared" si="171"/>
        <v>1.2180736047226094E-2</v>
      </c>
      <c r="AJ813" s="28">
        <f t="shared" si="172"/>
        <v>0.96400653898988808</v>
      </c>
      <c r="AK813" s="33">
        <f t="shared" si="173"/>
        <v>2.340715104799913E-2</v>
      </c>
      <c r="AL813" s="11">
        <f t="shared" si="174"/>
        <v>4</v>
      </c>
      <c r="AM813" s="14" t="str">
        <f>IF($O813 = TRUE, INDEX(Documentation!$M$9:$M$13, $AL813, 1), "")</f>
        <v>Financially Pressured</v>
      </c>
      <c r="AN813" s="1"/>
      <c r="AO813" s="1"/>
      <c r="AP813" s="38">
        <v>1.33288677847803E-5</v>
      </c>
      <c r="AQ813" s="35">
        <v>3.9224504710185599E-4</v>
      </c>
      <c r="AR813" s="35">
        <v>1.21807360472259E-2</v>
      </c>
      <c r="AS813" s="35">
        <v>0.96400653898988897</v>
      </c>
      <c r="AT813" s="35">
        <v>2.34071510479987E-2</v>
      </c>
      <c r="AU813" s="14">
        <v>4</v>
      </c>
      <c r="AV813" s="4" t="b">
        <f t="shared" si="175"/>
        <v>1</v>
      </c>
      <c r="AW813" s="4" t="b">
        <f t="shared" si="176"/>
        <v>1</v>
      </c>
      <c r="AX813" s="4" t="b">
        <f t="shared" si="177"/>
        <v>1</v>
      </c>
      <c r="AY813" s="4" t="b">
        <f t="shared" si="178"/>
        <v>1</v>
      </c>
      <c r="AZ813" s="4" t="b">
        <f t="shared" si="179"/>
        <v>1</v>
      </c>
      <c r="BA813" s="4" t="b">
        <f t="shared" si="180"/>
        <v>1</v>
      </c>
      <c r="BB813" s="14" t="b">
        <f t="shared" si="181"/>
        <v>1</v>
      </c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x14ac:dyDescent="0.2">
      <c r="A814" s="1"/>
      <c r="B814" s="11" t="s">
        <v>969</v>
      </c>
      <c r="C814" s="4">
        <v>4</v>
      </c>
      <c r="D814" s="4">
        <v>2</v>
      </c>
      <c r="E814" s="4">
        <v>3</v>
      </c>
      <c r="F814" s="4">
        <v>1</v>
      </c>
      <c r="G814" s="4">
        <v>1</v>
      </c>
      <c r="H814" s="4">
        <v>1</v>
      </c>
      <c r="I814" s="4">
        <v>2</v>
      </c>
      <c r="J814" s="4">
        <v>3</v>
      </c>
      <c r="K814" s="4">
        <v>2</v>
      </c>
      <c r="L814" s="4">
        <v>1</v>
      </c>
      <c r="M814" s="4">
        <v>2</v>
      </c>
      <c r="N814" s="14">
        <v>3</v>
      </c>
      <c r="O814" s="25" t="b">
        <f t="shared" si="168"/>
        <v>1</v>
      </c>
      <c r="P814" s="11">
        <f>IF($O814 = TRUE, IF(ISBLANK(C814), "", INDEX('Individual UI'!$E$6:$H$6,1,C814)), "")</f>
        <v>4</v>
      </c>
      <c r="Q814" s="4">
        <f>IF($O814 = TRUE, IF(ISBLANK(D814), "", INDEX('Individual UI'!$E$6:$H$6,1,D814)), "")</f>
        <v>-2</v>
      </c>
      <c r="R814" s="4">
        <f>IF($O814 = TRUE, IF(ISBLANK(E814), "", INDEX('Individual UI'!$E$6:$H$6,1,E814)), "")</f>
        <v>2</v>
      </c>
      <c r="S814" s="4">
        <f>IF($O814 = TRUE, IF(ISBLANK(F814), "", INDEX('Individual UI'!$E$6:$H$6,1,F814)), "")</f>
        <v>-4</v>
      </c>
      <c r="T814" s="4">
        <f>IF($O814 = TRUE, IF(ISBLANK(G814), "", INDEX('Individual UI'!$E$6:$H$6,1,G814)), "")</f>
        <v>-4</v>
      </c>
      <c r="U814" s="4">
        <f>IF($O814 = TRUE, IF(ISBLANK(H814), "", INDEX('Individual UI'!$E$6:$H$6,1,H814)), "")</f>
        <v>-4</v>
      </c>
      <c r="V814" s="4">
        <f>IF($O814 = TRUE, IF(ISBLANK(I814), "", INDEX('Individual UI'!$E$6:$H$6,1,I814)), "")</f>
        <v>-2</v>
      </c>
      <c r="W814" s="4">
        <f>IF($O814 = TRUE, IF(ISBLANK(J814), "", INDEX('Individual UI'!$E$6:$H$6,1,J814)), "")</f>
        <v>2</v>
      </c>
      <c r="X814" s="4">
        <f>IF($O814 = TRUE, IF(ISBLANK(K814), "", INDEX('Individual UI'!$E$6:$H$6,1,K814)), "")</f>
        <v>-2</v>
      </c>
      <c r="Y814" s="4">
        <f>IF($O814 = TRUE, IF(ISBLANK(L814), "", INDEX('Individual UI'!$E$6:$H$6,1,L814)), "")</f>
        <v>-4</v>
      </c>
      <c r="Z814" s="4">
        <f>IF($O814 = TRUE, IF(ISBLANK(M814), "", INDEX('Individual UI'!$E$6:$H$6,1,M814)), "")</f>
        <v>-2</v>
      </c>
      <c r="AA814" s="14">
        <f>IF($O814 = TRUE, IF(ISBLANK(N814), "", INDEX('Individual UI'!$E$6:$H$6,1,N814)), "")</f>
        <v>2</v>
      </c>
      <c r="AB814" s="11">
        <f>IF($O814 = TRUE, EXP(MMULT($P814:$AA814, Documentation!D$39:D$50) + Documentation!D$51), "")</f>
        <v>0.25240186381008523</v>
      </c>
      <c r="AC814" s="4">
        <f>IF($O814 = TRUE, EXP(MMULT($P814:$AA814, Documentation!E$39:E$50) + Documentation!E$51), "")</f>
        <v>4.3649961286938389E-3</v>
      </c>
      <c r="AD814" s="4">
        <f>IF($O814 = TRUE, EXP(MMULT($P814:$AA814, Documentation!F$39:F$50) + Documentation!F$51), "")</f>
        <v>8.3619904729502342E-3</v>
      </c>
      <c r="AE814" s="4">
        <f>IF($O814 = TRUE, EXP(MMULT($P814:$AA814, Documentation!G$39:G$50) + Documentation!G$51), "")</f>
        <v>3.3039815754335382E-3</v>
      </c>
      <c r="AF814" s="14">
        <f>IF($O814 = TRUE, EXP(MMULT($P814:$AA814, Documentation!H$39:H$50) + Documentation!H$51), "")</f>
        <v>5.0733715983902038E-3</v>
      </c>
      <c r="AG814" s="30">
        <f t="shared" si="169"/>
        <v>0.922837802218748</v>
      </c>
      <c r="AH814" s="28">
        <f t="shared" si="170"/>
        <v>1.5959404472258937E-2</v>
      </c>
      <c r="AI814" s="28">
        <f t="shared" si="171"/>
        <v>3.0573311915152206E-2</v>
      </c>
      <c r="AJ814" s="28">
        <f t="shared" si="172"/>
        <v>1.2080097387626708E-2</v>
      </c>
      <c r="AK814" s="33">
        <f t="shared" si="173"/>
        <v>1.8549384006214132E-2</v>
      </c>
      <c r="AL814" s="11">
        <f t="shared" si="174"/>
        <v>1</v>
      </c>
      <c r="AM814" s="14" t="str">
        <f>IF($O814 = TRUE, INDEX(Documentation!$M$9:$M$13, $AL814, 1), "")</f>
        <v>Decisive Pursuers</v>
      </c>
      <c r="AN814" s="1"/>
      <c r="AO814" s="1"/>
      <c r="AP814" s="38">
        <v>0.92283780221874701</v>
      </c>
      <c r="AQ814" s="35">
        <v>1.5959404472259301E-2</v>
      </c>
      <c r="AR814" s="35">
        <v>3.0573311915153101E-2</v>
      </c>
      <c r="AS814" s="35">
        <v>1.2080097387626601E-2</v>
      </c>
      <c r="AT814" s="35">
        <v>1.8549384006214399E-2</v>
      </c>
      <c r="AU814" s="14">
        <v>1</v>
      </c>
      <c r="AV814" s="4" t="b">
        <f t="shared" si="175"/>
        <v>1</v>
      </c>
      <c r="AW814" s="4" t="b">
        <f t="shared" si="176"/>
        <v>1</v>
      </c>
      <c r="AX814" s="4" t="b">
        <f t="shared" si="177"/>
        <v>1</v>
      </c>
      <c r="AY814" s="4" t="b">
        <f t="shared" si="178"/>
        <v>1</v>
      </c>
      <c r="AZ814" s="4" t="b">
        <f t="shared" si="179"/>
        <v>1</v>
      </c>
      <c r="BA814" s="4" t="b">
        <f t="shared" si="180"/>
        <v>1</v>
      </c>
      <c r="BB814" s="14" t="b">
        <f t="shared" si="181"/>
        <v>1</v>
      </c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x14ac:dyDescent="0.2">
      <c r="A815" s="1"/>
      <c r="B815" s="11" t="s">
        <v>970</v>
      </c>
      <c r="C815" s="4">
        <v>1</v>
      </c>
      <c r="D815" s="4">
        <v>2</v>
      </c>
      <c r="E815" s="4">
        <v>4</v>
      </c>
      <c r="F815" s="4">
        <v>2</v>
      </c>
      <c r="G815" s="4">
        <v>4</v>
      </c>
      <c r="H815" s="4">
        <v>3</v>
      </c>
      <c r="I815" s="4">
        <v>1</v>
      </c>
      <c r="J815" s="4">
        <v>1</v>
      </c>
      <c r="K815" s="4">
        <v>1</v>
      </c>
      <c r="L815" s="4">
        <v>1</v>
      </c>
      <c r="M815" s="4">
        <v>4</v>
      </c>
      <c r="N815" s="14">
        <v>4</v>
      </c>
      <c r="O815" s="25" t="b">
        <f t="shared" si="168"/>
        <v>1</v>
      </c>
      <c r="P815" s="11">
        <f>IF($O815 = TRUE, IF(ISBLANK(C815), "", INDEX('Individual UI'!$E$6:$H$6,1,C815)), "")</f>
        <v>-4</v>
      </c>
      <c r="Q815" s="4">
        <f>IF($O815 = TRUE, IF(ISBLANK(D815), "", INDEX('Individual UI'!$E$6:$H$6,1,D815)), "")</f>
        <v>-2</v>
      </c>
      <c r="R815" s="4">
        <f>IF($O815 = TRUE, IF(ISBLANK(E815), "", INDEX('Individual UI'!$E$6:$H$6,1,E815)), "")</f>
        <v>4</v>
      </c>
      <c r="S815" s="4">
        <f>IF($O815 = TRUE, IF(ISBLANK(F815), "", INDEX('Individual UI'!$E$6:$H$6,1,F815)), "")</f>
        <v>-2</v>
      </c>
      <c r="T815" s="4">
        <f>IF($O815 = TRUE, IF(ISBLANK(G815), "", INDEX('Individual UI'!$E$6:$H$6,1,G815)), "")</f>
        <v>4</v>
      </c>
      <c r="U815" s="4">
        <f>IF($O815 = TRUE, IF(ISBLANK(H815), "", INDEX('Individual UI'!$E$6:$H$6,1,H815)), "")</f>
        <v>2</v>
      </c>
      <c r="V815" s="4">
        <f>IF($O815 = TRUE, IF(ISBLANK(I815), "", INDEX('Individual UI'!$E$6:$H$6,1,I815)), "")</f>
        <v>-4</v>
      </c>
      <c r="W815" s="4">
        <f>IF($O815 = TRUE, IF(ISBLANK(J815), "", INDEX('Individual UI'!$E$6:$H$6,1,J815)), "")</f>
        <v>-4</v>
      </c>
      <c r="X815" s="4">
        <f>IF($O815 = TRUE, IF(ISBLANK(K815), "", INDEX('Individual UI'!$E$6:$H$6,1,K815)), "")</f>
        <v>-4</v>
      </c>
      <c r="Y815" s="4">
        <f>IF($O815 = TRUE, IF(ISBLANK(L815), "", INDEX('Individual UI'!$E$6:$H$6,1,L815)), "")</f>
        <v>-4</v>
      </c>
      <c r="Z815" s="4">
        <f>IF($O815 = TRUE, IF(ISBLANK(M815), "", INDEX('Individual UI'!$E$6:$H$6,1,M815)), "")</f>
        <v>4</v>
      </c>
      <c r="AA815" s="14">
        <f>IF($O815 = TRUE, IF(ISBLANK(N815), "", INDEX('Individual UI'!$E$6:$H$6,1,N815)), "")</f>
        <v>4</v>
      </c>
      <c r="AB815" s="11">
        <f>IF($O815 = TRUE, EXP(MMULT($P815:$AA815, Documentation!D$39:D$50) + Documentation!D$51), "")</f>
        <v>1.1715136046382315E-3</v>
      </c>
      <c r="AC815" s="4">
        <f>IF($O815 = TRUE, EXP(MMULT($P815:$AA815, Documentation!E$39:E$50) + Documentation!E$51), "")</f>
        <v>2.8325344579890239E-2</v>
      </c>
      <c r="AD815" s="4">
        <f>IF($O815 = TRUE, EXP(MMULT($P815:$AA815, Documentation!F$39:F$50) + Documentation!F$51), "")</f>
        <v>1.3940594822245817E-2</v>
      </c>
      <c r="AE815" s="4">
        <f>IF($O815 = TRUE, EXP(MMULT($P815:$AA815, Documentation!G$39:G$50) + Documentation!G$51), "")</f>
        <v>12.635369250968093</v>
      </c>
      <c r="AF815" s="14">
        <f>IF($O815 = TRUE, EXP(MMULT($P815:$AA815, Documentation!H$39:H$50) + Documentation!H$51), "")</f>
        <v>0.21147784323224428</v>
      </c>
      <c r="AG815" s="30">
        <f t="shared" si="169"/>
        <v>9.0883455702462274E-5</v>
      </c>
      <c r="AH815" s="28">
        <f t="shared" si="170"/>
        <v>2.1974181001324276E-3</v>
      </c>
      <c r="AI815" s="28">
        <f t="shared" si="171"/>
        <v>1.0814807672547672E-3</v>
      </c>
      <c r="AJ815" s="28">
        <f t="shared" si="172"/>
        <v>0.9802242304810681</v>
      </c>
      <c r="AK815" s="33">
        <f t="shared" si="173"/>
        <v>1.6405987195842343E-2</v>
      </c>
      <c r="AL815" s="11">
        <f t="shared" si="174"/>
        <v>4</v>
      </c>
      <c r="AM815" s="14" t="str">
        <f>IF($O815 = TRUE, INDEX(Documentation!$M$9:$M$13, $AL815, 1), "")</f>
        <v>Financially Pressured</v>
      </c>
      <c r="AN815" s="1"/>
      <c r="AO815" s="1"/>
      <c r="AP815" s="38">
        <v>9.0883455702461298E-5</v>
      </c>
      <c r="AQ815" s="35">
        <v>2.1974181001323499E-3</v>
      </c>
      <c r="AR815" s="35">
        <v>1.0814807672547401E-3</v>
      </c>
      <c r="AS815" s="35">
        <v>0.98022423048106899</v>
      </c>
      <c r="AT815" s="35">
        <v>1.6405987195841899E-2</v>
      </c>
      <c r="AU815" s="14">
        <v>4</v>
      </c>
      <c r="AV815" s="4" t="b">
        <f t="shared" si="175"/>
        <v>1</v>
      </c>
      <c r="AW815" s="4" t="b">
        <f t="shared" si="176"/>
        <v>1</v>
      </c>
      <c r="AX815" s="4" t="b">
        <f t="shared" si="177"/>
        <v>1</v>
      </c>
      <c r="AY815" s="4" t="b">
        <f t="shared" si="178"/>
        <v>1</v>
      </c>
      <c r="AZ815" s="4" t="b">
        <f t="shared" si="179"/>
        <v>1</v>
      </c>
      <c r="BA815" s="4" t="b">
        <f t="shared" si="180"/>
        <v>1</v>
      </c>
      <c r="BB815" s="14" t="b">
        <f t="shared" si="181"/>
        <v>1</v>
      </c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x14ac:dyDescent="0.2">
      <c r="A816" s="1"/>
      <c r="B816" s="11" t="s">
        <v>971</v>
      </c>
      <c r="C816" s="4">
        <v>3</v>
      </c>
      <c r="D816" s="4">
        <v>4</v>
      </c>
      <c r="E816" s="4">
        <v>3</v>
      </c>
      <c r="F816" s="4">
        <v>2</v>
      </c>
      <c r="G816" s="4">
        <v>1</v>
      </c>
      <c r="H816" s="4">
        <v>4</v>
      </c>
      <c r="I816" s="4">
        <v>3</v>
      </c>
      <c r="J816" s="4">
        <v>1</v>
      </c>
      <c r="K816" s="4">
        <v>4</v>
      </c>
      <c r="L816" s="4">
        <v>4</v>
      </c>
      <c r="M816" s="4">
        <v>4</v>
      </c>
      <c r="N816" s="14">
        <v>1</v>
      </c>
      <c r="O816" s="25" t="b">
        <f t="shared" si="168"/>
        <v>1</v>
      </c>
      <c r="P816" s="11">
        <f>IF($O816 = TRUE, IF(ISBLANK(C816), "", INDEX('Individual UI'!$E$6:$H$6,1,C816)), "")</f>
        <v>2</v>
      </c>
      <c r="Q816" s="4">
        <f>IF($O816 = TRUE, IF(ISBLANK(D816), "", INDEX('Individual UI'!$E$6:$H$6,1,D816)), "")</f>
        <v>4</v>
      </c>
      <c r="R816" s="4">
        <f>IF($O816 = TRUE, IF(ISBLANK(E816), "", INDEX('Individual UI'!$E$6:$H$6,1,E816)), "")</f>
        <v>2</v>
      </c>
      <c r="S816" s="4">
        <f>IF($O816 = TRUE, IF(ISBLANK(F816), "", INDEX('Individual UI'!$E$6:$H$6,1,F816)), "")</f>
        <v>-2</v>
      </c>
      <c r="T816" s="4">
        <f>IF($O816 = TRUE, IF(ISBLANK(G816), "", INDEX('Individual UI'!$E$6:$H$6,1,G816)), "")</f>
        <v>-4</v>
      </c>
      <c r="U816" s="4">
        <f>IF($O816 = TRUE, IF(ISBLANK(H816), "", INDEX('Individual UI'!$E$6:$H$6,1,H816)), "")</f>
        <v>4</v>
      </c>
      <c r="V816" s="4">
        <f>IF($O816 = TRUE, IF(ISBLANK(I816), "", INDEX('Individual UI'!$E$6:$H$6,1,I816)), "")</f>
        <v>2</v>
      </c>
      <c r="W816" s="4">
        <f>IF($O816 = TRUE, IF(ISBLANK(J816), "", INDEX('Individual UI'!$E$6:$H$6,1,J816)), "")</f>
        <v>-4</v>
      </c>
      <c r="X816" s="4">
        <f>IF($O816 = TRUE, IF(ISBLANK(K816), "", INDEX('Individual UI'!$E$6:$H$6,1,K816)), "")</f>
        <v>4</v>
      </c>
      <c r="Y816" s="4">
        <f>IF($O816 = TRUE, IF(ISBLANK(L816), "", INDEX('Individual UI'!$E$6:$H$6,1,L816)), "")</f>
        <v>4</v>
      </c>
      <c r="Z816" s="4">
        <f>IF($O816 = TRUE, IF(ISBLANK(M816), "", INDEX('Individual UI'!$E$6:$H$6,1,M816)), "")</f>
        <v>4</v>
      </c>
      <c r="AA816" s="14">
        <f>IF($O816 = TRUE, IF(ISBLANK(N816), "", INDEX('Individual UI'!$E$6:$H$6,1,N816)), "")</f>
        <v>-4</v>
      </c>
      <c r="AB816" s="11">
        <f>IF($O816 = TRUE, EXP(MMULT($P816:$AA816, Documentation!D$39:D$50) + Documentation!D$51), "")</f>
        <v>5.2615047959557167E-5</v>
      </c>
      <c r="AC816" s="4">
        <f>IF($O816 = TRUE, EXP(MMULT($P816:$AA816, Documentation!E$39:E$50) + Documentation!E$51), "")</f>
        <v>34.493749621962735</v>
      </c>
      <c r="AD816" s="4">
        <f>IF($O816 = TRUE, EXP(MMULT($P816:$AA816, Documentation!F$39:F$50) + Documentation!F$51), "")</f>
        <v>4.8041008573451352E-2</v>
      </c>
      <c r="AE816" s="4">
        <f>IF($O816 = TRUE, EXP(MMULT($P816:$AA816, Documentation!G$39:G$50) + Documentation!G$51), "")</f>
        <v>9.4921152111527714E-5</v>
      </c>
      <c r="AF816" s="14">
        <f>IF($O816 = TRUE, EXP(MMULT($P816:$AA816, Documentation!H$39:H$50) + Documentation!H$51), "")</f>
        <v>1.3682064479004157</v>
      </c>
      <c r="AG816" s="30">
        <f t="shared" si="169"/>
        <v>1.4651861897017178E-6</v>
      </c>
      <c r="AH816" s="28">
        <f t="shared" si="170"/>
        <v>0.96055724620789673</v>
      </c>
      <c r="AI816" s="28">
        <f t="shared" si="171"/>
        <v>1.3378116153247193E-3</v>
      </c>
      <c r="AJ816" s="28">
        <f t="shared" si="172"/>
        <v>2.6432962921803065E-6</v>
      </c>
      <c r="AK816" s="33">
        <f t="shared" si="173"/>
        <v>3.810083369429669E-2</v>
      </c>
      <c r="AL816" s="11">
        <f t="shared" si="174"/>
        <v>2</v>
      </c>
      <c r="AM816" s="14" t="str">
        <f>IF($O816 = TRUE, INDEX(Documentation!$M$9:$M$13, $AL816, 1), "")</f>
        <v>Cautious Consulters</v>
      </c>
      <c r="AN816" s="1"/>
      <c r="AO816" s="1"/>
      <c r="AP816" s="38">
        <v>1.4651861897017299E-6</v>
      </c>
      <c r="AQ816" s="35">
        <v>0.96055724620789695</v>
      </c>
      <c r="AR816" s="35">
        <v>1.3378116153247E-3</v>
      </c>
      <c r="AS816" s="35">
        <v>2.6432962921803099E-6</v>
      </c>
      <c r="AT816" s="35">
        <v>3.8100833694296503E-2</v>
      </c>
      <c r="AU816" s="14">
        <v>2</v>
      </c>
      <c r="AV816" s="4" t="b">
        <f t="shared" si="175"/>
        <v>1</v>
      </c>
      <c r="AW816" s="4" t="b">
        <f t="shared" si="176"/>
        <v>1</v>
      </c>
      <c r="AX816" s="4" t="b">
        <f t="shared" si="177"/>
        <v>1</v>
      </c>
      <c r="AY816" s="4" t="b">
        <f t="shared" si="178"/>
        <v>1</v>
      </c>
      <c r="AZ816" s="4" t="b">
        <f t="shared" si="179"/>
        <v>1</v>
      </c>
      <c r="BA816" s="4" t="b">
        <f t="shared" si="180"/>
        <v>1</v>
      </c>
      <c r="BB816" s="14" t="b">
        <f t="shared" si="181"/>
        <v>1</v>
      </c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x14ac:dyDescent="0.2">
      <c r="A817" s="1"/>
      <c r="B817" s="11" t="s">
        <v>972</v>
      </c>
      <c r="C817" s="4">
        <v>1</v>
      </c>
      <c r="D817" s="4">
        <v>1</v>
      </c>
      <c r="E817" s="4">
        <v>2</v>
      </c>
      <c r="F817" s="4">
        <v>2</v>
      </c>
      <c r="G817" s="4">
        <v>1</v>
      </c>
      <c r="H817" s="4">
        <v>2</v>
      </c>
      <c r="I817" s="4">
        <v>4</v>
      </c>
      <c r="J817" s="4">
        <v>3</v>
      </c>
      <c r="K817" s="4">
        <v>2</v>
      </c>
      <c r="L817" s="4">
        <v>2</v>
      </c>
      <c r="M817" s="4">
        <v>1</v>
      </c>
      <c r="N817" s="14">
        <v>4</v>
      </c>
      <c r="O817" s="25" t="b">
        <f t="shared" si="168"/>
        <v>1</v>
      </c>
      <c r="P817" s="11">
        <f>IF($O817 = TRUE, IF(ISBLANK(C817), "", INDEX('Individual UI'!$E$6:$H$6,1,C817)), "")</f>
        <v>-4</v>
      </c>
      <c r="Q817" s="4">
        <f>IF($O817 = TRUE, IF(ISBLANK(D817), "", INDEX('Individual UI'!$E$6:$H$6,1,D817)), "")</f>
        <v>-4</v>
      </c>
      <c r="R817" s="4">
        <f>IF($O817 = TRUE, IF(ISBLANK(E817), "", INDEX('Individual UI'!$E$6:$H$6,1,E817)), "")</f>
        <v>-2</v>
      </c>
      <c r="S817" s="4">
        <f>IF($O817 = TRUE, IF(ISBLANK(F817), "", INDEX('Individual UI'!$E$6:$H$6,1,F817)), "")</f>
        <v>-2</v>
      </c>
      <c r="T817" s="4">
        <f>IF($O817 = TRUE, IF(ISBLANK(G817), "", INDEX('Individual UI'!$E$6:$H$6,1,G817)), "")</f>
        <v>-4</v>
      </c>
      <c r="U817" s="4">
        <f>IF($O817 = TRUE, IF(ISBLANK(H817), "", INDEX('Individual UI'!$E$6:$H$6,1,H817)), "")</f>
        <v>-2</v>
      </c>
      <c r="V817" s="4">
        <f>IF($O817 = TRUE, IF(ISBLANK(I817), "", INDEX('Individual UI'!$E$6:$H$6,1,I817)), "")</f>
        <v>4</v>
      </c>
      <c r="W817" s="4">
        <f>IF($O817 = TRUE, IF(ISBLANK(J817), "", INDEX('Individual UI'!$E$6:$H$6,1,J817)), "")</f>
        <v>2</v>
      </c>
      <c r="X817" s="4">
        <f>IF($O817 = TRUE, IF(ISBLANK(K817), "", INDEX('Individual UI'!$E$6:$H$6,1,K817)), "")</f>
        <v>-2</v>
      </c>
      <c r="Y817" s="4">
        <f>IF($O817 = TRUE, IF(ISBLANK(L817), "", INDEX('Individual UI'!$E$6:$H$6,1,L817)), "")</f>
        <v>-2</v>
      </c>
      <c r="Z817" s="4">
        <f>IF($O817 = TRUE, IF(ISBLANK(M817), "", INDEX('Individual UI'!$E$6:$H$6,1,M817)), "")</f>
        <v>-4</v>
      </c>
      <c r="AA817" s="14">
        <f>IF($O817 = TRUE, IF(ISBLANK(N817), "", INDEX('Individual UI'!$E$6:$H$6,1,N817)), "")</f>
        <v>4</v>
      </c>
      <c r="AB817" s="11">
        <f>IF($O817 = TRUE, EXP(MMULT($P817:$AA817, Documentation!D$39:D$50) + Documentation!D$51), "")</f>
        <v>102.36375803319021</v>
      </c>
      <c r="AC817" s="4">
        <f>IF($O817 = TRUE, EXP(MMULT($P817:$AA817, Documentation!E$39:E$50) + Documentation!E$51), "")</f>
        <v>3.7481585003674032E-5</v>
      </c>
      <c r="AD817" s="4">
        <f>IF($O817 = TRUE, EXP(MMULT($P817:$AA817, Documentation!F$39:F$50) + Documentation!F$51), "")</f>
        <v>1.5382101188218956E-3</v>
      </c>
      <c r="AE817" s="4">
        <f>IF($O817 = TRUE, EXP(MMULT($P817:$AA817, Documentation!G$39:G$50) + Documentation!G$51), "")</f>
        <v>1.2654871895231784E-3</v>
      </c>
      <c r="AF817" s="14">
        <f>IF($O817 = TRUE, EXP(MMULT($P817:$AA817, Documentation!H$39:H$50) + Documentation!H$51), "")</f>
        <v>8.796606204378271E-7</v>
      </c>
      <c r="AG817" s="30">
        <f t="shared" si="169"/>
        <v>0.99997223646627498</v>
      </c>
      <c r="AH817" s="28">
        <f t="shared" si="170"/>
        <v>3.6615053122875872E-7</v>
      </c>
      <c r="AI817" s="28">
        <f t="shared" si="171"/>
        <v>1.5026484394746951E-5</v>
      </c>
      <c r="AJ817" s="28">
        <f t="shared" si="172"/>
        <v>1.2362305560495405E-5</v>
      </c>
      <c r="AK817" s="33">
        <f t="shared" si="173"/>
        <v>8.5932386115143752E-9</v>
      </c>
      <c r="AL817" s="11">
        <f t="shared" si="174"/>
        <v>1</v>
      </c>
      <c r="AM817" s="14" t="str">
        <f>IF($O817 = TRUE, INDEX(Documentation!$M$9:$M$13, $AL817, 1), "")</f>
        <v>Decisive Pursuers</v>
      </c>
      <c r="AN817" s="1"/>
      <c r="AO817" s="1"/>
      <c r="AP817" s="38">
        <v>0.99997223646627498</v>
      </c>
      <c r="AQ817" s="35">
        <v>3.6615053122876502E-7</v>
      </c>
      <c r="AR817" s="35">
        <v>1.50264843947473E-5</v>
      </c>
      <c r="AS817" s="35">
        <v>1.23623055604954E-5</v>
      </c>
      <c r="AT817" s="35">
        <v>8.5932386115144099E-9</v>
      </c>
      <c r="AU817" s="14">
        <v>1</v>
      </c>
      <c r="AV817" s="4" t="b">
        <f t="shared" si="175"/>
        <v>1</v>
      </c>
      <c r="AW817" s="4" t="b">
        <f t="shared" si="176"/>
        <v>1</v>
      </c>
      <c r="AX817" s="4" t="b">
        <f t="shared" si="177"/>
        <v>1</v>
      </c>
      <c r="AY817" s="4" t="b">
        <f t="shared" si="178"/>
        <v>1</v>
      </c>
      <c r="AZ817" s="4" t="b">
        <f t="shared" si="179"/>
        <v>1</v>
      </c>
      <c r="BA817" s="4" t="b">
        <f t="shared" si="180"/>
        <v>1</v>
      </c>
      <c r="BB817" s="14" t="b">
        <f t="shared" si="181"/>
        <v>1</v>
      </c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x14ac:dyDescent="0.2">
      <c r="A818" s="1"/>
      <c r="B818" s="11" t="s">
        <v>973</v>
      </c>
      <c r="C818" s="4">
        <v>1</v>
      </c>
      <c r="D818" s="4">
        <v>1</v>
      </c>
      <c r="E818" s="4">
        <v>3</v>
      </c>
      <c r="F818" s="4">
        <v>3</v>
      </c>
      <c r="G818" s="4">
        <v>4</v>
      </c>
      <c r="H818" s="4">
        <v>1</v>
      </c>
      <c r="I818" s="4">
        <v>1</v>
      </c>
      <c r="J818" s="4">
        <v>1</v>
      </c>
      <c r="K818" s="4">
        <v>1</v>
      </c>
      <c r="L818" s="4">
        <v>2</v>
      </c>
      <c r="M818" s="4">
        <v>1</v>
      </c>
      <c r="N818" s="14">
        <v>1</v>
      </c>
      <c r="O818" s="25" t="b">
        <f t="shared" si="168"/>
        <v>1</v>
      </c>
      <c r="P818" s="11">
        <f>IF($O818 = TRUE, IF(ISBLANK(C818), "", INDEX('Individual UI'!$E$6:$H$6,1,C818)), "")</f>
        <v>-4</v>
      </c>
      <c r="Q818" s="4">
        <f>IF($O818 = TRUE, IF(ISBLANK(D818), "", INDEX('Individual UI'!$E$6:$H$6,1,D818)), "")</f>
        <v>-4</v>
      </c>
      <c r="R818" s="4">
        <f>IF($O818 = TRUE, IF(ISBLANK(E818), "", INDEX('Individual UI'!$E$6:$H$6,1,E818)), "")</f>
        <v>2</v>
      </c>
      <c r="S818" s="4">
        <f>IF($O818 = TRUE, IF(ISBLANK(F818), "", INDEX('Individual UI'!$E$6:$H$6,1,F818)), "")</f>
        <v>2</v>
      </c>
      <c r="T818" s="4">
        <f>IF($O818 = TRUE, IF(ISBLANK(G818), "", INDEX('Individual UI'!$E$6:$H$6,1,G818)), "")</f>
        <v>4</v>
      </c>
      <c r="U818" s="4">
        <f>IF($O818 = TRUE, IF(ISBLANK(H818), "", INDEX('Individual UI'!$E$6:$H$6,1,H818)), "")</f>
        <v>-4</v>
      </c>
      <c r="V818" s="4">
        <f>IF($O818 = TRUE, IF(ISBLANK(I818), "", INDEX('Individual UI'!$E$6:$H$6,1,I818)), "")</f>
        <v>-4</v>
      </c>
      <c r="W818" s="4">
        <f>IF($O818 = TRUE, IF(ISBLANK(J818), "", INDEX('Individual UI'!$E$6:$H$6,1,J818)), "")</f>
        <v>-4</v>
      </c>
      <c r="X818" s="4">
        <f>IF($O818 = TRUE, IF(ISBLANK(K818), "", INDEX('Individual UI'!$E$6:$H$6,1,K818)), "")</f>
        <v>-4</v>
      </c>
      <c r="Y818" s="4">
        <f>IF($O818 = TRUE, IF(ISBLANK(L818), "", INDEX('Individual UI'!$E$6:$H$6,1,L818)), "")</f>
        <v>-2</v>
      </c>
      <c r="Z818" s="4">
        <f>IF($O818 = TRUE, IF(ISBLANK(M818), "", INDEX('Individual UI'!$E$6:$H$6,1,M818)), "")</f>
        <v>-4</v>
      </c>
      <c r="AA818" s="14">
        <f>IF($O818 = TRUE, IF(ISBLANK(N818), "", INDEX('Individual UI'!$E$6:$H$6,1,N818)), "")</f>
        <v>-4</v>
      </c>
      <c r="AB818" s="11">
        <f>IF($O818 = TRUE, EXP(MMULT($P818:$AA818, Documentation!D$39:D$50) + Documentation!D$51), "")</f>
        <v>8.7645414262666407E-2</v>
      </c>
      <c r="AC818" s="4">
        <f>IF($O818 = TRUE, EXP(MMULT($P818:$AA818, Documentation!E$39:E$50) + Documentation!E$51), "")</f>
        <v>6.5119920524157521E-5</v>
      </c>
      <c r="AD818" s="4">
        <f>IF($O818 = TRUE, EXP(MMULT($P818:$AA818, Documentation!F$39:F$50) + Documentation!F$51), "")</f>
        <v>3.8382337610218488E-5</v>
      </c>
      <c r="AE818" s="4">
        <f>IF($O818 = TRUE, EXP(MMULT($P818:$AA818, Documentation!G$39:G$50) + Documentation!G$51), "")</f>
        <v>115.37538239970526</v>
      </c>
      <c r="AF818" s="14">
        <f>IF($O818 = TRUE, EXP(MMULT($P818:$AA818, Documentation!H$39:H$50) + Documentation!H$51), "")</f>
        <v>5.9979819348540547E-3</v>
      </c>
      <c r="AG818" s="30">
        <f t="shared" si="169"/>
        <v>7.5903763019075912E-4</v>
      </c>
      <c r="AH818" s="28">
        <f t="shared" si="170"/>
        <v>5.6395957014629276E-7</v>
      </c>
      <c r="AI818" s="28">
        <f t="shared" si="171"/>
        <v>3.3240345574191327E-7</v>
      </c>
      <c r="AJ818" s="28">
        <f t="shared" si="172"/>
        <v>0.99918812154360692</v>
      </c>
      <c r="AK818" s="33">
        <f t="shared" si="173"/>
        <v>5.1944463176527869E-5</v>
      </c>
      <c r="AL818" s="11">
        <f t="shared" si="174"/>
        <v>4</v>
      </c>
      <c r="AM818" s="14" t="str">
        <f>IF($O818 = TRUE, INDEX(Documentation!$M$9:$M$13, $AL818, 1), "")</f>
        <v>Financially Pressured</v>
      </c>
      <c r="AN818" s="1"/>
      <c r="AO818" s="1"/>
      <c r="AP818" s="38">
        <v>7.5903763019075597E-4</v>
      </c>
      <c r="AQ818" s="35">
        <v>5.6395957014629001E-7</v>
      </c>
      <c r="AR818" s="35">
        <v>3.3240345574191698E-7</v>
      </c>
      <c r="AS818" s="35">
        <v>0.99918812154360703</v>
      </c>
      <c r="AT818" s="35">
        <v>5.19444631765277E-5</v>
      </c>
      <c r="AU818" s="14">
        <v>4</v>
      </c>
      <c r="AV818" s="4" t="b">
        <f t="shared" si="175"/>
        <v>1</v>
      </c>
      <c r="AW818" s="4" t="b">
        <f t="shared" si="176"/>
        <v>1</v>
      </c>
      <c r="AX818" s="4" t="b">
        <f t="shared" si="177"/>
        <v>1</v>
      </c>
      <c r="AY818" s="4" t="b">
        <f t="shared" si="178"/>
        <v>1</v>
      </c>
      <c r="AZ818" s="4" t="b">
        <f t="shared" si="179"/>
        <v>1</v>
      </c>
      <c r="BA818" s="4" t="b">
        <f t="shared" si="180"/>
        <v>1</v>
      </c>
      <c r="BB818" s="14" t="b">
        <f t="shared" si="181"/>
        <v>1</v>
      </c>
      <c r="BC818" s="1"/>
      <c r="BD818" s="1"/>
      <c r="BE818" s="1"/>
      <c r="BF818" s="1"/>
      <c r="BG818" s="1"/>
      <c r="BH818" s="1"/>
      <c r="BI818" s="1"/>
      <c r="BJ818" s="1"/>
      <c r="BK818" s="1"/>
      <c r="BL818" s="1"/>
    </row>
    <row r="819" spans="1:64" x14ac:dyDescent="0.2">
      <c r="A819" s="1"/>
      <c r="B819" s="11" t="s">
        <v>974</v>
      </c>
      <c r="C819" s="4">
        <v>4</v>
      </c>
      <c r="D819" s="4">
        <v>3</v>
      </c>
      <c r="E819" s="4">
        <v>3</v>
      </c>
      <c r="F819" s="4">
        <v>1</v>
      </c>
      <c r="G819" s="4">
        <v>4</v>
      </c>
      <c r="H819" s="4">
        <v>3</v>
      </c>
      <c r="I819" s="4">
        <v>4</v>
      </c>
      <c r="J819" s="4">
        <v>1</v>
      </c>
      <c r="K819" s="4">
        <v>4</v>
      </c>
      <c r="L819" s="4">
        <v>2</v>
      </c>
      <c r="M819" s="4">
        <v>2</v>
      </c>
      <c r="N819" s="14">
        <v>2</v>
      </c>
      <c r="O819" s="25" t="b">
        <f t="shared" si="168"/>
        <v>1</v>
      </c>
      <c r="P819" s="11">
        <f>IF($O819 = TRUE, IF(ISBLANK(C819), "", INDEX('Individual UI'!$E$6:$H$6,1,C819)), "")</f>
        <v>4</v>
      </c>
      <c r="Q819" s="4">
        <f>IF($O819 = TRUE, IF(ISBLANK(D819), "", INDEX('Individual UI'!$E$6:$H$6,1,D819)), "")</f>
        <v>2</v>
      </c>
      <c r="R819" s="4">
        <f>IF($O819 = TRUE, IF(ISBLANK(E819), "", INDEX('Individual UI'!$E$6:$H$6,1,E819)), "")</f>
        <v>2</v>
      </c>
      <c r="S819" s="4">
        <f>IF($O819 = TRUE, IF(ISBLANK(F819), "", INDEX('Individual UI'!$E$6:$H$6,1,F819)), "")</f>
        <v>-4</v>
      </c>
      <c r="T819" s="4">
        <f>IF($O819 = TRUE, IF(ISBLANK(G819), "", INDEX('Individual UI'!$E$6:$H$6,1,G819)), "")</f>
        <v>4</v>
      </c>
      <c r="U819" s="4">
        <f>IF($O819 = TRUE, IF(ISBLANK(H819), "", INDEX('Individual UI'!$E$6:$H$6,1,H819)), "")</f>
        <v>2</v>
      </c>
      <c r="V819" s="4">
        <f>IF($O819 = TRUE, IF(ISBLANK(I819), "", INDEX('Individual UI'!$E$6:$H$6,1,I819)), "")</f>
        <v>4</v>
      </c>
      <c r="W819" s="4">
        <f>IF($O819 = TRUE, IF(ISBLANK(J819), "", INDEX('Individual UI'!$E$6:$H$6,1,J819)), "")</f>
        <v>-4</v>
      </c>
      <c r="X819" s="4">
        <f>IF($O819 = TRUE, IF(ISBLANK(K819), "", INDEX('Individual UI'!$E$6:$H$6,1,K819)), "")</f>
        <v>4</v>
      </c>
      <c r="Y819" s="4">
        <f>IF($O819 = TRUE, IF(ISBLANK(L819), "", INDEX('Individual UI'!$E$6:$H$6,1,L819)), "")</f>
        <v>-2</v>
      </c>
      <c r="Z819" s="4">
        <f>IF($O819 = TRUE, IF(ISBLANK(M819), "", INDEX('Individual UI'!$E$6:$H$6,1,M819)), "")</f>
        <v>-2</v>
      </c>
      <c r="AA819" s="14">
        <f>IF($O819 = TRUE, IF(ISBLANK(N819), "", INDEX('Individual UI'!$E$6:$H$6,1,N819)), "")</f>
        <v>-2</v>
      </c>
      <c r="AB819" s="11">
        <f>IF($O819 = TRUE, EXP(MMULT($P819:$AA819, Documentation!D$39:D$50) + Documentation!D$51), "")</f>
        <v>2.3128494269296983E-4</v>
      </c>
      <c r="AC819" s="4">
        <f>IF($O819 = TRUE, EXP(MMULT($P819:$AA819, Documentation!E$39:E$50) + Documentation!E$51), "")</f>
        <v>0.27713387812479406</v>
      </c>
      <c r="AD819" s="4">
        <f>IF($O819 = TRUE, EXP(MMULT($P819:$AA819, Documentation!F$39:F$50) + Documentation!F$51), "")</f>
        <v>2.6352927958520145E-3</v>
      </c>
      <c r="AE819" s="4">
        <f>IF($O819 = TRUE, EXP(MMULT($P819:$AA819, Documentation!G$39:G$50) + Documentation!G$51), "")</f>
        <v>9.2320814578084141E-3</v>
      </c>
      <c r="AF819" s="14">
        <f>IF($O819 = TRUE, EXP(MMULT($P819:$AA819, Documentation!H$39:H$50) + Documentation!H$51), "")</f>
        <v>0.10128711337003653</v>
      </c>
      <c r="AG819" s="30">
        <f t="shared" si="169"/>
        <v>5.9224917948076791E-4</v>
      </c>
      <c r="AH819" s="28">
        <f t="shared" si="170"/>
        <v>0.70965411762069464</v>
      </c>
      <c r="AI819" s="28">
        <f t="shared" si="171"/>
        <v>6.7481694997621449E-3</v>
      </c>
      <c r="AJ819" s="28">
        <f t="shared" si="172"/>
        <v>2.3640504239590698E-2</v>
      </c>
      <c r="AK819" s="33">
        <f t="shared" si="173"/>
        <v>0.25936495946047178</v>
      </c>
      <c r="AL819" s="11">
        <f t="shared" si="174"/>
        <v>2</v>
      </c>
      <c r="AM819" s="14" t="str">
        <f>IF($O819 = TRUE, INDEX(Documentation!$M$9:$M$13, $AL819, 1), "")</f>
        <v>Cautious Consulters</v>
      </c>
      <c r="AN819" s="1"/>
      <c r="AO819" s="1"/>
      <c r="AP819" s="38">
        <v>5.9224917948074904E-4</v>
      </c>
      <c r="AQ819" s="35">
        <v>0.70965411762069897</v>
      </c>
      <c r="AR819" s="35">
        <v>6.7481694997621397E-3</v>
      </c>
      <c r="AS819" s="35">
        <v>2.3640504239589698E-2</v>
      </c>
      <c r="AT819" s="35">
        <v>0.259364959460468</v>
      </c>
      <c r="AU819" s="14">
        <v>2</v>
      </c>
      <c r="AV819" s="4" t="b">
        <f t="shared" si="175"/>
        <v>1</v>
      </c>
      <c r="AW819" s="4" t="b">
        <f t="shared" si="176"/>
        <v>1</v>
      </c>
      <c r="AX819" s="4" t="b">
        <f t="shared" si="177"/>
        <v>1</v>
      </c>
      <c r="AY819" s="4" t="b">
        <f t="shared" si="178"/>
        <v>1</v>
      </c>
      <c r="AZ819" s="4" t="b">
        <f t="shared" si="179"/>
        <v>1</v>
      </c>
      <c r="BA819" s="4" t="b">
        <f t="shared" si="180"/>
        <v>1</v>
      </c>
      <c r="BB819" s="14" t="b">
        <f t="shared" si="181"/>
        <v>1</v>
      </c>
      <c r="BC819" s="1"/>
      <c r="BD819" s="1"/>
      <c r="BE819" s="1"/>
      <c r="BF819" s="1"/>
      <c r="BG819" s="1"/>
      <c r="BH819" s="1"/>
      <c r="BI819" s="1"/>
      <c r="BJ819" s="1"/>
      <c r="BK819" s="1"/>
      <c r="BL819" s="1"/>
    </row>
    <row r="820" spans="1:64" x14ac:dyDescent="0.2">
      <c r="A820" s="1"/>
      <c r="B820" s="11" t="s">
        <v>975</v>
      </c>
      <c r="C820" s="4">
        <v>1</v>
      </c>
      <c r="D820" s="4">
        <v>2</v>
      </c>
      <c r="E820" s="4">
        <v>2</v>
      </c>
      <c r="F820" s="4">
        <v>1</v>
      </c>
      <c r="G820" s="4">
        <v>3</v>
      </c>
      <c r="H820" s="4">
        <v>1</v>
      </c>
      <c r="I820" s="4">
        <v>3</v>
      </c>
      <c r="J820" s="4">
        <v>1</v>
      </c>
      <c r="K820" s="4">
        <v>2</v>
      </c>
      <c r="L820" s="4">
        <v>2</v>
      </c>
      <c r="M820" s="4">
        <v>2</v>
      </c>
      <c r="N820" s="14">
        <v>1</v>
      </c>
      <c r="O820" s="25" t="b">
        <f t="shared" si="168"/>
        <v>1</v>
      </c>
      <c r="P820" s="11">
        <f>IF($O820 = TRUE, IF(ISBLANK(C820), "", INDEX('Individual UI'!$E$6:$H$6,1,C820)), "")</f>
        <v>-4</v>
      </c>
      <c r="Q820" s="4">
        <f>IF($O820 = TRUE, IF(ISBLANK(D820), "", INDEX('Individual UI'!$E$6:$H$6,1,D820)), "")</f>
        <v>-2</v>
      </c>
      <c r="R820" s="4">
        <f>IF($O820 = TRUE, IF(ISBLANK(E820), "", INDEX('Individual UI'!$E$6:$H$6,1,E820)), "")</f>
        <v>-2</v>
      </c>
      <c r="S820" s="4">
        <f>IF($O820 = TRUE, IF(ISBLANK(F820), "", INDEX('Individual UI'!$E$6:$H$6,1,F820)), "")</f>
        <v>-4</v>
      </c>
      <c r="T820" s="4">
        <f>IF($O820 = TRUE, IF(ISBLANK(G820), "", INDEX('Individual UI'!$E$6:$H$6,1,G820)), "")</f>
        <v>2</v>
      </c>
      <c r="U820" s="4">
        <f>IF($O820 = TRUE, IF(ISBLANK(H820), "", INDEX('Individual UI'!$E$6:$H$6,1,H820)), "")</f>
        <v>-4</v>
      </c>
      <c r="V820" s="4">
        <f>IF($O820 = TRUE, IF(ISBLANK(I820), "", INDEX('Individual UI'!$E$6:$H$6,1,I820)), "")</f>
        <v>2</v>
      </c>
      <c r="W820" s="4">
        <f>IF($O820 = TRUE, IF(ISBLANK(J820), "", INDEX('Individual UI'!$E$6:$H$6,1,J820)), "")</f>
        <v>-4</v>
      </c>
      <c r="X820" s="4">
        <f>IF($O820 = TRUE, IF(ISBLANK(K820), "", INDEX('Individual UI'!$E$6:$H$6,1,K820)), "")</f>
        <v>-2</v>
      </c>
      <c r="Y820" s="4">
        <f>IF($O820 = TRUE, IF(ISBLANK(L820), "", INDEX('Individual UI'!$E$6:$H$6,1,L820)), "")</f>
        <v>-2</v>
      </c>
      <c r="Z820" s="4">
        <f>IF($O820 = TRUE, IF(ISBLANK(M820), "", INDEX('Individual UI'!$E$6:$H$6,1,M820)), "")</f>
        <v>-2</v>
      </c>
      <c r="AA820" s="14">
        <f>IF($O820 = TRUE, IF(ISBLANK(N820), "", INDEX('Individual UI'!$E$6:$H$6,1,N820)), "")</f>
        <v>-4</v>
      </c>
      <c r="AB820" s="11">
        <f>IF($O820 = TRUE, EXP(MMULT($P820:$AA820, Documentation!D$39:D$50) + Documentation!D$51), "")</f>
        <v>4.4575822295926359</v>
      </c>
      <c r="AC820" s="4">
        <f>IF($O820 = TRUE, EXP(MMULT($P820:$AA820, Documentation!E$39:E$50) + Documentation!E$51), "")</f>
        <v>1.1154011378763915E-3</v>
      </c>
      <c r="AD820" s="4">
        <f>IF($O820 = TRUE, EXP(MMULT($P820:$AA820, Documentation!F$39:F$50) + Documentation!F$51), "")</f>
        <v>9.8414485417351612E-6</v>
      </c>
      <c r="AE820" s="4">
        <f>IF($O820 = TRUE, EXP(MMULT($P820:$AA820, Documentation!G$39:G$50) + Documentation!G$51), "")</f>
        <v>2.8094051708414704E-2</v>
      </c>
      <c r="AF820" s="14">
        <f>IF($O820 = TRUE, EXP(MMULT($P820:$AA820, Documentation!H$39:H$50) + Documentation!H$51), "")</f>
        <v>1.3819406823544354E-4</v>
      </c>
      <c r="AG820" s="30">
        <f t="shared" si="169"/>
        <v>0.99345712440807143</v>
      </c>
      <c r="AH820" s="28">
        <f t="shared" si="170"/>
        <v>2.4858839386961498E-4</v>
      </c>
      <c r="AI820" s="28">
        <f t="shared" si="171"/>
        <v>2.1933543039038261E-6</v>
      </c>
      <c r="AJ820" s="28">
        <f t="shared" si="172"/>
        <v>6.2612946628163406E-3</v>
      </c>
      <c r="AK820" s="33">
        <f t="shared" si="173"/>
        <v>3.07991809389421E-5</v>
      </c>
      <c r="AL820" s="11">
        <f t="shared" si="174"/>
        <v>1</v>
      </c>
      <c r="AM820" s="14" t="str">
        <f>IF($O820 = TRUE, INDEX(Documentation!$M$9:$M$13, $AL820, 1), "")</f>
        <v>Decisive Pursuers</v>
      </c>
      <c r="AN820" s="1"/>
      <c r="AO820" s="1"/>
      <c r="AP820" s="38">
        <v>0.99345712440807099</v>
      </c>
      <c r="AQ820" s="35">
        <v>2.4858839386961699E-4</v>
      </c>
      <c r="AR820" s="35">
        <v>2.1933543039038599E-6</v>
      </c>
      <c r="AS820" s="35">
        <v>6.2612946628163302E-3</v>
      </c>
      <c r="AT820" s="35">
        <v>3.07991809389421E-5</v>
      </c>
      <c r="AU820" s="14">
        <v>1</v>
      </c>
      <c r="AV820" s="4" t="b">
        <f t="shared" si="175"/>
        <v>1</v>
      </c>
      <c r="AW820" s="4" t="b">
        <f t="shared" si="176"/>
        <v>1</v>
      </c>
      <c r="AX820" s="4" t="b">
        <f t="shared" si="177"/>
        <v>1</v>
      </c>
      <c r="AY820" s="4" t="b">
        <f t="shared" si="178"/>
        <v>1</v>
      </c>
      <c r="AZ820" s="4" t="b">
        <f t="shared" si="179"/>
        <v>1</v>
      </c>
      <c r="BA820" s="4" t="b">
        <f t="shared" si="180"/>
        <v>1</v>
      </c>
      <c r="BB820" s="14" t="b">
        <f t="shared" si="181"/>
        <v>1</v>
      </c>
      <c r="BC820" s="1"/>
      <c r="BD820" s="1"/>
      <c r="BE820" s="1"/>
      <c r="BF820" s="1"/>
      <c r="BG820" s="1"/>
      <c r="BH820" s="1"/>
      <c r="BI820" s="1"/>
      <c r="BJ820" s="1"/>
      <c r="BK820" s="1"/>
      <c r="BL820" s="1"/>
    </row>
    <row r="821" spans="1:64" x14ac:dyDescent="0.2">
      <c r="A821" s="1"/>
      <c r="B821" s="11" t="s">
        <v>976</v>
      </c>
      <c r="C821" s="4">
        <v>2</v>
      </c>
      <c r="D821" s="4">
        <v>2</v>
      </c>
      <c r="E821" s="4">
        <v>1</v>
      </c>
      <c r="F821" s="4">
        <v>2</v>
      </c>
      <c r="G821" s="4">
        <v>1</v>
      </c>
      <c r="H821" s="4">
        <v>2</v>
      </c>
      <c r="I821" s="4">
        <v>4</v>
      </c>
      <c r="J821" s="4">
        <v>2</v>
      </c>
      <c r="K821" s="4">
        <v>2</v>
      </c>
      <c r="L821" s="4">
        <v>3</v>
      </c>
      <c r="M821" s="4">
        <v>1</v>
      </c>
      <c r="N821" s="14">
        <v>3</v>
      </c>
      <c r="O821" s="25" t="b">
        <f t="shared" si="168"/>
        <v>1</v>
      </c>
      <c r="P821" s="11">
        <f>IF($O821 = TRUE, IF(ISBLANK(C821), "", INDEX('Individual UI'!$E$6:$H$6,1,C821)), "")</f>
        <v>-2</v>
      </c>
      <c r="Q821" s="4">
        <f>IF($O821 = TRUE, IF(ISBLANK(D821), "", INDEX('Individual UI'!$E$6:$H$6,1,D821)), "")</f>
        <v>-2</v>
      </c>
      <c r="R821" s="4">
        <f>IF($O821 = TRUE, IF(ISBLANK(E821), "", INDEX('Individual UI'!$E$6:$H$6,1,E821)), "")</f>
        <v>-4</v>
      </c>
      <c r="S821" s="4">
        <f>IF($O821 = TRUE, IF(ISBLANK(F821), "", INDEX('Individual UI'!$E$6:$H$6,1,F821)), "")</f>
        <v>-2</v>
      </c>
      <c r="T821" s="4">
        <f>IF($O821 = TRUE, IF(ISBLANK(G821), "", INDEX('Individual UI'!$E$6:$H$6,1,G821)), "")</f>
        <v>-4</v>
      </c>
      <c r="U821" s="4">
        <f>IF($O821 = TRUE, IF(ISBLANK(H821), "", INDEX('Individual UI'!$E$6:$H$6,1,H821)), "")</f>
        <v>-2</v>
      </c>
      <c r="V821" s="4">
        <f>IF($O821 = TRUE, IF(ISBLANK(I821), "", INDEX('Individual UI'!$E$6:$H$6,1,I821)), "")</f>
        <v>4</v>
      </c>
      <c r="W821" s="4">
        <f>IF($O821 = TRUE, IF(ISBLANK(J821), "", INDEX('Individual UI'!$E$6:$H$6,1,J821)), "")</f>
        <v>-2</v>
      </c>
      <c r="X821" s="4">
        <f>IF($O821 = TRUE, IF(ISBLANK(K821), "", INDEX('Individual UI'!$E$6:$H$6,1,K821)), "")</f>
        <v>-2</v>
      </c>
      <c r="Y821" s="4">
        <f>IF($O821 = TRUE, IF(ISBLANK(L821), "", INDEX('Individual UI'!$E$6:$H$6,1,L821)), "")</f>
        <v>2</v>
      </c>
      <c r="Z821" s="4">
        <f>IF($O821 = TRUE, IF(ISBLANK(M821), "", INDEX('Individual UI'!$E$6:$H$6,1,M821)), "")</f>
        <v>-4</v>
      </c>
      <c r="AA821" s="14">
        <f>IF($O821 = TRUE, IF(ISBLANK(N821), "", INDEX('Individual UI'!$E$6:$H$6,1,N821)), "")</f>
        <v>2</v>
      </c>
      <c r="AB821" s="11">
        <f>IF($O821 = TRUE, EXP(MMULT($P821:$AA821, Documentation!D$39:D$50) + Documentation!D$51), "")</f>
        <v>21.418281930937251</v>
      </c>
      <c r="AC821" s="4">
        <f>IF($O821 = TRUE, EXP(MMULT($P821:$AA821, Documentation!E$39:E$50) + Documentation!E$51), "")</f>
        <v>1.9114887876049234E-3</v>
      </c>
      <c r="AD821" s="4">
        <f>IF($O821 = TRUE, EXP(MMULT($P821:$AA821, Documentation!F$39:F$50) + Documentation!F$51), "")</f>
        <v>3.4641630534616561E-4</v>
      </c>
      <c r="AE821" s="4">
        <f>IF($O821 = TRUE, EXP(MMULT($P821:$AA821, Documentation!G$39:G$50) + Documentation!G$51), "")</f>
        <v>2.4893090025398764E-4</v>
      </c>
      <c r="AF821" s="14">
        <f>IF($O821 = TRUE, EXP(MMULT($P821:$AA821, Documentation!H$39:H$50) + Documentation!H$51), "")</f>
        <v>8.047695196007143E-6</v>
      </c>
      <c r="AG821" s="30">
        <f t="shared" si="169"/>
        <v>0.99988259616529818</v>
      </c>
      <c r="AH821" s="28">
        <f t="shared" si="170"/>
        <v>8.9235185980560727E-5</v>
      </c>
      <c r="AI821" s="28">
        <f t="shared" si="171"/>
        <v>1.6171961684900538E-5</v>
      </c>
      <c r="AJ821" s="28">
        <f t="shared" si="172"/>
        <v>1.1620991618949627E-5</v>
      </c>
      <c r="AK821" s="33">
        <f t="shared" si="173"/>
        <v>3.7569541719906286E-7</v>
      </c>
      <c r="AL821" s="11">
        <f t="shared" si="174"/>
        <v>1</v>
      </c>
      <c r="AM821" s="14" t="str">
        <f>IF($O821 = TRUE, INDEX(Documentation!$M$9:$M$13, $AL821, 1), "")</f>
        <v>Decisive Pursuers</v>
      </c>
      <c r="AN821" s="1"/>
      <c r="AO821" s="1"/>
      <c r="AP821" s="38">
        <v>0.99988259616529795</v>
      </c>
      <c r="AQ821" s="35">
        <v>8.9235185980563193E-5</v>
      </c>
      <c r="AR821" s="35">
        <v>1.6171961684900901E-5</v>
      </c>
      <c r="AS821" s="35">
        <v>1.16209916189496E-5</v>
      </c>
      <c r="AT821" s="35">
        <v>3.7569541719906699E-7</v>
      </c>
      <c r="AU821" s="14">
        <v>1</v>
      </c>
      <c r="AV821" s="4" t="b">
        <f t="shared" si="175"/>
        <v>1</v>
      </c>
      <c r="AW821" s="4" t="b">
        <f t="shared" si="176"/>
        <v>1</v>
      </c>
      <c r="AX821" s="4" t="b">
        <f t="shared" si="177"/>
        <v>1</v>
      </c>
      <c r="AY821" s="4" t="b">
        <f t="shared" si="178"/>
        <v>1</v>
      </c>
      <c r="AZ821" s="4" t="b">
        <f t="shared" si="179"/>
        <v>1</v>
      </c>
      <c r="BA821" s="4" t="b">
        <f t="shared" si="180"/>
        <v>1</v>
      </c>
      <c r="BB821" s="14" t="b">
        <f t="shared" si="181"/>
        <v>1</v>
      </c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x14ac:dyDescent="0.2">
      <c r="A822" s="1"/>
      <c r="B822" s="11" t="s">
        <v>977</v>
      </c>
      <c r="C822" s="4">
        <v>3</v>
      </c>
      <c r="D822" s="4">
        <v>4</v>
      </c>
      <c r="E822" s="4">
        <v>3</v>
      </c>
      <c r="F822" s="4">
        <v>3</v>
      </c>
      <c r="G822" s="4">
        <v>3</v>
      </c>
      <c r="H822" s="4">
        <v>4</v>
      </c>
      <c r="I822" s="4">
        <v>1</v>
      </c>
      <c r="J822" s="4">
        <v>4</v>
      </c>
      <c r="K822" s="4">
        <v>2</v>
      </c>
      <c r="L822" s="4">
        <v>2</v>
      </c>
      <c r="M822" s="4">
        <v>1</v>
      </c>
      <c r="N822" s="14">
        <v>4</v>
      </c>
      <c r="O822" s="25" t="b">
        <f t="shared" si="168"/>
        <v>1</v>
      </c>
      <c r="P822" s="11">
        <f>IF($O822 = TRUE, IF(ISBLANK(C822), "", INDEX('Individual UI'!$E$6:$H$6,1,C822)), "")</f>
        <v>2</v>
      </c>
      <c r="Q822" s="4">
        <f>IF($O822 = TRUE, IF(ISBLANK(D822), "", INDEX('Individual UI'!$E$6:$H$6,1,D822)), "")</f>
        <v>4</v>
      </c>
      <c r="R822" s="4">
        <f>IF($O822 = TRUE, IF(ISBLANK(E822), "", INDEX('Individual UI'!$E$6:$H$6,1,E822)), "")</f>
        <v>2</v>
      </c>
      <c r="S822" s="4">
        <f>IF($O822 = TRUE, IF(ISBLANK(F822), "", INDEX('Individual UI'!$E$6:$H$6,1,F822)), "")</f>
        <v>2</v>
      </c>
      <c r="T822" s="4">
        <f>IF($O822 = TRUE, IF(ISBLANK(G822), "", INDEX('Individual UI'!$E$6:$H$6,1,G822)), "")</f>
        <v>2</v>
      </c>
      <c r="U822" s="4">
        <f>IF($O822 = TRUE, IF(ISBLANK(H822), "", INDEX('Individual UI'!$E$6:$H$6,1,H822)), "")</f>
        <v>4</v>
      </c>
      <c r="V822" s="4">
        <f>IF($O822 = TRUE, IF(ISBLANK(I822), "", INDEX('Individual UI'!$E$6:$H$6,1,I822)), "")</f>
        <v>-4</v>
      </c>
      <c r="W822" s="4">
        <f>IF($O822 = TRUE, IF(ISBLANK(J822), "", INDEX('Individual UI'!$E$6:$H$6,1,J822)), "")</f>
        <v>4</v>
      </c>
      <c r="X822" s="4">
        <f>IF($O822 = TRUE, IF(ISBLANK(K822), "", INDEX('Individual UI'!$E$6:$H$6,1,K822)), "")</f>
        <v>-2</v>
      </c>
      <c r="Y822" s="4">
        <f>IF($O822 = TRUE, IF(ISBLANK(L822), "", INDEX('Individual UI'!$E$6:$H$6,1,L822)), "")</f>
        <v>-2</v>
      </c>
      <c r="Z822" s="4">
        <f>IF($O822 = TRUE, IF(ISBLANK(M822), "", INDEX('Individual UI'!$E$6:$H$6,1,M822)), "")</f>
        <v>-4</v>
      </c>
      <c r="AA822" s="14">
        <f>IF($O822 = TRUE, IF(ISBLANK(N822), "", INDEX('Individual UI'!$E$6:$H$6,1,N822)), "")</f>
        <v>4</v>
      </c>
      <c r="AB822" s="11">
        <f>IF($O822 = TRUE, EXP(MMULT($P822:$AA822, Documentation!D$39:D$50) + Documentation!D$51), "")</f>
        <v>5.9532484126467883E-5</v>
      </c>
      <c r="AC822" s="4">
        <f>IF($O822 = TRUE, EXP(MMULT($P822:$AA822, Documentation!E$39:E$50) + Documentation!E$51), "")</f>
        <v>2.0327063780168973E-3</v>
      </c>
      <c r="AD822" s="4">
        <f>IF($O822 = TRUE, EXP(MMULT($P822:$AA822, Documentation!F$39:F$50) + Documentation!F$51), "")</f>
        <v>0.95168845199910224</v>
      </c>
      <c r="AE822" s="4">
        <f>IF($O822 = TRUE, EXP(MMULT($P822:$AA822, Documentation!G$39:G$50) + Documentation!G$51), "")</f>
        <v>2.4315530621412491</v>
      </c>
      <c r="AF822" s="14">
        <f>IF($O822 = TRUE, EXP(MMULT($P822:$AA822, Documentation!H$39:H$50) + Documentation!H$51), "")</f>
        <v>0.60300979052828496</v>
      </c>
      <c r="AG822" s="30">
        <f t="shared" si="169"/>
        <v>1.4926618902484333E-5</v>
      </c>
      <c r="AH822" s="28">
        <f t="shared" si="170"/>
        <v>5.0966180717155411E-4</v>
      </c>
      <c r="AI822" s="28">
        <f t="shared" si="171"/>
        <v>0.2386174715422324</v>
      </c>
      <c r="AJ822" s="28">
        <f t="shared" si="172"/>
        <v>0.60966489862321549</v>
      </c>
      <c r="AK822" s="33">
        <f t="shared" si="173"/>
        <v>0.15119304140847797</v>
      </c>
      <c r="AL822" s="11">
        <f t="shared" si="174"/>
        <v>4</v>
      </c>
      <c r="AM822" s="14" t="str">
        <f>IF($O822 = TRUE, INDEX(Documentation!$M$9:$M$13, $AL822, 1), "")</f>
        <v>Financially Pressured</v>
      </c>
      <c r="AN822" s="1"/>
      <c r="AO822" s="1"/>
      <c r="AP822" s="38">
        <v>1.4926618902484299E-5</v>
      </c>
      <c r="AQ822" s="35">
        <v>5.0966180717156202E-4</v>
      </c>
      <c r="AR822" s="35">
        <v>0.23861747154224</v>
      </c>
      <c r="AS822" s="35">
        <v>0.60966489862320605</v>
      </c>
      <c r="AT822" s="35">
        <v>0.15119304140848</v>
      </c>
      <c r="AU822" s="14">
        <v>4</v>
      </c>
      <c r="AV822" s="4" t="b">
        <f t="shared" si="175"/>
        <v>1</v>
      </c>
      <c r="AW822" s="4" t="b">
        <f t="shared" si="176"/>
        <v>1</v>
      </c>
      <c r="AX822" s="4" t="b">
        <f t="shared" si="177"/>
        <v>1</v>
      </c>
      <c r="AY822" s="4" t="b">
        <f t="shared" si="178"/>
        <v>1</v>
      </c>
      <c r="AZ822" s="4" t="b">
        <f t="shared" si="179"/>
        <v>1</v>
      </c>
      <c r="BA822" s="4" t="b">
        <f t="shared" si="180"/>
        <v>1</v>
      </c>
      <c r="BB822" s="14" t="b">
        <f t="shared" si="181"/>
        <v>1</v>
      </c>
      <c r="BC822" s="1"/>
      <c r="BD822" s="1"/>
      <c r="BE822" s="1"/>
      <c r="BF822" s="1"/>
      <c r="BG822" s="1"/>
      <c r="BH822" s="1"/>
      <c r="BI822" s="1"/>
      <c r="BJ822" s="1"/>
      <c r="BK822" s="1"/>
      <c r="BL822" s="1"/>
    </row>
    <row r="823" spans="1:64" x14ac:dyDescent="0.2">
      <c r="A823" s="1"/>
      <c r="B823" s="11" t="s">
        <v>978</v>
      </c>
      <c r="C823" s="4">
        <v>1</v>
      </c>
      <c r="D823" s="4">
        <v>3</v>
      </c>
      <c r="E823" s="4">
        <v>1</v>
      </c>
      <c r="F823" s="4">
        <v>1</v>
      </c>
      <c r="G823" s="4">
        <v>3</v>
      </c>
      <c r="H823" s="4">
        <v>1</v>
      </c>
      <c r="I823" s="4">
        <v>3</v>
      </c>
      <c r="J823" s="4">
        <v>1</v>
      </c>
      <c r="K823" s="4">
        <v>2</v>
      </c>
      <c r="L823" s="4">
        <v>1</v>
      </c>
      <c r="M823" s="4">
        <v>1</v>
      </c>
      <c r="N823" s="14">
        <v>2</v>
      </c>
      <c r="O823" s="25" t="b">
        <f t="shared" si="168"/>
        <v>1</v>
      </c>
      <c r="P823" s="11">
        <f>IF($O823 = TRUE, IF(ISBLANK(C823), "", INDEX('Individual UI'!$E$6:$H$6,1,C823)), "")</f>
        <v>-4</v>
      </c>
      <c r="Q823" s="4">
        <f>IF($O823 = TRUE, IF(ISBLANK(D823), "", INDEX('Individual UI'!$E$6:$H$6,1,D823)), "")</f>
        <v>2</v>
      </c>
      <c r="R823" s="4">
        <f>IF($O823 = TRUE, IF(ISBLANK(E823), "", INDEX('Individual UI'!$E$6:$H$6,1,E823)), "")</f>
        <v>-4</v>
      </c>
      <c r="S823" s="4">
        <f>IF($O823 = TRUE, IF(ISBLANK(F823), "", INDEX('Individual UI'!$E$6:$H$6,1,F823)), "")</f>
        <v>-4</v>
      </c>
      <c r="T823" s="4">
        <f>IF($O823 = TRUE, IF(ISBLANK(G823), "", INDEX('Individual UI'!$E$6:$H$6,1,G823)), "")</f>
        <v>2</v>
      </c>
      <c r="U823" s="4">
        <f>IF($O823 = TRUE, IF(ISBLANK(H823), "", INDEX('Individual UI'!$E$6:$H$6,1,H823)), "")</f>
        <v>-4</v>
      </c>
      <c r="V823" s="4">
        <f>IF($O823 = TRUE, IF(ISBLANK(I823), "", INDEX('Individual UI'!$E$6:$H$6,1,I823)), "")</f>
        <v>2</v>
      </c>
      <c r="W823" s="4">
        <f>IF($O823 = TRUE, IF(ISBLANK(J823), "", INDEX('Individual UI'!$E$6:$H$6,1,J823)), "")</f>
        <v>-4</v>
      </c>
      <c r="X823" s="4">
        <f>IF($O823 = TRUE, IF(ISBLANK(K823), "", INDEX('Individual UI'!$E$6:$H$6,1,K823)), "")</f>
        <v>-2</v>
      </c>
      <c r="Y823" s="4">
        <f>IF($O823 = TRUE, IF(ISBLANK(L823), "", INDEX('Individual UI'!$E$6:$H$6,1,L823)), "")</f>
        <v>-4</v>
      </c>
      <c r="Z823" s="4">
        <f>IF($O823 = TRUE, IF(ISBLANK(M823), "", INDEX('Individual UI'!$E$6:$H$6,1,M823)), "")</f>
        <v>-4</v>
      </c>
      <c r="AA823" s="14">
        <f>IF($O823 = TRUE, IF(ISBLANK(N823), "", INDEX('Individual UI'!$E$6:$H$6,1,N823)), "")</f>
        <v>-2</v>
      </c>
      <c r="AB823" s="11">
        <f>IF($O823 = TRUE, EXP(MMULT($P823:$AA823, Documentation!D$39:D$50) + Documentation!D$51), "")</f>
        <v>4.8274477597289991</v>
      </c>
      <c r="AC823" s="4">
        <f>IF($O823 = TRUE, EXP(MMULT($P823:$AA823, Documentation!E$39:E$50) + Documentation!E$51), "")</f>
        <v>1.3758244573990697E-3</v>
      </c>
      <c r="AD823" s="4">
        <f>IF($O823 = TRUE, EXP(MMULT($P823:$AA823, Documentation!F$39:F$50) + Documentation!F$51), "")</f>
        <v>1.0155398783458837E-5</v>
      </c>
      <c r="AE823" s="4">
        <f>IF($O823 = TRUE, EXP(MMULT($P823:$AA823, Documentation!G$39:G$50) + Documentation!G$51), "")</f>
        <v>1.3705948213877191E-2</v>
      </c>
      <c r="AF823" s="14">
        <f>IF($O823 = TRUE, EXP(MMULT($P823:$AA823, Documentation!H$39:H$50) + Documentation!H$51), "")</f>
        <v>1.3843731901808223E-4</v>
      </c>
      <c r="AG823" s="30">
        <f t="shared" si="169"/>
        <v>0.99685497053581162</v>
      </c>
      <c r="AH823" s="28">
        <f t="shared" si="170"/>
        <v>2.8410404777119556E-4</v>
      </c>
      <c r="AI823" s="28">
        <f t="shared" si="171"/>
        <v>2.0970625181105187E-6</v>
      </c>
      <c r="AJ823" s="28">
        <f t="shared" si="172"/>
        <v>2.8302414200908734E-3</v>
      </c>
      <c r="AK823" s="33">
        <f t="shared" si="173"/>
        <v>2.8586933808388678E-5</v>
      </c>
      <c r="AL823" s="11">
        <f t="shared" si="174"/>
        <v>1</v>
      </c>
      <c r="AM823" s="14" t="str">
        <f>IF($O823 = TRUE, INDEX(Documentation!$M$9:$M$13, $AL823, 1), "")</f>
        <v>Decisive Pursuers</v>
      </c>
      <c r="AN823" s="1"/>
      <c r="AO823" s="1"/>
      <c r="AP823" s="38">
        <v>0.99685497053581096</v>
      </c>
      <c r="AQ823" s="35">
        <v>2.8410404777120298E-4</v>
      </c>
      <c r="AR823" s="35">
        <v>2.0970625181105801E-6</v>
      </c>
      <c r="AS823" s="35">
        <v>2.8302414200908599E-3</v>
      </c>
      <c r="AT823" s="35">
        <v>2.8586933808388901E-5</v>
      </c>
      <c r="AU823" s="14">
        <v>1</v>
      </c>
      <c r="AV823" s="4" t="b">
        <f t="shared" si="175"/>
        <v>1</v>
      </c>
      <c r="AW823" s="4" t="b">
        <f t="shared" si="176"/>
        <v>1</v>
      </c>
      <c r="AX823" s="4" t="b">
        <f t="shared" si="177"/>
        <v>1</v>
      </c>
      <c r="AY823" s="4" t="b">
        <f t="shared" si="178"/>
        <v>1</v>
      </c>
      <c r="AZ823" s="4" t="b">
        <f t="shared" si="179"/>
        <v>1</v>
      </c>
      <c r="BA823" s="4" t="b">
        <f t="shared" si="180"/>
        <v>1</v>
      </c>
      <c r="BB823" s="14" t="b">
        <f t="shared" si="181"/>
        <v>1</v>
      </c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x14ac:dyDescent="0.2">
      <c r="A824" s="1"/>
      <c r="B824" s="11" t="s">
        <v>979</v>
      </c>
      <c r="C824" s="4">
        <v>4</v>
      </c>
      <c r="D824" s="4">
        <v>1</v>
      </c>
      <c r="E824" s="4">
        <v>4</v>
      </c>
      <c r="F824" s="4">
        <v>2</v>
      </c>
      <c r="G824" s="4">
        <v>4</v>
      </c>
      <c r="H824" s="4">
        <v>4</v>
      </c>
      <c r="I824" s="4">
        <v>2</v>
      </c>
      <c r="J824" s="4">
        <v>1</v>
      </c>
      <c r="K824" s="4">
        <v>3</v>
      </c>
      <c r="L824" s="4">
        <v>4</v>
      </c>
      <c r="M824" s="4">
        <v>2</v>
      </c>
      <c r="N824" s="14">
        <v>1</v>
      </c>
      <c r="O824" s="25" t="b">
        <f t="shared" si="168"/>
        <v>1</v>
      </c>
      <c r="P824" s="11">
        <f>IF($O824 = TRUE, IF(ISBLANK(C824), "", INDEX('Individual UI'!$E$6:$H$6,1,C824)), "")</f>
        <v>4</v>
      </c>
      <c r="Q824" s="4">
        <f>IF($O824 = TRUE, IF(ISBLANK(D824), "", INDEX('Individual UI'!$E$6:$H$6,1,D824)), "")</f>
        <v>-4</v>
      </c>
      <c r="R824" s="4">
        <f>IF($O824 = TRUE, IF(ISBLANK(E824), "", INDEX('Individual UI'!$E$6:$H$6,1,E824)), "")</f>
        <v>4</v>
      </c>
      <c r="S824" s="4">
        <f>IF($O824 = TRUE, IF(ISBLANK(F824), "", INDEX('Individual UI'!$E$6:$H$6,1,F824)), "")</f>
        <v>-2</v>
      </c>
      <c r="T824" s="4">
        <f>IF($O824 = TRUE, IF(ISBLANK(G824), "", INDEX('Individual UI'!$E$6:$H$6,1,G824)), "")</f>
        <v>4</v>
      </c>
      <c r="U824" s="4">
        <f>IF($O824 = TRUE, IF(ISBLANK(H824), "", INDEX('Individual UI'!$E$6:$H$6,1,H824)), "")</f>
        <v>4</v>
      </c>
      <c r="V824" s="4">
        <f>IF($O824 = TRUE, IF(ISBLANK(I824), "", INDEX('Individual UI'!$E$6:$H$6,1,I824)), "")</f>
        <v>-2</v>
      </c>
      <c r="W824" s="4">
        <f>IF($O824 = TRUE, IF(ISBLANK(J824), "", INDEX('Individual UI'!$E$6:$H$6,1,J824)), "")</f>
        <v>-4</v>
      </c>
      <c r="X824" s="4">
        <f>IF($O824 = TRUE, IF(ISBLANK(K824), "", INDEX('Individual UI'!$E$6:$H$6,1,K824)), "")</f>
        <v>2</v>
      </c>
      <c r="Y824" s="4">
        <f>IF($O824 = TRUE, IF(ISBLANK(L824), "", INDEX('Individual UI'!$E$6:$H$6,1,L824)), "")</f>
        <v>4</v>
      </c>
      <c r="Z824" s="4">
        <f>IF($O824 = TRUE, IF(ISBLANK(M824), "", INDEX('Individual UI'!$E$6:$H$6,1,M824)), "")</f>
        <v>-2</v>
      </c>
      <c r="AA824" s="14">
        <f>IF($O824 = TRUE, IF(ISBLANK(N824), "", INDEX('Individual UI'!$E$6:$H$6,1,N824)), "")</f>
        <v>-4</v>
      </c>
      <c r="AB824" s="11">
        <f>IF($O824 = TRUE, EXP(MMULT($P824:$AA824, Documentation!D$39:D$50) + Documentation!D$51), "")</f>
        <v>5.9322803716452588E-5</v>
      </c>
      <c r="AC824" s="4">
        <f>IF($O824 = TRUE, EXP(MMULT($P824:$AA824, Documentation!E$39:E$50) + Documentation!E$51), "")</f>
        <v>0.10906417525515964</v>
      </c>
      <c r="AD824" s="4">
        <f>IF($O824 = TRUE, EXP(MMULT($P824:$AA824, Documentation!F$39:F$50) + Documentation!F$51), "")</f>
        <v>3.0559976200196298E-3</v>
      </c>
      <c r="AE824" s="4">
        <f>IF($O824 = TRUE, EXP(MMULT($P824:$AA824, Documentation!G$39:G$50) + Documentation!G$51), "")</f>
        <v>2.4087639188935293</v>
      </c>
      <c r="AF824" s="14">
        <f>IF($O824 = TRUE, EXP(MMULT($P824:$AA824, Documentation!H$39:H$50) + Documentation!H$51), "")</f>
        <v>1.0970336218958114</v>
      </c>
      <c r="AG824" s="30">
        <f t="shared" si="169"/>
        <v>1.6396677789409569E-5</v>
      </c>
      <c r="AH824" s="28">
        <f t="shared" si="170"/>
        <v>3.0145071169833879E-2</v>
      </c>
      <c r="AI824" s="28">
        <f t="shared" si="171"/>
        <v>8.4467026440908691E-4</v>
      </c>
      <c r="AJ824" s="28">
        <f t="shared" si="172"/>
        <v>0.66577645314324452</v>
      </c>
      <c r="AK824" s="33">
        <f t="shared" si="173"/>
        <v>0.30321740874472319</v>
      </c>
      <c r="AL824" s="11">
        <f t="shared" si="174"/>
        <v>4</v>
      </c>
      <c r="AM824" s="14" t="str">
        <f>IF($O824 = TRUE, INDEX(Documentation!$M$9:$M$13, $AL824, 1), "")</f>
        <v>Financially Pressured</v>
      </c>
      <c r="AN824" s="1"/>
      <c r="AO824" s="1"/>
      <c r="AP824" s="38">
        <v>1.6396677789409501E-5</v>
      </c>
      <c r="AQ824" s="35">
        <v>3.0145071169834399E-2</v>
      </c>
      <c r="AR824" s="35">
        <v>8.4467026440910198E-4</v>
      </c>
      <c r="AS824" s="35">
        <v>0.66577645314323897</v>
      </c>
      <c r="AT824" s="35">
        <v>0.30321740874472802</v>
      </c>
      <c r="AU824" s="14">
        <v>4</v>
      </c>
      <c r="AV824" s="4" t="b">
        <f t="shared" si="175"/>
        <v>1</v>
      </c>
      <c r="AW824" s="4" t="b">
        <f t="shared" si="176"/>
        <v>1</v>
      </c>
      <c r="AX824" s="4" t="b">
        <f t="shared" si="177"/>
        <v>1</v>
      </c>
      <c r="AY824" s="4" t="b">
        <f t="shared" si="178"/>
        <v>1</v>
      </c>
      <c r="AZ824" s="4" t="b">
        <f t="shared" si="179"/>
        <v>1</v>
      </c>
      <c r="BA824" s="4" t="b">
        <f t="shared" si="180"/>
        <v>1</v>
      </c>
      <c r="BB824" s="14" t="b">
        <f t="shared" si="181"/>
        <v>1</v>
      </c>
      <c r="BC824" s="1"/>
      <c r="BD824" s="1"/>
      <c r="BE824" s="1"/>
      <c r="BF824" s="1"/>
      <c r="BG824" s="1"/>
      <c r="BH824" s="1"/>
      <c r="BI824" s="1"/>
      <c r="BJ824" s="1"/>
      <c r="BK824" s="1"/>
      <c r="BL824" s="1"/>
    </row>
    <row r="825" spans="1:64" x14ac:dyDescent="0.2">
      <c r="A825" s="1"/>
      <c r="B825" s="11" t="s">
        <v>980</v>
      </c>
      <c r="C825" s="4">
        <v>2</v>
      </c>
      <c r="D825" s="4">
        <v>2</v>
      </c>
      <c r="E825" s="4">
        <v>4</v>
      </c>
      <c r="F825" s="4">
        <v>4</v>
      </c>
      <c r="G825" s="4">
        <v>4</v>
      </c>
      <c r="H825" s="4">
        <v>4</v>
      </c>
      <c r="I825" s="4">
        <v>2</v>
      </c>
      <c r="J825" s="4">
        <v>3</v>
      </c>
      <c r="K825" s="4">
        <v>3</v>
      </c>
      <c r="L825" s="4">
        <v>4</v>
      </c>
      <c r="M825" s="4">
        <v>1</v>
      </c>
      <c r="N825" s="14">
        <v>1</v>
      </c>
      <c r="O825" s="25" t="b">
        <f t="shared" si="168"/>
        <v>1</v>
      </c>
      <c r="P825" s="11">
        <f>IF($O825 = TRUE, IF(ISBLANK(C825), "", INDEX('Individual UI'!$E$6:$H$6,1,C825)), "")</f>
        <v>-2</v>
      </c>
      <c r="Q825" s="4">
        <f>IF($O825 = TRUE, IF(ISBLANK(D825), "", INDEX('Individual UI'!$E$6:$H$6,1,D825)), "")</f>
        <v>-2</v>
      </c>
      <c r="R825" s="4">
        <f>IF($O825 = TRUE, IF(ISBLANK(E825), "", INDEX('Individual UI'!$E$6:$H$6,1,E825)), "")</f>
        <v>4</v>
      </c>
      <c r="S825" s="4">
        <f>IF($O825 = TRUE, IF(ISBLANK(F825), "", INDEX('Individual UI'!$E$6:$H$6,1,F825)), "")</f>
        <v>4</v>
      </c>
      <c r="T825" s="4">
        <f>IF($O825 = TRUE, IF(ISBLANK(G825), "", INDEX('Individual UI'!$E$6:$H$6,1,G825)), "")</f>
        <v>4</v>
      </c>
      <c r="U825" s="4">
        <f>IF($O825 = TRUE, IF(ISBLANK(H825), "", INDEX('Individual UI'!$E$6:$H$6,1,H825)), "")</f>
        <v>4</v>
      </c>
      <c r="V825" s="4">
        <f>IF($O825 = TRUE, IF(ISBLANK(I825), "", INDEX('Individual UI'!$E$6:$H$6,1,I825)), "")</f>
        <v>-2</v>
      </c>
      <c r="W825" s="4">
        <f>IF($O825 = TRUE, IF(ISBLANK(J825), "", INDEX('Individual UI'!$E$6:$H$6,1,J825)), "")</f>
        <v>2</v>
      </c>
      <c r="X825" s="4">
        <f>IF($O825 = TRUE, IF(ISBLANK(K825), "", INDEX('Individual UI'!$E$6:$H$6,1,K825)), "")</f>
        <v>2</v>
      </c>
      <c r="Y825" s="4">
        <f>IF($O825 = TRUE, IF(ISBLANK(L825), "", INDEX('Individual UI'!$E$6:$H$6,1,L825)), "")</f>
        <v>4</v>
      </c>
      <c r="Z825" s="4">
        <f>IF($O825 = TRUE, IF(ISBLANK(M825), "", INDEX('Individual UI'!$E$6:$H$6,1,M825)), "")</f>
        <v>-4</v>
      </c>
      <c r="AA825" s="14">
        <f>IF($O825 = TRUE, IF(ISBLANK(N825), "", INDEX('Individual UI'!$E$6:$H$6,1,N825)), "")</f>
        <v>-4</v>
      </c>
      <c r="AB825" s="11">
        <f>IF($O825 = TRUE, EXP(MMULT($P825:$AA825, Documentation!D$39:D$50) + Documentation!D$51), "")</f>
        <v>9.5380054620367675E-5</v>
      </c>
      <c r="AC825" s="4">
        <f>IF($O825 = TRUE, EXP(MMULT($P825:$AA825, Documentation!E$39:E$50) + Documentation!E$51), "")</f>
        <v>3.7324174145172051E-4</v>
      </c>
      <c r="AD825" s="4">
        <f>IF($O825 = TRUE, EXP(MMULT($P825:$AA825, Documentation!F$39:F$50) + Documentation!F$51), "")</f>
        <v>3.730063410945969E-2</v>
      </c>
      <c r="AE825" s="4">
        <f>IF($O825 = TRUE, EXP(MMULT($P825:$AA825, Documentation!G$39:G$50) + Documentation!G$51), "")</f>
        <v>18.234702981920602</v>
      </c>
      <c r="AF825" s="14">
        <f>IF($O825 = TRUE, EXP(MMULT($P825:$AA825, Documentation!H$39:H$50) + Documentation!H$51), "")</f>
        <v>4.0454853131974708E-2</v>
      </c>
      <c r="AG825" s="30">
        <f t="shared" si="169"/>
        <v>5.2083456755234379E-6</v>
      </c>
      <c r="AH825" s="28">
        <f t="shared" si="170"/>
        <v>2.0381326240085684E-5</v>
      </c>
      <c r="AI825" s="28">
        <f t="shared" si="171"/>
        <v>2.0368471912868939E-3</v>
      </c>
      <c r="AJ825" s="28">
        <f t="shared" si="172"/>
        <v>0.99572847592037161</v>
      </c>
      <c r="AK825" s="33">
        <f t="shared" si="173"/>
        <v>2.2090872164258783E-3</v>
      </c>
      <c r="AL825" s="11">
        <f t="shared" si="174"/>
        <v>4</v>
      </c>
      <c r="AM825" s="14" t="str">
        <f>IF($O825 = TRUE, INDEX(Documentation!$M$9:$M$13, $AL825, 1), "")</f>
        <v>Financially Pressured</v>
      </c>
      <c r="AN825" s="1"/>
      <c r="AO825" s="1"/>
      <c r="AP825" s="38">
        <v>5.2083456755234896E-6</v>
      </c>
      <c r="AQ825" s="35">
        <v>2.0381326240085799E-5</v>
      </c>
      <c r="AR825" s="35">
        <v>2.0368471912869299E-3</v>
      </c>
      <c r="AS825" s="35">
        <v>0.99572847592037195</v>
      </c>
      <c r="AT825" s="35">
        <v>2.2090872164259E-3</v>
      </c>
      <c r="AU825" s="14">
        <v>4</v>
      </c>
      <c r="AV825" s="4" t="b">
        <f t="shared" si="175"/>
        <v>1</v>
      </c>
      <c r="AW825" s="4" t="b">
        <f t="shared" si="176"/>
        <v>1</v>
      </c>
      <c r="AX825" s="4" t="b">
        <f t="shared" si="177"/>
        <v>1</v>
      </c>
      <c r="AY825" s="4" t="b">
        <f t="shared" si="178"/>
        <v>1</v>
      </c>
      <c r="AZ825" s="4" t="b">
        <f t="shared" si="179"/>
        <v>1</v>
      </c>
      <c r="BA825" s="4" t="b">
        <f t="shared" si="180"/>
        <v>1</v>
      </c>
      <c r="BB825" s="14" t="b">
        <f t="shared" si="181"/>
        <v>1</v>
      </c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x14ac:dyDescent="0.2">
      <c r="A826" s="1"/>
      <c r="B826" s="11" t="s">
        <v>981</v>
      </c>
      <c r="C826" s="4">
        <v>3</v>
      </c>
      <c r="D826" s="4">
        <v>3</v>
      </c>
      <c r="E826" s="4">
        <v>4</v>
      </c>
      <c r="F826" s="4">
        <v>3</v>
      </c>
      <c r="G826" s="4">
        <v>3</v>
      </c>
      <c r="H826" s="4">
        <v>3</v>
      </c>
      <c r="I826" s="4">
        <v>1</v>
      </c>
      <c r="J826" s="4">
        <v>2</v>
      </c>
      <c r="K826" s="4">
        <v>1</v>
      </c>
      <c r="L826" s="4">
        <v>3</v>
      </c>
      <c r="M826" s="4">
        <v>1</v>
      </c>
      <c r="N826" s="14">
        <v>3</v>
      </c>
      <c r="O826" s="25" t="b">
        <f t="shared" si="168"/>
        <v>1</v>
      </c>
      <c r="P826" s="11">
        <f>IF($O826 = TRUE, IF(ISBLANK(C826), "", INDEX('Individual UI'!$E$6:$H$6,1,C826)), "")</f>
        <v>2</v>
      </c>
      <c r="Q826" s="4">
        <f>IF($O826 = TRUE, IF(ISBLANK(D826), "", INDEX('Individual UI'!$E$6:$H$6,1,D826)), "")</f>
        <v>2</v>
      </c>
      <c r="R826" s="4">
        <f>IF($O826 = TRUE, IF(ISBLANK(E826), "", INDEX('Individual UI'!$E$6:$H$6,1,E826)), "")</f>
        <v>4</v>
      </c>
      <c r="S826" s="4">
        <f>IF($O826 = TRUE, IF(ISBLANK(F826), "", INDEX('Individual UI'!$E$6:$H$6,1,F826)), "")</f>
        <v>2</v>
      </c>
      <c r="T826" s="4">
        <f>IF($O826 = TRUE, IF(ISBLANK(G826), "", INDEX('Individual UI'!$E$6:$H$6,1,G826)), "")</f>
        <v>2</v>
      </c>
      <c r="U826" s="4">
        <f>IF($O826 = TRUE, IF(ISBLANK(H826), "", INDEX('Individual UI'!$E$6:$H$6,1,H826)), "")</f>
        <v>2</v>
      </c>
      <c r="V826" s="4">
        <f>IF($O826 = TRUE, IF(ISBLANK(I826), "", INDEX('Individual UI'!$E$6:$H$6,1,I826)), "")</f>
        <v>-4</v>
      </c>
      <c r="W826" s="4">
        <f>IF($O826 = TRUE, IF(ISBLANK(J826), "", INDEX('Individual UI'!$E$6:$H$6,1,J826)), "")</f>
        <v>-2</v>
      </c>
      <c r="X826" s="4">
        <f>IF($O826 = TRUE, IF(ISBLANK(K826), "", INDEX('Individual UI'!$E$6:$H$6,1,K826)), "")</f>
        <v>-4</v>
      </c>
      <c r="Y826" s="4">
        <f>IF($O826 = TRUE, IF(ISBLANK(L826), "", INDEX('Individual UI'!$E$6:$H$6,1,L826)), "")</f>
        <v>2</v>
      </c>
      <c r="Z826" s="4">
        <f>IF($O826 = TRUE, IF(ISBLANK(M826), "", INDEX('Individual UI'!$E$6:$H$6,1,M826)), "")</f>
        <v>-4</v>
      </c>
      <c r="AA826" s="14">
        <f>IF($O826 = TRUE, IF(ISBLANK(N826), "", INDEX('Individual UI'!$E$6:$H$6,1,N826)), "")</f>
        <v>2</v>
      </c>
      <c r="AB826" s="11">
        <f>IF($O826 = TRUE, EXP(MMULT($P826:$AA826, Documentation!D$39:D$50) + Documentation!D$51), "")</f>
        <v>7.5854102217699402E-5</v>
      </c>
      <c r="AC826" s="4">
        <f>IF($O826 = TRUE, EXP(MMULT($P826:$AA826, Documentation!E$39:E$50) + Documentation!E$51), "")</f>
        <v>3.1509738943319952E-2</v>
      </c>
      <c r="AD826" s="4">
        <f>IF($O826 = TRUE, EXP(MMULT($P826:$AA826, Documentation!F$39:F$50) + Documentation!F$51), "")</f>
        <v>3.6367467622263033E-2</v>
      </c>
      <c r="AE826" s="4">
        <f>IF($O826 = TRUE, EXP(MMULT($P826:$AA826, Documentation!G$39:G$50) + Documentation!G$51), "")</f>
        <v>11.365111671474903</v>
      </c>
      <c r="AF826" s="14">
        <f>IF($O826 = TRUE, EXP(MMULT($P826:$AA826, Documentation!H$39:H$50) + Documentation!H$51), "")</f>
        <v>2.6695903923198232</v>
      </c>
      <c r="AG826" s="30">
        <f t="shared" si="169"/>
        <v>5.3787107142769556E-6</v>
      </c>
      <c r="AH826" s="28">
        <f t="shared" si="170"/>
        <v>2.2343125223748131E-3</v>
      </c>
      <c r="AI826" s="28">
        <f t="shared" si="171"/>
        <v>2.5787674236732818E-3</v>
      </c>
      <c r="AJ826" s="28">
        <f t="shared" si="172"/>
        <v>0.80588453530008908</v>
      </c>
      <c r="AK826" s="33">
        <f t="shared" si="173"/>
        <v>0.18929700604314859</v>
      </c>
      <c r="AL826" s="11">
        <f t="shared" si="174"/>
        <v>4</v>
      </c>
      <c r="AM826" s="14" t="str">
        <f>IF($O826 = TRUE, INDEX(Documentation!$M$9:$M$13, $AL826, 1), "")</f>
        <v>Financially Pressured</v>
      </c>
      <c r="AN826" s="1"/>
      <c r="AO826" s="1"/>
      <c r="AP826" s="38">
        <v>5.3787107142769802E-6</v>
      </c>
      <c r="AQ826" s="35">
        <v>2.2343125223748699E-3</v>
      </c>
      <c r="AR826" s="35">
        <v>2.5787674236733798E-3</v>
      </c>
      <c r="AS826" s="35">
        <v>0.80588453530008497</v>
      </c>
      <c r="AT826" s="35">
        <v>0.189297006043153</v>
      </c>
      <c r="AU826" s="14">
        <v>4</v>
      </c>
      <c r="AV826" s="4" t="b">
        <f t="shared" si="175"/>
        <v>1</v>
      </c>
      <c r="AW826" s="4" t="b">
        <f t="shared" si="176"/>
        <v>1</v>
      </c>
      <c r="AX826" s="4" t="b">
        <f t="shared" si="177"/>
        <v>1</v>
      </c>
      <c r="AY826" s="4" t="b">
        <f t="shared" si="178"/>
        <v>1</v>
      </c>
      <c r="AZ826" s="4" t="b">
        <f t="shared" si="179"/>
        <v>1</v>
      </c>
      <c r="BA826" s="4" t="b">
        <f t="shared" si="180"/>
        <v>1</v>
      </c>
      <c r="BB826" s="14" t="b">
        <f t="shared" si="181"/>
        <v>1</v>
      </c>
      <c r="BC826" s="1"/>
      <c r="BD826" s="1"/>
      <c r="BE826" s="1"/>
      <c r="BF826" s="1"/>
      <c r="BG826" s="1"/>
      <c r="BH826" s="1"/>
      <c r="BI826" s="1"/>
      <c r="BJ826" s="1"/>
      <c r="BK826" s="1"/>
      <c r="BL826" s="1"/>
    </row>
    <row r="827" spans="1:64" x14ac:dyDescent="0.2">
      <c r="A827" s="1"/>
      <c r="B827" s="11" t="s">
        <v>982</v>
      </c>
      <c r="C827" s="4">
        <v>2</v>
      </c>
      <c r="D827" s="4">
        <v>1</v>
      </c>
      <c r="E827" s="4">
        <v>1</v>
      </c>
      <c r="F827" s="4">
        <v>1</v>
      </c>
      <c r="G827" s="4">
        <v>1</v>
      </c>
      <c r="H827" s="4">
        <v>1</v>
      </c>
      <c r="I827" s="4">
        <v>4</v>
      </c>
      <c r="J827" s="4">
        <v>3</v>
      </c>
      <c r="K827" s="4">
        <v>4</v>
      </c>
      <c r="L827" s="4">
        <v>1</v>
      </c>
      <c r="M827" s="4">
        <v>3</v>
      </c>
      <c r="N827" s="14">
        <v>1</v>
      </c>
      <c r="O827" s="25" t="b">
        <f t="shared" si="168"/>
        <v>1</v>
      </c>
      <c r="P827" s="11">
        <f>IF($O827 = TRUE, IF(ISBLANK(C827), "", INDEX('Individual UI'!$E$6:$H$6,1,C827)), "")</f>
        <v>-2</v>
      </c>
      <c r="Q827" s="4">
        <f>IF($O827 = TRUE, IF(ISBLANK(D827), "", INDEX('Individual UI'!$E$6:$H$6,1,D827)), "")</f>
        <v>-4</v>
      </c>
      <c r="R827" s="4">
        <f>IF($O827 = TRUE, IF(ISBLANK(E827), "", INDEX('Individual UI'!$E$6:$H$6,1,E827)), "")</f>
        <v>-4</v>
      </c>
      <c r="S827" s="4">
        <f>IF($O827 = TRUE, IF(ISBLANK(F827), "", INDEX('Individual UI'!$E$6:$H$6,1,F827)), "")</f>
        <v>-4</v>
      </c>
      <c r="T827" s="4">
        <f>IF($O827 = TRUE, IF(ISBLANK(G827), "", INDEX('Individual UI'!$E$6:$H$6,1,G827)), "")</f>
        <v>-4</v>
      </c>
      <c r="U827" s="4">
        <f>IF($O827 = TRUE, IF(ISBLANK(H827), "", INDEX('Individual UI'!$E$6:$H$6,1,H827)), "")</f>
        <v>-4</v>
      </c>
      <c r="V827" s="4">
        <f>IF($O827 = TRUE, IF(ISBLANK(I827), "", INDEX('Individual UI'!$E$6:$H$6,1,I827)), "")</f>
        <v>4</v>
      </c>
      <c r="W827" s="4">
        <f>IF($O827 = TRUE, IF(ISBLANK(J827), "", INDEX('Individual UI'!$E$6:$H$6,1,J827)), "")</f>
        <v>2</v>
      </c>
      <c r="X827" s="4">
        <f>IF($O827 = TRUE, IF(ISBLANK(K827), "", INDEX('Individual UI'!$E$6:$H$6,1,K827)), "")</f>
        <v>4</v>
      </c>
      <c r="Y827" s="4">
        <f>IF($O827 = TRUE, IF(ISBLANK(L827), "", INDEX('Individual UI'!$E$6:$H$6,1,L827)), "")</f>
        <v>-4</v>
      </c>
      <c r="Z827" s="4">
        <f>IF($O827 = TRUE, IF(ISBLANK(M827), "", INDEX('Individual UI'!$E$6:$H$6,1,M827)), "")</f>
        <v>2</v>
      </c>
      <c r="AA827" s="14">
        <f>IF($O827 = TRUE, IF(ISBLANK(N827), "", INDEX('Individual UI'!$E$6:$H$6,1,N827)), "")</f>
        <v>-4</v>
      </c>
      <c r="AB827" s="11">
        <f>IF($O827 = TRUE, EXP(MMULT($P827:$AA827, Documentation!D$39:D$50) + Documentation!D$51), "")</f>
        <v>17.428801104663201</v>
      </c>
      <c r="AC827" s="4">
        <f>IF($O827 = TRUE, EXP(MMULT($P827:$AA827, Documentation!E$39:E$50) + Documentation!E$51), "")</f>
        <v>5.0853158125395794E-4</v>
      </c>
      <c r="AD827" s="4">
        <f>IF($O827 = TRUE, EXP(MMULT($P827:$AA827, Documentation!F$39:F$50) + Documentation!F$51), "")</f>
        <v>6.6356685364064893E-4</v>
      </c>
      <c r="AE827" s="4">
        <f>IF($O827 = TRUE, EXP(MMULT($P827:$AA827, Documentation!G$39:G$50) + Documentation!G$51), "")</f>
        <v>6.0840651794367716E-6</v>
      </c>
      <c r="AF827" s="14">
        <f>IF($O827 = TRUE, EXP(MMULT($P827:$AA827, Documentation!H$39:H$50) + Documentation!H$51), "")</f>
        <v>2.6568606902720499E-6</v>
      </c>
      <c r="AG827" s="30">
        <f t="shared" si="169"/>
        <v>0.99993225240481853</v>
      </c>
      <c r="AH827" s="28">
        <f t="shared" si="170"/>
        <v>2.9175680324116047E-5</v>
      </c>
      <c r="AI827" s="28">
        <f t="shared" si="171"/>
        <v>3.8070426909888977E-5</v>
      </c>
      <c r="AJ827" s="28">
        <f t="shared" si="172"/>
        <v>3.4905745737291204E-7</v>
      </c>
      <c r="AK827" s="33">
        <f t="shared" si="173"/>
        <v>1.5243049010632969E-7</v>
      </c>
      <c r="AL827" s="11">
        <f t="shared" si="174"/>
        <v>1</v>
      </c>
      <c r="AM827" s="14" t="str">
        <f>IF($O827 = TRUE, INDEX(Documentation!$M$9:$M$13, $AL827, 1), "")</f>
        <v>Decisive Pursuers</v>
      </c>
      <c r="AN827" s="1"/>
      <c r="AO827" s="1"/>
      <c r="AP827" s="38">
        <v>0.99993225240481898</v>
      </c>
      <c r="AQ827" s="35">
        <v>2.9175680324115702E-5</v>
      </c>
      <c r="AR827" s="35">
        <v>3.8070426909888401E-5</v>
      </c>
      <c r="AS827" s="35">
        <v>3.49057457372913E-7</v>
      </c>
      <c r="AT827" s="35">
        <v>1.5243049010632799E-7</v>
      </c>
      <c r="AU827" s="14">
        <v>1</v>
      </c>
      <c r="AV827" s="4" t="b">
        <f t="shared" si="175"/>
        <v>1</v>
      </c>
      <c r="AW827" s="4" t="b">
        <f t="shared" si="176"/>
        <v>1</v>
      </c>
      <c r="AX827" s="4" t="b">
        <f t="shared" si="177"/>
        <v>1</v>
      </c>
      <c r="AY827" s="4" t="b">
        <f t="shared" si="178"/>
        <v>1</v>
      </c>
      <c r="AZ827" s="4" t="b">
        <f t="shared" si="179"/>
        <v>1</v>
      </c>
      <c r="BA827" s="4" t="b">
        <f t="shared" si="180"/>
        <v>1</v>
      </c>
      <c r="BB827" s="14" t="b">
        <f t="shared" si="181"/>
        <v>1</v>
      </c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x14ac:dyDescent="0.2">
      <c r="A828" s="1"/>
      <c r="B828" s="11" t="s">
        <v>983</v>
      </c>
      <c r="C828" s="4">
        <v>3</v>
      </c>
      <c r="D828" s="4">
        <v>1</v>
      </c>
      <c r="E828" s="4">
        <v>3</v>
      </c>
      <c r="F828" s="4">
        <v>3</v>
      </c>
      <c r="G828" s="4">
        <v>3</v>
      </c>
      <c r="H828" s="4">
        <v>4</v>
      </c>
      <c r="I828" s="4">
        <v>1</v>
      </c>
      <c r="J828" s="4">
        <v>1</v>
      </c>
      <c r="K828" s="4">
        <v>3</v>
      </c>
      <c r="L828" s="4">
        <v>2</v>
      </c>
      <c r="M828" s="4">
        <v>1</v>
      </c>
      <c r="N828" s="14">
        <v>2</v>
      </c>
      <c r="O828" s="25" t="b">
        <f t="shared" si="168"/>
        <v>1</v>
      </c>
      <c r="P828" s="11">
        <f>IF($O828 = TRUE, IF(ISBLANK(C828), "", INDEX('Individual UI'!$E$6:$H$6,1,C828)), "")</f>
        <v>2</v>
      </c>
      <c r="Q828" s="4">
        <f>IF($O828 = TRUE, IF(ISBLANK(D828), "", INDEX('Individual UI'!$E$6:$H$6,1,D828)), "")</f>
        <v>-4</v>
      </c>
      <c r="R828" s="4">
        <f>IF($O828 = TRUE, IF(ISBLANK(E828), "", INDEX('Individual UI'!$E$6:$H$6,1,E828)), "")</f>
        <v>2</v>
      </c>
      <c r="S828" s="4">
        <f>IF($O828 = TRUE, IF(ISBLANK(F828), "", INDEX('Individual UI'!$E$6:$H$6,1,F828)), "")</f>
        <v>2</v>
      </c>
      <c r="T828" s="4">
        <f>IF($O828 = TRUE, IF(ISBLANK(G828), "", INDEX('Individual UI'!$E$6:$H$6,1,G828)), "")</f>
        <v>2</v>
      </c>
      <c r="U828" s="4">
        <f>IF($O828 = TRUE, IF(ISBLANK(H828), "", INDEX('Individual UI'!$E$6:$H$6,1,H828)), "")</f>
        <v>4</v>
      </c>
      <c r="V828" s="4">
        <f>IF($O828 = TRUE, IF(ISBLANK(I828), "", INDEX('Individual UI'!$E$6:$H$6,1,I828)), "")</f>
        <v>-4</v>
      </c>
      <c r="W828" s="4">
        <f>IF($O828 = TRUE, IF(ISBLANK(J828), "", INDEX('Individual UI'!$E$6:$H$6,1,J828)), "")</f>
        <v>-4</v>
      </c>
      <c r="X828" s="4">
        <f>IF($O828 = TRUE, IF(ISBLANK(K828), "", INDEX('Individual UI'!$E$6:$H$6,1,K828)), "")</f>
        <v>2</v>
      </c>
      <c r="Y828" s="4">
        <f>IF($O828 = TRUE, IF(ISBLANK(L828), "", INDEX('Individual UI'!$E$6:$H$6,1,L828)), "")</f>
        <v>-2</v>
      </c>
      <c r="Z828" s="4">
        <f>IF($O828 = TRUE, IF(ISBLANK(M828), "", INDEX('Individual UI'!$E$6:$H$6,1,M828)), "")</f>
        <v>-4</v>
      </c>
      <c r="AA828" s="14">
        <f>IF($O828 = TRUE, IF(ISBLANK(N828), "", INDEX('Individual UI'!$E$6:$H$6,1,N828)), "")</f>
        <v>-2</v>
      </c>
      <c r="AB828" s="11">
        <f>IF($O828 = TRUE, EXP(MMULT($P828:$AA828, Documentation!D$39:D$50) + Documentation!D$51), "")</f>
        <v>3.5683342673572925E-4</v>
      </c>
      <c r="AC828" s="4">
        <f>IF($O828 = TRUE, EXP(MMULT($P828:$AA828, Documentation!E$39:E$50) + Documentation!E$51), "")</f>
        <v>9.7562467909890669E-4</v>
      </c>
      <c r="AD828" s="4">
        <f>IF($O828 = TRUE, EXP(MMULT($P828:$AA828, Documentation!F$39:F$50) + Documentation!F$51), "")</f>
        <v>2.7271527206651374E-3</v>
      </c>
      <c r="AE828" s="4">
        <f>IF($O828 = TRUE, EXP(MMULT($P828:$AA828, Documentation!G$39:G$50) + Documentation!G$51), "")</f>
        <v>25.769346271999758</v>
      </c>
      <c r="AF828" s="14">
        <f>IF($O828 = TRUE, EXP(MMULT($P828:$AA828, Documentation!H$39:H$50) + Documentation!H$51), "")</f>
        <v>0.20208650437475506</v>
      </c>
      <c r="AG828" s="30">
        <f t="shared" si="169"/>
        <v>1.373731136321223E-5</v>
      </c>
      <c r="AH828" s="28">
        <f t="shared" si="170"/>
        <v>3.7559429656071867E-5</v>
      </c>
      <c r="AI828" s="28">
        <f t="shared" si="171"/>
        <v>1.0498945236583451E-4</v>
      </c>
      <c r="AJ828" s="28">
        <f t="shared" si="172"/>
        <v>0.99206382261678205</v>
      </c>
      <c r="AK828" s="33">
        <f t="shared" si="173"/>
        <v>7.7798911898328367E-3</v>
      </c>
      <c r="AL828" s="11">
        <f t="shared" si="174"/>
        <v>4</v>
      </c>
      <c r="AM828" s="14" t="str">
        <f>IF($O828 = TRUE, INDEX(Documentation!$M$9:$M$13, $AL828, 1), "")</f>
        <v>Financially Pressured</v>
      </c>
      <c r="AN828" s="1"/>
      <c r="AO828" s="1"/>
      <c r="AP828" s="38">
        <v>1.37373113632122E-5</v>
      </c>
      <c r="AQ828" s="35">
        <v>3.7559429656072403E-5</v>
      </c>
      <c r="AR828" s="35">
        <v>1.04989452365837E-4</v>
      </c>
      <c r="AS828" s="35">
        <v>0.99206382261678205</v>
      </c>
      <c r="AT828" s="35">
        <v>7.7798911898329902E-3</v>
      </c>
      <c r="AU828" s="14">
        <v>4</v>
      </c>
      <c r="AV828" s="4" t="b">
        <f t="shared" si="175"/>
        <v>1</v>
      </c>
      <c r="AW828" s="4" t="b">
        <f t="shared" si="176"/>
        <v>1</v>
      </c>
      <c r="AX828" s="4" t="b">
        <f t="shared" si="177"/>
        <v>1</v>
      </c>
      <c r="AY828" s="4" t="b">
        <f t="shared" si="178"/>
        <v>1</v>
      </c>
      <c r="AZ828" s="4" t="b">
        <f t="shared" si="179"/>
        <v>1</v>
      </c>
      <c r="BA828" s="4" t="b">
        <f t="shared" si="180"/>
        <v>1</v>
      </c>
      <c r="BB828" s="14" t="b">
        <f t="shared" si="181"/>
        <v>1</v>
      </c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x14ac:dyDescent="0.2">
      <c r="A829" s="1"/>
      <c r="B829" s="11" t="s">
        <v>984</v>
      </c>
      <c r="C829" s="4">
        <v>2</v>
      </c>
      <c r="D829" s="4">
        <v>2</v>
      </c>
      <c r="E829" s="4">
        <v>1</v>
      </c>
      <c r="F829" s="4">
        <v>4</v>
      </c>
      <c r="G829" s="4">
        <v>2</v>
      </c>
      <c r="H829" s="4">
        <v>1</v>
      </c>
      <c r="I829" s="4">
        <v>4</v>
      </c>
      <c r="J829" s="4">
        <v>4</v>
      </c>
      <c r="K829" s="4">
        <v>2</v>
      </c>
      <c r="L829" s="4">
        <v>2</v>
      </c>
      <c r="M829" s="4">
        <v>3</v>
      </c>
      <c r="N829" s="14">
        <v>4</v>
      </c>
      <c r="O829" s="25" t="b">
        <f t="shared" si="168"/>
        <v>1</v>
      </c>
      <c r="P829" s="11">
        <f>IF($O829 = TRUE, IF(ISBLANK(C829), "", INDEX('Individual UI'!$E$6:$H$6,1,C829)), "")</f>
        <v>-2</v>
      </c>
      <c r="Q829" s="4">
        <f>IF($O829 = TRUE, IF(ISBLANK(D829), "", INDEX('Individual UI'!$E$6:$H$6,1,D829)), "")</f>
        <v>-2</v>
      </c>
      <c r="R829" s="4">
        <f>IF($O829 = TRUE, IF(ISBLANK(E829), "", INDEX('Individual UI'!$E$6:$H$6,1,E829)), "")</f>
        <v>-4</v>
      </c>
      <c r="S829" s="4">
        <f>IF($O829 = TRUE, IF(ISBLANK(F829), "", INDEX('Individual UI'!$E$6:$H$6,1,F829)), "")</f>
        <v>4</v>
      </c>
      <c r="T829" s="4">
        <f>IF($O829 = TRUE, IF(ISBLANK(G829), "", INDEX('Individual UI'!$E$6:$H$6,1,G829)), "")</f>
        <v>-2</v>
      </c>
      <c r="U829" s="4">
        <f>IF($O829 = TRUE, IF(ISBLANK(H829), "", INDEX('Individual UI'!$E$6:$H$6,1,H829)), "")</f>
        <v>-4</v>
      </c>
      <c r="V829" s="4">
        <f>IF($O829 = TRUE, IF(ISBLANK(I829), "", INDEX('Individual UI'!$E$6:$H$6,1,I829)), "")</f>
        <v>4</v>
      </c>
      <c r="W829" s="4">
        <f>IF($O829 = TRUE, IF(ISBLANK(J829), "", INDEX('Individual UI'!$E$6:$H$6,1,J829)), "")</f>
        <v>4</v>
      </c>
      <c r="X829" s="4">
        <f>IF($O829 = TRUE, IF(ISBLANK(K829), "", INDEX('Individual UI'!$E$6:$H$6,1,K829)), "")</f>
        <v>-2</v>
      </c>
      <c r="Y829" s="4">
        <f>IF($O829 = TRUE, IF(ISBLANK(L829), "", INDEX('Individual UI'!$E$6:$H$6,1,L829)), "")</f>
        <v>-2</v>
      </c>
      <c r="Z829" s="4">
        <f>IF($O829 = TRUE, IF(ISBLANK(M829), "", INDEX('Individual UI'!$E$6:$H$6,1,M829)), "")</f>
        <v>2</v>
      </c>
      <c r="AA829" s="14">
        <f>IF($O829 = TRUE, IF(ISBLANK(N829), "", INDEX('Individual UI'!$E$6:$H$6,1,N829)), "")</f>
        <v>4</v>
      </c>
      <c r="AB829" s="11">
        <f>IF($O829 = TRUE, EXP(MMULT($P829:$AA829, Documentation!D$39:D$50) + Documentation!D$51), "")</f>
        <v>0.6753647993583064</v>
      </c>
      <c r="AC829" s="4">
        <f>IF($O829 = TRUE, EXP(MMULT($P829:$AA829, Documentation!E$39:E$50) + Documentation!E$51), "")</f>
        <v>1.1227388615488043E-4</v>
      </c>
      <c r="AD829" s="4">
        <f>IF($O829 = TRUE, EXP(MMULT($P829:$AA829, Documentation!F$39:F$50) + Documentation!F$51), "")</f>
        <v>0.19415618380349095</v>
      </c>
      <c r="AE829" s="4">
        <f>IF($O829 = TRUE, EXP(MMULT($P829:$AA829, Documentation!G$39:G$50) + Documentation!G$51), "")</f>
        <v>5.9212379935192609E-5</v>
      </c>
      <c r="AF829" s="14">
        <f>IF($O829 = TRUE, EXP(MMULT($P829:$AA829, Documentation!H$39:H$50) + Documentation!H$51), "")</f>
        <v>3.9308836398632913E-6</v>
      </c>
      <c r="AG829" s="30">
        <f t="shared" si="169"/>
        <v>0.77655236829356677</v>
      </c>
      <c r="AH829" s="28">
        <f t="shared" si="170"/>
        <v>1.2909549368568578E-4</v>
      </c>
      <c r="AI829" s="28">
        <f t="shared" si="171"/>
        <v>0.22324593241267154</v>
      </c>
      <c r="AJ829" s="28">
        <f t="shared" si="172"/>
        <v>6.8083965754006339E-5</v>
      </c>
      <c r="AK829" s="33">
        <f t="shared" si="173"/>
        <v>4.5198343220177056E-6</v>
      </c>
      <c r="AL829" s="11">
        <f t="shared" si="174"/>
        <v>1</v>
      </c>
      <c r="AM829" s="14" t="str">
        <f>IF($O829 = TRUE, INDEX(Documentation!$M$9:$M$13, $AL829, 1), "")</f>
        <v>Decisive Pursuers</v>
      </c>
      <c r="AN829" s="1"/>
      <c r="AO829" s="1"/>
      <c r="AP829" s="38">
        <v>0.776552368293568</v>
      </c>
      <c r="AQ829" s="35">
        <v>1.2909549368568399E-4</v>
      </c>
      <c r="AR829" s="35">
        <v>0.22324593241266999</v>
      </c>
      <c r="AS829" s="35">
        <v>6.8083965754007098E-5</v>
      </c>
      <c r="AT829" s="35">
        <v>4.5198343220176404E-6</v>
      </c>
      <c r="AU829" s="14">
        <v>1</v>
      </c>
      <c r="AV829" s="4" t="b">
        <f t="shared" si="175"/>
        <v>1</v>
      </c>
      <c r="AW829" s="4" t="b">
        <f t="shared" si="176"/>
        <v>1</v>
      </c>
      <c r="AX829" s="4" t="b">
        <f t="shared" si="177"/>
        <v>1</v>
      </c>
      <c r="AY829" s="4" t="b">
        <f t="shared" si="178"/>
        <v>1</v>
      </c>
      <c r="AZ829" s="4" t="b">
        <f t="shared" si="179"/>
        <v>1</v>
      </c>
      <c r="BA829" s="4" t="b">
        <f t="shared" si="180"/>
        <v>1</v>
      </c>
      <c r="BB829" s="14" t="b">
        <f t="shared" si="181"/>
        <v>1</v>
      </c>
      <c r="BC829" s="1"/>
      <c r="BD829" s="1"/>
      <c r="BE829" s="1"/>
      <c r="BF829" s="1"/>
      <c r="BG829" s="1"/>
      <c r="BH829" s="1"/>
      <c r="BI829" s="1"/>
      <c r="BJ829" s="1"/>
      <c r="BK829" s="1"/>
      <c r="BL829" s="1"/>
    </row>
    <row r="830" spans="1:64" x14ac:dyDescent="0.2">
      <c r="A830" s="1"/>
      <c r="B830" s="11" t="s">
        <v>985</v>
      </c>
      <c r="C830" s="4">
        <v>3</v>
      </c>
      <c r="D830" s="4">
        <v>3</v>
      </c>
      <c r="E830" s="4">
        <v>2</v>
      </c>
      <c r="F830" s="4">
        <v>1</v>
      </c>
      <c r="G830" s="4">
        <v>1</v>
      </c>
      <c r="H830" s="4">
        <v>3</v>
      </c>
      <c r="I830" s="4">
        <v>1</v>
      </c>
      <c r="J830" s="4">
        <v>1</v>
      </c>
      <c r="K830" s="4">
        <v>4</v>
      </c>
      <c r="L830" s="4">
        <v>4</v>
      </c>
      <c r="M830" s="4">
        <v>4</v>
      </c>
      <c r="N830" s="14">
        <v>4</v>
      </c>
      <c r="O830" s="25" t="b">
        <f t="shared" si="168"/>
        <v>1</v>
      </c>
      <c r="P830" s="11">
        <f>IF($O830 = TRUE, IF(ISBLANK(C830), "", INDEX('Individual UI'!$E$6:$H$6,1,C830)), "")</f>
        <v>2</v>
      </c>
      <c r="Q830" s="4">
        <f>IF($O830 = TRUE, IF(ISBLANK(D830), "", INDEX('Individual UI'!$E$6:$H$6,1,D830)), "")</f>
        <v>2</v>
      </c>
      <c r="R830" s="4">
        <f>IF($O830 = TRUE, IF(ISBLANK(E830), "", INDEX('Individual UI'!$E$6:$H$6,1,E830)), "")</f>
        <v>-2</v>
      </c>
      <c r="S830" s="4">
        <f>IF($O830 = TRUE, IF(ISBLANK(F830), "", INDEX('Individual UI'!$E$6:$H$6,1,F830)), "")</f>
        <v>-4</v>
      </c>
      <c r="T830" s="4">
        <f>IF($O830 = TRUE, IF(ISBLANK(G830), "", INDEX('Individual UI'!$E$6:$H$6,1,G830)), "")</f>
        <v>-4</v>
      </c>
      <c r="U830" s="4">
        <f>IF($O830 = TRUE, IF(ISBLANK(H830), "", INDEX('Individual UI'!$E$6:$H$6,1,H830)), "")</f>
        <v>2</v>
      </c>
      <c r="V830" s="4">
        <f>IF($O830 = TRUE, IF(ISBLANK(I830), "", INDEX('Individual UI'!$E$6:$H$6,1,I830)), "")</f>
        <v>-4</v>
      </c>
      <c r="W830" s="4">
        <f>IF($O830 = TRUE, IF(ISBLANK(J830), "", INDEX('Individual UI'!$E$6:$H$6,1,J830)), "")</f>
        <v>-4</v>
      </c>
      <c r="X830" s="4">
        <f>IF($O830 = TRUE, IF(ISBLANK(K830), "", INDEX('Individual UI'!$E$6:$H$6,1,K830)), "")</f>
        <v>4</v>
      </c>
      <c r="Y830" s="4">
        <f>IF($O830 = TRUE, IF(ISBLANK(L830), "", INDEX('Individual UI'!$E$6:$H$6,1,L830)), "")</f>
        <v>4</v>
      </c>
      <c r="Z830" s="4">
        <f>IF($O830 = TRUE, IF(ISBLANK(M830), "", INDEX('Individual UI'!$E$6:$H$6,1,M830)), "")</f>
        <v>4</v>
      </c>
      <c r="AA830" s="14">
        <f>IF($O830 = TRUE, IF(ISBLANK(N830), "", INDEX('Individual UI'!$E$6:$H$6,1,N830)), "")</f>
        <v>4</v>
      </c>
      <c r="AB830" s="11">
        <f>IF($O830 = TRUE, EXP(MMULT($P830:$AA830, Documentation!D$39:D$50) + Documentation!D$51), "")</f>
        <v>5.2625116806316998E-4</v>
      </c>
      <c r="AC830" s="4">
        <f>IF($O830 = TRUE, EXP(MMULT($P830:$AA830, Documentation!E$39:E$50) + Documentation!E$51), "")</f>
        <v>136.36236782825935</v>
      </c>
      <c r="AD830" s="4">
        <f>IF($O830 = TRUE, EXP(MMULT($P830:$AA830, Documentation!F$39:F$50) + Documentation!F$51), "")</f>
        <v>0.12076715583152497</v>
      </c>
      <c r="AE830" s="4">
        <f>IF($O830 = TRUE, EXP(MMULT($P830:$AA830, Documentation!G$39:G$50) + Documentation!G$51), "")</f>
        <v>2.6542249949614199E-5</v>
      </c>
      <c r="AF830" s="14">
        <f>IF($O830 = TRUE, EXP(MMULT($P830:$AA830, Documentation!H$39:H$50) + Documentation!H$51), "")</f>
        <v>9.3022990261891397E-2</v>
      </c>
      <c r="AG830" s="30">
        <f t="shared" si="169"/>
        <v>3.8531545027320594E-6</v>
      </c>
      <c r="AH830" s="28">
        <f t="shared" si="170"/>
        <v>0.99843060402973205</v>
      </c>
      <c r="AI830" s="28">
        <f t="shared" si="171"/>
        <v>8.8424413761781337E-4</v>
      </c>
      <c r="AJ830" s="28">
        <f t="shared" si="172"/>
        <v>1.9433950195758864E-7</v>
      </c>
      <c r="AK830" s="33">
        <f t="shared" si="173"/>
        <v>6.8110433864572819E-4</v>
      </c>
      <c r="AL830" s="11">
        <f t="shared" si="174"/>
        <v>2</v>
      </c>
      <c r="AM830" s="14" t="str">
        <f>IF($O830 = TRUE, INDEX(Documentation!$M$9:$M$13, $AL830, 1), "")</f>
        <v>Cautious Consulters</v>
      </c>
      <c r="AN830" s="1"/>
      <c r="AO830" s="1"/>
      <c r="AP830" s="38">
        <v>3.8531545027320797E-6</v>
      </c>
      <c r="AQ830" s="35">
        <v>0.99843060402973205</v>
      </c>
      <c r="AR830" s="35">
        <v>8.8424413761780405E-4</v>
      </c>
      <c r="AS830" s="35">
        <v>1.9433950195758901E-7</v>
      </c>
      <c r="AT830" s="35">
        <v>6.8110433864573101E-4</v>
      </c>
      <c r="AU830" s="14">
        <v>2</v>
      </c>
      <c r="AV830" s="4" t="b">
        <f t="shared" si="175"/>
        <v>1</v>
      </c>
      <c r="AW830" s="4" t="b">
        <f t="shared" si="176"/>
        <v>1</v>
      </c>
      <c r="AX830" s="4" t="b">
        <f t="shared" si="177"/>
        <v>1</v>
      </c>
      <c r="AY830" s="4" t="b">
        <f t="shared" si="178"/>
        <v>1</v>
      </c>
      <c r="AZ830" s="4" t="b">
        <f t="shared" si="179"/>
        <v>1</v>
      </c>
      <c r="BA830" s="4" t="b">
        <f t="shared" si="180"/>
        <v>1</v>
      </c>
      <c r="BB830" s="14" t="b">
        <f t="shared" si="181"/>
        <v>1</v>
      </c>
      <c r="BC830" s="1"/>
      <c r="BD830" s="1"/>
      <c r="BE830" s="1"/>
      <c r="BF830" s="1"/>
      <c r="BG830" s="1"/>
      <c r="BH830" s="1"/>
      <c r="BI830" s="1"/>
      <c r="BJ830" s="1"/>
      <c r="BK830" s="1"/>
      <c r="BL830" s="1"/>
    </row>
    <row r="831" spans="1:64" x14ac:dyDescent="0.2">
      <c r="A831" s="1"/>
      <c r="B831" s="11" t="s">
        <v>986</v>
      </c>
      <c r="C831" s="4">
        <v>2</v>
      </c>
      <c r="D831" s="4">
        <v>3</v>
      </c>
      <c r="E831" s="4">
        <v>3</v>
      </c>
      <c r="F831" s="4">
        <v>2</v>
      </c>
      <c r="G831" s="4">
        <v>3</v>
      </c>
      <c r="H831" s="4">
        <v>3</v>
      </c>
      <c r="I831" s="4">
        <v>1</v>
      </c>
      <c r="J831" s="4">
        <v>2</v>
      </c>
      <c r="K831" s="4">
        <v>4</v>
      </c>
      <c r="L831" s="4">
        <v>2</v>
      </c>
      <c r="M831" s="4">
        <v>3</v>
      </c>
      <c r="N831" s="14">
        <v>2</v>
      </c>
      <c r="O831" s="25" t="b">
        <f t="shared" si="168"/>
        <v>1</v>
      </c>
      <c r="P831" s="11">
        <f>IF($O831 = TRUE, IF(ISBLANK(C831), "", INDEX('Individual UI'!$E$6:$H$6,1,C831)), "")</f>
        <v>-2</v>
      </c>
      <c r="Q831" s="4">
        <f>IF($O831 = TRUE, IF(ISBLANK(D831), "", INDEX('Individual UI'!$E$6:$H$6,1,D831)), "")</f>
        <v>2</v>
      </c>
      <c r="R831" s="4">
        <f>IF($O831 = TRUE, IF(ISBLANK(E831), "", INDEX('Individual UI'!$E$6:$H$6,1,E831)), "")</f>
        <v>2</v>
      </c>
      <c r="S831" s="4">
        <f>IF($O831 = TRUE, IF(ISBLANK(F831), "", INDEX('Individual UI'!$E$6:$H$6,1,F831)), "")</f>
        <v>-2</v>
      </c>
      <c r="T831" s="4">
        <f>IF($O831 = TRUE, IF(ISBLANK(G831), "", INDEX('Individual UI'!$E$6:$H$6,1,G831)), "")</f>
        <v>2</v>
      </c>
      <c r="U831" s="4">
        <f>IF($O831 = TRUE, IF(ISBLANK(H831), "", INDEX('Individual UI'!$E$6:$H$6,1,H831)), "")</f>
        <v>2</v>
      </c>
      <c r="V831" s="4">
        <f>IF($O831 = TRUE, IF(ISBLANK(I831), "", INDEX('Individual UI'!$E$6:$H$6,1,I831)), "")</f>
        <v>-4</v>
      </c>
      <c r="W831" s="4">
        <f>IF($O831 = TRUE, IF(ISBLANK(J831), "", INDEX('Individual UI'!$E$6:$H$6,1,J831)), "")</f>
        <v>-2</v>
      </c>
      <c r="X831" s="4">
        <f>IF($O831 = TRUE, IF(ISBLANK(K831), "", INDEX('Individual UI'!$E$6:$H$6,1,K831)), "")</f>
        <v>4</v>
      </c>
      <c r="Y831" s="4">
        <f>IF($O831 = TRUE, IF(ISBLANK(L831), "", INDEX('Individual UI'!$E$6:$H$6,1,L831)), "")</f>
        <v>-2</v>
      </c>
      <c r="Z831" s="4">
        <f>IF($O831 = TRUE, IF(ISBLANK(M831), "", INDEX('Individual UI'!$E$6:$H$6,1,M831)), "")</f>
        <v>2</v>
      </c>
      <c r="AA831" s="14">
        <f>IF($O831 = TRUE, IF(ISBLANK(N831), "", INDEX('Individual UI'!$E$6:$H$6,1,N831)), "")</f>
        <v>-2</v>
      </c>
      <c r="AB831" s="11">
        <f>IF($O831 = TRUE, EXP(MMULT($P831:$AA831, Documentation!D$39:D$50) + Documentation!D$51), "")</f>
        <v>1.3623403043548854E-4</v>
      </c>
      <c r="AC831" s="4">
        <f>IF($O831 = TRUE, EXP(MMULT($P831:$AA831, Documentation!E$39:E$50) + Documentation!E$51), "")</f>
        <v>0.21626618551852497</v>
      </c>
      <c r="AD831" s="4">
        <f>IF($O831 = TRUE, EXP(MMULT($P831:$AA831, Documentation!F$39:F$50) + Documentation!F$51), "")</f>
        <v>1.4130152216620166E-2</v>
      </c>
      <c r="AE831" s="4">
        <f>IF($O831 = TRUE, EXP(MMULT($P831:$AA831, Documentation!G$39:G$50) + Documentation!G$51), "")</f>
        <v>0.10045786083516024</v>
      </c>
      <c r="AF831" s="14">
        <f>IF($O831 = TRUE, EXP(MMULT($P831:$AA831, Documentation!H$39:H$50) + Documentation!H$51), "")</f>
        <v>0.2825617429787366</v>
      </c>
      <c r="AG831" s="30">
        <f t="shared" si="169"/>
        <v>2.2204147561993485E-4</v>
      </c>
      <c r="AH831" s="28">
        <f t="shared" si="170"/>
        <v>0.35248214271959755</v>
      </c>
      <c r="AI831" s="28">
        <f t="shared" si="171"/>
        <v>2.303007434253616E-2</v>
      </c>
      <c r="AJ831" s="28">
        <f t="shared" si="172"/>
        <v>0.1637315697565272</v>
      </c>
      <c r="AK831" s="33">
        <f t="shared" si="173"/>
        <v>0.46053417170571909</v>
      </c>
      <c r="AL831" s="11">
        <f t="shared" si="174"/>
        <v>5</v>
      </c>
      <c r="AM831" s="14" t="str">
        <f>IF($O831 = TRUE, INDEX(Documentation!$M$9:$M$13, $AL831, 1), "")</f>
        <v>Reluctant Claimants</v>
      </c>
      <c r="AN831" s="1"/>
      <c r="AO831" s="1"/>
      <c r="AP831" s="38">
        <v>2.2204147561993699E-4</v>
      </c>
      <c r="AQ831" s="35">
        <v>0.35248214271959499</v>
      </c>
      <c r="AR831" s="35">
        <v>2.3030074342536101E-2</v>
      </c>
      <c r="AS831" s="35">
        <v>0.163731569756529</v>
      </c>
      <c r="AT831" s="35">
        <v>0.46053417170571997</v>
      </c>
      <c r="AU831" s="14">
        <v>5</v>
      </c>
      <c r="AV831" s="4" t="b">
        <f t="shared" si="175"/>
        <v>1</v>
      </c>
      <c r="AW831" s="4" t="b">
        <f t="shared" si="176"/>
        <v>1</v>
      </c>
      <c r="AX831" s="4" t="b">
        <f t="shared" si="177"/>
        <v>1</v>
      </c>
      <c r="AY831" s="4" t="b">
        <f t="shared" si="178"/>
        <v>1</v>
      </c>
      <c r="AZ831" s="4" t="b">
        <f t="shared" si="179"/>
        <v>1</v>
      </c>
      <c r="BA831" s="4" t="b">
        <f t="shared" si="180"/>
        <v>1</v>
      </c>
      <c r="BB831" s="14" t="b">
        <f t="shared" si="181"/>
        <v>1</v>
      </c>
      <c r="BC831" s="1"/>
      <c r="BD831" s="1"/>
      <c r="BE831" s="1"/>
      <c r="BF831" s="1"/>
      <c r="BG831" s="1"/>
      <c r="BH831" s="1"/>
      <c r="BI831" s="1"/>
      <c r="BJ831" s="1"/>
      <c r="BK831" s="1"/>
      <c r="BL831" s="1"/>
    </row>
    <row r="832" spans="1:64" x14ac:dyDescent="0.2">
      <c r="A832" s="1"/>
      <c r="B832" s="11" t="s">
        <v>987</v>
      </c>
      <c r="C832" s="4">
        <v>1</v>
      </c>
      <c r="D832" s="4">
        <v>4</v>
      </c>
      <c r="E832" s="4">
        <v>3</v>
      </c>
      <c r="F832" s="4">
        <v>2</v>
      </c>
      <c r="G832" s="4">
        <v>3</v>
      </c>
      <c r="H832" s="4">
        <v>1</v>
      </c>
      <c r="I832" s="4">
        <v>3</v>
      </c>
      <c r="J832" s="4">
        <v>1</v>
      </c>
      <c r="K832" s="4">
        <v>3</v>
      </c>
      <c r="L832" s="4">
        <v>3</v>
      </c>
      <c r="M832" s="4">
        <v>1</v>
      </c>
      <c r="N832" s="14">
        <v>4</v>
      </c>
      <c r="O832" s="25" t="b">
        <f t="shared" si="168"/>
        <v>1</v>
      </c>
      <c r="P832" s="11">
        <f>IF($O832 = TRUE, IF(ISBLANK(C832), "", INDEX('Individual UI'!$E$6:$H$6,1,C832)), "")</f>
        <v>-4</v>
      </c>
      <c r="Q832" s="4">
        <f>IF($O832 = TRUE, IF(ISBLANK(D832), "", INDEX('Individual UI'!$E$6:$H$6,1,D832)), "")</f>
        <v>4</v>
      </c>
      <c r="R832" s="4">
        <f>IF($O832 = TRUE, IF(ISBLANK(E832), "", INDEX('Individual UI'!$E$6:$H$6,1,E832)), "")</f>
        <v>2</v>
      </c>
      <c r="S832" s="4">
        <f>IF($O832 = TRUE, IF(ISBLANK(F832), "", INDEX('Individual UI'!$E$6:$H$6,1,F832)), "")</f>
        <v>-2</v>
      </c>
      <c r="T832" s="4">
        <f>IF($O832 = TRUE, IF(ISBLANK(G832), "", INDEX('Individual UI'!$E$6:$H$6,1,G832)), "")</f>
        <v>2</v>
      </c>
      <c r="U832" s="4">
        <f>IF($O832 = TRUE, IF(ISBLANK(H832), "", INDEX('Individual UI'!$E$6:$H$6,1,H832)), "")</f>
        <v>-4</v>
      </c>
      <c r="V832" s="4">
        <f>IF($O832 = TRUE, IF(ISBLANK(I832), "", INDEX('Individual UI'!$E$6:$H$6,1,I832)), "")</f>
        <v>2</v>
      </c>
      <c r="W832" s="4">
        <f>IF($O832 = TRUE, IF(ISBLANK(J832), "", INDEX('Individual UI'!$E$6:$H$6,1,J832)), "")</f>
        <v>-4</v>
      </c>
      <c r="X832" s="4">
        <f>IF($O832 = TRUE, IF(ISBLANK(K832), "", INDEX('Individual UI'!$E$6:$H$6,1,K832)), "")</f>
        <v>2</v>
      </c>
      <c r="Y832" s="4">
        <f>IF($O832 = TRUE, IF(ISBLANK(L832), "", INDEX('Individual UI'!$E$6:$H$6,1,L832)), "")</f>
        <v>2</v>
      </c>
      <c r="Z832" s="4">
        <f>IF($O832 = TRUE, IF(ISBLANK(M832), "", INDEX('Individual UI'!$E$6:$H$6,1,M832)), "")</f>
        <v>-4</v>
      </c>
      <c r="AA832" s="14">
        <f>IF($O832 = TRUE, IF(ISBLANK(N832), "", INDEX('Individual UI'!$E$6:$H$6,1,N832)), "")</f>
        <v>4</v>
      </c>
      <c r="AB832" s="11">
        <f>IF($O832 = TRUE, EXP(MMULT($P832:$AA832, Documentation!D$39:D$50) + Documentation!D$51), "")</f>
        <v>2.0302446743490323E-2</v>
      </c>
      <c r="AC832" s="4">
        <f>IF($O832 = TRUE, EXP(MMULT($P832:$AA832, Documentation!E$39:E$50) + Documentation!E$51), "")</f>
        <v>0.4741785113922295</v>
      </c>
      <c r="AD832" s="4">
        <f>IF($O832 = TRUE, EXP(MMULT($P832:$AA832, Documentation!F$39:F$50) + Documentation!F$51), "")</f>
        <v>1.7782928539666733E-3</v>
      </c>
      <c r="AE832" s="4">
        <f>IF($O832 = TRUE, EXP(MMULT($P832:$AA832, Documentation!G$39:G$50) + Documentation!G$51), "")</f>
        <v>3.3305083224542237E-3</v>
      </c>
      <c r="AF832" s="14">
        <f>IF($O832 = TRUE, EXP(MMULT($P832:$AA832, Documentation!H$39:H$50) + Documentation!H$51), "")</f>
        <v>4.2903013128294974E-4</v>
      </c>
      <c r="AG832" s="30">
        <f t="shared" si="169"/>
        <v>4.0603367657621819E-2</v>
      </c>
      <c r="AH832" s="28">
        <f t="shared" si="170"/>
        <v>0.94832138592240245</v>
      </c>
      <c r="AI832" s="28">
        <f t="shared" si="171"/>
        <v>3.5564520604237895E-3</v>
      </c>
      <c r="AJ832" s="28">
        <f t="shared" si="172"/>
        <v>6.6607663407238123E-3</v>
      </c>
      <c r="AK832" s="33">
        <f t="shared" si="173"/>
        <v>8.5802801882806806E-4</v>
      </c>
      <c r="AL832" s="11">
        <f t="shared" si="174"/>
        <v>2</v>
      </c>
      <c r="AM832" s="14" t="str">
        <f>IF($O832 = TRUE, INDEX(Documentation!$M$9:$M$13, $AL832, 1), "")</f>
        <v>Cautious Consulters</v>
      </c>
      <c r="AN832" s="1"/>
      <c r="AO832" s="1"/>
      <c r="AP832" s="38">
        <v>4.0603367657620897E-2</v>
      </c>
      <c r="AQ832" s="35">
        <v>0.948321385922404</v>
      </c>
      <c r="AR832" s="35">
        <v>3.5564520604238E-3</v>
      </c>
      <c r="AS832" s="35">
        <v>6.6607663407235599E-3</v>
      </c>
      <c r="AT832" s="35">
        <v>8.5802801882804995E-4</v>
      </c>
      <c r="AU832" s="14">
        <v>2</v>
      </c>
      <c r="AV832" s="4" t="b">
        <f t="shared" si="175"/>
        <v>1</v>
      </c>
      <c r="AW832" s="4" t="b">
        <f t="shared" si="176"/>
        <v>1</v>
      </c>
      <c r="AX832" s="4" t="b">
        <f t="shared" si="177"/>
        <v>1</v>
      </c>
      <c r="AY832" s="4" t="b">
        <f t="shared" si="178"/>
        <v>1</v>
      </c>
      <c r="AZ832" s="4" t="b">
        <f t="shared" si="179"/>
        <v>1</v>
      </c>
      <c r="BA832" s="4" t="b">
        <f t="shared" si="180"/>
        <v>1</v>
      </c>
      <c r="BB832" s="14" t="b">
        <f t="shared" si="181"/>
        <v>1</v>
      </c>
      <c r="BC832" s="1"/>
      <c r="BD832" s="1"/>
      <c r="BE832" s="1"/>
      <c r="BF832" s="1"/>
      <c r="BG832" s="1"/>
      <c r="BH832" s="1"/>
      <c r="BI832" s="1"/>
      <c r="BJ832" s="1"/>
      <c r="BK832" s="1"/>
      <c r="BL832" s="1"/>
    </row>
    <row r="833" spans="1:64" x14ac:dyDescent="0.2">
      <c r="A833" s="1"/>
      <c r="B833" s="11" t="s">
        <v>988</v>
      </c>
      <c r="C833" s="4">
        <v>4</v>
      </c>
      <c r="D833" s="4">
        <v>3</v>
      </c>
      <c r="E833" s="4">
        <v>4</v>
      </c>
      <c r="F833" s="4">
        <v>2</v>
      </c>
      <c r="G833" s="4">
        <v>3</v>
      </c>
      <c r="H833" s="4">
        <v>4</v>
      </c>
      <c r="I833" s="4">
        <v>3</v>
      </c>
      <c r="J833" s="4">
        <v>2</v>
      </c>
      <c r="K833" s="4">
        <v>2</v>
      </c>
      <c r="L833" s="4">
        <v>3</v>
      </c>
      <c r="M833" s="4">
        <v>4</v>
      </c>
      <c r="N833" s="14">
        <v>2</v>
      </c>
      <c r="O833" s="25" t="b">
        <f t="shared" si="168"/>
        <v>1</v>
      </c>
      <c r="P833" s="11">
        <f>IF($O833 = TRUE, IF(ISBLANK(C833), "", INDEX('Individual UI'!$E$6:$H$6,1,C833)), "")</f>
        <v>4</v>
      </c>
      <c r="Q833" s="4">
        <f>IF($O833 = TRUE, IF(ISBLANK(D833), "", INDEX('Individual UI'!$E$6:$H$6,1,D833)), "")</f>
        <v>2</v>
      </c>
      <c r="R833" s="4">
        <f>IF($O833 = TRUE, IF(ISBLANK(E833), "", INDEX('Individual UI'!$E$6:$H$6,1,E833)), "")</f>
        <v>4</v>
      </c>
      <c r="S833" s="4">
        <f>IF($O833 = TRUE, IF(ISBLANK(F833), "", INDEX('Individual UI'!$E$6:$H$6,1,F833)), "")</f>
        <v>-2</v>
      </c>
      <c r="T833" s="4">
        <f>IF($O833 = TRUE, IF(ISBLANK(G833), "", INDEX('Individual UI'!$E$6:$H$6,1,G833)), "")</f>
        <v>2</v>
      </c>
      <c r="U833" s="4">
        <f>IF($O833 = TRUE, IF(ISBLANK(H833), "", INDEX('Individual UI'!$E$6:$H$6,1,H833)), "")</f>
        <v>4</v>
      </c>
      <c r="V833" s="4">
        <f>IF($O833 = TRUE, IF(ISBLANK(I833), "", INDEX('Individual UI'!$E$6:$H$6,1,I833)), "")</f>
        <v>2</v>
      </c>
      <c r="W833" s="4">
        <f>IF($O833 = TRUE, IF(ISBLANK(J833), "", INDEX('Individual UI'!$E$6:$H$6,1,J833)), "")</f>
        <v>-2</v>
      </c>
      <c r="X833" s="4">
        <f>IF($O833 = TRUE, IF(ISBLANK(K833), "", INDEX('Individual UI'!$E$6:$H$6,1,K833)), "")</f>
        <v>-2</v>
      </c>
      <c r="Y833" s="4">
        <f>IF($O833 = TRUE, IF(ISBLANK(L833), "", INDEX('Individual UI'!$E$6:$H$6,1,L833)), "")</f>
        <v>2</v>
      </c>
      <c r="Z833" s="4">
        <f>IF($O833 = TRUE, IF(ISBLANK(M833), "", INDEX('Individual UI'!$E$6:$H$6,1,M833)), "")</f>
        <v>4</v>
      </c>
      <c r="AA833" s="14">
        <f>IF($O833 = TRUE, IF(ISBLANK(N833), "", INDEX('Individual UI'!$E$6:$H$6,1,N833)), "")</f>
        <v>-2</v>
      </c>
      <c r="AB833" s="11">
        <f>IF($O833 = TRUE, EXP(MMULT($P833:$AA833, Documentation!D$39:D$50) + Documentation!D$51), "")</f>
        <v>1.4186983711387097E-5</v>
      </c>
      <c r="AC833" s="4">
        <f>IF($O833 = TRUE, EXP(MMULT($P833:$AA833, Documentation!E$39:E$50) + Documentation!E$51), "")</f>
        <v>1.7763600825520935</v>
      </c>
      <c r="AD833" s="4">
        <f>IF($O833 = TRUE, EXP(MMULT($P833:$AA833, Documentation!F$39:F$50) + Documentation!F$51), "")</f>
        <v>0.12136081624608902</v>
      </c>
      <c r="AE833" s="4">
        <f>IF($O833 = TRUE, EXP(MMULT($P833:$AA833, Documentation!G$39:G$50) + Documentation!G$51), "")</f>
        <v>1.937661001492923E-2</v>
      </c>
      <c r="AF833" s="14">
        <f>IF($O833 = TRUE, EXP(MMULT($P833:$AA833, Documentation!H$39:H$50) + Documentation!H$51), "")</f>
        <v>8.3348485477635439</v>
      </c>
      <c r="AG833" s="30">
        <f t="shared" si="169"/>
        <v>1.383831323409439E-6</v>
      </c>
      <c r="AH833" s="28">
        <f t="shared" si="170"/>
        <v>0.17327028591121299</v>
      </c>
      <c r="AI833" s="28">
        <f t="shared" si="171"/>
        <v>1.1837815731125197E-2</v>
      </c>
      <c r="AJ833" s="28">
        <f t="shared" si="172"/>
        <v>1.8900395197201814E-3</v>
      </c>
      <c r="AK833" s="33">
        <f t="shared" si="173"/>
        <v>0.81300047500661821</v>
      </c>
      <c r="AL833" s="11">
        <f t="shared" si="174"/>
        <v>5</v>
      </c>
      <c r="AM833" s="14" t="str">
        <f>IF($O833 = TRUE, INDEX(Documentation!$M$9:$M$13, $AL833, 1), "")</f>
        <v>Reluctant Claimants</v>
      </c>
      <c r="AN833" s="1"/>
      <c r="AO833" s="1"/>
      <c r="AP833" s="38">
        <v>1.38383132340945E-6</v>
      </c>
      <c r="AQ833" s="35">
        <v>0.17327028591121399</v>
      </c>
      <c r="AR833" s="35">
        <v>1.18378157311252E-2</v>
      </c>
      <c r="AS833" s="35">
        <v>1.8900395197201799E-3</v>
      </c>
      <c r="AT833" s="35">
        <v>0.81300047500661798</v>
      </c>
      <c r="AU833" s="14">
        <v>5</v>
      </c>
      <c r="AV833" s="4" t="b">
        <f t="shared" si="175"/>
        <v>1</v>
      </c>
      <c r="AW833" s="4" t="b">
        <f t="shared" si="176"/>
        <v>1</v>
      </c>
      <c r="AX833" s="4" t="b">
        <f t="shared" si="177"/>
        <v>1</v>
      </c>
      <c r="AY833" s="4" t="b">
        <f t="shared" si="178"/>
        <v>1</v>
      </c>
      <c r="AZ833" s="4" t="b">
        <f t="shared" si="179"/>
        <v>1</v>
      </c>
      <c r="BA833" s="4" t="b">
        <f t="shared" si="180"/>
        <v>1</v>
      </c>
      <c r="BB833" s="14" t="b">
        <f t="shared" si="181"/>
        <v>1</v>
      </c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x14ac:dyDescent="0.2">
      <c r="A834" s="1"/>
      <c r="B834" s="11" t="s">
        <v>989</v>
      </c>
      <c r="C834" s="4">
        <v>1</v>
      </c>
      <c r="D834" s="4">
        <v>2</v>
      </c>
      <c r="E834" s="4">
        <v>3</v>
      </c>
      <c r="F834" s="4">
        <v>3</v>
      </c>
      <c r="G834" s="4">
        <v>3</v>
      </c>
      <c r="H834" s="4">
        <v>3</v>
      </c>
      <c r="I834" s="4">
        <v>1</v>
      </c>
      <c r="J834" s="4">
        <v>4</v>
      </c>
      <c r="K834" s="4">
        <v>1</v>
      </c>
      <c r="L834" s="4">
        <v>2</v>
      </c>
      <c r="M834" s="4">
        <v>3</v>
      </c>
      <c r="N834" s="14">
        <v>2</v>
      </c>
      <c r="O834" s="25" t="b">
        <f t="shared" si="168"/>
        <v>1</v>
      </c>
      <c r="P834" s="11">
        <f>IF($O834 = TRUE, IF(ISBLANK(C834), "", INDEX('Individual UI'!$E$6:$H$6,1,C834)), "")</f>
        <v>-4</v>
      </c>
      <c r="Q834" s="4">
        <f>IF($O834 = TRUE, IF(ISBLANK(D834), "", INDEX('Individual UI'!$E$6:$H$6,1,D834)), "")</f>
        <v>-2</v>
      </c>
      <c r="R834" s="4">
        <f>IF($O834 = TRUE, IF(ISBLANK(E834), "", INDEX('Individual UI'!$E$6:$H$6,1,E834)), "")</f>
        <v>2</v>
      </c>
      <c r="S834" s="4">
        <f>IF($O834 = TRUE, IF(ISBLANK(F834), "", INDEX('Individual UI'!$E$6:$H$6,1,F834)), "")</f>
        <v>2</v>
      </c>
      <c r="T834" s="4">
        <f>IF($O834 = TRUE, IF(ISBLANK(G834), "", INDEX('Individual UI'!$E$6:$H$6,1,G834)), "")</f>
        <v>2</v>
      </c>
      <c r="U834" s="4">
        <f>IF($O834 = TRUE, IF(ISBLANK(H834), "", INDEX('Individual UI'!$E$6:$H$6,1,H834)), "")</f>
        <v>2</v>
      </c>
      <c r="V834" s="4">
        <f>IF($O834 = TRUE, IF(ISBLANK(I834), "", INDEX('Individual UI'!$E$6:$H$6,1,I834)), "")</f>
        <v>-4</v>
      </c>
      <c r="W834" s="4">
        <f>IF($O834 = TRUE, IF(ISBLANK(J834), "", INDEX('Individual UI'!$E$6:$H$6,1,J834)), "")</f>
        <v>4</v>
      </c>
      <c r="X834" s="4">
        <f>IF($O834 = TRUE, IF(ISBLANK(K834), "", INDEX('Individual UI'!$E$6:$H$6,1,K834)), "")</f>
        <v>-4</v>
      </c>
      <c r="Y834" s="4">
        <f>IF($O834 = TRUE, IF(ISBLANK(L834), "", INDEX('Individual UI'!$E$6:$H$6,1,L834)), "")</f>
        <v>-2</v>
      </c>
      <c r="Z834" s="4">
        <f>IF($O834 = TRUE, IF(ISBLANK(M834), "", INDEX('Individual UI'!$E$6:$H$6,1,M834)), "")</f>
        <v>2</v>
      </c>
      <c r="AA834" s="14">
        <f>IF($O834 = TRUE, IF(ISBLANK(N834), "", INDEX('Individual UI'!$E$6:$H$6,1,N834)), "")</f>
        <v>-2</v>
      </c>
      <c r="AB834" s="11">
        <f>IF($O834 = TRUE, EXP(MMULT($P834:$AA834, Documentation!D$39:D$50) + Documentation!D$51), "")</f>
        <v>3.029861341286552E-3</v>
      </c>
      <c r="AC834" s="4">
        <f>IF($O834 = TRUE, EXP(MMULT($P834:$AA834, Documentation!E$39:E$50) + Documentation!E$51), "")</f>
        <v>8.6035756684111391E-5</v>
      </c>
      <c r="AD834" s="4">
        <f>IF($O834 = TRUE, EXP(MMULT($P834:$AA834, Documentation!F$39:F$50) + Documentation!F$51), "")</f>
        <v>6.0189416577998221E-2</v>
      </c>
      <c r="AE834" s="4">
        <f>IF($O834 = TRUE, EXP(MMULT($P834:$AA834, Documentation!G$39:G$50) + Documentation!G$51), "")</f>
        <v>6.8364029119759078</v>
      </c>
      <c r="AF834" s="14">
        <f>IF($O834 = TRUE, EXP(MMULT($P834:$AA834, Documentation!H$39:H$50) + Documentation!H$51), "")</f>
        <v>3.7450707412669315E-2</v>
      </c>
      <c r="AG834" s="30">
        <f t="shared" si="169"/>
        <v>4.3675824217394516E-4</v>
      </c>
      <c r="AH834" s="28">
        <f t="shared" si="170"/>
        <v>1.2402160237967102E-5</v>
      </c>
      <c r="AI834" s="28">
        <f t="shared" si="171"/>
        <v>8.6763784942446263E-3</v>
      </c>
      <c r="AJ834" s="28">
        <f t="shared" si="172"/>
        <v>0.98547589552714365</v>
      </c>
      <c r="AK834" s="33">
        <f t="shared" si="173"/>
        <v>5.398565576199818E-3</v>
      </c>
      <c r="AL834" s="11">
        <f t="shared" si="174"/>
        <v>4</v>
      </c>
      <c r="AM834" s="14" t="str">
        <f>IF($O834 = TRUE, INDEX(Documentation!$M$9:$M$13, $AL834, 1), "")</f>
        <v>Financially Pressured</v>
      </c>
      <c r="AN834" s="1"/>
      <c r="AO834" s="1"/>
      <c r="AP834" s="38">
        <v>4.3675824217394201E-4</v>
      </c>
      <c r="AQ834" s="35">
        <v>1.24021602379665E-5</v>
      </c>
      <c r="AR834" s="35">
        <v>8.6763784942444199E-3</v>
      </c>
      <c r="AS834" s="35">
        <v>0.98547589552714399</v>
      </c>
      <c r="AT834" s="35">
        <v>5.3985655761996602E-3</v>
      </c>
      <c r="AU834" s="14">
        <v>4</v>
      </c>
      <c r="AV834" s="4" t="b">
        <f t="shared" si="175"/>
        <v>1</v>
      </c>
      <c r="AW834" s="4" t="b">
        <f t="shared" si="176"/>
        <v>1</v>
      </c>
      <c r="AX834" s="4" t="b">
        <f t="shared" si="177"/>
        <v>1</v>
      </c>
      <c r="AY834" s="4" t="b">
        <f t="shared" si="178"/>
        <v>1</v>
      </c>
      <c r="AZ834" s="4" t="b">
        <f t="shared" si="179"/>
        <v>1</v>
      </c>
      <c r="BA834" s="4" t="b">
        <f t="shared" si="180"/>
        <v>1</v>
      </c>
      <c r="BB834" s="14" t="b">
        <f t="shared" si="181"/>
        <v>1</v>
      </c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x14ac:dyDescent="0.2">
      <c r="A835" s="1"/>
      <c r="B835" s="11" t="s">
        <v>990</v>
      </c>
      <c r="C835" s="4">
        <v>3</v>
      </c>
      <c r="D835" s="4">
        <v>2</v>
      </c>
      <c r="E835" s="4">
        <v>3</v>
      </c>
      <c r="F835" s="4">
        <v>2</v>
      </c>
      <c r="G835" s="4">
        <v>4</v>
      </c>
      <c r="H835" s="4">
        <v>4</v>
      </c>
      <c r="I835" s="4">
        <v>2</v>
      </c>
      <c r="J835" s="4">
        <v>2</v>
      </c>
      <c r="K835" s="4">
        <v>1</v>
      </c>
      <c r="L835" s="4">
        <v>1</v>
      </c>
      <c r="M835" s="4">
        <v>2</v>
      </c>
      <c r="N835" s="14">
        <v>1</v>
      </c>
      <c r="O835" s="25" t="b">
        <f t="shared" si="168"/>
        <v>1</v>
      </c>
      <c r="P835" s="11">
        <f>IF($O835 = TRUE, IF(ISBLANK(C835), "", INDEX('Individual UI'!$E$6:$H$6,1,C835)), "")</f>
        <v>2</v>
      </c>
      <c r="Q835" s="4">
        <f>IF($O835 = TRUE, IF(ISBLANK(D835), "", INDEX('Individual UI'!$E$6:$H$6,1,D835)), "")</f>
        <v>-2</v>
      </c>
      <c r="R835" s="4">
        <f>IF($O835 = TRUE, IF(ISBLANK(E835), "", INDEX('Individual UI'!$E$6:$H$6,1,E835)), "")</f>
        <v>2</v>
      </c>
      <c r="S835" s="4">
        <f>IF($O835 = TRUE, IF(ISBLANK(F835), "", INDEX('Individual UI'!$E$6:$H$6,1,F835)), "")</f>
        <v>-2</v>
      </c>
      <c r="T835" s="4">
        <f>IF($O835 = TRUE, IF(ISBLANK(G835), "", INDEX('Individual UI'!$E$6:$H$6,1,G835)), "")</f>
        <v>4</v>
      </c>
      <c r="U835" s="4">
        <f>IF($O835 = TRUE, IF(ISBLANK(H835), "", INDEX('Individual UI'!$E$6:$H$6,1,H835)), "")</f>
        <v>4</v>
      </c>
      <c r="V835" s="4">
        <f>IF($O835 = TRUE, IF(ISBLANK(I835), "", INDEX('Individual UI'!$E$6:$H$6,1,I835)), "")</f>
        <v>-2</v>
      </c>
      <c r="W835" s="4">
        <f>IF($O835 = TRUE, IF(ISBLANK(J835), "", INDEX('Individual UI'!$E$6:$H$6,1,J835)), "")</f>
        <v>-2</v>
      </c>
      <c r="X835" s="4">
        <f>IF($O835 = TRUE, IF(ISBLANK(K835), "", INDEX('Individual UI'!$E$6:$H$6,1,K835)), "")</f>
        <v>-4</v>
      </c>
      <c r="Y835" s="4">
        <f>IF($O835 = TRUE, IF(ISBLANK(L835), "", INDEX('Individual UI'!$E$6:$H$6,1,L835)), "")</f>
        <v>-4</v>
      </c>
      <c r="Z835" s="4">
        <f>IF($O835 = TRUE, IF(ISBLANK(M835), "", INDEX('Individual UI'!$E$6:$H$6,1,M835)), "")</f>
        <v>-2</v>
      </c>
      <c r="AA835" s="14">
        <f>IF($O835 = TRUE, IF(ISBLANK(N835), "", INDEX('Individual UI'!$E$6:$H$6,1,N835)), "")</f>
        <v>-4</v>
      </c>
      <c r="AB835" s="11">
        <f>IF($O835 = TRUE, EXP(MMULT($P835:$AA835, Documentation!D$39:D$50) + Documentation!D$51), "")</f>
        <v>1.5191226885118308E-3</v>
      </c>
      <c r="AC835" s="4">
        <f>IF($O835 = TRUE, EXP(MMULT($P835:$AA835, Documentation!E$39:E$50) + Documentation!E$51), "")</f>
        <v>4.9171088550931086E-4</v>
      </c>
      <c r="AD835" s="4">
        <f>IF($O835 = TRUE, EXP(MMULT($P835:$AA835, Documentation!F$39:F$50) + Documentation!F$51), "")</f>
        <v>8.1637018222521199E-4</v>
      </c>
      <c r="AE835" s="4">
        <f>IF($O835 = TRUE, EXP(MMULT($P835:$AA835, Documentation!G$39:G$50) + Documentation!G$51), "")</f>
        <v>48.564409851512217</v>
      </c>
      <c r="AF835" s="14">
        <f>IF($O835 = TRUE, EXP(MMULT($P835:$AA835, Documentation!H$39:H$50) + Documentation!H$51), "")</f>
        <v>1.2143867124738521</v>
      </c>
      <c r="AG835" s="30">
        <f t="shared" si="169"/>
        <v>3.0515731981731733E-5</v>
      </c>
      <c r="AH835" s="28">
        <f t="shared" si="170"/>
        <v>9.8773573116739421E-6</v>
      </c>
      <c r="AI835" s="28">
        <f t="shared" si="171"/>
        <v>1.6399026798201923E-5</v>
      </c>
      <c r="AJ835" s="28">
        <f t="shared" si="172"/>
        <v>0.97554893102906703</v>
      </c>
      <c r="AK835" s="33">
        <f t="shared" si="173"/>
        <v>2.4394276854841263E-2</v>
      </c>
      <c r="AL835" s="11">
        <f t="shared" si="174"/>
        <v>4</v>
      </c>
      <c r="AM835" s="14" t="str">
        <f>IF($O835 = TRUE, INDEX(Documentation!$M$9:$M$13, $AL835, 1), "")</f>
        <v>Financially Pressured</v>
      </c>
      <c r="AN835" s="1"/>
      <c r="AO835" s="1"/>
      <c r="AP835" s="38">
        <v>3.0515731981731699E-5</v>
      </c>
      <c r="AQ835" s="35">
        <v>9.8773573116740895E-6</v>
      </c>
      <c r="AR835" s="35">
        <v>1.63990267982024E-5</v>
      </c>
      <c r="AS835" s="35">
        <v>0.97554893102906703</v>
      </c>
      <c r="AT835" s="35">
        <v>2.43942768548416E-2</v>
      </c>
      <c r="AU835" s="14">
        <v>4</v>
      </c>
      <c r="AV835" s="4" t="b">
        <f t="shared" si="175"/>
        <v>1</v>
      </c>
      <c r="AW835" s="4" t="b">
        <f t="shared" si="176"/>
        <v>1</v>
      </c>
      <c r="AX835" s="4" t="b">
        <f t="shared" si="177"/>
        <v>1</v>
      </c>
      <c r="AY835" s="4" t="b">
        <f t="shared" si="178"/>
        <v>1</v>
      </c>
      <c r="AZ835" s="4" t="b">
        <f t="shared" si="179"/>
        <v>1</v>
      </c>
      <c r="BA835" s="4" t="b">
        <f t="shared" si="180"/>
        <v>1</v>
      </c>
      <c r="BB835" s="14" t="b">
        <f t="shared" si="181"/>
        <v>1</v>
      </c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x14ac:dyDescent="0.2">
      <c r="A836" s="1"/>
      <c r="B836" s="11" t="s">
        <v>991</v>
      </c>
      <c r="C836" s="4">
        <v>3</v>
      </c>
      <c r="D836" s="4">
        <v>2</v>
      </c>
      <c r="E836" s="4">
        <v>4</v>
      </c>
      <c r="F836" s="4">
        <v>3</v>
      </c>
      <c r="G836" s="4">
        <v>3</v>
      </c>
      <c r="H836" s="4">
        <v>3</v>
      </c>
      <c r="I836" s="4">
        <v>1</v>
      </c>
      <c r="J836" s="4">
        <v>4</v>
      </c>
      <c r="K836" s="4">
        <v>2</v>
      </c>
      <c r="L836" s="4">
        <v>2</v>
      </c>
      <c r="M836" s="4">
        <v>3</v>
      </c>
      <c r="N836" s="14">
        <v>3</v>
      </c>
      <c r="O836" s="25" t="b">
        <f t="shared" si="168"/>
        <v>1</v>
      </c>
      <c r="P836" s="11">
        <f>IF($O836 = TRUE, IF(ISBLANK(C836), "", INDEX('Individual UI'!$E$6:$H$6,1,C836)), "")</f>
        <v>2</v>
      </c>
      <c r="Q836" s="4">
        <f>IF($O836 = TRUE, IF(ISBLANK(D836), "", INDEX('Individual UI'!$E$6:$H$6,1,D836)), "")</f>
        <v>-2</v>
      </c>
      <c r="R836" s="4">
        <f>IF($O836 = TRUE, IF(ISBLANK(E836), "", INDEX('Individual UI'!$E$6:$H$6,1,E836)), "")</f>
        <v>4</v>
      </c>
      <c r="S836" s="4">
        <f>IF($O836 = TRUE, IF(ISBLANK(F836), "", INDEX('Individual UI'!$E$6:$H$6,1,F836)), "")</f>
        <v>2</v>
      </c>
      <c r="T836" s="4">
        <f>IF($O836 = TRUE, IF(ISBLANK(G836), "", INDEX('Individual UI'!$E$6:$H$6,1,G836)), "")</f>
        <v>2</v>
      </c>
      <c r="U836" s="4">
        <f>IF($O836 = TRUE, IF(ISBLANK(H836), "", INDEX('Individual UI'!$E$6:$H$6,1,H836)), "")</f>
        <v>2</v>
      </c>
      <c r="V836" s="4">
        <f>IF($O836 = TRUE, IF(ISBLANK(I836), "", INDEX('Individual UI'!$E$6:$H$6,1,I836)), "")</f>
        <v>-4</v>
      </c>
      <c r="W836" s="4">
        <f>IF($O836 = TRUE, IF(ISBLANK(J836), "", INDEX('Individual UI'!$E$6:$H$6,1,J836)), "")</f>
        <v>4</v>
      </c>
      <c r="X836" s="4">
        <f>IF($O836 = TRUE, IF(ISBLANK(K836), "", INDEX('Individual UI'!$E$6:$H$6,1,K836)), "")</f>
        <v>-2</v>
      </c>
      <c r="Y836" s="4">
        <f>IF($O836 = TRUE, IF(ISBLANK(L836), "", INDEX('Individual UI'!$E$6:$H$6,1,L836)), "")</f>
        <v>-2</v>
      </c>
      <c r="Z836" s="4">
        <f>IF($O836 = TRUE, IF(ISBLANK(M836), "", INDEX('Individual UI'!$E$6:$H$6,1,M836)), "")</f>
        <v>2</v>
      </c>
      <c r="AA836" s="14">
        <f>IF($O836 = TRUE, IF(ISBLANK(N836), "", INDEX('Individual UI'!$E$6:$H$6,1,N836)), "")</f>
        <v>2</v>
      </c>
      <c r="AB836" s="11">
        <f>IF($O836 = TRUE, EXP(MMULT($P836:$AA836, Documentation!D$39:D$50) + Documentation!D$51), "")</f>
        <v>7.6741711111655484E-5</v>
      </c>
      <c r="AC836" s="4">
        <f>IF($O836 = TRUE, EXP(MMULT($P836:$AA836, Documentation!E$39:E$50) + Documentation!E$51), "")</f>
        <v>1.8878618208564314E-3</v>
      </c>
      <c r="AD836" s="4">
        <f>IF($O836 = TRUE, EXP(MMULT($P836:$AA836, Documentation!F$39:F$50) + Documentation!F$51), "")</f>
        <v>1.6582069259831509</v>
      </c>
      <c r="AE836" s="4">
        <f>IF($O836 = TRUE, EXP(MMULT($P836:$AA836, Documentation!G$39:G$50) + Documentation!G$51), "")</f>
        <v>1.0777935510698875</v>
      </c>
      <c r="AF836" s="14">
        <f>IF($O836 = TRUE, EXP(MMULT($P836:$AA836, Documentation!H$39:H$50) + Documentation!H$51), "")</f>
        <v>0.30998642052750669</v>
      </c>
      <c r="AG836" s="30">
        <f t="shared" si="169"/>
        <v>2.5178127369692235E-5</v>
      </c>
      <c r="AH836" s="28">
        <f t="shared" si="170"/>
        <v>6.1938709332066326E-4</v>
      </c>
      <c r="AI836" s="28">
        <f t="shared" si="171"/>
        <v>0.5440398002979705</v>
      </c>
      <c r="AJ836" s="28">
        <f t="shared" si="172"/>
        <v>0.35361243467177517</v>
      </c>
      <c r="AK836" s="33">
        <f t="shared" si="173"/>
        <v>0.10170319980956409</v>
      </c>
      <c r="AL836" s="11">
        <f t="shared" si="174"/>
        <v>3</v>
      </c>
      <c r="AM836" s="14" t="str">
        <f>IF($O836 = TRUE, INDEX(Documentation!$M$9:$M$13, $AL836, 1), "")</f>
        <v>Process Skeptics</v>
      </c>
      <c r="AN836" s="1"/>
      <c r="AO836" s="1"/>
      <c r="AP836" s="38">
        <v>2.5178127369692201E-5</v>
      </c>
      <c r="AQ836" s="35">
        <v>6.1938709332065003E-4</v>
      </c>
      <c r="AR836" s="35">
        <v>0.54403980029797006</v>
      </c>
      <c r="AS836" s="35">
        <v>0.353612434671776</v>
      </c>
      <c r="AT836" s="35">
        <v>0.10170319980956299</v>
      </c>
      <c r="AU836" s="14">
        <v>3</v>
      </c>
      <c r="AV836" s="4" t="b">
        <f t="shared" si="175"/>
        <v>1</v>
      </c>
      <c r="AW836" s="4" t="b">
        <f t="shared" si="176"/>
        <v>1</v>
      </c>
      <c r="AX836" s="4" t="b">
        <f t="shared" si="177"/>
        <v>1</v>
      </c>
      <c r="AY836" s="4" t="b">
        <f t="shared" si="178"/>
        <v>1</v>
      </c>
      <c r="AZ836" s="4" t="b">
        <f t="shared" si="179"/>
        <v>1</v>
      </c>
      <c r="BA836" s="4" t="b">
        <f t="shared" si="180"/>
        <v>1</v>
      </c>
      <c r="BB836" s="14" t="b">
        <f t="shared" si="181"/>
        <v>1</v>
      </c>
      <c r="BC836" s="1"/>
      <c r="BD836" s="1"/>
      <c r="BE836" s="1"/>
      <c r="BF836" s="1"/>
      <c r="BG836" s="1"/>
      <c r="BH836" s="1"/>
      <c r="BI836" s="1"/>
      <c r="BJ836" s="1"/>
      <c r="BK836" s="1"/>
      <c r="BL836" s="1"/>
    </row>
    <row r="837" spans="1:64" x14ac:dyDescent="0.2">
      <c r="A837" s="1"/>
      <c r="B837" s="11" t="s">
        <v>992</v>
      </c>
      <c r="C837" s="4">
        <v>2</v>
      </c>
      <c r="D837" s="4">
        <v>1</v>
      </c>
      <c r="E837" s="4">
        <v>3</v>
      </c>
      <c r="F837" s="4">
        <v>3</v>
      </c>
      <c r="G837" s="4">
        <v>1</v>
      </c>
      <c r="H837" s="4">
        <v>4</v>
      </c>
      <c r="I837" s="4">
        <v>2</v>
      </c>
      <c r="J837" s="4">
        <v>2</v>
      </c>
      <c r="K837" s="4">
        <v>1</v>
      </c>
      <c r="L837" s="4">
        <v>3</v>
      </c>
      <c r="M837" s="4">
        <v>1</v>
      </c>
      <c r="N837" s="14">
        <v>3</v>
      </c>
      <c r="O837" s="25" t="b">
        <f t="shared" si="168"/>
        <v>1</v>
      </c>
      <c r="P837" s="11">
        <f>IF($O837 = TRUE, IF(ISBLANK(C837), "", INDEX('Individual UI'!$E$6:$H$6,1,C837)), "")</f>
        <v>-2</v>
      </c>
      <c r="Q837" s="4">
        <f>IF($O837 = TRUE, IF(ISBLANK(D837), "", INDEX('Individual UI'!$E$6:$H$6,1,D837)), "")</f>
        <v>-4</v>
      </c>
      <c r="R837" s="4">
        <f>IF($O837 = TRUE, IF(ISBLANK(E837), "", INDEX('Individual UI'!$E$6:$H$6,1,E837)), "")</f>
        <v>2</v>
      </c>
      <c r="S837" s="4">
        <f>IF($O837 = TRUE, IF(ISBLANK(F837), "", INDEX('Individual UI'!$E$6:$H$6,1,F837)), "")</f>
        <v>2</v>
      </c>
      <c r="T837" s="4">
        <f>IF($O837 = TRUE, IF(ISBLANK(G837), "", INDEX('Individual UI'!$E$6:$H$6,1,G837)), "")</f>
        <v>-4</v>
      </c>
      <c r="U837" s="4">
        <f>IF($O837 = TRUE, IF(ISBLANK(H837), "", INDEX('Individual UI'!$E$6:$H$6,1,H837)), "")</f>
        <v>4</v>
      </c>
      <c r="V837" s="4">
        <f>IF($O837 = TRUE, IF(ISBLANK(I837), "", INDEX('Individual UI'!$E$6:$H$6,1,I837)), "")</f>
        <v>-2</v>
      </c>
      <c r="W837" s="4">
        <f>IF($O837 = TRUE, IF(ISBLANK(J837), "", INDEX('Individual UI'!$E$6:$H$6,1,J837)), "")</f>
        <v>-2</v>
      </c>
      <c r="X837" s="4">
        <f>IF($O837 = TRUE, IF(ISBLANK(K837), "", INDEX('Individual UI'!$E$6:$H$6,1,K837)), "")</f>
        <v>-4</v>
      </c>
      <c r="Y837" s="4">
        <f>IF($O837 = TRUE, IF(ISBLANK(L837), "", INDEX('Individual UI'!$E$6:$H$6,1,L837)), "")</f>
        <v>2</v>
      </c>
      <c r="Z837" s="4">
        <f>IF($O837 = TRUE, IF(ISBLANK(M837), "", INDEX('Individual UI'!$E$6:$H$6,1,M837)), "")</f>
        <v>-4</v>
      </c>
      <c r="AA837" s="14">
        <f>IF($O837 = TRUE, IF(ISBLANK(N837), "", INDEX('Individual UI'!$E$6:$H$6,1,N837)), "")</f>
        <v>2</v>
      </c>
      <c r="AB837" s="11">
        <f>IF($O837 = TRUE, EXP(MMULT($P837:$AA837, Documentation!D$39:D$50) + Documentation!D$51), "")</f>
        <v>7.1460469132763785E-2</v>
      </c>
      <c r="AC837" s="4">
        <f>IF($O837 = TRUE, EXP(MMULT($P837:$AA837, Documentation!E$39:E$50) + Documentation!E$51), "")</f>
        <v>4.4133494594261632E-4</v>
      </c>
      <c r="AD837" s="4">
        <f>IF($O837 = TRUE, EXP(MMULT($P837:$AA837, Documentation!F$39:F$50) + Documentation!F$51), "")</f>
        <v>6.0421214208105983E-3</v>
      </c>
      <c r="AE837" s="4">
        <f>IF($O837 = TRUE, EXP(MMULT($P837:$AA837, Documentation!G$39:G$50) + Documentation!G$51), "")</f>
        <v>3.2560878972766325</v>
      </c>
      <c r="AF837" s="14">
        <f>IF($O837 = TRUE, EXP(MMULT($P837:$AA837, Documentation!H$39:H$50) + Documentation!H$51), "")</f>
        <v>8.0027506363702181E-3</v>
      </c>
      <c r="AG837" s="30">
        <f t="shared" si="169"/>
        <v>2.1382324917062778E-2</v>
      </c>
      <c r="AH837" s="28">
        <f t="shared" si="170"/>
        <v>1.3205576909755708E-4</v>
      </c>
      <c r="AI837" s="28">
        <f t="shared" si="171"/>
        <v>1.8079170900500428E-3</v>
      </c>
      <c r="AJ837" s="28">
        <f t="shared" si="172"/>
        <v>0.9742831277630597</v>
      </c>
      <c r="AK837" s="33">
        <f t="shared" si="173"/>
        <v>2.3945744607299754E-3</v>
      </c>
      <c r="AL837" s="11">
        <f t="shared" si="174"/>
        <v>4</v>
      </c>
      <c r="AM837" s="14" t="str">
        <f>IF($O837 = TRUE, INDEX(Documentation!$M$9:$M$13, $AL837, 1), "")</f>
        <v>Financially Pressured</v>
      </c>
      <c r="AN837" s="1"/>
      <c r="AO837" s="1"/>
      <c r="AP837" s="38">
        <v>2.1382324917062798E-2</v>
      </c>
      <c r="AQ837" s="35">
        <v>1.32055769097558E-4</v>
      </c>
      <c r="AR837" s="35">
        <v>1.8079170900500701E-3</v>
      </c>
      <c r="AS837" s="35">
        <v>0.97428312776306003</v>
      </c>
      <c r="AT837" s="35">
        <v>2.3945744607299902E-3</v>
      </c>
      <c r="AU837" s="14">
        <v>4</v>
      </c>
      <c r="AV837" s="4" t="b">
        <f t="shared" si="175"/>
        <v>1</v>
      </c>
      <c r="AW837" s="4" t="b">
        <f t="shared" si="176"/>
        <v>1</v>
      </c>
      <c r="AX837" s="4" t="b">
        <f t="shared" si="177"/>
        <v>1</v>
      </c>
      <c r="AY837" s="4" t="b">
        <f t="shared" si="178"/>
        <v>1</v>
      </c>
      <c r="AZ837" s="4" t="b">
        <f t="shared" si="179"/>
        <v>1</v>
      </c>
      <c r="BA837" s="4" t="b">
        <f t="shared" si="180"/>
        <v>1</v>
      </c>
      <c r="BB837" s="14" t="b">
        <f t="shared" si="181"/>
        <v>1</v>
      </c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x14ac:dyDescent="0.2">
      <c r="A838" s="1"/>
      <c r="B838" s="11" t="s">
        <v>993</v>
      </c>
      <c r="C838" s="4">
        <v>2</v>
      </c>
      <c r="D838" s="4">
        <v>2</v>
      </c>
      <c r="E838" s="4">
        <v>4</v>
      </c>
      <c r="F838" s="4">
        <v>1</v>
      </c>
      <c r="G838" s="4">
        <v>3</v>
      </c>
      <c r="H838" s="4">
        <v>3</v>
      </c>
      <c r="I838" s="4">
        <v>2</v>
      </c>
      <c r="J838" s="4">
        <v>2</v>
      </c>
      <c r="K838" s="4">
        <v>1</v>
      </c>
      <c r="L838" s="4">
        <v>2</v>
      </c>
      <c r="M838" s="4">
        <v>1</v>
      </c>
      <c r="N838" s="14">
        <v>2</v>
      </c>
      <c r="O838" s="25" t="b">
        <f t="shared" si="168"/>
        <v>1</v>
      </c>
      <c r="P838" s="11">
        <f>IF($O838 = TRUE, IF(ISBLANK(C838), "", INDEX('Individual UI'!$E$6:$H$6,1,C838)), "")</f>
        <v>-2</v>
      </c>
      <c r="Q838" s="4">
        <f>IF($O838 = TRUE, IF(ISBLANK(D838), "", INDEX('Individual UI'!$E$6:$H$6,1,D838)), "")</f>
        <v>-2</v>
      </c>
      <c r="R838" s="4">
        <f>IF($O838 = TRUE, IF(ISBLANK(E838), "", INDEX('Individual UI'!$E$6:$H$6,1,E838)), "")</f>
        <v>4</v>
      </c>
      <c r="S838" s="4">
        <f>IF($O838 = TRUE, IF(ISBLANK(F838), "", INDEX('Individual UI'!$E$6:$H$6,1,F838)), "")</f>
        <v>-4</v>
      </c>
      <c r="T838" s="4">
        <f>IF($O838 = TRUE, IF(ISBLANK(G838), "", INDEX('Individual UI'!$E$6:$H$6,1,G838)), "")</f>
        <v>2</v>
      </c>
      <c r="U838" s="4">
        <f>IF($O838 = TRUE, IF(ISBLANK(H838), "", INDEX('Individual UI'!$E$6:$H$6,1,H838)), "")</f>
        <v>2</v>
      </c>
      <c r="V838" s="4">
        <f>IF($O838 = TRUE, IF(ISBLANK(I838), "", INDEX('Individual UI'!$E$6:$H$6,1,I838)), "")</f>
        <v>-2</v>
      </c>
      <c r="W838" s="4">
        <f>IF($O838 = TRUE, IF(ISBLANK(J838), "", INDEX('Individual UI'!$E$6:$H$6,1,J838)), "")</f>
        <v>-2</v>
      </c>
      <c r="X838" s="4">
        <f>IF($O838 = TRUE, IF(ISBLANK(K838), "", INDEX('Individual UI'!$E$6:$H$6,1,K838)), "")</f>
        <v>-4</v>
      </c>
      <c r="Y838" s="4">
        <f>IF($O838 = TRUE, IF(ISBLANK(L838), "", INDEX('Individual UI'!$E$6:$H$6,1,L838)), "")</f>
        <v>-2</v>
      </c>
      <c r="Z838" s="4">
        <f>IF($O838 = TRUE, IF(ISBLANK(M838), "", INDEX('Individual UI'!$E$6:$H$6,1,M838)), "")</f>
        <v>-4</v>
      </c>
      <c r="AA838" s="14">
        <f>IF($O838 = TRUE, IF(ISBLANK(N838), "", INDEX('Individual UI'!$E$6:$H$6,1,N838)), "")</f>
        <v>-2</v>
      </c>
      <c r="AB838" s="11">
        <f>IF($O838 = TRUE, EXP(MMULT($P838:$AA838, Documentation!D$39:D$50) + Documentation!D$51), "")</f>
        <v>4.381336559087249E-2</v>
      </c>
      <c r="AC838" s="4">
        <f>IF($O838 = TRUE, EXP(MMULT($P838:$AA838, Documentation!E$39:E$50) + Documentation!E$51), "")</f>
        <v>8.4194962848328097E-4</v>
      </c>
      <c r="AD838" s="4">
        <f>IF($O838 = TRUE, EXP(MMULT($P838:$AA838, Documentation!F$39:F$50) + Documentation!F$51), "")</f>
        <v>2.142193799067629E-4</v>
      </c>
      <c r="AE838" s="4">
        <f>IF($O838 = TRUE, EXP(MMULT($P838:$AA838, Documentation!G$39:G$50) + Documentation!G$51), "")</f>
        <v>33.647716437460453</v>
      </c>
      <c r="AF838" s="14">
        <f>IF($O838 = TRUE, EXP(MMULT($P838:$AA838, Documentation!H$39:H$50) + Documentation!H$51), "")</f>
        <v>7.2630511840615336E-2</v>
      </c>
      <c r="AG838" s="30">
        <f t="shared" si="169"/>
        <v>1.2975887659942367E-3</v>
      </c>
      <c r="AH838" s="28">
        <f t="shared" si="170"/>
        <v>2.4935413308685075E-5</v>
      </c>
      <c r="AI838" s="28">
        <f t="shared" si="171"/>
        <v>6.344380466475176E-6</v>
      </c>
      <c r="AJ838" s="28">
        <f t="shared" si="172"/>
        <v>0.99652008609226883</v>
      </c>
      <c r="AK838" s="33">
        <f t="shared" si="173"/>
        <v>2.1510453479617539E-3</v>
      </c>
      <c r="AL838" s="11">
        <f t="shared" si="174"/>
        <v>4</v>
      </c>
      <c r="AM838" s="14" t="str">
        <f>IF($O838 = TRUE, INDEX(Documentation!$M$9:$M$13, $AL838, 1), "")</f>
        <v>Financially Pressured</v>
      </c>
      <c r="AN838" s="1"/>
      <c r="AO838" s="1"/>
      <c r="AP838" s="38">
        <v>1.2975887659942499E-3</v>
      </c>
      <c r="AQ838" s="35">
        <v>2.49354133086856E-5</v>
      </c>
      <c r="AR838" s="35">
        <v>6.34438046647542E-6</v>
      </c>
      <c r="AS838" s="35">
        <v>0.99652008609226905</v>
      </c>
      <c r="AT838" s="35">
        <v>2.1510453479617899E-3</v>
      </c>
      <c r="AU838" s="14">
        <v>4</v>
      </c>
      <c r="AV838" s="4" t="b">
        <f t="shared" si="175"/>
        <v>1</v>
      </c>
      <c r="AW838" s="4" t="b">
        <f t="shared" si="176"/>
        <v>1</v>
      </c>
      <c r="AX838" s="4" t="b">
        <f t="shared" si="177"/>
        <v>1</v>
      </c>
      <c r="AY838" s="4" t="b">
        <f t="shared" si="178"/>
        <v>1</v>
      </c>
      <c r="AZ838" s="4" t="b">
        <f t="shared" si="179"/>
        <v>1</v>
      </c>
      <c r="BA838" s="4" t="b">
        <f t="shared" si="180"/>
        <v>1</v>
      </c>
      <c r="BB838" s="14" t="b">
        <f t="shared" si="181"/>
        <v>1</v>
      </c>
      <c r="BC838" s="1"/>
      <c r="BD838" s="1"/>
      <c r="BE838" s="1"/>
      <c r="BF838" s="1"/>
      <c r="BG838" s="1"/>
      <c r="BH838" s="1"/>
      <c r="BI838" s="1"/>
      <c r="BJ838" s="1"/>
      <c r="BK838" s="1"/>
      <c r="BL838" s="1"/>
    </row>
    <row r="839" spans="1:64" x14ac:dyDescent="0.2">
      <c r="A839" s="1"/>
      <c r="B839" s="11" t="s">
        <v>994</v>
      </c>
      <c r="C839" s="4">
        <v>3</v>
      </c>
      <c r="D839" s="4">
        <v>3</v>
      </c>
      <c r="E839" s="4">
        <v>4</v>
      </c>
      <c r="F839" s="4">
        <v>3</v>
      </c>
      <c r="G839" s="4">
        <v>1</v>
      </c>
      <c r="H839" s="4">
        <v>2</v>
      </c>
      <c r="I839" s="4">
        <v>4</v>
      </c>
      <c r="J839" s="4">
        <v>3</v>
      </c>
      <c r="K839" s="4">
        <v>3</v>
      </c>
      <c r="L839" s="4">
        <v>3</v>
      </c>
      <c r="M839" s="4">
        <v>3</v>
      </c>
      <c r="N839" s="14">
        <v>3</v>
      </c>
      <c r="O839" s="25" t="b">
        <f t="shared" si="168"/>
        <v>1</v>
      </c>
      <c r="P839" s="11">
        <f>IF($O839 = TRUE, IF(ISBLANK(C839), "", INDEX('Individual UI'!$E$6:$H$6,1,C839)), "")</f>
        <v>2</v>
      </c>
      <c r="Q839" s="4">
        <f>IF($O839 = TRUE, IF(ISBLANK(D839), "", INDEX('Individual UI'!$E$6:$H$6,1,D839)), "")</f>
        <v>2</v>
      </c>
      <c r="R839" s="4">
        <f>IF($O839 = TRUE, IF(ISBLANK(E839), "", INDEX('Individual UI'!$E$6:$H$6,1,E839)), "")</f>
        <v>4</v>
      </c>
      <c r="S839" s="4">
        <f>IF($O839 = TRUE, IF(ISBLANK(F839), "", INDEX('Individual UI'!$E$6:$H$6,1,F839)), "")</f>
        <v>2</v>
      </c>
      <c r="T839" s="4">
        <f>IF($O839 = TRUE, IF(ISBLANK(G839), "", INDEX('Individual UI'!$E$6:$H$6,1,G839)), "")</f>
        <v>-4</v>
      </c>
      <c r="U839" s="4">
        <f>IF($O839 = TRUE, IF(ISBLANK(H839), "", INDEX('Individual UI'!$E$6:$H$6,1,H839)), "")</f>
        <v>-2</v>
      </c>
      <c r="V839" s="4">
        <f>IF($O839 = TRUE, IF(ISBLANK(I839), "", INDEX('Individual UI'!$E$6:$H$6,1,I839)), "")</f>
        <v>4</v>
      </c>
      <c r="W839" s="4">
        <f>IF($O839 = TRUE, IF(ISBLANK(J839), "", INDEX('Individual UI'!$E$6:$H$6,1,J839)), "")</f>
        <v>2</v>
      </c>
      <c r="X839" s="4">
        <f>IF($O839 = TRUE, IF(ISBLANK(K839), "", INDEX('Individual UI'!$E$6:$H$6,1,K839)), "")</f>
        <v>2</v>
      </c>
      <c r="Y839" s="4">
        <f>IF($O839 = TRUE, IF(ISBLANK(L839), "", INDEX('Individual UI'!$E$6:$H$6,1,L839)), "")</f>
        <v>2</v>
      </c>
      <c r="Z839" s="4">
        <f>IF($O839 = TRUE, IF(ISBLANK(M839), "", INDEX('Individual UI'!$E$6:$H$6,1,M839)), "")</f>
        <v>2</v>
      </c>
      <c r="AA839" s="14">
        <f>IF($O839 = TRUE, IF(ISBLANK(N839), "", INDEX('Individual UI'!$E$6:$H$6,1,N839)), "")</f>
        <v>2</v>
      </c>
      <c r="AB839" s="11">
        <f>IF($O839 = TRUE, EXP(MMULT($P839:$AA839, Documentation!D$39:D$50) + Documentation!D$51), "")</f>
        <v>6.6571236197984871E-4</v>
      </c>
      <c r="AC839" s="4">
        <f>IF($O839 = TRUE, EXP(MMULT($P839:$AA839, Documentation!E$39:E$50) + Documentation!E$51), "")</f>
        <v>0.25618275823929254</v>
      </c>
      <c r="AD839" s="4">
        <f>IF($O839 = TRUE, EXP(MMULT($P839:$AA839, Documentation!F$39:F$50) + Documentation!F$51), "")</f>
        <v>1.491347695733265</v>
      </c>
      <c r="AE839" s="4">
        <f>IF($O839 = TRUE, EXP(MMULT($P839:$AA839, Documentation!G$39:G$50) + Documentation!G$51), "")</f>
        <v>3.3968117874368561E-5</v>
      </c>
      <c r="AF839" s="14">
        <f>IF($O839 = TRUE, EXP(MMULT($P839:$AA839, Documentation!H$39:H$50) + Documentation!H$51), "")</f>
        <v>5.5552875068311238E-3</v>
      </c>
      <c r="AG839" s="30">
        <f t="shared" si="169"/>
        <v>3.7958598220992601E-4</v>
      </c>
      <c r="AH839" s="28">
        <f t="shared" si="170"/>
        <v>0.14607417477167634</v>
      </c>
      <c r="AI839" s="28">
        <f t="shared" si="171"/>
        <v>0.85035927261112976</v>
      </c>
      <c r="AJ839" s="28">
        <f t="shared" si="172"/>
        <v>1.9368457194963483E-5</v>
      </c>
      <c r="AK839" s="33">
        <f t="shared" si="173"/>
        <v>3.1675981777890649E-3</v>
      </c>
      <c r="AL839" s="11">
        <f t="shared" si="174"/>
        <v>3</v>
      </c>
      <c r="AM839" s="14" t="str">
        <f>IF($O839 = TRUE, INDEX(Documentation!$M$9:$M$13, $AL839, 1), "")</f>
        <v>Process Skeptics</v>
      </c>
      <c r="AN839" s="1"/>
      <c r="AO839" s="1"/>
      <c r="AP839" s="38">
        <v>3.79585982209929E-4</v>
      </c>
      <c r="AQ839" s="35">
        <v>0.146074174771677</v>
      </c>
      <c r="AR839" s="35">
        <v>0.85035927261112898</v>
      </c>
      <c r="AS839" s="35">
        <v>1.9368457194963401E-5</v>
      </c>
      <c r="AT839" s="35">
        <v>3.1675981777890402E-3</v>
      </c>
      <c r="AU839" s="14">
        <v>3</v>
      </c>
      <c r="AV839" s="4" t="b">
        <f t="shared" si="175"/>
        <v>1</v>
      </c>
      <c r="AW839" s="4" t="b">
        <f t="shared" si="176"/>
        <v>1</v>
      </c>
      <c r="AX839" s="4" t="b">
        <f t="shared" si="177"/>
        <v>1</v>
      </c>
      <c r="AY839" s="4" t="b">
        <f t="shared" si="178"/>
        <v>1</v>
      </c>
      <c r="AZ839" s="4" t="b">
        <f t="shared" si="179"/>
        <v>1</v>
      </c>
      <c r="BA839" s="4" t="b">
        <f t="shared" si="180"/>
        <v>1</v>
      </c>
      <c r="BB839" s="14" t="b">
        <f t="shared" si="181"/>
        <v>1</v>
      </c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x14ac:dyDescent="0.2">
      <c r="A840" s="1"/>
      <c r="B840" s="11" t="s">
        <v>995</v>
      </c>
      <c r="C840" s="4">
        <v>1</v>
      </c>
      <c r="D840" s="4">
        <v>2</v>
      </c>
      <c r="E840" s="4">
        <v>4</v>
      </c>
      <c r="F840" s="4">
        <v>3</v>
      </c>
      <c r="G840" s="4">
        <v>4</v>
      </c>
      <c r="H840" s="4">
        <v>3</v>
      </c>
      <c r="I840" s="4">
        <v>2</v>
      </c>
      <c r="J840" s="4">
        <v>3</v>
      </c>
      <c r="K840" s="4">
        <v>1</v>
      </c>
      <c r="L840" s="4">
        <v>1</v>
      </c>
      <c r="M840" s="4">
        <v>3</v>
      </c>
      <c r="N840" s="14">
        <v>4</v>
      </c>
      <c r="O840" s="25" t="b">
        <f t="shared" ref="O840:O903" si="182">IF(COUNTA($C840:$N840) = 0, "", COUNTIFS($C840:$N840,"&gt;=1", $C840:$N840,"&lt;=4") = 12)</f>
        <v>1</v>
      </c>
      <c r="P840" s="11">
        <f>IF($O840 = TRUE, IF(ISBLANK(C840), "", INDEX('Individual UI'!$E$6:$H$6,1,C840)), "")</f>
        <v>-4</v>
      </c>
      <c r="Q840" s="4">
        <f>IF($O840 = TRUE, IF(ISBLANK(D840), "", INDEX('Individual UI'!$E$6:$H$6,1,D840)), "")</f>
        <v>-2</v>
      </c>
      <c r="R840" s="4">
        <f>IF($O840 = TRUE, IF(ISBLANK(E840), "", INDEX('Individual UI'!$E$6:$H$6,1,E840)), "")</f>
        <v>4</v>
      </c>
      <c r="S840" s="4">
        <f>IF($O840 = TRUE, IF(ISBLANK(F840), "", INDEX('Individual UI'!$E$6:$H$6,1,F840)), "")</f>
        <v>2</v>
      </c>
      <c r="T840" s="4">
        <f>IF($O840 = TRUE, IF(ISBLANK(G840), "", INDEX('Individual UI'!$E$6:$H$6,1,G840)), "")</f>
        <v>4</v>
      </c>
      <c r="U840" s="4">
        <f>IF($O840 = TRUE, IF(ISBLANK(H840), "", INDEX('Individual UI'!$E$6:$H$6,1,H840)), "")</f>
        <v>2</v>
      </c>
      <c r="V840" s="4">
        <f>IF($O840 = TRUE, IF(ISBLANK(I840), "", INDEX('Individual UI'!$E$6:$H$6,1,I840)), "")</f>
        <v>-2</v>
      </c>
      <c r="W840" s="4">
        <f>IF($O840 = TRUE, IF(ISBLANK(J840), "", INDEX('Individual UI'!$E$6:$H$6,1,J840)), "")</f>
        <v>2</v>
      </c>
      <c r="X840" s="4">
        <f>IF($O840 = TRUE, IF(ISBLANK(K840), "", INDEX('Individual UI'!$E$6:$H$6,1,K840)), "")</f>
        <v>-4</v>
      </c>
      <c r="Y840" s="4">
        <f>IF($O840 = TRUE, IF(ISBLANK(L840), "", INDEX('Individual UI'!$E$6:$H$6,1,L840)), "")</f>
        <v>-4</v>
      </c>
      <c r="Z840" s="4">
        <f>IF($O840 = TRUE, IF(ISBLANK(M840), "", INDEX('Individual UI'!$E$6:$H$6,1,M840)), "")</f>
        <v>2</v>
      </c>
      <c r="AA840" s="14">
        <f>IF($O840 = TRUE, IF(ISBLANK(N840), "", INDEX('Individual UI'!$E$6:$H$6,1,N840)), "")</f>
        <v>4</v>
      </c>
      <c r="AB840" s="11">
        <f>IF($O840 = TRUE, EXP(MMULT($P840:$AA840, Documentation!D$39:D$50) + Documentation!D$51), "")</f>
        <v>1.1714547200828501E-3</v>
      </c>
      <c r="AC840" s="4">
        <f>IF($O840 = TRUE, EXP(MMULT($P840:$AA840, Documentation!E$39:E$50) + Documentation!E$51), "")</f>
        <v>2.6428163599296229E-4</v>
      </c>
      <c r="AD840" s="4">
        <f>IF($O840 = TRUE, EXP(MMULT($P840:$AA840, Documentation!F$39:F$50) + Documentation!F$51), "")</f>
        <v>0.24283917345941097</v>
      </c>
      <c r="AE840" s="4">
        <f>IF($O840 = TRUE, EXP(MMULT($P840:$AA840, Documentation!G$39:G$50) + Documentation!G$51), "")</f>
        <v>11.454963023872551</v>
      </c>
      <c r="AF840" s="14">
        <f>IF($O840 = TRUE, EXP(MMULT($P840:$AA840, Documentation!H$39:H$50) + Documentation!H$51), "")</f>
        <v>1.8294958319542021E-2</v>
      </c>
      <c r="AG840" s="30">
        <f t="shared" ref="AG840:AG903" si="183">IF($O840 = TRUE, AB840/SUM($AB840:$AF840), "")</f>
        <v>9.9974519455532193E-5</v>
      </c>
      <c r="AH840" s="28">
        <f t="shared" ref="AH840:AH903" si="184">IF($O840 = TRUE, AC840/SUM($AB840:$AF840), "")</f>
        <v>2.2554375432837604E-5</v>
      </c>
      <c r="AI840" s="28">
        <f t="shared" ref="AI840:AI903" si="185">IF($O840 = TRUE, AD840/SUM($AB840:$AF840), "")</f>
        <v>2.0724428571909478E-2</v>
      </c>
      <c r="AJ840" s="28">
        <f t="shared" ref="AJ840:AJ903" si="186">IF($O840 = TRUE, AE840/SUM($AB840:$AF840), "")</f>
        <v>0.97759171059685057</v>
      </c>
      <c r="AK840" s="33">
        <f t="shared" ref="AK840:AK903" si="187">IF($O840 = TRUE, AF840/SUM($AB840:$AF840), "")</f>
        <v>1.5613319363516225E-3</v>
      </c>
      <c r="AL840" s="11">
        <f t="shared" ref="AL840:AL903" si="188">IF($O840 = TRUE, MATCH(MAX(AG840:AK840), AG840:AK840, 0), "")</f>
        <v>4</v>
      </c>
      <c r="AM840" s="14" t="str">
        <f>IF($O840 = TRUE, INDEX(Documentation!$M$9:$M$13, $AL840, 1), "")</f>
        <v>Financially Pressured</v>
      </c>
      <c r="AN840" s="1"/>
      <c r="AO840" s="1"/>
      <c r="AP840" s="38">
        <v>9.9974519455531597E-5</v>
      </c>
      <c r="AQ840" s="35">
        <v>2.2554375432836899E-5</v>
      </c>
      <c r="AR840" s="35">
        <v>2.07244285719092E-2</v>
      </c>
      <c r="AS840" s="35">
        <v>0.97759171059685102</v>
      </c>
      <c r="AT840" s="35">
        <v>1.56133193635159E-3</v>
      </c>
      <c r="AU840" s="14">
        <v>4</v>
      </c>
      <c r="AV840" s="4" t="b">
        <f t="shared" ref="AV840:AV903" si="189">ROUND(AP840, 4) = ROUND(AG840, 4)</f>
        <v>1</v>
      </c>
      <c r="AW840" s="4" t="b">
        <f t="shared" ref="AW840:AW903" si="190">ROUND(AQ840, 4) = ROUND(AH840, 4)</f>
        <v>1</v>
      </c>
      <c r="AX840" s="4" t="b">
        <f t="shared" ref="AX840:AX903" si="191">ROUND(AR840, 4) = ROUND(AI840, 4)</f>
        <v>1</v>
      </c>
      <c r="AY840" s="4" t="b">
        <f t="shared" ref="AY840:AY903" si="192">ROUND(AS840, 4) = ROUND(AJ840, 4)</f>
        <v>1</v>
      </c>
      <c r="AZ840" s="4" t="b">
        <f t="shared" ref="AZ840:AZ903" si="193">ROUND(AT840, 4) = ROUND(AK840, 4)</f>
        <v>1</v>
      </c>
      <c r="BA840" s="4" t="b">
        <f t="shared" ref="BA840:BA903" si="194">AU840 = AL840</f>
        <v>1</v>
      </c>
      <c r="BB840" s="14" t="b">
        <f t="shared" ref="BB840:BB903" si="195">IF($O840 = TRUE, ROUND(SUM(AG840:AK840), 4) = 1, "")</f>
        <v>1</v>
      </c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x14ac:dyDescent="0.2">
      <c r="A841" s="1"/>
      <c r="B841" s="11" t="s">
        <v>996</v>
      </c>
      <c r="C841" s="4">
        <v>4</v>
      </c>
      <c r="D841" s="4">
        <v>4</v>
      </c>
      <c r="E841" s="4">
        <v>2</v>
      </c>
      <c r="F841" s="4">
        <v>1</v>
      </c>
      <c r="G841" s="4">
        <v>4</v>
      </c>
      <c r="H841" s="4">
        <v>3</v>
      </c>
      <c r="I841" s="4">
        <v>1</v>
      </c>
      <c r="J841" s="4">
        <v>1</v>
      </c>
      <c r="K841" s="4">
        <v>3</v>
      </c>
      <c r="L841" s="4">
        <v>3</v>
      </c>
      <c r="M841" s="4">
        <v>4</v>
      </c>
      <c r="N841" s="14">
        <v>3</v>
      </c>
      <c r="O841" s="25" t="b">
        <f t="shared" si="182"/>
        <v>1</v>
      </c>
      <c r="P841" s="11">
        <f>IF($O841 = TRUE, IF(ISBLANK(C841), "", INDEX('Individual UI'!$E$6:$H$6,1,C841)), "")</f>
        <v>4</v>
      </c>
      <c r="Q841" s="4">
        <f>IF($O841 = TRUE, IF(ISBLANK(D841), "", INDEX('Individual UI'!$E$6:$H$6,1,D841)), "")</f>
        <v>4</v>
      </c>
      <c r="R841" s="4">
        <f>IF($O841 = TRUE, IF(ISBLANK(E841), "", INDEX('Individual UI'!$E$6:$H$6,1,E841)), "")</f>
        <v>-2</v>
      </c>
      <c r="S841" s="4">
        <f>IF($O841 = TRUE, IF(ISBLANK(F841), "", INDEX('Individual UI'!$E$6:$H$6,1,F841)), "")</f>
        <v>-4</v>
      </c>
      <c r="T841" s="4">
        <f>IF($O841 = TRUE, IF(ISBLANK(G841), "", INDEX('Individual UI'!$E$6:$H$6,1,G841)), "")</f>
        <v>4</v>
      </c>
      <c r="U841" s="4">
        <f>IF($O841 = TRUE, IF(ISBLANK(H841), "", INDEX('Individual UI'!$E$6:$H$6,1,H841)), "")</f>
        <v>2</v>
      </c>
      <c r="V841" s="4">
        <f>IF($O841 = TRUE, IF(ISBLANK(I841), "", INDEX('Individual UI'!$E$6:$H$6,1,I841)), "")</f>
        <v>-4</v>
      </c>
      <c r="W841" s="4">
        <f>IF($O841 = TRUE, IF(ISBLANK(J841), "", INDEX('Individual UI'!$E$6:$H$6,1,J841)), "")</f>
        <v>-4</v>
      </c>
      <c r="X841" s="4">
        <f>IF($O841 = TRUE, IF(ISBLANK(K841), "", INDEX('Individual UI'!$E$6:$H$6,1,K841)), "")</f>
        <v>2</v>
      </c>
      <c r="Y841" s="4">
        <f>IF($O841 = TRUE, IF(ISBLANK(L841), "", INDEX('Individual UI'!$E$6:$H$6,1,L841)), "")</f>
        <v>2</v>
      </c>
      <c r="Z841" s="4">
        <f>IF($O841 = TRUE, IF(ISBLANK(M841), "", INDEX('Individual UI'!$E$6:$H$6,1,M841)), "")</f>
        <v>4</v>
      </c>
      <c r="AA841" s="14">
        <f>IF($O841 = TRUE, IF(ISBLANK(N841), "", INDEX('Individual UI'!$E$6:$H$6,1,N841)), "")</f>
        <v>2</v>
      </c>
      <c r="AB841" s="11">
        <f>IF($O841 = TRUE, EXP(MMULT($P841:$AA841, Documentation!D$39:D$50) + Documentation!D$51), "")</f>
        <v>1.0781541395150618E-5</v>
      </c>
      <c r="AC841" s="4">
        <f>IF($O841 = TRUE, EXP(MMULT($P841:$AA841, Documentation!E$39:E$50) + Documentation!E$51), "")</f>
        <v>77.091474609201256</v>
      </c>
      <c r="AD841" s="4">
        <f>IF($O841 = TRUE, EXP(MMULT($P841:$AA841, Documentation!F$39:F$50) + Documentation!F$51), "")</f>
        <v>7.8902151480496827E-2</v>
      </c>
      <c r="AE841" s="4">
        <f>IF($O841 = TRUE, EXP(MMULT($P841:$AA841, Documentation!G$39:G$50) + Documentation!G$51), "")</f>
        <v>1.3647758908254444E-3</v>
      </c>
      <c r="AF841" s="14">
        <f>IF($O841 = TRUE, EXP(MMULT($P841:$AA841, Documentation!H$39:H$50) + Documentation!H$51), "")</f>
        <v>2.6711150862152948</v>
      </c>
      <c r="AG841" s="30">
        <f t="shared" si="183"/>
        <v>1.3503449645103828E-7</v>
      </c>
      <c r="AH841" s="28">
        <f t="shared" si="184"/>
        <v>0.9655399050087371</v>
      </c>
      <c r="AI841" s="28">
        <f t="shared" si="185"/>
        <v>9.8821790907046734E-4</v>
      </c>
      <c r="AJ841" s="28">
        <f t="shared" si="186"/>
        <v>1.7093272513800565E-5</v>
      </c>
      <c r="AK841" s="33">
        <f t="shared" si="187"/>
        <v>3.3454648775182401E-2</v>
      </c>
      <c r="AL841" s="11">
        <f t="shared" si="188"/>
        <v>2</v>
      </c>
      <c r="AM841" s="14" t="str">
        <f>IF($O841 = TRUE, INDEX(Documentation!$M$9:$M$13, $AL841, 1), "")</f>
        <v>Cautious Consulters</v>
      </c>
      <c r="AN841" s="1"/>
      <c r="AO841" s="1"/>
      <c r="AP841" s="38">
        <v>1.3503449645103699E-7</v>
      </c>
      <c r="AQ841" s="35">
        <v>0.96553990500873699</v>
      </c>
      <c r="AR841" s="35">
        <v>9.8821790907046192E-4</v>
      </c>
      <c r="AS841" s="35">
        <v>1.7093272513800399E-5</v>
      </c>
      <c r="AT841" s="35">
        <v>3.3454648775182401E-2</v>
      </c>
      <c r="AU841" s="14">
        <v>2</v>
      </c>
      <c r="AV841" s="4" t="b">
        <f t="shared" si="189"/>
        <v>1</v>
      </c>
      <c r="AW841" s="4" t="b">
        <f t="shared" si="190"/>
        <v>1</v>
      </c>
      <c r="AX841" s="4" t="b">
        <f t="shared" si="191"/>
        <v>1</v>
      </c>
      <c r="AY841" s="4" t="b">
        <f t="shared" si="192"/>
        <v>1</v>
      </c>
      <c r="AZ841" s="4" t="b">
        <f t="shared" si="193"/>
        <v>1</v>
      </c>
      <c r="BA841" s="4" t="b">
        <f t="shared" si="194"/>
        <v>1</v>
      </c>
      <c r="BB841" s="14" t="b">
        <f t="shared" si="195"/>
        <v>1</v>
      </c>
      <c r="BC841" s="1"/>
      <c r="BD841" s="1"/>
      <c r="BE841" s="1"/>
      <c r="BF841" s="1"/>
      <c r="BG841" s="1"/>
      <c r="BH841" s="1"/>
      <c r="BI841" s="1"/>
      <c r="BJ841" s="1"/>
      <c r="BK841" s="1"/>
      <c r="BL841" s="1"/>
    </row>
    <row r="842" spans="1:64" x14ac:dyDescent="0.2">
      <c r="A842" s="1"/>
      <c r="B842" s="11" t="s">
        <v>997</v>
      </c>
      <c r="C842" s="4">
        <v>1</v>
      </c>
      <c r="D842" s="4">
        <v>4</v>
      </c>
      <c r="E842" s="4">
        <v>2</v>
      </c>
      <c r="F842" s="4">
        <v>1</v>
      </c>
      <c r="G842" s="4">
        <v>1</v>
      </c>
      <c r="H842" s="4">
        <v>4</v>
      </c>
      <c r="I842" s="4">
        <v>2</v>
      </c>
      <c r="J842" s="4">
        <v>1</v>
      </c>
      <c r="K842" s="4">
        <v>2</v>
      </c>
      <c r="L842" s="4">
        <v>1</v>
      </c>
      <c r="M842" s="4">
        <v>1</v>
      </c>
      <c r="N842" s="14">
        <v>4</v>
      </c>
      <c r="O842" s="25" t="b">
        <f t="shared" si="182"/>
        <v>1</v>
      </c>
      <c r="P842" s="11">
        <f>IF($O842 = TRUE, IF(ISBLANK(C842), "", INDEX('Individual UI'!$E$6:$H$6,1,C842)), "")</f>
        <v>-4</v>
      </c>
      <c r="Q842" s="4">
        <f>IF($O842 = TRUE, IF(ISBLANK(D842), "", INDEX('Individual UI'!$E$6:$H$6,1,D842)), "")</f>
        <v>4</v>
      </c>
      <c r="R842" s="4">
        <f>IF($O842 = TRUE, IF(ISBLANK(E842), "", INDEX('Individual UI'!$E$6:$H$6,1,E842)), "")</f>
        <v>-2</v>
      </c>
      <c r="S842" s="4">
        <f>IF($O842 = TRUE, IF(ISBLANK(F842), "", INDEX('Individual UI'!$E$6:$H$6,1,F842)), "")</f>
        <v>-4</v>
      </c>
      <c r="T842" s="4">
        <f>IF($O842 = TRUE, IF(ISBLANK(G842), "", INDEX('Individual UI'!$E$6:$H$6,1,G842)), "")</f>
        <v>-4</v>
      </c>
      <c r="U842" s="4">
        <f>IF($O842 = TRUE, IF(ISBLANK(H842), "", INDEX('Individual UI'!$E$6:$H$6,1,H842)), "")</f>
        <v>4</v>
      </c>
      <c r="V842" s="4">
        <f>IF($O842 = TRUE, IF(ISBLANK(I842), "", INDEX('Individual UI'!$E$6:$H$6,1,I842)), "")</f>
        <v>-2</v>
      </c>
      <c r="W842" s="4">
        <f>IF($O842 = TRUE, IF(ISBLANK(J842), "", INDEX('Individual UI'!$E$6:$H$6,1,J842)), "")</f>
        <v>-4</v>
      </c>
      <c r="X842" s="4">
        <f>IF($O842 = TRUE, IF(ISBLANK(K842), "", INDEX('Individual UI'!$E$6:$H$6,1,K842)), "")</f>
        <v>-2</v>
      </c>
      <c r="Y842" s="4">
        <f>IF($O842 = TRUE, IF(ISBLANK(L842), "", INDEX('Individual UI'!$E$6:$H$6,1,L842)), "")</f>
        <v>-4</v>
      </c>
      <c r="Z842" s="4">
        <f>IF($O842 = TRUE, IF(ISBLANK(M842), "", INDEX('Individual UI'!$E$6:$H$6,1,M842)), "")</f>
        <v>-4</v>
      </c>
      <c r="AA842" s="14">
        <f>IF($O842 = TRUE, IF(ISBLANK(N842), "", INDEX('Individual UI'!$E$6:$H$6,1,N842)), "")</f>
        <v>4</v>
      </c>
      <c r="AB842" s="11">
        <f>IF($O842 = TRUE, EXP(MMULT($P842:$AA842, Documentation!D$39:D$50) + Documentation!D$51), "")</f>
        <v>0.33303759146861656</v>
      </c>
      <c r="AC842" s="4">
        <f>IF($O842 = TRUE, EXP(MMULT($P842:$AA842, Documentation!E$39:E$50) + Documentation!E$51), "")</f>
        <v>1.5114777679260828E-2</v>
      </c>
      <c r="AD842" s="4">
        <f>IF($O842 = TRUE, EXP(MMULT($P842:$AA842, Documentation!F$39:F$50) + Documentation!F$51), "")</f>
        <v>6.7347787122900584E-4</v>
      </c>
      <c r="AE842" s="4">
        <f>IF($O842 = TRUE, EXP(MMULT($P842:$AA842, Documentation!G$39:G$50) + Documentation!G$51), "")</f>
        <v>8.9608071701238065E-2</v>
      </c>
      <c r="AF842" s="14">
        <f>IF($O842 = TRUE, EXP(MMULT($P842:$AA842, Documentation!H$39:H$50) + Documentation!H$51), "")</f>
        <v>1.0016977407270198E-2</v>
      </c>
      <c r="AG842" s="30">
        <f t="shared" si="183"/>
        <v>0.74264004006771966</v>
      </c>
      <c r="AH842" s="28">
        <f t="shared" si="184"/>
        <v>3.3704420728729347E-2</v>
      </c>
      <c r="AI842" s="28">
        <f t="shared" si="185"/>
        <v>1.5017873239734942E-3</v>
      </c>
      <c r="AJ842" s="28">
        <f t="shared" si="186"/>
        <v>0.19981690855120623</v>
      </c>
      <c r="AK842" s="33">
        <f t="shared" si="187"/>
        <v>2.2336843328371204E-2</v>
      </c>
      <c r="AL842" s="11">
        <f t="shared" si="188"/>
        <v>1</v>
      </c>
      <c r="AM842" s="14" t="str">
        <f>IF($O842 = TRUE, INDEX(Documentation!$M$9:$M$13, $AL842, 1), "")</f>
        <v>Decisive Pursuers</v>
      </c>
      <c r="AN842" s="1"/>
      <c r="AO842" s="1"/>
      <c r="AP842" s="38">
        <v>0.74264004006772</v>
      </c>
      <c r="AQ842" s="35">
        <v>3.3704420728730103E-2</v>
      </c>
      <c r="AR842" s="35">
        <v>1.5017873239735299E-3</v>
      </c>
      <c r="AS842" s="35">
        <v>0.19981690855120501</v>
      </c>
      <c r="AT842" s="35">
        <v>2.2336843328371499E-2</v>
      </c>
      <c r="AU842" s="14">
        <v>1</v>
      </c>
      <c r="AV842" s="4" t="b">
        <f t="shared" si="189"/>
        <v>1</v>
      </c>
      <c r="AW842" s="4" t="b">
        <f t="shared" si="190"/>
        <v>1</v>
      </c>
      <c r="AX842" s="4" t="b">
        <f t="shared" si="191"/>
        <v>1</v>
      </c>
      <c r="AY842" s="4" t="b">
        <f t="shared" si="192"/>
        <v>1</v>
      </c>
      <c r="AZ842" s="4" t="b">
        <f t="shared" si="193"/>
        <v>1</v>
      </c>
      <c r="BA842" s="4" t="b">
        <f t="shared" si="194"/>
        <v>1</v>
      </c>
      <c r="BB842" s="14" t="b">
        <f t="shared" si="195"/>
        <v>1</v>
      </c>
      <c r="BC842" s="1"/>
      <c r="BD842" s="1"/>
      <c r="BE842" s="1"/>
      <c r="BF842" s="1"/>
      <c r="BG842" s="1"/>
      <c r="BH842" s="1"/>
      <c r="BI842" s="1"/>
      <c r="BJ842" s="1"/>
      <c r="BK842" s="1"/>
      <c r="BL842" s="1"/>
    </row>
    <row r="843" spans="1:64" x14ac:dyDescent="0.2">
      <c r="A843" s="1"/>
      <c r="B843" s="11" t="s">
        <v>998</v>
      </c>
      <c r="C843" s="4">
        <v>1</v>
      </c>
      <c r="D843" s="4">
        <v>1</v>
      </c>
      <c r="E843" s="4">
        <v>1</v>
      </c>
      <c r="F843" s="4">
        <v>2</v>
      </c>
      <c r="G843" s="4">
        <v>2</v>
      </c>
      <c r="H843" s="4">
        <v>1</v>
      </c>
      <c r="I843" s="4">
        <v>4</v>
      </c>
      <c r="J843" s="4">
        <v>4</v>
      </c>
      <c r="K843" s="4">
        <v>2</v>
      </c>
      <c r="L843" s="4">
        <v>2</v>
      </c>
      <c r="M843" s="4">
        <v>2</v>
      </c>
      <c r="N843" s="14">
        <v>2</v>
      </c>
      <c r="O843" s="25" t="b">
        <f t="shared" si="182"/>
        <v>1</v>
      </c>
      <c r="P843" s="11">
        <f>IF($O843 = TRUE, IF(ISBLANK(C843), "", INDEX('Individual UI'!$E$6:$H$6,1,C843)), "")</f>
        <v>-4</v>
      </c>
      <c r="Q843" s="4">
        <f>IF($O843 = TRUE, IF(ISBLANK(D843), "", INDEX('Individual UI'!$E$6:$H$6,1,D843)), "")</f>
        <v>-4</v>
      </c>
      <c r="R843" s="4">
        <f>IF($O843 = TRUE, IF(ISBLANK(E843), "", INDEX('Individual UI'!$E$6:$H$6,1,E843)), "")</f>
        <v>-4</v>
      </c>
      <c r="S843" s="4">
        <f>IF($O843 = TRUE, IF(ISBLANK(F843), "", INDEX('Individual UI'!$E$6:$H$6,1,F843)), "")</f>
        <v>-2</v>
      </c>
      <c r="T843" s="4">
        <f>IF($O843 = TRUE, IF(ISBLANK(G843), "", INDEX('Individual UI'!$E$6:$H$6,1,G843)), "")</f>
        <v>-2</v>
      </c>
      <c r="U843" s="4">
        <f>IF($O843 = TRUE, IF(ISBLANK(H843), "", INDEX('Individual UI'!$E$6:$H$6,1,H843)), "")</f>
        <v>-4</v>
      </c>
      <c r="V843" s="4">
        <f>IF($O843 = TRUE, IF(ISBLANK(I843), "", INDEX('Individual UI'!$E$6:$H$6,1,I843)), "")</f>
        <v>4</v>
      </c>
      <c r="W843" s="4">
        <f>IF($O843 = TRUE, IF(ISBLANK(J843), "", INDEX('Individual UI'!$E$6:$H$6,1,J843)), "")</f>
        <v>4</v>
      </c>
      <c r="X843" s="4">
        <f>IF($O843 = TRUE, IF(ISBLANK(K843), "", INDEX('Individual UI'!$E$6:$H$6,1,K843)), "")</f>
        <v>-2</v>
      </c>
      <c r="Y843" s="4">
        <f>IF($O843 = TRUE, IF(ISBLANK(L843), "", INDEX('Individual UI'!$E$6:$H$6,1,L843)), "")</f>
        <v>-2</v>
      </c>
      <c r="Z843" s="4">
        <f>IF($O843 = TRUE, IF(ISBLANK(M843), "", INDEX('Individual UI'!$E$6:$H$6,1,M843)), "")</f>
        <v>-2</v>
      </c>
      <c r="AA843" s="14">
        <f>IF($O843 = TRUE, IF(ISBLANK(N843), "", INDEX('Individual UI'!$E$6:$H$6,1,N843)), "")</f>
        <v>-2</v>
      </c>
      <c r="AB843" s="11">
        <f>IF($O843 = TRUE, EXP(MMULT($P843:$AA843, Documentation!D$39:D$50) + Documentation!D$51), "")</f>
        <v>114.05240662127667</v>
      </c>
      <c r="AC843" s="4">
        <f>IF($O843 = TRUE, EXP(MMULT($P843:$AA843, Documentation!E$39:E$50) + Documentation!E$51), "")</f>
        <v>1.0118343949922875E-5</v>
      </c>
      <c r="AD843" s="4">
        <f>IF($O843 = TRUE, EXP(MMULT($P843:$AA843, Documentation!F$39:F$50) + Documentation!F$51), "")</f>
        <v>4.3641939002212024E-4</v>
      </c>
      <c r="AE843" s="4">
        <f>IF($O843 = TRUE, EXP(MMULT($P843:$AA843, Documentation!G$39:G$50) + Documentation!G$51), "")</f>
        <v>5.0933379815835164E-4</v>
      </c>
      <c r="AF843" s="14">
        <f>IF($O843 = TRUE, EXP(MMULT($P843:$AA843, Documentation!H$39:H$50) + Documentation!H$51), "")</f>
        <v>8.7169646187110544E-7</v>
      </c>
      <c r="AG843" s="30">
        <f t="shared" si="183"/>
        <v>0.99999161144221993</v>
      </c>
      <c r="AH843" s="28">
        <f t="shared" si="184"/>
        <v>8.8715875195942009E-8</v>
      </c>
      <c r="AI843" s="28">
        <f t="shared" si="185"/>
        <v>3.8264491037178742E-6</v>
      </c>
      <c r="AJ843" s="28">
        <f t="shared" si="186"/>
        <v>4.4657499185759412E-6</v>
      </c>
      <c r="AK843" s="33">
        <f t="shared" si="187"/>
        <v>7.6428825609047096E-9</v>
      </c>
      <c r="AL843" s="11">
        <f t="shared" si="188"/>
        <v>1</v>
      </c>
      <c r="AM843" s="14" t="str">
        <f>IF($O843 = TRUE, INDEX(Documentation!$M$9:$M$13, $AL843, 1), "")</f>
        <v>Decisive Pursuers</v>
      </c>
      <c r="AN843" s="1"/>
      <c r="AO843" s="1"/>
      <c r="AP843" s="38">
        <v>0.99999161144222004</v>
      </c>
      <c r="AQ843" s="35">
        <v>8.8715875195941996E-8</v>
      </c>
      <c r="AR843" s="35">
        <v>3.8264491037179098E-6</v>
      </c>
      <c r="AS843" s="35">
        <v>4.4657499185759497E-6</v>
      </c>
      <c r="AT843" s="35">
        <v>7.6428825609046996E-9</v>
      </c>
      <c r="AU843" s="14">
        <v>1</v>
      </c>
      <c r="AV843" s="4" t="b">
        <f t="shared" si="189"/>
        <v>1</v>
      </c>
      <c r="AW843" s="4" t="b">
        <f t="shared" si="190"/>
        <v>1</v>
      </c>
      <c r="AX843" s="4" t="b">
        <f t="shared" si="191"/>
        <v>1</v>
      </c>
      <c r="AY843" s="4" t="b">
        <f t="shared" si="192"/>
        <v>1</v>
      </c>
      <c r="AZ843" s="4" t="b">
        <f t="shared" si="193"/>
        <v>1</v>
      </c>
      <c r="BA843" s="4" t="b">
        <f t="shared" si="194"/>
        <v>1</v>
      </c>
      <c r="BB843" s="14" t="b">
        <f t="shared" si="195"/>
        <v>1</v>
      </c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x14ac:dyDescent="0.2">
      <c r="A844" s="1"/>
      <c r="B844" s="11" t="s">
        <v>999</v>
      </c>
      <c r="C844" s="4">
        <v>3</v>
      </c>
      <c r="D844" s="4">
        <v>2</v>
      </c>
      <c r="E844" s="4">
        <v>3</v>
      </c>
      <c r="F844" s="4">
        <v>1</v>
      </c>
      <c r="G844" s="4">
        <v>2</v>
      </c>
      <c r="H844" s="4">
        <v>2</v>
      </c>
      <c r="I844" s="4">
        <v>4</v>
      </c>
      <c r="J844" s="4">
        <v>1</v>
      </c>
      <c r="K844" s="4">
        <v>2</v>
      </c>
      <c r="L844" s="4">
        <v>3</v>
      </c>
      <c r="M844" s="4">
        <v>4</v>
      </c>
      <c r="N844" s="14">
        <v>4</v>
      </c>
      <c r="O844" s="25" t="b">
        <f t="shared" si="182"/>
        <v>1</v>
      </c>
      <c r="P844" s="11">
        <f>IF($O844 = TRUE, IF(ISBLANK(C844), "", INDEX('Individual UI'!$E$6:$H$6,1,C844)), "")</f>
        <v>2</v>
      </c>
      <c r="Q844" s="4">
        <f>IF($O844 = TRUE, IF(ISBLANK(D844), "", INDEX('Individual UI'!$E$6:$H$6,1,D844)), "")</f>
        <v>-2</v>
      </c>
      <c r="R844" s="4">
        <f>IF($O844 = TRUE, IF(ISBLANK(E844), "", INDEX('Individual UI'!$E$6:$H$6,1,E844)), "")</f>
        <v>2</v>
      </c>
      <c r="S844" s="4">
        <f>IF($O844 = TRUE, IF(ISBLANK(F844), "", INDEX('Individual UI'!$E$6:$H$6,1,F844)), "")</f>
        <v>-4</v>
      </c>
      <c r="T844" s="4">
        <f>IF($O844 = TRUE, IF(ISBLANK(G844), "", INDEX('Individual UI'!$E$6:$H$6,1,G844)), "")</f>
        <v>-2</v>
      </c>
      <c r="U844" s="4">
        <f>IF($O844 = TRUE, IF(ISBLANK(H844), "", INDEX('Individual UI'!$E$6:$H$6,1,H844)), "")</f>
        <v>-2</v>
      </c>
      <c r="V844" s="4">
        <f>IF($O844 = TRUE, IF(ISBLANK(I844), "", INDEX('Individual UI'!$E$6:$H$6,1,I844)), "")</f>
        <v>4</v>
      </c>
      <c r="W844" s="4">
        <f>IF($O844 = TRUE, IF(ISBLANK(J844), "", INDEX('Individual UI'!$E$6:$H$6,1,J844)), "")</f>
        <v>-4</v>
      </c>
      <c r="X844" s="4">
        <f>IF($O844 = TRUE, IF(ISBLANK(K844), "", INDEX('Individual UI'!$E$6:$H$6,1,K844)), "")</f>
        <v>-2</v>
      </c>
      <c r="Y844" s="4">
        <f>IF($O844 = TRUE, IF(ISBLANK(L844), "", INDEX('Individual UI'!$E$6:$H$6,1,L844)), "")</f>
        <v>2</v>
      </c>
      <c r="Z844" s="4">
        <f>IF($O844 = TRUE, IF(ISBLANK(M844), "", INDEX('Individual UI'!$E$6:$H$6,1,M844)), "")</f>
        <v>4</v>
      </c>
      <c r="AA844" s="14">
        <f>IF($O844 = TRUE, IF(ISBLANK(N844), "", INDEX('Individual UI'!$E$6:$H$6,1,N844)), "")</f>
        <v>4</v>
      </c>
      <c r="AB844" s="11">
        <f>IF($O844 = TRUE, EXP(MMULT($P844:$AA844, Documentation!D$39:D$50) + Documentation!D$51), "")</f>
        <v>2.6598017289958229E-2</v>
      </c>
      <c r="AC844" s="4">
        <f>IF($O844 = TRUE, EXP(MMULT($P844:$AA844, Documentation!E$39:E$50) + Documentation!E$51), "")</f>
        <v>2.4108567471968159</v>
      </c>
      <c r="AD844" s="4">
        <f>IF($O844 = TRUE, EXP(MMULT($P844:$AA844, Documentation!F$39:F$50) + Documentation!F$51), "")</f>
        <v>1.9800248369299098E-2</v>
      </c>
      <c r="AE844" s="4">
        <f>IF($O844 = TRUE, EXP(MMULT($P844:$AA844, Documentation!G$39:G$50) + Documentation!G$51), "")</f>
        <v>7.2830071556205262E-5</v>
      </c>
      <c r="AF844" s="14">
        <f>IF($O844 = TRUE, EXP(MMULT($P844:$AA844, Documentation!H$39:H$50) + Documentation!H$51), "")</f>
        <v>3.5779499698607806E-3</v>
      </c>
      <c r="AG844" s="30">
        <f t="shared" si="183"/>
        <v>1.080822247106075E-2</v>
      </c>
      <c r="AH844" s="28">
        <f t="shared" si="184"/>
        <v>0.97966234796751561</v>
      </c>
      <c r="AI844" s="28">
        <f t="shared" si="185"/>
        <v>8.0459188752553291E-3</v>
      </c>
      <c r="AJ844" s="28">
        <f t="shared" si="186"/>
        <v>2.9594823079535502E-5</v>
      </c>
      <c r="AK844" s="33">
        <f t="shared" si="187"/>
        <v>1.4539158630887993E-3</v>
      </c>
      <c r="AL844" s="11">
        <f t="shared" si="188"/>
        <v>2</v>
      </c>
      <c r="AM844" s="14" t="str">
        <f>IF($O844 = TRUE, INDEX(Documentation!$M$9:$M$13, $AL844, 1), "")</f>
        <v>Cautious Consulters</v>
      </c>
      <c r="AN844" s="1"/>
      <c r="AO844" s="1"/>
      <c r="AP844" s="38">
        <v>1.08082224710607E-2</v>
      </c>
      <c r="AQ844" s="35">
        <v>0.97966234796751595</v>
      </c>
      <c r="AR844" s="35">
        <v>8.0459188752552493E-3</v>
      </c>
      <c r="AS844" s="35">
        <v>2.9594823079535401E-5</v>
      </c>
      <c r="AT844" s="35">
        <v>1.45391586308878E-3</v>
      </c>
      <c r="AU844" s="14">
        <v>2</v>
      </c>
      <c r="AV844" s="4" t="b">
        <f t="shared" si="189"/>
        <v>1</v>
      </c>
      <c r="AW844" s="4" t="b">
        <f t="shared" si="190"/>
        <v>1</v>
      </c>
      <c r="AX844" s="4" t="b">
        <f t="shared" si="191"/>
        <v>1</v>
      </c>
      <c r="AY844" s="4" t="b">
        <f t="shared" si="192"/>
        <v>1</v>
      </c>
      <c r="AZ844" s="4" t="b">
        <f t="shared" si="193"/>
        <v>1</v>
      </c>
      <c r="BA844" s="4" t="b">
        <f t="shared" si="194"/>
        <v>1</v>
      </c>
      <c r="BB844" s="14" t="b">
        <f t="shared" si="195"/>
        <v>1</v>
      </c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x14ac:dyDescent="0.2">
      <c r="A845" s="1"/>
      <c r="B845" s="11" t="s">
        <v>1000</v>
      </c>
      <c r="C845" s="4">
        <v>4</v>
      </c>
      <c r="D845" s="4">
        <v>3</v>
      </c>
      <c r="E845" s="4">
        <v>1</v>
      </c>
      <c r="F845" s="4">
        <v>3</v>
      </c>
      <c r="G845" s="4">
        <v>1</v>
      </c>
      <c r="H845" s="4">
        <v>3</v>
      </c>
      <c r="I845" s="4">
        <v>1</v>
      </c>
      <c r="J845" s="4">
        <v>2</v>
      </c>
      <c r="K845" s="4">
        <v>3</v>
      </c>
      <c r="L845" s="4">
        <v>2</v>
      </c>
      <c r="M845" s="4">
        <v>4</v>
      </c>
      <c r="N845" s="14">
        <v>4</v>
      </c>
      <c r="O845" s="25" t="b">
        <f t="shared" si="182"/>
        <v>1</v>
      </c>
      <c r="P845" s="11">
        <f>IF($O845 = TRUE, IF(ISBLANK(C845), "", INDEX('Individual UI'!$E$6:$H$6,1,C845)), "")</f>
        <v>4</v>
      </c>
      <c r="Q845" s="4">
        <f>IF($O845 = TRUE, IF(ISBLANK(D845), "", INDEX('Individual UI'!$E$6:$H$6,1,D845)), "")</f>
        <v>2</v>
      </c>
      <c r="R845" s="4">
        <f>IF($O845 = TRUE, IF(ISBLANK(E845), "", INDEX('Individual UI'!$E$6:$H$6,1,E845)), "")</f>
        <v>-4</v>
      </c>
      <c r="S845" s="4">
        <f>IF($O845 = TRUE, IF(ISBLANK(F845), "", INDEX('Individual UI'!$E$6:$H$6,1,F845)), "")</f>
        <v>2</v>
      </c>
      <c r="T845" s="4">
        <f>IF($O845 = TRUE, IF(ISBLANK(G845), "", INDEX('Individual UI'!$E$6:$H$6,1,G845)), "")</f>
        <v>-4</v>
      </c>
      <c r="U845" s="4">
        <f>IF($O845 = TRUE, IF(ISBLANK(H845), "", INDEX('Individual UI'!$E$6:$H$6,1,H845)), "")</f>
        <v>2</v>
      </c>
      <c r="V845" s="4">
        <f>IF($O845 = TRUE, IF(ISBLANK(I845), "", INDEX('Individual UI'!$E$6:$H$6,1,I845)), "")</f>
        <v>-4</v>
      </c>
      <c r="W845" s="4">
        <f>IF($O845 = TRUE, IF(ISBLANK(J845), "", INDEX('Individual UI'!$E$6:$H$6,1,J845)), "")</f>
        <v>-2</v>
      </c>
      <c r="X845" s="4">
        <f>IF($O845 = TRUE, IF(ISBLANK(K845), "", INDEX('Individual UI'!$E$6:$H$6,1,K845)), "")</f>
        <v>2</v>
      </c>
      <c r="Y845" s="4">
        <f>IF($O845 = TRUE, IF(ISBLANK(L845), "", INDEX('Individual UI'!$E$6:$H$6,1,L845)), "")</f>
        <v>-2</v>
      </c>
      <c r="Z845" s="4">
        <f>IF($O845 = TRUE, IF(ISBLANK(M845), "", INDEX('Individual UI'!$E$6:$H$6,1,M845)), "")</f>
        <v>4</v>
      </c>
      <c r="AA845" s="14">
        <f>IF($O845 = TRUE, IF(ISBLANK(N845), "", INDEX('Individual UI'!$E$6:$H$6,1,N845)), "")</f>
        <v>4</v>
      </c>
      <c r="AB845" s="11">
        <f>IF($O845 = TRUE, EXP(MMULT($P845:$AA845, Documentation!D$39:D$50) + Documentation!D$51), "")</f>
        <v>2.0438616925435576E-4</v>
      </c>
      <c r="AC845" s="4">
        <f>IF($O845 = TRUE, EXP(MMULT($P845:$AA845, Documentation!E$39:E$50) + Documentation!E$51), "")</f>
        <v>0.61354619130283405</v>
      </c>
      <c r="AD845" s="4">
        <f>IF($O845 = TRUE, EXP(MMULT($P845:$AA845, Documentation!F$39:F$50) + Documentation!F$51), "")</f>
        <v>0.78883621188328579</v>
      </c>
      <c r="AE845" s="4">
        <f>IF($O845 = TRUE, EXP(MMULT($P845:$AA845, Documentation!G$39:G$50) + Documentation!G$51), "")</f>
        <v>1.7940253412717329E-4</v>
      </c>
      <c r="AF845" s="14">
        <f>IF($O845 = TRUE, EXP(MMULT($P845:$AA845, Documentation!H$39:H$50) + Documentation!H$51), "")</f>
        <v>0.13612839717654501</v>
      </c>
      <c r="AG845" s="30">
        <f t="shared" si="183"/>
        <v>1.3281362525187482E-4</v>
      </c>
      <c r="AH845" s="28">
        <f t="shared" si="184"/>
        <v>0.39869279914434858</v>
      </c>
      <c r="AI845" s="28">
        <f t="shared" si="185"/>
        <v>0.51259924980438698</v>
      </c>
      <c r="AJ845" s="28">
        <f t="shared" si="186"/>
        <v>1.1657883223571052E-4</v>
      </c>
      <c r="AK845" s="33">
        <f t="shared" si="187"/>
        <v>8.8458558593776854E-2</v>
      </c>
      <c r="AL845" s="11">
        <f t="shared" si="188"/>
        <v>3</v>
      </c>
      <c r="AM845" s="14" t="str">
        <f>IF($O845 = TRUE, INDEX(Documentation!$M$9:$M$13, $AL845, 1), "")</f>
        <v>Process Skeptics</v>
      </c>
      <c r="AN845" s="1"/>
      <c r="AO845" s="1"/>
      <c r="AP845" s="38">
        <v>1.3281362525187601E-4</v>
      </c>
      <c r="AQ845" s="35">
        <v>0.39869279914435002</v>
      </c>
      <c r="AR845" s="35">
        <v>0.51259924980438498</v>
      </c>
      <c r="AS845" s="35">
        <v>1.16578832235713E-4</v>
      </c>
      <c r="AT845" s="35">
        <v>8.8458558593777895E-2</v>
      </c>
      <c r="AU845" s="14">
        <v>3</v>
      </c>
      <c r="AV845" s="4" t="b">
        <f t="shared" si="189"/>
        <v>1</v>
      </c>
      <c r="AW845" s="4" t="b">
        <f t="shared" si="190"/>
        <v>1</v>
      </c>
      <c r="AX845" s="4" t="b">
        <f t="shared" si="191"/>
        <v>1</v>
      </c>
      <c r="AY845" s="4" t="b">
        <f t="shared" si="192"/>
        <v>1</v>
      </c>
      <c r="AZ845" s="4" t="b">
        <f t="shared" si="193"/>
        <v>1</v>
      </c>
      <c r="BA845" s="4" t="b">
        <f t="shared" si="194"/>
        <v>1</v>
      </c>
      <c r="BB845" s="14" t="b">
        <f t="shared" si="195"/>
        <v>1</v>
      </c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x14ac:dyDescent="0.2">
      <c r="A846" s="1"/>
      <c r="B846" s="11" t="s">
        <v>1001</v>
      </c>
      <c r="C846" s="4">
        <v>4</v>
      </c>
      <c r="D846" s="4">
        <v>4</v>
      </c>
      <c r="E846" s="4">
        <v>4</v>
      </c>
      <c r="F846" s="4">
        <v>3</v>
      </c>
      <c r="G846" s="4">
        <v>2</v>
      </c>
      <c r="H846" s="4">
        <v>3</v>
      </c>
      <c r="I846" s="4">
        <v>1</v>
      </c>
      <c r="J846" s="4">
        <v>4</v>
      </c>
      <c r="K846" s="4">
        <v>2</v>
      </c>
      <c r="L846" s="4">
        <v>3</v>
      </c>
      <c r="M846" s="4">
        <v>2</v>
      </c>
      <c r="N846" s="14">
        <v>1</v>
      </c>
      <c r="O846" s="25" t="b">
        <f t="shared" si="182"/>
        <v>1</v>
      </c>
      <c r="P846" s="11">
        <f>IF($O846 = TRUE, IF(ISBLANK(C846), "", INDEX('Individual UI'!$E$6:$H$6,1,C846)), "")</f>
        <v>4</v>
      </c>
      <c r="Q846" s="4">
        <f>IF($O846 = TRUE, IF(ISBLANK(D846), "", INDEX('Individual UI'!$E$6:$H$6,1,D846)), "")</f>
        <v>4</v>
      </c>
      <c r="R846" s="4">
        <f>IF($O846 = TRUE, IF(ISBLANK(E846), "", INDEX('Individual UI'!$E$6:$H$6,1,E846)), "")</f>
        <v>4</v>
      </c>
      <c r="S846" s="4">
        <f>IF($O846 = TRUE, IF(ISBLANK(F846), "", INDEX('Individual UI'!$E$6:$H$6,1,F846)), "")</f>
        <v>2</v>
      </c>
      <c r="T846" s="4">
        <f>IF($O846 = TRUE, IF(ISBLANK(G846), "", INDEX('Individual UI'!$E$6:$H$6,1,G846)), "")</f>
        <v>-2</v>
      </c>
      <c r="U846" s="4">
        <f>IF($O846 = TRUE, IF(ISBLANK(H846), "", INDEX('Individual UI'!$E$6:$H$6,1,H846)), "")</f>
        <v>2</v>
      </c>
      <c r="V846" s="4">
        <f>IF($O846 = TRUE, IF(ISBLANK(I846), "", INDEX('Individual UI'!$E$6:$H$6,1,I846)), "")</f>
        <v>-4</v>
      </c>
      <c r="W846" s="4">
        <f>IF($O846 = TRUE, IF(ISBLANK(J846), "", INDEX('Individual UI'!$E$6:$H$6,1,J846)), "")</f>
        <v>4</v>
      </c>
      <c r="X846" s="4">
        <f>IF($O846 = TRUE, IF(ISBLANK(K846), "", INDEX('Individual UI'!$E$6:$H$6,1,K846)), "")</f>
        <v>-2</v>
      </c>
      <c r="Y846" s="4">
        <f>IF($O846 = TRUE, IF(ISBLANK(L846), "", INDEX('Individual UI'!$E$6:$H$6,1,L846)), "")</f>
        <v>2</v>
      </c>
      <c r="Z846" s="4">
        <f>IF($O846 = TRUE, IF(ISBLANK(M846), "", INDEX('Individual UI'!$E$6:$H$6,1,M846)), "")</f>
        <v>-2</v>
      </c>
      <c r="AA846" s="14">
        <f>IF($O846 = TRUE, IF(ISBLANK(N846), "", INDEX('Individual UI'!$E$6:$H$6,1,N846)), "")</f>
        <v>-4</v>
      </c>
      <c r="AB846" s="11">
        <f>IF($O846 = TRUE, EXP(MMULT($P846:$AA846, Documentation!D$39:D$50) + Documentation!D$51), "")</f>
        <v>3.2330540357840061E-5</v>
      </c>
      <c r="AC846" s="4">
        <f>IF($O846 = TRUE, EXP(MMULT($P846:$AA846, Documentation!E$39:E$50) + Documentation!E$51), "")</f>
        <v>1.7931705899773834E-2</v>
      </c>
      <c r="AD846" s="4">
        <f>IF($O846 = TRUE, EXP(MMULT($P846:$AA846, Documentation!F$39:F$50) + Documentation!F$51), "")</f>
        <v>0.27554378183050487</v>
      </c>
      <c r="AE846" s="4">
        <f>IF($O846 = TRUE, EXP(MMULT($P846:$AA846, Documentation!G$39:G$50) + Documentation!G$51), "")</f>
        <v>0.23588394418954439</v>
      </c>
      <c r="AF846" s="14">
        <f>IF($O846 = TRUE, EXP(MMULT($P846:$AA846, Documentation!H$39:H$50) + Documentation!H$51), "")</f>
        <v>10.814534023125756</v>
      </c>
      <c r="AG846" s="30">
        <f t="shared" si="183"/>
        <v>2.8500310182671143E-6</v>
      </c>
      <c r="AH846" s="28">
        <f t="shared" si="184"/>
        <v>1.5807319475378272E-3</v>
      </c>
      <c r="AI846" s="28">
        <f t="shared" si="185"/>
        <v>2.4289984529043927E-2</v>
      </c>
      <c r="AJ846" s="28">
        <f t="shared" si="186"/>
        <v>2.0793854671481395E-2</v>
      </c>
      <c r="AK846" s="33">
        <f t="shared" si="187"/>
        <v>0.9533325788209186</v>
      </c>
      <c r="AL846" s="11">
        <f t="shared" si="188"/>
        <v>5</v>
      </c>
      <c r="AM846" s="14" t="str">
        <f>IF($O846 = TRUE, INDEX(Documentation!$M$9:$M$13, $AL846, 1), "")</f>
        <v>Reluctant Claimants</v>
      </c>
      <c r="AN846" s="1"/>
      <c r="AO846" s="1"/>
      <c r="AP846" s="38">
        <v>2.8500310182670901E-6</v>
      </c>
      <c r="AQ846" s="35">
        <v>1.5807319475378201E-3</v>
      </c>
      <c r="AR846" s="35">
        <v>2.4289984529044201E-2</v>
      </c>
      <c r="AS846" s="35">
        <v>2.0793854671480899E-2</v>
      </c>
      <c r="AT846" s="35">
        <v>0.95333257882091904</v>
      </c>
      <c r="AU846" s="14">
        <v>5</v>
      </c>
      <c r="AV846" s="4" t="b">
        <f t="shared" si="189"/>
        <v>1</v>
      </c>
      <c r="AW846" s="4" t="b">
        <f t="shared" si="190"/>
        <v>1</v>
      </c>
      <c r="AX846" s="4" t="b">
        <f t="shared" si="191"/>
        <v>1</v>
      </c>
      <c r="AY846" s="4" t="b">
        <f t="shared" si="192"/>
        <v>1</v>
      </c>
      <c r="AZ846" s="4" t="b">
        <f t="shared" si="193"/>
        <v>1</v>
      </c>
      <c r="BA846" s="4" t="b">
        <f t="shared" si="194"/>
        <v>1</v>
      </c>
      <c r="BB846" s="14" t="b">
        <f t="shared" si="195"/>
        <v>1</v>
      </c>
      <c r="BC846" s="1"/>
      <c r="BD846" s="1"/>
      <c r="BE846" s="1"/>
      <c r="BF846" s="1"/>
      <c r="BG846" s="1"/>
      <c r="BH846" s="1"/>
      <c r="BI846" s="1"/>
      <c r="BJ846" s="1"/>
      <c r="BK846" s="1"/>
      <c r="BL846" s="1"/>
    </row>
    <row r="847" spans="1:64" x14ac:dyDescent="0.2">
      <c r="A847" s="1"/>
      <c r="B847" s="11" t="s">
        <v>1002</v>
      </c>
      <c r="C847" s="4">
        <v>2</v>
      </c>
      <c r="D847" s="4">
        <v>1</v>
      </c>
      <c r="E847" s="4">
        <v>4</v>
      </c>
      <c r="F847" s="4">
        <v>3</v>
      </c>
      <c r="G847" s="4">
        <v>4</v>
      </c>
      <c r="H847" s="4">
        <v>4</v>
      </c>
      <c r="I847" s="4">
        <v>1</v>
      </c>
      <c r="J847" s="4">
        <v>1</v>
      </c>
      <c r="K847" s="4">
        <v>2</v>
      </c>
      <c r="L847" s="4">
        <v>3</v>
      </c>
      <c r="M847" s="4">
        <v>1</v>
      </c>
      <c r="N847" s="14">
        <v>2</v>
      </c>
      <c r="O847" s="25" t="b">
        <f t="shared" si="182"/>
        <v>1</v>
      </c>
      <c r="P847" s="11">
        <f>IF($O847 = TRUE, IF(ISBLANK(C847), "", INDEX('Individual UI'!$E$6:$H$6,1,C847)), "")</f>
        <v>-2</v>
      </c>
      <c r="Q847" s="4">
        <f>IF($O847 = TRUE, IF(ISBLANK(D847), "", INDEX('Individual UI'!$E$6:$H$6,1,D847)), "")</f>
        <v>-4</v>
      </c>
      <c r="R847" s="4">
        <f>IF($O847 = TRUE, IF(ISBLANK(E847), "", INDEX('Individual UI'!$E$6:$H$6,1,E847)), "")</f>
        <v>4</v>
      </c>
      <c r="S847" s="4">
        <f>IF($O847 = TRUE, IF(ISBLANK(F847), "", INDEX('Individual UI'!$E$6:$H$6,1,F847)), "")</f>
        <v>2</v>
      </c>
      <c r="T847" s="4">
        <f>IF($O847 = TRUE, IF(ISBLANK(G847), "", INDEX('Individual UI'!$E$6:$H$6,1,G847)), "")</f>
        <v>4</v>
      </c>
      <c r="U847" s="4">
        <f>IF($O847 = TRUE, IF(ISBLANK(H847), "", INDEX('Individual UI'!$E$6:$H$6,1,H847)), "")</f>
        <v>4</v>
      </c>
      <c r="V847" s="4">
        <f>IF($O847 = TRUE, IF(ISBLANK(I847), "", INDEX('Individual UI'!$E$6:$H$6,1,I847)), "")</f>
        <v>-4</v>
      </c>
      <c r="W847" s="4">
        <f>IF($O847 = TRUE, IF(ISBLANK(J847), "", INDEX('Individual UI'!$E$6:$H$6,1,J847)), "")</f>
        <v>-4</v>
      </c>
      <c r="X847" s="4">
        <f>IF($O847 = TRUE, IF(ISBLANK(K847), "", INDEX('Individual UI'!$E$6:$H$6,1,K847)), "")</f>
        <v>-2</v>
      </c>
      <c r="Y847" s="4">
        <f>IF($O847 = TRUE, IF(ISBLANK(L847), "", INDEX('Individual UI'!$E$6:$H$6,1,L847)), "")</f>
        <v>2</v>
      </c>
      <c r="Z847" s="4">
        <f>IF($O847 = TRUE, IF(ISBLANK(M847), "", INDEX('Individual UI'!$E$6:$H$6,1,M847)), "")</f>
        <v>-4</v>
      </c>
      <c r="AA847" s="14">
        <f>IF($O847 = TRUE, IF(ISBLANK(N847), "", INDEX('Individual UI'!$E$6:$H$6,1,N847)), "")</f>
        <v>-2</v>
      </c>
      <c r="AB847" s="11">
        <f>IF($O847 = TRUE, EXP(MMULT($P847:$AA847, Documentation!D$39:D$50) + Documentation!D$51), "")</f>
        <v>6.1118120463573547E-4</v>
      </c>
      <c r="AC847" s="4">
        <f>IF($O847 = TRUE, EXP(MMULT($P847:$AA847, Documentation!E$39:E$50) + Documentation!E$51), "")</f>
        <v>9.1452077867494163E-4</v>
      </c>
      <c r="AD847" s="4">
        <f>IF($O847 = TRUE, EXP(MMULT($P847:$AA847, Documentation!F$39:F$50) + Documentation!F$51), "")</f>
        <v>1.3478552267223896E-3</v>
      </c>
      <c r="AE847" s="4">
        <f>IF($O847 = TRUE, EXP(MMULT($P847:$AA847, Documentation!G$39:G$50) + Documentation!G$51), "")</f>
        <v>541.45375751570896</v>
      </c>
      <c r="AF847" s="14">
        <f>IF($O847 = TRUE, EXP(MMULT($P847:$AA847, Documentation!H$39:H$50) + Documentation!H$51), "")</f>
        <v>0.21893498113743756</v>
      </c>
      <c r="AG847" s="30">
        <f t="shared" si="183"/>
        <v>1.128315993811585E-6</v>
      </c>
      <c r="AH847" s="28">
        <f t="shared" si="184"/>
        <v>1.6883183144791826E-6</v>
      </c>
      <c r="AI847" s="28">
        <f t="shared" si="185"/>
        <v>2.4883072288844586E-6</v>
      </c>
      <c r="AJ847" s="28">
        <f t="shared" si="186"/>
        <v>0.99959051404152632</v>
      </c>
      <c r="AK847" s="33">
        <f t="shared" si="187"/>
        <v>4.0418101693660114E-4</v>
      </c>
      <c r="AL847" s="11">
        <f t="shared" si="188"/>
        <v>4</v>
      </c>
      <c r="AM847" s="14" t="str">
        <f>IF($O847 = TRUE, INDEX(Documentation!$M$9:$M$13, $AL847, 1), "")</f>
        <v>Financially Pressured</v>
      </c>
      <c r="AN847" s="1"/>
      <c r="AO847" s="1"/>
      <c r="AP847" s="38">
        <v>1.1283159938115901E-6</v>
      </c>
      <c r="AQ847" s="35">
        <v>1.68831831447919E-6</v>
      </c>
      <c r="AR847" s="35">
        <v>2.4883072288845001E-6</v>
      </c>
      <c r="AS847" s="35">
        <v>0.99959051404152599</v>
      </c>
      <c r="AT847" s="35">
        <v>4.0418101693660499E-4</v>
      </c>
      <c r="AU847" s="14">
        <v>4</v>
      </c>
      <c r="AV847" s="4" t="b">
        <f t="shared" si="189"/>
        <v>1</v>
      </c>
      <c r="AW847" s="4" t="b">
        <f t="shared" si="190"/>
        <v>1</v>
      </c>
      <c r="AX847" s="4" t="b">
        <f t="shared" si="191"/>
        <v>1</v>
      </c>
      <c r="AY847" s="4" t="b">
        <f t="shared" si="192"/>
        <v>1</v>
      </c>
      <c r="AZ847" s="4" t="b">
        <f t="shared" si="193"/>
        <v>1</v>
      </c>
      <c r="BA847" s="4" t="b">
        <f t="shared" si="194"/>
        <v>1</v>
      </c>
      <c r="BB847" s="14" t="b">
        <f t="shared" si="195"/>
        <v>1</v>
      </c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x14ac:dyDescent="0.2">
      <c r="A848" s="1"/>
      <c r="B848" s="11" t="s">
        <v>1003</v>
      </c>
      <c r="C848" s="4">
        <v>4</v>
      </c>
      <c r="D848" s="4">
        <v>3</v>
      </c>
      <c r="E848" s="4">
        <v>4</v>
      </c>
      <c r="F848" s="4">
        <v>4</v>
      </c>
      <c r="G848" s="4">
        <v>3</v>
      </c>
      <c r="H848" s="4">
        <v>2</v>
      </c>
      <c r="I848" s="4">
        <v>2</v>
      </c>
      <c r="J848" s="4">
        <v>4</v>
      </c>
      <c r="K848" s="4">
        <v>3</v>
      </c>
      <c r="L848" s="4">
        <v>4</v>
      </c>
      <c r="M848" s="4">
        <v>3</v>
      </c>
      <c r="N848" s="14">
        <v>4</v>
      </c>
      <c r="O848" s="25" t="b">
        <f t="shared" si="182"/>
        <v>1</v>
      </c>
      <c r="P848" s="11">
        <f>IF($O848 = TRUE, IF(ISBLANK(C848), "", INDEX('Individual UI'!$E$6:$H$6,1,C848)), "")</f>
        <v>4</v>
      </c>
      <c r="Q848" s="4">
        <f>IF($O848 = TRUE, IF(ISBLANK(D848), "", INDEX('Individual UI'!$E$6:$H$6,1,D848)), "")</f>
        <v>2</v>
      </c>
      <c r="R848" s="4">
        <f>IF($O848 = TRUE, IF(ISBLANK(E848), "", INDEX('Individual UI'!$E$6:$H$6,1,E848)), "")</f>
        <v>4</v>
      </c>
      <c r="S848" s="4">
        <f>IF($O848 = TRUE, IF(ISBLANK(F848), "", INDEX('Individual UI'!$E$6:$H$6,1,F848)), "")</f>
        <v>4</v>
      </c>
      <c r="T848" s="4">
        <f>IF($O848 = TRUE, IF(ISBLANK(G848), "", INDEX('Individual UI'!$E$6:$H$6,1,G848)), "")</f>
        <v>2</v>
      </c>
      <c r="U848" s="4">
        <f>IF($O848 = TRUE, IF(ISBLANK(H848), "", INDEX('Individual UI'!$E$6:$H$6,1,H848)), "")</f>
        <v>-2</v>
      </c>
      <c r="V848" s="4">
        <f>IF($O848 = TRUE, IF(ISBLANK(I848), "", INDEX('Individual UI'!$E$6:$H$6,1,I848)), "")</f>
        <v>-2</v>
      </c>
      <c r="W848" s="4">
        <f>IF($O848 = TRUE, IF(ISBLANK(J848), "", INDEX('Individual UI'!$E$6:$H$6,1,J848)), "")</f>
        <v>4</v>
      </c>
      <c r="X848" s="4">
        <f>IF($O848 = TRUE, IF(ISBLANK(K848), "", INDEX('Individual UI'!$E$6:$H$6,1,K848)), "")</f>
        <v>2</v>
      </c>
      <c r="Y848" s="4">
        <f>IF($O848 = TRUE, IF(ISBLANK(L848), "", INDEX('Individual UI'!$E$6:$H$6,1,L848)), "")</f>
        <v>4</v>
      </c>
      <c r="Z848" s="4">
        <f>IF($O848 = TRUE, IF(ISBLANK(M848), "", INDEX('Individual UI'!$E$6:$H$6,1,M848)), "")</f>
        <v>2</v>
      </c>
      <c r="AA848" s="14">
        <f>IF($O848 = TRUE, IF(ISBLANK(N848), "", INDEX('Individual UI'!$E$6:$H$6,1,N848)), "")</f>
        <v>4</v>
      </c>
      <c r="AB848" s="11">
        <f>IF($O848 = TRUE, EXP(MMULT($P848:$AA848, Documentation!D$39:D$50) + Documentation!D$51), "")</f>
        <v>3.4543024403441216E-6</v>
      </c>
      <c r="AC848" s="4">
        <f>IF($O848 = TRUE, EXP(MMULT($P848:$AA848, Documentation!E$39:E$50) + Documentation!E$51), "")</f>
        <v>0.52748465520235355</v>
      </c>
      <c r="AD848" s="4">
        <f>IF($O848 = TRUE, EXP(MMULT($P848:$AA848, Documentation!F$39:F$50) + Documentation!F$51), "")</f>
        <v>25.83061007436438</v>
      </c>
      <c r="AE848" s="4">
        <f>IF($O848 = TRUE, EXP(MMULT($P848:$AA848, Documentation!G$39:G$50) + Documentation!G$51), "")</f>
        <v>1.6478444571009869E-3</v>
      </c>
      <c r="AF848" s="14">
        <f>IF($O848 = TRUE, EXP(MMULT($P848:$AA848, Documentation!H$39:H$50) + Documentation!H$51), "")</f>
        <v>0.1165687887142004</v>
      </c>
      <c r="AG848" s="30">
        <f t="shared" si="183"/>
        <v>1.304676449201643E-7</v>
      </c>
      <c r="AH848" s="28">
        <f t="shared" si="184"/>
        <v>1.9922888016985583E-2</v>
      </c>
      <c r="AI848" s="28">
        <f t="shared" si="185"/>
        <v>0.97561198576395114</v>
      </c>
      <c r="AJ848" s="28">
        <f t="shared" si="186"/>
        <v>6.2238437202764127E-5</v>
      </c>
      <c r="AK848" s="33">
        <f t="shared" si="187"/>
        <v>4.4027573142156225E-3</v>
      </c>
      <c r="AL848" s="11">
        <f t="shared" si="188"/>
        <v>3</v>
      </c>
      <c r="AM848" s="14" t="str">
        <f>IF($O848 = TRUE, INDEX(Documentation!$M$9:$M$13, $AL848, 1), "")</f>
        <v>Process Skeptics</v>
      </c>
      <c r="AN848" s="1"/>
      <c r="AO848" s="1"/>
      <c r="AP848" s="38">
        <v>1.3046764492016501E-7</v>
      </c>
      <c r="AQ848" s="35">
        <v>1.99228880169855E-2</v>
      </c>
      <c r="AR848" s="35">
        <v>0.97561198576395103</v>
      </c>
      <c r="AS848" s="35">
        <v>6.2238437202763694E-5</v>
      </c>
      <c r="AT848" s="35">
        <v>4.4027573142156199E-3</v>
      </c>
      <c r="AU848" s="14">
        <v>3</v>
      </c>
      <c r="AV848" s="4" t="b">
        <f t="shared" si="189"/>
        <v>1</v>
      </c>
      <c r="AW848" s="4" t="b">
        <f t="shared" si="190"/>
        <v>1</v>
      </c>
      <c r="AX848" s="4" t="b">
        <f t="shared" si="191"/>
        <v>1</v>
      </c>
      <c r="AY848" s="4" t="b">
        <f t="shared" si="192"/>
        <v>1</v>
      </c>
      <c r="AZ848" s="4" t="b">
        <f t="shared" si="193"/>
        <v>1</v>
      </c>
      <c r="BA848" s="4" t="b">
        <f t="shared" si="194"/>
        <v>1</v>
      </c>
      <c r="BB848" s="14" t="b">
        <f t="shared" si="195"/>
        <v>1</v>
      </c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x14ac:dyDescent="0.2">
      <c r="A849" s="1"/>
      <c r="B849" s="11" t="s">
        <v>1004</v>
      </c>
      <c r="C849" s="4">
        <v>3</v>
      </c>
      <c r="D849" s="4">
        <v>4</v>
      </c>
      <c r="E849" s="4">
        <v>4</v>
      </c>
      <c r="F849" s="4">
        <v>4</v>
      </c>
      <c r="G849" s="4">
        <v>1</v>
      </c>
      <c r="H849" s="4">
        <v>3</v>
      </c>
      <c r="I849" s="4">
        <v>3</v>
      </c>
      <c r="J849" s="4">
        <v>4</v>
      </c>
      <c r="K849" s="4">
        <v>2</v>
      </c>
      <c r="L849" s="4">
        <v>3</v>
      </c>
      <c r="M849" s="4">
        <v>3</v>
      </c>
      <c r="N849" s="14">
        <v>4</v>
      </c>
      <c r="O849" s="25" t="b">
        <f t="shared" si="182"/>
        <v>1</v>
      </c>
      <c r="P849" s="11">
        <f>IF($O849 = TRUE, IF(ISBLANK(C849), "", INDEX('Individual UI'!$E$6:$H$6,1,C849)), "")</f>
        <v>2</v>
      </c>
      <c r="Q849" s="4">
        <f>IF($O849 = TRUE, IF(ISBLANK(D849), "", INDEX('Individual UI'!$E$6:$H$6,1,D849)), "")</f>
        <v>4</v>
      </c>
      <c r="R849" s="4">
        <f>IF($O849 = TRUE, IF(ISBLANK(E849), "", INDEX('Individual UI'!$E$6:$H$6,1,E849)), "")</f>
        <v>4</v>
      </c>
      <c r="S849" s="4">
        <f>IF($O849 = TRUE, IF(ISBLANK(F849), "", INDEX('Individual UI'!$E$6:$H$6,1,F849)), "")</f>
        <v>4</v>
      </c>
      <c r="T849" s="4">
        <f>IF($O849 = TRUE, IF(ISBLANK(G849), "", INDEX('Individual UI'!$E$6:$H$6,1,G849)), "")</f>
        <v>-4</v>
      </c>
      <c r="U849" s="4">
        <f>IF($O849 = TRUE, IF(ISBLANK(H849), "", INDEX('Individual UI'!$E$6:$H$6,1,H849)), "")</f>
        <v>2</v>
      </c>
      <c r="V849" s="4">
        <f>IF($O849 = TRUE, IF(ISBLANK(I849), "", INDEX('Individual UI'!$E$6:$H$6,1,I849)), "")</f>
        <v>2</v>
      </c>
      <c r="W849" s="4">
        <f>IF($O849 = TRUE, IF(ISBLANK(J849), "", INDEX('Individual UI'!$E$6:$H$6,1,J849)), "")</f>
        <v>4</v>
      </c>
      <c r="X849" s="4">
        <f>IF($O849 = TRUE, IF(ISBLANK(K849), "", INDEX('Individual UI'!$E$6:$H$6,1,K849)), "")</f>
        <v>-2</v>
      </c>
      <c r="Y849" s="4">
        <f>IF($O849 = TRUE, IF(ISBLANK(L849), "", INDEX('Individual UI'!$E$6:$H$6,1,L849)), "")</f>
        <v>2</v>
      </c>
      <c r="Z849" s="4">
        <f>IF($O849 = TRUE, IF(ISBLANK(M849), "", INDEX('Individual UI'!$E$6:$H$6,1,M849)), "")</f>
        <v>2</v>
      </c>
      <c r="AA849" s="14">
        <f>IF($O849 = TRUE, IF(ISBLANK(N849), "", INDEX('Individual UI'!$E$6:$H$6,1,N849)), "")</f>
        <v>4</v>
      </c>
      <c r="AB849" s="11">
        <f>IF($O849 = TRUE, EXP(MMULT($P849:$AA849, Documentation!D$39:D$50) + Documentation!D$51), "")</f>
        <v>7.5774677170342597E-5</v>
      </c>
      <c r="AC849" s="4">
        <f>IF($O849 = TRUE, EXP(MMULT($P849:$AA849, Documentation!E$39:E$50) + Documentation!E$51), "")</f>
        <v>7.9668966771534649E-2</v>
      </c>
      <c r="AD849" s="4">
        <f>IF($O849 = TRUE, EXP(MMULT($P849:$AA849, Documentation!F$39:F$50) + Documentation!F$51), "")</f>
        <v>19.62631913779644</v>
      </c>
      <c r="AE849" s="4">
        <f>IF($O849 = TRUE, EXP(MMULT($P849:$AA849, Documentation!G$39:G$50) + Documentation!G$51), "")</f>
        <v>9.557711986142841E-4</v>
      </c>
      <c r="AF849" s="14">
        <f>IF($O849 = TRUE, EXP(MMULT($P849:$AA849, Documentation!H$39:H$50) + Documentation!H$51), "")</f>
        <v>0.1301696915608794</v>
      </c>
      <c r="AG849" s="30">
        <f t="shared" si="183"/>
        <v>3.819829304643074E-6</v>
      </c>
      <c r="AH849" s="28">
        <f t="shared" si="184"/>
        <v>4.0161418736291464E-3</v>
      </c>
      <c r="AI849" s="28">
        <f t="shared" si="185"/>
        <v>0.98936995556312557</v>
      </c>
      <c r="AJ849" s="28">
        <f t="shared" si="186"/>
        <v>4.8180777132094404E-5</v>
      </c>
      <c r="AK849" s="33">
        <f t="shared" si="187"/>
        <v>6.5619019568084209E-3</v>
      </c>
      <c r="AL849" s="11">
        <f t="shared" si="188"/>
        <v>3</v>
      </c>
      <c r="AM849" s="14" t="str">
        <f>IF($O849 = TRUE, INDEX(Documentation!$M$9:$M$13, $AL849, 1), "")</f>
        <v>Process Skeptics</v>
      </c>
      <c r="AN849" s="1"/>
      <c r="AO849" s="1"/>
      <c r="AP849" s="38">
        <v>3.8198293046431003E-6</v>
      </c>
      <c r="AQ849" s="35">
        <v>4.01614187362913E-3</v>
      </c>
      <c r="AR849" s="35">
        <v>0.98936995556312601</v>
      </c>
      <c r="AS849" s="35">
        <v>4.81807771320942E-5</v>
      </c>
      <c r="AT849" s="35">
        <v>6.5619019568083801E-3</v>
      </c>
      <c r="AU849" s="14">
        <v>3</v>
      </c>
      <c r="AV849" s="4" t="b">
        <f t="shared" si="189"/>
        <v>1</v>
      </c>
      <c r="AW849" s="4" t="b">
        <f t="shared" si="190"/>
        <v>1</v>
      </c>
      <c r="AX849" s="4" t="b">
        <f t="shared" si="191"/>
        <v>1</v>
      </c>
      <c r="AY849" s="4" t="b">
        <f t="shared" si="192"/>
        <v>1</v>
      </c>
      <c r="AZ849" s="4" t="b">
        <f t="shared" si="193"/>
        <v>1</v>
      </c>
      <c r="BA849" s="4" t="b">
        <f t="shared" si="194"/>
        <v>1</v>
      </c>
      <c r="BB849" s="14" t="b">
        <f t="shared" si="195"/>
        <v>1</v>
      </c>
      <c r="BC849" s="1"/>
      <c r="BD849" s="1"/>
      <c r="BE849" s="1"/>
      <c r="BF849" s="1"/>
      <c r="BG849" s="1"/>
      <c r="BH849" s="1"/>
      <c r="BI849" s="1"/>
      <c r="BJ849" s="1"/>
      <c r="BK849" s="1"/>
      <c r="BL849" s="1"/>
    </row>
    <row r="850" spans="1:64" x14ac:dyDescent="0.2">
      <c r="A850" s="1"/>
      <c r="B850" s="11" t="s">
        <v>1005</v>
      </c>
      <c r="C850" s="4">
        <v>1</v>
      </c>
      <c r="D850" s="4">
        <v>1</v>
      </c>
      <c r="E850" s="4">
        <v>4</v>
      </c>
      <c r="F850" s="4">
        <v>1</v>
      </c>
      <c r="G850" s="4">
        <v>4</v>
      </c>
      <c r="H850" s="4">
        <v>3</v>
      </c>
      <c r="I850" s="4">
        <v>1</v>
      </c>
      <c r="J850" s="4">
        <v>2</v>
      </c>
      <c r="K850" s="4">
        <v>1</v>
      </c>
      <c r="L850" s="4">
        <v>2</v>
      </c>
      <c r="M850" s="4">
        <v>2</v>
      </c>
      <c r="N850" s="14">
        <v>3</v>
      </c>
      <c r="O850" s="25" t="b">
        <f t="shared" si="182"/>
        <v>1</v>
      </c>
      <c r="P850" s="11">
        <f>IF($O850 = TRUE, IF(ISBLANK(C850), "", INDEX('Individual UI'!$E$6:$H$6,1,C850)), "")</f>
        <v>-4</v>
      </c>
      <c r="Q850" s="4">
        <f>IF($O850 = TRUE, IF(ISBLANK(D850), "", INDEX('Individual UI'!$E$6:$H$6,1,D850)), "")</f>
        <v>-4</v>
      </c>
      <c r="R850" s="4">
        <f>IF($O850 = TRUE, IF(ISBLANK(E850), "", INDEX('Individual UI'!$E$6:$H$6,1,E850)), "")</f>
        <v>4</v>
      </c>
      <c r="S850" s="4">
        <f>IF($O850 = TRUE, IF(ISBLANK(F850), "", INDEX('Individual UI'!$E$6:$H$6,1,F850)), "")</f>
        <v>-4</v>
      </c>
      <c r="T850" s="4">
        <f>IF($O850 = TRUE, IF(ISBLANK(G850), "", INDEX('Individual UI'!$E$6:$H$6,1,G850)), "")</f>
        <v>4</v>
      </c>
      <c r="U850" s="4">
        <f>IF($O850 = TRUE, IF(ISBLANK(H850), "", INDEX('Individual UI'!$E$6:$H$6,1,H850)), "")</f>
        <v>2</v>
      </c>
      <c r="V850" s="4">
        <f>IF($O850 = TRUE, IF(ISBLANK(I850), "", INDEX('Individual UI'!$E$6:$H$6,1,I850)), "")</f>
        <v>-4</v>
      </c>
      <c r="W850" s="4">
        <f>IF($O850 = TRUE, IF(ISBLANK(J850), "", INDEX('Individual UI'!$E$6:$H$6,1,J850)), "")</f>
        <v>-2</v>
      </c>
      <c r="X850" s="4">
        <f>IF($O850 = TRUE, IF(ISBLANK(K850), "", INDEX('Individual UI'!$E$6:$H$6,1,K850)), "")</f>
        <v>-4</v>
      </c>
      <c r="Y850" s="4">
        <f>IF($O850 = TRUE, IF(ISBLANK(L850), "", INDEX('Individual UI'!$E$6:$H$6,1,L850)), "")</f>
        <v>-2</v>
      </c>
      <c r="Z850" s="4">
        <f>IF($O850 = TRUE, IF(ISBLANK(M850), "", INDEX('Individual UI'!$E$6:$H$6,1,M850)), "")</f>
        <v>-2</v>
      </c>
      <c r="AA850" s="14">
        <f>IF($O850 = TRUE, IF(ISBLANK(N850), "", INDEX('Individual UI'!$E$6:$H$6,1,N850)), "")</f>
        <v>2</v>
      </c>
      <c r="AB850" s="11">
        <f>IF($O850 = TRUE, EXP(MMULT($P850:$AA850, Documentation!D$39:D$50) + Documentation!D$51), "")</f>
        <v>3.4104169573617643E-2</v>
      </c>
      <c r="AC850" s="4">
        <f>IF($O850 = TRUE, EXP(MMULT($P850:$AA850, Documentation!E$39:E$50) + Documentation!E$51), "")</f>
        <v>1.1521036828489074E-3</v>
      </c>
      <c r="AD850" s="4">
        <f>IF($O850 = TRUE, EXP(MMULT($P850:$AA850, Documentation!F$39:F$50) + Documentation!F$51), "")</f>
        <v>8.7311112846505824E-4</v>
      </c>
      <c r="AE850" s="4">
        <f>IF($O850 = TRUE, EXP(MMULT($P850:$AA850, Documentation!G$39:G$50) + Documentation!G$51), "")</f>
        <v>90.093854767447453</v>
      </c>
      <c r="AF850" s="14">
        <f>IF($O850 = TRUE, EXP(MMULT($P850:$AA850, Documentation!H$39:H$50) + Documentation!H$51), "")</f>
        <v>2.1585146870236667E-2</v>
      </c>
      <c r="AG850" s="30">
        <f t="shared" si="183"/>
        <v>3.7829812435786889E-4</v>
      </c>
      <c r="AH850" s="28">
        <f t="shared" si="184"/>
        <v>1.2779629814669099E-5</v>
      </c>
      <c r="AI850" s="28">
        <f t="shared" si="185"/>
        <v>9.6849243474857985E-6</v>
      </c>
      <c r="AJ850" s="28">
        <f t="shared" si="186"/>
        <v>0.99935980558403881</v>
      </c>
      <c r="AK850" s="33">
        <f t="shared" si="187"/>
        <v>2.3943173744117287E-4</v>
      </c>
      <c r="AL850" s="11">
        <f t="shared" si="188"/>
        <v>4</v>
      </c>
      <c r="AM850" s="14" t="str">
        <f>IF($O850 = TRUE, INDEX(Documentation!$M$9:$M$13, $AL850, 1), "")</f>
        <v>Financially Pressured</v>
      </c>
      <c r="AN850" s="1"/>
      <c r="AO850" s="1"/>
      <c r="AP850" s="38">
        <v>3.7829812435786998E-4</v>
      </c>
      <c r="AQ850" s="35">
        <v>1.27796298146691E-5</v>
      </c>
      <c r="AR850" s="35">
        <v>9.6849243474859595E-6</v>
      </c>
      <c r="AS850" s="35">
        <v>0.99935980558403903</v>
      </c>
      <c r="AT850" s="35">
        <v>2.3943173744117301E-4</v>
      </c>
      <c r="AU850" s="14">
        <v>4</v>
      </c>
      <c r="AV850" s="4" t="b">
        <f t="shared" si="189"/>
        <v>1</v>
      </c>
      <c r="AW850" s="4" t="b">
        <f t="shared" si="190"/>
        <v>1</v>
      </c>
      <c r="AX850" s="4" t="b">
        <f t="shared" si="191"/>
        <v>1</v>
      </c>
      <c r="AY850" s="4" t="b">
        <f t="shared" si="192"/>
        <v>1</v>
      </c>
      <c r="AZ850" s="4" t="b">
        <f t="shared" si="193"/>
        <v>1</v>
      </c>
      <c r="BA850" s="4" t="b">
        <f t="shared" si="194"/>
        <v>1</v>
      </c>
      <c r="BB850" s="14" t="b">
        <f t="shared" si="195"/>
        <v>1</v>
      </c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x14ac:dyDescent="0.2">
      <c r="A851" s="1"/>
      <c r="B851" s="11" t="s">
        <v>1006</v>
      </c>
      <c r="C851" s="4">
        <v>2</v>
      </c>
      <c r="D851" s="4">
        <v>2</v>
      </c>
      <c r="E851" s="4">
        <v>2</v>
      </c>
      <c r="F851" s="4">
        <v>1</v>
      </c>
      <c r="G851" s="4">
        <v>1</v>
      </c>
      <c r="H851" s="4">
        <v>4</v>
      </c>
      <c r="I851" s="4">
        <v>4</v>
      </c>
      <c r="J851" s="4">
        <v>3</v>
      </c>
      <c r="K851" s="4">
        <v>3</v>
      </c>
      <c r="L851" s="4">
        <v>2</v>
      </c>
      <c r="M851" s="4">
        <v>3</v>
      </c>
      <c r="N851" s="14">
        <v>1</v>
      </c>
      <c r="O851" s="25" t="b">
        <f t="shared" si="182"/>
        <v>1</v>
      </c>
      <c r="P851" s="11">
        <f>IF($O851 = TRUE, IF(ISBLANK(C851), "", INDEX('Individual UI'!$E$6:$H$6,1,C851)), "")</f>
        <v>-2</v>
      </c>
      <c r="Q851" s="4">
        <f>IF($O851 = TRUE, IF(ISBLANK(D851), "", INDEX('Individual UI'!$E$6:$H$6,1,D851)), "")</f>
        <v>-2</v>
      </c>
      <c r="R851" s="4">
        <f>IF($O851 = TRUE, IF(ISBLANK(E851), "", INDEX('Individual UI'!$E$6:$H$6,1,E851)), "")</f>
        <v>-2</v>
      </c>
      <c r="S851" s="4">
        <f>IF($O851 = TRUE, IF(ISBLANK(F851), "", INDEX('Individual UI'!$E$6:$H$6,1,F851)), "")</f>
        <v>-4</v>
      </c>
      <c r="T851" s="4">
        <f>IF($O851 = TRUE, IF(ISBLANK(G851), "", INDEX('Individual UI'!$E$6:$H$6,1,G851)), "")</f>
        <v>-4</v>
      </c>
      <c r="U851" s="4">
        <f>IF($O851 = TRUE, IF(ISBLANK(H851), "", INDEX('Individual UI'!$E$6:$H$6,1,H851)), "")</f>
        <v>4</v>
      </c>
      <c r="V851" s="4">
        <f>IF($O851 = TRUE, IF(ISBLANK(I851), "", INDEX('Individual UI'!$E$6:$H$6,1,I851)), "")</f>
        <v>4</v>
      </c>
      <c r="W851" s="4">
        <f>IF($O851 = TRUE, IF(ISBLANK(J851), "", INDEX('Individual UI'!$E$6:$H$6,1,J851)), "")</f>
        <v>2</v>
      </c>
      <c r="X851" s="4">
        <f>IF($O851 = TRUE, IF(ISBLANK(K851), "", INDEX('Individual UI'!$E$6:$H$6,1,K851)), "")</f>
        <v>2</v>
      </c>
      <c r="Y851" s="4">
        <f>IF($O851 = TRUE, IF(ISBLANK(L851), "", INDEX('Individual UI'!$E$6:$H$6,1,L851)), "")</f>
        <v>-2</v>
      </c>
      <c r="Z851" s="4">
        <f>IF($O851 = TRUE, IF(ISBLANK(M851), "", INDEX('Individual UI'!$E$6:$H$6,1,M851)), "")</f>
        <v>2</v>
      </c>
      <c r="AA851" s="14">
        <f>IF($O851 = TRUE, IF(ISBLANK(N851), "", INDEX('Individual UI'!$E$6:$H$6,1,N851)), "")</f>
        <v>-4</v>
      </c>
      <c r="AB851" s="11">
        <f>IF($O851 = TRUE, EXP(MMULT($P851:$AA851, Documentation!D$39:D$50) + Documentation!D$51), "")</f>
        <v>0.39429724681102696</v>
      </c>
      <c r="AC851" s="4">
        <f>IF($O851 = TRUE, EXP(MMULT($P851:$AA851, Documentation!E$39:E$50) + Documentation!E$51), "")</f>
        <v>1.2740947421937905E-3</v>
      </c>
      <c r="AD851" s="4">
        <f>IF($O851 = TRUE, EXP(MMULT($P851:$AA851, Documentation!F$39:F$50) + Documentation!F$51), "")</f>
        <v>4.7427024165867197E-3</v>
      </c>
      <c r="AE851" s="4">
        <f>IF($O851 = TRUE, EXP(MMULT($P851:$AA851, Documentation!G$39:G$50) + Documentation!G$51), "")</f>
        <v>2.9368599176132835E-4</v>
      </c>
      <c r="AF851" s="14">
        <f>IF($O851 = TRUE, EXP(MMULT($P851:$AA851, Documentation!H$39:H$50) + Documentation!H$51), "")</f>
        <v>3.70558110397384E-4</v>
      </c>
      <c r="AG851" s="30">
        <f t="shared" si="183"/>
        <v>0.98333814707757916</v>
      </c>
      <c r="AH851" s="28">
        <f t="shared" si="184"/>
        <v>3.1774656635900457E-3</v>
      </c>
      <c r="AI851" s="28">
        <f t="shared" si="185"/>
        <v>1.1827828482662174E-2</v>
      </c>
      <c r="AJ851" s="28">
        <f t="shared" si="186"/>
        <v>7.3242367603858552E-4</v>
      </c>
      <c r="AK851" s="33">
        <f t="shared" si="187"/>
        <v>9.2413510013010362E-4</v>
      </c>
      <c r="AL851" s="11">
        <f t="shared" si="188"/>
        <v>1</v>
      </c>
      <c r="AM851" s="14" t="str">
        <f>IF($O851 = TRUE, INDEX(Documentation!$M$9:$M$13, $AL851, 1), "")</f>
        <v>Decisive Pursuers</v>
      </c>
      <c r="AN851" s="1"/>
      <c r="AO851" s="1"/>
      <c r="AP851" s="38">
        <v>0.98333814707758005</v>
      </c>
      <c r="AQ851" s="35">
        <v>3.1774656635900002E-3</v>
      </c>
      <c r="AR851" s="35">
        <v>1.1827828482661999E-2</v>
      </c>
      <c r="AS851" s="35">
        <v>7.3242367603858498E-4</v>
      </c>
      <c r="AT851" s="35">
        <v>9.2413510013008898E-4</v>
      </c>
      <c r="AU851" s="14">
        <v>1</v>
      </c>
      <c r="AV851" s="4" t="b">
        <f t="shared" si="189"/>
        <v>1</v>
      </c>
      <c r="AW851" s="4" t="b">
        <f t="shared" si="190"/>
        <v>1</v>
      </c>
      <c r="AX851" s="4" t="b">
        <f t="shared" si="191"/>
        <v>1</v>
      </c>
      <c r="AY851" s="4" t="b">
        <f t="shared" si="192"/>
        <v>1</v>
      </c>
      <c r="AZ851" s="4" t="b">
        <f t="shared" si="193"/>
        <v>1</v>
      </c>
      <c r="BA851" s="4" t="b">
        <f t="shared" si="194"/>
        <v>1</v>
      </c>
      <c r="BB851" s="14" t="b">
        <f t="shared" si="195"/>
        <v>1</v>
      </c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x14ac:dyDescent="0.2">
      <c r="A852" s="1"/>
      <c r="B852" s="11" t="s">
        <v>1007</v>
      </c>
      <c r="C852" s="4">
        <v>4</v>
      </c>
      <c r="D852" s="4">
        <v>2</v>
      </c>
      <c r="E852" s="4">
        <v>1</v>
      </c>
      <c r="F852" s="4">
        <v>1</v>
      </c>
      <c r="G852" s="4">
        <v>1</v>
      </c>
      <c r="H852" s="4">
        <v>2</v>
      </c>
      <c r="I852" s="4">
        <v>1</v>
      </c>
      <c r="J852" s="4">
        <v>3</v>
      </c>
      <c r="K852" s="4">
        <v>1</v>
      </c>
      <c r="L852" s="4">
        <v>1</v>
      </c>
      <c r="M852" s="4">
        <v>2</v>
      </c>
      <c r="N852" s="14">
        <v>4</v>
      </c>
      <c r="O852" s="25" t="b">
        <f t="shared" si="182"/>
        <v>1</v>
      </c>
      <c r="P852" s="11">
        <f>IF($O852 = TRUE, IF(ISBLANK(C852), "", INDEX('Individual UI'!$E$6:$H$6,1,C852)), "")</f>
        <v>4</v>
      </c>
      <c r="Q852" s="4">
        <f>IF($O852 = TRUE, IF(ISBLANK(D852), "", INDEX('Individual UI'!$E$6:$H$6,1,D852)), "")</f>
        <v>-2</v>
      </c>
      <c r="R852" s="4">
        <f>IF($O852 = TRUE, IF(ISBLANK(E852), "", INDEX('Individual UI'!$E$6:$H$6,1,E852)), "")</f>
        <v>-4</v>
      </c>
      <c r="S852" s="4">
        <f>IF($O852 = TRUE, IF(ISBLANK(F852), "", INDEX('Individual UI'!$E$6:$H$6,1,F852)), "")</f>
        <v>-4</v>
      </c>
      <c r="T852" s="4">
        <f>IF($O852 = TRUE, IF(ISBLANK(G852), "", INDEX('Individual UI'!$E$6:$H$6,1,G852)), "")</f>
        <v>-4</v>
      </c>
      <c r="U852" s="4">
        <f>IF($O852 = TRUE, IF(ISBLANK(H852), "", INDEX('Individual UI'!$E$6:$H$6,1,H852)), "")</f>
        <v>-2</v>
      </c>
      <c r="V852" s="4">
        <f>IF($O852 = TRUE, IF(ISBLANK(I852), "", INDEX('Individual UI'!$E$6:$H$6,1,I852)), "")</f>
        <v>-4</v>
      </c>
      <c r="W852" s="4">
        <f>IF($O852 = TRUE, IF(ISBLANK(J852), "", INDEX('Individual UI'!$E$6:$H$6,1,J852)), "")</f>
        <v>2</v>
      </c>
      <c r="X852" s="4">
        <f>IF($O852 = TRUE, IF(ISBLANK(K852), "", INDEX('Individual UI'!$E$6:$H$6,1,K852)), "")</f>
        <v>-4</v>
      </c>
      <c r="Y852" s="4">
        <f>IF($O852 = TRUE, IF(ISBLANK(L852), "", INDEX('Individual UI'!$E$6:$H$6,1,L852)), "")</f>
        <v>-4</v>
      </c>
      <c r="Z852" s="4">
        <f>IF($O852 = TRUE, IF(ISBLANK(M852), "", INDEX('Individual UI'!$E$6:$H$6,1,M852)), "")</f>
        <v>-2</v>
      </c>
      <c r="AA852" s="14">
        <f>IF($O852 = TRUE, IF(ISBLANK(N852), "", INDEX('Individual UI'!$E$6:$H$6,1,N852)), "")</f>
        <v>4</v>
      </c>
      <c r="AB852" s="11">
        <f>IF($O852 = TRUE, EXP(MMULT($P852:$AA852, Documentation!D$39:D$50) + Documentation!D$51), "")</f>
        <v>1.3669029928658272</v>
      </c>
      <c r="AC852" s="4">
        <f>IF($O852 = TRUE, EXP(MMULT($P852:$AA852, Documentation!E$39:E$50) + Documentation!E$51), "")</f>
        <v>1.5231974158491303E-3</v>
      </c>
      <c r="AD852" s="4">
        <f>IF($O852 = TRUE, EXP(MMULT($P852:$AA852, Documentation!F$39:F$50) + Documentation!F$51), "")</f>
        <v>6.6727402377475698E-3</v>
      </c>
      <c r="AE852" s="4">
        <f>IF($O852 = TRUE, EXP(MMULT($P852:$AA852, Documentation!G$39:G$50) + Documentation!G$51), "")</f>
        <v>2.1477047775671759E-3</v>
      </c>
      <c r="AF852" s="14">
        <f>IF($O852 = TRUE, EXP(MMULT($P852:$AA852, Documentation!H$39:H$50) + Documentation!H$51), "")</f>
        <v>1.8600424782183422E-3</v>
      </c>
      <c r="AG852" s="30">
        <f t="shared" si="183"/>
        <v>0.99115102181285264</v>
      </c>
      <c r="AH852" s="28">
        <f t="shared" si="184"/>
        <v>1.1044812126545351E-3</v>
      </c>
      <c r="AI852" s="28">
        <f t="shared" si="185"/>
        <v>4.8384511113470285E-3</v>
      </c>
      <c r="AJ852" s="28">
        <f t="shared" si="186"/>
        <v>1.5573159148441497E-3</v>
      </c>
      <c r="AK852" s="33">
        <f t="shared" si="187"/>
        <v>1.34872994830174E-3</v>
      </c>
      <c r="AL852" s="11">
        <f t="shared" si="188"/>
        <v>1</v>
      </c>
      <c r="AM852" s="14" t="str">
        <f>IF($O852 = TRUE, INDEX(Documentation!$M$9:$M$13, $AL852, 1), "")</f>
        <v>Decisive Pursuers</v>
      </c>
      <c r="AN852" s="1"/>
      <c r="AO852" s="1"/>
      <c r="AP852" s="38">
        <v>0.99115102181285197</v>
      </c>
      <c r="AQ852" s="35">
        <v>1.10448121265456E-3</v>
      </c>
      <c r="AR852" s="35">
        <v>4.8384511113472002E-3</v>
      </c>
      <c r="AS852" s="35">
        <v>1.55731591484415E-3</v>
      </c>
      <c r="AT852" s="35">
        <v>1.3487299483017801E-3</v>
      </c>
      <c r="AU852" s="14">
        <v>1</v>
      </c>
      <c r="AV852" s="4" t="b">
        <f t="shared" si="189"/>
        <v>1</v>
      </c>
      <c r="AW852" s="4" t="b">
        <f t="shared" si="190"/>
        <v>1</v>
      </c>
      <c r="AX852" s="4" t="b">
        <f t="shared" si="191"/>
        <v>1</v>
      </c>
      <c r="AY852" s="4" t="b">
        <f t="shared" si="192"/>
        <v>1</v>
      </c>
      <c r="AZ852" s="4" t="b">
        <f t="shared" si="193"/>
        <v>1</v>
      </c>
      <c r="BA852" s="4" t="b">
        <f t="shared" si="194"/>
        <v>1</v>
      </c>
      <c r="BB852" s="14" t="b">
        <f t="shared" si="195"/>
        <v>1</v>
      </c>
      <c r="BC852" s="1"/>
      <c r="BD852" s="1"/>
      <c r="BE852" s="1"/>
      <c r="BF852" s="1"/>
      <c r="BG852" s="1"/>
      <c r="BH852" s="1"/>
      <c r="BI852" s="1"/>
      <c r="BJ852" s="1"/>
      <c r="BK852" s="1"/>
      <c r="BL852" s="1"/>
    </row>
    <row r="853" spans="1:64" x14ac:dyDescent="0.2">
      <c r="A853" s="1"/>
      <c r="B853" s="11" t="s">
        <v>1008</v>
      </c>
      <c r="C853" s="4">
        <v>2</v>
      </c>
      <c r="D853" s="4">
        <v>2</v>
      </c>
      <c r="E853" s="4">
        <v>4</v>
      </c>
      <c r="F853" s="4">
        <v>4</v>
      </c>
      <c r="G853" s="4">
        <v>4</v>
      </c>
      <c r="H853" s="4">
        <v>3</v>
      </c>
      <c r="I853" s="4">
        <v>2</v>
      </c>
      <c r="J853" s="4">
        <v>2</v>
      </c>
      <c r="K853" s="4">
        <v>2</v>
      </c>
      <c r="L853" s="4">
        <v>3</v>
      </c>
      <c r="M853" s="4">
        <v>1</v>
      </c>
      <c r="N853" s="14">
        <v>2</v>
      </c>
      <c r="O853" s="25" t="b">
        <f t="shared" si="182"/>
        <v>1</v>
      </c>
      <c r="P853" s="11">
        <f>IF($O853 = TRUE, IF(ISBLANK(C853), "", INDEX('Individual UI'!$E$6:$H$6,1,C853)), "")</f>
        <v>-2</v>
      </c>
      <c r="Q853" s="4">
        <f>IF($O853 = TRUE, IF(ISBLANK(D853), "", INDEX('Individual UI'!$E$6:$H$6,1,D853)), "")</f>
        <v>-2</v>
      </c>
      <c r="R853" s="4">
        <f>IF($O853 = TRUE, IF(ISBLANK(E853), "", INDEX('Individual UI'!$E$6:$H$6,1,E853)), "")</f>
        <v>4</v>
      </c>
      <c r="S853" s="4">
        <f>IF($O853 = TRUE, IF(ISBLANK(F853), "", INDEX('Individual UI'!$E$6:$H$6,1,F853)), "")</f>
        <v>4</v>
      </c>
      <c r="T853" s="4">
        <f>IF($O853 = TRUE, IF(ISBLANK(G853), "", INDEX('Individual UI'!$E$6:$H$6,1,G853)), "")</f>
        <v>4</v>
      </c>
      <c r="U853" s="4">
        <f>IF($O853 = TRUE, IF(ISBLANK(H853), "", INDEX('Individual UI'!$E$6:$H$6,1,H853)), "")</f>
        <v>2</v>
      </c>
      <c r="V853" s="4">
        <f>IF($O853 = TRUE, IF(ISBLANK(I853), "", INDEX('Individual UI'!$E$6:$H$6,1,I853)), "")</f>
        <v>-2</v>
      </c>
      <c r="W853" s="4">
        <f>IF($O853 = TRUE, IF(ISBLANK(J853), "", INDEX('Individual UI'!$E$6:$H$6,1,J853)), "")</f>
        <v>-2</v>
      </c>
      <c r="X853" s="4">
        <f>IF($O853 = TRUE, IF(ISBLANK(K853), "", INDEX('Individual UI'!$E$6:$H$6,1,K853)), "")</f>
        <v>-2</v>
      </c>
      <c r="Y853" s="4">
        <f>IF($O853 = TRUE, IF(ISBLANK(L853), "", INDEX('Individual UI'!$E$6:$H$6,1,L853)), "")</f>
        <v>2</v>
      </c>
      <c r="Z853" s="4">
        <f>IF($O853 = TRUE, IF(ISBLANK(M853), "", INDEX('Individual UI'!$E$6:$H$6,1,M853)), "")</f>
        <v>-4</v>
      </c>
      <c r="AA853" s="14">
        <f>IF($O853 = TRUE, IF(ISBLANK(N853), "", INDEX('Individual UI'!$E$6:$H$6,1,N853)), "")</f>
        <v>-2</v>
      </c>
      <c r="AB853" s="11">
        <f>IF($O853 = TRUE, EXP(MMULT($P853:$AA853, Documentation!D$39:D$50) + Documentation!D$51), "")</f>
        <v>4.3319047489919719E-4</v>
      </c>
      <c r="AC853" s="4">
        <f>IF($O853 = TRUE, EXP(MMULT($P853:$AA853, Documentation!E$39:E$50) + Documentation!E$51), "")</f>
        <v>5.3553155209025774E-4</v>
      </c>
      <c r="AD853" s="4">
        <f>IF($O853 = TRUE, EXP(MMULT($P853:$AA853, Documentation!F$39:F$50) + Documentation!F$51), "")</f>
        <v>5.0228466365901964E-3</v>
      </c>
      <c r="AE853" s="4">
        <f>IF($O853 = TRUE, EXP(MMULT($P853:$AA853, Documentation!G$39:G$50) + Documentation!G$51), "")</f>
        <v>78.947192801171752</v>
      </c>
      <c r="AF853" s="14">
        <f>IF($O853 = TRUE, EXP(MMULT($P853:$AA853, Documentation!H$39:H$50) + Documentation!H$51), "")</f>
        <v>7.704144677442E-2</v>
      </c>
      <c r="AG853" s="30">
        <f t="shared" si="183"/>
        <v>5.4813265484577896E-6</v>
      </c>
      <c r="AH853" s="28">
        <f t="shared" si="184"/>
        <v>6.7762877627727254E-6</v>
      </c>
      <c r="AI853" s="28">
        <f t="shared" si="185"/>
        <v>6.3556020303494399E-5</v>
      </c>
      <c r="AJ853" s="28">
        <f t="shared" si="186"/>
        <v>0.99894935115545958</v>
      </c>
      <c r="AK853" s="33">
        <f t="shared" si="187"/>
        <v>9.7483520992582354E-4</v>
      </c>
      <c r="AL853" s="11">
        <f t="shared" si="188"/>
        <v>4</v>
      </c>
      <c r="AM853" s="14" t="str">
        <f>IF($O853 = TRUE, INDEX(Documentation!$M$9:$M$13, $AL853, 1), "")</f>
        <v>Financially Pressured</v>
      </c>
      <c r="AN853" s="1"/>
      <c r="AO853" s="1"/>
      <c r="AP853" s="38">
        <v>5.48132654845781E-6</v>
      </c>
      <c r="AQ853" s="35">
        <v>6.7762877627727796E-6</v>
      </c>
      <c r="AR853" s="35">
        <v>6.35560203034957E-5</v>
      </c>
      <c r="AS853" s="35">
        <v>0.99894935115546002</v>
      </c>
      <c r="AT853" s="35">
        <v>9.7483520992583199E-4</v>
      </c>
      <c r="AU853" s="14">
        <v>4</v>
      </c>
      <c r="AV853" s="4" t="b">
        <f t="shared" si="189"/>
        <v>1</v>
      </c>
      <c r="AW853" s="4" t="b">
        <f t="shared" si="190"/>
        <v>1</v>
      </c>
      <c r="AX853" s="4" t="b">
        <f t="shared" si="191"/>
        <v>1</v>
      </c>
      <c r="AY853" s="4" t="b">
        <f t="shared" si="192"/>
        <v>1</v>
      </c>
      <c r="AZ853" s="4" t="b">
        <f t="shared" si="193"/>
        <v>1</v>
      </c>
      <c r="BA853" s="4" t="b">
        <f t="shared" si="194"/>
        <v>1</v>
      </c>
      <c r="BB853" s="14" t="b">
        <f t="shared" si="195"/>
        <v>1</v>
      </c>
      <c r="BC853" s="1"/>
      <c r="BD853" s="1"/>
      <c r="BE853" s="1"/>
      <c r="BF853" s="1"/>
      <c r="BG853" s="1"/>
      <c r="BH853" s="1"/>
      <c r="BI853" s="1"/>
      <c r="BJ853" s="1"/>
      <c r="BK853" s="1"/>
      <c r="BL853" s="1"/>
    </row>
    <row r="854" spans="1:64" x14ac:dyDescent="0.2">
      <c r="A854" s="1"/>
      <c r="B854" s="11" t="s">
        <v>1009</v>
      </c>
      <c r="C854" s="4">
        <v>1</v>
      </c>
      <c r="D854" s="4">
        <v>4</v>
      </c>
      <c r="E854" s="4">
        <v>3</v>
      </c>
      <c r="F854" s="4">
        <v>3</v>
      </c>
      <c r="G854" s="4">
        <v>2</v>
      </c>
      <c r="H854" s="4">
        <v>3</v>
      </c>
      <c r="I854" s="4">
        <v>1</v>
      </c>
      <c r="J854" s="4">
        <v>1</v>
      </c>
      <c r="K854" s="4">
        <v>2</v>
      </c>
      <c r="L854" s="4">
        <v>3</v>
      </c>
      <c r="M854" s="4">
        <v>4</v>
      </c>
      <c r="N854" s="14">
        <v>2</v>
      </c>
      <c r="O854" s="25" t="b">
        <f t="shared" si="182"/>
        <v>1</v>
      </c>
      <c r="P854" s="11">
        <f>IF($O854 = TRUE, IF(ISBLANK(C854), "", INDEX('Individual UI'!$E$6:$H$6,1,C854)), "")</f>
        <v>-4</v>
      </c>
      <c r="Q854" s="4">
        <f>IF($O854 = TRUE, IF(ISBLANK(D854), "", INDEX('Individual UI'!$E$6:$H$6,1,D854)), "")</f>
        <v>4</v>
      </c>
      <c r="R854" s="4">
        <f>IF($O854 = TRUE, IF(ISBLANK(E854), "", INDEX('Individual UI'!$E$6:$H$6,1,E854)), "")</f>
        <v>2</v>
      </c>
      <c r="S854" s="4">
        <f>IF($O854 = TRUE, IF(ISBLANK(F854), "", INDEX('Individual UI'!$E$6:$H$6,1,F854)), "")</f>
        <v>2</v>
      </c>
      <c r="T854" s="4">
        <f>IF($O854 = TRUE, IF(ISBLANK(G854), "", INDEX('Individual UI'!$E$6:$H$6,1,G854)), "")</f>
        <v>-2</v>
      </c>
      <c r="U854" s="4">
        <f>IF($O854 = TRUE, IF(ISBLANK(H854), "", INDEX('Individual UI'!$E$6:$H$6,1,H854)), "")</f>
        <v>2</v>
      </c>
      <c r="V854" s="4">
        <f>IF($O854 = TRUE, IF(ISBLANK(I854), "", INDEX('Individual UI'!$E$6:$H$6,1,I854)), "")</f>
        <v>-4</v>
      </c>
      <c r="W854" s="4">
        <f>IF($O854 = TRUE, IF(ISBLANK(J854), "", INDEX('Individual UI'!$E$6:$H$6,1,J854)), "")</f>
        <v>-4</v>
      </c>
      <c r="X854" s="4">
        <f>IF($O854 = TRUE, IF(ISBLANK(K854), "", INDEX('Individual UI'!$E$6:$H$6,1,K854)), "")</f>
        <v>-2</v>
      </c>
      <c r="Y854" s="4">
        <f>IF($O854 = TRUE, IF(ISBLANK(L854), "", INDEX('Individual UI'!$E$6:$H$6,1,L854)), "")</f>
        <v>2</v>
      </c>
      <c r="Z854" s="4">
        <f>IF($O854 = TRUE, IF(ISBLANK(M854), "", INDEX('Individual UI'!$E$6:$H$6,1,M854)), "")</f>
        <v>4</v>
      </c>
      <c r="AA854" s="14">
        <f>IF($O854 = TRUE, IF(ISBLANK(N854), "", INDEX('Individual UI'!$E$6:$H$6,1,N854)), "")</f>
        <v>-2</v>
      </c>
      <c r="AB854" s="11">
        <f>IF($O854 = TRUE, EXP(MMULT($P854:$AA854, Documentation!D$39:D$50) + Documentation!D$51), "")</f>
        <v>1.5714425043254106E-4</v>
      </c>
      <c r="AC854" s="4">
        <f>IF($O854 = TRUE, EXP(MMULT($P854:$AA854, Documentation!E$39:E$50) + Documentation!E$51), "")</f>
        <v>0.72651449211643282</v>
      </c>
      <c r="AD854" s="4">
        <f>IF($O854 = TRUE, EXP(MMULT($P854:$AA854, Documentation!F$39:F$50) + Documentation!F$51), "")</f>
        <v>2.476186872019288E-2</v>
      </c>
      <c r="AE854" s="4">
        <f>IF($O854 = TRUE, EXP(MMULT($P854:$AA854, Documentation!G$39:G$50) + Documentation!G$51), "")</f>
        <v>0.11438271901510036</v>
      </c>
      <c r="AF854" s="14">
        <f>IF($O854 = TRUE, EXP(MMULT($P854:$AA854, Documentation!H$39:H$50) + Documentation!H$51), "")</f>
        <v>2.0216234495456216</v>
      </c>
      <c r="AG854" s="30">
        <f t="shared" si="183"/>
        <v>5.4423388258711738E-5</v>
      </c>
      <c r="AH854" s="28">
        <f t="shared" si="184"/>
        <v>0.25161200725575938</v>
      </c>
      <c r="AI854" s="28">
        <f t="shared" si="185"/>
        <v>8.5757181167045969E-3</v>
      </c>
      <c r="AJ854" s="28">
        <f t="shared" si="186"/>
        <v>3.9613890485406263E-2</v>
      </c>
      <c r="AK854" s="33">
        <f t="shared" si="187"/>
        <v>0.70014396075387098</v>
      </c>
      <c r="AL854" s="11">
        <f t="shared" si="188"/>
        <v>5</v>
      </c>
      <c r="AM854" s="14" t="str">
        <f>IF($O854 = TRUE, INDEX(Documentation!$M$9:$M$13, $AL854, 1), "")</f>
        <v>Reluctant Claimants</v>
      </c>
      <c r="AN854" s="1"/>
      <c r="AO854" s="1"/>
      <c r="AP854" s="38">
        <v>5.4423388258713398E-5</v>
      </c>
      <c r="AQ854" s="35">
        <v>0.251612007255757</v>
      </c>
      <c r="AR854" s="35">
        <v>8.5757181167045692E-3</v>
      </c>
      <c r="AS854" s="35">
        <v>3.9613890485407401E-2</v>
      </c>
      <c r="AT854" s="35">
        <v>0.70014396075387197</v>
      </c>
      <c r="AU854" s="14">
        <v>5</v>
      </c>
      <c r="AV854" s="4" t="b">
        <f t="shared" si="189"/>
        <v>1</v>
      </c>
      <c r="AW854" s="4" t="b">
        <f t="shared" si="190"/>
        <v>1</v>
      </c>
      <c r="AX854" s="4" t="b">
        <f t="shared" si="191"/>
        <v>1</v>
      </c>
      <c r="AY854" s="4" t="b">
        <f t="shared" si="192"/>
        <v>1</v>
      </c>
      <c r="AZ854" s="4" t="b">
        <f t="shared" si="193"/>
        <v>1</v>
      </c>
      <c r="BA854" s="4" t="b">
        <f t="shared" si="194"/>
        <v>1</v>
      </c>
      <c r="BB854" s="14" t="b">
        <f t="shared" si="195"/>
        <v>1</v>
      </c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x14ac:dyDescent="0.2">
      <c r="A855" s="1"/>
      <c r="B855" s="11" t="s">
        <v>1010</v>
      </c>
      <c r="C855" s="4">
        <v>4</v>
      </c>
      <c r="D855" s="4">
        <v>4</v>
      </c>
      <c r="E855" s="4">
        <v>2</v>
      </c>
      <c r="F855" s="4">
        <v>2</v>
      </c>
      <c r="G855" s="4">
        <v>3</v>
      </c>
      <c r="H855" s="4">
        <v>3</v>
      </c>
      <c r="I855" s="4">
        <v>1</v>
      </c>
      <c r="J855" s="4">
        <v>3</v>
      </c>
      <c r="K855" s="4">
        <v>4</v>
      </c>
      <c r="L855" s="4">
        <v>4</v>
      </c>
      <c r="M855" s="4">
        <v>3</v>
      </c>
      <c r="N855" s="14">
        <v>4</v>
      </c>
      <c r="O855" s="25" t="b">
        <f t="shared" si="182"/>
        <v>1</v>
      </c>
      <c r="P855" s="11">
        <f>IF($O855 = TRUE, IF(ISBLANK(C855), "", INDEX('Individual UI'!$E$6:$H$6,1,C855)), "")</f>
        <v>4</v>
      </c>
      <c r="Q855" s="4">
        <f>IF($O855 = TRUE, IF(ISBLANK(D855), "", INDEX('Individual UI'!$E$6:$H$6,1,D855)), "")</f>
        <v>4</v>
      </c>
      <c r="R855" s="4">
        <f>IF($O855 = TRUE, IF(ISBLANK(E855), "", INDEX('Individual UI'!$E$6:$H$6,1,E855)), "")</f>
        <v>-2</v>
      </c>
      <c r="S855" s="4">
        <f>IF($O855 = TRUE, IF(ISBLANK(F855), "", INDEX('Individual UI'!$E$6:$H$6,1,F855)), "")</f>
        <v>-2</v>
      </c>
      <c r="T855" s="4">
        <f>IF($O855 = TRUE, IF(ISBLANK(G855), "", INDEX('Individual UI'!$E$6:$H$6,1,G855)), "")</f>
        <v>2</v>
      </c>
      <c r="U855" s="4">
        <f>IF($O855 = TRUE, IF(ISBLANK(H855), "", INDEX('Individual UI'!$E$6:$H$6,1,H855)), "")</f>
        <v>2</v>
      </c>
      <c r="V855" s="4">
        <f>IF($O855 = TRUE, IF(ISBLANK(I855), "", INDEX('Individual UI'!$E$6:$H$6,1,I855)), "")</f>
        <v>-4</v>
      </c>
      <c r="W855" s="4">
        <f>IF($O855 = TRUE, IF(ISBLANK(J855), "", INDEX('Individual UI'!$E$6:$H$6,1,J855)), "")</f>
        <v>2</v>
      </c>
      <c r="X855" s="4">
        <f>IF($O855 = TRUE, IF(ISBLANK(K855), "", INDEX('Individual UI'!$E$6:$H$6,1,K855)), "")</f>
        <v>4</v>
      </c>
      <c r="Y855" s="4">
        <f>IF($O855 = TRUE, IF(ISBLANK(L855), "", INDEX('Individual UI'!$E$6:$H$6,1,L855)), "")</f>
        <v>4</v>
      </c>
      <c r="Z855" s="4">
        <f>IF($O855 = TRUE, IF(ISBLANK(M855), "", INDEX('Individual UI'!$E$6:$H$6,1,M855)), "")</f>
        <v>2</v>
      </c>
      <c r="AA855" s="14">
        <f>IF($O855 = TRUE, IF(ISBLANK(N855), "", INDEX('Individual UI'!$E$6:$H$6,1,N855)), "")</f>
        <v>4</v>
      </c>
      <c r="AB855" s="11">
        <f>IF($O855 = TRUE, EXP(MMULT($P855:$AA855, Documentation!D$39:D$50) + Documentation!D$51), "")</f>
        <v>1.4975815365792392E-5</v>
      </c>
      <c r="AC855" s="4">
        <f>IF($O855 = TRUE, EXP(MMULT($P855:$AA855, Documentation!E$39:E$50) + Documentation!E$51), "")</f>
        <v>9.6314181061292139</v>
      </c>
      <c r="AD855" s="4">
        <f>IF($O855 = TRUE, EXP(MMULT($P855:$AA855, Documentation!F$39:F$50) + Documentation!F$51), "")</f>
        <v>2.4640938296067016</v>
      </c>
      <c r="AE855" s="4">
        <f>IF($O855 = TRUE, EXP(MMULT($P855:$AA855, Documentation!G$39:G$50) + Documentation!G$51), "")</f>
        <v>1.7744475175237445E-4</v>
      </c>
      <c r="AF855" s="14">
        <f>IF($O855 = TRUE, EXP(MMULT($P855:$AA855, Documentation!H$39:H$50) + Documentation!H$51), "")</f>
        <v>0.16078795535077078</v>
      </c>
      <c r="AG855" s="30">
        <f t="shared" si="183"/>
        <v>1.2218679688276704E-6</v>
      </c>
      <c r="AH855" s="28">
        <f t="shared" si="184"/>
        <v>0.78582173930557608</v>
      </c>
      <c r="AI855" s="28">
        <f t="shared" si="185"/>
        <v>0.20104396649143855</v>
      </c>
      <c r="AJ855" s="28">
        <f t="shared" si="186"/>
        <v>1.4477612945071991E-5</v>
      </c>
      <c r="AK855" s="33">
        <f t="shared" si="187"/>
        <v>1.311859472207144E-2</v>
      </c>
      <c r="AL855" s="11">
        <f t="shared" si="188"/>
        <v>2</v>
      </c>
      <c r="AM855" s="14" t="str">
        <f>IF($O855 = TRUE, INDEX(Documentation!$M$9:$M$13, $AL855, 1), "")</f>
        <v>Cautious Consulters</v>
      </c>
      <c r="AN855" s="1"/>
      <c r="AO855" s="1"/>
      <c r="AP855" s="38">
        <v>1.2218679688276699E-6</v>
      </c>
      <c r="AQ855" s="35">
        <v>0.78582173930557597</v>
      </c>
      <c r="AR855" s="35">
        <v>0.20104396649143899</v>
      </c>
      <c r="AS855" s="35">
        <v>1.44776129450718E-5</v>
      </c>
      <c r="AT855" s="35">
        <v>1.3118594722071501E-2</v>
      </c>
      <c r="AU855" s="14">
        <v>2</v>
      </c>
      <c r="AV855" s="4" t="b">
        <f t="shared" si="189"/>
        <v>1</v>
      </c>
      <c r="AW855" s="4" t="b">
        <f t="shared" si="190"/>
        <v>1</v>
      </c>
      <c r="AX855" s="4" t="b">
        <f t="shared" si="191"/>
        <v>1</v>
      </c>
      <c r="AY855" s="4" t="b">
        <f t="shared" si="192"/>
        <v>1</v>
      </c>
      <c r="AZ855" s="4" t="b">
        <f t="shared" si="193"/>
        <v>1</v>
      </c>
      <c r="BA855" s="4" t="b">
        <f t="shared" si="194"/>
        <v>1</v>
      </c>
      <c r="BB855" s="14" t="b">
        <f t="shared" si="195"/>
        <v>1</v>
      </c>
      <c r="BC855" s="1"/>
      <c r="BD855" s="1"/>
      <c r="BE855" s="1"/>
      <c r="BF855" s="1"/>
      <c r="BG855" s="1"/>
      <c r="BH855" s="1"/>
      <c r="BI855" s="1"/>
      <c r="BJ855" s="1"/>
      <c r="BK855" s="1"/>
      <c r="BL855" s="1"/>
    </row>
    <row r="856" spans="1:64" x14ac:dyDescent="0.2">
      <c r="A856" s="1"/>
      <c r="B856" s="11" t="s">
        <v>1011</v>
      </c>
      <c r="C856" s="4">
        <v>2</v>
      </c>
      <c r="D856" s="4">
        <v>3</v>
      </c>
      <c r="E856" s="4">
        <v>4</v>
      </c>
      <c r="F856" s="4">
        <v>3</v>
      </c>
      <c r="G856" s="4">
        <v>2</v>
      </c>
      <c r="H856" s="4">
        <v>4</v>
      </c>
      <c r="I856" s="4">
        <v>1</v>
      </c>
      <c r="J856" s="4">
        <v>2</v>
      </c>
      <c r="K856" s="4">
        <v>2</v>
      </c>
      <c r="L856" s="4">
        <v>2</v>
      </c>
      <c r="M856" s="4">
        <v>1</v>
      </c>
      <c r="N856" s="14">
        <v>4</v>
      </c>
      <c r="O856" s="25" t="b">
        <f t="shared" si="182"/>
        <v>1</v>
      </c>
      <c r="P856" s="11">
        <f>IF($O856 = TRUE, IF(ISBLANK(C856), "", INDEX('Individual UI'!$E$6:$H$6,1,C856)), "")</f>
        <v>-2</v>
      </c>
      <c r="Q856" s="4">
        <f>IF($O856 = TRUE, IF(ISBLANK(D856), "", INDEX('Individual UI'!$E$6:$H$6,1,D856)), "")</f>
        <v>2</v>
      </c>
      <c r="R856" s="4">
        <f>IF($O856 = TRUE, IF(ISBLANK(E856), "", INDEX('Individual UI'!$E$6:$H$6,1,E856)), "")</f>
        <v>4</v>
      </c>
      <c r="S856" s="4">
        <f>IF($O856 = TRUE, IF(ISBLANK(F856), "", INDEX('Individual UI'!$E$6:$H$6,1,F856)), "")</f>
        <v>2</v>
      </c>
      <c r="T856" s="4">
        <f>IF($O856 = TRUE, IF(ISBLANK(G856), "", INDEX('Individual UI'!$E$6:$H$6,1,G856)), "")</f>
        <v>-2</v>
      </c>
      <c r="U856" s="4">
        <f>IF($O856 = TRUE, IF(ISBLANK(H856), "", INDEX('Individual UI'!$E$6:$H$6,1,H856)), "")</f>
        <v>4</v>
      </c>
      <c r="V856" s="4">
        <f>IF($O856 = TRUE, IF(ISBLANK(I856), "", INDEX('Individual UI'!$E$6:$H$6,1,I856)), "")</f>
        <v>-4</v>
      </c>
      <c r="W856" s="4">
        <f>IF($O856 = TRUE, IF(ISBLANK(J856), "", INDEX('Individual UI'!$E$6:$H$6,1,J856)), "")</f>
        <v>-2</v>
      </c>
      <c r="X856" s="4">
        <f>IF($O856 = TRUE, IF(ISBLANK(K856), "", INDEX('Individual UI'!$E$6:$H$6,1,K856)), "")</f>
        <v>-2</v>
      </c>
      <c r="Y856" s="4">
        <f>IF($O856 = TRUE, IF(ISBLANK(L856), "", INDEX('Individual UI'!$E$6:$H$6,1,L856)), "")</f>
        <v>-2</v>
      </c>
      <c r="Z856" s="4">
        <f>IF($O856 = TRUE, IF(ISBLANK(M856), "", INDEX('Individual UI'!$E$6:$H$6,1,M856)), "")</f>
        <v>-4</v>
      </c>
      <c r="AA856" s="14">
        <f>IF($O856 = TRUE, IF(ISBLANK(N856), "", INDEX('Individual UI'!$E$6:$H$6,1,N856)), "")</f>
        <v>4</v>
      </c>
      <c r="AB856" s="11">
        <f>IF($O856 = TRUE, EXP(MMULT($P856:$AA856, Documentation!D$39:D$50) + Documentation!D$51), "")</f>
        <v>9.6552190766891692E-4</v>
      </c>
      <c r="AC856" s="4">
        <f>IF($O856 = TRUE, EXP(MMULT($P856:$AA856, Documentation!E$39:E$50) + Documentation!E$51), "")</f>
        <v>5.104388330322774E-3</v>
      </c>
      <c r="AD856" s="4">
        <f>IF($O856 = TRUE, EXP(MMULT($P856:$AA856, Documentation!F$39:F$50) + Documentation!F$51), "")</f>
        <v>3.8630374325772064E-2</v>
      </c>
      <c r="AE856" s="4">
        <f>IF($O856 = TRUE, EXP(MMULT($P856:$AA856, Documentation!G$39:G$50) + Documentation!G$51), "")</f>
        <v>9.7150999129579247</v>
      </c>
      <c r="AF856" s="14">
        <f>IF($O856 = TRUE, EXP(MMULT($P856:$AA856, Documentation!H$39:H$50) + Documentation!H$51), "")</f>
        <v>0.28371868434298625</v>
      </c>
      <c r="AG856" s="30">
        <f t="shared" si="183"/>
        <v>9.6133827100413504E-5</v>
      </c>
      <c r="AH856" s="28">
        <f t="shared" si="184"/>
        <v>5.0822708558248824E-4</v>
      </c>
      <c r="AI856" s="28">
        <f t="shared" si="185"/>
        <v>3.8462987703966928E-3</v>
      </c>
      <c r="AJ856" s="28">
        <f t="shared" si="186"/>
        <v>0.96730040807711659</v>
      </c>
      <c r="AK856" s="33">
        <f t="shared" si="187"/>
        <v>2.8248932239803903E-2</v>
      </c>
      <c r="AL856" s="11">
        <f t="shared" si="188"/>
        <v>4</v>
      </c>
      <c r="AM856" s="14" t="str">
        <f>IF($O856 = TRUE, INDEX(Documentation!$M$9:$M$13, $AL856, 1), "")</f>
        <v>Financially Pressured</v>
      </c>
      <c r="AN856" s="1"/>
      <c r="AO856" s="1"/>
      <c r="AP856" s="38">
        <v>9.6133827100413803E-5</v>
      </c>
      <c r="AQ856" s="35">
        <v>5.0822708558249604E-4</v>
      </c>
      <c r="AR856" s="35">
        <v>3.84629877039678E-3</v>
      </c>
      <c r="AS856" s="35">
        <v>0.96730040807711604</v>
      </c>
      <c r="AT856" s="35">
        <v>2.8248932239804299E-2</v>
      </c>
      <c r="AU856" s="14">
        <v>4</v>
      </c>
      <c r="AV856" s="4" t="b">
        <f t="shared" si="189"/>
        <v>1</v>
      </c>
      <c r="AW856" s="4" t="b">
        <f t="shared" si="190"/>
        <v>1</v>
      </c>
      <c r="AX856" s="4" t="b">
        <f t="shared" si="191"/>
        <v>1</v>
      </c>
      <c r="AY856" s="4" t="b">
        <f t="shared" si="192"/>
        <v>1</v>
      </c>
      <c r="AZ856" s="4" t="b">
        <f t="shared" si="193"/>
        <v>1</v>
      </c>
      <c r="BA856" s="4" t="b">
        <f t="shared" si="194"/>
        <v>1</v>
      </c>
      <c r="BB856" s="14" t="b">
        <f t="shared" si="195"/>
        <v>1</v>
      </c>
      <c r="BC856" s="1"/>
      <c r="BD856" s="1"/>
      <c r="BE856" s="1"/>
      <c r="BF856" s="1"/>
      <c r="BG856" s="1"/>
      <c r="BH856" s="1"/>
      <c r="BI856" s="1"/>
      <c r="BJ856" s="1"/>
      <c r="BK856" s="1"/>
      <c r="BL856" s="1"/>
    </row>
    <row r="857" spans="1:64" x14ac:dyDescent="0.2">
      <c r="A857" s="1"/>
      <c r="B857" s="11" t="s">
        <v>1012</v>
      </c>
      <c r="C857" s="4">
        <v>2</v>
      </c>
      <c r="D857" s="4">
        <v>3</v>
      </c>
      <c r="E857" s="4">
        <v>4</v>
      </c>
      <c r="F857" s="4">
        <v>1</v>
      </c>
      <c r="G857" s="4">
        <v>3</v>
      </c>
      <c r="H857" s="4">
        <v>3</v>
      </c>
      <c r="I857" s="4">
        <v>1</v>
      </c>
      <c r="J857" s="4">
        <v>1</v>
      </c>
      <c r="K857" s="4">
        <v>1</v>
      </c>
      <c r="L857" s="4">
        <v>2</v>
      </c>
      <c r="M857" s="4">
        <v>1</v>
      </c>
      <c r="N857" s="14">
        <v>3</v>
      </c>
      <c r="O857" s="25" t="b">
        <f t="shared" si="182"/>
        <v>1</v>
      </c>
      <c r="P857" s="11">
        <f>IF($O857 = TRUE, IF(ISBLANK(C857), "", INDEX('Individual UI'!$E$6:$H$6,1,C857)), "")</f>
        <v>-2</v>
      </c>
      <c r="Q857" s="4">
        <f>IF($O857 = TRUE, IF(ISBLANK(D857), "", INDEX('Individual UI'!$E$6:$H$6,1,D857)), "")</f>
        <v>2</v>
      </c>
      <c r="R857" s="4">
        <f>IF($O857 = TRUE, IF(ISBLANK(E857), "", INDEX('Individual UI'!$E$6:$H$6,1,E857)), "")</f>
        <v>4</v>
      </c>
      <c r="S857" s="4">
        <f>IF($O857 = TRUE, IF(ISBLANK(F857), "", INDEX('Individual UI'!$E$6:$H$6,1,F857)), "")</f>
        <v>-4</v>
      </c>
      <c r="T857" s="4">
        <f>IF($O857 = TRUE, IF(ISBLANK(G857), "", INDEX('Individual UI'!$E$6:$H$6,1,G857)), "")</f>
        <v>2</v>
      </c>
      <c r="U857" s="4">
        <f>IF($O857 = TRUE, IF(ISBLANK(H857), "", INDEX('Individual UI'!$E$6:$H$6,1,H857)), "")</f>
        <v>2</v>
      </c>
      <c r="V857" s="4">
        <f>IF($O857 = TRUE, IF(ISBLANK(I857), "", INDEX('Individual UI'!$E$6:$H$6,1,I857)), "")</f>
        <v>-4</v>
      </c>
      <c r="W857" s="4">
        <f>IF($O857 = TRUE, IF(ISBLANK(J857), "", INDEX('Individual UI'!$E$6:$H$6,1,J857)), "")</f>
        <v>-4</v>
      </c>
      <c r="X857" s="4">
        <f>IF($O857 = TRUE, IF(ISBLANK(K857), "", INDEX('Individual UI'!$E$6:$H$6,1,K857)), "")</f>
        <v>-4</v>
      </c>
      <c r="Y857" s="4">
        <f>IF($O857 = TRUE, IF(ISBLANK(L857), "", INDEX('Individual UI'!$E$6:$H$6,1,L857)), "")</f>
        <v>-2</v>
      </c>
      <c r="Z857" s="4">
        <f>IF($O857 = TRUE, IF(ISBLANK(M857), "", INDEX('Individual UI'!$E$6:$H$6,1,M857)), "")</f>
        <v>-4</v>
      </c>
      <c r="AA857" s="14">
        <f>IF($O857 = TRUE, IF(ISBLANK(N857), "", INDEX('Individual UI'!$E$6:$H$6,1,N857)), "")</f>
        <v>2</v>
      </c>
      <c r="AB857" s="11">
        <f>IF($O857 = TRUE, EXP(MMULT($P857:$AA857, Documentation!D$39:D$50) + Documentation!D$51), "")</f>
        <v>5.0520186109695121E-3</v>
      </c>
      <c r="AC857" s="4">
        <f>IF($O857 = TRUE, EXP(MMULT($P857:$AA857, Documentation!E$39:E$50) + Documentation!E$51), "")</f>
        <v>3.1020433870634162E-2</v>
      </c>
      <c r="AD857" s="4">
        <f>IF($O857 = TRUE, EXP(MMULT($P857:$AA857, Documentation!F$39:F$50) + Documentation!F$51), "")</f>
        <v>7.2699547190159856E-4</v>
      </c>
      <c r="AE857" s="4">
        <f>IF($O857 = TRUE, EXP(MMULT($P857:$AA857, Documentation!G$39:G$50) + Documentation!G$51), "")</f>
        <v>24.082282296328195</v>
      </c>
      <c r="AF857" s="14">
        <f>IF($O857 = TRUE, EXP(MMULT($P857:$AA857, Documentation!H$39:H$50) + Documentation!H$51), "")</f>
        <v>0.57959344745742936</v>
      </c>
      <c r="AG857" s="30">
        <f t="shared" si="183"/>
        <v>2.0454613746486455E-4</v>
      </c>
      <c r="AH857" s="28">
        <f t="shared" si="184"/>
        <v>1.2559553753316067E-3</v>
      </c>
      <c r="AI857" s="28">
        <f t="shared" si="185"/>
        <v>2.94345938094993E-5</v>
      </c>
      <c r="AJ857" s="28">
        <f t="shared" si="186"/>
        <v>0.97504348348136916</v>
      </c>
      <c r="AK857" s="33">
        <f t="shared" si="187"/>
        <v>2.3466580412024839E-2</v>
      </c>
      <c r="AL857" s="11">
        <f t="shared" si="188"/>
        <v>4</v>
      </c>
      <c r="AM857" s="14" t="str">
        <f>IF($O857 = TRUE, INDEX(Documentation!$M$9:$M$13, $AL857, 1), "")</f>
        <v>Financially Pressured</v>
      </c>
      <c r="AN857" s="1"/>
      <c r="AO857" s="1"/>
      <c r="AP857" s="38">
        <v>2.0454613746486599E-4</v>
      </c>
      <c r="AQ857" s="35">
        <v>1.2559553753316501E-3</v>
      </c>
      <c r="AR857" s="35">
        <v>2.9434593809500601E-5</v>
      </c>
      <c r="AS857" s="35">
        <v>0.97504348348136805</v>
      </c>
      <c r="AT857" s="35">
        <v>2.3466580412025401E-2</v>
      </c>
      <c r="AU857" s="14">
        <v>4</v>
      </c>
      <c r="AV857" s="4" t="b">
        <f t="shared" si="189"/>
        <v>1</v>
      </c>
      <c r="AW857" s="4" t="b">
        <f t="shared" si="190"/>
        <v>1</v>
      </c>
      <c r="AX857" s="4" t="b">
        <f t="shared" si="191"/>
        <v>1</v>
      </c>
      <c r="AY857" s="4" t="b">
        <f t="shared" si="192"/>
        <v>1</v>
      </c>
      <c r="AZ857" s="4" t="b">
        <f t="shared" si="193"/>
        <v>1</v>
      </c>
      <c r="BA857" s="4" t="b">
        <f t="shared" si="194"/>
        <v>1</v>
      </c>
      <c r="BB857" s="14" t="b">
        <f t="shared" si="195"/>
        <v>1</v>
      </c>
      <c r="BC857" s="1"/>
      <c r="BD857" s="1"/>
      <c r="BE857" s="1"/>
      <c r="BF857" s="1"/>
      <c r="BG857" s="1"/>
      <c r="BH857" s="1"/>
      <c r="BI857" s="1"/>
      <c r="BJ857" s="1"/>
      <c r="BK857" s="1"/>
      <c r="BL857" s="1"/>
    </row>
    <row r="858" spans="1:64" x14ac:dyDescent="0.2">
      <c r="A858" s="1"/>
      <c r="B858" s="11" t="s">
        <v>1013</v>
      </c>
      <c r="C858" s="4">
        <v>1</v>
      </c>
      <c r="D858" s="4">
        <v>2</v>
      </c>
      <c r="E858" s="4">
        <v>3</v>
      </c>
      <c r="F858" s="4">
        <v>1</v>
      </c>
      <c r="G858" s="4">
        <v>1</v>
      </c>
      <c r="H858" s="4">
        <v>1</v>
      </c>
      <c r="I858" s="4">
        <v>4</v>
      </c>
      <c r="J858" s="4">
        <v>2</v>
      </c>
      <c r="K858" s="4">
        <v>1</v>
      </c>
      <c r="L858" s="4">
        <v>1</v>
      </c>
      <c r="M858" s="4">
        <v>2</v>
      </c>
      <c r="N858" s="14">
        <v>4</v>
      </c>
      <c r="O858" s="25" t="b">
        <f t="shared" si="182"/>
        <v>1</v>
      </c>
      <c r="P858" s="11">
        <f>IF($O858 = TRUE, IF(ISBLANK(C858), "", INDEX('Individual UI'!$E$6:$H$6,1,C858)), "")</f>
        <v>-4</v>
      </c>
      <c r="Q858" s="4">
        <f>IF($O858 = TRUE, IF(ISBLANK(D858), "", INDEX('Individual UI'!$E$6:$H$6,1,D858)), "")</f>
        <v>-2</v>
      </c>
      <c r="R858" s="4">
        <f>IF($O858 = TRUE, IF(ISBLANK(E858), "", INDEX('Individual UI'!$E$6:$H$6,1,E858)), "")</f>
        <v>2</v>
      </c>
      <c r="S858" s="4">
        <f>IF($O858 = TRUE, IF(ISBLANK(F858), "", INDEX('Individual UI'!$E$6:$H$6,1,F858)), "")</f>
        <v>-4</v>
      </c>
      <c r="T858" s="4">
        <f>IF($O858 = TRUE, IF(ISBLANK(G858), "", INDEX('Individual UI'!$E$6:$H$6,1,G858)), "")</f>
        <v>-4</v>
      </c>
      <c r="U858" s="4">
        <f>IF($O858 = TRUE, IF(ISBLANK(H858), "", INDEX('Individual UI'!$E$6:$H$6,1,H858)), "")</f>
        <v>-4</v>
      </c>
      <c r="V858" s="4">
        <f>IF($O858 = TRUE, IF(ISBLANK(I858), "", INDEX('Individual UI'!$E$6:$H$6,1,I858)), "")</f>
        <v>4</v>
      </c>
      <c r="W858" s="4">
        <f>IF($O858 = TRUE, IF(ISBLANK(J858), "", INDEX('Individual UI'!$E$6:$H$6,1,J858)), "")</f>
        <v>-2</v>
      </c>
      <c r="X858" s="4">
        <f>IF($O858 = TRUE, IF(ISBLANK(K858), "", INDEX('Individual UI'!$E$6:$H$6,1,K858)), "")</f>
        <v>-4</v>
      </c>
      <c r="Y858" s="4">
        <f>IF($O858 = TRUE, IF(ISBLANK(L858), "", INDEX('Individual UI'!$E$6:$H$6,1,L858)), "")</f>
        <v>-4</v>
      </c>
      <c r="Z858" s="4">
        <f>IF($O858 = TRUE, IF(ISBLANK(M858), "", INDEX('Individual UI'!$E$6:$H$6,1,M858)), "")</f>
        <v>-2</v>
      </c>
      <c r="AA858" s="14">
        <f>IF($O858 = TRUE, IF(ISBLANK(N858), "", INDEX('Individual UI'!$E$6:$H$6,1,N858)), "")</f>
        <v>4</v>
      </c>
      <c r="AB858" s="11">
        <f>IF($O858 = TRUE, EXP(MMULT($P858:$AA858, Documentation!D$39:D$50) + Documentation!D$51), "")</f>
        <v>31.381646070770728</v>
      </c>
      <c r="AC858" s="4">
        <f>IF($O858 = TRUE, EXP(MMULT($P858:$AA858, Documentation!E$39:E$50) + Documentation!E$51), "")</f>
        <v>1.2702311901580611E-3</v>
      </c>
      <c r="AD858" s="4">
        <f>IF($O858 = TRUE, EXP(MMULT($P858:$AA858, Documentation!F$39:F$50) + Documentation!F$51), "")</f>
        <v>4.0406656077398331E-4</v>
      </c>
      <c r="AE858" s="4">
        <f>IF($O858 = TRUE, EXP(MMULT($P858:$AA858, Documentation!G$39:G$50) + Documentation!G$51), "")</f>
        <v>3.6574568643716015E-3</v>
      </c>
      <c r="AF858" s="14">
        <f>IF($O858 = TRUE, EXP(MMULT($P858:$AA858, Documentation!H$39:H$50) + Documentation!H$51), "")</f>
        <v>3.0497375002949598E-5</v>
      </c>
      <c r="AG858" s="30">
        <f t="shared" si="183"/>
        <v>0.99982915695770802</v>
      </c>
      <c r="AH858" s="28">
        <f t="shared" si="184"/>
        <v>4.0469966971555008E-5</v>
      </c>
      <c r="AI858" s="28">
        <f t="shared" si="185"/>
        <v>1.2873688266777718E-5</v>
      </c>
      <c r="AJ858" s="28">
        <f t="shared" si="186"/>
        <v>1.1652773105231919E-4</v>
      </c>
      <c r="AK858" s="33">
        <f t="shared" si="187"/>
        <v>9.7165600140468641E-7</v>
      </c>
      <c r="AL858" s="11">
        <f t="shared" si="188"/>
        <v>1</v>
      </c>
      <c r="AM858" s="14" t="str">
        <f>IF($O858 = TRUE, INDEX(Documentation!$M$9:$M$13, $AL858, 1), "")</f>
        <v>Decisive Pursuers</v>
      </c>
      <c r="AN858" s="1"/>
      <c r="AO858" s="1"/>
      <c r="AP858" s="38">
        <v>0.99982915695770802</v>
      </c>
      <c r="AQ858" s="35">
        <v>4.0469966971555597E-5</v>
      </c>
      <c r="AR858" s="35">
        <v>1.2873688266777899E-5</v>
      </c>
      <c r="AS858" s="35">
        <v>1.16527731052319E-4</v>
      </c>
      <c r="AT858" s="35">
        <v>9.7165600140468493E-7</v>
      </c>
      <c r="AU858" s="14">
        <v>1</v>
      </c>
      <c r="AV858" s="4" t="b">
        <f t="shared" si="189"/>
        <v>1</v>
      </c>
      <c r="AW858" s="4" t="b">
        <f t="shared" si="190"/>
        <v>1</v>
      </c>
      <c r="AX858" s="4" t="b">
        <f t="shared" si="191"/>
        <v>1</v>
      </c>
      <c r="AY858" s="4" t="b">
        <f t="shared" si="192"/>
        <v>1</v>
      </c>
      <c r="AZ858" s="4" t="b">
        <f t="shared" si="193"/>
        <v>1</v>
      </c>
      <c r="BA858" s="4" t="b">
        <f t="shared" si="194"/>
        <v>1</v>
      </c>
      <c r="BB858" s="14" t="b">
        <f t="shared" si="195"/>
        <v>1</v>
      </c>
      <c r="BC858" s="1"/>
      <c r="BD858" s="1"/>
      <c r="BE858" s="1"/>
      <c r="BF858" s="1"/>
      <c r="BG858" s="1"/>
      <c r="BH858" s="1"/>
      <c r="BI858" s="1"/>
      <c r="BJ858" s="1"/>
      <c r="BK858" s="1"/>
      <c r="BL858" s="1"/>
    </row>
    <row r="859" spans="1:64" x14ac:dyDescent="0.2">
      <c r="A859" s="1"/>
      <c r="B859" s="11" t="s">
        <v>1014</v>
      </c>
      <c r="C859" s="4">
        <v>3</v>
      </c>
      <c r="D859" s="4">
        <v>2</v>
      </c>
      <c r="E859" s="4">
        <v>4</v>
      </c>
      <c r="F859" s="4">
        <v>4</v>
      </c>
      <c r="G859" s="4">
        <v>2</v>
      </c>
      <c r="H859" s="4">
        <v>3</v>
      </c>
      <c r="I859" s="4">
        <v>4</v>
      </c>
      <c r="J859" s="4">
        <v>1</v>
      </c>
      <c r="K859" s="4">
        <v>3</v>
      </c>
      <c r="L859" s="4">
        <v>2</v>
      </c>
      <c r="M859" s="4">
        <v>1</v>
      </c>
      <c r="N859" s="14">
        <v>4</v>
      </c>
      <c r="O859" s="25" t="b">
        <f t="shared" si="182"/>
        <v>1</v>
      </c>
      <c r="P859" s="11">
        <f>IF($O859 = TRUE, IF(ISBLANK(C859), "", INDEX('Individual UI'!$E$6:$H$6,1,C859)), "")</f>
        <v>2</v>
      </c>
      <c r="Q859" s="4">
        <f>IF($O859 = TRUE, IF(ISBLANK(D859), "", INDEX('Individual UI'!$E$6:$H$6,1,D859)), "")</f>
        <v>-2</v>
      </c>
      <c r="R859" s="4">
        <f>IF($O859 = TRUE, IF(ISBLANK(E859), "", INDEX('Individual UI'!$E$6:$H$6,1,E859)), "")</f>
        <v>4</v>
      </c>
      <c r="S859" s="4">
        <f>IF($O859 = TRUE, IF(ISBLANK(F859), "", INDEX('Individual UI'!$E$6:$H$6,1,F859)), "")</f>
        <v>4</v>
      </c>
      <c r="T859" s="4">
        <f>IF($O859 = TRUE, IF(ISBLANK(G859), "", INDEX('Individual UI'!$E$6:$H$6,1,G859)), "")</f>
        <v>-2</v>
      </c>
      <c r="U859" s="4">
        <f>IF($O859 = TRUE, IF(ISBLANK(H859), "", INDEX('Individual UI'!$E$6:$H$6,1,H859)), "")</f>
        <v>2</v>
      </c>
      <c r="V859" s="4">
        <f>IF($O859 = TRUE, IF(ISBLANK(I859), "", INDEX('Individual UI'!$E$6:$H$6,1,I859)), "")</f>
        <v>4</v>
      </c>
      <c r="W859" s="4">
        <f>IF($O859 = TRUE, IF(ISBLANK(J859), "", INDEX('Individual UI'!$E$6:$H$6,1,J859)), "")</f>
        <v>-4</v>
      </c>
      <c r="X859" s="4">
        <f>IF($O859 = TRUE, IF(ISBLANK(K859), "", INDEX('Individual UI'!$E$6:$H$6,1,K859)), "")</f>
        <v>2</v>
      </c>
      <c r="Y859" s="4">
        <f>IF($O859 = TRUE, IF(ISBLANK(L859), "", INDEX('Individual UI'!$E$6:$H$6,1,L859)), "")</f>
        <v>-2</v>
      </c>
      <c r="Z859" s="4">
        <f>IF($O859 = TRUE, IF(ISBLANK(M859), "", INDEX('Individual UI'!$E$6:$H$6,1,M859)), "")</f>
        <v>-4</v>
      </c>
      <c r="AA859" s="14">
        <f>IF($O859 = TRUE, IF(ISBLANK(N859), "", INDEX('Individual UI'!$E$6:$H$6,1,N859)), "")</f>
        <v>4</v>
      </c>
      <c r="AB859" s="11">
        <f>IF($O859 = TRUE, EXP(MMULT($P859:$AA859, Documentation!D$39:D$50) + Documentation!D$51), "")</f>
        <v>1.7617523726005686E-3</v>
      </c>
      <c r="AC859" s="4">
        <f>IF($O859 = TRUE, EXP(MMULT($P859:$AA859, Documentation!E$39:E$50) + Documentation!E$51), "")</f>
        <v>3.2745217451283447E-3</v>
      </c>
      <c r="AD859" s="4">
        <f>IF($O859 = TRUE, EXP(MMULT($P859:$AA859, Documentation!F$39:F$50) + Documentation!F$51), "")</f>
        <v>4.5900171937284504E-2</v>
      </c>
      <c r="AE859" s="4">
        <f>IF($O859 = TRUE, EXP(MMULT($P859:$AA859, Documentation!G$39:G$50) + Documentation!G$51), "")</f>
        <v>6.4809077573174709E-2</v>
      </c>
      <c r="AF859" s="14">
        <f>IF($O859 = TRUE, EXP(MMULT($P859:$AA859, Documentation!H$39:H$50) + Documentation!H$51), "")</f>
        <v>3.8040738910560474E-3</v>
      </c>
      <c r="AG859" s="30">
        <f t="shared" si="183"/>
        <v>1.4736581378427269E-2</v>
      </c>
      <c r="AH859" s="28">
        <f t="shared" si="184"/>
        <v>2.7390487405039046E-2</v>
      </c>
      <c r="AI859" s="28">
        <f t="shared" si="185"/>
        <v>0.383942504949846</v>
      </c>
      <c r="AJ859" s="28">
        <f t="shared" si="186"/>
        <v>0.54211037860451383</v>
      </c>
      <c r="AK859" s="33">
        <f t="shared" si="187"/>
        <v>3.182004766217382E-2</v>
      </c>
      <c r="AL859" s="11">
        <f t="shared" si="188"/>
        <v>4</v>
      </c>
      <c r="AM859" s="14" t="str">
        <f>IF($O859 = TRUE, INDEX(Documentation!$M$9:$M$13, $AL859, 1), "")</f>
        <v>Financially Pressured</v>
      </c>
      <c r="AN859" s="1"/>
      <c r="AO859" s="1"/>
      <c r="AP859" s="38">
        <v>1.4736581378427101E-2</v>
      </c>
      <c r="AQ859" s="35">
        <v>2.7390487405039701E-2</v>
      </c>
      <c r="AR859" s="35">
        <v>0.38394250494985199</v>
      </c>
      <c r="AS859" s="35">
        <v>0.54211037860450695</v>
      </c>
      <c r="AT859" s="35">
        <v>3.1820047662174E-2</v>
      </c>
      <c r="AU859" s="14">
        <v>4</v>
      </c>
      <c r="AV859" s="4" t="b">
        <f t="shared" si="189"/>
        <v>1</v>
      </c>
      <c r="AW859" s="4" t="b">
        <f t="shared" si="190"/>
        <v>1</v>
      </c>
      <c r="AX859" s="4" t="b">
        <f t="shared" si="191"/>
        <v>1</v>
      </c>
      <c r="AY859" s="4" t="b">
        <f t="shared" si="192"/>
        <v>1</v>
      </c>
      <c r="AZ859" s="4" t="b">
        <f t="shared" si="193"/>
        <v>1</v>
      </c>
      <c r="BA859" s="4" t="b">
        <f t="shared" si="194"/>
        <v>1</v>
      </c>
      <c r="BB859" s="14" t="b">
        <f t="shared" si="195"/>
        <v>1</v>
      </c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x14ac:dyDescent="0.2">
      <c r="A860" s="1"/>
      <c r="B860" s="11" t="s">
        <v>1015</v>
      </c>
      <c r="C860" s="4">
        <v>4</v>
      </c>
      <c r="D860" s="4">
        <v>4</v>
      </c>
      <c r="E860" s="4">
        <v>4</v>
      </c>
      <c r="F860" s="4">
        <v>3</v>
      </c>
      <c r="G860" s="4">
        <v>2</v>
      </c>
      <c r="H860" s="4">
        <v>3</v>
      </c>
      <c r="I860" s="4">
        <v>2</v>
      </c>
      <c r="J860" s="4">
        <v>1</v>
      </c>
      <c r="K860" s="4">
        <v>4</v>
      </c>
      <c r="L860" s="4">
        <v>4</v>
      </c>
      <c r="M860" s="4">
        <v>4</v>
      </c>
      <c r="N860" s="14">
        <v>2</v>
      </c>
      <c r="O860" s="25" t="b">
        <f t="shared" si="182"/>
        <v>1</v>
      </c>
      <c r="P860" s="11">
        <f>IF($O860 = TRUE, IF(ISBLANK(C860), "", INDEX('Individual UI'!$E$6:$H$6,1,C860)), "")</f>
        <v>4</v>
      </c>
      <c r="Q860" s="4">
        <f>IF($O860 = TRUE, IF(ISBLANK(D860), "", INDEX('Individual UI'!$E$6:$H$6,1,D860)), "")</f>
        <v>4</v>
      </c>
      <c r="R860" s="4">
        <f>IF($O860 = TRUE, IF(ISBLANK(E860), "", INDEX('Individual UI'!$E$6:$H$6,1,E860)), "")</f>
        <v>4</v>
      </c>
      <c r="S860" s="4">
        <f>IF($O860 = TRUE, IF(ISBLANK(F860), "", INDEX('Individual UI'!$E$6:$H$6,1,F860)), "")</f>
        <v>2</v>
      </c>
      <c r="T860" s="4">
        <f>IF($O860 = TRUE, IF(ISBLANK(G860), "", INDEX('Individual UI'!$E$6:$H$6,1,G860)), "")</f>
        <v>-2</v>
      </c>
      <c r="U860" s="4">
        <f>IF($O860 = TRUE, IF(ISBLANK(H860), "", INDEX('Individual UI'!$E$6:$H$6,1,H860)), "")</f>
        <v>2</v>
      </c>
      <c r="V860" s="4">
        <f>IF($O860 = TRUE, IF(ISBLANK(I860), "", INDEX('Individual UI'!$E$6:$H$6,1,I860)), "")</f>
        <v>-2</v>
      </c>
      <c r="W860" s="4">
        <f>IF($O860 = TRUE, IF(ISBLANK(J860), "", INDEX('Individual UI'!$E$6:$H$6,1,J860)), "")</f>
        <v>-4</v>
      </c>
      <c r="X860" s="4">
        <f>IF($O860 = TRUE, IF(ISBLANK(K860), "", INDEX('Individual UI'!$E$6:$H$6,1,K860)), "")</f>
        <v>4</v>
      </c>
      <c r="Y860" s="4">
        <f>IF($O860 = TRUE, IF(ISBLANK(L860), "", INDEX('Individual UI'!$E$6:$H$6,1,L860)), "")</f>
        <v>4</v>
      </c>
      <c r="Z860" s="4">
        <f>IF($O860 = TRUE, IF(ISBLANK(M860), "", INDEX('Individual UI'!$E$6:$H$6,1,M860)), "")</f>
        <v>4</v>
      </c>
      <c r="AA860" s="14">
        <f>IF($O860 = TRUE, IF(ISBLANK(N860), "", INDEX('Individual UI'!$E$6:$H$6,1,N860)), "")</f>
        <v>-2</v>
      </c>
      <c r="AB860" s="11">
        <f>IF($O860 = TRUE, EXP(MMULT($P860:$AA860, Documentation!D$39:D$50) + Documentation!D$51), "")</f>
        <v>8.8227740837200067E-7</v>
      </c>
      <c r="AC860" s="4">
        <f>IF($O860 = TRUE, EXP(MMULT($P860:$AA860, Documentation!E$39:E$50) + Documentation!E$51), "")</f>
        <v>58.08253628189253</v>
      </c>
      <c r="AD860" s="4">
        <f>IF($O860 = TRUE, EXP(MMULT($P860:$AA860, Documentation!F$39:F$50) + Documentation!F$51), "")</f>
        <v>0.54647964815372541</v>
      </c>
      <c r="AE860" s="4">
        <f>IF($O860 = TRUE, EXP(MMULT($P860:$AA860, Documentation!G$39:G$50) + Documentation!G$51), "")</f>
        <v>1.3792066024786124E-3</v>
      </c>
      <c r="AF860" s="14">
        <f>IF($O860 = TRUE, EXP(MMULT($P860:$AA860, Documentation!H$39:H$50) + Documentation!H$51), "")</f>
        <v>17.903759415264691</v>
      </c>
      <c r="AG860" s="30">
        <f t="shared" si="183"/>
        <v>1.1527891088190573E-8</v>
      </c>
      <c r="AH860" s="28">
        <f t="shared" si="184"/>
        <v>0.75891000498249128</v>
      </c>
      <c r="AI860" s="28">
        <f t="shared" si="185"/>
        <v>7.1403368215596889E-3</v>
      </c>
      <c r="AJ860" s="28">
        <f t="shared" si="186"/>
        <v>1.8020798618004559E-5</v>
      </c>
      <c r="AK860" s="33">
        <f t="shared" si="187"/>
        <v>0.23393162586943989</v>
      </c>
      <c r="AL860" s="11">
        <f t="shared" si="188"/>
        <v>2</v>
      </c>
      <c r="AM860" s="14" t="str">
        <f>IF($O860 = TRUE, INDEX(Documentation!$M$9:$M$13, $AL860, 1), "")</f>
        <v>Cautious Consulters</v>
      </c>
      <c r="AN860" s="1"/>
      <c r="AO860" s="1"/>
      <c r="AP860" s="38">
        <v>1.15278910881907E-8</v>
      </c>
      <c r="AQ860" s="35">
        <v>0.75891000498248995</v>
      </c>
      <c r="AR860" s="35">
        <v>7.1403368215596204E-3</v>
      </c>
      <c r="AS860" s="35">
        <v>1.80207986180046E-5</v>
      </c>
      <c r="AT860" s="35">
        <v>0.233931625869441</v>
      </c>
      <c r="AU860" s="14">
        <v>2</v>
      </c>
      <c r="AV860" s="4" t="b">
        <f t="shared" si="189"/>
        <v>1</v>
      </c>
      <c r="AW860" s="4" t="b">
        <f t="shared" si="190"/>
        <v>1</v>
      </c>
      <c r="AX860" s="4" t="b">
        <f t="shared" si="191"/>
        <v>1</v>
      </c>
      <c r="AY860" s="4" t="b">
        <f t="shared" si="192"/>
        <v>1</v>
      </c>
      <c r="AZ860" s="4" t="b">
        <f t="shared" si="193"/>
        <v>1</v>
      </c>
      <c r="BA860" s="4" t="b">
        <f t="shared" si="194"/>
        <v>1</v>
      </c>
      <c r="BB860" s="14" t="b">
        <f t="shared" si="195"/>
        <v>1</v>
      </c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x14ac:dyDescent="0.2">
      <c r="A861" s="1"/>
      <c r="B861" s="11" t="s">
        <v>1016</v>
      </c>
      <c r="C861" s="4">
        <v>2</v>
      </c>
      <c r="D861" s="4">
        <v>3</v>
      </c>
      <c r="E861" s="4">
        <v>3</v>
      </c>
      <c r="F861" s="4">
        <v>2</v>
      </c>
      <c r="G861" s="4">
        <v>3</v>
      </c>
      <c r="H861" s="4">
        <v>3</v>
      </c>
      <c r="I861" s="4">
        <v>2</v>
      </c>
      <c r="J861" s="4">
        <v>2</v>
      </c>
      <c r="K861" s="4">
        <v>4</v>
      </c>
      <c r="L861" s="4">
        <v>4</v>
      </c>
      <c r="M861" s="4">
        <v>2</v>
      </c>
      <c r="N861" s="14">
        <v>2</v>
      </c>
      <c r="O861" s="25" t="b">
        <f t="shared" si="182"/>
        <v>1</v>
      </c>
      <c r="P861" s="11">
        <f>IF($O861 = TRUE, IF(ISBLANK(C861), "", INDEX('Individual UI'!$E$6:$H$6,1,C861)), "")</f>
        <v>-2</v>
      </c>
      <c r="Q861" s="4">
        <f>IF($O861 = TRUE, IF(ISBLANK(D861), "", INDEX('Individual UI'!$E$6:$H$6,1,D861)), "")</f>
        <v>2</v>
      </c>
      <c r="R861" s="4">
        <f>IF($O861 = TRUE, IF(ISBLANK(E861), "", INDEX('Individual UI'!$E$6:$H$6,1,E861)), "")</f>
        <v>2</v>
      </c>
      <c r="S861" s="4">
        <f>IF($O861 = TRUE, IF(ISBLANK(F861), "", INDEX('Individual UI'!$E$6:$H$6,1,F861)), "")</f>
        <v>-2</v>
      </c>
      <c r="T861" s="4">
        <f>IF($O861 = TRUE, IF(ISBLANK(G861), "", INDEX('Individual UI'!$E$6:$H$6,1,G861)), "")</f>
        <v>2</v>
      </c>
      <c r="U861" s="4">
        <f>IF($O861 = TRUE, IF(ISBLANK(H861), "", INDEX('Individual UI'!$E$6:$H$6,1,H861)), "")</f>
        <v>2</v>
      </c>
      <c r="V861" s="4">
        <f>IF($O861 = TRUE, IF(ISBLANK(I861), "", INDEX('Individual UI'!$E$6:$H$6,1,I861)), "")</f>
        <v>-2</v>
      </c>
      <c r="W861" s="4">
        <f>IF($O861 = TRUE, IF(ISBLANK(J861), "", INDEX('Individual UI'!$E$6:$H$6,1,J861)), "")</f>
        <v>-2</v>
      </c>
      <c r="X861" s="4">
        <f>IF($O861 = TRUE, IF(ISBLANK(K861), "", INDEX('Individual UI'!$E$6:$H$6,1,K861)), "")</f>
        <v>4</v>
      </c>
      <c r="Y861" s="4">
        <f>IF($O861 = TRUE, IF(ISBLANK(L861), "", INDEX('Individual UI'!$E$6:$H$6,1,L861)), "")</f>
        <v>4</v>
      </c>
      <c r="Z861" s="4">
        <f>IF($O861 = TRUE, IF(ISBLANK(M861), "", INDEX('Individual UI'!$E$6:$H$6,1,M861)), "")</f>
        <v>-2</v>
      </c>
      <c r="AA861" s="14">
        <f>IF($O861 = TRUE, IF(ISBLANK(N861), "", INDEX('Individual UI'!$E$6:$H$6,1,N861)), "")</f>
        <v>-2</v>
      </c>
      <c r="AB861" s="11">
        <f>IF($O861 = TRUE, EXP(MMULT($P861:$AA861, Documentation!D$39:D$50) + Documentation!D$51), "")</f>
        <v>3.8169581871240265E-4</v>
      </c>
      <c r="AC861" s="4">
        <f>IF($O861 = TRUE, EXP(MMULT($P861:$AA861, Documentation!E$39:E$50) + Documentation!E$51), "")</f>
        <v>0.36806115686535995</v>
      </c>
      <c r="AD861" s="4">
        <f>IF($O861 = TRUE, EXP(MMULT($P861:$AA861, Documentation!F$39:F$50) + Documentation!F$51), "")</f>
        <v>5.8338963645733245E-3</v>
      </c>
      <c r="AE861" s="4">
        <f>IF($O861 = TRUE, EXP(MMULT($P861:$AA861, Documentation!G$39:G$50) + Documentation!G$51), "")</f>
        <v>5.3091084155325589E-2</v>
      </c>
      <c r="AF861" s="14">
        <f>IF($O861 = TRUE, EXP(MMULT($P861:$AA861, Documentation!H$39:H$50) + Documentation!H$51), "")</f>
        <v>4.7451101055458932E-2</v>
      </c>
      <c r="AG861" s="30">
        <f t="shared" si="183"/>
        <v>8.038765751996167E-4</v>
      </c>
      <c r="AH861" s="28">
        <f t="shared" si="184"/>
        <v>0.77516107785259414</v>
      </c>
      <c r="AI861" s="28">
        <f t="shared" si="185"/>
        <v>1.2286570613853864E-2</v>
      </c>
      <c r="AJ861" s="28">
        <f t="shared" si="186"/>
        <v>0.11181332572200636</v>
      </c>
      <c r="AK861" s="33">
        <f t="shared" si="187"/>
        <v>9.9935149236346041E-2</v>
      </c>
      <c r="AL861" s="11">
        <f t="shared" si="188"/>
        <v>2</v>
      </c>
      <c r="AM861" s="14" t="str">
        <f>IF($O861 = TRUE, INDEX(Documentation!$M$9:$M$13, $AL861, 1), "")</f>
        <v>Cautious Consulters</v>
      </c>
      <c r="AN861" s="1"/>
      <c r="AO861" s="1"/>
      <c r="AP861" s="38">
        <v>8.0387657519961496E-4</v>
      </c>
      <c r="AQ861" s="35">
        <v>0.77516107785259603</v>
      </c>
      <c r="AR861" s="35">
        <v>1.22865706138539E-2</v>
      </c>
      <c r="AS861" s="35">
        <v>0.111813325722005</v>
      </c>
      <c r="AT861" s="35">
        <v>9.9935149236345902E-2</v>
      </c>
      <c r="AU861" s="14">
        <v>2</v>
      </c>
      <c r="AV861" s="4" t="b">
        <f t="shared" si="189"/>
        <v>1</v>
      </c>
      <c r="AW861" s="4" t="b">
        <f t="shared" si="190"/>
        <v>1</v>
      </c>
      <c r="AX861" s="4" t="b">
        <f t="shared" si="191"/>
        <v>1</v>
      </c>
      <c r="AY861" s="4" t="b">
        <f t="shared" si="192"/>
        <v>1</v>
      </c>
      <c r="AZ861" s="4" t="b">
        <f t="shared" si="193"/>
        <v>1</v>
      </c>
      <c r="BA861" s="4" t="b">
        <f t="shared" si="194"/>
        <v>1</v>
      </c>
      <c r="BB861" s="14" t="b">
        <f t="shared" si="195"/>
        <v>1</v>
      </c>
      <c r="BC861" s="1"/>
      <c r="BD861" s="1"/>
      <c r="BE861" s="1"/>
      <c r="BF861" s="1"/>
      <c r="BG861" s="1"/>
      <c r="BH861" s="1"/>
      <c r="BI861" s="1"/>
      <c r="BJ861" s="1"/>
      <c r="BK861" s="1"/>
      <c r="BL861" s="1"/>
    </row>
    <row r="862" spans="1:64" x14ac:dyDescent="0.2">
      <c r="A862" s="1"/>
      <c r="B862" s="11" t="s">
        <v>1017</v>
      </c>
      <c r="C862" s="4">
        <v>1</v>
      </c>
      <c r="D862" s="4">
        <v>3</v>
      </c>
      <c r="E862" s="4">
        <v>2</v>
      </c>
      <c r="F862" s="4">
        <v>3</v>
      </c>
      <c r="G862" s="4">
        <v>3</v>
      </c>
      <c r="H862" s="4">
        <v>1</v>
      </c>
      <c r="I862" s="4">
        <v>4</v>
      </c>
      <c r="J862" s="4">
        <v>3</v>
      </c>
      <c r="K862" s="4">
        <v>1</v>
      </c>
      <c r="L862" s="4">
        <v>4</v>
      </c>
      <c r="M862" s="4">
        <v>1</v>
      </c>
      <c r="N862" s="14">
        <v>2</v>
      </c>
      <c r="O862" s="25" t="b">
        <f t="shared" si="182"/>
        <v>1</v>
      </c>
      <c r="P862" s="11">
        <f>IF($O862 = TRUE, IF(ISBLANK(C862), "", INDEX('Individual UI'!$E$6:$H$6,1,C862)), "")</f>
        <v>-4</v>
      </c>
      <c r="Q862" s="4">
        <f>IF($O862 = TRUE, IF(ISBLANK(D862), "", INDEX('Individual UI'!$E$6:$H$6,1,D862)), "")</f>
        <v>2</v>
      </c>
      <c r="R862" s="4">
        <f>IF($O862 = TRUE, IF(ISBLANK(E862), "", INDEX('Individual UI'!$E$6:$H$6,1,E862)), "")</f>
        <v>-2</v>
      </c>
      <c r="S862" s="4">
        <f>IF($O862 = TRUE, IF(ISBLANK(F862), "", INDEX('Individual UI'!$E$6:$H$6,1,F862)), "")</f>
        <v>2</v>
      </c>
      <c r="T862" s="4">
        <f>IF($O862 = TRUE, IF(ISBLANK(G862), "", INDEX('Individual UI'!$E$6:$H$6,1,G862)), "")</f>
        <v>2</v>
      </c>
      <c r="U862" s="4">
        <f>IF($O862 = TRUE, IF(ISBLANK(H862), "", INDEX('Individual UI'!$E$6:$H$6,1,H862)), "")</f>
        <v>-4</v>
      </c>
      <c r="V862" s="4">
        <f>IF($O862 = TRUE, IF(ISBLANK(I862), "", INDEX('Individual UI'!$E$6:$H$6,1,I862)), "")</f>
        <v>4</v>
      </c>
      <c r="W862" s="4">
        <f>IF($O862 = TRUE, IF(ISBLANK(J862), "", INDEX('Individual UI'!$E$6:$H$6,1,J862)), "")</f>
        <v>2</v>
      </c>
      <c r="X862" s="4">
        <f>IF($O862 = TRUE, IF(ISBLANK(K862), "", INDEX('Individual UI'!$E$6:$H$6,1,K862)), "")</f>
        <v>-4</v>
      </c>
      <c r="Y862" s="4">
        <f>IF($O862 = TRUE, IF(ISBLANK(L862), "", INDEX('Individual UI'!$E$6:$H$6,1,L862)), "")</f>
        <v>4</v>
      </c>
      <c r="Z862" s="4">
        <f>IF($O862 = TRUE, IF(ISBLANK(M862), "", INDEX('Individual UI'!$E$6:$H$6,1,M862)), "")</f>
        <v>-4</v>
      </c>
      <c r="AA862" s="14">
        <f>IF($O862 = TRUE, IF(ISBLANK(N862), "", INDEX('Individual UI'!$E$6:$H$6,1,N862)), "")</f>
        <v>-2</v>
      </c>
      <c r="AB862" s="11">
        <f>IF($O862 = TRUE, EXP(MMULT($P862:$AA862, Documentation!D$39:D$50) + Documentation!D$51), "")</f>
        <v>0.33186462644099912</v>
      </c>
      <c r="AC862" s="4">
        <f>IF($O862 = TRUE, EXP(MMULT($P862:$AA862, Documentation!E$39:E$50) + Documentation!E$51), "")</f>
        <v>3.7810862837980527E-4</v>
      </c>
      <c r="AD862" s="4">
        <f>IF($O862 = TRUE, EXP(MMULT($P862:$AA862, Documentation!F$39:F$50) + Documentation!F$51), "")</f>
        <v>1.5560877873694937E-3</v>
      </c>
      <c r="AE862" s="4">
        <f>IF($O862 = TRUE, EXP(MMULT($P862:$AA862, Documentation!G$39:G$50) + Documentation!G$51), "")</f>
        <v>6.5730438247311018E-3</v>
      </c>
      <c r="AF862" s="14">
        <f>IF($O862 = TRUE, EXP(MMULT($P862:$AA862, Documentation!H$39:H$50) + Documentation!H$51), "")</f>
        <v>6.5605394489131634E-5</v>
      </c>
      <c r="AG862" s="30">
        <f t="shared" si="183"/>
        <v>0.97481814918113219</v>
      </c>
      <c r="AH862" s="28">
        <f t="shared" si="184"/>
        <v>1.1106551404994286E-3</v>
      </c>
      <c r="AI862" s="28">
        <f t="shared" si="185"/>
        <v>4.570847556470671E-3</v>
      </c>
      <c r="AJ862" s="28">
        <f t="shared" si="186"/>
        <v>1.9307639034707457E-2</v>
      </c>
      <c r="AK862" s="33">
        <f t="shared" si="187"/>
        <v>1.9270908719029551E-4</v>
      </c>
      <c r="AL862" s="11">
        <f t="shared" si="188"/>
        <v>1</v>
      </c>
      <c r="AM862" s="14" t="str">
        <f>IF($O862 = TRUE, INDEX(Documentation!$M$9:$M$13, $AL862, 1), "")</f>
        <v>Decisive Pursuers</v>
      </c>
      <c r="AN862" s="1"/>
      <c r="AO862" s="1"/>
      <c r="AP862" s="38">
        <v>0.97481814918113197</v>
      </c>
      <c r="AQ862" s="35">
        <v>1.1106551404994401E-3</v>
      </c>
      <c r="AR862" s="35">
        <v>4.5708475564707803E-3</v>
      </c>
      <c r="AS862" s="35">
        <v>1.9307639034707301E-2</v>
      </c>
      <c r="AT862" s="35">
        <v>1.92709087190295E-4</v>
      </c>
      <c r="AU862" s="14">
        <v>1</v>
      </c>
      <c r="AV862" s="4" t="b">
        <f t="shared" si="189"/>
        <v>1</v>
      </c>
      <c r="AW862" s="4" t="b">
        <f t="shared" si="190"/>
        <v>1</v>
      </c>
      <c r="AX862" s="4" t="b">
        <f t="shared" si="191"/>
        <v>1</v>
      </c>
      <c r="AY862" s="4" t="b">
        <f t="shared" si="192"/>
        <v>1</v>
      </c>
      <c r="AZ862" s="4" t="b">
        <f t="shared" si="193"/>
        <v>1</v>
      </c>
      <c r="BA862" s="4" t="b">
        <f t="shared" si="194"/>
        <v>1</v>
      </c>
      <c r="BB862" s="14" t="b">
        <f t="shared" si="195"/>
        <v>1</v>
      </c>
      <c r="BC862" s="1"/>
      <c r="BD862" s="1"/>
      <c r="BE862" s="1"/>
      <c r="BF862" s="1"/>
      <c r="BG862" s="1"/>
      <c r="BH862" s="1"/>
      <c r="BI862" s="1"/>
      <c r="BJ862" s="1"/>
      <c r="BK862" s="1"/>
      <c r="BL862" s="1"/>
    </row>
    <row r="863" spans="1:64" x14ac:dyDescent="0.2">
      <c r="A863" s="1"/>
      <c r="B863" s="11" t="s">
        <v>1018</v>
      </c>
      <c r="C863" s="4">
        <v>1</v>
      </c>
      <c r="D863" s="4">
        <v>2</v>
      </c>
      <c r="E863" s="4">
        <v>3</v>
      </c>
      <c r="F863" s="4">
        <v>2</v>
      </c>
      <c r="G863" s="4">
        <v>4</v>
      </c>
      <c r="H863" s="4">
        <v>3</v>
      </c>
      <c r="I863" s="4">
        <v>1</v>
      </c>
      <c r="J863" s="4">
        <v>4</v>
      </c>
      <c r="K863" s="4">
        <v>1</v>
      </c>
      <c r="L863" s="4">
        <v>2</v>
      </c>
      <c r="M863" s="4">
        <v>1</v>
      </c>
      <c r="N863" s="14">
        <v>1</v>
      </c>
      <c r="O863" s="25" t="b">
        <f t="shared" si="182"/>
        <v>1</v>
      </c>
      <c r="P863" s="11">
        <f>IF($O863 = TRUE, IF(ISBLANK(C863), "", INDEX('Individual UI'!$E$6:$H$6,1,C863)), "")</f>
        <v>-4</v>
      </c>
      <c r="Q863" s="4">
        <f>IF($O863 = TRUE, IF(ISBLANK(D863), "", INDEX('Individual UI'!$E$6:$H$6,1,D863)), "")</f>
        <v>-2</v>
      </c>
      <c r="R863" s="4">
        <f>IF($O863 = TRUE, IF(ISBLANK(E863), "", INDEX('Individual UI'!$E$6:$H$6,1,E863)), "")</f>
        <v>2</v>
      </c>
      <c r="S863" s="4">
        <f>IF($O863 = TRUE, IF(ISBLANK(F863), "", INDEX('Individual UI'!$E$6:$H$6,1,F863)), "")</f>
        <v>-2</v>
      </c>
      <c r="T863" s="4">
        <f>IF($O863 = TRUE, IF(ISBLANK(G863), "", INDEX('Individual UI'!$E$6:$H$6,1,G863)), "")</f>
        <v>4</v>
      </c>
      <c r="U863" s="4">
        <f>IF($O863 = TRUE, IF(ISBLANK(H863), "", INDEX('Individual UI'!$E$6:$H$6,1,H863)), "")</f>
        <v>2</v>
      </c>
      <c r="V863" s="4">
        <f>IF($O863 = TRUE, IF(ISBLANK(I863), "", INDEX('Individual UI'!$E$6:$H$6,1,I863)), "")</f>
        <v>-4</v>
      </c>
      <c r="W863" s="4">
        <f>IF($O863 = TRUE, IF(ISBLANK(J863), "", INDEX('Individual UI'!$E$6:$H$6,1,J863)), "")</f>
        <v>4</v>
      </c>
      <c r="X863" s="4">
        <f>IF($O863 = TRUE, IF(ISBLANK(K863), "", INDEX('Individual UI'!$E$6:$H$6,1,K863)), "")</f>
        <v>-4</v>
      </c>
      <c r="Y863" s="4">
        <f>IF($O863 = TRUE, IF(ISBLANK(L863), "", INDEX('Individual UI'!$E$6:$H$6,1,L863)), "")</f>
        <v>-2</v>
      </c>
      <c r="Z863" s="4">
        <f>IF($O863 = TRUE, IF(ISBLANK(M863), "", INDEX('Individual UI'!$E$6:$H$6,1,M863)), "")</f>
        <v>-4</v>
      </c>
      <c r="AA863" s="14">
        <f>IF($O863 = TRUE, IF(ISBLANK(N863), "", INDEX('Individual UI'!$E$6:$H$6,1,N863)), "")</f>
        <v>-4</v>
      </c>
      <c r="AB863" s="11">
        <f>IF($O863 = TRUE, EXP(MMULT($P863:$AA863, Documentation!D$39:D$50) + Documentation!D$51), "")</f>
        <v>4.4694082928431529E-2</v>
      </c>
      <c r="AC863" s="4">
        <f>IF($O863 = TRUE, EXP(MMULT($P863:$AA863, Documentation!E$39:E$50) + Documentation!E$51), "")</f>
        <v>1.4523159073893453E-5</v>
      </c>
      <c r="AD863" s="4">
        <f>IF($O863 = TRUE, EXP(MMULT($P863:$AA863, Documentation!F$39:F$50) + Documentation!F$51), "")</f>
        <v>1.0212098301419061E-3</v>
      </c>
      <c r="AE863" s="4">
        <f>IF($O863 = TRUE, EXP(MMULT($P863:$AA863, Documentation!G$39:G$50) + Documentation!G$51), "")</f>
        <v>100.68206950702061</v>
      </c>
      <c r="AF863" s="14">
        <f>IF($O863 = TRUE, EXP(MMULT($P863:$AA863, Documentation!H$39:H$50) + Documentation!H$51), "")</f>
        <v>1.58080876164787E-2</v>
      </c>
      <c r="AG863" s="30">
        <f t="shared" si="183"/>
        <v>4.4364187542235065E-4</v>
      </c>
      <c r="AH863" s="28">
        <f t="shared" si="184"/>
        <v>1.4415960920188257E-7</v>
      </c>
      <c r="AI863" s="28">
        <f t="shared" si="185"/>
        <v>1.0136720893666506E-5</v>
      </c>
      <c r="AJ863" s="28">
        <f t="shared" si="186"/>
        <v>0.99938916319242621</v>
      </c>
      <c r="AK863" s="33">
        <f t="shared" si="187"/>
        <v>1.5691405164852684E-4</v>
      </c>
      <c r="AL863" s="11">
        <f t="shared" si="188"/>
        <v>4</v>
      </c>
      <c r="AM863" s="14" t="str">
        <f>IF($O863 = TRUE, INDEX(Documentation!$M$9:$M$13, $AL863, 1), "")</f>
        <v>Financially Pressured</v>
      </c>
      <c r="AN863" s="1"/>
      <c r="AO863" s="1"/>
      <c r="AP863" s="38">
        <v>4.4364187542235401E-4</v>
      </c>
      <c r="AQ863" s="35">
        <v>1.44159609201883E-7</v>
      </c>
      <c r="AR863" s="35">
        <v>1.0136720893666801E-5</v>
      </c>
      <c r="AS863" s="35">
        <v>0.99938916319242599</v>
      </c>
      <c r="AT863" s="35">
        <v>1.5691405164852801E-4</v>
      </c>
      <c r="AU863" s="14">
        <v>4</v>
      </c>
      <c r="AV863" s="4" t="b">
        <f t="shared" si="189"/>
        <v>1</v>
      </c>
      <c r="AW863" s="4" t="b">
        <f t="shared" si="190"/>
        <v>1</v>
      </c>
      <c r="AX863" s="4" t="b">
        <f t="shared" si="191"/>
        <v>1</v>
      </c>
      <c r="AY863" s="4" t="b">
        <f t="shared" si="192"/>
        <v>1</v>
      </c>
      <c r="AZ863" s="4" t="b">
        <f t="shared" si="193"/>
        <v>1</v>
      </c>
      <c r="BA863" s="4" t="b">
        <f t="shared" si="194"/>
        <v>1</v>
      </c>
      <c r="BB863" s="14" t="b">
        <f t="shared" si="195"/>
        <v>1</v>
      </c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x14ac:dyDescent="0.2">
      <c r="A864" s="1"/>
      <c r="B864" s="11" t="s">
        <v>1019</v>
      </c>
      <c r="C864" s="4">
        <v>2</v>
      </c>
      <c r="D864" s="4">
        <v>2</v>
      </c>
      <c r="E864" s="4">
        <v>1</v>
      </c>
      <c r="F864" s="4">
        <v>2</v>
      </c>
      <c r="G864" s="4">
        <v>3</v>
      </c>
      <c r="H864" s="4">
        <v>1</v>
      </c>
      <c r="I864" s="4">
        <v>3</v>
      </c>
      <c r="J864" s="4">
        <v>2</v>
      </c>
      <c r="K864" s="4">
        <v>1</v>
      </c>
      <c r="L864" s="4">
        <v>4</v>
      </c>
      <c r="M864" s="4">
        <v>2</v>
      </c>
      <c r="N864" s="14">
        <v>2</v>
      </c>
      <c r="O864" s="25" t="b">
        <f t="shared" si="182"/>
        <v>1</v>
      </c>
      <c r="P864" s="11">
        <f>IF($O864 = TRUE, IF(ISBLANK(C864), "", INDEX('Individual UI'!$E$6:$H$6,1,C864)), "")</f>
        <v>-2</v>
      </c>
      <c r="Q864" s="4">
        <f>IF($O864 = TRUE, IF(ISBLANK(D864), "", INDEX('Individual UI'!$E$6:$H$6,1,D864)), "")</f>
        <v>-2</v>
      </c>
      <c r="R864" s="4">
        <f>IF($O864 = TRUE, IF(ISBLANK(E864), "", INDEX('Individual UI'!$E$6:$H$6,1,E864)), "")</f>
        <v>-4</v>
      </c>
      <c r="S864" s="4">
        <f>IF($O864 = TRUE, IF(ISBLANK(F864), "", INDEX('Individual UI'!$E$6:$H$6,1,F864)), "")</f>
        <v>-2</v>
      </c>
      <c r="T864" s="4">
        <f>IF($O864 = TRUE, IF(ISBLANK(G864), "", INDEX('Individual UI'!$E$6:$H$6,1,G864)), "")</f>
        <v>2</v>
      </c>
      <c r="U864" s="4">
        <f>IF($O864 = TRUE, IF(ISBLANK(H864), "", INDEX('Individual UI'!$E$6:$H$6,1,H864)), "")</f>
        <v>-4</v>
      </c>
      <c r="V864" s="4">
        <f>IF($O864 = TRUE, IF(ISBLANK(I864), "", INDEX('Individual UI'!$E$6:$H$6,1,I864)), "")</f>
        <v>2</v>
      </c>
      <c r="W864" s="4">
        <f>IF($O864 = TRUE, IF(ISBLANK(J864), "", INDEX('Individual UI'!$E$6:$H$6,1,J864)), "")</f>
        <v>-2</v>
      </c>
      <c r="X864" s="4">
        <f>IF($O864 = TRUE, IF(ISBLANK(K864), "", INDEX('Individual UI'!$E$6:$H$6,1,K864)), "")</f>
        <v>-4</v>
      </c>
      <c r="Y864" s="4">
        <f>IF($O864 = TRUE, IF(ISBLANK(L864), "", INDEX('Individual UI'!$E$6:$H$6,1,L864)), "")</f>
        <v>4</v>
      </c>
      <c r="Z864" s="4">
        <f>IF($O864 = TRUE, IF(ISBLANK(M864), "", INDEX('Individual UI'!$E$6:$H$6,1,M864)), "")</f>
        <v>-2</v>
      </c>
      <c r="AA864" s="14">
        <f>IF($O864 = TRUE, IF(ISBLANK(N864), "", INDEX('Individual UI'!$E$6:$H$6,1,N864)), "")</f>
        <v>-2</v>
      </c>
      <c r="AB864" s="11">
        <f>IF($O864 = TRUE, EXP(MMULT($P864:$AA864, Documentation!D$39:D$50) + Documentation!D$51), "")</f>
        <v>1.7334649201822487</v>
      </c>
      <c r="AC864" s="4">
        <f>IF($O864 = TRUE, EXP(MMULT($P864:$AA864, Documentation!E$39:E$50) + Documentation!E$51), "")</f>
        <v>3.4724080626018935E-3</v>
      </c>
      <c r="AD864" s="4">
        <f>IF($O864 = TRUE, EXP(MMULT($P864:$AA864, Documentation!F$39:F$50) + Documentation!F$51), "")</f>
        <v>1.1962968022301058E-4</v>
      </c>
      <c r="AE864" s="4">
        <f>IF($O864 = TRUE, EXP(MMULT($P864:$AA864, Documentation!G$39:G$50) + Documentation!G$51), "")</f>
        <v>3.4766022793922984E-3</v>
      </c>
      <c r="AF864" s="14">
        <f>IF($O864 = TRUE, EXP(MMULT($P864:$AA864, Documentation!H$39:H$50) + Documentation!H$51), "")</f>
        <v>9.0134463188237021E-5</v>
      </c>
      <c r="AG864" s="30">
        <f t="shared" si="183"/>
        <v>0.99588723599056117</v>
      </c>
      <c r="AH864" s="28">
        <f t="shared" si="184"/>
        <v>1.9949217474400159E-3</v>
      </c>
      <c r="AI864" s="28">
        <f t="shared" si="185"/>
        <v>6.8728054541307421E-5</v>
      </c>
      <c r="AJ864" s="28">
        <f t="shared" si="186"/>
        <v>1.9973313531481615E-3</v>
      </c>
      <c r="AK864" s="33">
        <f t="shared" si="187"/>
        <v>5.1782854309269201E-5</v>
      </c>
      <c r="AL864" s="11">
        <f t="shared" si="188"/>
        <v>1</v>
      </c>
      <c r="AM864" s="14" t="str">
        <f>IF($O864 = TRUE, INDEX(Documentation!$M$9:$M$13, $AL864, 1), "")</f>
        <v>Decisive Pursuers</v>
      </c>
      <c r="AN864" s="1"/>
      <c r="AO864" s="1"/>
      <c r="AP864" s="38">
        <v>0.99588723599056095</v>
      </c>
      <c r="AQ864" s="35">
        <v>1.9949217474400402E-3</v>
      </c>
      <c r="AR864" s="35">
        <v>6.8728054541308695E-5</v>
      </c>
      <c r="AS864" s="35">
        <v>1.9973313531481498E-3</v>
      </c>
      <c r="AT864" s="35">
        <v>5.1782854309269303E-5</v>
      </c>
      <c r="AU864" s="14">
        <v>1</v>
      </c>
      <c r="AV864" s="4" t="b">
        <f t="shared" si="189"/>
        <v>1</v>
      </c>
      <c r="AW864" s="4" t="b">
        <f t="shared" si="190"/>
        <v>1</v>
      </c>
      <c r="AX864" s="4" t="b">
        <f t="shared" si="191"/>
        <v>1</v>
      </c>
      <c r="AY864" s="4" t="b">
        <f t="shared" si="192"/>
        <v>1</v>
      </c>
      <c r="AZ864" s="4" t="b">
        <f t="shared" si="193"/>
        <v>1</v>
      </c>
      <c r="BA864" s="4" t="b">
        <f t="shared" si="194"/>
        <v>1</v>
      </c>
      <c r="BB864" s="14" t="b">
        <f t="shared" si="195"/>
        <v>1</v>
      </c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x14ac:dyDescent="0.2">
      <c r="A865" s="1"/>
      <c r="B865" s="11" t="s">
        <v>1020</v>
      </c>
      <c r="C865" s="4">
        <v>4</v>
      </c>
      <c r="D865" s="4">
        <v>4</v>
      </c>
      <c r="E865" s="4">
        <v>4</v>
      </c>
      <c r="F865" s="4">
        <v>2</v>
      </c>
      <c r="G865" s="4">
        <v>4</v>
      </c>
      <c r="H865" s="4">
        <v>4</v>
      </c>
      <c r="I865" s="4">
        <v>1</v>
      </c>
      <c r="J865" s="4">
        <v>1</v>
      </c>
      <c r="K865" s="4">
        <v>1</v>
      </c>
      <c r="L865" s="4">
        <v>4</v>
      </c>
      <c r="M865" s="4">
        <v>3</v>
      </c>
      <c r="N865" s="14">
        <v>2</v>
      </c>
      <c r="O865" s="25" t="b">
        <f t="shared" si="182"/>
        <v>1</v>
      </c>
      <c r="P865" s="11">
        <f>IF($O865 = TRUE, IF(ISBLANK(C865), "", INDEX('Individual UI'!$E$6:$H$6,1,C865)), "")</f>
        <v>4</v>
      </c>
      <c r="Q865" s="4">
        <f>IF($O865 = TRUE, IF(ISBLANK(D865), "", INDEX('Individual UI'!$E$6:$H$6,1,D865)), "")</f>
        <v>4</v>
      </c>
      <c r="R865" s="4">
        <f>IF($O865 = TRUE, IF(ISBLANK(E865), "", INDEX('Individual UI'!$E$6:$H$6,1,E865)), "")</f>
        <v>4</v>
      </c>
      <c r="S865" s="4">
        <f>IF($O865 = TRUE, IF(ISBLANK(F865), "", INDEX('Individual UI'!$E$6:$H$6,1,F865)), "")</f>
        <v>-2</v>
      </c>
      <c r="T865" s="4">
        <f>IF($O865 = TRUE, IF(ISBLANK(G865), "", INDEX('Individual UI'!$E$6:$H$6,1,G865)), "")</f>
        <v>4</v>
      </c>
      <c r="U865" s="4">
        <f>IF($O865 = TRUE, IF(ISBLANK(H865), "", INDEX('Individual UI'!$E$6:$H$6,1,H865)), "")</f>
        <v>4</v>
      </c>
      <c r="V865" s="4">
        <f>IF($O865 = TRUE, IF(ISBLANK(I865), "", INDEX('Individual UI'!$E$6:$H$6,1,I865)), "")</f>
        <v>-4</v>
      </c>
      <c r="W865" s="4">
        <f>IF($O865 = TRUE, IF(ISBLANK(J865), "", INDEX('Individual UI'!$E$6:$H$6,1,J865)), "")</f>
        <v>-4</v>
      </c>
      <c r="X865" s="4">
        <f>IF($O865 = TRUE, IF(ISBLANK(K865), "", INDEX('Individual UI'!$E$6:$H$6,1,K865)), "")</f>
        <v>-4</v>
      </c>
      <c r="Y865" s="4">
        <f>IF($O865 = TRUE, IF(ISBLANK(L865), "", INDEX('Individual UI'!$E$6:$H$6,1,L865)), "")</f>
        <v>4</v>
      </c>
      <c r="Z865" s="4">
        <f>IF($O865 = TRUE, IF(ISBLANK(M865), "", INDEX('Individual UI'!$E$6:$H$6,1,M865)), "")</f>
        <v>2</v>
      </c>
      <c r="AA865" s="14">
        <f>IF($O865 = TRUE, IF(ISBLANK(N865), "", INDEX('Individual UI'!$E$6:$H$6,1,N865)), "")</f>
        <v>-2</v>
      </c>
      <c r="AB865" s="11">
        <f>IF($O865 = TRUE, EXP(MMULT($P865:$AA865, Documentation!D$39:D$50) + Documentation!D$51), "")</f>
        <v>1.6657578336719667E-6</v>
      </c>
      <c r="AC865" s="4">
        <f>IF($O865 = TRUE, EXP(MMULT($P865:$AA865, Documentation!E$39:E$50) + Documentation!E$51), "")</f>
        <v>10.696840776956789</v>
      </c>
      <c r="AD865" s="4">
        <f>IF($O865 = TRUE, EXP(MMULT($P865:$AA865, Documentation!F$39:F$50) + Documentation!F$51), "")</f>
        <v>3.7138918290477496E-2</v>
      </c>
      <c r="AE865" s="4">
        <f>IF($O865 = TRUE, EXP(MMULT($P865:$AA865, Documentation!G$39:G$50) + Documentation!G$51), "")</f>
        <v>1.5394760937812197</v>
      </c>
      <c r="AF865" s="14">
        <f>IF($O865 = TRUE, EXP(MMULT($P865:$AA865, Documentation!H$39:H$50) + Documentation!H$51), "")</f>
        <v>433.73593390658777</v>
      </c>
      <c r="AG865" s="30">
        <f t="shared" si="183"/>
        <v>3.7348043918705406E-9</v>
      </c>
      <c r="AH865" s="28">
        <f t="shared" si="184"/>
        <v>2.3983442914299071E-2</v>
      </c>
      <c r="AI865" s="28">
        <f t="shared" si="185"/>
        <v>8.3269363851547489E-5</v>
      </c>
      <c r="AJ865" s="28">
        <f t="shared" si="186"/>
        <v>3.4516674392936196E-3</v>
      </c>
      <c r="AK865" s="33">
        <f t="shared" si="187"/>
        <v>0.97248161654775145</v>
      </c>
      <c r="AL865" s="11">
        <f t="shared" si="188"/>
        <v>5</v>
      </c>
      <c r="AM865" s="14" t="str">
        <f>IF($O865 = TRUE, INDEX(Documentation!$M$9:$M$13, $AL865, 1), "")</f>
        <v>Reluctant Claimants</v>
      </c>
      <c r="AN865" s="1"/>
      <c r="AO865" s="1"/>
      <c r="AP865" s="38">
        <v>3.7348043918705199E-9</v>
      </c>
      <c r="AQ865" s="35">
        <v>2.3983442914298998E-2</v>
      </c>
      <c r="AR865" s="35">
        <v>8.3269363851548099E-5</v>
      </c>
      <c r="AS865" s="35">
        <v>3.4516674392935801E-3</v>
      </c>
      <c r="AT865" s="35">
        <v>0.972481616547751</v>
      </c>
      <c r="AU865" s="14">
        <v>5</v>
      </c>
      <c r="AV865" s="4" t="b">
        <f t="shared" si="189"/>
        <v>1</v>
      </c>
      <c r="AW865" s="4" t="b">
        <f t="shared" si="190"/>
        <v>1</v>
      </c>
      <c r="AX865" s="4" t="b">
        <f t="shared" si="191"/>
        <v>1</v>
      </c>
      <c r="AY865" s="4" t="b">
        <f t="shared" si="192"/>
        <v>1</v>
      </c>
      <c r="AZ865" s="4" t="b">
        <f t="shared" si="193"/>
        <v>1</v>
      </c>
      <c r="BA865" s="4" t="b">
        <f t="shared" si="194"/>
        <v>1</v>
      </c>
      <c r="BB865" s="14" t="b">
        <f t="shared" si="195"/>
        <v>1</v>
      </c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x14ac:dyDescent="0.2">
      <c r="A866" s="1"/>
      <c r="B866" s="11" t="s">
        <v>1021</v>
      </c>
      <c r="C866" s="4">
        <v>3</v>
      </c>
      <c r="D866" s="4">
        <v>4</v>
      </c>
      <c r="E866" s="4">
        <v>4</v>
      </c>
      <c r="F866" s="4">
        <v>3</v>
      </c>
      <c r="G866" s="4">
        <v>3</v>
      </c>
      <c r="H866" s="4">
        <v>3</v>
      </c>
      <c r="I866" s="4">
        <v>1</v>
      </c>
      <c r="J866" s="4">
        <v>1</v>
      </c>
      <c r="K866" s="4">
        <v>2</v>
      </c>
      <c r="L866" s="4">
        <v>4</v>
      </c>
      <c r="M866" s="4">
        <v>3</v>
      </c>
      <c r="N866" s="14">
        <v>2</v>
      </c>
      <c r="O866" s="25" t="b">
        <f t="shared" si="182"/>
        <v>1</v>
      </c>
      <c r="P866" s="11">
        <f>IF($O866 = TRUE, IF(ISBLANK(C866), "", INDEX('Individual UI'!$E$6:$H$6,1,C866)), "")</f>
        <v>2</v>
      </c>
      <c r="Q866" s="4">
        <f>IF($O866 = TRUE, IF(ISBLANK(D866), "", INDEX('Individual UI'!$E$6:$H$6,1,D866)), "")</f>
        <v>4</v>
      </c>
      <c r="R866" s="4">
        <f>IF($O866 = TRUE, IF(ISBLANK(E866), "", INDEX('Individual UI'!$E$6:$H$6,1,E866)), "")</f>
        <v>4</v>
      </c>
      <c r="S866" s="4">
        <f>IF($O866 = TRUE, IF(ISBLANK(F866), "", INDEX('Individual UI'!$E$6:$H$6,1,F866)), "")</f>
        <v>2</v>
      </c>
      <c r="T866" s="4">
        <f>IF($O866 = TRUE, IF(ISBLANK(G866), "", INDEX('Individual UI'!$E$6:$H$6,1,G866)), "")</f>
        <v>2</v>
      </c>
      <c r="U866" s="4">
        <f>IF($O866 = TRUE, IF(ISBLANK(H866), "", INDEX('Individual UI'!$E$6:$H$6,1,H866)), "")</f>
        <v>2</v>
      </c>
      <c r="V866" s="4">
        <f>IF($O866 = TRUE, IF(ISBLANK(I866), "", INDEX('Individual UI'!$E$6:$H$6,1,I866)), "")</f>
        <v>-4</v>
      </c>
      <c r="W866" s="4">
        <f>IF($O866 = TRUE, IF(ISBLANK(J866), "", INDEX('Individual UI'!$E$6:$H$6,1,J866)), "")</f>
        <v>-4</v>
      </c>
      <c r="X866" s="4">
        <f>IF($O866 = TRUE, IF(ISBLANK(K866), "", INDEX('Individual UI'!$E$6:$H$6,1,K866)), "")</f>
        <v>-2</v>
      </c>
      <c r="Y866" s="4">
        <f>IF($O866 = TRUE, IF(ISBLANK(L866), "", INDEX('Individual UI'!$E$6:$H$6,1,L866)), "")</f>
        <v>4</v>
      </c>
      <c r="Z866" s="4">
        <f>IF($O866 = TRUE, IF(ISBLANK(M866), "", INDEX('Individual UI'!$E$6:$H$6,1,M866)), "")</f>
        <v>2</v>
      </c>
      <c r="AA866" s="14">
        <f>IF($O866 = TRUE, IF(ISBLANK(N866), "", INDEX('Individual UI'!$E$6:$H$6,1,N866)), "")</f>
        <v>-2</v>
      </c>
      <c r="AB866" s="11">
        <f>IF($O866 = TRUE, EXP(MMULT($P866:$AA866, Documentation!D$39:D$50) + Documentation!D$51), "")</f>
        <v>2.1449863627580293E-6</v>
      </c>
      <c r="AC866" s="4">
        <f>IF($O866 = TRUE, EXP(MMULT($P866:$AA866, Documentation!E$39:E$50) + Documentation!E$51), "")</f>
        <v>3.84545327835878</v>
      </c>
      <c r="AD866" s="4">
        <f>IF($O866 = TRUE, EXP(MMULT($P866:$AA866, Documentation!F$39:F$50) + Documentation!F$51), "")</f>
        <v>7.7026923308688877E-2</v>
      </c>
      <c r="AE866" s="4">
        <f>IF($O866 = TRUE, EXP(MMULT($P866:$AA866, Documentation!G$39:G$50) + Documentation!G$51), "")</f>
        <v>0.53131900566992163</v>
      </c>
      <c r="AF866" s="14">
        <f>IF($O866 = TRUE, EXP(MMULT($P866:$AA866, Documentation!H$39:H$50) + Documentation!H$51), "")</f>
        <v>58.105462516255983</v>
      </c>
      <c r="AG866" s="30">
        <f t="shared" si="183"/>
        <v>3.4287269864045582E-8</v>
      </c>
      <c r="AH866" s="28">
        <f t="shared" si="184"/>
        <v>6.1468966233954543E-2</v>
      </c>
      <c r="AI866" s="28">
        <f t="shared" si="185"/>
        <v>1.2312632621525378E-3</v>
      </c>
      <c r="AJ866" s="28">
        <f t="shared" si="186"/>
        <v>8.4930507939812178E-3</v>
      </c>
      <c r="AK866" s="33">
        <f t="shared" si="187"/>
        <v>0.92880668542264189</v>
      </c>
      <c r="AL866" s="11">
        <f t="shared" si="188"/>
        <v>5</v>
      </c>
      <c r="AM866" s="14" t="str">
        <f>IF($O866 = TRUE, INDEX(Documentation!$M$9:$M$13, $AL866, 1), "")</f>
        <v>Reluctant Claimants</v>
      </c>
      <c r="AN866" s="1"/>
      <c r="AO866" s="1"/>
      <c r="AP866" s="38">
        <v>3.4287269864045701E-8</v>
      </c>
      <c r="AQ866" s="35">
        <v>6.14689662339543E-2</v>
      </c>
      <c r="AR866" s="35">
        <v>1.2312632621525399E-3</v>
      </c>
      <c r="AS866" s="35">
        <v>8.4930507939812196E-3</v>
      </c>
      <c r="AT866" s="35">
        <v>0.928806685422642</v>
      </c>
      <c r="AU866" s="14">
        <v>5</v>
      </c>
      <c r="AV866" s="4" t="b">
        <f t="shared" si="189"/>
        <v>1</v>
      </c>
      <c r="AW866" s="4" t="b">
        <f t="shared" si="190"/>
        <v>1</v>
      </c>
      <c r="AX866" s="4" t="b">
        <f t="shared" si="191"/>
        <v>1</v>
      </c>
      <c r="AY866" s="4" t="b">
        <f t="shared" si="192"/>
        <v>1</v>
      </c>
      <c r="AZ866" s="4" t="b">
        <f t="shared" si="193"/>
        <v>1</v>
      </c>
      <c r="BA866" s="4" t="b">
        <f t="shared" si="194"/>
        <v>1</v>
      </c>
      <c r="BB866" s="14" t="b">
        <f t="shared" si="195"/>
        <v>1</v>
      </c>
      <c r="BC866" s="1"/>
      <c r="BD866" s="1"/>
      <c r="BE866" s="1"/>
      <c r="BF866" s="1"/>
      <c r="BG866" s="1"/>
      <c r="BH866" s="1"/>
      <c r="BI866" s="1"/>
      <c r="BJ866" s="1"/>
      <c r="BK866" s="1"/>
      <c r="BL866" s="1"/>
    </row>
    <row r="867" spans="1:64" x14ac:dyDescent="0.2">
      <c r="A867" s="1"/>
      <c r="B867" s="11" t="s">
        <v>1022</v>
      </c>
      <c r="C867" s="4">
        <v>4</v>
      </c>
      <c r="D867" s="4">
        <v>4</v>
      </c>
      <c r="E867" s="4">
        <v>2</v>
      </c>
      <c r="F867" s="4">
        <v>2</v>
      </c>
      <c r="G867" s="4">
        <v>2</v>
      </c>
      <c r="H867" s="4">
        <v>4</v>
      </c>
      <c r="I867" s="4">
        <v>4</v>
      </c>
      <c r="J867" s="4">
        <v>3</v>
      </c>
      <c r="K867" s="4">
        <v>2</v>
      </c>
      <c r="L867" s="4">
        <v>2</v>
      </c>
      <c r="M867" s="4">
        <v>3</v>
      </c>
      <c r="N867" s="14">
        <v>2</v>
      </c>
      <c r="O867" s="25" t="b">
        <f t="shared" si="182"/>
        <v>1</v>
      </c>
      <c r="P867" s="11">
        <f>IF($O867 = TRUE, IF(ISBLANK(C867), "", INDEX('Individual UI'!$E$6:$H$6,1,C867)), "")</f>
        <v>4</v>
      </c>
      <c r="Q867" s="4">
        <f>IF($O867 = TRUE, IF(ISBLANK(D867), "", INDEX('Individual UI'!$E$6:$H$6,1,D867)), "")</f>
        <v>4</v>
      </c>
      <c r="R867" s="4">
        <f>IF($O867 = TRUE, IF(ISBLANK(E867), "", INDEX('Individual UI'!$E$6:$H$6,1,E867)), "")</f>
        <v>-2</v>
      </c>
      <c r="S867" s="4">
        <f>IF($O867 = TRUE, IF(ISBLANK(F867), "", INDEX('Individual UI'!$E$6:$H$6,1,F867)), "")</f>
        <v>-2</v>
      </c>
      <c r="T867" s="4">
        <f>IF($O867 = TRUE, IF(ISBLANK(G867), "", INDEX('Individual UI'!$E$6:$H$6,1,G867)), "")</f>
        <v>-2</v>
      </c>
      <c r="U867" s="4">
        <f>IF($O867 = TRUE, IF(ISBLANK(H867), "", INDEX('Individual UI'!$E$6:$H$6,1,H867)), "")</f>
        <v>4</v>
      </c>
      <c r="V867" s="4">
        <f>IF($O867 = TRUE, IF(ISBLANK(I867), "", INDEX('Individual UI'!$E$6:$H$6,1,I867)), "")</f>
        <v>4</v>
      </c>
      <c r="W867" s="4">
        <f>IF($O867 = TRUE, IF(ISBLANK(J867), "", INDEX('Individual UI'!$E$6:$H$6,1,J867)), "")</f>
        <v>2</v>
      </c>
      <c r="X867" s="4">
        <f>IF($O867 = TRUE, IF(ISBLANK(K867), "", INDEX('Individual UI'!$E$6:$H$6,1,K867)), "")</f>
        <v>-2</v>
      </c>
      <c r="Y867" s="4">
        <f>IF($O867 = TRUE, IF(ISBLANK(L867), "", INDEX('Individual UI'!$E$6:$H$6,1,L867)), "")</f>
        <v>-2</v>
      </c>
      <c r="Z867" s="4">
        <f>IF($O867 = TRUE, IF(ISBLANK(M867), "", INDEX('Individual UI'!$E$6:$H$6,1,M867)), "")</f>
        <v>2</v>
      </c>
      <c r="AA867" s="14">
        <f>IF($O867 = TRUE, IF(ISBLANK(N867), "", INDEX('Individual UI'!$E$6:$H$6,1,N867)), "")</f>
        <v>-2</v>
      </c>
      <c r="AB867" s="11">
        <f>IF($O867 = TRUE, EXP(MMULT($P867:$AA867, Documentation!D$39:D$50) + Documentation!D$51), "")</f>
        <v>1.7806921886609401E-3</v>
      </c>
      <c r="AC867" s="4">
        <f>IF($O867 = TRUE, EXP(MMULT($P867:$AA867, Documentation!E$39:E$50) + Documentation!E$51), "")</f>
        <v>2.6343893681659118E-2</v>
      </c>
      <c r="AD867" s="4">
        <f>IF($O867 = TRUE, EXP(MMULT($P867:$AA867, Documentation!F$39:F$50) + Documentation!F$51), "")</f>
        <v>9.0270459695771674E-2</v>
      </c>
      <c r="AE867" s="4">
        <f>IF($O867 = TRUE, EXP(MMULT($P867:$AA867, Documentation!G$39:G$50) + Documentation!G$51), "")</f>
        <v>2.805157919293743E-4</v>
      </c>
      <c r="AF867" s="14">
        <f>IF($O867 = TRUE, EXP(MMULT($P867:$AA867, Documentation!H$39:H$50) + Documentation!H$51), "")</f>
        <v>0.13306536801163765</v>
      </c>
      <c r="AG867" s="30">
        <f t="shared" si="183"/>
        <v>7.0735108236855476E-3</v>
      </c>
      <c r="AH867" s="28">
        <f t="shared" si="184"/>
        <v>0.10464684367227189</v>
      </c>
      <c r="AI867" s="28">
        <f t="shared" si="185"/>
        <v>0.35858475585119365</v>
      </c>
      <c r="AJ867" s="28">
        <f t="shared" si="186"/>
        <v>1.1143034731450534E-3</v>
      </c>
      <c r="AK867" s="33">
        <f t="shared" si="187"/>
        <v>0.52858058617970383</v>
      </c>
      <c r="AL867" s="11">
        <f t="shared" si="188"/>
        <v>5</v>
      </c>
      <c r="AM867" s="14" t="str">
        <f>IF($O867 = TRUE, INDEX(Documentation!$M$9:$M$13, $AL867, 1), "")</f>
        <v>Reluctant Claimants</v>
      </c>
      <c r="AN867" s="1"/>
      <c r="AO867" s="1"/>
      <c r="AP867" s="38">
        <v>7.0735108236854999E-3</v>
      </c>
      <c r="AQ867" s="35">
        <v>0.10464684367227201</v>
      </c>
      <c r="AR867" s="35">
        <v>0.35858475585119498</v>
      </c>
      <c r="AS867" s="35">
        <v>1.1143034731450399E-3</v>
      </c>
      <c r="AT867" s="35">
        <v>0.52858058617970205</v>
      </c>
      <c r="AU867" s="14">
        <v>5</v>
      </c>
      <c r="AV867" s="4" t="b">
        <f t="shared" si="189"/>
        <v>1</v>
      </c>
      <c r="AW867" s="4" t="b">
        <f t="shared" si="190"/>
        <v>1</v>
      </c>
      <c r="AX867" s="4" t="b">
        <f t="shared" si="191"/>
        <v>1</v>
      </c>
      <c r="AY867" s="4" t="b">
        <f t="shared" si="192"/>
        <v>1</v>
      </c>
      <c r="AZ867" s="4" t="b">
        <f t="shared" si="193"/>
        <v>1</v>
      </c>
      <c r="BA867" s="4" t="b">
        <f t="shared" si="194"/>
        <v>1</v>
      </c>
      <c r="BB867" s="14" t="b">
        <f t="shared" si="195"/>
        <v>1</v>
      </c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x14ac:dyDescent="0.2">
      <c r="A868" s="1"/>
      <c r="B868" s="11" t="s">
        <v>1023</v>
      </c>
      <c r="C868" s="4">
        <v>3</v>
      </c>
      <c r="D868" s="4">
        <v>4</v>
      </c>
      <c r="E868" s="4">
        <v>2</v>
      </c>
      <c r="F868" s="4">
        <v>3</v>
      </c>
      <c r="G868" s="4">
        <v>2</v>
      </c>
      <c r="H868" s="4">
        <v>3</v>
      </c>
      <c r="I868" s="4">
        <v>1</v>
      </c>
      <c r="J868" s="4">
        <v>1</v>
      </c>
      <c r="K868" s="4">
        <v>3</v>
      </c>
      <c r="L868" s="4">
        <v>3</v>
      </c>
      <c r="M868" s="4">
        <v>3</v>
      </c>
      <c r="N868" s="14">
        <v>1</v>
      </c>
      <c r="O868" s="25" t="b">
        <f t="shared" si="182"/>
        <v>1</v>
      </c>
      <c r="P868" s="11">
        <f>IF($O868 = TRUE, IF(ISBLANK(C868), "", INDEX('Individual UI'!$E$6:$H$6,1,C868)), "")</f>
        <v>2</v>
      </c>
      <c r="Q868" s="4">
        <f>IF($O868 = TRUE, IF(ISBLANK(D868), "", INDEX('Individual UI'!$E$6:$H$6,1,D868)), "")</f>
        <v>4</v>
      </c>
      <c r="R868" s="4">
        <f>IF($O868 = TRUE, IF(ISBLANK(E868), "", INDEX('Individual UI'!$E$6:$H$6,1,E868)), "")</f>
        <v>-2</v>
      </c>
      <c r="S868" s="4">
        <f>IF($O868 = TRUE, IF(ISBLANK(F868), "", INDEX('Individual UI'!$E$6:$H$6,1,F868)), "")</f>
        <v>2</v>
      </c>
      <c r="T868" s="4">
        <f>IF($O868 = TRUE, IF(ISBLANK(G868), "", INDEX('Individual UI'!$E$6:$H$6,1,G868)), "")</f>
        <v>-2</v>
      </c>
      <c r="U868" s="4">
        <f>IF($O868 = TRUE, IF(ISBLANK(H868), "", INDEX('Individual UI'!$E$6:$H$6,1,H868)), "")</f>
        <v>2</v>
      </c>
      <c r="V868" s="4">
        <f>IF($O868 = TRUE, IF(ISBLANK(I868), "", INDEX('Individual UI'!$E$6:$H$6,1,I868)), "")</f>
        <v>-4</v>
      </c>
      <c r="W868" s="4">
        <f>IF($O868 = TRUE, IF(ISBLANK(J868), "", INDEX('Individual UI'!$E$6:$H$6,1,J868)), "")</f>
        <v>-4</v>
      </c>
      <c r="X868" s="4">
        <f>IF($O868 = TRUE, IF(ISBLANK(K868), "", INDEX('Individual UI'!$E$6:$H$6,1,K868)), "")</f>
        <v>2</v>
      </c>
      <c r="Y868" s="4">
        <f>IF($O868 = TRUE, IF(ISBLANK(L868), "", INDEX('Individual UI'!$E$6:$H$6,1,L868)), "")</f>
        <v>2</v>
      </c>
      <c r="Z868" s="4">
        <f>IF($O868 = TRUE, IF(ISBLANK(M868), "", INDEX('Individual UI'!$E$6:$H$6,1,M868)), "")</f>
        <v>2</v>
      </c>
      <c r="AA868" s="14">
        <f>IF($O868 = TRUE, IF(ISBLANK(N868), "", INDEX('Individual UI'!$E$6:$H$6,1,N868)), "")</f>
        <v>-4</v>
      </c>
      <c r="AB868" s="11">
        <f>IF($O868 = TRUE, EXP(MMULT($P868:$AA868, Documentation!D$39:D$50) + Documentation!D$51), "")</f>
        <v>4.9247594147557743E-5</v>
      </c>
      <c r="AC868" s="4">
        <f>IF($O868 = TRUE, EXP(MMULT($P868:$AA868, Documentation!E$39:E$50) + Documentation!E$51), "")</f>
        <v>1.2793435466092511</v>
      </c>
      <c r="AD868" s="4">
        <f>IF($O868 = TRUE, EXP(MMULT($P868:$AA868, Documentation!F$39:F$50) + Documentation!F$51), "")</f>
        <v>1.9966935227504055E-2</v>
      </c>
      <c r="AE868" s="4">
        <f>IF($O868 = TRUE, EXP(MMULT($P868:$AA868, Documentation!G$39:G$50) + Documentation!G$51), "")</f>
        <v>4.3449400434877779E-3</v>
      </c>
      <c r="AF868" s="14">
        <f>IF($O868 = TRUE, EXP(MMULT($P868:$AA868, Documentation!H$39:H$50) + Documentation!H$51), "")</f>
        <v>2.2421797697893635</v>
      </c>
      <c r="AG868" s="30">
        <f t="shared" si="183"/>
        <v>1.38886630376999E-5</v>
      </c>
      <c r="AH868" s="28">
        <f t="shared" si="184"/>
        <v>0.36079674014274593</v>
      </c>
      <c r="AI868" s="28">
        <f t="shared" si="185"/>
        <v>5.6310169069271384E-3</v>
      </c>
      <c r="AJ868" s="28">
        <f t="shared" si="186"/>
        <v>1.225347333764192E-3</v>
      </c>
      <c r="AK868" s="33">
        <f t="shared" si="187"/>
        <v>0.63233300695352501</v>
      </c>
      <c r="AL868" s="11">
        <f t="shared" si="188"/>
        <v>5</v>
      </c>
      <c r="AM868" s="14" t="str">
        <f>IF($O868 = TRUE, INDEX(Documentation!$M$9:$M$13, $AL868, 1), "")</f>
        <v>Reluctant Claimants</v>
      </c>
      <c r="AN868" s="1"/>
      <c r="AO868" s="1"/>
      <c r="AP868" s="38">
        <v>1.38886630377E-5</v>
      </c>
      <c r="AQ868" s="35">
        <v>0.36079674014274499</v>
      </c>
      <c r="AR868" s="35">
        <v>5.6310169069271098E-3</v>
      </c>
      <c r="AS868" s="35">
        <v>1.2253473337642E-3</v>
      </c>
      <c r="AT868" s="35">
        <v>0.63233300695352601</v>
      </c>
      <c r="AU868" s="14">
        <v>5</v>
      </c>
      <c r="AV868" s="4" t="b">
        <f t="shared" si="189"/>
        <v>1</v>
      </c>
      <c r="AW868" s="4" t="b">
        <f t="shared" si="190"/>
        <v>1</v>
      </c>
      <c r="AX868" s="4" t="b">
        <f t="shared" si="191"/>
        <v>1</v>
      </c>
      <c r="AY868" s="4" t="b">
        <f t="shared" si="192"/>
        <v>1</v>
      </c>
      <c r="AZ868" s="4" t="b">
        <f t="shared" si="193"/>
        <v>1</v>
      </c>
      <c r="BA868" s="4" t="b">
        <f t="shared" si="194"/>
        <v>1</v>
      </c>
      <c r="BB868" s="14" t="b">
        <f t="shared" si="195"/>
        <v>1</v>
      </c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x14ac:dyDescent="0.2">
      <c r="A869" s="1"/>
      <c r="B869" s="11" t="s">
        <v>1024</v>
      </c>
      <c r="C869" s="4">
        <v>4</v>
      </c>
      <c r="D869" s="4">
        <v>3</v>
      </c>
      <c r="E869" s="4">
        <v>3</v>
      </c>
      <c r="F869" s="4">
        <v>2</v>
      </c>
      <c r="G869" s="4">
        <v>3</v>
      </c>
      <c r="H869" s="4">
        <v>3</v>
      </c>
      <c r="I869" s="4">
        <v>3</v>
      </c>
      <c r="J869" s="4">
        <v>3</v>
      </c>
      <c r="K869" s="4">
        <v>2</v>
      </c>
      <c r="L869" s="4">
        <v>2</v>
      </c>
      <c r="M869" s="4">
        <v>2</v>
      </c>
      <c r="N869" s="14">
        <v>4</v>
      </c>
      <c r="O869" s="25" t="b">
        <f t="shared" si="182"/>
        <v>1</v>
      </c>
      <c r="P869" s="11">
        <f>IF($O869 = TRUE, IF(ISBLANK(C869), "", INDEX('Individual UI'!$E$6:$H$6,1,C869)), "")</f>
        <v>4</v>
      </c>
      <c r="Q869" s="4">
        <f>IF($O869 = TRUE, IF(ISBLANK(D869), "", INDEX('Individual UI'!$E$6:$H$6,1,D869)), "")</f>
        <v>2</v>
      </c>
      <c r="R869" s="4">
        <f>IF($O869 = TRUE, IF(ISBLANK(E869), "", INDEX('Individual UI'!$E$6:$H$6,1,E869)), "")</f>
        <v>2</v>
      </c>
      <c r="S869" s="4">
        <f>IF($O869 = TRUE, IF(ISBLANK(F869), "", INDEX('Individual UI'!$E$6:$H$6,1,F869)), "")</f>
        <v>-2</v>
      </c>
      <c r="T869" s="4">
        <f>IF($O869 = TRUE, IF(ISBLANK(G869), "", INDEX('Individual UI'!$E$6:$H$6,1,G869)), "")</f>
        <v>2</v>
      </c>
      <c r="U869" s="4">
        <f>IF($O869 = TRUE, IF(ISBLANK(H869), "", INDEX('Individual UI'!$E$6:$H$6,1,H869)), "")</f>
        <v>2</v>
      </c>
      <c r="V869" s="4">
        <f>IF($O869 = TRUE, IF(ISBLANK(I869), "", INDEX('Individual UI'!$E$6:$H$6,1,I869)), "")</f>
        <v>2</v>
      </c>
      <c r="W869" s="4">
        <f>IF($O869 = TRUE, IF(ISBLANK(J869), "", INDEX('Individual UI'!$E$6:$H$6,1,J869)), "")</f>
        <v>2</v>
      </c>
      <c r="X869" s="4">
        <f>IF($O869 = TRUE, IF(ISBLANK(K869), "", INDEX('Individual UI'!$E$6:$H$6,1,K869)), "")</f>
        <v>-2</v>
      </c>
      <c r="Y869" s="4">
        <f>IF($O869 = TRUE, IF(ISBLANK(L869), "", INDEX('Individual UI'!$E$6:$H$6,1,L869)), "")</f>
        <v>-2</v>
      </c>
      <c r="Z869" s="4">
        <f>IF($O869 = TRUE, IF(ISBLANK(M869), "", INDEX('Individual UI'!$E$6:$H$6,1,M869)), "")</f>
        <v>-2</v>
      </c>
      <c r="AA869" s="14">
        <f>IF($O869 = TRUE, IF(ISBLANK(N869), "", INDEX('Individual UI'!$E$6:$H$6,1,N869)), "")</f>
        <v>4</v>
      </c>
      <c r="AB869" s="11">
        <f>IF($O869 = TRUE, EXP(MMULT($P869:$AA869, Documentation!D$39:D$50) + Documentation!D$51), "")</f>
        <v>8.2169751826983517E-4</v>
      </c>
      <c r="AC869" s="4">
        <f>IF($O869 = TRUE, EXP(MMULT($P869:$AA869, Documentation!E$39:E$50) + Documentation!E$51), "")</f>
        <v>1.4515173736990525E-2</v>
      </c>
      <c r="AD869" s="4">
        <f>IF($O869 = TRUE, EXP(MMULT($P869:$AA869, Documentation!F$39:F$50) + Documentation!F$51), "")</f>
        <v>0.18467844857414054</v>
      </c>
      <c r="AE869" s="4">
        <f>IF($O869 = TRUE, EXP(MMULT($P869:$AA869, Documentation!G$39:G$50) + Documentation!G$51), "")</f>
        <v>2.1209599609181482E-2</v>
      </c>
      <c r="AF869" s="14">
        <f>IF($O869 = TRUE, EXP(MMULT($P869:$AA869, Documentation!H$39:H$50) + Documentation!H$51), "")</f>
        <v>5.0872720604018234E-2</v>
      </c>
      <c r="AG869" s="30">
        <f t="shared" si="183"/>
        <v>3.0198627159764677E-3</v>
      </c>
      <c r="AH869" s="28">
        <f t="shared" si="184"/>
        <v>5.3345459867707695E-2</v>
      </c>
      <c r="AI869" s="28">
        <f t="shared" si="185"/>
        <v>0.67872124339346196</v>
      </c>
      <c r="AJ869" s="28">
        <f t="shared" si="186"/>
        <v>7.7948487924631868E-2</v>
      </c>
      <c r="AK869" s="33">
        <f t="shared" si="187"/>
        <v>0.18696494609822198</v>
      </c>
      <c r="AL869" s="11">
        <f t="shared" si="188"/>
        <v>3</v>
      </c>
      <c r="AM869" s="14" t="str">
        <f>IF($O869 = TRUE, INDEX(Documentation!$M$9:$M$13, $AL869, 1), "")</f>
        <v>Process Skeptics</v>
      </c>
      <c r="AN869" s="1"/>
      <c r="AO869" s="1"/>
      <c r="AP869" s="38">
        <v>3.0198627159763801E-3</v>
      </c>
      <c r="AQ869" s="35">
        <v>5.3345459867707799E-2</v>
      </c>
      <c r="AR869" s="35">
        <v>0.67872124339346795</v>
      </c>
      <c r="AS869" s="35">
        <v>7.7948487924628704E-2</v>
      </c>
      <c r="AT869" s="35">
        <v>0.18696494609822001</v>
      </c>
      <c r="AU869" s="14">
        <v>3</v>
      </c>
      <c r="AV869" s="4" t="b">
        <f t="shared" si="189"/>
        <v>1</v>
      </c>
      <c r="AW869" s="4" t="b">
        <f t="shared" si="190"/>
        <v>1</v>
      </c>
      <c r="AX869" s="4" t="b">
        <f t="shared" si="191"/>
        <v>1</v>
      </c>
      <c r="AY869" s="4" t="b">
        <f t="shared" si="192"/>
        <v>1</v>
      </c>
      <c r="AZ869" s="4" t="b">
        <f t="shared" si="193"/>
        <v>1</v>
      </c>
      <c r="BA869" s="4" t="b">
        <f t="shared" si="194"/>
        <v>1</v>
      </c>
      <c r="BB869" s="14" t="b">
        <f t="shared" si="195"/>
        <v>1</v>
      </c>
      <c r="BC869" s="1"/>
      <c r="BD869" s="1"/>
      <c r="BE869" s="1"/>
      <c r="BF869" s="1"/>
      <c r="BG869" s="1"/>
      <c r="BH869" s="1"/>
      <c r="BI869" s="1"/>
      <c r="BJ869" s="1"/>
      <c r="BK869" s="1"/>
      <c r="BL869" s="1"/>
    </row>
    <row r="870" spans="1:64" x14ac:dyDescent="0.2">
      <c r="A870" s="1"/>
      <c r="B870" s="11" t="s">
        <v>1025</v>
      </c>
      <c r="C870" s="4">
        <v>3</v>
      </c>
      <c r="D870" s="4">
        <v>4</v>
      </c>
      <c r="E870" s="4">
        <v>2</v>
      </c>
      <c r="F870" s="4">
        <v>2</v>
      </c>
      <c r="G870" s="4">
        <v>2</v>
      </c>
      <c r="H870" s="4">
        <v>2</v>
      </c>
      <c r="I870" s="4">
        <v>1</v>
      </c>
      <c r="J870" s="4">
        <v>1</v>
      </c>
      <c r="K870" s="4">
        <v>3</v>
      </c>
      <c r="L870" s="4">
        <v>4</v>
      </c>
      <c r="M870" s="4">
        <v>3</v>
      </c>
      <c r="N870" s="14">
        <v>3</v>
      </c>
      <c r="O870" s="25" t="b">
        <f t="shared" si="182"/>
        <v>1</v>
      </c>
      <c r="P870" s="11">
        <f>IF($O870 = TRUE, IF(ISBLANK(C870), "", INDEX('Individual UI'!$E$6:$H$6,1,C870)), "")</f>
        <v>2</v>
      </c>
      <c r="Q870" s="4">
        <f>IF($O870 = TRUE, IF(ISBLANK(D870), "", INDEX('Individual UI'!$E$6:$H$6,1,D870)), "")</f>
        <v>4</v>
      </c>
      <c r="R870" s="4">
        <f>IF($O870 = TRUE, IF(ISBLANK(E870), "", INDEX('Individual UI'!$E$6:$H$6,1,E870)), "")</f>
        <v>-2</v>
      </c>
      <c r="S870" s="4">
        <f>IF($O870 = TRUE, IF(ISBLANK(F870), "", INDEX('Individual UI'!$E$6:$H$6,1,F870)), "")</f>
        <v>-2</v>
      </c>
      <c r="T870" s="4">
        <f>IF($O870 = TRUE, IF(ISBLANK(G870), "", INDEX('Individual UI'!$E$6:$H$6,1,G870)), "")</f>
        <v>-2</v>
      </c>
      <c r="U870" s="4">
        <f>IF($O870 = TRUE, IF(ISBLANK(H870), "", INDEX('Individual UI'!$E$6:$H$6,1,H870)), "")</f>
        <v>-2</v>
      </c>
      <c r="V870" s="4">
        <f>IF($O870 = TRUE, IF(ISBLANK(I870), "", INDEX('Individual UI'!$E$6:$H$6,1,I870)), "")</f>
        <v>-4</v>
      </c>
      <c r="W870" s="4">
        <f>IF($O870 = TRUE, IF(ISBLANK(J870), "", INDEX('Individual UI'!$E$6:$H$6,1,J870)), "")</f>
        <v>-4</v>
      </c>
      <c r="X870" s="4">
        <f>IF($O870 = TRUE, IF(ISBLANK(K870), "", INDEX('Individual UI'!$E$6:$H$6,1,K870)), "")</f>
        <v>2</v>
      </c>
      <c r="Y870" s="4">
        <f>IF($O870 = TRUE, IF(ISBLANK(L870), "", INDEX('Individual UI'!$E$6:$H$6,1,L870)), "")</f>
        <v>4</v>
      </c>
      <c r="Z870" s="4">
        <f>IF($O870 = TRUE, IF(ISBLANK(M870), "", INDEX('Individual UI'!$E$6:$H$6,1,M870)), "")</f>
        <v>2</v>
      </c>
      <c r="AA870" s="14">
        <f>IF($O870 = TRUE, IF(ISBLANK(N870), "", INDEX('Individual UI'!$E$6:$H$6,1,N870)), "")</f>
        <v>2</v>
      </c>
      <c r="AB870" s="11">
        <f>IF($O870 = TRUE, EXP(MMULT($P870:$AA870, Documentation!D$39:D$50) + Documentation!D$51), "")</f>
        <v>5.5985751421090322E-4</v>
      </c>
      <c r="AC870" s="4">
        <f>IF($O870 = TRUE, EXP(MMULT($P870:$AA870, Documentation!E$39:E$50) + Documentation!E$51), "")</f>
        <v>43.852057756961536</v>
      </c>
      <c r="AD870" s="4">
        <f>IF($O870 = TRUE, EXP(MMULT($P870:$AA870, Documentation!F$39:F$50) + Documentation!F$51), "")</f>
        <v>2.7501859397053935E-2</v>
      </c>
      <c r="AE870" s="4">
        <f>IF($O870 = TRUE, EXP(MMULT($P870:$AA870, Documentation!G$39:G$50) + Documentation!G$51), "")</f>
        <v>8.4445297538553957E-5</v>
      </c>
      <c r="AF870" s="14">
        <f>IF($O870 = TRUE, EXP(MMULT($P870:$AA870, Documentation!H$39:H$50) + Documentation!H$51), "")</f>
        <v>0.11025680316624867</v>
      </c>
      <c r="AG870" s="30">
        <f t="shared" si="183"/>
        <v>1.2726793605201548E-5</v>
      </c>
      <c r="AH870" s="28">
        <f t="shared" si="184"/>
        <v>0.99685379595706802</v>
      </c>
      <c r="AI870" s="28">
        <f t="shared" si="185"/>
        <v>6.2517779867419284E-4</v>
      </c>
      <c r="AJ870" s="28">
        <f t="shared" si="186"/>
        <v>1.9196274863217338E-6</v>
      </c>
      <c r="AK870" s="33">
        <f t="shared" si="187"/>
        <v>2.5063798231661776E-3</v>
      </c>
      <c r="AL870" s="11">
        <f t="shared" si="188"/>
        <v>2</v>
      </c>
      <c r="AM870" s="14" t="str">
        <f>IF($O870 = TRUE, INDEX(Documentation!$M$9:$M$13, $AL870, 1), "")</f>
        <v>Cautious Consulters</v>
      </c>
      <c r="AN870" s="1"/>
      <c r="AO870" s="1"/>
      <c r="AP870" s="38">
        <v>1.2726793605201499E-5</v>
      </c>
      <c r="AQ870" s="35">
        <v>0.99685379595706802</v>
      </c>
      <c r="AR870" s="35">
        <v>6.2517779867419002E-4</v>
      </c>
      <c r="AS870" s="35">
        <v>1.9196274863217198E-6</v>
      </c>
      <c r="AT870" s="35">
        <v>2.5063798231661802E-3</v>
      </c>
      <c r="AU870" s="14">
        <v>2</v>
      </c>
      <c r="AV870" s="4" t="b">
        <f t="shared" si="189"/>
        <v>1</v>
      </c>
      <c r="AW870" s="4" t="b">
        <f t="shared" si="190"/>
        <v>1</v>
      </c>
      <c r="AX870" s="4" t="b">
        <f t="shared" si="191"/>
        <v>1</v>
      </c>
      <c r="AY870" s="4" t="b">
        <f t="shared" si="192"/>
        <v>1</v>
      </c>
      <c r="AZ870" s="4" t="b">
        <f t="shared" si="193"/>
        <v>1</v>
      </c>
      <c r="BA870" s="4" t="b">
        <f t="shared" si="194"/>
        <v>1</v>
      </c>
      <c r="BB870" s="14" t="b">
        <f t="shared" si="195"/>
        <v>1</v>
      </c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x14ac:dyDescent="0.2">
      <c r="A871" s="1"/>
      <c r="B871" s="11" t="s">
        <v>1026</v>
      </c>
      <c r="C871" s="4">
        <v>3</v>
      </c>
      <c r="D871" s="4">
        <v>1</v>
      </c>
      <c r="E871" s="4">
        <v>4</v>
      </c>
      <c r="F871" s="4">
        <v>3</v>
      </c>
      <c r="G871" s="4">
        <v>1</v>
      </c>
      <c r="H871" s="4">
        <v>3</v>
      </c>
      <c r="I871" s="4">
        <v>1</v>
      </c>
      <c r="J871" s="4">
        <v>2</v>
      </c>
      <c r="K871" s="4">
        <v>1</v>
      </c>
      <c r="L871" s="4">
        <v>1</v>
      </c>
      <c r="M871" s="4">
        <v>3</v>
      </c>
      <c r="N871" s="14">
        <v>2</v>
      </c>
      <c r="O871" s="25" t="b">
        <f t="shared" si="182"/>
        <v>1</v>
      </c>
      <c r="P871" s="11">
        <f>IF($O871 = TRUE, IF(ISBLANK(C871), "", INDEX('Individual UI'!$E$6:$H$6,1,C871)), "")</f>
        <v>2</v>
      </c>
      <c r="Q871" s="4">
        <f>IF($O871 = TRUE, IF(ISBLANK(D871), "", INDEX('Individual UI'!$E$6:$H$6,1,D871)), "")</f>
        <v>-4</v>
      </c>
      <c r="R871" s="4">
        <f>IF($O871 = TRUE, IF(ISBLANK(E871), "", INDEX('Individual UI'!$E$6:$H$6,1,E871)), "")</f>
        <v>4</v>
      </c>
      <c r="S871" s="4">
        <f>IF($O871 = TRUE, IF(ISBLANK(F871), "", INDEX('Individual UI'!$E$6:$H$6,1,F871)), "")</f>
        <v>2</v>
      </c>
      <c r="T871" s="4">
        <f>IF($O871 = TRUE, IF(ISBLANK(G871), "", INDEX('Individual UI'!$E$6:$H$6,1,G871)), "")</f>
        <v>-4</v>
      </c>
      <c r="U871" s="4">
        <f>IF($O871 = TRUE, IF(ISBLANK(H871), "", INDEX('Individual UI'!$E$6:$H$6,1,H871)), "")</f>
        <v>2</v>
      </c>
      <c r="V871" s="4">
        <f>IF($O871 = TRUE, IF(ISBLANK(I871), "", INDEX('Individual UI'!$E$6:$H$6,1,I871)), "")</f>
        <v>-4</v>
      </c>
      <c r="W871" s="4">
        <f>IF($O871 = TRUE, IF(ISBLANK(J871), "", INDEX('Individual UI'!$E$6:$H$6,1,J871)), "")</f>
        <v>-2</v>
      </c>
      <c r="X871" s="4">
        <f>IF($O871 = TRUE, IF(ISBLANK(K871), "", INDEX('Individual UI'!$E$6:$H$6,1,K871)), "")</f>
        <v>-4</v>
      </c>
      <c r="Y871" s="4">
        <f>IF($O871 = TRUE, IF(ISBLANK(L871), "", INDEX('Individual UI'!$E$6:$H$6,1,L871)), "")</f>
        <v>-4</v>
      </c>
      <c r="Z871" s="4">
        <f>IF($O871 = TRUE, IF(ISBLANK(M871), "", INDEX('Individual UI'!$E$6:$H$6,1,M871)), "")</f>
        <v>2</v>
      </c>
      <c r="AA871" s="14">
        <f>IF($O871 = TRUE, IF(ISBLANK(N871), "", INDEX('Individual UI'!$E$6:$H$6,1,N871)), "")</f>
        <v>-2</v>
      </c>
      <c r="AB871" s="11">
        <f>IF($O871 = TRUE, EXP(MMULT($P871:$AA871, Documentation!D$39:D$50) + Documentation!D$51), "")</f>
        <v>2.2286079318058912E-3</v>
      </c>
      <c r="AC871" s="4">
        <f>IF($O871 = TRUE, EXP(MMULT($P871:$AA871, Documentation!E$39:E$50) + Documentation!E$51), "")</f>
        <v>1.3237646252772216E-3</v>
      </c>
      <c r="AD871" s="4">
        <f>IF($O871 = TRUE, EXP(MMULT($P871:$AA871, Documentation!F$39:F$50) + Documentation!F$51), "")</f>
        <v>1.7773750731402416E-2</v>
      </c>
      <c r="AE871" s="4">
        <f>IF($O871 = TRUE, EXP(MMULT($P871:$AA871, Documentation!G$39:G$50) + Documentation!G$51), "")</f>
        <v>2.4960044696302051</v>
      </c>
      <c r="AF871" s="14">
        <f>IF($O871 = TRUE, EXP(MMULT($P871:$AA871, Documentation!H$39:H$50) + Documentation!H$51), "")</f>
        <v>1.2234168796684803</v>
      </c>
      <c r="AG871" s="30">
        <f t="shared" si="183"/>
        <v>5.9576540467847839E-4</v>
      </c>
      <c r="AH871" s="28">
        <f t="shared" si="184"/>
        <v>3.5387703526581045E-4</v>
      </c>
      <c r="AI871" s="28">
        <f t="shared" si="185"/>
        <v>4.751390159761241E-3</v>
      </c>
      <c r="AJ871" s="28">
        <f t="shared" si="186"/>
        <v>0.66724751882380384</v>
      </c>
      <c r="AK871" s="33">
        <f t="shared" si="187"/>
        <v>0.3270514485764906</v>
      </c>
      <c r="AL871" s="11">
        <f t="shared" si="188"/>
        <v>4</v>
      </c>
      <c r="AM871" s="14" t="str">
        <f>IF($O871 = TRUE, INDEX(Documentation!$M$9:$M$13, $AL871, 1), "")</f>
        <v>Financially Pressured</v>
      </c>
      <c r="AN871" s="1"/>
      <c r="AO871" s="1"/>
      <c r="AP871" s="38">
        <v>5.95765404678476E-4</v>
      </c>
      <c r="AQ871" s="35">
        <v>3.5387703526580297E-4</v>
      </c>
      <c r="AR871" s="35">
        <v>4.7513901597611803E-3</v>
      </c>
      <c r="AS871" s="35">
        <v>0.66724751882380695</v>
      </c>
      <c r="AT871" s="35">
        <v>0.32705144857648799</v>
      </c>
      <c r="AU871" s="14">
        <v>4</v>
      </c>
      <c r="AV871" s="4" t="b">
        <f t="shared" si="189"/>
        <v>1</v>
      </c>
      <c r="AW871" s="4" t="b">
        <f t="shared" si="190"/>
        <v>1</v>
      </c>
      <c r="AX871" s="4" t="b">
        <f t="shared" si="191"/>
        <v>1</v>
      </c>
      <c r="AY871" s="4" t="b">
        <f t="shared" si="192"/>
        <v>1</v>
      </c>
      <c r="AZ871" s="4" t="b">
        <f t="shared" si="193"/>
        <v>1</v>
      </c>
      <c r="BA871" s="4" t="b">
        <f t="shared" si="194"/>
        <v>1</v>
      </c>
      <c r="BB871" s="14" t="b">
        <f t="shared" si="195"/>
        <v>1</v>
      </c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x14ac:dyDescent="0.2">
      <c r="A872" s="1"/>
      <c r="B872" s="11" t="s">
        <v>1027</v>
      </c>
      <c r="C872" s="4">
        <v>1</v>
      </c>
      <c r="D872" s="4">
        <v>4</v>
      </c>
      <c r="E872" s="4">
        <v>4</v>
      </c>
      <c r="F872" s="4">
        <v>1</v>
      </c>
      <c r="G872" s="4">
        <v>1</v>
      </c>
      <c r="H872" s="4">
        <v>3</v>
      </c>
      <c r="I872" s="4">
        <v>1</v>
      </c>
      <c r="J872" s="4">
        <v>2</v>
      </c>
      <c r="K872" s="4">
        <v>1</v>
      </c>
      <c r="L872" s="4">
        <v>4</v>
      </c>
      <c r="M872" s="4">
        <v>4</v>
      </c>
      <c r="N872" s="14">
        <v>3</v>
      </c>
      <c r="O872" s="25" t="b">
        <f t="shared" si="182"/>
        <v>1</v>
      </c>
      <c r="P872" s="11">
        <f>IF($O872 = TRUE, IF(ISBLANK(C872), "", INDEX('Individual UI'!$E$6:$H$6,1,C872)), "")</f>
        <v>-4</v>
      </c>
      <c r="Q872" s="4">
        <f>IF($O872 = TRUE, IF(ISBLANK(D872), "", INDEX('Individual UI'!$E$6:$H$6,1,D872)), "")</f>
        <v>4</v>
      </c>
      <c r="R872" s="4">
        <f>IF($O872 = TRUE, IF(ISBLANK(E872), "", INDEX('Individual UI'!$E$6:$H$6,1,E872)), "")</f>
        <v>4</v>
      </c>
      <c r="S872" s="4">
        <f>IF($O872 = TRUE, IF(ISBLANK(F872), "", INDEX('Individual UI'!$E$6:$H$6,1,F872)), "")</f>
        <v>-4</v>
      </c>
      <c r="T872" s="4">
        <f>IF($O872 = TRUE, IF(ISBLANK(G872), "", INDEX('Individual UI'!$E$6:$H$6,1,G872)), "")</f>
        <v>-4</v>
      </c>
      <c r="U872" s="4">
        <f>IF($O872 = TRUE, IF(ISBLANK(H872), "", INDEX('Individual UI'!$E$6:$H$6,1,H872)), "")</f>
        <v>2</v>
      </c>
      <c r="V872" s="4">
        <f>IF($O872 = TRUE, IF(ISBLANK(I872), "", INDEX('Individual UI'!$E$6:$H$6,1,I872)), "")</f>
        <v>-4</v>
      </c>
      <c r="W872" s="4">
        <f>IF($O872 = TRUE, IF(ISBLANK(J872), "", INDEX('Individual UI'!$E$6:$H$6,1,J872)), "")</f>
        <v>-2</v>
      </c>
      <c r="X872" s="4">
        <f>IF($O872 = TRUE, IF(ISBLANK(K872), "", INDEX('Individual UI'!$E$6:$H$6,1,K872)), "")</f>
        <v>-4</v>
      </c>
      <c r="Y872" s="4">
        <f>IF($O872 = TRUE, IF(ISBLANK(L872), "", INDEX('Individual UI'!$E$6:$H$6,1,L872)), "")</f>
        <v>4</v>
      </c>
      <c r="Z872" s="4">
        <f>IF($O872 = TRUE, IF(ISBLANK(M872), "", INDEX('Individual UI'!$E$6:$H$6,1,M872)), "")</f>
        <v>4</v>
      </c>
      <c r="AA872" s="14">
        <f>IF($O872 = TRUE, IF(ISBLANK(N872), "", INDEX('Individual UI'!$E$6:$H$6,1,N872)), "")</f>
        <v>2</v>
      </c>
      <c r="AB872" s="11">
        <f>IF($O872 = TRUE, EXP(MMULT($P872:$AA872, Documentation!D$39:D$50) + Documentation!D$51), "")</f>
        <v>1.9116738749762271E-3</v>
      </c>
      <c r="AC872" s="4">
        <f>IF($O872 = TRUE, EXP(MMULT($P872:$AA872, Documentation!E$39:E$50) + Documentation!E$51), "")</f>
        <v>9.7606775594858526</v>
      </c>
      <c r="AD872" s="4">
        <f>IF($O872 = TRUE, EXP(MMULT($P872:$AA872, Documentation!F$39:F$50) + Documentation!F$51), "")</f>
        <v>4.3526480945727336E-2</v>
      </c>
      <c r="AE872" s="4">
        <f>IF($O872 = TRUE, EXP(MMULT($P872:$AA872, Documentation!G$39:G$50) + Documentation!G$51), "")</f>
        <v>1.5978042385842026E-2</v>
      </c>
      <c r="AF872" s="14">
        <f>IF($O872 = TRUE, EXP(MMULT($P872:$AA872, Documentation!H$39:H$50) + Documentation!H$51), "")</f>
        <v>1.1282205074263962</v>
      </c>
      <c r="AG872" s="30">
        <f t="shared" si="183"/>
        <v>1.7457707869081556E-4</v>
      </c>
      <c r="AH872" s="28">
        <f t="shared" si="184"/>
        <v>0.89136049651734106</v>
      </c>
      <c r="AI872" s="28">
        <f t="shared" si="185"/>
        <v>3.9749070114226568E-3</v>
      </c>
      <c r="AJ872" s="28">
        <f t="shared" si="186"/>
        <v>1.4591400758421818E-3</v>
      </c>
      <c r="AK872" s="33">
        <f t="shared" si="187"/>
        <v>0.1030308793167031</v>
      </c>
      <c r="AL872" s="11">
        <f t="shared" si="188"/>
        <v>2</v>
      </c>
      <c r="AM872" s="14" t="str">
        <f>IF($O872 = TRUE, INDEX(Documentation!$M$9:$M$13, $AL872, 1), "")</f>
        <v>Cautious Consulters</v>
      </c>
      <c r="AN872" s="1"/>
      <c r="AO872" s="1"/>
      <c r="AP872" s="38">
        <v>1.7457707869082101E-4</v>
      </c>
      <c r="AQ872" s="35">
        <v>0.89136049651734095</v>
      </c>
      <c r="AR872" s="35">
        <v>3.9749070114226803E-3</v>
      </c>
      <c r="AS872" s="35">
        <v>1.4591400758422099E-3</v>
      </c>
      <c r="AT872" s="35">
        <v>0.103030879316704</v>
      </c>
      <c r="AU872" s="14">
        <v>2</v>
      </c>
      <c r="AV872" s="4" t="b">
        <f t="shared" si="189"/>
        <v>1</v>
      </c>
      <c r="AW872" s="4" t="b">
        <f t="shared" si="190"/>
        <v>1</v>
      </c>
      <c r="AX872" s="4" t="b">
        <f t="shared" si="191"/>
        <v>1</v>
      </c>
      <c r="AY872" s="4" t="b">
        <f t="shared" si="192"/>
        <v>1</v>
      </c>
      <c r="AZ872" s="4" t="b">
        <f t="shared" si="193"/>
        <v>1</v>
      </c>
      <c r="BA872" s="4" t="b">
        <f t="shared" si="194"/>
        <v>1</v>
      </c>
      <c r="BB872" s="14" t="b">
        <f t="shared" si="195"/>
        <v>1</v>
      </c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x14ac:dyDescent="0.2">
      <c r="A873" s="1"/>
      <c r="B873" s="11" t="s">
        <v>1028</v>
      </c>
      <c r="C873" s="4">
        <v>3</v>
      </c>
      <c r="D873" s="4">
        <v>2</v>
      </c>
      <c r="E873" s="4">
        <v>4</v>
      </c>
      <c r="F873" s="4">
        <v>3</v>
      </c>
      <c r="G873" s="4">
        <v>4</v>
      </c>
      <c r="H873" s="4">
        <v>4</v>
      </c>
      <c r="I873" s="4">
        <v>1</v>
      </c>
      <c r="J873" s="4">
        <v>1</v>
      </c>
      <c r="K873" s="4">
        <v>2</v>
      </c>
      <c r="L873" s="4">
        <v>2</v>
      </c>
      <c r="M873" s="4">
        <v>1</v>
      </c>
      <c r="N873" s="14">
        <v>2</v>
      </c>
      <c r="O873" s="25" t="b">
        <f t="shared" si="182"/>
        <v>1</v>
      </c>
      <c r="P873" s="11">
        <f>IF($O873 = TRUE, IF(ISBLANK(C873), "", INDEX('Individual UI'!$E$6:$H$6,1,C873)), "")</f>
        <v>2</v>
      </c>
      <c r="Q873" s="4">
        <f>IF($O873 = TRUE, IF(ISBLANK(D873), "", INDEX('Individual UI'!$E$6:$H$6,1,D873)), "")</f>
        <v>-2</v>
      </c>
      <c r="R873" s="4">
        <f>IF($O873 = TRUE, IF(ISBLANK(E873), "", INDEX('Individual UI'!$E$6:$H$6,1,E873)), "")</f>
        <v>4</v>
      </c>
      <c r="S873" s="4">
        <f>IF($O873 = TRUE, IF(ISBLANK(F873), "", INDEX('Individual UI'!$E$6:$H$6,1,F873)), "")</f>
        <v>2</v>
      </c>
      <c r="T873" s="4">
        <f>IF($O873 = TRUE, IF(ISBLANK(G873), "", INDEX('Individual UI'!$E$6:$H$6,1,G873)), "")</f>
        <v>4</v>
      </c>
      <c r="U873" s="4">
        <f>IF($O873 = TRUE, IF(ISBLANK(H873), "", INDEX('Individual UI'!$E$6:$H$6,1,H873)), "")</f>
        <v>4</v>
      </c>
      <c r="V873" s="4">
        <f>IF($O873 = TRUE, IF(ISBLANK(I873), "", INDEX('Individual UI'!$E$6:$H$6,1,I873)), "")</f>
        <v>-4</v>
      </c>
      <c r="W873" s="4">
        <f>IF($O873 = TRUE, IF(ISBLANK(J873), "", INDEX('Individual UI'!$E$6:$H$6,1,J873)), "")</f>
        <v>-4</v>
      </c>
      <c r="X873" s="4">
        <f>IF($O873 = TRUE, IF(ISBLANK(K873), "", INDEX('Individual UI'!$E$6:$H$6,1,K873)), "")</f>
        <v>-2</v>
      </c>
      <c r="Y873" s="4">
        <f>IF($O873 = TRUE, IF(ISBLANK(L873), "", INDEX('Individual UI'!$E$6:$H$6,1,L873)), "")</f>
        <v>-2</v>
      </c>
      <c r="Z873" s="4">
        <f>IF($O873 = TRUE, IF(ISBLANK(M873), "", INDEX('Individual UI'!$E$6:$H$6,1,M873)), "")</f>
        <v>-4</v>
      </c>
      <c r="AA873" s="14">
        <f>IF($O873 = TRUE, IF(ISBLANK(N873), "", INDEX('Individual UI'!$E$6:$H$6,1,N873)), "")</f>
        <v>-2</v>
      </c>
      <c r="AB873" s="11">
        <f>IF($O873 = TRUE, EXP(MMULT($P873:$AA873, Documentation!D$39:D$50) + Documentation!D$51), "")</f>
        <v>8.8106945733388764E-5</v>
      </c>
      <c r="AC873" s="4">
        <f>IF($O873 = TRUE, EXP(MMULT($P873:$AA873, Documentation!E$39:E$50) + Documentation!E$51), "")</f>
        <v>1.2351911496343432E-3</v>
      </c>
      <c r="AD873" s="4">
        <f>IF($O873 = TRUE, EXP(MMULT($P873:$AA873, Documentation!F$39:F$50) + Documentation!F$51), "")</f>
        <v>2.9387172227182783E-3</v>
      </c>
      <c r="AE873" s="4">
        <f>IF($O873 = TRUE, EXP(MMULT($P873:$AA873, Documentation!G$39:G$50) + Documentation!G$51), "")</f>
        <v>400.22402463902296</v>
      </c>
      <c r="AF873" s="14">
        <f>IF($O873 = TRUE, EXP(MMULT($P873:$AA873, Documentation!H$39:H$50) + Documentation!H$51), "")</f>
        <v>3.1449287552527059</v>
      </c>
      <c r="AG873" s="30">
        <f t="shared" si="183"/>
        <v>2.1842537473372668E-7</v>
      </c>
      <c r="AH873" s="28">
        <f t="shared" si="184"/>
        <v>3.0621546063243289E-6</v>
      </c>
      <c r="AI873" s="28">
        <f t="shared" si="185"/>
        <v>7.2853553742636143E-6</v>
      </c>
      <c r="AJ873" s="28">
        <f t="shared" si="186"/>
        <v>0.99219286097771009</v>
      </c>
      <c r="AK873" s="33">
        <f t="shared" si="187"/>
        <v>7.7965730869345856E-3</v>
      </c>
      <c r="AL873" s="11">
        <f t="shared" si="188"/>
        <v>4</v>
      </c>
      <c r="AM873" s="14" t="str">
        <f>IF($O873 = TRUE, INDEX(Documentation!$M$9:$M$13, $AL873, 1), "")</f>
        <v>Financially Pressured</v>
      </c>
      <c r="AN873" s="1"/>
      <c r="AO873" s="1"/>
      <c r="AP873" s="38">
        <v>2.18425374733727E-7</v>
      </c>
      <c r="AQ873" s="35">
        <v>3.0621546063243899E-6</v>
      </c>
      <c r="AR873" s="35">
        <v>7.2853553742638396E-6</v>
      </c>
      <c r="AS873" s="35">
        <v>0.99219286097770998</v>
      </c>
      <c r="AT873" s="35">
        <v>7.79657308693476E-3</v>
      </c>
      <c r="AU873" s="14">
        <v>4</v>
      </c>
      <c r="AV873" s="4" t="b">
        <f t="shared" si="189"/>
        <v>1</v>
      </c>
      <c r="AW873" s="4" t="b">
        <f t="shared" si="190"/>
        <v>1</v>
      </c>
      <c r="AX873" s="4" t="b">
        <f t="shared" si="191"/>
        <v>1</v>
      </c>
      <c r="AY873" s="4" t="b">
        <f t="shared" si="192"/>
        <v>1</v>
      </c>
      <c r="AZ873" s="4" t="b">
        <f t="shared" si="193"/>
        <v>1</v>
      </c>
      <c r="BA873" s="4" t="b">
        <f t="shared" si="194"/>
        <v>1</v>
      </c>
      <c r="BB873" s="14" t="b">
        <f t="shared" si="195"/>
        <v>1</v>
      </c>
      <c r="BC873" s="1"/>
      <c r="BD873" s="1"/>
      <c r="BE873" s="1"/>
      <c r="BF873" s="1"/>
      <c r="BG873" s="1"/>
      <c r="BH873" s="1"/>
      <c r="BI873" s="1"/>
      <c r="BJ873" s="1"/>
      <c r="BK873" s="1"/>
      <c r="BL873" s="1"/>
    </row>
    <row r="874" spans="1:64" x14ac:dyDescent="0.2">
      <c r="A874" s="1"/>
      <c r="B874" s="11" t="s">
        <v>1029</v>
      </c>
      <c r="C874" s="4">
        <v>1</v>
      </c>
      <c r="D874" s="4">
        <v>2</v>
      </c>
      <c r="E874" s="4">
        <v>4</v>
      </c>
      <c r="F874" s="4">
        <v>4</v>
      </c>
      <c r="G874" s="4">
        <v>3</v>
      </c>
      <c r="H874" s="4">
        <v>3</v>
      </c>
      <c r="I874" s="4">
        <v>1</v>
      </c>
      <c r="J874" s="4">
        <v>1</v>
      </c>
      <c r="K874" s="4">
        <v>1</v>
      </c>
      <c r="L874" s="4">
        <v>1</v>
      </c>
      <c r="M874" s="4">
        <v>1</v>
      </c>
      <c r="N874" s="14">
        <v>2</v>
      </c>
      <c r="O874" s="25" t="b">
        <f t="shared" si="182"/>
        <v>1</v>
      </c>
      <c r="P874" s="11">
        <f>IF($O874 = TRUE, IF(ISBLANK(C874), "", INDEX('Individual UI'!$E$6:$H$6,1,C874)), "")</f>
        <v>-4</v>
      </c>
      <c r="Q874" s="4">
        <f>IF($O874 = TRUE, IF(ISBLANK(D874), "", INDEX('Individual UI'!$E$6:$H$6,1,D874)), "")</f>
        <v>-2</v>
      </c>
      <c r="R874" s="4">
        <f>IF($O874 = TRUE, IF(ISBLANK(E874), "", INDEX('Individual UI'!$E$6:$H$6,1,E874)), "")</f>
        <v>4</v>
      </c>
      <c r="S874" s="4">
        <f>IF($O874 = TRUE, IF(ISBLANK(F874), "", INDEX('Individual UI'!$E$6:$H$6,1,F874)), "")</f>
        <v>4</v>
      </c>
      <c r="T874" s="4">
        <f>IF($O874 = TRUE, IF(ISBLANK(G874), "", INDEX('Individual UI'!$E$6:$H$6,1,G874)), "")</f>
        <v>2</v>
      </c>
      <c r="U874" s="4">
        <f>IF($O874 = TRUE, IF(ISBLANK(H874), "", INDEX('Individual UI'!$E$6:$H$6,1,H874)), "")</f>
        <v>2</v>
      </c>
      <c r="V874" s="4">
        <f>IF($O874 = TRUE, IF(ISBLANK(I874), "", INDEX('Individual UI'!$E$6:$H$6,1,I874)), "")</f>
        <v>-4</v>
      </c>
      <c r="W874" s="4">
        <f>IF($O874 = TRUE, IF(ISBLANK(J874), "", INDEX('Individual UI'!$E$6:$H$6,1,J874)), "")</f>
        <v>-4</v>
      </c>
      <c r="X874" s="4">
        <f>IF($O874 = TRUE, IF(ISBLANK(K874), "", INDEX('Individual UI'!$E$6:$H$6,1,K874)), "")</f>
        <v>-4</v>
      </c>
      <c r="Y874" s="4">
        <f>IF($O874 = TRUE, IF(ISBLANK(L874), "", INDEX('Individual UI'!$E$6:$H$6,1,L874)), "")</f>
        <v>-4</v>
      </c>
      <c r="Z874" s="4">
        <f>IF($O874 = TRUE, IF(ISBLANK(M874), "", INDEX('Individual UI'!$E$6:$H$6,1,M874)), "")</f>
        <v>-4</v>
      </c>
      <c r="AA874" s="14">
        <f>IF($O874 = TRUE, IF(ISBLANK(N874), "", INDEX('Individual UI'!$E$6:$H$6,1,N874)), "")</f>
        <v>-2</v>
      </c>
      <c r="AB874" s="11">
        <f>IF($O874 = TRUE, EXP(MMULT($P874:$AA874, Documentation!D$39:D$50) + Documentation!D$51), "")</f>
        <v>3.808671142260996E-3</v>
      </c>
      <c r="AC874" s="4">
        <f>IF($O874 = TRUE, EXP(MMULT($P874:$AA874, Documentation!E$39:E$50) + Documentation!E$51), "")</f>
        <v>5.1225956802014224E-5</v>
      </c>
      <c r="AD874" s="4">
        <f>IF($O874 = TRUE, EXP(MMULT($P874:$AA874, Documentation!F$39:F$50) + Documentation!F$51), "")</f>
        <v>6.4007158457325306E-4</v>
      </c>
      <c r="AE874" s="4">
        <f>IF($O874 = TRUE, EXP(MMULT($P874:$AA874, Documentation!G$39:G$50) + Documentation!G$51), "")</f>
        <v>1480.8052416283501</v>
      </c>
      <c r="AF874" s="14">
        <f>IF($O874 = TRUE, EXP(MMULT($P874:$AA874, Documentation!H$39:H$50) + Documentation!H$51), "")</f>
        <v>0.1632909486414113</v>
      </c>
      <c r="AG874" s="30">
        <f t="shared" si="183"/>
        <v>2.5717356484973888E-6</v>
      </c>
      <c r="AH874" s="28">
        <f t="shared" si="184"/>
        <v>3.4589392025566371E-8</v>
      </c>
      <c r="AI874" s="28">
        <f t="shared" si="185"/>
        <v>4.3219665078777351E-7</v>
      </c>
      <c r="AJ874" s="28">
        <f t="shared" si="186"/>
        <v>0.9998867022466732</v>
      </c>
      <c r="AK874" s="33">
        <f t="shared" si="187"/>
        <v>1.1025923163551947E-4</v>
      </c>
      <c r="AL874" s="11">
        <f t="shared" si="188"/>
        <v>4</v>
      </c>
      <c r="AM874" s="14" t="str">
        <f>IF($O874 = TRUE, INDEX(Documentation!$M$9:$M$13, $AL874, 1), "")</f>
        <v>Financially Pressured</v>
      </c>
      <c r="AN874" s="1"/>
      <c r="AO874" s="1"/>
      <c r="AP874" s="38">
        <v>2.5717356484973799E-6</v>
      </c>
      <c r="AQ874" s="35">
        <v>3.4589392025566199E-8</v>
      </c>
      <c r="AR874" s="35">
        <v>4.3219665078777901E-7</v>
      </c>
      <c r="AS874" s="35">
        <v>0.99988670224667298</v>
      </c>
      <c r="AT874" s="35">
        <v>1.1025923163552E-4</v>
      </c>
      <c r="AU874" s="14">
        <v>4</v>
      </c>
      <c r="AV874" s="4" t="b">
        <f t="shared" si="189"/>
        <v>1</v>
      </c>
      <c r="AW874" s="4" t="b">
        <f t="shared" si="190"/>
        <v>1</v>
      </c>
      <c r="AX874" s="4" t="b">
        <f t="shared" si="191"/>
        <v>1</v>
      </c>
      <c r="AY874" s="4" t="b">
        <f t="shared" si="192"/>
        <v>1</v>
      </c>
      <c r="AZ874" s="4" t="b">
        <f t="shared" si="193"/>
        <v>1</v>
      </c>
      <c r="BA874" s="4" t="b">
        <f t="shared" si="194"/>
        <v>1</v>
      </c>
      <c r="BB874" s="14" t="b">
        <f t="shared" si="195"/>
        <v>1</v>
      </c>
      <c r="BC874" s="1"/>
      <c r="BD874" s="1"/>
      <c r="BE874" s="1"/>
      <c r="BF874" s="1"/>
      <c r="BG874" s="1"/>
      <c r="BH874" s="1"/>
      <c r="BI874" s="1"/>
      <c r="BJ874" s="1"/>
      <c r="BK874" s="1"/>
      <c r="BL874" s="1"/>
    </row>
    <row r="875" spans="1:64" x14ac:dyDescent="0.2">
      <c r="A875" s="1"/>
      <c r="B875" s="11" t="s">
        <v>1030</v>
      </c>
      <c r="C875" s="4">
        <v>3</v>
      </c>
      <c r="D875" s="4">
        <v>4</v>
      </c>
      <c r="E875" s="4">
        <v>4</v>
      </c>
      <c r="F875" s="4">
        <v>4</v>
      </c>
      <c r="G875" s="4">
        <v>4</v>
      </c>
      <c r="H875" s="4">
        <v>4</v>
      </c>
      <c r="I875" s="4">
        <v>2</v>
      </c>
      <c r="J875" s="4">
        <v>4</v>
      </c>
      <c r="K875" s="4">
        <v>2</v>
      </c>
      <c r="L875" s="4">
        <v>1</v>
      </c>
      <c r="M875" s="4">
        <v>2</v>
      </c>
      <c r="N875" s="14">
        <v>2</v>
      </c>
      <c r="O875" s="25" t="b">
        <f t="shared" si="182"/>
        <v>1</v>
      </c>
      <c r="P875" s="11">
        <f>IF($O875 = TRUE, IF(ISBLANK(C875), "", INDEX('Individual UI'!$E$6:$H$6,1,C875)), "")</f>
        <v>2</v>
      </c>
      <c r="Q875" s="4">
        <f>IF($O875 = TRUE, IF(ISBLANK(D875), "", INDEX('Individual UI'!$E$6:$H$6,1,D875)), "")</f>
        <v>4</v>
      </c>
      <c r="R875" s="4">
        <f>IF($O875 = TRUE, IF(ISBLANK(E875), "", INDEX('Individual UI'!$E$6:$H$6,1,E875)), "")</f>
        <v>4</v>
      </c>
      <c r="S875" s="4">
        <f>IF($O875 = TRUE, IF(ISBLANK(F875), "", INDEX('Individual UI'!$E$6:$H$6,1,F875)), "")</f>
        <v>4</v>
      </c>
      <c r="T875" s="4">
        <f>IF($O875 = TRUE, IF(ISBLANK(G875), "", INDEX('Individual UI'!$E$6:$H$6,1,G875)), "")</f>
        <v>4</v>
      </c>
      <c r="U875" s="4">
        <f>IF($O875 = TRUE, IF(ISBLANK(H875), "", INDEX('Individual UI'!$E$6:$H$6,1,H875)), "")</f>
        <v>4</v>
      </c>
      <c r="V875" s="4">
        <f>IF($O875 = TRUE, IF(ISBLANK(I875), "", INDEX('Individual UI'!$E$6:$H$6,1,I875)), "")</f>
        <v>-2</v>
      </c>
      <c r="W875" s="4">
        <f>IF($O875 = TRUE, IF(ISBLANK(J875), "", INDEX('Individual UI'!$E$6:$H$6,1,J875)), "")</f>
        <v>4</v>
      </c>
      <c r="X875" s="4">
        <f>IF($O875 = TRUE, IF(ISBLANK(K875), "", INDEX('Individual UI'!$E$6:$H$6,1,K875)), "")</f>
        <v>-2</v>
      </c>
      <c r="Y875" s="4">
        <f>IF($O875 = TRUE, IF(ISBLANK(L875), "", INDEX('Individual UI'!$E$6:$H$6,1,L875)), "")</f>
        <v>-4</v>
      </c>
      <c r="Z875" s="4">
        <f>IF($O875 = TRUE, IF(ISBLANK(M875), "", INDEX('Individual UI'!$E$6:$H$6,1,M875)), "")</f>
        <v>-2</v>
      </c>
      <c r="AA875" s="14">
        <f>IF($O875 = TRUE, IF(ISBLANK(N875), "", INDEX('Individual UI'!$E$6:$H$6,1,N875)), "")</f>
        <v>-2</v>
      </c>
      <c r="AB875" s="11">
        <f>IF($O875 = TRUE, EXP(MMULT($P875:$AA875, Documentation!D$39:D$50) + Documentation!D$51), "")</f>
        <v>6.6263978052835733E-6</v>
      </c>
      <c r="AC875" s="4">
        <f>IF($O875 = TRUE, EXP(MMULT($P875:$AA875, Documentation!E$39:E$50) + Documentation!E$51), "")</f>
        <v>3.7603358483478494E-4</v>
      </c>
      <c r="AD875" s="4">
        <f>IF($O875 = TRUE, EXP(MMULT($P875:$AA875, Documentation!F$39:F$50) + Documentation!F$51), "")</f>
        <v>0.50939397341430048</v>
      </c>
      <c r="AE875" s="4">
        <f>IF($O875 = TRUE, EXP(MMULT($P875:$AA875, Documentation!G$39:G$50) + Documentation!G$51), "")</f>
        <v>16.114312412335096</v>
      </c>
      <c r="AF875" s="14">
        <f>IF($O875 = TRUE, EXP(MMULT($P875:$AA875, Documentation!H$39:H$50) + Documentation!H$51), "")</f>
        <v>5.0406447437658368</v>
      </c>
      <c r="AG875" s="30">
        <f t="shared" si="183"/>
        <v>3.0586103063476204E-7</v>
      </c>
      <c r="AH875" s="28">
        <f t="shared" si="184"/>
        <v>1.7356944631236122E-5</v>
      </c>
      <c r="AI875" s="28">
        <f t="shared" si="185"/>
        <v>2.3512588632002146E-2</v>
      </c>
      <c r="AJ875" s="28">
        <f t="shared" si="186"/>
        <v>0.74380385048380415</v>
      </c>
      <c r="AK875" s="33">
        <f t="shared" si="187"/>
        <v>0.23266589807853183</v>
      </c>
      <c r="AL875" s="11">
        <f t="shared" si="188"/>
        <v>4</v>
      </c>
      <c r="AM875" s="14" t="str">
        <f>IF($O875 = TRUE, INDEX(Documentation!$M$9:$M$13, $AL875, 1), "")</f>
        <v>Financially Pressured</v>
      </c>
      <c r="AN875" s="1"/>
      <c r="AO875" s="1"/>
      <c r="AP875" s="38">
        <v>3.0586103063476299E-7</v>
      </c>
      <c r="AQ875" s="35">
        <v>1.73569446312362E-5</v>
      </c>
      <c r="AR875" s="35">
        <v>2.3512588632002802E-2</v>
      </c>
      <c r="AS875" s="35">
        <v>0.74380385048380104</v>
      </c>
      <c r="AT875" s="35">
        <v>0.23266589807853399</v>
      </c>
      <c r="AU875" s="14">
        <v>4</v>
      </c>
      <c r="AV875" s="4" t="b">
        <f t="shared" si="189"/>
        <v>1</v>
      </c>
      <c r="AW875" s="4" t="b">
        <f t="shared" si="190"/>
        <v>1</v>
      </c>
      <c r="AX875" s="4" t="b">
        <f t="shared" si="191"/>
        <v>1</v>
      </c>
      <c r="AY875" s="4" t="b">
        <f t="shared" si="192"/>
        <v>1</v>
      </c>
      <c r="AZ875" s="4" t="b">
        <f t="shared" si="193"/>
        <v>1</v>
      </c>
      <c r="BA875" s="4" t="b">
        <f t="shared" si="194"/>
        <v>1</v>
      </c>
      <c r="BB875" s="14" t="b">
        <f t="shared" si="195"/>
        <v>1</v>
      </c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x14ac:dyDescent="0.2">
      <c r="A876" s="1"/>
      <c r="B876" s="11" t="s">
        <v>1031</v>
      </c>
      <c r="C876" s="4">
        <v>1</v>
      </c>
      <c r="D876" s="4">
        <v>1</v>
      </c>
      <c r="E876" s="4">
        <v>1</v>
      </c>
      <c r="F876" s="4">
        <v>4</v>
      </c>
      <c r="G876" s="4">
        <v>1</v>
      </c>
      <c r="H876" s="4">
        <v>3</v>
      </c>
      <c r="I876" s="4">
        <v>3</v>
      </c>
      <c r="J876" s="4">
        <v>3</v>
      </c>
      <c r="K876" s="4">
        <v>3</v>
      </c>
      <c r="L876" s="4">
        <v>4</v>
      </c>
      <c r="M876" s="4">
        <v>1</v>
      </c>
      <c r="N876" s="14">
        <v>3</v>
      </c>
      <c r="O876" s="25" t="b">
        <f t="shared" si="182"/>
        <v>1</v>
      </c>
      <c r="P876" s="11">
        <f>IF($O876 = TRUE, IF(ISBLANK(C876), "", INDEX('Individual UI'!$E$6:$H$6,1,C876)), "")</f>
        <v>-4</v>
      </c>
      <c r="Q876" s="4">
        <f>IF($O876 = TRUE, IF(ISBLANK(D876), "", INDEX('Individual UI'!$E$6:$H$6,1,D876)), "")</f>
        <v>-4</v>
      </c>
      <c r="R876" s="4">
        <f>IF($O876 = TRUE, IF(ISBLANK(E876), "", INDEX('Individual UI'!$E$6:$H$6,1,E876)), "")</f>
        <v>-4</v>
      </c>
      <c r="S876" s="4">
        <f>IF($O876 = TRUE, IF(ISBLANK(F876), "", INDEX('Individual UI'!$E$6:$H$6,1,F876)), "")</f>
        <v>4</v>
      </c>
      <c r="T876" s="4">
        <f>IF($O876 = TRUE, IF(ISBLANK(G876), "", INDEX('Individual UI'!$E$6:$H$6,1,G876)), "")</f>
        <v>-4</v>
      </c>
      <c r="U876" s="4">
        <f>IF($O876 = TRUE, IF(ISBLANK(H876), "", INDEX('Individual UI'!$E$6:$H$6,1,H876)), "")</f>
        <v>2</v>
      </c>
      <c r="V876" s="4">
        <f>IF($O876 = TRUE, IF(ISBLANK(I876), "", INDEX('Individual UI'!$E$6:$H$6,1,I876)), "")</f>
        <v>2</v>
      </c>
      <c r="W876" s="4">
        <f>IF($O876 = TRUE, IF(ISBLANK(J876), "", INDEX('Individual UI'!$E$6:$H$6,1,J876)), "")</f>
        <v>2</v>
      </c>
      <c r="X876" s="4">
        <f>IF($O876 = TRUE, IF(ISBLANK(K876), "", INDEX('Individual UI'!$E$6:$H$6,1,K876)), "")</f>
        <v>2</v>
      </c>
      <c r="Y876" s="4">
        <f>IF($O876 = TRUE, IF(ISBLANK(L876), "", INDEX('Individual UI'!$E$6:$H$6,1,L876)), "")</f>
        <v>4</v>
      </c>
      <c r="Z876" s="4">
        <f>IF($O876 = TRUE, IF(ISBLANK(M876), "", INDEX('Individual UI'!$E$6:$H$6,1,M876)), "")</f>
        <v>-4</v>
      </c>
      <c r="AA876" s="14">
        <f>IF($O876 = TRUE, IF(ISBLANK(N876), "", INDEX('Individual UI'!$E$6:$H$6,1,N876)), "")</f>
        <v>2</v>
      </c>
      <c r="AB876" s="11">
        <f>IF($O876 = TRUE, EXP(MMULT($P876:$AA876, Documentation!D$39:D$50) + Documentation!D$51), "")</f>
        <v>0.90084224881625152</v>
      </c>
      <c r="AC876" s="4">
        <f>IF($O876 = TRUE, EXP(MMULT($P876:$AA876, Documentation!E$39:E$50) + Documentation!E$51), "")</f>
        <v>7.6010738083918107E-5</v>
      </c>
      <c r="AD876" s="4">
        <f>IF($O876 = TRUE, EXP(MMULT($P876:$AA876, Documentation!F$39:F$50) + Documentation!F$51), "")</f>
        <v>2.3422736335144825E-2</v>
      </c>
      <c r="AE876" s="4">
        <f>IF($O876 = TRUE, EXP(MMULT($P876:$AA876, Documentation!G$39:G$50) + Documentation!G$51), "")</f>
        <v>1.7799291744554275E-3</v>
      </c>
      <c r="AF876" s="14">
        <f>IF($O876 = TRUE, EXP(MMULT($P876:$AA876, Documentation!H$39:H$50) + Documentation!H$51), "")</f>
        <v>2.9041393467978949E-6</v>
      </c>
      <c r="AG876" s="30">
        <f t="shared" si="183"/>
        <v>0.97270172779294539</v>
      </c>
      <c r="AH876" s="28">
        <f t="shared" si="184"/>
        <v>8.2074054988205992E-5</v>
      </c>
      <c r="AI876" s="28">
        <f t="shared" si="185"/>
        <v>2.5291149624445713E-2</v>
      </c>
      <c r="AJ876" s="28">
        <f t="shared" si="186"/>
        <v>1.9219127273581212E-3</v>
      </c>
      <c r="AK876" s="33">
        <f t="shared" si="187"/>
        <v>3.1358002625806983E-6</v>
      </c>
      <c r="AL876" s="11">
        <f t="shared" si="188"/>
        <v>1</v>
      </c>
      <c r="AM876" s="14" t="str">
        <f>IF($O876 = TRUE, INDEX(Documentation!$M$9:$M$13, $AL876, 1), "")</f>
        <v>Decisive Pursuers</v>
      </c>
      <c r="AN876" s="1"/>
      <c r="AO876" s="1"/>
      <c r="AP876" s="38">
        <v>0.97270172779294495</v>
      </c>
      <c r="AQ876" s="35">
        <v>8.2074054988206304E-5</v>
      </c>
      <c r="AR876" s="35">
        <v>2.5291149624445699E-2</v>
      </c>
      <c r="AS876" s="35">
        <v>1.9219127273581199E-3</v>
      </c>
      <c r="AT876" s="35">
        <v>3.1358002625806898E-6</v>
      </c>
      <c r="AU876" s="14">
        <v>1</v>
      </c>
      <c r="AV876" s="4" t="b">
        <f t="shared" si="189"/>
        <v>1</v>
      </c>
      <c r="AW876" s="4" t="b">
        <f t="shared" si="190"/>
        <v>1</v>
      </c>
      <c r="AX876" s="4" t="b">
        <f t="shared" si="191"/>
        <v>1</v>
      </c>
      <c r="AY876" s="4" t="b">
        <f t="shared" si="192"/>
        <v>1</v>
      </c>
      <c r="AZ876" s="4" t="b">
        <f t="shared" si="193"/>
        <v>1</v>
      </c>
      <c r="BA876" s="4" t="b">
        <f t="shared" si="194"/>
        <v>1</v>
      </c>
      <c r="BB876" s="14" t="b">
        <f t="shared" si="195"/>
        <v>1</v>
      </c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x14ac:dyDescent="0.2">
      <c r="A877" s="1"/>
      <c r="B877" s="11" t="s">
        <v>1032</v>
      </c>
      <c r="C877" s="4">
        <v>4</v>
      </c>
      <c r="D877" s="4">
        <v>4</v>
      </c>
      <c r="E877" s="4">
        <v>3</v>
      </c>
      <c r="F877" s="4">
        <v>1</v>
      </c>
      <c r="G877" s="4">
        <v>2</v>
      </c>
      <c r="H877" s="4">
        <v>2</v>
      </c>
      <c r="I877" s="4">
        <v>1</v>
      </c>
      <c r="J877" s="4">
        <v>3</v>
      </c>
      <c r="K877" s="4">
        <v>4</v>
      </c>
      <c r="L877" s="4">
        <v>3</v>
      </c>
      <c r="M877" s="4">
        <v>3</v>
      </c>
      <c r="N877" s="14">
        <v>3</v>
      </c>
      <c r="O877" s="25" t="b">
        <f t="shared" si="182"/>
        <v>1</v>
      </c>
      <c r="P877" s="11">
        <f>IF($O877 = TRUE, IF(ISBLANK(C877), "", INDEX('Individual UI'!$E$6:$H$6,1,C877)), "")</f>
        <v>4</v>
      </c>
      <c r="Q877" s="4">
        <f>IF($O877 = TRUE, IF(ISBLANK(D877), "", INDEX('Individual UI'!$E$6:$H$6,1,D877)), "")</f>
        <v>4</v>
      </c>
      <c r="R877" s="4">
        <f>IF($O877 = TRUE, IF(ISBLANK(E877), "", INDEX('Individual UI'!$E$6:$H$6,1,E877)), "")</f>
        <v>2</v>
      </c>
      <c r="S877" s="4">
        <f>IF($O877 = TRUE, IF(ISBLANK(F877), "", INDEX('Individual UI'!$E$6:$H$6,1,F877)), "")</f>
        <v>-4</v>
      </c>
      <c r="T877" s="4">
        <f>IF($O877 = TRUE, IF(ISBLANK(G877), "", INDEX('Individual UI'!$E$6:$H$6,1,G877)), "")</f>
        <v>-2</v>
      </c>
      <c r="U877" s="4">
        <f>IF($O877 = TRUE, IF(ISBLANK(H877), "", INDEX('Individual UI'!$E$6:$H$6,1,H877)), "")</f>
        <v>-2</v>
      </c>
      <c r="V877" s="4">
        <f>IF($O877 = TRUE, IF(ISBLANK(I877), "", INDEX('Individual UI'!$E$6:$H$6,1,I877)), "")</f>
        <v>-4</v>
      </c>
      <c r="W877" s="4">
        <f>IF($O877 = TRUE, IF(ISBLANK(J877), "", INDEX('Individual UI'!$E$6:$H$6,1,J877)), "")</f>
        <v>2</v>
      </c>
      <c r="X877" s="4">
        <f>IF($O877 = TRUE, IF(ISBLANK(K877), "", INDEX('Individual UI'!$E$6:$H$6,1,K877)), "")</f>
        <v>4</v>
      </c>
      <c r="Y877" s="4">
        <f>IF($O877 = TRUE, IF(ISBLANK(L877), "", INDEX('Individual UI'!$E$6:$H$6,1,L877)), "")</f>
        <v>2</v>
      </c>
      <c r="Z877" s="4">
        <f>IF($O877 = TRUE, IF(ISBLANK(M877), "", INDEX('Individual UI'!$E$6:$H$6,1,M877)), "")</f>
        <v>2</v>
      </c>
      <c r="AA877" s="14">
        <f>IF($O877 = TRUE, IF(ISBLANK(N877), "", INDEX('Individual UI'!$E$6:$H$6,1,N877)), "")</f>
        <v>2</v>
      </c>
      <c r="AB877" s="11">
        <f>IF($O877 = TRUE, EXP(MMULT($P877:$AA877, Documentation!D$39:D$50) + Documentation!D$51), "")</f>
        <v>1.2937688950308819E-4</v>
      </c>
      <c r="AC877" s="4">
        <f>IF($O877 = TRUE, EXP(MMULT($P877:$AA877, Documentation!E$39:E$50) + Documentation!E$51), "")</f>
        <v>17.73940667825962</v>
      </c>
      <c r="AD877" s="4">
        <f>IF($O877 = TRUE, EXP(MMULT($P877:$AA877, Documentation!F$39:F$50) + Documentation!F$51), "")</f>
        <v>0.5303612943292616</v>
      </c>
      <c r="AE877" s="4">
        <f>IF($O877 = TRUE, EXP(MMULT($P877:$AA877, Documentation!G$39:G$50) + Documentation!G$51), "")</f>
        <v>5.6758633418604441E-5</v>
      </c>
      <c r="AF877" s="14">
        <f>IF($O877 = TRUE, EXP(MMULT($P877:$AA877, Documentation!H$39:H$50) + Documentation!H$51), "")</f>
        <v>0.21865096520827385</v>
      </c>
      <c r="AG877" s="30">
        <f t="shared" si="183"/>
        <v>6.9976555283656908E-6</v>
      </c>
      <c r="AH877" s="28">
        <f t="shared" si="184"/>
        <v>0.95947783015055121</v>
      </c>
      <c r="AI877" s="28">
        <f t="shared" si="185"/>
        <v>2.8685846889260336E-2</v>
      </c>
      <c r="AJ877" s="28">
        <f t="shared" si="186"/>
        <v>3.0699251346176356E-6</v>
      </c>
      <c r="AK877" s="33">
        <f t="shared" si="187"/>
        <v>1.1826255379525492E-2</v>
      </c>
      <c r="AL877" s="11">
        <f t="shared" si="188"/>
        <v>2</v>
      </c>
      <c r="AM877" s="14" t="str">
        <f>IF($O877 = TRUE, INDEX(Documentation!$M$9:$M$13, $AL877, 1), "")</f>
        <v>Cautious Consulters</v>
      </c>
      <c r="AN877" s="1"/>
      <c r="AO877" s="1"/>
      <c r="AP877" s="38">
        <v>6.9976555283656798E-6</v>
      </c>
      <c r="AQ877" s="35">
        <v>0.95947783015055099</v>
      </c>
      <c r="AR877" s="35">
        <v>2.8685846889260399E-2</v>
      </c>
      <c r="AS877" s="35">
        <v>3.0699251346175801E-6</v>
      </c>
      <c r="AT877" s="35">
        <v>1.18262553795255E-2</v>
      </c>
      <c r="AU877" s="14">
        <v>2</v>
      </c>
      <c r="AV877" s="4" t="b">
        <f t="shared" si="189"/>
        <v>1</v>
      </c>
      <c r="AW877" s="4" t="b">
        <f t="shared" si="190"/>
        <v>1</v>
      </c>
      <c r="AX877" s="4" t="b">
        <f t="shared" si="191"/>
        <v>1</v>
      </c>
      <c r="AY877" s="4" t="b">
        <f t="shared" si="192"/>
        <v>1</v>
      </c>
      <c r="AZ877" s="4" t="b">
        <f t="shared" si="193"/>
        <v>1</v>
      </c>
      <c r="BA877" s="4" t="b">
        <f t="shared" si="194"/>
        <v>1</v>
      </c>
      <c r="BB877" s="14" t="b">
        <f t="shared" si="195"/>
        <v>1</v>
      </c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x14ac:dyDescent="0.2">
      <c r="A878" s="1"/>
      <c r="B878" s="11" t="s">
        <v>1033</v>
      </c>
      <c r="C878" s="4">
        <v>4</v>
      </c>
      <c r="D878" s="4">
        <v>2</v>
      </c>
      <c r="E878" s="4">
        <v>3</v>
      </c>
      <c r="F878" s="4">
        <v>4</v>
      </c>
      <c r="G878" s="4">
        <v>3</v>
      </c>
      <c r="H878" s="4">
        <v>4</v>
      </c>
      <c r="I878" s="4">
        <v>1</v>
      </c>
      <c r="J878" s="4">
        <v>4</v>
      </c>
      <c r="K878" s="4">
        <v>3</v>
      </c>
      <c r="L878" s="4">
        <v>3</v>
      </c>
      <c r="M878" s="4">
        <v>3</v>
      </c>
      <c r="N878" s="14">
        <v>3</v>
      </c>
      <c r="O878" s="25" t="b">
        <f t="shared" si="182"/>
        <v>1</v>
      </c>
      <c r="P878" s="11">
        <f>IF($O878 = TRUE, IF(ISBLANK(C878), "", INDEX('Individual UI'!$E$6:$H$6,1,C878)), "")</f>
        <v>4</v>
      </c>
      <c r="Q878" s="4">
        <f>IF($O878 = TRUE, IF(ISBLANK(D878), "", INDEX('Individual UI'!$E$6:$H$6,1,D878)), "")</f>
        <v>-2</v>
      </c>
      <c r="R878" s="4">
        <f>IF($O878 = TRUE, IF(ISBLANK(E878), "", INDEX('Individual UI'!$E$6:$H$6,1,E878)), "")</f>
        <v>2</v>
      </c>
      <c r="S878" s="4">
        <f>IF($O878 = TRUE, IF(ISBLANK(F878), "", INDEX('Individual UI'!$E$6:$H$6,1,F878)), "")</f>
        <v>4</v>
      </c>
      <c r="T878" s="4">
        <f>IF($O878 = TRUE, IF(ISBLANK(G878), "", INDEX('Individual UI'!$E$6:$H$6,1,G878)), "")</f>
        <v>2</v>
      </c>
      <c r="U878" s="4">
        <f>IF($O878 = TRUE, IF(ISBLANK(H878), "", INDEX('Individual UI'!$E$6:$H$6,1,H878)), "")</f>
        <v>4</v>
      </c>
      <c r="V878" s="4">
        <f>IF($O878 = TRUE, IF(ISBLANK(I878), "", INDEX('Individual UI'!$E$6:$H$6,1,I878)), "")</f>
        <v>-4</v>
      </c>
      <c r="W878" s="4">
        <f>IF($O878 = TRUE, IF(ISBLANK(J878), "", INDEX('Individual UI'!$E$6:$H$6,1,J878)), "")</f>
        <v>4</v>
      </c>
      <c r="X878" s="4">
        <f>IF($O878 = TRUE, IF(ISBLANK(K878), "", INDEX('Individual UI'!$E$6:$H$6,1,K878)), "")</f>
        <v>2</v>
      </c>
      <c r="Y878" s="4">
        <f>IF($O878 = TRUE, IF(ISBLANK(L878), "", INDEX('Individual UI'!$E$6:$H$6,1,L878)), "")</f>
        <v>2</v>
      </c>
      <c r="Z878" s="4">
        <f>IF($O878 = TRUE, IF(ISBLANK(M878), "", INDEX('Individual UI'!$E$6:$H$6,1,M878)), "")</f>
        <v>2</v>
      </c>
      <c r="AA878" s="14">
        <f>IF($O878 = TRUE, IF(ISBLANK(N878), "", INDEX('Individual UI'!$E$6:$H$6,1,N878)), "")</f>
        <v>2</v>
      </c>
      <c r="AB878" s="11">
        <f>IF($O878 = TRUE, EXP(MMULT($P878:$AA878, Documentation!D$39:D$50) + Documentation!D$51), "")</f>
        <v>4.7432626704011051E-6</v>
      </c>
      <c r="AC878" s="4">
        <f>IF($O878 = TRUE, EXP(MMULT($P878:$AA878, Documentation!E$39:E$50) + Documentation!E$51), "")</f>
        <v>1.3409944620884465E-2</v>
      </c>
      <c r="AD878" s="4">
        <f>IF($O878 = TRUE, EXP(MMULT($P878:$AA878, Documentation!F$39:F$50) + Documentation!F$51), "")</f>
        <v>12.558839284881827</v>
      </c>
      <c r="AE878" s="4">
        <f>IF($O878 = TRUE, EXP(MMULT($P878:$AA878, Documentation!G$39:G$50) + Documentation!G$51), "")</f>
        <v>9.1368595905557751E-2</v>
      </c>
      <c r="AF878" s="14">
        <f>IF($O878 = TRUE, EXP(MMULT($P878:$AA878, Documentation!H$39:H$50) + Documentation!H$51), "")</f>
        <v>0.28387313639704476</v>
      </c>
      <c r="AG878" s="30">
        <f t="shared" si="183"/>
        <v>3.6634595434115261E-7</v>
      </c>
      <c r="AH878" s="28">
        <f t="shared" si="184"/>
        <v>1.0357172480571256E-3</v>
      </c>
      <c r="AI878" s="28">
        <f t="shared" si="185"/>
        <v>0.96998211630732367</v>
      </c>
      <c r="AJ878" s="28">
        <f t="shared" si="186"/>
        <v>7.0568546989201722E-3</v>
      </c>
      <c r="AK878" s="33">
        <f t="shared" si="187"/>
        <v>2.1924945399744714E-2</v>
      </c>
      <c r="AL878" s="11">
        <f t="shared" si="188"/>
        <v>3</v>
      </c>
      <c r="AM878" s="14" t="str">
        <f>IF($O878 = TRUE, INDEX(Documentation!$M$9:$M$13, $AL878, 1), "")</f>
        <v>Process Skeptics</v>
      </c>
      <c r="AN878" s="1"/>
      <c r="AO878" s="1"/>
      <c r="AP878" s="38">
        <v>3.6634595434115399E-7</v>
      </c>
      <c r="AQ878" s="35">
        <v>1.03571724805711E-3</v>
      </c>
      <c r="AR878" s="35">
        <v>0.96998211630732301</v>
      </c>
      <c r="AS878" s="35">
        <v>7.0568546989202103E-3</v>
      </c>
      <c r="AT878" s="35">
        <v>2.1924945399744801E-2</v>
      </c>
      <c r="AU878" s="14">
        <v>3</v>
      </c>
      <c r="AV878" s="4" t="b">
        <f t="shared" si="189"/>
        <v>1</v>
      </c>
      <c r="AW878" s="4" t="b">
        <f t="shared" si="190"/>
        <v>1</v>
      </c>
      <c r="AX878" s="4" t="b">
        <f t="shared" si="191"/>
        <v>1</v>
      </c>
      <c r="AY878" s="4" t="b">
        <f t="shared" si="192"/>
        <v>1</v>
      </c>
      <c r="AZ878" s="4" t="b">
        <f t="shared" si="193"/>
        <v>1</v>
      </c>
      <c r="BA878" s="4" t="b">
        <f t="shared" si="194"/>
        <v>1</v>
      </c>
      <c r="BB878" s="14" t="b">
        <f t="shared" si="195"/>
        <v>1</v>
      </c>
      <c r="BC878" s="1"/>
      <c r="BD878" s="1"/>
      <c r="BE878" s="1"/>
      <c r="BF878" s="1"/>
      <c r="BG878" s="1"/>
      <c r="BH878" s="1"/>
      <c r="BI878" s="1"/>
      <c r="BJ878" s="1"/>
      <c r="BK878" s="1"/>
      <c r="BL878" s="1"/>
    </row>
    <row r="879" spans="1:64" x14ac:dyDescent="0.2">
      <c r="A879" s="1"/>
      <c r="B879" s="11" t="s">
        <v>1034</v>
      </c>
      <c r="C879" s="4">
        <v>1</v>
      </c>
      <c r="D879" s="4">
        <v>4</v>
      </c>
      <c r="E879" s="4">
        <v>4</v>
      </c>
      <c r="F879" s="4">
        <v>3</v>
      </c>
      <c r="G879" s="4">
        <v>2</v>
      </c>
      <c r="H879" s="4">
        <v>4</v>
      </c>
      <c r="I879" s="4">
        <v>2</v>
      </c>
      <c r="J879" s="4">
        <v>1</v>
      </c>
      <c r="K879" s="4">
        <v>3</v>
      </c>
      <c r="L879" s="4">
        <v>1</v>
      </c>
      <c r="M879" s="4">
        <v>3</v>
      </c>
      <c r="N879" s="14">
        <v>3</v>
      </c>
      <c r="O879" s="25" t="b">
        <f t="shared" si="182"/>
        <v>1</v>
      </c>
      <c r="P879" s="11">
        <f>IF($O879 = TRUE, IF(ISBLANK(C879), "", INDEX('Individual UI'!$E$6:$H$6,1,C879)), "")</f>
        <v>-4</v>
      </c>
      <c r="Q879" s="4">
        <f>IF($O879 = TRUE, IF(ISBLANK(D879), "", INDEX('Individual UI'!$E$6:$H$6,1,D879)), "")</f>
        <v>4</v>
      </c>
      <c r="R879" s="4">
        <f>IF($O879 = TRUE, IF(ISBLANK(E879), "", INDEX('Individual UI'!$E$6:$H$6,1,E879)), "")</f>
        <v>4</v>
      </c>
      <c r="S879" s="4">
        <f>IF($O879 = TRUE, IF(ISBLANK(F879), "", INDEX('Individual UI'!$E$6:$H$6,1,F879)), "")</f>
        <v>2</v>
      </c>
      <c r="T879" s="4">
        <f>IF($O879 = TRUE, IF(ISBLANK(G879), "", INDEX('Individual UI'!$E$6:$H$6,1,G879)), "")</f>
        <v>-2</v>
      </c>
      <c r="U879" s="4">
        <f>IF($O879 = TRUE, IF(ISBLANK(H879), "", INDEX('Individual UI'!$E$6:$H$6,1,H879)), "")</f>
        <v>4</v>
      </c>
      <c r="V879" s="4">
        <f>IF($O879 = TRUE, IF(ISBLANK(I879), "", INDEX('Individual UI'!$E$6:$H$6,1,I879)), "")</f>
        <v>-2</v>
      </c>
      <c r="W879" s="4">
        <f>IF($O879 = TRUE, IF(ISBLANK(J879), "", INDEX('Individual UI'!$E$6:$H$6,1,J879)), "")</f>
        <v>-4</v>
      </c>
      <c r="X879" s="4">
        <f>IF($O879 = TRUE, IF(ISBLANK(K879), "", INDEX('Individual UI'!$E$6:$H$6,1,K879)), "")</f>
        <v>2</v>
      </c>
      <c r="Y879" s="4">
        <f>IF($O879 = TRUE, IF(ISBLANK(L879), "", INDEX('Individual UI'!$E$6:$H$6,1,L879)), "")</f>
        <v>-4</v>
      </c>
      <c r="Z879" s="4">
        <f>IF($O879 = TRUE, IF(ISBLANK(M879), "", INDEX('Individual UI'!$E$6:$H$6,1,M879)), "")</f>
        <v>2</v>
      </c>
      <c r="AA879" s="14">
        <f>IF($O879 = TRUE, IF(ISBLANK(N879), "", INDEX('Individual UI'!$E$6:$H$6,1,N879)), "")</f>
        <v>2</v>
      </c>
      <c r="AB879" s="11">
        <f>IF($O879 = TRUE, EXP(MMULT($P879:$AA879, Documentation!D$39:D$50) + Documentation!D$51), "")</f>
        <v>9.9909868545155971E-5</v>
      </c>
      <c r="AC879" s="4">
        <f>IF($O879 = TRUE, EXP(MMULT($P879:$AA879, Documentation!E$39:E$50) + Documentation!E$51), "")</f>
        <v>0.13491575491627178</v>
      </c>
      <c r="AD879" s="4">
        <f>IF($O879 = TRUE, EXP(MMULT($P879:$AA879, Documentation!F$39:F$50) + Documentation!F$51), "")</f>
        <v>9.1395673726224133E-2</v>
      </c>
      <c r="AE879" s="4">
        <f>IF($O879 = TRUE, EXP(MMULT($P879:$AA879, Documentation!G$39:G$50) + Documentation!G$51), "")</f>
        <v>0.2443313411754621</v>
      </c>
      <c r="AF879" s="14">
        <f>IF($O879 = TRUE, EXP(MMULT($P879:$AA879, Documentation!H$39:H$50) + Documentation!H$51), "")</f>
        <v>0.48071952347348684</v>
      </c>
      <c r="AG879" s="30">
        <f t="shared" si="183"/>
        <v>1.0500666049931986E-4</v>
      </c>
      <c r="AH879" s="28">
        <f t="shared" si="184"/>
        <v>0.14179833362606573</v>
      </c>
      <c r="AI879" s="28">
        <f t="shared" si="185"/>
        <v>9.6058123404882956E-2</v>
      </c>
      <c r="AJ879" s="28">
        <f t="shared" si="186"/>
        <v>0.25679563556386209</v>
      </c>
      <c r="AK879" s="33">
        <f t="shared" si="187"/>
        <v>0.50524290074468992</v>
      </c>
      <c r="AL879" s="11">
        <f t="shared" si="188"/>
        <v>5</v>
      </c>
      <c r="AM879" s="14" t="str">
        <f>IF($O879 = TRUE, INDEX(Documentation!$M$9:$M$13, $AL879, 1), "")</f>
        <v>Reluctant Claimants</v>
      </c>
      <c r="AN879" s="1"/>
      <c r="AO879" s="1"/>
      <c r="AP879" s="38">
        <v>1.05006660499322E-4</v>
      </c>
      <c r="AQ879" s="35">
        <v>0.141798333626065</v>
      </c>
      <c r="AR879" s="35">
        <v>9.6058123404882498E-2</v>
      </c>
      <c r="AS879" s="35">
        <v>0.25679563556386598</v>
      </c>
      <c r="AT879" s="35">
        <v>0.50524290074468703</v>
      </c>
      <c r="AU879" s="14">
        <v>5</v>
      </c>
      <c r="AV879" s="4" t="b">
        <f t="shared" si="189"/>
        <v>1</v>
      </c>
      <c r="AW879" s="4" t="b">
        <f t="shared" si="190"/>
        <v>1</v>
      </c>
      <c r="AX879" s="4" t="b">
        <f t="shared" si="191"/>
        <v>1</v>
      </c>
      <c r="AY879" s="4" t="b">
        <f t="shared" si="192"/>
        <v>1</v>
      </c>
      <c r="AZ879" s="4" t="b">
        <f t="shared" si="193"/>
        <v>1</v>
      </c>
      <c r="BA879" s="4" t="b">
        <f t="shared" si="194"/>
        <v>1</v>
      </c>
      <c r="BB879" s="14" t="b">
        <f t="shared" si="195"/>
        <v>1</v>
      </c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x14ac:dyDescent="0.2">
      <c r="A880" s="1"/>
      <c r="B880" s="11" t="s">
        <v>1035</v>
      </c>
      <c r="C880" s="4">
        <v>2</v>
      </c>
      <c r="D880" s="4">
        <v>1</v>
      </c>
      <c r="E880" s="4">
        <v>3</v>
      </c>
      <c r="F880" s="4">
        <v>3</v>
      </c>
      <c r="G880" s="4">
        <v>3</v>
      </c>
      <c r="H880" s="4">
        <v>4</v>
      </c>
      <c r="I880" s="4">
        <v>2</v>
      </c>
      <c r="J880" s="4">
        <v>2</v>
      </c>
      <c r="K880" s="4">
        <v>2</v>
      </c>
      <c r="L880" s="4">
        <v>2</v>
      </c>
      <c r="M880" s="4">
        <v>1</v>
      </c>
      <c r="N880" s="14">
        <v>4</v>
      </c>
      <c r="O880" s="25" t="b">
        <f t="shared" si="182"/>
        <v>1</v>
      </c>
      <c r="P880" s="11">
        <f>IF($O880 = TRUE, IF(ISBLANK(C880), "", INDEX('Individual UI'!$E$6:$H$6,1,C880)), "")</f>
        <v>-2</v>
      </c>
      <c r="Q880" s="4">
        <f>IF($O880 = TRUE, IF(ISBLANK(D880), "", INDEX('Individual UI'!$E$6:$H$6,1,D880)), "")</f>
        <v>-4</v>
      </c>
      <c r="R880" s="4">
        <f>IF($O880 = TRUE, IF(ISBLANK(E880), "", INDEX('Individual UI'!$E$6:$H$6,1,E880)), "")</f>
        <v>2</v>
      </c>
      <c r="S880" s="4">
        <f>IF($O880 = TRUE, IF(ISBLANK(F880), "", INDEX('Individual UI'!$E$6:$H$6,1,F880)), "")</f>
        <v>2</v>
      </c>
      <c r="T880" s="4">
        <f>IF($O880 = TRUE, IF(ISBLANK(G880), "", INDEX('Individual UI'!$E$6:$H$6,1,G880)), "")</f>
        <v>2</v>
      </c>
      <c r="U880" s="4">
        <f>IF($O880 = TRUE, IF(ISBLANK(H880), "", INDEX('Individual UI'!$E$6:$H$6,1,H880)), "")</f>
        <v>4</v>
      </c>
      <c r="V880" s="4">
        <f>IF($O880 = TRUE, IF(ISBLANK(I880), "", INDEX('Individual UI'!$E$6:$H$6,1,I880)), "")</f>
        <v>-2</v>
      </c>
      <c r="W880" s="4">
        <f>IF($O880 = TRUE, IF(ISBLANK(J880), "", INDEX('Individual UI'!$E$6:$H$6,1,J880)), "")</f>
        <v>-2</v>
      </c>
      <c r="X880" s="4">
        <f>IF($O880 = TRUE, IF(ISBLANK(K880), "", INDEX('Individual UI'!$E$6:$H$6,1,K880)), "")</f>
        <v>-2</v>
      </c>
      <c r="Y880" s="4">
        <f>IF($O880 = TRUE, IF(ISBLANK(L880), "", INDEX('Individual UI'!$E$6:$H$6,1,L880)), "")</f>
        <v>-2</v>
      </c>
      <c r="Z880" s="4">
        <f>IF($O880 = TRUE, IF(ISBLANK(M880), "", INDEX('Individual UI'!$E$6:$H$6,1,M880)), "")</f>
        <v>-4</v>
      </c>
      <c r="AA880" s="14">
        <f>IF($O880 = TRUE, IF(ISBLANK(N880), "", INDEX('Individual UI'!$E$6:$H$6,1,N880)), "")</f>
        <v>4</v>
      </c>
      <c r="AB880" s="11">
        <f>IF($O880 = TRUE, EXP(MMULT($P880:$AA880, Documentation!D$39:D$50) + Documentation!D$51), "")</f>
        <v>7.8867801883374666E-3</v>
      </c>
      <c r="AC880" s="4">
        <f>IF($O880 = TRUE, EXP(MMULT($P880:$AA880, Documentation!E$39:E$50) + Documentation!E$51), "")</f>
        <v>1.548319677424889E-4</v>
      </c>
      <c r="AD880" s="4">
        <f>IF($O880 = TRUE, EXP(MMULT($P880:$AA880, Documentation!F$39:F$50) + Documentation!F$51), "")</f>
        <v>1.0922266135861039E-2</v>
      </c>
      <c r="AE880" s="4">
        <f>IF($O880 = TRUE, EXP(MMULT($P880:$AA880, Documentation!G$39:G$50) + Documentation!G$51), "")</f>
        <v>30.022527533227748</v>
      </c>
      <c r="AF880" s="14">
        <f>IF($O880 = TRUE, EXP(MMULT($P880:$AA880, Documentation!H$39:H$50) + Documentation!H$51), "")</f>
        <v>5.8070011467074353E-3</v>
      </c>
      <c r="AG880" s="30">
        <f t="shared" si="183"/>
        <v>2.6247884518672087E-4</v>
      </c>
      <c r="AH880" s="28">
        <f t="shared" si="184"/>
        <v>5.1529413931343555E-6</v>
      </c>
      <c r="AI880" s="28">
        <f t="shared" si="185"/>
        <v>3.6350243492296042E-4</v>
      </c>
      <c r="AJ880" s="28">
        <f t="shared" si="186"/>
        <v>0.99917560377314296</v>
      </c>
      <c r="AK880" s="33">
        <f t="shared" si="187"/>
        <v>1.9326200535418192E-4</v>
      </c>
      <c r="AL880" s="11">
        <f t="shared" si="188"/>
        <v>4</v>
      </c>
      <c r="AM880" s="14" t="str">
        <f>IF($O880 = TRUE, INDEX(Documentation!$M$9:$M$13, $AL880, 1), "")</f>
        <v>Financially Pressured</v>
      </c>
      <c r="AN880" s="1"/>
      <c r="AO880" s="1"/>
      <c r="AP880" s="38">
        <v>2.6247884518671902E-4</v>
      </c>
      <c r="AQ880" s="35">
        <v>5.1529413931344004E-6</v>
      </c>
      <c r="AR880" s="35">
        <v>3.63502434922966E-4</v>
      </c>
      <c r="AS880" s="35">
        <v>0.99917560377314296</v>
      </c>
      <c r="AT880" s="35">
        <v>1.9326200535418301E-4</v>
      </c>
      <c r="AU880" s="14">
        <v>4</v>
      </c>
      <c r="AV880" s="4" t="b">
        <f t="shared" si="189"/>
        <v>1</v>
      </c>
      <c r="AW880" s="4" t="b">
        <f t="shared" si="190"/>
        <v>1</v>
      </c>
      <c r="AX880" s="4" t="b">
        <f t="shared" si="191"/>
        <v>1</v>
      </c>
      <c r="AY880" s="4" t="b">
        <f t="shared" si="192"/>
        <v>1</v>
      </c>
      <c r="AZ880" s="4" t="b">
        <f t="shared" si="193"/>
        <v>1</v>
      </c>
      <c r="BA880" s="4" t="b">
        <f t="shared" si="194"/>
        <v>1</v>
      </c>
      <c r="BB880" s="14" t="b">
        <f t="shared" si="195"/>
        <v>1</v>
      </c>
      <c r="BC880" s="1"/>
      <c r="BD880" s="1"/>
      <c r="BE880" s="1"/>
      <c r="BF880" s="1"/>
      <c r="BG880" s="1"/>
      <c r="BH880" s="1"/>
      <c r="BI880" s="1"/>
      <c r="BJ880" s="1"/>
      <c r="BK880" s="1"/>
      <c r="BL880" s="1"/>
    </row>
    <row r="881" spans="1:64" x14ac:dyDescent="0.2">
      <c r="A881" s="1"/>
      <c r="B881" s="11" t="s">
        <v>1036</v>
      </c>
      <c r="C881" s="4">
        <v>4</v>
      </c>
      <c r="D881" s="4">
        <v>3</v>
      </c>
      <c r="E881" s="4">
        <v>2</v>
      </c>
      <c r="F881" s="4">
        <v>2</v>
      </c>
      <c r="G881" s="4">
        <v>1</v>
      </c>
      <c r="H881" s="4">
        <v>4</v>
      </c>
      <c r="I881" s="4">
        <v>4</v>
      </c>
      <c r="J881" s="4">
        <v>4</v>
      </c>
      <c r="K881" s="4">
        <v>4</v>
      </c>
      <c r="L881" s="4">
        <v>2</v>
      </c>
      <c r="M881" s="4">
        <v>3</v>
      </c>
      <c r="N881" s="14">
        <v>4</v>
      </c>
      <c r="O881" s="25" t="b">
        <f t="shared" si="182"/>
        <v>1</v>
      </c>
      <c r="P881" s="11">
        <f>IF($O881 = TRUE, IF(ISBLANK(C881), "", INDEX('Individual UI'!$E$6:$H$6,1,C881)), "")</f>
        <v>4</v>
      </c>
      <c r="Q881" s="4">
        <f>IF($O881 = TRUE, IF(ISBLANK(D881), "", INDEX('Individual UI'!$E$6:$H$6,1,D881)), "")</f>
        <v>2</v>
      </c>
      <c r="R881" s="4">
        <f>IF($O881 = TRUE, IF(ISBLANK(E881), "", INDEX('Individual UI'!$E$6:$H$6,1,E881)), "")</f>
        <v>-2</v>
      </c>
      <c r="S881" s="4">
        <f>IF($O881 = TRUE, IF(ISBLANK(F881), "", INDEX('Individual UI'!$E$6:$H$6,1,F881)), "")</f>
        <v>-2</v>
      </c>
      <c r="T881" s="4">
        <f>IF($O881 = TRUE, IF(ISBLANK(G881), "", INDEX('Individual UI'!$E$6:$H$6,1,G881)), "")</f>
        <v>-4</v>
      </c>
      <c r="U881" s="4">
        <f>IF($O881 = TRUE, IF(ISBLANK(H881), "", INDEX('Individual UI'!$E$6:$H$6,1,H881)), "")</f>
        <v>4</v>
      </c>
      <c r="V881" s="4">
        <f>IF($O881 = TRUE, IF(ISBLANK(I881), "", INDEX('Individual UI'!$E$6:$H$6,1,I881)), "")</f>
        <v>4</v>
      </c>
      <c r="W881" s="4">
        <f>IF($O881 = TRUE, IF(ISBLANK(J881), "", INDEX('Individual UI'!$E$6:$H$6,1,J881)), "")</f>
        <v>4</v>
      </c>
      <c r="X881" s="4">
        <f>IF($O881 = TRUE, IF(ISBLANK(K881), "", INDEX('Individual UI'!$E$6:$H$6,1,K881)), "")</f>
        <v>4</v>
      </c>
      <c r="Y881" s="4">
        <f>IF($O881 = TRUE, IF(ISBLANK(L881), "", INDEX('Individual UI'!$E$6:$H$6,1,L881)), "")</f>
        <v>-2</v>
      </c>
      <c r="Z881" s="4">
        <f>IF($O881 = TRUE, IF(ISBLANK(M881), "", INDEX('Individual UI'!$E$6:$H$6,1,M881)), "")</f>
        <v>2</v>
      </c>
      <c r="AA881" s="14">
        <f>IF($O881 = TRUE, IF(ISBLANK(N881), "", INDEX('Individual UI'!$E$6:$H$6,1,N881)), "")</f>
        <v>4</v>
      </c>
      <c r="AB881" s="11">
        <f>IF($O881 = TRUE, EXP(MMULT($P881:$AA881, Documentation!D$39:D$50) + Documentation!D$51), "")</f>
        <v>2.375907033846126E-3</v>
      </c>
      <c r="AC881" s="4">
        <f>IF($O881 = TRUE, EXP(MMULT($P881:$AA881, Documentation!E$39:E$50) + Documentation!E$51), "")</f>
        <v>6.565558011493304E-2</v>
      </c>
      <c r="AD881" s="4">
        <f>IF($O881 = TRUE, EXP(MMULT($P881:$AA881, Documentation!F$39:F$50) + Documentation!F$51), "")</f>
        <v>2.741841578660801</v>
      </c>
      <c r="AE881" s="4">
        <f>IF($O881 = TRUE, EXP(MMULT($P881:$AA881, Documentation!G$39:G$50) + Documentation!G$51), "")</f>
        <v>5.122548195488074E-6</v>
      </c>
      <c r="AF881" s="14">
        <f>IF($O881 = TRUE, EXP(MMULT($P881:$AA881, Documentation!H$39:H$50) + Documentation!H$51), "")</f>
        <v>2.0335506373472564E-3</v>
      </c>
      <c r="AG881" s="30">
        <f t="shared" si="183"/>
        <v>8.4494367333705529E-4</v>
      </c>
      <c r="AH881" s="28">
        <f t="shared" si="184"/>
        <v>2.334908994632812E-2</v>
      </c>
      <c r="AI881" s="28">
        <f t="shared" si="185"/>
        <v>0.97508095315987331</v>
      </c>
      <c r="AJ881" s="28">
        <f t="shared" si="186"/>
        <v>1.8217315018993771E-6</v>
      </c>
      <c r="AK881" s="33">
        <f t="shared" si="187"/>
        <v>7.2319148895974063E-4</v>
      </c>
      <c r="AL881" s="11">
        <f t="shared" si="188"/>
        <v>3</v>
      </c>
      <c r="AM881" s="14" t="str">
        <f>IF($O881 = TRUE, INDEX(Documentation!$M$9:$M$13, $AL881, 1), "")</f>
        <v>Process Skeptics</v>
      </c>
      <c r="AN881" s="1"/>
      <c r="AO881" s="1"/>
      <c r="AP881" s="38">
        <v>8.4494367333705096E-4</v>
      </c>
      <c r="AQ881" s="35">
        <v>2.33490899463283E-2</v>
      </c>
      <c r="AR881" s="35">
        <v>0.97508095315987298</v>
      </c>
      <c r="AS881" s="35">
        <v>1.82173150189936E-6</v>
      </c>
      <c r="AT881" s="35">
        <v>7.2319148895974095E-4</v>
      </c>
      <c r="AU881" s="14">
        <v>3</v>
      </c>
      <c r="AV881" s="4" t="b">
        <f t="shared" si="189"/>
        <v>1</v>
      </c>
      <c r="AW881" s="4" t="b">
        <f t="shared" si="190"/>
        <v>1</v>
      </c>
      <c r="AX881" s="4" t="b">
        <f t="shared" si="191"/>
        <v>1</v>
      </c>
      <c r="AY881" s="4" t="b">
        <f t="shared" si="192"/>
        <v>1</v>
      </c>
      <c r="AZ881" s="4" t="b">
        <f t="shared" si="193"/>
        <v>1</v>
      </c>
      <c r="BA881" s="4" t="b">
        <f t="shared" si="194"/>
        <v>1</v>
      </c>
      <c r="BB881" s="14" t="b">
        <f t="shared" si="195"/>
        <v>1</v>
      </c>
      <c r="BC881" s="1"/>
      <c r="BD881" s="1"/>
      <c r="BE881" s="1"/>
      <c r="BF881" s="1"/>
      <c r="BG881" s="1"/>
      <c r="BH881" s="1"/>
      <c r="BI881" s="1"/>
      <c r="BJ881" s="1"/>
      <c r="BK881" s="1"/>
      <c r="BL881" s="1"/>
    </row>
    <row r="882" spans="1:64" x14ac:dyDescent="0.2">
      <c r="A882" s="1"/>
      <c r="B882" s="11" t="s">
        <v>1037</v>
      </c>
      <c r="C882" s="4">
        <v>4</v>
      </c>
      <c r="D882" s="4">
        <v>3</v>
      </c>
      <c r="E882" s="4">
        <v>2</v>
      </c>
      <c r="F882" s="4">
        <v>2</v>
      </c>
      <c r="G882" s="4">
        <v>2</v>
      </c>
      <c r="H882" s="4">
        <v>3</v>
      </c>
      <c r="I882" s="4">
        <v>3</v>
      </c>
      <c r="J882" s="4">
        <v>1</v>
      </c>
      <c r="K882" s="4">
        <v>4</v>
      </c>
      <c r="L882" s="4">
        <v>3</v>
      </c>
      <c r="M882" s="4">
        <v>4</v>
      </c>
      <c r="N882" s="14">
        <v>1</v>
      </c>
      <c r="O882" s="25" t="b">
        <f t="shared" si="182"/>
        <v>1</v>
      </c>
      <c r="P882" s="11">
        <f>IF($O882 = TRUE, IF(ISBLANK(C882), "", INDEX('Individual UI'!$E$6:$H$6,1,C882)), "")</f>
        <v>4</v>
      </c>
      <c r="Q882" s="4">
        <f>IF($O882 = TRUE, IF(ISBLANK(D882), "", INDEX('Individual UI'!$E$6:$H$6,1,D882)), "")</f>
        <v>2</v>
      </c>
      <c r="R882" s="4">
        <f>IF($O882 = TRUE, IF(ISBLANK(E882), "", INDEX('Individual UI'!$E$6:$H$6,1,E882)), "")</f>
        <v>-2</v>
      </c>
      <c r="S882" s="4">
        <f>IF($O882 = TRUE, IF(ISBLANK(F882), "", INDEX('Individual UI'!$E$6:$H$6,1,F882)), "")</f>
        <v>-2</v>
      </c>
      <c r="T882" s="4">
        <f>IF($O882 = TRUE, IF(ISBLANK(G882), "", INDEX('Individual UI'!$E$6:$H$6,1,G882)), "")</f>
        <v>-2</v>
      </c>
      <c r="U882" s="4">
        <f>IF($O882 = TRUE, IF(ISBLANK(H882), "", INDEX('Individual UI'!$E$6:$H$6,1,H882)), "")</f>
        <v>2</v>
      </c>
      <c r="V882" s="4">
        <f>IF($O882 = TRUE, IF(ISBLANK(I882), "", INDEX('Individual UI'!$E$6:$H$6,1,I882)), "")</f>
        <v>2</v>
      </c>
      <c r="W882" s="4">
        <f>IF($O882 = TRUE, IF(ISBLANK(J882), "", INDEX('Individual UI'!$E$6:$H$6,1,J882)), "")</f>
        <v>-4</v>
      </c>
      <c r="X882" s="4">
        <f>IF($O882 = TRUE, IF(ISBLANK(K882), "", INDEX('Individual UI'!$E$6:$H$6,1,K882)), "")</f>
        <v>4</v>
      </c>
      <c r="Y882" s="4">
        <f>IF($O882 = TRUE, IF(ISBLANK(L882), "", INDEX('Individual UI'!$E$6:$H$6,1,L882)), "")</f>
        <v>2</v>
      </c>
      <c r="Z882" s="4">
        <f>IF($O882 = TRUE, IF(ISBLANK(M882), "", INDEX('Individual UI'!$E$6:$H$6,1,M882)), "")</f>
        <v>4</v>
      </c>
      <c r="AA882" s="14">
        <f>IF($O882 = TRUE, IF(ISBLANK(N882), "", INDEX('Individual UI'!$E$6:$H$6,1,N882)), "")</f>
        <v>-4</v>
      </c>
      <c r="AB882" s="11">
        <f>IF($O882 = TRUE, EXP(MMULT($P882:$AA882, Documentation!D$39:D$50) + Documentation!D$51), "")</f>
        <v>2.6506268645600444E-4</v>
      </c>
      <c r="AC882" s="4">
        <f>IF($O882 = TRUE, EXP(MMULT($P882:$AA882, Documentation!E$39:E$50) + Documentation!E$51), "")</f>
        <v>5.6011480311165194</v>
      </c>
      <c r="AD882" s="4">
        <f>IF($O882 = TRUE, EXP(MMULT($P882:$AA882, Documentation!F$39:F$50) + Documentation!F$51), "")</f>
        <v>1.6152846677659101E-2</v>
      </c>
      <c r="AE882" s="4">
        <f>IF($O882 = TRUE, EXP(MMULT($P882:$AA882, Documentation!G$39:G$50) + Documentation!G$51), "")</f>
        <v>2.8731087640046248E-5</v>
      </c>
      <c r="AF882" s="14">
        <f>IF($O882 = TRUE, EXP(MMULT($P882:$AA882, Documentation!H$39:H$50) + Documentation!H$51), "")</f>
        <v>0.15717812070413226</v>
      </c>
      <c r="AG882" s="30">
        <f t="shared" si="183"/>
        <v>4.5900106548036281E-5</v>
      </c>
      <c r="AH882" s="28">
        <f t="shared" si="184"/>
        <v>0.96993392339379558</v>
      </c>
      <c r="AI882" s="28">
        <f t="shared" si="185"/>
        <v>2.7971397765249326E-3</v>
      </c>
      <c r="AJ882" s="28">
        <f t="shared" si="186"/>
        <v>4.9752758547475941E-6</v>
      </c>
      <c r="AK882" s="33">
        <f t="shared" si="187"/>
        <v>2.7218061447276745E-2</v>
      </c>
      <c r="AL882" s="11">
        <f t="shared" si="188"/>
        <v>2</v>
      </c>
      <c r="AM882" s="14" t="str">
        <f>IF($O882 = TRUE, INDEX(Documentation!$M$9:$M$13, $AL882, 1), "")</f>
        <v>Cautious Consulters</v>
      </c>
      <c r="AN882" s="1"/>
      <c r="AO882" s="1"/>
      <c r="AP882" s="38">
        <v>4.59001065480362E-5</v>
      </c>
      <c r="AQ882" s="35">
        <v>0.96993392339379603</v>
      </c>
      <c r="AR882" s="35">
        <v>2.7971397765249001E-3</v>
      </c>
      <c r="AS882" s="35">
        <v>4.9752758547475797E-6</v>
      </c>
      <c r="AT882" s="35">
        <v>2.7218061447276599E-2</v>
      </c>
      <c r="AU882" s="14">
        <v>2</v>
      </c>
      <c r="AV882" s="4" t="b">
        <f t="shared" si="189"/>
        <v>1</v>
      </c>
      <c r="AW882" s="4" t="b">
        <f t="shared" si="190"/>
        <v>1</v>
      </c>
      <c r="AX882" s="4" t="b">
        <f t="shared" si="191"/>
        <v>1</v>
      </c>
      <c r="AY882" s="4" t="b">
        <f t="shared" si="192"/>
        <v>1</v>
      </c>
      <c r="AZ882" s="4" t="b">
        <f t="shared" si="193"/>
        <v>1</v>
      </c>
      <c r="BA882" s="4" t="b">
        <f t="shared" si="194"/>
        <v>1</v>
      </c>
      <c r="BB882" s="14" t="b">
        <f t="shared" si="195"/>
        <v>1</v>
      </c>
      <c r="BC882" s="1"/>
      <c r="BD882" s="1"/>
      <c r="BE882" s="1"/>
      <c r="BF882" s="1"/>
      <c r="BG882" s="1"/>
      <c r="BH882" s="1"/>
      <c r="BI882" s="1"/>
      <c r="BJ882" s="1"/>
      <c r="BK882" s="1"/>
      <c r="BL882" s="1"/>
    </row>
    <row r="883" spans="1:64" x14ac:dyDescent="0.2">
      <c r="A883" s="1"/>
      <c r="B883" s="11" t="s">
        <v>1038</v>
      </c>
      <c r="C883" s="4">
        <v>3</v>
      </c>
      <c r="D883" s="4">
        <v>3</v>
      </c>
      <c r="E883" s="4">
        <v>4</v>
      </c>
      <c r="F883" s="4">
        <v>4</v>
      </c>
      <c r="G883" s="4">
        <v>2</v>
      </c>
      <c r="H883" s="4">
        <v>3</v>
      </c>
      <c r="I883" s="4">
        <v>2</v>
      </c>
      <c r="J883" s="4">
        <v>4</v>
      </c>
      <c r="K883" s="4">
        <v>3</v>
      </c>
      <c r="L883" s="4">
        <v>4</v>
      </c>
      <c r="M883" s="4">
        <v>4</v>
      </c>
      <c r="N883" s="14">
        <v>4</v>
      </c>
      <c r="O883" s="25" t="b">
        <f t="shared" si="182"/>
        <v>1</v>
      </c>
      <c r="P883" s="11">
        <f>IF($O883 = TRUE, IF(ISBLANK(C883), "", INDEX('Individual UI'!$E$6:$H$6,1,C883)), "")</f>
        <v>2</v>
      </c>
      <c r="Q883" s="4">
        <f>IF($O883 = TRUE, IF(ISBLANK(D883), "", INDEX('Individual UI'!$E$6:$H$6,1,D883)), "")</f>
        <v>2</v>
      </c>
      <c r="R883" s="4">
        <f>IF($O883 = TRUE, IF(ISBLANK(E883), "", INDEX('Individual UI'!$E$6:$H$6,1,E883)), "")</f>
        <v>4</v>
      </c>
      <c r="S883" s="4">
        <f>IF($O883 = TRUE, IF(ISBLANK(F883), "", INDEX('Individual UI'!$E$6:$H$6,1,F883)), "")</f>
        <v>4</v>
      </c>
      <c r="T883" s="4">
        <f>IF($O883 = TRUE, IF(ISBLANK(G883), "", INDEX('Individual UI'!$E$6:$H$6,1,G883)), "")</f>
        <v>-2</v>
      </c>
      <c r="U883" s="4">
        <f>IF($O883 = TRUE, IF(ISBLANK(H883), "", INDEX('Individual UI'!$E$6:$H$6,1,H883)), "")</f>
        <v>2</v>
      </c>
      <c r="V883" s="4">
        <f>IF($O883 = TRUE, IF(ISBLANK(I883), "", INDEX('Individual UI'!$E$6:$H$6,1,I883)), "")</f>
        <v>-2</v>
      </c>
      <c r="W883" s="4">
        <f>IF($O883 = TRUE, IF(ISBLANK(J883), "", INDEX('Individual UI'!$E$6:$H$6,1,J883)), "")</f>
        <v>4</v>
      </c>
      <c r="X883" s="4">
        <f>IF($O883 = TRUE, IF(ISBLANK(K883), "", INDEX('Individual UI'!$E$6:$H$6,1,K883)), "")</f>
        <v>2</v>
      </c>
      <c r="Y883" s="4">
        <f>IF($O883 = TRUE, IF(ISBLANK(L883), "", INDEX('Individual UI'!$E$6:$H$6,1,L883)), "")</f>
        <v>4</v>
      </c>
      <c r="Z883" s="4">
        <f>IF($O883 = TRUE, IF(ISBLANK(M883), "", INDEX('Individual UI'!$E$6:$H$6,1,M883)), "")</f>
        <v>4</v>
      </c>
      <c r="AA883" s="14">
        <f>IF($O883 = TRUE, IF(ISBLANK(N883), "", INDEX('Individual UI'!$E$6:$H$6,1,N883)), "")</f>
        <v>4</v>
      </c>
      <c r="AB883" s="11">
        <f>IF($O883 = TRUE, EXP(MMULT($P883:$AA883, Documentation!D$39:D$50) + Documentation!D$51), "")</f>
        <v>5.316608899734543E-6</v>
      </c>
      <c r="AC883" s="4">
        <f>IF($O883 = TRUE, EXP(MMULT($P883:$AA883, Documentation!E$39:E$50) + Documentation!E$51), "")</f>
        <v>0.62219515543010173</v>
      </c>
      <c r="AD883" s="4">
        <f>IF($O883 = TRUE, EXP(MMULT($P883:$AA883, Documentation!F$39:F$50) + Documentation!F$51), "")</f>
        <v>69.021375278224653</v>
      </c>
      <c r="AE883" s="4">
        <f>IF($O883 = TRUE, EXP(MMULT($P883:$AA883, Documentation!G$39:G$50) + Documentation!G$51), "")</f>
        <v>1.0899182319211401E-3</v>
      </c>
      <c r="AF883" s="14">
        <f>IF($O883 = TRUE, EXP(MMULT($P883:$AA883, Documentation!H$39:H$50) + Documentation!H$51), "")</f>
        <v>0.21791278641419581</v>
      </c>
      <c r="AG883" s="30">
        <f t="shared" si="183"/>
        <v>7.6100954435369899E-8</v>
      </c>
      <c r="AH883" s="28">
        <f t="shared" si="184"/>
        <v>8.9059861400860654E-3</v>
      </c>
      <c r="AI883" s="28">
        <f t="shared" si="185"/>
        <v>0.9879591736335922</v>
      </c>
      <c r="AJ883" s="28">
        <f t="shared" si="186"/>
        <v>1.5600887571371099E-5</v>
      </c>
      <c r="AK883" s="33">
        <f t="shared" si="187"/>
        <v>3.1191632377960345E-3</v>
      </c>
      <c r="AL883" s="11">
        <f t="shared" si="188"/>
        <v>3</v>
      </c>
      <c r="AM883" s="14" t="str">
        <f>IF($O883 = TRUE, INDEX(Documentation!$M$9:$M$13, $AL883, 1), "")</f>
        <v>Process Skeptics</v>
      </c>
      <c r="AN883" s="1"/>
      <c r="AO883" s="1"/>
      <c r="AP883" s="38">
        <v>7.6100954435371606E-8</v>
      </c>
      <c r="AQ883" s="35">
        <v>8.9059861400860498E-3</v>
      </c>
      <c r="AR883" s="35">
        <v>0.98795917363359198</v>
      </c>
      <c r="AS883" s="35">
        <v>1.56008875713714E-5</v>
      </c>
      <c r="AT883" s="35">
        <v>3.1191632377960601E-3</v>
      </c>
      <c r="AU883" s="14">
        <v>3</v>
      </c>
      <c r="AV883" s="4" t="b">
        <f t="shared" si="189"/>
        <v>1</v>
      </c>
      <c r="AW883" s="4" t="b">
        <f t="shared" si="190"/>
        <v>1</v>
      </c>
      <c r="AX883" s="4" t="b">
        <f t="shared" si="191"/>
        <v>1</v>
      </c>
      <c r="AY883" s="4" t="b">
        <f t="shared" si="192"/>
        <v>1</v>
      </c>
      <c r="AZ883" s="4" t="b">
        <f t="shared" si="193"/>
        <v>1</v>
      </c>
      <c r="BA883" s="4" t="b">
        <f t="shared" si="194"/>
        <v>1</v>
      </c>
      <c r="BB883" s="14" t="b">
        <f t="shared" si="195"/>
        <v>1</v>
      </c>
      <c r="BC883" s="1"/>
      <c r="BD883" s="1"/>
      <c r="BE883" s="1"/>
      <c r="BF883" s="1"/>
      <c r="BG883" s="1"/>
      <c r="BH883" s="1"/>
      <c r="BI883" s="1"/>
      <c r="BJ883" s="1"/>
      <c r="BK883" s="1"/>
      <c r="BL883" s="1"/>
    </row>
    <row r="884" spans="1:64" x14ac:dyDescent="0.2">
      <c r="A884" s="1"/>
      <c r="B884" s="11" t="s">
        <v>1039</v>
      </c>
      <c r="C884" s="4">
        <v>2</v>
      </c>
      <c r="D884" s="4">
        <v>2</v>
      </c>
      <c r="E884" s="4">
        <v>4</v>
      </c>
      <c r="F884" s="4">
        <v>3</v>
      </c>
      <c r="G884" s="4">
        <v>2</v>
      </c>
      <c r="H884" s="4">
        <v>3</v>
      </c>
      <c r="I884" s="4">
        <v>2</v>
      </c>
      <c r="J884" s="4">
        <v>1</v>
      </c>
      <c r="K884" s="4">
        <v>2</v>
      </c>
      <c r="L884" s="4">
        <v>4</v>
      </c>
      <c r="M884" s="4">
        <v>2</v>
      </c>
      <c r="N884" s="14">
        <v>2</v>
      </c>
      <c r="O884" s="25" t="b">
        <f t="shared" si="182"/>
        <v>1</v>
      </c>
      <c r="P884" s="11">
        <f>IF($O884 = TRUE, IF(ISBLANK(C884), "", INDEX('Individual UI'!$E$6:$H$6,1,C884)), "")</f>
        <v>-2</v>
      </c>
      <c r="Q884" s="4">
        <f>IF($O884 = TRUE, IF(ISBLANK(D884), "", INDEX('Individual UI'!$E$6:$H$6,1,D884)), "")</f>
        <v>-2</v>
      </c>
      <c r="R884" s="4">
        <f>IF($O884 = TRUE, IF(ISBLANK(E884), "", INDEX('Individual UI'!$E$6:$H$6,1,E884)), "")</f>
        <v>4</v>
      </c>
      <c r="S884" s="4">
        <f>IF($O884 = TRUE, IF(ISBLANK(F884), "", INDEX('Individual UI'!$E$6:$H$6,1,F884)), "")</f>
        <v>2</v>
      </c>
      <c r="T884" s="4">
        <f>IF($O884 = TRUE, IF(ISBLANK(G884), "", INDEX('Individual UI'!$E$6:$H$6,1,G884)), "")</f>
        <v>-2</v>
      </c>
      <c r="U884" s="4">
        <f>IF($O884 = TRUE, IF(ISBLANK(H884), "", INDEX('Individual UI'!$E$6:$H$6,1,H884)), "")</f>
        <v>2</v>
      </c>
      <c r="V884" s="4">
        <f>IF($O884 = TRUE, IF(ISBLANK(I884), "", INDEX('Individual UI'!$E$6:$H$6,1,I884)), "")</f>
        <v>-2</v>
      </c>
      <c r="W884" s="4">
        <f>IF($O884 = TRUE, IF(ISBLANK(J884), "", INDEX('Individual UI'!$E$6:$H$6,1,J884)), "")</f>
        <v>-4</v>
      </c>
      <c r="X884" s="4">
        <f>IF($O884 = TRUE, IF(ISBLANK(K884), "", INDEX('Individual UI'!$E$6:$H$6,1,K884)), "")</f>
        <v>-2</v>
      </c>
      <c r="Y884" s="4">
        <f>IF($O884 = TRUE, IF(ISBLANK(L884), "", INDEX('Individual UI'!$E$6:$H$6,1,L884)), "")</f>
        <v>4</v>
      </c>
      <c r="Z884" s="4">
        <f>IF($O884 = TRUE, IF(ISBLANK(M884), "", INDEX('Individual UI'!$E$6:$H$6,1,M884)), "")</f>
        <v>-2</v>
      </c>
      <c r="AA884" s="14">
        <f>IF($O884 = TRUE, IF(ISBLANK(N884), "", INDEX('Individual UI'!$E$6:$H$6,1,N884)), "")</f>
        <v>-2</v>
      </c>
      <c r="AB884" s="11">
        <f>IF($O884 = TRUE, EXP(MMULT($P884:$AA884, Documentation!D$39:D$50) + Documentation!D$51), "")</f>
        <v>3.0412744943251724E-3</v>
      </c>
      <c r="AC884" s="4">
        <f>IF($O884 = TRUE, EXP(MMULT($P884:$AA884, Documentation!E$39:E$50) + Documentation!E$51), "")</f>
        <v>1.4978189111325049E-2</v>
      </c>
      <c r="AD884" s="4">
        <f>IF($O884 = TRUE, EXP(MMULT($P884:$AA884, Documentation!F$39:F$50) + Documentation!F$51), "")</f>
        <v>3.0253672915281572E-3</v>
      </c>
      <c r="AE884" s="4">
        <f>IF($O884 = TRUE, EXP(MMULT($P884:$AA884, Documentation!G$39:G$50) + Documentation!G$51), "")</f>
        <v>1.7733990943363152</v>
      </c>
      <c r="AF884" s="14">
        <f>IF($O884 = TRUE, EXP(MMULT($P884:$AA884, Documentation!H$39:H$50) + Documentation!H$51), "")</f>
        <v>9.8749788034486308E-2</v>
      </c>
      <c r="AG884" s="30">
        <f t="shared" si="183"/>
        <v>1.6064254138449501E-3</v>
      </c>
      <c r="AH884" s="28">
        <f t="shared" si="184"/>
        <v>7.9115988006690039E-3</v>
      </c>
      <c r="AI884" s="28">
        <f t="shared" si="185"/>
        <v>1.5980231026152363E-3</v>
      </c>
      <c r="AJ884" s="28">
        <f t="shared" si="186"/>
        <v>0.93672352802985037</v>
      </c>
      <c r="AK884" s="33">
        <f t="shared" si="187"/>
        <v>5.2160424653020364E-2</v>
      </c>
      <c r="AL884" s="11">
        <f t="shared" si="188"/>
        <v>4</v>
      </c>
      <c r="AM884" s="14" t="str">
        <f>IF($O884 = TRUE, INDEX(Documentation!$M$9:$M$13, $AL884, 1), "")</f>
        <v>Financially Pressured</v>
      </c>
      <c r="AN884" s="1"/>
      <c r="AO884" s="1"/>
      <c r="AP884" s="38">
        <v>1.6064254138449599E-3</v>
      </c>
      <c r="AQ884" s="35">
        <v>7.9115988006690004E-3</v>
      </c>
      <c r="AR884" s="35">
        <v>1.5980231026152399E-3</v>
      </c>
      <c r="AS884" s="35">
        <v>0.93672352802985004</v>
      </c>
      <c r="AT884" s="35">
        <v>5.2160424653020301E-2</v>
      </c>
      <c r="AU884" s="14">
        <v>4</v>
      </c>
      <c r="AV884" s="4" t="b">
        <f t="shared" si="189"/>
        <v>1</v>
      </c>
      <c r="AW884" s="4" t="b">
        <f t="shared" si="190"/>
        <v>1</v>
      </c>
      <c r="AX884" s="4" t="b">
        <f t="shared" si="191"/>
        <v>1</v>
      </c>
      <c r="AY884" s="4" t="b">
        <f t="shared" si="192"/>
        <v>1</v>
      </c>
      <c r="AZ884" s="4" t="b">
        <f t="shared" si="193"/>
        <v>1</v>
      </c>
      <c r="BA884" s="4" t="b">
        <f t="shared" si="194"/>
        <v>1</v>
      </c>
      <c r="BB884" s="14" t="b">
        <f t="shared" si="195"/>
        <v>1</v>
      </c>
      <c r="BC884" s="1"/>
      <c r="BD884" s="1"/>
      <c r="BE884" s="1"/>
      <c r="BF884" s="1"/>
      <c r="BG884" s="1"/>
      <c r="BH884" s="1"/>
      <c r="BI884" s="1"/>
      <c r="BJ884" s="1"/>
      <c r="BK884" s="1"/>
      <c r="BL884" s="1"/>
    </row>
    <row r="885" spans="1:64" x14ac:dyDescent="0.2">
      <c r="A885" s="1"/>
      <c r="B885" s="11" t="s">
        <v>1040</v>
      </c>
      <c r="C885" s="4">
        <v>2</v>
      </c>
      <c r="D885" s="4">
        <v>3</v>
      </c>
      <c r="E885" s="4">
        <v>2</v>
      </c>
      <c r="F885" s="4">
        <v>4</v>
      </c>
      <c r="G885" s="4">
        <v>1</v>
      </c>
      <c r="H885" s="4">
        <v>3</v>
      </c>
      <c r="I885" s="4">
        <v>3</v>
      </c>
      <c r="J885" s="4">
        <v>2</v>
      </c>
      <c r="K885" s="4">
        <v>4</v>
      </c>
      <c r="L885" s="4">
        <v>1</v>
      </c>
      <c r="M885" s="4">
        <v>3</v>
      </c>
      <c r="N885" s="14">
        <v>1</v>
      </c>
      <c r="O885" s="25" t="b">
        <f t="shared" si="182"/>
        <v>1</v>
      </c>
      <c r="P885" s="11">
        <f>IF($O885 = TRUE, IF(ISBLANK(C885), "", INDEX('Individual UI'!$E$6:$H$6,1,C885)), "")</f>
        <v>-2</v>
      </c>
      <c r="Q885" s="4">
        <f>IF($O885 = TRUE, IF(ISBLANK(D885), "", INDEX('Individual UI'!$E$6:$H$6,1,D885)), "")</f>
        <v>2</v>
      </c>
      <c r="R885" s="4">
        <f>IF($O885 = TRUE, IF(ISBLANK(E885), "", INDEX('Individual UI'!$E$6:$H$6,1,E885)), "")</f>
        <v>-2</v>
      </c>
      <c r="S885" s="4">
        <f>IF($O885 = TRUE, IF(ISBLANK(F885), "", INDEX('Individual UI'!$E$6:$H$6,1,F885)), "")</f>
        <v>4</v>
      </c>
      <c r="T885" s="4">
        <f>IF($O885 = TRUE, IF(ISBLANK(G885), "", INDEX('Individual UI'!$E$6:$H$6,1,G885)), "")</f>
        <v>-4</v>
      </c>
      <c r="U885" s="4">
        <f>IF($O885 = TRUE, IF(ISBLANK(H885), "", INDEX('Individual UI'!$E$6:$H$6,1,H885)), "")</f>
        <v>2</v>
      </c>
      <c r="V885" s="4">
        <f>IF($O885 = TRUE, IF(ISBLANK(I885), "", INDEX('Individual UI'!$E$6:$H$6,1,I885)), "")</f>
        <v>2</v>
      </c>
      <c r="W885" s="4">
        <f>IF($O885 = TRUE, IF(ISBLANK(J885), "", INDEX('Individual UI'!$E$6:$H$6,1,J885)), "")</f>
        <v>-2</v>
      </c>
      <c r="X885" s="4">
        <f>IF($O885 = TRUE, IF(ISBLANK(K885), "", INDEX('Individual UI'!$E$6:$H$6,1,K885)), "")</f>
        <v>4</v>
      </c>
      <c r="Y885" s="4">
        <f>IF($O885 = TRUE, IF(ISBLANK(L885), "", INDEX('Individual UI'!$E$6:$H$6,1,L885)), "")</f>
        <v>-4</v>
      </c>
      <c r="Z885" s="4">
        <f>IF($O885 = TRUE, IF(ISBLANK(M885), "", INDEX('Individual UI'!$E$6:$H$6,1,M885)), "")</f>
        <v>2</v>
      </c>
      <c r="AA885" s="14">
        <f>IF($O885 = TRUE, IF(ISBLANK(N885), "", INDEX('Individual UI'!$E$6:$H$6,1,N885)), "")</f>
        <v>-4</v>
      </c>
      <c r="AB885" s="11">
        <f>IF($O885 = TRUE, EXP(MMULT($P885:$AA885, Documentation!D$39:D$50) + Documentation!D$51), "")</f>
        <v>3.2323921458543479E-3</v>
      </c>
      <c r="AC885" s="4">
        <f>IF($O885 = TRUE, EXP(MMULT($P885:$AA885, Documentation!E$39:E$50) + Documentation!E$51), "")</f>
        <v>3.4044680869410619E-3</v>
      </c>
      <c r="AD885" s="4">
        <f>IF($O885 = TRUE, EXP(MMULT($P885:$AA885, Documentation!F$39:F$50) + Documentation!F$51), "")</f>
        <v>1.6762597506141251E-2</v>
      </c>
      <c r="AE885" s="4">
        <f>IF($O885 = TRUE, EXP(MMULT($P885:$AA885, Documentation!G$39:G$50) + Documentation!G$51), "")</f>
        <v>1.093371452217445E-3</v>
      </c>
      <c r="AF885" s="14">
        <f>IF($O885 = TRUE, EXP(MMULT($P885:$AA885, Documentation!H$39:H$50) + Documentation!H$51), "")</f>
        <v>5.5732216882231362E-3</v>
      </c>
      <c r="AG885" s="30">
        <f t="shared" si="183"/>
        <v>0.10750970118498318</v>
      </c>
      <c r="AH885" s="28">
        <f t="shared" si="184"/>
        <v>0.1132329650009419</v>
      </c>
      <c r="AI885" s="28">
        <f t="shared" si="185"/>
        <v>0.55752574800699783</v>
      </c>
      <c r="AJ885" s="28">
        <f t="shared" si="186"/>
        <v>3.6365648970793335E-2</v>
      </c>
      <c r="AK885" s="33">
        <f t="shared" si="187"/>
        <v>0.18536593683628377</v>
      </c>
      <c r="AL885" s="11">
        <f t="shared" si="188"/>
        <v>3</v>
      </c>
      <c r="AM885" s="14" t="str">
        <f>IF($O885 = TRUE, INDEX(Documentation!$M$9:$M$13, $AL885, 1), "")</f>
        <v>Process Skeptics</v>
      </c>
      <c r="AN885" s="1"/>
      <c r="AO885" s="1"/>
      <c r="AP885" s="38">
        <v>0.107509701184985</v>
      </c>
      <c r="AQ885" s="35">
        <v>0.113232965000942</v>
      </c>
      <c r="AR885" s="35">
        <v>0.55752574800699495</v>
      </c>
      <c r="AS885" s="35">
        <v>3.6365648970794202E-2</v>
      </c>
      <c r="AT885" s="35">
        <v>0.185365936836284</v>
      </c>
      <c r="AU885" s="14">
        <v>3</v>
      </c>
      <c r="AV885" s="4" t="b">
        <f t="shared" si="189"/>
        <v>1</v>
      </c>
      <c r="AW885" s="4" t="b">
        <f t="shared" si="190"/>
        <v>1</v>
      </c>
      <c r="AX885" s="4" t="b">
        <f t="shared" si="191"/>
        <v>1</v>
      </c>
      <c r="AY885" s="4" t="b">
        <f t="shared" si="192"/>
        <v>1</v>
      </c>
      <c r="AZ885" s="4" t="b">
        <f t="shared" si="193"/>
        <v>1</v>
      </c>
      <c r="BA885" s="4" t="b">
        <f t="shared" si="194"/>
        <v>1</v>
      </c>
      <c r="BB885" s="14" t="b">
        <f t="shared" si="195"/>
        <v>1</v>
      </c>
      <c r="BC885" s="1"/>
      <c r="BD885" s="1"/>
      <c r="BE885" s="1"/>
      <c r="BF885" s="1"/>
      <c r="BG885" s="1"/>
      <c r="BH885" s="1"/>
      <c r="BI885" s="1"/>
      <c r="BJ885" s="1"/>
      <c r="BK885" s="1"/>
      <c r="BL885" s="1"/>
    </row>
    <row r="886" spans="1:64" x14ac:dyDescent="0.2">
      <c r="A886" s="1"/>
      <c r="B886" s="11" t="s">
        <v>1041</v>
      </c>
      <c r="C886" s="4">
        <v>4</v>
      </c>
      <c r="D886" s="4">
        <v>4</v>
      </c>
      <c r="E886" s="4">
        <v>2</v>
      </c>
      <c r="F886" s="4">
        <v>3</v>
      </c>
      <c r="G886" s="4">
        <v>3</v>
      </c>
      <c r="H886" s="4">
        <v>4</v>
      </c>
      <c r="I886" s="4">
        <v>2</v>
      </c>
      <c r="J886" s="4">
        <v>2</v>
      </c>
      <c r="K886" s="4">
        <v>2</v>
      </c>
      <c r="L886" s="4">
        <v>2</v>
      </c>
      <c r="M886" s="4">
        <v>2</v>
      </c>
      <c r="N886" s="14">
        <v>2</v>
      </c>
      <c r="O886" s="25" t="b">
        <f t="shared" si="182"/>
        <v>1</v>
      </c>
      <c r="P886" s="11">
        <f>IF($O886 = TRUE, IF(ISBLANK(C886), "", INDEX('Individual UI'!$E$6:$H$6,1,C886)), "")</f>
        <v>4</v>
      </c>
      <c r="Q886" s="4">
        <f>IF($O886 = TRUE, IF(ISBLANK(D886), "", INDEX('Individual UI'!$E$6:$H$6,1,D886)), "")</f>
        <v>4</v>
      </c>
      <c r="R886" s="4">
        <f>IF($O886 = TRUE, IF(ISBLANK(E886), "", INDEX('Individual UI'!$E$6:$H$6,1,E886)), "")</f>
        <v>-2</v>
      </c>
      <c r="S886" s="4">
        <f>IF($O886 = TRUE, IF(ISBLANK(F886), "", INDEX('Individual UI'!$E$6:$H$6,1,F886)), "")</f>
        <v>2</v>
      </c>
      <c r="T886" s="4">
        <f>IF($O886 = TRUE, IF(ISBLANK(G886), "", INDEX('Individual UI'!$E$6:$H$6,1,G886)), "")</f>
        <v>2</v>
      </c>
      <c r="U886" s="4">
        <f>IF($O886 = TRUE, IF(ISBLANK(H886), "", INDEX('Individual UI'!$E$6:$H$6,1,H886)), "")</f>
        <v>4</v>
      </c>
      <c r="V886" s="4">
        <f>IF($O886 = TRUE, IF(ISBLANK(I886), "", INDEX('Individual UI'!$E$6:$H$6,1,I886)), "")</f>
        <v>-2</v>
      </c>
      <c r="W886" s="4">
        <f>IF($O886 = TRUE, IF(ISBLANK(J886), "", INDEX('Individual UI'!$E$6:$H$6,1,J886)), "")</f>
        <v>-2</v>
      </c>
      <c r="X886" s="4">
        <f>IF($O886 = TRUE, IF(ISBLANK(K886), "", INDEX('Individual UI'!$E$6:$H$6,1,K886)), "")</f>
        <v>-2</v>
      </c>
      <c r="Y886" s="4">
        <f>IF($O886 = TRUE, IF(ISBLANK(L886), "", INDEX('Individual UI'!$E$6:$H$6,1,L886)), "")</f>
        <v>-2</v>
      </c>
      <c r="Z886" s="4">
        <f>IF($O886 = TRUE, IF(ISBLANK(M886), "", INDEX('Individual UI'!$E$6:$H$6,1,M886)), "")</f>
        <v>-2</v>
      </c>
      <c r="AA886" s="14">
        <f>IF($O886 = TRUE, IF(ISBLANK(N886), "", INDEX('Individual UI'!$E$6:$H$6,1,N886)), "")</f>
        <v>-2</v>
      </c>
      <c r="AB886" s="11">
        <f>IF($O886 = TRUE, EXP(MMULT($P886:$AA886, Documentation!D$39:D$50) + Documentation!D$51), "")</f>
        <v>7.0050061621693515E-5</v>
      </c>
      <c r="AC886" s="4">
        <f>IF($O886 = TRUE, EXP(MMULT($P886:$AA886, Documentation!E$39:E$50) + Documentation!E$51), "")</f>
        <v>1.1055469415970664E-2</v>
      </c>
      <c r="AD886" s="4">
        <f>IF($O886 = TRUE, EXP(MMULT($P886:$AA886, Documentation!F$39:F$50) + Documentation!F$51), "")</f>
        <v>1.7216901232095957E-2</v>
      </c>
      <c r="AE886" s="4">
        <f>IF($O886 = TRUE, EXP(MMULT($P886:$AA886, Documentation!G$39:G$50) + Documentation!G$51), "")</f>
        <v>0.40305787083874672</v>
      </c>
      <c r="AF886" s="14">
        <f>IF($O886 = TRUE, EXP(MMULT($P886:$AA886, Documentation!H$39:H$50) + Documentation!H$51), "")</f>
        <v>2.855884764859022</v>
      </c>
      <c r="AG886" s="30">
        <f t="shared" si="183"/>
        <v>2.1309396787830879E-5</v>
      </c>
      <c r="AH886" s="28">
        <f t="shared" si="184"/>
        <v>3.3631003172121454E-3</v>
      </c>
      <c r="AI886" s="28">
        <f t="shared" si="185"/>
        <v>5.2374226562851298E-3</v>
      </c>
      <c r="AJ886" s="28">
        <f t="shared" si="186"/>
        <v>0.12261117120132947</v>
      </c>
      <c r="AK886" s="33">
        <f t="shared" si="187"/>
        <v>0.8687669964283854</v>
      </c>
      <c r="AL886" s="11">
        <f t="shared" si="188"/>
        <v>5</v>
      </c>
      <c r="AM886" s="14" t="str">
        <f>IF($O886 = TRUE, INDEX(Documentation!$M$9:$M$13, $AL886, 1), "")</f>
        <v>Reluctant Claimants</v>
      </c>
      <c r="AN886" s="1"/>
      <c r="AO886" s="1"/>
      <c r="AP886" s="38">
        <v>2.13093967878305E-5</v>
      </c>
      <c r="AQ886" s="35">
        <v>3.3631003172121601E-3</v>
      </c>
      <c r="AR886" s="35">
        <v>5.2374226562851801E-3</v>
      </c>
      <c r="AS886" s="35">
        <v>0.122611171201327</v>
      </c>
      <c r="AT886" s="35">
        <v>0.86876699642838795</v>
      </c>
      <c r="AU886" s="14">
        <v>5</v>
      </c>
      <c r="AV886" s="4" t="b">
        <f t="shared" si="189"/>
        <v>1</v>
      </c>
      <c r="AW886" s="4" t="b">
        <f t="shared" si="190"/>
        <v>1</v>
      </c>
      <c r="AX886" s="4" t="b">
        <f t="shared" si="191"/>
        <v>1</v>
      </c>
      <c r="AY886" s="4" t="b">
        <f t="shared" si="192"/>
        <v>1</v>
      </c>
      <c r="AZ886" s="4" t="b">
        <f t="shared" si="193"/>
        <v>1</v>
      </c>
      <c r="BA886" s="4" t="b">
        <f t="shared" si="194"/>
        <v>1</v>
      </c>
      <c r="BB886" s="14" t="b">
        <f t="shared" si="195"/>
        <v>1</v>
      </c>
      <c r="BC886" s="1"/>
      <c r="BD886" s="1"/>
      <c r="BE886" s="1"/>
      <c r="BF886" s="1"/>
      <c r="BG886" s="1"/>
      <c r="BH886" s="1"/>
      <c r="BI886" s="1"/>
      <c r="BJ886" s="1"/>
      <c r="BK886" s="1"/>
      <c r="BL886" s="1"/>
    </row>
    <row r="887" spans="1:64" x14ac:dyDescent="0.2">
      <c r="A887" s="1"/>
      <c r="B887" s="11" t="s">
        <v>1042</v>
      </c>
      <c r="C887" s="4">
        <v>2</v>
      </c>
      <c r="D887" s="4">
        <v>2</v>
      </c>
      <c r="E887" s="4">
        <v>3</v>
      </c>
      <c r="F887" s="4">
        <v>1</v>
      </c>
      <c r="G887" s="4">
        <v>1</v>
      </c>
      <c r="H887" s="4">
        <v>1</v>
      </c>
      <c r="I887" s="4">
        <v>3</v>
      </c>
      <c r="J887" s="4">
        <v>4</v>
      </c>
      <c r="K887" s="4">
        <v>1</v>
      </c>
      <c r="L887" s="4">
        <v>1</v>
      </c>
      <c r="M887" s="4">
        <v>2</v>
      </c>
      <c r="N887" s="14">
        <v>3</v>
      </c>
      <c r="O887" s="25" t="b">
        <f t="shared" si="182"/>
        <v>1</v>
      </c>
      <c r="P887" s="11">
        <f>IF($O887 = TRUE, IF(ISBLANK(C887), "", INDEX('Individual UI'!$E$6:$H$6,1,C887)), "")</f>
        <v>-2</v>
      </c>
      <c r="Q887" s="4">
        <f>IF($O887 = TRUE, IF(ISBLANK(D887), "", INDEX('Individual UI'!$E$6:$H$6,1,D887)), "")</f>
        <v>-2</v>
      </c>
      <c r="R887" s="4">
        <f>IF($O887 = TRUE, IF(ISBLANK(E887), "", INDEX('Individual UI'!$E$6:$H$6,1,E887)), "")</f>
        <v>2</v>
      </c>
      <c r="S887" s="4">
        <f>IF($O887 = TRUE, IF(ISBLANK(F887), "", INDEX('Individual UI'!$E$6:$H$6,1,F887)), "")</f>
        <v>-4</v>
      </c>
      <c r="T887" s="4">
        <f>IF($O887 = TRUE, IF(ISBLANK(G887), "", INDEX('Individual UI'!$E$6:$H$6,1,G887)), "")</f>
        <v>-4</v>
      </c>
      <c r="U887" s="4">
        <f>IF($O887 = TRUE, IF(ISBLANK(H887), "", INDEX('Individual UI'!$E$6:$H$6,1,H887)), "")</f>
        <v>-4</v>
      </c>
      <c r="V887" s="4">
        <f>IF($O887 = TRUE, IF(ISBLANK(I887), "", INDEX('Individual UI'!$E$6:$H$6,1,I887)), "")</f>
        <v>2</v>
      </c>
      <c r="W887" s="4">
        <f>IF($O887 = TRUE, IF(ISBLANK(J887), "", INDEX('Individual UI'!$E$6:$H$6,1,J887)), "")</f>
        <v>4</v>
      </c>
      <c r="X887" s="4">
        <f>IF($O887 = TRUE, IF(ISBLANK(K887), "", INDEX('Individual UI'!$E$6:$H$6,1,K887)), "")</f>
        <v>-4</v>
      </c>
      <c r="Y887" s="4">
        <f>IF($O887 = TRUE, IF(ISBLANK(L887), "", INDEX('Individual UI'!$E$6:$H$6,1,L887)), "")</f>
        <v>-4</v>
      </c>
      <c r="Z887" s="4">
        <f>IF($O887 = TRUE, IF(ISBLANK(M887), "", INDEX('Individual UI'!$E$6:$H$6,1,M887)), "")</f>
        <v>-2</v>
      </c>
      <c r="AA887" s="14">
        <f>IF($O887 = TRUE, IF(ISBLANK(N887), "", INDEX('Individual UI'!$E$6:$H$6,1,N887)), "")</f>
        <v>2</v>
      </c>
      <c r="AB887" s="11">
        <f>IF($O887 = TRUE, EXP(MMULT($P887:$AA887, Documentation!D$39:D$50) + Documentation!D$51), "")</f>
        <v>12.737905183468943</v>
      </c>
      <c r="AC887" s="4">
        <f>IF($O887 = TRUE, EXP(MMULT($P887:$AA887, Documentation!E$39:E$50) + Documentation!E$51), "")</f>
        <v>1.7199927978812086E-4</v>
      </c>
      <c r="AD887" s="4">
        <f>IF($O887 = TRUE, EXP(MMULT($P887:$AA887, Documentation!F$39:F$50) + Documentation!F$51), "")</f>
        <v>3.4819840834874605E-3</v>
      </c>
      <c r="AE887" s="4">
        <f>IF($O887 = TRUE, EXP(MMULT($P887:$AA887, Documentation!G$39:G$50) + Documentation!G$51), "")</f>
        <v>3.2131981004055832E-3</v>
      </c>
      <c r="AF887" s="14">
        <f>IF($O887 = TRUE, EXP(MMULT($P887:$AA887, Documentation!H$39:H$50) + Documentation!H$51), "")</f>
        <v>6.7975684363037688E-5</v>
      </c>
      <c r="AG887" s="30">
        <f t="shared" si="183"/>
        <v>0.99945584589820691</v>
      </c>
      <c r="AH887" s="28">
        <f t="shared" si="184"/>
        <v>1.3495600979791814E-5</v>
      </c>
      <c r="AI887" s="28">
        <f t="shared" si="185"/>
        <v>2.7320735218554296E-4</v>
      </c>
      <c r="AJ887" s="28">
        <f t="shared" si="186"/>
        <v>2.5211756401257747E-4</v>
      </c>
      <c r="AK887" s="33">
        <f t="shared" si="187"/>
        <v>5.3335846151327257E-6</v>
      </c>
      <c r="AL887" s="11">
        <f t="shared" si="188"/>
        <v>1</v>
      </c>
      <c r="AM887" s="14" t="str">
        <f>IF($O887 = TRUE, INDEX(Documentation!$M$9:$M$13, $AL887, 1), "")</f>
        <v>Decisive Pursuers</v>
      </c>
      <c r="AN887" s="1"/>
      <c r="AO887" s="1"/>
      <c r="AP887" s="38">
        <v>0.99945584589820702</v>
      </c>
      <c r="AQ887" s="35">
        <v>1.3495600979791901E-5</v>
      </c>
      <c r="AR887" s="35">
        <v>2.7320735218554698E-4</v>
      </c>
      <c r="AS887" s="35">
        <v>2.5211756401257498E-4</v>
      </c>
      <c r="AT887" s="35">
        <v>5.3335846151326901E-6</v>
      </c>
      <c r="AU887" s="14">
        <v>1</v>
      </c>
      <c r="AV887" s="4" t="b">
        <f t="shared" si="189"/>
        <v>1</v>
      </c>
      <c r="AW887" s="4" t="b">
        <f t="shared" si="190"/>
        <v>1</v>
      </c>
      <c r="AX887" s="4" t="b">
        <f t="shared" si="191"/>
        <v>1</v>
      </c>
      <c r="AY887" s="4" t="b">
        <f t="shared" si="192"/>
        <v>1</v>
      </c>
      <c r="AZ887" s="4" t="b">
        <f t="shared" si="193"/>
        <v>1</v>
      </c>
      <c r="BA887" s="4" t="b">
        <f t="shared" si="194"/>
        <v>1</v>
      </c>
      <c r="BB887" s="14" t="b">
        <f t="shared" si="195"/>
        <v>1</v>
      </c>
      <c r="BC887" s="1"/>
      <c r="BD887" s="1"/>
      <c r="BE887" s="1"/>
      <c r="BF887" s="1"/>
      <c r="BG887" s="1"/>
      <c r="BH887" s="1"/>
      <c r="BI887" s="1"/>
      <c r="BJ887" s="1"/>
      <c r="BK887" s="1"/>
      <c r="BL887" s="1"/>
    </row>
    <row r="888" spans="1:64" x14ac:dyDescent="0.2">
      <c r="A888" s="1"/>
      <c r="B888" s="11" t="s">
        <v>1043</v>
      </c>
      <c r="C888" s="4">
        <v>4</v>
      </c>
      <c r="D888" s="4">
        <v>4</v>
      </c>
      <c r="E888" s="4">
        <v>4</v>
      </c>
      <c r="F888" s="4">
        <v>2</v>
      </c>
      <c r="G888" s="4">
        <v>1</v>
      </c>
      <c r="H888" s="4">
        <v>3</v>
      </c>
      <c r="I888" s="4">
        <v>2</v>
      </c>
      <c r="J888" s="4">
        <v>4</v>
      </c>
      <c r="K888" s="4">
        <v>2</v>
      </c>
      <c r="L888" s="4">
        <v>2</v>
      </c>
      <c r="M888" s="4">
        <v>3</v>
      </c>
      <c r="N888" s="14">
        <v>2</v>
      </c>
      <c r="O888" s="25" t="b">
        <f t="shared" si="182"/>
        <v>1</v>
      </c>
      <c r="P888" s="11">
        <f>IF($O888 = TRUE, IF(ISBLANK(C888), "", INDEX('Individual UI'!$E$6:$H$6,1,C888)), "")</f>
        <v>4</v>
      </c>
      <c r="Q888" s="4">
        <f>IF($O888 = TRUE, IF(ISBLANK(D888), "", INDEX('Individual UI'!$E$6:$H$6,1,D888)), "")</f>
        <v>4</v>
      </c>
      <c r="R888" s="4">
        <f>IF($O888 = TRUE, IF(ISBLANK(E888), "", INDEX('Individual UI'!$E$6:$H$6,1,E888)), "")</f>
        <v>4</v>
      </c>
      <c r="S888" s="4">
        <f>IF($O888 = TRUE, IF(ISBLANK(F888), "", INDEX('Individual UI'!$E$6:$H$6,1,F888)), "")</f>
        <v>-2</v>
      </c>
      <c r="T888" s="4">
        <f>IF($O888 = TRUE, IF(ISBLANK(G888), "", INDEX('Individual UI'!$E$6:$H$6,1,G888)), "")</f>
        <v>-4</v>
      </c>
      <c r="U888" s="4">
        <f>IF($O888 = TRUE, IF(ISBLANK(H888), "", INDEX('Individual UI'!$E$6:$H$6,1,H888)), "")</f>
        <v>2</v>
      </c>
      <c r="V888" s="4">
        <f>IF($O888 = TRUE, IF(ISBLANK(I888), "", INDEX('Individual UI'!$E$6:$H$6,1,I888)), "")</f>
        <v>-2</v>
      </c>
      <c r="W888" s="4">
        <f>IF($O888 = TRUE, IF(ISBLANK(J888), "", INDEX('Individual UI'!$E$6:$H$6,1,J888)), "")</f>
        <v>4</v>
      </c>
      <c r="X888" s="4">
        <f>IF($O888 = TRUE, IF(ISBLANK(K888), "", INDEX('Individual UI'!$E$6:$H$6,1,K888)), "")</f>
        <v>-2</v>
      </c>
      <c r="Y888" s="4">
        <f>IF($O888 = TRUE, IF(ISBLANK(L888), "", INDEX('Individual UI'!$E$6:$H$6,1,L888)), "")</f>
        <v>-2</v>
      </c>
      <c r="Z888" s="4">
        <f>IF($O888 = TRUE, IF(ISBLANK(M888), "", INDEX('Individual UI'!$E$6:$H$6,1,M888)), "")</f>
        <v>2</v>
      </c>
      <c r="AA888" s="14">
        <f>IF($O888 = TRUE, IF(ISBLANK(N888), "", INDEX('Individual UI'!$E$6:$H$6,1,N888)), "")</f>
        <v>-2</v>
      </c>
      <c r="AB888" s="11">
        <f>IF($O888 = TRUE, EXP(MMULT($P888:$AA888, Documentation!D$39:D$50) + Documentation!D$51), "")</f>
        <v>2.0222830043463761E-4</v>
      </c>
      <c r="AC888" s="4">
        <f>IF($O888 = TRUE, EXP(MMULT($P888:$AA888, Documentation!E$39:E$50) + Documentation!E$51), "")</f>
        <v>8.3628062127473951E-2</v>
      </c>
      <c r="AD888" s="4">
        <f>IF($O888 = TRUE, EXP(MMULT($P888:$AA888, Documentation!F$39:F$50) + Documentation!F$51), "")</f>
        <v>0.43392305904633827</v>
      </c>
      <c r="AE888" s="4">
        <f>IF($O888 = TRUE, EXP(MMULT($P888:$AA888, Documentation!G$39:G$50) + Documentation!G$51), "")</f>
        <v>6.7362253429162043E-3</v>
      </c>
      <c r="AF888" s="14">
        <f>IF($O888 = TRUE, EXP(MMULT($P888:$AA888, Documentation!H$39:H$50) + Documentation!H$51), "")</f>
        <v>5.230253474906343</v>
      </c>
      <c r="AG888" s="30">
        <f t="shared" si="183"/>
        <v>3.5141152035337866E-5</v>
      </c>
      <c r="AH888" s="28">
        <f t="shared" si="184"/>
        <v>1.453202365507735E-2</v>
      </c>
      <c r="AI888" s="28">
        <f t="shared" si="185"/>
        <v>7.5402681804739607E-2</v>
      </c>
      <c r="AJ888" s="28">
        <f t="shared" si="186"/>
        <v>1.170551888192446E-3</v>
      </c>
      <c r="AK888" s="33">
        <f t="shared" si="187"/>
        <v>0.90885960149995537</v>
      </c>
      <c r="AL888" s="11">
        <f t="shared" si="188"/>
        <v>5</v>
      </c>
      <c r="AM888" s="14" t="str">
        <f>IF($O888 = TRUE, INDEX(Documentation!$M$9:$M$13, $AL888, 1), "")</f>
        <v>Reluctant Claimants</v>
      </c>
      <c r="AN888" s="1"/>
      <c r="AO888" s="1"/>
      <c r="AP888" s="38">
        <v>3.5141152035338001E-5</v>
      </c>
      <c r="AQ888" s="35">
        <v>1.45320236550773E-2</v>
      </c>
      <c r="AR888" s="35">
        <v>7.5402681804740093E-2</v>
      </c>
      <c r="AS888" s="35">
        <v>1.1705518881924401E-3</v>
      </c>
      <c r="AT888" s="35">
        <v>0.90885960149995504</v>
      </c>
      <c r="AU888" s="14">
        <v>5</v>
      </c>
      <c r="AV888" s="4" t="b">
        <f t="shared" si="189"/>
        <v>1</v>
      </c>
      <c r="AW888" s="4" t="b">
        <f t="shared" si="190"/>
        <v>1</v>
      </c>
      <c r="AX888" s="4" t="b">
        <f t="shared" si="191"/>
        <v>1</v>
      </c>
      <c r="AY888" s="4" t="b">
        <f t="shared" si="192"/>
        <v>1</v>
      </c>
      <c r="AZ888" s="4" t="b">
        <f t="shared" si="193"/>
        <v>1</v>
      </c>
      <c r="BA888" s="4" t="b">
        <f t="shared" si="194"/>
        <v>1</v>
      </c>
      <c r="BB888" s="14" t="b">
        <f t="shared" si="195"/>
        <v>1</v>
      </c>
      <c r="BC888" s="1"/>
      <c r="BD888" s="1"/>
      <c r="BE888" s="1"/>
      <c r="BF888" s="1"/>
      <c r="BG888" s="1"/>
      <c r="BH888" s="1"/>
      <c r="BI888" s="1"/>
      <c r="BJ888" s="1"/>
      <c r="BK888" s="1"/>
      <c r="BL888" s="1"/>
    </row>
    <row r="889" spans="1:64" x14ac:dyDescent="0.2">
      <c r="A889" s="1"/>
      <c r="B889" s="11" t="s">
        <v>1044</v>
      </c>
      <c r="C889" s="4">
        <v>4</v>
      </c>
      <c r="D889" s="4">
        <v>3</v>
      </c>
      <c r="E889" s="4">
        <v>4</v>
      </c>
      <c r="F889" s="4">
        <v>3</v>
      </c>
      <c r="G889" s="4">
        <v>3</v>
      </c>
      <c r="H889" s="4">
        <v>2</v>
      </c>
      <c r="I889" s="4">
        <v>3</v>
      </c>
      <c r="J889" s="4">
        <v>4</v>
      </c>
      <c r="K889" s="4">
        <v>1</v>
      </c>
      <c r="L889" s="4">
        <v>3</v>
      </c>
      <c r="M889" s="4">
        <v>1</v>
      </c>
      <c r="N889" s="14">
        <v>2</v>
      </c>
      <c r="O889" s="25" t="b">
        <f t="shared" si="182"/>
        <v>1</v>
      </c>
      <c r="P889" s="11">
        <f>IF($O889 = TRUE, IF(ISBLANK(C889), "", INDEX('Individual UI'!$E$6:$H$6,1,C889)), "")</f>
        <v>4</v>
      </c>
      <c r="Q889" s="4">
        <f>IF($O889 = TRUE, IF(ISBLANK(D889), "", INDEX('Individual UI'!$E$6:$H$6,1,D889)), "")</f>
        <v>2</v>
      </c>
      <c r="R889" s="4">
        <f>IF($O889 = TRUE, IF(ISBLANK(E889), "", INDEX('Individual UI'!$E$6:$H$6,1,E889)), "")</f>
        <v>4</v>
      </c>
      <c r="S889" s="4">
        <f>IF($O889 = TRUE, IF(ISBLANK(F889), "", INDEX('Individual UI'!$E$6:$H$6,1,F889)), "")</f>
        <v>2</v>
      </c>
      <c r="T889" s="4">
        <f>IF($O889 = TRUE, IF(ISBLANK(G889), "", INDEX('Individual UI'!$E$6:$H$6,1,G889)), "")</f>
        <v>2</v>
      </c>
      <c r="U889" s="4">
        <f>IF($O889 = TRUE, IF(ISBLANK(H889), "", INDEX('Individual UI'!$E$6:$H$6,1,H889)), "")</f>
        <v>-2</v>
      </c>
      <c r="V889" s="4">
        <f>IF($O889 = TRUE, IF(ISBLANK(I889), "", INDEX('Individual UI'!$E$6:$H$6,1,I889)), "")</f>
        <v>2</v>
      </c>
      <c r="W889" s="4">
        <f>IF($O889 = TRUE, IF(ISBLANK(J889), "", INDEX('Individual UI'!$E$6:$H$6,1,J889)), "")</f>
        <v>4</v>
      </c>
      <c r="X889" s="4">
        <f>IF($O889 = TRUE, IF(ISBLANK(K889), "", INDEX('Individual UI'!$E$6:$H$6,1,K889)), "")</f>
        <v>-4</v>
      </c>
      <c r="Y889" s="4">
        <f>IF($O889 = TRUE, IF(ISBLANK(L889), "", INDEX('Individual UI'!$E$6:$H$6,1,L889)), "")</f>
        <v>2</v>
      </c>
      <c r="Z889" s="4">
        <f>IF($O889 = TRUE, IF(ISBLANK(M889), "", INDEX('Individual UI'!$E$6:$H$6,1,M889)), "")</f>
        <v>-4</v>
      </c>
      <c r="AA889" s="14">
        <f>IF($O889 = TRUE, IF(ISBLANK(N889), "", INDEX('Individual UI'!$E$6:$H$6,1,N889)), "")</f>
        <v>-2</v>
      </c>
      <c r="AB889" s="11">
        <f>IF($O889 = TRUE, EXP(MMULT($P889:$AA889, Documentation!D$39:D$50) + Documentation!D$51), "")</f>
        <v>6.3292355861515833E-4</v>
      </c>
      <c r="AC889" s="4">
        <f>IF($O889 = TRUE, EXP(MMULT($P889:$AA889, Documentation!E$39:E$50) + Documentation!E$51), "")</f>
        <v>1.6868164936546192E-3</v>
      </c>
      <c r="AD889" s="4">
        <f>IF($O889 = TRUE, EXP(MMULT($P889:$AA889, Documentation!F$39:F$50) + Documentation!F$51), "")</f>
        <v>6.6653845595475672E-2</v>
      </c>
      <c r="AE889" s="4">
        <f>IF($O889 = TRUE, EXP(MMULT($P889:$AA889, Documentation!G$39:G$50) + Documentation!G$51), "")</f>
        <v>9.3529376321268759E-2</v>
      </c>
      <c r="AF889" s="14">
        <f>IF($O889 = TRUE, EXP(MMULT($P889:$AA889, Documentation!H$39:H$50) + Documentation!H$51), "")</f>
        <v>8.2610711148470961E-2</v>
      </c>
      <c r="AG889" s="30">
        <f t="shared" si="183"/>
        <v>2.5821634124498327E-3</v>
      </c>
      <c r="AH889" s="28">
        <f t="shared" si="184"/>
        <v>6.8817723311833078E-3</v>
      </c>
      <c r="AI889" s="28">
        <f t="shared" si="185"/>
        <v>0.27193034459374238</v>
      </c>
      <c r="AJ889" s="28">
        <f t="shared" si="186"/>
        <v>0.3815755160930549</v>
      </c>
      <c r="AK889" s="33">
        <f t="shared" si="187"/>
        <v>0.33703020356956959</v>
      </c>
      <c r="AL889" s="11">
        <f t="shared" si="188"/>
        <v>4</v>
      </c>
      <c r="AM889" s="14" t="str">
        <f>IF($O889 = TRUE, INDEX(Documentation!$M$9:$M$13, $AL889, 1), "")</f>
        <v>Financially Pressured</v>
      </c>
      <c r="AN889" s="1"/>
      <c r="AO889" s="1"/>
      <c r="AP889" s="38">
        <v>2.5821634124498101E-3</v>
      </c>
      <c r="AQ889" s="35">
        <v>6.8817723311834101E-3</v>
      </c>
      <c r="AR889" s="35">
        <v>0.27193034459375098</v>
      </c>
      <c r="AS889" s="35">
        <v>0.38157551609304502</v>
      </c>
      <c r="AT889" s="35">
        <v>0.33703020356957097</v>
      </c>
      <c r="AU889" s="14">
        <v>4</v>
      </c>
      <c r="AV889" s="4" t="b">
        <f t="shared" si="189"/>
        <v>1</v>
      </c>
      <c r="AW889" s="4" t="b">
        <f t="shared" si="190"/>
        <v>1</v>
      </c>
      <c r="AX889" s="4" t="b">
        <f t="shared" si="191"/>
        <v>1</v>
      </c>
      <c r="AY889" s="4" t="b">
        <f t="shared" si="192"/>
        <v>1</v>
      </c>
      <c r="AZ889" s="4" t="b">
        <f t="shared" si="193"/>
        <v>1</v>
      </c>
      <c r="BA889" s="4" t="b">
        <f t="shared" si="194"/>
        <v>1</v>
      </c>
      <c r="BB889" s="14" t="b">
        <f t="shared" si="195"/>
        <v>1</v>
      </c>
      <c r="BC889" s="1"/>
      <c r="BD889" s="1"/>
      <c r="BE889" s="1"/>
      <c r="BF889" s="1"/>
      <c r="BG889" s="1"/>
      <c r="BH889" s="1"/>
      <c r="BI889" s="1"/>
      <c r="BJ889" s="1"/>
      <c r="BK889" s="1"/>
      <c r="BL889" s="1"/>
    </row>
    <row r="890" spans="1:64" x14ac:dyDescent="0.2">
      <c r="A890" s="1"/>
      <c r="B890" s="11" t="s">
        <v>1045</v>
      </c>
      <c r="C890" s="4">
        <v>2</v>
      </c>
      <c r="D890" s="4">
        <v>1</v>
      </c>
      <c r="E890" s="4">
        <v>1</v>
      </c>
      <c r="F890" s="4">
        <v>2</v>
      </c>
      <c r="G890" s="4">
        <v>1</v>
      </c>
      <c r="H890" s="4">
        <v>2</v>
      </c>
      <c r="I890" s="4">
        <v>4</v>
      </c>
      <c r="J890" s="4">
        <v>2</v>
      </c>
      <c r="K890" s="4">
        <v>1</v>
      </c>
      <c r="L890" s="4">
        <v>2</v>
      </c>
      <c r="M890" s="4">
        <v>2</v>
      </c>
      <c r="N890" s="14">
        <v>1</v>
      </c>
      <c r="O890" s="25" t="b">
        <f t="shared" si="182"/>
        <v>1</v>
      </c>
      <c r="P890" s="11">
        <f>IF($O890 = TRUE, IF(ISBLANK(C890), "", INDEX('Individual UI'!$E$6:$H$6,1,C890)), "")</f>
        <v>-2</v>
      </c>
      <c r="Q890" s="4">
        <f>IF($O890 = TRUE, IF(ISBLANK(D890), "", INDEX('Individual UI'!$E$6:$H$6,1,D890)), "")</f>
        <v>-4</v>
      </c>
      <c r="R890" s="4">
        <f>IF($O890 = TRUE, IF(ISBLANK(E890), "", INDEX('Individual UI'!$E$6:$H$6,1,E890)), "")</f>
        <v>-4</v>
      </c>
      <c r="S890" s="4">
        <f>IF($O890 = TRUE, IF(ISBLANK(F890), "", INDEX('Individual UI'!$E$6:$H$6,1,F890)), "")</f>
        <v>-2</v>
      </c>
      <c r="T890" s="4">
        <f>IF($O890 = TRUE, IF(ISBLANK(G890), "", INDEX('Individual UI'!$E$6:$H$6,1,G890)), "")</f>
        <v>-4</v>
      </c>
      <c r="U890" s="4">
        <f>IF($O890 = TRUE, IF(ISBLANK(H890), "", INDEX('Individual UI'!$E$6:$H$6,1,H890)), "")</f>
        <v>-2</v>
      </c>
      <c r="V890" s="4">
        <f>IF($O890 = TRUE, IF(ISBLANK(I890), "", INDEX('Individual UI'!$E$6:$H$6,1,I890)), "")</f>
        <v>4</v>
      </c>
      <c r="W890" s="4">
        <f>IF($O890 = TRUE, IF(ISBLANK(J890), "", INDEX('Individual UI'!$E$6:$H$6,1,J890)), "")</f>
        <v>-2</v>
      </c>
      <c r="X890" s="4">
        <f>IF($O890 = TRUE, IF(ISBLANK(K890), "", INDEX('Individual UI'!$E$6:$H$6,1,K890)), "")</f>
        <v>-4</v>
      </c>
      <c r="Y890" s="4">
        <f>IF($O890 = TRUE, IF(ISBLANK(L890), "", INDEX('Individual UI'!$E$6:$H$6,1,L890)), "")</f>
        <v>-2</v>
      </c>
      <c r="Z890" s="4">
        <f>IF($O890 = TRUE, IF(ISBLANK(M890), "", INDEX('Individual UI'!$E$6:$H$6,1,M890)), "")</f>
        <v>-2</v>
      </c>
      <c r="AA890" s="14">
        <f>IF($O890 = TRUE, IF(ISBLANK(N890), "", INDEX('Individual UI'!$E$6:$H$6,1,N890)), "")</f>
        <v>-4</v>
      </c>
      <c r="AB890" s="11">
        <f>IF($O890 = TRUE, EXP(MMULT($P890:$AA890, Documentation!D$39:D$50) + Documentation!D$51), "")</f>
        <v>63.476477047800948</v>
      </c>
      <c r="AC890" s="4">
        <f>IF($O890 = TRUE, EXP(MMULT($P890:$AA890, Documentation!E$39:E$50) + Documentation!E$51), "")</f>
        <v>6.9909660047777866E-5</v>
      </c>
      <c r="AD890" s="4">
        <f>IF($O890 = TRUE, EXP(MMULT($P890:$AA890, Documentation!F$39:F$50) + Documentation!F$51), "")</f>
        <v>3.3823461732706497E-5</v>
      </c>
      <c r="AE890" s="4">
        <f>IF($O890 = TRUE, EXP(MMULT($P890:$AA890, Documentation!G$39:G$50) + Documentation!G$51), "")</f>
        <v>2.5216242307741178E-3</v>
      </c>
      <c r="AF890" s="14">
        <f>IF($O890 = TRUE, EXP(MMULT($P890:$AA890, Documentation!H$39:H$50) + Documentation!H$51), "")</f>
        <v>3.4439948575133128E-5</v>
      </c>
      <c r="AG890" s="30">
        <f t="shared" si="183"/>
        <v>0.99995809966182081</v>
      </c>
      <c r="AH890" s="28">
        <f t="shared" si="184"/>
        <v>1.101301364862083E-6</v>
      </c>
      <c r="AI890" s="28">
        <f t="shared" si="185"/>
        <v>5.3282800324208005E-7</v>
      </c>
      <c r="AJ890" s="28">
        <f t="shared" si="186"/>
        <v>3.9723669162787002E-5</v>
      </c>
      <c r="AK890" s="33">
        <f t="shared" si="187"/>
        <v>5.4253964824965071E-7</v>
      </c>
      <c r="AL890" s="11">
        <f t="shared" si="188"/>
        <v>1</v>
      </c>
      <c r="AM890" s="14" t="str">
        <f>IF($O890 = TRUE, INDEX(Documentation!$M$9:$M$13, $AL890, 1), "")</f>
        <v>Decisive Pursuers</v>
      </c>
      <c r="AN890" s="1"/>
      <c r="AO890" s="1"/>
      <c r="AP890" s="38">
        <v>0.99995809966182103</v>
      </c>
      <c r="AQ890" s="35">
        <v>1.1013013648621E-6</v>
      </c>
      <c r="AR890" s="35">
        <v>5.3282800324208895E-7</v>
      </c>
      <c r="AS890" s="35">
        <v>3.97236691627873E-5</v>
      </c>
      <c r="AT890" s="35">
        <v>5.4253964824965198E-7</v>
      </c>
      <c r="AU890" s="14">
        <v>1</v>
      </c>
      <c r="AV890" s="4" t="b">
        <f t="shared" si="189"/>
        <v>1</v>
      </c>
      <c r="AW890" s="4" t="b">
        <f t="shared" si="190"/>
        <v>1</v>
      </c>
      <c r="AX890" s="4" t="b">
        <f t="shared" si="191"/>
        <v>1</v>
      </c>
      <c r="AY890" s="4" t="b">
        <f t="shared" si="192"/>
        <v>1</v>
      </c>
      <c r="AZ890" s="4" t="b">
        <f t="shared" si="193"/>
        <v>1</v>
      </c>
      <c r="BA890" s="4" t="b">
        <f t="shared" si="194"/>
        <v>1</v>
      </c>
      <c r="BB890" s="14" t="b">
        <f t="shared" si="195"/>
        <v>1</v>
      </c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x14ac:dyDescent="0.2">
      <c r="A891" s="1"/>
      <c r="B891" s="11" t="s">
        <v>1046</v>
      </c>
      <c r="C891" s="4">
        <v>4</v>
      </c>
      <c r="D891" s="4">
        <v>3</v>
      </c>
      <c r="E891" s="4">
        <v>2</v>
      </c>
      <c r="F891" s="4">
        <v>4</v>
      </c>
      <c r="G891" s="4">
        <v>2</v>
      </c>
      <c r="H891" s="4">
        <v>2</v>
      </c>
      <c r="I891" s="4">
        <v>2</v>
      </c>
      <c r="J891" s="4">
        <v>4</v>
      </c>
      <c r="K891" s="4">
        <v>2</v>
      </c>
      <c r="L891" s="4">
        <v>3</v>
      </c>
      <c r="M891" s="4">
        <v>4</v>
      </c>
      <c r="N891" s="14">
        <v>4</v>
      </c>
      <c r="O891" s="25" t="b">
        <f t="shared" si="182"/>
        <v>1</v>
      </c>
      <c r="P891" s="11">
        <f>IF($O891 = TRUE, IF(ISBLANK(C891), "", INDEX('Individual UI'!$E$6:$H$6,1,C891)), "")</f>
        <v>4</v>
      </c>
      <c r="Q891" s="4">
        <f>IF($O891 = TRUE, IF(ISBLANK(D891), "", INDEX('Individual UI'!$E$6:$H$6,1,D891)), "")</f>
        <v>2</v>
      </c>
      <c r="R891" s="4">
        <f>IF($O891 = TRUE, IF(ISBLANK(E891), "", INDEX('Individual UI'!$E$6:$H$6,1,E891)), "")</f>
        <v>-2</v>
      </c>
      <c r="S891" s="4">
        <f>IF($O891 = TRUE, IF(ISBLANK(F891), "", INDEX('Individual UI'!$E$6:$H$6,1,F891)), "")</f>
        <v>4</v>
      </c>
      <c r="T891" s="4">
        <f>IF($O891 = TRUE, IF(ISBLANK(G891), "", INDEX('Individual UI'!$E$6:$H$6,1,G891)), "")</f>
        <v>-2</v>
      </c>
      <c r="U891" s="4">
        <f>IF($O891 = TRUE, IF(ISBLANK(H891), "", INDEX('Individual UI'!$E$6:$H$6,1,H891)), "")</f>
        <v>-2</v>
      </c>
      <c r="V891" s="4">
        <f>IF($O891 = TRUE, IF(ISBLANK(I891), "", INDEX('Individual UI'!$E$6:$H$6,1,I891)), "")</f>
        <v>-2</v>
      </c>
      <c r="W891" s="4">
        <f>IF($O891 = TRUE, IF(ISBLANK(J891), "", INDEX('Individual UI'!$E$6:$H$6,1,J891)), "")</f>
        <v>4</v>
      </c>
      <c r="X891" s="4">
        <f>IF($O891 = TRUE, IF(ISBLANK(K891), "", INDEX('Individual UI'!$E$6:$H$6,1,K891)), "")</f>
        <v>-2</v>
      </c>
      <c r="Y891" s="4">
        <f>IF($O891 = TRUE, IF(ISBLANK(L891), "", INDEX('Individual UI'!$E$6:$H$6,1,L891)), "")</f>
        <v>2</v>
      </c>
      <c r="Z891" s="4">
        <f>IF($O891 = TRUE, IF(ISBLANK(M891), "", INDEX('Individual UI'!$E$6:$H$6,1,M891)), "")</f>
        <v>4</v>
      </c>
      <c r="AA891" s="14">
        <f>IF($O891 = TRUE, IF(ISBLANK(N891), "", INDEX('Individual UI'!$E$6:$H$6,1,N891)), "")</f>
        <v>4</v>
      </c>
      <c r="AB891" s="11">
        <f>IF($O891 = TRUE, EXP(MMULT($P891:$AA891, Documentation!D$39:D$50) + Documentation!D$51), "")</f>
        <v>2.5031418678597478E-4</v>
      </c>
      <c r="AC891" s="4">
        <f>IF($O891 = TRUE, EXP(MMULT($P891:$AA891, Documentation!E$39:E$50) + Documentation!E$51), "")</f>
        <v>9.1678623990422328E-2</v>
      </c>
      <c r="AD891" s="4">
        <f>IF($O891 = TRUE, EXP(MMULT($P891:$AA891, Documentation!F$39:F$50) + Documentation!F$51), "")</f>
        <v>8.8152441355947069</v>
      </c>
      <c r="AE891" s="4">
        <f>IF($O891 = TRUE, EXP(MMULT($P891:$AA891, Documentation!G$39:G$50) + Documentation!G$51), "")</f>
        <v>8.9280624431982872E-5</v>
      </c>
      <c r="AF891" s="14">
        <f>IF($O891 = TRUE, EXP(MMULT($P891:$AA891, Documentation!H$39:H$50) + Documentation!H$51), "")</f>
        <v>2.5251375976515274E-2</v>
      </c>
      <c r="AG891" s="30">
        <f t="shared" si="183"/>
        <v>2.8022815787547206E-5</v>
      </c>
      <c r="AH891" s="28">
        <f t="shared" si="184"/>
        <v>1.0263474175101601E-2</v>
      </c>
      <c r="AI891" s="28">
        <f t="shared" si="185"/>
        <v>0.98687160206880986</v>
      </c>
      <c r="AJ891" s="28">
        <f t="shared" si="186"/>
        <v>9.9950167586539078E-6</v>
      </c>
      <c r="AK891" s="33">
        <f t="shared" si="187"/>
        <v>2.8269059235424463E-3</v>
      </c>
      <c r="AL891" s="11">
        <f t="shared" si="188"/>
        <v>3</v>
      </c>
      <c r="AM891" s="14" t="str">
        <f>IF($O891 = TRUE, INDEX(Documentation!$M$9:$M$13, $AL891, 1), "")</f>
        <v>Process Skeptics</v>
      </c>
      <c r="AN891" s="1"/>
      <c r="AO891" s="1"/>
      <c r="AP891" s="38">
        <v>2.8022815787547399E-5</v>
      </c>
      <c r="AQ891" s="35">
        <v>1.0263474175101499E-2</v>
      </c>
      <c r="AR891" s="35">
        <v>0.98687160206880997</v>
      </c>
      <c r="AS891" s="35">
        <v>9.9950167586539908E-6</v>
      </c>
      <c r="AT891" s="35">
        <v>2.8269059235424502E-3</v>
      </c>
      <c r="AU891" s="14">
        <v>3</v>
      </c>
      <c r="AV891" s="4" t="b">
        <f t="shared" si="189"/>
        <v>1</v>
      </c>
      <c r="AW891" s="4" t="b">
        <f t="shared" si="190"/>
        <v>1</v>
      </c>
      <c r="AX891" s="4" t="b">
        <f t="shared" si="191"/>
        <v>1</v>
      </c>
      <c r="AY891" s="4" t="b">
        <f t="shared" si="192"/>
        <v>1</v>
      </c>
      <c r="AZ891" s="4" t="b">
        <f t="shared" si="193"/>
        <v>1</v>
      </c>
      <c r="BA891" s="4" t="b">
        <f t="shared" si="194"/>
        <v>1</v>
      </c>
      <c r="BB891" s="14" t="b">
        <f t="shared" si="195"/>
        <v>1</v>
      </c>
      <c r="BC891" s="1"/>
      <c r="BD891" s="1"/>
      <c r="BE891" s="1"/>
      <c r="BF891" s="1"/>
      <c r="BG891" s="1"/>
      <c r="BH891" s="1"/>
      <c r="BI891" s="1"/>
      <c r="BJ891" s="1"/>
      <c r="BK891" s="1"/>
      <c r="BL891" s="1"/>
    </row>
    <row r="892" spans="1:64" x14ac:dyDescent="0.2">
      <c r="A892" s="1"/>
      <c r="B892" s="11" t="s">
        <v>1047</v>
      </c>
      <c r="C892" s="4">
        <v>4</v>
      </c>
      <c r="D892" s="4">
        <v>3</v>
      </c>
      <c r="E892" s="4">
        <v>3</v>
      </c>
      <c r="F892" s="4">
        <v>1</v>
      </c>
      <c r="G892" s="4">
        <v>3</v>
      </c>
      <c r="H892" s="4">
        <v>4</v>
      </c>
      <c r="I892" s="4">
        <v>3</v>
      </c>
      <c r="J892" s="4">
        <v>2</v>
      </c>
      <c r="K892" s="4">
        <v>3</v>
      </c>
      <c r="L892" s="4">
        <v>3</v>
      </c>
      <c r="M892" s="4">
        <v>3</v>
      </c>
      <c r="N892" s="14">
        <v>4</v>
      </c>
      <c r="O892" s="25" t="b">
        <f t="shared" si="182"/>
        <v>1</v>
      </c>
      <c r="P892" s="11">
        <f>IF($O892 = TRUE, IF(ISBLANK(C892), "", INDEX('Individual UI'!$E$6:$H$6,1,C892)), "")</f>
        <v>4</v>
      </c>
      <c r="Q892" s="4">
        <f>IF($O892 = TRUE, IF(ISBLANK(D892), "", INDEX('Individual UI'!$E$6:$H$6,1,D892)), "")</f>
        <v>2</v>
      </c>
      <c r="R892" s="4">
        <f>IF($O892 = TRUE, IF(ISBLANK(E892), "", INDEX('Individual UI'!$E$6:$H$6,1,E892)), "")</f>
        <v>2</v>
      </c>
      <c r="S892" s="4">
        <f>IF($O892 = TRUE, IF(ISBLANK(F892), "", INDEX('Individual UI'!$E$6:$H$6,1,F892)), "")</f>
        <v>-4</v>
      </c>
      <c r="T892" s="4">
        <f>IF($O892 = TRUE, IF(ISBLANK(G892), "", INDEX('Individual UI'!$E$6:$H$6,1,G892)), "")</f>
        <v>2</v>
      </c>
      <c r="U892" s="4">
        <f>IF($O892 = TRUE, IF(ISBLANK(H892), "", INDEX('Individual UI'!$E$6:$H$6,1,H892)), "")</f>
        <v>4</v>
      </c>
      <c r="V892" s="4">
        <f>IF($O892 = TRUE, IF(ISBLANK(I892), "", INDEX('Individual UI'!$E$6:$H$6,1,I892)), "")</f>
        <v>2</v>
      </c>
      <c r="W892" s="4">
        <f>IF($O892 = TRUE, IF(ISBLANK(J892), "", INDEX('Individual UI'!$E$6:$H$6,1,J892)), "")</f>
        <v>-2</v>
      </c>
      <c r="X892" s="4">
        <f>IF($O892 = TRUE, IF(ISBLANK(K892), "", INDEX('Individual UI'!$E$6:$H$6,1,K892)), "")</f>
        <v>2</v>
      </c>
      <c r="Y892" s="4">
        <f>IF($O892 = TRUE, IF(ISBLANK(L892), "", INDEX('Individual UI'!$E$6:$H$6,1,L892)), "")</f>
        <v>2</v>
      </c>
      <c r="Z892" s="4">
        <f>IF($O892 = TRUE, IF(ISBLANK(M892), "", INDEX('Individual UI'!$E$6:$H$6,1,M892)), "")</f>
        <v>2</v>
      </c>
      <c r="AA892" s="14">
        <f>IF($O892 = TRUE, IF(ISBLANK(N892), "", INDEX('Individual UI'!$E$6:$H$6,1,N892)), "")</f>
        <v>4</v>
      </c>
      <c r="AB892" s="11">
        <f>IF($O892 = TRUE, EXP(MMULT($P892:$AA892, Documentation!D$39:D$50) + Documentation!D$51), "")</f>
        <v>4.9003609419993282E-5</v>
      </c>
      <c r="AC892" s="4">
        <f>IF($O892 = TRUE, EXP(MMULT($P892:$AA892, Documentation!E$39:E$50) + Documentation!E$51), "")</f>
        <v>7.9417953162004551</v>
      </c>
      <c r="AD892" s="4">
        <f>IF($O892 = TRUE, EXP(MMULT($P892:$AA892, Documentation!F$39:F$50) + Documentation!F$51), "")</f>
        <v>0.31747911595526146</v>
      </c>
      <c r="AE892" s="4">
        <f>IF($O892 = TRUE, EXP(MMULT($P892:$AA892, Documentation!G$39:G$50) + Documentation!G$51), "")</f>
        <v>9.5786120230582699E-4</v>
      </c>
      <c r="AF892" s="14">
        <f>IF($O892 = TRUE, EXP(MMULT($P892:$AA892, Documentation!H$39:H$50) + Documentation!H$51), "")</f>
        <v>0.22164919709487946</v>
      </c>
      <c r="AG892" s="30">
        <f t="shared" si="183"/>
        <v>5.7774122830053487E-6</v>
      </c>
      <c r="AH892" s="28">
        <f t="shared" si="184"/>
        <v>0.93631931100591048</v>
      </c>
      <c r="AI892" s="28">
        <f t="shared" si="185"/>
        <v>3.7430053945562168E-2</v>
      </c>
      <c r="AJ892" s="28">
        <f t="shared" si="186"/>
        <v>1.1292962173839631E-4</v>
      </c>
      <c r="AK892" s="33">
        <f t="shared" si="187"/>
        <v>2.6131928014505947E-2</v>
      </c>
      <c r="AL892" s="11">
        <f t="shared" si="188"/>
        <v>2</v>
      </c>
      <c r="AM892" s="14" t="str">
        <f>IF($O892 = TRUE, INDEX(Documentation!$M$9:$M$13, $AL892, 1), "")</f>
        <v>Cautious Consulters</v>
      </c>
      <c r="AN892" s="1"/>
      <c r="AO892" s="1"/>
      <c r="AP892" s="38">
        <v>5.7774122830052403E-6</v>
      </c>
      <c r="AQ892" s="35">
        <v>0.93631931100591104</v>
      </c>
      <c r="AR892" s="35">
        <v>3.7430053945561897E-2</v>
      </c>
      <c r="AS892" s="35">
        <v>1.12929621738393E-4</v>
      </c>
      <c r="AT892" s="35">
        <v>2.6131928014505701E-2</v>
      </c>
      <c r="AU892" s="14">
        <v>2</v>
      </c>
      <c r="AV892" s="4" t="b">
        <f t="shared" si="189"/>
        <v>1</v>
      </c>
      <c r="AW892" s="4" t="b">
        <f t="shared" si="190"/>
        <v>1</v>
      </c>
      <c r="AX892" s="4" t="b">
        <f t="shared" si="191"/>
        <v>1</v>
      </c>
      <c r="AY892" s="4" t="b">
        <f t="shared" si="192"/>
        <v>1</v>
      </c>
      <c r="AZ892" s="4" t="b">
        <f t="shared" si="193"/>
        <v>1</v>
      </c>
      <c r="BA892" s="4" t="b">
        <f t="shared" si="194"/>
        <v>1</v>
      </c>
      <c r="BB892" s="14" t="b">
        <f t="shared" si="195"/>
        <v>1</v>
      </c>
      <c r="BC892" s="1"/>
      <c r="BD892" s="1"/>
      <c r="BE892" s="1"/>
      <c r="BF892" s="1"/>
      <c r="BG892" s="1"/>
      <c r="BH892" s="1"/>
      <c r="BI892" s="1"/>
      <c r="BJ892" s="1"/>
      <c r="BK892" s="1"/>
      <c r="BL892" s="1"/>
    </row>
    <row r="893" spans="1:64" x14ac:dyDescent="0.2">
      <c r="A893" s="1"/>
      <c r="B893" s="11" t="s">
        <v>1048</v>
      </c>
      <c r="C893" s="4">
        <v>3</v>
      </c>
      <c r="D893" s="4">
        <v>1</v>
      </c>
      <c r="E893" s="4">
        <v>4</v>
      </c>
      <c r="F893" s="4">
        <v>4</v>
      </c>
      <c r="G893" s="4">
        <v>4</v>
      </c>
      <c r="H893" s="4">
        <v>4</v>
      </c>
      <c r="I893" s="4">
        <v>1</v>
      </c>
      <c r="J893" s="4">
        <v>4</v>
      </c>
      <c r="K893" s="4">
        <v>1</v>
      </c>
      <c r="L893" s="4">
        <v>3</v>
      </c>
      <c r="M893" s="4">
        <v>1</v>
      </c>
      <c r="N893" s="14">
        <v>1</v>
      </c>
      <c r="O893" s="25" t="b">
        <f t="shared" si="182"/>
        <v>1</v>
      </c>
      <c r="P893" s="11">
        <f>IF($O893 = TRUE, IF(ISBLANK(C893), "", INDEX('Individual UI'!$E$6:$H$6,1,C893)), "")</f>
        <v>2</v>
      </c>
      <c r="Q893" s="4">
        <f>IF($O893 = TRUE, IF(ISBLANK(D893), "", INDEX('Individual UI'!$E$6:$H$6,1,D893)), "")</f>
        <v>-4</v>
      </c>
      <c r="R893" s="4">
        <f>IF($O893 = TRUE, IF(ISBLANK(E893), "", INDEX('Individual UI'!$E$6:$H$6,1,E893)), "")</f>
        <v>4</v>
      </c>
      <c r="S893" s="4">
        <f>IF($O893 = TRUE, IF(ISBLANK(F893), "", INDEX('Individual UI'!$E$6:$H$6,1,F893)), "")</f>
        <v>4</v>
      </c>
      <c r="T893" s="4">
        <f>IF($O893 = TRUE, IF(ISBLANK(G893), "", INDEX('Individual UI'!$E$6:$H$6,1,G893)), "")</f>
        <v>4</v>
      </c>
      <c r="U893" s="4">
        <f>IF($O893 = TRUE, IF(ISBLANK(H893), "", INDEX('Individual UI'!$E$6:$H$6,1,H893)), "")</f>
        <v>4</v>
      </c>
      <c r="V893" s="4">
        <f>IF($O893 = TRUE, IF(ISBLANK(I893), "", INDEX('Individual UI'!$E$6:$H$6,1,I893)), "")</f>
        <v>-4</v>
      </c>
      <c r="W893" s="4">
        <f>IF($O893 = TRUE, IF(ISBLANK(J893), "", INDEX('Individual UI'!$E$6:$H$6,1,J893)), "")</f>
        <v>4</v>
      </c>
      <c r="X893" s="4">
        <f>IF($O893 = TRUE, IF(ISBLANK(K893), "", INDEX('Individual UI'!$E$6:$H$6,1,K893)), "")</f>
        <v>-4</v>
      </c>
      <c r="Y893" s="4">
        <f>IF($O893 = TRUE, IF(ISBLANK(L893), "", INDEX('Individual UI'!$E$6:$H$6,1,L893)), "")</f>
        <v>2</v>
      </c>
      <c r="Z893" s="4">
        <f>IF($O893 = TRUE, IF(ISBLANK(M893), "", INDEX('Individual UI'!$E$6:$H$6,1,M893)), "")</f>
        <v>-4</v>
      </c>
      <c r="AA893" s="14">
        <f>IF($O893 = TRUE, IF(ISBLANK(N893), "", INDEX('Individual UI'!$E$6:$H$6,1,N893)), "")</f>
        <v>-4</v>
      </c>
      <c r="AB893" s="11">
        <f>IF($O893 = TRUE, EXP(MMULT($P893:$AA893, Documentation!D$39:D$50) + Documentation!D$51), "")</f>
        <v>1.4644379501897517E-4</v>
      </c>
      <c r="AC893" s="4">
        <f>IF($O893 = TRUE, EXP(MMULT($P893:$AA893, Documentation!E$39:E$50) + Documentation!E$51), "")</f>
        <v>2.5258016286060036E-5</v>
      </c>
      <c r="AD893" s="4">
        <f>IF($O893 = TRUE, EXP(MMULT($P893:$AA893, Documentation!F$39:F$50) + Documentation!F$51), "")</f>
        <v>5.3448827770213932E-2</v>
      </c>
      <c r="AE893" s="4">
        <f>IF($O893 = TRUE, EXP(MMULT($P893:$AA893, Documentation!G$39:G$50) + Documentation!G$51), "")</f>
        <v>325.11391047964258</v>
      </c>
      <c r="AF893" s="14">
        <f>IF($O893 = TRUE, EXP(MMULT($P893:$AA893, Documentation!H$39:H$50) + Documentation!H$51), "")</f>
        <v>0.55148148896500837</v>
      </c>
      <c r="AG893" s="30">
        <f t="shared" si="183"/>
        <v>4.4960161795832947E-7</v>
      </c>
      <c r="AH893" s="28">
        <f t="shared" si="184"/>
        <v>7.7545415885725936E-8</v>
      </c>
      <c r="AI893" s="28">
        <f t="shared" si="185"/>
        <v>1.6409489688757757E-4</v>
      </c>
      <c r="AJ893" s="28">
        <f t="shared" si="186"/>
        <v>0.99814225760447473</v>
      </c>
      <c r="AK893" s="33">
        <f t="shared" si="187"/>
        <v>1.6931203516038979E-3</v>
      </c>
      <c r="AL893" s="11">
        <f t="shared" si="188"/>
        <v>4</v>
      </c>
      <c r="AM893" s="14" t="str">
        <f>IF($O893 = TRUE, INDEX(Documentation!$M$9:$M$13, $AL893, 1), "")</f>
        <v>Financially Pressured</v>
      </c>
      <c r="AN893" s="1"/>
      <c r="AO893" s="1"/>
      <c r="AP893" s="38">
        <v>4.4960161795833201E-7</v>
      </c>
      <c r="AQ893" s="35">
        <v>7.7545415885726306E-8</v>
      </c>
      <c r="AR893" s="35">
        <v>1.6409489688758199E-4</v>
      </c>
      <c r="AS893" s="35">
        <v>0.99814225760447495</v>
      </c>
      <c r="AT893" s="35">
        <v>1.69312035160393E-3</v>
      </c>
      <c r="AU893" s="14">
        <v>4</v>
      </c>
      <c r="AV893" s="4" t="b">
        <f t="shared" si="189"/>
        <v>1</v>
      </c>
      <c r="AW893" s="4" t="b">
        <f t="shared" si="190"/>
        <v>1</v>
      </c>
      <c r="AX893" s="4" t="b">
        <f t="shared" si="191"/>
        <v>1</v>
      </c>
      <c r="AY893" s="4" t="b">
        <f t="shared" si="192"/>
        <v>1</v>
      </c>
      <c r="AZ893" s="4" t="b">
        <f t="shared" si="193"/>
        <v>1</v>
      </c>
      <c r="BA893" s="4" t="b">
        <f t="shared" si="194"/>
        <v>1</v>
      </c>
      <c r="BB893" s="14" t="b">
        <f t="shared" si="195"/>
        <v>1</v>
      </c>
      <c r="BC893" s="1"/>
      <c r="BD893" s="1"/>
      <c r="BE893" s="1"/>
      <c r="BF893" s="1"/>
      <c r="BG893" s="1"/>
      <c r="BH893" s="1"/>
      <c r="BI893" s="1"/>
      <c r="BJ893" s="1"/>
      <c r="BK893" s="1"/>
      <c r="BL893" s="1"/>
    </row>
    <row r="894" spans="1:64" x14ac:dyDescent="0.2">
      <c r="A894" s="1"/>
      <c r="B894" s="11" t="s">
        <v>1049</v>
      </c>
      <c r="C894" s="4">
        <v>2</v>
      </c>
      <c r="D894" s="4">
        <v>1</v>
      </c>
      <c r="E894" s="4">
        <v>4</v>
      </c>
      <c r="F894" s="4">
        <v>4</v>
      </c>
      <c r="G894" s="4">
        <v>3</v>
      </c>
      <c r="H894" s="4">
        <v>3</v>
      </c>
      <c r="I894" s="4">
        <v>2</v>
      </c>
      <c r="J894" s="4">
        <v>1</v>
      </c>
      <c r="K894" s="4">
        <v>1</v>
      </c>
      <c r="L894" s="4">
        <v>2</v>
      </c>
      <c r="M894" s="4">
        <v>4</v>
      </c>
      <c r="N894" s="14">
        <v>2</v>
      </c>
      <c r="O894" s="25" t="b">
        <f t="shared" si="182"/>
        <v>1</v>
      </c>
      <c r="P894" s="11">
        <f>IF($O894 = TRUE, IF(ISBLANK(C894), "", INDEX('Individual UI'!$E$6:$H$6,1,C894)), "")</f>
        <v>-2</v>
      </c>
      <c r="Q894" s="4">
        <f>IF($O894 = TRUE, IF(ISBLANK(D894), "", INDEX('Individual UI'!$E$6:$H$6,1,D894)), "")</f>
        <v>-4</v>
      </c>
      <c r="R894" s="4">
        <f>IF($O894 = TRUE, IF(ISBLANK(E894), "", INDEX('Individual UI'!$E$6:$H$6,1,E894)), "")</f>
        <v>4</v>
      </c>
      <c r="S894" s="4">
        <f>IF($O894 = TRUE, IF(ISBLANK(F894), "", INDEX('Individual UI'!$E$6:$H$6,1,F894)), "")</f>
        <v>4</v>
      </c>
      <c r="T894" s="4">
        <f>IF($O894 = TRUE, IF(ISBLANK(G894), "", INDEX('Individual UI'!$E$6:$H$6,1,G894)), "")</f>
        <v>2</v>
      </c>
      <c r="U894" s="4">
        <f>IF($O894 = TRUE, IF(ISBLANK(H894), "", INDEX('Individual UI'!$E$6:$H$6,1,H894)), "")</f>
        <v>2</v>
      </c>
      <c r="V894" s="4">
        <f>IF($O894 = TRUE, IF(ISBLANK(I894), "", INDEX('Individual UI'!$E$6:$H$6,1,I894)), "")</f>
        <v>-2</v>
      </c>
      <c r="W894" s="4">
        <f>IF($O894 = TRUE, IF(ISBLANK(J894), "", INDEX('Individual UI'!$E$6:$H$6,1,J894)), "")</f>
        <v>-4</v>
      </c>
      <c r="X894" s="4">
        <f>IF($O894 = TRUE, IF(ISBLANK(K894), "", INDEX('Individual UI'!$E$6:$H$6,1,K894)), "")</f>
        <v>-4</v>
      </c>
      <c r="Y894" s="4">
        <f>IF($O894 = TRUE, IF(ISBLANK(L894), "", INDEX('Individual UI'!$E$6:$H$6,1,L894)), "")</f>
        <v>-2</v>
      </c>
      <c r="Z894" s="4">
        <f>IF($O894 = TRUE, IF(ISBLANK(M894), "", INDEX('Individual UI'!$E$6:$H$6,1,M894)), "")</f>
        <v>4</v>
      </c>
      <c r="AA894" s="14">
        <f>IF($O894 = TRUE, IF(ISBLANK(N894), "", INDEX('Individual UI'!$E$6:$H$6,1,N894)), "")</f>
        <v>-2</v>
      </c>
      <c r="AB894" s="11">
        <f>IF($O894 = TRUE, EXP(MMULT($P894:$AA894, Documentation!D$39:D$50) + Documentation!D$51), "")</f>
        <v>3.3179029586064332E-4</v>
      </c>
      <c r="AC894" s="4">
        <f>IF($O894 = TRUE, EXP(MMULT($P894:$AA894, Documentation!E$39:E$50) + Documentation!E$51), "")</f>
        <v>1.8661498226362234E-3</v>
      </c>
      <c r="AD894" s="4">
        <f>IF($O894 = TRUE, EXP(MMULT($P894:$AA894, Documentation!F$39:F$50) + Documentation!F$51), "")</f>
        <v>1.5121055580630535E-2</v>
      </c>
      <c r="AE894" s="4">
        <f>IF($O894 = TRUE, EXP(MMULT($P894:$AA894, Documentation!G$39:G$50) + Documentation!G$51), "")</f>
        <v>15.561659291922064</v>
      </c>
      <c r="AF894" s="14">
        <f>IF($O894 = TRUE, EXP(MMULT($P894:$AA894, Documentation!H$39:H$50) + Documentation!H$51), "")</f>
        <v>0.40643869203871547</v>
      </c>
      <c r="AG894" s="30">
        <f t="shared" si="183"/>
        <v>2.0755811142294158E-5</v>
      </c>
      <c r="AH894" s="28">
        <f t="shared" si="184"/>
        <v>1.1674076597505973E-4</v>
      </c>
      <c r="AI894" s="28">
        <f t="shared" si="185"/>
        <v>9.4592812936132977E-4</v>
      </c>
      <c r="AJ894" s="28">
        <f t="shared" si="186"/>
        <v>0.97349098317065863</v>
      </c>
      <c r="AK894" s="33">
        <f t="shared" si="187"/>
        <v>2.542559212286263E-2</v>
      </c>
      <c r="AL894" s="11">
        <f t="shared" si="188"/>
        <v>4</v>
      </c>
      <c r="AM894" s="14" t="str">
        <f>IF($O894 = TRUE, INDEX(Documentation!$M$9:$M$13, $AL894, 1), "")</f>
        <v>Financially Pressured</v>
      </c>
      <c r="AN894" s="1"/>
      <c r="AO894" s="1"/>
      <c r="AP894" s="38">
        <v>2.07558111422939E-5</v>
      </c>
      <c r="AQ894" s="35">
        <v>1.16740765975054E-4</v>
      </c>
      <c r="AR894" s="35">
        <v>9.4592812936129301E-4</v>
      </c>
      <c r="AS894" s="35">
        <v>0.97349098317065996</v>
      </c>
      <c r="AT894" s="35">
        <v>2.54255921228617E-2</v>
      </c>
      <c r="AU894" s="14">
        <v>4</v>
      </c>
      <c r="AV894" s="4" t="b">
        <f t="shared" si="189"/>
        <v>1</v>
      </c>
      <c r="AW894" s="4" t="b">
        <f t="shared" si="190"/>
        <v>1</v>
      </c>
      <c r="AX894" s="4" t="b">
        <f t="shared" si="191"/>
        <v>1</v>
      </c>
      <c r="AY894" s="4" t="b">
        <f t="shared" si="192"/>
        <v>1</v>
      </c>
      <c r="AZ894" s="4" t="b">
        <f t="shared" si="193"/>
        <v>1</v>
      </c>
      <c r="BA894" s="4" t="b">
        <f t="shared" si="194"/>
        <v>1</v>
      </c>
      <c r="BB894" s="14" t="b">
        <f t="shared" si="195"/>
        <v>1</v>
      </c>
      <c r="BC894" s="1"/>
      <c r="BD894" s="1"/>
      <c r="BE894" s="1"/>
      <c r="BF894" s="1"/>
      <c r="BG894" s="1"/>
      <c r="BH894" s="1"/>
      <c r="BI894" s="1"/>
      <c r="BJ894" s="1"/>
      <c r="BK894" s="1"/>
      <c r="BL894" s="1"/>
    </row>
    <row r="895" spans="1:64" x14ac:dyDescent="0.2">
      <c r="A895" s="1"/>
      <c r="B895" s="11" t="s">
        <v>1050</v>
      </c>
      <c r="C895" s="4">
        <v>2</v>
      </c>
      <c r="D895" s="4">
        <v>2</v>
      </c>
      <c r="E895" s="4">
        <v>4</v>
      </c>
      <c r="F895" s="4">
        <v>4</v>
      </c>
      <c r="G895" s="4">
        <v>3</v>
      </c>
      <c r="H895" s="4">
        <v>4</v>
      </c>
      <c r="I895" s="4">
        <v>2</v>
      </c>
      <c r="J895" s="4">
        <v>2</v>
      </c>
      <c r="K895" s="4">
        <v>1</v>
      </c>
      <c r="L895" s="4">
        <v>1</v>
      </c>
      <c r="M895" s="4">
        <v>2</v>
      </c>
      <c r="N895" s="14">
        <v>4</v>
      </c>
      <c r="O895" s="25" t="b">
        <f t="shared" si="182"/>
        <v>1</v>
      </c>
      <c r="P895" s="11">
        <f>IF($O895 = TRUE, IF(ISBLANK(C895), "", INDEX('Individual UI'!$E$6:$H$6,1,C895)), "")</f>
        <v>-2</v>
      </c>
      <c r="Q895" s="4">
        <f>IF($O895 = TRUE, IF(ISBLANK(D895), "", INDEX('Individual UI'!$E$6:$H$6,1,D895)), "")</f>
        <v>-2</v>
      </c>
      <c r="R895" s="4">
        <f>IF($O895 = TRUE, IF(ISBLANK(E895), "", INDEX('Individual UI'!$E$6:$H$6,1,E895)), "")</f>
        <v>4</v>
      </c>
      <c r="S895" s="4">
        <f>IF($O895 = TRUE, IF(ISBLANK(F895), "", INDEX('Individual UI'!$E$6:$H$6,1,F895)), "")</f>
        <v>4</v>
      </c>
      <c r="T895" s="4">
        <f>IF($O895 = TRUE, IF(ISBLANK(G895), "", INDEX('Individual UI'!$E$6:$H$6,1,G895)), "")</f>
        <v>2</v>
      </c>
      <c r="U895" s="4">
        <f>IF($O895 = TRUE, IF(ISBLANK(H895), "", INDEX('Individual UI'!$E$6:$H$6,1,H895)), "")</f>
        <v>4</v>
      </c>
      <c r="V895" s="4">
        <f>IF($O895 = TRUE, IF(ISBLANK(I895), "", INDEX('Individual UI'!$E$6:$H$6,1,I895)), "")</f>
        <v>-2</v>
      </c>
      <c r="W895" s="4">
        <f>IF($O895 = TRUE, IF(ISBLANK(J895), "", INDEX('Individual UI'!$E$6:$H$6,1,J895)), "")</f>
        <v>-2</v>
      </c>
      <c r="X895" s="4">
        <f>IF($O895 = TRUE, IF(ISBLANK(K895), "", INDEX('Individual UI'!$E$6:$H$6,1,K895)), "")</f>
        <v>-4</v>
      </c>
      <c r="Y895" s="4">
        <f>IF($O895 = TRUE, IF(ISBLANK(L895), "", INDEX('Individual UI'!$E$6:$H$6,1,L895)), "")</f>
        <v>-4</v>
      </c>
      <c r="Z895" s="4">
        <f>IF($O895 = TRUE, IF(ISBLANK(M895), "", INDEX('Individual UI'!$E$6:$H$6,1,M895)), "")</f>
        <v>-2</v>
      </c>
      <c r="AA895" s="14">
        <f>IF($O895 = TRUE, IF(ISBLANK(N895), "", INDEX('Individual UI'!$E$6:$H$6,1,N895)), "")</f>
        <v>4</v>
      </c>
      <c r="AB895" s="11">
        <f>IF($O895 = TRUE, EXP(MMULT($P895:$AA895, Documentation!D$39:D$50) + Documentation!D$51), "")</f>
        <v>8.3051203745919649E-4</v>
      </c>
      <c r="AC895" s="4">
        <f>IF($O895 = TRUE, EXP(MMULT($P895:$AA895, Documentation!E$39:E$50) + Documentation!E$51), "")</f>
        <v>1.8946559628030716E-4</v>
      </c>
      <c r="AD895" s="4">
        <f>IF($O895 = TRUE, EXP(MMULT($P895:$AA895, Documentation!F$39:F$50) + Documentation!F$51), "")</f>
        <v>4.8763091002300009E-2</v>
      </c>
      <c r="AE895" s="4">
        <f>IF($O895 = TRUE, EXP(MMULT($P895:$AA895, Documentation!G$39:G$50) + Documentation!G$51), "")</f>
        <v>107.75012613448203</v>
      </c>
      <c r="AF895" s="14">
        <f>IF($O895 = TRUE, EXP(MMULT($P895:$AA895, Documentation!H$39:H$50) + Documentation!H$51), "")</f>
        <v>8.5553641056277413E-2</v>
      </c>
      <c r="AG895" s="30">
        <f t="shared" si="183"/>
        <v>7.6980903225002283E-6</v>
      </c>
      <c r="AH895" s="28">
        <f t="shared" si="184"/>
        <v>1.7561735500357823E-6</v>
      </c>
      <c r="AI895" s="28">
        <f t="shared" si="185"/>
        <v>4.5198944989216532E-4</v>
      </c>
      <c r="AJ895" s="28">
        <f t="shared" si="186"/>
        <v>0.99874555193883907</v>
      </c>
      <c r="AK895" s="33">
        <f t="shared" si="187"/>
        <v>7.9300434739616244E-4</v>
      </c>
      <c r="AL895" s="11">
        <f t="shared" si="188"/>
        <v>4</v>
      </c>
      <c r="AM895" s="14" t="str">
        <f>IF($O895 = TRUE, INDEX(Documentation!$M$9:$M$13, $AL895, 1), "")</f>
        <v>Financially Pressured</v>
      </c>
      <c r="AN895" s="1"/>
      <c r="AO895" s="1"/>
      <c r="AP895" s="38">
        <v>7.6980903225001504E-6</v>
      </c>
      <c r="AQ895" s="35">
        <v>1.75617355003577E-6</v>
      </c>
      <c r="AR895" s="35">
        <v>4.51989449892167E-4</v>
      </c>
      <c r="AS895" s="35">
        <v>0.99874555193883896</v>
      </c>
      <c r="AT895" s="35">
        <v>7.9300434739615702E-4</v>
      </c>
      <c r="AU895" s="14">
        <v>4</v>
      </c>
      <c r="AV895" s="4" t="b">
        <f t="shared" si="189"/>
        <v>1</v>
      </c>
      <c r="AW895" s="4" t="b">
        <f t="shared" si="190"/>
        <v>1</v>
      </c>
      <c r="AX895" s="4" t="b">
        <f t="shared" si="191"/>
        <v>1</v>
      </c>
      <c r="AY895" s="4" t="b">
        <f t="shared" si="192"/>
        <v>1</v>
      </c>
      <c r="AZ895" s="4" t="b">
        <f t="shared" si="193"/>
        <v>1</v>
      </c>
      <c r="BA895" s="4" t="b">
        <f t="shared" si="194"/>
        <v>1</v>
      </c>
      <c r="BB895" s="14" t="b">
        <f t="shared" si="195"/>
        <v>1</v>
      </c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x14ac:dyDescent="0.2">
      <c r="A896" s="1"/>
      <c r="B896" s="11" t="s">
        <v>1051</v>
      </c>
      <c r="C896" s="4">
        <v>3</v>
      </c>
      <c r="D896" s="4">
        <v>3</v>
      </c>
      <c r="E896" s="4">
        <v>4</v>
      </c>
      <c r="F896" s="4">
        <v>2</v>
      </c>
      <c r="G896" s="4">
        <v>4</v>
      </c>
      <c r="H896" s="4">
        <v>4</v>
      </c>
      <c r="I896" s="4">
        <v>1</v>
      </c>
      <c r="J896" s="4">
        <v>3</v>
      </c>
      <c r="K896" s="4">
        <v>3</v>
      </c>
      <c r="L896" s="4">
        <v>3</v>
      </c>
      <c r="M896" s="4">
        <v>3</v>
      </c>
      <c r="N896" s="14">
        <v>4</v>
      </c>
      <c r="O896" s="25" t="b">
        <f t="shared" si="182"/>
        <v>1</v>
      </c>
      <c r="P896" s="11">
        <f>IF($O896 = TRUE, IF(ISBLANK(C896), "", INDEX('Individual UI'!$E$6:$H$6,1,C896)), "")</f>
        <v>2</v>
      </c>
      <c r="Q896" s="4">
        <f>IF($O896 = TRUE, IF(ISBLANK(D896), "", INDEX('Individual UI'!$E$6:$H$6,1,D896)), "")</f>
        <v>2</v>
      </c>
      <c r="R896" s="4">
        <f>IF($O896 = TRUE, IF(ISBLANK(E896), "", INDEX('Individual UI'!$E$6:$H$6,1,E896)), "")</f>
        <v>4</v>
      </c>
      <c r="S896" s="4">
        <f>IF($O896 = TRUE, IF(ISBLANK(F896), "", INDEX('Individual UI'!$E$6:$H$6,1,F896)), "")</f>
        <v>-2</v>
      </c>
      <c r="T896" s="4">
        <f>IF($O896 = TRUE, IF(ISBLANK(G896), "", INDEX('Individual UI'!$E$6:$H$6,1,G896)), "")</f>
        <v>4</v>
      </c>
      <c r="U896" s="4">
        <f>IF($O896 = TRUE, IF(ISBLANK(H896), "", INDEX('Individual UI'!$E$6:$H$6,1,H896)), "")</f>
        <v>4</v>
      </c>
      <c r="V896" s="4">
        <f>IF($O896 = TRUE, IF(ISBLANK(I896), "", INDEX('Individual UI'!$E$6:$H$6,1,I896)), "")</f>
        <v>-4</v>
      </c>
      <c r="W896" s="4">
        <f>IF($O896 = TRUE, IF(ISBLANK(J896), "", INDEX('Individual UI'!$E$6:$H$6,1,J896)), "")</f>
        <v>2</v>
      </c>
      <c r="X896" s="4">
        <f>IF($O896 = TRUE, IF(ISBLANK(K896), "", INDEX('Individual UI'!$E$6:$H$6,1,K896)), "")</f>
        <v>2</v>
      </c>
      <c r="Y896" s="4">
        <f>IF($O896 = TRUE, IF(ISBLANK(L896), "", INDEX('Individual UI'!$E$6:$H$6,1,L896)), "")</f>
        <v>2</v>
      </c>
      <c r="Z896" s="4">
        <f>IF($O896 = TRUE, IF(ISBLANK(M896), "", INDEX('Individual UI'!$E$6:$H$6,1,M896)), "")</f>
        <v>2</v>
      </c>
      <c r="AA896" s="14">
        <f>IF($O896 = TRUE, IF(ISBLANK(N896), "", INDEX('Individual UI'!$E$6:$H$6,1,N896)), "")</f>
        <v>4</v>
      </c>
      <c r="AB896" s="11">
        <f>IF($O896 = TRUE, EXP(MMULT($P896:$AA896, Documentation!D$39:D$50) + Documentation!D$51), "")</f>
        <v>3.873098056721174E-6</v>
      </c>
      <c r="AC896" s="4">
        <f>IF($O896 = TRUE, EXP(MMULT($P896:$AA896, Documentation!E$39:E$50) + Documentation!E$51), "")</f>
        <v>1.3457173662274435</v>
      </c>
      <c r="AD896" s="4">
        <f>IF($O896 = TRUE, EXP(MMULT($P896:$AA896, Documentation!F$39:F$50) + Documentation!F$51), "")</f>
        <v>2.9230199844675862</v>
      </c>
      <c r="AE896" s="4">
        <f>IF($O896 = TRUE, EXP(MMULT($P896:$AA896, Documentation!G$39:G$50) + Documentation!G$51), "")</f>
        <v>8.1322928355262239E-2</v>
      </c>
      <c r="AF896" s="14">
        <f>IF($O896 = TRUE, EXP(MMULT($P896:$AA896, Documentation!H$39:H$50) + Documentation!H$51), "")</f>
        <v>1.3544173541941371</v>
      </c>
      <c r="AG896" s="30">
        <f t="shared" si="183"/>
        <v>6.789570712806937E-7</v>
      </c>
      <c r="AH896" s="28">
        <f t="shared" si="184"/>
        <v>0.23590529038111835</v>
      </c>
      <c r="AI896" s="28">
        <f t="shared" si="185"/>
        <v>0.51240765373989694</v>
      </c>
      <c r="AJ896" s="28">
        <f t="shared" si="186"/>
        <v>1.4255971952024727E-2</v>
      </c>
      <c r="AK896" s="33">
        <f t="shared" si="187"/>
        <v>0.23743040496988871</v>
      </c>
      <c r="AL896" s="11">
        <f t="shared" si="188"/>
        <v>3</v>
      </c>
      <c r="AM896" s="14" t="str">
        <f>IF($O896 = TRUE, INDEX(Documentation!$M$9:$M$13, $AL896, 1), "")</f>
        <v>Process Skeptics</v>
      </c>
      <c r="AN896" s="1"/>
      <c r="AO896" s="1"/>
      <c r="AP896" s="38">
        <v>6.7895707128069296E-7</v>
      </c>
      <c r="AQ896" s="35">
        <v>0.23590529038111699</v>
      </c>
      <c r="AR896" s="35">
        <v>0.51240765373989805</v>
      </c>
      <c r="AS896" s="35">
        <v>1.4255971952024601E-2</v>
      </c>
      <c r="AT896" s="35">
        <v>0.23743040496988899</v>
      </c>
      <c r="AU896" s="14">
        <v>3</v>
      </c>
      <c r="AV896" s="4" t="b">
        <f t="shared" si="189"/>
        <v>1</v>
      </c>
      <c r="AW896" s="4" t="b">
        <f t="shared" si="190"/>
        <v>1</v>
      </c>
      <c r="AX896" s="4" t="b">
        <f t="shared" si="191"/>
        <v>1</v>
      </c>
      <c r="AY896" s="4" t="b">
        <f t="shared" si="192"/>
        <v>1</v>
      </c>
      <c r="AZ896" s="4" t="b">
        <f t="shared" si="193"/>
        <v>1</v>
      </c>
      <c r="BA896" s="4" t="b">
        <f t="shared" si="194"/>
        <v>1</v>
      </c>
      <c r="BB896" s="14" t="b">
        <f t="shared" si="195"/>
        <v>1</v>
      </c>
      <c r="BC896" s="1"/>
      <c r="BD896" s="1"/>
      <c r="BE896" s="1"/>
      <c r="BF896" s="1"/>
      <c r="BG896" s="1"/>
      <c r="BH896" s="1"/>
      <c r="BI896" s="1"/>
      <c r="BJ896" s="1"/>
      <c r="BK896" s="1"/>
      <c r="BL896" s="1"/>
    </row>
    <row r="897" spans="1:64" x14ac:dyDescent="0.2">
      <c r="A897" s="1"/>
      <c r="B897" s="11" t="s">
        <v>1052</v>
      </c>
      <c r="C897" s="4">
        <v>4</v>
      </c>
      <c r="D897" s="4">
        <v>1</v>
      </c>
      <c r="E897" s="4">
        <v>3</v>
      </c>
      <c r="F897" s="4">
        <v>4</v>
      </c>
      <c r="G897" s="4">
        <v>2</v>
      </c>
      <c r="H897" s="4">
        <v>3</v>
      </c>
      <c r="I897" s="4">
        <v>2</v>
      </c>
      <c r="J897" s="4">
        <v>3</v>
      </c>
      <c r="K897" s="4">
        <v>2</v>
      </c>
      <c r="L897" s="4">
        <v>2</v>
      </c>
      <c r="M897" s="4">
        <v>3</v>
      </c>
      <c r="N897" s="14">
        <v>4</v>
      </c>
      <c r="O897" s="25" t="b">
        <f t="shared" si="182"/>
        <v>1</v>
      </c>
      <c r="P897" s="11">
        <f>IF($O897 = TRUE, IF(ISBLANK(C897), "", INDEX('Individual UI'!$E$6:$H$6,1,C897)), "")</f>
        <v>4</v>
      </c>
      <c r="Q897" s="4">
        <f>IF($O897 = TRUE, IF(ISBLANK(D897), "", INDEX('Individual UI'!$E$6:$H$6,1,D897)), "")</f>
        <v>-4</v>
      </c>
      <c r="R897" s="4">
        <f>IF($O897 = TRUE, IF(ISBLANK(E897), "", INDEX('Individual UI'!$E$6:$H$6,1,E897)), "")</f>
        <v>2</v>
      </c>
      <c r="S897" s="4">
        <f>IF($O897 = TRUE, IF(ISBLANK(F897), "", INDEX('Individual UI'!$E$6:$H$6,1,F897)), "")</f>
        <v>4</v>
      </c>
      <c r="T897" s="4">
        <f>IF($O897 = TRUE, IF(ISBLANK(G897), "", INDEX('Individual UI'!$E$6:$H$6,1,G897)), "")</f>
        <v>-2</v>
      </c>
      <c r="U897" s="4">
        <f>IF($O897 = TRUE, IF(ISBLANK(H897), "", INDEX('Individual UI'!$E$6:$H$6,1,H897)), "")</f>
        <v>2</v>
      </c>
      <c r="V897" s="4">
        <f>IF($O897 = TRUE, IF(ISBLANK(I897), "", INDEX('Individual UI'!$E$6:$H$6,1,I897)), "")</f>
        <v>-2</v>
      </c>
      <c r="W897" s="4">
        <f>IF($O897 = TRUE, IF(ISBLANK(J897), "", INDEX('Individual UI'!$E$6:$H$6,1,J897)), "")</f>
        <v>2</v>
      </c>
      <c r="X897" s="4">
        <f>IF($O897 = TRUE, IF(ISBLANK(K897), "", INDEX('Individual UI'!$E$6:$H$6,1,K897)), "")</f>
        <v>-2</v>
      </c>
      <c r="Y897" s="4">
        <f>IF($O897 = TRUE, IF(ISBLANK(L897), "", INDEX('Individual UI'!$E$6:$H$6,1,L897)), "")</f>
        <v>-2</v>
      </c>
      <c r="Z897" s="4">
        <f>IF($O897 = TRUE, IF(ISBLANK(M897), "", INDEX('Individual UI'!$E$6:$H$6,1,M897)), "")</f>
        <v>2</v>
      </c>
      <c r="AA897" s="14">
        <f>IF($O897 = TRUE, IF(ISBLANK(N897), "", INDEX('Individual UI'!$E$6:$H$6,1,N897)), "")</f>
        <v>4</v>
      </c>
      <c r="AB897" s="11">
        <f>IF($O897 = TRUE, EXP(MMULT($P897:$AA897, Documentation!D$39:D$50) + Documentation!D$51), "")</f>
        <v>4.7572312390154858E-4</v>
      </c>
      <c r="AC897" s="4">
        <f>IF($O897 = TRUE, EXP(MMULT($P897:$AA897, Documentation!E$39:E$50) + Documentation!E$51), "")</f>
        <v>1.4506983765952754E-3</v>
      </c>
      <c r="AD897" s="4">
        <f>IF($O897 = TRUE, EXP(MMULT($P897:$AA897, Documentation!F$39:F$50) + Documentation!F$51), "")</f>
        <v>2.1858019415448897</v>
      </c>
      <c r="AE897" s="4">
        <f>IF($O897 = TRUE, EXP(MMULT($P897:$AA897, Documentation!G$39:G$50) + Documentation!G$51), "")</f>
        <v>5.9812812132725768E-2</v>
      </c>
      <c r="AF897" s="14">
        <f>IF($O897 = TRUE, EXP(MMULT($P897:$AA897, Documentation!H$39:H$50) + Documentation!H$51), "")</f>
        <v>4.5944354238302378E-2</v>
      </c>
      <c r="AG897" s="30">
        <f t="shared" si="183"/>
        <v>2.0742364309688841E-4</v>
      </c>
      <c r="AH897" s="28">
        <f t="shared" si="184"/>
        <v>6.3252998895720546E-4</v>
      </c>
      <c r="AI897" s="28">
        <f t="shared" si="185"/>
        <v>0.95304806309419987</v>
      </c>
      <c r="AJ897" s="28">
        <f t="shared" si="186"/>
        <v>2.6079437330457169E-2</v>
      </c>
      <c r="AK897" s="33">
        <f t="shared" si="187"/>
        <v>2.0032545943288807E-2</v>
      </c>
      <c r="AL897" s="11">
        <f t="shared" si="188"/>
        <v>3</v>
      </c>
      <c r="AM897" s="14" t="str">
        <f>IF($O897 = TRUE, INDEX(Documentation!$M$9:$M$13, $AL897, 1), "")</f>
        <v>Process Skeptics</v>
      </c>
      <c r="AN897" s="1"/>
      <c r="AO897" s="1"/>
      <c r="AP897" s="38">
        <v>2.0742364309688901E-4</v>
      </c>
      <c r="AQ897" s="35">
        <v>6.3252998895720004E-4</v>
      </c>
      <c r="AR897" s="35">
        <v>0.95304806309419998</v>
      </c>
      <c r="AS897" s="35">
        <v>2.6079437330457401E-2</v>
      </c>
      <c r="AT897" s="35">
        <v>2.00325459432888E-2</v>
      </c>
      <c r="AU897" s="14">
        <v>3</v>
      </c>
      <c r="AV897" s="4" t="b">
        <f t="shared" si="189"/>
        <v>1</v>
      </c>
      <c r="AW897" s="4" t="b">
        <f t="shared" si="190"/>
        <v>1</v>
      </c>
      <c r="AX897" s="4" t="b">
        <f t="shared" si="191"/>
        <v>1</v>
      </c>
      <c r="AY897" s="4" t="b">
        <f t="shared" si="192"/>
        <v>1</v>
      </c>
      <c r="AZ897" s="4" t="b">
        <f t="shared" si="193"/>
        <v>1</v>
      </c>
      <c r="BA897" s="4" t="b">
        <f t="shared" si="194"/>
        <v>1</v>
      </c>
      <c r="BB897" s="14" t="b">
        <f t="shared" si="195"/>
        <v>1</v>
      </c>
      <c r="BC897" s="1"/>
      <c r="BD897" s="1"/>
      <c r="BE897" s="1"/>
      <c r="BF897" s="1"/>
      <c r="BG897" s="1"/>
      <c r="BH897" s="1"/>
      <c r="BI897" s="1"/>
      <c r="BJ897" s="1"/>
      <c r="BK897" s="1"/>
      <c r="BL897" s="1"/>
    </row>
    <row r="898" spans="1:64" x14ac:dyDescent="0.2">
      <c r="A898" s="1"/>
      <c r="B898" s="11" t="s">
        <v>1053</v>
      </c>
      <c r="C898" s="4">
        <v>3</v>
      </c>
      <c r="D898" s="4">
        <v>3</v>
      </c>
      <c r="E898" s="4">
        <v>4</v>
      </c>
      <c r="F898" s="4">
        <v>1</v>
      </c>
      <c r="G898" s="4">
        <v>3</v>
      </c>
      <c r="H898" s="4">
        <v>4</v>
      </c>
      <c r="I898" s="4">
        <v>1</v>
      </c>
      <c r="J898" s="4">
        <v>2</v>
      </c>
      <c r="K898" s="4">
        <v>4</v>
      </c>
      <c r="L898" s="4">
        <v>4</v>
      </c>
      <c r="M898" s="4">
        <v>4</v>
      </c>
      <c r="N898" s="14">
        <v>2</v>
      </c>
      <c r="O898" s="25" t="b">
        <f t="shared" si="182"/>
        <v>1</v>
      </c>
      <c r="P898" s="11">
        <f>IF($O898 = TRUE, IF(ISBLANK(C898), "", INDEX('Individual UI'!$E$6:$H$6,1,C898)), "")</f>
        <v>2</v>
      </c>
      <c r="Q898" s="4">
        <f>IF($O898 = TRUE, IF(ISBLANK(D898), "", INDEX('Individual UI'!$E$6:$H$6,1,D898)), "")</f>
        <v>2</v>
      </c>
      <c r="R898" s="4">
        <f>IF($O898 = TRUE, IF(ISBLANK(E898), "", INDEX('Individual UI'!$E$6:$H$6,1,E898)), "")</f>
        <v>4</v>
      </c>
      <c r="S898" s="4">
        <f>IF($O898 = TRUE, IF(ISBLANK(F898), "", INDEX('Individual UI'!$E$6:$H$6,1,F898)), "")</f>
        <v>-4</v>
      </c>
      <c r="T898" s="4">
        <f>IF($O898 = TRUE, IF(ISBLANK(G898), "", INDEX('Individual UI'!$E$6:$H$6,1,G898)), "")</f>
        <v>2</v>
      </c>
      <c r="U898" s="4">
        <f>IF($O898 = TRUE, IF(ISBLANK(H898), "", INDEX('Individual UI'!$E$6:$H$6,1,H898)), "")</f>
        <v>4</v>
      </c>
      <c r="V898" s="4">
        <f>IF($O898 = TRUE, IF(ISBLANK(I898), "", INDEX('Individual UI'!$E$6:$H$6,1,I898)), "")</f>
        <v>-4</v>
      </c>
      <c r="W898" s="4">
        <f>IF($O898 = TRUE, IF(ISBLANK(J898), "", INDEX('Individual UI'!$E$6:$H$6,1,J898)), "")</f>
        <v>-2</v>
      </c>
      <c r="X898" s="4">
        <f>IF($O898 = TRUE, IF(ISBLANK(K898), "", INDEX('Individual UI'!$E$6:$H$6,1,K898)), "")</f>
        <v>4</v>
      </c>
      <c r="Y898" s="4">
        <f>IF($O898 = TRUE, IF(ISBLANK(L898), "", INDEX('Individual UI'!$E$6:$H$6,1,L898)), "")</f>
        <v>4</v>
      </c>
      <c r="Z898" s="4">
        <f>IF($O898 = TRUE, IF(ISBLANK(M898), "", INDEX('Individual UI'!$E$6:$H$6,1,M898)), "")</f>
        <v>4</v>
      </c>
      <c r="AA898" s="14">
        <f>IF($O898 = TRUE, IF(ISBLANK(N898), "", INDEX('Individual UI'!$E$6:$H$6,1,N898)), "")</f>
        <v>-2</v>
      </c>
      <c r="AB898" s="11">
        <f>IF($O898 = TRUE, EXP(MMULT($P898:$AA898, Documentation!D$39:D$50) + Documentation!D$51), "")</f>
        <v>3.4974818245986999E-6</v>
      </c>
      <c r="AC898" s="4">
        <f>IF($O898 = TRUE, EXP(MMULT($P898:$AA898, Documentation!E$39:E$50) + Documentation!E$51), "")</f>
        <v>36.12776949176429</v>
      </c>
      <c r="AD898" s="4">
        <f>IF($O898 = TRUE, EXP(MMULT($P898:$AA898, Documentation!F$39:F$50) + Documentation!F$51), "")</f>
        <v>0.13403456630966587</v>
      </c>
      <c r="AE898" s="4">
        <f>IF($O898 = TRUE, EXP(MMULT($P898:$AA898, Documentation!G$39:G$50) + Documentation!G$51), "")</f>
        <v>1.5978095965045059E-2</v>
      </c>
      <c r="AF898" s="14">
        <f>IF($O898 = TRUE, EXP(MMULT($P898:$AA898, Documentation!H$39:H$50) + Documentation!H$51), "")</f>
        <v>9.9949836897583744</v>
      </c>
      <c r="AG898" s="30">
        <f t="shared" si="183"/>
        <v>7.5584017865960142E-8</v>
      </c>
      <c r="AH898" s="28">
        <f t="shared" si="184"/>
        <v>0.78075658764463185</v>
      </c>
      <c r="AI898" s="28">
        <f t="shared" si="185"/>
        <v>2.8966186424052164E-3</v>
      </c>
      <c r="AJ898" s="28">
        <f t="shared" si="186"/>
        <v>3.4530234936233336E-4</v>
      </c>
      <c r="AK898" s="33">
        <f t="shared" si="187"/>
        <v>0.21600141577958268</v>
      </c>
      <c r="AL898" s="11">
        <f t="shared" si="188"/>
        <v>2</v>
      </c>
      <c r="AM898" s="14" t="str">
        <f>IF($O898 = TRUE, INDEX(Documentation!$M$9:$M$13, $AL898, 1), "")</f>
        <v>Cautious Consulters</v>
      </c>
      <c r="AN898" s="1"/>
      <c r="AO898" s="1"/>
      <c r="AP898" s="38">
        <v>7.5584017865961095E-8</v>
      </c>
      <c r="AQ898" s="35">
        <v>0.78075658764462996</v>
      </c>
      <c r="AR898" s="35">
        <v>2.8966186424052099E-3</v>
      </c>
      <c r="AS898" s="35">
        <v>3.4530234936233498E-4</v>
      </c>
      <c r="AT898" s="35">
        <v>0.21600141577958401</v>
      </c>
      <c r="AU898" s="14">
        <v>2</v>
      </c>
      <c r="AV898" s="4" t="b">
        <f t="shared" si="189"/>
        <v>1</v>
      </c>
      <c r="AW898" s="4" t="b">
        <f t="shared" si="190"/>
        <v>1</v>
      </c>
      <c r="AX898" s="4" t="b">
        <f t="shared" si="191"/>
        <v>1</v>
      </c>
      <c r="AY898" s="4" t="b">
        <f t="shared" si="192"/>
        <v>1</v>
      </c>
      <c r="AZ898" s="4" t="b">
        <f t="shared" si="193"/>
        <v>1</v>
      </c>
      <c r="BA898" s="4" t="b">
        <f t="shared" si="194"/>
        <v>1</v>
      </c>
      <c r="BB898" s="14" t="b">
        <f t="shared" si="195"/>
        <v>1</v>
      </c>
      <c r="BC898" s="1"/>
      <c r="BD898" s="1"/>
      <c r="BE898" s="1"/>
      <c r="BF898" s="1"/>
      <c r="BG898" s="1"/>
      <c r="BH898" s="1"/>
      <c r="BI898" s="1"/>
      <c r="BJ898" s="1"/>
      <c r="BK898" s="1"/>
      <c r="BL898" s="1"/>
    </row>
    <row r="899" spans="1:64" x14ac:dyDescent="0.2">
      <c r="A899" s="1"/>
      <c r="B899" s="11" t="s">
        <v>1054</v>
      </c>
      <c r="C899" s="4">
        <v>1</v>
      </c>
      <c r="D899" s="4">
        <v>4</v>
      </c>
      <c r="E899" s="4">
        <v>2</v>
      </c>
      <c r="F899" s="4">
        <v>1</v>
      </c>
      <c r="G899" s="4">
        <v>4</v>
      </c>
      <c r="H899" s="4">
        <v>3</v>
      </c>
      <c r="I899" s="4">
        <v>1</v>
      </c>
      <c r="J899" s="4">
        <v>1</v>
      </c>
      <c r="K899" s="4">
        <v>3</v>
      </c>
      <c r="L899" s="4">
        <v>3</v>
      </c>
      <c r="M899" s="4">
        <v>3</v>
      </c>
      <c r="N899" s="14">
        <v>2</v>
      </c>
      <c r="O899" s="25" t="b">
        <f t="shared" si="182"/>
        <v>1</v>
      </c>
      <c r="P899" s="11">
        <f>IF($O899 = TRUE, IF(ISBLANK(C899), "", INDEX('Individual UI'!$E$6:$H$6,1,C899)), "")</f>
        <v>-4</v>
      </c>
      <c r="Q899" s="4">
        <f>IF($O899 = TRUE, IF(ISBLANK(D899), "", INDEX('Individual UI'!$E$6:$H$6,1,D899)), "")</f>
        <v>4</v>
      </c>
      <c r="R899" s="4">
        <f>IF($O899 = TRUE, IF(ISBLANK(E899), "", INDEX('Individual UI'!$E$6:$H$6,1,E899)), "")</f>
        <v>-2</v>
      </c>
      <c r="S899" s="4">
        <f>IF($O899 = TRUE, IF(ISBLANK(F899), "", INDEX('Individual UI'!$E$6:$H$6,1,F899)), "")</f>
        <v>-4</v>
      </c>
      <c r="T899" s="4">
        <f>IF($O899 = TRUE, IF(ISBLANK(G899), "", INDEX('Individual UI'!$E$6:$H$6,1,G899)), "")</f>
        <v>4</v>
      </c>
      <c r="U899" s="4">
        <f>IF($O899 = TRUE, IF(ISBLANK(H899), "", INDEX('Individual UI'!$E$6:$H$6,1,H899)), "")</f>
        <v>2</v>
      </c>
      <c r="V899" s="4">
        <f>IF($O899 = TRUE, IF(ISBLANK(I899), "", INDEX('Individual UI'!$E$6:$H$6,1,I899)), "")</f>
        <v>-4</v>
      </c>
      <c r="W899" s="4">
        <f>IF($O899 = TRUE, IF(ISBLANK(J899), "", INDEX('Individual UI'!$E$6:$H$6,1,J899)), "")</f>
        <v>-4</v>
      </c>
      <c r="X899" s="4">
        <f>IF($O899 = TRUE, IF(ISBLANK(K899), "", INDEX('Individual UI'!$E$6:$H$6,1,K899)), "")</f>
        <v>2</v>
      </c>
      <c r="Y899" s="4">
        <f>IF($O899 = TRUE, IF(ISBLANK(L899), "", INDEX('Individual UI'!$E$6:$H$6,1,L899)), "")</f>
        <v>2</v>
      </c>
      <c r="Z899" s="4">
        <f>IF($O899 = TRUE, IF(ISBLANK(M899), "", INDEX('Individual UI'!$E$6:$H$6,1,M899)), "")</f>
        <v>2</v>
      </c>
      <c r="AA899" s="14">
        <f>IF($O899 = TRUE, IF(ISBLANK(N899), "", INDEX('Individual UI'!$E$6:$H$6,1,N899)), "")</f>
        <v>-2</v>
      </c>
      <c r="AB899" s="11">
        <f>IF($O899 = TRUE, EXP(MMULT($P899:$AA899, Documentation!D$39:D$50) + Documentation!D$51), "")</f>
        <v>5.48058668278131E-4</v>
      </c>
      <c r="AC899" s="4">
        <f>IF($O899 = TRUE, EXP(MMULT($P899:$AA899, Documentation!E$39:E$50) + Documentation!E$51), "")</f>
        <v>2.0144997280138317</v>
      </c>
      <c r="AD899" s="4">
        <f>IF($O899 = TRUE, EXP(MMULT($P899:$AA899, Documentation!F$39:F$50) + Documentation!F$51), "")</f>
        <v>1.6893929767147601E-3</v>
      </c>
      <c r="AE899" s="4">
        <f>IF($O899 = TRUE, EXP(MMULT($P899:$AA899, Documentation!G$39:G$50) + Documentation!G$51), "")</f>
        <v>3.1478984896547636E-2</v>
      </c>
      <c r="AF899" s="14">
        <f>IF($O899 = TRUE, EXP(MMULT($P899:$AA899, Documentation!H$39:H$50) + Documentation!H$51), "")</f>
        <v>0.12958430014590938</v>
      </c>
      <c r="AG899" s="30">
        <f t="shared" si="183"/>
        <v>2.5165697094903759E-4</v>
      </c>
      <c r="AH899" s="28">
        <f t="shared" si="184"/>
        <v>0.92501574899340056</v>
      </c>
      <c r="AI899" s="28">
        <f t="shared" si="185"/>
        <v>7.7573359180382309E-4</v>
      </c>
      <c r="AJ899" s="28">
        <f t="shared" si="186"/>
        <v>1.4454485342790787E-2</v>
      </c>
      <c r="AK899" s="33">
        <f t="shared" si="187"/>
        <v>5.9502375101055847E-2</v>
      </c>
      <c r="AL899" s="11">
        <f t="shared" si="188"/>
        <v>2</v>
      </c>
      <c r="AM899" s="14" t="str">
        <f>IF($O899 = TRUE, INDEX(Documentation!$M$9:$M$13, $AL899, 1), "")</f>
        <v>Cautious Consulters</v>
      </c>
      <c r="AN899" s="1"/>
      <c r="AO899" s="1"/>
      <c r="AP899" s="38">
        <v>2.5165697094904101E-4</v>
      </c>
      <c r="AQ899" s="35">
        <v>0.9250157489934</v>
      </c>
      <c r="AR899" s="35">
        <v>7.7573359180382504E-4</v>
      </c>
      <c r="AS899" s="35">
        <v>1.4454485342790899E-2</v>
      </c>
      <c r="AT899" s="35">
        <v>5.9502375101056E-2</v>
      </c>
      <c r="AU899" s="14">
        <v>2</v>
      </c>
      <c r="AV899" s="4" t="b">
        <f t="shared" si="189"/>
        <v>1</v>
      </c>
      <c r="AW899" s="4" t="b">
        <f t="shared" si="190"/>
        <v>1</v>
      </c>
      <c r="AX899" s="4" t="b">
        <f t="shared" si="191"/>
        <v>1</v>
      </c>
      <c r="AY899" s="4" t="b">
        <f t="shared" si="192"/>
        <v>1</v>
      </c>
      <c r="AZ899" s="4" t="b">
        <f t="shared" si="193"/>
        <v>1</v>
      </c>
      <c r="BA899" s="4" t="b">
        <f t="shared" si="194"/>
        <v>1</v>
      </c>
      <c r="BB899" s="14" t="b">
        <f t="shared" si="195"/>
        <v>1</v>
      </c>
      <c r="BC899" s="1"/>
      <c r="BD899" s="1"/>
      <c r="BE899" s="1"/>
      <c r="BF899" s="1"/>
      <c r="BG899" s="1"/>
      <c r="BH899" s="1"/>
      <c r="BI899" s="1"/>
      <c r="BJ899" s="1"/>
      <c r="BK899" s="1"/>
      <c r="BL899" s="1"/>
    </row>
    <row r="900" spans="1:64" x14ac:dyDescent="0.2">
      <c r="A900" s="1"/>
      <c r="B900" s="11" t="s">
        <v>1055</v>
      </c>
      <c r="C900" s="4">
        <v>2</v>
      </c>
      <c r="D900" s="4">
        <v>2</v>
      </c>
      <c r="E900" s="4">
        <v>4</v>
      </c>
      <c r="F900" s="4">
        <v>2</v>
      </c>
      <c r="G900" s="4">
        <v>1</v>
      </c>
      <c r="H900" s="4">
        <v>1</v>
      </c>
      <c r="I900" s="4">
        <v>2</v>
      </c>
      <c r="J900" s="4">
        <v>2</v>
      </c>
      <c r="K900" s="4">
        <v>2</v>
      </c>
      <c r="L900" s="4">
        <v>1</v>
      </c>
      <c r="M900" s="4">
        <v>3</v>
      </c>
      <c r="N900" s="14">
        <v>2</v>
      </c>
      <c r="O900" s="25" t="b">
        <f t="shared" si="182"/>
        <v>1</v>
      </c>
      <c r="P900" s="11">
        <f>IF($O900 = TRUE, IF(ISBLANK(C900), "", INDEX('Individual UI'!$E$6:$H$6,1,C900)), "")</f>
        <v>-2</v>
      </c>
      <c r="Q900" s="4">
        <f>IF($O900 = TRUE, IF(ISBLANK(D900), "", INDEX('Individual UI'!$E$6:$H$6,1,D900)), "")</f>
        <v>-2</v>
      </c>
      <c r="R900" s="4">
        <f>IF($O900 = TRUE, IF(ISBLANK(E900), "", INDEX('Individual UI'!$E$6:$H$6,1,E900)), "")</f>
        <v>4</v>
      </c>
      <c r="S900" s="4">
        <f>IF($O900 = TRUE, IF(ISBLANK(F900), "", INDEX('Individual UI'!$E$6:$H$6,1,F900)), "")</f>
        <v>-2</v>
      </c>
      <c r="T900" s="4">
        <f>IF($O900 = TRUE, IF(ISBLANK(G900), "", INDEX('Individual UI'!$E$6:$H$6,1,G900)), "")</f>
        <v>-4</v>
      </c>
      <c r="U900" s="4">
        <f>IF($O900 = TRUE, IF(ISBLANK(H900), "", INDEX('Individual UI'!$E$6:$H$6,1,H900)), "")</f>
        <v>-4</v>
      </c>
      <c r="V900" s="4">
        <f>IF($O900 = TRUE, IF(ISBLANK(I900), "", INDEX('Individual UI'!$E$6:$H$6,1,I900)), "")</f>
        <v>-2</v>
      </c>
      <c r="W900" s="4">
        <f>IF($O900 = TRUE, IF(ISBLANK(J900), "", INDEX('Individual UI'!$E$6:$H$6,1,J900)), "")</f>
        <v>-2</v>
      </c>
      <c r="X900" s="4">
        <f>IF($O900 = TRUE, IF(ISBLANK(K900), "", INDEX('Individual UI'!$E$6:$H$6,1,K900)), "")</f>
        <v>-2</v>
      </c>
      <c r="Y900" s="4">
        <f>IF($O900 = TRUE, IF(ISBLANK(L900), "", INDEX('Individual UI'!$E$6:$H$6,1,L900)), "")</f>
        <v>-4</v>
      </c>
      <c r="Z900" s="4">
        <f>IF($O900 = TRUE, IF(ISBLANK(M900), "", INDEX('Individual UI'!$E$6:$H$6,1,M900)), "")</f>
        <v>2</v>
      </c>
      <c r="AA900" s="14">
        <f>IF($O900 = TRUE, IF(ISBLANK(N900), "", INDEX('Individual UI'!$E$6:$H$6,1,N900)), "")</f>
        <v>-2</v>
      </c>
      <c r="AB900" s="11">
        <f>IF($O900 = TRUE, EXP(MMULT($P900:$AA900, Documentation!D$39:D$50) + Documentation!D$51), "")</f>
        <v>0.13926849471086397</v>
      </c>
      <c r="AC900" s="4">
        <f>IF($O900 = TRUE, EXP(MMULT($P900:$AA900, Documentation!E$39:E$50) + Documentation!E$51), "")</f>
        <v>8.9020525222615731E-3</v>
      </c>
      <c r="AD900" s="4">
        <f>IF($O900 = TRUE, EXP(MMULT($P900:$AA900, Documentation!F$39:F$50) + Documentation!F$51), "")</f>
        <v>1.2780237982438676E-3</v>
      </c>
      <c r="AE900" s="4">
        <f>IF($O900 = TRUE, EXP(MMULT($P900:$AA900, Documentation!G$39:G$50) + Documentation!G$51), "")</f>
        <v>2.9391381357575946E-2</v>
      </c>
      <c r="AF900" s="14">
        <f>IF($O900 = TRUE, EXP(MMULT($P900:$AA900, Documentation!H$39:H$50) + Documentation!H$51), "")</f>
        <v>1.3890594778786743E-2</v>
      </c>
      <c r="AG900" s="30">
        <f t="shared" si="183"/>
        <v>0.72260727091517851</v>
      </c>
      <c r="AH900" s="28">
        <f t="shared" si="184"/>
        <v>4.618911040871055E-2</v>
      </c>
      <c r="AI900" s="28">
        <f t="shared" si="185"/>
        <v>6.6311428936670436E-3</v>
      </c>
      <c r="AJ900" s="28">
        <f t="shared" si="186"/>
        <v>0.15249985946439942</v>
      </c>
      <c r="AK900" s="33">
        <f t="shared" si="187"/>
        <v>7.2072616318044555E-2</v>
      </c>
      <c r="AL900" s="11">
        <f t="shared" si="188"/>
        <v>1</v>
      </c>
      <c r="AM900" s="14" t="str">
        <f>IF($O900 = TRUE, INDEX(Documentation!$M$9:$M$13, $AL900, 1), "")</f>
        <v>Decisive Pursuers</v>
      </c>
      <c r="AN900" s="1"/>
      <c r="AO900" s="1"/>
      <c r="AP900" s="38">
        <v>0.72260727091517996</v>
      </c>
      <c r="AQ900" s="35">
        <v>4.6189110408709697E-2</v>
      </c>
      <c r="AR900" s="35">
        <v>6.6311428936669699E-3</v>
      </c>
      <c r="AS900" s="35">
        <v>0.15249985946440001</v>
      </c>
      <c r="AT900" s="35">
        <v>7.20726163180435E-2</v>
      </c>
      <c r="AU900" s="14">
        <v>1</v>
      </c>
      <c r="AV900" s="4" t="b">
        <f t="shared" si="189"/>
        <v>1</v>
      </c>
      <c r="AW900" s="4" t="b">
        <f t="shared" si="190"/>
        <v>1</v>
      </c>
      <c r="AX900" s="4" t="b">
        <f t="shared" si="191"/>
        <v>1</v>
      </c>
      <c r="AY900" s="4" t="b">
        <f t="shared" si="192"/>
        <v>1</v>
      </c>
      <c r="AZ900" s="4" t="b">
        <f t="shared" si="193"/>
        <v>1</v>
      </c>
      <c r="BA900" s="4" t="b">
        <f t="shared" si="194"/>
        <v>1</v>
      </c>
      <c r="BB900" s="14" t="b">
        <f t="shared" si="195"/>
        <v>1</v>
      </c>
      <c r="BC900" s="1"/>
      <c r="BD900" s="1"/>
      <c r="BE900" s="1"/>
      <c r="BF900" s="1"/>
      <c r="BG900" s="1"/>
      <c r="BH900" s="1"/>
      <c r="BI900" s="1"/>
      <c r="BJ900" s="1"/>
      <c r="BK900" s="1"/>
      <c r="BL900" s="1"/>
    </row>
    <row r="901" spans="1:64" x14ac:dyDescent="0.2">
      <c r="A901" s="1"/>
      <c r="B901" s="11" t="s">
        <v>1056</v>
      </c>
      <c r="C901" s="4">
        <v>1</v>
      </c>
      <c r="D901" s="4">
        <v>4</v>
      </c>
      <c r="E901" s="4">
        <v>4</v>
      </c>
      <c r="F901" s="4">
        <v>2</v>
      </c>
      <c r="G901" s="4">
        <v>2</v>
      </c>
      <c r="H901" s="4">
        <v>2</v>
      </c>
      <c r="I901" s="4">
        <v>4</v>
      </c>
      <c r="J901" s="4">
        <v>3</v>
      </c>
      <c r="K901" s="4">
        <v>3</v>
      </c>
      <c r="L901" s="4">
        <v>4</v>
      </c>
      <c r="M901" s="4">
        <v>4</v>
      </c>
      <c r="N901" s="14">
        <v>3</v>
      </c>
      <c r="O901" s="25" t="b">
        <f t="shared" si="182"/>
        <v>1</v>
      </c>
      <c r="P901" s="11">
        <f>IF($O901 = TRUE, IF(ISBLANK(C901), "", INDEX('Individual UI'!$E$6:$H$6,1,C901)), "")</f>
        <v>-4</v>
      </c>
      <c r="Q901" s="4">
        <f>IF($O901 = TRUE, IF(ISBLANK(D901), "", INDEX('Individual UI'!$E$6:$H$6,1,D901)), "")</f>
        <v>4</v>
      </c>
      <c r="R901" s="4">
        <f>IF($O901 = TRUE, IF(ISBLANK(E901), "", INDEX('Individual UI'!$E$6:$H$6,1,E901)), "")</f>
        <v>4</v>
      </c>
      <c r="S901" s="4">
        <f>IF($O901 = TRUE, IF(ISBLANK(F901), "", INDEX('Individual UI'!$E$6:$H$6,1,F901)), "")</f>
        <v>-2</v>
      </c>
      <c r="T901" s="4">
        <f>IF($O901 = TRUE, IF(ISBLANK(G901), "", INDEX('Individual UI'!$E$6:$H$6,1,G901)), "")</f>
        <v>-2</v>
      </c>
      <c r="U901" s="4">
        <f>IF($O901 = TRUE, IF(ISBLANK(H901), "", INDEX('Individual UI'!$E$6:$H$6,1,H901)), "")</f>
        <v>-2</v>
      </c>
      <c r="V901" s="4">
        <f>IF($O901 = TRUE, IF(ISBLANK(I901), "", INDEX('Individual UI'!$E$6:$H$6,1,I901)), "")</f>
        <v>4</v>
      </c>
      <c r="W901" s="4">
        <f>IF($O901 = TRUE, IF(ISBLANK(J901), "", INDEX('Individual UI'!$E$6:$H$6,1,J901)), "")</f>
        <v>2</v>
      </c>
      <c r="X901" s="4">
        <f>IF($O901 = TRUE, IF(ISBLANK(K901), "", INDEX('Individual UI'!$E$6:$H$6,1,K901)), "")</f>
        <v>2</v>
      </c>
      <c r="Y901" s="4">
        <f>IF($O901 = TRUE, IF(ISBLANK(L901), "", INDEX('Individual UI'!$E$6:$H$6,1,L901)), "")</f>
        <v>4</v>
      </c>
      <c r="Z901" s="4">
        <f>IF($O901 = TRUE, IF(ISBLANK(M901), "", INDEX('Individual UI'!$E$6:$H$6,1,M901)), "")</f>
        <v>4</v>
      </c>
      <c r="AA901" s="14">
        <f>IF($O901 = TRUE, IF(ISBLANK(N901), "", INDEX('Individual UI'!$E$6:$H$6,1,N901)), "")</f>
        <v>2</v>
      </c>
      <c r="AB901" s="11">
        <f>IF($O901 = TRUE, EXP(MMULT($P901:$AA901, Documentation!D$39:D$50) + Documentation!D$51), "")</f>
        <v>2.9249434543876154E-3</v>
      </c>
      <c r="AC901" s="4">
        <f>IF($O901 = TRUE, EXP(MMULT($P901:$AA901, Documentation!E$39:E$50) + Documentation!E$51), "")</f>
        <v>2.3624016093916884</v>
      </c>
      <c r="AD901" s="4">
        <f>IF($O901 = TRUE, EXP(MMULT($P901:$AA901, Documentation!F$39:F$50) + Documentation!F$51), "")</f>
        <v>0.39107798677117528</v>
      </c>
      <c r="AE901" s="4">
        <f>IF($O901 = TRUE, EXP(MMULT($P901:$AA901, Documentation!G$39:G$50) + Documentation!G$51), "")</f>
        <v>2.0251526453222961E-5</v>
      </c>
      <c r="AF901" s="14">
        <f>IF($O901 = TRUE, EXP(MMULT($P901:$AA901, Documentation!H$39:H$50) + Documentation!H$51), "")</f>
        <v>1.3984581054867641E-3</v>
      </c>
      <c r="AG901" s="30">
        <f t="shared" si="183"/>
        <v>1.0605985917277049E-3</v>
      </c>
      <c r="AH901" s="28">
        <f t="shared" si="184"/>
        <v>0.85661820786913911</v>
      </c>
      <c r="AI901" s="28">
        <f t="shared" si="185"/>
        <v>0.14180676258989586</v>
      </c>
      <c r="AJ901" s="28">
        <f t="shared" si="186"/>
        <v>7.343301083104719E-6</v>
      </c>
      <c r="AK901" s="33">
        <f t="shared" si="187"/>
        <v>5.0708764815420634E-4</v>
      </c>
      <c r="AL901" s="11">
        <f t="shared" si="188"/>
        <v>2</v>
      </c>
      <c r="AM901" s="14" t="str">
        <f>IF($O901 = TRUE, INDEX(Documentation!$M$9:$M$13, $AL901, 1), "")</f>
        <v>Cautious Consulters</v>
      </c>
      <c r="AN901" s="1"/>
      <c r="AO901" s="1"/>
      <c r="AP901" s="38">
        <v>1.06059859172773E-3</v>
      </c>
      <c r="AQ901" s="35">
        <v>0.856618207869139</v>
      </c>
      <c r="AR901" s="35">
        <v>0.141806762589896</v>
      </c>
      <c r="AS901" s="35">
        <v>7.3433010831048198E-6</v>
      </c>
      <c r="AT901" s="35">
        <v>5.07087648154202E-4</v>
      </c>
      <c r="AU901" s="14">
        <v>2</v>
      </c>
      <c r="AV901" s="4" t="b">
        <f t="shared" si="189"/>
        <v>1</v>
      </c>
      <c r="AW901" s="4" t="b">
        <f t="shared" si="190"/>
        <v>1</v>
      </c>
      <c r="AX901" s="4" t="b">
        <f t="shared" si="191"/>
        <v>1</v>
      </c>
      <c r="AY901" s="4" t="b">
        <f t="shared" si="192"/>
        <v>1</v>
      </c>
      <c r="AZ901" s="4" t="b">
        <f t="shared" si="193"/>
        <v>1</v>
      </c>
      <c r="BA901" s="4" t="b">
        <f t="shared" si="194"/>
        <v>1</v>
      </c>
      <c r="BB901" s="14" t="b">
        <f t="shared" si="195"/>
        <v>1</v>
      </c>
      <c r="BC901" s="1"/>
      <c r="BD901" s="1"/>
      <c r="BE901" s="1"/>
      <c r="BF901" s="1"/>
      <c r="BG901" s="1"/>
      <c r="BH901" s="1"/>
      <c r="BI901" s="1"/>
      <c r="BJ901" s="1"/>
      <c r="BK901" s="1"/>
      <c r="BL901" s="1"/>
    </row>
    <row r="902" spans="1:64" x14ac:dyDescent="0.2">
      <c r="A902" s="1"/>
      <c r="B902" s="11" t="s">
        <v>1057</v>
      </c>
      <c r="C902" s="4">
        <v>3</v>
      </c>
      <c r="D902" s="4">
        <v>4</v>
      </c>
      <c r="E902" s="4">
        <v>2</v>
      </c>
      <c r="F902" s="4">
        <v>3</v>
      </c>
      <c r="G902" s="4">
        <v>2</v>
      </c>
      <c r="H902" s="4">
        <v>3</v>
      </c>
      <c r="I902" s="4">
        <v>4</v>
      </c>
      <c r="J902" s="4">
        <v>1</v>
      </c>
      <c r="K902" s="4">
        <v>1</v>
      </c>
      <c r="L902" s="4">
        <v>4</v>
      </c>
      <c r="M902" s="4">
        <v>3</v>
      </c>
      <c r="N902" s="14">
        <v>3</v>
      </c>
      <c r="O902" s="25" t="b">
        <f t="shared" si="182"/>
        <v>1</v>
      </c>
      <c r="P902" s="11">
        <f>IF($O902 = TRUE, IF(ISBLANK(C902), "", INDEX('Individual UI'!$E$6:$H$6,1,C902)), "")</f>
        <v>2</v>
      </c>
      <c r="Q902" s="4">
        <f>IF($O902 = TRUE, IF(ISBLANK(D902), "", INDEX('Individual UI'!$E$6:$H$6,1,D902)), "")</f>
        <v>4</v>
      </c>
      <c r="R902" s="4">
        <f>IF($O902 = TRUE, IF(ISBLANK(E902), "", INDEX('Individual UI'!$E$6:$H$6,1,E902)), "")</f>
        <v>-2</v>
      </c>
      <c r="S902" s="4">
        <f>IF($O902 = TRUE, IF(ISBLANK(F902), "", INDEX('Individual UI'!$E$6:$H$6,1,F902)), "")</f>
        <v>2</v>
      </c>
      <c r="T902" s="4">
        <f>IF($O902 = TRUE, IF(ISBLANK(G902), "", INDEX('Individual UI'!$E$6:$H$6,1,G902)), "")</f>
        <v>-2</v>
      </c>
      <c r="U902" s="4">
        <f>IF($O902 = TRUE, IF(ISBLANK(H902), "", INDEX('Individual UI'!$E$6:$H$6,1,H902)), "")</f>
        <v>2</v>
      </c>
      <c r="V902" s="4">
        <f>IF($O902 = TRUE, IF(ISBLANK(I902), "", INDEX('Individual UI'!$E$6:$H$6,1,I902)), "")</f>
        <v>4</v>
      </c>
      <c r="W902" s="4">
        <f>IF($O902 = TRUE, IF(ISBLANK(J902), "", INDEX('Individual UI'!$E$6:$H$6,1,J902)), "")</f>
        <v>-4</v>
      </c>
      <c r="X902" s="4">
        <f>IF($O902 = TRUE, IF(ISBLANK(K902), "", INDEX('Individual UI'!$E$6:$H$6,1,K902)), "")</f>
        <v>-4</v>
      </c>
      <c r="Y902" s="4">
        <f>IF($O902 = TRUE, IF(ISBLANK(L902), "", INDEX('Individual UI'!$E$6:$H$6,1,L902)), "")</f>
        <v>4</v>
      </c>
      <c r="Z902" s="4">
        <f>IF($O902 = TRUE, IF(ISBLANK(M902), "", INDEX('Individual UI'!$E$6:$H$6,1,M902)), "")</f>
        <v>2</v>
      </c>
      <c r="AA902" s="14">
        <f>IF($O902 = TRUE, IF(ISBLANK(N902), "", INDEX('Individual UI'!$E$6:$H$6,1,N902)), "")</f>
        <v>2</v>
      </c>
      <c r="AB902" s="11">
        <f>IF($O902 = TRUE, EXP(MMULT($P902:$AA902, Documentation!D$39:D$50) + Documentation!D$51), "")</f>
        <v>8.9600710789452566E-4</v>
      </c>
      <c r="AC902" s="4">
        <f>IF($O902 = TRUE, EXP(MMULT($P902:$AA902, Documentation!E$39:E$50) + Documentation!E$51), "")</f>
        <v>0.89496927348456257</v>
      </c>
      <c r="AD902" s="4">
        <f>IF($O902 = TRUE, EXP(MMULT($P902:$AA902, Documentation!F$39:F$50) + Documentation!F$51), "")</f>
        <v>7.1125503761017866E-2</v>
      </c>
      <c r="AE902" s="4">
        <f>IF($O902 = TRUE, EXP(MMULT($P902:$AA902, Documentation!G$39:G$50) + Documentation!G$51), "")</f>
        <v>3.0856808765302243E-4</v>
      </c>
      <c r="AF902" s="14">
        <f>IF($O902 = TRUE, EXP(MMULT($P902:$AA902, Documentation!H$39:H$50) + Documentation!H$51), "")</f>
        <v>7.3396347498572267E-2</v>
      </c>
      <c r="AG902" s="30">
        <f t="shared" si="183"/>
        <v>8.6096935727364085E-4</v>
      </c>
      <c r="AH902" s="28">
        <f t="shared" si="184"/>
        <v>0.85997210667481239</v>
      </c>
      <c r="AI902" s="28">
        <f t="shared" si="185"/>
        <v>6.834418914687454E-2</v>
      </c>
      <c r="AJ902" s="28">
        <f t="shared" si="186"/>
        <v>2.9650174173958958E-4</v>
      </c>
      <c r="AK902" s="33">
        <f t="shared" si="187"/>
        <v>7.0526233079299713E-2</v>
      </c>
      <c r="AL902" s="11">
        <f t="shared" si="188"/>
        <v>2</v>
      </c>
      <c r="AM902" s="14" t="str">
        <f>IF($O902 = TRUE, INDEX(Documentation!$M$9:$M$13, $AL902, 1), "")</f>
        <v>Cautious Consulters</v>
      </c>
      <c r="AN902" s="1"/>
      <c r="AO902" s="1"/>
      <c r="AP902" s="38">
        <v>8.6096935727363304E-4</v>
      </c>
      <c r="AQ902" s="35">
        <v>0.85997210667481405</v>
      </c>
      <c r="AR902" s="35">
        <v>6.8344189146874096E-2</v>
      </c>
      <c r="AS902" s="35">
        <v>2.96501741739586E-4</v>
      </c>
      <c r="AT902" s="35">
        <v>7.0526233079298797E-2</v>
      </c>
      <c r="AU902" s="14">
        <v>2</v>
      </c>
      <c r="AV902" s="4" t="b">
        <f t="shared" si="189"/>
        <v>1</v>
      </c>
      <c r="AW902" s="4" t="b">
        <f t="shared" si="190"/>
        <v>1</v>
      </c>
      <c r="AX902" s="4" t="b">
        <f t="shared" si="191"/>
        <v>1</v>
      </c>
      <c r="AY902" s="4" t="b">
        <f t="shared" si="192"/>
        <v>1</v>
      </c>
      <c r="AZ902" s="4" t="b">
        <f t="shared" si="193"/>
        <v>1</v>
      </c>
      <c r="BA902" s="4" t="b">
        <f t="shared" si="194"/>
        <v>1</v>
      </c>
      <c r="BB902" s="14" t="b">
        <f t="shared" si="195"/>
        <v>1</v>
      </c>
      <c r="BC902" s="1"/>
      <c r="BD902" s="1"/>
      <c r="BE902" s="1"/>
      <c r="BF902" s="1"/>
      <c r="BG902" s="1"/>
      <c r="BH902" s="1"/>
      <c r="BI902" s="1"/>
      <c r="BJ902" s="1"/>
      <c r="BK902" s="1"/>
      <c r="BL902" s="1"/>
    </row>
    <row r="903" spans="1:64" x14ac:dyDescent="0.2">
      <c r="A903" s="1"/>
      <c r="B903" s="11" t="s">
        <v>1058</v>
      </c>
      <c r="C903" s="4">
        <v>3</v>
      </c>
      <c r="D903" s="4">
        <v>3</v>
      </c>
      <c r="E903" s="4">
        <v>3</v>
      </c>
      <c r="F903" s="4">
        <v>2</v>
      </c>
      <c r="G903" s="4">
        <v>3</v>
      </c>
      <c r="H903" s="4">
        <v>2</v>
      </c>
      <c r="I903" s="4">
        <v>1</v>
      </c>
      <c r="J903" s="4">
        <v>4</v>
      </c>
      <c r="K903" s="4">
        <v>2</v>
      </c>
      <c r="L903" s="4">
        <v>2</v>
      </c>
      <c r="M903" s="4">
        <v>4</v>
      </c>
      <c r="N903" s="14">
        <v>2</v>
      </c>
      <c r="O903" s="25" t="b">
        <f t="shared" si="182"/>
        <v>1</v>
      </c>
      <c r="P903" s="11">
        <f>IF($O903 = TRUE, IF(ISBLANK(C903), "", INDEX('Individual UI'!$E$6:$H$6,1,C903)), "")</f>
        <v>2</v>
      </c>
      <c r="Q903" s="4">
        <f>IF($O903 = TRUE, IF(ISBLANK(D903), "", INDEX('Individual UI'!$E$6:$H$6,1,D903)), "")</f>
        <v>2</v>
      </c>
      <c r="R903" s="4">
        <f>IF($O903 = TRUE, IF(ISBLANK(E903), "", INDEX('Individual UI'!$E$6:$H$6,1,E903)), "")</f>
        <v>2</v>
      </c>
      <c r="S903" s="4">
        <f>IF($O903 = TRUE, IF(ISBLANK(F903), "", INDEX('Individual UI'!$E$6:$H$6,1,F903)), "")</f>
        <v>-2</v>
      </c>
      <c r="T903" s="4">
        <f>IF($O903 = TRUE, IF(ISBLANK(G903), "", INDEX('Individual UI'!$E$6:$H$6,1,G903)), "")</f>
        <v>2</v>
      </c>
      <c r="U903" s="4">
        <f>IF($O903 = TRUE, IF(ISBLANK(H903), "", INDEX('Individual UI'!$E$6:$H$6,1,H903)), "")</f>
        <v>-2</v>
      </c>
      <c r="V903" s="4">
        <f>IF($O903 = TRUE, IF(ISBLANK(I903), "", INDEX('Individual UI'!$E$6:$H$6,1,I903)), "")</f>
        <v>-4</v>
      </c>
      <c r="W903" s="4">
        <f>IF($O903 = TRUE, IF(ISBLANK(J903), "", INDEX('Individual UI'!$E$6:$H$6,1,J903)), "")</f>
        <v>4</v>
      </c>
      <c r="X903" s="4">
        <f>IF($O903 = TRUE, IF(ISBLANK(K903), "", INDEX('Individual UI'!$E$6:$H$6,1,K903)), "")</f>
        <v>-2</v>
      </c>
      <c r="Y903" s="4">
        <f>IF($O903 = TRUE, IF(ISBLANK(L903), "", INDEX('Individual UI'!$E$6:$H$6,1,L903)), "")</f>
        <v>-2</v>
      </c>
      <c r="Z903" s="4">
        <f>IF($O903 = TRUE, IF(ISBLANK(M903), "", INDEX('Individual UI'!$E$6:$H$6,1,M903)), "")</f>
        <v>4</v>
      </c>
      <c r="AA903" s="14">
        <f>IF($O903 = TRUE, IF(ISBLANK(N903), "", INDEX('Individual UI'!$E$6:$H$6,1,N903)), "")</f>
        <v>-2</v>
      </c>
      <c r="AB903" s="11">
        <f>IF($O903 = TRUE, EXP(MMULT($P903:$AA903, Documentation!D$39:D$50) + Documentation!D$51), "")</f>
        <v>2.6065146365070993E-4</v>
      </c>
      <c r="AC903" s="4">
        <f>IF($O903 = TRUE, EXP(MMULT($P903:$AA903, Documentation!E$39:E$50) + Documentation!E$51), "")</f>
        <v>4.5997649650724948E-2</v>
      </c>
      <c r="AD903" s="4">
        <f>IF($O903 = TRUE, EXP(MMULT($P903:$AA903, Documentation!F$39:F$50) + Documentation!F$51), "")</f>
        <v>0.156190400215797</v>
      </c>
      <c r="AE903" s="4">
        <f>IF($O903 = TRUE, EXP(MMULT($P903:$AA903, Documentation!G$39:G$50) + Documentation!G$51), "")</f>
        <v>1.5838835502431495E-2</v>
      </c>
      <c r="AF903" s="14">
        <f>IF($O903 = TRUE, EXP(MMULT($P903:$AA903, Documentation!H$39:H$50) + Documentation!H$51), "")</f>
        <v>0.5809475309334573</v>
      </c>
      <c r="AG903" s="30">
        <f t="shared" si="183"/>
        <v>3.2612616007860579E-4</v>
      </c>
      <c r="AH903" s="28">
        <f t="shared" si="184"/>
        <v>5.7552091375685982E-2</v>
      </c>
      <c r="AI903" s="28">
        <f t="shared" si="185"/>
        <v>0.19542485873694723</v>
      </c>
      <c r="AJ903" s="28">
        <f t="shared" si="186"/>
        <v>1.9817493177198237E-2</v>
      </c>
      <c r="AK903" s="33">
        <f t="shared" si="187"/>
        <v>0.72687943055008997</v>
      </c>
      <c r="AL903" s="11">
        <f t="shared" si="188"/>
        <v>5</v>
      </c>
      <c r="AM903" s="14" t="str">
        <f>IF($O903 = TRUE, INDEX(Documentation!$M$9:$M$13, $AL903, 1), "")</f>
        <v>Reluctant Claimants</v>
      </c>
      <c r="AN903" s="1"/>
      <c r="AO903" s="1"/>
      <c r="AP903" s="38">
        <v>3.2612616007860899E-4</v>
      </c>
      <c r="AQ903" s="35">
        <v>5.7552091375685198E-2</v>
      </c>
      <c r="AR903" s="35">
        <v>0.19542485873694801</v>
      </c>
      <c r="AS903" s="35">
        <v>1.98174931771984E-2</v>
      </c>
      <c r="AT903" s="35">
        <v>0.72687943055008997</v>
      </c>
      <c r="AU903" s="14">
        <v>5</v>
      </c>
      <c r="AV903" s="4" t="b">
        <f t="shared" si="189"/>
        <v>1</v>
      </c>
      <c r="AW903" s="4" t="b">
        <f t="shared" si="190"/>
        <v>1</v>
      </c>
      <c r="AX903" s="4" t="b">
        <f t="shared" si="191"/>
        <v>1</v>
      </c>
      <c r="AY903" s="4" t="b">
        <f t="shared" si="192"/>
        <v>1</v>
      </c>
      <c r="AZ903" s="4" t="b">
        <f t="shared" si="193"/>
        <v>1</v>
      </c>
      <c r="BA903" s="4" t="b">
        <f t="shared" si="194"/>
        <v>1</v>
      </c>
      <c r="BB903" s="14" t="b">
        <f t="shared" si="195"/>
        <v>1</v>
      </c>
      <c r="BC903" s="1"/>
      <c r="BD903" s="1"/>
      <c r="BE903" s="1"/>
      <c r="BF903" s="1"/>
      <c r="BG903" s="1"/>
      <c r="BH903" s="1"/>
      <c r="BI903" s="1"/>
      <c r="BJ903" s="1"/>
      <c r="BK903" s="1"/>
      <c r="BL903" s="1"/>
    </row>
    <row r="904" spans="1:64" x14ac:dyDescent="0.2">
      <c r="A904" s="1"/>
      <c r="B904" s="11" t="s">
        <v>1059</v>
      </c>
      <c r="C904" s="4">
        <v>4</v>
      </c>
      <c r="D904" s="4">
        <v>2</v>
      </c>
      <c r="E904" s="4">
        <v>3</v>
      </c>
      <c r="F904" s="4">
        <v>1</v>
      </c>
      <c r="G904" s="4">
        <v>3</v>
      </c>
      <c r="H904" s="4">
        <v>2</v>
      </c>
      <c r="I904" s="4">
        <v>3</v>
      </c>
      <c r="J904" s="4">
        <v>2</v>
      </c>
      <c r="K904" s="4">
        <v>4</v>
      </c>
      <c r="L904" s="4">
        <v>4</v>
      </c>
      <c r="M904" s="4">
        <v>3</v>
      </c>
      <c r="N904" s="14">
        <v>4</v>
      </c>
      <c r="O904" s="25" t="b">
        <f t="shared" ref="O904:O967" si="196">IF(COUNTA($C904:$N904) = 0, "", COUNTIFS($C904:$N904,"&gt;=1", $C904:$N904,"&lt;=4") = 12)</f>
        <v>1</v>
      </c>
      <c r="P904" s="11">
        <f>IF($O904 = TRUE, IF(ISBLANK(C904), "", INDEX('Individual UI'!$E$6:$H$6,1,C904)), "")</f>
        <v>4</v>
      </c>
      <c r="Q904" s="4">
        <f>IF($O904 = TRUE, IF(ISBLANK(D904), "", INDEX('Individual UI'!$E$6:$H$6,1,D904)), "")</f>
        <v>-2</v>
      </c>
      <c r="R904" s="4">
        <f>IF($O904 = TRUE, IF(ISBLANK(E904), "", INDEX('Individual UI'!$E$6:$H$6,1,E904)), "")</f>
        <v>2</v>
      </c>
      <c r="S904" s="4">
        <f>IF($O904 = TRUE, IF(ISBLANK(F904), "", INDEX('Individual UI'!$E$6:$H$6,1,F904)), "")</f>
        <v>-4</v>
      </c>
      <c r="T904" s="4">
        <f>IF($O904 = TRUE, IF(ISBLANK(G904), "", INDEX('Individual UI'!$E$6:$H$6,1,G904)), "")</f>
        <v>2</v>
      </c>
      <c r="U904" s="4">
        <f>IF($O904 = TRUE, IF(ISBLANK(H904), "", INDEX('Individual UI'!$E$6:$H$6,1,H904)), "")</f>
        <v>-2</v>
      </c>
      <c r="V904" s="4">
        <f>IF($O904 = TRUE, IF(ISBLANK(I904), "", INDEX('Individual UI'!$E$6:$H$6,1,I904)), "")</f>
        <v>2</v>
      </c>
      <c r="W904" s="4">
        <f>IF($O904 = TRUE, IF(ISBLANK(J904), "", INDEX('Individual UI'!$E$6:$H$6,1,J904)), "")</f>
        <v>-2</v>
      </c>
      <c r="X904" s="4">
        <f>IF($O904 = TRUE, IF(ISBLANK(K904), "", INDEX('Individual UI'!$E$6:$H$6,1,K904)), "")</f>
        <v>4</v>
      </c>
      <c r="Y904" s="4">
        <f>IF($O904 = TRUE, IF(ISBLANK(L904), "", INDEX('Individual UI'!$E$6:$H$6,1,L904)), "")</f>
        <v>4</v>
      </c>
      <c r="Z904" s="4">
        <f>IF($O904 = TRUE, IF(ISBLANK(M904), "", INDEX('Individual UI'!$E$6:$H$6,1,M904)), "")</f>
        <v>2</v>
      </c>
      <c r="AA904" s="14">
        <f>IF($O904 = TRUE, IF(ISBLANK(N904), "", INDEX('Individual UI'!$E$6:$H$6,1,N904)), "")</f>
        <v>4</v>
      </c>
      <c r="AB904" s="11">
        <f>IF($O904 = TRUE, EXP(MMULT($P904:$AA904, Documentation!D$39:D$50) + Documentation!D$51), "")</f>
        <v>7.4103402789447287E-4</v>
      </c>
      <c r="AC904" s="4">
        <f>IF($O904 = TRUE, EXP(MMULT($P904:$AA904, Documentation!E$39:E$50) + Documentation!E$51), "")</f>
        <v>7.6668466688640198</v>
      </c>
      <c r="AD904" s="4">
        <f>IF($O904 = TRUE, EXP(MMULT($P904:$AA904, Documentation!F$39:F$50) + Documentation!F$51), "")</f>
        <v>9.7790343612983846E-2</v>
      </c>
      <c r="AE904" s="4">
        <f>IF($O904 = TRUE, EXP(MMULT($P904:$AA904, Documentation!G$39:G$50) + Documentation!G$51), "")</f>
        <v>5.9609581154379656E-5</v>
      </c>
      <c r="AF904" s="14">
        <f>IF($O904 = TRUE, EXP(MMULT($P904:$AA904, Documentation!H$39:H$50) + Documentation!H$51), "")</f>
        <v>3.0076538017134499E-3</v>
      </c>
      <c r="AG904" s="30">
        <f t="shared" ref="AG904:AG967" si="197">IF($O904 = TRUE, AB904/SUM($AB904:$AF904), "")</f>
        <v>9.5390261285778271E-5</v>
      </c>
      <c r="AH904" s="28">
        <f t="shared" ref="AH904:AH967" si="198">IF($O904 = TRUE, AC904/SUM($AB904:$AF904), "")</f>
        <v>0.98692162498789415</v>
      </c>
      <c r="AI904" s="28">
        <f t="shared" ref="AI904:AI967" si="199">IF($O904 = TRUE, AD904/SUM($AB904:$AF904), "")</f>
        <v>1.2588148556380409E-2</v>
      </c>
      <c r="AJ904" s="28">
        <f t="shared" ref="AJ904:AJ967" si="200">IF($O904 = TRUE, AE904/SUM($AB904:$AF904), "")</f>
        <v>7.6732961070740741E-6</v>
      </c>
      <c r="AK904" s="33">
        <f t="shared" ref="AK904:AK967" si="201">IF($O904 = TRUE, AF904/SUM($AB904:$AF904), "")</f>
        <v>3.8716289833247246E-4</v>
      </c>
      <c r="AL904" s="11">
        <f t="shared" ref="AL904:AL967" si="202">IF($O904 = TRUE, MATCH(MAX(AG904:AK904), AG904:AK904, 0), "")</f>
        <v>2</v>
      </c>
      <c r="AM904" s="14" t="str">
        <f>IF($O904 = TRUE, INDEX(Documentation!$M$9:$M$13, $AL904, 1), "")</f>
        <v>Cautious Consulters</v>
      </c>
      <c r="AN904" s="1"/>
      <c r="AO904" s="1"/>
      <c r="AP904" s="38">
        <v>9.5390261285776794E-5</v>
      </c>
      <c r="AQ904" s="35">
        <v>0.98692162498789404</v>
      </c>
      <c r="AR904" s="35">
        <v>1.25881485563803E-2</v>
      </c>
      <c r="AS904" s="35">
        <v>7.6732961070738708E-6</v>
      </c>
      <c r="AT904" s="35">
        <v>3.8716289833246802E-4</v>
      </c>
      <c r="AU904" s="14">
        <v>2</v>
      </c>
      <c r="AV904" s="4" t="b">
        <f t="shared" ref="AV904:AV967" si="203">ROUND(AP904, 4) = ROUND(AG904, 4)</f>
        <v>1</v>
      </c>
      <c r="AW904" s="4" t="b">
        <f t="shared" ref="AW904:AW967" si="204">ROUND(AQ904, 4) = ROUND(AH904, 4)</f>
        <v>1</v>
      </c>
      <c r="AX904" s="4" t="b">
        <f t="shared" ref="AX904:AX967" si="205">ROUND(AR904, 4) = ROUND(AI904, 4)</f>
        <v>1</v>
      </c>
      <c r="AY904" s="4" t="b">
        <f t="shared" ref="AY904:AY967" si="206">ROUND(AS904, 4) = ROUND(AJ904, 4)</f>
        <v>1</v>
      </c>
      <c r="AZ904" s="4" t="b">
        <f t="shared" ref="AZ904:AZ967" si="207">ROUND(AT904, 4) = ROUND(AK904, 4)</f>
        <v>1</v>
      </c>
      <c r="BA904" s="4" t="b">
        <f t="shared" ref="BA904:BA967" si="208">AU904 = AL904</f>
        <v>1</v>
      </c>
      <c r="BB904" s="14" t="b">
        <f t="shared" ref="BB904:BB967" si="209">IF($O904 = TRUE, ROUND(SUM(AG904:AK904), 4) = 1, "")</f>
        <v>1</v>
      </c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x14ac:dyDescent="0.2">
      <c r="A905" s="1"/>
      <c r="B905" s="11" t="s">
        <v>1060</v>
      </c>
      <c r="C905" s="4">
        <v>4</v>
      </c>
      <c r="D905" s="4">
        <v>1</v>
      </c>
      <c r="E905" s="4">
        <v>4</v>
      </c>
      <c r="F905" s="4">
        <v>4</v>
      </c>
      <c r="G905" s="4">
        <v>4</v>
      </c>
      <c r="H905" s="4">
        <v>4</v>
      </c>
      <c r="I905" s="4">
        <v>1</v>
      </c>
      <c r="J905" s="4">
        <v>2</v>
      </c>
      <c r="K905" s="4">
        <v>2</v>
      </c>
      <c r="L905" s="4">
        <v>1</v>
      </c>
      <c r="M905" s="4">
        <v>1</v>
      </c>
      <c r="N905" s="14">
        <v>2</v>
      </c>
      <c r="O905" s="25" t="b">
        <f t="shared" si="196"/>
        <v>1</v>
      </c>
      <c r="P905" s="11">
        <f>IF($O905 = TRUE, IF(ISBLANK(C905), "", INDEX('Individual UI'!$E$6:$H$6,1,C905)), "")</f>
        <v>4</v>
      </c>
      <c r="Q905" s="4">
        <f>IF($O905 = TRUE, IF(ISBLANK(D905), "", INDEX('Individual UI'!$E$6:$H$6,1,D905)), "")</f>
        <v>-4</v>
      </c>
      <c r="R905" s="4">
        <f>IF($O905 = TRUE, IF(ISBLANK(E905), "", INDEX('Individual UI'!$E$6:$H$6,1,E905)), "")</f>
        <v>4</v>
      </c>
      <c r="S905" s="4">
        <f>IF($O905 = TRUE, IF(ISBLANK(F905), "", INDEX('Individual UI'!$E$6:$H$6,1,F905)), "")</f>
        <v>4</v>
      </c>
      <c r="T905" s="4">
        <f>IF($O905 = TRUE, IF(ISBLANK(G905), "", INDEX('Individual UI'!$E$6:$H$6,1,G905)), "")</f>
        <v>4</v>
      </c>
      <c r="U905" s="4">
        <f>IF($O905 = TRUE, IF(ISBLANK(H905), "", INDEX('Individual UI'!$E$6:$H$6,1,H905)), "")</f>
        <v>4</v>
      </c>
      <c r="V905" s="4">
        <f>IF($O905 = TRUE, IF(ISBLANK(I905), "", INDEX('Individual UI'!$E$6:$H$6,1,I905)), "")</f>
        <v>-4</v>
      </c>
      <c r="W905" s="4">
        <f>IF($O905 = TRUE, IF(ISBLANK(J905), "", INDEX('Individual UI'!$E$6:$H$6,1,J905)), "")</f>
        <v>-2</v>
      </c>
      <c r="X905" s="4">
        <f>IF($O905 = TRUE, IF(ISBLANK(K905), "", INDEX('Individual UI'!$E$6:$H$6,1,K905)), "")</f>
        <v>-2</v>
      </c>
      <c r="Y905" s="4">
        <f>IF($O905 = TRUE, IF(ISBLANK(L905), "", INDEX('Individual UI'!$E$6:$H$6,1,L905)), "")</f>
        <v>-4</v>
      </c>
      <c r="Z905" s="4">
        <f>IF($O905 = TRUE, IF(ISBLANK(M905), "", INDEX('Individual UI'!$E$6:$H$6,1,M905)), "")</f>
        <v>-4</v>
      </c>
      <c r="AA905" s="14">
        <f>IF($O905 = TRUE, IF(ISBLANK(N905), "", INDEX('Individual UI'!$E$6:$H$6,1,N905)), "")</f>
        <v>-2</v>
      </c>
      <c r="AB905" s="11">
        <f>IF($O905 = TRUE, EXP(MMULT($P905:$AA905, Documentation!D$39:D$50) + Documentation!D$51), "")</f>
        <v>5.9383746105230404E-5</v>
      </c>
      <c r="AC905" s="4">
        <f>IF($O905 = TRUE, EXP(MMULT($P905:$AA905, Documentation!E$39:E$50) + Documentation!E$51), "")</f>
        <v>8.8278653575183446E-5</v>
      </c>
      <c r="AD905" s="4">
        <f>IF($O905 = TRUE, EXP(MMULT($P905:$AA905, Documentation!F$39:F$50) + Documentation!F$51), "")</f>
        <v>1.1394205776200924E-2</v>
      </c>
      <c r="AE905" s="4">
        <f>IF($O905 = TRUE, EXP(MMULT($P905:$AA905, Documentation!G$39:G$50) + Documentation!G$51), "")</f>
        <v>721.9465922521025</v>
      </c>
      <c r="AF905" s="14">
        <f>IF($O905 = TRUE, EXP(MMULT($P905:$AA905, Documentation!H$39:H$50) + Documentation!H$51), "")</f>
        <v>2.297568510922813</v>
      </c>
      <c r="AG905" s="30">
        <f t="shared" si="197"/>
        <v>8.1992790515132819E-8</v>
      </c>
      <c r="AH905" s="28">
        <f t="shared" si="198"/>
        <v>1.2188879321829225E-7</v>
      </c>
      <c r="AI905" s="28">
        <f t="shared" si="199"/>
        <v>1.5732296942648965E-5</v>
      </c>
      <c r="AJ905" s="28">
        <f t="shared" si="200"/>
        <v>0.99681174705189102</v>
      </c>
      <c r="AK905" s="33">
        <f t="shared" si="201"/>
        <v>3.1723167695826343E-3</v>
      </c>
      <c r="AL905" s="11">
        <f t="shared" si="202"/>
        <v>4</v>
      </c>
      <c r="AM905" s="14" t="str">
        <f>IF($O905 = TRUE, INDEX(Documentation!$M$9:$M$13, $AL905, 1), "")</f>
        <v>Financially Pressured</v>
      </c>
      <c r="AN905" s="1"/>
      <c r="AO905" s="1"/>
      <c r="AP905" s="38">
        <v>8.1992790515132303E-8</v>
      </c>
      <c r="AQ905" s="35">
        <v>1.21888793218294E-7</v>
      </c>
      <c r="AR905" s="35">
        <v>1.5732296942649398E-5</v>
      </c>
      <c r="AS905" s="35">
        <v>0.99681174705189102</v>
      </c>
      <c r="AT905" s="35">
        <v>3.1723167695827002E-3</v>
      </c>
      <c r="AU905" s="14">
        <v>4</v>
      </c>
      <c r="AV905" s="4" t="b">
        <f t="shared" si="203"/>
        <v>1</v>
      </c>
      <c r="AW905" s="4" t="b">
        <f t="shared" si="204"/>
        <v>1</v>
      </c>
      <c r="AX905" s="4" t="b">
        <f t="shared" si="205"/>
        <v>1</v>
      </c>
      <c r="AY905" s="4" t="b">
        <f t="shared" si="206"/>
        <v>1</v>
      </c>
      <c r="AZ905" s="4" t="b">
        <f t="shared" si="207"/>
        <v>1</v>
      </c>
      <c r="BA905" s="4" t="b">
        <f t="shared" si="208"/>
        <v>1</v>
      </c>
      <c r="BB905" s="14" t="b">
        <f t="shared" si="209"/>
        <v>1</v>
      </c>
      <c r="BC905" s="1"/>
      <c r="BD905" s="1"/>
      <c r="BE905" s="1"/>
      <c r="BF905" s="1"/>
      <c r="BG905" s="1"/>
      <c r="BH905" s="1"/>
      <c r="BI905" s="1"/>
      <c r="BJ905" s="1"/>
      <c r="BK905" s="1"/>
      <c r="BL905" s="1"/>
    </row>
    <row r="906" spans="1:64" x14ac:dyDescent="0.2">
      <c r="A906" s="1"/>
      <c r="B906" s="11" t="s">
        <v>1061</v>
      </c>
      <c r="C906" s="4">
        <v>3</v>
      </c>
      <c r="D906" s="4">
        <v>3</v>
      </c>
      <c r="E906" s="4">
        <v>3</v>
      </c>
      <c r="F906" s="4">
        <v>4</v>
      </c>
      <c r="G906" s="4">
        <v>4</v>
      </c>
      <c r="H906" s="4">
        <v>4</v>
      </c>
      <c r="I906" s="4">
        <v>2</v>
      </c>
      <c r="J906" s="4">
        <v>3</v>
      </c>
      <c r="K906" s="4">
        <v>4</v>
      </c>
      <c r="L906" s="4">
        <v>1</v>
      </c>
      <c r="M906" s="4">
        <v>4</v>
      </c>
      <c r="N906" s="14">
        <v>3</v>
      </c>
      <c r="O906" s="25" t="b">
        <f t="shared" si="196"/>
        <v>1</v>
      </c>
      <c r="P906" s="11">
        <f>IF($O906 = TRUE, IF(ISBLANK(C906), "", INDEX('Individual UI'!$E$6:$H$6,1,C906)), "")</f>
        <v>2</v>
      </c>
      <c r="Q906" s="4">
        <f>IF($O906 = TRUE, IF(ISBLANK(D906), "", INDEX('Individual UI'!$E$6:$H$6,1,D906)), "")</f>
        <v>2</v>
      </c>
      <c r="R906" s="4">
        <f>IF($O906 = TRUE, IF(ISBLANK(E906), "", INDEX('Individual UI'!$E$6:$H$6,1,E906)), "")</f>
        <v>2</v>
      </c>
      <c r="S906" s="4">
        <f>IF($O906 = TRUE, IF(ISBLANK(F906), "", INDEX('Individual UI'!$E$6:$H$6,1,F906)), "")</f>
        <v>4</v>
      </c>
      <c r="T906" s="4">
        <f>IF($O906 = TRUE, IF(ISBLANK(G906), "", INDEX('Individual UI'!$E$6:$H$6,1,G906)), "")</f>
        <v>4</v>
      </c>
      <c r="U906" s="4">
        <f>IF($O906 = TRUE, IF(ISBLANK(H906), "", INDEX('Individual UI'!$E$6:$H$6,1,H906)), "")</f>
        <v>4</v>
      </c>
      <c r="V906" s="4">
        <f>IF($O906 = TRUE, IF(ISBLANK(I906), "", INDEX('Individual UI'!$E$6:$H$6,1,I906)), "")</f>
        <v>-2</v>
      </c>
      <c r="W906" s="4">
        <f>IF($O906 = TRUE, IF(ISBLANK(J906), "", INDEX('Individual UI'!$E$6:$H$6,1,J906)), "")</f>
        <v>2</v>
      </c>
      <c r="X906" s="4">
        <f>IF($O906 = TRUE, IF(ISBLANK(K906), "", INDEX('Individual UI'!$E$6:$H$6,1,K906)), "")</f>
        <v>4</v>
      </c>
      <c r="Y906" s="4">
        <f>IF($O906 = TRUE, IF(ISBLANK(L906), "", INDEX('Individual UI'!$E$6:$H$6,1,L906)), "")</f>
        <v>-4</v>
      </c>
      <c r="Z906" s="4">
        <f>IF($O906 = TRUE, IF(ISBLANK(M906), "", INDEX('Individual UI'!$E$6:$H$6,1,M906)), "")</f>
        <v>4</v>
      </c>
      <c r="AA906" s="14">
        <f>IF($O906 = TRUE, IF(ISBLANK(N906), "", INDEX('Individual UI'!$E$6:$H$6,1,N906)), "")</f>
        <v>2</v>
      </c>
      <c r="AB906" s="11">
        <f>IF($O906 = TRUE, EXP(MMULT($P906:$AA906, Documentation!D$39:D$50) + Documentation!D$51), "")</f>
        <v>9.9838714548172617E-7</v>
      </c>
      <c r="AC906" s="4">
        <f>IF($O906 = TRUE, EXP(MMULT($P906:$AA906, Documentation!E$39:E$50) + Documentation!E$51), "")</f>
        <v>2.6266283947333255E-2</v>
      </c>
      <c r="AD906" s="4">
        <f>IF($O906 = TRUE, EXP(MMULT($P906:$AA906, Documentation!F$39:F$50) + Documentation!F$51), "")</f>
        <v>9.7430146567391205</v>
      </c>
      <c r="AE906" s="4">
        <f>IF($O906 = TRUE, EXP(MMULT($P906:$AA906, Documentation!G$39:G$50) + Documentation!G$51), "")</f>
        <v>6.5603489636177334E-2</v>
      </c>
      <c r="AF906" s="14">
        <f>IF($O906 = TRUE, EXP(MMULT($P906:$AA906, Documentation!H$39:H$50) + Documentation!H$51), "")</f>
        <v>0.57978260453014829</v>
      </c>
      <c r="AG906" s="30">
        <f t="shared" si="197"/>
        <v>9.5863559193171454E-8</v>
      </c>
      <c r="AH906" s="28">
        <f t="shared" si="198"/>
        <v>2.5220471611289573E-3</v>
      </c>
      <c r="AI906" s="28">
        <f t="shared" si="199"/>
        <v>0.93550890202576542</v>
      </c>
      <c r="AJ906" s="28">
        <f t="shared" si="200"/>
        <v>6.2991436142558043E-3</v>
      </c>
      <c r="AK906" s="33">
        <f t="shared" si="201"/>
        <v>5.5669811335290566E-2</v>
      </c>
      <c r="AL906" s="11">
        <f t="shared" si="202"/>
        <v>3</v>
      </c>
      <c r="AM906" s="14" t="str">
        <f>IF($O906 = TRUE, INDEX(Documentation!$M$9:$M$13, $AL906, 1), "")</f>
        <v>Process Skeptics</v>
      </c>
      <c r="AN906" s="1"/>
      <c r="AO906" s="1"/>
      <c r="AP906" s="38">
        <v>9.5863559193173003E-8</v>
      </c>
      <c r="AQ906" s="35">
        <v>2.52204716112894E-3</v>
      </c>
      <c r="AR906" s="35">
        <v>0.93550890202576498</v>
      </c>
      <c r="AS906" s="35">
        <v>6.2991436142559101E-3</v>
      </c>
      <c r="AT906" s="35">
        <v>5.5669811335290899E-2</v>
      </c>
      <c r="AU906" s="14">
        <v>3</v>
      </c>
      <c r="AV906" s="4" t="b">
        <f t="shared" si="203"/>
        <v>1</v>
      </c>
      <c r="AW906" s="4" t="b">
        <f t="shared" si="204"/>
        <v>1</v>
      </c>
      <c r="AX906" s="4" t="b">
        <f t="shared" si="205"/>
        <v>1</v>
      </c>
      <c r="AY906" s="4" t="b">
        <f t="shared" si="206"/>
        <v>1</v>
      </c>
      <c r="AZ906" s="4" t="b">
        <f t="shared" si="207"/>
        <v>1</v>
      </c>
      <c r="BA906" s="4" t="b">
        <f t="shared" si="208"/>
        <v>1</v>
      </c>
      <c r="BB906" s="14" t="b">
        <f t="shared" si="209"/>
        <v>1</v>
      </c>
      <c r="BC906" s="1"/>
      <c r="BD906" s="1"/>
      <c r="BE906" s="1"/>
      <c r="BF906" s="1"/>
      <c r="BG906" s="1"/>
      <c r="BH906" s="1"/>
      <c r="BI906" s="1"/>
      <c r="BJ906" s="1"/>
      <c r="BK906" s="1"/>
      <c r="BL906" s="1"/>
    </row>
    <row r="907" spans="1:64" x14ac:dyDescent="0.2">
      <c r="A907" s="1"/>
      <c r="B907" s="11" t="s">
        <v>1062</v>
      </c>
      <c r="C907" s="4">
        <v>3</v>
      </c>
      <c r="D907" s="4">
        <v>2</v>
      </c>
      <c r="E907" s="4">
        <v>4</v>
      </c>
      <c r="F907" s="4">
        <v>4</v>
      </c>
      <c r="G907" s="4">
        <v>3</v>
      </c>
      <c r="H907" s="4">
        <v>3</v>
      </c>
      <c r="I907" s="4">
        <v>2</v>
      </c>
      <c r="J907" s="4">
        <v>4</v>
      </c>
      <c r="K907" s="4">
        <v>4</v>
      </c>
      <c r="L907" s="4">
        <v>3</v>
      </c>
      <c r="M907" s="4">
        <v>4</v>
      </c>
      <c r="N907" s="14">
        <v>3</v>
      </c>
      <c r="O907" s="25" t="b">
        <f t="shared" si="196"/>
        <v>1</v>
      </c>
      <c r="P907" s="11">
        <f>IF($O907 = TRUE, IF(ISBLANK(C907), "", INDEX('Individual UI'!$E$6:$H$6,1,C907)), "")</f>
        <v>2</v>
      </c>
      <c r="Q907" s="4">
        <f>IF($O907 = TRUE, IF(ISBLANK(D907), "", INDEX('Individual UI'!$E$6:$H$6,1,D907)), "")</f>
        <v>-2</v>
      </c>
      <c r="R907" s="4">
        <f>IF($O907 = TRUE, IF(ISBLANK(E907), "", INDEX('Individual UI'!$E$6:$H$6,1,E907)), "")</f>
        <v>4</v>
      </c>
      <c r="S907" s="4">
        <f>IF($O907 = TRUE, IF(ISBLANK(F907), "", INDEX('Individual UI'!$E$6:$H$6,1,F907)), "")</f>
        <v>4</v>
      </c>
      <c r="T907" s="4">
        <f>IF($O907 = TRUE, IF(ISBLANK(G907), "", INDEX('Individual UI'!$E$6:$H$6,1,G907)), "")</f>
        <v>2</v>
      </c>
      <c r="U907" s="4">
        <f>IF($O907 = TRUE, IF(ISBLANK(H907), "", INDEX('Individual UI'!$E$6:$H$6,1,H907)), "")</f>
        <v>2</v>
      </c>
      <c r="V907" s="4">
        <f>IF($O907 = TRUE, IF(ISBLANK(I907), "", INDEX('Individual UI'!$E$6:$H$6,1,I907)), "")</f>
        <v>-2</v>
      </c>
      <c r="W907" s="4">
        <f>IF($O907 = TRUE, IF(ISBLANK(J907), "", INDEX('Individual UI'!$E$6:$H$6,1,J907)), "")</f>
        <v>4</v>
      </c>
      <c r="X907" s="4">
        <f>IF($O907 = TRUE, IF(ISBLANK(K907), "", INDEX('Individual UI'!$E$6:$H$6,1,K907)), "")</f>
        <v>4</v>
      </c>
      <c r="Y907" s="4">
        <f>IF($O907 = TRUE, IF(ISBLANK(L907), "", INDEX('Individual UI'!$E$6:$H$6,1,L907)), "")</f>
        <v>2</v>
      </c>
      <c r="Z907" s="4">
        <f>IF($O907 = TRUE, IF(ISBLANK(M907), "", INDEX('Individual UI'!$E$6:$H$6,1,M907)), "")</f>
        <v>4</v>
      </c>
      <c r="AA907" s="14">
        <f>IF($O907 = TRUE, IF(ISBLANK(N907), "", INDEX('Individual UI'!$E$6:$H$6,1,N907)), "")</f>
        <v>2</v>
      </c>
      <c r="AB907" s="11">
        <f>IF($O907 = TRUE, EXP(MMULT($P907:$AA907, Documentation!D$39:D$50) + Documentation!D$51), "")</f>
        <v>4.7509224227220608E-6</v>
      </c>
      <c r="AC907" s="4">
        <f>IF($O907 = TRUE, EXP(MMULT($P907:$AA907, Documentation!E$39:E$50) + Documentation!E$51), "")</f>
        <v>4.0204763761949043E-2</v>
      </c>
      <c r="AD907" s="4">
        <f>IF($O907 = TRUE, EXP(MMULT($P907:$AA907, Documentation!F$39:F$50) + Documentation!F$51), "")</f>
        <v>20.980429512285525</v>
      </c>
      <c r="AE907" s="4">
        <f>IF($O907 = TRUE, EXP(MMULT($P907:$AA907, Documentation!G$39:G$50) + Documentation!G$51), "")</f>
        <v>1.2730857524199309E-2</v>
      </c>
      <c r="AF907" s="14">
        <f>IF($O907 = TRUE, EXP(MMULT($P907:$AA907, Documentation!H$39:H$50) + Documentation!H$51), "")</f>
        <v>5.8641119351308869E-2</v>
      </c>
      <c r="AG907" s="30">
        <f t="shared" si="197"/>
        <v>2.2524748455023532E-7</v>
      </c>
      <c r="AH907" s="28">
        <f t="shared" si="198"/>
        <v>1.9061607617509343E-3</v>
      </c>
      <c r="AI907" s="28">
        <f t="shared" si="199"/>
        <v>0.99470977463744281</v>
      </c>
      <c r="AJ907" s="28">
        <f t="shared" si="200"/>
        <v>6.0358670976789618E-4</v>
      </c>
      <c r="AK907" s="33">
        <f t="shared" si="201"/>
        <v>2.7802526435538877E-3</v>
      </c>
      <c r="AL907" s="11">
        <f t="shared" si="202"/>
        <v>3</v>
      </c>
      <c r="AM907" s="14" t="str">
        <f>IF($O907 = TRUE, INDEX(Documentation!$M$9:$M$13, $AL907, 1), "")</f>
        <v>Process Skeptics</v>
      </c>
      <c r="AN907" s="1"/>
      <c r="AO907" s="1"/>
      <c r="AP907" s="38">
        <v>2.2524748455024E-7</v>
      </c>
      <c r="AQ907" s="35">
        <v>1.90616076175092E-3</v>
      </c>
      <c r="AR907" s="35">
        <v>0.99470977463744303</v>
      </c>
      <c r="AS907" s="35">
        <v>6.0358670976790995E-4</v>
      </c>
      <c r="AT907" s="35">
        <v>2.7802526435539098E-3</v>
      </c>
      <c r="AU907" s="14">
        <v>3</v>
      </c>
      <c r="AV907" s="4" t="b">
        <f t="shared" si="203"/>
        <v>1</v>
      </c>
      <c r="AW907" s="4" t="b">
        <f t="shared" si="204"/>
        <v>1</v>
      </c>
      <c r="AX907" s="4" t="b">
        <f t="shared" si="205"/>
        <v>1</v>
      </c>
      <c r="AY907" s="4" t="b">
        <f t="shared" si="206"/>
        <v>1</v>
      </c>
      <c r="AZ907" s="4" t="b">
        <f t="shared" si="207"/>
        <v>1</v>
      </c>
      <c r="BA907" s="4" t="b">
        <f t="shared" si="208"/>
        <v>1</v>
      </c>
      <c r="BB907" s="14" t="b">
        <f t="shared" si="209"/>
        <v>1</v>
      </c>
      <c r="BC907" s="1"/>
      <c r="BD907" s="1"/>
      <c r="BE907" s="1"/>
      <c r="BF907" s="1"/>
      <c r="BG907" s="1"/>
      <c r="BH907" s="1"/>
      <c r="BI907" s="1"/>
      <c r="BJ907" s="1"/>
      <c r="BK907" s="1"/>
      <c r="BL907" s="1"/>
    </row>
    <row r="908" spans="1:64" x14ac:dyDescent="0.2">
      <c r="A908" s="1"/>
      <c r="B908" s="11" t="s">
        <v>1063</v>
      </c>
      <c r="C908" s="4">
        <v>3</v>
      </c>
      <c r="D908" s="4">
        <v>1</v>
      </c>
      <c r="E908" s="4">
        <v>3</v>
      </c>
      <c r="F908" s="4">
        <v>2</v>
      </c>
      <c r="G908" s="4">
        <v>3</v>
      </c>
      <c r="H908" s="4">
        <v>4</v>
      </c>
      <c r="I908" s="4">
        <v>1</v>
      </c>
      <c r="J908" s="4">
        <v>3</v>
      </c>
      <c r="K908" s="4">
        <v>1</v>
      </c>
      <c r="L908" s="4">
        <v>3</v>
      </c>
      <c r="M908" s="4">
        <v>1</v>
      </c>
      <c r="N908" s="14">
        <v>1</v>
      </c>
      <c r="O908" s="25" t="b">
        <f t="shared" si="196"/>
        <v>1</v>
      </c>
      <c r="P908" s="11">
        <f>IF($O908 = TRUE, IF(ISBLANK(C908), "", INDEX('Individual UI'!$E$6:$H$6,1,C908)), "")</f>
        <v>2</v>
      </c>
      <c r="Q908" s="4">
        <f>IF($O908 = TRUE, IF(ISBLANK(D908), "", INDEX('Individual UI'!$E$6:$H$6,1,D908)), "")</f>
        <v>-4</v>
      </c>
      <c r="R908" s="4">
        <f>IF($O908 = TRUE, IF(ISBLANK(E908), "", INDEX('Individual UI'!$E$6:$H$6,1,E908)), "")</f>
        <v>2</v>
      </c>
      <c r="S908" s="4">
        <f>IF($O908 = TRUE, IF(ISBLANK(F908), "", INDEX('Individual UI'!$E$6:$H$6,1,F908)), "")</f>
        <v>-2</v>
      </c>
      <c r="T908" s="4">
        <f>IF($O908 = TRUE, IF(ISBLANK(G908), "", INDEX('Individual UI'!$E$6:$H$6,1,G908)), "")</f>
        <v>2</v>
      </c>
      <c r="U908" s="4">
        <f>IF($O908 = TRUE, IF(ISBLANK(H908), "", INDEX('Individual UI'!$E$6:$H$6,1,H908)), "")</f>
        <v>4</v>
      </c>
      <c r="V908" s="4">
        <f>IF($O908 = TRUE, IF(ISBLANK(I908), "", INDEX('Individual UI'!$E$6:$H$6,1,I908)), "")</f>
        <v>-4</v>
      </c>
      <c r="W908" s="4">
        <f>IF($O908 = TRUE, IF(ISBLANK(J908), "", INDEX('Individual UI'!$E$6:$H$6,1,J908)), "")</f>
        <v>2</v>
      </c>
      <c r="X908" s="4">
        <f>IF($O908 = TRUE, IF(ISBLANK(K908), "", INDEX('Individual UI'!$E$6:$H$6,1,K908)), "")</f>
        <v>-4</v>
      </c>
      <c r="Y908" s="4">
        <f>IF($O908 = TRUE, IF(ISBLANK(L908), "", INDEX('Individual UI'!$E$6:$H$6,1,L908)), "")</f>
        <v>2</v>
      </c>
      <c r="Z908" s="4">
        <f>IF($O908 = TRUE, IF(ISBLANK(M908), "", INDEX('Individual UI'!$E$6:$H$6,1,M908)), "")</f>
        <v>-4</v>
      </c>
      <c r="AA908" s="14">
        <f>IF($O908 = TRUE, IF(ISBLANK(N908), "", INDEX('Individual UI'!$E$6:$H$6,1,N908)), "")</f>
        <v>-4</v>
      </c>
      <c r="AB908" s="11">
        <f>IF($O908 = TRUE, EXP(MMULT($P908:$AA908, Documentation!D$39:D$50) + Documentation!D$51), "")</f>
        <v>5.311020348956896E-3</v>
      </c>
      <c r="AC908" s="4">
        <f>IF($O908 = TRUE, EXP(MMULT($P908:$AA908, Documentation!E$39:E$50) + Documentation!E$51), "")</f>
        <v>2.7629909024606228E-4</v>
      </c>
      <c r="AD908" s="4">
        <f>IF($O908 = TRUE, EXP(MMULT($P908:$AA908, Documentation!F$39:F$50) + Documentation!F$51), "")</f>
        <v>2.6768089407469059E-3</v>
      </c>
      <c r="AE908" s="4">
        <f>IF($O908 = TRUE, EXP(MMULT($P908:$AA908, Documentation!G$39:G$50) + Documentation!G$51), "")</f>
        <v>23.390215809499797</v>
      </c>
      <c r="AF908" s="14">
        <f>IF($O908 = TRUE, EXP(MMULT($P908:$AA908, Documentation!H$39:H$50) + Documentation!H$51), "")</f>
        <v>0.23821842882498134</v>
      </c>
      <c r="AG908" s="30">
        <f t="shared" si="197"/>
        <v>2.2469383272403807E-4</v>
      </c>
      <c r="AH908" s="28">
        <f t="shared" si="198"/>
        <v>1.1689411353459771E-5</v>
      </c>
      <c r="AI908" s="28">
        <f t="shared" si="199"/>
        <v>1.1324800525091648E-4</v>
      </c>
      <c r="AJ908" s="28">
        <f t="shared" si="200"/>
        <v>0.9895720394878782</v>
      </c>
      <c r="AK908" s="33">
        <f t="shared" si="201"/>
        <v>1.0078329262793406E-2</v>
      </c>
      <c r="AL908" s="11">
        <f t="shared" si="202"/>
        <v>4</v>
      </c>
      <c r="AM908" s="14" t="str">
        <f>IF($O908 = TRUE, INDEX(Documentation!$M$9:$M$13, $AL908, 1), "")</f>
        <v>Financially Pressured</v>
      </c>
      <c r="AN908" s="1"/>
      <c r="AO908" s="1"/>
      <c r="AP908" s="38">
        <v>2.2469383272403899E-4</v>
      </c>
      <c r="AQ908" s="35">
        <v>1.168941135346E-5</v>
      </c>
      <c r="AR908" s="35">
        <v>1.1324800525092E-4</v>
      </c>
      <c r="AS908" s="35">
        <v>0.98957203948787797</v>
      </c>
      <c r="AT908" s="35">
        <v>1.00783292627936E-2</v>
      </c>
      <c r="AU908" s="14">
        <v>4</v>
      </c>
      <c r="AV908" s="4" t="b">
        <f t="shared" si="203"/>
        <v>1</v>
      </c>
      <c r="AW908" s="4" t="b">
        <f t="shared" si="204"/>
        <v>1</v>
      </c>
      <c r="AX908" s="4" t="b">
        <f t="shared" si="205"/>
        <v>1</v>
      </c>
      <c r="AY908" s="4" t="b">
        <f t="shared" si="206"/>
        <v>1</v>
      </c>
      <c r="AZ908" s="4" t="b">
        <f t="shared" si="207"/>
        <v>1</v>
      </c>
      <c r="BA908" s="4" t="b">
        <f t="shared" si="208"/>
        <v>1</v>
      </c>
      <c r="BB908" s="14" t="b">
        <f t="shared" si="209"/>
        <v>1</v>
      </c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x14ac:dyDescent="0.2">
      <c r="A909" s="1"/>
      <c r="B909" s="11" t="s">
        <v>1064</v>
      </c>
      <c r="C909" s="4">
        <v>1</v>
      </c>
      <c r="D909" s="4">
        <v>1</v>
      </c>
      <c r="E909" s="4">
        <v>4</v>
      </c>
      <c r="F909" s="4">
        <v>3</v>
      </c>
      <c r="G909" s="4">
        <v>4</v>
      </c>
      <c r="H909" s="4">
        <v>3</v>
      </c>
      <c r="I909" s="4">
        <v>2</v>
      </c>
      <c r="J909" s="4">
        <v>2</v>
      </c>
      <c r="K909" s="4">
        <v>1</v>
      </c>
      <c r="L909" s="4">
        <v>2</v>
      </c>
      <c r="M909" s="4">
        <v>1</v>
      </c>
      <c r="N909" s="14">
        <v>3</v>
      </c>
      <c r="O909" s="25" t="b">
        <f t="shared" si="196"/>
        <v>1</v>
      </c>
      <c r="P909" s="11">
        <f>IF($O909 = TRUE, IF(ISBLANK(C909), "", INDEX('Individual UI'!$E$6:$H$6,1,C909)), "")</f>
        <v>-4</v>
      </c>
      <c r="Q909" s="4">
        <f>IF($O909 = TRUE, IF(ISBLANK(D909), "", INDEX('Individual UI'!$E$6:$H$6,1,D909)), "")</f>
        <v>-4</v>
      </c>
      <c r="R909" s="4">
        <f>IF($O909 = TRUE, IF(ISBLANK(E909), "", INDEX('Individual UI'!$E$6:$H$6,1,E909)), "")</f>
        <v>4</v>
      </c>
      <c r="S909" s="4">
        <f>IF($O909 = TRUE, IF(ISBLANK(F909), "", INDEX('Individual UI'!$E$6:$H$6,1,F909)), "")</f>
        <v>2</v>
      </c>
      <c r="T909" s="4">
        <f>IF($O909 = TRUE, IF(ISBLANK(G909), "", INDEX('Individual UI'!$E$6:$H$6,1,G909)), "")</f>
        <v>4</v>
      </c>
      <c r="U909" s="4">
        <f>IF($O909 = TRUE, IF(ISBLANK(H909), "", INDEX('Individual UI'!$E$6:$H$6,1,H909)), "")</f>
        <v>2</v>
      </c>
      <c r="V909" s="4">
        <f>IF($O909 = TRUE, IF(ISBLANK(I909), "", INDEX('Individual UI'!$E$6:$H$6,1,I909)), "")</f>
        <v>-2</v>
      </c>
      <c r="W909" s="4">
        <f>IF($O909 = TRUE, IF(ISBLANK(J909), "", INDEX('Individual UI'!$E$6:$H$6,1,J909)), "")</f>
        <v>-2</v>
      </c>
      <c r="X909" s="4">
        <f>IF($O909 = TRUE, IF(ISBLANK(K909), "", INDEX('Individual UI'!$E$6:$H$6,1,K909)), "")</f>
        <v>-4</v>
      </c>
      <c r="Y909" s="4">
        <f>IF($O909 = TRUE, IF(ISBLANK(L909), "", INDEX('Individual UI'!$E$6:$H$6,1,L909)), "")</f>
        <v>-2</v>
      </c>
      <c r="Z909" s="4">
        <f>IF($O909 = TRUE, IF(ISBLANK(M909), "", INDEX('Individual UI'!$E$6:$H$6,1,M909)), "")</f>
        <v>-4</v>
      </c>
      <c r="AA909" s="14">
        <f>IF($O909 = TRUE, IF(ISBLANK(N909), "", INDEX('Individual UI'!$E$6:$H$6,1,N909)), "")</f>
        <v>2</v>
      </c>
      <c r="AB909" s="11">
        <f>IF($O909 = TRUE, EXP(MMULT($P909:$AA909, Documentation!D$39:D$50) + Documentation!D$51), "")</f>
        <v>1.1421518158242489E-2</v>
      </c>
      <c r="AC909" s="4">
        <f>IF($O909 = TRUE, EXP(MMULT($P909:$AA909, Documentation!E$39:E$50) + Documentation!E$51), "")</f>
        <v>6.110771526655071E-5</v>
      </c>
      <c r="AD909" s="4">
        <f>IF($O909 = TRUE, EXP(MMULT($P909:$AA909, Documentation!F$39:F$50) + Documentation!F$51), "")</f>
        <v>2.639033544763063E-3</v>
      </c>
      <c r="AE909" s="4">
        <f>IF($O909 = TRUE, EXP(MMULT($P909:$AA909, Documentation!G$39:G$50) + Documentation!G$51), "")</f>
        <v>316.39103066159527</v>
      </c>
      <c r="AF909" s="14">
        <f>IF($O909 = TRUE, EXP(MMULT($P909:$AA909, Documentation!H$39:H$50) + Documentation!H$51), "")</f>
        <v>8.0505187139926736E-3</v>
      </c>
      <c r="AG909" s="30">
        <f t="shared" si="197"/>
        <v>3.6096844429174528E-5</v>
      </c>
      <c r="AH909" s="28">
        <f t="shared" si="198"/>
        <v>1.9312631305560134E-7</v>
      </c>
      <c r="AI909" s="28">
        <f t="shared" si="199"/>
        <v>8.3404659510994237E-6</v>
      </c>
      <c r="AJ909" s="28">
        <f t="shared" si="200"/>
        <v>0.99992992650770163</v>
      </c>
      <c r="AK909" s="33">
        <f t="shared" si="201"/>
        <v>2.5443055604953673E-5</v>
      </c>
      <c r="AL909" s="11">
        <f t="shared" si="202"/>
        <v>4</v>
      </c>
      <c r="AM909" s="14" t="str">
        <f>IF($O909 = TRUE, INDEX(Documentation!$M$9:$M$13, $AL909, 1), "")</f>
        <v>Financially Pressured</v>
      </c>
      <c r="AN909" s="1"/>
      <c r="AO909" s="1"/>
      <c r="AP909" s="38">
        <v>3.60968444291744E-5</v>
      </c>
      <c r="AQ909" s="35">
        <v>1.93126313055602E-7</v>
      </c>
      <c r="AR909" s="35">
        <v>8.3404659510995593E-6</v>
      </c>
      <c r="AS909" s="35">
        <v>0.99992992650770196</v>
      </c>
      <c r="AT909" s="35">
        <v>2.54430556049537E-5</v>
      </c>
      <c r="AU909" s="14">
        <v>4</v>
      </c>
      <c r="AV909" s="4" t="b">
        <f t="shared" si="203"/>
        <v>1</v>
      </c>
      <c r="AW909" s="4" t="b">
        <f t="shared" si="204"/>
        <v>1</v>
      </c>
      <c r="AX909" s="4" t="b">
        <f t="shared" si="205"/>
        <v>1</v>
      </c>
      <c r="AY909" s="4" t="b">
        <f t="shared" si="206"/>
        <v>1</v>
      </c>
      <c r="AZ909" s="4" t="b">
        <f t="shared" si="207"/>
        <v>1</v>
      </c>
      <c r="BA909" s="4" t="b">
        <f t="shared" si="208"/>
        <v>1</v>
      </c>
      <c r="BB909" s="14" t="b">
        <f t="shared" si="209"/>
        <v>1</v>
      </c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x14ac:dyDescent="0.2">
      <c r="A910" s="1"/>
      <c r="B910" s="11" t="s">
        <v>1065</v>
      </c>
      <c r="C910" s="4">
        <v>3</v>
      </c>
      <c r="D910" s="4">
        <v>3</v>
      </c>
      <c r="E910" s="4">
        <v>3</v>
      </c>
      <c r="F910" s="4">
        <v>1</v>
      </c>
      <c r="G910" s="4">
        <v>3</v>
      </c>
      <c r="H910" s="4">
        <v>4</v>
      </c>
      <c r="I910" s="4">
        <v>2</v>
      </c>
      <c r="J910" s="4">
        <v>1</v>
      </c>
      <c r="K910" s="4">
        <v>3</v>
      </c>
      <c r="L910" s="4">
        <v>3</v>
      </c>
      <c r="M910" s="4">
        <v>3</v>
      </c>
      <c r="N910" s="14">
        <v>3</v>
      </c>
      <c r="O910" s="25" t="b">
        <f t="shared" si="196"/>
        <v>1</v>
      </c>
      <c r="P910" s="11">
        <f>IF($O910 = TRUE, IF(ISBLANK(C910), "", INDEX('Individual UI'!$E$6:$H$6,1,C910)), "")</f>
        <v>2</v>
      </c>
      <c r="Q910" s="4">
        <f>IF($O910 = TRUE, IF(ISBLANK(D910), "", INDEX('Individual UI'!$E$6:$H$6,1,D910)), "")</f>
        <v>2</v>
      </c>
      <c r="R910" s="4">
        <f>IF($O910 = TRUE, IF(ISBLANK(E910), "", INDEX('Individual UI'!$E$6:$H$6,1,E910)), "")</f>
        <v>2</v>
      </c>
      <c r="S910" s="4">
        <f>IF($O910 = TRUE, IF(ISBLANK(F910), "", INDEX('Individual UI'!$E$6:$H$6,1,F910)), "")</f>
        <v>-4</v>
      </c>
      <c r="T910" s="4">
        <f>IF($O910 = TRUE, IF(ISBLANK(G910), "", INDEX('Individual UI'!$E$6:$H$6,1,G910)), "")</f>
        <v>2</v>
      </c>
      <c r="U910" s="4">
        <f>IF($O910 = TRUE, IF(ISBLANK(H910), "", INDEX('Individual UI'!$E$6:$H$6,1,H910)), "")</f>
        <v>4</v>
      </c>
      <c r="V910" s="4">
        <f>IF($O910 = TRUE, IF(ISBLANK(I910), "", INDEX('Individual UI'!$E$6:$H$6,1,I910)), "")</f>
        <v>-2</v>
      </c>
      <c r="W910" s="4">
        <f>IF($O910 = TRUE, IF(ISBLANK(J910), "", INDEX('Individual UI'!$E$6:$H$6,1,J910)), "")</f>
        <v>-4</v>
      </c>
      <c r="X910" s="4">
        <f>IF($O910 = TRUE, IF(ISBLANK(K910), "", INDEX('Individual UI'!$E$6:$H$6,1,K910)), "")</f>
        <v>2</v>
      </c>
      <c r="Y910" s="4">
        <f>IF($O910 = TRUE, IF(ISBLANK(L910), "", INDEX('Individual UI'!$E$6:$H$6,1,L910)), "")</f>
        <v>2</v>
      </c>
      <c r="Z910" s="4">
        <f>IF($O910 = TRUE, IF(ISBLANK(M910), "", INDEX('Individual UI'!$E$6:$H$6,1,M910)), "")</f>
        <v>2</v>
      </c>
      <c r="AA910" s="14">
        <f>IF($O910 = TRUE, IF(ISBLANK(N910), "", INDEX('Individual UI'!$E$6:$H$6,1,N910)), "")</f>
        <v>2</v>
      </c>
      <c r="AB910" s="11">
        <f>IF($O910 = TRUE, EXP(MMULT($P910:$AA910, Documentation!D$39:D$50) + Documentation!D$51), "")</f>
        <v>4.0125470275297666E-5</v>
      </c>
      <c r="AC910" s="4">
        <f>IF($O910 = TRUE, EXP(MMULT($P910:$AA910, Documentation!E$39:E$50) + Documentation!E$51), "")</f>
        <v>11.25504998328193</v>
      </c>
      <c r="AD910" s="4">
        <f>IF($O910 = TRUE, EXP(MMULT($P910:$AA910, Documentation!F$39:F$50) + Documentation!F$51), "")</f>
        <v>5.0240502265084273E-2</v>
      </c>
      <c r="AE910" s="4">
        <f>IF($O910 = TRUE, EXP(MMULT($P910:$AA910, Documentation!G$39:G$50) + Documentation!G$51), "")</f>
        <v>1.5394773331582913E-2</v>
      </c>
      <c r="AF910" s="14">
        <f>IF($O910 = TRUE, EXP(MMULT($P910:$AA910, Documentation!H$39:H$50) + Documentation!H$51), "")</f>
        <v>1.2133264695625734</v>
      </c>
      <c r="AG910" s="30">
        <f t="shared" si="197"/>
        <v>3.2013167603719372E-6</v>
      </c>
      <c r="AH910" s="28">
        <f t="shared" si="198"/>
        <v>0.89795782835935978</v>
      </c>
      <c r="AI910" s="28">
        <f t="shared" si="199"/>
        <v>4.0083209205334456E-3</v>
      </c>
      <c r="AJ910" s="28">
        <f t="shared" si="200"/>
        <v>1.2282359695822331E-3</v>
      </c>
      <c r="AK910" s="33">
        <f t="shared" si="201"/>
        <v>9.6802413433764112E-2</v>
      </c>
      <c r="AL910" s="11">
        <f t="shared" si="202"/>
        <v>2</v>
      </c>
      <c r="AM910" s="14" t="str">
        <f>IF($O910 = TRUE, INDEX(Documentation!$M$9:$M$13, $AL910, 1), "")</f>
        <v>Cautious Consulters</v>
      </c>
      <c r="AN910" s="1"/>
      <c r="AO910" s="1"/>
      <c r="AP910" s="38">
        <v>3.2013167603719199E-6</v>
      </c>
      <c r="AQ910" s="35">
        <v>0.89795782835936</v>
      </c>
      <c r="AR910" s="35">
        <v>4.00832092053343E-3</v>
      </c>
      <c r="AS910" s="35">
        <v>1.2282359695822199E-3</v>
      </c>
      <c r="AT910" s="35">
        <v>9.6802413433763695E-2</v>
      </c>
      <c r="AU910" s="14">
        <v>2</v>
      </c>
      <c r="AV910" s="4" t="b">
        <f t="shared" si="203"/>
        <v>1</v>
      </c>
      <c r="AW910" s="4" t="b">
        <f t="shared" si="204"/>
        <v>1</v>
      </c>
      <c r="AX910" s="4" t="b">
        <f t="shared" si="205"/>
        <v>1</v>
      </c>
      <c r="AY910" s="4" t="b">
        <f t="shared" si="206"/>
        <v>1</v>
      </c>
      <c r="AZ910" s="4" t="b">
        <f t="shared" si="207"/>
        <v>1</v>
      </c>
      <c r="BA910" s="4" t="b">
        <f t="shared" si="208"/>
        <v>1</v>
      </c>
      <c r="BB910" s="14" t="b">
        <f t="shared" si="209"/>
        <v>1</v>
      </c>
      <c r="BC910" s="1"/>
      <c r="BD910" s="1"/>
      <c r="BE910" s="1"/>
      <c r="BF910" s="1"/>
      <c r="BG910" s="1"/>
      <c r="BH910" s="1"/>
      <c r="BI910" s="1"/>
      <c r="BJ910" s="1"/>
      <c r="BK910" s="1"/>
      <c r="BL910" s="1"/>
    </row>
    <row r="911" spans="1:64" x14ac:dyDescent="0.2">
      <c r="A911" s="1"/>
      <c r="B911" s="11" t="s">
        <v>1066</v>
      </c>
      <c r="C911" s="4">
        <v>2</v>
      </c>
      <c r="D911" s="4">
        <v>2</v>
      </c>
      <c r="E911" s="4">
        <v>4</v>
      </c>
      <c r="F911" s="4">
        <v>3</v>
      </c>
      <c r="G911" s="4">
        <v>3</v>
      </c>
      <c r="H911" s="4">
        <v>4</v>
      </c>
      <c r="I911" s="4">
        <v>2</v>
      </c>
      <c r="J911" s="4">
        <v>2</v>
      </c>
      <c r="K911" s="4">
        <v>1</v>
      </c>
      <c r="L911" s="4">
        <v>2</v>
      </c>
      <c r="M911" s="4">
        <v>1</v>
      </c>
      <c r="N911" s="14">
        <v>2</v>
      </c>
      <c r="O911" s="25" t="b">
        <f t="shared" si="196"/>
        <v>1</v>
      </c>
      <c r="P911" s="11">
        <f>IF($O911 = TRUE, IF(ISBLANK(C911), "", INDEX('Individual UI'!$E$6:$H$6,1,C911)), "")</f>
        <v>-2</v>
      </c>
      <c r="Q911" s="4">
        <f>IF($O911 = TRUE, IF(ISBLANK(D911), "", INDEX('Individual UI'!$E$6:$H$6,1,D911)), "")</f>
        <v>-2</v>
      </c>
      <c r="R911" s="4">
        <f>IF($O911 = TRUE, IF(ISBLANK(E911), "", INDEX('Individual UI'!$E$6:$H$6,1,E911)), "")</f>
        <v>4</v>
      </c>
      <c r="S911" s="4">
        <f>IF($O911 = TRUE, IF(ISBLANK(F911), "", INDEX('Individual UI'!$E$6:$H$6,1,F911)), "")</f>
        <v>2</v>
      </c>
      <c r="T911" s="4">
        <f>IF($O911 = TRUE, IF(ISBLANK(G911), "", INDEX('Individual UI'!$E$6:$H$6,1,G911)), "")</f>
        <v>2</v>
      </c>
      <c r="U911" s="4">
        <f>IF($O911 = TRUE, IF(ISBLANK(H911), "", INDEX('Individual UI'!$E$6:$H$6,1,H911)), "")</f>
        <v>4</v>
      </c>
      <c r="V911" s="4">
        <f>IF($O911 = TRUE, IF(ISBLANK(I911), "", INDEX('Individual UI'!$E$6:$H$6,1,I911)), "")</f>
        <v>-2</v>
      </c>
      <c r="W911" s="4">
        <f>IF($O911 = TRUE, IF(ISBLANK(J911), "", INDEX('Individual UI'!$E$6:$H$6,1,J911)), "")</f>
        <v>-2</v>
      </c>
      <c r="X911" s="4">
        <f>IF($O911 = TRUE, IF(ISBLANK(K911), "", INDEX('Individual UI'!$E$6:$H$6,1,K911)), "")</f>
        <v>-4</v>
      </c>
      <c r="Y911" s="4">
        <f>IF($O911 = TRUE, IF(ISBLANK(L911), "", INDEX('Individual UI'!$E$6:$H$6,1,L911)), "")</f>
        <v>-2</v>
      </c>
      <c r="Z911" s="4">
        <f>IF($O911 = TRUE, IF(ISBLANK(M911), "", INDEX('Individual UI'!$E$6:$H$6,1,M911)), "")</f>
        <v>-4</v>
      </c>
      <c r="AA911" s="14">
        <f>IF($O911 = TRUE, IF(ISBLANK(N911), "", INDEX('Individual UI'!$E$6:$H$6,1,N911)), "")</f>
        <v>-2</v>
      </c>
      <c r="AB911" s="11">
        <f>IF($O911 = TRUE, EXP(MMULT($P911:$AA911, Documentation!D$39:D$50) + Documentation!D$51), "")</f>
        <v>2.6401395018559454E-3</v>
      </c>
      <c r="AC911" s="4">
        <f>IF($O911 = TRUE, EXP(MMULT($P911:$AA911, Documentation!E$39:E$50) + Documentation!E$51), "")</f>
        <v>1.1031806259277028E-4</v>
      </c>
      <c r="AD911" s="4">
        <f>IF($O911 = TRUE, EXP(MMULT($P911:$AA911, Documentation!F$39:F$50) + Documentation!F$51), "")</f>
        <v>1.9597310214228398E-3</v>
      </c>
      <c r="AE911" s="4">
        <f>IF($O911 = TRUE, EXP(MMULT($P911:$AA911, Documentation!G$39:G$50) + Documentation!G$51), "")</f>
        <v>273.89141160622017</v>
      </c>
      <c r="AF911" s="14">
        <f>IF($O911 = TRUE, EXP(MMULT($P911:$AA911, Documentation!H$39:H$50) + Documentation!H$51), "")</f>
        <v>0.19527749141087136</v>
      </c>
      <c r="AG911" s="30">
        <f t="shared" si="197"/>
        <v>9.6323325311605598E-6</v>
      </c>
      <c r="AH911" s="28">
        <f t="shared" si="198"/>
        <v>4.0248640738110812E-7</v>
      </c>
      <c r="AI911" s="28">
        <f t="shared" si="199"/>
        <v>7.1499179708897477E-6</v>
      </c>
      <c r="AJ911" s="28">
        <f t="shared" si="200"/>
        <v>0.99927036134472824</v>
      </c>
      <c r="AK911" s="33">
        <f t="shared" si="201"/>
        <v>7.124539183623014E-4</v>
      </c>
      <c r="AL911" s="11">
        <f t="shared" si="202"/>
        <v>4</v>
      </c>
      <c r="AM911" s="14" t="str">
        <f>IF($O911 = TRUE, INDEX(Documentation!$M$9:$M$13, $AL911, 1), "")</f>
        <v>Financially Pressured</v>
      </c>
      <c r="AN911" s="1"/>
      <c r="AO911" s="1"/>
      <c r="AP911" s="38">
        <v>9.6323325311605903E-6</v>
      </c>
      <c r="AQ911" s="35">
        <v>4.0248640738111098E-7</v>
      </c>
      <c r="AR911" s="35">
        <v>7.1499179708899196E-6</v>
      </c>
      <c r="AS911" s="35">
        <v>0.99927036134472802</v>
      </c>
      <c r="AT911" s="35">
        <v>7.1245391836230704E-4</v>
      </c>
      <c r="AU911" s="14">
        <v>4</v>
      </c>
      <c r="AV911" s="4" t="b">
        <f t="shared" si="203"/>
        <v>1</v>
      </c>
      <c r="AW911" s="4" t="b">
        <f t="shared" si="204"/>
        <v>1</v>
      </c>
      <c r="AX911" s="4" t="b">
        <f t="shared" si="205"/>
        <v>1</v>
      </c>
      <c r="AY911" s="4" t="b">
        <f t="shared" si="206"/>
        <v>1</v>
      </c>
      <c r="AZ911" s="4" t="b">
        <f t="shared" si="207"/>
        <v>1</v>
      </c>
      <c r="BA911" s="4" t="b">
        <f t="shared" si="208"/>
        <v>1</v>
      </c>
      <c r="BB911" s="14" t="b">
        <f t="shared" si="209"/>
        <v>1</v>
      </c>
      <c r="BC911" s="1"/>
      <c r="BD911" s="1"/>
      <c r="BE911" s="1"/>
      <c r="BF911" s="1"/>
      <c r="BG911" s="1"/>
      <c r="BH911" s="1"/>
      <c r="BI911" s="1"/>
      <c r="BJ911" s="1"/>
      <c r="BK911" s="1"/>
      <c r="BL911" s="1"/>
    </row>
    <row r="912" spans="1:64" x14ac:dyDescent="0.2">
      <c r="A912" s="1"/>
      <c r="B912" s="11" t="s">
        <v>1067</v>
      </c>
      <c r="C912" s="4">
        <v>2</v>
      </c>
      <c r="D912" s="4">
        <v>2</v>
      </c>
      <c r="E912" s="4">
        <v>1</v>
      </c>
      <c r="F912" s="4">
        <v>1</v>
      </c>
      <c r="G912" s="4">
        <v>1</v>
      </c>
      <c r="H912" s="4">
        <v>2</v>
      </c>
      <c r="I912" s="4">
        <v>4</v>
      </c>
      <c r="J912" s="4">
        <v>3</v>
      </c>
      <c r="K912" s="4">
        <v>1</v>
      </c>
      <c r="L912" s="4">
        <v>2</v>
      </c>
      <c r="M912" s="4">
        <v>1</v>
      </c>
      <c r="N912" s="14">
        <v>2</v>
      </c>
      <c r="O912" s="25" t="b">
        <f t="shared" si="196"/>
        <v>1</v>
      </c>
      <c r="P912" s="11">
        <f>IF($O912 = TRUE, IF(ISBLANK(C912), "", INDEX('Individual UI'!$E$6:$H$6,1,C912)), "")</f>
        <v>-2</v>
      </c>
      <c r="Q912" s="4">
        <f>IF($O912 = TRUE, IF(ISBLANK(D912), "", INDEX('Individual UI'!$E$6:$H$6,1,D912)), "")</f>
        <v>-2</v>
      </c>
      <c r="R912" s="4">
        <f>IF($O912 = TRUE, IF(ISBLANK(E912), "", INDEX('Individual UI'!$E$6:$H$6,1,E912)), "")</f>
        <v>-4</v>
      </c>
      <c r="S912" s="4">
        <f>IF($O912 = TRUE, IF(ISBLANK(F912), "", INDEX('Individual UI'!$E$6:$H$6,1,F912)), "")</f>
        <v>-4</v>
      </c>
      <c r="T912" s="4">
        <f>IF($O912 = TRUE, IF(ISBLANK(G912), "", INDEX('Individual UI'!$E$6:$H$6,1,G912)), "")</f>
        <v>-4</v>
      </c>
      <c r="U912" s="4">
        <f>IF($O912 = TRUE, IF(ISBLANK(H912), "", INDEX('Individual UI'!$E$6:$H$6,1,H912)), "")</f>
        <v>-2</v>
      </c>
      <c r="V912" s="4">
        <f>IF($O912 = TRUE, IF(ISBLANK(I912), "", INDEX('Individual UI'!$E$6:$H$6,1,I912)), "")</f>
        <v>4</v>
      </c>
      <c r="W912" s="4">
        <f>IF($O912 = TRUE, IF(ISBLANK(J912), "", INDEX('Individual UI'!$E$6:$H$6,1,J912)), "")</f>
        <v>2</v>
      </c>
      <c r="X912" s="4">
        <f>IF($O912 = TRUE, IF(ISBLANK(K912), "", INDEX('Individual UI'!$E$6:$H$6,1,K912)), "")</f>
        <v>-4</v>
      </c>
      <c r="Y912" s="4">
        <f>IF($O912 = TRUE, IF(ISBLANK(L912), "", INDEX('Individual UI'!$E$6:$H$6,1,L912)), "")</f>
        <v>-2</v>
      </c>
      <c r="Z912" s="4">
        <f>IF($O912 = TRUE, IF(ISBLANK(M912), "", INDEX('Individual UI'!$E$6:$H$6,1,M912)), "")</f>
        <v>-4</v>
      </c>
      <c r="AA912" s="14">
        <f>IF($O912 = TRUE, IF(ISBLANK(N912), "", INDEX('Individual UI'!$E$6:$H$6,1,N912)), "")</f>
        <v>-2</v>
      </c>
      <c r="AB912" s="11">
        <f>IF($O912 = TRUE, EXP(MMULT($P912:$AA912, Documentation!D$39:D$50) + Documentation!D$51), "")</f>
        <v>146.16271819315435</v>
      </c>
      <c r="AC912" s="4">
        <f>IF($O912 = TRUE, EXP(MMULT($P912:$AA912, Documentation!E$39:E$50) + Documentation!E$51), "")</f>
        <v>4.2124949110883499E-5</v>
      </c>
      <c r="AD912" s="4">
        <f>IF($O912 = TRUE, EXP(MMULT($P912:$AA912, Documentation!F$39:F$50) + Documentation!F$51), "")</f>
        <v>1.1600831425044625E-4</v>
      </c>
      <c r="AE912" s="4">
        <f>IF($O912 = TRUE, EXP(MMULT($P912:$AA912, Documentation!G$39:G$50) + Documentation!G$51), "")</f>
        <v>9.3641509018401381E-4</v>
      </c>
      <c r="AF912" s="14">
        <f>IF($O912 = TRUE, EXP(MMULT($P912:$AA912, Documentation!H$39:H$50) + Documentation!H$51), "")</f>
        <v>1.2088418749969084E-5</v>
      </c>
      <c r="AG912" s="30">
        <f t="shared" si="197"/>
        <v>0.99999242879164119</v>
      </c>
      <c r="AH912" s="28">
        <f t="shared" si="198"/>
        <v>2.8820365887318057E-7</v>
      </c>
      <c r="AI912" s="28">
        <f t="shared" si="199"/>
        <v>7.936869084086383E-7</v>
      </c>
      <c r="AJ912" s="28">
        <f t="shared" si="200"/>
        <v>6.4066132045573382E-6</v>
      </c>
      <c r="AK912" s="33">
        <f t="shared" si="201"/>
        <v>8.2704586884168704E-8</v>
      </c>
      <c r="AL912" s="11">
        <f t="shared" si="202"/>
        <v>1</v>
      </c>
      <c r="AM912" s="14" t="str">
        <f>IF($O912 = TRUE, INDEX(Documentation!$M$9:$M$13, $AL912, 1), "")</f>
        <v>Decisive Pursuers</v>
      </c>
      <c r="AN912" s="1"/>
      <c r="AO912" s="1"/>
      <c r="AP912" s="38">
        <v>0.99999242879164096</v>
      </c>
      <c r="AQ912" s="35">
        <v>2.8820365887318798E-7</v>
      </c>
      <c r="AR912" s="35">
        <v>7.9368690840866202E-7</v>
      </c>
      <c r="AS912" s="35">
        <v>6.4066132045573297E-6</v>
      </c>
      <c r="AT912" s="35">
        <v>8.2704586884169603E-8</v>
      </c>
      <c r="AU912" s="14">
        <v>1</v>
      </c>
      <c r="AV912" s="4" t="b">
        <f t="shared" si="203"/>
        <v>1</v>
      </c>
      <c r="AW912" s="4" t="b">
        <f t="shared" si="204"/>
        <v>1</v>
      </c>
      <c r="AX912" s="4" t="b">
        <f t="shared" si="205"/>
        <v>1</v>
      </c>
      <c r="AY912" s="4" t="b">
        <f t="shared" si="206"/>
        <v>1</v>
      </c>
      <c r="AZ912" s="4" t="b">
        <f t="shared" si="207"/>
        <v>1</v>
      </c>
      <c r="BA912" s="4" t="b">
        <f t="shared" si="208"/>
        <v>1</v>
      </c>
      <c r="BB912" s="14" t="b">
        <f t="shared" si="209"/>
        <v>1</v>
      </c>
      <c r="BC912" s="1"/>
      <c r="BD912" s="1"/>
      <c r="BE912" s="1"/>
      <c r="BF912" s="1"/>
      <c r="BG912" s="1"/>
      <c r="BH912" s="1"/>
      <c r="BI912" s="1"/>
      <c r="BJ912" s="1"/>
      <c r="BK912" s="1"/>
      <c r="BL912" s="1"/>
    </row>
    <row r="913" spans="1:64" x14ac:dyDescent="0.2">
      <c r="A913" s="1"/>
      <c r="B913" s="11" t="s">
        <v>1068</v>
      </c>
      <c r="C913" s="4">
        <v>4</v>
      </c>
      <c r="D913" s="4">
        <v>4</v>
      </c>
      <c r="E913" s="4">
        <v>4</v>
      </c>
      <c r="F913" s="4">
        <v>3</v>
      </c>
      <c r="G913" s="4">
        <v>3</v>
      </c>
      <c r="H913" s="4">
        <v>4</v>
      </c>
      <c r="I913" s="4">
        <v>1</v>
      </c>
      <c r="J913" s="4">
        <v>3</v>
      </c>
      <c r="K913" s="4">
        <v>1</v>
      </c>
      <c r="L913" s="4">
        <v>3</v>
      </c>
      <c r="M913" s="4">
        <v>4</v>
      </c>
      <c r="N913" s="14">
        <v>1</v>
      </c>
      <c r="O913" s="25" t="b">
        <f t="shared" si="196"/>
        <v>1</v>
      </c>
      <c r="P913" s="11">
        <f>IF($O913 = TRUE, IF(ISBLANK(C913), "", INDEX('Individual UI'!$E$6:$H$6,1,C913)), "")</f>
        <v>4</v>
      </c>
      <c r="Q913" s="4">
        <f>IF($O913 = TRUE, IF(ISBLANK(D913), "", INDEX('Individual UI'!$E$6:$H$6,1,D913)), "")</f>
        <v>4</v>
      </c>
      <c r="R913" s="4">
        <f>IF($O913 = TRUE, IF(ISBLANK(E913), "", INDEX('Individual UI'!$E$6:$H$6,1,E913)), "")</f>
        <v>4</v>
      </c>
      <c r="S913" s="4">
        <f>IF($O913 = TRUE, IF(ISBLANK(F913), "", INDEX('Individual UI'!$E$6:$H$6,1,F913)), "")</f>
        <v>2</v>
      </c>
      <c r="T913" s="4">
        <f>IF($O913 = TRUE, IF(ISBLANK(G913), "", INDEX('Individual UI'!$E$6:$H$6,1,G913)), "")</f>
        <v>2</v>
      </c>
      <c r="U913" s="4">
        <f>IF($O913 = TRUE, IF(ISBLANK(H913), "", INDEX('Individual UI'!$E$6:$H$6,1,H913)), "")</f>
        <v>4</v>
      </c>
      <c r="V913" s="4">
        <f>IF($O913 = TRUE, IF(ISBLANK(I913), "", INDEX('Individual UI'!$E$6:$H$6,1,I913)), "")</f>
        <v>-4</v>
      </c>
      <c r="W913" s="4">
        <f>IF($O913 = TRUE, IF(ISBLANK(J913), "", INDEX('Individual UI'!$E$6:$H$6,1,J913)), "")</f>
        <v>2</v>
      </c>
      <c r="X913" s="4">
        <f>IF($O913 = TRUE, IF(ISBLANK(K913), "", INDEX('Individual UI'!$E$6:$H$6,1,K913)), "")</f>
        <v>-4</v>
      </c>
      <c r="Y913" s="4">
        <f>IF($O913 = TRUE, IF(ISBLANK(L913), "", INDEX('Individual UI'!$E$6:$H$6,1,L913)), "")</f>
        <v>2</v>
      </c>
      <c r="Z913" s="4">
        <f>IF($O913 = TRUE, IF(ISBLANK(M913), "", INDEX('Individual UI'!$E$6:$H$6,1,M913)), "")</f>
        <v>4</v>
      </c>
      <c r="AA913" s="14">
        <f>IF($O913 = TRUE, IF(ISBLANK(N913), "", INDEX('Individual UI'!$E$6:$H$6,1,N913)), "")</f>
        <v>-4</v>
      </c>
      <c r="AB913" s="11">
        <f>IF($O913 = TRUE, EXP(MMULT($P913:$AA913, Documentation!D$39:D$50) + Documentation!D$51), "")</f>
        <v>7.7243895541116892E-7</v>
      </c>
      <c r="AC913" s="4">
        <f>IF($O913 = TRUE, EXP(MMULT($P913:$AA913, Documentation!E$39:E$50) + Documentation!E$51), "")</f>
        <v>0.22599951682425087</v>
      </c>
      <c r="AD913" s="4">
        <f>IF($O913 = TRUE, EXP(MMULT($P913:$AA913, Documentation!F$39:F$50) + Documentation!F$51), "")</f>
        <v>1.1564491171547073</v>
      </c>
      <c r="AE913" s="4">
        <f>IF($O913 = TRUE, EXP(MMULT($P913:$AA913, Documentation!G$39:G$50) + Documentation!G$51), "")</f>
        <v>0.66105186563850293</v>
      </c>
      <c r="AF913" s="14">
        <f>IF($O913 = TRUE, EXP(MMULT($P913:$AA913, Documentation!H$39:H$50) + Documentation!H$51), "")</f>
        <v>282.02082547128907</v>
      </c>
      <c r="AG913" s="30">
        <f t="shared" si="197"/>
        <v>2.7192395619217407E-9</v>
      </c>
      <c r="AH913" s="28">
        <f t="shared" si="198"/>
        <v>7.9559274272564099E-4</v>
      </c>
      <c r="AI913" s="28">
        <f t="shared" si="199"/>
        <v>4.0710818229547311E-3</v>
      </c>
      <c r="AJ913" s="28">
        <f t="shared" si="200"/>
        <v>2.3271203153776114E-3</v>
      </c>
      <c r="AK913" s="33">
        <f t="shared" si="201"/>
        <v>0.99280620239970252</v>
      </c>
      <c r="AL913" s="11">
        <f t="shared" si="202"/>
        <v>5</v>
      </c>
      <c r="AM913" s="14" t="str">
        <f>IF($O913 = TRUE, INDEX(Documentation!$M$9:$M$13, $AL913, 1), "")</f>
        <v>Reluctant Claimants</v>
      </c>
      <c r="AN913" s="1"/>
      <c r="AO913" s="1"/>
      <c r="AP913" s="38">
        <v>2.7192395619217601E-9</v>
      </c>
      <c r="AQ913" s="35">
        <v>7.9559274272562896E-4</v>
      </c>
      <c r="AR913" s="35">
        <v>4.0710818229547302E-3</v>
      </c>
      <c r="AS913" s="35">
        <v>2.3271203153776201E-3</v>
      </c>
      <c r="AT913" s="35">
        <v>0.99280620239970296</v>
      </c>
      <c r="AU913" s="14">
        <v>5</v>
      </c>
      <c r="AV913" s="4" t="b">
        <f t="shared" si="203"/>
        <v>1</v>
      </c>
      <c r="AW913" s="4" t="b">
        <f t="shared" si="204"/>
        <v>1</v>
      </c>
      <c r="AX913" s="4" t="b">
        <f t="shared" si="205"/>
        <v>1</v>
      </c>
      <c r="AY913" s="4" t="b">
        <f t="shared" si="206"/>
        <v>1</v>
      </c>
      <c r="AZ913" s="4" t="b">
        <f t="shared" si="207"/>
        <v>1</v>
      </c>
      <c r="BA913" s="4" t="b">
        <f t="shared" si="208"/>
        <v>1</v>
      </c>
      <c r="BB913" s="14" t="b">
        <f t="shared" si="209"/>
        <v>1</v>
      </c>
      <c r="BC913" s="1"/>
      <c r="BD913" s="1"/>
      <c r="BE913" s="1"/>
      <c r="BF913" s="1"/>
      <c r="BG913" s="1"/>
      <c r="BH913" s="1"/>
      <c r="BI913" s="1"/>
      <c r="BJ913" s="1"/>
      <c r="BK913" s="1"/>
      <c r="BL913" s="1"/>
    </row>
    <row r="914" spans="1:64" x14ac:dyDescent="0.2">
      <c r="A914" s="1"/>
      <c r="B914" s="11" t="s">
        <v>1069</v>
      </c>
      <c r="C914" s="4">
        <v>4</v>
      </c>
      <c r="D914" s="4">
        <v>4</v>
      </c>
      <c r="E914" s="4">
        <v>1</v>
      </c>
      <c r="F914" s="4">
        <v>3</v>
      </c>
      <c r="G914" s="4">
        <v>1</v>
      </c>
      <c r="H914" s="4">
        <v>4</v>
      </c>
      <c r="I914" s="4">
        <v>1</v>
      </c>
      <c r="J914" s="4">
        <v>1</v>
      </c>
      <c r="K914" s="4">
        <v>4</v>
      </c>
      <c r="L914" s="4">
        <v>4</v>
      </c>
      <c r="M914" s="4">
        <v>2</v>
      </c>
      <c r="N914" s="14">
        <v>3</v>
      </c>
      <c r="O914" s="25" t="b">
        <f t="shared" si="196"/>
        <v>1</v>
      </c>
      <c r="P914" s="11">
        <f>IF($O914 = TRUE, IF(ISBLANK(C914), "", INDEX('Individual UI'!$E$6:$H$6,1,C914)), "")</f>
        <v>4</v>
      </c>
      <c r="Q914" s="4">
        <f>IF($O914 = TRUE, IF(ISBLANK(D914), "", INDEX('Individual UI'!$E$6:$H$6,1,D914)), "")</f>
        <v>4</v>
      </c>
      <c r="R914" s="4">
        <f>IF($O914 = TRUE, IF(ISBLANK(E914), "", INDEX('Individual UI'!$E$6:$H$6,1,E914)), "")</f>
        <v>-4</v>
      </c>
      <c r="S914" s="4">
        <f>IF($O914 = TRUE, IF(ISBLANK(F914), "", INDEX('Individual UI'!$E$6:$H$6,1,F914)), "")</f>
        <v>2</v>
      </c>
      <c r="T914" s="4">
        <f>IF($O914 = TRUE, IF(ISBLANK(G914), "", INDEX('Individual UI'!$E$6:$H$6,1,G914)), "")</f>
        <v>-4</v>
      </c>
      <c r="U914" s="4">
        <f>IF($O914 = TRUE, IF(ISBLANK(H914), "", INDEX('Individual UI'!$E$6:$H$6,1,H914)), "")</f>
        <v>4</v>
      </c>
      <c r="V914" s="4">
        <f>IF($O914 = TRUE, IF(ISBLANK(I914), "", INDEX('Individual UI'!$E$6:$H$6,1,I914)), "")</f>
        <v>-4</v>
      </c>
      <c r="W914" s="4">
        <f>IF($O914 = TRUE, IF(ISBLANK(J914), "", INDEX('Individual UI'!$E$6:$H$6,1,J914)), "")</f>
        <v>-4</v>
      </c>
      <c r="X914" s="4">
        <f>IF($O914 = TRUE, IF(ISBLANK(K914), "", INDEX('Individual UI'!$E$6:$H$6,1,K914)), "")</f>
        <v>4</v>
      </c>
      <c r="Y914" s="4">
        <f>IF($O914 = TRUE, IF(ISBLANK(L914), "", INDEX('Individual UI'!$E$6:$H$6,1,L914)), "")</f>
        <v>4</v>
      </c>
      <c r="Z914" s="4">
        <f>IF($O914 = TRUE, IF(ISBLANK(M914), "", INDEX('Individual UI'!$E$6:$H$6,1,M914)), "")</f>
        <v>-2</v>
      </c>
      <c r="AA914" s="14">
        <f>IF($O914 = TRUE, IF(ISBLANK(N914), "", INDEX('Individual UI'!$E$6:$H$6,1,N914)), "")</f>
        <v>2</v>
      </c>
      <c r="AB914" s="11">
        <f>IF($O914 = TRUE, EXP(MMULT($P914:$AA914, Documentation!D$39:D$50) + Documentation!D$51), "")</f>
        <v>9.8122262519870459E-5</v>
      </c>
      <c r="AC914" s="4">
        <f>IF($O914 = TRUE, EXP(MMULT($P914:$AA914, Documentation!E$39:E$50) + Documentation!E$51), "")</f>
        <v>2.8384576932104615</v>
      </c>
      <c r="AD914" s="4">
        <f>IF($O914 = TRUE, EXP(MMULT($P914:$AA914, Documentation!F$39:F$50) + Documentation!F$51), "")</f>
        <v>9.5507256588446762E-2</v>
      </c>
      <c r="AE914" s="4">
        <f>IF($O914 = TRUE, EXP(MMULT($P914:$AA914, Documentation!G$39:G$50) + Documentation!G$51), "")</f>
        <v>6.5676764569098586E-4</v>
      </c>
      <c r="AF914" s="14">
        <f>IF($O914 = TRUE, EXP(MMULT($P914:$AA914, Documentation!H$39:H$50) + Documentation!H$51), "")</f>
        <v>0.26150784691343465</v>
      </c>
      <c r="AG914" s="30">
        <f t="shared" si="197"/>
        <v>3.0699396958048828E-5</v>
      </c>
      <c r="AH914" s="28">
        <f t="shared" si="198"/>
        <v>0.88806492262496772</v>
      </c>
      <c r="AI914" s="28">
        <f t="shared" si="199"/>
        <v>2.9881243125526147E-2</v>
      </c>
      <c r="AJ914" s="28">
        <f t="shared" si="200"/>
        <v>2.0548212145218029E-4</v>
      </c>
      <c r="AK914" s="33">
        <f t="shared" si="201"/>
        <v>8.1817652731095952E-2</v>
      </c>
      <c r="AL914" s="11">
        <f t="shared" si="202"/>
        <v>2</v>
      </c>
      <c r="AM914" s="14" t="str">
        <f>IF($O914 = TRUE, INDEX(Documentation!$M$9:$M$13, $AL914, 1), "")</f>
        <v>Cautious Consulters</v>
      </c>
      <c r="AN914" s="1"/>
      <c r="AO914" s="1"/>
      <c r="AP914" s="38">
        <v>3.0699396958048103E-5</v>
      </c>
      <c r="AQ914" s="35">
        <v>0.88806492262496795</v>
      </c>
      <c r="AR914" s="35">
        <v>2.98812431255258E-2</v>
      </c>
      <c r="AS914" s="35">
        <v>2.05482121452174E-4</v>
      </c>
      <c r="AT914" s="35">
        <v>8.1817652731095897E-2</v>
      </c>
      <c r="AU914" s="14">
        <v>2</v>
      </c>
      <c r="AV914" s="4" t="b">
        <f t="shared" si="203"/>
        <v>1</v>
      </c>
      <c r="AW914" s="4" t="b">
        <f t="shared" si="204"/>
        <v>1</v>
      </c>
      <c r="AX914" s="4" t="b">
        <f t="shared" si="205"/>
        <v>1</v>
      </c>
      <c r="AY914" s="4" t="b">
        <f t="shared" si="206"/>
        <v>1</v>
      </c>
      <c r="AZ914" s="4" t="b">
        <f t="shared" si="207"/>
        <v>1</v>
      </c>
      <c r="BA914" s="4" t="b">
        <f t="shared" si="208"/>
        <v>1</v>
      </c>
      <c r="BB914" s="14" t="b">
        <f t="shared" si="209"/>
        <v>1</v>
      </c>
      <c r="BC914" s="1"/>
      <c r="BD914" s="1"/>
      <c r="BE914" s="1"/>
      <c r="BF914" s="1"/>
      <c r="BG914" s="1"/>
      <c r="BH914" s="1"/>
      <c r="BI914" s="1"/>
      <c r="BJ914" s="1"/>
      <c r="BK914" s="1"/>
      <c r="BL914" s="1"/>
    </row>
    <row r="915" spans="1:64" x14ac:dyDescent="0.2">
      <c r="A915" s="1"/>
      <c r="B915" s="11" t="s">
        <v>1070</v>
      </c>
      <c r="C915" s="4">
        <v>4</v>
      </c>
      <c r="D915" s="4">
        <v>2</v>
      </c>
      <c r="E915" s="4">
        <v>4</v>
      </c>
      <c r="F915" s="4">
        <v>3</v>
      </c>
      <c r="G915" s="4">
        <v>2</v>
      </c>
      <c r="H915" s="4">
        <v>4</v>
      </c>
      <c r="I915" s="4">
        <v>1</v>
      </c>
      <c r="J915" s="4">
        <v>2</v>
      </c>
      <c r="K915" s="4">
        <v>1</v>
      </c>
      <c r="L915" s="4">
        <v>3</v>
      </c>
      <c r="M915" s="4">
        <v>3</v>
      </c>
      <c r="N915" s="14">
        <v>1</v>
      </c>
      <c r="O915" s="25" t="b">
        <f t="shared" si="196"/>
        <v>1</v>
      </c>
      <c r="P915" s="11">
        <f>IF($O915 = TRUE, IF(ISBLANK(C915), "", INDEX('Individual UI'!$E$6:$H$6,1,C915)), "")</f>
        <v>4</v>
      </c>
      <c r="Q915" s="4">
        <f>IF($O915 = TRUE, IF(ISBLANK(D915), "", INDEX('Individual UI'!$E$6:$H$6,1,D915)), "")</f>
        <v>-2</v>
      </c>
      <c r="R915" s="4">
        <f>IF($O915 = TRUE, IF(ISBLANK(E915), "", INDEX('Individual UI'!$E$6:$H$6,1,E915)), "")</f>
        <v>4</v>
      </c>
      <c r="S915" s="4">
        <f>IF($O915 = TRUE, IF(ISBLANK(F915), "", INDEX('Individual UI'!$E$6:$H$6,1,F915)), "")</f>
        <v>2</v>
      </c>
      <c r="T915" s="4">
        <f>IF($O915 = TRUE, IF(ISBLANK(G915), "", INDEX('Individual UI'!$E$6:$H$6,1,G915)), "")</f>
        <v>-2</v>
      </c>
      <c r="U915" s="4">
        <f>IF($O915 = TRUE, IF(ISBLANK(H915), "", INDEX('Individual UI'!$E$6:$H$6,1,H915)), "")</f>
        <v>4</v>
      </c>
      <c r="V915" s="4">
        <f>IF($O915 = TRUE, IF(ISBLANK(I915), "", INDEX('Individual UI'!$E$6:$H$6,1,I915)), "")</f>
        <v>-4</v>
      </c>
      <c r="W915" s="4">
        <f>IF($O915 = TRUE, IF(ISBLANK(J915), "", INDEX('Individual UI'!$E$6:$H$6,1,J915)), "")</f>
        <v>-2</v>
      </c>
      <c r="X915" s="4">
        <f>IF($O915 = TRUE, IF(ISBLANK(K915), "", INDEX('Individual UI'!$E$6:$H$6,1,K915)), "")</f>
        <v>-4</v>
      </c>
      <c r="Y915" s="4">
        <f>IF($O915 = TRUE, IF(ISBLANK(L915), "", INDEX('Individual UI'!$E$6:$H$6,1,L915)), "")</f>
        <v>2</v>
      </c>
      <c r="Z915" s="4">
        <f>IF($O915 = TRUE, IF(ISBLANK(M915), "", INDEX('Individual UI'!$E$6:$H$6,1,M915)), "")</f>
        <v>2</v>
      </c>
      <c r="AA915" s="14">
        <f>IF($O915 = TRUE, IF(ISBLANK(N915), "", INDEX('Individual UI'!$E$6:$H$6,1,N915)), "")</f>
        <v>-4</v>
      </c>
      <c r="AB915" s="11">
        <f>IF($O915 = TRUE, EXP(MMULT($P915:$AA915, Documentation!D$39:D$50) + Documentation!D$51), "")</f>
        <v>5.5707729959579151E-5</v>
      </c>
      <c r="AC915" s="4">
        <f>IF($O915 = TRUE, EXP(MMULT($P915:$AA915, Documentation!E$39:E$50) + Documentation!E$51), "")</f>
        <v>3.450905162250463E-2</v>
      </c>
      <c r="AD915" s="4">
        <f>IF($O915 = TRUE, EXP(MMULT($P915:$AA915, Documentation!F$39:F$50) + Documentation!F$51), "")</f>
        <v>4.7523111162944477E-2</v>
      </c>
      <c r="AE915" s="4">
        <f>IF($O915 = TRUE, EXP(MMULT($P915:$AA915, Documentation!G$39:G$50) + Documentation!G$51), "")</f>
        <v>1.8804404583174039</v>
      </c>
      <c r="AF915" s="14">
        <f>IF($O915 = TRUE, EXP(MMULT($P915:$AA915, Documentation!H$39:H$50) + Documentation!H$51), "")</f>
        <v>24.507567274748755</v>
      </c>
      <c r="AG915" s="30">
        <f t="shared" si="197"/>
        <v>2.1045534097746722E-6</v>
      </c>
      <c r="AH915" s="28">
        <f t="shared" si="198"/>
        <v>1.3036995460581314E-3</v>
      </c>
      <c r="AI915" s="28">
        <f t="shared" si="199"/>
        <v>1.7953509452574212E-3</v>
      </c>
      <c r="AJ915" s="28">
        <f t="shared" si="200"/>
        <v>7.1040183854227126E-2</v>
      </c>
      <c r="AK915" s="33">
        <f t="shared" si="201"/>
        <v>0.92585866110104753</v>
      </c>
      <c r="AL915" s="11">
        <f t="shared" si="202"/>
        <v>5</v>
      </c>
      <c r="AM915" s="14" t="str">
        <f>IF($O915 = TRUE, INDEX(Documentation!$M$9:$M$13, $AL915, 1), "")</f>
        <v>Reluctant Claimants</v>
      </c>
      <c r="AN915" s="1"/>
      <c r="AO915" s="1"/>
      <c r="AP915" s="38">
        <v>2.1045534097746701E-6</v>
      </c>
      <c r="AQ915" s="35">
        <v>1.3036995460581199E-3</v>
      </c>
      <c r="AR915" s="35">
        <v>1.7953509452574099E-3</v>
      </c>
      <c r="AS915" s="35">
        <v>7.1040183854227404E-2</v>
      </c>
      <c r="AT915" s="35">
        <v>0.92585866110104698</v>
      </c>
      <c r="AU915" s="14">
        <v>5</v>
      </c>
      <c r="AV915" s="4" t="b">
        <f t="shared" si="203"/>
        <v>1</v>
      </c>
      <c r="AW915" s="4" t="b">
        <f t="shared" si="204"/>
        <v>1</v>
      </c>
      <c r="AX915" s="4" t="b">
        <f t="shared" si="205"/>
        <v>1</v>
      </c>
      <c r="AY915" s="4" t="b">
        <f t="shared" si="206"/>
        <v>1</v>
      </c>
      <c r="AZ915" s="4" t="b">
        <f t="shared" si="207"/>
        <v>1</v>
      </c>
      <c r="BA915" s="4" t="b">
        <f t="shared" si="208"/>
        <v>1</v>
      </c>
      <c r="BB915" s="14" t="b">
        <f t="shared" si="209"/>
        <v>1</v>
      </c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x14ac:dyDescent="0.2">
      <c r="A916" s="1"/>
      <c r="B916" s="11" t="s">
        <v>1071</v>
      </c>
      <c r="C916" s="4">
        <v>1</v>
      </c>
      <c r="D916" s="4">
        <v>1</v>
      </c>
      <c r="E916" s="4">
        <v>1</v>
      </c>
      <c r="F916" s="4">
        <v>1</v>
      </c>
      <c r="G916" s="4">
        <v>1</v>
      </c>
      <c r="H916" s="4">
        <v>1</v>
      </c>
      <c r="I916" s="4">
        <v>3</v>
      </c>
      <c r="J916" s="4">
        <v>3</v>
      </c>
      <c r="K916" s="4">
        <v>1</v>
      </c>
      <c r="L916" s="4">
        <v>2</v>
      </c>
      <c r="M916" s="4">
        <v>1</v>
      </c>
      <c r="N916" s="14">
        <v>2</v>
      </c>
      <c r="O916" s="25" t="b">
        <f t="shared" si="196"/>
        <v>1</v>
      </c>
      <c r="P916" s="11">
        <f>IF($O916 = TRUE, IF(ISBLANK(C916), "", INDEX('Individual UI'!$E$6:$H$6,1,C916)), "")</f>
        <v>-4</v>
      </c>
      <c r="Q916" s="4">
        <f>IF($O916 = TRUE, IF(ISBLANK(D916), "", INDEX('Individual UI'!$E$6:$H$6,1,D916)), "")</f>
        <v>-4</v>
      </c>
      <c r="R916" s="4">
        <f>IF($O916 = TRUE, IF(ISBLANK(E916), "", INDEX('Individual UI'!$E$6:$H$6,1,E916)), "")</f>
        <v>-4</v>
      </c>
      <c r="S916" s="4">
        <f>IF($O916 = TRUE, IF(ISBLANK(F916), "", INDEX('Individual UI'!$E$6:$H$6,1,F916)), "")</f>
        <v>-4</v>
      </c>
      <c r="T916" s="4">
        <f>IF($O916 = TRUE, IF(ISBLANK(G916), "", INDEX('Individual UI'!$E$6:$H$6,1,G916)), "")</f>
        <v>-4</v>
      </c>
      <c r="U916" s="4">
        <f>IF($O916 = TRUE, IF(ISBLANK(H916), "", INDEX('Individual UI'!$E$6:$H$6,1,H916)), "")</f>
        <v>-4</v>
      </c>
      <c r="V916" s="4">
        <f>IF($O916 = TRUE, IF(ISBLANK(I916), "", INDEX('Individual UI'!$E$6:$H$6,1,I916)), "")</f>
        <v>2</v>
      </c>
      <c r="W916" s="4">
        <f>IF($O916 = TRUE, IF(ISBLANK(J916), "", INDEX('Individual UI'!$E$6:$H$6,1,J916)), "")</f>
        <v>2</v>
      </c>
      <c r="X916" s="4">
        <f>IF($O916 = TRUE, IF(ISBLANK(K916), "", INDEX('Individual UI'!$E$6:$H$6,1,K916)), "")</f>
        <v>-4</v>
      </c>
      <c r="Y916" s="4">
        <f>IF($O916 = TRUE, IF(ISBLANK(L916), "", INDEX('Individual UI'!$E$6:$H$6,1,L916)), "")</f>
        <v>-2</v>
      </c>
      <c r="Z916" s="4">
        <f>IF($O916 = TRUE, IF(ISBLANK(M916), "", INDEX('Individual UI'!$E$6:$H$6,1,M916)), "")</f>
        <v>-4</v>
      </c>
      <c r="AA916" s="14">
        <f>IF($O916 = TRUE, IF(ISBLANK(N916), "", INDEX('Individual UI'!$E$6:$H$6,1,N916)), "")</f>
        <v>-2</v>
      </c>
      <c r="AB916" s="11">
        <f>IF($O916 = TRUE, EXP(MMULT($P916:$AA916, Documentation!D$39:D$50) + Documentation!D$51), "")</f>
        <v>855.90075495231133</v>
      </c>
      <c r="AC916" s="4">
        <f>IF($O916 = TRUE, EXP(MMULT($P916:$AA916, Documentation!E$39:E$50) + Documentation!E$51), "")</f>
        <v>1.4969599524199831E-5</v>
      </c>
      <c r="AD916" s="4">
        <f>IF($O916 = TRUE, EXP(MMULT($P916:$AA916, Documentation!F$39:F$50) + Documentation!F$51), "")</f>
        <v>4.0597170283318226E-5</v>
      </c>
      <c r="AE916" s="4">
        <f>IF($O916 = TRUE, EXP(MMULT($P916:$AA916, Documentation!G$39:G$50) + Documentation!G$51), "")</f>
        <v>2.2773551072870499E-3</v>
      </c>
      <c r="AF916" s="14">
        <f>IF($O916 = TRUE, EXP(MMULT($P916:$AA916, Documentation!H$39:H$50) + Documentation!H$51), "")</f>
        <v>2.4134101854143838E-6</v>
      </c>
      <c r="AG916" s="30">
        <f t="shared" si="197"/>
        <v>0.99999727149567086</v>
      </c>
      <c r="AH916" s="28">
        <f t="shared" si="198"/>
        <v>1.7489829974991424E-8</v>
      </c>
      <c r="AI916" s="28">
        <f t="shared" si="199"/>
        <v>4.7431970679854492E-8</v>
      </c>
      <c r="AJ916" s="28">
        <f t="shared" si="200"/>
        <v>2.6607628049594009E-6</v>
      </c>
      <c r="AK916" s="33">
        <f t="shared" si="201"/>
        <v>2.8197236495587783E-9</v>
      </c>
      <c r="AL916" s="11">
        <f t="shared" si="202"/>
        <v>1</v>
      </c>
      <c r="AM916" s="14" t="str">
        <f>IF($O916 = TRUE, INDEX(Documentation!$M$9:$M$13, $AL916, 1), "")</f>
        <v>Decisive Pursuers</v>
      </c>
      <c r="AN916" s="1"/>
      <c r="AO916" s="1"/>
      <c r="AP916" s="38">
        <v>0.99999727149567097</v>
      </c>
      <c r="AQ916" s="35">
        <v>1.7489829974991599E-8</v>
      </c>
      <c r="AR916" s="35">
        <v>4.7431970679855498E-8</v>
      </c>
      <c r="AS916" s="35">
        <v>2.6607628049593899E-6</v>
      </c>
      <c r="AT916" s="35">
        <v>2.81972364955878E-9</v>
      </c>
      <c r="AU916" s="14">
        <v>1</v>
      </c>
      <c r="AV916" s="4" t="b">
        <f t="shared" si="203"/>
        <v>1</v>
      </c>
      <c r="AW916" s="4" t="b">
        <f t="shared" si="204"/>
        <v>1</v>
      </c>
      <c r="AX916" s="4" t="b">
        <f t="shared" si="205"/>
        <v>1</v>
      </c>
      <c r="AY916" s="4" t="b">
        <f t="shared" si="206"/>
        <v>1</v>
      </c>
      <c r="AZ916" s="4" t="b">
        <f t="shared" si="207"/>
        <v>1</v>
      </c>
      <c r="BA916" s="4" t="b">
        <f t="shared" si="208"/>
        <v>1</v>
      </c>
      <c r="BB916" s="14" t="b">
        <f t="shared" si="209"/>
        <v>1</v>
      </c>
      <c r="BC916" s="1"/>
      <c r="BD916" s="1"/>
      <c r="BE916" s="1"/>
      <c r="BF916" s="1"/>
      <c r="BG916" s="1"/>
      <c r="BH916" s="1"/>
      <c r="BI916" s="1"/>
      <c r="BJ916" s="1"/>
      <c r="BK916" s="1"/>
      <c r="BL916" s="1"/>
    </row>
    <row r="917" spans="1:64" x14ac:dyDescent="0.2">
      <c r="A917" s="1"/>
      <c r="B917" s="11" t="s">
        <v>1072</v>
      </c>
      <c r="C917" s="4">
        <v>1</v>
      </c>
      <c r="D917" s="4">
        <v>3</v>
      </c>
      <c r="E917" s="4">
        <v>3</v>
      </c>
      <c r="F917" s="4">
        <v>4</v>
      </c>
      <c r="G917" s="4">
        <v>4</v>
      </c>
      <c r="H917" s="4">
        <v>3</v>
      </c>
      <c r="I917" s="4">
        <v>1</v>
      </c>
      <c r="J917" s="4">
        <v>4</v>
      </c>
      <c r="K917" s="4">
        <v>1</v>
      </c>
      <c r="L917" s="4">
        <v>3</v>
      </c>
      <c r="M917" s="4">
        <v>1</v>
      </c>
      <c r="N917" s="14">
        <v>2</v>
      </c>
      <c r="O917" s="25" t="b">
        <f t="shared" si="196"/>
        <v>1</v>
      </c>
      <c r="P917" s="11">
        <f>IF($O917 = TRUE, IF(ISBLANK(C917), "", INDEX('Individual UI'!$E$6:$H$6,1,C917)), "")</f>
        <v>-4</v>
      </c>
      <c r="Q917" s="4">
        <f>IF($O917 = TRUE, IF(ISBLANK(D917), "", INDEX('Individual UI'!$E$6:$H$6,1,D917)), "")</f>
        <v>2</v>
      </c>
      <c r="R917" s="4">
        <f>IF($O917 = TRUE, IF(ISBLANK(E917), "", INDEX('Individual UI'!$E$6:$H$6,1,E917)), "")</f>
        <v>2</v>
      </c>
      <c r="S917" s="4">
        <f>IF($O917 = TRUE, IF(ISBLANK(F917), "", INDEX('Individual UI'!$E$6:$H$6,1,F917)), "")</f>
        <v>4</v>
      </c>
      <c r="T917" s="4">
        <f>IF($O917 = TRUE, IF(ISBLANK(G917), "", INDEX('Individual UI'!$E$6:$H$6,1,G917)), "")</f>
        <v>4</v>
      </c>
      <c r="U917" s="4">
        <f>IF($O917 = TRUE, IF(ISBLANK(H917), "", INDEX('Individual UI'!$E$6:$H$6,1,H917)), "")</f>
        <v>2</v>
      </c>
      <c r="V917" s="4">
        <f>IF($O917 = TRUE, IF(ISBLANK(I917), "", INDEX('Individual UI'!$E$6:$H$6,1,I917)), "")</f>
        <v>-4</v>
      </c>
      <c r="W917" s="4">
        <f>IF($O917 = TRUE, IF(ISBLANK(J917), "", INDEX('Individual UI'!$E$6:$H$6,1,J917)), "")</f>
        <v>4</v>
      </c>
      <c r="X917" s="4">
        <f>IF($O917 = TRUE, IF(ISBLANK(K917), "", INDEX('Individual UI'!$E$6:$H$6,1,K917)), "")</f>
        <v>-4</v>
      </c>
      <c r="Y917" s="4">
        <f>IF($O917 = TRUE, IF(ISBLANK(L917), "", INDEX('Individual UI'!$E$6:$H$6,1,L917)), "")</f>
        <v>2</v>
      </c>
      <c r="Z917" s="4">
        <f>IF($O917 = TRUE, IF(ISBLANK(M917), "", INDEX('Individual UI'!$E$6:$H$6,1,M917)), "")</f>
        <v>-4</v>
      </c>
      <c r="AA917" s="14">
        <f>IF($O917 = TRUE, IF(ISBLANK(N917), "", INDEX('Individual UI'!$E$6:$H$6,1,N917)), "")</f>
        <v>-2</v>
      </c>
      <c r="AB917" s="11">
        <f>IF($O917 = TRUE, EXP(MMULT($P917:$AA917, Documentation!D$39:D$50) + Documentation!D$51), "")</f>
        <v>6.2339689529221094E-4</v>
      </c>
      <c r="AC917" s="4">
        <f>IF($O917 = TRUE, EXP(MMULT($P917:$AA917, Documentation!E$39:E$50) + Documentation!E$51), "")</f>
        <v>1.0753050268716888E-4</v>
      </c>
      <c r="AD917" s="4">
        <f>IF($O917 = TRUE, EXP(MMULT($P917:$AA917, Documentation!F$39:F$50) + Documentation!F$51), "")</f>
        <v>3.4967963152998181E-2</v>
      </c>
      <c r="AE917" s="4">
        <f>IF($O917 = TRUE, EXP(MMULT($P917:$AA917, Documentation!G$39:G$50) + Documentation!G$51), "")</f>
        <v>46.230447100338871</v>
      </c>
      <c r="AF917" s="14">
        <f>IF($O917 = TRUE, EXP(MMULT($P917:$AA917, Documentation!H$39:H$50) + Documentation!H$51), "")</f>
        <v>6.9392666045092435E-2</v>
      </c>
      <c r="AG917" s="30">
        <f t="shared" si="197"/>
        <v>1.3453968883534464E-5</v>
      </c>
      <c r="AH917" s="28">
        <f t="shared" si="198"/>
        <v>2.3206917585078086E-6</v>
      </c>
      <c r="AI917" s="28">
        <f t="shared" si="199"/>
        <v>7.5466832083033539E-4</v>
      </c>
      <c r="AJ917" s="28">
        <f t="shared" si="200"/>
        <v>0.99773194486042005</v>
      </c>
      <c r="AK917" s="33">
        <f t="shared" si="201"/>
        <v>1.4976121581076428E-3</v>
      </c>
      <c r="AL917" s="11">
        <f t="shared" si="202"/>
        <v>4</v>
      </c>
      <c r="AM917" s="14" t="str">
        <f>IF($O917 = TRUE, INDEX(Documentation!$M$9:$M$13, $AL917, 1), "")</f>
        <v>Financially Pressured</v>
      </c>
      <c r="AN917" s="1"/>
      <c r="AO917" s="1"/>
      <c r="AP917" s="38">
        <v>1.34539688835346E-5</v>
      </c>
      <c r="AQ917" s="35">
        <v>2.3206917585078098E-6</v>
      </c>
      <c r="AR917" s="35">
        <v>7.5466832083035296E-4</v>
      </c>
      <c r="AS917" s="35">
        <v>0.99773194486042005</v>
      </c>
      <c r="AT917" s="35">
        <v>1.49761215810765E-3</v>
      </c>
      <c r="AU917" s="14">
        <v>4</v>
      </c>
      <c r="AV917" s="4" t="b">
        <f t="shared" si="203"/>
        <v>1</v>
      </c>
      <c r="AW917" s="4" t="b">
        <f t="shared" si="204"/>
        <v>1</v>
      </c>
      <c r="AX917" s="4" t="b">
        <f t="shared" si="205"/>
        <v>1</v>
      </c>
      <c r="AY917" s="4" t="b">
        <f t="shared" si="206"/>
        <v>1</v>
      </c>
      <c r="AZ917" s="4" t="b">
        <f t="shared" si="207"/>
        <v>1</v>
      </c>
      <c r="BA917" s="4" t="b">
        <f t="shared" si="208"/>
        <v>1</v>
      </c>
      <c r="BB917" s="14" t="b">
        <f t="shared" si="209"/>
        <v>1</v>
      </c>
      <c r="BC917" s="1"/>
      <c r="BD917" s="1"/>
      <c r="BE917" s="1"/>
      <c r="BF917" s="1"/>
      <c r="BG917" s="1"/>
      <c r="BH917" s="1"/>
      <c r="BI917" s="1"/>
      <c r="BJ917" s="1"/>
      <c r="BK917" s="1"/>
      <c r="BL917" s="1"/>
    </row>
    <row r="918" spans="1:64" x14ac:dyDescent="0.2">
      <c r="A918" s="1"/>
      <c r="B918" s="11" t="s">
        <v>1073</v>
      </c>
      <c r="C918" s="4">
        <v>4</v>
      </c>
      <c r="D918" s="4">
        <v>2</v>
      </c>
      <c r="E918" s="4">
        <v>4</v>
      </c>
      <c r="F918" s="4">
        <v>1</v>
      </c>
      <c r="G918" s="4">
        <v>2</v>
      </c>
      <c r="H918" s="4">
        <v>1</v>
      </c>
      <c r="I918" s="4">
        <v>3</v>
      </c>
      <c r="J918" s="4">
        <v>1</v>
      </c>
      <c r="K918" s="4">
        <v>4</v>
      </c>
      <c r="L918" s="4">
        <v>2</v>
      </c>
      <c r="M918" s="4">
        <v>4</v>
      </c>
      <c r="N918" s="14">
        <v>1</v>
      </c>
      <c r="O918" s="25" t="b">
        <f t="shared" si="196"/>
        <v>1</v>
      </c>
      <c r="P918" s="11">
        <f>IF($O918 = TRUE, IF(ISBLANK(C918), "", INDEX('Individual UI'!$E$6:$H$6,1,C918)), "")</f>
        <v>4</v>
      </c>
      <c r="Q918" s="4">
        <f>IF($O918 = TRUE, IF(ISBLANK(D918), "", INDEX('Individual UI'!$E$6:$H$6,1,D918)), "")</f>
        <v>-2</v>
      </c>
      <c r="R918" s="4">
        <f>IF($O918 = TRUE, IF(ISBLANK(E918), "", INDEX('Individual UI'!$E$6:$H$6,1,E918)), "")</f>
        <v>4</v>
      </c>
      <c r="S918" s="4">
        <f>IF($O918 = TRUE, IF(ISBLANK(F918), "", INDEX('Individual UI'!$E$6:$H$6,1,F918)), "")</f>
        <v>-4</v>
      </c>
      <c r="T918" s="4">
        <f>IF($O918 = TRUE, IF(ISBLANK(G918), "", INDEX('Individual UI'!$E$6:$H$6,1,G918)), "")</f>
        <v>-2</v>
      </c>
      <c r="U918" s="4">
        <f>IF($O918 = TRUE, IF(ISBLANK(H918), "", INDEX('Individual UI'!$E$6:$H$6,1,H918)), "")</f>
        <v>-4</v>
      </c>
      <c r="V918" s="4">
        <f>IF($O918 = TRUE, IF(ISBLANK(I918), "", INDEX('Individual UI'!$E$6:$H$6,1,I918)), "")</f>
        <v>2</v>
      </c>
      <c r="W918" s="4">
        <f>IF($O918 = TRUE, IF(ISBLANK(J918), "", INDEX('Individual UI'!$E$6:$H$6,1,J918)), "")</f>
        <v>-4</v>
      </c>
      <c r="X918" s="4">
        <f>IF($O918 = TRUE, IF(ISBLANK(K918), "", INDEX('Individual UI'!$E$6:$H$6,1,K918)), "")</f>
        <v>4</v>
      </c>
      <c r="Y918" s="4">
        <f>IF($O918 = TRUE, IF(ISBLANK(L918), "", INDEX('Individual UI'!$E$6:$H$6,1,L918)), "")</f>
        <v>-2</v>
      </c>
      <c r="Z918" s="4">
        <f>IF($O918 = TRUE, IF(ISBLANK(M918), "", INDEX('Individual UI'!$E$6:$H$6,1,M918)), "")</f>
        <v>4</v>
      </c>
      <c r="AA918" s="14">
        <f>IF($O918 = TRUE, IF(ISBLANK(N918), "", INDEX('Individual UI'!$E$6:$H$6,1,N918)), "")</f>
        <v>-4</v>
      </c>
      <c r="AB918" s="11">
        <f>IF($O918 = TRUE, EXP(MMULT($P918:$AA918, Documentation!D$39:D$50) + Documentation!D$51), "")</f>
        <v>2.7275859139093031E-3</v>
      </c>
      <c r="AC918" s="4">
        <f>IF($O918 = TRUE, EXP(MMULT($P918:$AA918, Documentation!E$39:E$50) + Documentation!E$51), "")</f>
        <v>1.472619057366291</v>
      </c>
      <c r="AD918" s="4">
        <f>IF($O918 = TRUE, EXP(MMULT($P918:$AA918, Documentation!F$39:F$50) + Documentation!F$51), "")</f>
        <v>3.1323903664031189E-3</v>
      </c>
      <c r="AE918" s="4">
        <f>IF($O918 = TRUE, EXP(MMULT($P918:$AA918, Documentation!G$39:G$50) + Documentation!G$51), "")</f>
        <v>1.2089609040479659E-4</v>
      </c>
      <c r="AF918" s="14">
        <f>IF($O918 = TRUE, EXP(MMULT($P918:$AA918, Documentation!H$39:H$50) + Documentation!H$51), "")</f>
        <v>4.0416958154292304E-2</v>
      </c>
      <c r="AG918" s="30">
        <f t="shared" si="197"/>
        <v>1.7956257995891923E-3</v>
      </c>
      <c r="AH918" s="28">
        <f t="shared" si="198"/>
        <v>0.96945535570087105</v>
      </c>
      <c r="AI918" s="28">
        <f t="shared" si="199"/>
        <v>2.0621168805776105E-3</v>
      </c>
      <c r="AJ918" s="28">
        <f t="shared" si="200"/>
        <v>7.9588378094087259E-5</v>
      </c>
      <c r="AK918" s="33">
        <f t="shared" si="201"/>
        <v>2.6607313240868E-2</v>
      </c>
      <c r="AL918" s="11">
        <f t="shared" si="202"/>
        <v>2</v>
      </c>
      <c r="AM918" s="14" t="str">
        <f>IF($O918 = TRUE, INDEX(Documentation!$M$9:$M$13, $AL918, 1), "")</f>
        <v>Cautious Consulters</v>
      </c>
      <c r="AN918" s="1"/>
      <c r="AO918" s="1"/>
      <c r="AP918" s="38">
        <v>1.7956257995892001E-3</v>
      </c>
      <c r="AQ918" s="35">
        <v>0.96945535570087105</v>
      </c>
      <c r="AR918" s="35">
        <v>2.0621168805775901E-3</v>
      </c>
      <c r="AS918" s="35">
        <v>7.95883780940873E-5</v>
      </c>
      <c r="AT918" s="35">
        <v>2.6607313240867899E-2</v>
      </c>
      <c r="AU918" s="14">
        <v>2</v>
      </c>
      <c r="AV918" s="4" t="b">
        <f t="shared" si="203"/>
        <v>1</v>
      </c>
      <c r="AW918" s="4" t="b">
        <f t="shared" si="204"/>
        <v>1</v>
      </c>
      <c r="AX918" s="4" t="b">
        <f t="shared" si="205"/>
        <v>1</v>
      </c>
      <c r="AY918" s="4" t="b">
        <f t="shared" si="206"/>
        <v>1</v>
      </c>
      <c r="AZ918" s="4" t="b">
        <f t="shared" si="207"/>
        <v>1</v>
      </c>
      <c r="BA918" s="4" t="b">
        <f t="shared" si="208"/>
        <v>1</v>
      </c>
      <c r="BB918" s="14" t="b">
        <f t="shared" si="209"/>
        <v>1</v>
      </c>
      <c r="BC918" s="1"/>
      <c r="BD918" s="1"/>
      <c r="BE918" s="1"/>
      <c r="BF918" s="1"/>
      <c r="BG918" s="1"/>
      <c r="BH918" s="1"/>
      <c r="BI918" s="1"/>
      <c r="BJ918" s="1"/>
      <c r="BK918" s="1"/>
      <c r="BL918" s="1"/>
    </row>
    <row r="919" spans="1:64" x14ac:dyDescent="0.2">
      <c r="A919" s="1"/>
      <c r="B919" s="11" t="s">
        <v>1074</v>
      </c>
      <c r="C919" s="4">
        <v>3</v>
      </c>
      <c r="D919" s="4">
        <v>4</v>
      </c>
      <c r="E919" s="4">
        <v>4</v>
      </c>
      <c r="F919" s="4">
        <v>2</v>
      </c>
      <c r="G919" s="4">
        <v>2</v>
      </c>
      <c r="H919" s="4">
        <v>1</v>
      </c>
      <c r="I919" s="4">
        <v>3</v>
      </c>
      <c r="J919" s="4">
        <v>4</v>
      </c>
      <c r="K919" s="4">
        <v>2</v>
      </c>
      <c r="L919" s="4">
        <v>2</v>
      </c>
      <c r="M919" s="4">
        <v>1</v>
      </c>
      <c r="N919" s="14">
        <v>3</v>
      </c>
      <c r="O919" s="25" t="b">
        <f t="shared" si="196"/>
        <v>1</v>
      </c>
      <c r="P919" s="11">
        <f>IF($O919 = TRUE, IF(ISBLANK(C919), "", INDEX('Individual UI'!$E$6:$H$6,1,C919)), "")</f>
        <v>2</v>
      </c>
      <c r="Q919" s="4">
        <f>IF($O919 = TRUE, IF(ISBLANK(D919), "", INDEX('Individual UI'!$E$6:$H$6,1,D919)), "")</f>
        <v>4</v>
      </c>
      <c r="R919" s="4">
        <f>IF($O919 = TRUE, IF(ISBLANK(E919), "", INDEX('Individual UI'!$E$6:$H$6,1,E919)), "")</f>
        <v>4</v>
      </c>
      <c r="S919" s="4">
        <f>IF($O919 = TRUE, IF(ISBLANK(F919), "", INDEX('Individual UI'!$E$6:$H$6,1,F919)), "")</f>
        <v>-2</v>
      </c>
      <c r="T919" s="4">
        <f>IF($O919 = TRUE, IF(ISBLANK(G919), "", INDEX('Individual UI'!$E$6:$H$6,1,G919)), "")</f>
        <v>-2</v>
      </c>
      <c r="U919" s="4">
        <f>IF($O919 = TRUE, IF(ISBLANK(H919), "", INDEX('Individual UI'!$E$6:$H$6,1,H919)), "")</f>
        <v>-4</v>
      </c>
      <c r="V919" s="4">
        <f>IF($O919 = TRUE, IF(ISBLANK(I919), "", INDEX('Individual UI'!$E$6:$H$6,1,I919)), "")</f>
        <v>2</v>
      </c>
      <c r="W919" s="4">
        <f>IF($O919 = TRUE, IF(ISBLANK(J919), "", INDEX('Individual UI'!$E$6:$H$6,1,J919)), "")</f>
        <v>4</v>
      </c>
      <c r="X919" s="4">
        <f>IF($O919 = TRUE, IF(ISBLANK(K919), "", INDEX('Individual UI'!$E$6:$H$6,1,K919)), "")</f>
        <v>-2</v>
      </c>
      <c r="Y919" s="4">
        <f>IF($O919 = TRUE, IF(ISBLANK(L919), "", INDEX('Individual UI'!$E$6:$H$6,1,L919)), "")</f>
        <v>-2</v>
      </c>
      <c r="Z919" s="4">
        <f>IF($O919 = TRUE, IF(ISBLANK(M919), "", INDEX('Individual UI'!$E$6:$H$6,1,M919)), "")</f>
        <v>-4</v>
      </c>
      <c r="AA919" s="14">
        <f>IF($O919 = TRUE, IF(ISBLANK(N919), "", INDEX('Individual UI'!$E$6:$H$6,1,N919)), "")</f>
        <v>2</v>
      </c>
      <c r="AB919" s="11">
        <f>IF($O919 = TRUE, EXP(MMULT($P919:$AA919, Documentation!D$39:D$50) + Documentation!D$51), "")</f>
        <v>2.3593446141327992E-2</v>
      </c>
      <c r="AC919" s="4">
        <f>IF($O919 = TRUE, EXP(MMULT($P919:$AA919, Documentation!E$39:E$50) + Documentation!E$51), "")</f>
        <v>8.1348423202862209E-3</v>
      </c>
      <c r="AD919" s="4">
        <f>IF($O919 = TRUE, EXP(MMULT($P919:$AA919, Documentation!F$39:F$50) + Documentation!F$51), "")</f>
        <v>4.1928118516965568E-2</v>
      </c>
      <c r="AE919" s="4">
        <f>IF($O919 = TRUE, EXP(MMULT($P919:$AA919, Documentation!G$39:G$50) + Documentation!G$51), "")</f>
        <v>2.1597123735448177E-3</v>
      </c>
      <c r="AF919" s="14">
        <f>IF($O919 = TRUE, EXP(MMULT($P919:$AA919, Documentation!H$39:H$50) + Documentation!H$51), "")</f>
        <v>6.3102254450238303E-3</v>
      </c>
      <c r="AG919" s="30">
        <f t="shared" si="197"/>
        <v>0.28728231117071706</v>
      </c>
      <c r="AH919" s="28">
        <f t="shared" si="198"/>
        <v>9.9052774604534419E-2</v>
      </c>
      <c r="AI919" s="28">
        <f t="shared" si="199"/>
        <v>0.51053189595284887</v>
      </c>
      <c r="AJ919" s="28">
        <f t="shared" si="200"/>
        <v>2.6297436941572092E-2</v>
      </c>
      <c r="AK919" s="33">
        <f t="shared" si="201"/>
        <v>7.6835581330327668E-2</v>
      </c>
      <c r="AL919" s="11">
        <f t="shared" si="202"/>
        <v>3</v>
      </c>
      <c r="AM919" s="14" t="str">
        <f>IF($O919 = TRUE, INDEX(Documentation!$M$9:$M$13, $AL919, 1), "")</f>
        <v>Process Skeptics</v>
      </c>
      <c r="AN919" s="1"/>
      <c r="AO919" s="1"/>
      <c r="AP919" s="38">
        <v>0.28728231117071001</v>
      </c>
      <c r="AQ919" s="35">
        <v>9.9052774604534793E-2</v>
      </c>
      <c r="AR919" s="35">
        <v>0.51053189595285697</v>
      </c>
      <c r="AS919" s="35">
        <v>2.6297436941570902E-2</v>
      </c>
      <c r="AT919" s="35">
        <v>7.6835581330326697E-2</v>
      </c>
      <c r="AU919" s="14">
        <v>3</v>
      </c>
      <c r="AV919" s="4" t="b">
        <f t="shared" si="203"/>
        <v>1</v>
      </c>
      <c r="AW919" s="4" t="b">
        <f t="shared" si="204"/>
        <v>1</v>
      </c>
      <c r="AX919" s="4" t="b">
        <f t="shared" si="205"/>
        <v>1</v>
      </c>
      <c r="AY919" s="4" t="b">
        <f t="shared" si="206"/>
        <v>1</v>
      </c>
      <c r="AZ919" s="4" t="b">
        <f t="shared" si="207"/>
        <v>1</v>
      </c>
      <c r="BA919" s="4" t="b">
        <f t="shared" si="208"/>
        <v>1</v>
      </c>
      <c r="BB919" s="14" t="b">
        <f t="shared" si="209"/>
        <v>1</v>
      </c>
      <c r="BC919" s="1"/>
      <c r="BD919" s="1"/>
      <c r="BE919" s="1"/>
      <c r="BF919" s="1"/>
      <c r="BG919" s="1"/>
      <c r="BH919" s="1"/>
      <c r="BI919" s="1"/>
      <c r="BJ919" s="1"/>
      <c r="BK919" s="1"/>
      <c r="BL919" s="1"/>
    </row>
    <row r="920" spans="1:64" x14ac:dyDescent="0.2">
      <c r="A920" s="1"/>
      <c r="B920" s="11" t="s">
        <v>1075</v>
      </c>
      <c r="C920" s="4">
        <v>3</v>
      </c>
      <c r="D920" s="4">
        <v>4</v>
      </c>
      <c r="E920" s="4">
        <v>4</v>
      </c>
      <c r="F920" s="4">
        <v>2</v>
      </c>
      <c r="G920" s="4">
        <v>4</v>
      </c>
      <c r="H920" s="4">
        <v>3</v>
      </c>
      <c r="I920" s="4">
        <v>1</v>
      </c>
      <c r="J920" s="4">
        <v>2</v>
      </c>
      <c r="K920" s="4">
        <v>1</v>
      </c>
      <c r="L920" s="4">
        <v>1</v>
      </c>
      <c r="M920" s="4">
        <v>3</v>
      </c>
      <c r="N920" s="14">
        <v>2</v>
      </c>
      <c r="O920" s="25" t="b">
        <f t="shared" si="196"/>
        <v>1</v>
      </c>
      <c r="P920" s="11">
        <f>IF($O920 = TRUE, IF(ISBLANK(C920), "", INDEX('Individual UI'!$E$6:$H$6,1,C920)), "")</f>
        <v>2</v>
      </c>
      <c r="Q920" s="4">
        <f>IF($O920 = TRUE, IF(ISBLANK(D920), "", INDEX('Individual UI'!$E$6:$H$6,1,D920)), "")</f>
        <v>4</v>
      </c>
      <c r="R920" s="4">
        <f>IF($O920 = TRUE, IF(ISBLANK(E920), "", INDEX('Individual UI'!$E$6:$H$6,1,E920)), "")</f>
        <v>4</v>
      </c>
      <c r="S920" s="4">
        <f>IF($O920 = TRUE, IF(ISBLANK(F920), "", INDEX('Individual UI'!$E$6:$H$6,1,F920)), "")</f>
        <v>-2</v>
      </c>
      <c r="T920" s="4">
        <f>IF($O920 = TRUE, IF(ISBLANK(G920), "", INDEX('Individual UI'!$E$6:$H$6,1,G920)), "")</f>
        <v>4</v>
      </c>
      <c r="U920" s="4">
        <f>IF($O920 = TRUE, IF(ISBLANK(H920), "", INDEX('Individual UI'!$E$6:$H$6,1,H920)), "")</f>
        <v>2</v>
      </c>
      <c r="V920" s="4">
        <f>IF($O920 = TRUE, IF(ISBLANK(I920), "", INDEX('Individual UI'!$E$6:$H$6,1,I920)), "")</f>
        <v>-4</v>
      </c>
      <c r="W920" s="4">
        <f>IF($O920 = TRUE, IF(ISBLANK(J920), "", INDEX('Individual UI'!$E$6:$H$6,1,J920)), "")</f>
        <v>-2</v>
      </c>
      <c r="X920" s="4">
        <f>IF($O920 = TRUE, IF(ISBLANK(K920), "", INDEX('Individual UI'!$E$6:$H$6,1,K920)), "")</f>
        <v>-4</v>
      </c>
      <c r="Y920" s="4">
        <f>IF($O920 = TRUE, IF(ISBLANK(L920), "", INDEX('Individual UI'!$E$6:$H$6,1,L920)), "")</f>
        <v>-4</v>
      </c>
      <c r="Z920" s="4">
        <f>IF($O920 = TRUE, IF(ISBLANK(M920), "", INDEX('Individual UI'!$E$6:$H$6,1,M920)), "")</f>
        <v>2</v>
      </c>
      <c r="AA920" s="14">
        <f>IF($O920 = TRUE, IF(ISBLANK(N920), "", INDEX('Individual UI'!$E$6:$H$6,1,N920)), "")</f>
        <v>-2</v>
      </c>
      <c r="AB920" s="11">
        <f>IF($O920 = TRUE, EXP(MMULT($P920:$AA920, Documentation!D$39:D$50) + Documentation!D$51), "")</f>
        <v>2.0713248194607193E-5</v>
      </c>
      <c r="AC920" s="4">
        <f>IF($O920 = TRUE, EXP(MMULT($P920:$AA920, Documentation!E$39:E$50) + Documentation!E$51), "")</f>
        <v>0.1306357359343126</v>
      </c>
      <c r="AD920" s="4">
        <f>IF($O920 = TRUE, EXP(MMULT($P920:$AA920, Documentation!F$39:F$50) + Documentation!F$51), "")</f>
        <v>1.7026507782102681E-2</v>
      </c>
      <c r="AE920" s="4">
        <f>IF($O920 = TRUE, EXP(MMULT($P920:$AA920, Documentation!G$39:G$50) + Documentation!G$51), "")</f>
        <v>4.9812961295393752</v>
      </c>
      <c r="AF920" s="14">
        <f>IF($O920 = TRUE, EXP(MMULT($P920:$AA920, Documentation!H$39:H$50) + Documentation!H$51), "")</f>
        <v>62.650787468148131</v>
      </c>
      <c r="AG920" s="30">
        <f t="shared" si="197"/>
        <v>3.0559633423797213E-7</v>
      </c>
      <c r="AH920" s="28">
        <f t="shared" si="198"/>
        <v>1.9273559437384389E-3</v>
      </c>
      <c r="AI920" s="28">
        <f t="shared" si="199"/>
        <v>2.5120339959232356E-4</v>
      </c>
      <c r="AJ920" s="28">
        <f t="shared" si="200"/>
        <v>7.3492376600660922E-2</v>
      </c>
      <c r="AK920" s="33">
        <f t="shared" si="201"/>
        <v>0.9243287584596741</v>
      </c>
      <c r="AL920" s="11">
        <f t="shared" si="202"/>
        <v>5</v>
      </c>
      <c r="AM920" s="14" t="str">
        <f>IF($O920 = TRUE, INDEX(Documentation!$M$9:$M$13, $AL920, 1), "")</f>
        <v>Reluctant Claimants</v>
      </c>
      <c r="AN920" s="1"/>
      <c r="AO920" s="1"/>
      <c r="AP920" s="38">
        <v>3.0559633423797197E-7</v>
      </c>
      <c r="AQ920" s="35">
        <v>1.92735594373843E-3</v>
      </c>
      <c r="AR920" s="35">
        <v>2.51203399592326E-4</v>
      </c>
      <c r="AS920" s="35">
        <v>7.3492376600660797E-2</v>
      </c>
      <c r="AT920" s="35">
        <v>0.92432875845967399</v>
      </c>
      <c r="AU920" s="14">
        <v>5</v>
      </c>
      <c r="AV920" s="4" t="b">
        <f t="shared" si="203"/>
        <v>1</v>
      </c>
      <c r="AW920" s="4" t="b">
        <f t="shared" si="204"/>
        <v>1</v>
      </c>
      <c r="AX920" s="4" t="b">
        <f t="shared" si="205"/>
        <v>1</v>
      </c>
      <c r="AY920" s="4" t="b">
        <f t="shared" si="206"/>
        <v>1</v>
      </c>
      <c r="AZ920" s="4" t="b">
        <f t="shared" si="207"/>
        <v>1</v>
      </c>
      <c r="BA920" s="4" t="b">
        <f t="shared" si="208"/>
        <v>1</v>
      </c>
      <c r="BB920" s="14" t="b">
        <f t="shared" si="209"/>
        <v>1</v>
      </c>
      <c r="BC920" s="1"/>
      <c r="BD920" s="1"/>
      <c r="BE920" s="1"/>
      <c r="BF920" s="1"/>
      <c r="BG920" s="1"/>
      <c r="BH920" s="1"/>
      <c r="BI920" s="1"/>
      <c r="BJ920" s="1"/>
      <c r="BK920" s="1"/>
      <c r="BL920" s="1"/>
    </row>
    <row r="921" spans="1:64" x14ac:dyDescent="0.2">
      <c r="A921" s="1"/>
      <c r="B921" s="11" t="s">
        <v>1076</v>
      </c>
      <c r="C921" s="4">
        <v>4</v>
      </c>
      <c r="D921" s="4">
        <v>1</v>
      </c>
      <c r="E921" s="4">
        <v>1</v>
      </c>
      <c r="F921" s="4">
        <v>2</v>
      </c>
      <c r="G921" s="4">
        <v>4</v>
      </c>
      <c r="H921" s="4">
        <v>4</v>
      </c>
      <c r="I921" s="4">
        <v>1</v>
      </c>
      <c r="J921" s="4">
        <v>2</v>
      </c>
      <c r="K921" s="4">
        <v>1</v>
      </c>
      <c r="L921" s="4">
        <v>3</v>
      </c>
      <c r="M921" s="4">
        <v>4</v>
      </c>
      <c r="N921" s="14">
        <v>2</v>
      </c>
      <c r="O921" s="25" t="b">
        <f t="shared" si="196"/>
        <v>1</v>
      </c>
      <c r="P921" s="11">
        <f>IF($O921 = TRUE, IF(ISBLANK(C921), "", INDEX('Individual UI'!$E$6:$H$6,1,C921)), "")</f>
        <v>4</v>
      </c>
      <c r="Q921" s="4">
        <f>IF($O921 = TRUE, IF(ISBLANK(D921), "", INDEX('Individual UI'!$E$6:$H$6,1,D921)), "")</f>
        <v>-4</v>
      </c>
      <c r="R921" s="4">
        <f>IF($O921 = TRUE, IF(ISBLANK(E921), "", INDEX('Individual UI'!$E$6:$H$6,1,E921)), "")</f>
        <v>-4</v>
      </c>
      <c r="S921" s="4">
        <f>IF($O921 = TRUE, IF(ISBLANK(F921), "", INDEX('Individual UI'!$E$6:$H$6,1,F921)), "")</f>
        <v>-2</v>
      </c>
      <c r="T921" s="4">
        <f>IF($O921 = TRUE, IF(ISBLANK(G921), "", INDEX('Individual UI'!$E$6:$H$6,1,G921)), "")</f>
        <v>4</v>
      </c>
      <c r="U921" s="4">
        <f>IF($O921 = TRUE, IF(ISBLANK(H921), "", INDEX('Individual UI'!$E$6:$H$6,1,H921)), "")</f>
        <v>4</v>
      </c>
      <c r="V921" s="4">
        <f>IF($O921 = TRUE, IF(ISBLANK(I921), "", INDEX('Individual UI'!$E$6:$H$6,1,I921)), "")</f>
        <v>-4</v>
      </c>
      <c r="W921" s="4">
        <f>IF($O921 = TRUE, IF(ISBLANK(J921), "", INDEX('Individual UI'!$E$6:$H$6,1,J921)), "")</f>
        <v>-2</v>
      </c>
      <c r="X921" s="4">
        <f>IF($O921 = TRUE, IF(ISBLANK(K921), "", INDEX('Individual UI'!$E$6:$H$6,1,K921)), "")</f>
        <v>-4</v>
      </c>
      <c r="Y921" s="4">
        <f>IF($O921 = TRUE, IF(ISBLANK(L921), "", INDEX('Individual UI'!$E$6:$H$6,1,L921)), "")</f>
        <v>2</v>
      </c>
      <c r="Z921" s="4">
        <f>IF($O921 = TRUE, IF(ISBLANK(M921), "", INDEX('Individual UI'!$E$6:$H$6,1,M921)), "")</f>
        <v>4</v>
      </c>
      <c r="AA921" s="14">
        <f>IF($O921 = TRUE, IF(ISBLANK(N921), "", INDEX('Individual UI'!$E$6:$H$6,1,N921)), "")</f>
        <v>-2</v>
      </c>
      <c r="AB921" s="11">
        <f>IF($O921 = TRUE, EXP(MMULT($P921:$AA921, Documentation!D$39:D$50) + Documentation!D$51), "")</f>
        <v>6.3322302229974585E-4</v>
      </c>
      <c r="AC921" s="4">
        <f>IF($O921 = TRUE, EXP(MMULT($P921:$AA921, Documentation!E$39:E$50) + Documentation!E$51), "")</f>
        <v>3.2719736257042852E-2</v>
      </c>
      <c r="AD921" s="4">
        <f>IF($O921 = TRUE, EXP(MMULT($P921:$AA921, Documentation!F$39:F$50) + Documentation!F$51), "")</f>
        <v>1.073464283125933E-2</v>
      </c>
      <c r="AE921" s="4">
        <f>IF($O921 = TRUE, EXP(MMULT($P921:$AA921, Documentation!G$39:G$50) + Documentation!G$51), "")</f>
        <v>0.14722812020872814</v>
      </c>
      <c r="AF921" s="14">
        <f>IF($O921 = TRUE, EXP(MMULT($P921:$AA921, Documentation!H$39:H$50) + Documentation!H$51), "")</f>
        <v>0.49553247388146937</v>
      </c>
      <c r="AG921" s="30">
        <f t="shared" si="197"/>
        <v>9.2192572653218953E-4</v>
      </c>
      <c r="AH921" s="28">
        <f t="shared" si="198"/>
        <v>4.7637507731733593E-2</v>
      </c>
      <c r="AI921" s="28">
        <f t="shared" si="199"/>
        <v>1.5628843302838154E-2</v>
      </c>
      <c r="AJ921" s="28">
        <f t="shared" si="200"/>
        <v>0.21435321665412971</v>
      </c>
      <c r="AK921" s="33">
        <f t="shared" si="201"/>
        <v>0.7214585065847664</v>
      </c>
      <c r="AL921" s="11">
        <f t="shared" si="202"/>
        <v>5</v>
      </c>
      <c r="AM921" s="14" t="str">
        <f>IF($O921 = TRUE, INDEX(Documentation!$M$9:$M$13, $AL921, 1), "")</f>
        <v>Reluctant Claimants</v>
      </c>
      <c r="AN921" s="1"/>
      <c r="AO921" s="1"/>
      <c r="AP921" s="38">
        <v>9.2192572653218205E-4</v>
      </c>
      <c r="AQ921" s="35">
        <v>4.7637507731732899E-2</v>
      </c>
      <c r="AR921" s="35">
        <v>1.5628843302838001E-2</v>
      </c>
      <c r="AS921" s="35">
        <v>0.21435321665413101</v>
      </c>
      <c r="AT921" s="35">
        <v>0.72145850658476596</v>
      </c>
      <c r="AU921" s="14">
        <v>5</v>
      </c>
      <c r="AV921" s="4" t="b">
        <f t="shared" si="203"/>
        <v>1</v>
      </c>
      <c r="AW921" s="4" t="b">
        <f t="shared" si="204"/>
        <v>1</v>
      </c>
      <c r="AX921" s="4" t="b">
        <f t="shared" si="205"/>
        <v>1</v>
      </c>
      <c r="AY921" s="4" t="b">
        <f t="shared" si="206"/>
        <v>1</v>
      </c>
      <c r="AZ921" s="4" t="b">
        <f t="shared" si="207"/>
        <v>1</v>
      </c>
      <c r="BA921" s="4" t="b">
        <f t="shared" si="208"/>
        <v>1</v>
      </c>
      <c r="BB921" s="14" t="b">
        <f t="shared" si="209"/>
        <v>1</v>
      </c>
      <c r="BC921" s="1"/>
      <c r="BD921" s="1"/>
      <c r="BE921" s="1"/>
      <c r="BF921" s="1"/>
      <c r="BG921" s="1"/>
      <c r="BH921" s="1"/>
      <c r="BI921" s="1"/>
      <c r="BJ921" s="1"/>
      <c r="BK921" s="1"/>
      <c r="BL921" s="1"/>
    </row>
    <row r="922" spans="1:64" x14ac:dyDescent="0.2">
      <c r="A922" s="1"/>
      <c r="B922" s="11" t="s">
        <v>1077</v>
      </c>
      <c r="C922" s="4">
        <v>4</v>
      </c>
      <c r="D922" s="4">
        <v>2</v>
      </c>
      <c r="E922" s="4">
        <v>3</v>
      </c>
      <c r="F922" s="4">
        <v>1</v>
      </c>
      <c r="G922" s="4">
        <v>4</v>
      </c>
      <c r="H922" s="4">
        <v>2</v>
      </c>
      <c r="I922" s="4">
        <v>2</v>
      </c>
      <c r="J922" s="4">
        <v>2</v>
      </c>
      <c r="K922" s="4">
        <v>3</v>
      </c>
      <c r="L922" s="4">
        <v>1</v>
      </c>
      <c r="M922" s="4">
        <v>3</v>
      </c>
      <c r="N922" s="14">
        <v>4</v>
      </c>
      <c r="O922" s="25" t="b">
        <f t="shared" si="196"/>
        <v>1</v>
      </c>
      <c r="P922" s="11">
        <f>IF($O922 = TRUE, IF(ISBLANK(C922), "", INDEX('Individual UI'!$E$6:$H$6,1,C922)), "")</f>
        <v>4</v>
      </c>
      <c r="Q922" s="4">
        <f>IF($O922 = TRUE, IF(ISBLANK(D922), "", INDEX('Individual UI'!$E$6:$H$6,1,D922)), "")</f>
        <v>-2</v>
      </c>
      <c r="R922" s="4">
        <f>IF($O922 = TRUE, IF(ISBLANK(E922), "", INDEX('Individual UI'!$E$6:$H$6,1,E922)), "")</f>
        <v>2</v>
      </c>
      <c r="S922" s="4">
        <f>IF($O922 = TRUE, IF(ISBLANK(F922), "", INDEX('Individual UI'!$E$6:$H$6,1,F922)), "")</f>
        <v>-4</v>
      </c>
      <c r="T922" s="4">
        <f>IF($O922 = TRUE, IF(ISBLANK(G922), "", INDEX('Individual UI'!$E$6:$H$6,1,G922)), "")</f>
        <v>4</v>
      </c>
      <c r="U922" s="4">
        <f>IF($O922 = TRUE, IF(ISBLANK(H922), "", INDEX('Individual UI'!$E$6:$H$6,1,H922)), "")</f>
        <v>-2</v>
      </c>
      <c r="V922" s="4">
        <f>IF($O922 = TRUE, IF(ISBLANK(I922), "", INDEX('Individual UI'!$E$6:$H$6,1,I922)), "")</f>
        <v>-2</v>
      </c>
      <c r="W922" s="4">
        <f>IF($O922 = TRUE, IF(ISBLANK(J922), "", INDEX('Individual UI'!$E$6:$H$6,1,J922)), "")</f>
        <v>-2</v>
      </c>
      <c r="X922" s="4">
        <f>IF($O922 = TRUE, IF(ISBLANK(K922), "", INDEX('Individual UI'!$E$6:$H$6,1,K922)), "")</f>
        <v>2</v>
      </c>
      <c r="Y922" s="4">
        <f>IF($O922 = TRUE, IF(ISBLANK(L922), "", INDEX('Individual UI'!$E$6:$H$6,1,L922)), "")</f>
        <v>-4</v>
      </c>
      <c r="Z922" s="4">
        <f>IF($O922 = TRUE, IF(ISBLANK(M922), "", INDEX('Individual UI'!$E$6:$H$6,1,M922)), "")</f>
        <v>2</v>
      </c>
      <c r="AA922" s="14">
        <f>IF($O922 = TRUE, IF(ISBLANK(N922), "", INDEX('Individual UI'!$E$6:$H$6,1,N922)), "")</f>
        <v>4</v>
      </c>
      <c r="AB922" s="11">
        <f>IF($O922 = TRUE, EXP(MMULT($P922:$AA922, Documentation!D$39:D$50) + Documentation!D$51), "")</f>
        <v>5.9551559170949305E-4</v>
      </c>
      <c r="AC922" s="4">
        <f>IF($O922 = TRUE, EXP(MMULT($P922:$AA922, Documentation!E$39:E$50) + Documentation!E$51), "")</f>
        <v>0.25917034620569085</v>
      </c>
      <c r="AD922" s="4">
        <f>IF($O922 = TRUE, EXP(MMULT($P922:$AA922, Documentation!F$39:F$50) + Documentation!F$51), "")</f>
        <v>3.6484971308240008E-2</v>
      </c>
      <c r="AE922" s="4">
        <f>IF($O922 = TRUE, EXP(MMULT($P922:$AA922, Documentation!G$39:G$50) + Documentation!G$51), "")</f>
        <v>1.0106028019925817E-2</v>
      </c>
      <c r="AF922" s="14">
        <f>IF($O922 = TRUE, EXP(MMULT($P922:$AA922, Documentation!H$39:H$50) + Documentation!H$51), "")</f>
        <v>3.248440067627132E-2</v>
      </c>
      <c r="AG922" s="30">
        <f t="shared" si="197"/>
        <v>1.7575061211339863E-3</v>
      </c>
      <c r="AH922" s="28">
        <f t="shared" si="198"/>
        <v>0.76487245038433327</v>
      </c>
      <c r="AI922" s="28">
        <f t="shared" si="199"/>
        <v>0.1076757037033385</v>
      </c>
      <c r="AJ922" s="28">
        <f t="shared" si="200"/>
        <v>2.9825257898596965E-2</v>
      </c>
      <c r="AK922" s="33">
        <f t="shared" si="201"/>
        <v>9.5869081892597172E-2</v>
      </c>
      <c r="AL922" s="11">
        <f t="shared" si="202"/>
        <v>2</v>
      </c>
      <c r="AM922" s="14" t="str">
        <f>IF($O922 = TRUE, INDEX(Documentation!$M$9:$M$13, $AL922, 1), "")</f>
        <v>Cautious Consulters</v>
      </c>
      <c r="AN922" s="1"/>
      <c r="AO922" s="1"/>
      <c r="AP922" s="38">
        <v>1.7575061211339599E-3</v>
      </c>
      <c r="AQ922" s="35">
        <v>0.76487245038433405</v>
      </c>
      <c r="AR922" s="35">
        <v>0.107675703703339</v>
      </c>
      <c r="AS922" s="35">
        <v>2.9825257898596601E-2</v>
      </c>
      <c r="AT922" s="35">
        <v>9.5869081892597199E-2</v>
      </c>
      <c r="AU922" s="14">
        <v>2</v>
      </c>
      <c r="AV922" s="4" t="b">
        <f t="shared" si="203"/>
        <v>1</v>
      </c>
      <c r="AW922" s="4" t="b">
        <f t="shared" si="204"/>
        <v>1</v>
      </c>
      <c r="AX922" s="4" t="b">
        <f t="shared" si="205"/>
        <v>1</v>
      </c>
      <c r="AY922" s="4" t="b">
        <f t="shared" si="206"/>
        <v>1</v>
      </c>
      <c r="AZ922" s="4" t="b">
        <f t="shared" si="207"/>
        <v>1</v>
      </c>
      <c r="BA922" s="4" t="b">
        <f t="shared" si="208"/>
        <v>1</v>
      </c>
      <c r="BB922" s="14" t="b">
        <f t="shared" si="209"/>
        <v>1</v>
      </c>
      <c r="BC922" s="1"/>
      <c r="BD922" s="1"/>
      <c r="BE922" s="1"/>
      <c r="BF922" s="1"/>
      <c r="BG922" s="1"/>
      <c r="BH922" s="1"/>
      <c r="BI922" s="1"/>
      <c r="BJ922" s="1"/>
      <c r="BK922" s="1"/>
      <c r="BL922" s="1"/>
    </row>
    <row r="923" spans="1:64" x14ac:dyDescent="0.2">
      <c r="A923" s="1"/>
      <c r="B923" s="11" t="s">
        <v>1078</v>
      </c>
      <c r="C923" s="4">
        <v>2</v>
      </c>
      <c r="D923" s="4">
        <v>4</v>
      </c>
      <c r="E923" s="4">
        <v>3</v>
      </c>
      <c r="F923" s="4">
        <v>4</v>
      </c>
      <c r="G923" s="4">
        <v>3</v>
      </c>
      <c r="H923" s="4">
        <v>4</v>
      </c>
      <c r="I923" s="4">
        <v>3</v>
      </c>
      <c r="J923" s="4">
        <v>4</v>
      </c>
      <c r="K923" s="4">
        <v>3</v>
      </c>
      <c r="L923" s="4">
        <v>3</v>
      </c>
      <c r="M923" s="4">
        <v>4</v>
      </c>
      <c r="N923" s="14">
        <v>4</v>
      </c>
      <c r="O923" s="25" t="b">
        <f t="shared" si="196"/>
        <v>1</v>
      </c>
      <c r="P923" s="11">
        <f>IF($O923 = TRUE, IF(ISBLANK(C923), "", INDEX('Individual UI'!$E$6:$H$6,1,C923)), "")</f>
        <v>-2</v>
      </c>
      <c r="Q923" s="4">
        <f>IF($O923 = TRUE, IF(ISBLANK(D923), "", INDEX('Individual UI'!$E$6:$H$6,1,D923)), "")</f>
        <v>4</v>
      </c>
      <c r="R923" s="4">
        <f>IF($O923 = TRUE, IF(ISBLANK(E923), "", INDEX('Individual UI'!$E$6:$H$6,1,E923)), "")</f>
        <v>2</v>
      </c>
      <c r="S923" s="4">
        <f>IF($O923 = TRUE, IF(ISBLANK(F923), "", INDEX('Individual UI'!$E$6:$H$6,1,F923)), "")</f>
        <v>4</v>
      </c>
      <c r="T923" s="4">
        <f>IF($O923 = TRUE, IF(ISBLANK(G923), "", INDEX('Individual UI'!$E$6:$H$6,1,G923)), "")</f>
        <v>2</v>
      </c>
      <c r="U923" s="4">
        <f>IF($O923 = TRUE, IF(ISBLANK(H923), "", INDEX('Individual UI'!$E$6:$H$6,1,H923)), "")</f>
        <v>4</v>
      </c>
      <c r="V923" s="4">
        <f>IF($O923 = TRUE, IF(ISBLANK(I923), "", INDEX('Individual UI'!$E$6:$H$6,1,I923)), "")</f>
        <v>2</v>
      </c>
      <c r="W923" s="4">
        <f>IF($O923 = TRUE, IF(ISBLANK(J923), "", INDEX('Individual UI'!$E$6:$H$6,1,J923)), "")</f>
        <v>4</v>
      </c>
      <c r="X923" s="4">
        <f>IF($O923 = TRUE, IF(ISBLANK(K923), "", INDEX('Individual UI'!$E$6:$H$6,1,K923)), "")</f>
        <v>2</v>
      </c>
      <c r="Y923" s="4">
        <f>IF($O923 = TRUE, IF(ISBLANK(L923), "", INDEX('Individual UI'!$E$6:$H$6,1,L923)), "")</f>
        <v>2</v>
      </c>
      <c r="Z923" s="4">
        <f>IF($O923 = TRUE, IF(ISBLANK(M923), "", INDEX('Individual UI'!$E$6:$H$6,1,M923)), "")</f>
        <v>4</v>
      </c>
      <c r="AA923" s="14">
        <f>IF($O923 = TRUE, IF(ISBLANK(N923), "", INDEX('Individual UI'!$E$6:$H$6,1,N923)), "")</f>
        <v>4</v>
      </c>
      <c r="AB923" s="11">
        <f>IF($O923 = TRUE, EXP(MMULT($P923:$AA923, Documentation!D$39:D$50) + Documentation!D$51), "")</f>
        <v>1.0204409042658847E-5</v>
      </c>
      <c r="AC923" s="4">
        <f>IF($O923 = TRUE, EXP(MMULT($P923:$AA923, Documentation!E$39:E$50) + Documentation!E$51), "")</f>
        <v>8.0503208402350895E-2</v>
      </c>
      <c r="AD923" s="4">
        <f>IF($O923 = TRUE, EXP(MMULT($P923:$AA923, Documentation!F$39:F$50) + Documentation!F$51), "")</f>
        <v>30.164705489199942</v>
      </c>
      <c r="AE923" s="4">
        <f>IF($O923 = TRUE, EXP(MMULT($P923:$AA923, Documentation!G$39:G$50) + Documentation!G$51), "")</f>
        <v>2.2320127493444695E-3</v>
      </c>
      <c r="AF923" s="14">
        <f>IF($O923 = TRUE, EXP(MMULT($P923:$AA923, Documentation!H$39:H$50) + Documentation!H$51), "")</f>
        <v>2.1507007742311981E-2</v>
      </c>
      <c r="AG923" s="30">
        <f t="shared" si="197"/>
        <v>3.3712455740250429E-7</v>
      </c>
      <c r="AH923" s="28">
        <f t="shared" si="198"/>
        <v>2.6595962969211445E-3</v>
      </c>
      <c r="AI923" s="28">
        <f t="shared" si="199"/>
        <v>0.99655579707864528</v>
      </c>
      <c r="AJ923" s="28">
        <f t="shared" si="200"/>
        <v>7.3739332389937155E-5</v>
      </c>
      <c r="AK923" s="33">
        <f t="shared" si="201"/>
        <v>7.1053016748630533E-4</v>
      </c>
      <c r="AL923" s="11">
        <f t="shared" si="202"/>
        <v>3</v>
      </c>
      <c r="AM923" s="14" t="str">
        <f>IF($O923 = TRUE, INDEX(Documentation!$M$9:$M$13, $AL923, 1), "")</f>
        <v>Process Skeptics</v>
      </c>
      <c r="AN923" s="1"/>
      <c r="AO923" s="1"/>
      <c r="AP923" s="38">
        <v>3.3712455740251202E-7</v>
      </c>
      <c r="AQ923" s="35">
        <v>2.6595962969211298E-3</v>
      </c>
      <c r="AR923" s="35">
        <v>0.99655579707864494</v>
      </c>
      <c r="AS923" s="35">
        <v>7.3739332389938497E-5</v>
      </c>
      <c r="AT923" s="35">
        <v>7.1053016748630305E-4</v>
      </c>
      <c r="AU923" s="14">
        <v>3</v>
      </c>
      <c r="AV923" s="4" t="b">
        <f t="shared" si="203"/>
        <v>1</v>
      </c>
      <c r="AW923" s="4" t="b">
        <f t="shared" si="204"/>
        <v>1</v>
      </c>
      <c r="AX923" s="4" t="b">
        <f t="shared" si="205"/>
        <v>1</v>
      </c>
      <c r="AY923" s="4" t="b">
        <f t="shared" si="206"/>
        <v>1</v>
      </c>
      <c r="AZ923" s="4" t="b">
        <f t="shared" si="207"/>
        <v>1</v>
      </c>
      <c r="BA923" s="4" t="b">
        <f t="shared" si="208"/>
        <v>1</v>
      </c>
      <c r="BB923" s="14" t="b">
        <f t="shared" si="209"/>
        <v>1</v>
      </c>
      <c r="BC923" s="1"/>
      <c r="BD923" s="1"/>
      <c r="BE923" s="1"/>
      <c r="BF923" s="1"/>
      <c r="BG923" s="1"/>
      <c r="BH923" s="1"/>
      <c r="BI923" s="1"/>
      <c r="BJ923" s="1"/>
      <c r="BK923" s="1"/>
      <c r="BL923" s="1"/>
    </row>
    <row r="924" spans="1:64" x14ac:dyDescent="0.2">
      <c r="A924" s="1"/>
      <c r="B924" s="11" t="s">
        <v>1079</v>
      </c>
      <c r="C924" s="4">
        <v>4</v>
      </c>
      <c r="D924" s="4">
        <v>3</v>
      </c>
      <c r="E924" s="4">
        <v>3</v>
      </c>
      <c r="F924" s="4">
        <v>3</v>
      </c>
      <c r="G924" s="4">
        <v>4</v>
      </c>
      <c r="H924" s="4">
        <v>4</v>
      </c>
      <c r="I924" s="4">
        <v>1</v>
      </c>
      <c r="J924" s="4">
        <v>2</v>
      </c>
      <c r="K924" s="4">
        <v>1</v>
      </c>
      <c r="L924" s="4">
        <v>2</v>
      </c>
      <c r="M924" s="4">
        <v>3</v>
      </c>
      <c r="N924" s="14">
        <v>2</v>
      </c>
      <c r="O924" s="25" t="b">
        <f t="shared" si="196"/>
        <v>1</v>
      </c>
      <c r="P924" s="11">
        <f>IF($O924 = TRUE, IF(ISBLANK(C924), "", INDEX('Individual UI'!$E$6:$H$6,1,C924)), "")</f>
        <v>4</v>
      </c>
      <c r="Q924" s="4">
        <f>IF($O924 = TRUE, IF(ISBLANK(D924), "", INDEX('Individual UI'!$E$6:$H$6,1,D924)), "")</f>
        <v>2</v>
      </c>
      <c r="R924" s="4">
        <f>IF($O924 = TRUE, IF(ISBLANK(E924), "", INDEX('Individual UI'!$E$6:$H$6,1,E924)), "")</f>
        <v>2</v>
      </c>
      <c r="S924" s="4">
        <f>IF($O924 = TRUE, IF(ISBLANK(F924), "", INDEX('Individual UI'!$E$6:$H$6,1,F924)), "")</f>
        <v>2</v>
      </c>
      <c r="T924" s="4">
        <f>IF($O924 = TRUE, IF(ISBLANK(G924), "", INDEX('Individual UI'!$E$6:$H$6,1,G924)), "")</f>
        <v>4</v>
      </c>
      <c r="U924" s="4">
        <f>IF($O924 = TRUE, IF(ISBLANK(H924), "", INDEX('Individual UI'!$E$6:$H$6,1,H924)), "")</f>
        <v>4</v>
      </c>
      <c r="V924" s="4">
        <f>IF($O924 = TRUE, IF(ISBLANK(I924), "", INDEX('Individual UI'!$E$6:$H$6,1,I924)), "")</f>
        <v>-4</v>
      </c>
      <c r="W924" s="4">
        <f>IF($O924 = TRUE, IF(ISBLANK(J924), "", INDEX('Individual UI'!$E$6:$H$6,1,J924)), "")</f>
        <v>-2</v>
      </c>
      <c r="X924" s="4">
        <f>IF($O924 = TRUE, IF(ISBLANK(K924), "", INDEX('Individual UI'!$E$6:$H$6,1,K924)), "")</f>
        <v>-4</v>
      </c>
      <c r="Y924" s="4">
        <f>IF($O924 = TRUE, IF(ISBLANK(L924), "", INDEX('Individual UI'!$E$6:$H$6,1,L924)), "")</f>
        <v>-2</v>
      </c>
      <c r="Z924" s="4">
        <f>IF($O924 = TRUE, IF(ISBLANK(M924), "", INDEX('Individual UI'!$E$6:$H$6,1,M924)), "")</f>
        <v>2</v>
      </c>
      <c r="AA924" s="14">
        <f>IF($O924 = TRUE, IF(ISBLANK(N924), "", INDEX('Individual UI'!$E$6:$H$6,1,N924)), "")</f>
        <v>-2</v>
      </c>
      <c r="AB924" s="11">
        <f>IF($O924 = TRUE, EXP(MMULT($P924:$AA924, Documentation!D$39:D$50) + Documentation!D$51), "")</f>
        <v>4.2756692887152185E-6</v>
      </c>
      <c r="AC924" s="4">
        <f>IF($O924 = TRUE, EXP(MMULT($P924:$AA924, Documentation!E$39:E$50) + Documentation!E$51), "")</f>
        <v>3.416978668455465E-2</v>
      </c>
      <c r="AD924" s="4">
        <f>IF($O924 = TRUE, EXP(MMULT($P924:$AA924, Documentation!F$39:F$50) + Documentation!F$51), "")</f>
        <v>8.3234524740881E-2</v>
      </c>
      <c r="AE924" s="4">
        <f>IF($O924 = TRUE, EXP(MMULT($P924:$AA924, Documentation!G$39:G$50) + Documentation!G$51), "")</f>
        <v>7.1403505941871863</v>
      </c>
      <c r="AF924" s="14">
        <f>IF($O924 = TRUE, EXP(MMULT($P924:$AA924, Documentation!H$39:H$50) + Documentation!H$51), "")</f>
        <v>65.915971666157333</v>
      </c>
      <c r="AG924" s="30">
        <f t="shared" si="197"/>
        <v>5.8431751930615796E-8</v>
      </c>
      <c r="AH924" s="28">
        <f t="shared" si="198"/>
        <v>4.6696794449083964E-4</v>
      </c>
      <c r="AI924" s="28">
        <f t="shared" si="199"/>
        <v>1.1374918809923416E-3</v>
      </c>
      <c r="AJ924" s="28">
        <f t="shared" si="200"/>
        <v>9.7580791788164881E-2</v>
      </c>
      <c r="AK924" s="33">
        <f t="shared" si="201"/>
        <v>0.90081468995460001</v>
      </c>
      <c r="AL924" s="11">
        <f t="shared" si="202"/>
        <v>5</v>
      </c>
      <c r="AM924" s="14" t="str">
        <f>IF($O924 = TRUE, INDEX(Documentation!$M$9:$M$13, $AL924, 1), "")</f>
        <v>Reluctant Claimants</v>
      </c>
      <c r="AN924" s="1"/>
      <c r="AO924" s="1"/>
      <c r="AP924" s="38">
        <v>5.8431751930615697E-8</v>
      </c>
      <c r="AQ924" s="35">
        <v>4.6696794449083601E-4</v>
      </c>
      <c r="AR924" s="35">
        <v>1.1374918809923501E-3</v>
      </c>
      <c r="AS924" s="35">
        <v>9.75807917881647E-2</v>
      </c>
      <c r="AT924" s="35">
        <v>0.90081468995460001</v>
      </c>
      <c r="AU924" s="14">
        <v>5</v>
      </c>
      <c r="AV924" s="4" t="b">
        <f t="shared" si="203"/>
        <v>1</v>
      </c>
      <c r="AW924" s="4" t="b">
        <f t="shared" si="204"/>
        <v>1</v>
      </c>
      <c r="AX924" s="4" t="b">
        <f t="shared" si="205"/>
        <v>1</v>
      </c>
      <c r="AY924" s="4" t="b">
        <f t="shared" si="206"/>
        <v>1</v>
      </c>
      <c r="AZ924" s="4" t="b">
        <f t="shared" si="207"/>
        <v>1</v>
      </c>
      <c r="BA924" s="4" t="b">
        <f t="shared" si="208"/>
        <v>1</v>
      </c>
      <c r="BB924" s="14" t="b">
        <f t="shared" si="209"/>
        <v>1</v>
      </c>
      <c r="BC924" s="1"/>
      <c r="BD924" s="1"/>
      <c r="BE924" s="1"/>
      <c r="BF924" s="1"/>
      <c r="BG924" s="1"/>
      <c r="BH924" s="1"/>
      <c r="BI924" s="1"/>
      <c r="BJ924" s="1"/>
      <c r="BK924" s="1"/>
      <c r="BL924" s="1"/>
    </row>
    <row r="925" spans="1:64" x14ac:dyDescent="0.2">
      <c r="A925" s="1"/>
      <c r="B925" s="11" t="s">
        <v>1080</v>
      </c>
      <c r="C925" s="4">
        <v>1</v>
      </c>
      <c r="D925" s="4">
        <v>1</v>
      </c>
      <c r="E925" s="4">
        <v>1</v>
      </c>
      <c r="F925" s="4">
        <v>2</v>
      </c>
      <c r="G925" s="4">
        <v>1</v>
      </c>
      <c r="H925" s="4">
        <v>2</v>
      </c>
      <c r="I925" s="4">
        <v>3</v>
      </c>
      <c r="J925" s="4">
        <v>4</v>
      </c>
      <c r="K925" s="4">
        <v>1</v>
      </c>
      <c r="L925" s="4">
        <v>1</v>
      </c>
      <c r="M925" s="4">
        <v>1</v>
      </c>
      <c r="N925" s="14">
        <v>3</v>
      </c>
      <c r="O925" s="25" t="b">
        <f t="shared" si="196"/>
        <v>1</v>
      </c>
      <c r="P925" s="11">
        <f>IF($O925 = TRUE, IF(ISBLANK(C925), "", INDEX('Individual UI'!$E$6:$H$6,1,C925)), "")</f>
        <v>-4</v>
      </c>
      <c r="Q925" s="4">
        <f>IF($O925 = TRUE, IF(ISBLANK(D925), "", INDEX('Individual UI'!$E$6:$H$6,1,D925)), "")</f>
        <v>-4</v>
      </c>
      <c r="R925" s="4">
        <f>IF($O925 = TRUE, IF(ISBLANK(E925), "", INDEX('Individual UI'!$E$6:$H$6,1,E925)), "")</f>
        <v>-4</v>
      </c>
      <c r="S925" s="4">
        <f>IF($O925 = TRUE, IF(ISBLANK(F925), "", INDEX('Individual UI'!$E$6:$H$6,1,F925)), "")</f>
        <v>-2</v>
      </c>
      <c r="T925" s="4">
        <f>IF($O925 = TRUE, IF(ISBLANK(G925), "", INDEX('Individual UI'!$E$6:$H$6,1,G925)), "")</f>
        <v>-4</v>
      </c>
      <c r="U925" s="4">
        <f>IF($O925 = TRUE, IF(ISBLANK(H925), "", INDEX('Individual UI'!$E$6:$H$6,1,H925)), "")</f>
        <v>-2</v>
      </c>
      <c r="V925" s="4">
        <f>IF($O925 = TRUE, IF(ISBLANK(I925), "", INDEX('Individual UI'!$E$6:$H$6,1,I925)), "")</f>
        <v>2</v>
      </c>
      <c r="W925" s="4">
        <f>IF($O925 = TRUE, IF(ISBLANK(J925), "", INDEX('Individual UI'!$E$6:$H$6,1,J925)), "")</f>
        <v>4</v>
      </c>
      <c r="X925" s="4">
        <f>IF($O925 = TRUE, IF(ISBLANK(K925), "", INDEX('Individual UI'!$E$6:$H$6,1,K925)), "")</f>
        <v>-4</v>
      </c>
      <c r="Y925" s="4">
        <f>IF($O925 = TRUE, IF(ISBLANK(L925), "", INDEX('Individual UI'!$E$6:$H$6,1,L925)), "")</f>
        <v>-4</v>
      </c>
      <c r="Z925" s="4">
        <f>IF($O925 = TRUE, IF(ISBLANK(M925), "", INDEX('Individual UI'!$E$6:$H$6,1,M925)), "")</f>
        <v>-4</v>
      </c>
      <c r="AA925" s="14">
        <f>IF($O925 = TRUE, IF(ISBLANK(N925), "", INDEX('Individual UI'!$E$6:$H$6,1,N925)), "")</f>
        <v>2</v>
      </c>
      <c r="AB925" s="11">
        <f>IF($O925 = TRUE, EXP(MMULT($P925:$AA925, Documentation!D$39:D$50) + Documentation!D$51), "")</f>
        <v>319.03545257139251</v>
      </c>
      <c r="AC925" s="4">
        <f>IF($O925 = TRUE, EXP(MMULT($P925:$AA925, Documentation!E$39:E$50) + Documentation!E$51), "")</f>
        <v>2.883793764252853E-6</v>
      </c>
      <c r="AD925" s="4">
        <f>IF($O925 = TRUE, EXP(MMULT($P925:$AA925, Documentation!F$39:F$50) + Documentation!F$51), "")</f>
        <v>7.7685000757523844E-4</v>
      </c>
      <c r="AE925" s="4">
        <f>IF($O925 = TRUE, EXP(MMULT($P925:$AA925, Documentation!G$39:G$50) + Documentation!G$51), "")</f>
        <v>4.5826078394275143E-3</v>
      </c>
      <c r="AF925" s="14">
        <f>IF($O925 = TRUE, EXP(MMULT($P925:$AA925, Documentation!H$39:H$50) + Documentation!H$51), "")</f>
        <v>1.3934679415906648E-6</v>
      </c>
      <c r="AG925" s="30">
        <f t="shared" si="197"/>
        <v>0.9999831879344756</v>
      </c>
      <c r="AH925" s="28">
        <f t="shared" si="198"/>
        <v>9.0389493032214544E-9</v>
      </c>
      <c r="AI925" s="28">
        <f t="shared" si="199"/>
        <v>2.4349549269862756E-6</v>
      </c>
      <c r="AJ925" s="28">
        <f t="shared" si="200"/>
        <v>1.4363703968914816E-5</v>
      </c>
      <c r="AK925" s="33">
        <f t="shared" si="201"/>
        <v>4.367679213345436E-9</v>
      </c>
      <c r="AL925" s="11">
        <f t="shared" si="202"/>
        <v>1</v>
      </c>
      <c r="AM925" s="14" t="str">
        <f>IF($O925 = TRUE, INDEX(Documentation!$M$9:$M$13, $AL925, 1), "")</f>
        <v>Decisive Pursuers</v>
      </c>
      <c r="AN925" s="1"/>
      <c r="AO925" s="1"/>
      <c r="AP925" s="38">
        <v>0.99998318793447605</v>
      </c>
      <c r="AQ925" s="35">
        <v>9.0389493032215503E-9</v>
      </c>
      <c r="AR925" s="35">
        <v>2.4349549269863298E-6</v>
      </c>
      <c r="AS925" s="35">
        <v>1.4363703968914799E-5</v>
      </c>
      <c r="AT925" s="35">
        <v>4.36767921334545E-9</v>
      </c>
      <c r="AU925" s="14">
        <v>1</v>
      </c>
      <c r="AV925" s="4" t="b">
        <f t="shared" si="203"/>
        <v>1</v>
      </c>
      <c r="AW925" s="4" t="b">
        <f t="shared" si="204"/>
        <v>1</v>
      </c>
      <c r="AX925" s="4" t="b">
        <f t="shared" si="205"/>
        <v>1</v>
      </c>
      <c r="AY925" s="4" t="b">
        <f t="shared" si="206"/>
        <v>1</v>
      </c>
      <c r="AZ925" s="4" t="b">
        <f t="shared" si="207"/>
        <v>1</v>
      </c>
      <c r="BA925" s="4" t="b">
        <f t="shared" si="208"/>
        <v>1</v>
      </c>
      <c r="BB925" s="14" t="b">
        <f t="shared" si="209"/>
        <v>1</v>
      </c>
      <c r="BC925" s="1"/>
      <c r="BD925" s="1"/>
      <c r="BE925" s="1"/>
      <c r="BF925" s="1"/>
      <c r="BG925" s="1"/>
      <c r="BH925" s="1"/>
      <c r="BI925" s="1"/>
      <c r="BJ925" s="1"/>
      <c r="BK925" s="1"/>
      <c r="BL925" s="1"/>
    </row>
    <row r="926" spans="1:64" x14ac:dyDescent="0.2">
      <c r="A926" s="1"/>
      <c r="B926" s="11" t="s">
        <v>1081</v>
      </c>
      <c r="C926" s="4">
        <v>2</v>
      </c>
      <c r="D926" s="4">
        <v>3</v>
      </c>
      <c r="E926" s="4">
        <v>4</v>
      </c>
      <c r="F926" s="4">
        <v>4</v>
      </c>
      <c r="G926" s="4">
        <v>3</v>
      </c>
      <c r="H926" s="4">
        <v>4</v>
      </c>
      <c r="I926" s="4">
        <v>2</v>
      </c>
      <c r="J926" s="4">
        <v>4</v>
      </c>
      <c r="K926" s="4">
        <v>4</v>
      </c>
      <c r="L926" s="4">
        <v>2</v>
      </c>
      <c r="M926" s="4">
        <v>3</v>
      </c>
      <c r="N926" s="14">
        <v>1</v>
      </c>
      <c r="O926" s="25" t="b">
        <f t="shared" si="196"/>
        <v>1</v>
      </c>
      <c r="P926" s="11">
        <f>IF($O926 = TRUE, IF(ISBLANK(C926), "", INDEX('Individual UI'!$E$6:$H$6,1,C926)), "")</f>
        <v>-2</v>
      </c>
      <c r="Q926" s="4">
        <f>IF($O926 = TRUE, IF(ISBLANK(D926), "", INDEX('Individual UI'!$E$6:$H$6,1,D926)), "")</f>
        <v>2</v>
      </c>
      <c r="R926" s="4">
        <f>IF($O926 = TRUE, IF(ISBLANK(E926), "", INDEX('Individual UI'!$E$6:$H$6,1,E926)), "")</f>
        <v>4</v>
      </c>
      <c r="S926" s="4">
        <f>IF($O926 = TRUE, IF(ISBLANK(F926), "", INDEX('Individual UI'!$E$6:$H$6,1,F926)), "")</f>
        <v>4</v>
      </c>
      <c r="T926" s="4">
        <f>IF($O926 = TRUE, IF(ISBLANK(G926), "", INDEX('Individual UI'!$E$6:$H$6,1,G926)), "")</f>
        <v>2</v>
      </c>
      <c r="U926" s="4">
        <f>IF($O926 = TRUE, IF(ISBLANK(H926), "", INDEX('Individual UI'!$E$6:$H$6,1,H926)), "")</f>
        <v>4</v>
      </c>
      <c r="V926" s="4">
        <f>IF($O926 = TRUE, IF(ISBLANK(I926), "", INDEX('Individual UI'!$E$6:$H$6,1,I926)), "")</f>
        <v>-2</v>
      </c>
      <c r="W926" s="4">
        <f>IF($O926 = TRUE, IF(ISBLANK(J926), "", INDEX('Individual UI'!$E$6:$H$6,1,J926)), "")</f>
        <v>4</v>
      </c>
      <c r="X926" s="4">
        <f>IF($O926 = TRUE, IF(ISBLANK(K926), "", INDEX('Individual UI'!$E$6:$H$6,1,K926)), "")</f>
        <v>4</v>
      </c>
      <c r="Y926" s="4">
        <f>IF($O926 = TRUE, IF(ISBLANK(L926), "", INDEX('Individual UI'!$E$6:$H$6,1,L926)), "")</f>
        <v>-2</v>
      </c>
      <c r="Z926" s="4">
        <f>IF($O926 = TRUE, IF(ISBLANK(M926), "", INDEX('Individual UI'!$E$6:$H$6,1,M926)), "")</f>
        <v>2</v>
      </c>
      <c r="AA926" s="14">
        <f>IF($O926 = TRUE, IF(ISBLANK(N926), "", INDEX('Individual UI'!$E$6:$H$6,1,N926)), "")</f>
        <v>-4</v>
      </c>
      <c r="AB926" s="11">
        <f>IF($O926 = TRUE, EXP(MMULT($P926:$AA926, Documentation!D$39:D$50) + Documentation!D$51), "")</f>
        <v>8.6097843807288666E-6</v>
      </c>
      <c r="AC926" s="4">
        <f>IF($O926 = TRUE, EXP(MMULT($P926:$AA926, Documentation!E$39:E$50) + Documentation!E$51), "")</f>
        <v>2.060522253442209E-3</v>
      </c>
      <c r="AD926" s="4">
        <f>IF($O926 = TRUE, EXP(MMULT($P926:$AA926, Documentation!F$39:F$50) + Documentation!F$51), "")</f>
        <v>0.94070044563795296</v>
      </c>
      <c r="AE926" s="4">
        <f>IF($O926 = TRUE, EXP(MMULT($P926:$AA926, Documentation!G$39:G$50) + Documentation!G$51), "")</f>
        <v>0.447564646346923</v>
      </c>
      <c r="AF926" s="14">
        <f>IF($O926 = TRUE, EXP(MMULT($P926:$AA926, Documentation!H$39:H$50) + Documentation!H$51), "")</f>
        <v>0.30956453131014167</v>
      </c>
      <c r="AG926" s="30">
        <f t="shared" si="197"/>
        <v>5.0648806899344249E-6</v>
      </c>
      <c r="AH926" s="28">
        <f t="shared" si="198"/>
        <v>1.2121441038638553E-3</v>
      </c>
      <c r="AI926" s="28">
        <f t="shared" si="199"/>
        <v>0.55338616060917323</v>
      </c>
      <c r="AJ926" s="28">
        <f t="shared" si="200"/>
        <v>0.26328900173780628</v>
      </c>
      <c r="AK926" s="33">
        <f t="shared" si="201"/>
        <v>0.18210762866846672</v>
      </c>
      <c r="AL926" s="11">
        <f t="shared" si="202"/>
        <v>3</v>
      </c>
      <c r="AM926" s="14" t="str">
        <f>IF($O926 = TRUE, INDEX(Documentation!$M$9:$M$13, $AL926, 1), "")</f>
        <v>Process Skeptics</v>
      </c>
      <c r="AN926" s="1"/>
      <c r="AO926" s="1"/>
      <c r="AP926" s="38">
        <v>5.0648806899345299E-6</v>
      </c>
      <c r="AQ926" s="35">
        <v>1.2121441038638299E-3</v>
      </c>
      <c r="AR926" s="35">
        <v>0.55338616060917101</v>
      </c>
      <c r="AS926" s="35">
        <v>0.26328900173781</v>
      </c>
      <c r="AT926" s="35">
        <v>0.182107628668466</v>
      </c>
      <c r="AU926" s="14">
        <v>3</v>
      </c>
      <c r="AV926" s="4" t="b">
        <f t="shared" si="203"/>
        <v>1</v>
      </c>
      <c r="AW926" s="4" t="b">
        <f t="shared" si="204"/>
        <v>1</v>
      </c>
      <c r="AX926" s="4" t="b">
        <f t="shared" si="205"/>
        <v>1</v>
      </c>
      <c r="AY926" s="4" t="b">
        <f t="shared" si="206"/>
        <v>1</v>
      </c>
      <c r="AZ926" s="4" t="b">
        <f t="shared" si="207"/>
        <v>1</v>
      </c>
      <c r="BA926" s="4" t="b">
        <f t="shared" si="208"/>
        <v>1</v>
      </c>
      <c r="BB926" s="14" t="b">
        <f t="shared" si="209"/>
        <v>1</v>
      </c>
      <c r="BC926" s="1"/>
      <c r="BD926" s="1"/>
      <c r="BE926" s="1"/>
      <c r="BF926" s="1"/>
      <c r="BG926" s="1"/>
      <c r="BH926" s="1"/>
      <c r="BI926" s="1"/>
      <c r="BJ926" s="1"/>
      <c r="BK926" s="1"/>
      <c r="BL926" s="1"/>
    </row>
    <row r="927" spans="1:64" x14ac:dyDescent="0.2">
      <c r="A927" s="1"/>
      <c r="B927" s="11" t="s">
        <v>1082</v>
      </c>
      <c r="C927" s="4">
        <v>1</v>
      </c>
      <c r="D927" s="4">
        <v>1</v>
      </c>
      <c r="E927" s="4">
        <v>3</v>
      </c>
      <c r="F927" s="4">
        <v>3</v>
      </c>
      <c r="G927" s="4">
        <v>3</v>
      </c>
      <c r="H927" s="4">
        <v>4</v>
      </c>
      <c r="I927" s="4">
        <v>1</v>
      </c>
      <c r="J927" s="4">
        <v>1</v>
      </c>
      <c r="K927" s="4">
        <v>4</v>
      </c>
      <c r="L927" s="4">
        <v>4</v>
      </c>
      <c r="M927" s="4">
        <v>1</v>
      </c>
      <c r="N927" s="14">
        <v>1</v>
      </c>
      <c r="O927" s="25" t="b">
        <f t="shared" si="196"/>
        <v>1</v>
      </c>
      <c r="P927" s="11">
        <f>IF($O927 = TRUE, IF(ISBLANK(C927), "", INDEX('Individual UI'!$E$6:$H$6,1,C927)), "")</f>
        <v>-4</v>
      </c>
      <c r="Q927" s="4">
        <f>IF($O927 = TRUE, IF(ISBLANK(D927), "", INDEX('Individual UI'!$E$6:$H$6,1,D927)), "")</f>
        <v>-4</v>
      </c>
      <c r="R927" s="4">
        <f>IF($O927 = TRUE, IF(ISBLANK(E927), "", INDEX('Individual UI'!$E$6:$H$6,1,E927)), "")</f>
        <v>2</v>
      </c>
      <c r="S927" s="4">
        <f>IF($O927 = TRUE, IF(ISBLANK(F927), "", INDEX('Individual UI'!$E$6:$H$6,1,F927)), "")</f>
        <v>2</v>
      </c>
      <c r="T927" s="4">
        <f>IF($O927 = TRUE, IF(ISBLANK(G927), "", INDEX('Individual UI'!$E$6:$H$6,1,G927)), "")</f>
        <v>2</v>
      </c>
      <c r="U927" s="4">
        <f>IF($O927 = TRUE, IF(ISBLANK(H927), "", INDEX('Individual UI'!$E$6:$H$6,1,H927)), "")</f>
        <v>4</v>
      </c>
      <c r="V927" s="4">
        <f>IF($O927 = TRUE, IF(ISBLANK(I927), "", INDEX('Individual UI'!$E$6:$H$6,1,I927)), "")</f>
        <v>-4</v>
      </c>
      <c r="W927" s="4">
        <f>IF($O927 = TRUE, IF(ISBLANK(J927), "", INDEX('Individual UI'!$E$6:$H$6,1,J927)), "")</f>
        <v>-4</v>
      </c>
      <c r="X927" s="4">
        <f>IF($O927 = TRUE, IF(ISBLANK(K927), "", INDEX('Individual UI'!$E$6:$H$6,1,K927)), "")</f>
        <v>4</v>
      </c>
      <c r="Y927" s="4">
        <f>IF($O927 = TRUE, IF(ISBLANK(L927), "", INDEX('Individual UI'!$E$6:$H$6,1,L927)), "")</f>
        <v>4</v>
      </c>
      <c r="Z927" s="4">
        <f>IF($O927 = TRUE, IF(ISBLANK(M927), "", INDEX('Individual UI'!$E$6:$H$6,1,M927)), "")</f>
        <v>-4</v>
      </c>
      <c r="AA927" s="14">
        <f>IF($O927 = TRUE, IF(ISBLANK(N927), "", INDEX('Individual UI'!$E$6:$H$6,1,N927)), "")</f>
        <v>-4</v>
      </c>
      <c r="AB927" s="11">
        <f>IF($O927 = TRUE, EXP(MMULT($P927:$AA927, Documentation!D$39:D$50) + Documentation!D$51), "")</f>
        <v>1.270922904548624E-3</v>
      </c>
      <c r="AC927" s="4">
        <f>IF($O927 = TRUE, EXP(MMULT($P927:$AA927, Documentation!E$39:E$50) + Documentation!E$51), "")</f>
        <v>2.7209022989744015E-3</v>
      </c>
      <c r="AD927" s="4">
        <f>IF($O927 = TRUE, EXP(MMULT($P927:$AA927, Documentation!F$39:F$50) + Documentation!F$51), "")</f>
        <v>8.7888581499878508E-4</v>
      </c>
      <c r="AE927" s="4">
        <f>IF($O927 = TRUE, EXP(MMULT($P927:$AA927, Documentation!G$39:G$50) + Documentation!G$51), "")</f>
        <v>14.487740957265943</v>
      </c>
      <c r="AF927" s="14">
        <f>IF($O927 = TRUE, EXP(MMULT($P927:$AA927, Documentation!H$39:H$50) + Documentation!H$51), "")</f>
        <v>1.3725769262781688E-2</v>
      </c>
      <c r="AG927" s="30">
        <f t="shared" si="197"/>
        <v>8.7611563568006551E-5</v>
      </c>
      <c r="AH927" s="28">
        <f t="shared" si="198"/>
        <v>1.8756645574311522E-4</v>
      </c>
      <c r="AI927" s="28">
        <f t="shared" si="199"/>
        <v>6.0586334681829125E-5</v>
      </c>
      <c r="AJ927" s="28">
        <f t="shared" si="200"/>
        <v>0.99871804441601009</v>
      </c>
      <c r="AK927" s="33">
        <f t="shared" si="201"/>
        <v>9.4619122999681574E-4</v>
      </c>
      <c r="AL927" s="11">
        <f t="shared" si="202"/>
        <v>4</v>
      </c>
      <c r="AM927" s="14" t="str">
        <f>IF($O927 = TRUE, INDEX(Documentation!$M$9:$M$13, $AL927, 1), "")</f>
        <v>Financially Pressured</v>
      </c>
      <c r="AN927" s="1"/>
      <c r="AO927" s="1"/>
      <c r="AP927" s="38">
        <v>8.7611563568006605E-5</v>
      </c>
      <c r="AQ927" s="35">
        <v>1.87566455743115E-4</v>
      </c>
      <c r="AR927" s="35">
        <v>6.0586334681829097E-5</v>
      </c>
      <c r="AS927" s="35">
        <v>0.99871804441600998</v>
      </c>
      <c r="AT927" s="35">
        <v>9.4619122999681899E-4</v>
      </c>
      <c r="AU927" s="14">
        <v>4</v>
      </c>
      <c r="AV927" s="4" t="b">
        <f t="shared" si="203"/>
        <v>1</v>
      </c>
      <c r="AW927" s="4" t="b">
        <f t="shared" si="204"/>
        <v>1</v>
      </c>
      <c r="AX927" s="4" t="b">
        <f t="shared" si="205"/>
        <v>1</v>
      </c>
      <c r="AY927" s="4" t="b">
        <f t="shared" si="206"/>
        <v>1</v>
      </c>
      <c r="AZ927" s="4" t="b">
        <f t="shared" si="207"/>
        <v>1</v>
      </c>
      <c r="BA927" s="4" t="b">
        <f t="shared" si="208"/>
        <v>1</v>
      </c>
      <c r="BB927" s="14" t="b">
        <f t="shared" si="209"/>
        <v>1</v>
      </c>
      <c r="BC927" s="1"/>
      <c r="BD927" s="1"/>
      <c r="BE927" s="1"/>
      <c r="BF927" s="1"/>
      <c r="BG927" s="1"/>
      <c r="BH927" s="1"/>
      <c r="BI927" s="1"/>
      <c r="BJ927" s="1"/>
      <c r="BK927" s="1"/>
      <c r="BL927" s="1"/>
    </row>
    <row r="928" spans="1:64" x14ac:dyDescent="0.2">
      <c r="A928" s="1"/>
      <c r="B928" s="11" t="s">
        <v>1083</v>
      </c>
      <c r="C928" s="4">
        <v>3</v>
      </c>
      <c r="D928" s="4">
        <v>3</v>
      </c>
      <c r="E928" s="4">
        <v>4</v>
      </c>
      <c r="F928" s="4">
        <v>4</v>
      </c>
      <c r="G928" s="4">
        <v>2</v>
      </c>
      <c r="H928" s="4">
        <v>3</v>
      </c>
      <c r="I928" s="4">
        <v>2</v>
      </c>
      <c r="J928" s="4">
        <v>3</v>
      </c>
      <c r="K928" s="4">
        <v>3</v>
      </c>
      <c r="L928" s="4">
        <v>2</v>
      </c>
      <c r="M928" s="4">
        <v>2</v>
      </c>
      <c r="N928" s="14">
        <v>4</v>
      </c>
      <c r="O928" s="25" t="b">
        <f t="shared" si="196"/>
        <v>1</v>
      </c>
      <c r="P928" s="11">
        <f>IF($O928 = TRUE, IF(ISBLANK(C928), "", INDEX('Individual UI'!$E$6:$H$6,1,C928)), "")</f>
        <v>2</v>
      </c>
      <c r="Q928" s="4">
        <f>IF($O928 = TRUE, IF(ISBLANK(D928), "", INDEX('Individual UI'!$E$6:$H$6,1,D928)), "")</f>
        <v>2</v>
      </c>
      <c r="R928" s="4">
        <f>IF($O928 = TRUE, IF(ISBLANK(E928), "", INDEX('Individual UI'!$E$6:$H$6,1,E928)), "")</f>
        <v>4</v>
      </c>
      <c r="S928" s="4">
        <f>IF($O928 = TRUE, IF(ISBLANK(F928), "", INDEX('Individual UI'!$E$6:$H$6,1,F928)), "")</f>
        <v>4</v>
      </c>
      <c r="T928" s="4">
        <f>IF($O928 = TRUE, IF(ISBLANK(G928), "", INDEX('Individual UI'!$E$6:$H$6,1,G928)), "")</f>
        <v>-2</v>
      </c>
      <c r="U928" s="4">
        <f>IF($O928 = TRUE, IF(ISBLANK(H928), "", INDEX('Individual UI'!$E$6:$H$6,1,H928)), "")</f>
        <v>2</v>
      </c>
      <c r="V928" s="4">
        <f>IF($O928 = TRUE, IF(ISBLANK(I928), "", INDEX('Individual UI'!$E$6:$H$6,1,I928)), "")</f>
        <v>-2</v>
      </c>
      <c r="W928" s="4">
        <f>IF($O928 = TRUE, IF(ISBLANK(J928), "", INDEX('Individual UI'!$E$6:$H$6,1,J928)), "")</f>
        <v>2</v>
      </c>
      <c r="X928" s="4">
        <f>IF($O928 = TRUE, IF(ISBLANK(K928), "", INDEX('Individual UI'!$E$6:$H$6,1,K928)), "")</f>
        <v>2</v>
      </c>
      <c r="Y928" s="4">
        <f>IF($O928 = TRUE, IF(ISBLANK(L928), "", INDEX('Individual UI'!$E$6:$H$6,1,L928)), "")</f>
        <v>-2</v>
      </c>
      <c r="Z928" s="4">
        <f>IF($O928 = TRUE, IF(ISBLANK(M928), "", INDEX('Individual UI'!$E$6:$H$6,1,M928)), "")</f>
        <v>-2</v>
      </c>
      <c r="AA928" s="14">
        <f>IF($O928 = TRUE, IF(ISBLANK(N928), "", INDEX('Individual UI'!$E$6:$H$6,1,N928)), "")</f>
        <v>4</v>
      </c>
      <c r="AB928" s="11">
        <f>IF($O928 = TRUE, EXP(MMULT($P928:$AA928, Documentation!D$39:D$50) + Documentation!D$51), "")</f>
        <v>6.992279914516714E-5</v>
      </c>
      <c r="AC928" s="4">
        <f>IF($O928 = TRUE, EXP(MMULT($P928:$AA928, Documentation!E$39:E$50) + Documentation!E$51), "")</f>
        <v>9.0138184690248136E-3</v>
      </c>
      <c r="AD928" s="4">
        <f>IF($O928 = TRUE, EXP(MMULT($P928:$AA928, Documentation!F$39:F$50) + Documentation!F$51), "")</f>
        <v>2.0354012687320542</v>
      </c>
      <c r="AE928" s="4">
        <f>IF($O928 = TRUE, EXP(MMULT($P928:$AA928, Documentation!G$39:G$50) + Documentation!G$51), "")</f>
        <v>6.713508267312801E-2</v>
      </c>
      <c r="AF928" s="14">
        <f>IF($O928 = TRUE, EXP(MMULT($P928:$AA928, Documentation!H$39:H$50) + Documentation!H$51), "")</f>
        <v>0.10040706634248898</v>
      </c>
      <c r="AG928" s="30">
        <f t="shared" si="197"/>
        <v>3.1610280579139313E-5</v>
      </c>
      <c r="AH928" s="28">
        <f t="shared" si="198"/>
        <v>4.0749131095818803E-3</v>
      </c>
      <c r="AI928" s="28">
        <f t="shared" si="199"/>
        <v>0.92015202455182787</v>
      </c>
      <c r="AJ928" s="28">
        <f t="shared" si="200"/>
        <v>3.0350026399765029E-2</v>
      </c>
      <c r="AK928" s="33">
        <f t="shared" si="201"/>
        <v>4.5391425658246151E-2</v>
      </c>
      <c r="AL928" s="11">
        <f t="shared" si="202"/>
        <v>3</v>
      </c>
      <c r="AM928" s="14" t="str">
        <f>IF($O928 = TRUE, INDEX(Documentation!$M$9:$M$13, $AL928, 1), "")</f>
        <v>Process Skeptics</v>
      </c>
      <c r="AN928" s="1"/>
      <c r="AO928" s="1"/>
      <c r="AP928" s="38">
        <v>3.1610280579138899E-5</v>
      </c>
      <c r="AQ928" s="35">
        <v>4.0749131095818604E-3</v>
      </c>
      <c r="AR928" s="35">
        <v>0.92015202455182898</v>
      </c>
      <c r="AS928" s="35">
        <v>3.0350026399764401E-2</v>
      </c>
      <c r="AT928" s="35">
        <v>4.5391425658245999E-2</v>
      </c>
      <c r="AU928" s="14">
        <v>3</v>
      </c>
      <c r="AV928" s="4" t="b">
        <f t="shared" si="203"/>
        <v>1</v>
      </c>
      <c r="AW928" s="4" t="b">
        <f t="shared" si="204"/>
        <v>1</v>
      </c>
      <c r="AX928" s="4" t="b">
        <f t="shared" si="205"/>
        <v>1</v>
      </c>
      <c r="AY928" s="4" t="b">
        <f t="shared" si="206"/>
        <v>1</v>
      </c>
      <c r="AZ928" s="4" t="b">
        <f t="shared" si="207"/>
        <v>1</v>
      </c>
      <c r="BA928" s="4" t="b">
        <f t="shared" si="208"/>
        <v>1</v>
      </c>
      <c r="BB928" s="14" t="b">
        <f t="shared" si="209"/>
        <v>1</v>
      </c>
      <c r="BC928" s="1"/>
      <c r="BD928" s="1"/>
      <c r="BE928" s="1"/>
      <c r="BF928" s="1"/>
      <c r="BG928" s="1"/>
      <c r="BH928" s="1"/>
      <c r="BI928" s="1"/>
      <c r="BJ928" s="1"/>
      <c r="BK928" s="1"/>
      <c r="BL928" s="1"/>
    </row>
    <row r="929" spans="1:64" x14ac:dyDescent="0.2">
      <c r="A929" s="1"/>
      <c r="B929" s="11" t="s">
        <v>1084</v>
      </c>
      <c r="C929" s="4">
        <v>3</v>
      </c>
      <c r="D929" s="4">
        <v>3</v>
      </c>
      <c r="E929" s="4">
        <v>4</v>
      </c>
      <c r="F929" s="4">
        <v>3</v>
      </c>
      <c r="G929" s="4">
        <v>1</v>
      </c>
      <c r="H929" s="4">
        <v>4</v>
      </c>
      <c r="I929" s="4">
        <v>1</v>
      </c>
      <c r="J929" s="4">
        <v>2</v>
      </c>
      <c r="K929" s="4">
        <v>2</v>
      </c>
      <c r="L929" s="4">
        <v>3</v>
      </c>
      <c r="M929" s="4">
        <v>4</v>
      </c>
      <c r="N929" s="14">
        <v>2</v>
      </c>
      <c r="O929" s="25" t="b">
        <f t="shared" si="196"/>
        <v>1</v>
      </c>
      <c r="P929" s="11">
        <f>IF($O929 = TRUE, IF(ISBLANK(C929), "", INDEX('Individual UI'!$E$6:$H$6,1,C929)), "")</f>
        <v>2</v>
      </c>
      <c r="Q929" s="4">
        <f>IF($O929 = TRUE, IF(ISBLANK(D929), "", INDEX('Individual UI'!$E$6:$H$6,1,D929)), "")</f>
        <v>2</v>
      </c>
      <c r="R929" s="4">
        <f>IF($O929 = TRUE, IF(ISBLANK(E929), "", INDEX('Individual UI'!$E$6:$H$6,1,E929)), "")</f>
        <v>4</v>
      </c>
      <c r="S929" s="4">
        <f>IF($O929 = TRUE, IF(ISBLANK(F929), "", INDEX('Individual UI'!$E$6:$H$6,1,F929)), "")</f>
        <v>2</v>
      </c>
      <c r="T929" s="4">
        <f>IF($O929 = TRUE, IF(ISBLANK(G929), "", INDEX('Individual UI'!$E$6:$H$6,1,G929)), "")</f>
        <v>-4</v>
      </c>
      <c r="U929" s="4">
        <f>IF($O929 = TRUE, IF(ISBLANK(H929), "", INDEX('Individual UI'!$E$6:$H$6,1,H929)), "")</f>
        <v>4</v>
      </c>
      <c r="V929" s="4">
        <f>IF($O929 = TRUE, IF(ISBLANK(I929), "", INDEX('Individual UI'!$E$6:$H$6,1,I929)), "")</f>
        <v>-4</v>
      </c>
      <c r="W929" s="4">
        <f>IF($O929 = TRUE, IF(ISBLANK(J929), "", INDEX('Individual UI'!$E$6:$H$6,1,J929)), "")</f>
        <v>-2</v>
      </c>
      <c r="X929" s="4">
        <f>IF($O929 = TRUE, IF(ISBLANK(K929), "", INDEX('Individual UI'!$E$6:$H$6,1,K929)), "")</f>
        <v>-2</v>
      </c>
      <c r="Y929" s="4">
        <f>IF($O929 = TRUE, IF(ISBLANK(L929), "", INDEX('Individual UI'!$E$6:$H$6,1,L929)), "")</f>
        <v>2</v>
      </c>
      <c r="Z929" s="4">
        <f>IF($O929 = TRUE, IF(ISBLANK(M929), "", INDEX('Individual UI'!$E$6:$H$6,1,M929)), "")</f>
        <v>4</v>
      </c>
      <c r="AA929" s="14">
        <f>IF($O929 = TRUE, IF(ISBLANK(N929), "", INDEX('Individual UI'!$E$6:$H$6,1,N929)), "")</f>
        <v>-2</v>
      </c>
      <c r="AB929" s="11">
        <f>IF($O929 = TRUE, EXP(MMULT($P929:$AA929, Documentation!D$39:D$50) + Documentation!D$51), "")</f>
        <v>1.7952657373066548E-5</v>
      </c>
      <c r="AC929" s="4">
        <f>IF($O929 = TRUE, EXP(MMULT($P929:$AA929, Documentation!E$39:E$50) + Documentation!E$51), "")</f>
        <v>0.77899067438306857</v>
      </c>
      <c r="AD929" s="4">
        <f>IF($O929 = TRUE, EXP(MMULT($P929:$AA929, Documentation!F$39:F$50) + Documentation!F$51), "")</f>
        <v>0.30053762191939382</v>
      </c>
      <c r="AE929" s="4">
        <f>IF($O929 = TRUE, EXP(MMULT($P929:$AA929, Documentation!G$39:G$50) + Documentation!G$51), "")</f>
        <v>8.3820852753574773E-2</v>
      </c>
      <c r="AF929" s="14">
        <f>IF($O929 = TRUE, EXP(MMULT($P929:$AA929, Documentation!H$39:H$50) + Documentation!H$51), "")</f>
        <v>29.892419962330017</v>
      </c>
      <c r="AG929" s="30">
        <f t="shared" si="197"/>
        <v>5.7807768117563636E-7</v>
      </c>
      <c r="AH929" s="28">
        <f t="shared" si="198"/>
        <v>2.5083591434235088E-2</v>
      </c>
      <c r="AI929" s="28">
        <f t="shared" si="199"/>
        <v>9.677346811388916E-3</v>
      </c>
      <c r="AJ929" s="28">
        <f t="shared" si="200"/>
        <v>2.6990413278117509E-3</v>
      </c>
      <c r="AK929" s="33">
        <f t="shared" si="201"/>
        <v>0.962539442348883</v>
      </c>
      <c r="AL929" s="11">
        <f t="shared" si="202"/>
        <v>5</v>
      </c>
      <c r="AM929" s="14" t="str">
        <f>IF($O929 = TRUE, INDEX(Documentation!$M$9:$M$13, $AL929, 1), "")</f>
        <v>Reluctant Claimants</v>
      </c>
      <c r="AN929" s="1"/>
      <c r="AO929" s="1"/>
      <c r="AP929" s="38">
        <v>5.7807768117564504E-7</v>
      </c>
      <c r="AQ929" s="35">
        <v>2.50835914342348E-2</v>
      </c>
      <c r="AR929" s="35">
        <v>9.6773468113888293E-3</v>
      </c>
      <c r="AS929" s="35">
        <v>2.69904132781179E-3</v>
      </c>
      <c r="AT929" s="35">
        <v>0.962539442348883</v>
      </c>
      <c r="AU929" s="14">
        <v>5</v>
      </c>
      <c r="AV929" s="4" t="b">
        <f t="shared" si="203"/>
        <v>1</v>
      </c>
      <c r="AW929" s="4" t="b">
        <f t="shared" si="204"/>
        <v>1</v>
      </c>
      <c r="AX929" s="4" t="b">
        <f t="shared" si="205"/>
        <v>1</v>
      </c>
      <c r="AY929" s="4" t="b">
        <f t="shared" si="206"/>
        <v>1</v>
      </c>
      <c r="AZ929" s="4" t="b">
        <f t="shared" si="207"/>
        <v>1</v>
      </c>
      <c r="BA929" s="4" t="b">
        <f t="shared" si="208"/>
        <v>1</v>
      </c>
      <c r="BB929" s="14" t="b">
        <f t="shared" si="209"/>
        <v>1</v>
      </c>
      <c r="BC929" s="1"/>
      <c r="BD929" s="1"/>
      <c r="BE929" s="1"/>
      <c r="BF929" s="1"/>
      <c r="BG929" s="1"/>
      <c r="BH929" s="1"/>
      <c r="BI929" s="1"/>
      <c r="BJ929" s="1"/>
      <c r="BK929" s="1"/>
      <c r="BL929" s="1"/>
    </row>
    <row r="930" spans="1:64" x14ac:dyDescent="0.2">
      <c r="A930" s="1"/>
      <c r="B930" s="11" t="s">
        <v>1085</v>
      </c>
      <c r="C930" s="4">
        <v>4</v>
      </c>
      <c r="D930" s="4">
        <v>4</v>
      </c>
      <c r="E930" s="4">
        <v>4</v>
      </c>
      <c r="F930" s="4">
        <v>2</v>
      </c>
      <c r="G930" s="4">
        <v>3</v>
      </c>
      <c r="H930" s="4">
        <v>4</v>
      </c>
      <c r="I930" s="4">
        <v>2</v>
      </c>
      <c r="J930" s="4">
        <v>2</v>
      </c>
      <c r="K930" s="4">
        <v>3</v>
      </c>
      <c r="L930" s="4">
        <v>3</v>
      </c>
      <c r="M930" s="4">
        <v>4</v>
      </c>
      <c r="N930" s="14">
        <v>4</v>
      </c>
      <c r="O930" s="25" t="b">
        <f t="shared" si="196"/>
        <v>1</v>
      </c>
      <c r="P930" s="11">
        <f>IF($O930 = TRUE, IF(ISBLANK(C930), "", INDEX('Individual UI'!$E$6:$H$6,1,C930)), "")</f>
        <v>4</v>
      </c>
      <c r="Q930" s="4">
        <f>IF($O930 = TRUE, IF(ISBLANK(D930), "", INDEX('Individual UI'!$E$6:$H$6,1,D930)), "")</f>
        <v>4</v>
      </c>
      <c r="R930" s="4">
        <f>IF($O930 = TRUE, IF(ISBLANK(E930), "", INDEX('Individual UI'!$E$6:$H$6,1,E930)), "")</f>
        <v>4</v>
      </c>
      <c r="S930" s="4">
        <f>IF($O930 = TRUE, IF(ISBLANK(F930), "", INDEX('Individual UI'!$E$6:$H$6,1,F930)), "")</f>
        <v>-2</v>
      </c>
      <c r="T930" s="4">
        <f>IF($O930 = TRUE, IF(ISBLANK(G930), "", INDEX('Individual UI'!$E$6:$H$6,1,G930)), "")</f>
        <v>2</v>
      </c>
      <c r="U930" s="4">
        <f>IF($O930 = TRUE, IF(ISBLANK(H930), "", INDEX('Individual UI'!$E$6:$H$6,1,H930)), "")</f>
        <v>4</v>
      </c>
      <c r="V930" s="4">
        <f>IF($O930 = TRUE, IF(ISBLANK(I930), "", INDEX('Individual UI'!$E$6:$H$6,1,I930)), "")</f>
        <v>-2</v>
      </c>
      <c r="W930" s="4">
        <f>IF($O930 = TRUE, IF(ISBLANK(J930), "", INDEX('Individual UI'!$E$6:$H$6,1,J930)), "")</f>
        <v>-2</v>
      </c>
      <c r="X930" s="4">
        <f>IF($O930 = TRUE, IF(ISBLANK(K930), "", INDEX('Individual UI'!$E$6:$H$6,1,K930)), "")</f>
        <v>2</v>
      </c>
      <c r="Y930" s="4">
        <f>IF($O930 = TRUE, IF(ISBLANK(L930), "", INDEX('Individual UI'!$E$6:$H$6,1,L930)), "")</f>
        <v>2</v>
      </c>
      <c r="Z930" s="4">
        <f>IF($O930 = TRUE, IF(ISBLANK(M930), "", INDEX('Individual UI'!$E$6:$H$6,1,M930)), "")</f>
        <v>4</v>
      </c>
      <c r="AA930" s="14">
        <f>IF($O930 = TRUE, IF(ISBLANK(N930), "", INDEX('Individual UI'!$E$6:$H$6,1,N930)), "")</f>
        <v>4</v>
      </c>
      <c r="AB930" s="11">
        <f>IF($O930 = TRUE, EXP(MMULT($P930:$AA930, Documentation!D$39:D$50) + Documentation!D$51), "")</f>
        <v>1.0465520382090593E-6</v>
      </c>
      <c r="AC930" s="4">
        <f>IF($O930 = TRUE, EXP(MMULT($P930:$AA930, Documentation!E$39:E$50) + Documentation!E$51), "")</f>
        <v>55.313143046509602</v>
      </c>
      <c r="AD930" s="4">
        <f>IF($O930 = TRUE, EXP(MMULT($P930:$AA930, Documentation!F$39:F$50) + Documentation!F$51), "")</f>
        <v>2.4623276959104388</v>
      </c>
      <c r="AE930" s="4">
        <f>IF($O930 = TRUE, EXP(MMULT($P930:$AA930, Documentation!G$39:G$50) + Documentation!G$51), "")</f>
        <v>5.62658711972947E-3</v>
      </c>
      <c r="AF930" s="14">
        <f>IF($O930 = TRUE, EXP(MMULT($P930:$AA930, Documentation!H$39:H$50) + Documentation!H$51), "")</f>
        <v>10.810452839091624</v>
      </c>
      <c r="AG930" s="30">
        <f t="shared" si="197"/>
        <v>1.5257739760482257E-8</v>
      </c>
      <c r="AH930" s="28">
        <f t="shared" si="198"/>
        <v>0.80641335655149149</v>
      </c>
      <c r="AI930" s="28">
        <f t="shared" si="199"/>
        <v>3.5898410989214917E-2</v>
      </c>
      <c r="AJ930" s="28">
        <f t="shared" si="200"/>
        <v>8.2030323269376192E-5</v>
      </c>
      <c r="AK930" s="33">
        <f t="shared" si="201"/>
        <v>0.15760618687828454</v>
      </c>
      <c r="AL930" s="11">
        <f t="shared" si="202"/>
        <v>2</v>
      </c>
      <c r="AM930" s="14" t="str">
        <f>IF($O930 = TRUE, INDEX(Documentation!$M$9:$M$13, $AL930, 1), "")</f>
        <v>Cautious Consulters</v>
      </c>
      <c r="AN930" s="1"/>
      <c r="AO930" s="1"/>
      <c r="AP930" s="38">
        <v>1.52577397604823E-8</v>
      </c>
      <c r="AQ930" s="35">
        <v>0.80641335655149105</v>
      </c>
      <c r="AR930" s="35">
        <v>3.5898410989214903E-2</v>
      </c>
      <c r="AS930" s="35">
        <v>8.2030323269375894E-5</v>
      </c>
      <c r="AT930" s="35">
        <v>0.15760618687828501</v>
      </c>
      <c r="AU930" s="14">
        <v>2</v>
      </c>
      <c r="AV930" s="4" t="b">
        <f t="shared" si="203"/>
        <v>1</v>
      </c>
      <c r="AW930" s="4" t="b">
        <f t="shared" si="204"/>
        <v>1</v>
      </c>
      <c r="AX930" s="4" t="b">
        <f t="shared" si="205"/>
        <v>1</v>
      </c>
      <c r="AY930" s="4" t="b">
        <f t="shared" si="206"/>
        <v>1</v>
      </c>
      <c r="AZ930" s="4" t="b">
        <f t="shared" si="207"/>
        <v>1</v>
      </c>
      <c r="BA930" s="4" t="b">
        <f t="shared" si="208"/>
        <v>1</v>
      </c>
      <c r="BB930" s="14" t="b">
        <f t="shared" si="209"/>
        <v>1</v>
      </c>
      <c r="BC930" s="1"/>
      <c r="BD930" s="1"/>
      <c r="BE930" s="1"/>
      <c r="BF930" s="1"/>
      <c r="BG930" s="1"/>
      <c r="BH930" s="1"/>
      <c r="BI930" s="1"/>
      <c r="BJ930" s="1"/>
      <c r="BK930" s="1"/>
      <c r="BL930" s="1"/>
    </row>
    <row r="931" spans="1:64" x14ac:dyDescent="0.2">
      <c r="A931" s="1"/>
      <c r="B931" s="11" t="s">
        <v>1086</v>
      </c>
      <c r="C931" s="4">
        <v>1</v>
      </c>
      <c r="D931" s="4">
        <v>1</v>
      </c>
      <c r="E931" s="4">
        <v>3</v>
      </c>
      <c r="F931" s="4">
        <v>4</v>
      </c>
      <c r="G931" s="4">
        <v>4</v>
      </c>
      <c r="H931" s="4">
        <v>1</v>
      </c>
      <c r="I931" s="4">
        <v>2</v>
      </c>
      <c r="J931" s="4">
        <v>3</v>
      </c>
      <c r="K931" s="4">
        <v>2</v>
      </c>
      <c r="L931" s="4">
        <v>2</v>
      </c>
      <c r="M931" s="4">
        <v>1</v>
      </c>
      <c r="N931" s="14">
        <v>2</v>
      </c>
      <c r="O931" s="25" t="b">
        <f t="shared" si="196"/>
        <v>1</v>
      </c>
      <c r="P931" s="11">
        <f>IF($O931 = TRUE, IF(ISBLANK(C931), "", INDEX('Individual UI'!$E$6:$H$6,1,C931)), "")</f>
        <v>-4</v>
      </c>
      <c r="Q931" s="4">
        <f>IF($O931 = TRUE, IF(ISBLANK(D931), "", INDEX('Individual UI'!$E$6:$H$6,1,D931)), "")</f>
        <v>-4</v>
      </c>
      <c r="R931" s="4">
        <f>IF($O931 = TRUE, IF(ISBLANK(E931), "", INDEX('Individual UI'!$E$6:$H$6,1,E931)), "")</f>
        <v>2</v>
      </c>
      <c r="S931" s="4">
        <f>IF($O931 = TRUE, IF(ISBLANK(F931), "", INDEX('Individual UI'!$E$6:$H$6,1,F931)), "")</f>
        <v>4</v>
      </c>
      <c r="T931" s="4">
        <f>IF($O931 = TRUE, IF(ISBLANK(G931), "", INDEX('Individual UI'!$E$6:$H$6,1,G931)), "")</f>
        <v>4</v>
      </c>
      <c r="U931" s="4">
        <f>IF($O931 = TRUE, IF(ISBLANK(H931), "", INDEX('Individual UI'!$E$6:$H$6,1,H931)), "")</f>
        <v>-4</v>
      </c>
      <c r="V931" s="4">
        <f>IF($O931 = TRUE, IF(ISBLANK(I931), "", INDEX('Individual UI'!$E$6:$H$6,1,I931)), "")</f>
        <v>-2</v>
      </c>
      <c r="W931" s="4">
        <f>IF($O931 = TRUE, IF(ISBLANK(J931), "", INDEX('Individual UI'!$E$6:$H$6,1,J931)), "")</f>
        <v>2</v>
      </c>
      <c r="X931" s="4">
        <f>IF($O931 = TRUE, IF(ISBLANK(K931), "", INDEX('Individual UI'!$E$6:$H$6,1,K931)), "")</f>
        <v>-2</v>
      </c>
      <c r="Y931" s="4">
        <f>IF($O931 = TRUE, IF(ISBLANK(L931), "", INDEX('Individual UI'!$E$6:$H$6,1,L931)), "")</f>
        <v>-2</v>
      </c>
      <c r="Z931" s="4">
        <f>IF($O931 = TRUE, IF(ISBLANK(M931), "", INDEX('Individual UI'!$E$6:$H$6,1,M931)), "")</f>
        <v>-4</v>
      </c>
      <c r="AA931" s="14">
        <f>IF($O931 = TRUE, IF(ISBLANK(N931), "", INDEX('Individual UI'!$E$6:$H$6,1,N931)), "")</f>
        <v>-2</v>
      </c>
      <c r="AB931" s="11">
        <f>IF($O931 = TRUE, EXP(MMULT($P931:$AA931, Documentation!D$39:D$50) + Documentation!D$51), "")</f>
        <v>6.0033329958412589E-2</v>
      </c>
      <c r="AC931" s="4">
        <f>IF($O931 = TRUE, EXP(MMULT($P931:$AA931, Documentation!E$39:E$50) + Documentation!E$51), "")</f>
        <v>6.1724970158847916E-6</v>
      </c>
      <c r="AD931" s="4">
        <f>IF($O931 = TRUE, EXP(MMULT($P931:$AA931, Documentation!F$39:F$50) + Documentation!F$51), "")</f>
        <v>1.9501240600810438E-3</v>
      </c>
      <c r="AE931" s="4">
        <f>IF($O931 = TRUE, EXP(MMULT($P931:$AA931, Documentation!G$39:G$50) + Documentation!G$51), "")</f>
        <v>10.025308662391636</v>
      </c>
      <c r="AF931" s="14">
        <f>IF($O931 = TRUE, EXP(MMULT($P931:$AA931, Documentation!H$39:H$50) + Documentation!H$51), "")</f>
        <v>2.9789046274582623E-4</v>
      </c>
      <c r="AG931" s="30">
        <f t="shared" si="197"/>
        <v>5.9512027336291028E-3</v>
      </c>
      <c r="AH931" s="28">
        <f t="shared" si="198"/>
        <v>6.1188978088834921E-7</v>
      </c>
      <c r="AI931" s="28">
        <f t="shared" si="199"/>
        <v>1.9331900538100801E-4</v>
      </c>
      <c r="AJ931" s="28">
        <f t="shared" si="200"/>
        <v>0.99382533599970635</v>
      </c>
      <c r="AK931" s="33">
        <f t="shared" si="201"/>
        <v>2.9530371502681781E-5</v>
      </c>
      <c r="AL931" s="11">
        <f t="shared" si="202"/>
        <v>4</v>
      </c>
      <c r="AM931" s="14" t="str">
        <f>IF($O931 = TRUE, INDEX(Documentation!$M$9:$M$13, $AL931, 1), "")</f>
        <v>Financially Pressured</v>
      </c>
      <c r="AN931" s="1"/>
      <c r="AO931" s="1"/>
      <c r="AP931" s="38">
        <v>5.9512027336291002E-3</v>
      </c>
      <c r="AQ931" s="35">
        <v>6.1188978088834698E-7</v>
      </c>
      <c r="AR931" s="35">
        <v>1.93319005381011E-4</v>
      </c>
      <c r="AS931" s="35">
        <v>0.99382533599970602</v>
      </c>
      <c r="AT931" s="35">
        <v>2.9530371502681699E-5</v>
      </c>
      <c r="AU931" s="14">
        <v>4</v>
      </c>
      <c r="AV931" s="4" t="b">
        <f t="shared" si="203"/>
        <v>1</v>
      </c>
      <c r="AW931" s="4" t="b">
        <f t="shared" si="204"/>
        <v>1</v>
      </c>
      <c r="AX931" s="4" t="b">
        <f t="shared" si="205"/>
        <v>1</v>
      </c>
      <c r="AY931" s="4" t="b">
        <f t="shared" si="206"/>
        <v>1</v>
      </c>
      <c r="AZ931" s="4" t="b">
        <f t="shared" si="207"/>
        <v>1</v>
      </c>
      <c r="BA931" s="4" t="b">
        <f t="shared" si="208"/>
        <v>1</v>
      </c>
      <c r="BB931" s="14" t="b">
        <f t="shared" si="209"/>
        <v>1</v>
      </c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x14ac:dyDescent="0.2">
      <c r="A932" s="1"/>
      <c r="B932" s="11" t="s">
        <v>1087</v>
      </c>
      <c r="C932" s="4">
        <v>1</v>
      </c>
      <c r="D932" s="4">
        <v>2</v>
      </c>
      <c r="E932" s="4">
        <v>1</v>
      </c>
      <c r="F932" s="4">
        <v>1</v>
      </c>
      <c r="G932" s="4">
        <v>1</v>
      </c>
      <c r="H932" s="4">
        <v>3</v>
      </c>
      <c r="I932" s="4">
        <v>4</v>
      </c>
      <c r="J932" s="4">
        <v>1</v>
      </c>
      <c r="K932" s="4">
        <v>2</v>
      </c>
      <c r="L932" s="4">
        <v>1</v>
      </c>
      <c r="M932" s="4">
        <v>1</v>
      </c>
      <c r="N932" s="14">
        <v>3</v>
      </c>
      <c r="O932" s="25" t="b">
        <f t="shared" si="196"/>
        <v>1</v>
      </c>
      <c r="P932" s="11">
        <f>IF($O932 = TRUE, IF(ISBLANK(C932), "", INDEX('Individual UI'!$E$6:$H$6,1,C932)), "")</f>
        <v>-4</v>
      </c>
      <c r="Q932" s="4">
        <f>IF($O932 = TRUE, IF(ISBLANK(D932), "", INDEX('Individual UI'!$E$6:$H$6,1,D932)), "")</f>
        <v>-2</v>
      </c>
      <c r="R932" s="4">
        <f>IF($O932 = TRUE, IF(ISBLANK(E932), "", INDEX('Individual UI'!$E$6:$H$6,1,E932)), "")</f>
        <v>-4</v>
      </c>
      <c r="S932" s="4">
        <f>IF($O932 = TRUE, IF(ISBLANK(F932), "", INDEX('Individual UI'!$E$6:$H$6,1,F932)), "")</f>
        <v>-4</v>
      </c>
      <c r="T932" s="4">
        <f>IF($O932 = TRUE, IF(ISBLANK(G932), "", INDEX('Individual UI'!$E$6:$H$6,1,G932)), "")</f>
        <v>-4</v>
      </c>
      <c r="U932" s="4">
        <f>IF($O932 = TRUE, IF(ISBLANK(H932), "", INDEX('Individual UI'!$E$6:$H$6,1,H932)), "")</f>
        <v>2</v>
      </c>
      <c r="V932" s="4">
        <f>IF($O932 = TRUE, IF(ISBLANK(I932), "", INDEX('Individual UI'!$E$6:$H$6,1,I932)), "")</f>
        <v>4</v>
      </c>
      <c r="W932" s="4">
        <f>IF($O932 = TRUE, IF(ISBLANK(J932), "", INDEX('Individual UI'!$E$6:$H$6,1,J932)), "")</f>
        <v>-4</v>
      </c>
      <c r="X932" s="4">
        <f>IF($O932 = TRUE, IF(ISBLANK(K932), "", INDEX('Individual UI'!$E$6:$H$6,1,K932)), "")</f>
        <v>-2</v>
      </c>
      <c r="Y932" s="4">
        <f>IF($O932 = TRUE, IF(ISBLANK(L932), "", INDEX('Individual UI'!$E$6:$H$6,1,L932)), "")</f>
        <v>-4</v>
      </c>
      <c r="Z932" s="4">
        <f>IF($O932 = TRUE, IF(ISBLANK(M932), "", INDEX('Individual UI'!$E$6:$H$6,1,M932)), "")</f>
        <v>-4</v>
      </c>
      <c r="AA932" s="14">
        <f>IF($O932 = TRUE, IF(ISBLANK(N932), "", INDEX('Individual UI'!$E$6:$H$6,1,N932)), "")</f>
        <v>2</v>
      </c>
      <c r="AB932" s="11">
        <f>IF($O932 = TRUE, EXP(MMULT($P932:$AA932, Documentation!D$39:D$50) + Documentation!D$51), "")</f>
        <v>54.831452667791666</v>
      </c>
      <c r="AC932" s="4">
        <f>IF($O932 = TRUE, EXP(MMULT($P932:$AA932, Documentation!E$39:E$50) + Documentation!E$51), "")</f>
        <v>2.8253797776248222E-4</v>
      </c>
      <c r="AD932" s="4">
        <f>IF($O932 = TRUE, EXP(MMULT($P932:$AA932, Documentation!F$39:F$50) + Documentation!F$51), "")</f>
        <v>6.1837120426486042E-5</v>
      </c>
      <c r="AE932" s="4">
        <f>IF($O932 = TRUE, EXP(MMULT($P932:$AA932, Documentation!G$39:G$50) + Documentation!G$51), "")</f>
        <v>6.4434461410193935E-3</v>
      </c>
      <c r="AF932" s="14">
        <f>IF($O932 = TRUE, EXP(MMULT($P932:$AA932, Documentation!H$39:H$50) + Documentation!H$51), "")</f>
        <v>2.1447254971831425E-5</v>
      </c>
      <c r="AG932" s="30">
        <f t="shared" si="197"/>
        <v>0.99987582997247271</v>
      </c>
      <c r="AH932" s="28">
        <f t="shared" si="198"/>
        <v>5.1522051900687629E-6</v>
      </c>
      <c r="AI932" s="28">
        <f t="shared" si="199"/>
        <v>1.1276272850939707E-6</v>
      </c>
      <c r="AJ932" s="28">
        <f t="shared" si="200"/>
        <v>1.1749909485653919E-4</v>
      </c>
      <c r="AK932" s="33">
        <f t="shared" si="201"/>
        <v>3.9110019563986263E-7</v>
      </c>
      <c r="AL932" s="11">
        <f t="shared" si="202"/>
        <v>1</v>
      </c>
      <c r="AM932" s="14" t="str">
        <f>IF($O932 = TRUE, INDEX(Documentation!$M$9:$M$13, $AL932, 1), "")</f>
        <v>Decisive Pursuers</v>
      </c>
      <c r="AN932" s="1"/>
      <c r="AO932" s="1"/>
      <c r="AP932" s="38">
        <v>0.99987582997247304</v>
      </c>
      <c r="AQ932" s="35">
        <v>5.1522051900689103E-6</v>
      </c>
      <c r="AR932" s="35">
        <v>1.1276272850939999E-6</v>
      </c>
      <c r="AS932" s="35">
        <v>1.17499094856539E-4</v>
      </c>
      <c r="AT932" s="35">
        <v>3.9110019563986798E-7</v>
      </c>
      <c r="AU932" s="14">
        <v>1</v>
      </c>
      <c r="AV932" s="4" t="b">
        <f t="shared" si="203"/>
        <v>1</v>
      </c>
      <c r="AW932" s="4" t="b">
        <f t="shared" si="204"/>
        <v>1</v>
      </c>
      <c r="AX932" s="4" t="b">
        <f t="shared" si="205"/>
        <v>1</v>
      </c>
      <c r="AY932" s="4" t="b">
        <f t="shared" si="206"/>
        <v>1</v>
      </c>
      <c r="AZ932" s="4" t="b">
        <f t="shared" si="207"/>
        <v>1</v>
      </c>
      <c r="BA932" s="4" t="b">
        <f t="shared" si="208"/>
        <v>1</v>
      </c>
      <c r="BB932" s="14" t="b">
        <f t="shared" si="209"/>
        <v>1</v>
      </c>
      <c r="BC932" s="1"/>
      <c r="BD932" s="1"/>
      <c r="BE932" s="1"/>
      <c r="BF932" s="1"/>
      <c r="BG932" s="1"/>
      <c r="BH932" s="1"/>
      <c r="BI932" s="1"/>
      <c r="BJ932" s="1"/>
      <c r="BK932" s="1"/>
      <c r="BL932" s="1"/>
    </row>
    <row r="933" spans="1:64" x14ac:dyDescent="0.2">
      <c r="A933" s="1"/>
      <c r="B933" s="11" t="s">
        <v>1088</v>
      </c>
      <c r="C933" s="4">
        <v>4</v>
      </c>
      <c r="D933" s="4">
        <v>4</v>
      </c>
      <c r="E933" s="4">
        <v>4</v>
      </c>
      <c r="F933" s="4">
        <v>4</v>
      </c>
      <c r="G933" s="4">
        <v>1</v>
      </c>
      <c r="H933" s="4">
        <v>3</v>
      </c>
      <c r="I933" s="4">
        <v>1</v>
      </c>
      <c r="J933" s="4">
        <v>1</v>
      </c>
      <c r="K933" s="4">
        <v>4</v>
      </c>
      <c r="L933" s="4">
        <v>3</v>
      </c>
      <c r="M933" s="4">
        <v>4</v>
      </c>
      <c r="N933" s="14">
        <v>3</v>
      </c>
      <c r="O933" s="25" t="b">
        <f t="shared" si="196"/>
        <v>1</v>
      </c>
      <c r="P933" s="11">
        <f>IF($O933 = TRUE, IF(ISBLANK(C933), "", INDEX('Individual UI'!$E$6:$H$6,1,C933)), "")</f>
        <v>4</v>
      </c>
      <c r="Q933" s="4">
        <f>IF($O933 = TRUE, IF(ISBLANK(D933), "", INDEX('Individual UI'!$E$6:$H$6,1,D933)), "")</f>
        <v>4</v>
      </c>
      <c r="R933" s="4">
        <f>IF($O933 = TRUE, IF(ISBLANK(E933), "", INDEX('Individual UI'!$E$6:$H$6,1,E933)), "")</f>
        <v>4</v>
      </c>
      <c r="S933" s="4">
        <f>IF($O933 = TRUE, IF(ISBLANK(F933), "", INDEX('Individual UI'!$E$6:$H$6,1,F933)), "")</f>
        <v>4</v>
      </c>
      <c r="T933" s="4">
        <f>IF($O933 = TRUE, IF(ISBLANK(G933), "", INDEX('Individual UI'!$E$6:$H$6,1,G933)), "")</f>
        <v>-4</v>
      </c>
      <c r="U933" s="4">
        <f>IF($O933 = TRUE, IF(ISBLANK(H933), "", INDEX('Individual UI'!$E$6:$H$6,1,H933)), "")</f>
        <v>2</v>
      </c>
      <c r="V933" s="4">
        <f>IF($O933 = TRUE, IF(ISBLANK(I933), "", INDEX('Individual UI'!$E$6:$H$6,1,I933)), "")</f>
        <v>-4</v>
      </c>
      <c r="W933" s="4">
        <f>IF($O933 = TRUE, IF(ISBLANK(J933), "", INDEX('Individual UI'!$E$6:$H$6,1,J933)), "")</f>
        <v>-4</v>
      </c>
      <c r="X933" s="4">
        <f>IF($O933 = TRUE, IF(ISBLANK(K933), "", INDEX('Individual UI'!$E$6:$H$6,1,K933)), "")</f>
        <v>4</v>
      </c>
      <c r="Y933" s="4">
        <f>IF($O933 = TRUE, IF(ISBLANK(L933), "", INDEX('Individual UI'!$E$6:$H$6,1,L933)), "")</f>
        <v>2</v>
      </c>
      <c r="Z933" s="4">
        <f>IF($O933 = TRUE, IF(ISBLANK(M933), "", INDEX('Individual UI'!$E$6:$H$6,1,M933)), "")</f>
        <v>4</v>
      </c>
      <c r="AA933" s="14">
        <f>IF($O933 = TRUE, IF(ISBLANK(N933), "", INDEX('Individual UI'!$E$6:$H$6,1,N933)), "")</f>
        <v>2</v>
      </c>
      <c r="AB933" s="11">
        <f>IF($O933 = TRUE, EXP(MMULT($P933:$AA933, Documentation!D$39:D$50) + Documentation!D$51), "")</f>
        <v>7.2076625831999618E-7</v>
      </c>
      <c r="AC933" s="4">
        <f>IF($O933 = TRUE, EXP(MMULT($P933:$AA933, Documentation!E$39:E$50) + Documentation!E$51), "")</f>
        <v>39.730345734320679</v>
      </c>
      <c r="AD933" s="4">
        <f>IF($O933 = TRUE, EXP(MMULT($P933:$AA933, Documentation!F$39:F$50) + Documentation!F$51), "")</f>
        <v>3.4460715076101329</v>
      </c>
      <c r="AE933" s="4">
        <f>IF($O933 = TRUE, EXP(MMULT($P933:$AA933, Documentation!G$39:G$50) + Documentation!G$51), "")</f>
        <v>1.8186031103371667E-3</v>
      </c>
      <c r="AF933" s="14">
        <f>IF($O933 = TRUE, EXP(MMULT($P933:$AA933, Documentation!H$39:H$50) + Documentation!H$51), "")</f>
        <v>15.479220823151161</v>
      </c>
      <c r="AG933" s="30">
        <f t="shared" si="197"/>
        <v>1.2287717374801693E-8</v>
      </c>
      <c r="AH933" s="28">
        <f t="shared" si="198"/>
        <v>0.67732812676942511</v>
      </c>
      <c r="AI933" s="28">
        <f t="shared" si="199"/>
        <v>5.87490774576057E-2</v>
      </c>
      <c r="AJ933" s="28">
        <f t="shared" si="200"/>
        <v>3.1003783513458135E-5</v>
      </c>
      <c r="AK933" s="33">
        <f t="shared" si="201"/>
        <v>0.26389177970173838</v>
      </c>
      <c r="AL933" s="11">
        <f t="shared" si="202"/>
        <v>2</v>
      </c>
      <c r="AM933" s="14" t="str">
        <f>IF($O933 = TRUE, INDEX(Documentation!$M$9:$M$13, $AL933, 1), "")</f>
        <v>Cautious Consulters</v>
      </c>
      <c r="AN933" s="1"/>
      <c r="AO933" s="1"/>
      <c r="AP933" s="38">
        <v>1.22877173748019E-8</v>
      </c>
      <c r="AQ933" s="35">
        <v>0.677328126769424</v>
      </c>
      <c r="AR933" s="35">
        <v>5.8749077457605201E-2</v>
      </c>
      <c r="AS933" s="35">
        <v>3.1003783513458501E-5</v>
      </c>
      <c r="AT933" s="35">
        <v>0.26389177970173999</v>
      </c>
      <c r="AU933" s="14">
        <v>2</v>
      </c>
      <c r="AV933" s="4" t="b">
        <f t="shared" si="203"/>
        <v>1</v>
      </c>
      <c r="AW933" s="4" t="b">
        <f t="shared" si="204"/>
        <v>1</v>
      </c>
      <c r="AX933" s="4" t="b">
        <f t="shared" si="205"/>
        <v>1</v>
      </c>
      <c r="AY933" s="4" t="b">
        <f t="shared" si="206"/>
        <v>1</v>
      </c>
      <c r="AZ933" s="4" t="b">
        <f t="shared" si="207"/>
        <v>1</v>
      </c>
      <c r="BA933" s="4" t="b">
        <f t="shared" si="208"/>
        <v>1</v>
      </c>
      <c r="BB933" s="14" t="b">
        <f t="shared" si="209"/>
        <v>1</v>
      </c>
      <c r="BC933" s="1"/>
      <c r="BD933" s="1"/>
      <c r="BE933" s="1"/>
      <c r="BF933" s="1"/>
      <c r="BG933" s="1"/>
      <c r="BH933" s="1"/>
      <c r="BI933" s="1"/>
      <c r="BJ933" s="1"/>
      <c r="BK933" s="1"/>
      <c r="BL933" s="1"/>
    </row>
    <row r="934" spans="1:64" x14ac:dyDescent="0.2">
      <c r="A934" s="1"/>
      <c r="B934" s="11" t="s">
        <v>1089</v>
      </c>
      <c r="C934" s="4">
        <v>2</v>
      </c>
      <c r="D934" s="4">
        <v>2</v>
      </c>
      <c r="E934" s="4">
        <v>4</v>
      </c>
      <c r="F934" s="4">
        <v>4</v>
      </c>
      <c r="G934" s="4">
        <v>1</v>
      </c>
      <c r="H934" s="4">
        <v>4</v>
      </c>
      <c r="I934" s="4">
        <v>1</v>
      </c>
      <c r="J934" s="4">
        <v>1</v>
      </c>
      <c r="K934" s="4">
        <v>1</v>
      </c>
      <c r="L934" s="4">
        <v>1</v>
      </c>
      <c r="M934" s="4">
        <v>3</v>
      </c>
      <c r="N934" s="14">
        <v>2</v>
      </c>
      <c r="O934" s="25" t="b">
        <f t="shared" si="196"/>
        <v>1</v>
      </c>
      <c r="P934" s="11">
        <f>IF($O934 = TRUE, IF(ISBLANK(C934), "", INDEX('Individual UI'!$E$6:$H$6,1,C934)), "")</f>
        <v>-2</v>
      </c>
      <c r="Q934" s="4">
        <f>IF($O934 = TRUE, IF(ISBLANK(D934), "", INDEX('Individual UI'!$E$6:$H$6,1,D934)), "")</f>
        <v>-2</v>
      </c>
      <c r="R934" s="4">
        <f>IF($O934 = TRUE, IF(ISBLANK(E934), "", INDEX('Individual UI'!$E$6:$H$6,1,E934)), "")</f>
        <v>4</v>
      </c>
      <c r="S934" s="4">
        <f>IF($O934 = TRUE, IF(ISBLANK(F934), "", INDEX('Individual UI'!$E$6:$H$6,1,F934)), "")</f>
        <v>4</v>
      </c>
      <c r="T934" s="4">
        <f>IF($O934 = TRUE, IF(ISBLANK(G934), "", INDEX('Individual UI'!$E$6:$H$6,1,G934)), "")</f>
        <v>-4</v>
      </c>
      <c r="U934" s="4">
        <f>IF($O934 = TRUE, IF(ISBLANK(H934), "", INDEX('Individual UI'!$E$6:$H$6,1,H934)), "")</f>
        <v>4</v>
      </c>
      <c r="V934" s="4">
        <f>IF($O934 = TRUE, IF(ISBLANK(I934), "", INDEX('Individual UI'!$E$6:$H$6,1,I934)), "")</f>
        <v>-4</v>
      </c>
      <c r="W934" s="4">
        <f>IF($O934 = TRUE, IF(ISBLANK(J934), "", INDEX('Individual UI'!$E$6:$H$6,1,J934)), "")</f>
        <v>-4</v>
      </c>
      <c r="X934" s="4">
        <f>IF($O934 = TRUE, IF(ISBLANK(K934), "", INDEX('Individual UI'!$E$6:$H$6,1,K934)), "")</f>
        <v>-4</v>
      </c>
      <c r="Y934" s="4">
        <f>IF($O934 = TRUE, IF(ISBLANK(L934), "", INDEX('Individual UI'!$E$6:$H$6,1,L934)), "")</f>
        <v>-4</v>
      </c>
      <c r="Z934" s="4">
        <f>IF($O934 = TRUE, IF(ISBLANK(M934), "", INDEX('Individual UI'!$E$6:$H$6,1,M934)), "")</f>
        <v>2</v>
      </c>
      <c r="AA934" s="14">
        <f>IF($O934 = TRUE, IF(ISBLANK(N934), "", INDEX('Individual UI'!$E$6:$H$6,1,N934)), "")</f>
        <v>-2</v>
      </c>
      <c r="AB934" s="11">
        <f>IF($O934 = TRUE, EXP(MMULT($P934:$AA934, Documentation!D$39:D$50) + Documentation!D$51), "")</f>
        <v>1.1969217647365921E-3</v>
      </c>
      <c r="AC934" s="4">
        <f>IF($O934 = TRUE, EXP(MMULT($P934:$AA934, Documentation!E$39:E$50) + Documentation!E$51), "")</f>
        <v>1.192368087664164E-3</v>
      </c>
      <c r="AD934" s="4">
        <f>IF($O934 = TRUE, EXP(MMULT($P934:$AA934, Documentation!F$39:F$50) + Documentation!F$51), "")</f>
        <v>1.2001282957548721E-2</v>
      </c>
      <c r="AE934" s="4">
        <f>IF($O934 = TRUE, EXP(MMULT($P934:$AA934, Documentation!G$39:G$50) + Documentation!G$51), "")</f>
        <v>17.494698224051955</v>
      </c>
      <c r="AF934" s="14">
        <f>IF($O934 = TRUE, EXP(MMULT($P934:$AA934, Documentation!H$39:H$50) + Documentation!H$51), "")</f>
        <v>1.7504646749672512</v>
      </c>
      <c r="AG934" s="30">
        <f t="shared" si="197"/>
        <v>6.2146911478883605E-5</v>
      </c>
      <c r="AH934" s="28">
        <f t="shared" si="198"/>
        <v>6.1910474165885221E-5</v>
      </c>
      <c r="AI934" s="28">
        <f t="shared" si="199"/>
        <v>6.2313401892224193E-4</v>
      </c>
      <c r="AJ934" s="28">
        <f t="shared" si="200"/>
        <v>0.90836468507129997</v>
      </c>
      <c r="AK934" s="33">
        <f t="shared" si="201"/>
        <v>9.0888123524132905E-2</v>
      </c>
      <c r="AL934" s="11">
        <f t="shared" si="202"/>
        <v>4</v>
      </c>
      <c r="AM934" s="14" t="str">
        <f>IF($O934 = TRUE, INDEX(Documentation!$M$9:$M$13, $AL934, 1), "")</f>
        <v>Financially Pressured</v>
      </c>
      <c r="AN934" s="1"/>
      <c r="AO934" s="1"/>
      <c r="AP934" s="38">
        <v>6.2146911478882995E-5</v>
      </c>
      <c r="AQ934" s="35">
        <v>6.1910474165882904E-5</v>
      </c>
      <c r="AR934" s="35">
        <v>6.2313401892222404E-4</v>
      </c>
      <c r="AS934" s="35">
        <v>0.90836468507130197</v>
      </c>
      <c r="AT934" s="35">
        <v>9.0888123524130601E-2</v>
      </c>
      <c r="AU934" s="14">
        <v>4</v>
      </c>
      <c r="AV934" s="4" t="b">
        <f t="shared" si="203"/>
        <v>1</v>
      </c>
      <c r="AW934" s="4" t="b">
        <f t="shared" si="204"/>
        <v>1</v>
      </c>
      <c r="AX934" s="4" t="b">
        <f t="shared" si="205"/>
        <v>1</v>
      </c>
      <c r="AY934" s="4" t="b">
        <f t="shared" si="206"/>
        <v>1</v>
      </c>
      <c r="AZ934" s="4" t="b">
        <f t="shared" si="207"/>
        <v>1</v>
      </c>
      <c r="BA934" s="4" t="b">
        <f t="shared" si="208"/>
        <v>1</v>
      </c>
      <c r="BB934" s="14" t="b">
        <f t="shared" si="209"/>
        <v>1</v>
      </c>
      <c r="BC934" s="1"/>
      <c r="BD934" s="1"/>
      <c r="BE934" s="1"/>
      <c r="BF934" s="1"/>
      <c r="BG934" s="1"/>
      <c r="BH934" s="1"/>
      <c r="BI934" s="1"/>
      <c r="BJ934" s="1"/>
      <c r="BK934" s="1"/>
      <c r="BL934" s="1"/>
    </row>
    <row r="935" spans="1:64" x14ac:dyDescent="0.2">
      <c r="A935" s="1"/>
      <c r="B935" s="11" t="s">
        <v>1090</v>
      </c>
      <c r="C935" s="4">
        <v>2</v>
      </c>
      <c r="D935" s="4">
        <v>3</v>
      </c>
      <c r="E935" s="4">
        <v>3</v>
      </c>
      <c r="F935" s="4">
        <v>2</v>
      </c>
      <c r="G935" s="4">
        <v>4</v>
      </c>
      <c r="H935" s="4">
        <v>2</v>
      </c>
      <c r="I935" s="4">
        <v>3</v>
      </c>
      <c r="J935" s="4">
        <v>2</v>
      </c>
      <c r="K935" s="4">
        <v>4</v>
      </c>
      <c r="L935" s="4">
        <v>3</v>
      </c>
      <c r="M935" s="4">
        <v>1</v>
      </c>
      <c r="N935" s="14">
        <v>2</v>
      </c>
      <c r="O935" s="25" t="b">
        <f t="shared" si="196"/>
        <v>1</v>
      </c>
      <c r="P935" s="11">
        <f>IF($O935 = TRUE, IF(ISBLANK(C935), "", INDEX('Individual UI'!$E$6:$H$6,1,C935)), "")</f>
        <v>-2</v>
      </c>
      <c r="Q935" s="4">
        <f>IF($O935 = TRUE, IF(ISBLANK(D935), "", INDEX('Individual UI'!$E$6:$H$6,1,D935)), "")</f>
        <v>2</v>
      </c>
      <c r="R935" s="4">
        <f>IF($O935 = TRUE, IF(ISBLANK(E935), "", INDEX('Individual UI'!$E$6:$H$6,1,E935)), "")</f>
        <v>2</v>
      </c>
      <c r="S935" s="4">
        <f>IF($O935 = TRUE, IF(ISBLANK(F935), "", INDEX('Individual UI'!$E$6:$H$6,1,F935)), "")</f>
        <v>-2</v>
      </c>
      <c r="T935" s="4">
        <f>IF($O935 = TRUE, IF(ISBLANK(G935), "", INDEX('Individual UI'!$E$6:$H$6,1,G935)), "")</f>
        <v>4</v>
      </c>
      <c r="U935" s="4">
        <f>IF($O935 = TRUE, IF(ISBLANK(H935), "", INDEX('Individual UI'!$E$6:$H$6,1,H935)), "")</f>
        <v>-2</v>
      </c>
      <c r="V935" s="4">
        <f>IF($O935 = TRUE, IF(ISBLANK(I935), "", INDEX('Individual UI'!$E$6:$H$6,1,I935)), "")</f>
        <v>2</v>
      </c>
      <c r="W935" s="4">
        <f>IF($O935 = TRUE, IF(ISBLANK(J935), "", INDEX('Individual UI'!$E$6:$H$6,1,J935)), "")</f>
        <v>-2</v>
      </c>
      <c r="X935" s="4">
        <f>IF($O935 = TRUE, IF(ISBLANK(K935), "", INDEX('Individual UI'!$E$6:$H$6,1,K935)), "")</f>
        <v>4</v>
      </c>
      <c r="Y935" s="4">
        <f>IF($O935 = TRUE, IF(ISBLANK(L935), "", INDEX('Individual UI'!$E$6:$H$6,1,L935)), "")</f>
        <v>2</v>
      </c>
      <c r="Z935" s="4">
        <f>IF($O935 = TRUE, IF(ISBLANK(M935), "", INDEX('Individual UI'!$E$6:$H$6,1,M935)), "")</f>
        <v>-4</v>
      </c>
      <c r="AA935" s="14">
        <f>IF($O935 = TRUE, IF(ISBLANK(N935), "", INDEX('Individual UI'!$E$6:$H$6,1,N935)), "")</f>
        <v>-2</v>
      </c>
      <c r="AB935" s="11">
        <f>IF($O935 = TRUE, EXP(MMULT($P935:$AA935, Documentation!D$39:D$50) + Documentation!D$51), "")</f>
        <v>3.7073971859116397E-3</v>
      </c>
      <c r="AC935" s="4">
        <f>IF($O935 = TRUE, EXP(MMULT($P935:$AA935, Documentation!E$39:E$50) + Documentation!E$51), "")</f>
        <v>5.7270637566304433E-2</v>
      </c>
      <c r="AD935" s="4">
        <f>IF($O935 = TRUE, EXP(MMULT($P935:$AA935, Documentation!F$39:F$50) + Documentation!F$51), "")</f>
        <v>1.0752946603153886E-3</v>
      </c>
      <c r="AE935" s="4">
        <f>IF($O935 = TRUE, EXP(MMULT($P935:$AA935, Documentation!G$39:G$50) + Documentation!G$51), "")</f>
        <v>1.5584269085216214E-2</v>
      </c>
      <c r="AF935" s="14">
        <f>IF($O935 = TRUE, EXP(MMULT($P935:$AA935, Documentation!H$39:H$50) + Documentation!H$51), "")</f>
        <v>1.7286066516944653E-3</v>
      </c>
      <c r="AG935" s="30">
        <f t="shared" si="197"/>
        <v>4.6712541930546095E-2</v>
      </c>
      <c r="AH935" s="28">
        <f t="shared" si="198"/>
        <v>0.72159979752675596</v>
      </c>
      <c r="AI935" s="28">
        <f t="shared" si="199"/>
        <v>1.3548520535795664E-2</v>
      </c>
      <c r="AJ935" s="28">
        <f t="shared" si="200"/>
        <v>0.196359005144216</v>
      </c>
      <c r="AK935" s="33">
        <f t="shared" si="201"/>
        <v>2.1780134862686141E-2</v>
      </c>
      <c r="AL935" s="11">
        <f t="shared" si="202"/>
        <v>2</v>
      </c>
      <c r="AM935" s="14" t="str">
        <f>IF($O935 = TRUE, INDEX(Documentation!$M$9:$M$13, $AL935, 1), "")</f>
        <v>Cautious Consulters</v>
      </c>
      <c r="AN935" s="1"/>
      <c r="AO935" s="1"/>
      <c r="AP935" s="38">
        <v>4.6712541930545498E-2</v>
      </c>
      <c r="AQ935" s="35">
        <v>0.72159979752676195</v>
      </c>
      <c r="AR935" s="35">
        <v>1.35485205357958E-2</v>
      </c>
      <c r="AS935" s="35">
        <v>0.19635900514421101</v>
      </c>
      <c r="AT935" s="35">
        <v>2.1780134862685999E-2</v>
      </c>
      <c r="AU935" s="14">
        <v>2</v>
      </c>
      <c r="AV935" s="4" t="b">
        <f t="shared" si="203"/>
        <v>1</v>
      </c>
      <c r="AW935" s="4" t="b">
        <f t="shared" si="204"/>
        <v>1</v>
      </c>
      <c r="AX935" s="4" t="b">
        <f t="shared" si="205"/>
        <v>1</v>
      </c>
      <c r="AY935" s="4" t="b">
        <f t="shared" si="206"/>
        <v>1</v>
      </c>
      <c r="AZ935" s="4" t="b">
        <f t="shared" si="207"/>
        <v>1</v>
      </c>
      <c r="BA935" s="4" t="b">
        <f t="shared" si="208"/>
        <v>1</v>
      </c>
      <c r="BB935" s="14" t="b">
        <f t="shared" si="209"/>
        <v>1</v>
      </c>
      <c r="BC935" s="1"/>
      <c r="BD935" s="1"/>
      <c r="BE935" s="1"/>
      <c r="BF935" s="1"/>
      <c r="BG935" s="1"/>
      <c r="BH935" s="1"/>
      <c r="BI935" s="1"/>
      <c r="BJ935" s="1"/>
      <c r="BK935" s="1"/>
      <c r="BL935" s="1"/>
    </row>
    <row r="936" spans="1:64" x14ac:dyDescent="0.2">
      <c r="A936" s="1"/>
      <c r="B936" s="11" t="s">
        <v>1091</v>
      </c>
      <c r="C936" s="4">
        <v>2</v>
      </c>
      <c r="D936" s="4">
        <v>2</v>
      </c>
      <c r="E936" s="4">
        <v>3</v>
      </c>
      <c r="F936" s="4">
        <v>3</v>
      </c>
      <c r="G936" s="4">
        <v>4</v>
      </c>
      <c r="H936" s="4">
        <v>4</v>
      </c>
      <c r="I936" s="4">
        <v>1</v>
      </c>
      <c r="J936" s="4">
        <v>1</v>
      </c>
      <c r="K936" s="4">
        <v>3</v>
      </c>
      <c r="L936" s="4">
        <v>1</v>
      </c>
      <c r="M936" s="4">
        <v>1</v>
      </c>
      <c r="N936" s="14">
        <v>1</v>
      </c>
      <c r="O936" s="25" t="b">
        <f t="shared" si="196"/>
        <v>1</v>
      </c>
      <c r="P936" s="11">
        <f>IF($O936 = TRUE, IF(ISBLANK(C936), "", INDEX('Individual UI'!$E$6:$H$6,1,C936)), "")</f>
        <v>-2</v>
      </c>
      <c r="Q936" s="4">
        <f>IF($O936 = TRUE, IF(ISBLANK(D936), "", INDEX('Individual UI'!$E$6:$H$6,1,D936)), "")</f>
        <v>-2</v>
      </c>
      <c r="R936" s="4">
        <f>IF($O936 = TRUE, IF(ISBLANK(E936), "", INDEX('Individual UI'!$E$6:$H$6,1,E936)), "")</f>
        <v>2</v>
      </c>
      <c r="S936" s="4">
        <f>IF($O936 = TRUE, IF(ISBLANK(F936), "", INDEX('Individual UI'!$E$6:$H$6,1,F936)), "")</f>
        <v>2</v>
      </c>
      <c r="T936" s="4">
        <f>IF($O936 = TRUE, IF(ISBLANK(G936), "", INDEX('Individual UI'!$E$6:$H$6,1,G936)), "")</f>
        <v>4</v>
      </c>
      <c r="U936" s="4">
        <f>IF($O936 = TRUE, IF(ISBLANK(H936), "", INDEX('Individual UI'!$E$6:$H$6,1,H936)), "")</f>
        <v>4</v>
      </c>
      <c r="V936" s="4">
        <f>IF($O936 = TRUE, IF(ISBLANK(I936), "", INDEX('Individual UI'!$E$6:$H$6,1,I936)), "")</f>
        <v>-4</v>
      </c>
      <c r="W936" s="4">
        <f>IF($O936 = TRUE, IF(ISBLANK(J936), "", INDEX('Individual UI'!$E$6:$H$6,1,J936)), "")</f>
        <v>-4</v>
      </c>
      <c r="X936" s="4">
        <f>IF($O936 = TRUE, IF(ISBLANK(K936), "", INDEX('Individual UI'!$E$6:$H$6,1,K936)), "")</f>
        <v>2</v>
      </c>
      <c r="Y936" s="4">
        <f>IF($O936 = TRUE, IF(ISBLANK(L936), "", INDEX('Individual UI'!$E$6:$H$6,1,L936)), "")</f>
        <v>-4</v>
      </c>
      <c r="Z936" s="4">
        <f>IF($O936 = TRUE, IF(ISBLANK(M936), "", INDEX('Individual UI'!$E$6:$H$6,1,M936)), "")</f>
        <v>-4</v>
      </c>
      <c r="AA936" s="14">
        <f>IF($O936 = TRUE, IF(ISBLANK(N936), "", INDEX('Individual UI'!$E$6:$H$6,1,N936)), "")</f>
        <v>-4</v>
      </c>
      <c r="AB936" s="11">
        <f>IF($O936 = TRUE, EXP(MMULT($P936:$AA936, Documentation!D$39:D$50) + Documentation!D$51), "")</f>
        <v>5.0330750362096691E-4</v>
      </c>
      <c r="AC936" s="4">
        <f>IF($O936 = TRUE, EXP(MMULT($P936:$AA936, Documentation!E$39:E$50) + Documentation!E$51), "")</f>
        <v>2.4583260256480814E-4</v>
      </c>
      <c r="AD936" s="4">
        <f>IF($O936 = TRUE, EXP(MMULT($P936:$AA936, Documentation!F$39:F$50) + Documentation!F$51), "")</f>
        <v>6.335833809264828E-4</v>
      </c>
      <c r="AE936" s="4">
        <f>IF($O936 = TRUE, EXP(MMULT($P936:$AA936, Documentation!G$39:G$50) + Documentation!G$51), "")</f>
        <v>194.40376196393686</v>
      </c>
      <c r="AF936" s="14">
        <f>IF($O936 = TRUE, EXP(MMULT($P936:$AA936, Documentation!H$39:H$50) + Documentation!H$51), "")</f>
        <v>0.15943772384068783</v>
      </c>
      <c r="AG936" s="30">
        <f t="shared" si="197"/>
        <v>2.5868403045580563E-6</v>
      </c>
      <c r="AH936" s="28">
        <f t="shared" si="198"/>
        <v>1.2635012987367593E-6</v>
      </c>
      <c r="AI936" s="28">
        <f t="shared" si="199"/>
        <v>3.2564168312361888E-6</v>
      </c>
      <c r="AJ936" s="28">
        <f t="shared" si="200"/>
        <v>0.99917343410946258</v>
      </c>
      <c r="AK936" s="33">
        <f t="shared" si="201"/>
        <v>8.1945913210284714E-4</v>
      </c>
      <c r="AL936" s="11">
        <f t="shared" si="202"/>
        <v>4</v>
      </c>
      <c r="AM936" s="14" t="str">
        <f>IF($O936 = TRUE, INDEX(Documentation!$M$9:$M$13, $AL936, 1), "")</f>
        <v>Financially Pressured</v>
      </c>
      <c r="AN936" s="1"/>
      <c r="AO936" s="1"/>
      <c r="AP936" s="38">
        <v>2.5868403045580402E-6</v>
      </c>
      <c r="AQ936" s="35">
        <v>1.26350129873676E-6</v>
      </c>
      <c r="AR936" s="35">
        <v>3.2564168312362299E-6</v>
      </c>
      <c r="AS936" s="35">
        <v>0.99917343410946302</v>
      </c>
      <c r="AT936" s="35">
        <v>8.1945913210285397E-4</v>
      </c>
      <c r="AU936" s="14">
        <v>4</v>
      </c>
      <c r="AV936" s="4" t="b">
        <f t="shared" si="203"/>
        <v>1</v>
      </c>
      <c r="AW936" s="4" t="b">
        <f t="shared" si="204"/>
        <v>1</v>
      </c>
      <c r="AX936" s="4" t="b">
        <f t="shared" si="205"/>
        <v>1</v>
      </c>
      <c r="AY936" s="4" t="b">
        <f t="shared" si="206"/>
        <v>1</v>
      </c>
      <c r="AZ936" s="4" t="b">
        <f t="shared" si="207"/>
        <v>1</v>
      </c>
      <c r="BA936" s="4" t="b">
        <f t="shared" si="208"/>
        <v>1</v>
      </c>
      <c r="BB936" s="14" t="b">
        <f t="shared" si="209"/>
        <v>1</v>
      </c>
      <c r="BC936" s="1"/>
      <c r="BD936" s="1"/>
      <c r="BE936" s="1"/>
      <c r="BF936" s="1"/>
      <c r="BG936" s="1"/>
      <c r="BH936" s="1"/>
      <c r="BI936" s="1"/>
      <c r="BJ936" s="1"/>
      <c r="BK936" s="1"/>
      <c r="BL936" s="1"/>
    </row>
    <row r="937" spans="1:64" x14ac:dyDescent="0.2">
      <c r="A937" s="1"/>
      <c r="B937" s="11" t="s">
        <v>1092</v>
      </c>
      <c r="C937" s="4">
        <v>2</v>
      </c>
      <c r="D937" s="4">
        <v>4</v>
      </c>
      <c r="E937" s="4">
        <v>3</v>
      </c>
      <c r="F937" s="4">
        <v>1</v>
      </c>
      <c r="G937" s="4">
        <v>3</v>
      </c>
      <c r="H937" s="4">
        <v>2</v>
      </c>
      <c r="I937" s="4">
        <v>1</v>
      </c>
      <c r="J937" s="4">
        <v>4</v>
      </c>
      <c r="K937" s="4">
        <v>4</v>
      </c>
      <c r="L937" s="4">
        <v>3</v>
      </c>
      <c r="M937" s="4">
        <v>4</v>
      </c>
      <c r="N937" s="14">
        <v>2</v>
      </c>
      <c r="O937" s="25" t="b">
        <f t="shared" si="196"/>
        <v>1</v>
      </c>
      <c r="P937" s="11">
        <f>IF($O937 = TRUE, IF(ISBLANK(C937), "", INDEX('Individual UI'!$E$6:$H$6,1,C937)), "")</f>
        <v>-2</v>
      </c>
      <c r="Q937" s="4">
        <f>IF($O937 = TRUE, IF(ISBLANK(D937), "", INDEX('Individual UI'!$E$6:$H$6,1,D937)), "")</f>
        <v>4</v>
      </c>
      <c r="R937" s="4">
        <f>IF($O937 = TRUE, IF(ISBLANK(E937), "", INDEX('Individual UI'!$E$6:$H$6,1,E937)), "")</f>
        <v>2</v>
      </c>
      <c r="S937" s="4">
        <f>IF($O937 = TRUE, IF(ISBLANK(F937), "", INDEX('Individual UI'!$E$6:$H$6,1,F937)), "")</f>
        <v>-4</v>
      </c>
      <c r="T937" s="4">
        <f>IF($O937 = TRUE, IF(ISBLANK(G937), "", INDEX('Individual UI'!$E$6:$H$6,1,G937)), "")</f>
        <v>2</v>
      </c>
      <c r="U937" s="4">
        <f>IF($O937 = TRUE, IF(ISBLANK(H937), "", INDEX('Individual UI'!$E$6:$H$6,1,H937)), "")</f>
        <v>-2</v>
      </c>
      <c r="V937" s="4">
        <f>IF($O937 = TRUE, IF(ISBLANK(I937), "", INDEX('Individual UI'!$E$6:$H$6,1,I937)), "")</f>
        <v>-4</v>
      </c>
      <c r="W937" s="4">
        <f>IF($O937 = TRUE, IF(ISBLANK(J937), "", INDEX('Individual UI'!$E$6:$H$6,1,J937)), "")</f>
        <v>4</v>
      </c>
      <c r="X937" s="4">
        <f>IF($O937 = TRUE, IF(ISBLANK(K937), "", INDEX('Individual UI'!$E$6:$H$6,1,K937)), "")</f>
        <v>4</v>
      </c>
      <c r="Y937" s="4">
        <f>IF($O937 = TRUE, IF(ISBLANK(L937), "", INDEX('Individual UI'!$E$6:$H$6,1,L937)), "")</f>
        <v>2</v>
      </c>
      <c r="Z937" s="4">
        <f>IF($O937 = TRUE, IF(ISBLANK(M937), "", INDEX('Individual UI'!$E$6:$H$6,1,M937)), "")</f>
        <v>4</v>
      </c>
      <c r="AA937" s="14">
        <f>IF($O937 = TRUE, IF(ISBLANK(N937), "", INDEX('Individual UI'!$E$6:$H$6,1,N937)), "")</f>
        <v>-2</v>
      </c>
      <c r="AB937" s="11">
        <f>IF($O937 = TRUE, EXP(MMULT($P937:$AA937, Documentation!D$39:D$50) + Documentation!D$51), "")</f>
        <v>1.9920630456973101E-4</v>
      </c>
      <c r="AC937" s="4">
        <f>IF($O937 = TRUE, EXP(MMULT($P937:$AA937, Documentation!E$39:E$50) + Documentation!E$51), "")</f>
        <v>1.6370407530301121</v>
      </c>
      <c r="AD937" s="4">
        <f>IF($O937 = TRUE, EXP(MMULT($P937:$AA937, Documentation!F$39:F$50) + Documentation!F$51), "")</f>
        <v>0.16305309138528612</v>
      </c>
      <c r="AE937" s="4">
        <f>IF($O937 = TRUE, EXP(MMULT($P937:$AA937, Documentation!G$39:G$50) + Documentation!G$51), "")</f>
        <v>6.2735862970218314E-4</v>
      </c>
      <c r="AF937" s="14">
        <f>IF($O937 = TRUE, EXP(MMULT($P937:$AA937, Documentation!H$39:H$50) + Documentation!H$51), "")</f>
        <v>5.4957667545959196E-2</v>
      </c>
      <c r="AG937" s="30">
        <f t="shared" si="197"/>
        <v>1.0733803424357924E-4</v>
      </c>
      <c r="AH937" s="28">
        <f t="shared" si="198"/>
        <v>0.88208421307957285</v>
      </c>
      <c r="AI937" s="28">
        <f t="shared" si="199"/>
        <v>8.7857652620170423E-2</v>
      </c>
      <c r="AJ937" s="28">
        <f t="shared" si="200"/>
        <v>3.3803870928395289E-4</v>
      </c>
      <c r="AK937" s="33">
        <f t="shared" si="201"/>
        <v>2.9612757556729253E-2</v>
      </c>
      <c r="AL937" s="11">
        <f t="shared" si="202"/>
        <v>2</v>
      </c>
      <c r="AM937" s="14" t="str">
        <f>IF($O937 = TRUE, INDEX(Documentation!$M$9:$M$13, $AL937, 1), "")</f>
        <v>Cautious Consulters</v>
      </c>
      <c r="AN937" s="1"/>
      <c r="AO937" s="1"/>
      <c r="AP937" s="38">
        <v>1.0733803424358299E-4</v>
      </c>
      <c r="AQ937" s="35">
        <v>0.88208421307957197</v>
      </c>
      <c r="AR937" s="35">
        <v>8.7857652620171395E-2</v>
      </c>
      <c r="AS937" s="35">
        <v>3.3803870928395999E-4</v>
      </c>
      <c r="AT937" s="35">
        <v>2.9612757556729499E-2</v>
      </c>
      <c r="AU937" s="14">
        <v>2</v>
      </c>
      <c r="AV937" s="4" t="b">
        <f t="shared" si="203"/>
        <v>1</v>
      </c>
      <c r="AW937" s="4" t="b">
        <f t="shared" si="204"/>
        <v>1</v>
      </c>
      <c r="AX937" s="4" t="b">
        <f t="shared" si="205"/>
        <v>1</v>
      </c>
      <c r="AY937" s="4" t="b">
        <f t="shared" si="206"/>
        <v>1</v>
      </c>
      <c r="AZ937" s="4" t="b">
        <f t="shared" si="207"/>
        <v>1</v>
      </c>
      <c r="BA937" s="4" t="b">
        <f t="shared" si="208"/>
        <v>1</v>
      </c>
      <c r="BB937" s="14" t="b">
        <f t="shared" si="209"/>
        <v>1</v>
      </c>
      <c r="BC937" s="1"/>
      <c r="BD937" s="1"/>
      <c r="BE937" s="1"/>
      <c r="BF937" s="1"/>
      <c r="BG937" s="1"/>
      <c r="BH937" s="1"/>
      <c r="BI937" s="1"/>
      <c r="BJ937" s="1"/>
      <c r="BK937" s="1"/>
      <c r="BL937" s="1"/>
    </row>
    <row r="938" spans="1:64" x14ac:dyDescent="0.2">
      <c r="A938" s="1"/>
      <c r="B938" s="11" t="s">
        <v>1093</v>
      </c>
      <c r="C938" s="4">
        <v>1</v>
      </c>
      <c r="D938" s="4">
        <v>1</v>
      </c>
      <c r="E938" s="4">
        <v>2</v>
      </c>
      <c r="F938" s="4">
        <v>4</v>
      </c>
      <c r="G938" s="4">
        <v>1</v>
      </c>
      <c r="H938" s="4">
        <v>3</v>
      </c>
      <c r="I938" s="4">
        <v>3</v>
      </c>
      <c r="J938" s="4">
        <v>2</v>
      </c>
      <c r="K938" s="4">
        <v>1</v>
      </c>
      <c r="L938" s="4">
        <v>1</v>
      </c>
      <c r="M938" s="4">
        <v>1</v>
      </c>
      <c r="N938" s="14">
        <v>1</v>
      </c>
      <c r="O938" s="25" t="b">
        <f t="shared" si="196"/>
        <v>1</v>
      </c>
      <c r="P938" s="11">
        <f>IF($O938 = TRUE, IF(ISBLANK(C938), "", INDEX('Individual UI'!$E$6:$H$6,1,C938)), "")</f>
        <v>-4</v>
      </c>
      <c r="Q938" s="4">
        <f>IF($O938 = TRUE, IF(ISBLANK(D938), "", INDEX('Individual UI'!$E$6:$H$6,1,D938)), "")</f>
        <v>-4</v>
      </c>
      <c r="R938" s="4">
        <f>IF($O938 = TRUE, IF(ISBLANK(E938), "", INDEX('Individual UI'!$E$6:$H$6,1,E938)), "")</f>
        <v>-2</v>
      </c>
      <c r="S938" s="4">
        <f>IF($O938 = TRUE, IF(ISBLANK(F938), "", INDEX('Individual UI'!$E$6:$H$6,1,F938)), "")</f>
        <v>4</v>
      </c>
      <c r="T938" s="4">
        <f>IF($O938 = TRUE, IF(ISBLANK(G938), "", INDEX('Individual UI'!$E$6:$H$6,1,G938)), "")</f>
        <v>-4</v>
      </c>
      <c r="U938" s="4">
        <f>IF($O938 = TRUE, IF(ISBLANK(H938), "", INDEX('Individual UI'!$E$6:$H$6,1,H938)), "")</f>
        <v>2</v>
      </c>
      <c r="V938" s="4">
        <f>IF($O938 = TRUE, IF(ISBLANK(I938), "", INDEX('Individual UI'!$E$6:$H$6,1,I938)), "")</f>
        <v>2</v>
      </c>
      <c r="W938" s="4">
        <f>IF($O938 = TRUE, IF(ISBLANK(J938), "", INDEX('Individual UI'!$E$6:$H$6,1,J938)), "")</f>
        <v>-2</v>
      </c>
      <c r="X938" s="4">
        <f>IF($O938 = TRUE, IF(ISBLANK(K938), "", INDEX('Individual UI'!$E$6:$H$6,1,K938)), "")</f>
        <v>-4</v>
      </c>
      <c r="Y938" s="4">
        <f>IF($O938 = TRUE, IF(ISBLANK(L938), "", INDEX('Individual UI'!$E$6:$H$6,1,L938)), "")</f>
        <v>-4</v>
      </c>
      <c r="Z938" s="4">
        <f>IF($O938 = TRUE, IF(ISBLANK(M938), "", INDEX('Individual UI'!$E$6:$H$6,1,M938)), "")</f>
        <v>-4</v>
      </c>
      <c r="AA938" s="14">
        <f>IF($O938 = TRUE, IF(ISBLANK(N938), "", INDEX('Individual UI'!$E$6:$H$6,1,N938)), "")</f>
        <v>-4</v>
      </c>
      <c r="AB938" s="11">
        <f>IF($O938 = TRUE, EXP(MMULT($P938:$AA938, Documentation!D$39:D$50) + Documentation!D$51), "")</f>
        <v>3.4218994039525072</v>
      </c>
      <c r="AC938" s="4">
        <f>IF($O938 = TRUE, EXP(MMULT($P938:$AA938, Documentation!E$39:E$50) + Documentation!E$51), "")</f>
        <v>1.5219591323741997E-6</v>
      </c>
      <c r="AD938" s="4">
        <f>IF($O938 = TRUE, EXP(MMULT($P938:$AA938, Documentation!F$39:F$50) + Documentation!F$51), "")</f>
        <v>1.6736554166134582E-4</v>
      </c>
      <c r="AE938" s="4">
        <f>IF($O938 = TRUE, EXP(MMULT($P938:$AA938, Documentation!G$39:G$50) + Documentation!G$51), "")</f>
        <v>1.3192772472576439</v>
      </c>
      <c r="AF938" s="14">
        <f>IF($O938 = TRUE, EXP(MMULT($P938:$AA938, Documentation!H$39:H$50) + Documentation!H$51), "")</f>
        <v>2.7539335541312007E-4</v>
      </c>
      <c r="AG938" s="30">
        <f t="shared" si="197"/>
        <v>0.72167291586113191</v>
      </c>
      <c r="AH938" s="28">
        <f t="shared" si="198"/>
        <v>3.2097865986746911E-7</v>
      </c>
      <c r="AI938" s="28">
        <f t="shared" si="199"/>
        <v>3.5297115492614744E-5</v>
      </c>
      <c r="AJ938" s="28">
        <f t="shared" si="200"/>
        <v>0.27823338604225245</v>
      </c>
      <c r="AK938" s="33">
        <f t="shared" si="201"/>
        <v>5.8080002463019744E-5</v>
      </c>
      <c r="AL938" s="11">
        <f t="shared" si="202"/>
        <v>1</v>
      </c>
      <c r="AM938" s="14" t="str">
        <f>IF($O938 = TRUE, INDEX(Documentation!$M$9:$M$13, $AL938, 1), "")</f>
        <v>Decisive Pursuers</v>
      </c>
      <c r="AN938" s="1"/>
      <c r="AO938" s="1"/>
      <c r="AP938" s="38">
        <v>0.72167291586113003</v>
      </c>
      <c r="AQ938" s="35">
        <v>3.20978659867468E-7</v>
      </c>
      <c r="AR938" s="35">
        <v>3.52971154926149E-5</v>
      </c>
      <c r="AS938" s="35">
        <v>0.27823338604225401</v>
      </c>
      <c r="AT938" s="35">
        <v>5.8080002463019398E-5</v>
      </c>
      <c r="AU938" s="14">
        <v>1</v>
      </c>
      <c r="AV938" s="4" t="b">
        <f t="shared" si="203"/>
        <v>1</v>
      </c>
      <c r="AW938" s="4" t="b">
        <f t="shared" si="204"/>
        <v>1</v>
      </c>
      <c r="AX938" s="4" t="b">
        <f t="shared" si="205"/>
        <v>1</v>
      </c>
      <c r="AY938" s="4" t="b">
        <f t="shared" si="206"/>
        <v>1</v>
      </c>
      <c r="AZ938" s="4" t="b">
        <f t="shared" si="207"/>
        <v>1</v>
      </c>
      <c r="BA938" s="4" t="b">
        <f t="shared" si="208"/>
        <v>1</v>
      </c>
      <c r="BB938" s="14" t="b">
        <f t="shared" si="209"/>
        <v>1</v>
      </c>
      <c r="BC938" s="1"/>
      <c r="BD938" s="1"/>
      <c r="BE938" s="1"/>
      <c r="BF938" s="1"/>
      <c r="BG938" s="1"/>
      <c r="BH938" s="1"/>
      <c r="BI938" s="1"/>
      <c r="BJ938" s="1"/>
      <c r="BK938" s="1"/>
      <c r="BL938" s="1"/>
    </row>
    <row r="939" spans="1:64" x14ac:dyDescent="0.2">
      <c r="A939" s="1"/>
      <c r="B939" s="11" t="s">
        <v>1094</v>
      </c>
      <c r="C939" s="4">
        <v>2</v>
      </c>
      <c r="D939" s="4">
        <v>4</v>
      </c>
      <c r="E939" s="4">
        <v>3</v>
      </c>
      <c r="F939" s="4">
        <v>1</v>
      </c>
      <c r="G939" s="4">
        <v>2</v>
      </c>
      <c r="H939" s="4">
        <v>3</v>
      </c>
      <c r="I939" s="4">
        <v>1</v>
      </c>
      <c r="J939" s="4">
        <v>4</v>
      </c>
      <c r="K939" s="4">
        <v>3</v>
      </c>
      <c r="L939" s="4">
        <v>1</v>
      </c>
      <c r="M939" s="4">
        <v>4</v>
      </c>
      <c r="N939" s="14">
        <v>2</v>
      </c>
      <c r="O939" s="25" t="b">
        <f t="shared" si="196"/>
        <v>1</v>
      </c>
      <c r="P939" s="11">
        <f>IF($O939 = TRUE, IF(ISBLANK(C939), "", INDEX('Individual UI'!$E$6:$H$6,1,C939)), "")</f>
        <v>-2</v>
      </c>
      <c r="Q939" s="4">
        <f>IF($O939 = TRUE, IF(ISBLANK(D939), "", INDEX('Individual UI'!$E$6:$H$6,1,D939)), "")</f>
        <v>4</v>
      </c>
      <c r="R939" s="4">
        <f>IF($O939 = TRUE, IF(ISBLANK(E939), "", INDEX('Individual UI'!$E$6:$H$6,1,E939)), "")</f>
        <v>2</v>
      </c>
      <c r="S939" s="4">
        <f>IF($O939 = TRUE, IF(ISBLANK(F939), "", INDEX('Individual UI'!$E$6:$H$6,1,F939)), "")</f>
        <v>-4</v>
      </c>
      <c r="T939" s="4">
        <f>IF($O939 = TRUE, IF(ISBLANK(G939), "", INDEX('Individual UI'!$E$6:$H$6,1,G939)), "")</f>
        <v>-2</v>
      </c>
      <c r="U939" s="4">
        <f>IF($O939 = TRUE, IF(ISBLANK(H939), "", INDEX('Individual UI'!$E$6:$H$6,1,H939)), "")</f>
        <v>2</v>
      </c>
      <c r="V939" s="4">
        <f>IF($O939 = TRUE, IF(ISBLANK(I939), "", INDEX('Individual UI'!$E$6:$H$6,1,I939)), "")</f>
        <v>-4</v>
      </c>
      <c r="W939" s="4">
        <f>IF($O939 = TRUE, IF(ISBLANK(J939), "", INDEX('Individual UI'!$E$6:$H$6,1,J939)), "")</f>
        <v>4</v>
      </c>
      <c r="X939" s="4">
        <f>IF($O939 = TRUE, IF(ISBLANK(K939), "", INDEX('Individual UI'!$E$6:$H$6,1,K939)), "")</f>
        <v>2</v>
      </c>
      <c r="Y939" s="4">
        <f>IF($O939 = TRUE, IF(ISBLANK(L939), "", INDEX('Individual UI'!$E$6:$H$6,1,L939)), "")</f>
        <v>-4</v>
      </c>
      <c r="Z939" s="4">
        <f>IF($O939 = TRUE, IF(ISBLANK(M939), "", INDEX('Individual UI'!$E$6:$H$6,1,M939)), "")</f>
        <v>4</v>
      </c>
      <c r="AA939" s="14">
        <f>IF($O939 = TRUE, IF(ISBLANK(N939), "", INDEX('Individual UI'!$E$6:$H$6,1,N939)), "")</f>
        <v>-2</v>
      </c>
      <c r="AB939" s="11">
        <f>IF($O939 = TRUE, EXP(MMULT($P939:$AA939, Documentation!D$39:D$50) + Documentation!D$51), "")</f>
        <v>8.5176913341791381E-4</v>
      </c>
      <c r="AC939" s="4">
        <f>IF($O939 = TRUE, EXP(MMULT($P939:$AA939, Documentation!E$39:E$50) + Documentation!E$51), "")</f>
        <v>7.3069162896400155E-2</v>
      </c>
      <c r="AD939" s="4">
        <f>IF($O939 = TRUE, EXP(MMULT($P939:$AA939, Documentation!F$39:F$50) + Documentation!F$51), "")</f>
        <v>0.13828172167112726</v>
      </c>
      <c r="AE939" s="4">
        <f>IF($O939 = TRUE, EXP(MMULT($P939:$AA939, Documentation!G$39:G$50) + Documentation!G$51), "")</f>
        <v>5.3067438518088362E-3</v>
      </c>
      <c r="AF939" s="14">
        <f>IF($O939 = TRUE, EXP(MMULT($P939:$AA939, Documentation!H$39:H$50) + Documentation!H$51), "")</f>
        <v>0.26778892333329946</v>
      </c>
      <c r="AG939" s="30">
        <f t="shared" si="197"/>
        <v>1.7551454368578091E-3</v>
      </c>
      <c r="AH939" s="28">
        <f t="shared" si="198"/>
        <v>0.15056545582723443</v>
      </c>
      <c r="AI939" s="28">
        <f t="shared" si="199"/>
        <v>0.28494168580400947</v>
      </c>
      <c r="AJ939" s="28">
        <f t="shared" si="200"/>
        <v>1.0935013832563499E-2</v>
      </c>
      <c r="AK939" s="33">
        <f t="shared" si="201"/>
        <v>0.55180269909933477</v>
      </c>
      <c r="AL939" s="11">
        <f t="shared" si="202"/>
        <v>5</v>
      </c>
      <c r="AM939" s="14" t="str">
        <f>IF($O939 = TRUE, INDEX(Documentation!$M$9:$M$13, $AL939, 1), "")</f>
        <v>Reluctant Claimants</v>
      </c>
      <c r="AN939" s="1"/>
      <c r="AO939" s="1"/>
      <c r="AP939" s="38">
        <v>1.7551454368578501E-3</v>
      </c>
      <c r="AQ939" s="35">
        <v>0.15056545582723299</v>
      </c>
      <c r="AR939" s="35">
        <v>0.28494168580401003</v>
      </c>
      <c r="AS939" s="35">
        <v>1.0935013832563701E-2</v>
      </c>
      <c r="AT939" s="35">
        <v>0.55180269909933599</v>
      </c>
      <c r="AU939" s="14">
        <v>5</v>
      </c>
      <c r="AV939" s="4" t="b">
        <f t="shared" si="203"/>
        <v>1</v>
      </c>
      <c r="AW939" s="4" t="b">
        <f t="shared" si="204"/>
        <v>1</v>
      </c>
      <c r="AX939" s="4" t="b">
        <f t="shared" si="205"/>
        <v>1</v>
      </c>
      <c r="AY939" s="4" t="b">
        <f t="shared" si="206"/>
        <v>1</v>
      </c>
      <c r="AZ939" s="4" t="b">
        <f t="shared" si="207"/>
        <v>1</v>
      </c>
      <c r="BA939" s="4" t="b">
        <f t="shared" si="208"/>
        <v>1</v>
      </c>
      <c r="BB939" s="14" t="b">
        <f t="shared" si="209"/>
        <v>1</v>
      </c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x14ac:dyDescent="0.2">
      <c r="A940" s="1"/>
      <c r="B940" s="11" t="s">
        <v>1095</v>
      </c>
      <c r="C940" s="4">
        <v>3</v>
      </c>
      <c r="D940" s="4">
        <v>4</v>
      </c>
      <c r="E940" s="4">
        <v>4</v>
      </c>
      <c r="F940" s="4">
        <v>1</v>
      </c>
      <c r="G940" s="4">
        <v>3</v>
      </c>
      <c r="H940" s="4">
        <v>4</v>
      </c>
      <c r="I940" s="4">
        <v>1</v>
      </c>
      <c r="J940" s="4">
        <v>4</v>
      </c>
      <c r="K940" s="4">
        <v>1</v>
      </c>
      <c r="L940" s="4">
        <v>2</v>
      </c>
      <c r="M940" s="4">
        <v>2</v>
      </c>
      <c r="N940" s="14">
        <v>1</v>
      </c>
      <c r="O940" s="25" t="b">
        <f t="shared" si="196"/>
        <v>1</v>
      </c>
      <c r="P940" s="11">
        <f>IF($O940 = TRUE, IF(ISBLANK(C940), "", INDEX('Individual UI'!$E$6:$H$6,1,C940)), "")</f>
        <v>2</v>
      </c>
      <c r="Q940" s="4">
        <f>IF($O940 = TRUE, IF(ISBLANK(D940), "", INDEX('Individual UI'!$E$6:$H$6,1,D940)), "")</f>
        <v>4</v>
      </c>
      <c r="R940" s="4">
        <f>IF($O940 = TRUE, IF(ISBLANK(E940), "", INDEX('Individual UI'!$E$6:$H$6,1,E940)), "")</f>
        <v>4</v>
      </c>
      <c r="S940" s="4">
        <f>IF($O940 = TRUE, IF(ISBLANK(F940), "", INDEX('Individual UI'!$E$6:$H$6,1,F940)), "")</f>
        <v>-4</v>
      </c>
      <c r="T940" s="4">
        <f>IF($O940 = TRUE, IF(ISBLANK(G940), "", INDEX('Individual UI'!$E$6:$H$6,1,G940)), "")</f>
        <v>2</v>
      </c>
      <c r="U940" s="4">
        <f>IF($O940 = TRUE, IF(ISBLANK(H940), "", INDEX('Individual UI'!$E$6:$H$6,1,H940)), "")</f>
        <v>4</v>
      </c>
      <c r="V940" s="4">
        <f>IF($O940 = TRUE, IF(ISBLANK(I940), "", INDEX('Individual UI'!$E$6:$H$6,1,I940)), "")</f>
        <v>-4</v>
      </c>
      <c r="W940" s="4">
        <f>IF($O940 = TRUE, IF(ISBLANK(J940), "", INDEX('Individual UI'!$E$6:$H$6,1,J940)), "")</f>
        <v>4</v>
      </c>
      <c r="X940" s="4">
        <f>IF($O940 = TRUE, IF(ISBLANK(K940), "", INDEX('Individual UI'!$E$6:$H$6,1,K940)), "")</f>
        <v>-4</v>
      </c>
      <c r="Y940" s="4">
        <f>IF($O940 = TRUE, IF(ISBLANK(L940), "", INDEX('Individual UI'!$E$6:$H$6,1,L940)), "")</f>
        <v>-2</v>
      </c>
      <c r="Z940" s="4">
        <f>IF($O940 = TRUE, IF(ISBLANK(M940), "", INDEX('Individual UI'!$E$6:$H$6,1,M940)), "")</f>
        <v>-2</v>
      </c>
      <c r="AA940" s="14">
        <f>IF($O940 = TRUE, IF(ISBLANK(N940), "", INDEX('Individual UI'!$E$6:$H$6,1,N940)), "")</f>
        <v>-4</v>
      </c>
      <c r="AB940" s="11">
        <f>IF($O940 = TRUE, EXP(MMULT($P940:$AA940, Documentation!D$39:D$50) + Documentation!D$51), "")</f>
        <v>2.0664188638847402E-4</v>
      </c>
      <c r="AC940" s="4">
        <f>IF($O940 = TRUE, EXP(MMULT($P940:$AA940, Documentation!E$39:E$50) + Documentation!E$51), "")</f>
        <v>5.9565408818694635E-3</v>
      </c>
      <c r="AD940" s="4">
        <f>IF($O940 = TRUE, EXP(MMULT($P940:$AA940, Documentation!F$39:F$50) + Documentation!F$51), "")</f>
        <v>2.0275026926720233E-2</v>
      </c>
      <c r="AE940" s="4">
        <f>IF($O940 = TRUE, EXP(MMULT($P940:$AA940, Documentation!G$39:G$50) + Documentation!G$51), "")</f>
        <v>5.6643605410686186</v>
      </c>
      <c r="AF940" s="14">
        <f>IF($O940 = TRUE, EXP(MMULT($P940:$AA940, Documentation!H$39:H$50) + Documentation!H$51), "")</f>
        <v>15.958570146655777</v>
      </c>
      <c r="AG940" s="30">
        <f t="shared" si="197"/>
        <v>9.5449381165612606E-6</v>
      </c>
      <c r="AH940" s="28">
        <f t="shared" si="198"/>
        <v>2.751369293993364E-4</v>
      </c>
      <c r="AI940" s="28">
        <f t="shared" si="199"/>
        <v>9.365181508425881E-4</v>
      </c>
      <c r="AJ940" s="28">
        <f t="shared" si="200"/>
        <v>0.26164090823653596</v>
      </c>
      <c r="AK940" s="33">
        <f t="shared" si="201"/>
        <v>0.73713789174510547</v>
      </c>
      <c r="AL940" s="11">
        <f t="shared" si="202"/>
        <v>5</v>
      </c>
      <c r="AM940" s="14" t="str">
        <f>IF($O940 = TRUE, INDEX(Documentation!$M$9:$M$13, $AL940, 1), "")</f>
        <v>Reluctant Claimants</v>
      </c>
      <c r="AN940" s="1"/>
      <c r="AO940" s="1"/>
      <c r="AP940" s="38">
        <v>9.5449381165612505E-6</v>
      </c>
      <c r="AQ940" s="35">
        <v>2.7513692939933699E-4</v>
      </c>
      <c r="AR940" s="35">
        <v>9.3651815084261195E-4</v>
      </c>
      <c r="AS940" s="35">
        <v>0.26164090823653102</v>
      </c>
      <c r="AT940" s="35">
        <v>0.73713789174511002</v>
      </c>
      <c r="AU940" s="14">
        <v>5</v>
      </c>
      <c r="AV940" s="4" t="b">
        <f t="shared" si="203"/>
        <v>1</v>
      </c>
      <c r="AW940" s="4" t="b">
        <f t="shared" si="204"/>
        <v>1</v>
      </c>
      <c r="AX940" s="4" t="b">
        <f t="shared" si="205"/>
        <v>1</v>
      </c>
      <c r="AY940" s="4" t="b">
        <f t="shared" si="206"/>
        <v>1</v>
      </c>
      <c r="AZ940" s="4" t="b">
        <f t="shared" si="207"/>
        <v>1</v>
      </c>
      <c r="BA940" s="4" t="b">
        <f t="shared" si="208"/>
        <v>1</v>
      </c>
      <c r="BB940" s="14" t="b">
        <f t="shared" si="209"/>
        <v>1</v>
      </c>
      <c r="BC940" s="1"/>
      <c r="BD940" s="1"/>
      <c r="BE940" s="1"/>
      <c r="BF940" s="1"/>
      <c r="BG940" s="1"/>
      <c r="BH940" s="1"/>
      <c r="BI940" s="1"/>
      <c r="BJ940" s="1"/>
      <c r="BK940" s="1"/>
      <c r="BL940" s="1"/>
    </row>
    <row r="941" spans="1:64" x14ac:dyDescent="0.2">
      <c r="A941" s="1"/>
      <c r="B941" s="11" t="s">
        <v>1096</v>
      </c>
      <c r="C941" s="4">
        <v>4</v>
      </c>
      <c r="D941" s="4">
        <v>4</v>
      </c>
      <c r="E941" s="4">
        <v>2</v>
      </c>
      <c r="F941" s="4">
        <v>2</v>
      </c>
      <c r="G941" s="4">
        <v>4</v>
      </c>
      <c r="H941" s="4">
        <v>4</v>
      </c>
      <c r="I941" s="4">
        <v>1</v>
      </c>
      <c r="J941" s="4">
        <v>3</v>
      </c>
      <c r="K941" s="4">
        <v>3</v>
      </c>
      <c r="L941" s="4">
        <v>2</v>
      </c>
      <c r="M941" s="4">
        <v>3</v>
      </c>
      <c r="N941" s="14">
        <v>1</v>
      </c>
      <c r="O941" s="25" t="b">
        <f t="shared" si="196"/>
        <v>1</v>
      </c>
      <c r="P941" s="11">
        <f>IF($O941 = TRUE, IF(ISBLANK(C941), "", INDEX('Individual UI'!$E$6:$H$6,1,C941)), "")</f>
        <v>4</v>
      </c>
      <c r="Q941" s="4">
        <f>IF($O941 = TRUE, IF(ISBLANK(D941), "", INDEX('Individual UI'!$E$6:$H$6,1,D941)), "")</f>
        <v>4</v>
      </c>
      <c r="R941" s="4">
        <f>IF($O941 = TRUE, IF(ISBLANK(E941), "", INDEX('Individual UI'!$E$6:$H$6,1,E941)), "")</f>
        <v>-2</v>
      </c>
      <c r="S941" s="4">
        <f>IF($O941 = TRUE, IF(ISBLANK(F941), "", INDEX('Individual UI'!$E$6:$H$6,1,F941)), "")</f>
        <v>-2</v>
      </c>
      <c r="T941" s="4">
        <f>IF($O941 = TRUE, IF(ISBLANK(G941), "", INDEX('Individual UI'!$E$6:$H$6,1,G941)), "")</f>
        <v>4</v>
      </c>
      <c r="U941" s="4">
        <f>IF($O941 = TRUE, IF(ISBLANK(H941), "", INDEX('Individual UI'!$E$6:$H$6,1,H941)), "")</f>
        <v>4</v>
      </c>
      <c r="V941" s="4">
        <f>IF($O941 = TRUE, IF(ISBLANK(I941), "", INDEX('Individual UI'!$E$6:$H$6,1,I941)), "")</f>
        <v>-4</v>
      </c>
      <c r="W941" s="4">
        <f>IF($O941 = TRUE, IF(ISBLANK(J941), "", INDEX('Individual UI'!$E$6:$H$6,1,J941)), "")</f>
        <v>2</v>
      </c>
      <c r="X941" s="4">
        <f>IF($O941 = TRUE, IF(ISBLANK(K941), "", INDEX('Individual UI'!$E$6:$H$6,1,K941)), "")</f>
        <v>2</v>
      </c>
      <c r="Y941" s="4">
        <f>IF($O941 = TRUE, IF(ISBLANK(L941), "", INDEX('Individual UI'!$E$6:$H$6,1,L941)), "")</f>
        <v>-2</v>
      </c>
      <c r="Z941" s="4">
        <f>IF($O941 = TRUE, IF(ISBLANK(M941), "", INDEX('Individual UI'!$E$6:$H$6,1,M941)), "")</f>
        <v>2</v>
      </c>
      <c r="AA941" s="14">
        <f>IF($O941 = TRUE, IF(ISBLANK(N941), "", INDEX('Individual UI'!$E$6:$H$6,1,N941)), "")</f>
        <v>-4</v>
      </c>
      <c r="AB941" s="11">
        <f>IF($O941 = TRUE, EXP(MMULT($P941:$AA941, Documentation!D$39:D$50) + Documentation!D$51), "")</f>
        <v>1.2802840522850702E-5</v>
      </c>
      <c r="AC941" s="4">
        <f>IF($O941 = TRUE, EXP(MMULT($P941:$AA941, Documentation!E$39:E$50) + Documentation!E$51), "")</f>
        <v>8.8228410969431931E-2</v>
      </c>
      <c r="AD941" s="4">
        <f>IF($O941 = TRUE, EXP(MMULT($P941:$AA941, Documentation!F$39:F$50) + Documentation!F$51), "")</f>
        <v>9.3155064239150334E-2</v>
      </c>
      <c r="AE941" s="4">
        <f>IF($O941 = TRUE, EXP(MMULT($P941:$AA941, Documentation!G$39:G$50) + Documentation!G$51), "")</f>
        <v>2.9364505049197819E-2</v>
      </c>
      <c r="AF941" s="14">
        <f>IF($O941 = TRUE, EXP(MMULT($P941:$AA941, Documentation!H$39:H$50) + Documentation!H$51), "")</f>
        <v>4.1186020259845906</v>
      </c>
      <c r="AG941" s="30">
        <f t="shared" si="197"/>
        <v>2.9572112773710411E-6</v>
      </c>
      <c r="AH941" s="28">
        <f t="shared" si="198"/>
        <v>2.0379075365162504E-2</v>
      </c>
      <c r="AI941" s="28">
        <f t="shared" si="199"/>
        <v>2.1517038037032463E-2</v>
      </c>
      <c r="AJ941" s="28">
        <f t="shared" si="200"/>
        <v>6.7826390035022775E-3</v>
      </c>
      <c r="AK941" s="33">
        <f t="shared" si="201"/>
        <v>0.95131829038302529</v>
      </c>
      <c r="AL941" s="11">
        <f t="shared" si="202"/>
        <v>5</v>
      </c>
      <c r="AM941" s="14" t="str">
        <f>IF($O941 = TRUE, INDEX(Documentation!$M$9:$M$13, $AL941, 1), "")</f>
        <v>Reluctant Claimants</v>
      </c>
      <c r="AN941" s="1"/>
      <c r="AO941" s="1"/>
      <c r="AP941" s="38">
        <v>2.95721127737103E-6</v>
      </c>
      <c r="AQ941" s="35">
        <v>2.03790753651623E-2</v>
      </c>
      <c r="AR941" s="35">
        <v>2.1517038037032501E-2</v>
      </c>
      <c r="AS941" s="35">
        <v>6.7826390035022098E-3</v>
      </c>
      <c r="AT941" s="35">
        <v>0.95131829038302596</v>
      </c>
      <c r="AU941" s="14">
        <v>5</v>
      </c>
      <c r="AV941" s="4" t="b">
        <f t="shared" si="203"/>
        <v>1</v>
      </c>
      <c r="AW941" s="4" t="b">
        <f t="shared" si="204"/>
        <v>1</v>
      </c>
      <c r="AX941" s="4" t="b">
        <f t="shared" si="205"/>
        <v>1</v>
      </c>
      <c r="AY941" s="4" t="b">
        <f t="shared" si="206"/>
        <v>1</v>
      </c>
      <c r="AZ941" s="4" t="b">
        <f t="shared" si="207"/>
        <v>1</v>
      </c>
      <c r="BA941" s="4" t="b">
        <f t="shared" si="208"/>
        <v>1</v>
      </c>
      <c r="BB941" s="14" t="b">
        <f t="shared" si="209"/>
        <v>1</v>
      </c>
      <c r="BC941" s="1"/>
      <c r="BD941" s="1"/>
      <c r="BE941" s="1"/>
      <c r="BF941" s="1"/>
      <c r="BG941" s="1"/>
      <c r="BH941" s="1"/>
      <c r="BI941" s="1"/>
      <c r="BJ941" s="1"/>
      <c r="BK941" s="1"/>
      <c r="BL941" s="1"/>
    </row>
    <row r="942" spans="1:64" x14ac:dyDescent="0.2">
      <c r="A942" s="1"/>
      <c r="B942" s="11" t="s">
        <v>1097</v>
      </c>
      <c r="C942" s="4">
        <v>3</v>
      </c>
      <c r="D942" s="4">
        <v>3</v>
      </c>
      <c r="E942" s="4">
        <v>3</v>
      </c>
      <c r="F942" s="4">
        <v>4</v>
      </c>
      <c r="G942" s="4">
        <v>4</v>
      </c>
      <c r="H942" s="4">
        <v>3</v>
      </c>
      <c r="I942" s="4">
        <v>1</v>
      </c>
      <c r="J942" s="4">
        <v>4</v>
      </c>
      <c r="K942" s="4">
        <v>3</v>
      </c>
      <c r="L942" s="4">
        <v>2</v>
      </c>
      <c r="M942" s="4">
        <v>3</v>
      </c>
      <c r="N942" s="14">
        <v>2</v>
      </c>
      <c r="O942" s="25" t="b">
        <f t="shared" si="196"/>
        <v>1</v>
      </c>
      <c r="P942" s="11">
        <f>IF($O942 = TRUE, IF(ISBLANK(C942), "", INDEX('Individual UI'!$E$6:$H$6,1,C942)), "")</f>
        <v>2</v>
      </c>
      <c r="Q942" s="4">
        <f>IF($O942 = TRUE, IF(ISBLANK(D942), "", INDEX('Individual UI'!$E$6:$H$6,1,D942)), "")</f>
        <v>2</v>
      </c>
      <c r="R942" s="4">
        <f>IF($O942 = TRUE, IF(ISBLANK(E942), "", INDEX('Individual UI'!$E$6:$H$6,1,E942)), "")</f>
        <v>2</v>
      </c>
      <c r="S942" s="4">
        <f>IF($O942 = TRUE, IF(ISBLANK(F942), "", INDEX('Individual UI'!$E$6:$H$6,1,F942)), "")</f>
        <v>4</v>
      </c>
      <c r="T942" s="4">
        <f>IF($O942 = TRUE, IF(ISBLANK(G942), "", INDEX('Individual UI'!$E$6:$H$6,1,G942)), "")</f>
        <v>4</v>
      </c>
      <c r="U942" s="4">
        <f>IF($O942 = TRUE, IF(ISBLANK(H942), "", INDEX('Individual UI'!$E$6:$H$6,1,H942)), "")</f>
        <v>2</v>
      </c>
      <c r="V942" s="4">
        <f>IF($O942 = TRUE, IF(ISBLANK(I942), "", INDEX('Individual UI'!$E$6:$H$6,1,I942)), "")</f>
        <v>-4</v>
      </c>
      <c r="W942" s="4">
        <f>IF($O942 = TRUE, IF(ISBLANK(J942), "", INDEX('Individual UI'!$E$6:$H$6,1,J942)), "")</f>
        <v>4</v>
      </c>
      <c r="X942" s="4">
        <f>IF($O942 = TRUE, IF(ISBLANK(K942), "", INDEX('Individual UI'!$E$6:$H$6,1,K942)), "")</f>
        <v>2</v>
      </c>
      <c r="Y942" s="4">
        <f>IF($O942 = TRUE, IF(ISBLANK(L942), "", INDEX('Individual UI'!$E$6:$H$6,1,L942)), "")</f>
        <v>-2</v>
      </c>
      <c r="Z942" s="4">
        <f>IF($O942 = TRUE, IF(ISBLANK(M942), "", INDEX('Individual UI'!$E$6:$H$6,1,M942)), "")</f>
        <v>2</v>
      </c>
      <c r="AA942" s="14">
        <f>IF($O942 = TRUE, IF(ISBLANK(N942), "", INDEX('Individual UI'!$E$6:$H$6,1,N942)), "")</f>
        <v>-2</v>
      </c>
      <c r="AB942" s="11">
        <f>IF($O942 = TRUE, EXP(MMULT($P942:$AA942, Documentation!D$39:D$50) + Documentation!D$51), "")</f>
        <v>3.1593071148973282E-6</v>
      </c>
      <c r="AC942" s="4">
        <f>IF($O942 = TRUE, EXP(MMULT($P942:$AA942, Documentation!E$39:E$50) + Documentation!E$51), "")</f>
        <v>5.0817059685198396E-3</v>
      </c>
      <c r="AD942" s="4">
        <f>IF($O942 = TRUE, EXP(MMULT($P942:$AA942, Documentation!F$39:F$50) + Documentation!F$51), "")</f>
        <v>1.7569847685568662</v>
      </c>
      <c r="AE942" s="4">
        <f>IF($O942 = TRUE, EXP(MMULT($P942:$AA942, Documentation!G$39:G$50) + Documentation!G$51), "")</f>
        <v>0.30910130756672227</v>
      </c>
      <c r="AF942" s="14">
        <f>IF($O942 = TRUE, EXP(MMULT($P942:$AA942, Documentation!H$39:H$50) + Documentation!H$51), "")</f>
        <v>1.0172483062184674</v>
      </c>
      <c r="AG942" s="30">
        <f t="shared" si="197"/>
        <v>1.0229527993436506E-6</v>
      </c>
      <c r="AH942" s="28">
        <f t="shared" si="198"/>
        <v>1.6454067796785386E-3</v>
      </c>
      <c r="AI942" s="28">
        <f t="shared" si="199"/>
        <v>0.56889451453592288</v>
      </c>
      <c r="AJ942" s="28">
        <f t="shared" si="200"/>
        <v>0.10008398561987764</v>
      </c>
      <c r="AK942" s="33">
        <f t="shared" si="201"/>
        <v>0.32937507011172162</v>
      </c>
      <c r="AL942" s="11">
        <f t="shared" si="202"/>
        <v>3</v>
      </c>
      <c r="AM942" s="14" t="str">
        <f>IF($O942 = TRUE, INDEX(Documentation!$M$9:$M$13, $AL942, 1), "")</f>
        <v>Process Skeptics</v>
      </c>
      <c r="AN942" s="1"/>
      <c r="AO942" s="1"/>
      <c r="AP942" s="38">
        <v>1.0229527993436499E-6</v>
      </c>
      <c r="AQ942" s="35">
        <v>1.64540677967851E-3</v>
      </c>
      <c r="AR942" s="35">
        <v>0.56889451453592299</v>
      </c>
      <c r="AS942" s="35">
        <v>0.100083985619878</v>
      </c>
      <c r="AT942" s="35">
        <v>0.32937507011172101</v>
      </c>
      <c r="AU942" s="14">
        <v>3</v>
      </c>
      <c r="AV942" s="4" t="b">
        <f t="shared" si="203"/>
        <v>1</v>
      </c>
      <c r="AW942" s="4" t="b">
        <f t="shared" si="204"/>
        <v>1</v>
      </c>
      <c r="AX942" s="4" t="b">
        <f t="shared" si="205"/>
        <v>1</v>
      </c>
      <c r="AY942" s="4" t="b">
        <f t="shared" si="206"/>
        <v>1</v>
      </c>
      <c r="AZ942" s="4" t="b">
        <f t="shared" si="207"/>
        <v>1</v>
      </c>
      <c r="BA942" s="4" t="b">
        <f t="shared" si="208"/>
        <v>1</v>
      </c>
      <c r="BB942" s="14" t="b">
        <f t="shared" si="209"/>
        <v>1</v>
      </c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x14ac:dyDescent="0.2">
      <c r="A943" s="1"/>
      <c r="B943" s="11" t="s">
        <v>1098</v>
      </c>
      <c r="C943" s="4">
        <v>2</v>
      </c>
      <c r="D943" s="4">
        <v>2</v>
      </c>
      <c r="E943" s="4">
        <v>4</v>
      </c>
      <c r="F943" s="4">
        <v>2</v>
      </c>
      <c r="G943" s="4">
        <v>3</v>
      </c>
      <c r="H943" s="4">
        <v>2</v>
      </c>
      <c r="I943" s="4">
        <v>1</v>
      </c>
      <c r="J943" s="4">
        <v>2</v>
      </c>
      <c r="K943" s="4">
        <v>1</v>
      </c>
      <c r="L943" s="4">
        <v>4</v>
      </c>
      <c r="M943" s="4">
        <v>2</v>
      </c>
      <c r="N943" s="14">
        <v>1</v>
      </c>
      <c r="O943" s="25" t="b">
        <f t="shared" si="196"/>
        <v>1</v>
      </c>
      <c r="P943" s="11">
        <f>IF($O943 = TRUE, IF(ISBLANK(C943), "", INDEX('Individual UI'!$E$6:$H$6,1,C943)), "")</f>
        <v>-2</v>
      </c>
      <c r="Q943" s="4">
        <f>IF($O943 = TRUE, IF(ISBLANK(D943), "", INDEX('Individual UI'!$E$6:$H$6,1,D943)), "")</f>
        <v>-2</v>
      </c>
      <c r="R943" s="4">
        <f>IF($O943 = TRUE, IF(ISBLANK(E943), "", INDEX('Individual UI'!$E$6:$H$6,1,E943)), "")</f>
        <v>4</v>
      </c>
      <c r="S943" s="4">
        <f>IF($O943 = TRUE, IF(ISBLANK(F943), "", INDEX('Individual UI'!$E$6:$H$6,1,F943)), "")</f>
        <v>-2</v>
      </c>
      <c r="T943" s="4">
        <f>IF($O943 = TRUE, IF(ISBLANK(G943), "", INDEX('Individual UI'!$E$6:$H$6,1,G943)), "")</f>
        <v>2</v>
      </c>
      <c r="U943" s="4">
        <f>IF($O943 = TRUE, IF(ISBLANK(H943), "", INDEX('Individual UI'!$E$6:$H$6,1,H943)), "")</f>
        <v>-2</v>
      </c>
      <c r="V943" s="4">
        <f>IF($O943 = TRUE, IF(ISBLANK(I943), "", INDEX('Individual UI'!$E$6:$H$6,1,I943)), "")</f>
        <v>-4</v>
      </c>
      <c r="W943" s="4">
        <f>IF($O943 = TRUE, IF(ISBLANK(J943), "", INDEX('Individual UI'!$E$6:$H$6,1,J943)), "")</f>
        <v>-2</v>
      </c>
      <c r="X943" s="4">
        <f>IF($O943 = TRUE, IF(ISBLANK(K943), "", INDEX('Individual UI'!$E$6:$H$6,1,K943)), "")</f>
        <v>-4</v>
      </c>
      <c r="Y943" s="4">
        <f>IF($O943 = TRUE, IF(ISBLANK(L943), "", INDEX('Individual UI'!$E$6:$H$6,1,L943)), "")</f>
        <v>4</v>
      </c>
      <c r="Z943" s="4">
        <f>IF($O943 = TRUE, IF(ISBLANK(M943), "", INDEX('Individual UI'!$E$6:$H$6,1,M943)), "")</f>
        <v>-2</v>
      </c>
      <c r="AA943" s="14">
        <f>IF($O943 = TRUE, IF(ISBLANK(N943), "", INDEX('Individual UI'!$E$6:$H$6,1,N943)), "")</f>
        <v>-4</v>
      </c>
      <c r="AB943" s="11">
        <f>IF($O943 = TRUE, EXP(MMULT($P943:$AA943, Documentation!D$39:D$50) + Documentation!D$51), "")</f>
        <v>1.1410313245213808E-2</v>
      </c>
      <c r="AC943" s="4">
        <f>IF($O943 = TRUE, EXP(MMULT($P943:$AA943, Documentation!E$39:E$50) + Documentation!E$51), "")</f>
        <v>1.513329996921565E-2</v>
      </c>
      <c r="AD943" s="4">
        <f>IF($O943 = TRUE, EXP(MMULT($P943:$AA943, Documentation!F$39:F$50) + Documentation!F$51), "")</f>
        <v>3.7448798649370281E-4</v>
      </c>
      <c r="AE943" s="4">
        <f>IF($O943 = TRUE, EXP(MMULT($P943:$AA943, Documentation!G$39:G$50) + Documentation!G$51), "")</f>
        <v>3.9501441863257112</v>
      </c>
      <c r="AF943" s="14">
        <f>IF($O943 = TRUE, EXP(MMULT($P943:$AA943, Documentation!H$39:H$50) + Documentation!H$51), "")</f>
        <v>0.1006412131882251</v>
      </c>
      <c r="AG943" s="30">
        <f t="shared" si="197"/>
        <v>2.7982204304980666E-3</v>
      </c>
      <c r="AH943" s="28">
        <f t="shared" si="198"/>
        <v>3.7112310805733281E-3</v>
      </c>
      <c r="AI943" s="28">
        <f t="shared" si="199"/>
        <v>9.1837963801941842E-5</v>
      </c>
      <c r="AJ943" s="28">
        <f t="shared" si="200"/>
        <v>0.96871785445734693</v>
      </c>
      <c r="AK943" s="33">
        <f t="shared" si="201"/>
        <v>2.4680856067779759E-2</v>
      </c>
      <c r="AL943" s="11">
        <f t="shared" si="202"/>
        <v>4</v>
      </c>
      <c r="AM943" s="14" t="str">
        <f>IF($O943 = TRUE, INDEX(Documentation!$M$9:$M$13, $AL943, 1), "")</f>
        <v>Financially Pressured</v>
      </c>
      <c r="AN943" s="1"/>
      <c r="AO943" s="1"/>
      <c r="AP943" s="38">
        <v>2.79822043049809E-3</v>
      </c>
      <c r="AQ943" s="35">
        <v>3.7112310805733398E-3</v>
      </c>
      <c r="AR943" s="35">
        <v>9.1837963801943604E-5</v>
      </c>
      <c r="AS943" s="35">
        <v>0.96871785445734704</v>
      </c>
      <c r="AT943" s="35">
        <v>2.4680856067779901E-2</v>
      </c>
      <c r="AU943" s="14">
        <v>4</v>
      </c>
      <c r="AV943" s="4" t="b">
        <f t="shared" si="203"/>
        <v>1</v>
      </c>
      <c r="AW943" s="4" t="b">
        <f t="shared" si="204"/>
        <v>1</v>
      </c>
      <c r="AX943" s="4" t="b">
        <f t="shared" si="205"/>
        <v>1</v>
      </c>
      <c r="AY943" s="4" t="b">
        <f t="shared" si="206"/>
        <v>1</v>
      </c>
      <c r="AZ943" s="4" t="b">
        <f t="shared" si="207"/>
        <v>1</v>
      </c>
      <c r="BA943" s="4" t="b">
        <f t="shared" si="208"/>
        <v>1</v>
      </c>
      <c r="BB943" s="14" t="b">
        <f t="shared" si="209"/>
        <v>1</v>
      </c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x14ac:dyDescent="0.2">
      <c r="A944" s="1"/>
      <c r="B944" s="11" t="s">
        <v>1099</v>
      </c>
      <c r="C944" s="4">
        <v>1</v>
      </c>
      <c r="D944" s="4">
        <v>3</v>
      </c>
      <c r="E944" s="4">
        <v>4</v>
      </c>
      <c r="F944" s="4">
        <v>2</v>
      </c>
      <c r="G944" s="4">
        <v>4</v>
      </c>
      <c r="H944" s="4">
        <v>4</v>
      </c>
      <c r="I944" s="4">
        <v>1</v>
      </c>
      <c r="J944" s="4">
        <v>2</v>
      </c>
      <c r="K944" s="4">
        <v>2</v>
      </c>
      <c r="L944" s="4">
        <v>3</v>
      </c>
      <c r="M944" s="4">
        <v>1</v>
      </c>
      <c r="N944" s="14">
        <v>4</v>
      </c>
      <c r="O944" s="25" t="b">
        <f t="shared" si="196"/>
        <v>1</v>
      </c>
      <c r="P944" s="11">
        <f>IF($O944 = TRUE, IF(ISBLANK(C944), "", INDEX('Individual UI'!$E$6:$H$6,1,C944)), "")</f>
        <v>-4</v>
      </c>
      <c r="Q944" s="4">
        <f>IF($O944 = TRUE, IF(ISBLANK(D944), "", INDEX('Individual UI'!$E$6:$H$6,1,D944)), "")</f>
        <v>2</v>
      </c>
      <c r="R944" s="4">
        <f>IF($O944 = TRUE, IF(ISBLANK(E944), "", INDEX('Individual UI'!$E$6:$H$6,1,E944)), "")</f>
        <v>4</v>
      </c>
      <c r="S944" s="4">
        <f>IF($O944 = TRUE, IF(ISBLANK(F944), "", INDEX('Individual UI'!$E$6:$H$6,1,F944)), "")</f>
        <v>-2</v>
      </c>
      <c r="T944" s="4">
        <f>IF($O944 = TRUE, IF(ISBLANK(G944), "", INDEX('Individual UI'!$E$6:$H$6,1,G944)), "")</f>
        <v>4</v>
      </c>
      <c r="U944" s="4">
        <f>IF($O944 = TRUE, IF(ISBLANK(H944), "", INDEX('Individual UI'!$E$6:$H$6,1,H944)), "")</f>
        <v>4</v>
      </c>
      <c r="V944" s="4">
        <f>IF($O944 = TRUE, IF(ISBLANK(I944), "", INDEX('Individual UI'!$E$6:$H$6,1,I944)), "")</f>
        <v>-4</v>
      </c>
      <c r="W944" s="4">
        <f>IF($O944 = TRUE, IF(ISBLANK(J944), "", INDEX('Individual UI'!$E$6:$H$6,1,J944)), "")</f>
        <v>-2</v>
      </c>
      <c r="X944" s="4">
        <f>IF($O944 = TRUE, IF(ISBLANK(K944), "", INDEX('Individual UI'!$E$6:$H$6,1,K944)), "")</f>
        <v>-2</v>
      </c>
      <c r="Y944" s="4">
        <f>IF($O944 = TRUE, IF(ISBLANK(L944), "", INDEX('Individual UI'!$E$6:$H$6,1,L944)), "")</f>
        <v>2</v>
      </c>
      <c r="Z944" s="4">
        <f>IF($O944 = TRUE, IF(ISBLANK(M944), "", INDEX('Individual UI'!$E$6:$H$6,1,M944)), "")</f>
        <v>-4</v>
      </c>
      <c r="AA944" s="14">
        <f>IF($O944 = TRUE, IF(ISBLANK(N944), "", INDEX('Individual UI'!$E$6:$H$6,1,N944)), "")</f>
        <v>4</v>
      </c>
      <c r="AB944" s="11">
        <f>IF($O944 = TRUE, EXP(MMULT($P944:$AA944, Documentation!D$39:D$50) + Documentation!D$51), "")</f>
        <v>6.2217311641234044E-4</v>
      </c>
      <c r="AC944" s="4">
        <f>IF($O944 = TRUE, EXP(MMULT($P944:$AA944, Documentation!E$39:E$50) + Documentation!E$51), "")</f>
        <v>4.2484383209997409E-2</v>
      </c>
      <c r="AD944" s="4">
        <f>IF($O944 = TRUE, EXP(MMULT($P944:$AA944, Documentation!F$39:F$50) + Documentation!F$51), "")</f>
        <v>1.0759153708982677E-2</v>
      </c>
      <c r="AE944" s="4">
        <f>IF($O944 = TRUE, EXP(MMULT($P944:$AA944, Documentation!G$39:G$50) + Documentation!G$51), "")</f>
        <v>26.561787530960459</v>
      </c>
      <c r="AF944" s="14">
        <f>IF($O944 = TRUE, EXP(MMULT($P944:$AA944, Documentation!H$39:H$50) + Documentation!H$51), "")</f>
        <v>0.15660459671164184</v>
      </c>
      <c r="AG944" s="30">
        <f t="shared" si="197"/>
        <v>2.3239471253561523E-5</v>
      </c>
      <c r="AH944" s="28">
        <f t="shared" si="198"/>
        <v>1.5868808476123411E-3</v>
      </c>
      <c r="AI944" s="28">
        <f t="shared" si="199"/>
        <v>4.0187696436379391E-4</v>
      </c>
      <c r="AJ944" s="28">
        <f t="shared" si="200"/>
        <v>0.99213849246399399</v>
      </c>
      <c r="AK944" s="33">
        <f t="shared" si="201"/>
        <v>5.8495102527763455E-3</v>
      </c>
      <c r="AL944" s="11">
        <f t="shared" si="202"/>
        <v>4</v>
      </c>
      <c r="AM944" s="14" t="str">
        <f>IF($O944 = TRUE, INDEX(Documentation!$M$9:$M$13, $AL944, 1), "")</f>
        <v>Financially Pressured</v>
      </c>
      <c r="AN944" s="1"/>
      <c r="AO944" s="1"/>
      <c r="AP944" s="38">
        <v>2.32394712535618E-5</v>
      </c>
      <c r="AQ944" s="35">
        <v>1.58688084761238E-3</v>
      </c>
      <c r="AR944" s="35">
        <v>4.0187696436380801E-4</v>
      </c>
      <c r="AS944" s="35">
        <v>0.99213849246399399</v>
      </c>
      <c r="AT944" s="35">
        <v>5.84951025277646E-3</v>
      </c>
      <c r="AU944" s="14">
        <v>4</v>
      </c>
      <c r="AV944" s="4" t="b">
        <f t="shared" si="203"/>
        <v>1</v>
      </c>
      <c r="AW944" s="4" t="b">
        <f t="shared" si="204"/>
        <v>1</v>
      </c>
      <c r="AX944" s="4" t="b">
        <f t="shared" si="205"/>
        <v>1</v>
      </c>
      <c r="AY944" s="4" t="b">
        <f t="shared" si="206"/>
        <v>1</v>
      </c>
      <c r="AZ944" s="4" t="b">
        <f t="shared" si="207"/>
        <v>1</v>
      </c>
      <c r="BA944" s="4" t="b">
        <f t="shared" si="208"/>
        <v>1</v>
      </c>
      <c r="BB944" s="14" t="b">
        <f t="shared" si="209"/>
        <v>1</v>
      </c>
      <c r="BC944" s="1"/>
      <c r="BD944" s="1"/>
      <c r="BE944" s="1"/>
      <c r="BF944" s="1"/>
      <c r="BG944" s="1"/>
      <c r="BH944" s="1"/>
      <c r="BI944" s="1"/>
      <c r="BJ944" s="1"/>
      <c r="BK944" s="1"/>
      <c r="BL944" s="1"/>
    </row>
    <row r="945" spans="1:64" x14ac:dyDescent="0.2">
      <c r="A945" s="1"/>
      <c r="B945" s="11" t="s">
        <v>1100</v>
      </c>
      <c r="C945" s="4">
        <v>4</v>
      </c>
      <c r="D945" s="4">
        <v>3</v>
      </c>
      <c r="E945" s="4">
        <v>2</v>
      </c>
      <c r="F945" s="4">
        <v>1</v>
      </c>
      <c r="G945" s="4">
        <v>4</v>
      </c>
      <c r="H945" s="4">
        <v>3</v>
      </c>
      <c r="I945" s="4">
        <v>1</v>
      </c>
      <c r="J945" s="4">
        <v>1</v>
      </c>
      <c r="K945" s="4">
        <v>4</v>
      </c>
      <c r="L945" s="4">
        <v>4</v>
      </c>
      <c r="M945" s="4">
        <v>4</v>
      </c>
      <c r="N945" s="14">
        <v>3</v>
      </c>
      <c r="O945" s="25" t="b">
        <f t="shared" si="196"/>
        <v>1</v>
      </c>
      <c r="P945" s="11">
        <f>IF($O945 = TRUE, IF(ISBLANK(C945), "", INDEX('Individual UI'!$E$6:$H$6,1,C945)), "")</f>
        <v>4</v>
      </c>
      <c r="Q945" s="4">
        <f>IF($O945 = TRUE, IF(ISBLANK(D945), "", INDEX('Individual UI'!$E$6:$H$6,1,D945)), "")</f>
        <v>2</v>
      </c>
      <c r="R945" s="4">
        <f>IF($O945 = TRUE, IF(ISBLANK(E945), "", INDEX('Individual UI'!$E$6:$H$6,1,E945)), "")</f>
        <v>-2</v>
      </c>
      <c r="S945" s="4">
        <f>IF($O945 = TRUE, IF(ISBLANK(F945), "", INDEX('Individual UI'!$E$6:$H$6,1,F945)), "")</f>
        <v>-4</v>
      </c>
      <c r="T945" s="4">
        <f>IF($O945 = TRUE, IF(ISBLANK(G945), "", INDEX('Individual UI'!$E$6:$H$6,1,G945)), "")</f>
        <v>4</v>
      </c>
      <c r="U945" s="4">
        <f>IF($O945 = TRUE, IF(ISBLANK(H945), "", INDEX('Individual UI'!$E$6:$H$6,1,H945)), "")</f>
        <v>2</v>
      </c>
      <c r="V945" s="4">
        <f>IF($O945 = TRUE, IF(ISBLANK(I945), "", INDEX('Individual UI'!$E$6:$H$6,1,I945)), "")</f>
        <v>-4</v>
      </c>
      <c r="W945" s="4">
        <f>IF($O945 = TRUE, IF(ISBLANK(J945), "", INDEX('Individual UI'!$E$6:$H$6,1,J945)), "")</f>
        <v>-4</v>
      </c>
      <c r="X945" s="4">
        <f>IF($O945 = TRUE, IF(ISBLANK(K945), "", INDEX('Individual UI'!$E$6:$H$6,1,K945)), "")</f>
        <v>4</v>
      </c>
      <c r="Y945" s="4">
        <f>IF($O945 = TRUE, IF(ISBLANK(L945), "", INDEX('Individual UI'!$E$6:$H$6,1,L945)), "")</f>
        <v>4</v>
      </c>
      <c r="Z945" s="4">
        <f>IF($O945 = TRUE, IF(ISBLANK(M945), "", INDEX('Individual UI'!$E$6:$H$6,1,M945)), "")</f>
        <v>4</v>
      </c>
      <c r="AA945" s="14">
        <f>IF($O945 = TRUE, IF(ISBLANK(N945), "", INDEX('Individual UI'!$E$6:$H$6,1,N945)), "")</f>
        <v>2</v>
      </c>
      <c r="AB945" s="11">
        <f>IF($O945 = TRUE, EXP(MMULT($P945:$AA945, Documentation!D$39:D$50) + Documentation!D$51), "")</f>
        <v>1.1861657741309079E-5</v>
      </c>
      <c r="AC945" s="4">
        <f>IF($O945 = TRUE, EXP(MMULT($P945:$AA945, Documentation!E$39:E$50) + Documentation!E$51), "")</f>
        <v>111.39861022353061</v>
      </c>
      <c r="AD945" s="4">
        <f>IF($O945 = TRUE, EXP(MMULT($P945:$AA945, Documentation!F$39:F$50) + Documentation!F$51), "")</f>
        <v>9.4599307653011847E-2</v>
      </c>
      <c r="AE945" s="4">
        <f>IF($O945 = TRUE, EXP(MMULT($P945:$AA945, Documentation!G$39:G$50) + Documentation!G$51), "")</f>
        <v>6.0294388738393076E-4</v>
      </c>
      <c r="AF945" s="14">
        <f>IF($O945 = TRUE, EXP(MMULT($P945:$AA945, Documentation!H$39:H$50) + Documentation!H$51), "")</f>
        <v>0.71350325822757521</v>
      </c>
      <c r="AG945" s="30">
        <f t="shared" si="197"/>
        <v>1.0571197082713746E-7</v>
      </c>
      <c r="AH945" s="28">
        <f t="shared" si="198"/>
        <v>0.99279265099027214</v>
      </c>
      <c r="AI945" s="28">
        <f t="shared" si="199"/>
        <v>8.4307602436174635E-4</v>
      </c>
      <c r="AJ945" s="28">
        <f t="shared" si="200"/>
        <v>5.3734805053055453E-6</v>
      </c>
      <c r="AK945" s="33">
        <f t="shared" si="201"/>
        <v>6.3587937928899297E-3</v>
      </c>
      <c r="AL945" s="11">
        <f t="shared" si="202"/>
        <v>2</v>
      </c>
      <c r="AM945" s="14" t="str">
        <f>IF($O945 = TRUE, INDEX(Documentation!$M$9:$M$13, $AL945, 1), "")</f>
        <v>Cautious Consulters</v>
      </c>
      <c r="AN945" s="1"/>
      <c r="AO945" s="1"/>
      <c r="AP945" s="38">
        <v>1.05711970827137E-7</v>
      </c>
      <c r="AQ945" s="35">
        <v>0.99279265099027203</v>
      </c>
      <c r="AR945" s="35">
        <v>8.4307602436173897E-4</v>
      </c>
      <c r="AS945" s="35">
        <v>5.3734805053055097E-6</v>
      </c>
      <c r="AT945" s="35">
        <v>6.3587937928899401E-3</v>
      </c>
      <c r="AU945" s="14">
        <v>2</v>
      </c>
      <c r="AV945" s="4" t="b">
        <f t="shared" si="203"/>
        <v>1</v>
      </c>
      <c r="AW945" s="4" t="b">
        <f t="shared" si="204"/>
        <v>1</v>
      </c>
      <c r="AX945" s="4" t="b">
        <f t="shared" si="205"/>
        <v>1</v>
      </c>
      <c r="AY945" s="4" t="b">
        <f t="shared" si="206"/>
        <v>1</v>
      </c>
      <c r="AZ945" s="4" t="b">
        <f t="shared" si="207"/>
        <v>1</v>
      </c>
      <c r="BA945" s="4" t="b">
        <f t="shared" si="208"/>
        <v>1</v>
      </c>
      <c r="BB945" s="14" t="b">
        <f t="shared" si="209"/>
        <v>1</v>
      </c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x14ac:dyDescent="0.2">
      <c r="A946" s="1"/>
      <c r="B946" s="11" t="s">
        <v>1101</v>
      </c>
      <c r="C946" s="4">
        <v>1</v>
      </c>
      <c r="D946" s="4">
        <v>1</v>
      </c>
      <c r="E946" s="4">
        <v>3</v>
      </c>
      <c r="F946" s="4">
        <v>4</v>
      </c>
      <c r="G946" s="4">
        <v>4</v>
      </c>
      <c r="H946" s="4">
        <v>3</v>
      </c>
      <c r="I946" s="4">
        <v>1</v>
      </c>
      <c r="J946" s="4">
        <v>1</v>
      </c>
      <c r="K946" s="4">
        <v>1</v>
      </c>
      <c r="L946" s="4">
        <v>3</v>
      </c>
      <c r="M946" s="4">
        <v>2</v>
      </c>
      <c r="N946" s="14">
        <v>2</v>
      </c>
      <c r="O946" s="25" t="b">
        <f t="shared" si="196"/>
        <v>1</v>
      </c>
      <c r="P946" s="11">
        <f>IF($O946 = TRUE, IF(ISBLANK(C946), "", INDEX('Individual UI'!$E$6:$H$6,1,C946)), "")</f>
        <v>-4</v>
      </c>
      <c r="Q946" s="4">
        <f>IF($O946 = TRUE, IF(ISBLANK(D946), "", INDEX('Individual UI'!$E$6:$H$6,1,D946)), "")</f>
        <v>-4</v>
      </c>
      <c r="R946" s="4">
        <f>IF($O946 = TRUE, IF(ISBLANK(E946), "", INDEX('Individual UI'!$E$6:$H$6,1,E946)), "")</f>
        <v>2</v>
      </c>
      <c r="S946" s="4">
        <f>IF($O946 = TRUE, IF(ISBLANK(F946), "", INDEX('Individual UI'!$E$6:$H$6,1,F946)), "")</f>
        <v>4</v>
      </c>
      <c r="T946" s="4">
        <f>IF($O946 = TRUE, IF(ISBLANK(G946), "", INDEX('Individual UI'!$E$6:$H$6,1,G946)), "")</f>
        <v>4</v>
      </c>
      <c r="U946" s="4">
        <f>IF($O946 = TRUE, IF(ISBLANK(H946), "", INDEX('Individual UI'!$E$6:$H$6,1,H946)), "")</f>
        <v>2</v>
      </c>
      <c r="V946" s="4">
        <f>IF($O946 = TRUE, IF(ISBLANK(I946), "", INDEX('Individual UI'!$E$6:$H$6,1,I946)), "")</f>
        <v>-4</v>
      </c>
      <c r="W946" s="4">
        <f>IF($O946 = TRUE, IF(ISBLANK(J946), "", INDEX('Individual UI'!$E$6:$H$6,1,J946)), "")</f>
        <v>-4</v>
      </c>
      <c r="X946" s="4">
        <f>IF($O946 = TRUE, IF(ISBLANK(K946), "", INDEX('Individual UI'!$E$6:$H$6,1,K946)), "")</f>
        <v>-4</v>
      </c>
      <c r="Y946" s="4">
        <f>IF($O946 = TRUE, IF(ISBLANK(L946), "", INDEX('Individual UI'!$E$6:$H$6,1,L946)), "")</f>
        <v>2</v>
      </c>
      <c r="Z946" s="4">
        <f>IF($O946 = TRUE, IF(ISBLANK(M946), "", INDEX('Individual UI'!$E$6:$H$6,1,M946)), "")</f>
        <v>-2</v>
      </c>
      <c r="AA946" s="14">
        <f>IF($O946 = TRUE, IF(ISBLANK(N946), "", INDEX('Individual UI'!$E$6:$H$6,1,N946)), "")</f>
        <v>-2</v>
      </c>
      <c r="AB946" s="11">
        <f>IF($O946 = TRUE, EXP(MMULT($P946:$AA946, Documentation!D$39:D$50) + Documentation!D$51), "")</f>
        <v>2.1476792134796285E-3</v>
      </c>
      <c r="AC946" s="4">
        <f>IF($O946 = TRUE, EXP(MMULT($P946:$AA946, Documentation!E$39:E$50) + Documentation!E$51), "")</f>
        <v>3.6794028434622964E-4</v>
      </c>
      <c r="AD946" s="4">
        <f>IF($O946 = TRUE, EXP(MMULT($P946:$AA946, Documentation!F$39:F$50) + Documentation!F$51), "")</f>
        <v>1.2450924360154656E-3</v>
      </c>
      <c r="AE946" s="4">
        <f>IF($O946 = TRUE, EXP(MMULT($P946:$AA946, Documentation!G$39:G$50) + Documentation!G$51), "")</f>
        <v>238.30862932666571</v>
      </c>
      <c r="AF946" s="14">
        <f>IF($O946 = TRUE, EXP(MMULT($P946:$AA946, Documentation!H$39:H$50) + Documentation!H$51), "")</f>
        <v>5.0989945392660538E-2</v>
      </c>
      <c r="AG946" s="30">
        <f t="shared" si="197"/>
        <v>9.0101055523875364E-6</v>
      </c>
      <c r="AH946" s="28">
        <f t="shared" si="198"/>
        <v>1.5436107860651223E-6</v>
      </c>
      <c r="AI946" s="28">
        <f t="shared" si="199"/>
        <v>5.2235055405703778E-6</v>
      </c>
      <c r="AJ946" s="28">
        <f t="shared" si="200"/>
        <v>0.99977030591976757</v>
      </c>
      <c r="AK946" s="33">
        <f t="shared" si="201"/>
        <v>2.1391685835334636E-4</v>
      </c>
      <c r="AL946" s="11">
        <f t="shared" si="202"/>
        <v>4</v>
      </c>
      <c r="AM946" s="14" t="str">
        <f>IF($O946 = TRUE, INDEX(Documentation!$M$9:$M$13, $AL946, 1), "")</f>
        <v>Financially Pressured</v>
      </c>
      <c r="AN946" s="1"/>
      <c r="AO946" s="1"/>
      <c r="AP946" s="38">
        <v>9.0101055523874703E-6</v>
      </c>
      <c r="AQ946" s="35">
        <v>1.5436107860650899E-6</v>
      </c>
      <c r="AR946" s="35">
        <v>5.2235055405703499E-6</v>
      </c>
      <c r="AS946" s="35">
        <v>0.99977030591976801</v>
      </c>
      <c r="AT946" s="35">
        <v>2.13916858353344E-4</v>
      </c>
      <c r="AU946" s="14">
        <v>4</v>
      </c>
      <c r="AV946" s="4" t="b">
        <f t="shared" si="203"/>
        <v>1</v>
      </c>
      <c r="AW946" s="4" t="b">
        <f t="shared" si="204"/>
        <v>1</v>
      </c>
      <c r="AX946" s="4" t="b">
        <f t="shared" si="205"/>
        <v>1</v>
      </c>
      <c r="AY946" s="4" t="b">
        <f t="shared" si="206"/>
        <v>1</v>
      </c>
      <c r="AZ946" s="4" t="b">
        <f t="shared" si="207"/>
        <v>1</v>
      </c>
      <c r="BA946" s="4" t="b">
        <f t="shared" si="208"/>
        <v>1</v>
      </c>
      <c r="BB946" s="14" t="b">
        <f t="shared" si="209"/>
        <v>1</v>
      </c>
      <c r="BC946" s="1"/>
      <c r="BD946" s="1"/>
      <c r="BE946" s="1"/>
      <c r="BF946" s="1"/>
      <c r="BG946" s="1"/>
      <c r="BH946" s="1"/>
      <c r="BI946" s="1"/>
      <c r="BJ946" s="1"/>
      <c r="BK946" s="1"/>
      <c r="BL946" s="1"/>
    </row>
    <row r="947" spans="1:64" x14ac:dyDescent="0.2">
      <c r="A947" s="1"/>
      <c r="B947" s="11" t="s">
        <v>1102</v>
      </c>
      <c r="C947" s="4">
        <v>2</v>
      </c>
      <c r="D947" s="4">
        <v>4</v>
      </c>
      <c r="E947" s="4">
        <v>4</v>
      </c>
      <c r="F947" s="4">
        <v>3</v>
      </c>
      <c r="G947" s="4">
        <v>3</v>
      </c>
      <c r="H947" s="4">
        <v>4</v>
      </c>
      <c r="I947" s="4">
        <v>3</v>
      </c>
      <c r="J947" s="4">
        <v>4</v>
      </c>
      <c r="K947" s="4">
        <v>3</v>
      </c>
      <c r="L947" s="4">
        <v>4</v>
      </c>
      <c r="M947" s="4">
        <v>3</v>
      </c>
      <c r="N947" s="14">
        <v>3</v>
      </c>
      <c r="O947" s="25" t="b">
        <f t="shared" si="196"/>
        <v>1</v>
      </c>
      <c r="P947" s="11">
        <f>IF($O947 = TRUE, IF(ISBLANK(C947), "", INDEX('Individual UI'!$E$6:$H$6,1,C947)), "")</f>
        <v>-2</v>
      </c>
      <c r="Q947" s="4">
        <f>IF($O947 = TRUE, IF(ISBLANK(D947), "", INDEX('Individual UI'!$E$6:$H$6,1,D947)), "")</f>
        <v>4</v>
      </c>
      <c r="R947" s="4">
        <f>IF($O947 = TRUE, IF(ISBLANK(E947), "", INDEX('Individual UI'!$E$6:$H$6,1,E947)), "")</f>
        <v>4</v>
      </c>
      <c r="S947" s="4">
        <f>IF($O947 = TRUE, IF(ISBLANK(F947), "", INDEX('Individual UI'!$E$6:$H$6,1,F947)), "")</f>
        <v>2</v>
      </c>
      <c r="T947" s="4">
        <f>IF($O947 = TRUE, IF(ISBLANK(G947), "", INDEX('Individual UI'!$E$6:$H$6,1,G947)), "")</f>
        <v>2</v>
      </c>
      <c r="U947" s="4">
        <f>IF($O947 = TRUE, IF(ISBLANK(H947), "", INDEX('Individual UI'!$E$6:$H$6,1,H947)), "")</f>
        <v>4</v>
      </c>
      <c r="V947" s="4">
        <f>IF($O947 = TRUE, IF(ISBLANK(I947), "", INDEX('Individual UI'!$E$6:$H$6,1,I947)), "")</f>
        <v>2</v>
      </c>
      <c r="W947" s="4">
        <f>IF($O947 = TRUE, IF(ISBLANK(J947), "", INDEX('Individual UI'!$E$6:$H$6,1,J947)), "")</f>
        <v>4</v>
      </c>
      <c r="X947" s="4">
        <f>IF($O947 = TRUE, IF(ISBLANK(K947), "", INDEX('Individual UI'!$E$6:$H$6,1,K947)), "")</f>
        <v>2</v>
      </c>
      <c r="Y947" s="4">
        <f>IF($O947 = TRUE, IF(ISBLANK(L947), "", INDEX('Individual UI'!$E$6:$H$6,1,L947)), "")</f>
        <v>4</v>
      </c>
      <c r="Z947" s="4">
        <f>IF($O947 = TRUE, IF(ISBLANK(M947), "", INDEX('Individual UI'!$E$6:$H$6,1,M947)), "")</f>
        <v>2</v>
      </c>
      <c r="AA947" s="14">
        <f>IF($O947 = TRUE, IF(ISBLANK(N947), "", INDEX('Individual UI'!$E$6:$H$6,1,N947)), "")</f>
        <v>2</v>
      </c>
      <c r="AB947" s="11">
        <f>IF($O947 = TRUE, EXP(MMULT($P947:$AA947, Documentation!D$39:D$50) + Documentation!D$51), "")</f>
        <v>1.495085995792325E-5</v>
      </c>
      <c r="AC947" s="4">
        <f>IF($O947 = TRUE, EXP(MMULT($P947:$AA947, Documentation!E$39:E$50) + Documentation!E$51), "")</f>
        <v>0.13931054887381153</v>
      </c>
      <c r="AD947" s="4">
        <f>IF($O947 = TRUE, EXP(MMULT($P947:$AA947, Documentation!F$39:F$50) + Documentation!F$51), "")</f>
        <v>6.7955187110341928</v>
      </c>
      <c r="AE947" s="4">
        <f>IF($O947 = TRUE, EXP(MMULT($P947:$AA947, Documentation!G$39:G$50) + Documentation!G$51), "")</f>
        <v>6.578793176921274E-3</v>
      </c>
      <c r="AF947" s="14">
        <f>IF($O947 = TRUE, EXP(MMULT($P947:$AA947, Documentation!H$39:H$50) + Documentation!H$51), "")</f>
        <v>4.5214466187150047E-2</v>
      </c>
      <c r="AG947" s="30">
        <f t="shared" si="197"/>
        <v>2.1399221044226743E-6</v>
      </c>
      <c r="AH947" s="28">
        <f t="shared" si="198"/>
        <v>1.9939570282466484E-2</v>
      </c>
      <c r="AI947" s="28">
        <f t="shared" si="199"/>
        <v>0.97264510146477812</v>
      </c>
      <c r="AJ947" s="28">
        <f t="shared" si="200"/>
        <v>9.4162509576970334E-4</v>
      </c>
      <c r="AK947" s="33">
        <f t="shared" si="201"/>
        <v>6.4715632348812261E-3</v>
      </c>
      <c r="AL947" s="11">
        <f t="shared" si="202"/>
        <v>3</v>
      </c>
      <c r="AM947" s="14" t="str">
        <f>IF($O947 = TRUE, INDEX(Documentation!$M$9:$M$13, $AL947, 1), "")</f>
        <v>Process Skeptics</v>
      </c>
      <c r="AN947" s="1"/>
      <c r="AO947" s="1"/>
      <c r="AP947" s="38">
        <v>2.1399221044227099E-6</v>
      </c>
      <c r="AQ947" s="35">
        <v>1.9939570282466401E-2</v>
      </c>
      <c r="AR947" s="35">
        <v>0.97264510146477801</v>
      </c>
      <c r="AS947" s="35">
        <v>9.4162509576970605E-4</v>
      </c>
      <c r="AT947" s="35">
        <v>6.4715632348811697E-3</v>
      </c>
      <c r="AU947" s="14">
        <v>3</v>
      </c>
      <c r="AV947" s="4" t="b">
        <f t="shared" si="203"/>
        <v>1</v>
      </c>
      <c r="AW947" s="4" t="b">
        <f t="shared" si="204"/>
        <v>1</v>
      </c>
      <c r="AX947" s="4" t="b">
        <f t="shared" si="205"/>
        <v>1</v>
      </c>
      <c r="AY947" s="4" t="b">
        <f t="shared" si="206"/>
        <v>1</v>
      </c>
      <c r="AZ947" s="4" t="b">
        <f t="shared" si="207"/>
        <v>1</v>
      </c>
      <c r="BA947" s="4" t="b">
        <f t="shared" si="208"/>
        <v>1</v>
      </c>
      <c r="BB947" s="14" t="b">
        <f t="shared" si="209"/>
        <v>1</v>
      </c>
      <c r="BC947" s="1"/>
      <c r="BD947" s="1"/>
      <c r="BE947" s="1"/>
      <c r="BF947" s="1"/>
      <c r="BG947" s="1"/>
      <c r="BH947" s="1"/>
      <c r="BI947" s="1"/>
      <c r="BJ947" s="1"/>
      <c r="BK947" s="1"/>
      <c r="BL947" s="1"/>
    </row>
    <row r="948" spans="1:64" x14ac:dyDescent="0.2">
      <c r="A948" s="1"/>
      <c r="B948" s="11" t="s">
        <v>1103</v>
      </c>
      <c r="C948" s="4">
        <v>1</v>
      </c>
      <c r="D948" s="4">
        <v>1</v>
      </c>
      <c r="E948" s="4">
        <v>1</v>
      </c>
      <c r="F948" s="4">
        <v>4</v>
      </c>
      <c r="G948" s="4">
        <v>1</v>
      </c>
      <c r="H948" s="4">
        <v>3</v>
      </c>
      <c r="I948" s="4">
        <v>2</v>
      </c>
      <c r="J948" s="4">
        <v>3</v>
      </c>
      <c r="K948" s="4">
        <v>2</v>
      </c>
      <c r="L948" s="4">
        <v>2</v>
      </c>
      <c r="M948" s="4">
        <v>2</v>
      </c>
      <c r="N948" s="14">
        <v>1</v>
      </c>
      <c r="O948" s="25" t="b">
        <f t="shared" si="196"/>
        <v>1</v>
      </c>
      <c r="P948" s="11">
        <f>IF($O948 = TRUE, IF(ISBLANK(C948), "", INDEX('Individual UI'!$E$6:$H$6,1,C948)), "")</f>
        <v>-4</v>
      </c>
      <c r="Q948" s="4">
        <f>IF($O948 = TRUE, IF(ISBLANK(D948), "", INDEX('Individual UI'!$E$6:$H$6,1,D948)), "")</f>
        <v>-4</v>
      </c>
      <c r="R948" s="4">
        <f>IF($O948 = TRUE, IF(ISBLANK(E948), "", INDEX('Individual UI'!$E$6:$H$6,1,E948)), "")</f>
        <v>-4</v>
      </c>
      <c r="S948" s="4">
        <f>IF($O948 = TRUE, IF(ISBLANK(F948), "", INDEX('Individual UI'!$E$6:$H$6,1,F948)), "")</f>
        <v>4</v>
      </c>
      <c r="T948" s="4">
        <f>IF($O948 = TRUE, IF(ISBLANK(G948), "", INDEX('Individual UI'!$E$6:$H$6,1,G948)), "")</f>
        <v>-4</v>
      </c>
      <c r="U948" s="4">
        <f>IF($O948 = TRUE, IF(ISBLANK(H948), "", INDEX('Individual UI'!$E$6:$H$6,1,H948)), "")</f>
        <v>2</v>
      </c>
      <c r="V948" s="4">
        <f>IF($O948 = TRUE, IF(ISBLANK(I948), "", INDEX('Individual UI'!$E$6:$H$6,1,I948)), "")</f>
        <v>-2</v>
      </c>
      <c r="W948" s="4">
        <f>IF($O948 = TRUE, IF(ISBLANK(J948), "", INDEX('Individual UI'!$E$6:$H$6,1,J948)), "")</f>
        <v>2</v>
      </c>
      <c r="X948" s="4">
        <f>IF($O948 = TRUE, IF(ISBLANK(K948), "", INDEX('Individual UI'!$E$6:$H$6,1,K948)), "")</f>
        <v>-2</v>
      </c>
      <c r="Y948" s="4">
        <f>IF($O948 = TRUE, IF(ISBLANK(L948), "", INDEX('Individual UI'!$E$6:$H$6,1,L948)), "")</f>
        <v>-2</v>
      </c>
      <c r="Z948" s="4">
        <f>IF($O948 = TRUE, IF(ISBLANK(M948), "", INDEX('Individual UI'!$E$6:$H$6,1,M948)), "")</f>
        <v>-2</v>
      </c>
      <c r="AA948" s="14">
        <f>IF($O948 = TRUE, IF(ISBLANK(N948), "", INDEX('Individual UI'!$E$6:$H$6,1,N948)), "")</f>
        <v>-4</v>
      </c>
      <c r="AB948" s="11">
        <f>IF($O948 = TRUE, EXP(MMULT($P948:$AA948, Documentation!D$39:D$50) + Documentation!D$51), "")</f>
        <v>0.98678880442460815</v>
      </c>
      <c r="AC948" s="4">
        <f>IF($O948 = TRUE, EXP(MMULT($P948:$AA948, Documentation!E$39:E$50) + Documentation!E$51), "")</f>
        <v>3.013622715704054E-6</v>
      </c>
      <c r="AD948" s="4">
        <f>IF($O948 = TRUE, EXP(MMULT($P948:$AA948, Documentation!F$39:F$50) + Documentation!F$51), "")</f>
        <v>2.0545667124251881E-3</v>
      </c>
      <c r="AE948" s="4">
        <f>IF($O948 = TRUE, EXP(MMULT($P948:$AA948, Documentation!G$39:G$50) + Documentation!G$51), "")</f>
        <v>0.22726269334792304</v>
      </c>
      <c r="AF948" s="14">
        <f>IF($O948 = TRUE, EXP(MMULT($P948:$AA948, Documentation!H$39:H$50) + Documentation!H$51), "")</f>
        <v>2.4495182371599546E-4</v>
      </c>
      <c r="AG948" s="30">
        <f t="shared" si="197"/>
        <v>0.81126775604983259</v>
      </c>
      <c r="AH948" s="28">
        <f t="shared" si="198"/>
        <v>2.4775868222133037E-6</v>
      </c>
      <c r="AI948" s="28">
        <f t="shared" si="199"/>
        <v>1.6891190080087798E-3</v>
      </c>
      <c r="AJ948" s="28">
        <f t="shared" si="200"/>
        <v>0.18683926534180384</v>
      </c>
      <c r="AK948" s="33">
        <f t="shared" si="201"/>
        <v>2.0138201353253431E-4</v>
      </c>
      <c r="AL948" s="11">
        <f t="shared" si="202"/>
        <v>1</v>
      </c>
      <c r="AM948" s="14" t="str">
        <f>IF($O948 = TRUE, INDEX(Documentation!$M$9:$M$13, $AL948, 1), "")</f>
        <v>Decisive Pursuers</v>
      </c>
      <c r="AN948" s="1"/>
      <c r="AO948" s="1"/>
      <c r="AP948" s="38">
        <v>0.81126775604983203</v>
      </c>
      <c r="AQ948" s="35">
        <v>2.4775868222132499E-6</v>
      </c>
      <c r="AR948" s="35">
        <v>1.6891190080087601E-3</v>
      </c>
      <c r="AS948" s="35">
        <v>0.18683926534180501</v>
      </c>
      <c r="AT948" s="35">
        <v>2.0138201353253201E-4</v>
      </c>
      <c r="AU948" s="14">
        <v>1</v>
      </c>
      <c r="AV948" s="4" t="b">
        <f t="shared" si="203"/>
        <v>1</v>
      </c>
      <c r="AW948" s="4" t="b">
        <f t="shared" si="204"/>
        <v>1</v>
      </c>
      <c r="AX948" s="4" t="b">
        <f t="shared" si="205"/>
        <v>1</v>
      </c>
      <c r="AY948" s="4" t="b">
        <f t="shared" si="206"/>
        <v>1</v>
      </c>
      <c r="AZ948" s="4" t="b">
        <f t="shared" si="207"/>
        <v>1</v>
      </c>
      <c r="BA948" s="4" t="b">
        <f t="shared" si="208"/>
        <v>1</v>
      </c>
      <c r="BB948" s="14" t="b">
        <f t="shared" si="209"/>
        <v>1</v>
      </c>
      <c r="BC948" s="1"/>
      <c r="BD948" s="1"/>
      <c r="BE948" s="1"/>
      <c r="BF948" s="1"/>
      <c r="BG948" s="1"/>
      <c r="BH948" s="1"/>
      <c r="BI948" s="1"/>
      <c r="BJ948" s="1"/>
      <c r="BK948" s="1"/>
      <c r="BL948" s="1"/>
    </row>
    <row r="949" spans="1:64" x14ac:dyDescent="0.2">
      <c r="A949" s="1"/>
      <c r="B949" s="11" t="s">
        <v>1104</v>
      </c>
      <c r="C949" s="4">
        <v>2</v>
      </c>
      <c r="D949" s="4">
        <v>1</v>
      </c>
      <c r="E949" s="4">
        <v>2</v>
      </c>
      <c r="F949" s="4">
        <v>2</v>
      </c>
      <c r="G949" s="4">
        <v>1</v>
      </c>
      <c r="H949" s="4">
        <v>1</v>
      </c>
      <c r="I949" s="4">
        <v>1</v>
      </c>
      <c r="J949" s="4">
        <v>3</v>
      </c>
      <c r="K949" s="4">
        <v>2</v>
      </c>
      <c r="L949" s="4">
        <v>3</v>
      </c>
      <c r="M949" s="4">
        <v>1</v>
      </c>
      <c r="N949" s="14">
        <v>4</v>
      </c>
      <c r="O949" s="25" t="b">
        <f t="shared" si="196"/>
        <v>1</v>
      </c>
      <c r="P949" s="11">
        <f>IF($O949 = TRUE, IF(ISBLANK(C949), "", INDEX('Individual UI'!$E$6:$H$6,1,C949)), "")</f>
        <v>-2</v>
      </c>
      <c r="Q949" s="4">
        <f>IF($O949 = TRUE, IF(ISBLANK(D949), "", INDEX('Individual UI'!$E$6:$H$6,1,D949)), "")</f>
        <v>-4</v>
      </c>
      <c r="R949" s="4">
        <f>IF($O949 = TRUE, IF(ISBLANK(E949), "", INDEX('Individual UI'!$E$6:$H$6,1,E949)), "")</f>
        <v>-2</v>
      </c>
      <c r="S949" s="4">
        <f>IF($O949 = TRUE, IF(ISBLANK(F949), "", INDEX('Individual UI'!$E$6:$H$6,1,F949)), "")</f>
        <v>-2</v>
      </c>
      <c r="T949" s="4">
        <f>IF($O949 = TRUE, IF(ISBLANK(G949), "", INDEX('Individual UI'!$E$6:$H$6,1,G949)), "")</f>
        <v>-4</v>
      </c>
      <c r="U949" s="4">
        <f>IF($O949 = TRUE, IF(ISBLANK(H949), "", INDEX('Individual UI'!$E$6:$H$6,1,H949)), "")</f>
        <v>-4</v>
      </c>
      <c r="V949" s="4">
        <f>IF($O949 = TRUE, IF(ISBLANK(I949), "", INDEX('Individual UI'!$E$6:$H$6,1,I949)), "")</f>
        <v>-4</v>
      </c>
      <c r="W949" s="4">
        <f>IF($O949 = TRUE, IF(ISBLANK(J949), "", INDEX('Individual UI'!$E$6:$H$6,1,J949)), "")</f>
        <v>2</v>
      </c>
      <c r="X949" s="4">
        <f>IF($O949 = TRUE, IF(ISBLANK(K949), "", INDEX('Individual UI'!$E$6:$H$6,1,K949)), "")</f>
        <v>-2</v>
      </c>
      <c r="Y949" s="4">
        <f>IF($O949 = TRUE, IF(ISBLANK(L949), "", INDEX('Individual UI'!$E$6:$H$6,1,L949)), "")</f>
        <v>2</v>
      </c>
      <c r="Z949" s="4">
        <f>IF($O949 = TRUE, IF(ISBLANK(M949), "", INDEX('Individual UI'!$E$6:$H$6,1,M949)), "")</f>
        <v>-4</v>
      </c>
      <c r="AA949" s="14">
        <f>IF($O949 = TRUE, IF(ISBLANK(N949), "", INDEX('Individual UI'!$E$6:$H$6,1,N949)), "")</f>
        <v>4</v>
      </c>
      <c r="AB949" s="11">
        <f>IF($O949 = TRUE, EXP(MMULT($P949:$AA949, Documentation!D$39:D$50) + Documentation!D$51), "")</f>
        <v>8.4600763878214895</v>
      </c>
      <c r="AC949" s="4">
        <f>IF($O949 = TRUE, EXP(MMULT($P949:$AA949, Documentation!E$39:E$50) + Documentation!E$51), "")</f>
        <v>9.396400405244841E-4</v>
      </c>
      <c r="AD949" s="4">
        <f>IF($O949 = TRUE, EXP(MMULT($P949:$AA949, Documentation!F$39:F$50) + Documentation!F$51), "")</f>
        <v>2.8614074564391745E-3</v>
      </c>
      <c r="AE949" s="4">
        <f>IF($O949 = TRUE, EXP(MMULT($P949:$AA949, Documentation!G$39:G$50) + Documentation!G$51), "")</f>
        <v>4.6641177460371832E-3</v>
      </c>
      <c r="AF949" s="14">
        <f>IF($O949 = TRUE, EXP(MMULT($P949:$AA949, Documentation!H$39:H$50) + Documentation!H$51), "")</f>
        <v>2.739379408917309E-5</v>
      </c>
      <c r="AG949" s="30">
        <f t="shared" si="197"/>
        <v>0.99899716716125442</v>
      </c>
      <c r="AH949" s="28">
        <f t="shared" si="198"/>
        <v>1.1095617765183857E-4</v>
      </c>
      <c r="AI949" s="28">
        <f t="shared" si="199"/>
        <v>3.3788559488561701E-4</v>
      </c>
      <c r="AJ949" s="28">
        <f t="shared" si="200"/>
        <v>5.5075630549921188E-4</v>
      </c>
      <c r="AK949" s="33">
        <f t="shared" si="201"/>
        <v>3.2347607088131259E-6</v>
      </c>
      <c r="AL949" s="11">
        <f t="shared" si="202"/>
        <v>1</v>
      </c>
      <c r="AM949" s="14" t="str">
        <f>IF($O949 = TRUE, INDEX(Documentation!$M$9:$M$13, $AL949, 1), "")</f>
        <v>Decisive Pursuers</v>
      </c>
      <c r="AN949" s="1"/>
      <c r="AO949" s="1"/>
      <c r="AP949" s="38">
        <v>0.99899716716125497</v>
      </c>
      <c r="AQ949" s="35">
        <v>1.1095617765184E-4</v>
      </c>
      <c r="AR949" s="35">
        <v>3.3788559488562498E-4</v>
      </c>
      <c r="AS949" s="35">
        <v>5.5075630549921101E-4</v>
      </c>
      <c r="AT949" s="35">
        <v>3.23476070881317E-6</v>
      </c>
      <c r="AU949" s="14">
        <v>1</v>
      </c>
      <c r="AV949" s="4" t="b">
        <f t="shared" si="203"/>
        <v>1</v>
      </c>
      <c r="AW949" s="4" t="b">
        <f t="shared" si="204"/>
        <v>1</v>
      </c>
      <c r="AX949" s="4" t="b">
        <f t="shared" si="205"/>
        <v>1</v>
      </c>
      <c r="AY949" s="4" t="b">
        <f t="shared" si="206"/>
        <v>1</v>
      </c>
      <c r="AZ949" s="4" t="b">
        <f t="shared" si="207"/>
        <v>1</v>
      </c>
      <c r="BA949" s="4" t="b">
        <f t="shared" si="208"/>
        <v>1</v>
      </c>
      <c r="BB949" s="14" t="b">
        <f t="shared" si="209"/>
        <v>1</v>
      </c>
      <c r="BC949" s="1"/>
      <c r="BD949" s="1"/>
      <c r="BE949" s="1"/>
      <c r="BF949" s="1"/>
      <c r="BG949" s="1"/>
      <c r="BH949" s="1"/>
      <c r="BI949" s="1"/>
      <c r="BJ949" s="1"/>
      <c r="BK949" s="1"/>
      <c r="BL949" s="1"/>
    </row>
    <row r="950" spans="1:64" x14ac:dyDescent="0.2">
      <c r="A950" s="1"/>
      <c r="B950" s="11" t="s">
        <v>1105</v>
      </c>
      <c r="C950" s="4">
        <v>2</v>
      </c>
      <c r="D950" s="4">
        <v>1</v>
      </c>
      <c r="E950" s="4">
        <v>4</v>
      </c>
      <c r="F950" s="4">
        <v>3</v>
      </c>
      <c r="G950" s="4">
        <v>4</v>
      </c>
      <c r="H950" s="4">
        <v>3</v>
      </c>
      <c r="I950" s="4">
        <v>2</v>
      </c>
      <c r="J950" s="4">
        <v>3</v>
      </c>
      <c r="K950" s="4">
        <v>1</v>
      </c>
      <c r="L950" s="4">
        <v>2</v>
      </c>
      <c r="M950" s="4">
        <v>1</v>
      </c>
      <c r="N950" s="14">
        <v>4</v>
      </c>
      <c r="O950" s="25" t="b">
        <f t="shared" si="196"/>
        <v>1</v>
      </c>
      <c r="P950" s="11">
        <f>IF($O950 = TRUE, IF(ISBLANK(C950), "", INDEX('Individual UI'!$E$6:$H$6,1,C950)), "")</f>
        <v>-2</v>
      </c>
      <c r="Q950" s="4">
        <f>IF($O950 = TRUE, IF(ISBLANK(D950), "", INDEX('Individual UI'!$E$6:$H$6,1,D950)), "")</f>
        <v>-4</v>
      </c>
      <c r="R950" s="4">
        <f>IF($O950 = TRUE, IF(ISBLANK(E950), "", INDEX('Individual UI'!$E$6:$H$6,1,E950)), "")</f>
        <v>4</v>
      </c>
      <c r="S950" s="4">
        <f>IF($O950 = TRUE, IF(ISBLANK(F950), "", INDEX('Individual UI'!$E$6:$H$6,1,F950)), "")</f>
        <v>2</v>
      </c>
      <c r="T950" s="4">
        <f>IF($O950 = TRUE, IF(ISBLANK(G950), "", INDEX('Individual UI'!$E$6:$H$6,1,G950)), "")</f>
        <v>4</v>
      </c>
      <c r="U950" s="4">
        <f>IF($O950 = TRUE, IF(ISBLANK(H950), "", INDEX('Individual UI'!$E$6:$H$6,1,H950)), "")</f>
        <v>2</v>
      </c>
      <c r="V950" s="4">
        <f>IF($O950 = TRUE, IF(ISBLANK(I950), "", INDEX('Individual UI'!$E$6:$H$6,1,I950)), "")</f>
        <v>-2</v>
      </c>
      <c r="W950" s="4">
        <f>IF($O950 = TRUE, IF(ISBLANK(J950), "", INDEX('Individual UI'!$E$6:$H$6,1,J950)), "")</f>
        <v>2</v>
      </c>
      <c r="X950" s="4">
        <f>IF($O950 = TRUE, IF(ISBLANK(K950), "", INDEX('Individual UI'!$E$6:$H$6,1,K950)), "")</f>
        <v>-4</v>
      </c>
      <c r="Y950" s="4">
        <f>IF($O950 = TRUE, IF(ISBLANK(L950), "", INDEX('Individual UI'!$E$6:$H$6,1,L950)), "")</f>
        <v>-2</v>
      </c>
      <c r="Z950" s="4">
        <f>IF($O950 = TRUE, IF(ISBLANK(M950), "", INDEX('Individual UI'!$E$6:$H$6,1,M950)), "")</f>
        <v>-4</v>
      </c>
      <c r="AA950" s="14">
        <f>IF($O950 = TRUE, IF(ISBLANK(N950), "", INDEX('Individual UI'!$E$6:$H$6,1,N950)), "")</f>
        <v>4</v>
      </c>
      <c r="AB950" s="11">
        <f>IF($O950 = TRUE, EXP(MMULT($P950:$AA950, Documentation!D$39:D$50) + Documentation!D$51), "")</f>
        <v>6.3969390197487807E-3</v>
      </c>
      <c r="AC950" s="4">
        <f>IF($O950 = TRUE, EXP(MMULT($P950:$AA950, Documentation!E$39:E$50) + Documentation!E$51), "")</f>
        <v>3.0781556505922618E-5</v>
      </c>
      <c r="AD950" s="4">
        <f>IF($O950 = TRUE, EXP(MMULT($P950:$AA950, Documentation!F$39:F$50) + Documentation!F$51), "")</f>
        <v>3.9595654363323338E-2</v>
      </c>
      <c r="AE950" s="4">
        <f>IF($O950 = TRUE, EXP(MMULT($P950:$AA950, Documentation!G$39:G$50) + Documentation!G$51), "")</f>
        <v>80.714427942234479</v>
      </c>
      <c r="AF950" s="14">
        <f>IF($O950 = TRUE, EXP(MMULT($P950:$AA950, Documentation!H$39:H$50) + Documentation!H$51), "")</f>
        <v>4.9081678954104018E-3</v>
      </c>
      <c r="AG950" s="30">
        <f t="shared" si="197"/>
        <v>7.9203993649422665E-5</v>
      </c>
      <c r="AH950" s="28">
        <f t="shared" si="198"/>
        <v>3.8112325261937315E-7</v>
      </c>
      <c r="AI950" s="28">
        <f t="shared" si="199"/>
        <v>4.9025540919734418E-4</v>
      </c>
      <c r="AJ950" s="28">
        <f t="shared" si="200"/>
        <v>0.99936938876815862</v>
      </c>
      <c r="AK950" s="33">
        <f t="shared" si="201"/>
        <v>6.0770705741955384E-5</v>
      </c>
      <c r="AL950" s="11">
        <f t="shared" si="202"/>
        <v>4</v>
      </c>
      <c r="AM950" s="14" t="str">
        <f>IF($O950 = TRUE, INDEX(Documentation!$M$9:$M$13, $AL950, 1), "")</f>
        <v>Financially Pressured</v>
      </c>
      <c r="AN950" s="1"/>
      <c r="AO950" s="1"/>
      <c r="AP950" s="38">
        <v>7.9203993649422705E-5</v>
      </c>
      <c r="AQ950" s="35">
        <v>3.8112325261937601E-7</v>
      </c>
      <c r="AR950" s="35">
        <v>4.9025540919735698E-4</v>
      </c>
      <c r="AS950" s="35">
        <v>0.99936938876815895</v>
      </c>
      <c r="AT950" s="35">
        <v>6.0770705741955797E-5</v>
      </c>
      <c r="AU950" s="14">
        <v>4</v>
      </c>
      <c r="AV950" s="4" t="b">
        <f t="shared" si="203"/>
        <v>1</v>
      </c>
      <c r="AW950" s="4" t="b">
        <f t="shared" si="204"/>
        <v>1</v>
      </c>
      <c r="AX950" s="4" t="b">
        <f t="shared" si="205"/>
        <v>1</v>
      </c>
      <c r="AY950" s="4" t="b">
        <f t="shared" si="206"/>
        <v>1</v>
      </c>
      <c r="AZ950" s="4" t="b">
        <f t="shared" si="207"/>
        <v>1</v>
      </c>
      <c r="BA950" s="4" t="b">
        <f t="shared" si="208"/>
        <v>1</v>
      </c>
      <c r="BB950" s="14" t="b">
        <f t="shared" si="209"/>
        <v>1</v>
      </c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x14ac:dyDescent="0.2">
      <c r="A951" s="1"/>
      <c r="B951" s="11" t="s">
        <v>1106</v>
      </c>
      <c r="C951" s="4">
        <v>4</v>
      </c>
      <c r="D951" s="4">
        <v>3</v>
      </c>
      <c r="E951" s="4">
        <v>2</v>
      </c>
      <c r="F951" s="4">
        <v>3</v>
      </c>
      <c r="G951" s="4">
        <v>3</v>
      </c>
      <c r="H951" s="4">
        <v>2</v>
      </c>
      <c r="I951" s="4">
        <v>4</v>
      </c>
      <c r="J951" s="4">
        <v>2</v>
      </c>
      <c r="K951" s="4">
        <v>3</v>
      </c>
      <c r="L951" s="4">
        <v>4</v>
      </c>
      <c r="M951" s="4">
        <v>3</v>
      </c>
      <c r="N951" s="14">
        <v>4</v>
      </c>
      <c r="O951" s="25" t="b">
        <f t="shared" si="196"/>
        <v>1</v>
      </c>
      <c r="P951" s="11">
        <f>IF($O951 = TRUE, IF(ISBLANK(C951), "", INDEX('Individual UI'!$E$6:$H$6,1,C951)), "")</f>
        <v>4</v>
      </c>
      <c r="Q951" s="4">
        <f>IF($O951 = TRUE, IF(ISBLANK(D951), "", INDEX('Individual UI'!$E$6:$H$6,1,D951)), "")</f>
        <v>2</v>
      </c>
      <c r="R951" s="4">
        <f>IF($O951 = TRUE, IF(ISBLANK(E951), "", INDEX('Individual UI'!$E$6:$H$6,1,E951)), "")</f>
        <v>-2</v>
      </c>
      <c r="S951" s="4">
        <f>IF($O951 = TRUE, IF(ISBLANK(F951), "", INDEX('Individual UI'!$E$6:$H$6,1,F951)), "")</f>
        <v>2</v>
      </c>
      <c r="T951" s="4">
        <f>IF($O951 = TRUE, IF(ISBLANK(G951), "", INDEX('Individual UI'!$E$6:$H$6,1,G951)), "")</f>
        <v>2</v>
      </c>
      <c r="U951" s="4">
        <f>IF($O951 = TRUE, IF(ISBLANK(H951), "", INDEX('Individual UI'!$E$6:$H$6,1,H951)), "")</f>
        <v>-2</v>
      </c>
      <c r="V951" s="4">
        <f>IF($O951 = TRUE, IF(ISBLANK(I951), "", INDEX('Individual UI'!$E$6:$H$6,1,I951)), "")</f>
        <v>4</v>
      </c>
      <c r="W951" s="4">
        <f>IF($O951 = TRUE, IF(ISBLANK(J951), "", INDEX('Individual UI'!$E$6:$H$6,1,J951)), "")</f>
        <v>-2</v>
      </c>
      <c r="X951" s="4">
        <f>IF($O951 = TRUE, IF(ISBLANK(K951), "", INDEX('Individual UI'!$E$6:$H$6,1,K951)), "")</f>
        <v>2</v>
      </c>
      <c r="Y951" s="4">
        <f>IF($O951 = TRUE, IF(ISBLANK(L951), "", INDEX('Individual UI'!$E$6:$H$6,1,L951)), "")</f>
        <v>4</v>
      </c>
      <c r="Z951" s="4">
        <f>IF($O951 = TRUE, IF(ISBLANK(M951), "", INDEX('Individual UI'!$E$6:$H$6,1,M951)), "")</f>
        <v>2</v>
      </c>
      <c r="AA951" s="14">
        <f>IF($O951 = TRUE, IF(ISBLANK(N951), "", INDEX('Individual UI'!$E$6:$H$6,1,N951)), "")</f>
        <v>4</v>
      </c>
      <c r="AB951" s="11">
        <f>IF($O951 = TRUE, EXP(MMULT($P951:$AA951, Documentation!D$39:D$50) + Documentation!D$51), "")</f>
        <v>1.9294007348122941E-4</v>
      </c>
      <c r="AC951" s="4">
        <f>IF($O951 = TRUE, EXP(MMULT($P951:$AA951, Documentation!E$39:E$50) + Documentation!E$51), "")</f>
        <v>1.9225668560725424</v>
      </c>
      <c r="AD951" s="4">
        <f>IF($O951 = TRUE, EXP(MMULT($P951:$AA951, Documentation!F$39:F$50) + Documentation!F$51), "")</f>
        <v>0.41647585818960325</v>
      </c>
      <c r="AE951" s="4">
        <f>IF($O951 = TRUE, EXP(MMULT($P951:$AA951, Documentation!G$39:G$50) + Documentation!G$51), "")</f>
        <v>1.6736221848543839E-5</v>
      </c>
      <c r="AF951" s="14">
        <f>IF($O951 = TRUE, EXP(MMULT($P951:$AA951, Documentation!H$39:H$50) + Documentation!H$51), "")</f>
        <v>2.7800187227452837E-3</v>
      </c>
      <c r="AG951" s="30">
        <f t="shared" si="197"/>
        <v>8.2381470348877843E-5</v>
      </c>
      <c r="AH951" s="28">
        <f t="shared" si="198"/>
        <v>0.82089677685690399</v>
      </c>
      <c r="AI951" s="28">
        <f t="shared" si="199"/>
        <v>0.17782668443841015</v>
      </c>
      <c r="AJ951" s="28">
        <f t="shared" si="200"/>
        <v>7.1460248723404305E-6</v>
      </c>
      <c r="AK951" s="33">
        <f t="shared" si="201"/>
        <v>1.1870112094647188E-3</v>
      </c>
      <c r="AL951" s="11">
        <f t="shared" si="202"/>
        <v>2</v>
      </c>
      <c r="AM951" s="14" t="str">
        <f>IF($O951 = TRUE, INDEX(Documentation!$M$9:$M$13, $AL951, 1), "")</f>
        <v>Cautious Consulters</v>
      </c>
      <c r="AN951" s="1"/>
      <c r="AO951" s="1"/>
      <c r="AP951" s="38">
        <v>8.2381470348876501E-5</v>
      </c>
      <c r="AQ951" s="35">
        <v>0.82089677685690499</v>
      </c>
      <c r="AR951" s="35">
        <v>0.17782668443840899</v>
      </c>
      <c r="AS951" s="35">
        <v>7.1460248723403203E-6</v>
      </c>
      <c r="AT951" s="35">
        <v>1.1870112094647101E-3</v>
      </c>
      <c r="AU951" s="14">
        <v>2</v>
      </c>
      <c r="AV951" s="4" t="b">
        <f t="shared" si="203"/>
        <v>1</v>
      </c>
      <c r="AW951" s="4" t="b">
        <f t="shared" si="204"/>
        <v>1</v>
      </c>
      <c r="AX951" s="4" t="b">
        <f t="shared" si="205"/>
        <v>1</v>
      </c>
      <c r="AY951" s="4" t="b">
        <f t="shared" si="206"/>
        <v>1</v>
      </c>
      <c r="AZ951" s="4" t="b">
        <f t="shared" si="207"/>
        <v>1</v>
      </c>
      <c r="BA951" s="4" t="b">
        <f t="shared" si="208"/>
        <v>1</v>
      </c>
      <c r="BB951" s="14" t="b">
        <f t="shared" si="209"/>
        <v>1</v>
      </c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x14ac:dyDescent="0.2">
      <c r="A952" s="1"/>
      <c r="B952" s="11" t="s">
        <v>1107</v>
      </c>
      <c r="C952" s="4">
        <v>2</v>
      </c>
      <c r="D952" s="4">
        <v>2</v>
      </c>
      <c r="E952" s="4">
        <v>1</v>
      </c>
      <c r="F952" s="4">
        <v>4</v>
      </c>
      <c r="G952" s="4">
        <v>2</v>
      </c>
      <c r="H952" s="4">
        <v>4</v>
      </c>
      <c r="I952" s="4">
        <v>3</v>
      </c>
      <c r="J952" s="4">
        <v>4</v>
      </c>
      <c r="K952" s="4">
        <v>3</v>
      </c>
      <c r="L952" s="4">
        <v>2</v>
      </c>
      <c r="M952" s="4">
        <v>4</v>
      </c>
      <c r="N952" s="14">
        <v>4</v>
      </c>
      <c r="O952" s="25" t="b">
        <f t="shared" si="196"/>
        <v>1</v>
      </c>
      <c r="P952" s="11">
        <f>IF($O952 = TRUE, IF(ISBLANK(C952), "", INDEX('Individual UI'!$E$6:$H$6,1,C952)), "")</f>
        <v>-2</v>
      </c>
      <c r="Q952" s="4">
        <f>IF($O952 = TRUE, IF(ISBLANK(D952), "", INDEX('Individual UI'!$E$6:$H$6,1,D952)), "")</f>
        <v>-2</v>
      </c>
      <c r="R952" s="4">
        <f>IF($O952 = TRUE, IF(ISBLANK(E952), "", INDEX('Individual UI'!$E$6:$H$6,1,E952)), "")</f>
        <v>-4</v>
      </c>
      <c r="S952" s="4">
        <f>IF($O952 = TRUE, IF(ISBLANK(F952), "", INDEX('Individual UI'!$E$6:$H$6,1,F952)), "")</f>
        <v>4</v>
      </c>
      <c r="T952" s="4">
        <f>IF($O952 = TRUE, IF(ISBLANK(G952), "", INDEX('Individual UI'!$E$6:$H$6,1,G952)), "")</f>
        <v>-2</v>
      </c>
      <c r="U952" s="4">
        <f>IF($O952 = TRUE, IF(ISBLANK(H952), "", INDEX('Individual UI'!$E$6:$H$6,1,H952)), "")</f>
        <v>4</v>
      </c>
      <c r="V952" s="4">
        <f>IF($O952 = TRUE, IF(ISBLANK(I952), "", INDEX('Individual UI'!$E$6:$H$6,1,I952)), "")</f>
        <v>2</v>
      </c>
      <c r="W952" s="4">
        <f>IF($O952 = TRUE, IF(ISBLANK(J952), "", INDEX('Individual UI'!$E$6:$H$6,1,J952)), "")</f>
        <v>4</v>
      </c>
      <c r="X952" s="4">
        <f>IF($O952 = TRUE, IF(ISBLANK(K952), "", INDEX('Individual UI'!$E$6:$H$6,1,K952)), "")</f>
        <v>2</v>
      </c>
      <c r="Y952" s="4">
        <f>IF($O952 = TRUE, IF(ISBLANK(L952), "", INDEX('Individual UI'!$E$6:$H$6,1,L952)), "")</f>
        <v>-2</v>
      </c>
      <c r="Z952" s="4">
        <f>IF($O952 = TRUE, IF(ISBLANK(M952), "", INDEX('Individual UI'!$E$6:$H$6,1,M952)), "")</f>
        <v>4</v>
      </c>
      <c r="AA952" s="14">
        <f>IF($O952 = TRUE, IF(ISBLANK(N952), "", INDEX('Individual UI'!$E$6:$H$6,1,N952)), "")</f>
        <v>4</v>
      </c>
      <c r="AB952" s="11">
        <f>IF($O952 = TRUE, EXP(MMULT($P952:$AA952, Documentation!D$39:D$50) + Documentation!D$51), "")</f>
        <v>7.8948587993066324E-3</v>
      </c>
      <c r="AC952" s="4">
        <f>IF($O952 = TRUE, EXP(MMULT($P952:$AA952, Documentation!E$39:E$50) + Documentation!E$51), "")</f>
        <v>4.2230565025751877E-4</v>
      </c>
      <c r="AD952" s="4">
        <f>IF($O952 = TRUE, EXP(MMULT($P952:$AA952, Documentation!F$39:F$50) + Documentation!F$51), "")</f>
        <v>2.994996081310803</v>
      </c>
      <c r="AE952" s="4">
        <f>IF($O952 = TRUE, EXP(MMULT($P952:$AA952, Documentation!G$39:G$50) + Documentation!G$51), "")</f>
        <v>3.2030021381693056E-4</v>
      </c>
      <c r="AF952" s="14">
        <f>IF($O952 = TRUE, EXP(MMULT($P952:$AA952, Documentation!H$39:H$50) + Documentation!H$51), "")</f>
        <v>9.8822723848881005E-5</v>
      </c>
      <c r="AG952" s="30">
        <f t="shared" si="197"/>
        <v>2.628349609831803E-3</v>
      </c>
      <c r="AH952" s="28">
        <f t="shared" si="198"/>
        <v>1.4059363432587273E-4</v>
      </c>
      <c r="AI952" s="28">
        <f t="shared" si="199"/>
        <v>0.9970915227074586</v>
      </c>
      <c r="AJ952" s="28">
        <f t="shared" si="200"/>
        <v>1.0663407204809149E-4</v>
      </c>
      <c r="AK952" s="33">
        <f t="shared" si="201"/>
        <v>3.2899976335679897E-5</v>
      </c>
      <c r="AL952" s="11">
        <f t="shared" si="202"/>
        <v>3</v>
      </c>
      <c r="AM952" s="14" t="str">
        <f>IF($O952 = TRUE, INDEX(Documentation!$M$9:$M$13, $AL952, 1), "")</f>
        <v>Process Skeptics</v>
      </c>
      <c r="AN952" s="1"/>
      <c r="AO952" s="1"/>
      <c r="AP952" s="38">
        <v>2.6283496098318702E-3</v>
      </c>
      <c r="AQ952" s="35">
        <v>1.4059363432587199E-4</v>
      </c>
      <c r="AR952" s="35">
        <v>0.99709152270745804</v>
      </c>
      <c r="AS952" s="35">
        <v>1.06634072048096E-4</v>
      </c>
      <c r="AT952" s="35">
        <v>3.28999763356801E-5</v>
      </c>
      <c r="AU952" s="14">
        <v>3</v>
      </c>
      <c r="AV952" s="4" t="b">
        <f t="shared" si="203"/>
        <v>1</v>
      </c>
      <c r="AW952" s="4" t="b">
        <f t="shared" si="204"/>
        <v>1</v>
      </c>
      <c r="AX952" s="4" t="b">
        <f t="shared" si="205"/>
        <v>1</v>
      </c>
      <c r="AY952" s="4" t="b">
        <f t="shared" si="206"/>
        <v>1</v>
      </c>
      <c r="AZ952" s="4" t="b">
        <f t="shared" si="207"/>
        <v>1</v>
      </c>
      <c r="BA952" s="4" t="b">
        <f t="shared" si="208"/>
        <v>1</v>
      </c>
      <c r="BB952" s="14" t="b">
        <f t="shared" si="209"/>
        <v>1</v>
      </c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x14ac:dyDescent="0.2">
      <c r="A953" s="1"/>
      <c r="B953" s="11" t="s">
        <v>1108</v>
      </c>
      <c r="C953" s="4">
        <v>4</v>
      </c>
      <c r="D953" s="4">
        <v>3</v>
      </c>
      <c r="E953" s="4">
        <v>3</v>
      </c>
      <c r="F953" s="4">
        <v>2</v>
      </c>
      <c r="G953" s="4">
        <v>2</v>
      </c>
      <c r="H953" s="4">
        <v>2</v>
      </c>
      <c r="I953" s="4">
        <v>4</v>
      </c>
      <c r="J953" s="4">
        <v>2</v>
      </c>
      <c r="K953" s="4">
        <v>3</v>
      </c>
      <c r="L953" s="4">
        <v>2</v>
      </c>
      <c r="M953" s="4">
        <v>4</v>
      </c>
      <c r="N953" s="14">
        <v>1</v>
      </c>
      <c r="O953" s="25" t="b">
        <f t="shared" si="196"/>
        <v>1</v>
      </c>
      <c r="P953" s="11">
        <f>IF($O953 = TRUE, IF(ISBLANK(C953), "", INDEX('Individual UI'!$E$6:$H$6,1,C953)), "")</f>
        <v>4</v>
      </c>
      <c r="Q953" s="4">
        <f>IF($O953 = TRUE, IF(ISBLANK(D953), "", INDEX('Individual UI'!$E$6:$H$6,1,D953)), "")</f>
        <v>2</v>
      </c>
      <c r="R953" s="4">
        <f>IF($O953 = TRUE, IF(ISBLANK(E953), "", INDEX('Individual UI'!$E$6:$H$6,1,E953)), "")</f>
        <v>2</v>
      </c>
      <c r="S953" s="4">
        <f>IF($O953 = TRUE, IF(ISBLANK(F953), "", INDEX('Individual UI'!$E$6:$H$6,1,F953)), "")</f>
        <v>-2</v>
      </c>
      <c r="T953" s="4">
        <f>IF($O953 = TRUE, IF(ISBLANK(G953), "", INDEX('Individual UI'!$E$6:$H$6,1,G953)), "")</f>
        <v>-2</v>
      </c>
      <c r="U953" s="4">
        <f>IF($O953 = TRUE, IF(ISBLANK(H953), "", INDEX('Individual UI'!$E$6:$H$6,1,H953)), "")</f>
        <v>-2</v>
      </c>
      <c r="V953" s="4">
        <f>IF($O953 = TRUE, IF(ISBLANK(I953), "", INDEX('Individual UI'!$E$6:$H$6,1,I953)), "")</f>
        <v>4</v>
      </c>
      <c r="W953" s="4">
        <f>IF($O953 = TRUE, IF(ISBLANK(J953), "", INDEX('Individual UI'!$E$6:$H$6,1,J953)), "")</f>
        <v>-2</v>
      </c>
      <c r="X953" s="4">
        <f>IF($O953 = TRUE, IF(ISBLANK(K953), "", INDEX('Individual UI'!$E$6:$H$6,1,K953)), "")</f>
        <v>2</v>
      </c>
      <c r="Y953" s="4">
        <f>IF($O953 = TRUE, IF(ISBLANK(L953), "", INDEX('Individual UI'!$E$6:$H$6,1,L953)), "")</f>
        <v>-2</v>
      </c>
      <c r="Z953" s="4">
        <f>IF($O953 = TRUE, IF(ISBLANK(M953), "", INDEX('Individual UI'!$E$6:$H$6,1,M953)), "")</f>
        <v>4</v>
      </c>
      <c r="AA953" s="14">
        <f>IF($O953 = TRUE, IF(ISBLANK(N953), "", INDEX('Individual UI'!$E$6:$H$6,1,N953)), "")</f>
        <v>-4</v>
      </c>
      <c r="AB953" s="11">
        <f>IF($O953 = TRUE, EXP(MMULT($P953:$AA953, Documentation!D$39:D$50) + Documentation!D$51), "")</f>
        <v>8.7584663553619822E-4</v>
      </c>
      <c r="AC953" s="4">
        <f>IF($O953 = TRUE, EXP(MMULT($P953:$AA953, Documentation!E$39:E$50) + Documentation!E$51), "")</f>
        <v>0.68497503647889912</v>
      </c>
      <c r="AD953" s="4">
        <f>IF($O953 = TRUE, EXP(MMULT($P953:$AA953, Documentation!F$39:F$50) + Documentation!F$51), "")</f>
        <v>1.7072020220296635E-2</v>
      </c>
      <c r="AE953" s="4">
        <f>IF($O953 = TRUE, EXP(MMULT($P953:$AA953, Documentation!G$39:G$50) + Documentation!G$51), "")</f>
        <v>5.288544789024853E-5</v>
      </c>
      <c r="AF953" s="14">
        <f>IF($O953 = TRUE, EXP(MMULT($P953:$AA953, Documentation!H$39:H$50) + Documentation!H$51), "")</f>
        <v>9.2262432139327832E-2</v>
      </c>
      <c r="AG953" s="30">
        <f t="shared" si="197"/>
        <v>1.101363858644515E-3</v>
      </c>
      <c r="AH953" s="28">
        <f t="shared" si="198"/>
        <v>0.86134571812303162</v>
      </c>
      <c r="AI953" s="28">
        <f t="shared" si="199"/>
        <v>2.1467806464966422E-2</v>
      </c>
      <c r="AJ953" s="28">
        <f t="shared" si="200"/>
        <v>6.6502648513217094E-5</v>
      </c>
      <c r="AK953" s="33">
        <f t="shared" si="201"/>
        <v>0.11601860890484422</v>
      </c>
      <c r="AL953" s="11">
        <f t="shared" si="202"/>
        <v>2</v>
      </c>
      <c r="AM953" s="14" t="str">
        <f>IF($O953 = TRUE, INDEX(Documentation!$M$9:$M$13, $AL953, 1), "")</f>
        <v>Cautious Consulters</v>
      </c>
      <c r="AN953" s="1"/>
      <c r="AO953" s="1"/>
      <c r="AP953" s="38">
        <v>1.10136385864452E-3</v>
      </c>
      <c r="AQ953" s="35">
        <v>0.86134571812303296</v>
      </c>
      <c r="AR953" s="35">
        <v>2.1467806464966301E-2</v>
      </c>
      <c r="AS953" s="35">
        <v>6.6502648513216796E-5</v>
      </c>
      <c r="AT953" s="35">
        <v>0.116018608904843</v>
      </c>
      <c r="AU953" s="14">
        <v>2</v>
      </c>
      <c r="AV953" s="4" t="b">
        <f t="shared" si="203"/>
        <v>1</v>
      </c>
      <c r="AW953" s="4" t="b">
        <f t="shared" si="204"/>
        <v>1</v>
      </c>
      <c r="AX953" s="4" t="b">
        <f t="shared" si="205"/>
        <v>1</v>
      </c>
      <c r="AY953" s="4" t="b">
        <f t="shared" si="206"/>
        <v>1</v>
      </c>
      <c r="AZ953" s="4" t="b">
        <f t="shared" si="207"/>
        <v>1</v>
      </c>
      <c r="BA953" s="4" t="b">
        <f t="shared" si="208"/>
        <v>1</v>
      </c>
      <c r="BB953" s="14" t="b">
        <f t="shared" si="209"/>
        <v>1</v>
      </c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x14ac:dyDescent="0.2">
      <c r="A954" s="1"/>
      <c r="B954" s="11" t="s">
        <v>1109</v>
      </c>
      <c r="C954" s="4">
        <v>2</v>
      </c>
      <c r="D954" s="4">
        <v>2</v>
      </c>
      <c r="E954" s="4">
        <v>4</v>
      </c>
      <c r="F954" s="4">
        <v>3</v>
      </c>
      <c r="G954" s="4">
        <v>4</v>
      </c>
      <c r="H954" s="4">
        <v>4</v>
      </c>
      <c r="I954" s="4">
        <v>1</v>
      </c>
      <c r="J954" s="4">
        <v>1</v>
      </c>
      <c r="K954" s="4">
        <v>2</v>
      </c>
      <c r="L954" s="4">
        <v>1</v>
      </c>
      <c r="M954" s="4">
        <v>2</v>
      </c>
      <c r="N954" s="14">
        <v>3</v>
      </c>
      <c r="O954" s="25" t="b">
        <f t="shared" si="196"/>
        <v>1</v>
      </c>
      <c r="P954" s="11">
        <f>IF($O954 = TRUE, IF(ISBLANK(C954), "", INDEX('Individual UI'!$E$6:$H$6,1,C954)), "")</f>
        <v>-2</v>
      </c>
      <c r="Q954" s="4">
        <f>IF($O954 = TRUE, IF(ISBLANK(D954), "", INDEX('Individual UI'!$E$6:$H$6,1,D954)), "")</f>
        <v>-2</v>
      </c>
      <c r="R954" s="4">
        <f>IF($O954 = TRUE, IF(ISBLANK(E954), "", INDEX('Individual UI'!$E$6:$H$6,1,E954)), "")</f>
        <v>4</v>
      </c>
      <c r="S954" s="4">
        <f>IF($O954 = TRUE, IF(ISBLANK(F954), "", INDEX('Individual UI'!$E$6:$H$6,1,F954)), "")</f>
        <v>2</v>
      </c>
      <c r="T954" s="4">
        <f>IF($O954 = TRUE, IF(ISBLANK(G954), "", INDEX('Individual UI'!$E$6:$H$6,1,G954)), "")</f>
        <v>4</v>
      </c>
      <c r="U954" s="4">
        <f>IF($O954 = TRUE, IF(ISBLANK(H954), "", INDEX('Individual UI'!$E$6:$H$6,1,H954)), "")</f>
        <v>4</v>
      </c>
      <c r="V954" s="4">
        <f>IF($O954 = TRUE, IF(ISBLANK(I954), "", INDEX('Individual UI'!$E$6:$H$6,1,I954)), "")</f>
        <v>-4</v>
      </c>
      <c r="W954" s="4">
        <f>IF($O954 = TRUE, IF(ISBLANK(J954), "", INDEX('Individual UI'!$E$6:$H$6,1,J954)), "")</f>
        <v>-4</v>
      </c>
      <c r="X954" s="4">
        <f>IF($O954 = TRUE, IF(ISBLANK(K954), "", INDEX('Individual UI'!$E$6:$H$6,1,K954)), "")</f>
        <v>-2</v>
      </c>
      <c r="Y954" s="4">
        <f>IF($O954 = TRUE, IF(ISBLANK(L954), "", INDEX('Individual UI'!$E$6:$H$6,1,L954)), "")</f>
        <v>-4</v>
      </c>
      <c r="Z954" s="4">
        <f>IF($O954 = TRUE, IF(ISBLANK(M954), "", INDEX('Individual UI'!$E$6:$H$6,1,M954)), "")</f>
        <v>-2</v>
      </c>
      <c r="AA954" s="14">
        <f>IF($O954 = TRUE, IF(ISBLANK(N954), "", INDEX('Individual UI'!$E$6:$H$6,1,N954)), "")</f>
        <v>2</v>
      </c>
      <c r="AB954" s="11">
        <f>IF($O954 = TRUE, EXP(MMULT($P954:$AA954, Documentation!D$39:D$50) + Documentation!D$51), "")</f>
        <v>2.9638293814519888E-4</v>
      </c>
      <c r="AC954" s="4">
        <f>IF($O954 = TRUE, EXP(MMULT($P954:$AA954, Documentation!E$39:E$50) + Documentation!E$51), "")</f>
        <v>9.7627910513312273E-4</v>
      </c>
      <c r="AD954" s="4">
        <f>IF($O954 = TRUE, EXP(MMULT($P954:$AA954, Documentation!F$39:F$50) + Documentation!F$51), "")</f>
        <v>8.2358492858101394E-3</v>
      </c>
      <c r="AE954" s="4">
        <f>IF($O954 = TRUE, EXP(MMULT($P954:$AA954, Documentation!G$39:G$50) + Documentation!G$51), "")</f>
        <v>326.6419338327504</v>
      </c>
      <c r="AF954" s="14">
        <f>IF($O954 = TRUE, EXP(MMULT($P954:$AA954, Documentation!H$39:H$50) + Documentation!H$51), "")</f>
        <v>0.34379297874164338</v>
      </c>
      <c r="AG954" s="30">
        <f t="shared" si="197"/>
        <v>9.0638304821964532E-7</v>
      </c>
      <c r="AH954" s="28">
        <f t="shared" si="198"/>
        <v>2.9856065155484783E-6</v>
      </c>
      <c r="AI954" s="28">
        <f t="shared" si="199"/>
        <v>2.5186450431546566E-5</v>
      </c>
      <c r="AJ954" s="28">
        <f t="shared" si="200"/>
        <v>0.99891955156556955</v>
      </c>
      <c r="AK954" s="33">
        <f t="shared" si="201"/>
        <v>1.0513699944350533E-3</v>
      </c>
      <c r="AL954" s="11">
        <f t="shared" si="202"/>
        <v>4</v>
      </c>
      <c r="AM954" s="14" t="str">
        <f>IF($O954 = TRUE, INDEX(Documentation!$M$9:$M$13, $AL954, 1), "")</f>
        <v>Financially Pressured</v>
      </c>
      <c r="AN954" s="1"/>
      <c r="AO954" s="1"/>
      <c r="AP954" s="38">
        <v>9.0638304821964002E-7</v>
      </c>
      <c r="AQ954" s="35">
        <v>2.9856065155484698E-6</v>
      </c>
      <c r="AR954" s="35">
        <v>2.5186450431546698E-5</v>
      </c>
      <c r="AS954" s="35">
        <v>0.99891955156557</v>
      </c>
      <c r="AT954" s="35">
        <v>1.0513699944350501E-3</v>
      </c>
      <c r="AU954" s="14">
        <v>4</v>
      </c>
      <c r="AV954" s="4" t="b">
        <f t="shared" si="203"/>
        <v>1</v>
      </c>
      <c r="AW954" s="4" t="b">
        <f t="shared" si="204"/>
        <v>1</v>
      </c>
      <c r="AX954" s="4" t="b">
        <f t="shared" si="205"/>
        <v>1</v>
      </c>
      <c r="AY954" s="4" t="b">
        <f t="shared" si="206"/>
        <v>1</v>
      </c>
      <c r="AZ954" s="4" t="b">
        <f t="shared" si="207"/>
        <v>1</v>
      </c>
      <c r="BA954" s="4" t="b">
        <f t="shared" si="208"/>
        <v>1</v>
      </c>
      <c r="BB954" s="14" t="b">
        <f t="shared" si="209"/>
        <v>1</v>
      </c>
      <c r="BC954" s="1"/>
      <c r="BD954" s="1"/>
      <c r="BE954" s="1"/>
      <c r="BF954" s="1"/>
      <c r="BG954" s="1"/>
      <c r="BH954" s="1"/>
      <c r="BI954" s="1"/>
      <c r="BJ954" s="1"/>
      <c r="BK954" s="1"/>
      <c r="BL954" s="1"/>
    </row>
    <row r="955" spans="1:64" x14ac:dyDescent="0.2">
      <c r="A955" s="1"/>
      <c r="B955" s="11" t="s">
        <v>1110</v>
      </c>
      <c r="C955" s="4">
        <v>3</v>
      </c>
      <c r="D955" s="4">
        <v>4</v>
      </c>
      <c r="E955" s="4">
        <v>4</v>
      </c>
      <c r="F955" s="4">
        <v>3</v>
      </c>
      <c r="G955" s="4">
        <v>2</v>
      </c>
      <c r="H955" s="4">
        <v>1</v>
      </c>
      <c r="I955" s="4">
        <v>2</v>
      </c>
      <c r="J955" s="4">
        <v>4</v>
      </c>
      <c r="K955" s="4">
        <v>3</v>
      </c>
      <c r="L955" s="4">
        <v>1</v>
      </c>
      <c r="M955" s="4">
        <v>1</v>
      </c>
      <c r="N955" s="14">
        <v>4</v>
      </c>
      <c r="O955" s="25" t="b">
        <f t="shared" si="196"/>
        <v>1</v>
      </c>
      <c r="P955" s="11">
        <f>IF($O955 = TRUE, IF(ISBLANK(C955), "", INDEX('Individual UI'!$E$6:$H$6,1,C955)), "")</f>
        <v>2</v>
      </c>
      <c r="Q955" s="4">
        <f>IF($O955 = TRUE, IF(ISBLANK(D955), "", INDEX('Individual UI'!$E$6:$H$6,1,D955)), "")</f>
        <v>4</v>
      </c>
      <c r="R955" s="4">
        <f>IF($O955 = TRUE, IF(ISBLANK(E955), "", INDEX('Individual UI'!$E$6:$H$6,1,E955)), "")</f>
        <v>4</v>
      </c>
      <c r="S955" s="4">
        <f>IF($O955 = TRUE, IF(ISBLANK(F955), "", INDEX('Individual UI'!$E$6:$H$6,1,F955)), "")</f>
        <v>2</v>
      </c>
      <c r="T955" s="4">
        <f>IF($O955 = TRUE, IF(ISBLANK(G955), "", INDEX('Individual UI'!$E$6:$H$6,1,G955)), "")</f>
        <v>-2</v>
      </c>
      <c r="U955" s="4">
        <f>IF($O955 = TRUE, IF(ISBLANK(H955), "", INDEX('Individual UI'!$E$6:$H$6,1,H955)), "")</f>
        <v>-4</v>
      </c>
      <c r="V955" s="4">
        <f>IF($O955 = TRUE, IF(ISBLANK(I955), "", INDEX('Individual UI'!$E$6:$H$6,1,I955)), "")</f>
        <v>-2</v>
      </c>
      <c r="W955" s="4">
        <f>IF($O955 = TRUE, IF(ISBLANK(J955), "", INDEX('Individual UI'!$E$6:$H$6,1,J955)), "")</f>
        <v>4</v>
      </c>
      <c r="X955" s="4">
        <f>IF($O955 = TRUE, IF(ISBLANK(K955), "", INDEX('Individual UI'!$E$6:$H$6,1,K955)), "")</f>
        <v>2</v>
      </c>
      <c r="Y955" s="4">
        <f>IF($O955 = TRUE, IF(ISBLANK(L955), "", INDEX('Individual UI'!$E$6:$H$6,1,L955)), "")</f>
        <v>-4</v>
      </c>
      <c r="Z955" s="4">
        <f>IF($O955 = TRUE, IF(ISBLANK(M955), "", INDEX('Individual UI'!$E$6:$H$6,1,M955)), "")</f>
        <v>-4</v>
      </c>
      <c r="AA955" s="14">
        <f>IF($O955 = TRUE, IF(ISBLANK(N955), "", INDEX('Individual UI'!$E$6:$H$6,1,N955)), "")</f>
        <v>4</v>
      </c>
      <c r="AB955" s="11">
        <f>IF($O955 = TRUE, EXP(MMULT($P955:$AA955, Documentation!D$39:D$50) + Documentation!D$51), "")</f>
        <v>1.1391832264857002E-3</v>
      </c>
      <c r="AC955" s="4">
        <f>IF($O955 = TRUE, EXP(MMULT($P955:$AA955, Documentation!E$39:E$50) + Documentation!E$51), "")</f>
        <v>6.0497173766375584E-3</v>
      </c>
      <c r="AD955" s="4">
        <f>IF($O955 = TRUE, EXP(MMULT($P955:$AA955, Documentation!F$39:F$50) + Documentation!F$51), "")</f>
        <v>0.45126581481164896</v>
      </c>
      <c r="AE955" s="4">
        <f>IF($O955 = TRUE, EXP(MMULT($P955:$AA955, Documentation!G$39:G$50) + Documentation!G$51), "")</f>
        <v>7.1079793232377755E-3</v>
      </c>
      <c r="AF955" s="14">
        <f>IF($O955 = TRUE, EXP(MMULT($P955:$AA955, Documentation!H$39:H$50) + Documentation!H$51), "")</f>
        <v>1.0824788249645277E-2</v>
      </c>
      <c r="AG955" s="30">
        <f t="shared" si="197"/>
        <v>2.3912954625535787E-3</v>
      </c>
      <c r="AH955" s="28">
        <f t="shared" si="198"/>
        <v>1.2699152670210536E-2</v>
      </c>
      <c r="AI955" s="28">
        <f t="shared" si="199"/>
        <v>0.94726631350921264</v>
      </c>
      <c r="AJ955" s="28">
        <f t="shared" si="200"/>
        <v>1.4920583720336679E-2</v>
      </c>
      <c r="AK955" s="33">
        <f t="shared" si="201"/>
        <v>2.2722654637686569E-2</v>
      </c>
      <c r="AL955" s="11">
        <f t="shared" si="202"/>
        <v>3</v>
      </c>
      <c r="AM955" s="14" t="str">
        <f>IF($O955 = TRUE, INDEX(Documentation!$M$9:$M$13, $AL955, 1), "")</f>
        <v>Process Skeptics</v>
      </c>
      <c r="AN955" s="1"/>
      <c r="AO955" s="1"/>
      <c r="AP955" s="38">
        <v>2.3912954625535101E-3</v>
      </c>
      <c r="AQ955" s="35">
        <v>1.2699152670210399E-2</v>
      </c>
      <c r="AR955" s="35">
        <v>0.94726631350921398</v>
      </c>
      <c r="AS955" s="35">
        <v>1.4920583720336E-2</v>
      </c>
      <c r="AT955" s="35">
        <v>2.2722654637686201E-2</v>
      </c>
      <c r="AU955" s="14">
        <v>3</v>
      </c>
      <c r="AV955" s="4" t="b">
        <f t="shared" si="203"/>
        <v>1</v>
      </c>
      <c r="AW955" s="4" t="b">
        <f t="shared" si="204"/>
        <v>1</v>
      </c>
      <c r="AX955" s="4" t="b">
        <f t="shared" si="205"/>
        <v>1</v>
      </c>
      <c r="AY955" s="4" t="b">
        <f t="shared" si="206"/>
        <v>1</v>
      </c>
      <c r="AZ955" s="4" t="b">
        <f t="shared" si="207"/>
        <v>1</v>
      </c>
      <c r="BA955" s="4" t="b">
        <f t="shared" si="208"/>
        <v>1</v>
      </c>
      <c r="BB955" s="14" t="b">
        <f t="shared" si="209"/>
        <v>1</v>
      </c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x14ac:dyDescent="0.2">
      <c r="A956" s="1"/>
      <c r="B956" s="11" t="s">
        <v>1111</v>
      </c>
      <c r="C956" s="4">
        <v>1</v>
      </c>
      <c r="D956" s="4">
        <v>3</v>
      </c>
      <c r="E956" s="4">
        <v>1</v>
      </c>
      <c r="F956" s="4">
        <v>2</v>
      </c>
      <c r="G956" s="4">
        <v>4</v>
      </c>
      <c r="H956" s="4">
        <v>2</v>
      </c>
      <c r="I956" s="4">
        <v>2</v>
      </c>
      <c r="J956" s="4">
        <v>2</v>
      </c>
      <c r="K956" s="4">
        <v>1</v>
      </c>
      <c r="L956" s="4">
        <v>2</v>
      </c>
      <c r="M956" s="4">
        <v>1</v>
      </c>
      <c r="N956" s="14">
        <v>2</v>
      </c>
      <c r="O956" s="25" t="b">
        <f t="shared" si="196"/>
        <v>1</v>
      </c>
      <c r="P956" s="11">
        <f>IF($O956 = TRUE, IF(ISBLANK(C956), "", INDEX('Individual UI'!$E$6:$H$6,1,C956)), "")</f>
        <v>-4</v>
      </c>
      <c r="Q956" s="4">
        <f>IF($O956 = TRUE, IF(ISBLANK(D956), "", INDEX('Individual UI'!$E$6:$H$6,1,D956)), "")</f>
        <v>2</v>
      </c>
      <c r="R956" s="4">
        <f>IF($O956 = TRUE, IF(ISBLANK(E956), "", INDEX('Individual UI'!$E$6:$H$6,1,E956)), "")</f>
        <v>-4</v>
      </c>
      <c r="S956" s="4">
        <f>IF($O956 = TRUE, IF(ISBLANK(F956), "", INDEX('Individual UI'!$E$6:$H$6,1,F956)), "")</f>
        <v>-2</v>
      </c>
      <c r="T956" s="4">
        <f>IF($O956 = TRUE, IF(ISBLANK(G956), "", INDEX('Individual UI'!$E$6:$H$6,1,G956)), "")</f>
        <v>4</v>
      </c>
      <c r="U956" s="4">
        <f>IF($O956 = TRUE, IF(ISBLANK(H956), "", INDEX('Individual UI'!$E$6:$H$6,1,H956)), "")</f>
        <v>-2</v>
      </c>
      <c r="V956" s="4">
        <f>IF($O956 = TRUE, IF(ISBLANK(I956), "", INDEX('Individual UI'!$E$6:$H$6,1,I956)), "")</f>
        <v>-2</v>
      </c>
      <c r="W956" s="4">
        <f>IF($O956 = TRUE, IF(ISBLANK(J956), "", INDEX('Individual UI'!$E$6:$H$6,1,J956)), "")</f>
        <v>-2</v>
      </c>
      <c r="X956" s="4">
        <f>IF($O956 = TRUE, IF(ISBLANK(K956), "", INDEX('Individual UI'!$E$6:$H$6,1,K956)), "")</f>
        <v>-4</v>
      </c>
      <c r="Y956" s="4">
        <f>IF($O956 = TRUE, IF(ISBLANK(L956), "", INDEX('Individual UI'!$E$6:$H$6,1,L956)), "")</f>
        <v>-2</v>
      </c>
      <c r="Z956" s="4">
        <f>IF($O956 = TRUE, IF(ISBLANK(M956), "", INDEX('Individual UI'!$E$6:$H$6,1,M956)), "")</f>
        <v>-4</v>
      </c>
      <c r="AA956" s="14">
        <f>IF($O956 = TRUE, IF(ISBLANK(N956), "", INDEX('Individual UI'!$E$6:$H$6,1,N956)), "")</f>
        <v>-2</v>
      </c>
      <c r="AB956" s="11">
        <f>IF($O956 = TRUE, EXP(MMULT($P956:$AA956, Documentation!D$39:D$50) + Documentation!D$51), "")</f>
        <v>0.33806682990149073</v>
      </c>
      <c r="AC956" s="4">
        <f>IF($O956 = TRUE, EXP(MMULT($P956:$AA956, Documentation!E$39:E$50) + Documentation!E$51), "")</f>
        <v>5.8062609274393666E-4</v>
      </c>
      <c r="AD956" s="4">
        <f>IF($O956 = TRUE, EXP(MMULT($P956:$AA956, Documentation!F$39:F$50) + Documentation!F$51), "")</f>
        <v>5.8626237500354287E-5</v>
      </c>
      <c r="AE956" s="4">
        <f>IF($O956 = TRUE, EXP(MMULT($P956:$AA956, Documentation!G$39:G$50) + Documentation!G$51), "")</f>
        <v>0.5711582338209551</v>
      </c>
      <c r="AF956" s="14">
        <f>IF($O956 = TRUE, EXP(MMULT($P956:$AA956, Documentation!H$39:H$50) + Documentation!H$51), "")</f>
        <v>1.8493403534351619E-3</v>
      </c>
      <c r="AG956" s="30">
        <f t="shared" si="197"/>
        <v>0.37080373593844462</v>
      </c>
      <c r="AH956" s="28">
        <f t="shared" si="198"/>
        <v>6.3685137177027778E-4</v>
      </c>
      <c r="AI956" s="28">
        <f t="shared" si="199"/>
        <v>6.430334468329941E-5</v>
      </c>
      <c r="AJ956" s="28">
        <f t="shared" si="200"/>
        <v>0.62646668699951014</v>
      </c>
      <c r="AK956" s="33">
        <f t="shared" si="201"/>
        <v>2.0284223455915508E-3</v>
      </c>
      <c r="AL956" s="11">
        <f t="shared" si="202"/>
        <v>4</v>
      </c>
      <c r="AM956" s="14" t="str">
        <f>IF($O956 = TRUE, INDEX(Documentation!$M$9:$M$13, $AL956, 1), "")</f>
        <v>Financially Pressured</v>
      </c>
      <c r="AN956" s="1"/>
      <c r="AO956" s="1"/>
      <c r="AP956" s="38">
        <v>0.37080373593844501</v>
      </c>
      <c r="AQ956" s="35">
        <v>6.3685137177028797E-4</v>
      </c>
      <c r="AR956" s="35">
        <v>6.4303344683301402E-5</v>
      </c>
      <c r="AS956" s="35">
        <v>0.62646668699951003</v>
      </c>
      <c r="AT956" s="35">
        <v>2.0284223455915699E-3</v>
      </c>
      <c r="AU956" s="14">
        <v>4</v>
      </c>
      <c r="AV956" s="4" t="b">
        <f t="shared" si="203"/>
        <v>1</v>
      </c>
      <c r="AW956" s="4" t="b">
        <f t="shared" si="204"/>
        <v>1</v>
      </c>
      <c r="AX956" s="4" t="b">
        <f t="shared" si="205"/>
        <v>1</v>
      </c>
      <c r="AY956" s="4" t="b">
        <f t="shared" si="206"/>
        <v>1</v>
      </c>
      <c r="AZ956" s="4" t="b">
        <f t="shared" si="207"/>
        <v>1</v>
      </c>
      <c r="BA956" s="4" t="b">
        <f t="shared" si="208"/>
        <v>1</v>
      </c>
      <c r="BB956" s="14" t="b">
        <f t="shared" si="209"/>
        <v>1</v>
      </c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x14ac:dyDescent="0.2">
      <c r="A957" s="1"/>
      <c r="B957" s="11" t="s">
        <v>1112</v>
      </c>
      <c r="C957" s="4">
        <v>2</v>
      </c>
      <c r="D957" s="4">
        <v>3</v>
      </c>
      <c r="E957" s="4">
        <v>3</v>
      </c>
      <c r="F957" s="4">
        <v>3</v>
      </c>
      <c r="G957" s="4">
        <v>1</v>
      </c>
      <c r="H957" s="4">
        <v>4</v>
      </c>
      <c r="I957" s="4">
        <v>3</v>
      </c>
      <c r="J957" s="4">
        <v>1</v>
      </c>
      <c r="K957" s="4">
        <v>2</v>
      </c>
      <c r="L957" s="4">
        <v>1</v>
      </c>
      <c r="M957" s="4">
        <v>2</v>
      </c>
      <c r="N957" s="14">
        <v>3</v>
      </c>
      <c r="O957" s="25" t="b">
        <f t="shared" si="196"/>
        <v>1</v>
      </c>
      <c r="P957" s="11">
        <f>IF($O957 = TRUE, IF(ISBLANK(C957), "", INDEX('Individual UI'!$E$6:$H$6,1,C957)), "")</f>
        <v>-2</v>
      </c>
      <c r="Q957" s="4">
        <f>IF($O957 = TRUE, IF(ISBLANK(D957), "", INDEX('Individual UI'!$E$6:$H$6,1,D957)), "")</f>
        <v>2</v>
      </c>
      <c r="R957" s="4">
        <f>IF($O957 = TRUE, IF(ISBLANK(E957), "", INDEX('Individual UI'!$E$6:$H$6,1,E957)), "")</f>
        <v>2</v>
      </c>
      <c r="S957" s="4">
        <f>IF($O957 = TRUE, IF(ISBLANK(F957), "", INDEX('Individual UI'!$E$6:$H$6,1,F957)), "")</f>
        <v>2</v>
      </c>
      <c r="T957" s="4">
        <f>IF($O957 = TRUE, IF(ISBLANK(G957), "", INDEX('Individual UI'!$E$6:$H$6,1,G957)), "")</f>
        <v>-4</v>
      </c>
      <c r="U957" s="4">
        <f>IF($O957 = TRUE, IF(ISBLANK(H957), "", INDEX('Individual UI'!$E$6:$H$6,1,H957)), "")</f>
        <v>4</v>
      </c>
      <c r="V957" s="4">
        <f>IF($O957 = TRUE, IF(ISBLANK(I957), "", INDEX('Individual UI'!$E$6:$H$6,1,I957)), "")</f>
        <v>2</v>
      </c>
      <c r="W957" s="4">
        <f>IF($O957 = TRUE, IF(ISBLANK(J957), "", INDEX('Individual UI'!$E$6:$H$6,1,J957)), "")</f>
        <v>-4</v>
      </c>
      <c r="X957" s="4">
        <f>IF($O957 = TRUE, IF(ISBLANK(K957), "", INDEX('Individual UI'!$E$6:$H$6,1,K957)), "")</f>
        <v>-2</v>
      </c>
      <c r="Y957" s="4">
        <f>IF($O957 = TRUE, IF(ISBLANK(L957), "", INDEX('Individual UI'!$E$6:$H$6,1,L957)), "")</f>
        <v>-4</v>
      </c>
      <c r="Z957" s="4">
        <f>IF($O957 = TRUE, IF(ISBLANK(M957), "", INDEX('Individual UI'!$E$6:$H$6,1,M957)), "")</f>
        <v>-2</v>
      </c>
      <c r="AA957" s="14">
        <f>IF($O957 = TRUE, IF(ISBLANK(N957), "", INDEX('Individual UI'!$E$6:$H$6,1,N957)), "")</f>
        <v>2</v>
      </c>
      <c r="AB957" s="11">
        <f>IF($O957 = TRUE, EXP(MMULT($P957:$AA957, Documentation!D$39:D$50) + Documentation!D$51), "")</f>
        <v>9.956285413820827E-3</v>
      </c>
      <c r="AC957" s="4">
        <f>IF($O957 = TRUE, EXP(MMULT($P957:$AA957, Documentation!E$39:E$50) + Documentation!E$51), "")</f>
        <v>3.1450845544240768E-3</v>
      </c>
      <c r="AD957" s="4">
        <f>IF($O957 = TRUE, EXP(MMULT($P957:$AA957, Documentation!F$39:F$50) + Documentation!F$51), "")</f>
        <v>9.375273751468436E-3</v>
      </c>
      <c r="AE957" s="4">
        <f>IF($O957 = TRUE, EXP(MMULT($P957:$AA957, Documentation!G$39:G$50) + Documentation!G$51), "")</f>
        <v>0.19655269981242585</v>
      </c>
      <c r="AF957" s="14">
        <f>IF($O957 = TRUE, EXP(MMULT($P957:$AA957, Documentation!H$39:H$50) + Documentation!H$51), "")</f>
        <v>3.3868907236027382E-2</v>
      </c>
      <c r="AG957" s="30">
        <f t="shared" si="197"/>
        <v>3.9368739734573402E-2</v>
      </c>
      <c r="AH957" s="28">
        <f t="shared" si="198"/>
        <v>1.2436165710403412E-2</v>
      </c>
      <c r="AI957" s="28">
        <f t="shared" si="199"/>
        <v>3.707132699807722E-2</v>
      </c>
      <c r="AJ957" s="28">
        <f t="shared" si="200"/>
        <v>0.77720070904170446</v>
      </c>
      <c r="AK957" s="33">
        <f t="shared" si="201"/>
        <v>0.13392305851524147</v>
      </c>
      <c r="AL957" s="11">
        <f t="shared" si="202"/>
        <v>4</v>
      </c>
      <c r="AM957" s="14" t="str">
        <f>IF($O957 = TRUE, INDEX(Documentation!$M$9:$M$13, $AL957, 1), "")</f>
        <v>Financially Pressured</v>
      </c>
      <c r="AN957" s="1"/>
      <c r="AO957" s="1"/>
      <c r="AP957" s="38">
        <v>3.9368739734573402E-2</v>
      </c>
      <c r="AQ957" s="35">
        <v>1.2436165710403501E-2</v>
      </c>
      <c r="AR957" s="35">
        <v>3.7071326998077601E-2</v>
      </c>
      <c r="AS957" s="35">
        <v>0.77720070904170402</v>
      </c>
      <c r="AT957" s="35">
        <v>0.133923058515241</v>
      </c>
      <c r="AU957" s="14">
        <v>4</v>
      </c>
      <c r="AV957" s="4" t="b">
        <f t="shared" si="203"/>
        <v>1</v>
      </c>
      <c r="AW957" s="4" t="b">
        <f t="shared" si="204"/>
        <v>1</v>
      </c>
      <c r="AX957" s="4" t="b">
        <f t="shared" si="205"/>
        <v>1</v>
      </c>
      <c r="AY957" s="4" t="b">
        <f t="shared" si="206"/>
        <v>1</v>
      </c>
      <c r="AZ957" s="4" t="b">
        <f t="shared" si="207"/>
        <v>1</v>
      </c>
      <c r="BA957" s="4" t="b">
        <f t="shared" si="208"/>
        <v>1</v>
      </c>
      <c r="BB957" s="14" t="b">
        <f t="shared" si="209"/>
        <v>1</v>
      </c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x14ac:dyDescent="0.2">
      <c r="A958" s="1"/>
      <c r="B958" s="11" t="s">
        <v>1113</v>
      </c>
      <c r="C958" s="4">
        <v>3</v>
      </c>
      <c r="D958" s="4">
        <v>4</v>
      </c>
      <c r="E958" s="4">
        <v>4</v>
      </c>
      <c r="F958" s="4">
        <v>1</v>
      </c>
      <c r="G958" s="4">
        <v>2</v>
      </c>
      <c r="H958" s="4">
        <v>3</v>
      </c>
      <c r="I958" s="4">
        <v>2</v>
      </c>
      <c r="J958" s="4">
        <v>3</v>
      </c>
      <c r="K958" s="4">
        <v>3</v>
      </c>
      <c r="L958" s="4">
        <v>4</v>
      </c>
      <c r="M958" s="4">
        <v>1</v>
      </c>
      <c r="N958" s="14">
        <v>4</v>
      </c>
      <c r="O958" s="25" t="b">
        <f t="shared" si="196"/>
        <v>1</v>
      </c>
      <c r="P958" s="11">
        <f>IF($O958 = TRUE, IF(ISBLANK(C958), "", INDEX('Individual UI'!$E$6:$H$6,1,C958)), "")</f>
        <v>2</v>
      </c>
      <c r="Q958" s="4">
        <f>IF($O958 = TRUE, IF(ISBLANK(D958), "", INDEX('Individual UI'!$E$6:$H$6,1,D958)), "")</f>
        <v>4</v>
      </c>
      <c r="R958" s="4">
        <f>IF($O958 = TRUE, IF(ISBLANK(E958), "", INDEX('Individual UI'!$E$6:$H$6,1,E958)), "")</f>
        <v>4</v>
      </c>
      <c r="S958" s="4">
        <f>IF($O958 = TRUE, IF(ISBLANK(F958), "", INDEX('Individual UI'!$E$6:$H$6,1,F958)), "")</f>
        <v>-4</v>
      </c>
      <c r="T958" s="4">
        <f>IF($O958 = TRUE, IF(ISBLANK(G958), "", INDEX('Individual UI'!$E$6:$H$6,1,G958)), "")</f>
        <v>-2</v>
      </c>
      <c r="U958" s="4">
        <f>IF($O958 = TRUE, IF(ISBLANK(H958), "", INDEX('Individual UI'!$E$6:$H$6,1,H958)), "")</f>
        <v>2</v>
      </c>
      <c r="V958" s="4">
        <f>IF($O958 = TRUE, IF(ISBLANK(I958), "", INDEX('Individual UI'!$E$6:$H$6,1,I958)), "")</f>
        <v>-2</v>
      </c>
      <c r="W958" s="4">
        <f>IF($O958 = TRUE, IF(ISBLANK(J958), "", INDEX('Individual UI'!$E$6:$H$6,1,J958)), "")</f>
        <v>2</v>
      </c>
      <c r="X958" s="4">
        <f>IF($O958 = TRUE, IF(ISBLANK(K958), "", INDEX('Individual UI'!$E$6:$H$6,1,K958)), "")</f>
        <v>2</v>
      </c>
      <c r="Y958" s="4">
        <f>IF($O958 = TRUE, IF(ISBLANK(L958), "", INDEX('Individual UI'!$E$6:$H$6,1,L958)), "")</f>
        <v>4</v>
      </c>
      <c r="Z958" s="4">
        <f>IF($O958 = TRUE, IF(ISBLANK(M958), "", INDEX('Individual UI'!$E$6:$H$6,1,M958)), "")</f>
        <v>-4</v>
      </c>
      <c r="AA958" s="14">
        <f>IF($O958 = TRUE, IF(ISBLANK(N958), "", INDEX('Individual UI'!$E$6:$H$6,1,N958)), "")</f>
        <v>4</v>
      </c>
      <c r="AB958" s="11">
        <f>IF($O958 = TRUE, EXP(MMULT($P958:$AA958, Documentation!D$39:D$50) + Documentation!D$51), "")</f>
        <v>5.5197626055297473E-4</v>
      </c>
      <c r="AC958" s="4">
        <f>IF($O958 = TRUE, EXP(MMULT($P958:$AA958, Documentation!E$39:E$50) + Documentation!E$51), "")</f>
        <v>1.3516477349512226</v>
      </c>
      <c r="AD958" s="4">
        <f>IF($O958 = TRUE, EXP(MMULT($P958:$AA958, Documentation!F$39:F$50) + Documentation!F$51), "")</f>
        <v>0.20123402366280019</v>
      </c>
      <c r="AE958" s="4">
        <f>IF($O958 = TRUE, EXP(MMULT($P958:$AA958, Documentation!G$39:G$50) + Documentation!G$51), "")</f>
        <v>4.3468735276500957E-3</v>
      </c>
      <c r="AF958" s="14">
        <f>IF($O958 = TRUE, EXP(MMULT($P958:$AA958, Documentation!H$39:H$50) + Documentation!H$51), "")</f>
        <v>9.6904486538415643E-2</v>
      </c>
      <c r="AG958" s="30">
        <f t="shared" si="197"/>
        <v>3.3358387178363728E-4</v>
      </c>
      <c r="AH958" s="28">
        <f t="shared" si="198"/>
        <v>0.81686100822689167</v>
      </c>
      <c r="AI958" s="28">
        <f t="shared" si="199"/>
        <v>0.12161469531459038</v>
      </c>
      <c r="AJ958" s="28">
        <f t="shared" si="200"/>
        <v>2.6270095385164693E-3</v>
      </c>
      <c r="AK958" s="33">
        <f t="shared" si="201"/>
        <v>5.8563703048217695E-2</v>
      </c>
      <c r="AL958" s="11">
        <f t="shared" si="202"/>
        <v>2</v>
      </c>
      <c r="AM958" s="14" t="str">
        <f>IF($O958 = TRUE, INDEX(Documentation!$M$9:$M$13, $AL958, 1), "")</f>
        <v>Cautious Consulters</v>
      </c>
      <c r="AN958" s="1"/>
      <c r="AO958" s="1"/>
      <c r="AP958" s="38">
        <v>3.3358387178362802E-4</v>
      </c>
      <c r="AQ958" s="35">
        <v>0.816861008226892</v>
      </c>
      <c r="AR958" s="35">
        <v>0.121614695314591</v>
      </c>
      <c r="AS958" s="35">
        <v>2.6270095385163301E-3</v>
      </c>
      <c r="AT958" s="35">
        <v>5.8563703048217099E-2</v>
      </c>
      <c r="AU958" s="14">
        <v>2</v>
      </c>
      <c r="AV958" s="4" t="b">
        <f t="shared" si="203"/>
        <v>1</v>
      </c>
      <c r="AW958" s="4" t="b">
        <f t="shared" si="204"/>
        <v>1</v>
      </c>
      <c r="AX958" s="4" t="b">
        <f t="shared" si="205"/>
        <v>1</v>
      </c>
      <c r="AY958" s="4" t="b">
        <f t="shared" si="206"/>
        <v>1</v>
      </c>
      <c r="AZ958" s="4" t="b">
        <f t="shared" si="207"/>
        <v>1</v>
      </c>
      <c r="BA958" s="4" t="b">
        <f t="shared" si="208"/>
        <v>1</v>
      </c>
      <c r="BB958" s="14" t="b">
        <f t="shared" si="209"/>
        <v>1</v>
      </c>
      <c r="BC958" s="1"/>
      <c r="BD958" s="1"/>
      <c r="BE958" s="1"/>
      <c r="BF958" s="1"/>
      <c r="BG958" s="1"/>
      <c r="BH958" s="1"/>
      <c r="BI958" s="1"/>
      <c r="BJ958" s="1"/>
      <c r="BK958" s="1"/>
      <c r="BL958" s="1"/>
    </row>
    <row r="959" spans="1:64" x14ac:dyDescent="0.2">
      <c r="A959" s="1"/>
      <c r="B959" s="11" t="s">
        <v>1114</v>
      </c>
      <c r="C959" s="4">
        <v>4</v>
      </c>
      <c r="D959" s="4">
        <v>3</v>
      </c>
      <c r="E959" s="4">
        <v>3</v>
      </c>
      <c r="F959" s="4">
        <v>1</v>
      </c>
      <c r="G959" s="4">
        <v>3</v>
      </c>
      <c r="H959" s="4">
        <v>4</v>
      </c>
      <c r="I959" s="4">
        <v>2</v>
      </c>
      <c r="J959" s="4">
        <v>1</v>
      </c>
      <c r="K959" s="4">
        <v>3</v>
      </c>
      <c r="L959" s="4">
        <v>4</v>
      </c>
      <c r="M959" s="4">
        <v>1</v>
      </c>
      <c r="N959" s="14">
        <v>3</v>
      </c>
      <c r="O959" s="25" t="b">
        <f t="shared" si="196"/>
        <v>1</v>
      </c>
      <c r="P959" s="11">
        <f>IF($O959 = TRUE, IF(ISBLANK(C959), "", INDEX('Individual UI'!$E$6:$H$6,1,C959)), "")</f>
        <v>4</v>
      </c>
      <c r="Q959" s="4">
        <f>IF($O959 = TRUE, IF(ISBLANK(D959), "", INDEX('Individual UI'!$E$6:$H$6,1,D959)), "")</f>
        <v>2</v>
      </c>
      <c r="R959" s="4">
        <f>IF($O959 = TRUE, IF(ISBLANK(E959), "", INDEX('Individual UI'!$E$6:$H$6,1,E959)), "")</f>
        <v>2</v>
      </c>
      <c r="S959" s="4">
        <f>IF($O959 = TRUE, IF(ISBLANK(F959), "", INDEX('Individual UI'!$E$6:$H$6,1,F959)), "")</f>
        <v>-4</v>
      </c>
      <c r="T959" s="4">
        <f>IF($O959 = TRUE, IF(ISBLANK(G959), "", INDEX('Individual UI'!$E$6:$H$6,1,G959)), "")</f>
        <v>2</v>
      </c>
      <c r="U959" s="4">
        <f>IF($O959 = TRUE, IF(ISBLANK(H959), "", INDEX('Individual UI'!$E$6:$H$6,1,H959)), "")</f>
        <v>4</v>
      </c>
      <c r="V959" s="4">
        <f>IF($O959 = TRUE, IF(ISBLANK(I959), "", INDEX('Individual UI'!$E$6:$H$6,1,I959)), "")</f>
        <v>-2</v>
      </c>
      <c r="W959" s="4">
        <f>IF($O959 = TRUE, IF(ISBLANK(J959), "", INDEX('Individual UI'!$E$6:$H$6,1,J959)), "")</f>
        <v>-4</v>
      </c>
      <c r="X959" s="4">
        <f>IF($O959 = TRUE, IF(ISBLANK(K959), "", INDEX('Individual UI'!$E$6:$H$6,1,K959)), "")</f>
        <v>2</v>
      </c>
      <c r="Y959" s="4">
        <f>IF($O959 = TRUE, IF(ISBLANK(L959), "", INDEX('Individual UI'!$E$6:$H$6,1,L959)), "")</f>
        <v>4</v>
      </c>
      <c r="Z959" s="4">
        <f>IF($O959 = TRUE, IF(ISBLANK(M959), "", INDEX('Individual UI'!$E$6:$H$6,1,M959)), "")</f>
        <v>-4</v>
      </c>
      <c r="AA959" s="14">
        <f>IF($O959 = TRUE, IF(ISBLANK(N959), "", INDEX('Individual UI'!$E$6:$H$6,1,N959)), "")</f>
        <v>2</v>
      </c>
      <c r="AB959" s="11">
        <f>IF($O959 = TRUE, EXP(MMULT($P959:$AA959, Documentation!D$39:D$50) + Documentation!D$51), "")</f>
        <v>9.9329226150534928E-5</v>
      </c>
      <c r="AC959" s="4">
        <f>IF($O959 = TRUE, EXP(MMULT($P959:$AA959, Documentation!E$39:E$50) + Documentation!E$51), "")</f>
        <v>3.2962155378128748</v>
      </c>
      <c r="AD959" s="4">
        <f>IF($O959 = TRUE, EXP(MMULT($P959:$AA959, Documentation!F$39:F$50) + Documentation!F$51), "")</f>
        <v>1.1019803554618259E-2</v>
      </c>
      <c r="AE959" s="4">
        <f>IF($O959 = TRUE, EXP(MMULT($P959:$AA959, Documentation!G$39:G$50) + Documentation!G$51), "")</f>
        <v>7.2168508844473123E-2</v>
      </c>
      <c r="AF959" s="14">
        <f>IF($O959 = TRUE, EXP(MMULT($P959:$AA959, Documentation!H$39:H$50) + Documentation!H$51), "")</f>
        <v>0.76626294507753301</v>
      </c>
      <c r="AG959" s="30">
        <f t="shared" si="197"/>
        <v>2.3959196724378556E-5</v>
      </c>
      <c r="AH959" s="28">
        <f t="shared" si="198"/>
        <v>0.79507995357503969</v>
      </c>
      <c r="AI959" s="28">
        <f t="shared" si="199"/>
        <v>2.6580861591428305E-3</v>
      </c>
      <c r="AJ959" s="28">
        <f t="shared" si="200"/>
        <v>1.7407761720496132E-2</v>
      </c>
      <c r="AK959" s="33">
        <f t="shared" si="201"/>
        <v>0.18483023934859702</v>
      </c>
      <c r="AL959" s="11">
        <f t="shared" si="202"/>
        <v>2</v>
      </c>
      <c r="AM959" s="14" t="str">
        <f>IF($O959 = TRUE, INDEX(Documentation!$M$9:$M$13, $AL959, 1), "")</f>
        <v>Cautious Consulters</v>
      </c>
      <c r="AN959" s="1"/>
      <c r="AO959" s="1"/>
      <c r="AP959" s="38">
        <v>2.3959196724377601E-5</v>
      </c>
      <c r="AQ959" s="35">
        <v>0.79507995357504302</v>
      </c>
      <c r="AR959" s="35">
        <v>2.65808615914283E-3</v>
      </c>
      <c r="AS959" s="35">
        <v>1.7407761720495199E-2</v>
      </c>
      <c r="AT959" s="35">
        <v>0.18483023934859499</v>
      </c>
      <c r="AU959" s="14">
        <v>2</v>
      </c>
      <c r="AV959" s="4" t="b">
        <f t="shared" si="203"/>
        <v>1</v>
      </c>
      <c r="AW959" s="4" t="b">
        <f t="shared" si="204"/>
        <v>1</v>
      </c>
      <c r="AX959" s="4" t="b">
        <f t="shared" si="205"/>
        <v>1</v>
      </c>
      <c r="AY959" s="4" t="b">
        <f t="shared" si="206"/>
        <v>1</v>
      </c>
      <c r="AZ959" s="4" t="b">
        <f t="shared" si="207"/>
        <v>1</v>
      </c>
      <c r="BA959" s="4" t="b">
        <f t="shared" si="208"/>
        <v>1</v>
      </c>
      <c r="BB959" s="14" t="b">
        <f t="shared" si="209"/>
        <v>1</v>
      </c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x14ac:dyDescent="0.2">
      <c r="A960" s="1"/>
      <c r="B960" s="11" t="s">
        <v>1115</v>
      </c>
      <c r="C960" s="4">
        <v>3</v>
      </c>
      <c r="D960" s="4">
        <v>4</v>
      </c>
      <c r="E960" s="4">
        <v>1</v>
      </c>
      <c r="F960" s="4">
        <v>3</v>
      </c>
      <c r="G960" s="4">
        <v>2</v>
      </c>
      <c r="H960" s="4">
        <v>1</v>
      </c>
      <c r="I960" s="4">
        <v>4</v>
      </c>
      <c r="J960" s="4">
        <v>1</v>
      </c>
      <c r="K960" s="4">
        <v>3</v>
      </c>
      <c r="L960" s="4">
        <v>4</v>
      </c>
      <c r="M960" s="4">
        <v>2</v>
      </c>
      <c r="N960" s="14">
        <v>3</v>
      </c>
      <c r="O960" s="25" t="b">
        <f t="shared" si="196"/>
        <v>1</v>
      </c>
      <c r="P960" s="11">
        <f>IF($O960 = TRUE, IF(ISBLANK(C960), "", INDEX('Individual UI'!$E$6:$H$6,1,C960)), "")</f>
        <v>2</v>
      </c>
      <c r="Q960" s="4">
        <f>IF($O960 = TRUE, IF(ISBLANK(D960), "", INDEX('Individual UI'!$E$6:$H$6,1,D960)), "")</f>
        <v>4</v>
      </c>
      <c r="R960" s="4">
        <f>IF($O960 = TRUE, IF(ISBLANK(E960), "", INDEX('Individual UI'!$E$6:$H$6,1,E960)), "")</f>
        <v>-4</v>
      </c>
      <c r="S960" s="4">
        <f>IF($O960 = TRUE, IF(ISBLANK(F960), "", INDEX('Individual UI'!$E$6:$H$6,1,F960)), "")</f>
        <v>2</v>
      </c>
      <c r="T960" s="4">
        <f>IF($O960 = TRUE, IF(ISBLANK(G960), "", INDEX('Individual UI'!$E$6:$H$6,1,G960)), "")</f>
        <v>-2</v>
      </c>
      <c r="U960" s="4">
        <f>IF($O960 = TRUE, IF(ISBLANK(H960), "", INDEX('Individual UI'!$E$6:$H$6,1,H960)), "")</f>
        <v>-4</v>
      </c>
      <c r="V960" s="4">
        <f>IF($O960 = TRUE, IF(ISBLANK(I960), "", INDEX('Individual UI'!$E$6:$H$6,1,I960)), "")</f>
        <v>4</v>
      </c>
      <c r="W960" s="4">
        <f>IF($O960 = TRUE, IF(ISBLANK(J960), "", INDEX('Individual UI'!$E$6:$H$6,1,J960)), "")</f>
        <v>-4</v>
      </c>
      <c r="X960" s="4">
        <f>IF($O960 = TRUE, IF(ISBLANK(K960), "", INDEX('Individual UI'!$E$6:$H$6,1,K960)), "")</f>
        <v>2</v>
      </c>
      <c r="Y960" s="4">
        <f>IF($O960 = TRUE, IF(ISBLANK(L960), "", INDEX('Individual UI'!$E$6:$H$6,1,L960)), "")</f>
        <v>4</v>
      </c>
      <c r="Z960" s="4">
        <f>IF($O960 = TRUE, IF(ISBLANK(M960), "", INDEX('Individual UI'!$E$6:$H$6,1,M960)), "")</f>
        <v>-2</v>
      </c>
      <c r="AA960" s="14">
        <f>IF($O960 = TRUE, IF(ISBLANK(N960), "", INDEX('Individual UI'!$E$6:$H$6,1,N960)), "")</f>
        <v>2</v>
      </c>
      <c r="AB960" s="11">
        <f>IF($O960 = TRUE, EXP(MMULT($P960:$AA960, Documentation!D$39:D$50) + Documentation!D$51), "")</f>
        <v>1.1484638584340364E-2</v>
      </c>
      <c r="AC960" s="4">
        <f>IF($O960 = TRUE, EXP(MMULT($P960:$AA960, Documentation!E$39:E$50) + Documentation!E$51), "")</f>
        <v>0.7975504948678962</v>
      </c>
      <c r="AD960" s="4">
        <f>IF($O960 = TRUE, EXP(MMULT($P960:$AA960, Documentation!F$39:F$50) + Documentation!F$51), "")</f>
        <v>9.748948822055778E-3</v>
      </c>
      <c r="AE960" s="4">
        <f>IF($O960 = TRUE, EXP(MMULT($P960:$AA960, Documentation!G$39:G$50) + Documentation!G$51), "")</f>
        <v>6.465183675141799E-6</v>
      </c>
      <c r="AF960" s="14">
        <f>IF($O960 = TRUE, EXP(MMULT($P960:$AA960, Documentation!H$39:H$50) + Documentation!H$51), "")</f>
        <v>4.2616493991964725E-4</v>
      </c>
      <c r="AG960" s="30">
        <f t="shared" si="197"/>
        <v>1.4019048208531133E-2</v>
      </c>
      <c r="AH960" s="28">
        <f t="shared" si="198"/>
        <v>0.9735525201059767</v>
      </c>
      <c r="AI960" s="28">
        <f t="shared" si="199"/>
        <v>1.1900329515397861E-2</v>
      </c>
      <c r="AJ960" s="28">
        <f t="shared" si="200"/>
        <v>7.8919089140868384E-6</v>
      </c>
      <c r="AK960" s="33">
        <f t="shared" si="201"/>
        <v>5.2021026118014816E-4</v>
      </c>
      <c r="AL960" s="11">
        <f t="shared" si="202"/>
        <v>2</v>
      </c>
      <c r="AM960" s="14" t="str">
        <f>IF($O960 = TRUE, INDEX(Documentation!$M$9:$M$13, $AL960, 1), "")</f>
        <v>Cautious Consulters</v>
      </c>
      <c r="AN960" s="1"/>
      <c r="AO960" s="1"/>
      <c r="AP960" s="38">
        <v>1.4019048208530701E-2</v>
      </c>
      <c r="AQ960" s="35">
        <v>0.97355252010597704</v>
      </c>
      <c r="AR960" s="35">
        <v>1.19003295153977E-2</v>
      </c>
      <c r="AS960" s="35">
        <v>7.8919089140864996E-6</v>
      </c>
      <c r="AT960" s="35">
        <v>5.2021026118013796E-4</v>
      </c>
      <c r="AU960" s="14">
        <v>2</v>
      </c>
      <c r="AV960" s="4" t="b">
        <f t="shared" si="203"/>
        <v>1</v>
      </c>
      <c r="AW960" s="4" t="b">
        <f t="shared" si="204"/>
        <v>1</v>
      </c>
      <c r="AX960" s="4" t="b">
        <f t="shared" si="205"/>
        <v>1</v>
      </c>
      <c r="AY960" s="4" t="b">
        <f t="shared" si="206"/>
        <v>1</v>
      </c>
      <c r="AZ960" s="4" t="b">
        <f t="shared" si="207"/>
        <v>1</v>
      </c>
      <c r="BA960" s="4" t="b">
        <f t="shared" si="208"/>
        <v>1</v>
      </c>
      <c r="BB960" s="14" t="b">
        <f t="shared" si="209"/>
        <v>1</v>
      </c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x14ac:dyDescent="0.2">
      <c r="A961" s="1"/>
      <c r="B961" s="11" t="s">
        <v>1116</v>
      </c>
      <c r="C961" s="4">
        <v>1</v>
      </c>
      <c r="D961" s="4">
        <v>3</v>
      </c>
      <c r="E961" s="4">
        <v>4</v>
      </c>
      <c r="F961" s="4">
        <v>3</v>
      </c>
      <c r="G961" s="4">
        <v>2</v>
      </c>
      <c r="H961" s="4">
        <v>3</v>
      </c>
      <c r="I961" s="4">
        <v>2</v>
      </c>
      <c r="J961" s="4">
        <v>2</v>
      </c>
      <c r="K961" s="4">
        <v>2</v>
      </c>
      <c r="L961" s="4">
        <v>3</v>
      </c>
      <c r="M961" s="4">
        <v>4</v>
      </c>
      <c r="N961" s="14">
        <v>4</v>
      </c>
      <c r="O961" s="25" t="b">
        <f t="shared" si="196"/>
        <v>1</v>
      </c>
      <c r="P961" s="11">
        <f>IF($O961 = TRUE, IF(ISBLANK(C961), "", INDEX('Individual UI'!$E$6:$H$6,1,C961)), "")</f>
        <v>-4</v>
      </c>
      <c r="Q961" s="4">
        <f>IF($O961 = TRUE, IF(ISBLANK(D961), "", INDEX('Individual UI'!$E$6:$H$6,1,D961)), "")</f>
        <v>2</v>
      </c>
      <c r="R961" s="4">
        <f>IF($O961 = TRUE, IF(ISBLANK(E961), "", INDEX('Individual UI'!$E$6:$H$6,1,E961)), "")</f>
        <v>4</v>
      </c>
      <c r="S961" s="4">
        <f>IF($O961 = TRUE, IF(ISBLANK(F961), "", INDEX('Individual UI'!$E$6:$H$6,1,F961)), "")</f>
        <v>2</v>
      </c>
      <c r="T961" s="4">
        <f>IF($O961 = TRUE, IF(ISBLANK(G961), "", INDEX('Individual UI'!$E$6:$H$6,1,G961)), "")</f>
        <v>-2</v>
      </c>
      <c r="U961" s="4">
        <f>IF($O961 = TRUE, IF(ISBLANK(H961), "", INDEX('Individual UI'!$E$6:$H$6,1,H961)), "")</f>
        <v>2</v>
      </c>
      <c r="V961" s="4">
        <f>IF($O961 = TRUE, IF(ISBLANK(I961), "", INDEX('Individual UI'!$E$6:$H$6,1,I961)), "")</f>
        <v>-2</v>
      </c>
      <c r="W961" s="4">
        <f>IF($O961 = TRUE, IF(ISBLANK(J961), "", INDEX('Individual UI'!$E$6:$H$6,1,J961)), "")</f>
        <v>-2</v>
      </c>
      <c r="X961" s="4">
        <f>IF($O961 = TRUE, IF(ISBLANK(K961), "", INDEX('Individual UI'!$E$6:$H$6,1,K961)), "")</f>
        <v>-2</v>
      </c>
      <c r="Y961" s="4">
        <f>IF($O961 = TRUE, IF(ISBLANK(L961), "", INDEX('Individual UI'!$E$6:$H$6,1,L961)), "")</f>
        <v>2</v>
      </c>
      <c r="Z961" s="4">
        <f>IF($O961 = TRUE, IF(ISBLANK(M961), "", INDEX('Individual UI'!$E$6:$H$6,1,M961)), "")</f>
        <v>4</v>
      </c>
      <c r="AA961" s="14">
        <f>IF($O961 = TRUE, IF(ISBLANK(N961), "", INDEX('Individual UI'!$E$6:$H$6,1,N961)), "")</f>
        <v>4</v>
      </c>
      <c r="AB961" s="11">
        <f>IF($O961 = TRUE, EXP(MMULT($P961:$AA961, Documentation!D$39:D$50) + Documentation!D$51), "")</f>
        <v>2.814742557987448E-4</v>
      </c>
      <c r="AC961" s="4">
        <f>IF($O961 = TRUE, EXP(MMULT($P961:$AA961, Documentation!E$39:E$50) + Documentation!E$51), "")</f>
        <v>0.45546093618285899</v>
      </c>
      <c r="AD961" s="4">
        <f>IF($O961 = TRUE, EXP(MMULT($P961:$AA961, Documentation!F$39:F$50) + Documentation!F$51), "")</f>
        <v>0.43739982371831287</v>
      </c>
      <c r="AE961" s="4">
        <f>IF($O961 = TRUE, EXP(MMULT($P961:$AA961, Documentation!G$39:G$50) + Documentation!G$51), "")</f>
        <v>4.4184440364720842E-2</v>
      </c>
      <c r="AF961" s="14">
        <f>IF($O961 = TRUE, EXP(MMULT($P961:$AA961, Documentation!H$39:H$50) + Documentation!H$51), "")</f>
        <v>0.13784064576977717</v>
      </c>
      <c r="AG961" s="30">
        <f t="shared" si="197"/>
        <v>2.6179576935284786E-4</v>
      </c>
      <c r="AH961" s="28">
        <f t="shared" si="198"/>
        <v>0.42361865691694156</v>
      </c>
      <c r="AI961" s="28">
        <f t="shared" si="199"/>
        <v>0.40682023668626538</v>
      </c>
      <c r="AJ961" s="28">
        <f t="shared" si="200"/>
        <v>4.109540862229967E-2</v>
      </c>
      <c r="AK961" s="33">
        <f t="shared" si="201"/>
        <v>0.12820390200514073</v>
      </c>
      <c r="AL961" s="11">
        <f t="shared" si="202"/>
        <v>2</v>
      </c>
      <c r="AM961" s="14" t="str">
        <f>IF($O961 = TRUE, INDEX(Documentation!$M$9:$M$13, $AL961, 1), "")</f>
        <v>Cautious Consulters</v>
      </c>
      <c r="AN961" s="1"/>
      <c r="AO961" s="1"/>
      <c r="AP961" s="38">
        <v>2.6179576935285502E-4</v>
      </c>
      <c r="AQ961" s="35">
        <v>0.42361865691694001</v>
      </c>
      <c r="AR961" s="35">
        <v>0.40682023668626499</v>
      </c>
      <c r="AS961" s="35">
        <v>4.1095408622300898E-2</v>
      </c>
      <c r="AT961" s="35">
        <v>0.12820390200514101</v>
      </c>
      <c r="AU961" s="14">
        <v>2</v>
      </c>
      <c r="AV961" s="4" t="b">
        <f t="shared" si="203"/>
        <v>1</v>
      </c>
      <c r="AW961" s="4" t="b">
        <f t="shared" si="204"/>
        <v>1</v>
      </c>
      <c r="AX961" s="4" t="b">
        <f t="shared" si="205"/>
        <v>1</v>
      </c>
      <c r="AY961" s="4" t="b">
        <f t="shared" si="206"/>
        <v>1</v>
      </c>
      <c r="AZ961" s="4" t="b">
        <f t="shared" si="207"/>
        <v>1</v>
      </c>
      <c r="BA961" s="4" t="b">
        <f t="shared" si="208"/>
        <v>1</v>
      </c>
      <c r="BB961" s="14" t="b">
        <f t="shared" si="209"/>
        <v>1</v>
      </c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x14ac:dyDescent="0.2">
      <c r="A962" s="1"/>
      <c r="B962" s="11" t="s">
        <v>1117</v>
      </c>
      <c r="C962" s="4">
        <v>3</v>
      </c>
      <c r="D962" s="4">
        <v>3</v>
      </c>
      <c r="E962" s="4">
        <v>3</v>
      </c>
      <c r="F962" s="4">
        <v>3</v>
      </c>
      <c r="G962" s="4">
        <v>2</v>
      </c>
      <c r="H962" s="4">
        <v>2</v>
      </c>
      <c r="I962" s="4">
        <v>1</v>
      </c>
      <c r="J962" s="4">
        <v>2</v>
      </c>
      <c r="K962" s="4">
        <v>3</v>
      </c>
      <c r="L962" s="4">
        <v>4</v>
      </c>
      <c r="M962" s="4">
        <v>4</v>
      </c>
      <c r="N962" s="14">
        <v>3</v>
      </c>
      <c r="O962" s="25" t="b">
        <f t="shared" si="196"/>
        <v>1</v>
      </c>
      <c r="P962" s="11">
        <f>IF($O962 = TRUE, IF(ISBLANK(C962), "", INDEX('Individual UI'!$E$6:$H$6,1,C962)), "")</f>
        <v>2</v>
      </c>
      <c r="Q962" s="4">
        <f>IF($O962 = TRUE, IF(ISBLANK(D962), "", INDEX('Individual UI'!$E$6:$H$6,1,D962)), "")</f>
        <v>2</v>
      </c>
      <c r="R962" s="4">
        <f>IF($O962 = TRUE, IF(ISBLANK(E962), "", INDEX('Individual UI'!$E$6:$H$6,1,E962)), "")</f>
        <v>2</v>
      </c>
      <c r="S962" s="4">
        <f>IF($O962 = TRUE, IF(ISBLANK(F962), "", INDEX('Individual UI'!$E$6:$H$6,1,F962)), "")</f>
        <v>2</v>
      </c>
      <c r="T962" s="4">
        <f>IF($O962 = TRUE, IF(ISBLANK(G962), "", INDEX('Individual UI'!$E$6:$H$6,1,G962)), "")</f>
        <v>-2</v>
      </c>
      <c r="U962" s="4">
        <f>IF($O962 = TRUE, IF(ISBLANK(H962), "", INDEX('Individual UI'!$E$6:$H$6,1,H962)), "")</f>
        <v>-2</v>
      </c>
      <c r="V962" s="4">
        <f>IF($O962 = TRUE, IF(ISBLANK(I962), "", INDEX('Individual UI'!$E$6:$H$6,1,I962)), "")</f>
        <v>-4</v>
      </c>
      <c r="W962" s="4">
        <f>IF($O962 = TRUE, IF(ISBLANK(J962), "", INDEX('Individual UI'!$E$6:$H$6,1,J962)), "")</f>
        <v>-2</v>
      </c>
      <c r="X962" s="4">
        <f>IF($O962 = TRUE, IF(ISBLANK(K962), "", INDEX('Individual UI'!$E$6:$H$6,1,K962)), "")</f>
        <v>2</v>
      </c>
      <c r="Y962" s="4">
        <f>IF($O962 = TRUE, IF(ISBLANK(L962), "", INDEX('Individual UI'!$E$6:$H$6,1,L962)), "")</f>
        <v>4</v>
      </c>
      <c r="Z962" s="4">
        <f>IF($O962 = TRUE, IF(ISBLANK(M962), "", INDEX('Individual UI'!$E$6:$H$6,1,M962)), "")</f>
        <v>4</v>
      </c>
      <c r="AA962" s="14">
        <f>IF($O962 = TRUE, IF(ISBLANK(N962), "", INDEX('Individual UI'!$E$6:$H$6,1,N962)), "")</f>
        <v>2</v>
      </c>
      <c r="AB962" s="11">
        <f>IF($O962 = TRUE, EXP(MMULT($P962:$AA962, Documentation!D$39:D$50) + Documentation!D$51), "")</f>
        <v>3.6005385547753823E-5</v>
      </c>
      <c r="AC962" s="4">
        <f>IF($O962 = TRUE, EXP(MMULT($P962:$AA962, Documentation!E$39:E$50) + Documentation!E$51), "")</f>
        <v>10.591274239982003</v>
      </c>
      <c r="AD962" s="4">
        <f>IF($O962 = TRUE, EXP(MMULT($P962:$AA962, Documentation!F$39:F$50) + Documentation!F$51), "")</f>
        <v>0.63093307296932166</v>
      </c>
      <c r="AE962" s="4">
        <f>IF($O962 = TRUE, EXP(MMULT($P962:$AA962, Documentation!G$39:G$50) + Documentation!G$51), "")</f>
        <v>5.2661504248815256E-4</v>
      </c>
      <c r="AF962" s="14">
        <f>IF($O962 = TRUE, EXP(MMULT($P962:$AA962, Documentation!H$39:H$50) + Documentation!H$51), "")</f>
        <v>0.29707856390524395</v>
      </c>
      <c r="AG962" s="30">
        <f t="shared" si="197"/>
        <v>3.1255085998952867E-6</v>
      </c>
      <c r="AH962" s="28">
        <f t="shared" si="198"/>
        <v>0.91939353564228898</v>
      </c>
      <c r="AI962" s="28">
        <f t="shared" si="199"/>
        <v>5.4769216202629901E-2</v>
      </c>
      <c r="AJ962" s="28">
        <f t="shared" si="200"/>
        <v>4.5713712520809919E-5</v>
      </c>
      <c r="AK962" s="33">
        <f t="shared" si="201"/>
        <v>2.5788408933960345E-2</v>
      </c>
      <c r="AL962" s="11">
        <f t="shared" si="202"/>
        <v>2</v>
      </c>
      <c r="AM962" s="14" t="str">
        <f>IF($O962 = TRUE, INDEX(Documentation!$M$9:$M$13, $AL962, 1), "")</f>
        <v>Cautious Consulters</v>
      </c>
      <c r="AN962" s="1"/>
      <c r="AO962" s="1"/>
      <c r="AP962" s="38">
        <v>3.1255085998953502E-6</v>
      </c>
      <c r="AQ962" s="35">
        <v>0.91939353564228898</v>
      </c>
      <c r="AR962" s="35">
        <v>5.4769216202629797E-2</v>
      </c>
      <c r="AS962" s="35">
        <v>4.5713712520810603E-5</v>
      </c>
      <c r="AT962" s="35">
        <v>2.5788408933960599E-2</v>
      </c>
      <c r="AU962" s="14">
        <v>2</v>
      </c>
      <c r="AV962" s="4" t="b">
        <f t="shared" si="203"/>
        <v>1</v>
      </c>
      <c r="AW962" s="4" t="b">
        <f t="shared" si="204"/>
        <v>1</v>
      </c>
      <c r="AX962" s="4" t="b">
        <f t="shared" si="205"/>
        <v>1</v>
      </c>
      <c r="AY962" s="4" t="b">
        <f t="shared" si="206"/>
        <v>1</v>
      </c>
      <c r="AZ962" s="4" t="b">
        <f t="shared" si="207"/>
        <v>1</v>
      </c>
      <c r="BA962" s="4" t="b">
        <f t="shared" si="208"/>
        <v>1</v>
      </c>
      <c r="BB962" s="14" t="b">
        <f t="shared" si="209"/>
        <v>1</v>
      </c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x14ac:dyDescent="0.2">
      <c r="A963" s="1"/>
      <c r="B963" s="11" t="s">
        <v>1118</v>
      </c>
      <c r="C963" s="4">
        <v>1</v>
      </c>
      <c r="D963" s="4">
        <v>2</v>
      </c>
      <c r="E963" s="4">
        <v>1</v>
      </c>
      <c r="F963" s="4">
        <v>1</v>
      </c>
      <c r="G963" s="4">
        <v>3</v>
      </c>
      <c r="H963" s="4">
        <v>3</v>
      </c>
      <c r="I963" s="4">
        <v>4</v>
      </c>
      <c r="J963" s="4">
        <v>4</v>
      </c>
      <c r="K963" s="4">
        <v>1</v>
      </c>
      <c r="L963" s="4">
        <v>2</v>
      </c>
      <c r="M963" s="4">
        <v>2</v>
      </c>
      <c r="N963" s="14">
        <v>2</v>
      </c>
      <c r="O963" s="25" t="b">
        <f t="shared" si="196"/>
        <v>1</v>
      </c>
      <c r="P963" s="11">
        <f>IF($O963 = TRUE, IF(ISBLANK(C963), "", INDEX('Individual UI'!$E$6:$H$6,1,C963)), "")</f>
        <v>-4</v>
      </c>
      <c r="Q963" s="4">
        <f>IF($O963 = TRUE, IF(ISBLANK(D963), "", INDEX('Individual UI'!$E$6:$H$6,1,D963)), "")</f>
        <v>-2</v>
      </c>
      <c r="R963" s="4">
        <f>IF($O963 = TRUE, IF(ISBLANK(E963), "", INDEX('Individual UI'!$E$6:$H$6,1,E963)), "")</f>
        <v>-4</v>
      </c>
      <c r="S963" s="4">
        <f>IF($O963 = TRUE, IF(ISBLANK(F963), "", INDEX('Individual UI'!$E$6:$H$6,1,F963)), "")</f>
        <v>-4</v>
      </c>
      <c r="T963" s="4">
        <f>IF($O963 = TRUE, IF(ISBLANK(G963), "", INDEX('Individual UI'!$E$6:$H$6,1,G963)), "")</f>
        <v>2</v>
      </c>
      <c r="U963" s="4">
        <f>IF($O963 = TRUE, IF(ISBLANK(H963), "", INDEX('Individual UI'!$E$6:$H$6,1,H963)), "")</f>
        <v>2</v>
      </c>
      <c r="V963" s="4">
        <f>IF($O963 = TRUE, IF(ISBLANK(I963), "", INDEX('Individual UI'!$E$6:$H$6,1,I963)), "")</f>
        <v>4</v>
      </c>
      <c r="W963" s="4">
        <f>IF($O963 = TRUE, IF(ISBLANK(J963), "", INDEX('Individual UI'!$E$6:$H$6,1,J963)), "")</f>
        <v>4</v>
      </c>
      <c r="X963" s="4">
        <f>IF($O963 = TRUE, IF(ISBLANK(K963), "", INDEX('Individual UI'!$E$6:$H$6,1,K963)), "")</f>
        <v>-4</v>
      </c>
      <c r="Y963" s="4">
        <f>IF($O963 = TRUE, IF(ISBLANK(L963), "", INDEX('Individual UI'!$E$6:$H$6,1,L963)), "")</f>
        <v>-2</v>
      </c>
      <c r="Z963" s="4">
        <f>IF($O963 = TRUE, IF(ISBLANK(M963), "", INDEX('Individual UI'!$E$6:$H$6,1,M963)), "")</f>
        <v>-2</v>
      </c>
      <c r="AA963" s="14">
        <f>IF($O963 = TRUE, IF(ISBLANK(N963), "", INDEX('Individual UI'!$E$6:$H$6,1,N963)), "")</f>
        <v>-2</v>
      </c>
      <c r="AB963" s="11">
        <f>IF($O963 = TRUE, EXP(MMULT($P963:$AA963, Documentation!D$39:D$50) + Documentation!D$51), "")</f>
        <v>6.1181039178996146</v>
      </c>
      <c r="AC963" s="4">
        <f>IF($O963 = TRUE, EXP(MMULT($P963:$AA963, Documentation!E$39:E$50) + Documentation!E$51), "")</f>
        <v>1.4879575352783138E-5</v>
      </c>
      <c r="AD963" s="4">
        <f>IF($O963 = TRUE, EXP(MMULT($P963:$AA963, Documentation!F$39:F$50) + Documentation!F$51), "")</f>
        <v>6.9228613154134332E-4</v>
      </c>
      <c r="AE963" s="4">
        <f>IF($O963 = TRUE, EXP(MMULT($P963:$AA963, Documentation!G$39:G$50) + Documentation!G$51), "")</f>
        <v>2.4676654190931561E-2</v>
      </c>
      <c r="AF963" s="14">
        <f>IF($O963 = TRUE, EXP(MMULT($P963:$AA963, Documentation!H$39:H$50) + Documentation!H$51), "")</f>
        <v>3.4314068555086477E-5</v>
      </c>
      <c r="AG963" s="30">
        <f t="shared" si="197"/>
        <v>0.9958626120730435</v>
      </c>
      <c r="AH963" s="28">
        <f t="shared" si="198"/>
        <v>2.4219942936908166E-6</v>
      </c>
      <c r="AI963" s="28">
        <f t="shared" si="199"/>
        <v>1.1268554514768488E-4</v>
      </c>
      <c r="AJ963" s="28">
        <f t="shared" si="200"/>
        <v>4.0166949809248955E-3</v>
      </c>
      <c r="AK963" s="33">
        <f t="shared" si="201"/>
        <v>5.5854065901275855E-6</v>
      </c>
      <c r="AL963" s="11">
        <f t="shared" si="202"/>
        <v>1</v>
      </c>
      <c r="AM963" s="14" t="str">
        <f>IF($O963 = TRUE, INDEX(Documentation!$M$9:$M$13, $AL963, 1), "")</f>
        <v>Decisive Pursuers</v>
      </c>
      <c r="AN963" s="1"/>
      <c r="AO963" s="1"/>
      <c r="AP963" s="38">
        <v>0.99586261207304305</v>
      </c>
      <c r="AQ963" s="35">
        <v>2.4219942936908301E-6</v>
      </c>
      <c r="AR963" s="35">
        <v>1.12685545147687E-4</v>
      </c>
      <c r="AS963" s="35">
        <v>4.0166949809249102E-3</v>
      </c>
      <c r="AT963" s="35">
        <v>5.5854065901275804E-6</v>
      </c>
      <c r="AU963" s="14">
        <v>1</v>
      </c>
      <c r="AV963" s="4" t="b">
        <f t="shared" si="203"/>
        <v>1</v>
      </c>
      <c r="AW963" s="4" t="b">
        <f t="shared" si="204"/>
        <v>1</v>
      </c>
      <c r="AX963" s="4" t="b">
        <f t="shared" si="205"/>
        <v>1</v>
      </c>
      <c r="AY963" s="4" t="b">
        <f t="shared" si="206"/>
        <v>1</v>
      </c>
      <c r="AZ963" s="4" t="b">
        <f t="shared" si="207"/>
        <v>1</v>
      </c>
      <c r="BA963" s="4" t="b">
        <f t="shared" si="208"/>
        <v>1</v>
      </c>
      <c r="BB963" s="14" t="b">
        <f t="shared" si="209"/>
        <v>1</v>
      </c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x14ac:dyDescent="0.2">
      <c r="A964" s="1"/>
      <c r="B964" s="11" t="s">
        <v>1119</v>
      </c>
      <c r="C964" s="4">
        <v>1</v>
      </c>
      <c r="D964" s="4">
        <v>2</v>
      </c>
      <c r="E964" s="4">
        <v>2</v>
      </c>
      <c r="F964" s="4">
        <v>1</v>
      </c>
      <c r="G964" s="4">
        <v>2</v>
      </c>
      <c r="H964" s="4">
        <v>1</v>
      </c>
      <c r="I964" s="4">
        <v>4</v>
      </c>
      <c r="J964" s="4">
        <v>2</v>
      </c>
      <c r="K964" s="4">
        <v>3</v>
      </c>
      <c r="L964" s="4">
        <v>4</v>
      </c>
      <c r="M964" s="4">
        <v>1</v>
      </c>
      <c r="N964" s="14">
        <v>3</v>
      </c>
      <c r="O964" s="25" t="b">
        <f t="shared" si="196"/>
        <v>1</v>
      </c>
      <c r="P964" s="11">
        <f>IF($O964 = TRUE, IF(ISBLANK(C964), "", INDEX('Individual UI'!$E$6:$H$6,1,C964)), "")</f>
        <v>-4</v>
      </c>
      <c r="Q964" s="4">
        <f>IF($O964 = TRUE, IF(ISBLANK(D964), "", INDEX('Individual UI'!$E$6:$H$6,1,D964)), "")</f>
        <v>-2</v>
      </c>
      <c r="R964" s="4">
        <f>IF($O964 = TRUE, IF(ISBLANK(E964), "", INDEX('Individual UI'!$E$6:$H$6,1,E964)), "")</f>
        <v>-2</v>
      </c>
      <c r="S964" s="4">
        <f>IF($O964 = TRUE, IF(ISBLANK(F964), "", INDEX('Individual UI'!$E$6:$H$6,1,F964)), "")</f>
        <v>-4</v>
      </c>
      <c r="T964" s="4">
        <f>IF($O964 = TRUE, IF(ISBLANK(G964), "", INDEX('Individual UI'!$E$6:$H$6,1,G964)), "")</f>
        <v>-2</v>
      </c>
      <c r="U964" s="4">
        <f>IF($O964 = TRUE, IF(ISBLANK(H964), "", INDEX('Individual UI'!$E$6:$H$6,1,H964)), "")</f>
        <v>-4</v>
      </c>
      <c r="V964" s="4">
        <f>IF($O964 = TRUE, IF(ISBLANK(I964), "", INDEX('Individual UI'!$E$6:$H$6,1,I964)), "")</f>
        <v>4</v>
      </c>
      <c r="W964" s="4">
        <f>IF($O964 = TRUE, IF(ISBLANK(J964), "", INDEX('Individual UI'!$E$6:$H$6,1,J964)), "")</f>
        <v>-2</v>
      </c>
      <c r="X964" s="4">
        <f>IF($O964 = TRUE, IF(ISBLANK(K964), "", INDEX('Individual UI'!$E$6:$H$6,1,K964)), "")</f>
        <v>2</v>
      </c>
      <c r="Y964" s="4">
        <f>IF($O964 = TRUE, IF(ISBLANK(L964), "", INDEX('Individual UI'!$E$6:$H$6,1,L964)), "")</f>
        <v>4</v>
      </c>
      <c r="Z964" s="4">
        <f>IF($O964 = TRUE, IF(ISBLANK(M964), "", INDEX('Individual UI'!$E$6:$H$6,1,M964)), "")</f>
        <v>-4</v>
      </c>
      <c r="AA964" s="14">
        <f>IF($O964 = TRUE, IF(ISBLANK(N964), "", INDEX('Individual UI'!$E$6:$H$6,1,N964)), "")</f>
        <v>2</v>
      </c>
      <c r="AB964" s="11">
        <f>IF($O964 = TRUE, EXP(MMULT($P964:$AA964, Documentation!D$39:D$50) + Documentation!D$51), "")</f>
        <v>12.985166590875277</v>
      </c>
      <c r="AC964" s="4">
        <f>IF($O964 = TRUE, EXP(MMULT($P964:$AA964, Documentation!E$39:E$50) + Documentation!E$51), "")</f>
        <v>1.8981313533858853E-2</v>
      </c>
      <c r="AD964" s="4">
        <f>IF($O964 = TRUE, EXP(MMULT($P964:$AA964, Documentation!F$39:F$50) + Documentation!F$51), "")</f>
        <v>2.553404224476172E-4</v>
      </c>
      <c r="AE964" s="4">
        <f>IF($O964 = TRUE, EXP(MMULT($P964:$AA964, Documentation!G$39:G$50) + Documentation!G$51), "")</f>
        <v>7.7464766725537798E-5</v>
      </c>
      <c r="AF964" s="14">
        <f>IF($O964 = TRUE, EXP(MMULT($P964:$AA964, Documentation!H$39:H$50) + Documentation!H$51), "")</f>
        <v>1.6803397007245338E-6</v>
      </c>
      <c r="AG964" s="30">
        <f t="shared" si="197"/>
        <v>0.99851468143955679</v>
      </c>
      <c r="AH964" s="28">
        <f t="shared" si="198"/>
        <v>1.459597772883703E-3</v>
      </c>
      <c r="AI964" s="28">
        <f t="shared" si="199"/>
        <v>1.9634800893358308E-5</v>
      </c>
      <c r="AJ964" s="28">
        <f t="shared" si="200"/>
        <v>5.9567743184822808E-6</v>
      </c>
      <c r="AK964" s="33">
        <f t="shared" si="201"/>
        <v>1.292123477382435E-7</v>
      </c>
      <c r="AL964" s="11">
        <f t="shared" si="202"/>
        <v>1</v>
      </c>
      <c r="AM964" s="14" t="str">
        <f>IF($O964 = TRUE, INDEX(Documentation!$M$9:$M$13, $AL964, 1), "")</f>
        <v>Decisive Pursuers</v>
      </c>
      <c r="AN964" s="1"/>
      <c r="AO964" s="1"/>
      <c r="AP964" s="38">
        <v>0.99851468143955702</v>
      </c>
      <c r="AQ964" s="35">
        <v>1.4595977728837301E-3</v>
      </c>
      <c r="AR964" s="35">
        <v>1.9634800893358599E-5</v>
      </c>
      <c r="AS964" s="35">
        <v>5.95677431848218E-6</v>
      </c>
      <c r="AT964" s="35">
        <v>1.2921234773824299E-7</v>
      </c>
      <c r="AU964" s="14">
        <v>1</v>
      </c>
      <c r="AV964" s="4" t="b">
        <f t="shared" si="203"/>
        <v>1</v>
      </c>
      <c r="AW964" s="4" t="b">
        <f t="shared" si="204"/>
        <v>1</v>
      </c>
      <c r="AX964" s="4" t="b">
        <f t="shared" si="205"/>
        <v>1</v>
      </c>
      <c r="AY964" s="4" t="b">
        <f t="shared" si="206"/>
        <v>1</v>
      </c>
      <c r="AZ964" s="4" t="b">
        <f t="shared" si="207"/>
        <v>1</v>
      </c>
      <c r="BA964" s="4" t="b">
        <f t="shared" si="208"/>
        <v>1</v>
      </c>
      <c r="BB964" s="14" t="b">
        <f t="shared" si="209"/>
        <v>1</v>
      </c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x14ac:dyDescent="0.2">
      <c r="A965" s="1"/>
      <c r="B965" s="11" t="s">
        <v>1120</v>
      </c>
      <c r="C965" s="4">
        <v>3</v>
      </c>
      <c r="D965" s="4">
        <v>4</v>
      </c>
      <c r="E965" s="4">
        <v>2</v>
      </c>
      <c r="F965" s="4">
        <v>4</v>
      </c>
      <c r="G965" s="4">
        <v>3</v>
      </c>
      <c r="H965" s="4">
        <v>4</v>
      </c>
      <c r="I965" s="4">
        <v>3</v>
      </c>
      <c r="J965" s="4">
        <v>4</v>
      </c>
      <c r="K965" s="4">
        <v>2</v>
      </c>
      <c r="L965" s="4">
        <v>2</v>
      </c>
      <c r="M965" s="4">
        <v>4</v>
      </c>
      <c r="N965" s="14">
        <v>4</v>
      </c>
      <c r="O965" s="25" t="b">
        <f t="shared" si="196"/>
        <v>1</v>
      </c>
      <c r="P965" s="11">
        <f>IF($O965 = TRUE, IF(ISBLANK(C965), "", INDEX('Individual UI'!$E$6:$H$6,1,C965)), "")</f>
        <v>2</v>
      </c>
      <c r="Q965" s="4">
        <f>IF($O965 = TRUE, IF(ISBLANK(D965), "", INDEX('Individual UI'!$E$6:$H$6,1,D965)), "")</f>
        <v>4</v>
      </c>
      <c r="R965" s="4">
        <f>IF($O965 = TRUE, IF(ISBLANK(E965), "", INDEX('Individual UI'!$E$6:$H$6,1,E965)), "")</f>
        <v>-2</v>
      </c>
      <c r="S965" s="4">
        <f>IF($O965 = TRUE, IF(ISBLANK(F965), "", INDEX('Individual UI'!$E$6:$H$6,1,F965)), "")</f>
        <v>4</v>
      </c>
      <c r="T965" s="4">
        <f>IF($O965 = TRUE, IF(ISBLANK(G965), "", INDEX('Individual UI'!$E$6:$H$6,1,G965)), "")</f>
        <v>2</v>
      </c>
      <c r="U965" s="4">
        <f>IF($O965 = TRUE, IF(ISBLANK(H965), "", INDEX('Individual UI'!$E$6:$H$6,1,H965)), "")</f>
        <v>4</v>
      </c>
      <c r="V965" s="4">
        <f>IF($O965 = TRUE, IF(ISBLANK(I965), "", INDEX('Individual UI'!$E$6:$H$6,1,I965)), "")</f>
        <v>2</v>
      </c>
      <c r="W965" s="4">
        <f>IF($O965 = TRUE, IF(ISBLANK(J965), "", INDEX('Individual UI'!$E$6:$H$6,1,J965)), "")</f>
        <v>4</v>
      </c>
      <c r="X965" s="4">
        <f>IF($O965 = TRUE, IF(ISBLANK(K965), "", INDEX('Individual UI'!$E$6:$H$6,1,K965)), "")</f>
        <v>-2</v>
      </c>
      <c r="Y965" s="4">
        <f>IF($O965 = TRUE, IF(ISBLANK(L965), "", INDEX('Individual UI'!$E$6:$H$6,1,L965)), "")</f>
        <v>-2</v>
      </c>
      <c r="Z965" s="4">
        <f>IF($O965 = TRUE, IF(ISBLANK(M965), "", INDEX('Individual UI'!$E$6:$H$6,1,M965)), "")</f>
        <v>4</v>
      </c>
      <c r="AA965" s="14">
        <f>IF($O965 = TRUE, IF(ISBLANK(N965), "", INDEX('Individual UI'!$E$6:$H$6,1,N965)), "")</f>
        <v>4</v>
      </c>
      <c r="AB965" s="11">
        <f>IF($O965 = TRUE, EXP(MMULT($P965:$AA965, Documentation!D$39:D$50) + Documentation!D$51), "")</f>
        <v>3.7160923196371295E-5</v>
      </c>
      <c r="AC965" s="4">
        <f>IF($O965 = TRUE, EXP(MMULT($P965:$AA965, Documentation!E$39:E$50) + Documentation!E$51), "")</f>
        <v>8.6171711202723596E-3</v>
      </c>
      <c r="AD965" s="4">
        <f>IF($O965 = TRUE, EXP(MMULT($P965:$AA965, Documentation!F$39:F$50) + Documentation!F$51), "")</f>
        <v>14.015506587678299</v>
      </c>
      <c r="AE965" s="4">
        <f>IF($O965 = TRUE, EXP(MMULT($P965:$AA965, Documentation!G$39:G$50) + Documentation!G$51), "")</f>
        <v>2.1466998784803117E-3</v>
      </c>
      <c r="AF965" s="14">
        <f>IF($O965 = TRUE, EXP(MMULT($P965:$AA965, Documentation!H$39:H$50) + Documentation!H$51), "")</f>
        <v>5.8717893716185972E-2</v>
      </c>
      <c r="AG965" s="30">
        <f t="shared" si="197"/>
        <v>2.6383284262593752E-6</v>
      </c>
      <c r="AH965" s="28">
        <f t="shared" si="198"/>
        <v>6.1179662842111371E-4</v>
      </c>
      <c r="AI965" s="28">
        <f t="shared" si="199"/>
        <v>0.99506433796854621</v>
      </c>
      <c r="AJ965" s="28">
        <f t="shared" si="200"/>
        <v>1.5241008093671915E-4</v>
      </c>
      <c r="AK965" s="33">
        <f t="shared" si="201"/>
        <v>4.1688169936697807E-3</v>
      </c>
      <c r="AL965" s="11">
        <f t="shared" si="202"/>
        <v>3</v>
      </c>
      <c r="AM965" s="14" t="str">
        <f>IF($O965 = TRUE, INDEX(Documentation!$M$9:$M$13, $AL965, 1), "")</f>
        <v>Process Skeptics</v>
      </c>
      <c r="AN965" s="1"/>
      <c r="AO965" s="1"/>
      <c r="AP965" s="38">
        <v>2.6383284262593901E-6</v>
      </c>
      <c r="AQ965" s="35">
        <v>6.1179662842110905E-4</v>
      </c>
      <c r="AR965" s="35">
        <v>0.99506433796854599</v>
      </c>
      <c r="AS965" s="35">
        <v>1.5241008093672001E-4</v>
      </c>
      <c r="AT965" s="35">
        <v>4.1688169936697503E-3</v>
      </c>
      <c r="AU965" s="14">
        <v>3</v>
      </c>
      <c r="AV965" s="4" t="b">
        <f t="shared" si="203"/>
        <v>1</v>
      </c>
      <c r="AW965" s="4" t="b">
        <f t="shared" si="204"/>
        <v>1</v>
      </c>
      <c r="AX965" s="4" t="b">
        <f t="shared" si="205"/>
        <v>1</v>
      </c>
      <c r="AY965" s="4" t="b">
        <f t="shared" si="206"/>
        <v>1</v>
      </c>
      <c r="AZ965" s="4" t="b">
        <f t="shared" si="207"/>
        <v>1</v>
      </c>
      <c r="BA965" s="4" t="b">
        <f t="shared" si="208"/>
        <v>1</v>
      </c>
      <c r="BB965" s="14" t="b">
        <f t="shared" si="209"/>
        <v>1</v>
      </c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x14ac:dyDescent="0.2">
      <c r="A966" s="1"/>
      <c r="B966" s="11" t="s">
        <v>1121</v>
      </c>
      <c r="C966" s="4">
        <v>1</v>
      </c>
      <c r="D966" s="4">
        <v>4</v>
      </c>
      <c r="E966" s="4">
        <v>2</v>
      </c>
      <c r="F966" s="4">
        <v>3</v>
      </c>
      <c r="G966" s="4">
        <v>2</v>
      </c>
      <c r="H966" s="4">
        <v>1</v>
      </c>
      <c r="I966" s="4">
        <v>4</v>
      </c>
      <c r="J966" s="4">
        <v>3</v>
      </c>
      <c r="K966" s="4">
        <v>1</v>
      </c>
      <c r="L966" s="4">
        <v>3</v>
      </c>
      <c r="M966" s="4">
        <v>1</v>
      </c>
      <c r="N966" s="14">
        <v>1</v>
      </c>
      <c r="O966" s="25" t="b">
        <f t="shared" si="196"/>
        <v>1</v>
      </c>
      <c r="P966" s="11">
        <f>IF($O966 = TRUE, IF(ISBLANK(C966), "", INDEX('Individual UI'!$E$6:$H$6,1,C966)), "")</f>
        <v>-4</v>
      </c>
      <c r="Q966" s="4">
        <f>IF($O966 = TRUE, IF(ISBLANK(D966), "", INDEX('Individual UI'!$E$6:$H$6,1,D966)), "")</f>
        <v>4</v>
      </c>
      <c r="R966" s="4">
        <f>IF($O966 = TRUE, IF(ISBLANK(E966), "", INDEX('Individual UI'!$E$6:$H$6,1,E966)), "")</f>
        <v>-2</v>
      </c>
      <c r="S966" s="4">
        <f>IF($O966 = TRUE, IF(ISBLANK(F966), "", INDEX('Individual UI'!$E$6:$H$6,1,F966)), "")</f>
        <v>2</v>
      </c>
      <c r="T966" s="4">
        <f>IF($O966 = TRUE, IF(ISBLANK(G966), "", INDEX('Individual UI'!$E$6:$H$6,1,G966)), "")</f>
        <v>-2</v>
      </c>
      <c r="U966" s="4">
        <f>IF($O966 = TRUE, IF(ISBLANK(H966), "", INDEX('Individual UI'!$E$6:$H$6,1,H966)), "")</f>
        <v>-4</v>
      </c>
      <c r="V966" s="4">
        <f>IF($O966 = TRUE, IF(ISBLANK(I966), "", INDEX('Individual UI'!$E$6:$H$6,1,I966)), "")</f>
        <v>4</v>
      </c>
      <c r="W966" s="4">
        <f>IF($O966 = TRUE, IF(ISBLANK(J966), "", INDEX('Individual UI'!$E$6:$H$6,1,J966)), "")</f>
        <v>2</v>
      </c>
      <c r="X966" s="4">
        <f>IF($O966 = TRUE, IF(ISBLANK(K966), "", INDEX('Individual UI'!$E$6:$H$6,1,K966)), "")</f>
        <v>-4</v>
      </c>
      <c r="Y966" s="4">
        <f>IF($O966 = TRUE, IF(ISBLANK(L966), "", INDEX('Individual UI'!$E$6:$H$6,1,L966)), "")</f>
        <v>2</v>
      </c>
      <c r="Z966" s="4">
        <f>IF($O966 = TRUE, IF(ISBLANK(M966), "", INDEX('Individual UI'!$E$6:$H$6,1,M966)), "")</f>
        <v>-4</v>
      </c>
      <c r="AA966" s="14">
        <f>IF($O966 = TRUE, IF(ISBLANK(N966), "", INDEX('Individual UI'!$E$6:$H$6,1,N966)), "")</f>
        <v>-4</v>
      </c>
      <c r="AB966" s="11">
        <f>IF($O966 = TRUE, EXP(MMULT($P966:$AA966, Documentation!D$39:D$50) + Documentation!D$51), "")</f>
        <v>0.85483858675568614</v>
      </c>
      <c r="AC966" s="4">
        <f>IF($O966 = TRUE, EXP(MMULT($P966:$AA966, Documentation!E$39:E$50) + Documentation!E$51), "")</f>
        <v>3.3983190712224241E-4</v>
      </c>
      <c r="AD966" s="4">
        <f>IF($O966 = TRUE, EXP(MMULT($P966:$AA966, Documentation!F$39:F$50) + Documentation!F$51), "")</f>
        <v>8.5857036330991374E-4</v>
      </c>
      <c r="AE966" s="4">
        <f>IF($O966 = TRUE, EXP(MMULT($P966:$AA966, Documentation!G$39:G$50) + Documentation!G$51), "")</f>
        <v>1.9848273894313411E-3</v>
      </c>
      <c r="AF966" s="14">
        <f>IF($O966 = TRUE, EXP(MMULT($P966:$AA966, Documentation!H$39:H$50) + Documentation!H$51), "")</f>
        <v>1.7730152290433991E-4</v>
      </c>
      <c r="AG966" s="30">
        <f t="shared" si="197"/>
        <v>0.99608420573672884</v>
      </c>
      <c r="AH966" s="28">
        <f t="shared" si="198"/>
        <v>3.9598258727948678E-4</v>
      </c>
      <c r="AI966" s="28">
        <f t="shared" si="199"/>
        <v>1.0004325865218221E-3</v>
      </c>
      <c r="AJ966" s="28">
        <f t="shared" si="200"/>
        <v>2.3127819033410889E-3</v>
      </c>
      <c r="AK966" s="33">
        <f t="shared" si="201"/>
        <v>2.0659718612884328E-4</v>
      </c>
      <c r="AL966" s="11">
        <f t="shared" si="202"/>
        <v>1</v>
      </c>
      <c r="AM966" s="14" t="str">
        <f>IF($O966 = TRUE, INDEX(Documentation!$M$9:$M$13, $AL966, 1), "")</f>
        <v>Decisive Pursuers</v>
      </c>
      <c r="AN966" s="1"/>
      <c r="AO966" s="1"/>
      <c r="AP966" s="38">
        <v>0.99608420573672896</v>
      </c>
      <c r="AQ966" s="35">
        <v>3.9598258727948998E-4</v>
      </c>
      <c r="AR966" s="35">
        <v>1.0004325865218401E-3</v>
      </c>
      <c r="AS966" s="35">
        <v>2.3127819033410702E-3</v>
      </c>
      <c r="AT966" s="35">
        <v>2.0659718612884201E-4</v>
      </c>
      <c r="AU966" s="14">
        <v>1</v>
      </c>
      <c r="AV966" s="4" t="b">
        <f t="shared" si="203"/>
        <v>1</v>
      </c>
      <c r="AW966" s="4" t="b">
        <f t="shared" si="204"/>
        <v>1</v>
      </c>
      <c r="AX966" s="4" t="b">
        <f t="shared" si="205"/>
        <v>1</v>
      </c>
      <c r="AY966" s="4" t="b">
        <f t="shared" si="206"/>
        <v>1</v>
      </c>
      <c r="AZ966" s="4" t="b">
        <f t="shared" si="207"/>
        <v>1</v>
      </c>
      <c r="BA966" s="4" t="b">
        <f t="shared" si="208"/>
        <v>1</v>
      </c>
      <c r="BB966" s="14" t="b">
        <f t="shared" si="209"/>
        <v>1</v>
      </c>
      <c r="BC966" s="1"/>
      <c r="BD966" s="1"/>
      <c r="BE966" s="1"/>
      <c r="BF966" s="1"/>
      <c r="BG966" s="1"/>
      <c r="BH966" s="1"/>
      <c r="BI966" s="1"/>
      <c r="BJ966" s="1"/>
      <c r="BK966" s="1"/>
      <c r="BL966" s="1"/>
    </row>
    <row r="967" spans="1:64" x14ac:dyDescent="0.2">
      <c r="A967" s="1"/>
      <c r="B967" s="11" t="s">
        <v>1122</v>
      </c>
      <c r="C967" s="4">
        <v>3</v>
      </c>
      <c r="D967" s="4">
        <v>3</v>
      </c>
      <c r="E967" s="4">
        <v>3</v>
      </c>
      <c r="F967" s="4">
        <v>4</v>
      </c>
      <c r="G967" s="4">
        <v>1</v>
      </c>
      <c r="H967" s="4">
        <v>2</v>
      </c>
      <c r="I967" s="4">
        <v>1</v>
      </c>
      <c r="J967" s="4">
        <v>3</v>
      </c>
      <c r="K967" s="4">
        <v>4</v>
      </c>
      <c r="L967" s="4">
        <v>3</v>
      </c>
      <c r="M967" s="4">
        <v>3</v>
      </c>
      <c r="N967" s="14">
        <v>4</v>
      </c>
      <c r="O967" s="25" t="b">
        <f t="shared" si="196"/>
        <v>1</v>
      </c>
      <c r="P967" s="11">
        <f>IF($O967 = TRUE, IF(ISBLANK(C967), "", INDEX('Individual UI'!$E$6:$H$6,1,C967)), "")</f>
        <v>2</v>
      </c>
      <c r="Q967" s="4">
        <f>IF($O967 = TRUE, IF(ISBLANK(D967), "", INDEX('Individual UI'!$E$6:$H$6,1,D967)), "")</f>
        <v>2</v>
      </c>
      <c r="R967" s="4">
        <f>IF($O967 = TRUE, IF(ISBLANK(E967), "", INDEX('Individual UI'!$E$6:$H$6,1,E967)), "")</f>
        <v>2</v>
      </c>
      <c r="S967" s="4">
        <f>IF($O967 = TRUE, IF(ISBLANK(F967), "", INDEX('Individual UI'!$E$6:$H$6,1,F967)), "")</f>
        <v>4</v>
      </c>
      <c r="T967" s="4">
        <f>IF($O967 = TRUE, IF(ISBLANK(G967), "", INDEX('Individual UI'!$E$6:$H$6,1,G967)), "")</f>
        <v>-4</v>
      </c>
      <c r="U967" s="4">
        <f>IF($O967 = TRUE, IF(ISBLANK(H967), "", INDEX('Individual UI'!$E$6:$H$6,1,H967)), "")</f>
        <v>-2</v>
      </c>
      <c r="V967" s="4">
        <f>IF($O967 = TRUE, IF(ISBLANK(I967), "", INDEX('Individual UI'!$E$6:$H$6,1,I967)), "")</f>
        <v>-4</v>
      </c>
      <c r="W967" s="4">
        <f>IF($O967 = TRUE, IF(ISBLANK(J967), "", INDEX('Individual UI'!$E$6:$H$6,1,J967)), "")</f>
        <v>2</v>
      </c>
      <c r="X967" s="4">
        <f>IF($O967 = TRUE, IF(ISBLANK(K967), "", INDEX('Individual UI'!$E$6:$H$6,1,K967)), "")</f>
        <v>4</v>
      </c>
      <c r="Y967" s="4">
        <f>IF($O967 = TRUE, IF(ISBLANK(L967), "", INDEX('Individual UI'!$E$6:$H$6,1,L967)), "")</f>
        <v>2</v>
      </c>
      <c r="Z967" s="4">
        <f>IF($O967 = TRUE, IF(ISBLANK(M967), "", INDEX('Individual UI'!$E$6:$H$6,1,M967)), "")</f>
        <v>2</v>
      </c>
      <c r="AA967" s="14">
        <f>IF($O967 = TRUE, IF(ISBLANK(N967), "", INDEX('Individual UI'!$E$6:$H$6,1,N967)), "")</f>
        <v>4</v>
      </c>
      <c r="AB967" s="11">
        <f>IF($O967 = TRUE, EXP(MMULT($P967:$AA967, Documentation!D$39:D$50) + Documentation!D$51), "")</f>
        <v>7.2170011092470226E-5</v>
      </c>
      <c r="AC967" s="4">
        <f>IF($O967 = TRUE, EXP(MMULT($P967:$AA967, Documentation!E$39:E$50) + Documentation!E$51), "")</f>
        <v>0.56254347290234619</v>
      </c>
      <c r="AD967" s="4">
        <f>IF($O967 = TRUE, EXP(MMULT($P967:$AA967, Documentation!F$39:F$50) + Documentation!F$51), "")</f>
        <v>6.0526748758749482</v>
      </c>
      <c r="AE967" s="4">
        <f>IF($O967 = TRUE, EXP(MMULT($P967:$AA967, Documentation!G$39:G$50) + Documentation!G$51), "")</f>
        <v>2.3541684376890464E-4</v>
      </c>
      <c r="AF967" s="14">
        <f>IF($O967 = TRUE, EXP(MMULT($P967:$AA967, Documentation!H$39:H$50) + Documentation!H$51), "")</f>
        <v>2.9753812624561324E-2</v>
      </c>
      <c r="AG967" s="30">
        <f t="shared" si="197"/>
        <v>1.0860342051273743E-5</v>
      </c>
      <c r="AH967" s="28">
        <f t="shared" si="198"/>
        <v>8.4653091248704834E-2</v>
      </c>
      <c r="AI967" s="28">
        <f t="shared" si="199"/>
        <v>0.9108231865577624</v>
      </c>
      <c r="AJ967" s="28">
        <f t="shared" si="200"/>
        <v>3.5426175072714202E-5</v>
      </c>
      <c r="AK967" s="33">
        <f t="shared" si="201"/>
        <v>4.4774356764087711E-3</v>
      </c>
      <c r="AL967" s="11">
        <f t="shared" si="202"/>
        <v>3</v>
      </c>
      <c r="AM967" s="14" t="str">
        <f>IF($O967 = TRUE, INDEX(Documentation!$M$9:$M$13, $AL967, 1), "")</f>
        <v>Process Skeptics</v>
      </c>
      <c r="AN967" s="1"/>
      <c r="AO967" s="1"/>
      <c r="AP967" s="38">
        <v>1.0860342051273899E-5</v>
      </c>
      <c r="AQ967" s="35">
        <v>8.4653091248704807E-2</v>
      </c>
      <c r="AR967" s="35">
        <v>0.91082318655776195</v>
      </c>
      <c r="AS967" s="35">
        <v>3.5426175072714602E-5</v>
      </c>
      <c r="AT967" s="35">
        <v>4.4774356764088197E-3</v>
      </c>
      <c r="AU967" s="14">
        <v>3</v>
      </c>
      <c r="AV967" s="4" t="b">
        <f t="shared" si="203"/>
        <v>1</v>
      </c>
      <c r="AW967" s="4" t="b">
        <f t="shared" si="204"/>
        <v>1</v>
      </c>
      <c r="AX967" s="4" t="b">
        <f t="shared" si="205"/>
        <v>1</v>
      </c>
      <c r="AY967" s="4" t="b">
        <f t="shared" si="206"/>
        <v>1</v>
      </c>
      <c r="AZ967" s="4" t="b">
        <f t="shared" si="207"/>
        <v>1</v>
      </c>
      <c r="BA967" s="4" t="b">
        <f t="shared" si="208"/>
        <v>1</v>
      </c>
      <c r="BB967" s="14" t="b">
        <f t="shared" si="209"/>
        <v>1</v>
      </c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x14ac:dyDescent="0.2">
      <c r="A968" s="1"/>
      <c r="B968" s="11" t="s">
        <v>1123</v>
      </c>
      <c r="C968" s="4">
        <v>3</v>
      </c>
      <c r="D968" s="4">
        <v>3</v>
      </c>
      <c r="E968" s="4">
        <v>3</v>
      </c>
      <c r="F968" s="4">
        <v>2</v>
      </c>
      <c r="G968" s="4">
        <v>1</v>
      </c>
      <c r="H968" s="4">
        <v>3</v>
      </c>
      <c r="I968" s="4">
        <v>1</v>
      </c>
      <c r="J968" s="4">
        <v>1</v>
      </c>
      <c r="K968" s="4">
        <v>4</v>
      </c>
      <c r="L968" s="4">
        <v>2</v>
      </c>
      <c r="M968" s="4">
        <v>2</v>
      </c>
      <c r="N968" s="14">
        <v>2</v>
      </c>
      <c r="O968" s="25" t="b">
        <f t="shared" ref="O968:O1031" si="210">IF(COUNTA($C968:$N968) = 0, "", COUNTIFS($C968:$N968,"&gt;=1", $C968:$N968,"&lt;=4") = 12)</f>
        <v>1</v>
      </c>
      <c r="P968" s="11">
        <f>IF($O968 = TRUE, IF(ISBLANK(C968), "", INDEX('Individual UI'!$E$6:$H$6,1,C968)), "")</f>
        <v>2</v>
      </c>
      <c r="Q968" s="4">
        <f>IF($O968 = TRUE, IF(ISBLANK(D968), "", INDEX('Individual UI'!$E$6:$H$6,1,D968)), "")</f>
        <v>2</v>
      </c>
      <c r="R968" s="4">
        <f>IF($O968 = TRUE, IF(ISBLANK(E968), "", INDEX('Individual UI'!$E$6:$H$6,1,E968)), "")</f>
        <v>2</v>
      </c>
      <c r="S968" s="4">
        <f>IF($O968 = TRUE, IF(ISBLANK(F968), "", INDEX('Individual UI'!$E$6:$H$6,1,F968)), "")</f>
        <v>-2</v>
      </c>
      <c r="T968" s="4">
        <f>IF($O968 = TRUE, IF(ISBLANK(G968), "", INDEX('Individual UI'!$E$6:$H$6,1,G968)), "")</f>
        <v>-4</v>
      </c>
      <c r="U968" s="4">
        <f>IF($O968 = TRUE, IF(ISBLANK(H968), "", INDEX('Individual UI'!$E$6:$H$6,1,H968)), "")</f>
        <v>2</v>
      </c>
      <c r="V968" s="4">
        <f>IF($O968 = TRUE, IF(ISBLANK(I968), "", INDEX('Individual UI'!$E$6:$H$6,1,I968)), "")</f>
        <v>-4</v>
      </c>
      <c r="W968" s="4">
        <f>IF($O968 = TRUE, IF(ISBLANK(J968), "", INDEX('Individual UI'!$E$6:$H$6,1,J968)), "")</f>
        <v>-4</v>
      </c>
      <c r="X968" s="4">
        <f>IF($O968 = TRUE, IF(ISBLANK(K968), "", INDEX('Individual UI'!$E$6:$H$6,1,K968)), "")</f>
        <v>4</v>
      </c>
      <c r="Y968" s="4">
        <f>IF($O968 = TRUE, IF(ISBLANK(L968), "", INDEX('Individual UI'!$E$6:$H$6,1,L968)), "")</f>
        <v>-2</v>
      </c>
      <c r="Z968" s="4">
        <f>IF($O968 = TRUE, IF(ISBLANK(M968), "", INDEX('Individual UI'!$E$6:$H$6,1,M968)), "")</f>
        <v>-2</v>
      </c>
      <c r="AA968" s="14">
        <f>IF($O968 = TRUE, IF(ISBLANK(N968), "", INDEX('Individual UI'!$E$6:$H$6,1,N968)), "")</f>
        <v>-2</v>
      </c>
      <c r="AB968" s="11">
        <f>IF($O968 = TRUE, EXP(MMULT($P968:$AA968, Documentation!D$39:D$50) + Documentation!D$51), "")</f>
        <v>8.1829976999525894E-4</v>
      </c>
      <c r="AC968" s="4">
        <f>IF($O968 = TRUE, EXP(MMULT($P968:$AA968, Documentation!E$39:E$50) + Documentation!E$51), "")</f>
        <v>0.30747405430272878</v>
      </c>
      <c r="AD968" s="4">
        <f>IF($O968 = TRUE, EXP(MMULT($P968:$AA968, Documentation!F$39:F$50) + Documentation!F$51), "")</f>
        <v>3.6347152121251457E-3</v>
      </c>
      <c r="AE968" s="4">
        <f>IF($O968 = TRUE, EXP(MMULT($P968:$AA968, Documentation!G$39:G$50) + Documentation!G$51), "")</f>
        <v>2.7433997410733931E-2</v>
      </c>
      <c r="AF968" s="14">
        <f>IF($O968 = TRUE, EXP(MMULT($P968:$AA968, Documentation!H$39:H$50) + Documentation!H$51), "")</f>
        <v>0.63728626162362645</v>
      </c>
      <c r="AG968" s="30">
        <f t="shared" ref="AG968:AG1031" si="211">IF($O968 = TRUE, AB968/SUM($AB968:$AF968), "")</f>
        <v>8.3786618390031982E-4</v>
      </c>
      <c r="AH968" s="28">
        <f t="shared" ref="AH968:AH1031" si="212">IF($O968 = TRUE, AC968/SUM($AB968:$AF968), "")</f>
        <v>0.31482608449038141</v>
      </c>
      <c r="AI968" s="28">
        <f t="shared" ref="AI968:AI1031" si="213">IF($O968 = TRUE, AD968/SUM($AB968:$AF968), "")</f>
        <v>3.7216251012332337E-3</v>
      </c>
      <c r="AJ968" s="28">
        <f t="shared" ref="AJ968:AJ1031" si="214">IF($O968 = TRUE, AE968/SUM($AB968:$AF968), "")</f>
        <v>2.8089973335561454E-2</v>
      </c>
      <c r="AK968" s="33">
        <f t="shared" ref="AK968:AK1031" si="215">IF($O968 = TRUE, AF968/SUM($AB968:$AF968), "")</f>
        <v>0.65252445088892352</v>
      </c>
      <c r="AL968" s="11">
        <f t="shared" ref="AL968:AL1031" si="216">IF($O968 = TRUE, MATCH(MAX(AG968:AK968), AG968:AK968, 0), "")</f>
        <v>5</v>
      </c>
      <c r="AM968" s="14" t="str">
        <f>IF($O968 = TRUE, INDEX(Documentation!$M$9:$M$13, $AL968, 1), "")</f>
        <v>Reluctant Claimants</v>
      </c>
      <c r="AN968" s="1"/>
      <c r="AO968" s="1"/>
      <c r="AP968" s="38">
        <v>8.37866183900308E-4</v>
      </c>
      <c r="AQ968" s="35">
        <v>0.31482608449038102</v>
      </c>
      <c r="AR968" s="35">
        <v>3.7216251012332298E-3</v>
      </c>
      <c r="AS968" s="35">
        <v>2.8089973335560799E-2</v>
      </c>
      <c r="AT968" s="35">
        <v>0.65252445088892397</v>
      </c>
      <c r="AU968" s="14">
        <v>5</v>
      </c>
      <c r="AV968" s="4" t="b">
        <f t="shared" ref="AV968:AV1031" si="217">ROUND(AP968, 4) = ROUND(AG968, 4)</f>
        <v>1</v>
      </c>
      <c r="AW968" s="4" t="b">
        <f t="shared" ref="AW968:AW1031" si="218">ROUND(AQ968, 4) = ROUND(AH968, 4)</f>
        <v>1</v>
      </c>
      <c r="AX968" s="4" t="b">
        <f t="shared" ref="AX968:AX1031" si="219">ROUND(AR968, 4) = ROUND(AI968, 4)</f>
        <v>1</v>
      </c>
      <c r="AY968" s="4" t="b">
        <f t="shared" ref="AY968:AY1031" si="220">ROUND(AS968, 4) = ROUND(AJ968, 4)</f>
        <v>1</v>
      </c>
      <c r="AZ968" s="4" t="b">
        <f t="shared" ref="AZ968:AZ1031" si="221">ROUND(AT968, 4) = ROUND(AK968, 4)</f>
        <v>1</v>
      </c>
      <c r="BA968" s="4" t="b">
        <f t="shared" ref="BA968:BA1031" si="222">AU968 = AL968</f>
        <v>1</v>
      </c>
      <c r="BB968" s="14" t="b">
        <f t="shared" ref="BB968:BB1031" si="223">IF($O968 = TRUE, ROUND(SUM(AG968:AK968), 4) = 1, "")</f>
        <v>1</v>
      </c>
      <c r="BC968" s="1"/>
      <c r="BD968" s="1"/>
      <c r="BE968" s="1"/>
      <c r="BF968" s="1"/>
      <c r="BG968" s="1"/>
      <c r="BH968" s="1"/>
      <c r="BI968" s="1"/>
      <c r="BJ968" s="1"/>
      <c r="BK968" s="1"/>
      <c r="BL968" s="1"/>
    </row>
    <row r="969" spans="1:64" x14ac:dyDescent="0.2">
      <c r="A969" s="1"/>
      <c r="B969" s="11" t="s">
        <v>1124</v>
      </c>
      <c r="C969" s="4">
        <v>1</v>
      </c>
      <c r="D969" s="4">
        <v>1</v>
      </c>
      <c r="E969" s="4">
        <v>1</v>
      </c>
      <c r="F969" s="4">
        <v>1</v>
      </c>
      <c r="G969" s="4">
        <v>1</v>
      </c>
      <c r="H969" s="4">
        <v>2</v>
      </c>
      <c r="I969" s="4">
        <v>3</v>
      </c>
      <c r="J969" s="4">
        <v>3</v>
      </c>
      <c r="K969" s="4">
        <v>3</v>
      </c>
      <c r="L969" s="4">
        <v>1</v>
      </c>
      <c r="M969" s="4">
        <v>2</v>
      </c>
      <c r="N969" s="14">
        <v>3</v>
      </c>
      <c r="O969" s="25" t="b">
        <f t="shared" si="210"/>
        <v>1</v>
      </c>
      <c r="P969" s="11">
        <f>IF($O969 = TRUE, IF(ISBLANK(C969), "", INDEX('Individual UI'!$E$6:$H$6,1,C969)), "")</f>
        <v>-4</v>
      </c>
      <c r="Q969" s="4">
        <f>IF($O969 = TRUE, IF(ISBLANK(D969), "", INDEX('Individual UI'!$E$6:$H$6,1,D969)), "")</f>
        <v>-4</v>
      </c>
      <c r="R969" s="4">
        <f>IF($O969 = TRUE, IF(ISBLANK(E969), "", INDEX('Individual UI'!$E$6:$H$6,1,E969)), "")</f>
        <v>-4</v>
      </c>
      <c r="S969" s="4">
        <f>IF($O969 = TRUE, IF(ISBLANK(F969), "", INDEX('Individual UI'!$E$6:$H$6,1,F969)), "")</f>
        <v>-4</v>
      </c>
      <c r="T969" s="4">
        <f>IF($O969 = TRUE, IF(ISBLANK(G969), "", INDEX('Individual UI'!$E$6:$H$6,1,G969)), "")</f>
        <v>-4</v>
      </c>
      <c r="U969" s="4">
        <f>IF($O969 = TRUE, IF(ISBLANK(H969), "", INDEX('Individual UI'!$E$6:$H$6,1,H969)), "")</f>
        <v>-2</v>
      </c>
      <c r="V969" s="4">
        <f>IF($O969 = TRUE, IF(ISBLANK(I969), "", INDEX('Individual UI'!$E$6:$H$6,1,I969)), "")</f>
        <v>2</v>
      </c>
      <c r="W969" s="4">
        <f>IF($O969 = TRUE, IF(ISBLANK(J969), "", INDEX('Individual UI'!$E$6:$H$6,1,J969)), "")</f>
        <v>2</v>
      </c>
      <c r="X969" s="4">
        <f>IF($O969 = TRUE, IF(ISBLANK(K969), "", INDEX('Individual UI'!$E$6:$H$6,1,K969)), "")</f>
        <v>2</v>
      </c>
      <c r="Y969" s="4">
        <f>IF($O969 = TRUE, IF(ISBLANK(L969), "", INDEX('Individual UI'!$E$6:$H$6,1,L969)), "")</f>
        <v>-4</v>
      </c>
      <c r="Z969" s="4">
        <f>IF($O969 = TRUE, IF(ISBLANK(M969), "", INDEX('Individual UI'!$E$6:$H$6,1,M969)), "")</f>
        <v>-2</v>
      </c>
      <c r="AA969" s="14">
        <f>IF($O969 = TRUE, IF(ISBLANK(N969), "", INDEX('Individual UI'!$E$6:$H$6,1,N969)), "")</f>
        <v>2</v>
      </c>
      <c r="AB969" s="11">
        <f>IF($O969 = TRUE, EXP(MMULT($P969:$AA969, Documentation!D$39:D$50) + Documentation!D$51), "")</f>
        <v>78.744980467154122</v>
      </c>
      <c r="AC969" s="4">
        <f>IF($O969 = TRUE, EXP(MMULT($P969:$AA969, Documentation!E$39:E$50) + Documentation!E$51), "")</f>
        <v>1.1288154603893991E-4</v>
      </c>
      <c r="AD969" s="4">
        <f>IF($O969 = TRUE, EXP(MMULT($P969:$AA969, Documentation!F$39:F$50) + Documentation!F$51), "")</f>
        <v>9.0716660382090717E-4</v>
      </c>
      <c r="AE969" s="4">
        <f>IF($O969 = TRUE, EXP(MMULT($P969:$AA969, Documentation!G$39:G$50) + Documentation!G$51), "")</f>
        <v>1.8367525013393053E-4</v>
      </c>
      <c r="AF969" s="14">
        <f>IF($O969 = TRUE, EXP(MMULT($P969:$AA969, Documentation!H$39:H$50) + Documentation!H$51), "")</f>
        <v>8.3437539883511627E-7</v>
      </c>
      <c r="AG969" s="30">
        <f t="shared" si="211"/>
        <v>0.99998470328721301</v>
      </c>
      <c r="AH969" s="28">
        <f t="shared" si="212"/>
        <v>1.4334859016116629E-6</v>
      </c>
      <c r="AI969" s="28">
        <f t="shared" si="213"/>
        <v>1.1520134004380222E-5</v>
      </c>
      <c r="AJ969" s="28">
        <f t="shared" si="214"/>
        <v>2.3324971244738081E-6</v>
      </c>
      <c r="AK969" s="33">
        <f t="shared" si="215"/>
        <v>1.0595756461992021E-8</v>
      </c>
      <c r="AL969" s="11">
        <f t="shared" si="216"/>
        <v>1</v>
      </c>
      <c r="AM969" s="14" t="str">
        <f>IF($O969 = TRUE, INDEX(Documentation!$M$9:$M$13, $AL969, 1), "")</f>
        <v>Decisive Pursuers</v>
      </c>
      <c r="AN969" s="1"/>
      <c r="AO969" s="1"/>
      <c r="AP969" s="38">
        <v>0.99998470328721301</v>
      </c>
      <c r="AQ969" s="35">
        <v>1.4334859016116801E-6</v>
      </c>
      <c r="AR969" s="35">
        <v>1.15201340043804E-5</v>
      </c>
      <c r="AS969" s="35">
        <v>2.3324971244738199E-6</v>
      </c>
      <c r="AT969" s="35">
        <v>1.0595756461992099E-8</v>
      </c>
      <c r="AU969" s="14">
        <v>1</v>
      </c>
      <c r="AV969" s="4" t="b">
        <f t="shared" si="217"/>
        <v>1</v>
      </c>
      <c r="AW969" s="4" t="b">
        <f t="shared" si="218"/>
        <v>1</v>
      </c>
      <c r="AX969" s="4" t="b">
        <f t="shared" si="219"/>
        <v>1</v>
      </c>
      <c r="AY969" s="4" t="b">
        <f t="shared" si="220"/>
        <v>1</v>
      </c>
      <c r="AZ969" s="4" t="b">
        <f t="shared" si="221"/>
        <v>1</v>
      </c>
      <c r="BA969" s="4" t="b">
        <f t="shared" si="222"/>
        <v>1</v>
      </c>
      <c r="BB969" s="14" t="b">
        <f t="shared" si="223"/>
        <v>1</v>
      </c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x14ac:dyDescent="0.2">
      <c r="A970" s="1"/>
      <c r="B970" s="11" t="s">
        <v>1125</v>
      </c>
      <c r="C970" s="4">
        <v>4</v>
      </c>
      <c r="D970" s="4">
        <v>2</v>
      </c>
      <c r="E970" s="4">
        <v>3</v>
      </c>
      <c r="F970" s="4">
        <v>1</v>
      </c>
      <c r="G970" s="4">
        <v>4</v>
      </c>
      <c r="H970" s="4">
        <v>3</v>
      </c>
      <c r="I970" s="4">
        <v>2</v>
      </c>
      <c r="J970" s="4">
        <v>2</v>
      </c>
      <c r="K970" s="4">
        <v>1</v>
      </c>
      <c r="L970" s="4">
        <v>2</v>
      </c>
      <c r="M970" s="4">
        <v>1</v>
      </c>
      <c r="N970" s="14">
        <v>2</v>
      </c>
      <c r="O970" s="25" t="b">
        <f t="shared" si="210"/>
        <v>1</v>
      </c>
      <c r="P970" s="11">
        <f>IF($O970 = TRUE, IF(ISBLANK(C970), "", INDEX('Individual UI'!$E$6:$H$6,1,C970)), "")</f>
        <v>4</v>
      </c>
      <c r="Q970" s="4">
        <f>IF($O970 = TRUE, IF(ISBLANK(D970), "", INDEX('Individual UI'!$E$6:$H$6,1,D970)), "")</f>
        <v>-2</v>
      </c>
      <c r="R970" s="4">
        <f>IF($O970 = TRUE, IF(ISBLANK(E970), "", INDEX('Individual UI'!$E$6:$H$6,1,E970)), "")</f>
        <v>2</v>
      </c>
      <c r="S970" s="4">
        <f>IF($O970 = TRUE, IF(ISBLANK(F970), "", INDEX('Individual UI'!$E$6:$H$6,1,F970)), "")</f>
        <v>-4</v>
      </c>
      <c r="T970" s="4">
        <f>IF($O970 = TRUE, IF(ISBLANK(G970), "", INDEX('Individual UI'!$E$6:$H$6,1,G970)), "")</f>
        <v>4</v>
      </c>
      <c r="U970" s="4">
        <f>IF($O970 = TRUE, IF(ISBLANK(H970), "", INDEX('Individual UI'!$E$6:$H$6,1,H970)), "")</f>
        <v>2</v>
      </c>
      <c r="V970" s="4">
        <f>IF($O970 = TRUE, IF(ISBLANK(I970), "", INDEX('Individual UI'!$E$6:$H$6,1,I970)), "")</f>
        <v>-2</v>
      </c>
      <c r="W970" s="4">
        <f>IF($O970 = TRUE, IF(ISBLANK(J970), "", INDEX('Individual UI'!$E$6:$H$6,1,J970)), "")</f>
        <v>-2</v>
      </c>
      <c r="X970" s="4">
        <f>IF($O970 = TRUE, IF(ISBLANK(K970), "", INDEX('Individual UI'!$E$6:$H$6,1,K970)), "")</f>
        <v>-4</v>
      </c>
      <c r="Y970" s="4">
        <f>IF($O970 = TRUE, IF(ISBLANK(L970), "", INDEX('Individual UI'!$E$6:$H$6,1,L970)), "")</f>
        <v>-2</v>
      </c>
      <c r="Z970" s="4">
        <f>IF($O970 = TRUE, IF(ISBLANK(M970), "", INDEX('Individual UI'!$E$6:$H$6,1,M970)), "")</f>
        <v>-4</v>
      </c>
      <c r="AA970" s="14">
        <f>IF($O970 = TRUE, IF(ISBLANK(N970), "", INDEX('Individual UI'!$E$6:$H$6,1,N970)), "")</f>
        <v>-2</v>
      </c>
      <c r="AB970" s="11">
        <f>IF($O970 = TRUE, EXP(MMULT($P970:$AA970, Documentation!D$39:D$50) + Documentation!D$51), "")</f>
        <v>3.8681897224567756E-3</v>
      </c>
      <c r="AC970" s="4">
        <f>IF($O970 = TRUE, EXP(MMULT($P970:$AA970, Documentation!E$39:E$50) + Documentation!E$51), "")</f>
        <v>2.5513917143766907E-3</v>
      </c>
      <c r="AD970" s="4">
        <f>IF($O970 = TRUE, EXP(MMULT($P970:$AA970, Documentation!F$39:F$50) + Documentation!F$51), "")</f>
        <v>5.6517875202457667E-4</v>
      </c>
      <c r="AE970" s="4">
        <f>IF($O970 = TRUE, EXP(MMULT($P970:$AA970, Documentation!G$39:G$50) + Documentation!G$51), "")</f>
        <v>9.4559654856386999</v>
      </c>
      <c r="AF970" s="14">
        <f>IF($O970 = TRUE, EXP(MMULT($P970:$AA970, Documentation!H$39:H$50) + Documentation!H$51), "")</f>
        <v>0.51993096847365428</v>
      </c>
      <c r="AG970" s="30">
        <f t="shared" si="211"/>
        <v>3.8748229488249437E-4</v>
      </c>
      <c r="AH970" s="28">
        <f t="shared" si="212"/>
        <v>2.5557668769229008E-4</v>
      </c>
      <c r="AI970" s="28">
        <f t="shared" si="213"/>
        <v>5.6614792853080983E-5</v>
      </c>
      <c r="AJ970" s="28">
        <f t="shared" si="214"/>
        <v>0.9472180708804121</v>
      </c>
      <c r="AK970" s="33">
        <f t="shared" si="215"/>
        <v>5.2082255344160049E-2</v>
      </c>
      <c r="AL970" s="11">
        <f t="shared" si="216"/>
        <v>4</v>
      </c>
      <c r="AM970" s="14" t="str">
        <f>IF($O970 = TRUE, INDEX(Documentation!$M$9:$M$13, $AL970, 1), "")</f>
        <v>Financially Pressured</v>
      </c>
      <c r="AN970" s="1"/>
      <c r="AO970" s="1"/>
      <c r="AP970" s="38">
        <v>3.8748229488249502E-4</v>
      </c>
      <c r="AQ970" s="35">
        <v>2.555766876923E-4</v>
      </c>
      <c r="AR970" s="35">
        <v>5.6614792853083998E-5</v>
      </c>
      <c r="AS970" s="35">
        <v>0.94721807088040999</v>
      </c>
      <c r="AT970" s="35">
        <v>5.20822553441617E-2</v>
      </c>
      <c r="AU970" s="14">
        <v>4</v>
      </c>
      <c r="AV970" s="4" t="b">
        <f t="shared" si="217"/>
        <v>1</v>
      </c>
      <c r="AW970" s="4" t="b">
        <f t="shared" si="218"/>
        <v>1</v>
      </c>
      <c r="AX970" s="4" t="b">
        <f t="shared" si="219"/>
        <v>1</v>
      </c>
      <c r="AY970" s="4" t="b">
        <f t="shared" si="220"/>
        <v>1</v>
      </c>
      <c r="AZ970" s="4" t="b">
        <f t="shared" si="221"/>
        <v>1</v>
      </c>
      <c r="BA970" s="4" t="b">
        <f t="shared" si="222"/>
        <v>1</v>
      </c>
      <c r="BB970" s="14" t="b">
        <f t="shared" si="223"/>
        <v>1</v>
      </c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x14ac:dyDescent="0.2">
      <c r="A971" s="1"/>
      <c r="B971" s="11" t="s">
        <v>1126</v>
      </c>
      <c r="C971" s="4">
        <v>2</v>
      </c>
      <c r="D971" s="4">
        <v>3</v>
      </c>
      <c r="E971" s="4">
        <v>4</v>
      </c>
      <c r="F971" s="4">
        <v>4</v>
      </c>
      <c r="G971" s="4">
        <v>1</v>
      </c>
      <c r="H971" s="4">
        <v>3</v>
      </c>
      <c r="I971" s="4">
        <v>4</v>
      </c>
      <c r="J971" s="4">
        <v>1</v>
      </c>
      <c r="K971" s="4">
        <v>4</v>
      </c>
      <c r="L971" s="4">
        <v>1</v>
      </c>
      <c r="M971" s="4">
        <v>4</v>
      </c>
      <c r="N971" s="14">
        <v>4</v>
      </c>
      <c r="O971" s="25" t="b">
        <f t="shared" si="210"/>
        <v>1</v>
      </c>
      <c r="P971" s="11">
        <f>IF($O971 = TRUE, IF(ISBLANK(C971), "", INDEX('Individual UI'!$E$6:$H$6,1,C971)), "")</f>
        <v>-2</v>
      </c>
      <c r="Q971" s="4">
        <f>IF($O971 = TRUE, IF(ISBLANK(D971), "", INDEX('Individual UI'!$E$6:$H$6,1,D971)), "")</f>
        <v>2</v>
      </c>
      <c r="R971" s="4">
        <f>IF($O971 = TRUE, IF(ISBLANK(E971), "", INDEX('Individual UI'!$E$6:$H$6,1,E971)), "")</f>
        <v>4</v>
      </c>
      <c r="S971" s="4">
        <f>IF($O971 = TRUE, IF(ISBLANK(F971), "", INDEX('Individual UI'!$E$6:$H$6,1,F971)), "")</f>
        <v>4</v>
      </c>
      <c r="T971" s="4">
        <f>IF($O971 = TRUE, IF(ISBLANK(G971), "", INDEX('Individual UI'!$E$6:$H$6,1,G971)), "")</f>
        <v>-4</v>
      </c>
      <c r="U971" s="4">
        <f>IF($O971 = TRUE, IF(ISBLANK(H971), "", INDEX('Individual UI'!$E$6:$H$6,1,H971)), "")</f>
        <v>2</v>
      </c>
      <c r="V971" s="4">
        <f>IF($O971 = TRUE, IF(ISBLANK(I971), "", INDEX('Individual UI'!$E$6:$H$6,1,I971)), "")</f>
        <v>4</v>
      </c>
      <c r="W971" s="4">
        <f>IF($O971 = TRUE, IF(ISBLANK(J971), "", INDEX('Individual UI'!$E$6:$H$6,1,J971)), "")</f>
        <v>-4</v>
      </c>
      <c r="X971" s="4">
        <f>IF($O971 = TRUE, IF(ISBLANK(K971), "", INDEX('Individual UI'!$E$6:$H$6,1,K971)), "")</f>
        <v>4</v>
      </c>
      <c r="Y971" s="4">
        <f>IF($O971 = TRUE, IF(ISBLANK(L971), "", INDEX('Individual UI'!$E$6:$H$6,1,L971)), "")</f>
        <v>-4</v>
      </c>
      <c r="Z971" s="4">
        <f>IF($O971 = TRUE, IF(ISBLANK(M971), "", INDEX('Individual UI'!$E$6:$H$6,1,M971)), "")</f>
        <v>4</v>
      </c>
      <c r="AA971" s="14">
        <f>IF($O971 = TRUE, IF(ISBLANK(N971), "", INDEX('Individual UI'!$E$6:$H$6,1,N971)), "")</f>
        <v>4</v>
      </c>
      <c r="AB971" s="11">
        <f>IF($O971 = TRUE, EXP(MMULT($P971:$AA971, Documentation!D$39:D$50) + Documentation!D$51), "")</f>
        <v>2.3023477478579258E-4</v>
      </c>
      <c r="AC971" s="4">
        <f>IF($O971 = TRUE, EXP(MMULT($P971:$AA971, Documentation!E$39:E$50) + Documentation!E$51), "")</f>
        <v>0.17326962935151025</v>
      </c>
      <c r="AD971" s="4">
        <f>IF($O971 = TRUE, EXP(MMULT($P971:$AA971, Documentation!F$39:F$50) + Documentation!F$51), "")</f>
        <v>0.66308442921794453</v>
      </c>
      <c r="AE971" s="4">
        <f>IF($O971 = TRUE, EXP(MMULT($P971:$AA971, Documentation!G$39:G$50) + Documentation!G$51), "")</f>
        <v>8.6757200080721914E-4</v>
      </c>
      <c r="AF971" s="14">
        <f>IF($O971 = TRUE, EXP(MMULT($P971:$AA971, Documentation!H$39:H$50) + Documentation!H$51), "")</f>
        <v>1.1647905254894666E-2</v>
      </c>
      <c r="AG971" s="30">
        <f t="shared" si="211"/>
        <v>2.7115161581437857E-4</v>
      </c>
      <c r="AH971" s="28">
        <f t="shared" si="212"/>
        <v>0.20406274427454424</v>
      </c>
      <c r="AI971" s="28">
        <f t="shared" si="213"/>
        <v>0.7809264024997129</v>
      </c>
      <c r="AJ971" s="28">
        <f t="shared" si="214"/>
        <v>1.0217550761958455E-3</v>
      </c>
      <c r="AK971" s="33">
        <f t="shared" si="215"/>
        <v>1.3717946533732647E-2</v>
      </c>
      <c r="AL971" s="11">
        <f t="shared" si="216"/>
        <v>3</v>
      </c>
      <c r="AM971" s="14" t="str">
        <f>IF($O971 = TRUE, INDEX(Documentation!$M$9:$M$13, $AL971, 1), "")</f>
        <v>Process Skeptics</v>
      </c>
      <c r="AN971" s="1"/>
      <c r="AO971" s="1"/>
      <c r="AP971" s="38">
        <v>2.71151615814386E-4</v>
      </c>
      <c r="AQ971" s="35">
        <v>0.20406274427454599</v>
      </c>
      <c r="AR971" s="35">
        <v>0.78092640249971101</v>
      </c>
      <c r="AS971" s="35">
        <v>1.02175507619588E-3</v>
      </c>
      <c r="AT971" s="35">
        <v>1.37179465337327E-2</v>
      </c>
      <c r="AU971" s="14">
        <v>3</v>
      </c>
      <c r="AV971" s="4" t="b">
        <f t="shared" si="217"/>
        <v>1</v>
      </c>
      <c r="AW971" s="4" t="b">
        <f t="shared" si="218"/>
        <v>1</v>
      </c>
      <c r="AX971" s="4" t="b">
        <f t="shared" si="219"/>
        <v>1</v>
      </c>
      <c r="AY971" s="4" t="b">
        <f t="shared" si="220"/>
        <v>1</v>
      </c>
      <c r="AZ971" s="4" t="b">
        <f t="shared" si="221"/>
        <v>1</v>
      </c>
      <c r="BA971" s="4" t="b">
        <f t="shared" si="222"/>
        <v>1</v>
      </c>
      <c r="BB971" s="14" t="b">
        <f t="shared" si="223"/>
        <v>1</v>
      </c>
      <c r="BC971" s="1"/>
      <c r="BD971" s="1"/>
      <c r="BE971" s="1"/>
      <c r="BF971" s="1"/>
      <c r="BG971" s="1"/>
      <c r="BH971" s="1"/>
      <c r="BI971" s="1"/>
      <c r="BJ971" s="1"/>
      <c r="BK971" s="1"/>
      <c r="BL971" s="1"/>
    </row>
    <row r="972" spans="1:64" x14ac:dyDescent="0.2">
      <c r="A972" s="1"/>
      <c r="B972" s="11" t="s">
        <v>1127</v>
      </c>
      <c r="C972" s="4">
        <v>1</v>
      </c>
      <c r="D972" s="4">
        <v>2</v>
      </c>
      <c r="E972" s="4">
        <v>4</v>
      </c>
      <c r="F972" s="4">
        <v>2</v>
      </c>
      <c r="G972" s="4">
        <v>2</v>
      </c>
      <c r="H972" s="4">
        <v>3</v>
      </c>
      <c r="I972" s="4">
        <v>1</v>
      </c>
      <c r="J972" s="4">
        <v>4</v>
      </c>
      <c r="K972" s="4">
        <v>1</v>
      </c>
      <c r="L972" s="4">
        <v>1</v>
      </c>
      <c r="M972" s="4">
        <v>2</v>
      </c>
      <c r="N972" s="14">
        <v>2</v>
      </c>
      <c r="O972" s="25" t="b">
        <f t="shared" si="210"/>
        <v>1</v>
      </c>
      <c r="P972" s="11">
        <f>IF($O972 = TRUE, IF(ISBLANK(C972), "", INDEX('Individual UI'!$E$6:$H$6,1,C972)), "")</f>
        <v>-4</v>
      </c>
      <c r="Q972" s="4">
        <f>IF($O972 = TRUE, IF(ISBLANK(D972), "", INDEX('Individual UI'!$E$6:$H$6,1,D972)), "")</f>
        <v>-2</v>
      </c>
      <c r="R972" s="4">
        <f>IF($O972 = TRUE, IF(ISBLANK(E972), "", INDEX('Individual UI'!$E$6:$H$6,1,E972)), "")</f>
        <v>4</v>
      </c>
      <c r="S972" s="4">
        <f>IF($O972 = TRUE, IF(ISBLANK(F972), "", INDEX('Individual UI'!$E$6:$H$6,1,F972)), "")</f>
        <v>-2</v>
      </c>
      <c r="T972" s="4">
        <f>IF($O972 = TRUE, IF(ISBLANK(G972), "", INDEX('Individual UI'!$E$6:$H$6,1,G972)), "")</f>
        <v>-2</v>
      </c>
      <c r="U972" s="4">
        <f>IF($O972 = TRUE, IF(ISBLANK(H972), "", INDEX('Individual UI'!$E$6:$H$6,1,H972)), "")</f>
        <v>2</v>
      </c>
      <c r="V972" s="4">
        <f>IF($O972 = TRUE, IF(ISBLANK(I972), "", INDEX('Individual UI'!$E$6:$H$6,1,I972)), "")</f>
        <v>-4</v>
      </c>
      <c r="W972" s="4">
        <f>IF($O972 = TRUE, IF(ISBLANK(J972), "", INDEX('Individual UI'!$E$6:$H$6,1,J972)), "")</f>
        <v>4</v>
      </c>
      <c r="X972" s="4">
        <f>IF($O972 = TRUE, IF(ISBLANK(K972), "", INDEX('Individual UI'!$E$6:$H$6,1,K972)), "")</f>
        <v>-4</v>
      </c>
      <c r="Y972" s="4">
        <f>IF($O972 = TRUE, IF(ISBLANK(L972), "", INDEX('Individual UI'!$E$6:$H$6,1,L972)), "")</f>
        <v>-4</v>
      </c>
      <c r="Z972" s="4">
        <f>IF($O972 = TRUE, IF(ISBLANK(M972), "", INDEX('Individual UI'!$E$6:$H$6,1,M972)), "")</f>
        <v>-2</v>
      </c>
      <c r="AA972" s="14">
        <f>IF($O972 = TRUE, IF(ISBLANK(N972), "", INDEX('Individual UI'!$E$6:$H$6,1,N972)), "")</f>
        <v>-2</v>
      </c>
      <c r="AB972" s="11">
        <f>IF($O972 = TRUE, EXP(MMULT($P972:$AA972, Documentation!D$39:D$50) + Documentation!D$51), "")</f>
        <v>0.12801321568909171</v>
      </c>
      <c r="AC972" s="4">
        <f>IF($O972 = TRUE, EXP(MMULT($P972:$AA972, Documentation!E$39:E$50) + Documentation!E$51), "")</f>
        <v>3.9371036821159233E-5</v>
      </c>
      <c r="AD972" s="4">
        <f>IF($O972 = TRUE, EXP(MMULT($P972:$AA972, Documentation!F$39:F$50) + Documentation!F$51), "")</f>
        <v>4.7926155455276526E-3</v>
      </c>
      <c r="AE972" s="4">
        <f>IF($O972 = TRUE, EXP(MMULT($P972:$AA972, Documentation!G$39:G$50) + Documentation!G$51), "")</f>
        <v>10.641912945478069</v>
      </c>
      <c r="AF972" s="14">
        <f>IF($O972 = TRUE, EXP(MMULT($P972:$AA972, Documentation!H$39:H$50) + Documentation!H$51), "")</f>
        <v>2.1726155848515463E-2</v>
      </c>
      <c r="AG972" s="30">
        <f t="shared" si="211"/>
        <v>1.1856935284612064E-2</v>
      </c>
      <c r="AH972" s="28">
        <f t="shared" si="212"/>
        <v>3.6466534581112189E-6</v>
      </c>
      <c r="AI972" s="28">
        <f t="shared" si="213"/>
        <v>4.4390520198602716E-4</v>
      </c>
      <c r="AJ972" s="28">
        <f t="shared" si="214"/>
        <v>0.98568317669220862</v>
      </c>
      <c r="AK972" s="33">
        <f t="shared" si="215"/>
        <v>2.012336167735179E-3</v>
      </c>
      <c r="AL972" s="11">
        <f t="shared" si="216"/>
        <v>4</v>
      </c>
      <c r="AM972" s="14" t="str">
        <f>IF($O972 = TRUE, INDEX(Documentation!$M$9:$M$13, $AL972, 1), "")</f>
        <v>Financially Pressured</v>
      </c>
      <c r="AN972" s="1"/>
      <c r="AO972" s="1"/>
      <c r="AP972" s="38">
        <v>1.18569352846121E-2</v>
      </c>
      <c r="AQ972" s="35">
        <v>3.6466534581111698E-6</v>
      </c>
      <c r="AR972" s="35">
        <v>4.4390520198603198E-4</v>
      </c>
      <c r="AS972" s="35">
        <v>0.98568317669220795</v>
      </c>
      <c r="AT972" s="35">
        <v>2.0123361677351699E-3</v>
      </c>
      <c r="AU972" s="14">
        <v>4</v>
      </c>
      <c r="AV972" s="4" t="b">
        <f t="shared" si="217"/>
        <v>1</v>
      </c>
      <c r="AW972" s="4" t="b">
        <f t="shared" si="218"/>
        <v>1</v>
      </c>
      <c r="AX972" s="4" t="b">
        <f t="shared" si="219"/>
        <v>1</v>
      </c>
      <c r="AY972" s="4" t="b">
        <f t="shared" si="220"/>
        <v>1</v>
      </c>
      <c r="AZ972" s="4" t="b">
        <f t="shared" si="221"/>
        <v>1</v>
      </c>
      <c r="BA972" s="4" t="b">
        <f t="shared" si="222"/>
        <v>1</v>
      </c>
      <c r="BB972" s="14" t="b">
        <f t="shared" si="223"/>
        <v>1</v>
      </c>
      <c r="BC972" s="1"/>
      <c r="BD972" s="1"/>
      <c r="BE972" s="1"/>
      <c r="BF972" s="1"/>
      <c r="BG972" s="1"/>
      <c r="BH972" s="1"/>
      <c r="BI972" s="1"/>
      <c r="BJ972" s="1"/>
      <c r="BK972" s="1"/>
      <c r="BL972" s="1"/>
    </row>
    <row r="973" spans="1:64" x14ac:dyDescent="0.2">
      <c r="A973" s="1"/>
      <c r="B973" s="11" t="s">
        <v>1128</v>
      </c>
      <c r="C973" s="4">
        <v>3</v>
      </c>
      <c r="D973" s="4">
        <v>4</v>
      </c>
      <c r="E973" s="4">
        <v>3</v>
      </c>
      <c r="F973" s="4">
        <v>3</v>
      </c>
      <c r="G973" s="4">
        <v>3</v>
      </c>
      <c r="H973" s="4">
        <v>4</v>
      </c>
      <c r="I973" s="4">
        <v>2</v>
      </c>
      <c r="J973" s="4">
        <v>3</v>
      </c>
      <c r="K973" s="4">
        <v>2</v>
      </c>
      <c r="L973" s="4">
        <v>2</v>
      </c>
      <c r="M973" s="4">
        <v>4</v>
      </c>
      <c r="N973" s="14">
        <v>1</v>
      </c>
      <c r="O973" s="25" t="b">
        <f t="shared" si="210"/>
        <v>1</v>
      </c>
      <c r="P973" s="11">
        <f>IF($O973 = TRUE, IF(ISBLANK(C973), "", INDEX('Individual UI'!$E$6:$H$6,1,C973)), "")</f>
        <v>2</v>
      </c>
      <c r="Q973" s="4">
        <f>IF($O973 = TRUE, IF(ISBLANK(D973), "", INDEX('Individual UI'!$E$6:$H$6,1,D973)), "")</f>
        <v>4</v>
      </c>
      <c r="R973" s="4">
        <f>IF($O973 = TRUE, IF(ISBLANK(E973), "", INDEX('Individual UI'!$E$6:$H$6,1,E973)), "")</f>
        <v>2</v>
      </c>
      <c r="S973" s="4">
        <f>IF($O973 = TRUE, IF(ISBLANK(F973), "", INDEX('Individual UI'!$E$6:$H$6,1,F973)), "")</f>
        <v>2</v>
      </c>
      <c r="T973" s="4">
        <f>IF($O973 = TRUE, IF(ISBLANK(G973), "", INDEX('Individual UI'!$E$6:$H$6,1,G973)), "")</f>
        <v>2</v>
      </c>
      <c r="U973" s="4">
        <f>IF($O973 = TRUE, IF(ISBLANK(H973), "", INDEX('Individual UI'!$E$6:$H$6,1,H973)), "")</f>
        <v>4</v>
      </c>
      <c r="V973" s="4">
        <f>IF($O973 = TRUE, IF(ISBLANK(I973), "", INDEX('Individual UI'!$E$6:$H$6,1,I973)), "")</f>
        <v>-2</v>
      </c>
      <c r="W973" s="4">
        <f>IF($O973 = TRUE, IF(ISBLANK(J973), "", INDEX('Individual UI'!$E$6:$H$6,1,J973)), "")</f>
        <v>2</v>
      </c>
      <c r="X973" s="4">
        <f>IF($O973 = TRUE, IF(ISBLANK(K973), "", INDEX('Individual UI'!$E$6:$H$6,1,K973)), "")</f>
        <v>-2</v>
      </c>
      <c r="Y973" s="4">
        <f>IF($O973 = TRUE, IF(ISBLANK(L973), "", INDEX('Individual UI'!$E$6:$H$6,1,L973)), "")</f>
        <v>-2</v>
      </c>
      <c r="Z973" s="4">
        <f>IF($O973 = TRUE, IF(ISBLANK(M973), "", INDEX('Individual UI'!$E$6:$H$6,1,M973)), "")</f>
        <v>4</v>
      </c>
      <c r="AA973" s="14">
        <f>IF($O973 = TRUE, IF(ISBLANK(N973), "", INDEX('Individual UI'!$E$6:$H$6,1,N973)), "")</f>
        <v>-4</v>
      </c>
      <c r="AB973" s="11">
        <f>IF($O973 = TRUE, EXP(MMULT($P973:$AA973, Documentation!D$39:D$50) + Documentation!D$51), "")</f>
        <v>6.1093906803783861E-6</v>
      </c>
      <c r="AC973" s="4">
        <f>IF($O973 = TRUE, EXP(MMULT($P973:$AA973, Documentation!E$39:E$50) + Documentation!E$51), "")</f>
        <v>2.3989747724770947E-2</v>
      </c>
      <c r="AD973" s="4">
        <f>IF($O973 = TRUE, EXP(MMULT($P973:$AA973, Documentation!F$39:F$50) + Documentation!F$51), "")</f>
        <v>0.45993351934220722</v>
      </c>
      <c r="AE973" s="4">
        <f>IF($O973 = TRUE, EXP(MMULT($P973:$AA973, Documentation!G$39:G$50) + Documentation!G$51), "")</f>
        <v>0.21784381372132514</v>
      </c>
      <c r="AF973" s="14">
        <f>IF($O973 = TRUE, EXP(MMULT($P973:$AA973, Documentation!H$39:H$50) + Documentation!H$51), "")</f>
        <v>15.03456193737413</v>
      </c>
      <c r="AG973" s="30">
        <f t="shared" si="211"/>
        <v>3.8823465761613789E-7</v>
      </c>
      <c r="AH973" s="28">
        <f t="shared" si="212"/>
        <v>1.5244812423171354E-3</v>
      </c>
      <c r="AI973" s="28">
        <f t="shared" si="213"/>
        <v>2.922748629932893E-2</v>
      </c>
      <c r="AJ973" s="28">
        <f t="shared" si="214"/>
        <v>1.3843363906243796E-2</v>
      </c>
      <c r="AK973" s="33">
        <f t="shared" si="215"/>
        <v>0.95540428031745261</v>
      </c>
      <c r="AL973" s="11">
        <f t="shared" si="216"/>
        <v>5</v>
      </c>
      <c r="AM973" s="14" t="str">
        <f>IF($O973 = TRUE, INDEX(Documentation!$M$9:$M$13, $AL973, 1), "")</f>
        <v>Reluctant Claimants</v>
      </c>
      <c r="AN973" s="1"/>
      <c r="AO973" s="1"/>
      <c r="AP973" s="38">
        <v>3.8823465761614202E-7</v>
      </c>
      <c r="AQ973" s="35">
        <v>1.52448124231712E-3</v>
      </c>
      <c r="AR973" s="35">
        <v>2.9227486299329E-2</v>
      </c>
      <c r="AS973" s="35">
        <v>1.3843363906243999E-2</v>
      </c>
      <c r="AT973" s="35">
        <v>0.95540428031745195</v>
      </c>
      <c r="AU973" s="14">
        <v>5</v>
      </c>
      <c r="AV973" s="4" t="b">
        <f t="shared" si="217"/>
        <v>1</v>
      </c>
      <c r="AW973" s="4" t="b">
        <f t="shared" si="218"/>
        <v>1</v>
      </c>
      <c r="AX973" s="4" t="b">
        <f t="shared" si="219"/>
        <v>1</v>
      </c>
      <c r="AY973" s="4" t="b">
        <f t="shared" si="220"/>
        <v>1</v>
      </c>
      <c r="AZ973" s="4" t="b">
        <f t="shared" si="221"/>
        <v>1</v>
      </c>
      <c r="BA973" s="4" t="b">
        <f t="shared" si="222"/>
        <v>1</v>
      </c>
      <c r="BB973" s="14" t="b">
        <f t="shared" si="223"/>
        <v>1</v>
      </c>
      <c r="BC973" s="1"/>
      <c r="BD973" s="1"/>
      <c r="BE973" s="1"/>
      <c r="BF973" s="1"/>
      <c r="BG973" s="1"/>
      <c r="BH973" s="1"/>
      <c r="BI973" s="1"/>
      <c r="BJ973" s="1"/>
      <c r="BK973" s="1"/>
      <c r="BL973" s="1"/>
    </row>
    <row r="974" spans="1:64" x14ac:dyDescent="0.2">
      <c r="A974" s="1"/>
      <c r="B974" s="11" t="s">
        <v>1129</v>
      </c>
      <c r="C974" s="4">
        <v>2</v>
      </c>
      <c r="D974" s="4">
        <v>1</v>
      </c>
      <c r="E974" s="4">
        <v>4</v>
      </c>
      <c r="F974" s="4">
        <v>3</v>
      </c>
      <c r="G974" s="4">
        <v>4</v>
      </c>
      <c r="H974" s="4">
        <v>3</v>
      </c>
      <c r="I974" s="4">
        <v>2</v>
      </c>
      <c r="J974" s="4">
        <v>2</v>
      </c>
      <c r="K974" s="4">
        <v>1</v>
      </c>
      <c r="L974" s="4">
        <v>1</v>
      </c>
      <c r="M974" s="4">
        <v>4</v>
      </c>
      <c r="N974" s="14">
        <v>1</v>
      </c>
      <c r="O974" s="25" t="b">
        <f t="shared" si="210"/>
        <v>1</v>
      </c>
      <c r="P974" s="11">
        <f>IF($O974 = TRUE, IF(ISBLANK(C974), "", INDEX('Individual UI'!$E$6:$H$6,1,C974)), "")</f>
        <v>-2</v>
      </c>
      <c r="Q974" s="4">
        <f>IF($O974 = TRUE, IF(ISBLANK(D974), "", INDEX('Individual UI'!$E$6:$H$6,1,D974)), "")</f>
        <v>-4</v>
      </c>
      <c r="R974" s="4">
        <f>IF($O974 = TRUE, IF(ISBLANK(E974), "", INDEX('Individual UI'!$E$6:$H$6,1,E974)), "")</f>
        <v>4</v>
      </c>
      <c r="S974" s="4">
        <f>IF($O974 = TRUE, IF(ISBLANK(F974), "", INDEX('Individual UI'!$E$6:$H$6,1,F974)), "")</f>
        <v>2</v>
      </c>
      <c r="T974" s="4">
        <f>IF($O974 = TRUE, IF(ISBLANK(G974), "", INDEX('Individual UI'!$E$6:$H$6,1,G974)), "")</f>
        <v>4</v>
      </c>
      <c r="U974" s="4">
        <f>IF($O974 = TRUE, IF(ISBLANK(H974), "", INDEX('Individual UI'!$E$6:$H$6,1,H974)), "")</f>
        <v>2</v>
      </c>
      <c r="V974" s="4">
        <f>IF($O974 = TRUE, IF(ISBLANK(I974), "", INDEX('Individual UI'!$E$6:$H$6,1,I974)), "")</f>
        <v>-2</v>
      </c>
      <c r="W974" s="4">
        <f>IF($O974 = TRUE, IF(ISBLANK(J974), "", INDEX('Individual UI'!$E$6:$H$6,1,J974)), "")</f>
        <v>-2</v>
      </c>
      <c r="X974" s="4">
        <f>IF($O974 = TRUE, IF(ISBLANK(K974), "", INDEX('Individual UI'!$E$6:$H$6,1,K974)), "")</f>
        <v>-4</v>
      </c>
      <c r="Y974" s="4">
        <f>IF($O974 = TRUE, IF(ISBLANK(L974), "", INDEX('Individual UI'!$E$6:$H$6,1,L974)), "")</f>
        <v>-4</v>
      </c>
      <c r="Z974" s="4">
        <f>IF($O974 = TRUE, IF(ISBLANK(M974), "", INDEX('Individual UI'!$E$6:$H$6,1,M974)), "")</f>
        <v>4</v>
      </c>
      <c r="AA974" s="14">
        <f>IF($O974 = TRUE, IF(ISBLANK(N974), "", INDEX('Individual UI'!$E$6:$H$6,1,N974)), "")</f>
        <v>-4</v>
      </c>
      <c r="AB974" s="11">
        <f>IF($O974 = TRUE, EXP(MMULT($P974:$AA974, Documentation!D$39:D$50) + Documentation!D$51), "")</f>
        <v>4.7353004746284475E-4</v>
      </c>
      <c r="AC974" s="4">
        <f>IF($O974 = TRUE, EXP(MMULT($P974:$AA974, Documentation!E$39:E$50) + Documentation!E$51), "")</f>
        <v>4.3915100974837646E-4</v>
      </c>
      <c r="AD974" s="4">
        <f>IF($O974 = TRUE, EXP(MMULT($P974:$AA974, Documentation!F$39:F$50) + Documentation!F$51), "")</f>
        <v>7.4137323720716202E-3</v>
      </c>
      <c r="AE974" s="4">
        <f>IF($O974 = TRUE, EXP(MMULT($P974:$AA974, Documentation!G$39:G$50) + Documentation!G$51), "")</f>
        <v>36.874355741214913</v>
      </c>
      <c r="AF974" s="14">
        <f>IF($O974 = TRUE, EXP(MMULT($P974:$AA974, Documentation!H$39:H$50) + Documentation!H$51), "")</f>
        <v>0.45489703578744634</v>
      </c>
      <c r="AG974" s="30">
        <f t="shared" si="211"/>
        <v>1.2682398209260296E-5</v>
      </c>
      <c r="AH974" s="28">
        <f t="shared" si="212"/>
        <v>1.1761635844375149E-5</v>
      </c>
      <c r="AI974" s="28">
        <f t="shared" si="213"/>
        <v>1.9855953526766164E-4</v>
      </c>
      <c r="AJ974" s="28">
        <f t="shared" si="214"/>
        <v>0.98759363999325822</v>
      </c>
      <c r="AK974" s="33">
        <f t="shared" si="215"/>
        <v>1.2183356437420589E-2</v>
      </c>
      <c r="AL974" s="11">
        <f t="shared" si="216"/>
        <v>4</v>
      </c>
      <c r="AM974" s="14" t="str">
        <f>IF($O974 = TRUE, INDEX(Documentation!$M$9:$M$13, $AL974, 1), "")</f>
        <v>Financially Pressured</v>
      </c>
      <c r="AN974" s="1"/>
      <c r="AO974" s="1"/>
      <c r="AP974" s="38">
        <v>1.26823982092601E-5</v>
      </c>
      <c r="AQ974" s="35">
        <v>1.1761635844374601E-5</v>
      </c>
      <c r="AR974" s="35">
        <v>1.98559535267655E-4</v>
      </c>
      <c r="AS974" s="35">
        <v>0.987593639993258</v>
      </c>
      <c r="AT974" s="35">
        <v>1.21833564374202E-2</v>
      </c>
      <c r="AU974" s="14">
        <v>4</v>
      </c>
      <c r="AV974" s="4" t="b">
        <f t="shared" si="217"/>
        <v>1</v>
      </c>
      <c r="AW974" s="4" t="b">
        <f t="shared" si="218"/>
        <v>1</v>
      </c>
      <c r="AX974" s="4" t="b">
        <f t="shared" si="219"/>
        <v>1</v>
      </c>
      <c r="AY974" s="4" t="b">
        <f t="shared" si="220"/>
        <v>1</v>
      </c>
      <c r="AZ974" s="4" t="b">
        <f t="shared" si="221"/>
        <v>1</v>
      </c>
      <c r="BA974" s="4" t="b">
        <f t="shared" si="222"/>
        <v>1</v>
      </c>
      <c r="BB974" s="14" t="b">
        <f t="shared" si="223"/>
        <v>1</v>
      </c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x14ac:dyDescent="0.2">
      <c r="A975" s="1"/>
      <c r="B975" s="11" t="s">
        <v>1130</v>
      </c>
      <c r="C975" s="4">
        <v>3</v>
      </c>
      <c r="D975" s="4">
        <v>2</v>
      </c>
      <c r="E975" s="4">
        <v>2</v>
      </c>
      <c r="F975" s="4">
        <v>4</v>
      </c>
      <c r="G975" s="4">
        <v>4</v>
      </c>
      <c r="H975" s="4">
        <v>1</v>
      </c>
      <c r="I975" s="4">
        <v>3</v>
      </c>
      <c r="J975" s="4">
        <v>2</v>
      </c>
      <c r="K975" s="4">
        <v>2</v>
      </c>
      <c r="L975" s="4">
        <v>2</v>
      </c>
      <c r="M975" s="4">
        <v>1</v>
      </c>
      <c r="N975" s="14">
        <v>2</v>
      </c>
      <c r="O975" s="25" t="b">
        <f t="shared" si="210"/>
        <v>1</v>
      </c>
      <c r="P975" s="11">
        <f>IF($O975 = TRUE, IF(ISBLANK(C975), "", INDEX('Individual UI'!$E$6:$H$6,1,C975)), "")</f>
        <v>2</v>
      </c>
      <c r="Q975" s="4">
        <f>IF($O975 = TRUE, IF(ISBLANK(D975), "", INDEX('Individual UI'!$E$6:$H$6,1,D975)), "")</f>
        <v>-2</v>
      </c>
      <c r="R975" s="4">
        <f>IF($O975 = TRUE, IF(ISBLANK(E975), "", INDEX('Individual UI'!$E$6:$H$6,1,E975)), "")</f>
        <v>-2</v>
      </c>
      <c r="S975" s="4">
        <f>IF($O975 = TRUE, IF(ISBLANK(F975), "", INDEX('Individual UI'!$E$6:$H$6,1,F975)), "")</f>
        <v>4</v>
      </c>
      <c r="T975" s="4">
        <f>IF($O975 = TRUE, IF(ISBLANK(G975), "", INDEX('Individual UI'!$E$6:$H$6,1,G975)), "")</f>
        <v>4</v>
      </c>
      <c r="U975" s="4">
        <f>IF($O975 = TRUE, IF(ISBLANK(H975), "", INDEX('Individual UI'!$E$6:$H$6,1,H975)), "")</f>
        <v>-4</v>
      </c>
      <c r="V975" s="4">
        <f>IF($O975 = TRUE, IF(ISBLANK(I975), "", INDEX('Individual UI'!$E$6:$H$6,1,I975)), "")</f>
        <v>2</v>
      </c>
      <c r="W975" s="4">
        <f>IF($O975 = TRUE, IF(ISBLANK(J975), "", INDEX('Individual UI'!$E$6:$H$6,1,J975)), "")</f>
        <v>-2</v>
      </c>
      <c r="X975" s="4">
        <f>IF($O975 = TRUE, IF(ISBLANK(K975), "", INDEX('Individual UI'!$E$6:$H$6,1,K975)), "")</f>
        <v>-2</v>
      </c>
      <c r="Y975" s="4">
        <f>IF($O975 = TRUE, IF(ISBLANK(L975), "", INDEX('Individual UI'!$E$6:$H$6,1,L975)), "")</f>
        <v>-2</v>
      </c>
      <c r="Z975" s="4">
        <f>IF($O975 = TRUE, IF(ISBLANK(M975), "", INDEX('Individual UI'!$E$6:$H$6,1,M975)), "")</f>
        <v>-4</v>
      </c>
      <c r="AA975" s="14">
        <f>IF($O975 = TRUE, IF(ISBLANK(N975), "", INDEX('Individual UI'!$E$6:$H$6,1,N975)), "")</f>
        <v>-2</v>
      </c>
      <c r="AB975" s="11">
        <f>IF($O975 = TRUE, EXP(MMULT($P975:$AA975, Documentation!D$39:D$50) + Documentation!D$51), "")</f>
        <v>2.1068932198360618E-2</v>
      </c>
      <c r="AC975" s="4">
        <f>IF($O975 = TRUE, EXP(MMULT($P975:$AA975, Documentation!E$39:E$50) + Documentation!E$51), "")</f>
        <v>1.1225448937708413E-4</v>
      </c>
      <c r="AD975" s="4">
        <f>IF($O975 = TRUE, EXP(MMULT($P975:$AA975, Documentation!F$39:F$50) + Documentation!F$51), "")</f>
        <v>9.3723137366585592E-4</v>
      </c>
      <c r="AE975" s="4">
        <f>IF($O975 = TRUE, EXP(MMULT($P975:$AA975, Documentation!G$39:G$50) + Documentation!G$51), "")</f>
        <v>0.12160750702499121</v>
      </c>
      <c r="AF975" s="14">
        <f>IF($O975 = TRUE, EXP(MMULT($P975:$AA975, Documentation!H$39:H$50) + Documentation!H$51), "")</f>
        <v>8.6064216418406717E-4</v>
      </c>
      <c r="AG975" s="30">
        <f t="shared" si="211"/>
        <v>0.1457184619498342</v>
      </c>
      <c r="AH975" s="28">
        <f t="shared" si="212"/>
        <v>7.763825610614235E-4</v>
      </c>
      <c r="AI975" s="28">
        <f t="shared" si="213"/>
        <v>6.4821469344490843E-3</v>
      </c>
      <c r="AJ975" s="28">
        <f t="shared" si="214"/>
        <v>0.84107057341112967</v>
      </c>
      <c r="AK975" s="33">
        <f t="shared" si="215"/>
        <v>5.9524351435255593E-3</v>
      </c>
      <c r="AL975" s="11">
        <f t="shared" si="216"/>
        <v>4</v>
      </c>
      <c r="AM975" s="14" t="str">
        <f>IF($O975 = TRUE, INDEX(Documentation!$M$9:$M$13, $AL975, 1), "")</f>
        <v>Financially Pressured</v>
      </c>
      <c r="AN975" s="1"/>
      <c r="AO975" s="1"/>
      <c r="AP975" s="38">
        <v>0.14571846194983401</v>
      </c>
      <c r="AQ975" s="35">
        <v>7.7638256106144399E-4</v>
      </c>
      <c r="AR975" s="35">
        <v>6.4821469344492899E-3</v>
      </c>
      <c r="AS975" s="35">
        <v>0.84107057341113001</v>
      </c>
      <c r="AT975" s="35">
        <v>5.95243514352566E-3</v>
      </c>
      <c r="AU975" s="14">
        <v>4</v>
      </c>
      <c r="AV975" s="4" t="b">
        <f t="shared" si="217"/>
        <v>1</v>
      </c>
      <c r="AW975" s="4" t="b">
        <f t="shared" si="218"/>
        <v>1</v>
      </c>
      <c r="AX975" s="4" t="b">
        <f t="shared" si="219"/>
        <v>1</v>
      </c>
      <c r="AY975" s="4" t="b">
        <f t="shared" si="220"/>
        <v>1</v>
      </c>
      <c r="AZ975" s="4" t="b">
        <f t="shared" si="221"/>
        <v>1</v>
      </c>
      <c r="BA975" s="4" t="b">
        <f t="shared" si="222"/>
        <v>1</v>
      </c>
      <c r="BB975" s="14" t="b">
        <f t="shared" si="223"/>
        <v>1</v>
      </c>
      <c r="BC975" s="1"/>
      <c r="BD975" s="1"/>
      <c r="BE975" s="1"/>
      <c r="BF975" s="1"/>
      <c r="BG975" s="1"/>
      <c r="BH975" s="1"/>
      <c r="BI975" s="1"/>
      <c r="BJ975" s="1"/>
      <c r="BK975" s="1"/>
      <c r="BL975" s="1"/>
    </row>
    <row r="976" spans="1:64" x14ac:dyDescent="0.2">
      <c r="A976" s="1"/>
      <c r="B976" s="11" t="s">
        <v>1131</v>
      </c>
      <c r="C976" s="4">
        <v>4</v>
      </c>
      <c r="D976" s="4">
        <v>3</v>
      </c>
      <c r="E976" s="4">
        <v>4</v>
      </c>
      <c r="F976" s="4">
        <v>1</v>
      </c>
      <c r="G976" s="4">
        <v>2</v>
      </c>
      <c r="H976" s="4">
        <v>3</v>
      </c>
      <c r="I976" s="4">
        <v>2</v>
      </c>
      <c r="J976" s="4">
        <v>1</v>
      </c>
      <c r="K976" s="4">
        <v>2</v>
      </c>
      <c r="L976" s="4">
        <v>4</v>
      </c>
      <c r="M976" s="4">
        <v>3</v>
      </c>
      <c r="N976" s="14">
        <v>3</v>
      </c>
      <c r="O976" s="25" t="b">
        <f t="shared" si="210"/>
        <v>1</v>
      </c>
      <c r="P976" s="11">
        <f>IF($O976 = TRUE, IF(ISBLANK(C976), "", INDEX('Individual UI'!$E$6:$H$6,1,C976)), "")</f>
        <v>4</v>
      </c>
      <c r="Q976" s="4">
        <f>IF($O976 = TRUE, IF(ISBLANK(D976), "", INDEX('Individual UI'!$E$6:$H$6,1,D976)), "")</f>
        <v>2</v>
      </c>
      <c r="R976" s="4">
        <f>IF($O976 = TRUE, IF(ISBLANK(E976), "", INDEX('Individual UI'!$E$6:$H$6,1,E976)), "")</f>
        <v>4</v>
      </c>
      <c r="S976" s="4">
        <f>IF($O976 = TRUE, IF(ISBLANK(F976), "", INDEX('Individual UI'!$E$6:$H$6,1,F976)), "")</f>
        <v>-4</v>
      </c>
      <c r="T976" s="4">
        <f>IF($O976 = TRUE, IF(ISBLANK(G976), "", INDEX('Individual UI'!$E$6:$H$6,1,G976)), "")</f>
        <v>-2</v>
      </c>
      <c r="U976" s="4">
        <f>IF($O976 = TRUE, IF(ISBLANK(H976), "", INDEX('Individual UI'!$E$6:$H$6,1,H976)), "")</f>
        <v>2</v>
      </c>
      <c r="V976" s="4">
        <f>IF($O976 = TRUE, IF(ISBLANK(I976), "", INDEX('Individual UI'!$E$6:$H$6,1,I976)), "")</f>
        <v>-2</v>
      </c>
      <c r="W976" s="4">
        <f>IF($O976 = TRUE, IF(ISBLANK(J976), "", INDEX('Individual UI'!$E$6:$H$6,1,J976)), "")</f>
        <v>-4</v>
      </c>
      <c r="X976" s="4">
        <f>IF($O976 = TRUE, IF(ISBLANK(K976), "", INDEX('Individual UI'!$E$6:$H$6,1,K976)), "")</f>
        <v>-2</v>
      </c>
      <c r="Y976" s="4">
        <f>IF($O976 = TRUE, IF(ISBLANK(L976), "", INDEX('Individual UI'!$E$6:$H$6,1,L976)), "")</f>
        <v>4</v>
      </c>
      <c r="Z976" s="4">
        <f>IF($O976 = TRUE, IF(ISBLANK(M976), "", INDEX('Individual UI'!$E$6:$H$6,1,M976)), "")</f>
        <v>2</v>
      </c>
      <c r="AA976" s="14">
        <f>IF($O976 = TRUE, IF(ISBLANK(N976), "", INDEX('Individual UI'!$E$6:$H$6,1,N976)), "")</f>
        <v>2</v>
      </c>
      <c r="AB976" s="11">
        <f>IF($O976 = TRUE, EXP(MMULT($P976:$AA976, Documentation!D$39:D$50) + Documentation!D$51), "")</f>
        <v>1.3024071346366155E-4</v>
      </c>
      <c r="AC976" s="4">
        <f>IF($O976 = TRUE, EXP(MMULT($P976:$AA976, Documentation!E$39:E$50) + Documentation!E$51), "")</f>
        <v>32.785880142564409</v>
      </c>
      <c r="AD976" s="4">
        <f>IF($O976 = TRUE, EXP(MMULT($P976:$AA976, Documentation!F$39:F$50) + Documentation!F$51), "")</f>
        <v>5.2685110977131293E-2</v>
      </c>
      <c r="AE976" s="4">
        <f>IF($O976 = TRUE, EXP(MMULT($P976:$AA976, Documentation!G$39:G$50) + Documentation!G$51), "")</f>
        <v>6.1989804429018174E-3</v>
      </c>
      <c r="AF976" s="14">
        <f>IF($O976 = TRUE, EXP(MMULT($P976:$AA976, Documentation!H$39:H$50) + Documentation!H$51), "")</f>
        <v>5.479907556386987</v>
      </c>
      <c r="AG976" s="30">
        <f t="shared" si="211"/>
        <v>3.3983401494944326E-6</v>
      </c>
      <c r="AH976" s="28">
        <f t="shared" si="212"/>
        <v>0.8554742204792628</v>
      </c>
      <c r="AI976" s="28">
        <f t="shared" si="213"/>
        <v>1.3747001467717666E-3</v>
      </c>
      <c r="AJ976" s="28">
        <f t="shared" si="214"/>
        <v>1.6174853135246159E-4</v>
      </c>
      <c r="AK976" s="33">
        <f t="shared" si="215"/>
        <v>0.14298593250246369</v>
      </c>
      <c r="AL976" s="11">
        <f t="shared" si="216"/>
        <v>2</v>
      </c>
      <c r="AM976" s="14" t="str">
        <f>IF($O976 = TRUE, INDEX(Documentation!$M$9:$M$13, $AL976, 1), "")</f>
        <v>Cautious Consulters</v>
      </c>
      <c r="AN976" s="1"/>
      <c r="AO976" s="1"/>
      <c r="AP976" s="38">
        <v>3.3983401494944E-6</v>
      </c>
      <c r="AQ976" s="35">
        <v>0.85547422047926303</v>
      </c>
      <c r="AR976" s="35">
        <v>1.3747001467717601E-3</v>
      </c>
      <c r="AS976" s="35">
        <v>1.6174853135245799E-4</v>
      </c>
      <c r="AT976" s="35">
        <v>0.142985932502463</v>
      </c>
      <c r="AU976" s="14">
        <v>2</v>
      </c>
      <c r="AV976" s="4" t="b">
        <f t="shared" si="217"/>
        <v>1</v>
      </c>
      <c r="AW976" s="4" t="b">
        <f t="shared" si="218"/>
        <v>1</v>
      </c>
      <c r="AX976" s="4" t="b">
        <f t="shared" si="219"/>
        <v>1</v>
      </c>
      <c r="AY976" s="4" t="b">
        <f t="shared" si="220"/>
        <v>1</v>
      </c>
      <c r="AZ976" s="4" t="b">
        <f t="shared" si="221"/>
        <v>1</v>
      </c>
      <c r="BA976" s="4" t="b">
        <f t="shared" si="222"/>
        <v>1</v>
      </c>
      <c r="BB976" s="14" t="b">
        <f t="shared" si="223"/>
        <v>1</v>
      </c>
      <c r="BC976" s="1"/>
      <c r="BD976" s="1"/>
      <c r="BE976" s="1"/>
      <c r="BF976" s="1"/>
      <c r="BG976" s="1"/>
      <c r="BH976" s="1"/>
      <c r="BI976" s="1"/>
      <c r="BJ976" s="1"/>
      <c r="BK976" s="1"/>
      <c r="BL976" s="1"/>
    </row>
    <row r="977" spans="1:64" x14ac:dyDescent="0.2">
      <c r="A977" s="1"/>
      <c r="B977" s="11" t="s">
        <v>1132</v>
      </c>
      <c r="C977" s="4">
        <v>2</v>
      </c>
      <c r="D977" s="4">
        <v>1</v>
      </c>
      <c r="E977" s="4">
        <v>4</v>
      </c>
      <c r="F977" s="4">
        <v>2</v>
      </c>
      <c r="G977" s="4">
        <v>3</v>
      </c>
      <c r="H977" s="4">
        <v>4</v>
      </c>
      <c r="I977" s="4">
        <v>1</v>
      </c>
      <c r="J977" s="4">
        <v>1</v>
      </c>
      <c r="K977" s="4">
        <v>3</v>
      </c>
      <c r="L977" s="4">
        <v>1</v>
      </c>
      <c r="M977" s="4">
        <v>4</v>
      </c>
      <c r="N977" s="14">
        <v>2</v>
      </c>
      <c r="O977" s="25" t="b">
        <f t="shared" si="210"/>
        <v>1</v>
      </c>
      <c r="P977" s="11">
        <f>IF($O977 = TRUE, IF(ISBLANK(C977), "", INDEX('Individual UI'!$E$6:$H$6,1,C977)), "")</f>
        <v>-2</v>
      </c>
      <c r="Q977" s="4">
        <f>IF($O977 = TRUE, IF(ISBLANK(D977), "", INDEX('Individual UI'!$E$6:$H$6,1,D977)), "")</f>
        <v>-4</v>
      </c>
      <c r="R977" s="4">
        <f>IF($O977 = TRUE, IF(ISBLANK(E977), "", INDEX('Individual UI'!$E$6:$H$6,1,E977)), "")</f>
        <v>4</v>
      </c>
      <c r="S977" s="4">
        <f>IF($O977 = TRUE, IF(ISBLANK(F977), "", INDEX('Individual UI'!$E$6:$H$6,1,F977)), "")</f>
        <v>-2</v>
      </c>
      <c r="T977" s="4">
        <f>IF($O977 = TRUE, IF(ISBLANK(G977), "", INDEX('Individual UI'!$E$6:$H$6,1,G977)), "")</f>
        <v>2</v>
      </c>
      <c r="U977" s="4">
        <f>IF($O977 = TRUE, IF(ISBLANK(H977), "", INDEX('Individual UI'!$E$6:$H$6,1,H977)), "")</f>
        <v>4</v>
      </c>
      <c r="V977" s="4">
        <f>IF($O977 = TRUE, IF(ISBLANK(I977), "", INDEX('Individual UI'!$E$6:$H$6,1,I977)), "")</f>
        <v>-4</v>
      </c>
      <c r="W977" s="4">
        <f>IF($O977 = TRUE, IF(ISBLANK(J977), "", INDEX('Individual UI'!$E$6:$H$6,1,J977)), "")</f>
        <v>-4</v>
      </c>
      <c r="X977" s="4">
        <f>IF($O977 = TRUE, IF(ISBLANK(K977), "", INDEX('Individual UI'!$E$6:$H$6,1,K977)), "")</f>
        <v>2</v>
      </c>
      <c r="Y977" s="4">
        <f>IF($O977 = TRUE, IF(ISBLANK(L977), "", INDEX('Individual UI'!$E$6:$H$6,1,L977)), "")</f>
        <v>-4</v>
      </c>
      <c r="Z977" s="4">
        <f>IF($O977 = TRUE, IF(ISBLANK(M977), "", INDEX('Individual UI'!$E$6:$H$6,1,M977)), "")</f>
        <v>4</v>
      </c>
      <c r="AA977" s="14">
        <f>IF($O977 = TRUE, IF(ISBLANK(N977), "", INDEX('Individual UI'!$E$6:$H$6,1,N977)), "")</f>
        <v>-2</v>
      </c>
      <c r="AB977" s="11">
        <f>IF($O977 = TRUE, EXP(MMULT($P977:$AA977, Documentation!D$39:D$50) + Documentation!D$51), "")</f>
        <v>3.4071114933984718E-4</v>
      </c>
      <c r="AC977" s="4">
        <f>IF($O977 = TRUE, EXP(MMULT($P977:$AA977, Documentation!E$39:E$50) + Documentation!E$51), "")</f>
        <v>2.2712877154668194E-2</v>
      </c>
      <c r="AD977" s="4">
        <f>IF($O977 = TRUE, EXP(MMULT($P977:$AA977, Documentation!F$39:F$50) + Documentation!F$51), "")</f>
        <v>6.7006099283598766E-3</v>
      </c>
      <c r="AE977" s="4">
        <f>IF($O977 = TRUE, EXP(MMULT($P977:$AA977, Documentation!G$39:G$50) + Documentation!G$51), "")</f>
        <v>3.5584312114421359</v>
      </c>
      <c r="AF977" s="14">
        <f>IF($O977 = TRUE, EXP(MMULT($P977:$AA977, Documentation!H$39:H$50) + Documentation!H$51), "")</f>
        <v>0.39524498636789868</v>
      </c>
      <c r="AG977" s="30">
        <f t="shared" si="211"/>
        <v>8.5532095572285824E-5</v>
      </c>
      <c r="AH977" s="28">
        <f t="shared" si="212"/>
        <v>5.7018385904856715E-3</v>
      </c>
      <c r="AI977" s="28">
        <f t="shared" si="213"/>
        <v>1.6821204997122662E-3</v>
      </c>
      <c r="AJ977" s="28">
        <f t="shared" si="214"/>
        <v>0.89330824381354579</v>
      </c>
      <c r="AK977" s="33">
        <f t="shared" si="215"/>
        <v>9.9222265000683943E-2</v>
      </c>
      <c r="AL977" s="11">
        <f t="shared" si="216"/>
        <v>4</v>
      </c>
      <c r="AM977" s="14" t="str">
        <f>IF($O977 = TRUE, INDEX(Documentation!$M$9:$M$13, $AL977, 1), "")</f>
        <v>Financially Pressured</v>
      </c>
      <c r="AN977" s="1"/>
      <c r="AO977" s="1"/>
      <c r="AP977" s="38">
        <v>8.5532095572285404E-5</v>
      </c>
      <c r="AQ977" s="35">
        <v>5.7018385904854599E-3</v>
      </c>
      <c r="AR977" s="35">
        <v>1.68212049971221E-3</v>
      </c>
      <c r="AS977" s="35">
        <v>0.89330824381354801</v>
      </c>
      <c r="AT977" s="35">
        <v>9.9222265000681806E-2</v>
      </c>
      <c r="AU977" s="14">
        <v>4</v>
      </c>
      <c r="AV977" s="4" t="b">
        <f t="shared" si="217"/>
        <v>1</v>
      </c>
      <c r="AW977" s="4" t="b">
        <f t="shared" si="218"/>
        <v>1</v>
      </c>
      <c r="AX977" s="4" t="b">
        <f t="shared" si="219"/>
        <v>1</v>
      </c>
      <c r="AY977" s="4" t="b">
        <f t="shared" si="220"/>
        <v>1</v>
      </c>
      <c r="AZ977" s="4" t="b">
        <f t="shared" si="221"/>
        <v>1</v>
      </c>
      <c r="BA977" s="4" t="b">
        <f t="shared" si="222"/>
        <v>1</v>
      </c>
      <c r="BB977" s="14" t="b">
        <f t="shared" si="223"/>
        <v>1</v>
      </c>
      <c r="BC977" s="1"/>
      <c r="BD977" s="1"/>
      <c r="BE977" s="1"/>
      <c r="BF977" s="1"/>
      <c r="BG977" s="1"/>
      <c r="BH977" s="1"/>
      <c r="BI977" s="1"/>
      <c r="BJ977" s="1"/>
      <c r="BK977" s="1"/>
      <c r="BL977" s="1"/>
    </row>
    <row r="978" spans="1:64" x14ac:dyDescent="0.2">
      <c r="A978" s="1"/>
      <c r="B978" s="11" t="s">
        <v>1133</v>
      </c>
      <c r="C978" s="4">
        <v>3</v>
      </c>
      <c r="D978" s="4">
        <v>4</v>
      </c>
      <c r="E978" s="4">
        <v>4</v>
      </c>
      <c r="F978" s="4">
        <v>1</v>
      </c>
      <c r="G978" s="4">
        <v>2</v>
      </c>
      <c r="H978" s="4">
        <v>1</v>
      </c>
      <c r="I978" s="4">
        <v>2</v>
      </c>
      <c r="J978" s="4">
        <v>2</v>
      </c>
      <c r="K978" s="4">
        <v>1</v>
      </c>
      <c r="L978" s="4">
        <v>4</v>
      </c>
      <c r="M978" s="4">
        <v>4</v>
      </c>
      <c r="N978" s="14">
        <v>1</v>
      </c>
      <c r="O978" s="25" t="b">
        <f t="shared" si="210"/>
        <v>1</v>
      </c>
      <c r="P978" s="11">
        <f>IF($O978 = TRUE, IF(ISBLANK(C978), "", INDEX('Individual UI'!$E$6:$H$6,1,C978)), "")</f>
        <v>2</v>
      </c>
      <c r="Q978" s="4">
        <f>IF($O978 = TRUE, IF(ISBLANK(D978), "", INDEX('Individual UI'!$E$6:$H$6,1,D978)), "")</f>
        <v>4</v>
      </c>
      <c r="R978" s="4">
        <f>IF($O978 = TRUE, IF(ISBLANK(E978), "", INDEX('Individual UI'!$E$6:$H$6,1,E978)), "")</f>
        <v>4</v>
      </c>
      <c r="S978" s="4">
        <f>IF($O978 = TRUE, IF(ISBLANK(F978), "", INDEX('Individual UI'!$E$6:$H$6,1,F978)), "")</f>
        <v>-4</v>
      </c>
      <c r="T978" s="4">
        <f>IF($O978 = TRUE, IF(ISBLANK(G978), "", INDEX('Individual UI'!$E$6:$H$6,1,G978)), "")</f>
        <v>-2</v>
      </c>
      <c r="U978" s="4">
        <f>IF($O978 = TRUE, IF(ISBLANK(H978), "", INDEX('Individual UI'!$E$6:$H$6,1,H978)), "")</f>
        <v>-4</v>
      </c>
      <c r="V978" s="4">
        <f>IF($O978 = TRUE, IF(ISBLANK(I978), "", INDEX('Individual UI'!$E$6:$H$6,1,I978)), "")</f>
        <v>-2</v>
      </c>
      <c r="W978" s="4">
        <f>IF($O978 = TRUE, IF(ISBLANK(J978), "", INDEX('Individual UI'!$E$6:$H$6,1,J978)), "")</f>
        <v>-2</v>
      </c>
      <c r="X978" s="4">
        <f>IF($O978 = TRUE, IF(ISBLANK(K978), "", INDEX('Individual UI'!$E$6:$H$6,1,K978)), "")</f>
        <v>-4</v>
      </c>
      <c r="Y978" s="4">
        <f>IF($O978 = TRUE, IF(ISBLANK(L978), "", INDEX('Individual UI'!$E$6:$H$6,1,L978)), "")</f>
        <v>4</v>
      </c>
      <c r="Z978" s="4">
        <f>IF($O978 = TRUE, IF(ISBLANK(M978), "", INDEX('Individual UI'!$E$6:$H$6,1,M978)), "")</f>
        <v>4</v>
      </c>
      <c r="AA978" s="14">
        <f>IF($O978 = TRUE, IF(ISBLANK(N978), "", INDEX('Individual UI'!$E$6:$H$6,1,N978)), "")</f>
        <v>-4</v>
      </c>
      <c r="AB978" s="11">
        <f>IF($O978 = TRUE, EXP(MMULT($P978:$AA978, Documentation!D$39:D$50) + Documentation!D$51), "")</f>
        <v>7.7483750541264165E-4</v>
      </c>
      <c r="AC978" s="4">
        <f>IF($O978 = TRUE, EXP(MMULT($P978:$AA978, Documentation!E$39:E$50) + Documentation!E$51), "")</f>
        <v>17.990837376148342</v>
      </c>
      <c r="AD978" s="4">
        <f>IF($O978 = TRUE, EXP(MMULT($P978:$AA978, Documentation!F$39:F$50) + Documentation!F$51), "")</f>
        <v>6.7692848307434614E-3</v>
      </c>
      <c r="AE978" s="4">
        <f>IF($O978 = TRUE, EXP(MMULT($P978:$AA978, Documentation!G$39:G$50) + Documentation!G$51), "")</f>
        <v>1.1435788673003328E-3</v>
      </c>
      <c r="AF978" s="14">
        <f>IF($O978 = TRUE, EXP(MMULT($P978:$AA978, Documentation!H$39:H$50) + Documentation!H$51), "")</f>
        <v>3.8830931549417231</v>
      </c>
      <c r="AG978" s="30">
        <f t="shared" si="211"/>
        <v>3.5408811559357488E-5</v>
      </c>
      <c r="AH978" s="28">
        <f t="shared" si="212"/>
        <v>0.82215195572886979</v>
      </c>
      <c r="AI978" s="28">
        <f t="shared" si="213"/>
        <v>3.0934528761067598E-4</v>
      </c>
      <c r="AJ978" s="28">
        <f t="shared" si="214"/>
        <v>5.2259691009583276E-5</v>
      </c>
      <c r="AK978" s="33">
        <f t="shared" si="215"/>
        <v>0.17745103048095062</v>
      </c>
      <c r="AL978" s="11">
        <f t="shared" si="216"/>
        <v>2</v>
      </c>
      <c r="AM978" s="14" t="str">
        <f>IF($O978 = TRUE, INDEX(Documentation!$M$9:$M$13, $AL978, 1), "")</f>
        <v>Cautious Consulters</v>
      </c>
      <c r="AN978" s="1"/>
      <c r="AO978" s="1"/>
      <c r="AP978" s="38">
        <v>3.5408811559358003E-5</v>
      </c>
      <c r="AQ978" s="35">
        <v>0.82215195572887001</v>
      </c>
      <c r="AR978" s="35">
        <v>3.0934528761067799E-4</v>
      </c>
      <c r="AS978" s="35">
        <v>5.2259691009583303E-5</v>
      </c>
      <c r="AT978" s="35">
        <v>0.17745103048095001</v>
      </c>
      <c r="AU978" s="14">
        <v>2</v>
      </c>
      <c r="AV978" s="4" t="b">
        <f t="shared" si="217"/>
        <v>1</v>
      </c>
      <c r="AW978" s="4" t="b">
        <f t="shared" si="218"/>
        <v>1</v>
      </c>
      <c r="AX978" s="4" t="b">
        <f t="shared" si="219"/>
        <v>1</v>
      </c>
      <c r="AY978" s="4" t="b">
        <f t="shared" si="220"/>
        <v>1</v>
      </c>
      <c r="AZ978" s="4" t="b">
        <f t="shared" si="221"/>
        <v>1</v>
      </c>
      <c r="BA978" s="4" t="b">
        <f t="shared" si="222"/>
        <v>1</v>
      </c>
      <c r="BB978" s="14" t="b">
        <f t="shared" si="223"/>
        <v>1</v>
      </c>
      <c r="BC978" s="1"/>
      <c r="BD978" s="1"/>
      <c r="BE978" s="1"/>
      <c r="BF978" s="1"/>
      <c r="BG978" s="1"/>
      <c r="BH978" s="1"/>
      <c r="BI978" s="1"/>
      <c r="BJ978" s="1"/>
      <c r="BK978" s="1"/>
      <c r="BL978" s="1"/>
    </row>
    <row r="979" spans="1:64" x14ac:dyDescent="0.2">
      <c r="A979" s="1"/>
      <c r="B979" s="11" t="s">
        <v>1134</v>
      </c>
      <c r="C979" s="4">
        <v>2</v>
      </c>
      <c r="D979" s="4">
        <v>3</v>
      </c>
      <c r="E979" s="4">
        <v>4</v>
      </c>
      <c r="F979" s="4">
        <v>2</v>
      </c>
      <c r="G979" s="4">
        <v>2</v>
      </c>
      <c r="H979" s="4">
        <v>3</v>
      </c>
      <c r="I979" s="4">
        <v>3</v>
      </c>
      <c r="J979" s="4">
        <v>1</v>
      </c>
      <c r="K979" s="4">
        <v>4</v>
      </c>
      <c r="L979" s="4">
        <v>3</v>
      </c>
      <c r="M979" s="4">
        <v>4</v>
      </c>
      <c r="N979" s="14">
        <v>4</v>
      </c>
      <c r="O979" s="25" t="b">
        <f t="shared" si="210"/>
        <v>1</v>
      </c>
      <c r="P979" s="11">
        <f>IF($O979 = TRUE, IF(ISBLANK(C979), "", INDEX('Individual UI'!$E$6:$H$6,1,C979)), "")</f>
        <v>-2</v>
      </c>
      <c r="Q979" s="4">
        <f>IF($O979 = TRUE, IF(ISBLANK(D979), "", INDEX('Individual UI'!$E$6:$H$6,1,D979)), "")</f>
        <v>2</v>
      </c>
      <c r="R979" s="4">
        <f>IF($O979 = TRUE, IF(ISBLANK(E979), "", INDEX('Individual UI'!$E$6:$H$6,1,E979)), "")</f>
        <v>4</v>
      </c>
      <c r="S979" s="4">
        <f>IF($O979 = TRUE, IF(ISBLANK(F979), "", INDEX('Individual UI'!$E$6:$H$6,1,F979)), "")</f>
        <v>-2</v>
      </c>
      <c r="T979" s="4">
        <f>IF($O979 = TRUE, IF(ISBLANK(G979), "", INDEX('Individual UI'!$E$6:$H$6,1,G979)), "")</f>
        <v>-2</v>
      </c>
      <c r="U979" s="4">
        <f>IF($O979 = TRUE, IF(ISBLANK(H979), "", INDEX('Individual UI'!$E$6:$H$6,1,H979)), "")</f>
        <v>2</v>
      </c>
      <c r="V979" s="4">
        <f>IF($O979 = TRUE, IF(ISBLANK(I979), "", INDEX('Individual UI'!$E$6:$H$6,1,I979)), "")</f>
        <v>2</v>
      </c>
      <c r="W979" s="4">
        <f>IF($O979 = TRUE, IF(ISBLANK(J979), "", INDEX('Individual UI'!$E$6:$H$6,1,J979)), "")</f>
        <v>-4</v>
      </c>
      <c r="X979" s="4">
        <f>IF($O979 = TRUE, IF(ISBLANK(K979), "", INDEX('Individual UI'!$E$6:$H$6,1,K979)), "")</f>
        <v>4</v>
      </c>
      <c r="Y979" s="4">
        <f>IF($O979 = TRUE, IF(ISBLANK(L979), "", INDEX('Individual UI'!$E$6:$H$6,1,L979)), "")</f>
        <v>2</v>
      </c>
      <c r="Z979" s="4">
        <f>IF($O979 = TRUE, IF(ISBLANK(M979), "", INDEX('Individual UI'!$E$6:$H$6,1,M979)), "")</f>
        <v>4</v>
      </c>
      <c r="AA979" s="14">
        <f>IF($O979 = TRUE, IF(ISBLANK(N979), "", INDEX('Individual UI'!$E$6:$H$6,1,N979)), "")</f>
        <v>4</v>
      </c>
      <c r="AB979" s="11">
        <f>IF($O979 = TRUE, EXP(MMULT($P979:$AA979, Documentation!D$39:D$50) + Documentation!D$51), "")</f>
        <v>3.0275940140946799E-4</v>
      </c>
      <c r="AC979" s="4">
        <f>IF($O979 = TRUE, EXP(MMULT($P979:$AA979, Documentation!E$39:E$50) + Documentation!E$51), "")</f>
        <v>15.011417967212783</v>
      </c>
      <c r="AD979" s="4">
        <f>IF($O979 = TRUE, EXP(MMULT($P979:$AA979, Documentation!F$39:F$50) + Documentation!F$51), "")</f>
        <v>0.19288222072994907</v>
      </c>
      <c r="AE979" s="4">
        <f>IF($O979 = TRUE, EXP(MMULT($P979:$AA979, Documentation!G$39:G$50) + Documentation!G$51), "")</f>
        <v>3.0537679147707995E-4</v>
      </c>
      <c r="AF979" s="14">
        <f>IF($O979 = TRUE, EXP(MMULT($P979:$AA979, Documentation!H$39:H$50) + Documentation!H$51), "")</f>
        <v>2.2182328475502167E-2</v>
      </c>
      <c r="AG979" s="30">
        <f t="shared" si="211"/>
        <v>1.9882944701426025E-5</v>
      </c>
      <c r="AH979" s="28">
        <f t="shared" si="212"/>
        <v>0.98583625130245389</v>
      </c>
      <c r="AI979" s="28">
        <f t="shared" si="213"/>
        <v>1.2667043569276571E-2</v>
      </c>
      <c r="AJ979" s="28">
        <f t="shared" si="214"/>
        <v>2.0054835059691088E-5</v>
      </c>
      <c r="AK979" s="33">
        <f t="shared" si="215"/>
        <v>1.4567673485084542E-3</v>
      </c>
      <c r="AL979" s="11">
        <f t="shared" si="216"/>
        <v>2</v>
      </c>
      <c r="AM979" s="14" t="str">
        <f>IF($O979 = TRUE, INDEX(Documentation!$M$9:$M$13, $AL979, 1), "")</f>
        <v>Cautious Consulters</v>
      </c>
      <c r="AN979" s="1"/>
      <c r="AO979" s="1"/>
      <c r="AP979" s="38">
        <v>1.9882944701426299E-5</v>
      </c>
      <c r="AQ979" s="35">
        <v>0.985836251302454</v>
      </c>
      <c r="AR979" s="35">
        <v>1.26670435692764E-2</v>
      </c>
      <c r="AS979" s="35">
        <v>2.0054835059691298E-5</v>
      </c>
      <c r="AT979" s="35">
        <v>1.4567673485084401E-3</v>
      </c>
      <c r="AU979" s="14">
        <v>2</v>
      </c>
      <c r="AV979" s="4" t="b">
        <f t="shared" si="217"/>
        <v>1</v>
      </c>
      <c r="AW979" s="4" t="b">
        <f t="shared" si="218"/>
        <v>1</v>
      </c>
      <c r="AX979" s="4" t="b">
        <f t="shared" si="219"/>
        <v>1</v>
      </c>
      <c r="AY979" s="4" t="b">
        <f t="shared" si="220"/>
        <v>1</v>
      </c>
      <c r="AZ979" s="4" t="b">
        <f t="shared" si="221"/>
        <v>1</v>
      </c>
      <c r="BA979" s="4" t="b">
        <f t="shared" si="222"/>
        <v>1</v>
      </c>
      <c r="BB979" s="14" t="b">
        <f t="shared" si="223"/>
        <v>1</v>
      </c>
      <c r="BC979" s="1"/>
      <c r="BD979" s="1"/>
      <c r="BE979" s="1"/>
      <c r="BF979" s="1"/>
      <c r="BG979" s="1"/>
      <c r="BH979" s="1"/>
      <c r="BI979" s="1"/>
      <c r="BJ979" s="1"/>
      <c r="BK979" s="1"/>
      <c r="BL979" s="1"/>
    </row>
    <row r="980" spans="1:64" x14ac:dyDescent="0.2">
      <c r="A980" s="1"/>
      <c r="B980" s="11" t="s">
        <v>1135</v>
      </c>
      <c r="C980" s="4">
        <v>1</v>
      </c>
      <c r="D980" s="4">
        <v>1</v>
      </c>
      <c r="E980" s="4">
        <v>1</v>
      </c>
      <c r="F980" s="4">
        <v>1</v>
      </c>
      <c r="G980" s="4">
        <v>1</v>
      </c>
      <c r="H980" s="4">
        <v>1</v>
      </c>
      <c r="I980" s="4">
        <v>2</v>
      </c>
      <c r="J980" s="4">
        <v>3</v>
      </c>
      <c r="K980" s="4">
        <v>1</v>
      </c>
      <c r="L980" s="4">
        <v>2</v>
      </c>
      <c r="M980" s="4">
        <v>1</v>
      </c>
      <c r="N980" s="14">
        <v>3</v>
      </c>
      <c r="O980" s="25" t="b">
        <f t="shared" si="210"/>
        <v>1</v>
      </c>
      <c r="P980" s="11">
        <f>IF($O980 = TRUE, IF(ISBLANK(C980), "", INDEX('Individual UI'!$E$6:$H$6,1,C980)), "")</f>
        <v>-4</v>
      </c>
      <c r="Q980" s="4">
        <f>IF($O980 = TRUE, IF(ISBLANK(D980), "", INDEX('Individual UI'!$E$6:$H$6,1,D980)), "")</f>
        <v>-4</v>
      </c>
      <c r="R980" s="4">
        <f>IF($O980 = TRUE, IF(ISBLANK(E980), "", INDEX('Individual UI'!$E$6:$H$6,1,E980)), "")</f>
        <v>-4</v>
      </c>
      <c r="S980" s="4">
        <f>IF($O980 = TRUE, IF(ISBLANK(F980), "", INDEX('Individual UI'!$E$6:$H$6,1,F980)), "")</f>
        <v>-4</v>
      </c>
      <c r="T980" s="4">
        <f>IF($O980 = TRUE, IF(ISBLANK(G980), "", INDEX('Individual UI'!$E$6:$H$6,1,G980)), "")</f>
        <v>-4</v>
      </c>
      <c r="U980" s="4">
        <f>IF($O980 = TRUE, IF(ISBLANK(H980), "", INDEX('Individual UI'!$E$6:$H$6,1,H980)), "")</f>
        <v>-4</v>
      </c>
      <c r="V980" s="4">
        <f>IF($O980 = TRUE, IF(ISBLANK(I980), "", INDEX('Individual UI'!$E$6:$H$6,1,I980)), "")</f>
        <v>-2</v>
      </c>
      <c r="W980" s="4">
        <f>IF($O980 = TRUE, IF(ISBLANK(J980), "", INDEX('Individual UI'!$E$6:$H$6,1,J980)), "")</f>
        <v>2</v>
      </c>
      <c r="X980" s="4">
        <f>IF($O980 = TRUE, IF(ISBLANK(K980), "", INDEX('Individual UI'!$E$6:$H$6,1,K980)), "")</f>
        <v>-4</v>
      </c>
      <c r="Y980" s="4">
        <f>IF($O980 = TRUE, IF(ISBLANK(L980), "", INDEX('Individual UI'!$E$6:$H$6,1,L980)), "")</f>
        <v>-2</v>
      </c>
      <c r="Z980" s="4">
        <f>IF($O980 = TRUE, IF(ISBLANK(M980), "", INDEX('Individual UI'!$E$6:$H$6,1,M980)), "")</f>
        <v>-4</v>
      </c>
      <c r="AA980" s="14">
        <f>IF($O980 = TRUE, IF(ISBLANK(N980), "", INDEX('Individual UI'!$E$6:$H$6,1,N980)), "")</f>
        <v>2</v>
      </c>
      <c r="AB980" s="11">
        <f>IF($O980 = TRUE, EXP(MMULT($P980:$AA980, Documentation!D$39:D$50) + Documentation!D$51), "")</f>
        <v>345.37893362512642</v>
      </c>
      <c r="AC980" s="4">
        <f>IF($O980 = TRUE, EXP(MMULT($P980:$AA980, Documentation!E$39:E$50) + Documentation!E$51), "")</f>
        <v>4.9755956873007655E-5</v>
      </c>
      <c r="AD980" s="4">
        <f>IF($O980 = TRUE, EXP(MMULT($P980:$AA980, Documentation!F$39:F$50) + Documentation!F$51), "")</f>
        <v>1.7417945675685264E-4</v>
      </c>
      <c r="AE980" s="4">
        <f>IF($O980 = TRUE, EXP(MMULT($P980:$AA980, Documentation!G$39:G$50) + Documentation!G$51), "")</f>
        <v>6.3983341029583253E-3</v>
      </c>
      <c r="AF980" s="14">
        <f>IF($O980 = TRUE, EXP(MMULT($P980:$AA980, Documentation!H$39:H$50) + Documentation!H$51), "")</f>
        <v>5.0551077973426074E-6</v>
      </c>
      <c r="AG980" s="30">
        <f t="shared" si="211"/>
        <v>0.99998081180751686</v>
      </c>
      <c r="AH980" s="28">
        <f t="shared" si="212"/>
        <v>1.4405916893626748E-7</v>
      </c>
      <c r="AI980" s="28">
        <f t="shared" si="213"/>
        <v>5.043043961591478E-7</v>
      </c>
      <c r="AJ980" s="28">
        <f t="shared" si="214"/>
        <v>1.8525192788499926E-5</v>
      </c>
      <c r="AK980" s="33">
        <f t="shared" si="215"/>
        <v>1.4636129499571237E-8</v>
      </c>
      <c r="AL980" s="11">
        <f t="shared" si="216"/>
        <v>1</v>
      </c>
      <c r="AM980" s="14" t="str">
        <f>IF($O980 = TRUE, INDEX(Documentation!$M$9:$M$13, $AL980, 1), "")</f>
        <v>Decisive Pursuers</v>
      </c>
      <c r="AN980" s="1"/>
      <c r="AO980" s="1"/>
      <c r="AP980" s="38">
        <v>0.99998081180751697</v>
      </c>
      <c r="AQ980" s="35">
        <v>1.4405916893626899E-7</v>
      </c>
      <c r="AR980" s="35">
        <v>5.0430439615915997E-7</v>
      </c>
      <c r="AS980" s="35">
        <v>1.8525192788500001E-5</v>
      </c>
      <c r="AT980" s="35">
        <v>1.46361294995713E-8</v>
      </c>
      <c r="AU980" s="14">
        <v>1</v>
      </c>
      <c r="AV980" s="4" t="b">
        <f t="shared" si="217"/>
        <v>1</v>
      </c>
      <c r="AW980" s="4" t="b">
        <f t="shared" si="218"/>
        <v>1</v>
      </c>
      <c r="AX980" s="4" t="b">
        <f t="shared" si="219"/>
        <v>1</v>
      </c>
      <c r="AY980" s="4" t="b">
        <f t="shared" si="220"/>
        <v>1</v>
      </c>
      <c r="AZ980" s="4" t="b">
        <f t="shared" si="221"/>
        <v>1</v>
      </c>
      <c r="BA980" s="4" t="b">
        <f t="shared" si="222"/>
        <v>1</v>
      </c>
      <c r="BB980" s="14" t="b">
        <f t="shared" si="223"/>
        <v>1</v>
      </c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x14ac:dyDescent="0.2">
      <c r="A981" s="1"/>
      <c r="B981" s="11" t="s">
        <v>1136</v>
      </c>
      <c r="C981" s="4">
        <v>1</v>
      </c>
      <c r="D981" s="4">
        <v>2</v>
      </c>
      <c r="E981" s="4">
        <v>1</v>
      </c>
      <c r="F981" s="4">
        <v>1</v>
      </c>
      <c r="G981" s="4">
        <v>1</v>
      </c>
      <c r="H981" s="4">
        <v>1</v>
      </c>
      <c r="I981" s="4">
        <v>1</v>
      </c>
      <c r="J981" s="4">
        <v>3</v>
      </c>
      <c r="K981" s="4">
        <v>2</v>
      </c>
      <c r="L981" s="4">
        <v>1</v>
      </c>
      <c r="M981" s="4">
        <v>3</v>
      </c>
      <c r="N981" s="14">
        <v>1</v>
      </c>
      <c r="O981" s="25" t="b">
        <f t="shared" si="210"/>
        <v>1</v>
      </c>
      <c r="P981" s="11">
        <f>IF($O981 = TRUE, IF(ISBLANK(C981), "", INDEX('Individual UI'!$E$6:$H$6,1,C981)), "")</f>
        <v>-4</v>
      </c>
      <c r="Q981" s="4">
        <f>IF($O981 = TRUE, IF(ISBLANK(D981), "", INDEX('Individual UI'!$E$6:$H$6,1,D981)), "")</f>
        <v>-2</v>
      </c>
      <c r="R981" s="4">
        <f>IF($O981 = TRUE, IF(ISBLANK(E981), "", INDEX('Individual UI'!$E$6:$H$6,1,E981)), "")</f>
        <v>-4</v>
      </c>
      <c r="S981" s="4">
        <f>IF($O981 = TRUE, IF(ISBLANK(F981), "", INDEX('Individual UI'!$E$6:$H$6,1,F981)), "")</f>
        <v>-4</v>
      </c>
      <c r="T981" s="4">
        <f>IF($O981 = TRUE, IF(ISBLANK(G981), "", INDEX('Individual UI'!$E$6:$H$6,1,G981)), "")</f>
        <v>-4</v>
      </c>
      <c r="U981" s="4">
        <f>IF($O981 = TRUE, IF(ISBLANK(H981), "", INDEX('Individual UI'!$E$6:$H$6,1,H981)), "")</f>
        <v>-4</v>
      </c>
      <c r="V981" s="4">
        <f>IF($O981 = TRUE, IF(ISBLANK(I981), "", INDEX('Individual UI'!$E$6:$H$6,1,I981)), "")</f>
        <v>-4</v>
      </c>
      <c r="W981" s="4">
        <f>IF($O981 = TRUE, IF(ISBLANK(J981), "", INDEX('Individual UI'!$E$6:$H$6,1,J981)), "")</f>
        <v>2</v>
      </c>
      <c r="X981" s="4">
        <f>IF($O981 = TRUE, IF(ISBLANK(K981), "", INDEX('Individual UI'!$E$6:$H$6,1,K981)), "")</f>
        <v>-2</v>
      </c>
      <c r="Y981" s="4">
        <f>IF($O981 = TRUE, IF(ISBLANK(L981), "", INDEX('Individual UI'!$E$6:$H$6,1,L981)), "")</f>
        <v>-4</v>
      </c>
      <c r="Z981" s="4">
        <f>IF($O981 = TRUE, IF(ISBLANK(M981), "", INDEX('Individual UI'!$E$6:$H$6,1,M981)), "")</f>
        <v>2</v>
      </c>
      <c r="AA981" s="14">
        <f>IF($O981 = TRUE, IF(ISBLANK(N981), "", INDEX('Individual UI'!$E$6:$H$6,1,N981)), "")</f>
        <v>-4</v>
      </c>
      <c r="AB981" s="11">
        <f>IF($O981 = TRUE, EXP(MMULT($P981:$AA981, Documentation!D$39:D$50) + Documentation!D$51), "")</f>
        <v>11.475030284476562</v>
      </c>
      <c r="AC981" s="4">
        <f>IF($O981 = TRUE, EXP(MMULT($P981:$AA981, Documentation!E$39:E$50) + Documentation!E$51), "")</f>
        <v>4.6065838561308933E-4</v>
      </c>
      <c r="AD981" s="4">
        <f>IF($O981 = TRUE, EXP(MMULT($P981:$AA981, Documentation!F$39:F$50) + Documentation!F$51), "")</f>
        <v>2.8634680514244538E-4</v>
      </c>
      <c r="AE981" s="4">
        <f>IF($O981 = TRUE, EXP(MMULT($P981:$AA981, Documentation!G$39:G$50) + Documentation!G$51), "")</f>
        <v>1.8523752210405902E-3</v>
      </c>
      <c r="AF981" s="14">
        <f>IF($O981 = TRUE, EXP(MMULT($P981:$AA981, Documentation!H$39:H$50) + Documentation!H$51), "")</f>
        <v>2.6760979734233526E-4</v>
      </c>
      <c r="AG981" s="30">
        <f t="shared" si="211"/>
        <v>0.99975021642548922</v>
      </c>
      <c r="AH981" s="28">
        <f t="shared" si="212"/>
        <v>4.013438825847163E-5</v>
      </c>
      <c r="AI981" s="28">
        <f t="shared" si="213"/>
        <v>2.4947671014095779E-5</v>
      </c>
      <c r="AJ981" s="28">
        <f t="shared" si="214"/>
        <v>1.6138628676577992E-4</v>
      </c>
      <c r="AK981" s="33">
        <f t="shared" si="215"/>
        <v>2.3315228472426213E-5</v>
      </c>
      <c r="AL981" s="11">
        <f t="shared" si="216"/>
        <v>1</v>
      </c>
      <c r="AM981" s="14" t="str">
        <f>IF($O981 = TRUE, INDEX(Documentation!$M$9:$M$13, $AL981, 1), "")</f>
        <v>Decisive Pursuers</v>
      </c>
      <c r="AN981" s="1"/>
      <c r="AO981" s="1"/>
      <c r="AP981" s="38">
        <v>0.999750216425489</v>
      </c>
      <c r="AQ981" s="35">
        <v>4.0134388258470403E-5</v>
      </c>
      <c r="AR981" s="35">
        <v>2.49476710140954E-5</v>
      </c>
      <c r="AS981" s="35">
        <v>1.6138628676578101E-4</v>
      </c>
      <c r="AT981" s="35">
        <v>2.3315228472425799E-5</v>
      </c>
      <c r="AU981" s="14">
        <v>1</v>
      </c>
      <c r="AV981" s="4" t="b">
        <f t="shared" si="217"/>
        <v>1</v>
      </c>
      <c r="AW981" s="4" t="b">
        <f t="shared" si="218"/>
        <v>1</v>
      </c>
      <c r="AX981" s="4" t="b">
        <f t="shared" si="219"/>
        <v>1</v>
      </c>
      <c r="AY981" s="4" t="b">
        <f t="shared" si="220"/>
        <v>1</v>
      </c>
      <c r="AZ981" s="4" t="b">
        <f t="shared" si="221"/>
        <v>1</v>
      </c>
      <c r="BA981" s="4" t="b">
        <f t="shared" si="222"/>
        <v>1</v>
      </c>
      <c r="BB981" s="14" t="b">
        <f t="shared" si="223"/>
        <v>1</v>
      </c>
      <c r="BC981" s="1"/>
      <c r="BD981" s="1"/>
      <c r="BE981" s="1"/>
      <c r="BF981" s="1"/>
      <c r="BG981" s="1"/>
      <c r="BH981" s="1"/>
      <c r="BI981" s="1"/>
      <c r="BJ981" s="1"/>
      <c r="BK981" s="1"/>
      <c r="BL981" s="1"/>
    </row>
    <row r="982" spans="1:64" x14ac:dyDescent="0.2">
      <c r="A982" s="1"/>
      <c r="B982" s="11" t="s">
        <v>1137</v>
      </c>
      <c r="C982" s="4">
        <v>2</v>
      </c>
      <c r="D982" s="4">
        <v>2</v>
      </c>
      <c r="E982" s="4">
        <v>4</v>
      </c>
      <c r="F982" s="4">
        <v>3</v>
      </c>
      <c r="G982" s="4">
        <v>3</v>
      </c>
      <c r="H982" s="4">
        <v>4</v>
      </c>
      <c r="I982" s="4">
        <v>1</v>
      </c>
      <c r="J982" s="4">
        <v>2</v>
      </c>
      <c r="K982" s="4">
        <v>2</v>
      </c>
      <c r="L982" s="4">
        <v>1</v>
      </c>
      <c r="M982" s="4">
        <v>2</v>
      </c>
      <c r="N982" s="14">
        <v>2</v>
      </c>
      <c r="O982" s="25" t="b">
        <f t="shared" si="210"/>
        <v>1</v>
      </c>
      <c r="P982" s="11">
        <f>IF($O982 = TRUE, IF(ISBLANK(C982), "", INDEX('Individual UI'!$E$6:$H$6,1,C982)), "")</f>
        <v>-2</v>
      </c>
      <c r="Q982" s="4">
        <f>IF($O982 = TRUE, IF(ISBLANK(D982), "", INDEX('Individual UI'!$E$6:$H$6,1,D982)), "")</f>
        <v>-2</v>
      </c>
      <c r="R982" s="4">
        <f>IF($O982 = TRUE, IF(ISBLANK(E982), "", INDEX('Individual UI'!$E$6:$H$6,1,E982)), "")</f>
        <v>4</v>
      </c>
      <c r="S982" s="4">
        <f>IF($O982 = TRUE, IF(ISBLANK(F982), "", INDEX('Individual UI'!$E$6:$H$6,1,F982)), "")</f>
        <v>2</v>
      </c>
      <c r="T982" s="4">
        <f>IF($O982 = TRUE, IF(ISBLANK(G982), "", INDEX('Individual UI'!$E$6:$H$6,1,G982)), "")</f>
        <v>2</v>
      </c>
      <c r="U982" s="4">
        <f>IF($O982 = TRUE, IF(ISBLANK(H982), "", INDEX('Individual UI'!$E$6:$H$6,1,H982)), "")</f>
        <v>4</v>
      </c>
      <c r="V982" s="4">
        <f>IF($O982 = TRUE, IF(ISBLANK(I982), "", INDEX('Individual UI'!$E$6:$H$6,1,I982)), "")</f>
        <v>-4</v>
      </c>
      <c r="W982" s="4">
        <f>IF($O982 = TRUE, IF(ISBLANK(J982), "", INDEX('Individual UI'!$E$6:$H$6,1,J982)), "")</f>
        <v>-2</v>
      </c>
      <c r="X982" s="4">
        <f>IF($O982 = TRUE, IF(ISBLANK(K982), "", INDEX('Individual UI'!$E$6:$H$6,1,K982)), "")</f>
        <v>-2</v>
      </c>
      <c r="Y982" s="4">
        <f>IF($O982 = TRUE, IF(ISBLANK(L982), "", INDEX('Individual UI'!$E$6:$H$6,1,L982)), "")</f>
        <v>-4</v>
      </c>
      <c r="Z982" s="4">
        <f>IF($O982 = TRUE, IF(ISBLANK(M982), "", INDEX('Individual UI'!$E$6:$H$6,1,M982)), "")</f>
        <v>-2</v>
      </c>
      <c r="AA982" s="14">
        <f>IF($O982 = TRUE, IF(ISBLANK(N982), "", INDEX('Individual UI'!$E$6:$H$6,1,N982)), "")</f>
        <v>-2</v>
      </c>
      <c r="AB982" s="11">
        <f>IF($O982 = TRUE, EXP(MMULT($P982:$AA982, Documentation!D$39:D$50) + Documentation!D$51), "")</f>
        <v>7.0952181743756356E-4</v>
      </c>
      <c r="AC982" s="4">
        <f>IF($O982 = TRUE, EXP(MMULT($P982:$AA982, Documentation!E$39:E$50) + Documentation!E$51), "")</f>
        <v>2.2805298558636986E-4</v>
      </c>
      <c r="AD982" s="4">
        <f>IF($O982 = TRUE, EXP(MMULT($P982:$AA982, Documentation!F$39:F$50) + Documentation!F$51), "")</f>
        <v>4.5458491164079929E-3</v>
      </c>
      <c r="AE982" s="4">
        <f>IF($O982 = TRUE, EXP(MMULT($P982:$AA982, Documentation!G$39:G$50) + Documentation!G$51), "")</f>
        <v>214.57401721785158</v>
      </c>
      <c r="AF982" s="14">
        <f>IF($O982 = TRUE, EXP(MMULT($P982:$AA982, Documentation!H$39:H$50) + Documentation!H$51), "")</f>
        <v>0.45997116842493235</v>
      </c>
      <c r="AG982" s="30">
        <f t="shared" si="211"/>
        <v>3.2994957226449163E-6</v>
      </c>
      <c r="AH982" s="28">
        <f t="shared" si="212"/>
        <v>1.0605168607727062E-6</v>
      </c>
      <c r="AI982" s="28">
        <f t="shared" si="213"/>
        <v>2.1139603246516412E-5</v>
      </c>
      <c r="AJ982" s="28">
        <f t="shared" si="214"/>
        <v>0.9978354923008963</v>
      </c>
      <c r="AK982" s="33">
        <f t="shared" si="215"/>
        <v>2.1390080832737759E-3</v>
      </c>
      <c r="AL982" s="11">
        <f t="shared" si="216"/>
        <v>4</v>
      </c>
      <c r="AM982" s="14" t="str">
        <f>IF($O982 = TRUE, INDEX(Documentation!$M$9:$M$13, $AL982, 1), "")</f>
        <v>Financially Pressured</v>
      </c>
      <c r="AN982" s="1"/>
      <c r="AO982" s="1"/>
      <c r="AP982" s="38">
        <v>3.2994957226448998E-6</v>
      </c>
      <c r="AQ982" s="35">
        <v>1.0605168607726899E-6</v>
      </c>
      <c r="AR982" s="35">
        <v>2.1139603246516401E-5</v>
      </c>
      <c r="AS982" s="35">
        <v>0.99783549230089597</v>
      </c>
      <c r="AT982" s="35">
        <v>2.1390080832737698E-3</v>
      </c>
      <c r="AU982" s="14">
        <v>4</v>
      </c>
      <c r="AV982" s="4" t="b">
        <f t="shared" si="217"/>
        <v>1</v>
      </c>
      <c r="AW982" s="4" t="b">
        <f t="shared" si="218"/>
        <v>1</v>
      </c>
      <c r="AX982" s="4" t="b">
        <f t="shared" si="219"/>
        <v>1</v>
      </c>
      <c r="AY982" s="4" t="b">
        <f t="shared" si="220"/>
        <v>1</v>
      </c>
      <c r="AZ982" s="4" t="b">
        <f t="shared" si="221"/>
        <v>1</v>
      </c>
      <c r="BA982" s="4" t="b">
        <f t="shared" si="222"/>
        <v>1</v>
      </c>
      <c r="BB982" s="14" t="b">
        <f t="shared" si="223"/>
        <v>1</v>
      </c>
      <c r="BC982" s="1"/>
      <c r="BD982" s="1"/>
      <c r="BE982" s="1"/>
      <c r="BF982" s="1"/>
      <c r="BG982" s="1"/>
      <c r="BH982" s="1"/>
      <c r="BI982" s="1"/>
      <c r="BJ982" s="1"/>
      <c r="BK982" s="1"/>
      <c r="BL982" s="1"/>
    </row>
    <row r="983" spans="1:64" x14ac:dyDescent="0.2">
      <c r="A983" s="1"/>
      <c r="B983" s="11" t="s">
        <v>1138</v>
      </c>
      <c r="C983" s="4">
        <v>3</v>
      </c>
      <c r="D983" s="4">
        <v>1</v>
      </c>
      <c r="E983" s="4">
        <v>4</v>
      </c>
      <c r="F983" s="4">
        <v>2</v>
      </c>
      <c r="G983" s="4">
        <v>4</v>
      </c>
      <c r="H983" s="4">
        <v>2</v>
      </c>
      <c r="I983" s="4">
        <v>2</v>
      </c>
      <c r="J983" s="4">
        <v>2</v>
      </c>
      <c r="K983" s="4">
        <v>1</v>
      </c>
      <c r="L983" s="4">
        <v>3</v>
      </c>
      <c r="M983" s="4">
        <v>1</v>
      </c>
      <c r="N983" s="14">
        <v>3</v>
      </c>
      <c r="O983" s="25" t="b">
        <f t="shared" si="210"/>
        <v>1</v>
      </c>
      <c r="P983" s="11">
        <f>IF($O983 = TRUE, IF(ISBLANK(C983), "", INDEX('Individual UI'!$E$6:$H$6,1,C983)), "")</f>
        <v>2</v>
      </c>
      <c r="Q983" s="4">
        <f>IF($O983 = TRUE, IF(ISBLANK(D983), "", INDEX('Individual UI'!$E$6:$H$6,1,D983)), "")</f>
        <v>-4</v>
      </c>
      <c r="R983" s="4">
        <f>IF($O983 = TRUE, IF(ISBLANK(E983), "", INDEX('Individual UI'!$E$6:$H$6,1,E983)), "")</f>
        <v>4</v>
      </c>
      <c r="S983" s="4">
        <f>IF($O983 = TRUE, IF(ISBLANK(F983), "", INDEX('Individual UI'!$E$6:$H$6,1,F983)), "")</f>
        <v>-2</v>
      </c>
      <c r="T983" s="4">
        <f>IF($O983 = TRUE, IF(ISBLANK(G983), "", INDEX('Individual UI'!$E$6:$H$6,1,G983)), "")</f>
        <v>4</v>
      </c>
      <c r="U983" s="4">
        <f>IF($O983 = TRUE, IF(ISBLANK(H983), "", INDEX('Individual UI'!$E$6:$H$6,1,H983)), "")</f>
        <v>-2</v>
      </c>
      <c r="V983" s="4">
        <f>IF($O983 = TRUE, IF(ISBLANK(I983), "", INDEX('Individual UI'!$E$6:$H$6,1,I983)), "")</f>
        <v>-2</v>
      </c>
      <c r="W983" s="4">
        <f>IF($O983 = TRUE, IF(ISBLANK(J983), "", INDEX('Individual UI'!$E$6:$H$6,1,J983)), "")</f>
        <v>-2</v>
      </c>
      <c r="X983" s="4">
        <f>IF($O983 = TRUE, IF(ISBLANK(K983), "", INDEX('Individual UI'!$E$6:$H$6,1,K983)), "")</f>
        <v>-4</v>
      </c>
      <c r="Y983" s="4">
        <f>IF($O983 = TRUE, IF(ISBLANK(L983), "", INDEX('Individual UI'!$E$6:$H$6,1,L983)), "")</f>
        <v>2</v>
      </c>
      <c r="Z983" s="4">
        <f>IF($O983 = TRUE, IF(ISBLANK(M983), "", INDEX('Individual UI'!$E$6:$H$6,1,M983)), "")</f>
        <v>-4</v>
      </c>
      <c r="AA983" s="14">
        <f>IF($O983 = TRUE, IF(ISBLANK(N983), "", INDEX('Individual UI'!$E$6:$H$6,1,N983)), "")</f>
        <v>2</v>
      </c>
      <c r="AB983" s="11">
        <f>IF($O983 = TRUE, EXP(MMULT($P983:$AA983, Documentation!D$39:D$50) + Documentation!D$51), "")</f>
        <v>8.8931107057497478E-3</v>
      </c>
      <c r="AC983" s="4">
        <f>IF($O983 = TRUE, EXP(MMULT($P983:$AA983, Documentation!E$39:E$50) + Documentation!E$51), "")</f>
        <v>7.1075951927431725E-3</v>
      </c>
      <c r="AD983" s="4">
        <f>IF($O983 = TRUE, EXP(MMULT($P983:$AA983, Documentation!F$39:F$50) + Documentation!F$51), "")</f>
        <v>2.0576515077708507E-3</v>
      </c>
      <c r="AE983" s="4">
        <f>IF($O983 = TRUE, EXP(MMULT($P983:$AA983, Documentation!G$39:G$50) + Documentation!G$51), "")</f>
        <v>3.1351366315185145</v>
      </c>
      <c r="AF983" s="14">
        <f>IF($O983 = TRUE, EXP(MMULT($P983:$AA983, Documentation!H$39:H$50) + Documentation!H$51), "")</f>
        <v>2.137543092328785E-2</v>
      </c>
      <c r="AG983" s="30">
        <f t="shared" si="211"/>
        <v>2.8013587760246849E-3</v>
      </c>
      <c r="AH983" s="28">
        <f t="shared" si="212"/>
        <v>2.2389155862805967E-3</v>
      </c>
      <c r="AI983" s="28">
        <f t="shared" si="213"/>
        <v>6.4816691257059259E-4</v>
      </c>
      <c r="AJ983" s="28">
        <f t="shared" si="214"/>
        <v>0.98757822851148513</v>
      </c>
      <c r="AK983" s="33">
        <f t="shared" si="215"/>
        <v>6.73333021363907E-3</v>
      </c>
      <c r="AL983" s="11">
        <f t="shared" si="216"/>
        <v>4</v>
      </c>
      <c r="AM983" s="14" t="str">
        <f>IF($O983 = TRUE, INDEX(Documentation!$M$9:$M$13, $AL983, 1), "")</f>
        <v>Financially Pressured</v>
      </c>
      <c r="AN983" s="1"/>
      <c r="AO983" s="1"/>
      <c r="AP983" s="38">
        <v>2.8013587760247001E-3</v>
      </c>
      <c r="AQ983" s="35">
        <v>2.23891558628068E-3</v>
      </c>
      <c r="AR983" s="35">
        <v>6.4816691257062198E-4</v>
      </c>
      <c r="AS983" s="35">
        <v>0.98757822851148502</v>
      </c>
      <c r="AT983" s="35">
        <v>6.73333021363926E-3</v>
      </c>
      <c r="AU983" s="14">
        <v>4</v>
      </c>
      <c r="AV983" s="4" t="b">
        <f t="shared" si="217"/>
        <v>1</v>
      </c>
      <c r="AW983" s="4" t="b">
        <f t="shared" si="218"/>
        <v>1</v>
      </c>
      <c r="AX983" s="4" t="b">
        <f t="shared" si="219"/>
        <v>1</v>
      </c>
      <c r="AY983" s="4" t="b">
        <f t="shared" si="220"/>
        <v>1</v>
      </c>
      <c r="AZ983" s="4" t="b">
        <f t="shared" si="221"/>
        <v>1</v>
      </c>
      <c r="BA983" s="4" t="b">
        <f t="shared" si="222"/>
        <v>1</v>
      </c>
      <c r="BB983" s="14" t="b">
        <f t="shared" si="223"/>
        <v>1</v>
      </c>
      <c r="BC983" s="1"/>
      <c r="BD983" s="1"/>
      <c r="BE983" s="1"/>
      <c r="BF983" s="1"/>
      <c r="BG983" s="1"/>
      <c r="BH983" s="1"/>
      <c r="BI983" s="1"/>
      <c r="BJ983" s="1"/>
      <c r="BK983" s="1"/>
      <c r="BL983" s="1"/>
    </row>
    <row r="984" spans="1:64" x14ac:dyDescent="0.2">
      <c r="A984" s="1"/>
      <c r="B984" s="11" t="s">
        <v>1139</v>
      </c>
      <c r="C984" s="4">
        <v>3</v>
      </c>
      <c r="D984" s="4">
        <v>4</v>
      </c>
      <c r="E984" s="4">
        <v>2</v>
      </c>
      <c r="F984" s="4">
        <v>4</v>
      </c>
      <c r="G984" s="4">
        <v>3</v>
      </c>
      <c r="H984" s="4">
        <v>2</v>
      </c>
      <c r="I984" s="4">
        <v>2</v>
      </c>
      <c r="J984" s="4">
        <v>3</v>
      </c>
      <c r="K984" s="4">
        <v>3</v>
      </c>
      <c r="L984" s="4">
        <v>4</v>
      </c>
      <c r="M984" s="4">
        <v>4</v>
      </c>
      <c r="N984" s="14">
        <v>3</v>
      </c>
      <c r="O984" s="25" t="b">
        <f t="shared" si="210"/>
        <v>1</v>
      </c>
      <c r="P984" s="11">
        <f>IF($O984 = TRUE, IF(ISBLANK(C984), "", INDEX('Individual UI'!$E$6:$H$6,1,C984)), "")</f>
        <v>2</v>
      </c>
      <c r="Q984" s="4">
        <f>IF($O984 = TRUE, IF(ISBLANK(D984), "", INDEX('Individual UI'!$E$6:$H$6,1,D984)), "")</f>
        <v>4</v>
      </c>
      <c r="R984" s="4">
        <f>IF($O984 = TRUE, IF(ISBLANK(E984), "", INDEX('Individual UI'!$E$6:$H$6,1,E984)), "")</f>
        <v>-2</v>
      </c>
      <c r="S984" s="4">
        <f>IF($O984 = TRUE, IF(ISBLANK(F984), "", INDEX('Individual UI'!$E$6:$H$6,1,F984)), "")</f>
        <v>4</v>
      </c>
      <c r="T984" s="4">
        <f>IF($O984 = TRUE, IF(ISBLANK(G984), "", INDEX('Individual UI'!$E$6:$H$6,1,G984)), "")</f>
        <v>2</v>
      </c>
      <c r="U984" s="4">
        <f>IF($O984 = TRUE, IF(ISBLANK(H984), "", INDEX('Individual UI'!$E$6:$H$6,1,H984)), "")</f>
        <v>-2</v>
      </c>
      <c r="V984" s="4">
        <f>IF($O984 = TRUE, IF(ISBLANK(I984), "", INDEX('Individual UI'!$E$6:$H$6,1,I984)), "")</f>
        <v>-2</v>
      </c>
      <c r="W984" s="4">
        <f>IF($O984 = TRUE, IF(ISBLANK(J984), "", INDEX('Individual UI'!$E$6:$H$6,1,J984)), "")</f>
        <v>2</v>
      </c>
      <c r="X984" s="4">
        <f>IF($O984 = TRUE, IF(ISBLANK(K984), "", INDEX('Individual UI'!$E$6:$H$6,1,K984)), "")</f>
        <v>2</v>
      </c>
      <c r="Y984" s="4">
        <f>IF($O984 = TRUE, IF(ISBLANK(L984), "", INDEX('Individual UI'!$E$6:$H$6,1,L984)), "")</f>
        <v>4</v>
      </c>
      <c r="Z984" s="4">
        <f>IF($O984 = TRUE, IF(ISBLANK(M984), "", INDEX('Individual UI'!$E$6:$H$6,1,M984)), "")</f>
        <v>4</v>
      </c>
      <c r="AA984" s="14">
        <f>IF($O984 = TRUE, IF(ISBLANK(N984), "", INDEX('Individual UI'!$E$6:$H$6,1,N984)), "")</f>
        <v>2</v>
      </c>
      <c r="AB984" s="11">
        <f>IF($O984 = TRUE, EXP(MMULT($P984:$AA984, Documentation!D$39:D$50) + Documentation!D$51), "")</f>
        <v>1.6341445740218171E-5</v>
      </c>
      <c r="AC984" s="4">
        <f>IF($O984 = TRUE, EXP(MMULT($P984:$AA984, Documentation!E$39:E$50) + Documentation!E$51), "")</f>
        <v>1.0245222016327467</v>
      </c>
      <c r="AD984" s="4">
        <f>IF($O984 = TRUE, EXP(MMULT($P984:$AA984, Documentation!F$39:F$50) + Documentation!F$51), "")</f>
        <v>3.7487586574421696</v>
      </c>
      <c r="AE984" s="4">
        <f>IF($O984 = TRUE, EXP(MMULT($P984:$AA984, Documentation!G$39:G$50) + Documentation!G$51), "")</f>
        <v>1.1630104105478502E-4</v>
      </c>
      <c r="AF984" s="14">
        <f>IF($O984 = TRUE, EXP(MMULT($P984:$AA984, Documentation!H$39:H$50) + Documentation!H$51), "")</f>
        <v>3.5594543200437694E-2</v>
      </c>
      <c r="AG984" s="30">
        <f t="shared" si="211"/>
        <v>3.3980907472211164E-6</v>
      </c>
      <c r="AH984" s="28">
        <f t="shared" si="212"/>
        <v>0.21304231394427184</v>
      </c>
      <c r="AI984" s="28">
        <f t="shared" si="213"/>
        <v>0.77952846461241077</v>
      </c>
      <c r="AJ984" s="28">
        <f t="shared" si="214"/>
        <v>2.4183998024594115E-5</v>
      </c>
      <c r="AK984" s="33">
        <f t="shared" si="215"/>
        <v>7.401639354545555E-3</v>
      </c>
      <c r="AL984" s="11">
        <f t="shared" si="216"/>
        <v>3</v>
      </c>
      <c r="AM984" s="14" t="str">
        <f>IF($O984 = TRUE, INDEX(Documentation!$M$9:$M$13, $AL984, 1), "")</f>
        <v>Process Skeptics</v>
      </c>
      <c r="AN984" s="1"/>
      <c r="AO984" s="1"/>
      <c r="AP984" s="38">
        <v>3.3980907472211702E-6</v>
      </c>
      <c r="AQ984" s="35">
        <v>0.21304231394427101</v>
      </c>
      <c r="AR984" s="35">
        <v>0.77952846461241099</v>
      </c>
      <c r="AS984" s="35">
        <v>2.4183998024594502E-5</v>
      </c>
      <c r="AT984" s="35">
        <v>7.4016393545455802E-3</v>
      </c>
      <c r="AU984" s="14">
        <v>3</v>
      </c>
      <c r="AV984" s="4" t="b">
        <f t="shared" si="217"/>
        <v>1</v>
      </c>
      <c r="AW984" s="4" t="b">
        <f t="shared" si="218"/>
        <v>1</v>
      </c>
      <c r="AX984" s="4" t="b">
        <f t="shared" si="219"/>
        <v>1</v>
      </c>
      <c r="AY984" s="4" t="b">
        <f t="shared" si="220"/>
        <v>1</v>
      </c>
      <c r="AZ984" s="4" t="b">
        <f t="shared" si="221"/>
        <v>1</v>
      </c>
      <c r="BA984" s="4" t="b">
        <f t="shared" si="222"/>
        <v>1</v>
      </c>
      <c r="BB984" s="14" t="b">
        <f t="shared" si="223"/>
        <v>1</v>
      </c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x14ac:dyDescent="0.2">
      <c r="A985" s="1"/>
      <c r="B985" s="11" t="s">
        <v>1140</v>
      </c>
      <c r="C985" s="4">
        <v>3</v>
      </c>
      <c r="D985" s="4">
        <v>4</v>
      </c>
      <c r="E985" s="4">
        <v>3</v>
      </c>
      <c r="F985" s="4">
        <v>3</v>
      </c>
      <c r="G985" s="4">
        <v>4</v>
      </c>
      <c r="H985" s="4">
        <v>3</v>
      </c>
      <c r="I985" s="4">
        <v>1</v>
      </c>
      <c r="J985" s="4">
        <v>1</v>
      </c>
      <c r="K985" s="4">
        <v>1</v>
      </c>
      <c r="L985" s="4">
        <v>2</v>
      </c>
      <c r="M985" s="4">
        <v>4</v>
      </c>
      <c r="N985" s="14">
        <v>2</v>
      </c>
      <c r="O985" s="25" t="b">
        <f t="shared" si="210"/>
        <v>1</v>
      </c>
      <c r="P985" s="11">
        <f>IF($O985 = TRUE, IF(ISBLANK(C985), "", INDEX('Individual UI'!$E$6:$H$6,1,C985)), "")</f>
        <v>2</v>
      </c>
      <c r="Q985" s="4">
        <f>IF($O985 = TRUE, IF(ISBLANK(D985), "", INDEX('Individual UI'!$E$6:$H$6,1,D985)), "")</f>
        <v>4</v>
      </c>
      <c r="R985" s="4">
        <f>IF($O985 = TRUE, IF(ISBLANK(E985), "", INDEX('Individual UI'!$E$6:$H$6,1,E985)), "")</f>
        <v>2</v>
      </c>
      <c r="S985" s="4">
        <f>IF($O985 = TRUE, IF(ISBLANK(F985), "", INDEX('Individual UI'!$E$6:$H$6,1,F985)), "")</f>
        <v>2</v>
      </c>
      <c r="T985" s="4">
        <f>IF($O985 = TRUE, IF(ISBLANK(G985), "", INDEX('Individual UI'!$E$6:$H$6,1,G985)), "")</f>
        <v>4</v>
      </c>
      <c r="U985" s="4">
        <f>IF($O985 = TRUE, IF(ISBLANK(H985), "", INDEX('Individual UI'!$E$6:$H$6,1,H985)), "")</f>
        <v>2</v>
      </c>
      <c r="V985" s="4">
        <f>IF($O985 = TRUE, IF(ISBLANK(I985), "", INDEX('Individual UI'!$E$6:$H$6,1,I985)), "")</f>
        <v>-4</v>
      </c>
      <c r="W985" s="4">
        <f>IF($O985 = TRUE, IF(ISBLANK(J985), "", INDEX('Individual UI'!$E$6:$H$6,1,J985)), "")</f>
        <v>-4</v>
      </c>
      <c r="X985" s="4">
        <f>IF($O985 = TRUE, IF(ISBLANK(K985), "", INDEX('Individual UI'!$E$6:$H$6,1,K985)), "")</f>
        <v>-4</v>
      </c>
      <c r="Y985" s="4">
        <f>IF($O985 = TRUE, IF(ISBLANK(L985), "", INDEX('Individual UI'!$E$6:$H$6,1,L985)), "")</f>
        <v>-2</v>
      </c>
      <c r="Z985" s="4">
        <f>IF($O985 = TRUE, IF(ISBLANK(M985), "", INDEX('Individual UI'!$E$6:$H$6,1,M985)), "")</f>
        <v>4</v>
      </c>
      <c r="AA985" s="14">
        <f>IF($O985 = TRUE, IF(ISBLANK(N985), "", INDEX('Individual UI'!$E$6:$H$6,1,N985)), "")</f>
        <v>-2</v>
      </c>
      <c r="AB985" s="11">
        <f>IF($O985 = TRUE, EXP(MMULT($P985:$AA985, Documentation!D$39:D$50) + Documentation!D$51), "")</f>
        <v>3.714725369769954E-6</v>
      </c>
      <c r="AC985" s="4">
        <f>IF($O985 = TRUE, EXP(MMULT($P985:$AA985, Documentation!E$39:E$50) + Documentation!E$51), "")</f>
        <v>0.31580917700957867</v>
      </c>
      <c r="AD985" s="4">
        <f>IF($O985 = TRUE, EXP(MMULT($P985:$AA985, Documentation!F$39:F$50) + Documentation!F$51), "")</f>
        <v>4.7152441610438627E-2</v>
      </c>
      <c r="AE985" s="4">
        <f>IF($O985 = TRUE, EXP(MMULT($P985:$AA985, Documentation!G$39:G$50) + Documentation!G$51), "")</f>
        <v>1.9737108032178612</v>
      </c>
      <c r="AF985" s="14">
        <f>IF($O985 = TRUE, EXP(MMULT($P985:$AA985, Documentation!H$39:H$50) + Documentation!H$51), "")</f>
        <v>77.605166791093936</v>
      </c>
      <c r="AG985" s="30">
        <f t="shared" si="211"/>
        <v>4.6467847546766832E-8</v>
      </c>
      <c r="AH985" s="28">
        <f t="shared" si="212"/>
        <v>3.9504865717865422E-3</v>
      </c>
      <c r="AI985" s="28">
        <f t="shared" si="213"/>
        <v>5.8983430808705404E-4</v>
      </c>
      <c r="AJ985" s="28">
        <f t="shared" si="214"/>
        <v>2.468933328199548E-2</v>
      </c>
      <c r="AK985" s="33">
        <f t="shared" si="215"/>
        <v>0.97077029937028347</v>
      </c>
      <c r="AL985" s="11">
        <f t="shared" si="216"/>
        <v>5</v>
      </c>
      <c r="AM985" s="14" t="str">
        <f>IF($O985 = TRUE, INDEX(Documentation!$M$9:$M$13, $AL985, 1), "")</f>
        <v>Reluctant Claimants</v>
      </c>
      <c r="AN985" s="1"/>
      <c r="AO985" s="1"/>
      <c r="AP985" s="38">
        <v>4.6467847546767203E-8</v>
      </c>
      <c r="AQ985" s="35">
        <v>3.9504865717865101E-3</v>
      </c>
      <c r="AR985" s="35">
        <v>5.8983430808705502E-4</v>
      </c>
      <c r="AS985" s="35">
        <v>2.4689333281995799E-2</v>
      </c>
      <c r="AT985" s="35">
        <v>0.97077029937028303</v>
      </c>
      <c r="AU985" s="14">
        <v>5</v>
      </c>
      <c r="AV985" s="4" t="b">
        <f t="shared" si="217"/>
        <v>1</v>
      </c>
      <c r="AW985" s="4" t="b">
        <f t="shared" si="218"/>
        <v>1</v>
      </c>
      <c r="AX985" s="4" t="b">
        <f t="shared" si="219"/>
        <v>1</v>
      </c>
      <c r="AY985" s="4" t="b">
        <f t="shared" si="220"/>
        <v>1</v>
      </c>
      <c r="AZ985" s="4" t="b">
        <f t="shared" si="221"/>
        <v>1</v>
      </c>
      <c r="BA985" s="4" t="b">
        <f t="shared" si="222"/>
        <v>1</v>
      </c>
      <c r="BB985" s="14" t="b">
        <f t="shared" si="223"/>
        <v>1</v>
      </c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x14ac:dyDescent="0.2">
      <c r="A986" s="1"/>
      <c r="B986" s="11" t="s">
        <v>1141</v>
      </c>
      <c r="C986" s="4">
        <v>4</v>
      </c>
      <c r="D986" s="4">
        <v>2</v>
      </c>
      <c r="E986" s="4">
        <v>4</v>
      </c>
      <c r="F986" s="4">
        <v>3</v>
      </c>
      <c r="G986" s="4">
        <v>3</v>
      </c>
      <c r="H986" s="4">
        <v>3</v>
      </c>
      <c r="I986" s="4">
        <v>1</v>
      </c>
      <c r="J986" s="4">
        <v>3</v>
      </c>
      <c r="K986" s="4">
        <v>4</v>
      </c>
      <c r="L986" s="4">
        <v>3</v>
      </c>
      <c r="M986" s="4">
        <v>3</v>
      </c>
      <c r="N986" s="14">
        <v>1</v>
      </c>
      <c r="O986" s="25" t="b">
        <f t="shared" si="210"/>
        <v>1</v>
      </c>
      <c r="P986" s="11">
        <f>IF($O986 = TRUE, IF(ISBLANK(C986), "", INDEX('Individual UI'!$E$6:$H$6,1,C986)), "")</f>
        <v>4</v>
      </c>
      <c r="Q986" s="4">
        <f>IF($O986 = TRUE, IF(ISBLANK(D986), "", INDEX('Individual UI'!$E$6:$H$6,1,D986)), "")</f>
        <v>-2</v>
      </c>
      <c r="R986" s="4">
        <f>IF($O986 = TRUE, IF(ISBLANK(E986), "", INDEX('Individual UI'!$E$6:$H$6,1,E986)), "")</f>
        <v>4</v>
      </c>
      <c r="S986" s="4">
        <f>IF($O986 = TRUE, IF(ISBLANK(F986), "", INDEX('Individual UI'!$E$6:$H$6,1,F986)), "")</f>
        <v>2</v>
      </c>
      <c r="T986" s="4">
        <f>IF($O986 = TRUE, IF(ISBLANK(G986), "", INDEX('Individual UI'!$E$6:$H$6,1,G986)), "")</f>
        <v>2</v>
      </c>
      <c r="U986" s="4">
        <f>IF($O986 = TRUE, IF(ISBLANK(H986), "", INDEX('Individual UI'!$E$6:$H$6,1,H986)), "")</f>
        <v>2</v>
      </c>
      <c r="V986" s="4">
        <f>IF($O986 = TRUE, IF(ISBLANK(I986), "", INDEX('Individual UI'!$E$6:$H$6,1,I986)), "")</f>
        <v>-4</v>
      </c>
      <c r="W986" s="4">
        <f>IF($O986 = TRUE, IF(ISBLANK(J986), "", INDEX('Individual UI'!$E$6:$H$6,1,J986)), "")</f>
        <v>2</v>
      </c>
      <c r="X986" s="4">
        <f>IF($O986 = TRUE, IF(ISBLANK(K986), "", INDEX('Individual UI'!$E$6:$H$6,1,K986)), "")</f>
        <v>4</v>
      </c>
      <c r="Y986" s="4">
        <f>IF($O986 = TRUE, IF(ISBLANK(L986), "", INDEX('Individual UI'!$E$6:$H$6,1,L986)), "")</f>
        <v>2</v>
      </c>
      <c r="Z986" s="4">
        <f>IF($O986 = TRUE, IF(ISBLANK(M986), "", INDEX('Individual UI'!$E$6:$H$6,1,M986)), "")</f>
        <v>2</v>
      </c>
      <c r="AA986" s="14">
        <f>IF($O986 = TRUE, IF(ISBLANK(N986), "", INDEX('Individual UI'!$E$6:$H$6,1,N986)), "")</f>
        <v>-4</v>
      </c>
      <c r="AB986" s="11">
        <f>IF($O986 = TRUE, EXP(MMULT($P986:$AA986, Documentation!D$39:D$50) + Documentation!D$51), "")</f>
        <v>4.815608120623777E-6</v>
      </c>
      <c r="AC986" s="4">
        <f>IF($O986 = TRUE, EXP(MMULT($P986:$AA986, Documentation!E$39:E$50) + Documentation!E$51), "")</f>
        <v>4.7119577675008968E-2</v>
      </c>
      <c r="AD986" s="4">
        <f>IF($O986 = TRUE, EXP(MMULT($P986:$AA986, Documentation!F$39:F$50) + Documentation!F$51), "")</f>
        <v>0.50539730046157372</v>
      </c>
      <c r="AE986" s="4">
        <f>IF($O986 = TRUE, EXP(MMULT($P986:$AA986, Documentation!G$39:G$50) + Documentation!G$51), "")</f>
        <v>0.10931810868303383</v>
      </c>
      <c r="AF986" s="14">
        <f>IF($O986 = TRUE, EXP(MMULT($P986:$AA986, Documentation!H$39:H$50) + Documentation!H$51), "")</f>
        <v>1.1967792386766765</v>
      </c>
      <c r="AG986" s="30">
        <f t="shared" si="211"/>
        <v>2.5909602850954789E-6</v>
      </c>
      <c r="AH986" s="28">
        <f t="shared" si="212"/>
        <v>2.5351928842292475E-2</v>
      </c>
      <c r="AI986" s="28">
        <f t="shared" si="213"/>
        <v>0.27192086666736215</v>
      </c>
      <c r="AJ986" s="28">
        <f t="shared" si="214"/>
        <v>5.8816845338071917E-2</v>
      </c>
      <c r="AK986" s="33">
        <f t="shared" si="215"/>
        <v>0.64390776819198836</v>
      </c>
      <c r="AL986" s="11">
        <f t="shared" si="216"/>
        <v>5</v>
      </c>
      <c r="AM986" s="14" t="str">
        <f>IF($O986 = TRUE, INDEX(Documentation!$M$9:$M$13, $AL986, 1), "")</f>
        <v>Reluctant Claimants</v>
      </c>
      <c r="AN986" s="1"/>
      <c r="AO986" s="1"/>
      <c r="AP986" s="38">
        <v>2.5909602850954899E-6</v>
      </c>
      <c r="AQ986" s="35">
        <v>2.53519288422921E-2</v>
      </c>
      <c r="AR986" s="35">
        <v>0.27192086666736098</v>
      </c>
      <c r="AS986" s="35">
        <v>5.8816845338072E-2</v>
      </c>
      <c r="AT986" s="35">
        <v>0.64390776819199003</v>
      </c>
      <c r="AU986" s="14">
        <v>5</v>
      </c>
      <c r="AV986" s="4" t="b">
        <f t="shared" si="217"/>
        <v>1</v>
      </c>
      <c r="AW986" s="4" t="b">
        <f t="shared" si="218"/>
        <v>1</v>
      </c>
      <c r="AX986" s="4" t="b">
        <f t="shared" si="219"/>
        <v>1</v>
      </c>
      <c r="AY986" s="4" t="b">
        <f t="shared" si="220"/>
        <v>1</v>
      </c>
      <c r="AZ986" s="4" t="b">
        <f t="shared" si="221"/>
        <v>1</v>
      </c>
      <c r="BA986" s="4" t="b">
        <f t="shared" si="222"/>
        <v>1</v>
      </c>
      <c r="BB986" s="14" t="b">
        <f t="shared" si="223"/>
        <v>1</v>
      </c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x14ac:dyDescent="0.2">
      <c r="A987" s="1"/>
      <c r="B987" s="11" t="s">
        <v>1142</v>
      </c>
      <c r="C987" s="4">
        <v>2</v>
      </c>
      <c r="D987" s="4">
        <v>2</v>
      </c>
      <c r="E987" s="4">
        <v>4</v>
      </c>
      <c r="F987" s="4">
        <v>4</v>
      </c>
      <c r="G987" s="4">
        <v>4</v>
      </c>
      <c r="H987" s="4">
        <v>4</v>
      </c>
      <c r="I987" s="4">
        <v>2</v>
      </c>
      <c r="J987" s="4">
        <v>1</v>
      </c>
      <c r="K987" s="4">
        <v>3</v>
      </c>
      <c r="L987" s="4">
        <v>2</v>
      </c>
      <c r="M987" s="4">
        <v>2</v>
      </c>
      <c r="N987" s="14">
        <v>2</v>
      </c>
      <c r="O987" s="25" t="b">
        <f t="shared" si="210"/>
        <v>1</v>
      </c>
      <c r="P987" s="11">
        <f>IF($O987 = TRUE, IF(ISBLANK(C987), "", INDEX('Individual UI'!$E$6:$H$6,1,C987)), "")</f>
        <v>-2</v>
      </c>
      <c r="Q987" s="4">
        <f>IF($O987 = TRUE, IF(ISBLANK(D987), "", INDEX('Individual UI'!$E$6:$H$6,1,D987)), "")</f>
        <v>-2</v>
      </c>
      <c r="R987" s="4">
        <f>IF($O987 = TRUE, IF(ISBLANK(E987), "", INDEX('Individual UI'!$E$6:$H$6,1,E987)), "")</f>
        <v>4</v>
      </c>
      <c r="S987" s="4">
        <f>IF($O987 = TRUE, IF(ISBLANK(F987), "", INDEX('Individual UI'!$E$6:$H$6,1,F987)), "")</f>
        <v>4</v>
      </c>
      <c r="T987" s="4">
        <f>IF($O987 = TRUE, IF(ISBLANK(G987), "", INDEX('Individual UI'!$E$6:$H$6,1,G987)), "")</f>
        <v>4</v>
      </c>
      <c r="U987" s="4">
        <f>IF($O987 = TRUE, IF(ISBLANK(H987), "", INDEX('Individual UI'!$E$6:$H$6,1,H987)), "")</f>
        <v>4</v>
      </c>
      <c r="V987" s="4">
        <f>IF($O987 = TRUE, IF(ISBLANK(I987), "", INDEX('Individual UI'!$E$6:$H$6,1,I987)), "")</f>
        <v>-2</v>
      </c>
      <c r="W987" s="4">
        <f>IF($O987 = TRUE, IF(ISBLANK(J987), "", INDEX('Individual UI'!$E$6:$H$6,1,J987)), "")</f>
        <v>-4</v>
      </c>
      <c r="X987" s="4">
        <f>IF($O987 = TRUE, IF(ISBLANK(K987), "", INDEX('Individual UI'!$E$6:$H$6,1,K987)), "")</f>
        <v>2</v>
      </c>
      <c r="Y987" s="4">
        <f>IF($O987 = TRUE, IF(ISBLANK(L987), "", INDEX('Individual UI'!$E$6:$H$6,1,L987)), "")</f>
        <v>-2</v>
      </c>
      <c r="Z987" s="4">
        <f>IF($O987 = TRUE, IF(ISBLANK(M987), "", INDEX('Individual UI'!$E$6:$H$6,1,M987)), "")</f>
        <v>-2</v>
      </c>
      <c r="AA987" s="14">
        <f>IF($O987 = TRUE, IF(ISBLANK(N987), "", INDEX('Individual UI'!$E$6:$H$6,1,N987)), "")</f>
        <v>-2</v>
      </c>
      <c r="AB987" s="11">
        <f>IF($O987 = TRUE, EXP(MMULT($P987:$AA987, Documentation!D$39:D$50) + Documentation!D$51), "")</f>
        <v>7.1402658147284913E-5</v>
      </c>
      <c r="AC987" s="4">
        <f>IF($O987 = TRUE, EXP(MMULT($P987:$AA987, Documentation!E$39:E$50) + Documentation!E$51), "")</f>
        <v>1.1493849023019782E-3</v>
      </c>
      <c r="AD987" s="4">
        <f>IF($O987 = TRUE, EXP(MMULT($P987:$AA987, Documentation!F$39:F$50) + Documentation!F$51), "")</f>
        <v>7.9256046489739225E-3</v>
      </c>
      <c r="AE987" s="4">
        <f>IF($O987 = TRUE, EXP(MMULT($P987:$AA987, Documentation!G$39:G$50) + Documentation!G$51), "")</f>
        <v>58.31348969147335</v>
      </c>
      <c r="AF987" s="14">
        <f>IF($O987 = TRUE, EXP(MMULT($P987:$AA987, Documentation!H$39:H$50) + Documentation!H$51), "")</f>
        <v>0.16795159781514002</v>
      </c>
      <c r="AG987" s="30">
        <f t="shared" si="211"/>
        <v>1.2207546714370152E-6</v>
      </c>
      <c r="AH987" s="28">
        <f t="shared" si="212"/>
        <v>1.9650766864590052E-5</v>
      </c>
      <c r="AI987" s="28">
        <f t="shared" si="213"/>
        <v>1.3550222288980345E-4</v>
      </c>
      <c r="AJ987" s="28">
        <f t="shared" si="214"/>
        <v>0.99697219677482252</v>
      </c>
      <c r="AK987" s="33">
        <f t="shared" si="215"/>
        <v>2.8714294807516091E-3</v>
      </c>
      <c r="AL987" s="11">
        <f t="shared" si="216"/>
        <v>4</v>
      </c>
      <c r="AM987" s="14" t="str">
        <f>IF($O987 = TRUE, INDEX(Documentation!$M$9:$M$13, $AL987, 1), "")</f>
        <v>Financially Pressured</v>
      </c>
      <c r="AN987" s="1"/>
      <c r="AO987" s="1"/>
      <c r="AP987" s="38">
        <v>1.2207546714370099E-6</v>
      </c>
      <c r="AQ987" s="35">
        <v>1.9650766864590001E-5</v>
      </c>
      <c r="AR987" s="35">
        <v>1.3550222288980299E-4</v>
      </c>
      <c r="AS987" s="35">
        <v>0.99697219677482296</v>
      </c>
      <c r="AT987" s="35">
        <v>2.8714294807516E-3</v>
      </c>
      <c r="AU987" s="14">
        <v>4</v>
      </c>
      <c r="AV987" s="4" t="b">
        <f t="shared" si="217"/>
        <v>1</v>
      </c>
      <c r="AW987" s="4" t="b">
        <f t="shared" si="218"/>
        <v>1</v>
      </c>
      <c r="AX987" s="4" t="b">
        <f t="shared" si="219"/>
        <v>1</v>
      </c>
      <c r="AY987" s="4" t="b">
        <f t="shared" si="220"/>
        <v>1</v>
      </c>
      <c r="AZ987" s="4" t="b">
        <f t="shared" si="221"/>
        <v>1</v>
      </c>
      <c r="BA987" s="4" t="b">
        <f t="shared" si="222"/>
        <v>1</v>
      </c>
      <c r="BB987" s="14" t="b">
        <f t="shared" si="223"/>
        <v>1</v>
      </c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x14ac:dyDescent="0.2">
      <c r="A988" s="1"/>
      <c r="B988" s="11" t="s">
        <v>1143</v>
      </c>
      <c r="C988" s="4">
        <v>4</v>
      </c>
      <c r="D988" s="4">
        <v>4</v>
      </c>
      <c r="E988" s="4">
        <v>4</v>
      </c>
      <c r="F988" s="4">
        <v>3</v>
      </c>
      <c r="G988" s="4">
        <v>3</v>
      </c>
      <c r="H988" s="4">
        <v>3</v>
      </c>
      <c r="I988" s="4">
        <v>2</v>
      </c>
      <c r="J988" s="4">
        <v>1</v>
      </c>
      <c r="K988" s="4">
        <v>4</v>
      </c>
      <c r="L988" s="4">
        <v>3</v>
      </c>
      <c r="M988" s="4">
        <v>3</v>
      </c>
      <c r="N988" s="14">
        <v>2</v>
      </c>
      <c r="O988" s="25" t="b">
        <f t="shared" si="210"/>
        <v>1</v>
      </c>
      <c r="P988" s="11">
        <f>IF($O988 = TRUE, IF(ISBLANK(C988), "", INDEX('Individual UI'!$E$6:$H$6,1,C988)), "")</f>
        <v>4</v>
      </c>
      <c r="Q988" s="4">
        <f>IF($O988 = TRUE, IF(ISBLANK(D988), "", INDEX('Individual UI'!$E$6:$H$6,1,D988)), "")</f>
        <v>4</v>
      </c>
      <c r="R988" s="4">
        <f>IF($O988 = TRUE, IF(ISBLANK(E988), "", INDEX('Individual UI'!$E$6:$H$6,1,E988)), "")</f>
        <v>4</v>
      </c>
      <c r="S988" s="4">
        <f>IF($O988 = TRUE, IF(ISBLANK(F988), "", INDEX('Individual UI'!$E$6:$H$6,1,F988)), "")</f>
        <v>2</v>
      </c>
      <c r="T988" s="4">
        <f>IF($O988 = TRUE, IF(ISBLANK(G988), "", INDEX('Individual UI'!$E$6:$H$6,1,G988)), "")</f>
        <v>2</v>
      </c>
      <c r="U988" s="4">
        <f>IF($O988 = TRUE, IF(ISBLANK(H988), "", INDEX('Individual UI'!$E$6:$H$6,1,H988)), "")</f>
        <v>2</v>
      </c>
      <c r="V988" s="4">
        <f>IF($O988 = TRUE, IF(ISBLANK(I988), "", INDEX('Individual UI'!$E$6:$H$6,1,I988)), "")</f>
        <v>-2</v>
      </c>
      <c r="W988" s="4">
        <f>IF($O988 = TRUE, IF(ISBLANK(J988), "", INDEX('Individual UI'!$E$6:$H$6,1,J988)), "")</f>
        <v>-4</v>
      </c>
      <c r="X988" s="4">
        <f>IF($O988 = TRUE, IF(ISBLANK(K988), "", INDEX('Individual UI'!$E$6:$H$6,1,K988)), "")</f>
        <v>4</v>
      </c>
      <c r="Y988" s="4">
        <f>IF($O988 = TRUE, IF(ISBLANK(L988), "", INDEX('Individual UI'!$E$6:$H$6,1,L988)), "")</f>
        <v>2</v>
      </c>
      <c r="Z988" s="4">
        <f>IF($O988 = TRUE, IF(ISBLANK(M988), "", INDEX('Individual UI'!$E$6:$H$6,1,M988)), "")</f>
        <v>2</v>
      </c>
      <c r="AA988" s="14">
        <f>IF($O988 = TRUE, IF(ISBLANK(N988), "", INDEX('Individual UI'!$E$6:$H$6,1,N988)), "")</f>
        <v>-2</v>
      </c>
      <c r="AB988" s="11">
        <f>IF($O988 = TRUE, EXP(MMULT($P988:$AA988, Documentation!D$39:D$50) + Documentation!D$51), "")</f>
        <v>4.8856269342496104E-7</v>
      </c>
      <c r="AC988" s="4">
        <f>IF($O988 = TRUE, EXP(MMULT($P988:$AA988, Documentation!E$39:E$50) + Documentation!E$51), "")</f>
        <v>9.2114206947125705</v>
      </c>
      <c r="AD988" s="4">
        <f>IF($O988 = TRUE, EXP(MMULT($P988:$AA988, Documentation!F$39:F$50) + Documentation!F$51), "")</f>
        <v>0.22088007285872921</v>
      </c>
      <c r="AE988" s="4">
        <f>IF($O988 = TRUE, EXP(MMULT($P988:$AA988, Documentation!G$39:G$50) + Documentation!G$51), "")</f>
        <v>2.4274299834025334E-2</v>
      </c>
      <c r="AF988" s="14">
        <f>IF($O988 = TRUE, EXP(MMULT($P988:$AA988, Documentation!H$39:H$50) + Documentation!H$51), "")</f>
        <v>16.847297325938349</v>
      </c>
      <c r="AG988" s="30">
        <f t="shared" si="211"/>
        <v>1.8573793129947353E-8</v>
      </c>
      <c r="AH988" s="28">
        <f t="shared" si="212"/>
        <v>0.35019256426869461</v>
      </c>
      <c r="AI988" s="28">
        <f t="shared" si="213"/>
        <v>8.3972452973138361E-3</v>
      </c>
      <c r="AJ988" s="28">
        <f t="shared" si="214"/>
        <v>9.2284128436169878E-4</v>
      </c>
      <c r="AK988" s="33">
        <f t="shared" si="215"/>
        <v>0.64048733057583651</v>
      </c>
      <c r="AL988" s="11">
        <f t="shared" si="216"/>
        <v>5</v>
      </c>
      <c r="AM988" s="14" t="str">
        <f>IF($O988 = TRUE, INDEX(Documentation!$M$9:$M$13, $AL988, 1), "")</f>
        <v>Reluctant Claimants</v>
      </c>
      <c r="AN988" s="1"/>
      <c r="AO988" s="1"/>
      <c r="AP988" s="38">
        <v>1.8573793129947399E-8</v>
      </c>
      <c r="AQ988" s="35">
        <v>0.350192564268694</v>
      </c>
      <c r="AR988" s="35">
        <v>8.3972452973138101E-3</v>
      </c>
      <c r="AS988" s="35">
        <v>9.2284128436169097E-4</v>
      </c>
      <c r="AT988" s="35">
        <v>0.64048733057583696</v>
      </c>
      <c r="AU988" s="14">
        <v>5</v>
      </c>
      <c r="AV988" s="4" t="b">
        <f t="shared" si="217"/>
        <v>1</v>
      </c>
      <c r="AW988" s="4" t="b">
        <f t="shared" si="218"/>
        <v>1</v>
      </c>
      <c r="AX988" s="4" t="b">
        <f t="shared" si="219"/>
        <v>1</v>
      </c>
      <c r="AY988" s="4" t="b">
        <f t="shared" si="220"/>
        <v>1</v>
      </c>
      <c r="AZ988" s="4" t="b">
        <f t="shared" si="221"/>
        <v>1</v>
      </c>
      <c r="BA988" s="4" t="b">
        <f t="shared" si="222"/>
        <v>1</v>
      </c>
      <c r="BB988" s="14" t="b">
        <f t="shared" si="223"/>
        <v>1</v>
      </c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x14ac:dyDescent="0.2">
      <c r="A989" s="1"/>
      <c r="B989" s="11" t="s">
        <v>1144</v>
      </c>
      <c r="C989" s="4">
        <v>2</v>
      </c>
      <c r="D989" s="4">
        <v>3</v>
      </c>
      <c r="E989" s="4">
        <v>4</v>
      </c>
      <c r="F989" s="4">
        <v>4</v>
      </c>
      <c r="G989" s="4">
        <v>4</v>
      </c>
      <c r="H989" s="4">
        <v>4</v>
      </c>
      <c r="I989" s="4">
        <v>2</v>
      </c>
      <c r="J989" s="4">
        <v>4</v>
      </c>
      <c r="K989" s="4">
        <v>1</v>
      </c>
      <c r="L989" s="4">
        <v>2</v>
      </c>
      <c r="M989" s="4">
        <v>1</v>
      </c>
      <c r="N989" s="14">
        <v>2</v>
      </c>
      <c r="O989" s="25" t="b">
        <f t="shared" si="210"/>
        <v>1</v>
      </c>
      <c r="P989" s="11">
        <f>IF($O989 = TRUE, IF(ISBLANK(C989), "", INDEX('Individual UI'!$E$6:$H$6,1,C989)), "")</f>
        <v>-2</v>
      </c>
      <c r="Q989" s="4">
        <f>IF($O989 = TRUE, IF(ISBLANK(D989), "", INDEX('Individual UI'!$E$6:$H$6,1,D989)), "")</f>
        <v>2</v>
      </c>
      <c r="R989" s="4">
        <f>IF($O989 = TRUE, IF(ISBLANK(E989), "", INDEX('Individual UI'!$E$6:$H$6,1,E989)), "")</f>
        <v>4</v>
      </c>
      <c r="S989" s="4">
        <f>IF($O989 = TRUE, IF(ISBLANK(F989), "", INDEX('Individual UI'!$E$6:$H$6,1,F989)), "")</f>
        <v>4</v>
      </c>
      <c r="T989" s="4">
        <f>IF($O989 = TRUE, IF(ISBLANK(G989), "", INDEX('Individual UI'!$E$6:$H$6,1,G989)), "")</f>
        <v>4</v>
      </c>
      <c r="U989" s="4">
        <f>IF($O989 = TRUE, IF(ISBLANK(H989), "", INDEX('Individual UI'!$E$6:$H$6,1,H989)), "")</f>
        <v>4</v>
      </c>
      <c r="V989" s="4">
        <f>IF($O989 = TRUE, IF(ISBLANK(I989), "", INDEX('Individual UI'!$E$6:$H$6,1,I989)), "")</f>
        <v>-2</v>
      </c>
      <c r="W989" s="4">
        <f>IF($O989 = TRUE, IF(ISBLANK(J989), "", INDEX('Individual UI'!$E$6:$H$6,1,J989)), "")</f>
        <v>4</v>
      </c>
      <c r="X989" s="4">
        <f>IF($O989 = TRUE, IF(ISBLANK(K989), "", INDEX('Individual UI'!$E$6:$H$6,1,K989)), "")</f>
        <v>-4</v>
      </c>
      <c r="Y989" s="4">
        <f>IF($O989 = TRUE, IF(ISBLANK(L989), "", INDEX('Individual UI'!$E$6:$H$6,1,L989)), "")</f>
        <v>-2</v>
      </c>
      <c r="Z989" s="4">
        <f>IF($O989 = TRUE, IF(ISBLANK(M989), "", INDEX('Individual UI'!$E$6:$H$6,1,M989)), "")</f>
        <v>-4</v>
      </c>
      <c r="AA989" s="14">
        <f>IF($O989 = TRUE, IF(ISBLANK(N989), "", INDEX('Individual UI'!$E$6:$H$6,1,N989)), "")</f>
        <v>-2</v>
      </c>
      <c r="AB989" s="11">
        <f>IF($O989 = TRUE, EXP(MMULT($P989:$AA989, Documentation!D$39:D$50) + Documentation!D$51), "")</f>
        <v>1.775058564041463E-4</v>
      </c>
      <c r="AC989" s="4">
        <f>IF($O989 = TRUE, EXP(MMULT($P989:$AA989, Documentation!E$39:E$50) + Documentation!E$51), "")</f>
        <v>3.2657520582081324E-5</v>
      </c>
      <c r="AD989" s="4">
        <f>IF($O989 = TRUE, EXP(MMULT($P989:$AA989, Documentation!F$39:F$50) + Documentation!F$51), "")</f>
        <v>7.0782644241322662E-2</v>
      </c>
      <c r="AE989" s="4">
        <f>IF($O989 = TRUE, EXP(MMULT($P989:$AA989, Documentation!G$39:G$50) + Documentation!G$51), "")</f>
        <v>166.24238024169316</v>
      </c>
      <c r="AF989" s="14">
        <f>IF($O989 = TRUE, EXP(MMULT($P989:$AA989, Documentation!H$39:H$50) + Documentation!H$51), "")</f>
        <v>0.36053020838941269</v>
      </c>
      <c r="AG989" s="30">
        <f t="shared" si="211"/>
        <v>1.0649888970902527E-6</v>
      </c>
      <c r="AH989" s="28">
        <f t="shared" si="212"/>
        <v>1.9593661601353567E-7</v>
      </c>
      <c r="AI989" s="28">
        <f t="shared" si="213"/>
        <v>4.2467742614680912E-4</v>
      </c>
      <c r="AJ989" s="28">
        <f t="shared" si="214"/>
        <v>0.99741097431827397</v>
      </c>
      <c r="AK989" s="33">
        <f t="shared" si="215"/>
        <v>2.1630873300662024E-3</v>
      </c>
      <c r="AL989" s="11">
        <f t="shared" si="216"/>
        <v>4</v>
      </c>
      <c r="AM989" s="14" t="str">
        <f>IF($O989 = TRUE, INDEX(Documentation!$M$9:$M$13, $AL989, 1), "")</f>
        <v>Financially Pressured</v>
      </c>
      <c r="AN989" s="1"/>
      <c r="AO989" s="1"/>
      <c r="AP989" s="38">
        <v>1.0649888970902601E-6</v>
      </c>
      <c r="AQ989" s="35">
        <v>1.9593661601353699E-7</v>
      </c>
      <c r="AR989" s="35">
        <v>4.2467742614682203E-4</v>
      </c>
      <c r="AS989" s="35">
        <v>0.99741097431827397</v>
      </c>
      <c r="AT989" s="35">
        <v>2.1630873300662202E-3</v>
      </c>
      <c r="AU989" s="14">
        <v>4</v>
      </c>
      <c r="AV989" s="4" t="b">
        <f t="shared" si="217"/>
        <v>1</v>
      </c>
      <c r="AW989" s="4" t="b">
        <f t="shared" si="218"/>
        <v>1</v>
      </c>
      <c r="AX989" s="4" t="b">
        <f t="shared" si="219"/>
        <v>1</v>
      </c>
      <c r="AY989" s="4" t="b">
        <f t="shared" si="220"/>
        <v>1</v>
      </c>
      <c r="AZ989" s="4" t="b">
        <f t="shared" si="221"/>
        <v>1</v>
      </c>
      <c r="BA989" s="4" t="b">
        <f t="shared" si="222"/>
        <v>1</v>
      </c>
      <c r="BB989" s="14" t="b">
        <f t="shared" si="223"/>
        <v>1</v>
      </c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x14ac:dyDescent="0.2">
      <c r="A990" s="1"/>
      <c r="B990" s="11" t="s">
        <v>1145</v>
      </c>
      <c r="C990" s="4">
        <v>2</v>
      </c>
      <c r="D990" s="4">
        <v>3</v>
      </c>
      <c r="E990" s="4">
        <v>4</v>
      </c>
      <c r="F990" s="4">
        <v>1</v>
      </c>
      <c r="G990" s="4">
        <v>1</v>
      </c>
      <c r="H990" s="4">
        <v>3</v>
      </c>
      <c r="I990" s="4">
        <v>1</v>
      </c>
      <c r="J990" s="4">
        <v>1</v>
      </c>
      <c r="K990" s="4">
        <v>4</v>
      </c>
      <c r="L990" s="4">
        <v>1</v>
      </c>
      <c r="M990" s="4">
        <v>4</v>
      </c>
      <c r="N990" s="14">
        <v>3</v>
      </c>
      <c r="O990" s="25" t="b">
        <f t="shared" si="210"/>
        <v>1</v>
      </c>
      <c r="P990" s="11">
        <f>IF($O990 = TRUE, IF(ISBLANK(C990), "", INDEX('Individual UI'!$E$6:$H$6,1,C990)), "")</f>
        <v>-2</v>
      </c>
      <c r="Q990" s="4">
        <f>IF($O990 = TRUE, IF(ISBLANK(D990), "", INDEX('Individual UI'!$E$6:$H$6,1,D990)), "")</f>
        <v>2</v>
      </c>
      <c r="R990" s="4">
        <f>IF($O990 = TRUE, IF(ISBLANK(E990), "", INDEX('Individual UI'!$E$6:$H$6,1,E990)), "")</f>
        <v>4</v>
      </c>
      <c r="S990" s="4">
        <f>IF($O990 = TRUE, IF(ISBLANK(F990), "", INDEX('Individual UI'!$E$6:$H$6,1,F990)), "")</f>
        <v>-4</v>
      </c>
      <c r="T990" s="4">
        <f>IF($O990 = TRUE, IF(ISBLANK(G990), "", INDEX('Individual UI'!$E$6:$H$6,1,G990)), "")</f>
        <v>-4</v>
      </c>
      <c r="U990" s="4">
        <f>IF($O990 = TRUE, IF(ISBLANK(H990), "", INDEX('Individual UI'!$E$6:$H$6,1,H990)), "")</f>
        <v>2</v>
      </c>
      <c r="V990" s="4">
        <f>IF($O990 = TRUE, IF(ISBLANK(I990), "", INDEX('Individual UI'!$E$6:$H$6,1,I990)), "")</f>
        <v>-4</v>
      </c>
      <c r="W990" s="4">
        <f>IF($O990 = TRUE, IF(ISBLANK(J990), "", INDEX('Individual UI'!$E$6:$H$6,1,J990)), "")</f>
        <v>-4</v>
      </c>
      <c r="X990" s="4">
        <f>IF($O990 = TRUE, IF(ISBLANK(K990), "", INDEX('Individual UI'!$E$6:$H$6,1,K990)), "")</f>
        <v>4</v>
      </c>
      <c r="Y990" s="4">
        <f>IF($O990 = TRUE, IF(ISBLANK(L990), "", INDEX('Individual UI'!$E$6:$H$6,1,L990)), "")</f>
        <v>-4</v>
      </c>
      <c r="Z990" s="4">
        <f>IF($O990 = TRUE, IF(ISBLANK(M990), "", INDEX('Individual UI'!$E$6:$H$6,1,M990)), "")</f>
        <v>4</v>
      </c>
      <c r="AA990" s="14">
        <f>IF($O990 = TRUE, IF(ISBLANK(N990), "", INDEX('Individual UI'!$E$6:$H$6,1,N990)), "")</f>
        <v>2</v>
      </c>
      <c r="AB990" s="11">
        <f>IF($O990 = TRUE, EXP(MMULT($P990:$AA990, Documentation!D$39:D$50) + Documentation!D$51), "")</f>
        <v>7.1741095827783418E-4</v>
      </c>
      <c r="AC990" s="4">
        <f>IF($O990 = TRUE, EXP(MMULT($P990:$AA990, Documentation!E$39:E$50) + Documentation!E$51), "")</f>
        <v>3.482914086070084</v>
      </c>
      <c r="AD990" s="4">
        <f>IF($O990 = TRUE, EXP(MMULT($P990:$AA990, Documentation!F$39:F$50) + Documentation!F$51), "")</f>
        <v>3.2304899350858257E-2</v>
      </c>
      <c r="AE990" s="4">
        <f>IF($O990 = TRUE, EXP(MMULT($P990:$AA990, Documentation!G$39:G$50) + Documentation!G$51), "")</f>
        <v>6.6243521276766193E-3</v>
      </c>
      <c r="AF990" s="14">
        <f>IF($O990 = TRUE, EXP(MMULT($P990:$AA990, Documentation!H$39:H$50) + Documentation!H$51), "")</f>
        <v>0.35184442119182946</v>
      </c>
      <c r="AG990" s="30">
        <f t="shared" si="211"/>
        <v>1.8516673575820673E-4</v>
      </c>
      <c r="AH990" s="28">
        <f t="shared" si="212"/>
        <v>0.89895453199101405</v>
      </c>
      <c r="AI990" s="28">
        <f t="shared" si="213"/>
        <v>8.3380281452004879E-3</v>
      </c>
      <c r="AJ990" s="28">
        <f t="shared" si="214"/>
        <v>1.7097726844587419E-3</v>
      </c>
      <c r="AK990" s="33">
        <f t="shared" si="215"/>
        <v>9.0812500443568436E-2</v>
      </c>
      <c r="AL990" s="11">
        <f t="shared" si="216"/>
        <v>2</v>
      </c>
      <c r="AM990" s="14" t="str">
        <f>IF($O990 = TRUE, INDEX(Documentation!$M$9:$M$13, $AL990, 1), "")</f>
        <v>Cautious Consulters</v>
      </c>
      <c r="AN990" s="1"/>
      <c r="AO990" s="1"/>
      <c r="AP990" s="38">
        <v>1.8516673575821101E-4</v>
      </c>
      <c r="AQ990" s="35">
        <v>0.89895453199101305</v>
      </c>
      <c r="AR990" s="35">
        <v>8.3380281452004601E-3</v>
      </c>
      <c r="AS990" s="35">
        <v>1.70977268445878E-3</v>
      </c>
      <c r="AT990" s="35">
        <v>9.0812500443569005E-2</v>
      </c>
      <c r="AU990" s="14">
        <v>2</v>
      </c>
      <c r="AV990" s="4" t="b">
        <f t="shared" si="217"/>
        <v>1</v>
      </c>
      <c r="AW990" s="4" t="b">
        <f t="shared" si="218"/>
        <v>1</v>
      </c>
      <c r="AX990" s="4" t="b">
        <f t="shared" si="219"/>
        <v>1</v>
      </c>
      <c r="AY990" s="4" t="b">
        <f t="shared" si="220"/>
        <v>1</v>
      </c>
      <c r="AZ990" s="4" t="b">
        <f t="shared" si="221"/>
        <v>1</v>
      </c>
      <c r="BA990" s="4" t="b">
        <f t="shared" si="222"/>
        <v>1</v>
      </c>
      <c r="BB990" s="14" t="b">
        <f t="shared" si="223"/>
        <v>1</v>
      </c>
      <c r="BC990" s="1"/>
      <c r="BD990" s="1"/>
      <c r="BE990" s="1"/>
      <c r="BF990" s="1"/>
      <c r="BG990" s="1"/>
      <c r="BH990" s="1"/>
      <c r="BI990" s="1"/>
      <c r="BJ990" s="1"/>
      <c r="BK990" s="1"/>
      <c r="BL990" s="1"/>
    </row>
    <row r="991" spans="1:64" x14ac:dyDescent="0.2">
      <c r="A991" s="1"/>
      <c r="B991" s="11" t="s">
        <v>1146</v>
      </c>
      <c r="C991" s="4">
        <v>3</v>
      </c>
      <c r="D991" s="4">
        <v>3</v>
      </c>
      <c r="E991" s="4">
        <v>4</v>
      </c>
      <c r="F991" s="4">
        <v>3</v>
      </c>
      <c r="G991" s="4">
        <v>3</v>
      </c>
      <c r="H991" s="4">
        <v>3</v>
      </c>
      <c r="I991" s="4">
        <v>3</v>
      </c>
      <c r="J991" s="4">
        <v>4</v>
      </c>
      <c r="K991" s="4">
        <v>4</v>
      </c>
      <c r="L991" s="4">
        <v>1</v>
      </c>
      <c r="M991" s="4">
        <v>4</v>
      </c>
      <c r="N991" s="14">
        <v>4</v>
      </c>
      <c r="O991" s="25" t="b">
        <f t="shared" si="210"/>
        <v>1</v>
      </c>
      <c r="P991" s="11">
        <f>IF($O991 = TRUE, IF(ISBLANK(C991), "", INDEX('Individual UI'!$E$6:$H$6,1,C991)), "")</f>
        <v>2</v>
      </c>
      <c r="Q991" s="4">
        <f>IF($O991 = TRUE, IF(ISBLANK(D991), "", INDEX('Individual UI'!$E$6:$H$6,1,D991)), "")</f>
        <v>2</v>
      </c>
      <c r="R991" s="4">
        <f>IF($O991 = TRUE, IF(ISBLANK(E991), "", INDEX('Individual UI'!$E$6:$H$6,1,E991)), "")</f>
        <v>4</v>
      </c>
      <c r="S991" s="4">
        <f>IF($O991 = TRUE, IF(ISBLANK(F991), "", INDEX('Individual UI'!$E$6:$H$6,1,F991)), "")</f>
        <v>2</v>
      </c>
      <c r="T991" s="4">
        <f>IF($O991 = TRUE, IF(ISBLANK(G991), "", INDEX('Individual UI'!$E$6:$H$6,1,G991)), "")</f>
        <v>2</v>
      </c>
      <c r="U991" s="4">
        <f>IF($O991 = TRUE, IF(ISBLANK(H991), "", INDEX('Individual UI'!$E$6:$H$6,1,H991)), "")</f>
        <v>2</v>
      </c>
      <c r="V991" s="4">
        <f>IF($O991 = TRUE, IF(ISBLANK(I991), "", INDEX('Individual UI'!$E$6:$H$6,1,I991)), "")</f>
        <v>2</v>
      </c>
      <c r="W991" s="4">
        <f>IF($O991 = TRUE, IF(ISBLANK(J991), "", INDEX('Individual UI'!$E$6:$H$6,1,J991)), "")</f>
        <v>4</v>
      </c>
      <c r="X991" s="4">
        <f>IF($O991 = TRUE, IF(ISBLANK(K991), "", INDEX('Individual UI'!$E$6:$H$6,1,K991)), "")</f>
        <v>4</v>
      </c>
      <c r="Y991" s="4">
        <f>IF($O991 = TRUE, IF(ISBLANK(L991), "", INDEX('Individual UI'!$E$6:$H$6,1,L991)), "")</f>
        <v>-4</v>
      </c>
      <c r="Z991" s="4">
        <f>IF($O991 = TRUE, IF(ISBLANK(M991), "", INDEX('Individual UI'!$E$6:$H$6,1,M991)), "")</f>
        <v>4</v>
      </c>
      <c r="AA991" s="14">
        <f>IF($O991 = TRUE, IF(ISBLANK(N991), "", INDEX('Individual UI'!$E$6:$H$6,1,N991)), "")</f>
        <v>4</v>
      </c>
      <c r="AB991" s="11">
        <f>IF($O991 = TRUE, EXP(MMULT($P991:$AA991, Documentation!D$39:D$50) + Documentation!D$51), "")</f>
        <v>1.0336065646571714E-5</v>
      </c>
      <c r="AC991" s="4">
        <f>IF($O991 = TRUE, EXP(MMULT($P991:$AA991, Documentation!E$39:E$50) + Documentation!E$51), "")</f>
        <v>3.746472280757724E-2</v>
      </c>
      <c r="AD991" s="4">
        <f>IF($O991 = TRUE, EXP(MMULT($P991:$AA991, Documentation!F$39:F$50) + Documentation!F$51), "")</f>
        <v>21.090679199870465</v>
      </c>
      <c r="AE991" s="4">
        <f>IF($O991 = TRUE, EXP(MMULT($P991:$AA991, Documentation!G$39:G$50) + Documentation!G$51), "")</f>
        <v>1.8724209612731304E-3</v>
      </c>
      <c r="AF991" s="14">
        <f>IF($O991 = TRUE, EXP(MMULT($P991:$AA991, Documentation!H$39:H$50) + Documentation!H$51), "")</f>
        <v>3.8399797058653019E-2</v>
      </c>
      <c r="AG991" s="30">
        <f t="shared" si="211"/>
        <v>4.8827746634439348E-7</v>
      </c>
      <c r="AH991" s="28">
        <f t="shared" si="212"/>
        <v>1.769839758694484E-3</v>
      </c>
      <c r="AI991" s="28">
        <f t="shared" si="213"/>
        <v>0.99632720566271227</v>
      </c>
      <c r="AJ991" s="28">
        <f t="shared" si="214"/>
        <v>8.8453478737707288E-5</v>
      </c>
      <c r="AK991" s="33">
        <f t="shared" si="215"/>
        <v>1.8140128223892373E-3</v>
      </c>
      <c r="AL991" s="11">
        <f t="shared" si="216"/>
        <v>3</v>
      </c>
      <c r="AM991" s="14" t="str">
        <f>IF($O991 = TRUE, INDEX(Documentation!$M$9:$M$13, $AL991, 1), "")</f>
        <v>Process Skeptics</v>
      </c>
      <c r="AN991" s="1"/>
      <c r="AO991" s="1"/>
      <c r="AP991" s="38">
        <v>4.8827746634440004E-7</v>
      </c>
      <c r="AQ991" s="35">
        <v>1.7698397586944799E-3</v>
      </c>
      <c r="AR991" s="35">
        <v>0.99632720566271205</v>
      </c>
      <c r="AS991" s="35">
        <v>8.8453478737708196E-5</v>
      </c>
      <c r="AT991" s="35">
        <v>1.8140128223892401E-3</v>
      </c>
      <c r="AU991" s="14">
        <v>3</v>
      </c>
      <c r="AV991" s="4" t="b">
        <f t="shared" si="217"/>
        <v>1</v>
      </c>
      <c r="AW991" s="4" t="b">
        <f t="shared" si="218"/>
        <v>1</v>
      </c>
      <c r="AX991" s="4" t="b">
        <f t="shared" si="219"/>
        <v>1</v>
      </c>
      <c r="AY991" s="4" t="b">
        <f t="shared" si="220"/>
        <v>1</v>
      </c>
      <c r="AZ991" s="4" t="b">
        <f t="shared" si="221"/>
        <v>1</v>
      </c>
      <c r="BA991" s="4" t="b">
        <f t="shared" si="222"/>
        <v>1</v>
      </c>
      <c r="BB991" s="14" t="b">
        <f t="shared" si="223"/>
        <v>1</v>
      </c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x14ac:dyDescent="0.2">
      <c r="A992" s="1"/>
      <c r="B992" s="11" t="s">
        <v>1147</v>
      </c>
      <c r="C992" s="4">
        <v>3</v>
      </c>
      <c r="D992" s="4">
        <v>1</v>
      </c>
      <c r="E992" s="4">
        <v>2</v>
      </c>
      <c r="F992" s="4">
        <v>1</v>
      </c>
      <c r="G992" s="4">
        <v>1</v>
      </c>
      <c r="H992" s="4">
        <v>2</v>
      </c>
      <c r="I992" s="4">
        <v>1</v>
      </c>
      <c r="J992" s="4">
        <v>1</v>
      </c>
      <c r="K992" s="4">
        <v>1</v>
      </c>
      <c r="L992" s="4">
        <v>3</v>
      </c>
      <c r="M992" s="4">
        <v>1</v>
      </c>
      <c r="N992" s="14">
        <v>3</v>
      </c>
      <c r="O992" s="25" t="b">
        <f t="shared" si="210"/>
        <v>1</v>
      </c>
      <c r="P992" s="11">
        <f>IF($O992 = TRUE, IF(ISBLANK(C992), "", INDEX('Individual UI'!$E$6:$H$6,1,C992)), "")</f>
        <v>2</v>
      </c>
      <c r="Q992" s="4">
        <f>IF($O992 = TRUE, IF(ISBLANK(D992), "", INDEX('Individual UI'!$E$6:$H$6,1,D992)), "")</f>
        <v>-4</v>
      </c>
      <c r="R992" s="4">
        <f>IF($O992 = TRUE, IF(ISBLANK(E992), "", INDEX('Individual UI'!$E$6:$H$6,1,E992)), "")</f>
        <v>-2</v>
      </c>
      <c r="S992" s="4">
        <f>IF($O992 = TRUE, IF(ISBLANK(F992), "", INDEX('Individual UI'!$E$6:$H$6,1,F992)), "")</f>
        <v>-4</v>
      </c>
      <c r="T992" s="4">
        <f>IF($O992 = TRUE, IF(ISBLANK(G992), "", INDEX('Individual UI'!$E$6:$H$6,1,G992)), "")</f>
        <v>-4</v>
      </c>
      <c r="U992" s="4">
        <f>IF($O992 = TRUE, IF(ISBLANK(H992), "", INDEX('Individual UI'!$E$6:$H$6,1,H992)), "")</f>
        <v>-2</v>
      </c>
      <c r="V992" s="4">
        <f>IF($O992 = TRUE, IF(ISBLANK(I992), "", INDEX('Individual UI'!$E$6:$H$6,1,I992)), "")</f>
        <v>-4</v>
      </c>
      <c r="W992" s="4">
        <f>IF($O992 = TRUE, IF(ISBLANK(J992), "", INDEX('Individual UI'!$E$6:$H$6,1,J992)), "")</f>
        <v>-4</v>
      </c>
      <c r="X992" s="4">
        <f>IF($O992 = TRUE, IF(ISBLANK(K992), "", INDEX('Individual UI'!$E$6:$H$6,1,K992)), "")</f>
        <v>-4</v>
      </c>
      <c r="Y992" s="4">
        <f>IF($O992 = TRUE, IF(ISBLANK(L992), "", INDEX('Individual UI'!$E$6:$H$6,1,L992)), "")</f>
        <v>2</v>
      </c>
      <c r="Z992" s="4">
        <f>IF($O992 = TRUE, IF(ISBLANK(M992), "", INDEX('Individual UI'!$E$6:$H$6,1,M992)), "")</f>
        <v>-4</v>
      </c>
      <c r="AA992" s="14">
        <f>IF($O992 = TRUE, IF(ISBLANK(N992), "", INDEX('Individual UI'!$E$6:$H$6,1,N992)), "")</f>
        <v>2</v>
      </c>
      <c r="AB992" s="11">
        <f>IF($O992 = TRUE, EXP(MMULT($P992:$AA992, Documentation!D$39:D$50) + Documentation!D$51), "")</f>
        <v>2.0567185046208976</v>
      </c>
      <c r="AC992" s="4">
        <f>IF($O992 = TRUE, EXP(MMULT($P992:$AA992, Documentation!E$39:E$50) + Documentation!E$51), "")</f>
        <v>1.8472872931586233E-2</v>
      </c>
      <c r="AD992" s="4">
        <f>IF($O992 = TRUE, EXP(MMULT($P992:$AA992, Documentation!F$39:F$50) + Documentation!F$51), "")</f>
        <v>1.8508674638663037E-4</v>
      </c>
      <c r="AE992" s="4">
        <f>IF($O992 = TRUE, EXP(MMULT($P992:$AA992, Documentation!G$39:G$50) + Documentation!G$51), "")</f>
        <v>2.1976961108606231E-2</v>
      </c>
      <c r="AF992" s="14">
        <f>IF($O992 = TRUE, EXP(MMULT($P992:$AA992, Documentation!H$39:H$50) + Documentation!H$51), "")</f>
        <v>2.8229146853188231E-3</v>
      </c>
      <c r="AG992" s="30">
        <f t="shared" si="211"/>
        <v>0.97930753020959305</v>
      </c>
      <c r="AH992" s="28">
        <f t="shared" si="212"/>
        <v>8.7958675559453355E-3</v>
      </c>
      <c r="AI992" s="28">
        <f t="shared" si="213"/>
        <v>8.8129145564249344E-5</v>
      </c>
      <c r="AJ992" s="28">
        <f t="shared" si="214"/>
        <v>1.0464340869412515E-2</v>
      </c>
      <c r="AK992" s="33">
        <f t="shared" si="215"/>
        <v>1.3441322194850049E-3</v>
      </c>
      <c r="AL992" s="11">
        <f t="shared" si="216"/>
        <v>1</v>
      </c>
      <c r="AM992" s="14" t="str">
        <f>IF($O992 = TRUE, INDEX(Documentation!$M$9:$M$13, $AL992, 1), "")</f>
        <v>Decisive Pursuers</v>
      </c>
      <c r="AN992" s="1"/>
      <c r="AO992" s="1"/>
      <c r="AP992" s="38">
        <v>0.97930753020959305</v>
      </c>
      <c r="AQ992" s="35">
        <v>8.7958675559455992E-3</v>
      </c>
      <c r="AR992" s="35">
        <v>8.8129145564252095E-5</v>
      </c>
      <c r="AS992" s="35">
        <v>1.0464340869412499E-2</v>
      </c>
      <c r="AT992" s="35">
        <v>1.34413221948504E-3</v>
      </c>
      <c r="AU992" s="14">
        <v>1</v>
      </c>
      <c r="AV992" s="4" t="b">
        <f t="shared" si="217"/>
        <v>1</v>
      </c>
      <c r="AW992" s="4" t="b">
        <f t="shared" si="218"/>
        <v>1</v>
      </c>
      <c r="AX992" s="4" t="b">
        <f t="shared" si="219"/>
        <v>1</v>
      </c>
      <c r="AY992" s="4" t="b">
        <f t="shared" si="220"/>
        <v>1</v>
      </c>
      <c r="AZ992" s="4" t="b">
        <f t="shared" si="221"/>
        <v>1</v>
      </c>
      <c r="BA992" s="4" t="b">
        <f t="shared" si="222"/>
        <v>1</v>
      </c>
      <c r="BB992" s="14" t="b">
        <f t="shared" si="223"/>
        <v>1</v>
      </c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x14ac:dyDescent="0.2">
      <c r="A993" s="1"/>
      <c r="B993" s="11" t="s">
        <v>1148</v>
      </c>
      <c r="C993" s="4">
        <v>1</v>
      </c>
      <c r="D993" s="4">
        <v>4</v>
      </c>
      <c r="E993" s="4">
        <v>3</v>
      </c>
      <c r="F993" s="4">
        <v>2</v>
      </c>
      <c r="G993" s="4">
        <v>4</v>
      </c>
      <c r="H993" s="4">
        <v>4</v>
      </c>
      <c r="I993" s="4">
        <v>1</v>
      </c>
      <c r="J993" s="4">
        <v>2</v>
      </c>
      <c r="K993" s="4">
        <v>4</v>
      </c>
      <c r="L993" s="4">
        <v>2</v>
      </c>
      <c r="M993" s="4">
        <v>2</v>
      </c>
      <c r="N993" s="14">
        <v>4</v>
      </c>
      <c r="O993" s="25" t="b">
        <f t="shared" si="210"/>
        <v>1</v>
      </c>
      <c r="P993" s="11">
        <f>IF($O993 = TRUE, IF(ISBLANK(C993), "", INDEX('Individual UI'!$E$6:$H$6,1,C993)), "")</f>
        <v>-4</v>
      </c>
      <c r="Q993" s="4">
        <f>IF($O993 = TRUE, IF(ISBLANK(D993), "", INDEX('Individual UI'!$E$6:$H$6,1,D993)), "")</f>
        <v>4</v>
      </c>
      <c r="R993" s="4">
        <f>IF($O993 = TRUE, IF(ISBLANK(E993), "", INDEX('Individual UI'!$E$6:$H$6,1,E993)), "")</f>
        <v>2</v>
      </c>
      <c r="S993" s="4">
        <f>IF($O993 = TRUE, IF(ISBLANK(F993), "", INDEX('Individual UI'!$E$6:$H$6,1,F993)), "")</f>
        <v>-2</v>
      </c>
      <c r="T993" s="4">
        <f>IF($O993 = TRUE, IF(ISBLANK(G993), "", INDEX('Individual UI'!$E$6:$H$6,1,G993)), "")</f>
        <v>4</v>
      </c>
      <c r="U993" s="4">
        <f>IF($O993 = TRUE, IF(ISBLANK(H993), "", INDEX('Individual UI'!$E$6:$H$6,1,H993)), "")</f>
        <v>4</v>
      </c>
      <c r="V993" s="4">
        <f>IF($O993 = TRUE, IF(ISBLANK(I993), "", INDEX('Individual UI'!$E$6:$H$6,1,I993)), "")</f>
        <v>-4</v>
      </c>
      <c r="W993" s="4">
        <f>IF($O993 = TRUE, IF(ISBLANK(J993), "", INDEX('Individual UI'!$E$6:$H$6,1,J993)), "")</f>
        <v>-2</v>
      </c>
      <c r="X993" s="4">
        <f>IF($O993 = TRUE, IF(ISBLANK(K993), "", INDEX('Individual UI'!$E$6:$H$6,1,K993)), "")</f>
        <v>4</v>
      </c>
      <c r="Y993" s="4">
        <f>IF($O993 = TRUE, IF(ISBLANK(L993), "", INDEX('Individual UI'!$E$6:$H$6,1,L993)), "")</f>
        <v>-2</v>
      </c>
      <c r="Z993" s="4">
        <f>IF($O993 = TRUE, IF(ISBLANK(M993), "", INDEX('Individual UI'!$E$6:$H$6,1,M993)), "")</f>
        <v>-2</v>
      </c>
      <c r="AA993" s="14">
        <f>IF($O993 = TRUE, IF(ISBLANK(N993), "", INDEX('Individual UI'!$E$6:$H$6,1,N993)), "")</f>
        <v>4</v>
      </c>
      <c r="AB993" s="11">
        <f>IF($O993 = TRUE, EXP(MMULT($P993:$AA993, Documentation!D$39:D$50) + Documentation!D$51), "")</f>
        <v>1.3216900713614155E-4</v>
      </c>
      <c r="AC993" s="4">
        <f>IF($O993 = TRUE, EXP(MMULT($P993:$AA993, Documentation!E$39:E$50) + Documentation!E$51), "")</f>
        <v>0.14181904077941393</v>
      </c>
      <c r="AD993" s="4">
        <f>IF($O993 = TRUE, EXP(MMULT($P993:$AA993, Documentation!F$39:F$50) + Documentation!F$51), "")</f>
        <v>3.3317368659008764E-2</v>
      </c>
      <c r="AE993" s="4">
        <f>IF($O993 = TRUE, EXP(MMULT($P993:$AA993, Documentation!G$39:G$50) + Documentation!G$51), "")</f>
        <v>0.88833588649064443</v>
      </c>
      <c r="AF993" s="14">
        <f>IF($O993 = TRUE, EXP(MMULT($P993:$AA993, Documentation!H$39:H$50) + Documentation!H$51), "")</f>
        <v>7.0014992129622144E-2</v>
      </c>
      <c r="AG993" s="30">
        <f t="shared" si="211"/>
        <v>1.1659027755066745E-4</v>
      </c>
      <c r="AH993" s="28">
        <f t="shared" si="212"/>
        <v>0.12510286401266221</v>
      </c>
      <c r="AI993" s="28">
        <f t="shared" si="213"/>
        <v>2.9390258301709913E-2</v>
      </c>
      <c r="AJ993" s="28">
        <f t="shared" si="214"/>
        <v>0.78362794582755801</v>
      </c>
      <c r="AK993" s="33">
        <f t="shared" si="215"/>
        <v>6.1762341580519117E-2</v>
      </c>
      <c r="AL993" s="11">
        <f t="shared" si="216"/>
        <v>4</v>
      </c>
      <c r="AM993" s="14" t="str">
        <f>IF($O993 = TRUE, INDEX(Documentation!$M$9:$M$13, $AL993, 1), "")</f>
        <v>Financially Pressured</v>
      </c>
      <c r="AN993" s="1"/>
      <c r="AO993" s="1"/>
      <c r="AP993" s="38">
        <v>1.16590277550668E-4</v>
      </c>
      <c r="AQ993" s="35">
        <v>0.12510286401266299</v>
      </c>
      <c r="AR993" s="35">
        <v>2.9390258301710399E-2</v>
      </c>
      <c r="AS993" s="35">
        <v>0.78362794582755602</v>
      </c>
      <c r="AT993" s="35">
        <v>6.1762341580519603E-2</v>
      </c>
      <c r="AU993" s="14">
        <v>4</v>
      </c>
      <c r="AV993" s="4" t="b">
        <f t="shared" si="217"/>
        <v>1</v>
      </c>
      <c r="AW993" s="4" t="b">
        <f t="shared" si="218"/>
        <v>1</v>
      </c>
      <c r="AX993" s="4" t="b">
        <f t="shared" si="219"/>
        <v>1</v>
      </c>
      <c r="AY993" s="4" t="b">
        <f t="shared" si="220"/>
        <v>1</v>
      </c>
      <c r="AZ993" s="4" t="b">
        <f t="shared" si="221"/>
        <v>1</v>
      </c>
      <c r="BA993" s="4" t="b">
        <f t="shared" si="222"/>
        <v>1</v>
      </c>
      <c r="BB993" s="14" t="b">
        <f t="shared" si="223"/>
        <v>1</v>
      </c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x14ac:dyDescent="0.2">
      <c r="A994" s="1"/>
      <c r="B994" s="11" t="s">
        <v>1149</v>
      </c>
      <c r="C994" s="4">
        <v>4</v>
      </c>
      <c r="D994" s="4">
        <v>3</v>
      </c>
      <c r="E994" s="4">
        <v>4</v>
      </c>
      <c r="F994" s="4">
        <v>2</v>
      </c>
      <c r="G994" s="4">
        <v>3</v>
      </c>
      <c r="H994" s="4">
        <v>4</v>
      </c>
      <c r="I994" s="4">
        <v>2</v>
      </c>
      <c r="J994" s="4">
        <v>3</v>
      </c>
      <c r="K994" s="4">
        <v>3</v>
      </c>
      <c r="L994" s="4">
        <v>3</v>
      </c>
      <c r="M994" s="4">
        <v>3</v>
      </c>
      <c r="N994" s="14">
        <v>2</v>
      </c>
      <c r="O994" s="25" t="b">
        <f t="shared" si="210"/>
        <v>1</v>
      </c>
      <c r="P994" s="11">
        <f>IF($O994 = TRUE, IF(ISBLANK(C994), "", INDEX('Individual UI'!$E$6:$H$6,1,C994)), "")</f>
        <v>4</v>
      </c>
      <c r="Q994" s="4">
        <f>IF($O994 = TRUE, IF(ISBLANK(D994), "", INDEX('Individual UI'!$E$6:$H$6,1,D994)), "")</f>
        <v>2</v>
      </c>
      <c r="R994" s="4">
        <f>IF($O994 = TRUE, IF(ISBLANK(E994), "", INDEX('Individual UI'!$E$6:$H$6,1,E994)), "")</f>
        <v>4</v>
      </c>
      <c r="S994" s="4">
        <f>IF($O994 = TRUE, IF(ISBLANK(F994), "", INDEX('Individual UI'!$E$6:$H$6,1,F994)), "")</f>
        <v>-2</v>
      </c>
      <c r="T994" s="4">
        <f>IF($O994 = TRUE, IF(ISBLANK(G994), "", INDEX('Individual UI'!$E$6:$H$6,1,G994)), "")</f>
        <v>2</v>
      </c>
      <c r="U994" s="4">
        <f>IF($O994 = TRUE, IF(ISBLANK(H994), "", INDEX('Individual UI'!$E$6:$H$6,1,H994)), "")</f>
        <v>4</v>
      </c>
      <c r="V994" s="4">
        <f>IF($O994 = TRUE, IF(ISBLANK(I994), "", INDEX('Individual UI'!$E$6:$H$6,1,I994)), "")</f>
        <v>-2</v>
      </c>
      <c r="W994" s="4">
        <f>IF($O994 = TRUE, IF(ISBLANK(J994), "", INDEX('Individual UI'!$E$6:$H$6,1,J994)), "")</f>
        <v>2</v>
      </c>
      <c r="X994" s="4">
        <f>IF($O994 = TRUE, IF(ISBLANK(K994), "", INDEX('Individual UI'!$E$6:$H$6,1,K994)), "")</f>
        <v>2</v>
      </c>
      <c r="Y994" s="4">
        <f>IF($O994 = TRUE, IF(ISBLANK(L994), "", INDEX('Individual UI'!$E$6:$H$6,1,L994)), "")</f>
        <v>2</v>
      </c>
      <c r="Z994" s="4">
        <f>IF($O994 = TRUE, IF(ISBLANK(M994), "", INDEX('Individual UI'!$E$6:$H$6,1,M994)), "")</f>
        <v>2</v>
      </c>
      <c r="AA994" s="14">
        <f>IF($O994 = TRUE, IF(ISBLANK(N994), "", INDEX('Individual UI'!$E$6:$H$6,1,N994)), "")</f>
        <v>-2</v>
      </c>
      <c r="AB994" s="11">
        <f>IF($O994 = TRUE, EXP(MMULT($P994:$AA994, Documentation!D$39:D$50) + Documentation!D$51), "")</f>
        <v>5.7209351252126273E-6</v>
      </c>
      <c r="AC994" s="4">
        <f>IF($O994 = TRUE, EXP(MMULT($P994:$AA994, Documentation!E$39:E$50) + Documentation!E$51), "")</f>
        <v>0.62998782000851694</v>
      </c>
      <c r="AD994" s="4">
        <f>IF($O994 = TRUE, EXP(MMULT($P994:$AA994, Documentation!F$39:F$50) + Documentation!F$51), "")</f>
        <v>0.5466792483237205</v>
      </c>
      <c r="AE994" s="4">
        <f>IF($O994 = TRUE, EXP(MMULT($P994:$AA994, Documentation!G$39:G$50) + Documentation!G$51), "")</f>
        <v>2.8675028421036908E-2</v>
      </c>
      <c r="AF994" s="14">
        <f>IF($O994 = TRUE, EXP(MMULT($P994:$AA994, Documentation!H$39:H$50) + Documentation!H$51), "")</f>
        <v>4.7508996418016762</v>
      </c>
      <c r="AG994" s="30">
        <f t="shared" si="211"/>
        <v>9.6049319040589461E-7</v>
      </c>
      <c r="AH994" s="28">
        <f t="shared" si="212"/>
        <v>0.10576924889256553</v>
      </c>
      <c r="AI994" s="28">
        <f t="shared" si="213"/>
        <v>9.1782494270398002E-2</v>
      </c>
      <c r="AJ994" s="28">
        <f t="shared" si="214"/>
        <v>4.8142775490882354E-3</v>
      </c>
      <c r="AK994" s="33">
        <f t="shared" si="215"/>
        <v>0.7976330187947579</v>
      </c>
      <c r="AL994" s="11">
        <f t="shared" si="216"/>
        <v>5</v>
      </c>
      <c r="AM994" s="14" t="str">
        <f>IF($O994 = TRUE, INDEX(Documentation!$M$9:$M$13, $AL994, 1), "")</f>
        <v>Reluctant Claimants</v>
      </c>
      <c r="AN994" s="1"/>
      <c r="AO994" s="1"/>
      <c r="AP994" s="38">
        <v>9.6049319040589207E-7</v>
      </c>
      <c r="AQ994" s="35">
        <v>0.105769248892565</v>
      </c>
      <c r="AR994" s="35">
        <v>9.1782494270398196E-2</v>
      </c>
      <c r="AS994" s="35">
        <v>4.8142775490881799E-3</v>
      </c>
      <c r="AT994" s="35">
        <v>0.79763301879475801</v>
      </c>
      <c r="AU994" s="14">
        <v>5</v>
      </c>
      <c r="AV994" s="4" t="b">
        <f t="shared" si="217"/>
        <v>1</v>
      </c>
      <c r="AW994" s="4" t="b">
        <f t="shared" si="218"/>
        <v>1</v>
      </c>
      <c r="AX994" s="4" t="b">
        <f t="shared" si="219"/>
        <v>1</v>
      </c>
      <c r="AY994" s="4" t="b">
        <f t="shared" si="220"/>
        <v>1</v>
      </c>
      <c r="AZ994" s="4" t="b">
        <f t="shared" si="221"/>
        <v>1</v>
      </c>
      <c r="BA994" s="4" t="b">
        <f t="shared" si="222"/>
        <v>1</v>
      </c>
      <c r="BB994" s="14" t="b">
        <f t="shared" si="223"/>
        <v>1</v>
      </c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x14ac:dyDescent="0.2">
      <c r="A995" s="1"/>
      <c r="B995" s="11" t="s">
        <v>1150</v>
      </c>
      <c r="C995" s="4">
        <v>2</v>
      </c>
      <c r="D995" s="4">
        <v>1</v>
      </c>
      <c r="E995" s="4">
        <v>4</v>
      </c>
      <c r="F995" s="4">
        <v>1</v>
      </c>
      <c r="G995" s="4">
        <v>3</v>
      </c>
      <c r="H995" s="4">
        <v>2</v>
      </c>
      <c r="I995" s="4">
        <v>1</v>
      </c>
      <c r="J995" s="4">
        <v>3</v>
      </c>
      <c r="K995" s="4">
        <v>1</v>
      </c>
      <c r="L995" s="4">
        <v>4</v>
      </c>
      <c r="M995" s="4">
        <v>1</v>
      </c>
      <c r="N995" s="14">
        <v>2</v>
      </c>
      <c r="O995" s="25" t="b">
        <f t="shared" si="210"/>
        <v>1</v>
      </c>
      <c r="P995" s="11">
        <f>IF($O995 = TRUE, IF(ISBLANK(C995), "", INDEX('Individual UI'!$E$6:$H$6,1,C995)), "")</f>
        <v>-2</v>
      </c>
      <c r="Q995" s="4">
        <f>IF($O995 = TRUE, IF(ISBLANK(D995), "", INDEX('Individual UI'!$E$6:$H$6,1,D995)), "")</f>
        <v>-4</v>
      </c>
      <c r="R995" s="4">
        <f>IF($O995 = TRUE, IF(ISBLANK(E995), "", INDEX('Individual UI'!$E$6:$H$6,1,E995)), "")</f>
        <v>4</v>
      </c>
      <c r="S995" s="4">
        <f>IF($O995 = TRUE, IF(ISBLANK(F995), "", INDEX('Individual UI'!$E$6:$H$6,1,F995)), "")</f>
        <v>-4</v>
      </c>
      <c r="T995" s="4">
        <f>IF($O995 = TRUE, IF(ISBLANK(G995), "", INDEX('Individual UI'!$E$6:$H$6,1,G995)), "")</f>
        <v>2</v>
      </c>
      <c r="U995" s="4">
        <f>IF($O995 = TRUE, IF(ISBLANK(H995), "", INDEX('Individual UI'!$E$6:$H$6,1,H995)), "")</f>
        <v>-2</v>
      </c>
      <c r="V995" s="4">
        <f>IF($O995 = TRUE, IF(ISBLANK(I995), "", INDEX('Individual UI'!$E$6:$H$6,1,I995)), "")</f>
        <v>-4</v>
      </c>
      <c r="W995" s="4">
        <f>IF($O995 = TRUE, IF(ISBLANK(J995), "", INDEX('Individual UI'!$E$6:$H$6,1,J995)), "")</f>
        <v>2</v>
      </c>
      <c r="X995" s="4">
        <f>IF($O995 = TRUE, IF(ISBLANK(K995), "", INDEX('Individual UI'!$E$6:$H$6,1,K995)), "")</f>
        <v>-4</v>
      </c>
      <c r="Y995" s="4">
        <f>IF($O995 = TRUE, IF(ISBLANK(L995), "", INDEX('Individual UI'!$E$6:$H$6,1,L995)), "")</f>
        <v>4</v>
      </c>
      <c r="Z995" s="4">
        <f>IF($O995 = TRUE, IF(ISBLANK(M995), "", INDEX('Individual UI'!$E$6:$H$6,1,M995)), "")</f>
        <v>-4</v>
      </c>
      <c r="AA995" s="14">
        <f>IF($O995 = TRUE, IF(ISBLANK(N995), "", INDEX('Individual UI'!$E$6:$H$6,1,N995)), "")</f>
        <v>-2</v>
      </c>
      <c r="AB995" s="11">
        <f>IF($O995 = TRUE, EXP(MMULT($P995:$AA995, Documentation!D$39:D$50) + Documentation!D$51), "")</f>
        <v>0.12785006052425976</v>
      </c>
      <c r="AC995" s="4">
        <f>IF($O995 = TRUE, EXP(MMULT($P995:$AA995, Documentation!E$39:E$50) + Documentation!E$51), "")</f>
        <v>1.4422703364717633E-3</v>
      </c>
      <c r="AD995" s="4">
        <f>IF($O995 = TRUE, EXP(MMULT($P995:$AA995, Documentation!F$39:F$50) + Documentation!F$51), "")</f>
        <v>7.0978488826780976E-4</v>
      </c>
      <c r="AE995" s="4">
        <f>IF($O995 = TRUE, EXP(MMULT($P995:$AA995, Documentation!G$39:G$50) + Documentation!G$51), "")</f>
        <v>3.3141112246689088</v>
      </c>
      <c r="AF995" s="14">
        <f>IF($O995 = TRUE, EXP(MMULT($P995:$AA995, Documentation!H$39:H$50) + Documentation!H$51), "")</f>
        <v>6.3746821064129587E-3</v>
      </c>
      <c r="AG995" s="30">
        <f t="shared" si="211"/>
        <v>3.7052747231600805E-2</v>
      </c>
      <c r="AH995" s="28">
        <f t="shared" si="212"/>
        <v>4.1799024574402715E-4</v>
      </c>
      <c r="AI995" s="28">
        <f t="shared" si="213"/>
        <v>2.0570565196413655E-4</v>
      </c>
      <c r="AJ995" s="28">
        <f t="shared" si="214"/>
        <v>0.96047608426252662</v>
      </c>
      <c r="AK995" s="33">
        <f t="shared" si="215"/>
        <v>1.8474726081643793E-3</v>
      </c>
      <c r="AL995" s="11">
        <f t="shared" si="216"/>
        <v>4</v>
      </c>
      <c r="AM995" s="14" t="str">
        <f>IF($O995 = TRUE, INDEX(Documentation!$M$9:$M$13, $AL995, 1), "")</f>
        <v>Financially Pressured</v>
      </c>
      <c r="AN995" s="1"/>
      <c r="AO995" s="1"/>
      <c r="AP995" s="38">
        <v>3.7052747231601298E-2</v>
      </c>
      <c r="AQ995" s="35">
        <v>4.1799024574403301E-4</v>
      </c>
      <c r="AR995" s="35">
        <v>2.05705651964144E-4</v>
      </c>
      <c r="AS995" s="35">
        <v>0.96047608426252595</v>
      </c>
      <c r="AT995" s="35">
        <v>1.8474726081644101E-3</v>
      </c>
      <c r="AU995" s="14">
        <v>4</v>
      </c>
      <c r="AV995" s="4" t="b">
        <f t="shared" si="217"/>
        <v>1</v>
      </c>
      <c r="AW995" s="4" t="b">
        <f t="shared" si="218"/>
        <v>1</v>
      </c>
      <c r="AX995" s="4" t="b">
        <f t="shared" si="219"/>
        <v>1</v>
      </c>
      <c r="AY995" s="4" t="b">
        <f t="shared" si="220"/>
        <v>1</v>
      </c>
      <c r="AZ995" s="4" t="b">
        <f t="shared" si="221"/>
        <v>1</v>
      </c>
      <c r="BA995" s="4" t="b">
        <f t="shared" si="222"/>
        <v>1</v>
      </c>
      <c r="BB995" s="14" t="b">
        <f t="shared" si="223"/>
        <v>1</v>
      </c>
      <c r="BC995" s="1"/>
      <c r="BD995" s="1"/>
      <c r="BE995" s="1"/>
      <c r="BF995" s="1"/>
      <c r="BG995" s="1"/>
      <c r="BH995" s="1"/>
      <c r="BI995" s="1"/>
      <c r="BJ995" s="1"/>
      <c r="BK995" s="1"/>
      <c r="BL995" s="1"/>
    </row>
    <row r="996" spans="1:64" x14ac:dyDescent="0.2">
      <c r="A996" s="1"/>
      <c r="B996" s="11" t="s">
        <v>1151</v>
      </c>
      <c r="C996" s="4">
        <v>2</v>
      </c>
      <c r="D996" s="4">
        <v>4</v>
      </c>
      <c r="E996" s="4">
        <v>2</v>
      </c>
      <c r="F996" s="4">
        <v>2</v>
      </c>
      <c r="G996" s="4">
        <v>4</v>
      </c>
      <c r="H996" s="4">
        <v>2</v>
      </c>
      <c r="I996" s="4">
        <v>3</v>
      </c>
      <c r="J996" s="4">
        <v>1</v>
      </c>
      <c r="K996" s="4">
        <v>4</v>
      </c>
      <c r="L996" s="4">
        <v>3</v>
      </c>
      <c r="M996" s="4">
        <v>3</v>
      </c>
      <c r="N996" s="14">
        <v>2</v>
      </c>
      <c r="O996" s="25" t="b">
        <f t="shared" si="210"/>
        <v>1</v>
      </c>
      <c r="P996" s="11">
        <f>IF($O996 = TRUE, IF(ISBLANK(C996), "", INDEX('Individual UI'!$E$6:$H$6,1,C996)), "")</f>
        <v>-2</v>
      </c>
      <c r="Q996" s="4">
        <f>IF($O996 = TRUE, IF(ISBLANK(D996), "", INDEX('Individual UI'!$E$6:$H$6,1,D996)), "")</f>
        <v>4</v>
      </c>
      <c r="R996" s="4">
        <f>IF($O996 = TRUE, IF(ISBLANK(E996), "", INDEX('Individual UI'!$E$6:$H$6,1,E996)), "")</f>
        <v>-2</v>
      </c>
      <c r="S996" s="4">
        <f>IF($O996 = TRUE, IF(ISBLANK(F996), "", INDEX('Individual UI'!$E$6:$H$6,1,F996)), "")</f>
        <v>-2</v>
      </c>
      <c r="T996" s="4">
        <f>IF($O996 = TRUE, IF(ISBLANK(G996), "", INDEX('Individual UI'!$E$6:$H$6,1,G996)), "")</f>
        <v>4</v>
      </c>
      <c r="U996" s="4">
        <f>IF($O996 = TRUE, IF(ISBLANK(H996), "", INDEX('Individual UI'!$E$6:$H$6,1,H996)), "")</f>
        <v>-2</v>
      </c>
      <c r="V996" s="4">
        <f>IF($O996 = TRUE, IF(ISBLANK(I996), "", INDEX('Individual UI'!$E$6:$H$6,1,I996)), "")</f>
        <v>2</v>
      </c>
      <c r="W996" s="4">
        <f>IF($O996 = TRUE, IF(ISBLANK(J996), "", INDEX('Individual UI'!$E$6:$H$6,1,J996)), "")</f>
        <v>-4</v>
      </c>
      <c r="X996" s="4">
        <f>IF($O996 = TRUE, IF(ISBLANK(K996), "", INDEX('Individual UI'!$E$6:$H$6,1,K996)), "")</f>
        <v>4</v>
      </c>
      <c r="Y996" s="4">
        <f>IF($O996 = TRUE, IF(ISBLANK(L996), "", INDEX('Individual UI'!$E$6:$H$6,1,L996)), "")</f>
        <v>2</v>
      </c>
      <c r="Z996" s="4">
        <f>IF($O996 = TRUE, IF(ISBLANK(M996), "", INDEX('Individual UI'!$E$6:$H$6,1,M996)), "")</f>
        <v>2</v>
      </c>
      <c r="AA996" s="14">
        <f>IF($O996 = TRUE, IF(ISBLANK(N996), "", INDEX('Individual UI'!$E$6:$H$6,1,N996)), "")</f>
        <v>-2</v>
      </c>
      <c r="AB996" s="11">
        <f>IF($O996 = TRUE, EXP(MMULT($P996:$AA996, Documentation!D$39:D$50) + Documentation!D$51), "")</f>
        <v>9.6700104542560587E-4</v>
      </c>
      <c r="AC996" s="4">
        <f>IF($O996 = TRUE, EXP(MMULT($P996:$AA996, Documentation!E$39:E$50) + Documentation!E$51), "")</f>
        <v>2.0803988539342035</v>
      </c>
      <c r="AD996" s="4">
        <f>IF($O996 = TRUE, EXP(MMULT($P996:$AA996, Documentation!F$39:F$50) + Documentation!F$51), "")</f>
        <v>2.8401920092580315E-3</v>
      </c>
      <c r="AE996" s="4">
        <f>IF($O996 = TRUE, EXP(MMULT($P996:$AA996, Documentation!G$39:G$50) + Documentation!G$51), "")</f>
        <v>2.3678157872007366E-4</v>
      </c>
      <c r="AF996" s="14">
        <f>IF($O996 = TRUE, EXP(MMULT($P996:$AA996, Documentation!H$39:H$50) + Documentation!H$51), "")</f>
        <v>4.4417748077350133E-3</v>
      </c>
      <c r="AG996" s="30">
        <f t="shared" si="211"/>
        <v>4.6292698211431528E-4</v>
      </c>
      <c r="AH996" s="28">
        <f t="shared" si="212"/>
        <v>0.99593766480569224</v>
      </c>
      <c r="AI996" s="28">
        <f t="shared" si="213"/>
        <v>1.3596691768749131E-3</v>
      </c>
      <c r="AJ996" s="28">
        <f t="shared" si="214"/>
        <v>1.1335311598231326E-4</v>
      </c>
      <c r="AK996" s="33">
        <f t="shared" si="215"/>
        <v>2.1263859193359613E-3</v>
      </c>
      <c r="AL996" s="11">
        <f t="shared" si="216"/>
        <v>2</v>
      </c>
      <c r="AM996" s="14" t="str">
        <f>IF($O996 = TRUE, INDEX(Documentation!$M$9:$M$13, $AL996, 1), "")</f>
        <v>Cautious Consulters</v>
      </c>
      <c r="AN996" s="1"/>
      <c r="AO996" s="1"/>
      <c r="AP996" s="38">
        <v>4.6292698211431702E-4</v>
      </c>
      <c r="AQ996" s="35">
        <v>0.99593766480569301</v>
      </c>
      <c r="AR996" s="35">
        <v>1.3596691768749101E-3</v>
      </c>
      <c r="AS996" s="35">
        <v>1.13353115982313E-4</v>
      </c>
      <c r="AT996" s="35">
        <v>2.12638591933595E-3</v>
      </c>
      <c r="AU996" s="14">
        <v>2</v>
      </c>
      <c r="AV996" s="4" t="b">
        <f t="shared" si="217"/>
        <v>1</v>
      </c>
      <c r="AW996" s="4" t="b">
        <f t="shared" si="218"/>
        <v>1</v>
      </c>
      <c r="AX996" s="4" t="b">
        <f t="shared" si="219"/>
        <v>1</v>
      </c>
      <c r="AY996" s="4" t="b">
        <f t="shared" si="220"/>
        <v>1</v>
      </c>
      <c r="AZ996" s="4" t="b">
        <f t="shared" si="221"/>
        <v>1</v>
      </c>
      <c r="BA996" s="4" t="b">
        <f t="shared" si="222"/>
        <v>1</v>
      </c>
      <c r="BB996" s="14" t="b">
        <f t="shared" si="223"/>
        <v>1</v>
      </c>
      <c r="BC996" s="1"/>
      <c r="BD996" s="1"/>
      <c r="BE996" s="1"/>
      <c r="BF996" s="1"/>
      <c r="BG996" s="1"/>
      <c r="BH996" s="1"/>
      <c r="BI996" s="1"/>
      <c r="BJ996" s="1"/>
      <c r="BK996" s="1"/>
      <c r="BL996" s="1"/>
    </row>
    <row r="997" spans="1:64" x14ac:dyDescent="0.2">
      <c r="A997" s="1"/>
      <c r="B997" s="11" t="s">
        <v>1152</v>
      </c>
      <c r="C997" s="4">
        <v>3</v>
      </c>
      <c r="D997" s="4">
        <v>3</v>
      </c>
      <c r="E997" s="4">
        <v>4</v>
      </c>
      <c r="F997" s="4">
        <v>2</v>
      </c>
      <c r="G997" s="4">
        <v>4</v>
      </c>
      <c r="H997" s="4">
        <v>4</v>
      </c>
      <c r="I997" s="4">
        <v>1</v>
      </c>
      <c r="J997" s="4">
        <v>3</v>
      </c>
      <c r="K997" s="4">
        <v>1</v>
      </c>
      <c r="L997" s="4">
        <v>1</v>
      </c>
      <c r="M997" s="4">
        <v>3</v>
      </c>
      <c r="N997" s="14">
        <v>3</v>
      </c>
      <c r="O997" s="25" t="b">
        <f t="shared" si="210"/>
        <v>1</v>
      </c>
      <c r="P997" s="11">
        <f>IF($O997 = TRUE, IF(ISBLANK(C997), "", INDEX('Individual UI'!$E$6:$H$6,1,C997)), "")</f>
        <v>2</v>
      </c>
      <c r="Q997" s="4">
        <f>IF($O997 = TRUE, IF(ISBLANK(D997), "", INDEX('Individual UI'!$E$6:$H$6,1,D997)), "")</f>
        <v>2</v>
      </c>
      <c r="R997" s="4">
        <f>IF($O997 = TRUE, IF(ISBLANK(E997), "", INDEX('Individual UI'!$E$6:$H$6,1,E997)), "")</f>
        <v>4</v>
      </c>
      <c r="S997" s="4">
        <f>IF($O997 = TRUE, IF(ISBLANK(F997), "", INDEX('Individual UI'!$E$6:$H$6,1,F997)), "")</f>
        <v>-2</v>
      </c>
      <c r="T997" s="4">
        <f>IF($O997 = TRUE, IF(ISBLANK(G997), "", INDEX('Individual UI'!$E$6:$H$6,1,G997)), "")</f>
        <v>4</v>
      </c>
      <c r="U997" s="4">
        <f>IF($O997 = TRUE, IF(ISBLANK(H997), "", INDEX('Individual UI'!$E$6:$H$6,1,H997)), "")</f>
        <v>4</v>
      </c>
      <c r="V997" s="4">
        <f>IF($O997 = TRUE, IF(ISBLANK(I997), "", INDEX('Individual UI'!$E$6:$H$6,1,I997)), "")</f>
        <v>-4</v>
      </c>
      <c r="W997" s="4">
        <f>IF($O997 = TRUE, IF(ISBLANK(J997), "", INDEX('Individual UI'!$E$6:$H$6,1,J997)), "")</f>
        <v>2</v>
      </c>
      <c r="X997" s="4">
        <f>IF($O997 = TRUE, IF(ISBLANK(K997), "", INDEX('Individual UI'!$E$6:$H$6,1,K997)), "")</f>
        <v>-4</v>
      </c>
      <c r="Y997" s="4">
        <f>IF($O997 = TRUE, IF(ISBLANK(L997), "", INDEX('Individual UI'!$E$6:$H$6,1,L997)), "")</f>
        <v>-4</v>
      </c>
      <c r="Z997" s="4">
        <f>IF($O997 = TRUE, IF(ISBLANK(M997), "", INDEX('Individual UI'!$E$6:$H$6,1,M997)), "")</f>
        <v>2</v>
      </c>
      <c r="AA997" s="14">
        <f>IF($O997 = TRUE, IF(ISBLANK(N997), "", INDEX('Individual UI'!$E$6:$H$6,1,N997)), "")</f>
        <v>2</v>
      </c>
      <c r="AB997" s="11">
        <f>IF($O997 = TRUE, EXP(MMULT($P997:$AA997, Documentation!D$39:D$50) + Documentation!D$51), "")</f>
        <v>3.1340357358849829E-5</v>
      </c>
      <c r="AC997" s="4">
        <f>IF($O997 = TRUE, EXP(MMULT($P997:$AA997, Documentation!E$39:E$50) + Documentation!E$51), "")</f>
        <v>1.925942658304259E-2</v>
      </c>
      <c r="AD997" s="4">
        <f>IF($O997 = TRUE, EXP(MMULT($P997:$AA997, Documentation!F$39:F$50) + Documentation!F$51), "")</f>
        <v>0.34909333674012105</v>
      </c>
      <c r="AE997" s="4">
        <f>IF($O997 = TRUE, EXP(MMULT($P997:$AA997, Documentation!G$39:G$50) + Documentation!G$51), "")</f>
        <v>4.5088638540929367</v>
      </c>
      <c r="AF997" s="14">
        <f>IF($O997 = TRUE, EXP(MMULT($P997:$AA997, Documentation!H$39:H$50) + Documentation!H$51), "")</f>
        <v>8.6366256405255442</v>
      </c>
      <c r="AG997" s="30">
        <f t="shared" si="211"/>
        <v>2.31912464852377E-6</v>
      </c>
      <c r="AH997" s="28">
        <f t="shared" si="212"/>
        <v>1.4251595919519907E-3</v>
      </c>
      <c r="AI997" s="28">
        <f t="shared" si="213"/>
        <v>2.5832218586391214E-2</v>
      </c>
      <c r="AJ997" s="28">
        <f t="shared" si="214"/>
        <v>0.33364703475252788</v>
      </c>
      <c r="AK997" s="33">
        <f t="shared" si="215"/>
        <v>0.6390932679444804</v>
      </c>
      <c r="AL997" s="11">
        <f t="shared" si="216"/>
        <v>5</v>
      </c>
      <c r="AM997" s="14" t="str">
        <f>IF($O997 = TRUE, INDEX(Documentation!$M$9:$M$13, $AL997, 1), "")</f>
        <v>Reluctant Claimants</v>
      </c>
      <c r="AN997" s="1"/>
      <c r="AO997" s="1"/>
      <c r="AP997" s="38">
        <v>2.31912464852377E-6</v>
      </c>
      <c r="AQ997" s="35">
        <v>1.4251595919519799E-3</v>
      </c>
      <c r="AR997" s="35">
        <v>2.5832218586391498E-2</v>
      </c>
      <c r="AS997" s="35">
        <v>0.33364703475252699</v>
      </c>
      <c r="AT997" s="35">
        <v>0.63909326794448096</v>
      </c>
      <c r="AU997" s="14">
        <v>5</v>
      </c>
      <c r="AV997" s="4" t="b">
        <f t="shared" si="217"/>
        <v>1</v>
      </c>
      <c r="AW997" s="4" t="b">
        <f t="shared" si="218"/>
        <v>1</v>
      </c>
      <c r="AX997" s="4" t="b">
        <f t="shared" si="219"/>
        <v>1</v>
      </c>
      <c r="AY997" s="4" t="b">
        <f t="shared" si="220"/>
        <v>1</v>
      </c>
      <c r="AZ997" s="4" t="b">
        <f t="shared" si="221"/>
        <v>1</v>
      </c>
      <c r="BA997" s="4" t="b">
        <f t="shared" si="222"/>
        <v>1</v>
      </c>
      <c r="BB997" s="14" t="b">
        <f t="shared" si="223"/>
        <v>1</v>
      </c>
      <c r="BC997" s="1"/>
      <c r="BD997" s="1"/>
      <c r="BE997" s="1"/>
      <c r="BF997" s="1"/>
      <c r="BG997" s="1"/>
      <c r="BH997" s="1"/>
      <c r="BI997" s="1"/>
      <c r="BJ997" s="1"/>
      <c r="BK997" s="1"/>
      <c r="BL997" s="1"/>
    </row>
    <row r="998" spans="1:64" x14ac:dyDescent="0.2">
      <c r="A998" s="1"/>
      <c r="B998" s="11" t="s">
        <v>1153</v>
      </c>
      <c r="C998" s="4">
        <v>3</v>
      </c>
      <c r="D998" s="4">
        <v>3</v>
      </c>
      <c r="E998" s="4">
        <v>3</v>
      </c>
      <c r="F998" s="4">
        <v>3</v>
      </c>
      <c r="G998" s="4">
        <v>1</v>
      </c>
      <c r="H998" s="4">
        <v>3</v>
      </c>
      <c r="I998" s="4">
        <v>1</v>
      </c>
      <c r="J998" s="4">
        <v>4</v>
      </c>
      <c r="K998" s="4">
        <v>3</v>
      </c>
      <c r="L998" s="4">
        <v>3</v>
      </c>
      <c r="M998" s="4">
        <v>4</v>
      </c>
      <c r="N998" s="14">
        <v>3</v>
      </c>
      <c r="O998" s="25" t="b">
        <f t="shared" si="210"/>
        <v>1</v>
      </c>
      <c r="P998" s="11">
        <f>IF($O998 = TRUE, IF(ISBLANK(C998), "", INDEX('Individual UI'!$E$6:$H$6,1,C998)), "")</f>
        <v>2</v>
      </c>
      <c r="Q998" s="4">
        <f>IF($O998 = TRUE, IF(ISBLANK(D998), "", INDEX('Individual UI'!$E$6:$H$6,1,D998)), "")</f>
        <v>2</v>
      </c>
      <c r="R998" s="4">
        <f>IF($O998 = TRUE, IF(ISBLANK(E998), "", INDEX('Individual UI'!$E$6:$H$6,1,E998)), "")</f>
        <v>2</v>
      </c>
      <c r="S998" s="4">
        <f>IF($O998 = TRUE, IF(ISBLANK(F998), "", INDEX('Individual UI'!$E$6:$H$6,1,F998)), "")</f>
        <v>2</v>
      </c>
      <c r="T998" s="4">
        <f>IF($O998 = TRUE, IF(ISBLANK(G998), "", INDEX('Individual UI'!$E$6:$H$6,1,G998)), "")</f>
        <v>-4</v>
      </c>
      <c r="U998" s="4">
        <f>IF($O998 = TRUE, IF(ISBLANK(H998), "", INDEX('Individual UI'!$E$6:$H$6,1,H998)), "")</f>
        <v>2</v>
      </c>
      <c r="V998" s="4">
        <f>IF($O998 = TRUE, IF(ISBLANK(I998), "", INDEX('Individual UI'!$E$6:$H$6,1,I998)), "")</f>
        <v>-4</v>
      </c>
      <c r="W998" s="4">
        <f>IF($O998 = TRUE, IF(ISBLANK(J998), "", INDEX('Individual UI'!$E$6:$H$6,1,J998)), "")</f>
        <v>4</v>
      </c>
      <c r="X998" s="4">
        <f>IF($O998 = TRUE, IF(ISBLANK(K998), "", INDEX('Individual UI'!$E$6:$H$6,1,K998)), "")</f>
        <v>2</v>
      </c>
      <c r="Y998" s="4">
        <f>IF($O998 = TRUE, IF(ISBLANK(L998), "", INDEX('Individual UI'!$E$6:$H$6,1,L998)), "")</f>
        <v>2</v>
      </c>
      <c r="Z998" s="4">
        <f>IF($O998 = TRUE, IF(ISBLANK(M998), "", INDEX('Individual UI'!$E$6:$H$6,1,M998)), "")</f>
        <v>4</v>
      </c>
      <c r="AA998" s="14">
        <f>IF($O998 = TRUE, IF(ISBLANK(N998), "", INDEX('Individual UI'!$E$6:$H$6,1,N998)), "")</f>
        <v>2</v>
      </c>
      <c r="AB998" s="11">
        <f>IF($O998 = TRUE, EXP(MMULT($P998:$AA998, Documentation!D$39:D$50) + Documentation!D$51), "")</f>
        <v>4.0987195480791973E-5</v>
      </c>
      <c r="AC998" s="4">
        <f>IF($O998 = TRUE, EXP(MMULT($P998:$AA998, Documentation!E$39:E$50) + Documentation!E$51), "")</f>
        <v>0.33959308956153006</v>
      </c>
      <c r="AD998" s="4">
        <f>IF($O998 = TRUE, EXP(MMULT($P998:$AA998, Documentation!F$39:F$50) + Documentation!F$51), "")</f>
        <v>11.262728269271179</v>
      </c>
      <c r="AE998" s="4">
        <f>IF($O998 = TRUE, EXP(MMULT($P998:$AA998, Documentation!G$39:G$50) + Documentation!G$51), "")</f>
        <v>7.2974128712374677E-4</v>
      </c>
      <c r="AF998" s="14">
        <f>IF($O998 = TRUE, EXP(MMULT($P998:$AA998, Documentation!H$39:H$50) + Documentation!H$51), "")</f>
        <v>0.26887395865973424</v>
      </c>
      <c r="AG998" s="30">
        <f t="shared" si="211"/>
        <v>3.4524353693454048E-6</v>
      </c>
      <c r="AH998" s="28">
        <f t="shared" si="212"/>
        <v>2.860462102455745E-2</v>
      </c>
      <c r="AI998" s="28">
        <f t="shared" si="213"/>
        <v>0.94868265505944405</v>
      </c>
      <c r="AJ998" s="28">
        <f t="shared" si="214"/>
        <v>6.1467602273942727E-5</v>
      </c>
      <c r="AK998" s="33">
        <f t="shared" si="215"/>
        <v>2.264780387835514E-2</v>
      </c>
      <c r="AL998" s="11">
        <f t="shared" si="216"/>
        <v>3</v>
      </c>
      <c r="AM998" s="14" t="str">
        <f>IF($O998 = TRUE, INDEX(Documentation!$M$9:$M$13, $AL998, 1), "")</f>
        <v>Process Skeptics</v>
      </c>
      <c r="AN998" s="1"/>
      <c r="AO998" s="1"/>
      <c r="AP998" s="38">
        <v>3.4524353693454798E-6</v>
      </c>
      <c r="AQ998" s="35">
        <v>2.8604621024557301E-2</v>
      </c>
      <c r="AR998" s="35">
        <v>0.94868265505944405</v>
      </c>
      <c r="AS998" s="35">
        <v>6.1467602273943906E-5</v>
      </c>
      <c r="AT998" s="35">
        <v>2.2647803878355299E-2</v>
      </c>
      <c r="AU998" s="14">
        <v>3</v>
      </c>
      <c r="AV998" s="4" t="b">
        <f t="shared" si="217"/>
        <v>1</v>
      </c>
      <c r="AW998" s="4" t="b">
        <f t="shared" si="218"/>
        <v>1</v>
      </c>
      <c r="AX998" s="4" t="b">
        <f t="shared" si="219"/>
        <v>1</v>
      </c>
      <c r="AY998" s="4" t="b">
        <f t="shared" si="220"/>
        <v>1</v>
      </c>
      <c r="AZ998" s="4" t="b">
        <f t="shared" si="221"/>
        <v>1</v>
      </c>
      <c r="BA998" s="4" t="b">
        <f t="shared" si="222"/>
        <v>1</v>
      </c>
      <c r="BB998" s="14" t="b">
        <f t="shared" si="223"/>
        <v>1</v>
      </c>
      <c r="BC998" s="1"/>
      <c r="BD998" s="1"/>
      <c r="BE998" s="1"/>
      <c r="BF998" s="1"/>
      <c r="BG998" s="1"/>
      <c r="BH998" s="1"/>
      <c r="BI998" s="1"/>
      <c r="BJ998" s="1"/>
      <c r="BK998" s="1"/>
      <c r="BL998" s="1"/>
    </row>
    <row r="999" spans="1:64" x14ac:dyDescent="0.2">
      <c r="A999" s="1"/>
      <c r="B999" s="11" t="s">
        <v>1154</v>
      </c>
      <c r="C999" s="4">
        <v>4</v>
      </c>
      <c r="D999" s="4">
        <v>3</v>
      </c>
      <c r="E999" s="4">
        <v>3</v>
      </c>
      <c r="F999" s="4">
        <v>2</v>
      </c>
      <c r="G999" s="4">
        <v>4</v>
      </c>
      <c r="H999" s="4">
        <v>3</v>
      </c>
      <c r="I999" s="4">
        <v>1</v>
      </c>
      <c r="J999" s="4">
        <v>2</v>
      </c>
      <c r="K999" s="4">
        <v>2</v>
      </c>
      <c r="L999" s="4">
        <v>3</v>
      </c>
      <c r="M999" s="4">
        <v>1</v>
      </c>
      <c r="N999" s="14">
        <v>1</v>
      </c>
      <c r="O999" s="25" t="b">
        <f t="shared" si="210"/>
        <v>1</v>
      </c>
      <c r="P999" s="11">
        <f>IF($O999 = TRUE, IF(ISBLANK(C999), "", INDEX('Individual UI'!$E$6:$H$6,1,C999)), "")</f>
        <v>4</v>
      </c>
      <c r="Q999" s="4">
        <f>IF($O999 = TRUE, IF(ISBLANK(D999), "", INDEX('Individual UI'!$E$6:$H$6,1,D999)), "")</f>
        <v>2</v>
      </c>
      <c r="R999" s="4">
        <f>IF($O999 = TRUE, IF(ISBLANK(E999), "", INDEX('Individual UI'!$E$6:$H$6,1,E999)), "")</f>
        <v>2</v>
      </c>
      <c r="S999" s="4">
        <f>IF($O999 = TRUE, IF(ISBLANK(F999), "", INDEX('Individual UI'!$E$6:$H$6,1,F999)), "")</f>
        <v>-2</v>
      </c>
      <c r="T999" s="4">
        <f>IF($O999 = TRUE, IF(ISBLANK(G999), "", INDEX('Individual UI'!$E$6:$H$6,1,G999)), "")</f>
        <v>4</v>
      </c>
      <c r="U999" s="4">
        <f>IF($O999 = TRUE, IF(ISBLANK(H999), "", INDEX('Individual UI'!$E$6:$H$6,1,H999)), "")</f>
        <v>2</v>
      </c>
      <c r="V999" s="4">
        <f>IF($O999 = TRUE, IF(ISBLANK(I999), "", INDEX('Individual UI'!$E$6:$H$6,1,I999)), "")</f>
        <v>-4</v>
      </c>
      <c r="W999" s="4">
        <f>IF($O999 = TRUE, IF(ISBLANK(J999), "", INDEX('Individual UI'!$E$6:$H$6,1,J999)), "")</f>
        <v>-2</v>
      </c>
      <c r="X999" s="4">
        <f>IF($O999 = TRUE, IF(ISBLANK(K999), "", INDEX('Individual UI'!$E$6:$H$6,1,K999)), "")</f>
        <v>-2</v>
      </c>
      <c r="Y999" s="4">
        <f>IF($O999 = TRUE, IF(ISBLANK(L999), "", INDEX('Individual UI'!$E$6:$H$6,1,L999)), "")</f>
        <v>2</v>
      </c>
      <c r="Z999" s="4">
        <f>IF($O999 = TRUE, IF(ISBLANK(M999), "", INDEX('Individual UI'!$E$6:$H$6,1,M999)), "")</f>
        <v>-4</v>
      </c>
      <c r="AA999" s="14">
        <f>IF($O999 = TRUE, IF(ISBLANK(N999), "", INDEX('Individual UI'!$E$6:$H$6,1,N999)), "")</f>
        <v>-4</v>
      </c>
      <c r="AB999" s="11">
        <f>IF($O999 = TRUE, EXP(MMULT($P999:$AA999, Documentation!D$39:D$50) + Documentation!D$51), "")</f>
        <v>9.5575910303757916E-5</v>
      </c>
      <c r="AC999" s="4">
        <f>IF($O999 = TRUE, EXP(MMULT($P999:$AA999, Documentation!E$39:E$50) + Documentation!E$51), "")</f>
        <v>6.1559184896394031E-2</v>
      </c>
      <c r="AD999" s="4">
        <f>IF($O999 = TRUE, EXP(MMULT($P999:$AA999, Documentation!F$39:F$50) + Documentation!F$51), "")</f>
        <v>1.9373511036034632E-3</v>
      </c>
      <c r="AE999" s="4">
        <f>IF($O999 = TRUE, EXP(MMULT($P999:$AA999, Documentation!G$39:G$50) + Documentation!G$51), "")</f>
        <v>3.9718368578897523</v>
      </c>
      <c r="AF999" s="14">
        <f>IF($O999 = TRUE, EXP(MMULT($P999:$AA999, Documentation!H$39:H$50) + Documentation!H$51), "")</f>
        <v>7.0475348911237425</v>
      </c>
      <c r="AG999" s="30">
        <f t="shared" si="211"/>
        <v>8.6236778810349205E-6</v>
      </c>
      <c r="AH999" s="28">
        <f t="shared" si="212"/>
        <v>5.5543973316956119E-3</v>
      </c>
      <c r="AI999" s="28">
        <f t="shared" si="213"/>
        <v>1.7480442306900924E-4</v>
      </c>
      <c r="AJ999" s="28">
        <f t="shared" si="214"/>
        <v>0.35837316693719584</v>
      </c>
      <c r="AK999" s="33">
        <f t="shared" si="215"/>
        <v>0.63588900763015854</v>
      </c>
      <c r="AL999" s="11">
        <f t="shared" si="216"/>
        <v>5</v>
      </c>
      <c r="AM999" s="14" t="str">
        <f>IF($O999 = TRUE, INDEX(Documentation!$M$9:$M$13, $AL999, 1), "")</f>
        <v>Reluctant Claimants</v>
      </c>
      <c r="AN999" s="1"/>
      <c r="AO999" s="1"/>
      <c r="AP999" s="38">
        <v>8.6236778810348307E-6</v>
      </c>
      <c r="AQ999" s="35">
        <v>5.5543973316957099E-3</v>
      </c>
      <c r="AR999" s="35">
        <v>1.7480442306901399E-4</v>
      </c>
      <c r="AS999" s="35">
        <v>0.35837316693718702</v>
      </c>
      <c r="AT999" s="35">
        <v>0.63588900763016698</v>
      </c>
      <c r="AU999" s="14">
        <v>5</v>
      </c>
      <c r="AV999" s="4" t="b">
        <f t="shared" si="217"/>
        <v>1</v>
      </c>
      <c r="AW999" s="4" t="b">
        <f t="shared" si="218"/>
        <v>1</v>
      </c>
      <c r="AX999" s="4" t="b">
        <f t="shared" si="219"/>
        <v>1</v>
      </c>
      <c r="AY999" s="4" t="b">
        <f t="shared" si="220"/>
        <v>1</v>
      </c>
      <c r="AZ999" s="4" t="b">
        <f t="shared" si="221"/>
        <v>1</v>
      </c>
      <c r="BA999" s="4" t="b">
        <f t="shared" si="222"/>
        <v>1</v>
      </c>
      <c r="BB999" s="14" t="b">
        <f t="shared" si="223"/>
        <v>1</v>
      </c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x14ac:dyDescent="0.2">
      <c r="A1000" s="1"/>
      <c r="B1000" s="11" t="s">
        <v>1155</v>
      </c>
      <c r="C1000" s="4">
        <v>4</v>
      </c>
      <c r="D1000" s="4">
        <v>2</v>
      </c>
      <c r="E1000" s="4">
        <v>2</v>
      </c>
      <c r="F1000" s="4">
        <v>3</v>
      </c>
      <c r="G1000" s="4">
        <v>1</v>
      </c>
      <c r="H1000" s="4">
        <v>3</v>
      </c>
      <c r="I1000" s="4">
        <v>4</v>
      </c>
      <c r="J1000" s="4">
        <v>4</v>
      </c>
      <c r="K1000" s="4">
        <v>1</v>
      </c>
      <c r="L1000" s="4">
        <v>1</v>
      </c>
      <c r="M1000" s="4">
        <v>4</v>
      </c>
      <c r="N1000" s="14">
        <v>4</v>
      </c>
      <c r="O1000" s="25" t="b">
        <f t="shared" si="210"/>
        <v>1</v>
      </c>
      <c r="P1000" s="11">
        <f>IF($O1000 = TRUE, IF(ISBLANK(C1000), "", INDEX('Individual UI'!$E$6:$H$6,1,C1000)), "")</f>
        <v>4</v>
      </c>
      <c r="Q1000" s="4">
        <f>IF($O1000 = TRUE, IF(ISBLANK(D1000), "", INDEX('Individual UI'!$E$6:$H$6,1,D1000)), "")</f>
        <v>-2</v>
      </c>
      <c r="R1000" s="4">
        <f>IF($O1000 = TRUE, IF(ISBLANK(E1000), "", INDEX('Individual UI'!$E$6:$H$6,1,E1000)), "")</f>
        <v>-2</v>
      </c>
      <c r="S1000" s="4">
        <f>IF($O1000 = TRUE, IF(ISBLANK(F1000), "", INDEX('Individual UI'!$E$6:$H$6,1,F1000)), "")</f>
        <v>2</v>
      </c>
      <c r="T1000" s="4">
        <f>IF($O1000 = TRUE, IF(ISBLANK(G1000), "", INDEX('Individual UI'!$E$6:$H$6,1,G1000)), "")</f>
        <v>-4</v>
      </c>
      <c r="U1000" s="4">
        <f>IF($O1000 = TRUE, IF(ISBLANK(H1000), "", INDEX('Individual UI'!$E$6:$H$6,1,H1000)), "")</f>
        <v>2</v>
      </c>
      <c r="V1000" s="4">
        <f>IF($O1000 = TRUE, IF(ISBLANK(I1000), "", INDEX('Individual UI'!$E$6:$H$6,1,I1000)), "")</f>
        <v>4</v>
      </c>
      <c r="W1000" s="4">
        <f>IF($O1000 = TRUE, IF(ISBLANK(J1000), "", INDEX('Individual UI'!$E$6:$H$6,1,J1000)), "")</f>
        <v>4</v>
      </c>
      <c r="X1000" s="4">
        <f>IF($O1000 = TRUE, IF(ISBLANK(K1000), "", INDEX('Individual UI'!$E$6:$H$6,1,K1000)), "")</f>
        <v>-4</v>
      </c>
      <c r="Y1000" s="4">
        <f>IF($O1000 = TRUE, IF(ISBLANK(L1000), "", INDEX('Individual UI'!$E$6:$H$6,1,L1000)), "")</f>
        <v>-4</v>
      </c>
      <c r="Z1000" s="4">
        <f>IF($O1000 = TRUE, IF(ISBLANK(M1000), "", INDEX('Individual UI'!$E$6:$H$6,1,M1000)), "")</f>
        <v>4</v>
      </c>
      <c r="AA1000" s="14">
        <f>IF($O1000 = TRUE, IF(ISBLANK(N1000), "", INDEX('Individual UI'!$E$6:$H$6,1,N1000)), "")</f>
        <v>4</v>
      </c>
      <c r="AB1000" s="11">
        <f>IF($O1000 = TRUE, EXP(MMULT($P1000:$AA1000, Documentation!D$39:D$50) + Documentation!D$51), "")</f>
        <v>1.9847121334452034E-2</v>
      </c>
      <c r="AC1000" s="4">
        <f>IF($O1000 = TRUE, EXP(MMULT($P1000:$AA1000, Documentation!E$39:E$50) + Documentation!E$51), "")</f>
        <v>5.6413173305206149E-4</v>
      </c>
      <c r="AD1000" s="4">
        <f>IF($O1000 = TRUE, EXP(MMULT($P1000:$AA1000, Documentation!F$39:F$50) + Documentation!F$51), "")</f>
        <v>1.993665509483169</v>
      </c>
      <c r="AE1000" s="4">
        <f>IF($O1000 = TRUE, EXP(MMULT($P1000:$AA1000, Documentation!G$39:G$50) + Documentation!G$51), "")</f>
        <v>1.8654544729980934E-4</v>
      </c>
      <c r="AF1000" s="14">
        <f>IF($O1000 = TRUE, EXP(MMULT($P1000:$AA1000, Documentation!H$39:H$50) + Documentation!H$51), "")</f>
        <v>1.9931461542914983E-3</v>
      </c>
      <c r="AG1000" s="30">
        <f t="shared" si="211"/>
        <v>9.8435500571264194E-3</v>
      </c>
      <c r="AH1000" s="28">
        <f t="shared" si="212"/>
        <v>2.797916564087334E-4</v>
      </c>
      <c r="AI1000" s="28">
        <f t="shared" si="213"/>
        <v>0.98879559957634766</v>
      </c>
      <c r="AJ1000" s="28">
        <f t="shared" si="214"/>
        <v>9.2520694436285103E-5</v>
      </c>
      <c r="AK1000" s="33">
        <f t="shared" si="215"/>
        <v>9.8853801568090554E-4</v>
      </c>
      <c r="AL1000" s="11">
        <f t="shared" si="216"/>
        <v>3</v>
      </c>
      <c r="AM1000" s="14" t="str">
        <f>IF($O1000 = TRUE, INDEX(Documentation!$M$9:$M$13, $AL1000, 1), "")</f>
        <v>Process Skeptics</v>
      </c>
      <c r="AN1000" s="1"/>
      <c r="AO1000" s="1"/>
      <c r="AP1000" s="38">
        <v>9.8435500571264298E-3</v>
      </c>
      <c r="AQ1000" s="35">
        <v>2.7979165640873302E-4</v>
      </c>
      <c r="AR1000" s="35">
        <v>0.98879559957634799</v>
      </c>
      <c r="AS1000" s="35">
        <v>9.2520694436285997E-5</v>
      </c>
      <c r="AT1000" s="35">
        <v>9.8853801568090293E-4</v>
      </c>
      <c r="AU1000" s="14">
        <v>3</v>
      </c>
      <c r="AV1000" s="4" t="b">
        <f t="shared" si="217"/>
        <v>1</v>
      </c>
      <c r="AW1000" s="4" t="b">
        <f t="shared" si="218"/>
        <v>1</v>
      </c>
      <c r="AX1000" s="4" t="b">
        <f t="shared" si="219"/>
        <v>1</v>
      </c>
      <c r="AY1000" s="4" t="b">
        <f t="shared" si="220"/>
        <v>1</v>
      </c>
      <c r="AZ1000" s="4" t="b">
        <f t="shared" si="221"/>
        <v>1</v>
      </c>
      <c r="BA1000" s="4" t="b">
        <f t="shared" si="222"/>
        <v>1</v>
      </c>
      <c r="BB1000" s="14" t="b">
        <f t="shared" si="223"/>
        <v>1</v>
      </c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  <row r="1001" spans="1:64" x14ac:dyDescent="0.2">
      <c r="A1001" s="1"/>
      <c r="B1001" s="11" t="s">
        <v>1156</v>
      </c>
      <c r="C1001" s="4">
        <v>3</v>
      </c>
      <c r="D1001" s="4">
        <v>4</v>
      </c>
      <c r="E1001" s="4">
        <v>3</v>
      </c>
      <c r="F1001" s="4">
        <v>3</v>
      </c>
      <c r="G1001" s="4">
        <v>1</v>
      </c>
      <c r="H1001" s="4">
        <v>4</v>
      </c>
      <c r="I1001" s="4">
        <v>1</v>
      </c>
      <c r="J1001" s="4">
        <v>2</v>
      </c>
      <c r="K1001" s="4">
        <v>2</v>
      </c>
      <c r="L1001" s="4">
        <v>2</v>
      </c>
      <c r="M1001" s="4">
        <v>2</v>
      </c>
      <c r="N1001" s="14">
        <v>1</v>
      </c>
      <c r="O1001" s="25" t="b">
        <f t="shared" si="210"/>
        <v>1</v>
      </c>
      <c r="P1001" s="11">
        <f>IF($O1001 = TRUE, IF(ISBLANK(C1001), "", INDEX('Individual UI'!$E$6:$H$6,1,C1001)), "")</f>
        <v>2</v>
      </c>
      <c r="Q1001" s="4">
        <f>IF($O1001 = TRUE, IF(ISBLANK(D1001), "", INDEX('Individual UI'!$E$6:$H$6,1,D1001)), "")</f>
        <v>4</v>
      </c>
      <c r="R1001" s="4">
        <f>IF($O1001 = TRUE, IF(ISBLANK(E1001), "", INDEX('Individual UI'!$E$6:$H$6,1,E1001)), "")</f>
        <v>2</v>
      </c>
      <c r="S1001" s="4">
        <f>IF($O1001 = TRUE, IF(ISBLANK(F1001), "", INDEX('Individual UI'!$E$6:$H$6,1,F1001)), "")</f>
        <v>2</v>
      </c>
      <c r="T1001" s="4">
        <f>IF($O1001 = TRUE, IF(ISBLANK(G1001), "", INDEX('Individual UI'!$E$6:$H$6,1,G1001)), "")</f>
        <v>-4</v>
      </c>
      <c r="U1001" s="4">
        <f>IF($O1001 = TRUE, IF(ISBLANK(H1001), "", INDEX('Individual UI'!$E$6:$H$6,1,H1001)), "")</f>
        <v>4</v>
      </c>
      <c r="V1001" s="4">
        <f>IF($O1001 = TRUE, IF(ISBLANK(I1001), "", INDEX('Individual UI'!$E$6:$H$6,1,I1001)), "")</f>
        <v>-4</v>
      </c>
      <c r="W1001" s="4">
        <f>IF($O1001 = TRUE, IF(ISBLANK(J1001), "", INDEX('Individual UI'!$E$6:$H$6,1,J1001)), "")</f>
        <v>-2</v>
      </c>
      <c r="X1001" s="4">
        <f>IF($O1001 = TRUE, IF(ISBLANK(K1001), "", INDEX('Individual UI'!$E$6:$H$6,1,K1001)), "")</f>
        <v>-2</v>
      </c>
      <c r="Y1001" s="4">
        <f>IF($O1001 = TRUE, IF(ISBLANK(L1001), "", INDEX('Individual UI'!$E$6:$H$6,1,L1001)), "")</f>
        <v>-2</v>
      </c>
      <c r="Z1001" s="4">
        <f>IF($O1001 = TRUE, IF(ISBLANK(M1001), "", INDEX('Individual UI'!$E$6:$H$6,1,M1001)), "")</f>
        <v>-2</v>
      </c>
      <c r="AA1001" s="14">
        <f>IF($O1001 = TRUE, IF(ISBLANK(N1001), "", INDEX('Individual UI'!$E$6:$H$6,1,N1001)), "")</f>
        <v>-4</v>
      </c>
      <c r="AB1001" s="11">
        <f>IF($O1001 = TRUE, EXP(MMULT($P1001:$AA1001, Documentation!D$39:D$50) + Documentation!D$51), "")</f>
        <v>2.0451749038536007E-4</v>
      </c>
      <c r="AC1001" s="4">
        <f>IF($O1001 = TRUE, EXP(MMULT($P1001:$AA1001, Documentation!E$39:E$50) + Documentation!E$51), "")</f>
        <v>1.4399574147629971E-2</v>
      </c>
      <c r="AD1001" s="4">
        <f>IF($O1001 = TRUE, EXP(MMULT($P1001:$AA1001, Documentation!F$39:F$50) + Documentation!F$51), "")</f>
        <v>1.1371023659215392E-2</v>
      </c>
      <c r="AE1001" s="4">
        <f>IF($O1001 = TRUE, EXP(MMULT($P1001:$AA1001, Documentation!G$39:G$50) + Documentation!G$51), "")</f>
        <v>0.97373771884591742</v>
      </c>
      <c r="AF1001" s="14">
        <f>IF($O1001 = TRUE, EXP(MMULT($P1001:$AA1001, Documentation!H$39:H$50) + Documentation!H$51), "")</f>
        <v>13.705454364459221</v>
      </c>
      <c r="AG1001" s="30">
        <f t="shared" si="211"/>
        <v>1.390786569259805E-5</v>
      </c>
      <c r="AH1001" s="28">
        <f t="shared" si="212"/>
        <v>9.7921866192711882E-4</v>
      </c>
      <c r="AI1001" s="28">
        <f t="shared" si="213"/>
        <v>7.7326721319402158E-4</v>
      </c>
      <c r="AJ1001" s="28">
        <f t="shared" si="214"/>
        <v>6.6217385065738307E-2</v>
      </c>
      <c r="AK1001" s="33">
        <f t="shared" si="215"/>
        <v>0.93201622119344796</v>
      </c>
      <c r="AL1001" s="11">
        <f t="shared" si="216"/>
        <v>5</v>
      </c>
      <c r="AM1001" s="14" t="str">
        <f>IF($O1001 = TRUE, INDEX(Documentation!$M$9:$M$13, $AL1001, 1), "")</f>
        <v>Reluctant Claimants</v>
      </c>
      <c r="AN1001" s="1"/>
      <c r="AO1001" s="1"/>
      <c r="AP1001" s="38">
        <v>1.3907865692597899E-5</v>
      </c>
      <c r="AQ1001" s="35">
        <v>9.7921866192711708E-4</v>
      </c>
      <c r="AR1001" s="35">
        <v>7.7326721319402505E-4</v>
      </c>
      <c r="AS1001" s="35">
        <v>6.6217385065737405E-2</v>
      </c>
      <c r="AT1001" s="35">
        <v>0.93201622119344896</v>
      </c>
      <c r="AU1001" s="14">
        <v>5</v>
      </c>
      <c r="AV1001" s="4" t="b">
        <f t="shared" si="217"/>
        <v>1</v>
      </c>
      <c r="AW1001" s="4" t="b">
        <f t="shared" si="218"/>
        <v>1</v>
      </c>
      <c r="AX1001" s="4" t="b">
        <f t="shared" si="219"/>
        <v>1</v>
      </c>
      <c r="AY1001" s="4" t="b">
        <f t="shared" si="220"/>
        <v>1</v>
      </c>
      <c r="AZ1001" s="4" t="b">
        <f t="shared" si="221"/>
        <v>1</v>
      </c>
      <c r="BA1001" s="4" t="b">
        <f t="shared" si="222"/>
        <v>1</v>
      </c>
      <c r="BB1001" s="14" t="b">
        <f t="shared" si="223"/>
        <v>1</v>
      </c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</row>
    <row r="1002" spans="1:64" x14ac:dyDescent="0.2">
      <c r="A1002" s="1"/>
      <c r="B1002" s="11" t="s">
        <v>1157</v>
      </c>
      <c r="C1002" s="4">
        <v>2</v>
      </c>
      <c r="D1002" s="4">
        <v>3</v>
      </c>
      <c r="E1002" s="4">
        <v>4</v>
      </c>
      <c r="F1002" s="4">
        <v>1</v>
      </c>
      <c r="G1002" s="4">
        <v>4</v>
      </c>
      <c r="H1002" s="4">
        <v>4</v>
      </c>
      <c r="I1002" s="4">
        <v>1</v>
      </c>
      <c r="J1002" s="4">
        <v>3</v>
      </c>
      <c r="K1002" s="4">
        <v>1</v>
      </c>
      <c r="L1002" s="4">
        <v>4</v>
      </c>
      <c r="M1002" s="4">
        <v>1</v>
      </c>
      <c r="N1002" s="14">
        <v>1</v>
      </c>
      <c r="O1002" s="25" t="b">
        <f t="shared" si="210"/>
        <v>1</v>
      </c>
      <c r="P1002" s="11">
        <f>IF($O1002 = TRUE, IF(ISBLANK(C1002), "", INDEX('Individual UI'!$E$6:$H$6,1,C1002)), "")</f>
        <v>-2</v>
      </c>
      <c r="Q1002" s="4">
        <f>IF($O1002 = TRUE, IF(ISBLANK(D1002), "", INDEX('Individual UI'!$E$6:$H$6,1,D1002)), "")</f>
        <v>2</v>
      </c>
      <c r="R1002" s="4">
        <f>IF($O1002 = TRUE, IF(ISBLANK(E1002), "", INDEX('Individual UI'!$E$6:$H$6,1,E1002)), "")</f>
        <v>4</v>
      </c>
      <c r="S1002" s="4">
        <f>IF($O1002 = TRUE, IF(ISBLANK(F1002), "", INDEX('Individual UI'!$E$6:$H$6,1,F1002)), "")</f>
        <v>-4</v>
      </c>
      <c r="T1002" s="4">
        <f>IF($O1002 = TRUE, IF(ISBLANK(G1002), "", INDEX('Individual UI'!$E$6:$H$6,1,G1002)), "")</f>
        <v>4</v>
      </c>
      <c r="U1002" s="4">
        <f>IF($O1002 = TRUE, IF(ISBLANK(H1002), "", INDEX('Individual UI'!$E$6:$H$6,1,H1002)), "")</f>
        <v>4</v>
      </c>
      <c r="V1002" s="4">
        <f>IF($O1002 = TRUE, IF(ISBLANK(I1002), "", INDEX('Individual UI'!$E$6:$H$6,1,I1002)), "")</f>
        <v>-4</v>
      </c>
      <c r="W1002" s="4">
        <f>IF($O1002 = TRUE, IF(ISBLANK(J1002), "", INDEX('Individual UI'!$E$6:$H$6,1,J1002)), "")</f>
        <v>2</v>
      </c>
      <c r="X1002" s="4">
        <f>IF($O1002 = TRUE, IF(ISBLANK(K1002), "", INDEX('Individual UI'!$E$6:$H$6,1,K1002)), "")</f>
        <v>-4</v>
      </c>
      <c r="Y1002" s="4">
        <f>IF($O1002 = TRUE, IF(ISBLANK(L1002), "", INDEX('Individual UI'!$E$6:$H$6,1,L1002)), "")</f>
        <v>4</v>
      </c>
      <c r="Z1002" s="4">
        <f>IF($O1002 = TRUE, IF(ISBLANK(M1002), "", INDEX('Individual UI'!$E$6:$H$6,1,M1002)), "")</f>
        <v>-4</v>
      </c>
      <c r="AA1002" s="14">
        <f>IF($O1002 = TRUE, IF(ISBLANK(N1002), "", INDEX('Individual UI'!$E$6:$H$6,1,N1002)), "")</f>
        <v>-4</v>
      </c>
      <c r="AB1002" s="11">
        <f>IF($O1002 = TRUE, EXP(MMULT($P1002:$AA1002, Documentation!D$39:D$50) + Documentation!D$51), "")</f>
        <v>9.1096346257296473E-4</v>
      </c>
      <c r="AC1002" s="4">
        <f>IF($O1002 = TRUE, EXP(MMULT($P1002:$AA1002, Documentation!E$39:E$50) + Documentation!E$51), "")</f>
        <v>8.6155157119864167E-3</v>
      </c>
      <c r="AD1002" s="4">
        <f>IF($O1002 = TRUE, EXP(MMULT($P1002:$AA1002, Documentation!F$39:F$50) + Documentation!F$51), "")</f>
        <v>2.5115469457017035E-3</v>
      </c>
      <c r="AE1002" s="4">
        <f>IF($O1002 = TRUE, EXP(MMULT($P1002:$AA1002, Documentation!G$39:G$50) + Documentation!G$51), "")</f>
        <v>32.569497320716287</v>
      </c>
      <c r="AF1002" s="14">
        <f>IF($O1002 = TRUE, EXP(MMULT($P1002:$AA1002, Documentation!H$39:H$50) + Documentation!H$51), "")</f>
        <v>1.3129158083448127</v>
      </c>
      <c r="AG1002" s="30">
        <f t="shared" si="211"/>
        <v>2.6876477757442845E-5</v>
      </c>
      <c r="AH1002" s="28">
        <f t="shared" si="212"/>
        <v>2.5418661221394007E-4</v>
      </c>
      <c r="AI1002" s="28">
        <f t="shared" si="213"/>
        <v>7.4099059288581216E-5</v>
      </c>
      <c r="AJ1002" s="28">
        <f t="shared" si="214"/>
        <v>0.96090941763892446</v>
      </c>
      <c r="AK1002" s="33">
        <f t="shared" si="215"/>
        <v>3.8735420211815724E-2</v>
      </c>
      <c r="AL1002" s="11">
        <f t="shared" si="216"/>
        <v>4</v>
      </c>
      <c r="AM1002" s="14" t="str">
        <f>IF($O1002 = TRUE, INDEX(Documentation!$M$9:$M$13, $AL1002, 1), "")</f>
        <v>Financially Pressured</v>
      </c>
      <c r="AN1002" s="1"/>
      <c r="AO1002" s="1"/>
      <c r="AP1002" s="38">
        <v>2.6876477757443299E-5</v>
      </c>
      <c r="AQ1002" s="35">
        <v>2.5418661221394598E-4</v>
      </c>
      <c r="AR1002" s="35">
        <v>7.4099059288584496E-5</v>
      </c>
      <c r="AS1002" s="35">
        <v>0.96090941763892301</v>
      </c>
      <c r="AT1002" s="35">
        <v>3.8735420211816599E-2</v>
      </c>
      <c r="AU1002" s="14">
        <v>4</v>
      </c>
      <c r="AV1002" s="4" t="b">
        <f t="shared" si="217"/>
        <v>1</v>
      </c>
      <c r="AW1002" s="4" t="b">
        <f t="shared" si="218"/>
        <v>1</v>
      </c>
      <c r="AX1002" s="4" t="b">
        <f t="shared" si="219"/>
        <v>1</v>
      </c>
      <c r="AY1002" s="4" t="b">
        <f t="shared" si="220"/>
        <v>1</v>
      </c>
      <c r="AZ1002" s="4" t="b">
        <f t="shared" si="221"/>
        <v>1</v>
      </c>
      <c r="BA1002" s="4" t="b">
        <f t="shared" si="222"/>
        <v>1</v>
      </c>
      <c r="BB1002" s="14" t="b">
        <f t="shared" si="223"/>
        <v>1</v>
      </c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</row>
    <row r="1003" spans="1:64" x14ac:dyDescent="0.2">
      <c r="A1003" s="1"/>
      <c r="B1003" s="11" t="s">
        <v>1158</v>
      </c>
      <c r="C1003" s="4">
        <v>1</v>
      </c>
      <c r="D1003" s="4">
        <v>1</v>
      </c>
      <c r="E1003" s="4">
        <v>4</v>
      </c>
      <c r="F1003" s="4">
        <v>3</v>
      </c>
      <c r="G1003" s="4">
        <v>3</v>
      </c>
      <c r="H1003" s="4">
        <v>3</v>
      </c>
      <c r="I1003" s="4">
        <v>3</v>
      </c>
      <c r="J1003" s="4">
        <v>1</v>
      </c>
      <c r="K1003" s="4">
        <v>1</v>
      </c>
      <c r="L1003" s="4">
        <v>1</v>
      </c>
      <c r="M1003" s="4">
        <v>2</v>
      </c>
      <c r="N1003" s="14">
        <v>2</v>
      </c>
      <c r="O1003" s="25" t="b">
        <f t="shared" si="210"/>
        <v>1</v>
      </c>
      <c r="P1003" s="11">
        <f>IF($O1003 = TRUE, IF(ISBLANK(C1003), "", INDEX('Individual UI'!$E$6:$H$6,1,C1003)), "")</f>
        <v>-4</v>
      </c>
      <c r="Q1003" s="4">
        <f>IF($O1003 = TRUE, IF(ISBLANK(D1003), "", INDEX('Individual UI'!$E$6:$H$6,1,D1003)), "")</f>
        <v>-4</v>
      </c>
      <c r="R1003" s="4">
        <f>IF($O1003 = TRUE, IF(ISBLANK(E1003), "", INDEX('Individual UI'!$E$6:$H$6,1,E1003)), "")</f>
        <v>4</v>
      </c>
      <c r="S1003" s="4">
        <f>IF($O1003 = TRUE, IF(ISBLANK(F1003), "", INDEX('Individual UI'!$E$6:$H$6,1,F1003)), "")</f>
        <v>2</v>
      </c>
      <c r="T1003" s="4">
        <f>IF($O1003 = TRUE, IF(ISBLANK(G1003), "", INDEX('Individual UI'!$E$6:$H$6,1,G1003)), "")</f>
        <v>2</v>
      </c>
      <c r="U1003" s="4">
        <f>IF($O1003 = TRUE, IF(ISBLANK(H1003), "", INDEX('Individual UI'!$E$6:$H$6,1,H1003)), "")</f>
        <v>2</v>
      </c>
      <c r="V1003" s="4">
        <f>IF($O1003 = TRUE, IF(ISBLANK(I1003), "", INDEX('Individual UI'!$E$6:$H$6,1,I1003)), "")</f>
        <v>2</v>
      </c>
      <c r="W1003" s="4">
        <f>IF($O1003 = TRUE, IF(ISBLANK(J1003), "", INDEX('Individual UI'!$E$6:$H$6,1,J1003)), "")</f>
        <v>-4</v>
      </c>
      <c r="X1003" s="4">
        <f>IF($O1003 = TRUE, IF(ISBLANK(K1003), "", INDEX('Individual UI'!$E$6:$H$6,1,K1003)), "")</f>
        <v>-4</v>
      </c>
      <c r="Y1003" s="4">
        <f>IF($O1003 = TRUE, IF(ISBLANK(L1003), "", INDEX('Individual UI'!$E$6:$H$6,1,L1003)), "")</f>
        <v>-4</v>
      </c>
      <c r="Z1003" s="4">
        <f>IF($O1003 = TRUE, IF(ISBLANK(M1003), "", INDEX('Individual UI'!$E$6:$H$6,1,M1003)), "")</f>
        <v>-2</v>
      </c>
      <c r="AA1003" s="14">
        <f>IF($O1003 = TRUE, IF(ISBLANK(N1003), "", INDEX('Individual UI'!$E$6:$H$6,1,N1003)), "")</f>
        <v>-2</v>
      </c>
      <c r="AB1003" s="11">
        <f>IF($O1003 = TRUE, EXP(MMULT($P1003:$AA1003, Documentation!D$39:D$50) + Documentation!D$51), "")</f>
        <v>3.5016391803053319E-2</v>
      </c>
      <c r="AC1003" s="4">
        <f>IF($O1003 = TRUE, EXP(MMULT($P1003:$AA1003, Documentation!E$39:E$50) + Documentation!E$51), "")</f>
        <v>4.5313821950667161E-5</v>
      </c>
      <c r="AD1003" s="4">
        <f>IF($O1003 = TRUE, EXP(MMULT($P1003:$AA1003, Documentation!F$39:F$50) + Documentation!F$51), "")</f>
        <v>4.6869517713646705E-4</v>
      </c>
      <c r="AE1003" s="4">
        <f>IF($O1003 = TRUE, EXP(MMULT($P1003:$AA1003, Documentation!G$39:G$50) + Documentation!G$51), "")</f>
        <v>48.873050708113816</v>
      </c>
      <c r="AF1003" s="14">
        <f>IF($O1003 = TRUE, EXP(MMULT($P1003:$AA1003, Documentation!H$39:H$50) + Documentation!H$51), "")</f>
        <v>8.0932534522400682E-3</v>
      </c>
      <c r="AG1003" s="30">
        <f t="shared" si="211"/>
        <v>7.1583753923368883E-4</v>
      </c>
      <c r="AH1003" s="28">
        <f t="shared" si="212"/>
        <v>9.2634715138213242E-7</v>
      </c>
      <c r="AI1003" s="28">
        <f t="shared" si="213"/>
        <v>9.5815012620121263E-6</v>
      </c>
      <c r="AJ1003" s="28">
        <f t="shared" si="214"/>
        <v>0.99910820482334473</v>
      </c>
      <c r="AK1003" s="33">
        <f t="shared" si="215"/>
        <v>1.6544978900827001E-4</v>
      </c>
      <c r="AL1003" s="11">
        <f t="shared" si="216"/>
        <v>4</v>
      </c>
      <c r="AM1003" s="14" t="str">
        <f>IF($O1003 = TRUE, INDEX(Documentation!$M$9:$M$13, $AL1003, 1), "")</f>
        <v>Financially Pressured</v>
      </c>
      <c r="AN1003" s="1"/>
      <c r="AO1003" s="1"/>
      <c r="AP1003" s="38">
        <v>7.1583753923368601E-4</v>
      </c>
      <c r="AQ1003" s="35">
        <v>9.2634715138212798E-7</v>
      </c>
      <c r="AR1003" s="35">
        <v>9.5815012620121704E-6</v>
      </c>
      <c r="AS1003" s="35">
        <v>0.99910820482334495</v>
      </c>
      <c r="AT1003" s="35">
        <v>1.65449789008268E-4</v>
      </c>
      <c r="AU1003" s="14">
        <v>4</v>
      </c>
      <c r="AV1003" s="4" t="b">
        <f t="shared" si="217"/>
        <v>1</v>
      </c>
      <c r="AW1003" s="4" t="b">
        <f t="shared" si="218"/>
        <v>1</v>
      </c>
      <c r="AX1003" s="4" t="b">
        <f t="shared" si="219"/>
        <v>1</v>
      </c>
      <c r="AY1003" s="4" t="b">
        <f t="shared" si="220"/>
        <v>1</v>
      </c>
      <c r="AZ1003" s="4" t="b">
        <f t="shared" si="221"/>
        <v>1</v>
      </c>
      <c r="BA1003" s="4" t="b">
        <f t="shared" si="222"/>
        <v>1</v>
      </c>
      <c r="BB1003" s="14" t="b">
        <f t="shared" si="223"/>
        <v>1</v>
      </c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</row>
    <row r="1004" spans="1:64" x14ac:dyDescent="0.2">
      <c r="A1004" s="1"/>
      <c r="B1004" s="11" t="s">
        <v>1159</v>
      </c>
      <c r="C1004" s="4">
        <v>1</v>
      </c>
      <c r="D1004" s="4">
        <v>2</v>
      </c>
      <c r="E1004" s="4">
        <v>1</v>
      </c>
      <c r="F1004" s="4">
        <v>1</v>
      </c>
      <c r="G1004" s="4">
        <v>1</v>
      </c>
      <c r="H1004" s="4">
        <v>1</v>
      </c>
      <c r="I1004" s="4">
        <v>4</v>
      </c>
      <c r="J1004" s="4">
        <v>2</v>
      </c>
      <c r="K1004" s="4">
        <v>1</v>
      </c>
      <c r="L1004" s="4">
        <v>1</v>
      </c>
      <c r="M1004" s="4">
        <v>2</v>
      </c>
      <c r="N1004" s="14">
        <v>2</v>
      </c>
      <c r="O1004" s="25" t="b">
        <f t="shared" si="210"/>
        <v>1</v>
      </c>
      <c r="P1004" s="11">
        <f>IF($O1004 = TRUE, IF(ISBLANK(C1004), "", INDEX('Individual UI'!$E$6:$H$6,1,C1004)), "")</f>
        <v>-4</v>
      </c>
      <c r="Q1004" s="4">
        <f>IF($O1004 = TRUE, IF(ISBLANK(D1004), "", INDEX('Individual UI'!$E$6:$H$6,1,D1004)), "")</f>
        <v>-2</v>
      </c>
      <c r="R1004" s="4">
        <f>IF($O1004 = TRUE, IF(ISBLANK(E1004), "", INDEX('Individual UI'!$E$6:$H$6,1,E1004)), "")</f>
        <v>-4</v>
      </c>
      <c r="S1004" s="4">
        <f>IF($O1004 = TRUE, IF(ISBLANK(F1004), "", INDEX('Individual UI'!$E$6:$H$6,1,F1004)), "")</f>
        <v>-4</v>
      </c>
      <c r="T1004" s="4">
        <f>IF($O1004 = TRUE, IF(ISBLANK(G1004), "", INDEX('Individual UI'!$E$6:$H$6,1,G1004)), "")</f>
        <v>-4</v>
      </c>
      <c r="U1004" s="4">
        <f>IF($O1004 = TRUE, IF(ISBLANK(H1004), "", INDEX('Individual UI'!$E$6:$H$6,1,H1004)), "")</f>
        <v>-4</v>
      </c>
      <c r="V1004" s="4">
        <f>IF($O1004 = TRUE, IF(ISBLANK(I1004), "", INDEX('Individual UI'!$E$6:$H$6,1,I1004)), "")</f>
        <v>4</v>
      </c>
      <c r="W1004" s="4">
        <f>IF($O1004 = TRUE, IF(ISBLANK(J1004), "", INDEX('Individual UI'!$E$6:$H$6,1,J1004)), "")</f>
        <v>-2</v>
      </c>
      <c r="X1004" s="4">
        <f>IF($O1004 = TRUE, IF(ISBLANK(K1004), "", INDEX('Individual UI'!$E$6:$H$6,1,K1004)), "")</f>
        <v>-4</v>
      </c>
      <c r="Y1004" s="4">
        <f>IF($O1004 = TRUE, IF(ISBLANK(L1004), "", INDEX('Individual UI'!$E$6:$H$6,1,L1004)), "")</f>
        <v>-4</v>
      </c>
      <c r="Z1004" s="4">
        <f>IF($O1004 = TRUE, IF(ISBLANK(M1004), "", INDEX('Individual UI'!$E$6:$H$6,1,M1004)), "")</f>
        <v>-2</v>
      </c>
      <c r="AA1004" s="14">
        <f>IF($O1004 = TRUE, IF(ISBLANK(N1004), "", INDEX('Individual UI'!$E$6:$H$6,1,N1004)), "")</f>
        <v>-2</v>
      </c>
      <c r="AB1004" s="11">
        <f>IF($O1004 = TRUE, EXP(MMULT($P1004:$AA1004, Documentation!D$39:D$50) + Documentation!D$51), "")</f>
        <v>316.86519163516954</v>
      </c>
      <c r="AC1004" s="4">
        <f>IF($O1004 = TRUE, EXP(MMULT($P1004:$AA1004, Documentation!E$39:E$50) + Documentation!E$51), "")</f>
        <v>1.4955075281742326E-4</v>
      </c>
      <c r="AD1004" s="4">
        <f>IF($O1004 = TRUE, EXP(MMULT($P1004:$AA1004, Documentation!F$39:F$50) + Documentation!F$51), "")</f>
        <v>1.8237143416931717E-5</v>
      </c>
      <c r="AE1004" s="4">
        <f>IF($O1004 = TRUE, EXP(MMULT($P1004:$AA1004, Documentation!G$39:G$50) + Documentation!G$51), "")</f>
        <v>8.4073186923345209E-4</v>
      </c>
      <c r="AF1004" s="14">
        <f>IF($O1004 = TRUE, EXP(MMULT($P1004:$AA1004, Documentation!H$39:H$50) + Documentation!H$51), "")</f>
        <v>9.7948273049480414E-6</v>
      </c>
      <c r="AG1004" s="30">
        <f t="shared" si="211"/>
        <v>0.9999967862947805</v>
      </c>
      <c r="AH1004" s="28">
        <f t="shared" si="212"/>
        <v>4.7196813078028686E-7</v>
      </c>
      <c r="AI1004" s="28">
        <f t="shared" si="213"/>
        <v>5.7554711876104215E-8</v>
      </c>
      <c r="AJ1004" s="28">
        <f t="shared" si="214"/>
        <v>2.6532708216718538E-6</v>
      </c>
      <c r="AK1004" s="33">
        <f t="shared" si="215"/>
        <v>3.0911555089767903E-8</v>
      </c>
      <c r="AL1004" s="11">
        <f t="shared" si="216"/>
        <v>1</v>
      </c>
      <c r="AM1004" s="14" t="str">
        <f>IF($O1004 = TRUE, INDEX(Documentation!$M$9:$M$13, $AL1004, 1), "")</f>
        <v>Decisive Pursuers</v>
      </c>
      <c r="AN1004" s="1"/>
      <c r="AO1004" s="1"/>
      <c r="AP1004" s="38">
        <v>0.99999678629478095</v>
      </c>
      <c r="AQ1004" s="35">
        <v>4.71968130780293E-7</v>
      </c>
      <c r="AR1004" s="35">
        <v>5.7554711876105003E-8</v>
      </c>
      <c r="AS1004" s="35">
        <v>2.6532708216718602E-6</v>
      </c>
      <c r="AT1004" s="35">
        <v>3.0911555089767797E-8</v>
      </c>
      <c r="AU1004" s="14">
        <v>1</v>
      </c>
      <c r="AV1004" s="4" t="b">
        <f t="shared" si="217"/>
        <v>1</v>
      </c>
      <c r="AW1004" s="4" t="b">
        <f t="shared" si="218"/>
        <v>1</v>
      </c>
      <c r="AX1004" s="4" t="b">
        <f t="shared" si="219"/>
        <v>1</v>
      </c>
      <c r="AY1004" s="4" t="b">
        <f t="shared" si="220"/>
        <v>1</v>
      </c>
      <c r="AZ1004" s="4" t="b">
        <f t="shared" si="221"/>
        <v>1</v>
      </c>
      <c r="BA1004" s="4" t="b">
        <f t="shared" si="222"/>
        <v>1</v>
      </c>
      <c r="BB1004" s="14" t="b">
        <f t="shared" si="223"/>
        <v>1</v>
      </c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</row>
    <row r="1005" spans="1:64" x14ac:dyDescent="0.2">
      <c r="A1005" s="1"/>
      <c r="B1005" s="11" t="s">
        <v>1160</v>
      </c>
      <c r="C1005" s="4">
        <v>2</v>
      </c>
      <c r="D1005" s="4">
        <v>3</v>
      </c>
      <c r="E1005" s="4">
        <v>2</v>
      </c>
      <c r="F1005" s="4">
        <v>2</v>
      </c>
      <c r="G1005" s="4">
        <v>4</v>
      </c>
      <c r="H1005" s="4">
        <v>4</v>
      </c>
      <c r="I1005" s="4">
        <v>4</v>
      </c>
      <c r="J1005" s="4">
        <v>4</v>
      </c>
      <c r="K1005" s="4">
        <v>1</v>
      </c>
      <c r="L1005" s="4">
        <v>1</v>
      </c>
      <c r="M1005" s="4">
        <v>3</v>
      </c>
      <c r="N1005" s="14">
        <v>2</v>
      </c>
      <c r="O1005" s="25" t="b">
        <f t="shared" si="210"/>
        <v>1</v>
      </c>
      <c r="P1005" s="11">
        <f>IF($O1005 = TRUE, IF(ISBLANK(C1005), "", INDEX('Individual UI'!$E$6:$H$6,1,C1005)), "")</f>
        <v>-2</v>
      </c>
      <c r="Q1005" s="4">
        <f>IF($O1005 = TRUE, IF(ISBLANK(D1005), "", INDEX('Individual UI'!$E$6:$H$6,1,D1005)), "")</f>
        <v>2</v>
      </c>
      <c r="R1005" s="4">
        <f>IF($O1005 = TRUE, IF(ISBLANK(E1005), "", INDEX('Individual UI'!$E$6:$H$6,1,E1005)), "")</f>
        <v>-2</v>
      </c>
      <c r="S1005" s="4">
        <f>IF($O1005 = TRUE, IF(ISBLANK(F1005), "", INDEX('Individual UI'!$E$6:$H$6,1,F1005)), "")</f>
        <v>-2</v>
      </c>
      <c r="T1005" s="4">
        <f>IF($O1005 = TRUE, IF(ISBLANK(G1005), "", INDEX('Individual UI'!$E$6:$H$6,1,G1005)), "")</f>
        <v>4</v>
      </c>
      <c r="U1005" s="4">
        <f>IF($O1005 = TRUE, IF(ISBLANK(H1005), "", INDEX('Individual UI'!$E$6:$H$6,1,H1005)), "")</f>
        <v>4</v>
      </c>
      <c r="V1005" s="4">
        <f>IF($O1005 = TRUE, IF(ISBLANK(I1005), "", INDEX('Individual UI'!$E$6:$H$6,1,I1005)), "")</f>
        <v>4</v>
      </c>
      <c r="W1005" s="4">
        <f>IF($O1005 = TRUE, IF(ISBLANK(J1005), "", INDEX('Individual UI'!$E$6:$H$6,1,J1005)), "")</f>
        <v>4</v>
      </c>
      <c r="X1005" s="4">
        <f>IF($O1005 = TRUE, IF(ISBLANK(K1005), "", INDEX('Individual UI'!$E$6:$H$6,1,K1005)), "")</f>
        <v>-4</v>
      </c>
      <c r="Y1005" s="4">
        <f>IF($O1005 = TRUE, IF(ISBLANK(L1005), "", INDEX('Individual UI'!$E$6:$H$6,1,L1005)), "")</f>
        <v>-4</v>
      </c>
      <c r="Z1005" s="4">
        <f>IF($O1005 = TRUE, IF(ISBLANK(M1005), "", INDEX('Individual UI'!$E$6:$H$6,1,M1005)), "")</f>
        <v>2</v>
      </c>
      <c r="AA1005" s="14">
        <f>IF($O1005 = TRUE, IF(ISBLANK(N1005), "", INDEX('Individual UI'!$E$6:$H$6,1,N1005)), "")</f>
        <v>-2</v>
      </c>
      <c r="AB1005" s="11">
        <f>IF($O1005 = TRUE, EXP(MMULT($P1005:$AA1005, Documentation!D$39:D$50) + Documentation!D$51), "")</f>
        <v>1.1003134513303332E-2</v>
      </c>
      <c r="AC1005" s="4">
        <f>IF($O1005 = TRUE, EXP(MMULT($P1005:$AA1005, Documentation!E$39:E$50) + Documentation!E$51), "")</f>
        <v>2.2125471529612994E-4</v>
      </c>
      <c r="AD1005" s="4">
        <f>IF($O1005 = TRUE, EXP(MMULT($P1005:$AA1005, Documentation!F$39:F$50) + Documentation!F$51), "")</f>
        <v>2.4961581387572682E-2</v>
      </c>
      <c r="AE1005" s="4">
        <f>IF($O1005 = TRUE, EXP(MMULT($P1005:$AA1005, Documentation!G$39:G$50) + Documentation!G$51), "")</f>
        <v>3.983356448691016E-2</v>
      </c>
      <c r="AF1005" s="14">
        <f>IF($O1005 = TRUE, EXP(MMULT($P1005:$AA1005, Documentation!H$39:H$50) + Documentation!H$51), "")</f>
        <v>6.9163796851157986E-3</v>
      </c>
      <c r="AG1005" s="30">
        <f t="shared" si="211"/>
        <v>0.13267032191545916</v>
      </c>
      <c r="AH1005" s="28">
        <f t="shared" si="212"/>
        <v>2.6677792830906931E-3</v>
      </c>
      <c r="AI1005" s="28">
        <f t="shared" si="213"/>
        <v>0.30097433001516433</v>
      </c>
      <c r="AJ1005" s="28">
        <f t="shared" si="214"/>
        <v>0.48029330343358717</v>
      </c>
      <c r="AK1005" s="33">
        <f t="shared" si="215"/>
        <v>8.3394265352698671E-2</v>
      </c>
      <c r="AL1005" s="11">
        <f t="shared" si="216"/>
        <v>4</v>
      </c>
      <c r="AM1005" s="14" t="str">
        <f>IF($O1005 = TRUE, INDEX(Documentation!$M$9:$M$13, $AL1005, 1), "")</f>
        <v>Financially Pressured</v>
      </c>
      <c r="AN1005" s="1"/>
      <c r="AO1005" s="1"/>
      <c r="AP1005" s="38">
        <v>0.13267032191545899</v>
      </c>
      <c r="AQ1005" s="35">
        <v>2.6677792830906702E-3</v>
      </c>
      <c r="AR1005" s="35">
        <v>0.30097433001516499</v>
      </c>
      <c r="AS1005" s="35">
        <v>0.480293303433587</v>
      </c>
      <c r="AT1005" s="35">
        <v>8.3394265352697505E-2</v>
      </c>
      <c r="AU1005" s="14">
        <v>4</v>
      </c>
      <c r="AV1005" s="4" t="b">
        <f t="shared" si="217"/>
        <v>1</v>
      </c>
      <c r="AW1005" s="4" t="b">
        <f t="shared" si="218"/>
        <v>1</v>
      </c>
      <c r="AX1005" s="4" t="b">
        <f t="shared" si="219"/>
        <v>1</v>
      </c>
      <c r="AY1005" s="4" t="b">
        <f t="shared" si="220"/>
        <v>1</v>
      </c>
      <c r="AZ1005" s="4" t="b">
        <f t="shared" si="221"/>
        <v>1</v>
      </c>
      <c r="BA1005" s="4" t="b">
        <f t="shared" si="222"/>
        <v>1</v>
      </c>
      <c r="BB1005" s="14" t="b">
        <f t="shared" si="223"/>
        <v>1</v>
      </c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</row>
    <row r="1006" spans="1:64" x14ac:dyDescent="0.2">
      <c r="A1006" s="1"/>
      <c r="B1006" s="11" t="s">
        <v>1161</v>
      </c>
      <c r="C1006" s="4">
        <v>3</v>
      </c>
      <c r="D1006" s="4">
        <v>1</v>
      </c>
      <c r="E1006" s="4">
        <v>2</v>
      </c>
      <c r="F1006" s="4">
        <v>2</v>
      </c>
      <c r="G1006" s="4">
        <v>3</v>
      </c>
      <c r="H1006" s="4">
        <v>1</v>
      </c>
      <c r="I1006" s="4">
        <v>3</v>
      </c>
      <c r="J1006" s="4">
        <v>2</v>
      </c>
      <c r="K1006" s="4">
        <v>1</v>
      </c>
      <c r="L1006" s="4">
        <v>2</v>
      </c>
      <c r="M1006" s="4">
        <v>4</v>
      </c>
      <c r="N1006" s="14">
        <v>1</v>
      </c>
      <c r="O1006" s="25" t="b">
        <f t="shared" si="210"/>
        <v>1</v>
      </c>
      <c r="P1006" s="11">
        <f>IF($O1006 = TRUE, IF(ISBLANK(C1006), "", INDEX('Individual UI'!$E$6:$H$6,1,C1006)), "")</f>
        <v>2</v>
      </c>
      <c r="Q1006" s="4">
        <f>IF($O1006 = TRUE, IF(ISBLANK(D1006), "", INDEX('Individual UI'!$E$6:$H$6,1,D1006)), "")</f>
        <v>-4</v>
      </c>
      <c r="R1006" s="4">
        <f>IF($O1006 = TRUE, IF(ISBLANK(E1006), "", INDEX('Individual UI'!$E$6:$H$6,1,E1006)), "")</f>
        <v>-2</v>
      </c>
      <c r="S1006" s="4">
        <f>IF($O1006 = TRUE, IF(ISBLANK(F1006), "", INDEX('Individual UI'!$E$6:$H$6,1,F1006)), "")</f>
        <v>-2</v>
      </c>
      <c r="T1006" s="4">
        <f>IF($O1006 = TRUE, IF(ISBLANK(G1006), "", INDEX('Individual UI'!$E$6:$H$6,1,G1006)), "")</f>
        <v>2</v>
      </c>
      <c r="U1006" s="4">
        <f>IF($O1006 = TRUE, IF(ISBLANK(H1006), "", INDEX('Individual UI'!$E$6:$H$6,1,H1006)), "")</f>
        <v>-4</v>
      </c>
      <c r="V1006" s="4">
        <f>IF($O1006 = TRUE, IF(ISBLANK(I1006), "", INDEX('Individual UI'!$E$6:$H$6,1,I1006)), "")</f>
        <v>2</v>
      </c>
      <c r="W1006" s="4">
        <f>IF($O1006 = TRUE, IF(ISBLANK(J1006), "", INDEX('Individual UI'!$E$6:$H$6,1,J1006)), "")</f>
        <v>-2</v>
      </c>
      <c r="X1006" s="4">
        <f>IF($O1006 = TRUE, IF(ISBLANK(K1006), "", INDEX('Individual UI'!$E$6:$H$6,1,K1006)), "")</f>
        <v>-4</v>
      </c>
      <c r="Y1006" s="4">
        <f>IF($O1006 = TRUE, IF(ISBLANK(L1006), "", INDEX('Individual UI'!$E$6:$H$6,1,L1006)), "")</f>
        <v>-2</v>
      </c>
      <c r="Z1006" s="4">
        <f>IF($O1006 = TRUE, IF(ISBLANK(M1006), "", INDEX('Individual UI'!$E$6:$H$6,1,M1006)), "")</f>
        <v>4</v>
      </c>
      <c r="AA1006" s="14">
        <f>IF($O1006 = TRUE, IF(ISBLANK(N1006), "", INDEX('Individual UI'!$E$6:$H$6,1,N1006)), "")</f>
        <v>-4</v>
      </c>
      <c r="AB1006" s="11">
        <f>IF($O1006 = TRUE, EXP(MMULT($P1006:$AA1006, Documentation!D$39:D$50) + Documentation!D$51), "")</f>
        <v>0.10123836768729029</v>
      </c>
      <c r="AC1006" s="4">
        <f>IF($O1006 = TRUE, EXP(MMULT($P1006:$AA1006, Documentation!E$39:E$50) + Documentation!E$51), "")</f>
        <v>4.0554066592249386E-3</v>
      </c>
      <c r="AD1006" s="4">
        <f>IF($O1006 = TRUE, EXP(MMULT($P1006:$AA1006, Documentation!F$39:F$50) + Documentation!F$51), "")</f>
        <v>7.1686128555791602E-4</v>
      </c>
      <c r="AE1006" s="4">
        <f>IF($O1006 = TRUE, EXP(MMULT($P1006:$AA1006, Documentation!G$39:G$50) + Documentation!G$51), "")</f>
        <v>2.654570877727358E-3</v>
      </c>
      <c r="AF1006" s="14">
        <f>IF($O1006 = TRUE, EXP(MMULT($P1006:$AA1006, Documentation!H$39:H$50) + Documentation!H$51), "")</f>
        <v>3.2661121449463898E-3</v>
      </c>
      <c r="AG1006" s="30">
        <f t="shared" si="211"/>
        <v>0.90446864116343439</v>
      </c>
      <c r="AH1006" s="28">
        <f t="shared" si="212"/>
        <v>3.6231205957055465E-2</v>
      </c>
      <c r="AI1006" s="28">
        <f t="shared" si="213"/>
        <v>6.4044745847145861E-3</v>
      </c>
      <c r="AJ1006" s="28">
        <f t="shared" si="214"/>
        <v>2.3716069011171081E-2</v>
      </c>
      <c r="AK1006" s="33">
        <f t="shared" si="215"/>
        <v>2.917960928362455E-2</v>
      </c>
      <c r="AL1006" s="11">
        <f t="shared" si="216"/>
        <v>1</v>
      </c>
      <c r="AM1006" s="14" t="str">
        <f>IF($O1006 = TRUE, INDEX(Documentation!$M$9:$M$13, $AL1006, 1), "")</f>
        <v>Decisive Pursuers</v>
      </c>
      <c r="AN1006" s="1"/>
      <c r="AO1006" s="1"/>
      <c r="AP1006" s="38">
        <v>0.90446864116343495</v>
      </c>
      <c r="AQ1006" s="35">
        <v>3.6231205957055201E-2</v>
      </c>
      <c r="AR1006" s="35">
        <v>6.40447458471458E-3</v>
      </c>
      <c r="AS1006" s="35">
        <v>2.3716069011171299E-2</v>
      </c>
      <c r="AT1006" s="35">
        <v>2.91796092836244E-2</v>
      </c>
      <c r="AU1006" s="14">
        <v>1</v>
      </c>
      <c r="AV1006" s="4" t="b">
        <f t="shared" si="217"/>
        <v>1</v>
      </c>
      <c r="AW1006" s="4" t="b">
        <f t="shared" si="218"/>
        <v>1</v>
      </c>
      <c r="AX1006" s="4" t="b">
        <f t="shared" si="219"/>
        <v>1</v>
      </c>
      <c r="AY1006" s="4" t="b">
        <f t="shared" si="220"/>
        <v>1</v>
      </c>
      <c r="AZ1006" s="4" t="b">
        <f t="shared" si="221"/>
        <v>1</v>
      </c>
      <c r="BA1006" s="4" t="b">
        <f t="shared" si="222"/>
        <v>1</v>
      </c>
      <c r="BB1006" s="14" t="b">
        <f t="shared" si="223"/>
        <v>1</v>
      </c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</row>
    <row r="1007" spans="1:64" x14ac:dyDescent="0.2">
      <c r="A1007" s="1"/>
      <c r="B1007" s="11" t="s">
        <v>1162</v>
      </c>
      <c r="C1007" s="4">
        <v>2</v>
      </c>
      <c r="D1007" s="4">
        <v>1</v>
      </c>
      <c r="E1007" s="4">
        <v>4</v>
      </c>
      <c r="F1007" s="4">
        <v>3</v>
      </c>
      <c r="G1007" s="4">
        <v>4</v>
      </c>
      <c r="H1007" s="4">
        <v>4</v>
      </c>
      <c r="I1007" s="4">
        <v>2</v>
      </c>
      <c r="J1007" s="4">
        <v>1</v>
      </c>
      <c r="K1007" s="4">
        <v>2</v>
      </c>
      <c r="L1007" s="4">
        <v>1</v>
      </c>
      <c r="M1007" s="4">
        <v>2</v>
      </c>
      <c r="N1007" s="14">
        <v>2</v>
      </c>
      <c r="O1007" s="25" t="b">
        <f t="shared" si="210"/>
        <v>1</v>
      </c>
      <c r="P1007" s="11">
        <f>IF($O1007 = TRUE, IF(ISBLANK(C1007), "", INDEX('Individual UI'!$E$6:$H$6,1,C1007)), "")</f>
        <v>-2</v>
      </c>
      <c r="Q1007" s="4">
        <f>IF($O1007 = TRUE, IF(ISBLANK(D1007), "", INDEX('Individual UI'!$E$6:$H$6,1,D1007)), "")</f>
        <v>-4</v>
      </c>
      <c r="R1007" s="4">
        <f>IF($O1007 = TRUE, IF(ISBLANK(E1007), "", INDEX('Individual UI'!$E$6:$H$6,1,E1007)), "")</f>
        <v>4</v>
      </c>
      <c r="S1007" s="4">
        <f>IF($O1007 = TRUE, IF(ISBLANK(F1007), "", INDEX('Individual UI'!$E$6:$H$6,1,F1007)), "")</f>
        <v>2</v>
      </c>
      <c r="T1007" s="4">
        <f>IF($O1007 = TRUE, IF(ISBLANK(G1007), "", INDEX('Individual UI'!$E$6:$H$6,1,G1007)), "")</f>
        <v>4</v>
      </c>
      <c r="U1007" s="4">
        <f>IF($O1007 = TRUE, IF(ISBLANK(H1007), "", INDEX('Individual UI'!$E$6:$H$6,1,H1007)), "")</f>
        <v>4</v>
      </c>
      <c r="V1007" s="4">
        <f>IF($O1007 = TRUE, IF(ISBLANK(I1007), "", INDEX('Individual UI'!$E$6:$H$6,1,I1007)), "")</f>
        <v>-2</v>
      </c>
      <c r="W1007" s="4">
        <f>IF($O1007 = TRUE, IF(ISBLANK(J1007), "", INDEX('Individual UI'!$E$6:$H$6,1,J1007)), "")</f>
        <v>-4</v>
      </c>
      <c r="X1007" s="4">
        <f>IF($O1007 = TRUE, IF(ISBLANK(K1007), "", INDEX('Individual UI'!$E$6:$H$6,1,K1007)), "")</f>
        <v>-2</v>
      </c>
      <c r="Y1007" s="4">
        <f>IF($O1007 = TRUE, IF(ISBLANK(L1007), "", INDEX('Individual UI'!$E$6:$H$6,1,L1007)), "")</f>
        <v>-4</v>
      </c>
      <c r="Z1007" s="4">
        <f>IF($O1007 = TRUE, IF(ISBLANK(M1007), "", INDEX('Individual UI'!$E$6:$H$6,1,M1007)), "")</f>
        <v>-2</v>
      </c>
      <c r="AA1007" s="14">
        <f>IF($O1007 = TRUE, IF(ISBLANK(N1007), "", INDEX('Individual UI'!$E$6:$H$6,1,N1007)), "")</f>
        <v>-2</v>
      </c>
      <c r="AB1007" s="11">
        <f>IF($O1007 = TRUE, EXP(MMULT($P1007:$AA1007, Documentation!D$39:D$50) + Documentation!D$51), "")</f>
        <v>1.0331811173185125E-3</v>
      </c>
      <c r="AC1007" s="4">
        <f>IF($O1007 = TRUE, EXP(MMULT($P1007:$AA1007, Documentation!E$39:E$50) + Documentation!E$51), "")</f>
        <v>1.4620272500220002E-4</v>
      </c>
      <c r="AD1007" s="4">
        <f>IF($O1007 = TRUE, EXP(MMULT($P1007:$AA1007, Documentation!F$39:F$50) + Documentation!F$51), "")</f>
        <v>1.4809729330859279E-3</v>
      </c>
      <c r="AE1007" s="4">
        <f>IF($O1007 = TRUE, EXP(MMULT($P1007:$AA1007, Documentation!G$39:G$50) + Documentation!G$51), "")</f>
        <v>412.3714020635033</v>
      </c>
      <c r="AF1007" s="14">
        <f>IF($O1007 = TRUE, EXP(MMULT($P1007:$AA1007, Documentation!H$39:H$50) + Documentation!H$51), "")</f>
        <v>0.15998282544196724</v>
      </c>
      <c r="AG1007" s="30">
        <f t="shared" si="211"/>
        <v>2.5044747923849811E-6</v>
      </c>
      <c r="AH1007" s="28">
        <f t="shared" si="212"/>
        <v>3.5440159833382053E-7</v>
      </c>
      <c r="AI1007" s="28">
        <f t="shared" si="213"/>
        <v>3.5899411215959285E-6</v>
      </c>
      <c r="AJ1007" s="28">
        <f t="shared" si="214"/>
        <v>0.9996057460369836</v>
      </c>
      <c r="AK1007" s="33">
        <f t="shared" si="215"/>
        <v>3.8780514550423471E-4</v>
      </c>
      <c r="AL1007" s="11">
        <f t="shared" si="216"/>
        <v>4</v>
      </c>
      <c r="AM1007" s="14" t="str">
        <f>IF($O1007 = TRUE, INDEX(Documentation!$M$9:$M$13, $AL1007, 1), "")</f>
        <v>Financially Pressured</v>
      </c>
      <c r="AN1007" s="1"/>
      <c r="AO1007" s="1"/>
      <c r="AP1007" s="38">
        <v>2.5044747923849599E-6</v>
      </c>
      <c r="AQ1007" s="35">
        <v>3.5440159833381698E-7</v>
      </c>
      <c r="AR1007" s="35">
        <v>3.5899411215959301E-6</v>
      </c>
      <c r="AS1007" s="35">
        <v>0.99960574603698304</v>
      </c>
      <c r="AT1007" s="35">
        <v>3.87805145504232E-4</v>
      </c>
      <c r="AU1007" s="14">
        <v>4</v>
      </c>
      <c r="AV1007" s="4" t="b">
        <f t="shared" si="217"/>
        <v>1</v>
      </c>
      <c r="AW1007" s="4" t="b">
        <f t="shared" si="218"/>
        <v>1</v>
      </c>
      <c r="AX1007" s="4" t="b">
        <f t="shared" si="219"/>
        <v>1</v>
      </c>
      <c r="AY1007" s="4" t="b">
        <f t="shared" si="220"/>
        <v>1</v>
      </c>
      <c r="AZ1007" s="4" t="b">
        <f t="shared" si="221"/>
        <v>1</v>
      </c>
      <c r="BA1007" s="4" t="b">
        <f t="shared" si="222"/>
        <v>1</v>
      </c>
      <c r="BB1007" s="14" t="b">
        <f t="shared" si="223"/>
        <v>1</v>
      </c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</row>
    <row r="1008" spans="1:64" x14ac:dyDescent="0.2">
      <c r="A1008" s="1"/>
      <c r="B1008" s="11" t="s">
        <v>1163</v>
      </c>
      <c r="C1008" s="4">
        <v>4</v>
      </c>
      <c r="D1008" s="4">
        <v>2</v>
      </c>
      <c r="E1008" s="4">
        <v>3</v>
      </c>
      <c r="F1008" s="4">
        <v>3</v>
      </c>
      <c r="G1008" s="4">
        <v>3</v>
      </c>
      <c r="H1008" s="4">
        <v>4</v>
      </c>
      <c r="I1008" s="4">
        <v>2</v>
      </c>
      <c r="J1008" s="4">
        <v>4</v>
      </c>
      <c r="K1008" s="4">
        <v>2</v>
      </c>
      <c r="L1008" s="4">
        <v>3</v>
      </c>
      <c r="M1008" s="4">
        <v>4</v>
      </c>
      <c r="N1008" s="14">
        <v>4</v>
      </c>
      <c r="O1008" s="25" t="b">
        <f t="shared" si="210"/>
        <v>1</v>
      </c>
      <c r="P1008" s="11">
        <f>IF($O1008 = TRUE, IF(ISBLANK(C1008), "", INDEX('Individual UI'!$E$6:$H$6,1,C1008)), "")</f>
        <v>4</v>
      </c>
      <c r="Q1008" s="4">
        <f>IF($O1008 = TRUE, IF(ISBLANK(D1008), "", INDEX('Individual UI'!$E$6:$H$6,1,D1008)), "")</f>
        <v>-2</v>
      </c>
      <c r="R1008" s="4">
        <f>IF($O1008 = TRUE, IF(ISBLANK(E1008), "", INDEX('Individual UI'!$E$6:$H$6,1,E1008)), "")</f>
        <v>2</v>
      </c>
      <c r="S1008" s="4">
        <f>IF($O1008 = TRUE, IF(ISBLANK(F1008), "", INDEX('Individual UI'!$E$6:$H$6,1,F1008)), "")</f>
        <v>2</v>
      </c>
      <c r="T1008" s="4">
        <f>IF($O1008 = TRUE, IF(ISBLANK(G1008), "", INDEX('Individual UI'!$E$6:$H$6,1,G1008)), "")</f>
        <v>2</v>
      </c>
      <c r="U1008" s="4">
        <f>IF($O1008 = TRUE, IF(ISBLANK(H1008), "", INDEX('Individual UI'!$E$6:$H$6,1,H1008)), "")</f>
        <v>4</v>
      </c>
      <c r="V1008" s="4">
        <f>IF($O1008 = TRUE, IF(ISBLANK(I1008), "", INDEX('Individual UI'!$E$6:$H$6,1,I1008)), "")</f>
        <v>-2</v>
      </c>
      <c r="W1008" s="4">
        <f>IF($O1008 = TRUE, IF(ISBLANK(J1008), "", INDEX('Individual UI'!$E$6:$H$6,1,J1008)), "")</f>
        <v>4</v>
      </c>
      <c r="X1008" s="4">
        <f>IF($O1008 = TRUE, IF(ISBLANK(K1008), "", INDEX('Individual UI'!$E$6:$H$6,1,K1008)), "")</f>
        <v>-2</v>
      </c>
      <c r="Y1008" s="4">
        <f>IF($O1008 = TRUE, IF(ISBLANK(L1008), "", INDEX('Individual UI'!$E$6:$H$6,1,L1008)), "")</f>
        <v>2</v>
      </c>
      <c r="Z1008" s="4">
        <f>IF($O1008 = TRUE, IF(ISBLANK(M1008), "", INDEX('Individual UI'!$E$6:$H$6,1,M1008)), "")</f>
        <v>4</v>
      </c>
      <c r="AA1008" s="14">
        <f>IF($O1008 = TRUE, IF(ISBLANK(N1008), "", INDEX('Individual UI'!$E$6:$H$6,1,N1008)), "")</f>
        <v>4</v>
      </c>
      <c r="AB1008" s="11">
        <f>IF($O1008 = TRUE, EXP(MMULT($P1008:$AA1008, Documentation!D$39:D$50) + Documentation!D$51), "")</f>
        <v>1.9781974146280347E-5</v>
      </c>
      <c r="AC1008" s="4">
        <f>IF($O1008 = TRUE, EXP(MMULT($P1008:$AA1008, Documentation!E$39:E$50) + Documentation!E$51), "")</f>
        <v>2.6609041898960267E-2</v>
      </c>
      <c r="AD1008" s="4">
        <f>IF($O1008 = TRUE, EXP(MMULT($P1008:$AA1008, Documentation!F$39:F$50) + Documentation!F$51), "")</f>
        <v>15.098319754093602</v>
      </c>
      <c r="AE1008" s="4">
        <f>IF($O1008 = TRUE, EXP(MMULT($P1008:$AA1008, Documentation!G$39:G$50) + Documentation!G$51), "")</f>
        <v>3.6283354198588316E-2</v>
      </c>
      <c r="AF1008" s="14">
        <f>IF($O1008 = TRUE, EXP(MMULT($P1008:$AA1008, Documentation!H$39:H$50) + Documentation!H$51), "")</f>
        <v>0.26373152363189439</v>
      </c>
      <c r="AG1008" s="30">
        <f t="shared" si="211"/>
        <v>1.2824648954902809E-6</v>
      </c>
      <c r="AH1008" s="28">
        <f t="shared" si="212"/>
        <v>1.7250635293375521E-3</v>
      </c>
      <c r="AI1008" s="28">
        <f t="shared" si="213"/>
        <v>0.97882369688332538</v>
      </c>
      <c r="AJ1008" s="28">
        <f t="shared" si="214"/>
        <v>2.3522489568655594E-3</v>
      </c>
      <c r="AK1008" s="33">
        <f t="shared" si="215"/>
        <v>1.7097708165575959E-2</v>
      </c>
      <c r="AL1008" s="11">
        <f t="shared" si="216"/>
        <v>3</v>
      </c>
      <c r="AM1008" s="14" t="str">
        <f>IF($O1008 = TRUE, INDEX(Documentation!$M$9:$M$13, $AL1008, 1), "")</f>
        <v>Process Skeptics</v>
      </c>
      <c r="AN1008" s="1"/>
      <c r="AO1008" s="1"/>
      <c r="AP1008" s="38">
        <v>1.28246489549029E-6</v>
      </c>
      <c r="AQ1008" s="35">
        <v>1.72506352933753E-3</v>
      </c>
      <c r="AR1008" s="35">
        <v>0.97882369688332505</v>
      </c>
      <c r="AS1008" s="35">
        <v>2.3522489568655802E-3</v>
      </c>
      <c r="AT1008" s="35">
        <v>1.7097708165576E-2</v>
      </c>
      <c r="AU1008" s="14">
        <v>3</v>
      </c>
      <c r="AV1008" s="4" t="b">
        <f t="shared" si="217"/>
        <v>1</v>
      </c>
      <c r="AW1008" s="4" t="b">
        <f t="shared" si="218"/>
        <v>1</v>
      </c>
      <c r="AX1008" s="4" t="b">
        <f t="shared" si="219"/>
        <v>1</v>
      </c>
      <c r="AY1008" s="4" t="b">
        <f t="shared" si="220"/>
        <v>1</v>
      </c>
      <c r="AZ1008" s="4" t="b">
        <f t="shared" si="221"/>
        <v>1</v>
      </c>
      <c r="BA1008" s="4" t="b">
        <f t="shared" si="222"/>
        <v>1</v>
      </c>
      <c r="BB1008" s="14" t="b">
        <f t="shared" si="223"/>
        <v>1</v>
      </c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</row>
    <row r="1009" spans="1:64" x14ac:dyDescent="0.2">
      <c r="A1009" s="1"/>
      <c r="B1009" s="11" t="s">
        <v>1164</v>
      </c>
      <c r="C1009" s="4">
        <v>3</v>
      </c>
      <c r="D1009" s="4">
        <v>2</v>
      </c>
      <c r="E1009" s="4">
        <v>4</v>
      </c>
      <c r="F1009" s="4">
        <v>3</v>
      </c>
      <c r="G1009" s="4">
        <v>3</v>
      </c>
      <c r="H1009" s="4">
        <v>3</v>
      </c>
      <c r="I1009" s="4">
        <v>2</v>
      </c>
      <c r="J1009" s="4">
        <v>1</v>
      </c>
      <c r="K1009" s="4">
        <v>1</v>
      </c>
      <c r="L1009" s="4">
        <v>1</v>
      </c>
      <c r="M1009" s="4">
        <v>2</v>
      </c>
      <c r="N1009" s="14">
        <v>1</v>
      </c>
      <c r="O1009" s="25" t="b">
        <f t="shared" si="210"/>
        <v>1</v>
      </c>
      <c r="P1009" s="11">
        <f>IF($O1009 = TRUE, IF(ISBLANK(C1009), "", INDEX('Individual UI'!$E$6:$H$6,1,C1009)), "")</f>
        <v>2</v>
      </c>
      <c r="Q1009" s="4">
        <f>IF($O1009 = TRUE, IF(ISBLANK(D1009), "", INDEX('Individual UI'!$E$6:$H$6,1,D1009)), "")</f>
        <v>-2</v>
      </c>
      <c r="R1009" s="4">
        <f>IF($O1009 = TRUE, IF(ISBLANK(E1009), "", INDEX('Individual UI'!$E$6:$H$6,1,E1009)), "")</f>
        <v>4</v>
      </c>
      <c r="S1009" s="4">
        <f>IF($O1009 = TRUE, IF(ISBLANK(F1009), "", INDEX('Individual UI'!$E$6:$H$6,1,F1009)), "")</f>
        <v>2</v>
      </c>
      <c r="T1009" s="4">
        <f>IF($O1009 = TRUE, IF(ISBLANK(G1009), "", INDEX('Individual UI'!$E$6:$H$6,1,G1009)), "")</f>
        <v>2</v>
      </c>
      <c r="U1009" s="4">
        <f>IF($O1009 = TRUE, IF(ISBLANK(H1009), "", INDEX('Individual UI'!$E$6:$H$6,1,H1009)), "")</f>
        <v>2</v>
      </c>
      <c r="V1009" s="4">
        <f>IF($O1009 = TRUE, IF(ISBLANK(I1009), "", INDEX('Individual UI'!$E$6:$H$6,1,I1009)), "")</f>
        <v>-2</v>
      </c>
      <c r="W1009" s="4">
        <f>IF($O1009 = TRUE, IF(ISBLANK(J1009), "", INDEX('Individual UI'!$E$6:$H$6,1,J1009)), "")</f>
        <v>-4</v>
      </c>
      <c r="X1009" s="4">
        <f>IF($O1009 = TRUE, IF(ISBLANK(K1009), "", INDEX('Individual UI'!$E$6:$H$6,1,K1009)), "")</f>
        <v>-4</v>
      </c>
      <c r="Y1009" s="4">
        <f>IF($O1009 = TRUE, IF(ISBLANK(L1009), "", INDEX('Individual UI'!$E$6:$H$6,1,L1009)), "")</f>
        <v>-4</v>
      </c>
      <c r="Z1009" s="4">
        <f>IF($O1009 = TRUE, IF(ISBLANK(M1009), "", INDEX('Individual UI'!$E$6:$H$6,1,M1009)), "")</f>
        <v>-2</v>
      </c>
      <c r="AA1009" s="14">
        <f>IF($O1009 = TRUE, IF(ISBLANK(N1009), "", INDEX('Individual UI'!$E$6:$H$6,1,N1009)), "")</f>
        <v>-4</v>
      </c>
      <c r="AB1009" s="11">
        <f>IF($O1009 = TRUE, EXP(MMULT($P1009:$AA1009, Documentation!D$39:D$50) + Documentation!D$51), "")</f>
        <v>5.5968744693044319E-4</v>
      </c>
      <c r="AC1009" s="4">
        <f>IF($O1009 = TRUE, EXP(MMULT($P1009:$AA1009, Documentation!E$39:E$50) + Documentation!E$51), "")</f>
        <v>5.656485729697929E-4</v>
      </c>
      <c r="AD1009" s="4">
        <f>IF($O1009 = TRUE, EXP(MMULT($P1009:$AA1009, Documentation!F$39:F$50) + Documentation!F$51), "")</f>
        <v>1.260075473700605E-3</v>
      </c>
      <c r="AE1009" s="4">
        <f>IF($O1009 = TRUE, EXP(MMULT($P1009:$AA1009, Documentation!G$39:G$50) + Documentation!G$51), "")</f>
        <v>74.107739361687408</v>
      </c>
      <c r="AF1009" s="14">
        <f>IF($O1009 = TRUE, EXP(MMULT($P1009:$AA1009, Documentation!H$39:H$50) + Documentation!H$51), "")</f>
        <v>2.2128988128247999</v>
      </c>
      <c r="AG1009" s="30">
        <f t="shared" si="211"/>
        <v>7.3331403898032219E-6</v>
      </c>
      <c r="AH1009" s="28">
        <f t="shared" si="212"/>
        <v>7.4112442929148731E-6</v>
      </c>
      <c r="AI1009" s="28">
        <f t="shared" si="213"/>
        <v>1.650976880234139E-5</v>
      </c>
      <c r="AJ1009" s="28">
        <f t="shared" si="214"/>
        <v>0.97097488909330121</v>
      </c>
      <c r="AK1009" s="33">
        <f t="shared" si="215"/>
        <v>2.8993856753213657E-2</v>
      </c>
      <c r="AL1009" s="11">
        <f t="shared" si="216"/>
        <v>4</v>
      </c>
      <c r="AM1009" s="14" t="str">
        <f>IF($O1009 = TRUE, INDEX(Documentation!$M$9:$M$13, $AL1009, 1), "")</f>
        <v>Financially Pressured</v>
      </c>
      <c r="AN1009" s="1"/>
      <c r="AO1009" s="1"/>
      <c r="AP1009" s="38">
        <v>7.3331403898032202E-6</v>
      </c>
      <c r="AQ1009" s="35">
        <v>7.4112442929149299E-6</v>
      </c>
      <c r="AR1009" s="35">
        <v>1.6509768802341702E-5</v>
      </c>
      <c r="AS1009" s="35">
        <v>0.97097488909330099</v>
      </c>
      <c r="AT1009" s="35">
        <v>2.8993856753213899E-2</v>
      </c>
      <c r="AU1009" s="14">
        <v>4</v>
      </c>
      <c r="AV1009" s="4" t="b">
        <f t="shared" si="217"/>
        <v>1</v>
      </c>
      <c r="AW1009" s="4" t="b">
        <f t="shared" si="218"/>
        <v>1</v>
      </c>
      <c r="AX1009" s="4" t="b">
        <f t="shared" si="219"/>
        <v>1</v>
      </c>
      <c r="AY1009" s="4" t="b">
        <f t="shared" si="220"/>
        <v>1</v>
      </c>
      <c r="AZ1009" s="4" t="b">
        <f t="shared" si="221"/>
        <v>1</v>
      </c>
      <c r="BA1009" s="4" t="b">
        <f t="shared" si="222"/>
        <v>1</v>
      </c>
      <c r="BB1009" s="14" t="b">
        <f t="shared" si="223"/>
        <v>1</v>
      </c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</row>
    <row r="1010" spans="1:64" x14ac:dyDescent="0.2">
      <c r="A1010" s="1"/>
      <c r="B1010" s="11" t="s">
        <v>1165</v>
      </c>
      <c r="C1010" s="4">
        <v>3</v>
      </c>
      <c r="D1010" s="4">
        <v>3</v>
      </c>
      <c r="E1010" s="4">
        <v>3</v>
      </c>
      <c r="F1010" s="4">
        <v>2</v>
      </c>
      <c r="G1010" s="4">
        <v>3</v>
      </c>
      <c r="H1010" s="4">
        <v>4</v>
      </c>
      <c r="I1010" s="4">
        <v>4</v>
      </c>
      <c r="J1010" s="4">
        <v>3</v>
      </c>
      <c r="K1010" s="4">
        <v>2</v>
      </c>
      <c r="L1010" s="4">
        <v>2</v>
      </c>
      <c r="M1010" s="4">
        <v>4</v>
      </c>
      <c r="N1010" s="14">
        <v>3</v>
      </c>
      <c r="O1010" s="25" t="b">
        <f t="shared" si="210"/>
        <v>1</v>
      </c>
      <c r="P1010" s="11">
        <f>IF($O1010 = TRUE, IF(ISBLANK(C1010), "", INDEX('Individual UI'!$E$6:$H$6,1,C1010)), "")</f>
        <v>2</v>
      </c>
      <c r="Q1010" s="4">
        <f>IF($O1010 = TRUE, IF(ISBLANK(D1010), "", INDEX('Individual UI'!$E$6:$H$6,1,D1010)), "")</f>
        <v>2</v>
      </c>
      <c r="R1010" s="4">
        <f>IF($O1010 = TRUE, IF(ISBLANK(E1010), "", INDEX('Individual UI'!$E$6:$H$6,1,E1010)), "")</f>
        <v>2</v>
      </c>
      <c r="S1010" s="4">
        <f>IF($O1010 = TRUE, IF(ISBLANK(F1010), "", INDEX('Individual UI'!$E$6:$H$6,1,F1010)), "")</f>
        <v>-2</v>
      </c>
      <c r="T1010" s="4">
        <f>IF($O1010 = TRUE, IF(ISBLANK(G1010), "", INDEX('Individual UI'!$E$6:$H$6,1,G1010)), "")</f>
        <v>2</v>
      </c>
      <c r="U1010" s="4">
        <f>IF($O1010 = TRUE, IF(ISBLANK(H1010), "", INDEX('Individual UI'!$E$6:$H$6,1,H1010)), "")</f>
        <v>4</v>
      </c>
      <c r="V1010" s="4">
        <f>IF($O1010 = TRUE, IF(ISBLANK(I1010), "", INDEX('Individual UI'!$E$6:$H$6,1,I1010)), "")</f>
        <v>4</v>
      </c>
      <c r="W1010" s="4">
        <f>IF($O1010 = TRUE, IF(ISBLANK(J1010), "", INDEX('Individual UI'!$E$6:$H$6,1,J1010)), "")</f>
        <v>2</v>
      </c>
      <c r="X1010" s="4">
        <f>IF($O1010 = TRUE, IF(ISBLANK(K1010), "", INDEX('Individual UI'!$E$6:$H$6,1,K1010)), "")</f>
        <v>-2</v>
      </c>
      <c r="Y1010" s="4">
        <f>IF($O1010 = TRUE, IF(ISBLANK(L1010), "", INDEX('Individual UI'!$E$6:$H$6,1,L1010)), "")</f>
        <v>-2</v>
      </c>
      <c r="Z1010" s="4">
        <f>IF($O1010 = TRUE, IF(ISBLANK(M1010), "", INDEX('Individual UI'!$E$6:$H$6,1,M1010)), "")</f>
        <v>4</v>
      </c>
      <c r="AA1010" s="14">
        <f>IF($O1010 = TRUE, IF(ISBLANK(N1010), "", INDEX('Individual UI'!$E$6:$H$6,1,N1010)), "")</f>
        <v>2</v>
      </c>
      <c r="AB1010" s="11">
        <f>IF($O1010 = TRUE, EXP(MMULT($P1010:$AA1010, Documentation!D$39:D$50) + Documentation!D$51), "")</f>
        <v>2.2259364798837472E-4</v>
      </c>
      <c r="AC1010" s="4">
        <f>IF($O1010 = TRUE, EXP(MMULT($P1010:$AA1010, Documentation!E$39:E$50) + Documentation!E$51), "")</f>
        <v>5.1955818369255551E-2</v>
      </c>
      <c r="AD1010" s="4">
        <f>IF($O1010 = TRUE, EXP(MMULT($P1010:$AA1010, Documentation!F$39:F$50) + Documentation!F$51), "")</f>
        <v>0.70391023538337449</v>
      </c>
      <c r="AE1010" s="4">
        <f>IF($O1010 = TRUE, EXP(MMULT($P1010:$AA1010, Documentation!G$39:G$50) + Documentation!G$51), "")</f>
        <v>3.7348051610427229E-3</v>
      </c>
      <c r="AF1010" s="14">
        <f>IF($O1010 = TRUE, EXP(MMULT($P1010:$AA1010, Documentation!H$39:H$50) + Documentation!H$51), "")</f>
        <v>0.11000373268506528</v>
      </c>
      <c r="AG1010" s="30">
        <f t="shared" si="211"/>
        <v>2.5590560028913796E-4</v>
      </c>
      <c r="AH1010" s="28">
        <f t="shared" si="212"/>
        <v>5.9731196323230901E-2</v>
      </c>
      <c r="AI1010" s="28">
        <f t="shared" si="213"/>
        <v>0.80925297268527008</v>
      </c>
      <c r="AJ1010" s="28">
        <f t="shared" si="214"/>
        <v>4.2937323923525634E-3</v>
      </c>
      <c r="AK1010" s="33">
        <f t="shared" si="215"/>
        <v>0.12646619299885728</v>
      </c>
      <c r="AL1010" s="11">
        <f t="shared" si="216"/>
        <v>3</v>
      </c>
      <c r="AM1010" s="14" t="str">
        <f>IF($O1010 = TRUE, INDEX(Documentation!$M$9:$M$13, $AL1010, 1), "")</f>
        <v>Process Skeptics</v>
      </c>
      <c r="AN1010" s="1"/>
      <c r="AO1010" s="1"/>
      <c r="AP1010" s="38">
        <v>2.5590560028913802E-4</v>
      </c>
      <c r="AQ1010" s="35">
        <v>5.9731196323230797E-2</v>
      </c>
      <c r="AR1010" s="35">
        <v>0.80925297268527097</v>
      </c>
      <c r="AS1010" s="35">
        <v>4.2937323923525599E-3</v>
      </c>
      <c r="AT1010" s="35">
        <v>0.126466192998856</v>
      </c>
      <c r="AU1010" s="14">
        <v>3</v>
      </c>
      <c r="AV1010" s="4" t="b">
        <f t="shared" si="217"/>
        <v>1</v>
      </c>
      <c r="AW1010" s="4" t="b">
        <f t="shared" si="218"/>
        <v>1</v>
      </c>
      <c r="AX1010" s="4" t="b">
        <f t="shared" si="219"/>
        <v>1</v>
      </c>
      <c r="AY1010" s="4" t="b">
        <f t="shared" si="220"/>
        <v>1</v>
      </c>
      <c r="AZ1010" s="4" t="b">
        <f t="shared" si="221"/>
        <v>1</v>
      </c>
      <c r="BA1010" s="4" t="b">
        <f t="shared" si="222"/>
        <v>1</v>
      </c>
      <c r="BB1010" s="14" t="b">
        <f t="shared" si="223"/>
        <v>1</v>
      </c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</row>
    <row r="1011" spans="1:64" x14ac:dyDescent="0.2">
      <c r="A1011" s="1"/>
      <c r="B1011" s="11" t="s">
        <v>1166</v>
      </c>
      <c r="C1011" s="4">
        <v>1</v>
      </c>
      <c r="D1011" s="4">
        <v>1</v>
      </c>
      <c r="E1011" s="4">
        <v>2</v>
      </c>
      <c r="F1011" s="4">
        <v>1</v>
      </c>
      <c r="G1011" s="4">
        <v>3</v>
      </c>
      <c r="H1011" s="4">
        <v>2</v>
      </c>
      <c r="I1011" s="4">
        <v>3</v>
      </c>
      <c r="J1011" s="4">
        <v>2</v>
      </c>
      <c r="K1011" s="4">
        <v>3</v>
      </c>
      <c r="L1011" s="4">
        <v>2</v>
      </c>
      <c r="M1011" s="4">
        <v>4</v>
      </c>
      <c r="N1011" s="14">
        <v>2</v>
      </c>
      <c r="O1011" s="25" t="b">
        <f t="shared" si="210"/>
        <v>1</v>
      </c>
      <c r="P1011" s="11">
        <f>IF($O1011 = TRUE, IF(ISBLANK(C1011), "", INDEX('Individual UI'!$E$6:$H$6,1,C1011)), "")</f>
        <v>-4</v>
      </c>
      <c r="Q1011" s="4">
        <f>IF($O1011 = TRUE, IF(ISBLANK(D1011), "", INDEX('Individual UI'!$E$6:$H$6,1,D1011)), "")</f>
        <v>-4</v>
      </c>
      <c r="R1011" s="4">
        <f>IF($O1011 = TRUE, IF(ISBLANK(E1011), "", INDEX('Individual UI'!$E$6:$H$6,1,E1011)), "")</f>
        <v>-2</v>
      </c>
      <c r="S1011" s="4">
        <f>IF($O1011 = TRUE, IF(ISBLANK(F1011), "", INDEX('Individual UI'!$E$6:$H$6,1,F1011)), "")</f>
        <v>-4</v>
      </c>
      <c r="T1011" s="4">
        <f>IF($O1011 = TRUE, IF(ISBLANK(G1011), "", INDEX('Individual UI'!$E$6:$H$6,1,G1011)), "")</f>
        <v>2</v>
      </c>
      <c r="U1011" s="4">
        <f>IF($O1011 = TRUE, IF(ISBLANK(H1011), "", INDEX('Individual UI'!$E$6:$H$6,1,H1011)), "")</f>
        <v>-2</v>
      </c>
      <c r="V1011" s="4">
        <f>IF($O1011 = TRUE, IF(ISBLANK(I1011), "", INDEX('Individual UI'!$E$6:$H$6,1,I1011)), "")</f>
        <v>2</v>
      </c>
      <c r="W1011" s="4">
        <f>IF($O1011 = TRUE, IF(ISBLANK(J1011), "", INDEX('Individual UI'!$E$6:$H$6,1,J1011)), "")</f>
        <v>-2</v>
      </c>
      <c r="X1011" s="4">
        <f>IF($O1011 = TRUE, IF(ISBLANK(K1011), "", INDEX('Individual UI'!$E$6:$H$6,1,K1011)), "")</f>
        <v>2</v>
      </c>
      <c r="Y1011" s="4">
        <f>IF($O1011 = TRUE, IF(ISBLANK(L1011), "", INDEX('Individual UI'!$E$6:$H$6,1,L1011)), "")</f>
        <v>-2</v>
      </c>
      <c r="Z1011" s="4">
        <f>IF($O1011 = TRUE, IF(ISBLANK(M1011), "", INDEX('Individual UI'!$E$6:$H$6,1,M1011)), "")</f>
        <v>4</v>
      </c>
      <c r="AA1011" s="14">
        <f>IF($O1011 = TRUE, IF(ISBLANK(N1011), "", INDEX('Individual UI'!$E$6:$H$6,1,N1011)), "")</f>
        <v>-2</v>
      </c>
      <c r="AB1011" s="11">
        <f>IF($O1011 = TRUE, EXP(MMULT($P1011:$AA1011, Documentation!D$39:D$50) + Documentation!D$51), "")</f>
        <v>0.34017603356189774</v>
      </c>
      <c r="AC1011" s="4">
        <f>IF($O1011 = TRUE, EXP(MMULT($P1011:$AA1011, Documentation!E$39:E$50) + Documentation!E$51), "")</f>
        <v>8.184090673135325E-3</v>
      </c>
      <c r="AD1011" s="4">
        <f>IF($O1011 = TRUE, EXP(MMULT($P1011:$AA1011, Documentation!F$39:F$50) + Documentation!F$51), "")</f>
        <v>6.9246570632804777E-4</v>
      </c>
      <c r="AE1011" s="4">
        <f>IF($O1011 = TRUE, EXP(MMULT($P1011:$AA1011, Documentation!G$39:G$50) + Documentation!G$51), "")</f>
        <v>9.4446411930788953E-4</v>
      </c>
      <c r="AF1011" s="14">
        <f>IF($O1011 = TRUE, EXP(MMULT($P1011:$AA1011, Documentation!H$39:H$50) + Documentation!H$51), "")</f>
        <v>7.3686228672769778E-5</v>
      </c>
      <c r="AG1011" s="30">
        <f t="shared" si="211"/>
        <v>0.97173512210913215</v>
      </c>
      <c r="AH1011" s="28">
        <f t="shared" si="212"/>
        <v>2.3378391082816523E-2</v>
      </c>
      <c r="AI1011" s="28">
        <f t="shared" si="213"/>
        <v>1.9780736480738393E-3</v>
      </c>
      <c r="AJ1011" s="28">
        <f t="shared" si="214"/>
        <v>2.6979236211723029E-3</v>
      </c>
      <c r="AK1011" s="33">
        <f t="shared" si="215"/>
        <v>2.1048953880540365E-4</v>
      </c>
      <c r="AL1011" s="11">
        <f t="shared" si="216"/>
        <v>1</v>
      </c>
      <c r="AM1011" s="14" t="str">
        <f>IF($O1011 = TRUE, INDEX(Documentation!$M$9:$M$13, $AL1011, 1), "")</f>
        <v>Decisive Pursuers</v>
      </c>
      <c r="AN1011" s="1"/>
      <c r="AO1011" s="1"/>
      <c r="AP1011" s="38">
        <v>0.97173512210913204</v>
      </c>
      <c r="AQ1011" s="35">
        <v>2.3378391082815999E-2</v>
      </c>
      <c r="AR1011" s="35">
        <v>1.9780736480737898E-3</v>
      </c>
      <c r="AS1011" s="35">
        <v>2.6979236211723198E-3</v>
      </c>
      <c r="AT1011" s="35">
        <v>2.1048953880539899E-4</v>
      </c>
      <c r="AU1011" s="14">
        <v>1</v>
      </c>
      <c r="AV1011" s="4" t="b">
        <f t="shared" si="217"/>
        <v>1</v>
      </c>
      <c r="AW1011" s="4" t="b">
        <f t="shared" si="218"/>
        <v>1</v>
      </c>
      <c r="AX1011" s="4" t="b">
        <f t="shared" si="219"/>
        <v>1</v>
      </c>
      <c r="AY1011" s="4" t="b">
        <f t="shared" si="220"/>
        <v>1</v>
      </c>
      <c r="AZ1011" s="4" t="b">
        <f t="shared" si="221"/>
        <v>1</v>
      </c>
      <c r="BA1011" s="4" t="b">
        <f t="shared" si="222"/>
        <v>1</v>
      </c>
      <c r="BB1011" s="14" t="b">
        <f t="shared" si="223"/>
        <v>1</v>
      </c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</row>
    <row r="1012" spans="1:64" x14ac:dyDescent="0.2">
      <c r="A1012" s="1"/>
      <c r="B1012" s="11" t="s">
        <v>1167</v>
      </c>
      <c r="C1012" s="4">
        <v>1</v>
      </c>
      <c r="D1012" s="4">
        <v>4</v>
      </c>
      <c r="E1012" s="4">
        <v>1</v>
      </c>
      <c r="F1012" s="4">
        <v>3</v>
      </c>
      <c r="G1012" s="4">
        <v>2</v>
      </c>
      <c r="H1012" s="4">
        <v>1</v>
      </c>
      <c r="I1012" s="4">
        <v>3</v>
      </c>
      <c r="J1012" s="4">
        <v>2</v>
      </c>
      <c r="K1012" s="4">
        <v>1</v>
      </c>
      <c r="L1012" s="4">
        <v>3</v>
      </c>
      <c r="M1012" s="4">
        <v>2</v>
      </c>
      <c r="N1012" s="14">
        <v>4</v>
      </c>
      <c r="O1012" s="25" t="b">
        <f t="shared" si="210"/>
        <v>1</v>
      </c>
      <c r="P1012" s="11">
        <f>IF($O1012 = TRUE, IF(ISBLANK(C1012), "", INDEX('Individual UI'!$E$6:$H$6,1,C1012)), "")</f>
        <v>-4</v>
      </c>
      <c r="Q1012" s="4">
        <f>IF($O1012 = TRUE, IF(ISBLANK(D1012), "", INDEX('Individual UI'!$E$6:$H$6,1,D1012)), "")</f>
        <v>4</v>
      </c>
      <c r="R1012" s="4">
        <f>IF($O1012 = TRUE, IF(ISBLANK(E1012), "", INDEX('Individual UI'!$E$6:$H$6,1,E1012)), "")</f>
        <v>-4</v>
      </c>
      <c r="S1012" s="4">
        <f>IF($O1012 = TRUE, IF(ISBLANK(F1012), "", INDEX('Individual UI'!$E$6:$H$6,1,F1012)), "")</f>
        <v>2</v>
      </c>
      <c r="T1012" s="4">
        <f>IF($O1012 = TRUE, IF(ISBLANK(G1012), "", INDEX('Individual UI'!$E$6:$H$6,1,G1012)), "")</f>
        <v>-2</v>
      </c>
      <c r="U1012" s="4">
        <f>IF($O1012 = TRUE, IF(ISBLANK(H1012), "", INDEX('Individual UI'!$E$6:$H$6,1,H1012)), "")</f>
        <v>-4</v>
      </c>
      <c r="V1012" s="4">
        <f>IF($O1012 = TRUE, IF(ISBLANK(I1012), "", INDEX('Individual UI'!$E$6:$H$6,1,I1012)), "")</f>
        <v>2</v>
      </c>
      <c r="W1012" s="4">
        <f>IF($O1012 = TRUE, IF(ISBLANK(J1012), "", INDEX('Individual UI'!$E$6:$H$6,1,J1012)), "")</f>
        <v>-2</v>
      </c>
      <c r="X1012" s="4">
        <f>IF($O1012 = TRUE, IF(ISBLANK(K1012), "", INDEX('Individual UI'!$E$6:$H$6,1,K1012)), "")</f>
        <v>-4</v>
      </c>
      <c r="Y1012" s="4">
        <f>IF($O1012 = TRUE, IF(ISBLANK(L1012), "", INDEX('Individual UI'!$E$6:$H$6,1,L1012)), "")</f>
        <v>2</v>
      </c>
      <c r="Z1012" s="4">
        <f>IF($O1012 = TRUE, IF(ISBLANK(M1012), "", INDEX('Individual UI'!$E$6:$H$6,1,M1012)), "")</f>
        <v>-2</v>
      </c>
      <c r="AA1012" s="14">
        <f>IF($O1012 = TRUE, IF(ISBLANK(N1012), "", INDEX('Individual UI'!$E$6:$H$6,1,N1012)), "")</f>
        <v>4</v>
      </c>
      <c r="AB1012" s="11">
        <f>IF($O1012 = TRUE, EXP(MMULT($P1012:$AA1012, Documentation!D$39:D$50) + Documentation!D$51), "")</f>
        <v>0.47181003557351525</v>
      </c>
      <c r="AC1012" s="4">
        <f>IF($O1012 = TRUE, EXP(MMULT($P1012:$AA1012, Documentation!E$39:E$50) + Documentation!E$51), "")</f>
        <v>1.5445132531518231E-2</v>
      </c>
      <c r="AD1012" s="4">
        <f>IF($O1012 = TRUE, EXP(MMULT($P1012:$AA1012, Documentation!F$39:F$50) + Documentation!F$51), "")</f>
        <v>4.2312581396047703E-3</v>
      </c>
      <c r="AE1012" s="4">
        <f>IF($O1012 = TRUE, EXP(MMULT($P1012:$AA1012, Documentation!G$39:G$50) + Documentation!G$51), "")</f>
        <v>4.269459153273131E-4</v>
      </c>
      <c r="AF1012" s="14">
        <f>IF($O1012 = TRUE, EXP(MMULT($P1012:$AA1012, Documentation!H$39:H$50) + Documentation!H$51), "")</f>
        <v>1.0714154664273276E-4</v>
      </c>
      <c r="AG1012" s="30">
        <f t="shared" si="211"/>
        <v>0.95892350507738267</v>
      </c>
      <c r="AH1012" s="28">
        <f t="shared" si="212"/>
        <v>3.1391236953035168E-2</v>
      </c>
      <c r="AI1012" s="28">
        <f t="shared" si="213"/>
        <v>8.5997596070310767E-3</v>
      </c>
      <c r="AJ1012" s="28">
        <f t="shared" si="214"/>
        <v>8.6774007065465735E-4</v>
      </c>
      <c r="AK1012" s="33">
        <f t="shared" si="215"/>
        <v>2.1775829189638469E-4</v>
      </c>
      <c r="AL1012" s="11">
        <f t="shared" si="216"/>
        <v>1</v>
      </c>
      <c r="AM1012" s="14" t="str">
        <f>IF($O1012 = TRUE, INDEX(Documentation!$M$9:$M$13, $AL1012, 1), "")</f>
        <v>Decisive Pursuers</v>
      </c>
      <c r="AN1012" s="1"/>
      <c r="AO1012" s="1"/>
      <c r="AP1012" s="38">
        <v>0.958923505077382</v>
      </c>
      <c r="AQ1012" s="35">
        <v>3.1391236953035501E-2</v>
      </c>
      <c r="AR1012" s="35">
        <v>8.5997596070311894E-3</v>
      </c>
      <c r="AS1012" s="35">
        <v>8.6774007065465496E-4</v>
      </c>
      <c r="AT1012" s="35">
        <v>2.1775829189638399E-4</v>
      </c>
      <c r="AU1012" s="14">
        <v>1</v>
      </c>
      <c r="AV1012" s="4" t="b">
        <f t="shared" si="217"/>
        <v>1</v>
      </c>
      <c r="AW1012" s="4" t="b">
        <f t="shared" si="218"/>
        <v>1</v>
      </c>
      <c r="AX1012" s="4" t="b">
        <f t="shared" si="219"/>
        <v>1</v>
      </c>
      <c r="AY1012" s="4" t="b">
        <f t="shared" si="220"/>
        <v>1</v>
      </c>
      <c r="AZ1012" s="4" t="b">
        <f t="shared" si="221"/>
        <v>1</v>
      </c>
      <c r="BA1012" s="4" t="b">
        <f t="shared" si="222"/>
        <v>1</v>
      </c>
      <c r="BB1012" s="14" t="b">
        <f t="shared" si="223"/>
        <v>1</v>
      </c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</row>
    <row r="1013" spans="1:64" x14ac:dyDescent="0.2">
      <c r="A1013" s="1"/>
      <c r="B1013" s="11" t="s">
        <v>1168</v>
      </c>
      <c r="C1013" s="4">
        <v>2</v>
      </c>
      <c r="D1013" s="4">
        <v>2</v>
      </c>
      <c r="E1013" s="4">
        <v>2</v>
      </c>
      <c r="F1013" s="4">
        <v>2</v>
      </c>
      <c r="G1013" s="4">
        <v>3</v>
      </c>
      <c r="H1013" s="4">
        <v>4</v>
      </c>
      <c r="I1013" s="4">
        <v>2</v>
      </c>
      <c r="J1013" s="4">
        <v>1</v>
      </c>
      <c r="K1013" s="4">
        <v>1</v>
      </c>
      <c r="L1013" s="4">
        <v>1</v>
      </c>
      <c r="M1013" s="4">
        <v>3</v>
      </c>
      <c r="N1013" s="14">
        <v>2</v>
      </c>
      <c r="O1013" s="25" t="b">
        <f t="shared" si="210"/>
        <v>1</v>
      </c>
      <c r="P1013" s="11">
        <f>IF($O1013 = TRUE, IF(ISBLANK(C1013), "", INDEX('Individual UI'!$E$6:$H$6,1,C1013)), "")</f>
        <v>-2</v>
      </c>
      <c r="Q1013" s="4">
        <f>IF($O1013 = TRUE, IF(ISBLANK(D1013), "", INDEX('Individual UI'!$E$6:$H$6,1,D1013)), "")</f>
        <v>-2</v>
      </c>
      <c r="R1013" s="4">
        <f>IF($O1013 = TRUE, IF(ISBLANK(E1013), "", INDEX('Individual UI'!$E$6:$H$6,1,E1013)), "")</f>
        <v>-2</v>
      </c>
      <c r="S1013" s="4">
        <f>IF($O1013 = TRUE, IF(ISBLANK(F1013), "", INDEX('Individual UI'!$E$6:$H$6,1,F1013)), "")</f>
        <v>-2</v>
      </c>
      <c r="T1013" s="4">
        <f>IF($O1013 = TRUE, IF(ISBLANK(G1013), "", INDEX('Individual UI'!$E$6:$H$6,1,G1013)), "")</f>
        <v>2</v>
      </c>
      <c r="U1013" s="4">
        <f>IF($O1013 = TRUE, IF(ISBLANK(H1013), "", INDEX('Individual UI'!$E$6:$H$6,1,H1013)), "")</f>
        <v>4</v>
      </c>
      <c r="V1013" s="4">
        <f>IF($O1013 = TRUE, IF(ISBLANK(I1013), "", INDEX('Individual UI'!$E$6:$H$6,1,I1013)), "")</f>
        <v>-2</v>
      </c>
      <c r="W1013" s="4">
        <f>IF($O1013 = TRUE, IF(ISBLANK(J1013), "", INDEX('Individual UI'!$E$6:$H$6,1,J1013)), "")</f>
        <v>-4</v>
      </c>
      <c r="X1013" s="4">
        <f>IF($O1013 = TRUE, IF(ISBLANK(K1013), "", INDEX('Individual UI'!$E$6:$H$6,1,K1013)), "")</f>
        <v>-4</v>
      </c>
      <c r="Y1013" s="4">
        <f>IF($O1013 = TRUE, IF(ISBLANK(L1013), "", INDEX('Individual UI'!$E$6:$H$6,1,L1013)), "")</f>
        <v>-4</v>
      </c>
      <c r="Z1013" s="4">
        <f>IF($O1013 = TRUE, IF(ISBLANK(M1013), "", INDEX('Individual UI'!$E$6:$H$6,1,M1013)), "")</f>
        <v>2</v>
      </c>
      <c r="AA1013" s="14">
        <f>IF($O1013 = TRUE, IF(ISBLANK(N1013), "", INDEX('Individual UI'!$E$6:$H$6,1,N1013)), "")</f>
        <v>-2</v>
      </c>
      <c r="AB1013" s="11">
        <f>IF($O1013 = TRUE, EXP(MMULT($P1013:$AA1013, Documentation!D$39:D$50) + Documentation!D$51), "")</f>
        <v>1.8077724838693413E-2</v>
      </c>
      <c r="AC1013" s="4">
        <f>IF($O1013 = TRUE, EXP(MMULT($P1013:$AA1013, Documentation!E$39:E$50) + Documentation!E$51), "")</f>
        <v>1.7300323650661826E-3</v>
      </c>
      <c r="AD1013" s="4">
        <f>IF($O1013 = TRUE, EXP(MMULT($P1013:$AA1013, Documentation!F$39:F$50) + Documentation!F$51), "")</f>
        <v>6.5137573123803924E-4</v>
      </c>
      <c r="AE1013" s="4">
        <f>IF($O1013 = TRUE, EXP(MMULT($P1013:$AA1013, Documentation!G$39:G$50) + Documentation!G$51), "")</f>
        <v>1.8110682526025799</v>
      </c>
      <c r="AF1013" s="14">
        <f>IF($O1013 = TRUE, EXP(MMULT($P1013:$AA1013, Documentation!H$39:H$50) + Documentation!H$51), "")</f>
        <v>7.8400343379464971E-2</v>
      </c>
      <c r="AG1013" s="30">
        <f t="shared" si="211"/>
        <v>9.4651355467485435E-3</v>
      </c>
      <c r="AH1013" s="28">
        <f t="shared" si="212"/>
        <v>9.0581038165624041E-4</v>
      </c>
      <c r="AI1013" s="28">
        <f t="shared" si="213"/>
        <v>3.4104731889901351E-4</v>
      </c>
      <c r="AJ1013" s="28">
        <f t="shared" si="214"/>
        <v>0.94823915333669861</v>
      </c>
      <c r="AK1013" s="33">
        <f t="shared" si="215"/>
        <v>4.1048853415997649E-2</v>
      </c>
      <c r="AL1013" s="11">
        <f t="shared" si="216"/>
        <v>4</v>
      </c>
      <c r="AM1013" s="14" t="str">
        <f>IF($O1013 = TRUE, INDEX(Documentation!$M$9:$M$13, $AL1013, 1), "")</f>
        <v>Financially Pressured</v>
      </c>
      <c r="AN1013" s="1"/>
      <c r="AO1013" s="1"/>
      <c r="AP1013" s="38">
        <v>9.4651355467484394E-3</v>
      </c>
      <c r="AQ1013" s="35">
        <v>9.0581038165622003E-4</v>
      </c>
      <c r="AR1013" s="35">
        <v>3.4104731889900798E-4</v>
      </c>
      <c r="AS1013" s="35">
        <v>0.94823915333669895</v>
      </c>
      <c r="AT1013" s="35">
        <v>4.1048853415996997E-2</v>
      </c>
      <c r="AU1013" s="14">
        <v>4</v>
      </c>
      <c r="AV1013" s="4" t="b">
        <f t="shared" si="217"/>
        <v>1</v>
      </c>
      <c r="AW1013" s="4" t="b">
        <f t="shared" si="218"/>
        <v>1</v>
      </c>
      <c r="AX1013" s="4" t="b">
        <f t="shared" si="219"/>
        <v>1</v>
      </c>
      <c r="AY1013" s="4" t="b">
        <f t="shared" si="220"/>
        <v>1</v>
      </c>
      <c r="AZ1013" s="4" t="b">
        <f t="shared" si="221"/>
        <v>1</v>
      </c>
      <c r="BA1013" s="4" t="b">
        <f t="shared" si="222"/>
        <v>1</v>
      </c>
      <c r="BB1013" s="14" t="b">
        <f t="shared" si="223"/>
        <v>1</v>
      </c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</row>
    <row r="1014" spans="1:64" x14ac:dyDescent="0.2">
      <c r="A1014" s="1"/>
      <c r="B1014" s="11" t="s">
        <v>1169</v>
      </c>
      <c r="C1014" s="4">
        <v>2</v>
      </c>
      <c r="D1014" s="4">
        <v>3</v>
      </c>
      <c r="E1014" s="4">
        <v>1</v>
      </c>
      <c r="F1014" s="4">
        <v>3</v>
      </c>
      <c r="G1014" s="4">
        <v>2</v>
      </c>
      <c r="H1014" s="4">
        <v>1</v>
      </c>
      <c r="I1014" s="4">
        <v>2</v>
      </c>
      <c r="J1014" s="4">
        <v>2</v>
      </c>
      <c r="K1014" s="4">
        <v>1</v>
      </c>
      <c r="L1014" s="4">
        <v>3</v>
      </c>
      <c r="M1014" s="4">
        <v>3</v>
      </c>
      <c r="N1014" s="14">
        <v>1</v>
      </c>
      <c r="O1014" s="25" t="b">
        <f t="shared" si="210"/>
        <v>1</v>
      </c>
      <c r="P1014" s="11">
        <f>IF($O1014 = TRUE, IF(ISBLANK(C1014), "", INDEX('Individual UI'!$E$6:$H$6,1,C1014)), "")</f>
        <v>-2</v>
      </c>
      <c r="Q1014" s="4">
        <f>IF($O1014 = TRUE, IF(ISBLANK(D1014), "", INDEX('Individual UI'!$E$6:$H$6,1,D1014)), "")</f>
        <v>2</v>
      </c>
      <c r="R1014" s="4">
        <f>IF($O1014 = TRUE, IF(ISBLANK(E1014), "", INDEX('Individual UI'!$E$6:$H$6,1,E1014)), "")</f>
        <v>-4</v>
      </c>
      <c r="S1014" s="4">
        <f>IF($O1014 = TRUE, IF(ISBLANK(F1014), "", INDEX('Individual UI'!$E$6:$H$6,1,F1014)), "")</f>
        <v>2</v>
      </c>
      <c r="T1014" s="4">
        <f>IF($O1014 = TRUE, IF(ISBLANK(G1014), "", INDEX('Individual UI'!$E$6:$H$6,1,G1014)), "")</f>
        <v>-2</v>
      </c>
      <c r="U1014" s="4">
        <f>IF($O1014 = TRUE, IF(ISBLANK(H1014), "", INDEX('Individual UI'!$E$6:$H$6,1,H1014)), "")</f>
        <v>-4</v>
      </c>
      <c r="V1014" s="4">
        <f>IF($O1014 = TRUE, IF(ISBLANK(I1014), "", INDEX('Individual UI'!$E$6:$H$6,1,I1014)), "")</f>
        <v>-2</v>
      </c>
      <c r="W1014" s="4">
        <f>IF($O1014 = TRUE, IF(ISBLANK(J1014), "", INDEX('Individual UI'!$E$6:$H$6,1,J1014)), "")</f>
        <v>-2</v>
      </c>
      <c r="X1014" s="4">
        <f>IF($O1014 = TRUE, IF(ISBLANK(K1014), "", INDEX('Individual UI'!$E$6:$H$6,1,K1014)), "")</f>
        <v>-4</v>
      </c>
      <c r="Y1014" s="4">
        <f>IF($O1014 = TRUE, IF(ISBLANK(L1014), "", INDEX('Individual UI'!$E$6:$H$6,1,L1014)), "")</f>
        <v>2</v>
      </c>
      <c r="Z1014" s="4">
        <f>IF($O1014 = TRUE, IF(ISBLANK(M1014), "", INDEX('Individual UI'!$E$6:$H$6,1,M1014)), "")</f>
        <v>2</v>
      </c>
      <c r="AA1014" s="14">
        <f>IF($O1014 = TRUE, IF(ISBLANK(N1014), "", INDEX('Individual UI'!$E$6:$H$6,1,N1014)), "")</f>
        <v>-4</v>
      </c>
      <c r="AB1014" s="11">
        <f>IF($O1014 = TRUE, EXP(MMULT($P1014:$AA1014, Documentation!D$39:D$50) + Documentation!D$51), "")</f>
        <v>5.1216298972979336E-2</v>
      </c>
      <c r="AC1014" s="4">
        <f>IF($O1014 = TRUE, EXP(MMULT($P1014:$AA1014, Documentation!E$39:E$50) + Documentation!E$51), "")</f>
        <v>1.9590611308443986E-2</v>
      </c>
      <c r="AD1014" s="4">
        <f>IF($O1014 = TRUE, EXP(MMULT($P1014:$AA1014, Documentation!F$39:F$50) + Documentation!F$51), "")</f>
        <v>1.3836644463920131E-3</v>
      </c>
      <c r="AE1014" s="4">
        <f>IF($O1014 = TRUE, EXP(MMULT($P1014:$AA1014, Documentation!G$39:G$50) + Documentation!G$51), "")</f>
        <v>1.8512087000558018E-3</v>
      </c>
      <c r="AF1014" s="14">
        <f>IF($O1014 = TRUE, EXP(MMULT($P1014:$AA1014, Documentation!H$39:H$50) + Documentation!H$51), "")</f>
        <v>8.7239133811439998E-3</v>
      </c>
      <c r="AG1014" s="30">
        <f t="shared" si="211"/>
        <v>0.61881070235127489</v>
      </c>
      <c r="AH1014" s="28">
        <f t="shared" si="212"/>
        <v>0.23669964808790331</v>
      </c>
      <c r="AI1014" s="28">
        <f t="shared" si="213"/>
        <v>1.6717849299147075E-2</v>
      </c>
      <c r="AJ1014" s="28">
        <f t="shared" si="214"/>
        <v>2.2366859356328903E-2</v>
      </c>
      <c r="AK1014" s="33">
        <f t="shared" si="215"/>
        <v>0.10540494090534569</v>
      </c>
      <c r="AL1014" s="11">
        <f t="shared" si="216"/>
        <v>1</v>
      </c>
      <c r="AM1014" s="14" t="str">
        <f>IF($O1014 = TRUE, INDEX(Documentation!$M$9:$M$13, $AL1014, 1), "")</f>
        <v>Decisive Pursuers</v>
      </c>
      <c r="AN1014" s="1"/>
      <c r="AO1014" s="1"/>
      <c r="AP1014" s="38">
        <v>0.618810702351279</v>
      </c>
      <c r="AQ1014" s="35">
        <v>0.23669964808790001</v>
      </c>
      <c r="AR1014" s="35">
        <v>1.6717849299146999E-2</v>
      </c>
      <c r="AS1014" s="35">
        <v>2.2366859356329101E-2</v>
      </c>
      <c r="AT1014" s="35">
        <v>0.105404940905345</v>
      </c>
      <c r="AU1014" s="14">
        <v>1</v>
      </c>
      <c r="AV1014" s="4" t="b">
        <f t="shared" si="217"/>
        <v>1</v>
      </c>
      <c r="AW1014" s="4" t="b">
        <f t="shared" si="218"/>
        <v>1</v>
      </c>
      <c r="AX1014" s="4" t="b">
        <f t="shared" si="219"/>
        <v>1</v>
      </c>
      <c r="AY1014" s="4" t="b">
        <f t="shared" si="220"/>
        <v>1</v>
      </c>
      <c r="AZ1014" s="4" t="b">
        <f t="shared" si="221"/>
        <v>1</v>
      </c>
      <c r="BA1014" s="4" t="b">
        <f t="shared" si="222"/>
        <v>1</v>
      </c>
      <c r="BB1014" s="14" t="b">
        <f t="shared" si="223"/>
        <v>1</v>
      </c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</row>
    <row r="1015" spans="1:64" x14ac:dyDescent="0.2">
      <c r="A1015" s="1"/>
      <c r="B1015" s="11" t="s">
        <v>1170</v>
      </c>
      <c r="C1015" s="4">
        <v>3</v>
      </c>
      <c r="D1015" s="4">
        <v>3</v>
      </c>
      <c r="E1015" s="4">
        <v>4</v>
      </c>
      <c r="F1015" s="4">
        <v>4</v>
      </c>
      <c r="G1015" s="4">
        <v>1</v>
      </c>
      <c r="H1015" s="4">
        <v>3</v>
      </c>
      <c r="I1015" s="4">
        <v>2</v>
      </c>
      <c r="J1015" s="4">
        <v>3</v>
      </c>
      <c r="K1015" s="4">
        <v>3</v>
      </c>
      <c r="L1015" s="4">
        <v>3</v>
      </c>
      <c r="M1015" s="4">
        <v>4</v>
      </c>
      <c r="N1015" s="14">
        <v>4</v>
      </c>
      <c r="O1015" s="25" t="b">
        <f t="shared" si="210"/>
        <v>1</v>
      </c>
      <c r="P1015" s="11">
        <f>IF($O1015 = TRUE, IF(ISBLANK(C1015), "", INDEX('Individual UI'!$E$6:$H$6,1,C1015)), "")</f>
        <v>2</v>
      </c>
      <c r="Q1015" s="4">
        <f>IF($O1015 = TRUE, IF(ISBLANK(D1015), "", INDEX('Individual UI'!$E$6:$H$6,1,D1015)), "")</f>
        <v>2</v>
      </c>
      <c r="R1015" s="4">
        <f>IF($O1015 = TRUE, IF(ISBLANK(E1015), "", INDEX('Individual UI'!$E$6:$H$6,1,E1015)), "")</f>
        <v>4</v>
      </c>
      <c r="S1015" s="4">
        <f>IF($O1015 = TRUE, IF(ISBLANK(F1015), "", INDEX('Individual UI'!$E$6:$H$6,1,F1015)), "")</f>
        <v>4</v>
      </c>
      <c r="T1015" s="4">
        <f>IF($O1015 = TRUE, IF(ISBLANK(G1015), "", INDEX('Individual UI'!$E$6:$H$6,1,G1015)), "")</f>
        <v>-4</v>
      </c>
      <c r="U1015" s="4">
        <f>IF($O1015 = TRUE, IF(ISBLANK(H1015), "", INDEX('Individual UI'!$E$6:$H$6,1,H1015)), "")</f>
        <v>2</v>
      </c>
      <c r="V1015" s="4">
        <f>IF($O1015 = TRUE, IF(ISBLANK(I1015), "", INDEX('Individual UI'!$E$6:$H$6,1,I1015)), "")</f>
        <v>-2</v>
      </c>
      <c r="W1015" s="4">
        <f>IF($O1015 = TRUE, IF(ISBLANK(J1015), "", INDEX('Individual UI'!$E$6:$H$6,1,J1015)), "")</f>
        <v>2</v>
      </c>
      <c r="X1015" s="4">
        <f>IF($O1015 = TRUE, IF(ISBLANK(K1015), "", INDEX('Individual UI'!$E$6:$H$6,1,K1015)), "")</f>
        <v>2</v>
      </c>
      <c r="Y1015" s="4">
        <f>IF($O1015 = TRUE, IF(ISBLANK(L1015), "", INDEX('Individual UI'!$E$6:$H$6,1,L1015)), "")</f>
        <v>2</v>
      </c>
      <c r="Z1015" s="4">
        <f>IF($O1015 = TRUE, IF(ISBLANK(M1015), "", INDEX('Individual UI'!$E$6:$H$6,1,M1015)), "")</f>
        <v>4</v>
      </c>
      <c r="AA1015" s="14">
        <f>IF($O1015 = TRUE, IF(ISBLANK(N1015), "", INDEX('Individual UI'!$E$6:$H$6,1,N1015)), "")</f>
        <v>4</v>
      </c>
      <c r="AB1015" s="11">
        <f>IF($O1015 = TRUE, EXP(MMULT($P1015:$AA1015, Documentation!D$39:D$50) + Documentation!D$51), "")</f>
        <v>1.2667904820448554E-5</v>
      </c>
      <c r="AC1015" s="4">
        <f>IF($O1015 = TRUE, EXP(MMULT($P1015:$AA1015, Documentation!E$39:E$50) + Documentation!E$51), "")</f>
        <v>0.65359894937895491</v>
      </c>
      <c r="AD1015" s="4">
        <f>IF($O1015 = TRUE, EXP(MMULT($P1015:$AA1015, Documentation!F$39:F$50) + Documentation!F$51), "")</f>
        <v>25.69851902136579</v>
      </c>
      <c r="AE1015" s="4">
        <f>IF($O1015 = TRUE, EXP(MMULT($P1015:$AA1015, Documentation!G$39:G$50) + Documentation!G$51), "")</f>
        <v>1.060180032614875E-3</v>
      </c>
      <c r="AF1015" s="14">
        <f>IF($O1015 = TRUE, EXP(MMULT($P1015:$AA1015, Documentation!H$39:H$50) + Documentation!H$51), "")</f>
        <v>0.29644765596946654</v>
      </c>
      <c r="AG1015" s="30">
        <f t="shared" si="211"/>
        <v>4.7534996891225726E-7</v>
      </c>
      <c r="AH1015" s="28">
        <f t="shared" si="212"/>
        <v>2.4525621613990713E-2</v>
      </c>
      <c r="AI1015" s="28">
        <f t="shared" si="213"/>
        <v>0.96431023054250686</v>
      </c>
      <c r="AJ1015" s="28">
        <f t="shared" si="214"/>
        <v>3.9782154404206536E-5</v>
      </c>
      <c r="AK1015" s="33">
        <f t="shared" si="215"/>
        <v>1.1123890339129323E-2</v>
      </c>
      <c r="AL1015" s="11">
        <f t="shared" si="216"/>
        <v>3</v>
      </c>
      <c r="AM1015" s="14" t="str">
        <f>IF($O1015 = TRUE, INDEX(Documentation!$M$9:$M$13, $AL1015, 1), "")</f>
        <v>Process Skeptics</v>
      </c>
      <c r="AN1015" s="1"/>
      <c r="AO1015" s="1"/>
      <c r="AP1015" s="38">
        <v>4.7534996891227002E-7</v>
      </c>
      <c r="AQ1015" s="35">
        <v>2.4525621613990699E-2</v>
      </c>
      <c r="AR1015" s="35">
        <v>0.96431023054250697</v>
      </c>
      <c r="AS1015" s="35">
        <v>3.9782154404207498E-5</v>
      </c>
      <c r="AT1015" s="35">
        <v>1.1123890339129401E-2</v>
      </c>
      <c r="AU1015" s="14">
        <v>3</v>
      </c>
      <c r="AV1015" s="4" t="b">
        <f t="shared" si="217"/>
        <v>1</v>
      </c>
      <c r="AW1015" s="4" t="b">
        <f t="shared" si="218"/>
        <v>1</v>
      </c>
      <c r="AX1015" s="4" t="b">
        <f t="shared" si="219"/>
        <v>1</v>
      </c>
      <c r="AY1015" s="4" t="b">
        <f t="shared" si="220"/>
        <v>1</v>
      </c>
      <c r="AZ1015" s="4" t="b">
        <f t="shared" si="221"/>
        <v>1</v>
      </c>
      <c r="BA1015" s="4" t="b">
        <f t="shared" si="222"/>
        <v>1</v>
      </c>
      <c r="BB1015" s="14" t="b">
        <f t="shared" si="223"/>
        <v>1</v>
      </c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</row>
    <row r="1016" spans="1:64" x14ac:dyDescent="0.2">
      <c r="A1016" s="1"/>
      <c r="B1016" s="11" t="s">
        <v>1171</v>
      </c>
      <c r="C1016" s="4">
        <v>4</v>
      </c>
      <c r="D1016" s="4">
        <v>3</v>
      </c>
      <c r="E1016" s="4">
        <v>4</v>
      </c>
      <c r="F1016" s="4">
        <v>2</v>
      </c>
      <c r="G1016" s="4">
        <v>4</v>
      </c>
      <c r="H1016" s="4">
        <v>1</v>
      </c>
      <c r="I1016" s="4">
        <v>2</v>
      </c>
      <c r="J1016" s="4">
        <v>2</v>
      </c>
      <c r="K1016" s="4">
        <v>2</v>
      </c>
      <c r="L1016" s="4">
        <v>4</v>
      </c>
      <c r="M1016" s="4">
        <v>1</v>
      </c>
      <c r="N1016" s="14">
        <v>1</v>
      </c>
      <c r="O1016" s="25" t="b">
        <f t="shared" si="210"/>
        <v>1</v>
      </c>
      <c r="P1016" s="11">
        <f>IF($O1016 = TRUE, IF(ISBLANK(C1016), "", INDEX('Individual UI'!$E$6:$H$6,1,C1016)), "")</f>
        <v>4</v>
      </c>
      <c r="Q1016" s="4">
        <f>IF($O1016 = TRUE, IF(ISBLANK(D1016), "", INDEX('Individual UI'!$E$6:$H$6,1,D1016)), "")</f>
        <v>2</v>
      </c>
      <c r="R1016" s="4">
        <f>IF($O1016 = TRUE, IF(ISBLANK(E1016), "", INDEX('Individual UI'!$E$6:$H$6,1,E1016)), "")</f>
        <v>4</v>
      </c>
      <c r="S1016" s="4">
        <f>IF($O1016 = TRUE, IF(ISBLANK(F1016), "", INDEX('Individual UI'!$E$6:$H$6,1,F1016)), "")</f>
        <v>-2</v>
      </c>
      <c r="T1016" s="4">
        <f>IF($O1016 = TRUE, IF(ISBLANK(G1016), "", INDEX('Individual UI'!$E$6:$H$6,1,G1016)), "")</f>
        <v>4</v>
      </c>
      <c r="U1016" s="4">
        <f>IF($O1016 = TRUE, IF(ISBLANK(H1016), "", INDEX('Individual UI'!$E$6:$H$6,1,H1016)), "")</f>
        <v>-4</v>
      </c>
      <c r="V1016" s="4">
        <f>IF($O1016 = TRUE, IF(ISBLANK(I1016), "", INDEX('Individual UI'!$E$6:$H$6,1,I1016)), "")</f>
        <v>-2</v>
      </c>
      <c r="W1016" s="4">
        <f>IF($O1016 = TRUE, IF(ISBLANK(J1016), "", INDEX('Individual UI'!$E$6:$H$6,1,J1016)), "")</f>
        <v>-2</v>
      </c>
      <c r="X1016" s="4">
        <f>IF($O1016 = TRUE, IF(ISBLANK(K1016), "", INDEX('Individual UI'!$E$6:$H$6,1,K1016)), "")</f>
        <v>-2</v>
      </c>
      <c r="Y1016" s="4">
        <f>IF($O1016 = TRUE, IF(ISBLANK(L1016), "", INDEX('Individual UI'!$E$6:$H$6,1,L1016)), "")</f>
        <v>4</v>
      </c>
      <c r="Z1016" s="4">
        <f>IF($O1016 = TRUE, IF(ISBLANK(M1016), "", INDEX('Individual UI'!$E$6:$H$6,1,M1016)), "")</f>
        <v>-4</v>
      </c>
      <c r="AA1016" s="14">
        <f>IF($O1016 = TRUE, IF(ISBLANK(N1016), "", INDEX('Individual UI'!$E$6:$H$6,1,N1016)), "")</f>
        <v>-4</v>
      </c>
      <c r="AB1016" s="11">
        <f>IF($O1016 = TRUE, EXP(MMULT($P1016:$AA1016, Documentation!D$39:D$50) + Documentation!D$51), "")</f>
        <v>3.4000154714090581E-4</v>
      </c>
      <c r="AC1016" s="4">
        <f>IF($O1016 = TRUE, EXP(MMULT($P1016:$AA1016, Documentation!E$39:E$50) + Documentation!E$51), "")</f>
        <v>0.26292388800547739</v>
      </c>
      <c r="AD1016" s="4">
        <f>IF($O1016 = TRUE, EXP(MMULT($P1016:$AA1016, Documentation!F$39:F$50) + Documentation!F$51), "")</f>
        <v>1.1032951488039316E-3</v>
      </c>
      <c r="AE1016" s="4">
        <f>IF($O1016 = TRUE, EXP(MMULT($P1016:$AA1016, Documentation!G$39:G$50) + Documentation!G$51), "")</f>
        <v>0.22783917274641965</v>
      </c>
      <c r="AF1016" s="14">
        <f>IF($O1016 = TRUE, EXP(MMULT($P1016:$AA1016, Documentation!H$39:H$50) + Documentation!H$51), "")</f>
        <v>0.82795942727463745</v>
      </c>
      <c r="AG1016" s="30">
        <f t="shared" si="211"/>
        <v>2.5754458347243092E-4</v>
      </c>
      <c r="AH1016" s="28">
        <f t="shared" si="212"/>
        <v>0.1991597502739009</v>
      </c>
      <c r="AI1016" s="28">
        <f t="shared" si="213"/>
        <v>8.3572469577058658E-4</v>
      </c>
      <c r="AJ1016" s="28">
        <f t="shared" si="214"/>
        <v>0.17258375833025791</v>
      </c>
      <c r="AK1016" s="33">
        <f t="shared" si="215"/>
        <v>0.62716322211659825</v>
      </c>
      <c r="AL1016" s="11">
        <f t="shared" si="216"/>
        <v>5</v>
      </c>
      <c r="AM1016" s="14" t="str">
        <f>IF($O1016 = TRUE, INDEX(Documentation!$M$9:$M$13, $AL1016, 1), "")</f>
        <v>Reluctant Claimants</v>
      </c>
      <c r="AN1016" s="1"/>
      <c r="AO1016" s="1"/>
      <c r="AP1016" s="38">
        <v>2.5754458347242702E-4</v>
      </c>
      <c r="AQ1016" s="35">
        <v>0.19915975027390401</v>
      </c>
      <c r="AR1016" s="35">
        <v>8.3572469577060599E-4</v>
      </c>
      <c r="AS1016" s="35">
        <v>0.172583758330252</v>
      </c>
      <c r="AT1016" s="35">
        <v>0.62716322211660103</v>
      </c>
      <c r="AU1016" s="14">
        <v>5</v>
      </c>
      <c r="AV1016" s="4" t="b">
        <f t="shared" si="217"/>
        <v>1</v>
      </c>
      <c r="AW1016" s="4" t="b">
        <f t="shared" si="218"/>
        <v>1</v>
      </c>
      <c r="AX1016" s="4" t="b">
        <f t="shared" si="219"/>
        <v>1</v>
      </c>
      <c r="AY1016" s="4" t="b">
        <f t="shared" si="220"/>
        <v>1</v>
      </c>
      <c r="AZ1016" s="4" t="b">
        <f t="shared" si="221"/>
        <v>1</v>
      </c>
      <c r="BA1016" s="4" t="b">
        <f t="shared" si="222"/>
        <v>1</v>
      </c>
      <c r="BB1016" s="14" t="b">
        <f t="shared" si="223"/>
        <v>1</v>
      </c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</row>
    <row r="1017" spans="1:64" x14ac:dyDescent="0.2">
      <c r="A1017" s="1"/>
      <c r="B1017" s="11" t="s">
        <v>1172</v>
      </c>
      <c r="C1017" s="4">
        <v>3</v>
      </c>
      <c r="D1017" s="4">
        <v>3</v>
      </c>
      <c r="E1017" s="4">
        <v>2</v>
      </c>
      <c r="F1017" s="4">
        <v>4</v>
      </c>
      <c r="G1017" s="4">
        <v>3</v>
      </c>
      <c r="H1017" s="4">
        <v>1</v>
      </c>
      <c r="I1017" s="4">
        <v>2</v>
      </c>
      <c r="J1017" s="4">
        <v>4</v>
      </c>
      <c r="K1017" s="4">
        <v>2</v>
      </c>
      <c r="L1017" s="4">
        <v>1</v>
      </c>
      <c r="M1017" s="4">
        <v>3</v>
      </c>
      <c r="N1017" s="14">
        <v>4</v>
      </c>
      <c r="O1017" s="25" t="b">
        <f t="shared" si="210"/>
        <v>1</v>
      </c>
      <c r="P1017" s="11">
        <f>IF($O1017 = TRUE, IF(ISBLANK(C1017), "", INDEX('Individual UI'!$E$6:$H$6,1,C1017)), "")</f>
        <v>2</v>
      </c>
      <c r="Q1017" s="4">
        <f>IF($O1017 = TRUE, IF(ISBLANK(D1017), "", INDEX('Individual UI'!$E$6:$H$6,1,D1017)), "")</f>
        <v>2</v>
      </c>
      <c r="R1017" s="4">
        <f>IF($O1017 = TRUE, IF(ISBLANK(E1017), "", INDEX('Individual UI'!$E$6:$H$6,1,E1017)), "")</f>
        <v>-2</v>
      </c>
      <c r="S1017" s="4">
        <f>IF($O1017 = TRUE, IF(ISBLANK(F1017), "", INDEX('Individual UI'!$E$6:$H$6,1,F1017)), "")</f>
        <v>4</v>
      </c>
      <c r="T1017" s="4">
        <f>IF($O1017 = TRUE, IF(ISBLANK(G1017), "", INDEX('Individual UI'!$E$6:$H$6,1,G1017)), "")</f>
        <v>2</v>
      </c>
      <c r="U1017" s="4">
        <f>IF($O1017 = TRUE, IF(ISBLANK(H1017), "", INDEX('Individual UI'!$E$6:$H$6,1,H1017)), "")</f>
        <v>-4</v>
      </c>
      <c r="V1017" s="4">
        <f>IF($O1017 = TRUE, IF(ISBLANK(I1017), "", INDEX('Individual UI'!$E$6:$H$6,1,I1017)), "")</f>
        <v>-2</v>
      </c>
      <c r="W1017" s="4">
        <f>IF($O1017 = TRUE, IF(ISBLANK(J1017), "", INDEX('Individual UI'!$E$6:$H$6,1,J1017)), "")</f>
        <v>4</v>
      </c>
      <c r="X1017" s="4">
        <f>IF($O1017 = TRUE, IF(ISBLANK(K1017), "", INDEX('Individual UI'!$E$6:$H$6,1,K1017)), "")</f>
        <v>-2</v>
      </c>
      <c r="Y1017" s="4">
        <f>IF($O1017 = TRUE, IF(ISBLANK(L1017), "", INDEX('Individual UI'!$E$6:$H$6,1,L1017)), "")</f>
        <v>-4</v>
      </c>
      <c r="Z1017" s="4">
        <f>IF($O1017 = TRUE, IF(ISBLANK(M1017), "", INDEX('Individual UI'!$E$6:$H$6,1,M1017)), "")</f>
        <v>2</v>
      </c>
      <c r="AA1017" s="14">
        <f>IF($O1017 = TRUE, IF(ISBLANK(N1017), "", INDEX('Individual UI'!$E$6:$H$6,1,N1017)), "")</f>
        <v>4</v>
      </c>
      <c r="AB1017" s="11">
        <f>IF($O1017 = TRUE, EXP(MMULT($P1017:$AA1017, Documentation!D$39:D$50) + Documentation!D$51), "")</f>
        <v>9.3907443557541821E-4</v>
      </c>
      <c r="AC1017" s="4">
        <f>IF($O1017 = TRUE, EXP(MMULT($P1017:$AA1017, Documentation!E$39:E$50) + Documentation!E$51), "")</f>
        <v>2.0110779153596956E-3</v>
      </c>
      <c r="AD1017" s="4">
        <f>IF($O1017 = TRUE, EXP(MMULT($P1017:$AA1017, Documentation!F$39:F$50) + Documentation!F$51), "")</f>
        <v>1.0943562354221132</v>
      </c>
      <c r="AE1017" s="4">
        <f>IF($O1017 = TRUE, EXP(MMULT($P1017:$AA1017, Documentation!G$39:G$50) + Documentation!G$51), "")</f>
        <v>2.7276268299396269E-3</v>
      </c>
      <c r="AF1017" s="14">
        <f>IF($O1017 = TRUE, EXP(MMULT($P1017:$AA1017, Documentation!H$39:H$50) + Documentation!H$51), "")</f>
        <v>5.1333266578533964E-3</v>
      </c>
      <c r="AG1017" s="30">
        <f t="shared" si="211"/>
        <v>8.4971243766945328E-4</v>
      </c>
      <c r="AH1017" s="28">
        <f t="shared" si="212"/>
        <v>1.8197044377599293E-3</v>
      </c>
      <c r="AI1017" s="28">
        <f t="shared" si="213"/>
        <v>0.99021767524690474</v>
      </c>
      <c r="AJ1017" s="28">
        <f t="shared" si="214"/>
        <v>2.4680668059081311E-3</v>
      </c>
      <c r="AK1017" s="33">
        <f t="shared" si="215"/>
        <v>4.6448410717575021E-3</v>
      </c>
      <c r="AL1017" s="11">
        <f t="shared" si="216"/>
        <v>3</v>
      </c>
      <c r="AM1017" s="14" t="str">
        <f>IF($O1017 = TRUE, INDEX(Documentation!$M$9:$M$13, $AL1017, 1), "")</f>
        <v>Process Skeptics</v>
      </c>
      <c r="AN1017" s="1"/>
      <c r="AO1017" s="1"/>
      <c r="AP1017" s="38">
        <v>8.4971243766944905E-4</v>
      </c>
      <c r="AQ1017" s="35">
        <v>1.81970443775991E-3</v>
      </c>
      <c r="AR1017" s="35">
        <v>0.99021767524690496</v>
      </c>
      <c r="AS1017" s="35">
        <v>2.4680668059081298E-3</v>
      </c>
      <c r="AT1017" s="35">
        <v>4.6448410717574804E-3</v>
      </c>
      <c r="AU1017" s="14">
        <v>3</v>
      </c>
      <c r="AV1017" s="4" t="b">
        <f t="shared" si="217"/>
        <v>1</v>
      </c>
      <c r="AW1017" s="4" t="b">
        <f t="shared" si="218"/>
        <v>1</v>
      </c>
      <c r="AX1017" s="4" t="b">
        <f t="shared" si="219"/>
        <v>1</v>
      </c>
      <c r="AY1017" s="4" t="b">
        <f t="shared" si="220"/>
        <v>1</v>
      </c>
      <c r="AZ1017" s="4" t="b">
        <f t="shared" si="221"/>
        <v>1</v>
      </c>
      <c r="BA1017" s="4" t="b">
        <f t="shared" si="222"/>
        <v>1</v>
      </c>
      <c r="BB1017" s="14" t="b">
        <f t="shared" si="223"/>
        <v>1</v>
      </c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</row>
    <row r="1018" spans="1:64" x14ac:dyDescent="0.2">
      <c r="A1018" s="1"/>
      <c r="B1018" s="11" t="s">
        <v>1173</v>
      </c>
      <c r="C1018" s="4">
        <v>3</v>
      </c>
      <c r="D1018" s="4">
        <v>1</v>
      </c>
      <c r="E1018" s="4">
        <v>2</v>
      </c>
      <c r="F1018" s="4">
        <v>1</v>
      </c>
      <c r="G1018" s="4">
        <v>2</v>
      </c>
      <c r="H1018" s="4">
        <v>1</v>
      </c>
      <c r="I1018" s="4">
        <v>2</v>
      </c>
      <c r="J1018" s="4">
        <v>1</v>
      </c>
      <c r="K1018" s="4">
        <v>3</v>
      </c>
      <c r="L1018" s="4">
        <v>4</v>
      </c>
      <c r="M1018" s="4">
        <v>3</v>
      </c>
      <c r="N1018" s="14">
        <v>3</v>
      </c>
      <c r="O1018" s="25" t="b">
        <f t="shared" si="210"/>
        <v>1</v>
      </c>
      <c r="P1018" s="11">
        <f>IF($O1018 = TRUE, IF(ISBLANK(C1018), "", INDEX('Individual UI'!$E$6:$H$6,1,C1018)), "")</f>
        <v>2</v>
      </c>
      <c r="Q1018" s="4">
        <f>IF($O1018 = TRUE, IF(ISBLANK(D1018), "", INDEX('Individual UI'!$E$6:$H$6,1,D1018)), "")</f>
        <v>-4</v>
      </c>
      <c r="R1018" s="4">
        <f>IF($O1018 = TRUE, IF(ISBLANK(E1018), "", INDEX('Individual UI'!$E$6:$H$6,1,E1018)), "")</f>
        <v>-2</v>
      </c>
      <c r="S1018" s="4">
        <f>IF($O1018 = TRUE, IF(ISBLANK(F1018), "", INDEX('Individual UI'!$E$6:$H$6,1,F1018)), "")</f>
        <v>-4</v>
      </c>
      <c r="T1018" s="4">
        <f>IF($O1018 = TRUE, IF(ISBLANK(G1018), "", INDEX('Individual UI'!$E$6:$H$6,1,G1018)), "")</f>
        <v>-2</v>
      </c>
      <c r="U1018" s="4">
        <f>IF($O1018 = TRUE, IF(ISBLANK(H1018), "", INDEX('Individual UI'!$E$6:$H$6,1,H1018)), "")</f>
        <v>-4</v>
      </c>
      <c r="V1018" s="4">
        <f>IF($O1018 = TRUE, IF(ISBLANK(I1018), "", INDEX('Individual UI'!$E$6:$H$6,1,I1018)), "")</f>
        <v>-2</v>
      </c>
      <c r="W1018" s="4">
        <f>IF($O1018 = TRUE, IF(ISBLANK(J1018), "", INDEX('Individual UI'!$E$6:$H$6,1,J1018)), "")</f>
        <v>-4</v>
      </c>
      <c r="X1018" s="4">
        <f>IF($O1018 = TRUE, IF(ISBLANK(K1018), "", INDEX('Individual UI'!$E$6:$H$6,1,K1018)), "")</f>
        <v>2</v>
      </c>
      <c r="Y1018" s="4">
        <f>IF($O1018 = TRUE, IF(ISBLANK(L1018), "", INDEX('Individual UI'!$E$6:$H$6,1,L1018)), "")</f>
        <v>4</v>
      </c>
      <c r="Z1018" s="4">
        <f>IF($O1018 = TRUE, IF(ISBLANK(M1018), "", INDEX('Individual UI'!$E$6:$H$6,1,M1018)), "")</f>
        <v>2</v>
      </c>
      <c r="AA1018" s="14">
        <f>IF($O1018 = TRUE, IF(ISBLANK(N1018), "", INDEX('Individual UI'!$E$6:$H$6,1,N1018)), "")</f>
        <v>2</v>
      </c>
      <c r="AB1018" s="11">
        <f>IF($O1018 = TRUE, EXP(MMULT($P1018:$AA1018, Documentation!D$39:D$50) + Documentation!D$51), "")</f>
        <v>7.9626680904336236E-2</v>
      </c>
      <c r="AC1018" s="4">
        <f>IF($O1018 = TRUE, EXP(MMULT($P1018:$AA1018, Documentation!E$39:E$50) + Documentation!E$51), "")</f>
        <v>1.9365275426360908</v>
      </c>
      <c r="AD1018" s="4">
        <f>IF($O1018 = TRUE, EXP(MMULT($P1018:$AA1018, Documentation!F$39:F$50) + Documentation!F$51), "")</f>
        <v>3.055493536509241E-3</v>
      </c>
      <c r="AE1018" s="4">
        <f>IF($O1018 = TRUE, EXP(MMULT($P1018:$AA1018, Documentation!G$39:G$50) + Documentation!G$51), "")</f>
        <v>5.3655152208416031E-5</v>
      </c>
      <c r="AF1018" s="14">
        <f>IF($O1018 = TRUE, EXP(MMULT($P1018:$AA1018, Documentation!H$39:H$50) + Documentation!H$51), "")</f>
        <v>7.0198707675905435E-4</v>
      </c>
      <c r="AG1018" s="30">
        <f t="shared" si="211"/>
        <v>3.9419824967541713E-2</v>
      </c>
      <c r="AH1018" s="28">
        <f t="shared" si="212"/>
        <v>0.95869344180313887</v>
      </c>
      <c r="AI1018" s="28">
        <f t="shared" si="213"/>
        <v>1.5126465027891188E-3</v>
      </c>
      <c r="AJ1018" s="28">
        <f t="shared" si="214"/>
        <v>2.6562412053864578E-5</v>
      </c>
      <c r="AK1018" s="33">
        <f t="shared" si="215"/>
        <v>3.4752431447649659E-4</v>
      </c>
      <c r="AL1018" s="11">
        <f t="shared" si="216"/>
        <v>2</v>
      </c>
      <c r="AM1018" s="14" t="str">
        <f>IF($O1018 = TRUE, INDEX(Documentation!$M$9:$M$13, $AL1018, 1), "")</f>
        <v>Cautious Consulters</v>
      </c>
      <c r="AN1018" s="1"/>
      <c r="AO1018" s="1"/>
      <c r="AP1018" s="38">
        <v>3.9419824967541602E-2</v>
      </c>
      <c r="AQ1018" s="35">
        <v>0.95869344180313898</v>
      </c>
      <c r="AR1018" s="35">
        <v>1.5126465027891099E-3</v>
      </c>
      <c r="AS1018" s="35">
        <v>2.65624120538645E-5</v>
      </c>
      <c r="AT1018" s="35">
        <v>3.4752431447649599E-4</v>
      </c>
      <c r="AU1018" s="14">
        <v>2</v>
      </c>
      <c r="AV1018" s="4" t="b">
        <f t="shared" si="217"/>
        <v>1</v>
      </c>
      <c r="AW1018" s="4" t="b">
        <f t="shared" si="218"/>
        <v>1</v>
      </c>
      <c r="AX1018" s="4" t="b">
        <f t="shared" si="219"/>
        <v>1</v>
      </c>
      <c r="AY1018" s="4" t="b">
        <f t="shared" si="220"/>
        <v>1</v>
      </c>
      <c r="AZ1018" s="4" t="b">
        <f t="shared" si="221"/>
        <v>1</v>
      </c>
      <c r="BA1018" s="4" t="b">
        <f t="shared" si="222"/>
        <v>1</v>
      </c>
      <c r="BB1018" s="14" t="b">
        <f t="shared" si="223"/>
        <v>1</v>
      </c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</row>
    <row r="1019" spans="1:64" x14ac:dyDescent="0.2">
      <c r="A1019" s="1"/>
      <c r="B1019" s="11" t="s">
        <v>1174</v>
      </c>
      <c r="C1019" s="4">
        <v>1</v>
      </c>
      <c r="D1019" s="4">
        <v>3</v>
      </c>
      <c r="E1019" s="4">
        <v>3</v>
      </c>
      <c r="F1019" s="4">
        <v>2</v>
      </c>
      <c r="G1019" s="4">
        <v>2</v>
      </c>
      <c r="H1019" s="4">
        <v>1</v>
      </c>
      <c r="I1019" s="4">
        <v>3</v>
      </c>
      <c r="J1019" s="4">
        <v>3</v>
      </c>
      <c r="K1019" s="4">
        <v>1</v>
      </c>
      <c r="L1019" s="4">
        <v>2</v>
      </c>
      <c r="M1019" s="4">
        <v>1</v>
      </c>
      <c r="N1019" s="14">
        <v>4</v>
      </c>
      <c r="O1019" s="25" t="b">
        <f t="shared" si="210"/>
        <v>1</v>
      </c>
      <c r="P1019" s="11">
        <f>IF($O1019 = TRUE, IF(ISBLANK(C1019), "", INDEX('Individual UI'!$E$6:$H$6,1,C1019)), "")</f>
        <v>-4</v>
      </c>
      <c r="Q1019" s="4">
        <f>IF($O1019 = TRUE, IF(ISBLANK(D1019), "", INDEX('Individual UI'!$E$6:$H$6,1,D1019)), "")</f>
        <v>2</v>
      </c>
      <c r="R1019" s="4">
        <f>IF($O1019 = TRUE, IF(ISBLANK(E1019), "", INDEX('Individual UI'!$E$6:$H$6,1,E1019)), "")</f>
        <v>2</v>
      </c>
      <c r="S1019" s="4">
        <f>IF($O1019 = TRUE, IF(ISBLANK(F1019), "", INDEX('Individual UI'!$E$6:$H$6,1,F1019)), "")</f>
        <v>-2</v>
      </c>
      <c r="T1019" s="4">
        <f>IF($O1019 = TRUE, IF(ISBLANK(G1019), "", INDEX('Individual UI'!$E$6:$H$6,1,G1019)), "")</f>
        <v>-2</v>
      </c>
      <c r="U1019" s="4">
        <f>IF($O1019 = TRUE, IF(ISBLANK(H1019), "", INDEX('Individual UI'!$E$6:$H$6,1,H1019)), "")</f>
        <v>-4</v>
      </c>
      <c r="V1019" s="4">
        <f>IF($O1019 = TRUE, IF(ISBLANK(I1019), "", INDEX('Individual UI'!$E$6:$H$6,1,I1019)), "")</f>
        <v>2</v>
      </c>
      <c r="W1019" s="4">
        <f>IF($O1019 = TRUE, IF(ISBLANK(J1019), "", INDEX('Individual UI'!$E$6:$H$6,1,J1019)), "")</f>
        <v>2</v>
      </c>
      <c r="X1019" s="4">
        <f>IF($O1019 = TRUE, IF(ISBLANK(K1019), "", INDEX('Individual UI'!$E$6:$H$6,1,K1019)), "")</f>
        <v>-4</v>
      </c>
      <c r="Y1019" s="4">
        <f>IF($O1019 = TRUE, IF(ISBLANK(L1019), "", INDEX('Individual UI'!$E$6:$H$6,1,L1019)), "")</f>
        <v>-2</v>
      </c>
      <c r="Z1019" s="4">
        <f>IF($O1019 = TRUE, IF(ISBLANK(M1019), "", INDEX('Individual UI'!$E$6:$H$6,1,M1019)), "")</f>
        <v>-4</v>
      </c>
      <c r="AA1019" s="14">
        <f>IF($O1019 = TRUE, IF(ISBLANK(N1019), "", INDEX('Individual UI'!$E$6:$H$6,1,N1019)), "")</f>
        <v>4</v>
      </c>
      <c r="AB1019" s="11">
        <f>IF($O1019 = TRUE, EXP(MMULT($P1019:$AA1019, Documentation!D$39:D$50) + Documentation!D$51), "")</f>
        <v>1.8010872211115823</v>
      </c>
      <c r="AC1019" s="4">
        <f>IF($O1019 = TRUE, EXP(MMULT($P1019:$AA1019, Documentation!E$39:E$50) + Documentation!E$51), "")</f>
        <v>9.9995730880613745E-4</v>
      </c>
      <c r="AD1019" s="4">
        <f>IF($O1019 = TRUE, EXP(MMULT($P1019:$AA1019, Documentation!F$39:F$50) + Documentation!F$51), "")</f>
        <v>4.0801394769652043E-3</v>
      </c>
      <c r="AE1019" s="4">
        <f>IF($O1019 = TRUE, EXP(MMULT($P1019:$AA1019, Documentation!G$39:G$50) + Documentation!G$51), "")</f>
        <v>1.002207930693901E-2</v>
      </c>
      <c r="AF1019" s="14">
        <f>IF($O1019 = TRUE, EXP(MMULT($P1019:$AA1019, Documentation!H$39:H$50) + Documentation!H$51), "")</f>
        <v>1.2820475209197226E-4</v>
      </c>
      <c r="AG1019" s="30">
        <f t="shared" si="211"/>
        <v>0.99161469292132742</v>
      </c>
      <c r="AH1019" s="28">
        <f t="shared" si="212"/>
        <v>5.5054099994905484E-4</v>
      </c>
      <c r="AI1019" s="28">
        <f t="shared" si="213"/>
        <v>2.2463799682227495E-3</v>
      </c>
      <c r="AJ1019" s="28">
        <f t="shared" si="214"/>
        <v>5.5178011247284447E-3</v>
      </c>
      <c r="AK1019" s="33">
        <f t="shared" si="215"/>
        <v>7.0584985772246479E-5</v>
      </c>
      <c r="AL1019" s="11">
        <f t="shared" si="216"/>
        <v>1</v>
      </c>
      <c r="AM1019" s="14" t="str">
        <f>IF($O1019 = TRUE, INDEX(Documentation!$M$9:$M$13, $AL1019, 1), "")</f>
        <v>Decisive Pursuers</v>
      </c>
      <c r="AN1019" s="1"/>
      <c r="AO1019" s="1"/>
      <c r="AP1019" s="38">
        <v>0.99161469292132798</v>
      </c>
      <c r="AQ1019" s="35">
        <v>5.5054099994906298E-4</v>
      </c>
      <c r="AR1019" s="35">
        <v>2.2463799682228098E-3</v>
      </c>
      <c r="AS1019" s="35">
        <v>5.5178011247283701E-3</v>
      </c>
      <c r="AT1019" s="35">
        <v>7.0584985772246303E-5</v>
      </c>
      <c r="AU1019" s="14">
        <v>1</v>
      </c>
      <c r="AV1019" s="4" t="b">
        <f t="shared" si="217"/>
        <v>1</v>
      </c>
      <c r="AW1019" s="4" t="b">
        <f t="shared" si="218"/>
        <v>1</v>
      </c>
      <c r="AX1019" s="4" t="b">
        <f t="shared" si="219"/>
        <v>1</v>
      </c>
      <c r="AY1019" s="4" t="b">
        <f t="shared" si="220"/>
        <v>1</v>
      </c>
      <c r="AZ1019" s="4" t="b">
        <f t="shared" si="221"/>
        <v>1</v>
      </c>
      <c r="BA1019" s="4" t="b">
        <f t="shared" si="222"/>
        <v>1</v>
      </c>
      <c r="BB1019" s="14" t="b">
        <f t="shared" si="223"/>
        <v>1</v>
      </c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</row>
    <row r="1020" spans="1:64" x14ac:dyDescent="0.2">
      <c r="A1020" s="1"/>
      <c r="B1020" s="11" t="s">
        <v>1175</v>
      </c>
      <c r="C1020" s="4">
        <v>2</v>
      </c>
      <c r="D1020" s="4">
        <v>1</v>
      </c>
      <c r="E1020" s="4">
        <v>4</v>
      </c>
      <c r="F1020" s="4">
        <v>4</v>
      </c>
      <c r="G1020" s="4">
        <v>4</v>
      </c>
      <c r="H1020" s="4">
        <v>4</v>
      </c>
      <c r="I1020" s="4">
        <v>2</v>
      </c>
      <c r="J1020" s="4">
        <v>2</v>
      </c>
      <c r="K1020" s="4">
        <v>1</v>
      </c>
      <c r="L1020" s="4">
        <v>2</v>
      </c>
      <c r="M1020" s="4">
        <v>1</v>
      </c>
      <c r="N1020" s="14">
        <v>2</v>
      </c>
      <c r="O1020" s="25" t="b">
        <f t="shared" si="210"/>
        <v>1</v>
      </c>
      <c r="P1020" s="11">
        <f>IF($O1020 = TRUE, IF(ISBLANK(C1020), "", INDEX('Individual UI'!$E$6:$H$6,1,C1020)), "")</f>
        <v>-2</v>
      </c>
      <c r="Q1020" s="4">
        <f>IF($O1020 = TRUE, IF(ISBLANK(D1020), "", INDEX('Individual UI'!$E$6:$H$6,1,D1020)), "")</f>
        <v>-4</v>
      </c>
      <c r="R1020" s="4">
        <f>IF($O1020 = TRUE, IF(ISBLANK(E1020), "", INDEX('Individual UI'!$E$6:$H$6,1,E1020)), "")</f>
        <v>4</v>
      </c>
      <c r="S1020" s="4">
        <f>IF($O1020 = TRUE, IF(ISBLANK(F1020), "", INDEX('Individual UI'!$E$6:$H$6,1,F1020)), "")</f>
        <v>4</v>
      </c>
      <c r="T1020" s="4">
        <f>IF($O1020 = TRUE, IF(ISBLANK(G1020), "", INDEX('Individual UI'!$E$6:$H$6,1,G1020)), "")</f>
        <v>4</v>
      </c>
      <c r="U1020" s="4">
        <f>IF($O1020 = TRUE, IF(ISBLANK(H1020), "", INDEX('Individual UI'!$E$6:$H$6,1,H1020)), "")</f>
        <v>4</v>
      </c>
      <c r="V1020" s="4">
        <f>IF($O1020 = TRUE, IF(ISBLANK(I1020), "", INDEX('Individual UI'!$E$6:$H$6,1,I1020)), "")</f>
        <v>-2</v>
      </c>
      <c r="W1020" s="4">
        <f>IF($O1020 = TRUE, IF(ISBLANK(J1020), "", INDEX('Individual UI'!$E$6:$H$6,1,J1020)), "")</f>
        <v>-2</v>
      </c>
      <c r="X1020" s="4">
        <f>IF($O1020 = TRUE, IF(ISBLANK(K1020), "", INDEX('Individual UI'!$E$6:$H$6,1,K1020)), "")</f>
        <v>-4</v>
      </c>
      <c r="Y1020" s="4">
        <f>IF($O1020 = TRUE, IF(ISBLANK(L1020), "", INDEX('Individual UI'!$E$6:$H$6,1,L1020)), "")</f>
        <v>-2</v>
      </c>
      <c r="Z1020" s="4">
        <f>IF($O1020 = TRUE, IF(ISBLANK(M1020), "", INDEX('Individual UI'!$E$6:$H$6,1,M1020)), "")</f>
        <v>-4</v>
      </c>
      <c r="AA1020" s="14">
        <f>IF($O1020 = TRUE, IF(ISBLANK(N1020), "", INDEX('Individual UI'!$E$6:$H$6,1,N1020)), "")</f>
        <v>-2</v>
      </c>
      <c r="AB1020" s="11">
        <f>IF($O1020 = TRUE, EXP(MMULT($P1020:$AA1020, Documentation!D$39:D$50) + Documentation!D$51), "")</f>
        <v>1.3283000050158535E-3</v>
      </c>
      <c r="AC1020" s="4">
        <f>IF($O1020 = TRUE, EXP(MMULT($P1020:$AA1020, Documentation!E$39:E$50) + Documentation!E$51), "")</f>
        <v>2.1704280713435645E-5</v>
      </c>
      <c r="AD1020" s="4">
        <f>IF($O1020 = TRUE, EXP(MMULT($P1020:$AA1020, Documentation!F$39:F$50) + Documentation!F$51), "")</f>
        <v>2.714658535702956E-3</v>
      </c>
      <c r="AE1020" s="4">
        <f>IF($O1020 = TRUE, EXP(MMULT($P1020:$AA1020, Documentation!G$39:G$50) + Documentation!G$51), "")</f>
        <v>1414.2167770836249</v>
      </c>
      <c r="AF1020" s="14">
        <f>IF($O1020 = TRUE, EXP(MMULT($P1020:$AA1020, Documentation!H$39:H$50) + Documentation!H$51), "")</f>
        <v>0.10849527556539254</v>
      </c>
      <c r="AG1020" s="30">
        <f t="shared" si="211"/>
        <v>9.3917305555769616E-7</v>
      </c>
      <c r="AH1020" s="28">
        <f t="shared" si="212"/>
        <v>1.5345987773353988E-8</v>
      </c>
      <c r="AI1020" s="28">
        <f t="shared" si="213"/>
        <v>1.9193963277456263E-6</v>
      </c>
      <c r="AJ1020" s="28">
        <f t="shared" si="214"/>
        <v>0.99992041461953696</v>
      </c>
      <c r="AK1020" s="33">
        <f t="shared" si="215"/>
        <v>7.6711465091884728E-5</v>
      </c>
      <c r="AL1020" s="11">
        <f t="shared" si="216"/>
        <v>4</v>
      </c>
      <c r="AM1020" s="14" t="str">
        <f>IF($O1020 = TRUE, INDEX(Documentation!$M$9:$M$13, $AL1020, 1), "")</f>
        <v>Financially Pressured</v>
      </c>
      <c r="AN1020" s="1"/>
      <c r="AO1020" s="1"/>
      <c r="AP1020" s="38">
        <v>9.3917305555769499E-7</v>
      </c>
      <c r="AQ1020" s="35">
        <v>1.5345987773354001E-8</v>
      </c>
      <c r="AR1020" s="35">
        <v>1.9193963277456602E-6</v>
      </c>
      <c r="AS1020" s="35">
        <v>0.99992041461953696</v>
      </c>
      <c r="AT1020" s="35">
        <v>7.6711465091884999E-5</v>
      </c>
      <c r="AU1020" s="14">
        <v>4</v>
      </c>
      <c r="AV1020" s="4" t="b">
        <f t="shared" si="217"/>
        <v>1</v>
      </c>
      <c r="AW1020" s="4" t="b">
        <f t="shared" si="218"/>
        <v>1</v>
      </c>
      <c r="AX1020" s="4" t="b">
        <f t="shared" si="219"/>
        <v>1</v>
      </c>
      <c r="AY1020" s="4" t="b">
        <f t="shared" si="220"/>
        <v>1</v>
      </c>
      <c r="AZ1020" s="4" t="b">
        <f t="shared" si="221"/>
        <v>1</v>
      </c>
      <c r="BA1020" s="4" t="b">
        <f t="shared" si="222"/>
        <v>1</v>
      </c>
      <c r="BB1020" s="14" t="b">
        <f t="shared" si="223"/>
        <v>1</v>
      </c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</row>
    <row r="1021" spans="1:64" x14ac:dyDescent="0.2">
      <c r="A1021" s="1"/>
      <c r="B1021" s="11" t="s">
        <v>1176</v>
      </c>
      <c r="C1021" s="4">
        <v>2</v>
      </c>
      <c r="D1021" s="4">
        <v>1</v>
      </c>
      <c r="E1021" s="4">
        <v>4</v>
      </c>
      <c r="F1021" s="4">
        <v>3</v>
      </c>
      <c r="G1021" s="4">
        <v>3</v>
      </c>
      <c r="H1021" s="4">
        <v>2</v>
      </c>
      <c r="I1021" s="4">
        <v>1</v>
      </c>
      <c r="J1021" s="4">
        <v>3</v>
      </c>
      <c r="K1021" s="4">
        <v>2</v>
      </c>
      <c r="L1021" s="4">
        <v>3</v>
      </c>
      <c r="M1021" s="4">
        <v>2</v>
      </c>
      <c r="N1021" s="14">
        <v>1</v>
      </c>
      <c r="O1021" s="25" t="b">
        <f t="shared" si="210"/>
        <v>1</v>
      </c>
      <c r="P1021" s="11">
        <f>IF($O1021 = TRUE, IF(ISBLANK(C1021), "", INDEX('Individual UI'!$E$6:$H$6,1,C1021)), "")</f>
        <v>-2</v>
      </c>
      <c r="Q1021" s="4">
        <f>IF($O1021 = TRUE, IF(ISBLANK(D1021), "", INDEX('Individual UI'!$E$6:$H$6,1,D1021)), "")</f>
        <v>-4</v>
      </c>
      <c r="R1021" s="4">
        <f>IF($O1021 = TRUE, IF(ISBLANK(E1021), "", INDEX('Individual UI'!$E$6:$H$6,1,E1021)), "")</f>
        <v>4</v>
      </c>
      <c r="S1021" s="4">
        <f>IF($O1021 = TRUE, IF(ISBLANK(F1021), "", INDEX('Individual UI'!$E$6:$H$6,1,F1021)), "")</f>
        <v>2</v>
      </c>
      <c r="T1021" s="4">
        <f>IF($O1021 = TRUE, IF(ISBLANK(G1021), "", INDEX('Individual UI'!$E$6:$H$6,1,G1021)), "")</f>
        <v>2</v>
      </c>
      <c r="U1021" s="4">
        <f>IF($O1021 = TRUE, IF(ISBLANK(H1021), "", INDEX('Individual UI'!$E$6:$H$6,1,H1021)), "")</f>
        <v>-2</v>
      </c>
      <c r="V1021" s="4">
        <f>IF($O1021 = TRUE, IF(ISBLANK(I1021), "", INDEX('Individual UI'!$E$6:$H$6,1,I1021)), "")</f>
        <v>-4</v>
      </c>
      <c r="W1021" s="4">
        <f>IF($O1021 = TRUE, IF(ISBLANK(J1021), "", INDEX('Individual UI'!$E$6:$H$6,1,J1021)), "")</f>
        <v>2</v>
      </c>
      <c r="X1021" s="4">
        <f>IF($O1021 = TRUE, IF(ISBLANK(K1021), "", INDEX('Individual UI'!$E$6:$H$6,1,K1021)), "")</f>
        <v>-2</v>
      </c>
      <c r="Y1021" s="4">
        <f>IF($O1021 = TRUE, IF(ISBLANK(L1021), "", INDEX('Individual UI'!$E$6:$H$6,1,L1021)), "")</f>
        <v>2</v>
      </c>
      <c r="Z1021" s="4">
        <f>IF($O1021 = TRUE, IF(ISBLANK(M1021), "", INDEX('Individual UI'!$E$6:$H$6,1,M1021)), "")</f>
        <v>-2</v>
      </c>
      <c r="AA1021" s="14">
        <f>IF($O1021 = TRUE, IF(ISBLANK(N1021), "", INDEX('Individual UI'!$E$6:$H$6,1,N1021)), "")</f>
        <v>-4</v>
      </c>
      <c r="AB1021" s="11">
        <f>IF($O1021 = TRUE, EXP(MMULT($P1021:$AA1021, Documentation!D$39:D$50) + Documentation!D$51), "")</f>
        <v>5.9975762678907774E-3</v>
      </c>
      <c r="AC1021" s="4">
        <f>IF($O1021 = TRUE, EXP(MMULT($P1021:$AA1021, Documentation!E$39:E$50) + Documentation!E$51), "")</f>
        <v>2.5472327178344579E-4</v>
      </c>
      <c r="AD1021" s="4">
        <f>IF($O1021 = TRUE, EXP(MMULT($P1021:$AA1021, Documentation!F$39:F$50) + Documentation!F$51), "")</f>
        <v>5.1029740101275461E-3</v>
      </c>
      <c r="AE1021" s="4">
        <f>IF($O1021 = TRUE, EXP(MMULT($P1021:$AA1021, Documentation!G$39:G$50) + Documentation!G$51), "")</f>
        <v>5.7271975702227946</v>
      </c>
      <c r="AF1021" s="14">
        <f>IF($O1021 = TRUE, EXP(MMULT($P1021:$AA1021, Documentation!H$39:H$50) + Documentation!H$51), "")</f>
        <v>1.3742863326100769E-2</v>
      </c>
      <c r="AG1021" s="30">
        <f t="shared" si="211"/>
        <v>1.0426404644826219E-3</v>
      </c>
      <c r="AH1021" s="28">
        <f t="shared" si="212"/>
        <v>4.4282019693302823E-5</v>
      </c>
      <c r="AI1021" s="28">
        <f t="shared" si="213"/>
        <v>8.8711955538553987E-4</v>
      </c>
      <c r="AJ1021" s="28">
        <f t="shared" si="214"/>
        <v>0.99563684863333268</v>
      </c>
      <c r="AK1021" s="33">
        <f t="shared" si="215"/>
        <v>2.3891093271059074E-3</v>
      </c>
      <c r="AL1021" s="11">
        <f t="shared" si="216"/>
        <v>4</v>
      </c>
      <c r="AM1021" s="14" t="str">
        <f>IF($O1021 = TRUE, INDEX(Documentation!$M$9:$M$13, $AL1021, 1), "")</f>
        <v>Financially Pressured</v>
      </c>
      <c r="AN1021" s="1"/>
      <c r="AO1021" s="1"/>
      <c r="AP1021" s="38">
        <v>1.0426404644826299E-3</v>
      </c>
      <c r="AQ1021" s="35">
        <v>4.4282019693302199E-5</v>
      </c>
      <c r="AR1021" s="35">
        <v>8.8711955538554399E-4</v>
      </c>
      <c r="AS1021" s="35">
        <v>0.99563684863333202</v>
      </c>
      <c r="AT1021" s="35">
        <v>2.3891093271059E-3</v>
      </c>
      <c r="AU1021" s="14">
        <v>4</v>
      </c>
      <c r="AV1021" s="4" t="b">
        <f t="shared" si="217"/>
        <v>1</v>
      </c>
      <c r="AW1021" s="4" t="b">
        <f t="shared" si="218"/>
        <v>1</v>
      </c>
      <c r="AX1021" s="4" t="b">
        <f t="shared" si="219"/>
        <v>1</v>
      </c>
      <c r="AY1021" s="4" t="b">
        <f t="shared" si="220"/>
        <v>1</v>
      </c>
      <c r="AZ1021" s="4" t="b">
        <f t="shared" si="221"/>
        <v>1</v>
      </c>
      <c r="BA1021" s="4" t="b">
        <f t="shared" si="222"/>
        <v>1</v>
      </c>
      <c r="BB1021" s="14" t="b">
        <f t="shared" si="223"/>
        <v>1</v>
      </c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</row>
    <row r="1022" spans="1:64" x14ac:dyDescent="0.2">
      <c r="A1022" s="1"/>
      <c r="B1022" s="11" t="s">
        <v>1177</v>
      </c>
      <c r="C1022" s="4">
        <v>3</v>
      </c>
      <c r="D1022" s="4">
        <v>2</v>
      </c>
      <c r="E1022" s="4">
        <v>2</v>
      </c>
      <c r="F1022" s="4">
        <v>2</v>
      </c>
      <c r="G1022" s="4">
        <v>3</v>
      </c>
      <c r="H1022" s="4">
        <v>3</v>
      </c>
      <c r="I1022" s="4">
        <v>1</v>
      </c>
      <c r="J1022" s="4">
        <v>1</v>
      </c>
      <c r="K1022" s="4">
        <v>2</v>
      </c>
      <c r="L1022" s="4">
        <v>1</v>
      </c>
      <c r="M1022" s="4">
        <v>1</v>
      </c>
      <c r="N1022" s="14">
        <v>1</v>
      </c>
      <c r="O1022" s="25" t="b">
        <f t="shared" si="210"/>
        <v>1</v>
      </c>
      <c r="P1022" s="11">
        <f>IF($O1022 = TRUE, IF(ISBLANK(C1022), "", INDEX('Individual UI'!$E$6:$H$6,1,C1022)), "")</f>
        <v>2</v>
      </c>
      <c r="Q1022" s="4">
        <f>IF($O1022 = TRUE, IF(ISBLANK(D1022), "", INDEX('Individual UI'!$E$6:$H$6,1,D1022)), "")</f>
        <v>-2</v>
      </c>
      <c r="R1022" s="4">
        <f>IF($O1022 = TRUE, IF(ISBLANK(E1022), "", INDEX('Individual UI'!$E$6:$H$6,1,E1022)), "")</f>
        <v>-2</v>
      </c>
      <c r="S1022" s="4">
        <f>IF($O1022 = TRUE, IF(ISBLANK(F1022), "", INDEX('Individual UI'!$E$6:$H$6,1,F1022)), "")</f>
        <v>-2</v>
      </c>
      <c r="T1022" s="4">
        <f>IF($O1022 = TRUE, IF(ISBLANK(G1022), "", INDEX('Individual UI'!$E$6:$H$6,1,G1022)), "")</f>
        <v>2</v>
      </c>
      <c r="U1022" s="4">
        <f>IF($O1022 = TRUE, IF(ISBLANK(H1022), "", INDEX('Individual UI'!$E$6:$H$6,1,H1022)), "")</f>
        <v>2</v>
      </c>
      <c r="V1022" s="4">
        <f>IF($O1022 = TRUE, IF(ISBLANK(I1022), "", INDEX('Individual UI'!$E$6:$H$6,1,I1022)), "")</f>
        <v>-4</v>
      </c>
      <c r="W1022" s="4">
        <f>IF($O1022 = TRUE, IF(ISBLANK(J1022), "", INDEX('Individual UI'!$E$6:$H$6,1,J1022)), "")</f>
        <v>-4</v>
      </c>
      <c r="X1022" s="4">
        <f>IF($O1022 = TRUE, IF(ISBLANK(K1022), "", INDEX('Individual UI'!$E$6:$H$6,1,K1022)), "")</f>
        <v>-2</v>
      </c>
      <c r="Y1022" s="4">
        <f>IF($O1022 = TRUE, IF(ISBLANK(L1022), "", INDEX('Individual UI'!$E$6:$H$6,1,L1022)), "")</f>
        <v>-4</v>
      </c>
      <c r="Z1022" s="4">
        <f>IF($O1022 = TRUE, IF(ISBLANK(M1022), "", INDEX('Individual UI'!$E$6:$H$6,1,M1022)), "")</f>
        <v>-4</v>
      </c>
      <c r="AA1022" s="14">
        <f>IF($O1022 = TRUE, IF(ISBLANK(N1022), "", INDEX('Individual UI'!$E$6:$H$6,1,N1022)), "")</f>
        <v>-4</v>
      </c>
      <c r="AB1022" s="11">
        <f>IF($O1022 = TRUE, EXP(MMULT($P1022:$AA1022, Documentation!D$39:D$50) + Documentation!D$51), "")</f>
        <v>1.8913507701440516E-2</v>
      </c>
      <c r="AC1022" s="4">
        <f>IF($O1022 = TRUE, EXP(MMULT($P1022:$AA1022, Documentation!E$39:E$50) + Documentation!E$51), "")</f>
        <v>6.0659007470387628E-4</v>
      </c>
      <c r="AD1022" s="4">
        <f>IF($O1022 = TRUE, EXP(MMULT($P1022:$AA1022, Documentation!F$39:F$50) + Documentation!F$51), "")</f>
        <v>8.809338185960886E-5</v>
      </c>
      <c r="AE1022" s="4">
        <f>IF($O1022 = TRUE, EXP(MMULT($P1022:$AA1022, Documentation!G$39:G$50) + Documentation!G$51), "")</f>
        <v>6.3153514471886414</v>
      </c>
      <c r="AF1022" s="14">
        <f>IF($O1022 = TRUE, EXP(MMULT($P1022:$AA1022, Documentation!H$39:H$50) + Documentation!H$51), "")</f>
        <v>0.1415562694252952</v>
      </c>
      <c r="AG1022" s="30">
        <f t="shared" si="211"/>
        <v>2.9203213534523946E-3</v>
      </c>
      <c r="AH1022" s="28">
        <f t="shared" si="212"/>
        <v>9.3659937432710822E-5</v>
      </c>
      <c r="AI1022" s="28">
        <f t="shared" si="213"/>
        <v>1.3601971046484291E-5</v>
      </c>
      <c r="AJ1022" s="28">
        <f t="shared" si="214"/>
        <v>0.97511556168805225</v>
      </c>
      <c r="AK1022" s="33">
        <f t="shared" si="215"/>
        <v>2.185685505001617E-2</v>
      </c>
      <c r="AL1022" s="11">
        <f t="shared" si="216"/>
        <v>4</v>
      </c>
      <c r="AM1022" s="14" t="str">
        <f>IF($O1022 = TRUE, INDEX(Documentation!$M$9:$M$13, $AL1022, 1), "")</f>
        <v>Financially Pressured</v>
      </c>
      <c r="AN1022" s="1"/>
      <c r="AO1022" s="1"/>
      <c r="AP1022" s="38">
        <v>2.9203213534523798E-3</v>
      </c>
      <c r="AQ1022" s="35">
        <v>9.3659937432713099E-5</v>
      </c>
      <c r="AR1022" s="35">
        <v>1.3601971046484701E-5</v>
      </c>
      <c r="AS1022" s="35">
        <v>0.97511556168805202</v>
      </c>
      <c r="AT1022" s="35">
        <v>2.1856855050016701E-2</v>
      </c>
      <c r="AU1022" s="14">
        <v>4</v>
      </c>
      <c r="AV1022" s="4" t="b">
        <f t="shared" si="217"/>
        <v>1</v>
      </c>
      <c r="AW1022" s="4" t="b">
        <f t="shared" si="218"/>
        <v>1</v>
      </c>
      <c r="AX1022" s="4" t="b">
        <f t="shared" si="219"/>
        <v>1</v>
      </c>
      <c r="AY1022" s="4" t="b">
        <f t="shared" si="220"/>
        <v>1</v>
      </c>
      <c r="AZ1022" s="4" t="b">
        <f t="shared" si="221"/>
        <v>1</v>
      </c>
      <c r="BA1022" s="4" t="b">
        <f t="shared" si="222"/>
        <v>1</v>
      </c>
      <c r="BB1022" s="14" t="b">
        <f t="shared" si="223"/>
        <v>1</v>
      </c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</row>
    <row r="1023" spans="1:64" x14ac:dyDescent="0.2">
      <c r="A1023" s="1"/>
      <c r="B1023" s="11" t="s">
        <v>1178</v>
      </c>
      <c r="C1023" s="4">
        <v>4</v>
      </c>
      <c r="D1023" s="4">
        <v>3</v>
      </c>
      <c r="E1023" s="4">
        <v>3</v>
      </c>
      <c r="F1023" s="4">
        <v>4</v>
      </c>
      <c r="G1023" s="4">
        <v>2</v>
      </c>
      <c r="H1023" s="4">
        <v>2</v>
      </c>
      <c r="I1023" s="4">
        <v>2</v>
      </c>
      <c r="J1023" s="4">
        <v>4</v>
      </c>
      <c r="K1023" s="4">
        <v>4</v>
      </c>
      <c r="L1023" s="4">
        <v>4</v>
      </c>
      <c r="M1023" s="4">
        <v>3</v>
      </c>
      <c r="N1023" s="14">
        <v>4</v>
      </c>
      <c r="O1023" s="25" t="b">
        <f t="shared" si="210"/>
        <v>1</v>
      </c>
      <c r="P1023" s="11">
        <f>IF($O1023 = TRUE, IF(ISBLANK(C1023), "", INDEX('Individual UI'!$E$6:$H$6,1,C1023)), "")</f>
        <v>4</v>
      </c>
      <c r="Q1023" s="4">
        <f>IF($O1023 = TRUE, IF(ISBLANK(D1023), "", INDEX('Individual UI'!$E$6:$H$6,1,D1023)), "")</f>
        <v>2</v>
      </c>
      <c r="R1023" s="4">
        <f>IF($O1023 = TRUE, IF(ISBLANK(E1023), "", INDEX('Individual UI'!$E$6:$H$6,1,E1023)), "")</f>
        <v>2</v>
      </c>
      <c r="S1023" s="4">
        <f>IF($O1023 = TRUE, IF(ISBLANK(F1023), "", INDEX('Individual UI'!$E$6:$H$6,1,F1023)), "")</f>
        <v>4</v>
      </c>
      <c r="T1023" s="4">
        <f>IF($O1023 = TRUE, IF(ISBLANK(G1023), "", INDEX('Individual UI'!$E$6:$H$6,1,G1023)), "")</f>
        <v>-2</v>
      </c>
      <c r="U1023" s="4">
        <f>IF($O1023 = TRUE, IF(ISBLANK(H1023), "", INDEX('Individual UI'!$E$6:$H$6,1,H1023)), "")</f>
        <v>-2</v>
      </c>
      <c r="V1023" s="4">
        <f>IF($O1023 = TRUE, IF(ISBLANK(I1023), "", INDEX('Individual UI'!$E$6:$H$6,1,I1023)), "")</f>
        <v>-2</v>
      </c>
      <c r="W1023" s="4">
        <f>IF($O1023 = TRUE, IF(ISBLANK(J1023), "", INDEX('Individual UI'!$E$6:$H$6,1,J1023)), "")</f>
        <v>4</v>
      </c>
      <c r="X1023" s="4">
        <f>IF($O1023 = TRUE, IF(ISBLANK(K1023), "", INDEX('Individual UI'!$E$6:$H$6,1,K1023)), "")</f>
        <v>4</v>
      </c>
      <c r="Y1023" s="4">
        <f>IF($O1023 = TRUE, IF(ISBLANK(L1023), "", INDEX('Individual UI'!$E$6:$H$6,1,L1023)), "")</f>
        <v>4</v>
      </c>
      <c r="Z1023" s="4">
        <f>IF($O1023 = TRUE, IF(ISBLANK(M1023), "", INDEX('Individual UI'!$E$6:$H$6,1,M1023)), "")</f>
        <v>2</v>
      </c>
      <c r="AA1023" s="14">
        <f>IF($O1023 = TRUE, IF(ISBLANK(N1023), "", INDEX('Individual UI'!$E$6:$H$6,1,N1023)), "")</f>
        <v>4</v>
      </c>
      <c r="AB1023" s="11">
        <f>IF($O1023 = TRUE, EXP(MMULT($P1023:$AA1023, Documentation!D$39:D$50) + Documentation!D$51), "")</f>
        <v>2.0996243625002181E-5</v>
      </c>
      <c r="AC1023" s="4">
        <f>IF($O1023 = TRUE, EXP(MMULT($P1023:$AA1023, Documentation!E$39:E$50) + Documentation!E$51), "")</f>
        <v>0.7124358148127572</v>
      </c>
      <c r="AD1023" s="4">
        <f>IF($O1023 = TRUE, EXP(MMULT($P1023:$AA1023, Documentation!F$39:F$50) + Documentation!F$51), "")</f>
        <v>24.233494397850194</v>
      </c>
      <c r="AE1023" s="4">
        <f>IF($O1023 = TRUE, EXP(MMULT($P1023:$AA1023, Documentation!G$39:G$50) + Documentation!G$51), "")</f>
        <v>6.7942911697761835E-5</v>
      </c>
      <c r="AF1023" s="14">
        <f>IF($O1023 = TRUE, EXP(MMULT($P1023:$AA1023, Documentation!H$39:H$50) + Documentation!H$51), "")</f>
        <v>2.2927691771480917E-2</v>
      </c>
      <c r="AG1023" s="30">
        <f t="shared" si="211"/>
        <v>8.4089424181671154E-7</v>
      </c>
      <c r="AH1023" s="28">
        <f t="shared" si="212"/>
        <v>2.8532874024506962E-2</v>
      </c>
      <c r="AI1023" s="28">
        <f t="shared" si="213"/>
        <v>0.97054531573371616</v>
      </c>
      <c r="AJ1023" s="28">
        <f t="shared" si="214"/>
        <v>2.7210964132115462E-6</v>
      </c>
      <c r="AK1023" s="33">
        <f t="shared" si="215"/>
        <v>9.1824825112185756E-4</v>
      </c>
      <c r="AL1023" s="11">
        <f t="shared" si="216"/>
        <v>3</v>
      </c>
      <c r="AM1023" s="14" t="str">
        <f>IF($O1023 = TRUE, INDEX(Documentation!$M$9:$M$13, $AL1023, 1), "")</f>
        <v>Process Skeptics</v>
      </c>
      <c r="AN1023" s="1"/>
      <c r="AO1023" s="1"/>
      <c r="AP1023" s="38">
        <v>8.4089424181672001E-7</v>
      </c>
      <c r="AQ1023" s="35">
        <v>2.8532874024507E-2</v>
      </c>
      <c r="AR1023" s="35">
        <v>0.97054531573371605</v>
      </c>
      <c r="AS1023" s="35">
        <v>2.72109641321155E-6</v>
      </c>
      <c r="AT1023" s="35">
        <v>9.18248251121862E-4</v>
      </c>
      <c r="AU1023" s="14">
        <v>3</v>
      </c>
      <c r="AV1023" s="4" t="b">
        <f t="shared" si="217"/>
        <v>1</v>
      </c>
      <c r="AW1023" s="4" t="b">
        <f t="shared" si="218"/>
        <v>1</v>
      </c>
      <c r="AX1023" s="4" t="b">
        <f t="shared" si="219"/>
        <v>1</v>
      </c>
      <c r="AY1023" s="4" t="b">
        <f t="shared" si="220"/>
        <v>1</v>
      </c>
      <c r="AZ1023" s="4" t="b">
        <f t="shared" si="221"/>
        <v>1</v>
      </c>
      <c r="BA1023" s="4" t="b">
        <f t="shared" si="222"/>
        <v>1</v>
      </c>
      <c r="BB1023" s="14" t="b">
        <f t="shared" si="223"/>
        <v>1</v>
      </c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</row>
    <row r="1024" spans="1:64" x14ac:dyDescent="0.2">
      <c r="A1024" s="1"/>
      <c r="B1024" s="11" t="s">
        <v>1179</v>
      </c>
      <c r="C1024" s="4">
        <v>4</v>
      </c>
      <c r="D1024" s="4">
        <v>2</v>
      </c>
      <c r="E1024" s="4">
        <v>3</v>
      </c>
      <c r="F1024" s="4">
        <v>3</v>
      </c>
      <c r="G1024" s="4">
        <v>3</v>
      </c>
      <c r="H1024" s="4">
        <v>4</v>
      </c>
      <c r="I1024" s="4">
        <v>1</v>
      </c>
      <c r="J1024" s="4">
        <v>2</v>
      </c>
      <c r="K1024" s="4">
        <v>1</v>
      </c>
      <c r="L1024" s="4">
        <v>1</v>
      </c>
      <c r="M1024" s="4">
        <v>2</v>
      </c>
      <c r="N1024" s="14">
        <v>3</v>
      </c>
      <c r="O1024" s="25" t="b">
        <f t="shared" si="210"/>
        <v>1</v>
      </c>
      <c r="P1024" s="11">
        <f>IF($O1024 = TRUE, IF(ISBLANK(C1024), "", INDEX('Individual UI'!$E$6:$H$6,1,C1024)), "")</f>
        <v>4</v>
      </c>
      <c r="Q1024" s="4">
        <f>IF($O1024 = TRUE, IF(ISBLANK(D1024), "", INDEX('Individual UI'!$E$6:$H$6,1,D1024)), "")</f>
        <v>-2</v>
      </c>
      <c r="R1024" s="4">
        <f>IF($O1024 = TRUE, IF(ISBLANK(E1024), "", INDEX('Individual UI'!$E$6:$H$6,1,E1024)), "")</f>
        <v>2</v>
      </c>
      <c r="S1024" s="4">
        <f>IF($O1024 = TRUE, IF(ISBLANK(F1024), "", INDEX('Individual UI'!$E$6:$H$6,1,F1024)), "")</f>
        <v>2</v>
      </c>
      <c r="T1024" s="4">
        <f>IF($O1024 = TRUE, IF(ISBLANK(G1024), "", INDEX('Individual UI'!$E$6:$H$6,1,G1024)), "")</f>
        <v>2</v>
      </c>
      <c r="U1024" s="4">
        <f>IF($O1024 = TRUE, IF(ISBLANK(H1024), "", INDEX('Individual UI'!$E$6:$H$6,1,H1024)), "")</f>
        <v>4</v>
      </c>
      <c r="V1024" s="4">
        <f>IF($O1024 = TRUE, IF(ISBLANK(I1024), "", INDEX('Individual UI'!$E$6:$H$6,1,I1024)), "")</f>
        <v>-4</v>
      </c>
      <c r="W1024" s="4">
        <f>IF($O1024 = TRUE, IF(ISBLANK(J1024), "", INDEX('Individual UI'!$E$6:$H$6,1,J1024)), "")</f>
        <v>-2</v>
      </c>
      <c r="X1024" s="4">
        <f>IF($O1024 = TRUE, IF(ISBLANK(K1024), "", INDEX('Individual UI'!$E$6:$H$6,1,K1024)), "")</f>
        <v>-4</v>
      </c>
      <c r="Y1024" s="4">
        <f>IF($O1024 = TRUE, IF(ISBLANK(L1024), "", INDEX('Individual UI'!$E$6:$H$6,1,L1024)), "")</f>
        <v>-4</v>
      </c>
      <c r="Z1024" s="4">
        <f>IF($O1024 = TRUE, IF(ISBLANK(M1024), "", INDEX('Individual UI'!$E$6:$H$6,1,M1024)), "")</f>
        <v>-2</v>
      </c>
      <c r="AA1024" s="14">
        <f>IF($O1024 = TRUE, IF(ISBLANK(N1024), "", INDEX('Individual UI'!$E$6:$H$6,1,N1024)), "")</f>
        <v>2</v>
      </c>
      <c r="AB1024" s="11">
        <f>IF($O1024 = TRUE, EXP(MMULT($P1024:$AA1024, Documentation!D$39:D$50) + Documentation!D$51), "")</f>
        <v>2.0579895763930223E-4</v>
      </c>
      <c r="AC1024" s="4">
        <f>IF($O1024 = TRUE, EXP(MMULT($P1024:$AA1024, Documentation!E$39:E$50) + Documentation!E$51), "")</f>
        <v>9.972005321477993E-4</v>
      </c>
      <c r="AD1024" s="4">
        <f>IF($O1024 = TRUE, EXP(MMULT($P1024:$AA1024, Documentation!F$39:F$50) + Documentation!F$51), "")</f>
        <v>3.5902101355910647E-2</v>
      </c>
      <c r="AE1024" s="4">
        <f>IF($O1024 = TRUE, EXP(MMULT($P1024:$AA1024, Documentation!G$39:G$50) + Documentation!G$51), "")</f>
        <v>29.284302991584827</v>
      </c>
      <c r="AF1024" s="14">
        <f>IF($O1024 = TRUE, EXP(MMULT($P1024:$AA1024, Documentation!H$39:H$50) + Documentation!H$51), "")</f>
        <v>1.7034141249058627</v>
      </c>
      <c r="AG1024" s="30">
        <f t="shared" si="211"/>
        <v>6.6333646071403973E-6</v>
      </c>
      <c r="AH1024" s="28">
        <f t="shared" si="212"/>
        <v>3.2142022447773219E-5</v>
      </c>
      <c r="AI1024" s="28">
        <f t="shared" si="213"/>
        <v>1.1572057078815066E-3</v>
      </c>
      <c r="AJ1024" s="28">
        <f t="shared" si="214"/>
        <v>0.94389913941943648</v>
      </c>
      <c r="AK1024" s="33">
        <f t="shared" si="215"/>
        <v>5.4904879485627174E-2</v>
      </c>
      <c r="AL1024" s="11">
        <f t="shared" si="216"/>
        <v>4</v>
      </c>
      <c r="AM1024" s="14" t="str">
        <f>IF($O1024 = TRUE, INDEX(Documentation!$M$9:$M$13, $AL1024, 1), "")</f>
        <v>Financially Pressured</v>
      </c>
      <c r="AN1024" s="1"/>
      <c r="AO1024" s="1"/>
      <c r="AP1024" s="38">
        <v>6.6333646071403601E-6</v>
      </c>
      <c r="AQ1024" s="35">
        <v>3.2142022447773598E-5</v>
      </c>
      <c r="AR1024" s="35">
        <v>1.15720570788153E-3</v>
      </c>
      <c r="AS1024" s="35">
        <v>0.94389913941943504</v>
      </c>
      <c r="AT1024" s="35">
        <v>5.4904879485628097E-2</v>
      </c>
      <c r="AU1024" s="14">
        <v>4</v>
      </c>
      <c r="AV1024" s="4" t="b">
        <f t="shared" si="217"/>
        <v>1</v>
      </c>
      <c r="AW1024" s="4" t="b">
        <f t="shared" si="218"/>
        <v>1</v>
      </c>
      <c r="AX1024" s="4" t="b">
        <f t="shared" si="219"/>
        <v>1</v>
      </c>
      <c r="AY1024" s="4" t="b">
        <f t="shared" si="220"/>
        <v>1</v>
      </c>
      <c r="AZ1024" s="4" t="b">
        <f t="shared" si="221"/>
        <v>1</v>
      </c>
      <c r="BA1024" s="4" t="b">
        <f t="shared" si="222"/>
        <v>1</v>
      </c>
      <c r="BB1024" s="14" t="b">
        <f t="shared" si="223"/>
        <v>1</v>
      </c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</row>
    <row r="1025" spans="1:64" x14ac:dyDescent="0.2">
      <c r="A1025" s="1"/>
      <c r="B1025" s="11" t="s">
        <v>1180</v>
      </c>
      <c r="C1025" s="4">
        <v>3</v>
      </c>
      <c r="D1025" s="4">
        <v>3</v>
      </c>
      <c r="E1025" s="4">
        <v>3</v>
      </c>
      <c r="F1025" s="4">
        <v>2</v>
      </c>
      <c r="G1025" s="4">
        <v>3</v>
      </c>
      <c r="H1025" s="4">
        <v>3</v>
      </c>
      <c r="I1025" s="4">
        <v>1</v>
      </c>
      <c r="J1025" s="4">
        <v>1</v>
      </c>
      <c r="K1025" s="4">
        <v>4</v>
      </c>
      <c r="L1025" s="4">
        <v>4</v>
      </c>
      <c r="M1025" s="4">
        <v>4</v>
      </c>
      <c r="N1025" s="14">
        <v>3</v>
      </c>
      <c r="O1025" s="25" t="b">
        <f t="shared" si="210"/>
        <v>1</v>
      </c>
      <c r="P1025" s="11">
        <f>IF($O1025 = TRUE, IF(ISBLANK(C1025), "", INDEX('Individual UI'!$E$6:$H$6,1,C1025)), "")</f>
        <v>2</v>
      </c>
      <c r="Q1025" s="4">
        <f>IF($O1025 = TRUE, IF(ISBLANK(D1025), "", INDEX('Individual UI'!$E$6:$H$6,1,D1025)), "")</f>
        <v>2</v>
      </c>
      <c r="R1025" s="4">
        <f>IF($O1025 = TRUE, IF(ISBLANK(E1025), "", INDEX('Individual UI'!$E$6:$H$6,1,E1025)), "")</f>
        <v>2</v>
      </c>
      <c r="S1025" s="4">
        <f>IF($O1025 = TRUE, IF(ISBLANK(F1025), "", INDEX('Individual UI'!$E$6:$H$6,1,F1025)), "")</f>
        <v>-2</v>
      </c>
      <c r="T1025" s="4">
        <f>IF($O1025 = TRUE, IF(ISBLANK(G1025), "", INDEX('Individual UI'!$E$6:$H$6,1,G1025)), "")</f>
        <v>2</v>
      </c>
      <c r="U1025" s="4">
        <f>IF($O1025 = TRUE, IF(ISBLANK(H1025), "", INDEX('Individual UI'!$E$6:$H$6,1,H1025)), "")</f>
        <v>2</v>
      </c>
      <c r="V1025" s="4">
        <f>IF($O1025 = TRUE, IF(ISBLANK(I1025), "", INDEX('Individual UI'!$E$6:$H$6,1,I1025)), "")</f>
        <v>-4</v>
      </c>
      <c r="W1025" s="4">
        <f>IF($O1025 = TRUE, IF(ISBLANK(J1025), "", INDEX('Individual UI'!$E$6:$H$6,1,J1025)), "")</f>
        <v>-4</v>
      </c>
      <c r="X1025" s="4">
        <f>IF($O1025 = TRUE, IF(ISBLANK(K1025), "", INDEX('Individual UI'!$E$6:$H$6,1,K1025)), "")</f>
        <v>4</v>
      </c>
      <c r="Y1025" s="4">
        <f>IF($O1025 = TRUE, IF(ISBLANK(L1025), "", INDEX('Individual UI'!$E$6:$H$6,1,L1025)), "")</f>
        <v>4</v>
      </c>
      <c r="Z1025" s="4">
        <f>IF($O1025 = TRUE, IF(ISBLANK(M1025), "", INDEX('Individual UI'!$E$6:$H$6,1,M1025)), "")</f>
        <v>4</v>
      </c>
      <c r="AA1025" s="14">
        <f>IF($O1025 = TRUE, IF(ISBLANK(N1025), "", INDEX('Individual UI'!$E$6:$H$6,1,N1025)), "")</f>
        <v>2</v>
      </c>
      <c r="AB1025" s="11">
        <f>IF($O1025 = TRUE, EXP(MMULT($P1025:$AA1025, Documentation!D$39:D$50) + Documentation!D$51), "")</f>
        <v>5.8576940654158583E-6</v>
      </c>
      <c r="AC1025" s="4">
        <f>IF($O1025 = TRUE, EXP(MMULT($P1025:$AA1025, Documentation!E$39:E$50) + Documentation!E$51), "")</f>
        <v>76.809992783233483</v>
      </c>
      <c r="AD1025" s="4">
        <f>IF($O1025 = TRUE, EXP(MMULT($P1025:$AA1025, Documentation!F$39:F$50) + Documentation!F$51), "")</f>
        <v>0.22447324724805234</v>
      </c>
      <c r="AE1025" s="4">
        <f>IF($O1025 = TRUE, EXP(MMULT($P1025:$AA1025, Documentation!G$39:G$50) + Documentation!G$51), "")</f>
        <v>3.3461163295619794E-3</v>
      </c>
      <c r="AF1025" s="14">
        <f>IF($O1025 = TRUE, EXP(MMULT($P1025:$AA1025, Documentation!H$39:H$50) + Documentation!H$51), "")</f>
        <v>1.4661139365909184</v>
      </c>
      <c r="AG1025" s="30">
        <f t="shared" si="211"/>
        <v>7.4616569139633233E-8</v>
      </c>
      <c r="AH1025" s="28">
        <f t="shared" si="212"/>
        <v>0.97842223802071959</v>
      </c>
      <c r="AI1025" s="28">
        <f t="shared" si="213"/>
        <v>2.8593885898158772E-3</v>
      </c>
      <c r="AJ1025" s="28">
        <f t="shared" si="214"/>
        <v>4.2623550780522348E-5</v>
      </c>
      <c r="AK1025" s="33">
        <f t="shared" si="215"/>
        <v>1.8675675222114847E-2</v>
      </c>
      <c r="AL1025" s="11">
        <f t="shared" si="216"/>
        <v>2</v>
      </c>
      <c r="AM1025" s="14" t="str">
        <f>IF($O1025 = TRUE, INDEX(Documentation!$M$9:$M$13, $AL1025, 1), "")</f>
        <v>Cautious Consulters</v>
      </c>
      <c r="AN1025" s="1"/>
      <c r="AO1025" s="1"/>
      <c r="AP1025" s="38">
        <v>7.4616569139634001E-8</v>
      </c>
      <c r="AQ1025" s="35">
        <v>0.97842223802072004</v>
      </c>
      <c r="AR1025" s="35">
        <v>2.8593885898158698E-3</v>
      </c>
      <c r="AS1025" s="35">
        <v>4.26235507805227E-5</v>
      </c>
      <c r="AT1025" s="35">
        <v>1.8675675222114999E-2</v>
      </c>
      <c r="AU1025" s="14">
        <v>2</v>
      </c>
      <c r="AV1025" s="4" t="b">
        <f t="shared" si="217"/>
        <v>1</v>
      </c>
      <c r="AW1025" s="4" t="b">
        <f t="shared" si="218"/>
        <v>1</v>
      </c>
      <c r="AX1025" s="4" t="b">
        <f t="shared" si="219"/>
        <v>1</v>
      </c>
      <c r="AY1025" s="4" t="b">
        <f t="shared" si="220"/>
        <v>1</v>
      </c>
      <c r="AZ1025" s="4" t="b">
        <f t="shared" si="221"/>
        <v>1</v>
      </c>
      <c r="BA1025" s="4" t="b">
        <f t="shared" si="222"/>
        <v>1</v>
      </c>
      <c r="BB1025" s="14" t="b">
        <f t="shared" si="223"/>
        <v>1</v>
      </c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</row>
    <row r="1026" spans="1:64" x14ac:dyDescent="0.2">
      <c r="A1026" s="1"/>
      <c r="B1026" s="11" t="s">
        <v>1181</v>
      </c>
      <c r="C1026" s="4">
        <v>3</v>
      </c>
      <c r="D1026" s="4">
        <v>2</v>
      </c>
      <c r="E1026" s="4">
        <v>4</v>
      </c>
      <c r="F1026" s="4">
        <v>4</v>
      </c>
      <c r="G1026" s="4">
        <v>2</v>
      </c>
      <c r="H1026" s="4">
        <v>4</v>
      </c>
      <c r="I1026" s="4">
        <v>1</v>
      </c>
      <c r="J1026" s="4">
        <v>4</v>
      </c>
      <c r="K1026" s="4">
        <v>4</v>
      </c>
      <c r="L1026" s="4">
        <v>4</v>
      </c>
      <c r="M1026" s="4">
        <v>4</v>
      </c>
      <c r="N1026" s="14">
        <v>4</v>
      </c>
      <c r="O1026" s="25" t="b">
        <f t="shared" si="210"/>
        <v>1</v>
      </c>
      <c r="P1026" s="11">
        <f>IF($O1026 = TRUE, IF(ISBLANK(C1026), "", INDEX('Individual UI'!$E$6:$H$6,1,C1026)), "")</f>
        <v>2</v>
      </c>
      <c r="Q1026" s="4">
        <f>IF($O1026 = TRUE, IF(ISBLANK(D1026), "", INDEX('Individual UI'!$E$6:$H$6,1,D1026)), "")</f>
        <v>-2</v>
      </c>
      <c r="R1026" s="4">
        <f>IF($O1026 = TRUE, IF(ISBLANK(E1026), "", INDEX('Individual UI'!$E$6:$H$6,1,E1026)), "")</f>
        <v>4</v>
      </c>
      <c r="S1026" s="4">
        <f>IF($O1026 = TRUE, IF(ISBLANK(F1026), "", INDEX('Individual UI'!$E$6:$H$6,1,F1026)), "")</f>
        <v>4</v>
      </c>
      <c r="T1026" s="4">
        <f>IF($O1026 = TRUE, IF(ISBLANK(G1026), "", INDEX('Individual UI'!$E$6:$H$6,1,G1026)), "")</f>
        <v>-2</v>
      </c>
      <c r="U1026" s="4">
        <f>IF($O1026 = TRUE, IF(ISBLANK(H1026), "", INDEX('Individual UI'!$E$6:$H$6,1,H1026)), "")</f>
        <v>4</v>
      </c>
      <c r="V1026" s="4">
        <f>IF($O1026 = TRUE, IF(ISBLANK(I1026), "", INDEX('Individual UI'!$E$6:$H$6,1,I1026)), "")</f>
        <v>-4</v>
      </c>
      <c r="W1026" s="4">
        <f>IF($O1026 = TRUE, IF(ISBLANK(J1026), "", INDEX('Individual UI'!$E$6:$H$6,1,J1026)), "")</f>
        <v>4</v>
      </c>
      <c r="X1026" s="4">
        <f>IF($O1026 = TRUE, IF(ISBLANK(K1026), "", INDEX('Individual UI'!$E$6:$H$6,1,K1026)), "")</f>
        <v>4</v>
      </c>
      <c r="Y1026" s="4">
        <f>IF($O1026 = TRUE, IF(ISBLANK(L1026), "", INDEX('Individual UI'!$E$6:$H$6,1,L1026)), "")</f>
        <v>4</v>
      </c>
      <c r="Z1026" s="4">
        <f>IF($O1026 = TRUE, IF(ISBLANK(M1026), "", INDEX('Individual UI'!$E$6:$H$6,1,M1026)), "")</f>
        <v>4</v>
      </c>
      <c r="AA1026" s="14">
        <f>IF($O1026 = TRUE, IF(ISBLANK(N1026), "", INDEX('Individual UI'!$E$6:$H$6,1,N1026)), "")</f>
        <v>4</v>
      </c>
      <c r="AB1026" s="11">
        <f>IF($O1026 = TRUE, EXP(MMULT($P1026:$AA1026, Documentation!D$39:D$50) + Documentation!D$51), "")</f>
        <v>5.7042319711381303E-6</v>
      </c>
      <c r="AC1026" s="4">
        <f>IF($O1026 = TRUE, EXP(MMULT($P1026:$AA1026, Documentation!E$39:E$50) + Documentation!E$51), "")</f>
        <v>0.16570642242716774</v>
      </c>
      <c r="AD1026" s="4">
        <f>IF($O1026 = TRUE, EXP(MMULT($P1026:$AA1026, Documentation!F$39:F$50) + Documentation!F$51), "")</f>
        <v>74.863344800852332</v>
      </c>
      <c r="AE1026" s="4">
        <f>IF($O1026 = TRUE, EXP(MMULT($P1026:$AA1026, Documentation!G$39:G$50) + Documentation!G$51), "")</f>
        <v>5.9826140024712609E-3</v>
      </c>
      <c r="AF1026" s="14">
        <f>IF($O1026 = TRUE, EXP(MMULT($P1026:$AA1026, Documentation!H$39:H$50) + Documentation!H$51), "")</f>
        <v>0.11827032887584557</v>
      </c>
      <c r="AG1026" s="30">
        <f t="shared" si="211"/>
        <v>7.5901274088602479E-8</v>
      </c>
      <c r="AH1026" s="28">
        <f t="shared" si="212"/>
        <v>2.2049118357254896E-3</v>
      </c>
      <c r="AI1026" s="28">
        <f t="shared" si="213"/>
        <v>0.99614168597447605</v>
      </c>
      <c r="AJ1026" s="28">
        <f t="shared" si="214"/>
        <v>7.9605462657452355E-5</v>
      </c>
      <c r="AK1026" s="33">
        <f t="shared" si="215"/>
        <v>1.5737208258666962E-3</v>
      </c>
      <c r="AL1026" s="11">
        <f t="shared" si="216"/>
        <v>3</v>
      </c>
      <c r="AM1026" s="14" t="str">
        <f>IF($O1026 = TRUE, INDEX(Documentation!$M$9:$M$13, $AL1026, 1), "")</f>
        <v>Process Skeptics</v>
      </c>
      <c r="AN1026" s="1"/>
      <c r="AO1026" s="1"/>
      <c r="AP1026" s="38">
        <v>7.5901274088604504E-8</v>
      </c>
      <c r="AQ1026" s="35">
        <v>2.2049118357254801E-3</v>
      </c>
      <c r="AR1026" s="35">
        <v>0.99614168597447605</v>
      </c>
      <c r="AS1026" s="35">
        <v>7.9605462657454605E-5</v>
      </c>
      <c r="AT1026" s="35">
        <v>1.5737208258667201E-3</v>
      </c>
      <c r="AU1026" s="14">
        <v>3</v>
      </c>
      <c r="AV1026" s="4" t="b">
        <f t="shared" si="217"/>
        <v>1</v>
      </c>
      <c r="AW1026" s="4" t="b">
        <f t="shared" si="218"/>
        <v>1</v>
      </c>
      <c r="AX1026" s="4" t="b">
        <f t="shared" si="219"/>
        <v>1</v>
      </c>
      <c r="AY1026" s="4" t="b">
        <f t="shared" si="220"/>
        <v>1</v>
      </c>
      <c r="AZ1026" s="4" t="b">
        <f t="shared" si="221"/>
        <v>1</v>
      </c>
      <c r="BA1026" s="4" t="b">
        <f t="shared" si="222"/>
        <v>1</v>
      </c>
      <c r="BB1026" s="14" t="b">
        <f t="shared" si="223"/>
        <v>1</v>
      </c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</row>
    <row r="1027" spans="1:64" x14ac:dyDescent="0.2">
      <c r="A1027" s="1"/>
      <c r="B1027" s="11" t="s">
        <v>1182</v>
      </c>
      <c r="C1027" s="4">
        <v>4</v>
      </c>
      <c r="D1027" s="4">
        <v>3</v>
      </c>
      <c r="E1027" s="4">
        <v>3</v>
      </c>
      <c r="F1027" s="4">
        <v>4</v>
      </c>
      <c r="G1027" s="4">
        <v>2</v>
      </c>
      <c r="H1027" s="4">
        <v>3</v>
      </c>
      <c r="I1027" s="4">
        <v>1</v>
      </c>
      <c r="J1027" s="4">
        <v>3</v>
      </c>
      <c r="K1027" s="4">
        <v>3</v>
      </c>
      <c r="L1027" s="4">
        <v>3</v>
      </c>
      <c r="M1027" s="4">
        <v>4</v>
      </c>
      <c r="N1027" s="14">
        <v>1</v>
      </c>
      <c r="O1027" s="25" t="b">
        <f t="shared" si="210"/>
        <v>1</v>
      </c>
      <c r="P1027" s="11">
        <f>IF($O1027 = TRUE, IF(ISBLANK(C1027), "", INDEX('Individual UI'!$E$6:$H$6,1,C1027)), "")</f>
        <v>4</v>
      </c>
      <c r="Q1027" s="4">
        <f>IF($O1027 = TRUE, IF(ISBLANK(D1027), "", INDEX('Individual UI'!$E$6:$H$6,1,D1027)), "")</f>
        <v>2</v>
      </c>
      <c r="R1027" s="4">
        <f>IF($O1027 = TRUE, IF(ISBLANK(E1027), "", INDEX('Individual UI'!$E$6:$H$6,1,E1027)), "")</f>
        <v>2</v>
      </c>
      <c r="S1027" s="4">
        <f>IF($O1027 = TRUE, IF(ISBLANK(F1027), "", INDEX('Individual UI'!$E$6:$H$6,1,F1027)), "")</f>
        <v>4</v>
      </c>
      <c r="T1027" s="4">
        <f>IF($O1027 = TRUE, IF(ISBLANK(G1027), "", INDEX('Individual UI'!$E$6:$H$6,1,G1027)), "")</f>
        <v>-2</v>
      </c>
      <c r="U1027" s="4">
        <f>IF($O1027 = TRUE, IF(ISBLANK(H1027), "", INDEX('Individual UI'!$E$6:$H$6,1,H1027)), "")</f>
        <v>2</v>
      </c>
      <c r="V1027" s="4">
        <f>IF($O1027 = TRUE, IF(ISBLANK(I1027), "", INDEX('Individual UI'!$E$6:$H$6,1,I1027)), "")</f>
        <v>-4</v>
      </c>
      <c r="W1027" s="4">
        <f>IF($O1027 = TRUE, IF(ISBLANK(J1027), "", INDEX('Individual UI'!$E$6:$H$6,1,J1027)), "")</f>
        <v>2</v>
      </c>
      <c r="X1027" s="4">
        <f>IF($O1027 = TRUE, IF(ISBLANK(K1027), "", INDEX('Individual UI'!$E$6:$H$6,1,K1027)), "")</f>
        <v>2</v>
      </c>
      <c r="Y1027" s="4">
        <f>IF($O1027 = TRUE, IF(ISBLANK(L1027), "", INDEX('Individual UI'!$E$6:$H$6,1,L1027)), "")</f>
        <v>2</v>
      </c>
      <c r="Z1027" s="4">
        <f>IF($O1027 = TRUE, IF(ISBLANK(M1027), "", INDEX('Individual UI'!$E$6:$H$6,1,M1027)), "")</f>
        <v>4</v>
      </c>
      <c r="AA1027" s="14">
        <f>IF($O1027 = TRUE, IF(ISBLANK(N1027), "", INDEX('Individual UI'!$E$6:$H$6,1,N1027)), "")</f>
        <v>-4</v>
      </c>
      <c r="AB1027" s="11">
        <f>IF($O1027 = TRUE, EXP(MMULT($P1027:$AA1027, Documentation!D$39:D$50) + Documentation!D$51), "")</f>
        <v>3.7065424706639499E-6</v>
      </c>
      <c r="AC1027" s="4">
        <f>IF($O1027 = TRUE, EXP(MMULT($P1027:$AA1027, Documentation!E$39:E$50) + Documentation!E$51), "")</f>
        <v>0.19859426401476477</v>
      </c>
      <c r="AD1027" s="4">
        <f>IF($O1027 = TRUE, EXP(MMULT($P1027:$AA1027, Documentation!F$39:F$50) + Documentation!F$51), "")</f>
        <v>1.8528465847442344</v>
      </c>
      <c r="AE1027" s="4">
        <f>IF($O1027 = TRUE, EXP(MMULT($P1027:$AA1027, Documentation!G$39:G$50) + Documentation!G$51), "")</f>
        <v>6.2933526910158568E-3</v>
      </c>
      <c r="AF1027" s="14">
        <f>IF($O1027 = TRUE, EXP(MMULT($P1027:$AA1027, Documentation!H$39:H$50) + Documentation!H$51), "")</f>
        <v>5.3170828134123456</v>
      </c>
      <c r="AG1027" s="30">
        <f t="shared" si="211"/>
        <v>5.0259424746502718E-7</v>
      </c>
      <c r="AH1027" s="28">
        <f t="shared" si="212"/>
        <v>2.6928690407125519E-2</v>
      </c>
      <c r="AI1027" s="28">
        <f t="shared" si="213"/>
        <v>0.25123954259206527</v>
      </c>
      <c r="AJ1027" s="28">
        <f t="shared" si="214"/>
        <v>8.5335670231954268E-4</v>
      </c>
      <c r="AK1027" s="33">
        <f t="shared" si="215"/>
        <v>0.7209779077042423</v>
      </c>
      <c r="AL1027" s="11">
        <f t="shared" si="216"/>
        <v>5</v>
      </c>
      <c r="AM1027" s="14" t="str">
        <f>IF($O1027 = TRUE, INDEX(Documentation!$M$9:$M$13, $AL1027, 1), "")</f>
        <v>Reluctant Claimants</v>
      </c>
      <c r="AN1027" s="1"/>
      <c r="AO1027" s="1"/>
      <c r="AP1027" s="38">
        <v>5.0259424746503501E-7</v>
      </c>
      <c r="AQ1027" s="35">
        <v>2.69286904071252E-2</v>
      </c>
      <c r="AR1027" s="35">
        <v>0.25123954259206299</v>
      </c>
      <c r="AS1027" s="35">
        <v>8.5335670231955396E-4</v>
      </c>
      <c r="AT1027" s="35">
        <v>0.72097790770424397</v>
      </c>
      <c r="AU1027" s="14">
        <v>5</v>
      </c>
      <c r="AV1027" s="4" t="b">
        <f t="shared" si="217"/>
        <v>1</v>
      </c>
      <c r="AW1027" s="4" t="b">
        <f t="shared" si="218"/>
        <v>1</v>
      </c>
      <c r="AX1027" s="4" t="b">
        <f t="shared" si="219"/>
        <v>1</v>
      </c>
      <c r="AY1027" s="4" t="b">
        <f t="shared" si="220"/>
        <v>1</v>
      </c>
      <c r="AZ1027" s="4" t="b">
        <f t="shared" si="221"/>
        <v>1</v>
      </c>
      <c r="BA1027" s="4" t="b">
        <f t="shared" si="222"/>
        <v>1</v>
      </c>
      <c r="BB1027" s="14" t="b">
        <f t="shared" si="223"/>
        <v>1</v>
      </c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</row>
    <row r="1028" spans="1:64" x14ac:dyDescent="0.2">
      <c r="A1028" s="1"/>
      <c r="B1028" s="11" t="s">
        <v>1183</v>
      </c>
      <c r="C1028" s="4">
        <v>4</v>
      </c>
      <c r="D1028" s="4">
        <v>3</v>
      </c>
      <c r="E1028" s="4">
        <v>2</v>
      </c>
      <c r="F1028" s="4">
        <v>2</v>
      </c>
      <c r="G1028" s="4">
        <v>3</v>
      </c>
      <c r="H1028" s="4">
        <v>4</v>
      </c>
      <c r="I1028" s="4">
        <v>1</v>
      </c>
      <c r="J1028" s="4">
        <v>2</v>
      </c>
      <c r="K1028" s="4">
        <v>1</v>
      </c>
      <c r="L1028" s="4">
        <v>2</v>
      </c>
      <c r="M1028" s="4">
        <v>3</v>
      </c>
      <c r="N1028" s="14">
        <v>1</v>
      </c>
      <c r="O1028" s="25" t="b">
        <f t="shared" si="210"/>
        <v>1</v>
      </c>
      <c r="P1028" s="11">
        <f>IF($O1028 = TRUE, IF(ISBLANK(C1028), "", INDEX('Individual UI'!$E$6:$H$6,1,C1028)), "")</f>
        <v>4</v>
      </c>
      <c r="Q1028" s="4">
        <f>IF($O1028 = TRUE, IF(ISBLANK(D1028), "", INDEX('Individual UI'!$E$6:$H$6,1,D1028)), "")</f>
        <v>2</v>
      </c>
      <c r="R1028" s="4">
        <f>IF($O1028 = TRUE, IF(ISBLANK(E1028), "", INDEX('Individual UI'!$E$6:$H$6,1,E1028)), "")</f>
        <v>-2</v>
      </c>
      <c r="S1028" s="4">
        <f>IF($O1028 = TRUE, IF(ISBLANK(F1028), "", INDEX('Individual UI'!$E$6:$H$6,1,F1028)), "")</f>
        <v>-2</v>
      </c>
      <c r="T1028" s="4">
        <f>IF($O1028 = TRUE, IF(ISBLANK(G1028), "", INDEX('Individual UI'!$E$6:$H$6,1,G1028)), "")</f>
        <v>2</v>
      </c>
      <c r="U1028" s="4">
        <f>IF($O1028 = TRUE, IF(ISBLANK(H1028), "", INDEX('Individual UI'!$E$6:$H$6,1,H1028)), "")</f>
        <v>4</v>
      </c>
      <c r="V1028" s="4">
        <f>IF($O1028 = TRUE, IF(ISBLANK(I1028), "", INDEX('Individual UI'!$E$6:$H$6,1,I1028)), "")</f>
        <v>-4</v>
      </c>
      <c r="W1028" s="4">
        <f>IF($O1028 = TRUE, IF(ISBLANK(J1028), "", INDEX('Individual UI'!$E$6:$H$6,1,J1028)), "")</f>
        <v>-2</v>
      </c>
      <c r="X1028" s="4">
        <f>IF($O1028 = TRUE, IF(ISBLANK(K1028), "", INDEX('Individual UI'!$E$6:$H$6,1,K1028)), "")</f>
        <v>-4</v>
      </c>
      <c r="Y1028" s="4">
        <f>IF($O1028 = TRUE, IF(ISBLANK(L1028), "", INDEX('Individual UI'!$E$6:$H$6,1,L1028)), "")</f>
        <v>-2</v>
      </c>
      <c r="Z1028" s="4">
        <f>IF($O1028 = TRUE, IF(ISBLANK(M1028), "", INDEX('Individual UI'!$E$6:$H$6,1,M1028)), "")</f>
        <v>2</v>
      </c>
      <c r="AA1028" s="14">
        <f>IF($O1028 = TRUE, IF(ISBLANK(N1028), "", INDEX('Individual UI'!$E$6:$H$6,1,N1028)), "")</f>
        <v>-4</v>
      </c>
      <c r="AB1028" s="11">
        <f>IF($O1028 = TRUE, EXP(MMULT($P1028:$AA1028, Documentation!D$39:D$50) + Documentation!D$51), "")</f>
        <v>1.8159200317068651E-4</v>
      </c>
      <c r="AC1028" s="4">
        <f>IF($O1028 = TRUE, EXP(MMULT($P1028:$AA1028, Documentation!E$39:E$50) + Documentation!E$51), "")</f>
        <v>4.4920288418915259E-2</v>
      </c>
      <c r="AD1028" s="4">
        <f>IF($O1028 = TRUE, EXP(MMULT($P1028:$AA1028, Documentation!F$39:F$50) + Documentation!F$51), "")</f>
        <v>6.0805047387145353E-3</v>
      </c>
      <c r="AE1028" s="4">
        <f>IF($O1028 = TRUE, EXP(MMULT($P1028:$AA1028, Documentation!G$39:G$50) + Documentation!G$51), "")</f>
        <v>0.35828951382247942</v>
      </c>
      <c r="AF1028" s="14">
        <f>IF($O1028 = TRUE, EXP(MMULT($P1028:$AA1028, Documentation!H$39:H$50) + Documentation!H$51), "")</f>
        <v>13.575044577688384</v>
      </c>
      <c r="AG1028" s="30">
        <f t="shared" si="211"/>
        <v>1.2985218578962672E-5</v>
      </c>
      <c r="AH1028" s="28">
        <f t="shared" si="212"/>
        <v>3.2121445524304856E-3</v>
      </c>
      <c r="AI1028" s="28">
        <f t="shared" si="213"/>
        <v>4.3480264397112027E-4</v>
      </c>
      <c r="AJ1028" s="28">
        <f t="shared" si="214"/>
        <v>2.5620443468328827E-2</v>
      </c>
      <c r="AK1028" s="33">
        <f t="shared" si="215"/>
        <v>0.97071962411669055</v>
      </c>
      <c r="AL1028" s="11">
        <f t="shared" si="216"/>
        <v>5</v>
      </c>
      <c r="AM1028" s="14" t="str">
        <f>IF($O1028 = TRUE, INDEX(Documentation!$M$9:$M$13, $AL1028, 1), "")</f>
        <v>Reluctant Claimants</v>
      </c>
      <c r="AN1028" s="1"/>
      <c r="AO1028" s="1"/>
      <c r="AP1028" s="38">
        <v>1.29852185789626E-5</v>
      </c>
      <c r="AQ1028" s="35">
        <v>3.21214455243047E-3</v>
      </c>
      <c r="AR1028" s="35">
        <v>4.3480264397112201E-4</v>
      </c>
      <c r="AS1028" s="35">
        <v>2.5620443468328698E-2</v>
      </c>
      <c r="AT1028" s="35">
        <v>0.97071962411669099</v>
      </c>
      <c r="AU1028" s="14">
        <v>5</v>
      </c>
      <c r="AV1028" s="4" t="b">
        <f t="shared" si="217"/>
        <v>1</v>
      </c>
      <c r="AW1028" s="4" t="b">
        <f t="shared" si="218"/>
        <v>1</v>
      </c>
      <c r="AX1028" s="4" t="b">
        <f t="shared" si="219"/>
        <v>1</v>
      </c>
      <c r="AY1028" s="4" t="b">
        <f t="shared" si="220"/>
        <v>1</v>
      </c>
      <c r="AZ1028" s="4" t="b">
        <f t="shared" si="221"/>
        <v>1</v>
      </c>
      <c r="BA1028" s="4" t="b">
        <f t="shared" si="222"/>
        <v>1</v>
      </c>
      <c r="BB1028" s="14" t="b">
        <f t="shared" si="223"/>
        <v>1</v>
      </c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</row>
    <row r="1029" spans="1:64" x14ac:dyDescent="0.2">
      <c r="A1029" s="1"/>
      <c r="B1029" s="11" t="s">
        <v>1184</v>
      </c>
      <c r="C1029" s="4">
        <v>2</v>
      </c>
      <c r="D1029" s="4">
        <v>2</v>
      </c>
      <c r="E1029" s="4">
        <v>3</v>
      </c>
      <c r="F1029" s="4">
        <v>3</v>
      </c>
      <c r="G1029" s="4">
        <v>3</v>
      </c>
      <c r="H1029" s="4">
        <v>4</v>
      </c>
      <c r="I1029" s="4">
        <v>1</v>
      </c>
      <c r="J1029" s="4">
        <v>1</v>
      </c>
      <c r="K1029" s="4">
        <v>1</v>
      </c>
      <c r="L1029" s="4">
        <v>2</v>
      </c>
      <c r="M1029" s="4">
        <v>1</v>
      </c>
      <c r="N1029" s="14">
        <v>2</v>
      </c>
      <c r="O1029" s="25" t="b">
        <f t="shared" si="210"/>
        <v>1</v>
      </c>
      <c r="P1029" s="11">
        <f>IF($O1029 = TRUE, IF(ISBLANK(C1029), "", INDEX('Individual UI'!$E$6:$H$6,1,C1029)), "")</f>
        <v>-2</v>
      </c>
      <c r="Q1029" s="4">
        <f>IF($O1029 = TRUE, IF(ISBLANK(D1029), "", INDEX('Individual UI'!$E$6:$H$6,1,D1029)), "")</f>
        <v>-2</v>
      </c>
      <c r="R1029" s="4">
        <f>IF($O1029 = TRUE, IF(ISBLANK(E1029), "", INDEX('Individual UI'!$E$6:$H$6,1,E1029)), "")</f>
        <v>2</v>
      </c>
      <c r="S1029" s="4">
        <f>IF($O1029 = TRUE, IF(ISBLANK(F1029), "", INDEX('Individual UI'!$E$6:$H$6,1,F1029)), "")</f>
        <v>2</v>
      </c>
      <c r="T1029" s="4">
        <f>IF($O1029 = TRUE, IF(ISBLANK(G1029), "", INDEX('Individual UI'!$E$6:$H$6,1,G1029)), "")</f>
        <v>2</v>
      </c>
      <c r="U1029" s="4">
        <f>IF($O1029 = TRUE, IF(ISBLANK(H1029), "", INDEX('Individual UI'!$E$6:$H$6,1,H1029)), "")</f>
        <v>4</v>
      </c>
      <c r="V1029" s="4">
        <f>IF($O1029 = TRUE, IF(ISBLANK(I1029), "", INDEX('Individual UI'!$E$6:$H$6,1,I1029)), "")</f>
        <v>-4</v>
      </c>
      <c r="W1029" s="4">
        <f>IF($O1029 = TRUE, IF(ISBLANK(J1029), "", INDEX('Individual UI'!$E$6:$H$6,1,J1029)), "")</f>
        <v>-4</v>
      </c>
      <c r="X1029" s="4">
        <f>IF($O1029 = TRUE, IF(ISBLANK(K1029), "", INDEX('Individual UI'!$E$6:$H$6,1,K1029)), "")</f>
        <v>-4</v>
      </c>
      <c r="Y1029" s="4">
        <f>IF($O1029 = TRUE, IF(ISBLANK(L1029), "", INDEX('Individual UI'!$E$6:$H$6,1,L1029)), "")</f>
        <v>-2</v>
      </c>
      <c r="Z1029" s="4">
        <f>IF($O1029 = TRUE, IF(ISBLANK(M1029), "", INDEX('Individual UI'!$E$6:$H$6,1,M1029)), "")</f>
        <v>-4</v>
      </c>
      <c r="AA1029" s="14">
        <f>IF($O1029 = TRUE, IF(ISBLANK(N1029), "", INDEX('Individual UI'!$E$6:$H$6,1,N1029)), "")</f>
        <v>-2</v>
      </c>
      <c r="AB1029" s="11">
        <f>IF($O1029 = TRUE, EXP(MMULT($P1029:$AA1029, Documentation!D$39:D$50) + Documentation!D$51), "")</f>
        <v>3.2141593594890647E-3</v>
      </c>
      <c r="AC1029" s="4">
        <f>IF($O1029 = TRUE, EXP(MMULT($P1029:$AA1029, Documentation!E$39:E$50) + Documentation!E$51), "")</f>
        <v>2.1630405800319004E-4</v>
      </c>
      <c r="AD1029" s="4">
        <f>IF($O1029 = TRUE, EXP(MMULT($P1029:$AA1029, Documentation!F$39:F$50) + Documentation!F$51), "")</f>
        <v>6.5564526547620325E-4</v>
      </c>
      <c r="AE1029" s="4">
        <f>IF($O1029 = TRUE, EXP(MMULT($P1029:$AA1029, Documentation!G$39:G$50) + Documentation!G$51), "")</f>
        <v>381.94218067907849</v>
      </c>
      <c r="AF1029" s="14">
        <f>IF($O1029 = TRUE, EXP(MMULT($P1029:$AA1029, Documentation!H$39:H$50) + Documentation!H$51), "")</f>
        <v>0.30531524540507282</v>
      </c>
      <c r="AG1029" s="30">
        <f t="shared" si="211"/>
        <v>8.4084919737760148E-6</v>
      </c>
      <c r="AH1029" s="28">
        <f t="shared" si="212"/>
        <v>5.6586831335709722E-7</v>
      </c>
      <c r="AI1029" s="28">
        <f t="shared" si="213"/>
        <v>1.7152192333354828E-6</v>
      </c>
      <c r="AJ1029" s="28">
        <f t="shared" si="214"/>
        <v>0.99919058188734666</v>
      </c>
      <c r="AK1029" s="33">
        <f t="shared" si="215"/>
        <v>7.9872853313287732E-4</v>
      </c>
      <c r="AL1029" s="11">
        <f t="shared" si="216"/>
        <v>4</v>
      </c>
      <c r="AM1029" s="14" t="str">
        <f>IF($O1029 = TRUE, INDEX(Documentation!$M$9:$M$13, $AL1029, 1), "")</f>
        <v>Financially Pressured</v>
      </c>
      <c r="AN1029" s="1"/>
      <c r="AO1029" s="1"/>
      <c r="AP1029" s="38">
        <v>8.4084919737760097E-6</v>
      </c>
      <c r="AQ1029" s="35">
        <v>5.6586831335710305E-7</v>
      </c>
      <c r="AR1029" s="35">
        <v>1.71521923333552E-6</v>
      </c>
      <c r="AS1029" s="35">
        <v>0.999190581887347</v>
      </c>
      <c r="AT1029" s="35">
        <v>7.98728533132886E-4</v>
      </c>
      <c r="AU1029" s="14">
        <v>4</v>
      </c>
      <c r="AV1029" s="4" t="b">
        <f t="shared" si="217"/>
        <v>1</v>
      </c>
      <c r="AW1029" s="4" t="b">
        <f t="shared" si="218"/>
        <v>1</v>
      </c>
      <c r="AX1029" s="4" t="b">
        <f t="shared" si="219"/>
        <v>1</v>
      </c>
      <c r="AY1029" s="4" t="b">
        <f t="shared" si="220"/>
        <v>1</v>
      </c>
      <c r="AZ1029" s="4" t="b">
        <f t="shared" si="221"/>
        <v>1</v>
      </c>
      <c r="BA1029" s="4" t="b">
        <f t="shared" si="222"/>
        <v>1</v>
      </c>
      <c r="BB1029" s="14" t="b">
        <f t="shared" si="223"/>
        <v>1</v>
      </c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</row>
    <row r="1030" spans="1:64" x14ac:dyDescent="0.2">
      <c r="A1030" s="1"/>
      <c r="B1030" s="11" t="s">
        <v>1185</v>
      </c>
      <c r="C1030" s="4">
        <v>3</v>
      </c>
      <c r="D1030" s="4">
        <v>4</v>
      </c>
      <c r="E1030" s="4">
        <v>3</v>
      </c>
      <c r="F1030" s="4">
        <v>4</v>
      </c>
      <c r="G1030" s="4">
        <v>2</v>
      </c>
      <c r="H1030" s="4">
        <v>3</v>
      </c>
      <c r="I1030" s="4">
        <v>4</v>
      </c>
      <c r="J1030" s="4">
        <v>2</v>
      </c>
      <c r="K1030" s="4">
        <v>4</v>
      </c>
      <c r="L1030" s="4">
        <v>4</v>
      </c>
      <c r="M1030" s="4">
        <v>4</v>
      </c>
      <c r="N1030" s="14">
        <v>2</v>
      </c>
      <c r="O1030" s="25" t="b">
        <f t="shared" si="210"/>
        <v>1</v>
      </c>
      <c r="P1030" s="11">
        <f>IF($O1030 = TRUE, IF(ISBLANK(C1030), "", INDEX('Individual UI'!$E$6:$H$6,1,C1030)), "")</f>
        <v>2</v>
      </c>
      <c r="Q1030" s="4">
        <f>IF($O1030 = TRUE, IF(ISBLANK(D1030), "", INDEX('Individual UI'!$E$6:$H$6,1,D1030)), "")</f>
        <v>4</v>
      </c>
      <c r="R1030" s="4">
        <f>IF($O1030 = TRUE, IF(ISBLANK(E1030), "", INDEX('Individual UI'!$E$6:$H$6,1,E1030)), "")</f>
        <v>2</v>
      </c>
      <c r="S1030" s="4">
        <f>IF($O1030 = TRUE, IF(ISBLANK(F1030), "", INDEX('Individual UI'!$E$6:$H$6,1,F1030)), "")</f>
        <v>4</v>
      </c>
      <c r="T1030" s="4">
        <f>IF($O1030 = TRUE, IF(ISBLANK(G1030), "", INDEX('Individual UI'!$E$6:$H$6,1,G1030)), "")</f>
        <v>-2</v>
      </c>
      <c r="U1030" s="4">
        <f>IF($O1030 = TRUE, IF(ISBLANK(H1030), "", INDEX('Individual UI'!$E$6:$H$6,1,H1030)), "")</f>
        <v>2</v>
      </c>
      <c r="V1030" s="4">
        <f>IF($O1030 = TRUE, IF(ISBLANK(I1030), "", INDEX('Individual UI'!$E$6:$H$6,1,I1030)), "")</f>
        <v>4</v>
      </c>
      <c r="W1030" s="4">
        <f>IF($O1030 = TRUE, IF(ISBLANK(J1030), "", INDEX('Individual UI'!$E$6:$H$6,1,J1030)), "")</f>
        <v>-2</v>
      </c>
      <c r="X1030" s="4">
        <f>IF($O1030 = TRUE, IF(ISBLANK(K1030), "", INDEX('Individual UI'!$E$6:$H$6,1,K1030)), "")</f>
        <v>4</v>
      </c>
      <c r="Y1030" s="4">
        <f>IF($O1030 = TRUE, IF(ISBLANK(L1030), "", INDEX('Individual UI'!$E$6:$H$6,1,L1030)), "")</f>
        <v>4</v>
      </c>
      <c r="Z1030" s="4">
        <f>IF($O1030 = TRUE, IF(ISBLANK(M1030), "", INDEX('Individual UI'!$E$6:$H$6,1,M1030)), "")</f>
        <v>4</v>
      </c>
      <c r="AA1030" s="14">
        <f>IF($O1030 = TRUE, IF(ISBLANK(N1030), "", INDEX('Individual UI'!$E$6:$H$6,1,N1030)), "")</f>
        <v>-2</v>
      </c>
      <c r="AB1030" s="11">
        <f>IF($O1030 = TRUE, EXP(MMULT($P1030:$AA1030, Documentation!D$39:D$50) + Documentation!D$51), "")</f>
        <v>8.9793013530207166E-6</v>
      </c>
      <c r="AC1030" s="4">
        <f>IF($O1030 = TRUE, EXP(MMULT($P1030:$AA1030, Documentation!E$39:E$50) + Documentation!E$51), "")</f>
        <v>3.1146117134782538</v>
      </c>
      <c r="AD1030" s="4">
        <f>IF($O1030 = TRUE, EXP(MMULT($P1030:$AA1030, Documentation!F$39:F$50) + Documentation!F$51), "")</f>
        <v>0.9198845552209477</v>
      </c>
      <c r="AE1030" s="4">
        <f>IF($O1030 = TRUE, EXP(MMULT($P1030:$AA1030, Documentation!G$39:G$50) + Documentation!G$51), "")</f>
        <v>7.8491460195739729E-5</v>
      </c>
      <c r="AF1030" s="14">
        <f>IF($O1030 = TRUE, EXP(MMULT($P1030:$AA1030, Documentation!H$39:H$50) + Documentation!H$51), "")</f>
        <v>0.18530110785270221</v>
      </c>
      <c r="AG1030" s="30">
        <f t="shared" si="211"/>
        <v>2.1278545926999169E-6</v>
      </c>
      <c r="AH1030" s="28">
        <f t="shared" si="212"/>
        <v>0.7380797879973291</v>
      </c>
      <c r="AI1030" s="28">
        <f t="shared" si="213"/>
        <v>0.21798807041063767</v>
      </c>
      <c r="AJ1030" s="28">
        <f t="shared" si="214"/>
        <v>1.8600379639674421E-5</v>
      </c>
      <c r="AK1030" s="33">
        <f t="shared" si="215"/>
        <v>4.3911413357801063E-2</v>
      </c>
      <c r="AL1030" s="11">
        <f t="shared" si="216"/>
        <v>2</v>
      </c>
      <c r="AM1030" s="14" t="str">
        <f>IF($O1030 = TRUE, INDEX(Documentation!$M$9:$M$13, $AL1030, 1), "")</f>
        <v>Cautious Consulters</v>
      </c>
      <c r="AN1030" s="1"/>
      <c r="AO1030" s="1"/>
      <c r="AP1030" s="38">
        <v>2.1278545926999499E-6</v>
      </c>
      <c r="AQ1030" s="35">
        <v>0.73807978799732998</v>
      </c>
      <c r="AR1030" s="35">
        <v>0.217988070410636</v>
      </c>
      <c r="AS1030" s="35">
        <v>1.8600379639674601E-5</v>
      </c>
      <c r="AT1030" s="35">
        <v>4.3911413357801E-2</v>
      </c>
      <c r="AU1030" s="14">
        <v>2</v>
      </c>
      <c r="AV1030" s="4" t="b">
        <f t="shared" si="217"/>
        <v>1</v>
      </c>
      <c r="AW1030" s="4" t="b">
        <f t="shared" si="218"/>
        <v>1</v>
      </c>
      <c r="AX1030" s="4" t="b">
        <f t="shared" si="219"/>
        <v>1</v>
      </c>
      <c r="AY1030" s="4" t="b">
        <f t="shared" si="220"/>
        <v>1</v>
      </c>
      <c r="AZ1030" s="4" t="b">
        <f t="shared" si="221"/>
        <v>1</v>
      </c>
      <c r="BA1030" s="4" t="b">
        <f t="shared" si="222"/>
        <v>1</v>
      </c>
      <c r="BB1030" s="14" t="b">
        <f t="shared" si="223"/>
        <v>1</v>
      </c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</row>
    <row r="1031" spans="1:64" x14ac:dyDescent="0.2">
      <c r="A1031" s="1"/>
      <c r="B1031" s="11" t="s">
        <v>1186</v>
      </c>
      <c r="C1031" s="4">
        <v>3</v>
      </c>
      <c r="D1031" s="4">
        <v>4</v>
      </c>
      <c r="E1031" s="4">
        <v>2</v>
      </c>
      <c r="F1031" s="4">
        <v>2</v>
      </c>
      <c r="G1031" s="4">
        <v>4</v>
      </c>
      <c r="H1031" s="4">
        <v>4</v>
      </c>
      <c r="I1031" s="4">
        <v>4</v>
      </c>
      <c r="J1031" s="4">
        <v>2</v>
      </c>
      <c r="K1031" s="4">
        <v>3</v>
      </c>
      <c r="L1031" s="4">
        <v>3</v>
      </c>
      <c r="M1031" s="4">
        <v>4</v>
      </c>
      <c r="N1031" s="14">
        <v>3</v>
      </c>
      <c r="O1031" s="25" t="b">
        <f t="shared" si="210"/>
        <v>1</v>
      </c>
      <c r="P1031" s="11">
        <f>IF($O1031 = TRUE, IF(ISBLANK(C1031), "", INDEX('Individual UI'!$E$6:$H$6,1,C1031)), "")</f>
        <v>2</v>
      </c>
      <c r="Q1031" s="4">
        <f>IF($O1031 = TRUE, IF(ISBLANK(D1031), "", INDEX('Individual UI'!$E$6:$H$6,1,D1031)), "")</f>
        <v>4</v>
      </c>
      <c r="R1031" s="4">
        <f>IF($O1031 = TRUE, IF(ISBLANK(E1031), "", INDEX('Individual UI'!$E$6:$H$6,1,E1031)), "")</f>
        <v>-2</v>
      </c>
      <c r="S1031" s="4">
        <f>IF($O1031 = TRUE, IF(ISBLANK(F1031), "", INDEX('Individual UI'!$E$6:$H$6,1,F1031)), "")</f>
        <v>-2</v>
      </c>
      <c r="T1031" s="4">
        <f>IF($O1031 = TRUE, IF(ISBLANK(G1031), "", INDEX('Individual UI'!$E$6:$H$6,1,G1031)), "")</f>
        <v>4</v>
      </c>
      <c r="U1031" s="4">
        <f>IF($O1031 = TRUE, IF(ISBLANK(H1031), "", INDEX('Individual UI'!$E$6:$H$6,1,H1031)), "")</f>
        <v>4</v>
      </c>
      <c r="V1031" s="4">
        <f>IF($O1031 = TRUE, IF(ISBLANK(I1031), "", INDEX('Individual UI'!$E$6:$H$6,1,I1031)), "")</f>
        <v>4</v>
      </c>
      <c r="W1031" s="4">
        <f>IF($O1031 = TRUE, IF(ISBLANK(J1031), "", INDEX('Individual UI'!$E$6:$H$6,1,J1031)), "")</f>
        <v>-2</v>
      </c>
      <c r="X1031" s="4">
        <f>IF($O1031 = TRUE, IF(ISBLANK(K1031), "", INDEX('Individual UI'!$E$6:$H$6,1,K1031)), "")</f>
        <v>2</v>
      </c>
      <c r="Y1031" s="4">
        <f>IF($O1031 = TRUE, IF(ISBLANK(L1031), "", INDEX('Individual UI'!$E$6:$H$6,1,L1031)), "")</f>
        <v>2</v>
      </c>
      <c r="Z1031" s="4">
        <f>IF($O1031 = TRUE, IF(ISBLANK(M1031), "", INDEX('Individual UI'!$E$6:$H$6,1,M1031)), "")</f>
        <v>4</v>
      </c>
      <c r="AA1031" s="14">
        <f>IF($O1031 = TRUE, IF(ISBLANK(N1031), "", INDEX('Individual UI'!$E$6:$H$6,1,N1031)), "")</f>
        <v>2</v>
      </c>
      <c r="AB1031" s="11">
        <f>IF($O1031 = TRUE, EXP(MMULT($P1031:$AA1031, Documentation!D$39:D$50) + Documentation!D$51), "")</f>
        <v>4.3430733858242759E-5</v>
      </c>
      <c r="AC1031" s="4">
        <f>IF($O1031 = TRUE, EXP(MMULT($P1031:$AA1031, Documentation!E$39:E$50) + Documentation!E$51), "")</f>
        <v>3.8918451162650105</v>
      </c>
      <c r="AD1031" s="4">
        <f>IF($O1031 = TRUE, EXP(MMULT($P1031:$AA1031, Documentation!F$39:F$50) + Documentation!F$51), "")</f>
        <v>0.25662878160056773</v>
      </c>
      <c r="AE1031" s="4">
        <f>IF($O1031 = TRUE, EXP(MMULT($P1031:$AA1031, Documentation!G$39:G$50) + Documentation!G$51), "")</f>
        <v>1.665349085394274E-4</v>
      </c>
      <c r="AF1031" s="14">
        <f>IF($O1031 = TRUE, EXP(MMULT($P1031:$AA1031, Documentation!H$39:H$50) + Documentation!H$51), "")</f>
        <v>5.6616341938053455E-2</v>
      </c>
      <c r="AG1031" s="30">
        <f t="shared" si="211"/>
        <v>1.0327617943184708E-5</v>
      </c>
      <c r="AH1031" s="28">
        <f t="shared" si="212"/>
        <v>0.92546189953928071</v>
      </c>
      <c r="AI1031" s="28">
        <f t="shared" si="213"/>
        <v>6.1025080033102821E-2</v>
      </c>
      <c r="AJ1031" s="28">
        <f t="shared" si="214"/>
        <v>3.960119382767444E-5</v>
      </c>
      <c r="AK1031" s="33">
        <f t="shared" si="215"/>
        <v>1.3463091615845416E-2</v>
      </c>
      <c r="AL1031" s="11">
        <f t="shared" si="216"/>
        <v>2</v>
      </c>
      <c r="AM1031" s="14" t="str">
        <f>IF($O1031 = TRUE, INDEX(Documentation!$M$9:$M$13, $AL1031, 1), "")</f>
        <v>Cautious Consulters</v>
      </c>
      <c r="AN1031" s="1"/>
      <c r="AO1031" s="1"/>
      <c r="AP1031" s="38">
        <v>1.0327617943184699E-5</v>
      </c>
      <c r="AQ1031" s="35">
        <v>0.92546189953928104</v>
      </c>
      <c r="AR1031" s="35">
        <v>6.1025080033102398E-2</v>
      </c>
      <c r="AS1031" s="35">
        <v>3.9601193827674298E-5</v>
      </c>
      <c r="AT1031" s="35">
        <v>1.34630916158453E-2</v>
      </c>
      <c r="AU1031" s="14">
        <v>2</v>
      </c>
      <c r="AV1031" s="4" t="b">
        <f t="shared" si="217"/>
        <v>1</v>
      </c>
      <c r="AW1031" s="4" t="b">
        <f t="shared" si="218"/>
        <v>1</v>
      </c>
      <c r="AX1031" s="4" t="b">
        <f t="shared" si="219"/>
        <v>1</v>
      </c>
      <c r="AY1031" s="4" t="b">
        <f t="shared" si="220"/>
        <v>1</v>
      </c>
      <c r="AZ1031" s="4" t="b">
        <f t="shared" si="221"/>
        <v>1</v>
      </c>
      <c r="BA1031" s="4" t="b">
        <f t="shared" si="222"/>
        <v>1</v>
      </c>
      <c r="BB1031" s="14" t="b">
        <f t="shared" si="223"/>
        <v>1</v>
      </c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</row>
    <row r="1032" spans="1:64" x14ac:dyDescent="0.2">
      <c r="A1032" s="1"/>
      <c r="B1032" s="11" t="s">
        <v>1187</v>
      </c>
      <c r="C1032" s="4">
        <v>1</v>
      </c>
      <c r="D1032" s="4">
        <v>1</v>
      </c>
      <c r="E1032" s="4">
        <v>3</v>
      </c>
      <c r="F1032" s="4">
        <v>2</v>
      </c>
      <c r="G1032" s="4">
        <v>2</v>
      </c>
      <c r="H1032" s="4">
        <v>3</v>
      </c>
      <c r="I1032" s="4">
        <v>2</v>
      </c>
      <c r="J1032" s="4">
        <v>1</v>
      </c>
      <c r="K1032" s="4">
        <v>1</v>
      </c>
      <c r="L1032" s="4">
        <v>1</v>
      </c>
      <c r="M1032" s="4">
        <v>2</v>
      </c>
      <c r="N1032" s="14">
        <v>2</v>
      </c>
      <c r="O1032" s="25" t="b">
        <f t="shared" ref="O1032:O1095" si="224">IF(COUNTA($C1032:$N1032) = 0, "", COUNTIFS($C1032:$N1032,"&gt;=1", $C1032:$N1032,"&lt;=4") = 12)</f>
        <v>1</v>
      </c>
      <c r="P1032" s="11">
        <f>IF($O1032 = TRUE, IF(ISBLANK(C1032), "", INDEX('Individual UI'!$E$6:$H$6,1,C1032)), "")</f>
        <v>-4</v>
      </c>
      <c r="Q1032" s="4">
        <f>IF($O1032 = TRUE, IF(ISBLANK(D1032), "", INDEX('Individual UI'!$E$6:$H$6,1,D1032)), "")</f>
        <v>-4</v>
      </c>
      <c r="R1032" s="4">
        <f>IF($O1032 = TRUE, IF(ISBLANK(E1032), "", INDEX('Individual UI'!$E$6:$H$6,1,E1032)), "")</f>
        <v>2</v>
      </c>
      <c r="S1032" s="4">
        <f>IF($O1032 = TRUE, IF(ISBLANK(F1032), "", INDEX('Individual UI'!$E$6:$H$6,1,F1032)), "")</f>
        <v>-2</v>
      </c>
      <c r="T1032" s="4">
        <f>IF($O1032 = TRUE, IF(ISBLANK(G1032), "", INDEX('Individual UI'!$E$6:$H$6,1,G1032)), "")</f>
        <v>-2</v>
      </c>
      <c r="U1032" s="4">
        <f>IF($O1032 = TRUE, IF(ISBLANK(H1032), "", INDEX('Individual UI'!$E$6:$H$6,1,H1032)), "")</f>
        <v>2</v>
      </c>
      <c r="V1032" s="4">
        <f>IF($O1032 = TRUE, IF(ISBLANK(I1032), "", INDEX('Individual UI'!$E$6:$H$6,1,I1032)), "")</f>
        <v>-2</v>
      </c>
      <c r="W1032" s="4">
        <f>IF($O1032 = TRUE, IF(ISBLANK(J1032), "", INDEX('Individual UI'!$E$6:$H$6,1,J1032)), "")</f>
        <v>-4</v>
      </c>
      <c r="X1032" s="4">
        <f>IF($O1032 = TRUE, IF(ISBLANK(K1032), "", INDEX('Individual UI'!$E$6:$H$6,1,K1032)), "")</f>
        <v>-4</v>
      </c>
      <c r="Y1032" s="4">
        <f>IF($O1032 = TRUE, IF(ISBLANK(L1032), "", INDEX('Individual UI'!$E$6:$H$6,1,L1032)), "")</f>
        <v>-4</v>
      </c>
      <c r="Z1032" s="4">
        <f>IF($O1032 = TRUE, IF(ISBLANK(M1032), "", INDEX('Individual UI'!$E$6:$H$6,1,M1032)), "")</f>
        <v>-2</v>
      </c>
      <c r="AA1032" s="14">
        <f>IF($O1032 = TRUE, IF(ISBLANK(N1032), "", INDEX('Individual UI'!$E$6:$H$6,1,N1032)), "")</f>
        <v>-2</v>
      </c>
      <c r="AB1032" s="11">
        <f>IF($O1032 = TRUE, EXP(MMULT($P1032:$AA1032, Documentation!D$39:D$50) + Documentation!D$51), "")</f>
        <v>0.58936919634726848</v>
      </c>
      <c r="AC1032" s="4">
        <f>IF($O1032 = TRUE, EXP(MMULT($P1032:$AA1032, Documentation!E$39:E$50) + Documentation!E$51), "")</f>
        <v>2.0707340945609544E-4</v>
      </c>
      <c r="AD1032" s="4">
        <f>IF($O1032 = TRUE, EXP(MMULT($P1032:$AA1032, Documentation!F$39:F$50) + Documentation!F$51), "")</f>
        <v>1.0331269314973194E-4</v>
      </c>
      <c r="AE1032" s="4">
        <f>IF($O1032 = TRUE, EXP(MMULT($P1032:$AA1032, Documentation!G$39:G$50) + Documentation!G$51), "")</f>
        <v>10.034774734727593</v>
      </c>
      <c r="AF1032" s="14">
        <f>IF($O1032 = TRUE, EXP(MMULT($P1032:$AA1032, Documentation!H$39:H$50) + Documentation!H$51), "")</f>
        <v>1.0759623687438949E-2</v>
      </c>
      <c r="AG1032" s="30">
        <f t="shared" ref="AG1032:AG1095" si="225">IF($O1032 = TRUE, AB1032/SUM($AB1032:$AF1032), "")</f>
        <v>5.5416769199410965E-2</v>
      </c>
      <c r="AH1032" s="28">
        <f t="shared" ref="AH1032:AH1095" si="226">IF($O1032 = TRUE, AC1032/SUM($AB1032:$AF1032), "")</f>
        <v>1.9470544796511657E-5</v>
      </c>
      <c r="AI1032" s="28">
        <f t="shared" ref="AI1032:AI1095" si="227">IF($O1032 = TRUE, AD1032/SUM($AB1032:$AF1032), "")</f>
        <v>9.714209203894026E-6</v>
      </c>
      <c r="AJ1032" s="28">
        <f t="shared" ref="AJ1032:AJ1095" si="228">IF($O1032 = TRUE, AE1032/SUM($AB1032:$AF1032), "")</f>
        <v>0.94354234813930948</v>
      </c>
      <c r="AK1032" s="33">
        <f t="shared" ref="AK1032:AK1095" si="229">IF($O1032 = TRUE, AF1032/SUM($AB1032:$AF1032), "")</f>
        <v>1.011697907279139E-3</v>
      </c>
      <c r="AL1032" s="11">
        <f t="shared" ref="AL1032:AL1095" si="230">IF($O1032 = TRUE, MATCH(MAX(AG1032:AK1032), AG1032:AK1032, 0), "")</f>
        <v>4</v>
      </c>
      <c r="AM1032" s="14" t="str">
        <f>IF($O1032 = TRUE, INDEX(Documentation!$M$9:$M$13, $AL1032, 1), "")</f>
        <v>Financially Pressured</v>
      </c>
      <c r="AN1032" s="1"/>
      <c r="AO1032" s="1"/>
      <c r="AP1032" s="38">
        <v>5.5416769199410701E-2</v>
      </c>
      <c r="AQ1032" s="35">
        <v>1.9470544796511501E-5</v>
      </c>
      <c r="AR1032" s="35">
        <v>9.7142092038940193E-6</v>
      </c>
      <c r="AS1032" s="35">
        <v>0.94354234813931004</v>
      </c>
      <c r="AT1032" s="35">
        <v>1.0116979072791301E-3</v>
      </c>
      <c r="AU1032" s="14">
        <v>4</v>
      </c>
      <c r="AV1032" s="4" t="b">
        <f t="shared" ref="AV1032:AV1095" si="231">ROUND(AP1032, 4) = ROUND(AG1032, 4)</f>
        <v>1</v>
      </c>
      <c r="AW1032" s="4" t="b">
        <f t="shared" ref="AW1032:AW1095" si="232">ROUND(AQ1032, 4) = ROUND(AH1032, 4)</f>
        <v>1</v>
      </c>
      <c r="AX1032" s="4" t="b">
        <f t="shared" ref="AX1032:AX1095" si="233">ROUND(AR1032, 4) = ROUND(AI1032, 4)</f>
        <v>1</v>
      </c>
      <c r="AY1032" s="4" t="b">
        <f t="shared" ref="AY1032:AY1095" si="234">ROUND(AS1032, 4) = ROUND(AJ1032, 4)</f>
        <v>1</v>
      </c>
      <c r="AZ1032" s="4" t="b">
        <f t="shared" ref="AZ1032:AZ1095" si="235">ROUND(AT1032, 4) = ROUND(AK1032, 4)</f>
        <v>1</v>
      </c>
      <c r="BA1032" s="4" t="b">
        <f t="shared" ref="BA1032:BA1095" si="236">AU1032 = AL1032</f>
        <v>1</v>
      </c>
      <c r="BB1032" s="14" t="b">
        <f t="shared" ref="BB1032:BB1095" si="237">IF($O1032 = TRUE, ROUND(SUM(AG1032:AK1032), 4) = 1, "")</f>
        <v>1</v>
      </c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</row>
    <row r="1033" spans="1:64" x14ac:dyDescent="0.2">
      <c r="A1033" s="1"/>
      <c r="B1033" s="11" t="s">
        <v>1188</v>
      </c>
      <c r="C1033" s="4">
        <v>4</v>
      </c>
      <c r="D1033" s="4">
        <v>2</v>
      </c>
      <c r="E1033" s="4">
        <v>3</v>
      </c>
      <c r="F1033" s="4">
        <v>2</v>
      </c>
      <c r="G1033" s="4">
        <v>4</v>
      </c>
      <c r="H1033" s="4">
        <v>2</v>
      </c>
      <c r="I1033" s="4">
        <v>2</v>
      </c>
      <c r="J1033" s="4">
        <v>1</v>
      </c>
      <c r="K1033" s="4">
        <v>2</v>
      </c>
      <c r="L1033" s="4">
        <v>3</v>
      </c>
      <c r="M1033" s="4">
        <v>4</v>
      </c>
      <c r="N1033" s="14">
        <v>2</v>
      </c>
      <c r="O1033" s="25" t="b">
        <f t="shared" si="224"/>
        <v>1</v>
      </c>
      <c r="P1033" s="11">
        <f>IF($O1033 = TRUE, IF(ISBLANK(C1033), "", INDEX('Individual UI'!$E$6:$H$6,1,C1033)), "")</f>
        <v>4</v>
      </c>
      <c r="Q1033" s="4">
        <f>IF($O1033 = TRUE, IF(ISBLANK(D1033), "", INDEX('Individual UI'!$E$6:$H$6,1,D1033)), "")</f>
        <v>-2</v>
      </c>
      <c r="R1033" s="4">
        <f>IF($O1033 = TRUE, IF(ISBLANK(E1033), "", INDEX('Individual UI'!$E$6:$H$6,1,E1033)), "")</f>
        <v>2</v>
      </c>
      <c r="S1033" s="4">
        <f>IF($O1033 = TRUE, IF(ISBLANK(F1033), "", INDEX('Individual UI'!$E$6:$H$6,1,F1033)), "")</f>
        <v>-2</v>
      </c>
      <c r="T1033" s="4">
        <f>IF($O1033 = TRUE, IF(ISBLANK(G1033), "", INDEX('Individual UI'!$E$6:$H$6,1,G1033)), "")</f>
        <v>4</v>
      </c>
      <c r="U1033" s="4">
        <f>IF($O1033 = TRUE, IF(ISBLANK(H1033), "", INDEX('Individual UI'!$E$6:$H$6,1,H1033)), "")</f>
        <v>-2</v>
      </c>
      <c r="V1033" s="4">
        <f>IF($O1033 = TRUE, IF(ISBLANK(I1033), "", INDEX('Individual UI'!$E$6:$H$6,1,I1033)), "")</f>
        <v>-2</v>
      </c>
      <c r="W1033" s="4">
        <f>IF($O1033 = TRUE, IF(ISBLANK(J1033), "", INDEX('Individual UI'!$E$6:$H$6,1,J1033)), "")</f>
        <v>-4</v>
      </c>
      <c r="X1033" s="4">
        <f>IF($O1033 = TRUE, IF(ISBLANK(K1033), "", INDEX('Individual UI'!$E$6:$H$6,1,K1033)), "")</f>
        <v>-2</v>
      </c>
      <c r="Y1033" s="4">
        <f>IF($O1033 = TRUE, IF(ISBLANK(L1033), "", INDEX('Individual UI'!$E$6:$H$6,1,L1033)), "")</f>
        <v>2</v>
      </c>
      <c r="Z1033" s="4">
        <f>IF($O1033 = TRUE, IF(ISBLANK(M1033), "", INDEX('Individual UI'!$E$6:$H$6,1,M1033)), "")</f>
        <v>4</v>
      </c>
      <c r="AA1033" s="14">
        <f>IF($O1033 = TRUE, IF(ISBLANK(N1033), "", INDEX('Individual UI'!$E$6:$H$6,1,N1033)), "")</f>
        <v>-2</v>
      </c>
      <c r="AB1033" s="11">
        <f>IF($O1033 = TRUE, EXP(MMULT($P1033:$AA1033, Documentation!D$39:D$50) + Documentation!D$51), "")</f>
        <v>1.5853578073944972E-4</v>
      </c>
      <c r="AC1033" s="4">
        <f>IF($O1033 = TRUE, EXP(MMULT($P1033:$AA1033, Documentation!E$39:E$50) + Documentation!E$51), "")</f>
        <v>1.0649192758627732</v>
      </c>
      <c r="AD1033" s="4">
        <f>IF($O1033 = TRUE, EXP(MMULT($P1033:$AA1033, Documentation!F$39:F$50) + Documentation!F$51), "")</f>
        <v>8.0687484661448525E-3</v>
      </c>
      <c r="AE1033" s="4">
        <f>IF($O1033 = TRUE, EXP(MMULT($P1033:$AA1033, Documentation!G$39:G$50) + Documentation!G$51), "")</f>
        <v>2.99919065073369E-2</v>
      </c>
      <c r="AF1033" s="14">
        <f>IF($O1033 = TRUE, EXP(MMULT($P1033:$AA1033, Documentation!H$39:H$50) + Documentation!H$51), "")</f>
        <v>0.76842616872667546</v>
      </c>
      <c r="AG1033" s="30">
        <f t="shared" si="225"/>
        <v>8.4707617223349742E-5</v>
      </c>
      <c r="AH1033" s="28">
        <f t="shared" si="226"/>
        <v>0.56899946480727626</v>
      </c>
      <c r="AI1033" s="28">
        <f t="shared" si="227"/>
        <v>4.3112315299028998E-3</v>
      </c>
      <c r="AJ1033" s="28">
        <f t="shared" si="228"/>
        <v>1.6025044468650999E-2</v>
      </c>
      <c r="AK1033" s="33">
        <f t="shared" si="229"/>
        <v>0.41057955157694653</v>
      </c>
      <c r="AL1033" s="11">
        <f t="shared" si="230"/>
        <v>2</v>
      </c>
      <c r="AM1033" s="14" t="str">
        <f>IF($O1033 = TRUE, INDEX(Documentation!$M$9:$M$13, $AL1033, 1), "")</f>
        <v>Cautious Consulters</v>
      </c>
      <c r="AN1033" s="1"/>
      <c r="AO1033" s="1"/>
      <c r="AP1033" s="38">
        <v>8.470761722335E-5</v>
      </c>
      <c r="AQ1033" s="35">
        <v>0.56899946480727503</v>
      </c>
      <c r="AR1033" s="35">
        <v>4.3112315299029102E-3</v>
      </c>
      <c r="AS1033" s="35">
        <v>1.6025044468651099E-2</v>
      </c>
      <c r="AT1033" s="35">
        <v>0.41057955157694798</v>
      </c>
      <c r="AU1033" s="14">
        <v>2</v>
      </c>
      <c r="AV1033" s="4" t="b">
        <f t="shared" si="231"/>
        <v>1</v>
      </c>
      <c r="AW1033" s="4" t="b">
        <f t="shared" si="232"/>
        <v>1</v>
      </c>
      <c r="AX1033" s="4" t="b">
        <f t="shared" si="233"/>
        <v>1</v>
      </c>
      <c r="AY1033" s="4" t="b">
        <f t="shared" si="234"/>
        <v>1</v>
      </c>
      <c r="AZ1033" s="4" t="b">
        <f t="shared" si="235"/>
        <v>1</v>
      </c>
      <c r="BA1033" s="4" t="b">
        <f t="shared" si="236"/>
        <v>1</v>
      </c>
      <c r="BB1033" s="14" t="b">
        <f t="shared" si="237"/>
        <v>1</v>
      </c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</row>
    <row r="1034" spans="1:64" x14ac:dyDescent="0.2">
      <c r="A1034" s="1"/>
      <c r="B1034" s="11" t="s">
        <v>1189</v>
      </c>
      <c r="C1034" s="4">
        <v>1</v>
      </c>
      <c r="D1034" s="4">
        <v>2</v>
      </c>
      <c r="E1034" s="4">
        <v>4</v>
      </c>
      <c r="F1034" s="4">
        <v>2</v>
      </c>
      <c r="G1034" s="4">
        <v>2</v>
      </c>
      <c r="H1034" s="4">
        <v>2</v>
      </c>
      <c r="I1034" s="4">
        <v>2</v>
      </c>
      <c r="J1034" s="4">
        <v>2</v>
      </c>
      <c r="K1034" s="4">
        <v>3</v>
      </c>
      <c r="L1034" s="4">
        <v>2</v>
      </c>
      <c r="M1034" s="4">
        <v>2</v>
      </c>
      <c r="N1034" s="14">
        <v>3</v>
      </c>
      <c r="O1034" s="25" t="b">
        <f t="shared" si="224"/>
        <v>1</v>
      </c>
      <c r="P1034" s="11">
        <f>IF($O1034 = TRUE, IF(ISBLANK(C1034), "", INDEX('Individual UI'!$E$6:$H$6,1,C1034)), "")</f>
        <v>-4</v>
      </c>
      <c r="Q1034" s="4">
        <f>IF($O1034 = TRUE, IF(ISBLANK(D1034), "", INDEX('Individual UI'!$E$6:$H$6,1,D1034)), "")</f>
        <v>-2</v>
      </c>
      <c r="R1034" s="4">
        <f>IF($O1034 = TRUE, IF(ISBLANK(E1034), "", INDEX('Individual UI'!$E$6:$H$6,1,E1034)), "")</f>
        <v>4</v>
      </c>
      <c r="S1034" s="4">
        <f>IF($O1034 = TRUE, IF(ISBLANK(F1034), "", INDEX('Individual UI'!$E$6:$H$6,1,F1034)), "")</f>
        <v>-2</v>
      </c>
      <c r="T1034" s="4">
        <f>IF($O1034 = TRUE, IF(ISBLANK(G1034), "", INDEX('Individual UI'!$E$6:$H$6,1,G1034)), "")</f>
        <v>-2</v>
      </c>
      <c r="U1034" s="4">
        <f>IF($O1034 = TRUE, IF(ISBLANK(H1034), "", INDEX('Individual UI'!$E$6:$H$6,1,H1034)), "")</f>
        <v>-2</v>
      </c>
      <c r="V1034" s="4">
        <f>IF($O1034 = TRUE, IF(ISBLANK(I1034), "", INDEX('Individual UI'!$E$6:$H$6,1,I1034)), "")</f>
        <v>-2</v>
      </c>
      <c r="W1034" s="4">
        <f>IF($O1034 = TRUE, IF(ISBLANK(J1034), "", INDEX('Individual UI'!$E$6:$H$6,1,J1034)), "")</f>
        <v>-2</v>
      </c>
      <c r="X1034" s="4">
        <f>IF($O1034 = TRUE, IF(ISBLANK(K1034), "", INDEX('Individual UI'!$E$6:$H$6,1,K1034)), "")</f>
        <v>2</v>
      </c>
      <c r="Y1034" s="4">
        <f>IF($O1034 = TRUE, IF(ISBLANK(L1034), "", INDEX('Individual UI'!$E$6:$H$6,1,L1034)), "")</f>
        <v>-2</v>
      </c>
      <c r="Z1034" s="4">
        <f>IF($O1034 = TRUE, IF(ISBLANK(M1034), "", INDEX('Individual UI'!$E$6:$H$6,1,M1034)), "")</f>
        <v>-2</v>
      </c>
      <c r="AA1034" s="14">
        <f>IF($O1034 = TRUE, IF(ISBLANK(N1034), "", INDEX('Individual UI'!$E$6:$H$6,1,N1034)), "")</f>
        <v>2</v>
      </c>
      <c r="AB1034" s="11">
        <f>IF($O1034 = TRUE, EXP(MMULT($P1034:$AA1034, Documentation!D$39:D$50) + Documentation!D$51), "")</f>
        <v>9.4942361499744193E-2</v>
      </c>
      <c r="AC1034" s="4">
        <f>IF($O1034 = TRUE, EXP(MMULT($P1034:$AA1034, Documentation!E$39:E$50) + Documentation!E$51), "")</f>
        <v>9.2615500900380069E-3</v>
      </c>
      <c r="AD1034" s="4">
        <f>IF($O1034 = TRUE, EXP(MMULT($P1034:$AA1034, Documentation!F$39:F$50) + Documentation!F$51), "")</f>
        <v>2.4025369612814965E-3</v>
      </c>
      <c r="AE1034" s="4">
        <f>IF($O1034 = TRUE, EXP(MMULT($P1034:$AA1034, Documentation!G$39:G$50) + Documentation!G$51), "")</f>
        <v>7.5598530072160108E-2</v>
      </c>
      <c r="AF1034" s="14">
        <f>IF($O1034 = TRUE, EXP(MMULT($P1034:$AA1034, Documentation!H$39:H$50) + Documentation!H$51), "")</f>
        <v>9.4129661904744058E-4</v>
      </c>
      <c r="AG1034" s="30">
        <f t="shared" si="225"/>
        <v>0.51839635490348712</v>
      </c>
      <c r="AH1034" s="28">
        <f t="shared" si="226"/>
        <v>5.0569142494361716E-2</v>
      </c>
      <c r="AI1034" s="28">
        <f t="shared" si="227"/>
        <v>1.311813171249784E-2</v>
      </c>
      <c r="AJ1034" s="28">
        <f t="shared" si="228"/>
        <v>0.41277678168532861</v>
      </c>
      <c r="AK1034" s="33">
        <f t="shared" si="229"/>
        <v>5.1395892043246084E-3</v>
      </c>
      <c r="AL1034" s="11">
        <f t="shared" si="230"/>
        <v>1</v>
      </c>
      <c r="AM1034" s="14" t="str">
        <f>IF($O1034 = TRUE, INDEX(Documentation!$M$9:$M$13, $AL1034, 1), "")</f>
        <v>Decisive Pursuers</v>
      </c>
      <c r="AN1034" s="1"/>
      <c r="AO1034" s="1"/>
      <c r="AP1034" s="38">
        <v>0.51839635490348801</v>
      </c>
      <c r="AQ1034" s="35">
        <v>5.0569142494361702E-2</v>
      </c>
      <c r="AR1034" s="35">
        <v>1.3118131712497901E-2</v>
      </c>
      <c r="AS1034" s="35">
        <v>0.412776781685328</v>
      </c>
      <c r="AT1034" s="35">
        <v>5.1395892043245902E-3</v>
      </c>
      <c r="AU1034" s="14">
        <v>1</v>
      </c>
      <c r="AV1034" s="4" t="b">
        <f t="shared" si="231"/>
        <v>1</v>
      </c>
      <c r="AW1034" s="4" t="b">
        <f t="shared" si="232"/>
        <v>1</v>
      </c>
      <c r="AX1034" s="4" t="b">
        <f t="shared" si="233"/>
        <v>1</v>
      </c>
      <c r="AY1034" s="4" t="b">
        <f t="shared" si="234"/>
        <v>1</v>
      </c>
      <c r="AZ1034" s="4" t="b">
        <f t="shared" si="235"/>
        <v>1</v>
      </c>
      <c r="BA1034" s="4" t="b">
        <f t="shared" si="236"/>
        <v>1</v>
      </c>
      <c r="BB1034" s="14" t="b">
        <f t="shared" si="237"/>
        <v>1</v>
      </c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</row>
    <row r="1035" spans="1:64" x14ac:dyDescent="0.2">
      <c r="A1035" s="1"/>
      <c r="B1035" s="11" t="s">
        <v>1190</v>
      </c>
      <c r="C1035" s="4">
        <v>3</v>
      </c>
      <c r="D1035" s="4">
        <v>4</v>
      </c>
      <c r="E1035" s="4">
        <v>3</v>
      </c>
      <c r="F1035" s="4">
        <v>1</v>
      </c>
      <c r="G1035" s="4">
        <v>3</v>
      </c>
      <c r="H1035" s="4">
        <v>4</v>
      </c>
      <c r="I1035" s="4">
        <v>1</v>
      </c>
      <c r="J1035" s="4">
        <v>2</v>
      </c>
      <c r="K1035" s="4">
        <v>2</v>
      </c>
      <c r="L1035" s="4">
        <v>2</v>
      </c>
      <c r="M1035" s="4">
        <v>2</v>
      </c>
      <c r="N1035" s="14">
        <v>3</v>
      </c>
      <c r="O1035" s="25" t="b">
        <f t="shared" si="224"/>
        <v>1</v>
      </c>
      <c r="P1035" s="11">
        <f>IF($O1035 = TRUE, IF(ISBLANK(C1035), "", INDEX('Individual UI'!$E$6:$H$6,1,C1035)), "")</f>
        <v>2</v>
      </c>
      <c r="Q1035" s="4">
        <f>IF($O1035 = TRUE, IF(ISBLANK(D1035), "", INDEX('Individual UI'!$E$6:$H$6,1,D1035)), "")</f>
        <v>4</v>
      </c>
      <c r="R1035" s="4">
        <f>IF($O1035 = TRUE, IF(ISBLANK(E1035), "", INDEX('Individual UI'!$E$6:$H$6,1,E1035)), "")</f>
        <v>2</v>
      </c>
      <c r="S1035" s="4">
        <f>IF($O1035 = TRUE, IF(ISBLANK(F1035), "", INDEX('Individual UI'!$E$6:$H$6,1,F1035)), "")</f>
        <v>-4</v>
      </c>
      <c r="T1035" s="4">
        <f>IF($O1035 = TRUE, IF(ISBLANK(G1035), "", INDEX('Individual UI'!$E$6:$H$6,1,G1035)), "")</f>
        <v>2</v>
      </c>
      <c r="U1035" s="4">
        <f>IF($O1035 = TRUE, IF(ISBLANK(H1035), "", INDEX('Individual UI'!$E$6:$H$6,1,H1035)), "")</f>
        <v>4</v>
      </c>
      <c r="V1035" s="4">
        <f>IF($O1035 = TRUE, IF(ISBLANK(I1035), "", INDEX('Individual UI'!$E$6:$H$6,1,I1035)), "")</f>
        <v>-4</v>
      </c>
      <c r="W1035" s="4">
        <f>IF($O1035 = TRUE, IF(ISBLANK(J1035), "", INDEX('Individual UI'!$E$6:$H$6,1,J1035)), "")</f>
        <v>-2</v>
      </c>
      <c r="X1035" s="4">
        <f>IF($O1035 = TRUE, IF(ISBLANK(K1035), "", INDEX('Individual UI'!$E$6:$H$6,1,K1035)), "")</f>
        <v>-2</v>
      </c>
      <c r="Y1035" s="4">
        <f>IF($O1035 = TRUE, IF(ISBLANK(L1035), "", INDEX('Individual UI'!$E$6:$H$6,1,L1035)), "")</f>
        <v>-2</v>
      </c>
      <c r="Z1035" s="4">
        <f>IF($O1035 = TRUE, IF(ISBLANK(M1035), "", INDEX('Individual UI'!$E$6:$H$6,1,M1035)), "")</f>
        <v>-2</v>
      </c>
      <c r="AA1035" s="14">
        <f>IF($O1035 = TRUE, IF(ISBLANK(N1035), "", INDEX('Individual UI'!$E$6:$H$6,1,N1035)), "")</f>
        <v>2</v>
      </c>
      <c r="AB1035" s="11">
        <f>IF($O1035 = TRUE, EXP(MMULT($P1035:$AA1035, Documentation!D$39:D$50) + Documentation!D$51), "")</f>
        <v>1.9508126241992848E-4</v>
      </c>
      <c r="AC1035" s="4">
        <f>IF($O1035 = TRUE, EXP(MMULT($P1035:$AA1035, Documentation!E$39:E$50) + Documentation!E$51), "")</f>
        <v>0.22210005134514491</v>
      </c>
      <c r="AD1035" s="4">
        <f>IF($O1035 = TRUE, EXP(MMULT($P1035:$AA1035, Documentation!F$39:F$50) + Documentation!F$51), "")</f>
        <v>1.419157379775395E-2</v>
      </c>
      <c r="AE1035" s="4">
        <f>IF($O1035 = TRUE, EXP(MMULT($P1035:$AA1035, Documentation!G$39:G$50) + Documentation!G$51), "")</f>
        <v>1.0348127460678616</v>
      </c>
      <c r="AF1035" s="14">
        <f>IF($O1035 = TRUE, EXP(MMULT($P1035:$AA1035, Documentation!H$39:H$50) + Documentation!H$51), "")</f>
        <v>4.3854234477637926</v>
      </c>
      <c r="AG1035" s="30">
        <f t="shared" si="225"/>
        <v>3.4486621646564318E-5</v>
      </c>
      <c r="AH1035" s="28">
        <f t="shared" si="226"/>
        <v>3.92630247693131E-2</v>
      </c>
      <c r="AI1035" s="28">
        <f t="shared" si="227"/>
        <v>2.5087977700232467E-3</v>
      </c>
      <c r="AJ1035" s="28">
        <f t="shared" si="228"/>
        <v>0.18293502515820792</v>
      </c>
      <c r="AK1035" s="33">
        <f t="shared" si="229"/>
        <v>0.77525866568080914</v>
      </c>
      <c r="AL1035" s="11">
        <f t="shared" si="230"/>
        <v>5</v>
      </c>
      <c r="AM1035" s="14" t="str">
        <f>IF($O1035 = TRUE, INDEX(Documentation!$M$9:$M$13, $AL1035, 1), "")</f>
        <v>Reluctant Claimants</v>
      </c>
      <c r="AN1035" s="1"/>
      <c r="AO1035" s="1"/>
      <c r="AP1035" s="38">
        <v>3.4486621646563803E-5</v>
      </c>
      <c r="AQ1035" s="35">
        <v>3.9263024769313502E-2</v>
      </c>
      <c r="AR1035" s="35">
        <v>2.50879777002329E-3</v>
      </c>
      <c r="AS1035" s="35">
        <v>0.18293502515820301</v>
      </c>
      <c r="AT1035" s="35">
        <v>0.77525866568081303</v>
      </c>
      <c r="AU1035" s="14">
        <v>5</v>
      </c>
      <c r="AV1035" s="4" t="b">
        <f t="shared" si="231"/>
        <v>1</v>
      </c>
      <c r="AW1035" s="4" t="b">
        <f t="shared" si="232"/>
        <v>1</v>
      </c>
      <c r="AX1035" s="4" t="b">
        <f t="shared" si="233"/>
        <v>1</v>
      </c>
      <c r="AY1035" s="4" t="b">
        <f t="shared" si="234"/>
        <v>1</v>
      </c>
      <c r="AZ1035" s="4" t="b">
        <f t="shared" si="235"/>
        <v>1</v>
      </c>
      <c r="BA1035" s="4" t="b">
        <f t="shared" si="236"/>
        <v>1</v>
      </c>
      <c r="BB1035" s="14" t="b">
        <f t="shared" si="237"/>
        <v>1</v>
      </c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</row>
    <row r="1036" spans="1:64" x14ac:dyDescent="0.2">
      <c r="A1036" s="1"/>
      <c r="B1036" s="11" t="s">
        <v>1191</v>
      </c>
      <c r="C1036" s="4">
        <v>4</v>
      </c>
      <c r="D1036" s="4">
        <v>4</v>
      </c>
      <c r="E1036" s="4">
        <v>4</v>
      </c>
      <c r="F1036" s="4">
        <v>1</v>
      </c>
      <c r="G1036" s="4">
        <v>2</v>
      </c>
      <c r="H1036" s="4">
        <v>4</v>
      </c>
      <c r="I1036" s="4">
        <v>1</v>
      </c>
      <c r="J1036" s="4">
        <v>3</v>
      </c>
      <c r="K1036" s="4">
        <v>1</v>
      </c>
      <c r="L1036" s="4">
        <v>3</v>
      </c>
      <c r="M1036" s="4">
        <v>2</v>
      </c>
      <c r="N1036" s="14">
        <v>2</v>
      </c>
      <c r="O1036" s="25" t="b">
        <f t="shared" si="224"/>
        <v>1</v>
      </c>
      <c r="P1036" s="11">
        <f>IF($O1036 = TRUE, IF(ISBLANK(C1036), "", INDEX('Individual UI'!$E$6:$H$6,1,C1036)), "")</f>
        <v>4</v>
      </c>
      <c r="Q1036" s="4">
        <f>IF($O1036 = TRUE, IF(ISBLANK(D1036), "", INDEX('Individual UI'!$E$6:$H$6,1,D1036)), "")</f>
        <v>4</v>
      </c>
      <c r="R1036" s="4">
        <f>IF($O1036 = TRUE, IF(ISBLANK(E1036), "", INDEX('Individual UI'!$E$6:$H$6,1,E1036)), "")</f>
        <v>4</v>
      </c>
      <c r="S1036" s="4">
        <f>IF($O1036 = TRUE, IF(ISBLANK(F1036), "", INDEX('Individual UI'!$E$6:$H$6,1,F1036)), "")</f>
        <v>-4</v>
      </c>
      <c r="T1036" s="4">
        <f>IF($O1036 = TRUE, IF(ISBLANK(G1036), "", INDEX('Individual UI'!$E$6:$H$6,1,G1036)), "")</f>
        <v>-2</v>
      </c>
      <c r="U1036" s="4">
        <f>IF($O1036 = TRUE, IF(ISBLANK(H1036), "", INDEX('Individual UI'!$E$6:$H$6,1,H1036)), "")</f>
        <v>4</v>
      </c>
      <c r="V1036" s="4">
        <f>IF($O1036 = TRUE, IF(ISBLANK(I1036), "", INDEX('Individual UI'!$E$6:$H$6,1,I1036)), "")</f>
        <v>-4</v>
      </c>
      <c r="W1036" s="4">
        <f>IF($O1036 = TRUE, IF(ISBLANK(J1036), "", INDEX('Individual UI'!$E$6:$H$6,1,J1036)), "")</f>
        <v>2</v>
      </c>
      <c r="X1036" s="4">
        <f>IF($O1036 = TRUE, IF(ISBLANK(K1036), "", INDEX('Individual UI'!$E$6:$H$6,1,K1036)), "")</f>
        <v>-4</v>
      </c>
      <c r="Y1036" s="4">
        <f>IF($O1036 = TRUE, IF(ISBLANK(L1036), "", INDEX('Individual UI'!$E$6:$H$6,1,L1036)), "")</f>
        <v>2</v>
      </c>
      <c r="Z1036" s="4">
        <f>IF($O1036 = TRUE, IF(ISBLANK(M1036), "", INDEX('Individual UI'!$E$6:$H$6,1,M1036)), "")</f>
        <v>-2</v>
      </c>
      <c r="AA1036" s="14">
        <f>IF($O1036 = TRUE, IF(ISBLANK(N1036), "", INDEX('Individual UI'!$E$6:$H$6,1,N1036)), "")</f>
        <v>-2</v>
      </c>
      <c r="AB1036" s="11">
        <f>IF($O1036 = TRUE, EXP(MMULT($P1036:$AA1036, Documentation!D$39:D$50) + Documentation!D$51), "")</f>
        <v>2.199690843483705E-4</v>
      </c>
      <c r="AC1036" s="4">
        <f>IF($O1036 = TRUE, EXP(MMULT($P1036:$AA1036, Documentation!E$39:E$50) + Documentation!E$51), "")</f>
        <v>0.19355573852552124</v>
      </c>
      <c r="AD1036" s="4">
        <f>IF($O1036 = TRUE, EXP(MMULT($P1036:$AA1036, Documentation!F$39:F$50) + Documentation!F$51), "")</f>
        <v>4.1723760719731363E-2</v>
      </c>
      <c r="AE1036" s="4">
        <f>IF($O1036 = TRUE, EXP(MMULT($P1036:$AA1036, Documentation!G$39:G$50) + Documentation!G$51), "")</f>
        <v>0.28972734394589084</v>
      </c>
      <c r="AF1036" s="14">
        <f>IF($O1036 = TRUE, EXP(MMULT($P1036:$AA1036, Documentation!H$39:H$50) + Documentation!H$51), "")</f>
        <v>25.533186210693437</v>
      </c>
      <c r="AG1036" s="30">
        <f t="shared" si="225"/>
        <v>8.441384521554745E-6</v>
      </c>
      <c r="AH1036" s="28">
        <f t="shared" si="226"/>
        <v>7.4277638609424705E-3</v>
      </c>
      <c r="AI1036" s="28">
        <f t="shared" si="227"/>
        <v>1.6011627677769314E-3</v>
      </c>
      <c r="AJ1036" s="28">
        <f t="shared" si="228"/>
        <v>1.1118380221025492E-2</v>
      </c>
      <c r="AK1036" s="33">
        <f t="shared" si="229"/>
        <v>0.97984425176573353</v>
      </c>
      <c r="AL1036" s="11">
        <f t="shared" si="230"/>
        <v>5</v>
      </c>
      <c r="AM1036" s="14" t="str">
        <f>IF($O1036 = TRUE, INDEX(Documentation!$M$9:$M$13, $AL1036, 1), "")</f>
        <v>Reluctant Claimants</v>
      </c>
      <c r="AN1036" s="1"/>
      <c r="AO1036" s="1"/>
      <c r="AP1036" s="38">
        <v>8.4413845215546501E-6</v>
      </c>
      <c r="AQ1036" s="35">
        <v>7.4277638609425E-3</v>
      </c>
      <c r="AR1036" s="35">
        <v>1.60116276777696E-3</v>
      </c>
      <c r="AS1036" s="35">
        <v>1.11183802210251E-2</v>
      </c>
      <c r="AT1036" s="35">
        <v>0.97984425176573398</v>
      </c>
      <c r="AU1036" s="14">
        <v>5</v>
      </c>
      <c r="AV1036" s="4" t="b">
        <f t="shared" si="231"/>
        <v>1</v>
      </c>
      <c r="AW1036" s="4" t="b">
        <f t="shared" si="232"/>
        <v>1</v>
      </c>
      <c r="AX1036" s="4" t="b">
        <f t="shared" si="233"/>
        <v>1</v>
      </c>
      <c r="AY1036" s="4" t="b">
        <f t="shared" si="234"/>
        <v>1</v>
      </c>
      <c r="AZ1036" s="4" t="b">
        <f t="shared" si="235"/>
        <v>1</v>
      </c>
      <c r="BA1036" s="4" t="b">
        <f t="shared" si="236"/>
        <v>1</v>
      </c>
      <c r="BB1036" s="14" t="b">
        <f t="shared" si="237"/>
        <v>1</v>
      </c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</row>
    <row r="1037" spans="1:64" x14ac:dyDescent="0.2">
      <c r="A1037" s="1"/>
      <c r="B1037" s="11" t="s">
        <v>1192</v>
      </c>
      <c r="C1037" s="4">
        <v>3</v>
      </c>
      <c r="D1037" s="4">
        <v>4</v>
      </c>
      <c r="E1037" s="4">
        <v>4</v>
      </c>
      <c r="F1037" s="4">
        <v>4</v>
      </c>
      <c r="G1037" s="4">
        <v>1</v>
      </c>
      <c r="H1037" s="4">
        <v>4</v>
      </c>
      <c r="I1037" s="4">
        <v>1</v>
      </c>
      <c r="J1037" s="4">
        <v>1</v>
      </c>
      <c r="K1037" s="4">
        <v>1</v>
      </c>
      <c r="L1037" s="4">
        <v>3</v>
      </c>
      <c r="M1037" s="4">
        <v>4</v>
      </c>
      <c r="N1037" s="14">
        <v>1</v>
      </c>
      <c r="O1037" s="25" t="b">
        <f t="shared" si="224"/>
        <v>1</v>
      </c>
      <c r="P1037" s="11">
        <f>IF($O1037 = TRUE, IF(ISBLANK(C1037), "", INDEX('Individual UI'!$E$6:$H$6,1,C1037)), "")</f>
        <v>2</v>
      </c>
      <c r="Q1037" s="4">
        <f>IF($O1037 = TRUE, IF(ISBLANK(D1037), "", INDEX('Individual UI'!$E$6:$H$6,1,D1037)), "")</f>
        <v>4</v>
      </c>
      <c r="R1037" s="4">
        <f>IF($O1037 = TRUE, IF(ISBLANK(E1037), "", INDEX('Individual UI'!$E$6:$H$6,1,E1037)), "")</f>
        <v>4</v>
      </c>
      <c r="S1037" s="4">
        <f>IF($O1037 = TRUE, IF(ISBLANK(F1037), "", INDEX('Individual UI'!$E$6:$H$6,1,F1037)), "")</f>
        <v>4</v>
      </c>
      <c r="T1037" s="4">
        <f>IF($O1037 = TRUE, IF(ISBLANK(G1037), "", INDEX('Individual UI'!$E$6:$H$6,1,G1037)), "")</f>
        <v>-4</v>
      </c>
      <c r="U1037" s="4">
        <f>IF($O1037 = TRUE, IF(ISBLANK(H1037), "", INDEX('Individual UI'!$E$6:$H$6,1,H1037)), "")</f>
        <v>4</v>
      </c>
      <c r="V1037" s="4">
        <f>IF($O1037 = TRUE, IF(ISBLANK(I1037), "", INDEX('Individual UI'!$E$6:$H$6,1,I1037)), "")</f>
        <v>-4</v>
      </c>
      <c r="W1037" s="4">
        <f>IF($O1037 = TRUE, IF(ISBLANK(J1037), "", INDEX('Individual UI'!$E$6:$H$6,1,J1037)), "")</f>
        <v>-4</v>
      </c>
      <c r="X1037" s="4">
        <f>IF($O1037 = TRUE, IF(ISBLANK(K1037), "", INDEX('Individual UI'!$E$6:$H$6,1,K1037)), "")</f>
        <v>-4</v>
      </c>
      <c r="Y1037" s="4">
        <f>IF($O1037 = TRUE, IF(ISBLANK(L1037), "", INDEX('Individual UI'!$E$6:$H$6,1,L1037)), "")</f>
        <v>2</v>
      </c>
      <c r="Z1037" s="4">
        <f>IF($O1037 = TRUE, IF(ISBLANK(M1037), "", INDEX('Individual UI'!$E$6:$H$6,1,M1037)), "")</f>
        <v>4</v>
      </c>
      <c r="AA1037" s="14">
        <f>IF($O1037 = TRUE, IF(ISBLANK(N1037), "", INDEX('Individual UI'!$E$6:$H$6,1,N1037)), "")</f>
        <v>-4</v>
      </c>
      <c r="AB1037" s="11">
        <f>IF($O1037 = TRUE, EXP(MMULT($P1037:$AA1037, Documentation!D$39:D$50) + Documentation!D$51), "")</f>
        <v>5.4698470198405829E-6</v>
      </c>
      <c r="AC1037" s="4">
        <f>IF($O1037 = TRUE, EXP(MMULT($P1037:$AA1037, Documentation!E$39:E$50) + Documentation!E$51), "")</f>
        <v>0.99267040847936061</v>
      </c>
      <c r="AD1037" s="4">
        <f>IF($O1037 = TRUE, EXP(MMULT($P1037:$AA1037, Documentation!F$39:F$50) + Documentation!F$51), "")</f>
        <v>0.12868839995219575</v>
      </c>
      <c r="AE1037" s="4">
        <f>IF($O1037 = TRUE, EXP(MMULT($P1037:$AA1037, Documentation!G$39:G$50) + Documentation!G$51), "")</f>
        <v>0.3525556015863886</v>
      </c>
      <c r="AF1037" s="14">
        <f>IF($O1037 = TRUE, EXP(MMULT($P1037:$AA1037, Documentation!H$39:H$50) + Documentation!H$51), "")</f>
        <v>299.28858537931399</v>
      </c>
      <c r="AG1037" s="30">
        <f t="shared" si="225"/>
        <v>1.8186598808674637E-8</v>
      </c>
      <c r="AH1037" s="28">
        <f t="shared" si="226"/>
        <v>3.3005125011308744E-3</v>
      </c>
      <c r="AI1037" s="28">
        <f t="shared" si="227"/>
        <v>4.2787381306489601E-4</v>
      </c>
      <c r="AJ1037" s="28">
        <f t="shared" si="228"/>
        <v>1.1722059612536391E-3</v>
      </c>
      <c r="AK1037" s="33">
        <f t="shared" si="229"/>
        <v>0.99509938953795174</v>
      </c>
      <c r="AL1037" s="11">
        <f t="shared" si="230"/>
        <v>5</v>
      </c>
      <c r="AM1037" s="14" t="str">
        <f>IF($O1037 = TRUE, INDEX(Documentation!$M$9:$M$13, $AL1037, 1), "")</f>
        <v>Reluctant Claimants</v>
      </c>
      <c r="AN1037" s="1"/>
      <c r="AO1037" s="1"/>
      <c r="AP1037" s="38">
        <v>1.8186598808674902E-8</v>
      </c>
      <c r="AQ1037" s="35">
        <v>3.3005125011308502E-3</v>
      </c>
      <c r="AR1037" s="35">
        <v>4.27873813064894E-4</v>
      </c>
      <c r="AS1037" s="35">
        <v>1.17220596125366E-3</v>
      </c>
      <c r="AT1037" s="35">
        <v>0.99509938953795196</v>
      </c>
      <c r="AU1037" s="14">
        <v>5</v>
      </c>
      <c r="AV1037" s="4" t="b">
        <f t="shared" si="231"/>
        <v>1</v>
      </c>
      <c r="AW1037" s="4" t="b">
        <f t="shared" si="232"/>
        <v>1</v>
      </c>
      <c r="AX1037" s="4" t="b">
        <f t="shared" si="233"/>
        <v>1</v>
      </c>
      <c r="AY1037" s="4" t="b">
        <f t="shared" si="234"/>
        <v>1</v>
      </c>
      <c r="AZ1037" s="4" t="b">
        <f t="shared" si="235"/>
        <v>1</v>
      </c>
      <c r="BA1037" s="4" t="b">
        <f t="shared" si="236"/>
        <v>1</v>
      </c>
      <c r="BB1037" s="14" t="b">
        <f t="shared" si="237"/>
        <v>1</v>
      </c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</row>
    <row r="1038" spans="1:64" x14ac:dyDescent="0.2">
      <c r="A1038" s="1"/>
      <c r="B1038" s="11" t="s">
        <v>1193</v>
      </c>
      <c r="C1038" s="4">
        <v>3</v>
      </c>
      <c r="D1038" s="4">
        <v>3</v>
      </c>
      <c r="E1038" s="4">
        <v>4</v>
      </c>
      <c r="F1038" s="4">
        <v>3</v>
      </c>
      <c r="G1038" s="4">
        <v>2</v>
      </c>
      <c r="H1038" s="4">
        <v>3</v>
      </c>
      <c r="I1038" s="4">
        <v>1</v>
      </c>
      <c r="J1038" s="4">
        <v>1</v>
      </c>
      <c r="K1038" s="4">
        <v>3</v>
      </c>
      <c r="L1038" s="4">
        <v>3</v>
      </c>
      <c r="M1038" s="4">
        <v>3</v>
      </c>
      <c r="N1038" s="14">
        <v>3</v>
      </c>
      <c r="O1038" s="25" t="b">
        <f t="shared" si="224"/>
        <v>1</v>
      </c>
      <c r="P1038" s="11">
        <f>IF($O1038 = TRUE, IF(ISBLANK(C1038), "", INDEX('Individual UI'!$E$6:$H$6,1,C1038)), "")</f>
        <v>2</v>
      </c>
      <c r="Q1038" s="4">
        <f>IF($O1038 = TRUE, IF(ISBLANK(D1038), "", INDEX('Individual UI'!$E$6:$H$6,1,D1038)), "")</f>
        <v>2</v>
      </c>
      <c r="R1038" s="4">
        <f>IF($O1038 = TRUE, IF(ISBLANK(E1038), "", INDEX('Individual UI'!$E$6:$H$6,1,E1038)), "")</f>
        <v>4</v>
      </c>
      <c r="S1038" s="4">
        <f>IF($O1038 = TRUE, IF(ISBLANK(F1038), "", INDEX('Individual UI'!$E$6:$H$6,1,F1038)), "")</f>
        <v>2</v>
      </c>
      <c r="T1038" s="4">
        <f>IF($O1038 = TRUE, IF(ISBLANK(G1038), "", INDEX('Individual UI'!$E$6:$H$6,1,G1038)), "")</f>
        <v>-2</v>
      </c>
      <c r="U1038" s="4">
        <f>IF($O1038 = TRUE, IF(ISBLANK(H1038), "", INDEX('Individual UI'!$E$6:$H$6,1,H1038)), "")</f>
        <v>2</v>
      </c>
      <c r="V1038" s="4">
        <f>IF($O1038 = TRUE, IF(ISBLANK(I1038), "", INDEX('Individual UI'!$E$6:$H$6,1,I1038)), "")</f>
        <v>-4</v>
      </c>
      <c r="W1038" s="4">
        <f>IF($O1038 = TRUE, IF(ISBLANK(J1038), "", INDEX('Individual UI'!$E$6:$H$6,1,J1038)), "")</f>
        <v>-4</v>
      </c>
      <c r="X1038" s="4">
        <f>IF($O1038 = TRUE, IF(ISBLANK(K1038), "", INDEX('Individual UI'!$E$6:$H$6,1,K1038)), "")</f>
        <v>2</v>
      </c>
      <c r="Y1038" s="4">
        <f>IF($O1038 = TRUE, IF(ISBLANK(L1038), "", INDEX('Individual UI'!$E$6:$H$6,1,L1038)), "")</f>
        <v>2</v>
      </c>
      <c r="Z1038" s="4">
        <f>IF($O1038 = TRUE, IF(ISBLANK(M1038), "", INDEX('Individual UI'!$E$6:$H$6,1,M1038)), "")</f>
        <v>2</v>
      </c>
      <c r="AA1038" s="14">
        <f>IF($O1038 = TRUE, IF(ISBLANK(N1038), "", INDEX('Individual UI'!$E$6:$H$6,1,N1038)), "")</f>
        <v>2</v>
      </c>
      <c r="AB1038" s="11">
        <f>IF($O1038 = TRUE, EXP(MMULT($P1038:$AA1038, Documentation!D$39:D$50) + Documentation!D$51), "")</f>
        <v>1.0759101215584321E-5</v>
      </c>
      <c r="AC1038" s="4">
        <f>IF($O1038 = TRUE, EXP(MMULT($P1038:$AA1038, Documentation!E$39:E$50) + Documentation!E$51), "")</f>
        <v>4.321522391534165</v>
      </c>
      <c r="AD1038" s="4">
        <f>IF($O1038 = TRUE, EXP(MMULT($P1038:$AA1038, Documentation!F$39:F$50) + Documentation!F$51), "")</f>
        <v>0.32886405332102747</v>
      </c>
      <c r="AE1038" s="4">
        <f>IF($O1038 = TRUE, EXP(MMULT($P1038:$AA1038, Documentation!G$39:G$50) + Documentation!G$51), "")</f>
        <v>2.8411132056506458E-2</v>
      </c>
      <c r="AF1038" s="14">
        <f>IF($O1038 = TRUE, EXP(MMULT($P1038:$AA1038, Documentation!H$39:H$50) + Documentation!H$51), "")</f>
        <v>2.9656776222361589</v>
      </c>
      <c r="AG1038" s="30">
        <f t="shared" si="225"/>
        <v>1.4074329228081457E-6</v>
      </c>
      <c r="AH1038" s="28">
        <f t="shared" si="226"/>
        <v>0.56531235914834299</v>
      </c>
      <c r="AI1038" s="28">
        <f t="shared" si="227"/>
        <v>4.30197733526025E-2</v>
      </c>
      <c r="AJ1038" s="28">
        <f t="shared" si="228"/>
        <v>3.7165523243388714E-3</v>
      </c>
      <c r="AK1038" s="33">
        <f t="shared" si="229"/>
        <v>0.38794990774179283</v>
      </c>
      <c r="AL1038" s="11">
        <f t="shared" si="230"/>
        <v>2</v>
      </c>
      <c r="AM1038" s="14" t="str">
        <f>IF($O1038 = TRUE, INDEX(Documentation!$M$9:$M$13, $AL1038, 1), "")</f>
        <v>Cautious Consulters</v>
      </c>
      <c r="AN1038" s="1"/>
      <c r="AO1038" s="1"/>
      <c r="AP1038" s="38">
        <v>1.40743292280815E-6</v>
      </c>
      <c r="AQ1038" s="35">
        <v>0.56531235914834199</v>
      </c>
      <c r="AR1038" s="35">
        <v>4.3019773352602299E-2</v>
      </c>
      <c r="AS1038" s="35">
        <v>3.7165523243388801E-3</v>
      </c>
      <c r="AT1038" s="35">
        <v>0.387949907741794</v>
      </c>
      <c r="AU1038" s="14">
        <v>2</v>
      </c>
      <c r="AV1038" s="4" t="b">
        <f t="shared" si="231"/>
        <v>1</v>
      </c>
      <c r="AW1038" s="4" t="b">
        <f t="shared" si="232"/>
        <v>1</v>
      </c>
      <c r="AX1038" s="4" t="b">
        <f t="shared" si="233"/>
        <v>1</v>
      </c>
      <c r="AY1038" s="4" t="b">
        <f t="shared" si="234"/>
        <v>1</v>
      </c>
      <c r="AZ1038" s="4" t="b">
        <f t="shared" si="235"/>
        <v>1</v>
      </c>
      <c r="BA1038" s="4" t="b">
        <f t="shared" si="236"/>
        <v>1</v>
      </c>
      <c r="BB1038" s="14" t="b">
        <f t="shared" si="237"/>
        <v>1</v>
      </c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</row>
    <row r="1039" spans="1:64" x14ac:dyDescent="0.2">
      <c r="A1039" s="1"/>
      <c r="B1039" s="11" t="s">
        <v>1194</v>
      </c>
      <c r="C1039" s="4">
        <v>2</v>
      </c>
      <c r="D1039" s="4">
        <v>2</v>
      </c>
      <c r="E1039" s="4">
        <v>4</v>
      </c>
      <c r="F1039" s="4">
        <v>3</v>
      </c>
      <c r="G1039" s="4">
        <v>3</v>
      </c>
      <c r="H1039" s="4">
        <v>4</v>
      </c>
      <c r="I1039" s="4">
        <v>1</v>
      </c>
      <c r="J1039" s="4">
        <v>2</v>
      </c>
      <c r="K1039" s="4">
        <v>3</v>
      </c>
      <c r="L1039" s="4">
        <v>1</v>
      </c>
      <c r="M1039" s="4">
        <v>4</v>
      </c>
      <c r="N1039" s="14">
        <v>3</v>
      </c>
      <c r="O1039" s="25" t="b">
        <f t="shared" si="224"/>
        <v>1</v>
      </c>
      <c r="P1039" s="11">
        <f>IF($O1039 = TRUE, IF(ISBLANK(C1039), "", INDEX('Individual UI'!$E$6:$H$6,1,C1039)), "")</f>
        <v>-2</v>
      </c>
      <c r="Q1039" s="4">
        <f>IF($O1039 = TRUE, IF(ISBLANK(D1039), "", INDEX('Individual UI'!$E$6:$H$6,1,D1039)), "")</f>
        <v>-2</v>
      </c>
      <c r="R1039" s="4">
        <f>IF($O1039 = TRUE, IF(ISBLANK(E1039), "", INDEX('Individual UI'!$E$6:$H$6,1,E1039)), "")</f>
        <v>4</v>
      </c>
      <c r="S1039" s="4">
        <f>IF($O1039 = TRUE, IF(ISBLANK(F1039), "", INDEX('Individual UI'!$E$6:$H$6,1,F1039)), "")</f>
        <v>2</v>
      </c>
      <c r="T1039" s="4">
        <f>IF($O1039 = TRUE, IF(ISBLANK(G1039), "", INDEX('Individual UI'!$E$6:$H$6,1,G1039)), "")</f>
        <v>2</v>
      </c>
      <c r="U1039" s="4">
        <f>IF($O1039 = TRUE, IF(ISBLANK(H1039), "", INDEX('Individual UI'!$E$6:$H$6,1,H1039)), "")</f>
        <v>4</v>
      </c>
      <c r="V1039" s="4">
        <f>IF($O1039 = TRUE, IF(ISBLANK(I1039), "", INDEX('Individual UI'!$E$6:$H$6,1,I1039)), "")</f>
        <v>-4</v>
      </c>
      <c r="W1039" s="4">
        <f>IF($O1039 = TRUE, IF(ISBLANK(J1039), "", INDEX('Individual UI'!$E$6:$H$6,1,J1039)), "")</f>
        <v>-2</v>
      </c>
      <c r="X1039" s="4">
        <f>IF($O1039 = TRUE, IF(ISBLANK(K1039), "", INDEX('Individual UI'!$E$6:$H$6,1,K1039)), "")</f>
        <v>2</v>
      </c>
      <c r="Y1039" s="4">
        <f>IF($O1039 = TRUE, IF(ISBLANK(L1039), "", INDEX('Individual UI'!$E$6:$H$6,1,L1039)), "")</f>
        <v>-4</v>
      </c>
      <c r="Z1039" s="4">
        <f>IF($O1039 = TRUE, IF(ISBLANK(M1039), "", INDEX('Individual UI'!$E$6:$H$6,1,M1039)), "")</f>
        <v>4</v>
      </c>
      <c r="AA1039" s="14">
        <f>IF($O1039 = TRUE, IF(ISBLANK(N1039), "", INDEX('Individual UI'!$E$6:$H$6,1,N1039)), "")</f>
        <v>2</v>
      </c>
      <c r="AB1039" s="11">
        <f>IF($O1039 = TRUE, EXP(MMULT($P1039:$AA1039, Documentation!D$39:D$50) + Documentation!D$51), "")</f>
        <v>3.9896419369977634E-5</v>
      </c>
      <c r="AC1039" s="4">
        <f>IF($O1039 = TRUE, EXP(MMULT($P1039:$AA1039, Documentation!E$39:E$50) + Documentation!E$51), "")</f>
        <v>1.5986912054542463E-2</v>
      </c>
      <c r="AD1039" s="4">
        <f>IF($O1039 = TRUE, EXP(MMULT($P1039:$AA1039, Documentation!F$39:F$50) + Documentation!F$51), "")</f>
        <v>0.27338611679453412</v>
      </c>
      <c r="AE1039" s="4">
        <f>IF($O1039 = TRUE, EXP(MMULT($P1039:$AA1039, Documentation!G$39:G$50) + Documentation!G$51), "")</f>
        <v>2.1029399084034464</v>
      </c>
      <c r="AF1039" s="14">
        <f>IF($O1039 = TRUE, EXP(MMULT($P1039:$AA1039, Documentation!H$39:H$50) + Documentation!H$51), "")</f>
        <v>0.28302638435987687</v>
      </c>
      <c r="AG1039" s="30">
        <f t="shared" si="225"/>
        <v>1.49124352544417E-5</v>
      </c>
      <c r="AH1039" s="28">
        <f t="shared" si="226"/>
        <v>5.9755686023096784E-3</v>
      </c>
      <c r="AI1039" s="28">
        <f t="shared" si="227"/>
        <v>0.10218593123245516</v>
      </c>
      <c r="AJ1039" s="28">
        <f t="shared" si="228"/>
        <v>0.78603432897656389</v>
      </c>
      <c r="AK1039" s="33">
        <f t="shared" si="229"/>
        <v>0.10578925875341683</v>
      </c>
      <c r="AL1039" s="11">
        <f t="shared" si="230"/>
        <v>4</v>
      </c>
      <c r="AM1039" s="14" t="str">
        <f>IF($O1039 = TRUE, INDEX(Documentation!$M$9:$M$13, $AL1039, 1), "")</f>
        <v>Financially Pressured</v>
      </c>
      <c r="AN1039" s="1"/>
      <c r="AO1039" s="1"/>
      <c r="AP1039" s="38">
        <v>1.49124352544417E-5</v>
      </c>
      <c r="AQ1039" s="35">
        <v>5.9755686023094598E-3</v>
      </c>
      <c r="AR1039" s="35">
        <v>0.102185931232452</v>
      </c>
      <c r="AS1039" s="35">
        <v>0.786034328976569</v>
      </c>
      <c r="AT1039" s="35">
        <v>0.10578925875341499</v>
      </c>
      <c r="AU1039" s="14">
        <v>4</v>
      </c>
      <c r="AV1039" s="4" t="b">
        <f t="shared" si="231"/>
        <v>1</v>
      </c>
      <c r="AW1039" s="4" t="b">
        <f t="shared" si="232"/>
        <v>1</v>
      </c>
      <c r="AX1039" s="4" t="b">
        <f t="shared" si="233"/>
        <v>1</v>
      </c>
      <c r="AY1039" s="4" t="b">
        <f t="shared" si="234"/>
        <v>1</v>
      </c>
      <c r="AZ1039" s="4" t="b">
        <f t="shared" si="235"/>
        <v>1</v>
      </c>
      <c r="BA1039" s="4" t="b">
        <f t="shared" si="236"/>
        <v>1</v>
      </c>
      <c r="BB1039" s="14" t="b">
        <f t="shared" si="237"/>
        <v>1</v>
      </c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</row>
    <row r="1040" spans="1:64" x14ac:dyDescent="0.2">
      <c r="A1040" s="1"/>
      <c r="B1040" s="11" t="s">
        <v>1195</v>
      </c>
      <c r="C1040" s="4">
        <v>1</v>
      </c>
      <c r="D1040" s="4">
        <v>2</v>
      </c>
      <c r="E1040" s="4">
        <v>4</v>
      </c>
      <c r="F1040" s="4">
        <v>2</v>
      </c>
      <c r="G1040" s="4">
        <v>3</v>
      </c>
      <c r="H1040" s="4">
        <v>2</v>
      </c>
      <c r="I1040" s="4">
        <v>1</v>
      </c>
      <c r="J1040" s="4">
        <v>2</v>
      </c>
      <c r="K1040" s="4">
        <v>1</v>
      </c>
      <c r="L1040" s="4">
        <v>2</v>
      </c>
      <c r="M1040" s="4">
        <v>2</v>
      </c>
      <c r="N1040" s="14">
        <v>2</v>
      </c>
      <c r="O1040" s="25" t="b">
        <f t="shared" si="224"/>
        <v>1</v>
      </c>
      <c r="P1040" s="11">
        <f>IF($O1040 = TRUE, IF(ISBLANK(C1040), "", INDEX('Individual UI'!$E$6:$H$6,1,C1040)), "")</f>
        <v>-4</v>
      </c>
      <c r="Q1040" s="4">
        <f>IF($O1040 = TRUE, IF(ISBLANK(D1040), "", INDEX('Individual UI'!$E$6:$H$6,1,D1040)), "")</f>
        <v>-2</v>
      </c>
      <c r="R1040" s="4">
        <f>IF($O1040 = TRUE, IF(ISBLANK(E1040), "", INDEX('Individual UI'!$E$6:$H$6,1,E1040)), "")</f>
        <v>4</v>
      </c>
      <c r="S1040" s="4">
        <f>IF($O1040 = TRUE, IF(ISBLANK(F1040), "", INDEX('Individual UI'!$E$6:$H$6,1,F1040)), "")</f>
        <v>-2</v>
      </c>
      <c r="T1040" s="4">
        <f>IF($O1040 = TRUE, IF(ISBLANK(G1040), "", INDEX('Individual UI'!$E$6:$H$6,1,G1040)), "")</f>
        <v>2</v>
      </c>
      <c r="U1040" s="4">
        <f>IF($O1040 = TRUE, IF(ISBLANK(H1040), "", INDEX('Individual UI'!$E$6:$H$6,1,H1040)), "")</f>
        <v>-2</v>
      </c>
      <c r="V1040" s="4">
        <f>IF($O1040 = TRUE, IF(ISBLANK(I1040), "", INDEX('Individual UI'!$E$6:$H$6,1,I1040)), "")</f>
        <v>-4</v>
      </c>
      <c r="W1040" s="4">
        <f>IF($O1040 = TRUE, IF(ISBLANK(J1040), "", INDEX('Individual UI'!$E$6:$H$6,1,J1040)), "")</f>
        <v>-2</v>
      </c>
      <c r="X1040" s="4">
        <f>IF($O1040 = TRUE, IF(ISBLANK(K1040), "", INDEX('Individual UI'!$E$6:$H$6,1,K1040)), "")</f>
        <v>-4</v>
      </c>
      <c r="Y1040" s="4">
        <f>IF($O1040 = TRUE, IF(ISBLANK(L1040), "", INDEX('Individual UI'!$E$6:$H$6,1,L1040)), "")</f>
        <v>-2</v>
      </c>
      <c r="Z1040" s="4">
        <f>IF($O1040 = TRUE, IF(ISBLANK(M1040), "", INDEX('Individual UI'!$E$6:$H$6,1,M1040)), "")</f>
        <v>-2</v>
      </c>
      <c r="AA1040" s="14">
        <f>IF($O1040 = TRUE, IF(ISBLANK(N1040), "", INDEX('Individual UI'!$E$6:$H$6,1,N1040)), "")</f>
        <v>-2</v>
      </c>
      <c r="AB1040" s="11">
        <f>IF($O1040 = TRUE, EXP(MMULT($P1040:$AA1040, Documentation!D$39:D$50) + Documentation!D$51), "")</f>
        <v>5.3386263004709368E-2</v>
      </c>
      <c r="AC1040" s="4">
        <f>IF($O1040 = TRUE, EXP(MMULT($P1040:$AA1040, Documentation!E$39:E$50) + Documentation!E$51), "")</f>
        <v>1.1289970863902316E-3</v>
      </c>
      <c r="AD1040" s="4">
        <f>IF($O1040 = TRUE, EXP(MMULT($P1040:$AA1040, Documentation!F$39:F$50) + Documentation!F$51), "")</f>
        <v>2.6918193382192084E-4</v>
      </c>
      <c r="AE1040" s="4">
        <f>IF($O1040 = TRUE, EXP(MMULT($P1040:$AA1040, Documentation!G$39:G$50) + Documentation!G$51), "")</f>
        <v>17.060840281247934</v>
      </c>
      <c r="AF1040" s="14">
        <f>IF($O1040 = TRUE, EXP(MMULT($P1040:$AA1040, Documentation!H$39:H$50) + Documentation!H$51), "")</f>
        <v>2.8587727504906509E-2</v>
      </c>
      <c r="AG1040" s="30">
        <f t="shared" si="225"/>
        <v>3.1139524873472655E-3</v>
      </c>
      <c r="AH1040" s="28">
        <f t="shared" si="226"/>
        <v>6.5852957062429178E-5</v>
      </c>
      <c r="AI1040" s="28">
        <f t="shared" si="227"/>
        <v>1.5701038154698623E-5</v>
      </c>
      <c r="AJ1040" s="28">
        <f t="shared" si="228"/>
        <v>0.99513700791044235</v>
      </c>
      <c r="AK1040" s="33">
        <f t="shared" si="229"/>
        <v>1.6674856069932569E-3</v>
      </c>
      <c r="AL1040" s="11">
        <f t="shared" si="230"/>
        <v>4</v>
      </c>
      <c r="AM1040" s="14" t="str">
        <f>IF($O1040 = TRUE, INDEX(Documentation!$M$9:$M$13, $AL1040, 1), "")</f>
        <v>Financially Pressured</v>
      </c>
      <c r="AN1040" s="1"/>
      <c r="AO1040" s="1"/>
      <c r="AP1040" s="38">
        <v>3.1139524873472699E-3</v>
      </c>
      <c r="AQ1040" s="35">
        <v>6.5852957062428798E-5</v>
      </c>
      <c r="AR1040" s="35">
        <v>1.5701038154698799E-5</v>
      </c>
      <c r="AS1040" s="35">
        <v>0.99513700791044202</v>
      </c>
      <c r="AT1040" s="35">
        <v>1.66748560699325E-3</v>
      </c>
      <c r="AU1040" s="14">
        <v>4</v>
      </c>
      <c r="AV1040" s="4" t="b">
        <f t="shared" si="231"/>
        <v>1</v>
      </c>
      <c r="AW1040" s="4" t="b">
        <f t="shared" si="232"/>
        <v>1</v>
      </c>
      <c r="AX1040" s="4" t="b">
        <f t="shared" si="233"/>
        <v>1</v>
      </c>
      <c r="AY1040" s="4" t="b">
        <f t="shared" si="234"/>
        <v>1</v>
      </c>
      <c r="AZ1040" s="4" t="b">
        <f t="shared" si="235"/>
        <v>1</v>
      </c>
      <c r="BA1040" s="4" t="b">
        <f t="shared" si="236"/>
        <v>1</v>
      </c>
      <c r="BB1040" s="14" t="b">
        <f t="shared" si="237"/>
        <v>1</v>
      </c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</row>
    <row r="1041" spans="1:64" x14ac:dyDescent="0.2">
      <c r="A1041" s="1"/>
      <c r="B1041" s="11" t="s">
        <v>1196</v>
      </c>
      <c r="C1041" s="4">
        <v>2</v>
      </c>
      <c r="D1041" s="4">
        <v>2</v>
      </c>
      <c r="E1041" s="4">
        <v>4</v>
      </c>
      <c r="F1041" s="4">
        <v>2</v>
      </c>
      <c r="G1041" s="4">
        <v>4</v>
      </c>
      <c r="H1041" s="4">
        <v>4</v>
      </c>
      <c r="I1041" s="4">
        <v>2</v>
      </c>
      <c r="J1041" s="4">
        <v>1</v>
      </c>
      <c r="K1041" s="4">
        <v>1</v>
      </c>
      <c r="L1041" s="4">
        <v>1</v>
      </c>
      <c r="M1041" s="4">
        <v>3</v>
      </c>
      <c r="N1041" s="14">
        <v>3</v>
      </c>
      <c r="O1041" s="25" t="b">
        <f t="shared" si="224"/>
        <v>1</v>
      </c>
      <c r="P1041" s="11">
        <f>IF($O1041 = TRUE, IF(ISBLANK(C1041), "", INDEX('Individual UI'!$E$6:$H$6,1,C1041)), "")</f>
        <v>-2</v>
      </c>
      <c r="Q1041" s="4">
        <f>IF($O1041 = TRUE, IF(ISBLANK(D1041), "", INDEX('Individual UI'!$E$6:$H$6,1,D1041)), "")</f>
        <v>-2</v>
      </c>
      <c r="R1041" s="4">
        <f>IF($O1041 = TRUE, IF(ISBLANK(E1041), "", INDEX('Individual UI'!$E$6:$H$6,1,E1041)), "")</f>
        <v>4</v>
      </c>
      <c r="S1041" s="4">
        <f>IF($O1041 = TRUE, IF(ISBLANK(F1041), "", INDEX('Individual UI'!$E$6:$H$6,1,F1041)), "")</f>
        <v>-2</v>
      </c>
      <c r="T1041" s="4">
        <f>IF($O1041 = TRUE, IF(ISBLANK(G1041), "", INDEX('Individual UI'!$E$6:$H$6,1,G1041)), "")</f>
        <v>4</v>
      </c>
      <c r="U1041" s="4">
        <f>IF($O1041 = TRUE, IF(ISBLANK(H1041), "", INDEX('Individual UI'!$E$6:$H$6,1,H1041)), "")</f>
        <v>4</v>
      </c>
      <c r="V1041" s="4">
        <f>IF($O1041 = TRUE, IF(ISBLANK(I1041), "", INDEX('Individual UI'!$E$6:$H$6,1,I1041)), "")</f>
        <v>-2</v>
      </c>
      <c r="W1041" s="4">
        <f>IF($O1041 = TRUE, IF(ISBLANK(J1041), "", INDEX('Individual UI'!$E$6:$H$6,1,J1041)), "")</f>
        <v>-4</v>
      </c>
      <c r="X1041" s="4">
        <f>IF($O1041 = TRUE, IF(ISBLANK(K1041), "", INDEX('Individual UI'!$E$6:$H$6,1,K1041)), "")</f>
        <v>-4</v>
      </c>
      <c r="Y1041" s="4">
        <f>IF($O1041 = TRUE, IF(ISBLANK(L1041), "", INDEX('Individual UI'!$E$6:$H$6,1,L1041)), "")</f>
        <v>-4</v>
      </c>
      <c r="Z1041" s="4">
        <f>IF($O1041 = TRUE, IF(ISBLANK(M1041), "", INDEX('Individual UI'!$E$6:$H$6,1,M1041)), "")</f>
        <v>2</v>
      </c>
      <c r="AA1041" s="14">
        <f>IF($O1041 = TRUE, IF(ISBLANK(N1041), "", INDEX('Individual UI'!$E$6:$H$6,1,N1041)), "")</f>
        <v>2</v>
      </c>
      <c r="AB1041" s="11">
        <f>IF($O1041 = TRUE, EXP(MMULT($P1041:$AA1041, Documentation!D$39:D$50) + Documentation!D$51), "")</f>
        <v>8.5323782715733694E-4</v>
      </c>
      <c r="AC1041" s="4">
        <f>IF($O1041 = TRUE, EXP(MMULT($P1041:$AA1041, Documentation!E$39:E$50) + Documentation!E$51), "")</f>
        <v>9.2750979397537743E-3</v>
      </c>
      <c r="AD1041" s="4">
        <f>IF($O1041 = TRUE, EXP(MMULT($P1041:$AA1041, Documentation!F$39:F$50) + Documentation!F$51), "")</f>
        <v>7.250061949104135E-3</v>
      </c>
      <c r="AE1041" s="4">
        <f>IF($O1041 = TRUE, EXP(MMULT($P1041:$AA1041, Documentation!G$39:G$50) + Documentation!G$51), "")</f>
        <v>24.641351604522249</v>
      </c>
      <c r="AF1041" s="14">
        <f>IF($O1041 = TRUE, EXP(MMULT($P1041:$AA1041, Documentation!H$39:H$50) + Documentation!H$51), "")</f>
        <v>0.46088861087187266</v>
      </c>
      <c r="AG1041" s="30">
        <f t="shared" si="225"/>
        <v>3.3966989718228643E-5</v>
      </c>
      <c r="AH1041" s="28">
        <f t="shared" si="226"/>
        <v>3.692372118624852E-4</v>
      </c>
      <c r="AI1041" s="28">
        <f t="shared" si="227"/>
        <v>2.8862149783278425E-4</v>
      </c>
      <c r="AJ1041" s="28">
        <f t="shared" si="228"/>
        <v>0.98096041918652865</v>
      </c>
      <c r="AK1041" s="33">
        <f t="shared" si="229"/>
        <v>1.8347755114057784E-2</v>
      </c>
      <c r="AL1041" s="11">
        <f t="shared" si="230"/>
        <v>4</v>
      </c>
      <c r="AM1041" s="14" t="str">
        <f>IF($O1041 = TRUE, INDEX(Documentation!$M$9:$M$13, $AL1041, 1), "")</f>
        <v>Financially Pressured</v>
      </c>
      <c r="AN1041" s="1"/>
      <c r="AO1041" s="1"/>
      <c r="AP1041" s="38">
        <v>3.3966989718228399E-5</v>
      </c>
      <c r="AQ1041" s="35">
        <v>3.6923721186247902E-4</v>
      </c>
      <c r="AR1041" s="35">
        <v>2.8862149783278202E-4</v>
      </c>
      <c r="AS1041" s="35">
        <v>0.98096041918652899</v>
      </c>
      <c r="AT1041" s="35">
        <v>1.83477551140575E-2</v>
      </c>
      <c r="AU1041" s="14">
        <v>4</v>
      </c>
      <c r="AV1041" s="4" t="b">
        <f t="shared" si="231"/>
        <v>1</v>
      </c>
      <c r="AW1041" s="4" t="b">
        <f t="shared" si="232"/>
        <v>1</v>
      </c>
      <c r="AX1041" s="4" t="b">
        <f t="shared" si="233"/>
        <v>1</v>
      </c>
      <c r="AY1041" s="4" t="b">
        <f t="shared" si="234"/>
        <v>1</v>
      </c>
      <c r="AZ1041" s="4" t="b">
        <f t="shared" si="235"/>
        <v>1</v>
      </c>
      <c r="BA1041" s="4" t="b">
        <f t="shared" si="236"/>
        <v>1</v>
      </c>
      <c r="BB1041" s="14" t="b">
        <f t="shared" si="237"/>
        <v>1</v>
      </c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</row>
    <row r="1042" spans="1:64" x14ac:dyDescent="0.2">
      <c r="A1042" s="1"/>
      <c r="B1042" s="11" t="s">
        <v>1197</v>
      </c>
      <c r="C1042" s="4">
        <v>4</v>
      </c>
      <c r="D1042" s="4">
        <v>3</v>
      </c>
      <c r="E1042" s="4">
        <v>2</v>
      </c>
      <c r="F1042" s="4">
        <v>1</v>
      </c>
      <c r="G1042" s="4">
        <v>4</v>
      </c>
      <c r="H1042" s="4">
        <v>4</v>
      </c>
      <c r="I1042" s="4">
        <v>4</v>
      </c>
      <c r="J1042" s="4">
        <v>1</v>
      </c>
      <c r="K1042" s="4">
        <v>3</v>
      </c>
      <c r="L1042" s="4">
        <v>4</v>
      </c>
      <c r="M1042" s="4">
        <v>2</v>
      </c>
      <c r="N1042" s="14">
        <v>3</v>
      </c>
      <c r="O1042" s="25" t="b">
        <f t="shared" si="224"/>
        <v>1</v>
      </c>
      <c r="P1042" s="11">
        <f>IF($O1042 = TRUE, IF(ISBLANK(C1042), "", INDEX('Individual UI'!$E$6:$H$6,1,C1042)), "")</f>
        <v>4</v>
      </c>
      <c r="Q1042" s="4">
        <f>IF($O1042 = TRUE, IF(ISBLANK(D1042), "", INDEX('Individual UI'!$E$6:$H$6,1,D1042)), "")</f>
        <v>2</v>
      </c>
      <c r="R1042" s="4">
        <f>IF($O1042 = TRUE, IF(ISBLANK(E1042), "", INDEX('Individual UI'!$E$6:$H$6,1,E1042)), "")</f>
        <v>-2</v>
      </c>
      <c r="S1042" s="4">
        <f>IF($O1042 = TRUE, IF(ISBLANK(F1042), "", INDEX('Individual UI'!$E$6:$H$6,1,F1042)), "")</f>
        <v>-4</v>
      </c>
      <c r="T1042" s="4">
        <f>IF($O1042 = TRUE, IF(ISBLANK(G1042), "", INDEX('Individual UI'!$E$6:$H$6,1,G1042)), "")</f>
        <v>4</v>
      </c>
      <c r="U1042" s="4">
        <f>IF($O1042 = TRUE, IF(ISBLANK(H1042), "", INDEX('Individual UI'!$E$6:$H$6,1,H1042)), "")</f>
        <v>4</v>
      </c>
      <c r="V1042" s="4">
        <f>IF($O1042 = TRUE, IF(ISBLANK(I1042), "", INDEX('Individual UI'!$E$6:$H$6,1,I1042)), "")</f>
        <v>4</v>
      </c>
      <c r="W1042" s="4">
        <f>IF($O1042 = TRUE, IF(ISBLANK(J1042), "", INDEX('Individual UI'!$E$6:$H$6,1,J1042)), "")</f>
        <v>-4</v>
      </c>
      <c r="X1042" s="4">
        <f>IF($O1042 = TRUE, IF(ISBLANK(K1042), "", INDEX('Individual UI'!$E$6:$H$6,1,K1042)), "")</f>
        <v>2</v>
      </c>
      <c r="Y1042" s="4">
        <f>IF($O1042 = TRUE, IF(ISBLANK(L1042), "", INDEX('Individual UI'!$E$6:$H$6,1,L1042)), "")</f>
        <v>4</v>
      </c>
      <c r="Z1042" s="4">
        <f>IF($O1042 = TRUE, IF(ISBLANK(M1042), "", INDEX('Individual UI'!$E$6:$H$6,1,M1042)), "")</f>
        <v>-2</v>
      </c>
      <c r="AA1042" s="14">
        <f>IF($O1042 = TRUE, IF(ISBLANK(N1042), "", INDEX('Individual UI'!$E$6:$H$6,1,N1042)), "")</f>
        <v>2</v>
      </c>
      <c r="AB1042" s="11">
        <f>IF($O1042 = TRUE, EXP(MMULT($P1042:$AA1042, Documentation!D$39:D$50) + Documentation!D$51), "")</f>
        <v>4.3771475565211441E-4</v>
      </c>
      <c r="AC1042" s="4">
        <f>IF($O1042 = TRUE, EXP(MMULT($P1042:$AA1042, Documentation!E$39:E$50) + Documentation!E$51), "")</f>
        <v>1.8486769641141481</v>
      </c>
      <c r="AD1042" s="4">
        <f>IF($O1042 = TRUE, EXP(MMULT($P1042:$AA1042, Documentation!F$39:F$50) + Documentation!F$51), "")</f>
        <v>1.0213591962694508E-2</v>
      </c>
      <c r="AE1042" s="4">
        <f>IF($O1042 = TRUE, EXP(MMULT($P1042:$AA1042, Documentation!G$39:G$50) + Documentation!G$51), "")</f>
        <v>1.0306383831163491E-3</v>
      </c>
      <c r="AF1042" s="14">
        <f>IF($O1042 = TRUE, EXP(MMULT($P1042:$AA1042, Documentation!H$39:H$50) + Documentation!H$51), "")</f>
        <v>2.181733547924072E-2</v>
      </c>
      <c r="AG1042" s="30">
        <f t="shared" si="225"/>
        <v>2.3255779414168464E-4</v>
      </c>
      <c r="AH1042" s="28">
        <f t="shared" si="226"/>
        <v>0.98220183647778703</v>
      </c>
      <c r="AI1042" s="28">
        <f t="shared" si="227"/>
        <v>5.4264801139015488E-3</v>
      </c>
      <c r="AJ1042" s="28">
        <f t="shared" si="228"/>
        <v>5.4757804218458911E-4</v>
      </c>
      <c r="AK1042" s="33">
        <f t="shared" si="229"/>
        <v>1.159154757198514E-2</v>
      </c>
      <c r="AL1042" s="11">
        <f t="shared" si="230"/>
        <v>2</v>
      </c>
      <c r="AM1042" s="14" t="str">
        <f>IF($O1042 = TRUE, INDEX(Documentation!$M$9:$M$13, $AL1042, 1), "")</f>
        <v>Cautious Consulters</v>
      </c>
      <c r="AN1042" s="1"/>
      <c r="AO1042" s="1"/>
      <c r="AP1042" s="38">
        <v>2.3255779414167399E-4</v>
      </c>
      <c r="AQ1042" s="35">
        <v>0.98220183647778803</v>
      </c>
      <c r="AR1042" s="35">
        <v>5.4264801139014898E-3</v>
      </c>
      <c r="AS1042" s="35">
        <v>5.4757804218455799E-4</v>
      </c>
      <c r="AT1042" s="35">
        <v>1.1591547571984899E-2</v>
      </c>
      <c r="AU1042" s="14">
        <v>2</v>
      </c>
      <c r="AV1042" s="4" t="b">
        <f t="shared" si="231"/>
        <v>1</v>
      </c>
      <c r="AW1042" s="4" t="b">
        <f t="shared" si="232"/>
        <v>1</v>
      </c>
      <c r="AX1042" s="4" t="b">
        <f t="shared" si="233"/>
        <v>1</v>
      </c>
      <c r="AY1042" s="4" t="b">
        <f t="shared" si="234"/>
        <v>1</v>
      </c>
      <c r="AZ1042" s="4" t="b">
        <f t="shared" si="235"/>
        <v>1</v>
      </c>
      <c r="BA1042" s="4" t="b">
        <f t="shared" si="236"/>
        <v>1</v>
      </c>
      <c r="BB1042" s="14" t="b">
        <f t="shared" si="237"/>
        <v>1</v>
      </c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</row>
    <row r="1043" spans="1:64" x14ac:dyDescent="0.2">
      <c r="A1043" s="1"/>
      <c r="B1043" s="11" t="s">
        <v>1198</v>
      </c>
      <c r="C1043" s="4">
        <v>1</v>
      </c>
      <c r="D1043" s="4">
        <v>2</v>
      </c>
      <c r="E1043" s="4">
        <v>1</v>
      </c>
      <c r="F1043" s="4">
        <v>1</v>
      </c>
      <c r="G1043" s="4">
        <v>1</v>
      </c>
      <c r="H1043" s="4">
        <v>1</v>
      </c>
      <c r="I1043" s="4">
        <v>2</v>
      </c>
      <c r="J1043" s="4">
        <v>3</v>
      </c>
      <c r="K1043" s="4">
        <v>3</v>
      </c>
      <c r="L1043" s="4">
        <v>2</v>
      </c>
      <c r="M1043" s="4">
        <v>1</v>
      </c>
      <c r="N1043" s="14">
        <v>2</v>
      </c>
      <c r="O1043" s="25" t="b">
        <f t="shared" si="224"/>
        <v>1</v>
      </c>
      <c r="P1043" s="11">
        <f>IF($O1043 = TRUE, IF(ISBLANK(C1043), "", INDEX('Individual UI'!$E$6:$H$6,1,C1043)), "")</f>
        <v>-4</v>
      </c>
      <c r="Q1043" s="4">
        <f>IF($O1043 = TRUE, IF(ISBLANK(D1043), "", INDEX('Individual UI'!$E$6:$H$6,1,D1043)), "")</f>
        <v>-2</v>
      </c>
      <c r="R1043" s="4">
        <f>IF($O1043 = TRUE, IF(ISBLANK(E1043), "", INDEX('Individual UI'!$E$6:$H$6,1,E1043)), "")</f>
        <v>-4</v>
      </c>
      <c r="S1043" s="4">
        <f>IF($O1043 = TRUE, IF(ISBLANK(F1043), "", INDEX('Individual UI'!$E$6:$H$6,1,F1043)), "")</f>
        <v>-4</v>
      </c>
      <c r="T1043" s="4">
        <f>IF($O1043 = TRUE, IF(ISBLANK(G1043), "", INDEX('Individual UI'!$E$6:$H$6,1,G1043)), "")</f>
        <v>-4</v>
      </c>
      <c r="U1043" s="4">
        <f>IF($O1043 = TRUE, IF(ISBLANK(H1043), "", INDEX('Individual UI'!$E$6:$H$6,1,H1043)), "")</f>
        <v>-4</v>
      </c>
      <c r="V1043" s="4">
        <f>IF($O1043 = TRUE, IF(ISBLANK(I1043), "", INDEX('Individual UI'!$E$6:$H$6,1,I1043)), "")</f>
        <v>-2</v>
      </c>
      <c r="W1043" s="4">
        <f>IF($O1043 = TRUE, IF(ISBLANK(J1043), "", INDEX('Individual UI'!$E$6:$H$6,1,J1043)), "")</f>
        <v>2</v>
      </c>
      <c r="X1043" s="4">
        <f>IF($O1043 = TRUE, IF(ISBLANK(K1043), "", INDEX('Individual UI'!$E$6:$H$6,1,K1043)), "")</f>
        <v>2</v>
      </c>
      <c r="Y1043" s="4">
        <f>IF($O1043 = TRUE, IF(ISBLANK(L1043), "", INDEX('Individual UI'!$E$6:$H$6,1,L1043)), "")</f>
        <v>-2</v>
      </c>
      <c r="Z1043" s="4">
        <f>IF($O1043 = TRUE, IF(ISBLANK(M1043), "", INDEX('Individual UI'!$E$6:$H$6,1,M1043)), "")</f>
        <v>-4</v>
      </c>
      <c r="AA1043" s="14">
        <f>IF($O1043 = TRUE, IF(ISBLANK(N1043), "", INDEX('Individual UI'!$E$6:$H$6,1,N1043)), "")</f>
        <v>-2</v>
      </c>
      <c r="AB1043" s="11">
        <f>IF($O1043 = TRUE, EXP(MMULT($P1043:$AA1043, Documentation!D$39:D$50) + Documentation!D$51), "")</f>
        <v>40.637982722163422</v>
      </c>
      <c r="AC1043" s="4">
        <f>IF($O1043 = TRUE, EXP(MMULT($P1043:$AA1043, Documentation!E$39:E$50) + Documentation!E$51), "")</f>
        <v>2.411952289655721E-4</v>
      </c>
      <c r="AD1043" s="4">
        <f>IF($O1043 = TRUE, EXP(MMULT($P1043:$AA1043, Documentation!F$39:F$50) + Documentation!F$51), "")</f>
        <v>1.3750931790669477E-4</v>
      </c>
      <c r="AE1043" s="4">
        <f>IF($O1043 = TRUE, EXP(MMULT($P1043:$AA1043, Documentation!G$39:G$50) + Documentation!G$51), "")</f>
        <v>8.6295030544980924E-4</v>
      </c>
      <c r="AF1043" s="14">
        <f>IF($O1043 = TRUE, EXP(MMULT($P1043:$AA1043, Documentation!H$39:H$50) + Documentation!H$51), "")</f>
        <v>8.055235831625641E-6</v>
      </c>
      <c r="AG1043" s="30">
        <f t="shared" si="225"/>
        <v>0.99996924867884163</v>
      </c>
      <c r="AH1043" s="28">
        <f t="shared" si="226"/>
        <v>5.9350340675764804E-6</v>
      </c>
      <c r="AI1043" s="28">
        <f t="shared" si="227"/>
        <v>3.3836593281118771E-6</v>
      </c>
      <c r="AJ1043" s="28">
        <f t="shared" si="228"/>
        <v>2.1234414475923171E-5</v>
      </c>
      <c r="AK1043" s="33">
        <f t="shared" si="229"/>
        <v>1.9821328675570531E-7</v>
      </c>
      <c r="AL1043" s="11">
        <f t="shared" si="230"/>
        <v>1</v>
      </c>
      <c r="AM1043" s="14" t="str">
        <f>IF($O1043 = TRUE, INDEX(Documentation!$M$9:$M$13, $AL1043, 1), "")</f>
        <v>Decisive Pursuers</v>
      </c>
      <c r="AN1043" s="1"/>
      <c r="AO1043" s="1"/>
      <c r="AP1043" s="38">
        <v>0.99996924867884196</v>
      </c>
      <c r="AQ1043" s="35">
        <v>5.9350340675765202E-6</v>
      </c>
      <c r="AR1043" s="35">
        <v>3.3836593281119301E-6</v>
      </c>
      <c r="AS1043" s="35">
        <v>2.1234414475923001E-5</v>
      </c>
      <c r="AT1043" s="35">
        <v>1.98213286755706E-7</v>
      </c>
      <c r="AU1043" s="14">
        <v>1</v>
      </c>
      <c r="AV1043" s="4" t="b">
        <f t="shared" si="231"/>
        <v>1</v>
      </c>
      <c r="AW1043" s="4" t="b">
        <f t="shared" si="232"/>
        <v>1</v>
      </c>
      <c r="AX1043" s="4" t="b">
        <f t="shared" si="233"/>
        <v>1</v>
      </c>
      <c r="AY1043" s="4" t="b">
        <f t="shared" si="234"/>
        <v>1</v>
      </c>
      <c r="AZ1043" s="4" t="b">
        <f t="shared" si="235"/>
        <v>1</v>
      </c>
      <c r="BA1043" s="4" t="b">
        <f t="shared" si="236"/>
        <v>1</v>
      </c>
      <c r="BB1043" s="14" t="b">
        <f t="shared" si="237"/>
        <v>1</v>
      </c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</row>
    <row r="1044" spans="1:64" x14ac:dyDescent="0.2">
      <c r="A1044" s="1"/>
      <c r="B1044" s="11" t="s">
        <v>1199</v>
      </c>
      <c r="C1044" s="4">
        <v>3</v>
      </c>
      <c r="D1044" s="4">
        <v>2</v>
      </c>
      <c r="E1044" s="4">
        <v>3</v>
      </c>
      <c r="F1044" s="4">
        <v>3</v>
      </c>
      <c r="G1044" s="4">
        <v>3</v>
      </c>
      <c r="H1044" s="4">
        <v>1</v>
      </c>
      <c r="I1044" s="4">
        <v>1</v>
      </c>
      <c r="J1044" s="4">
        <v>3</v>
      </c>
      <c r="K1044" s="4">
        <v>2</v>
      </c>
      <c r="L1044" s="4">
        <v>3</v>
      </c>
      <c r="M1044" s="4">
        <v>3</v>
      </c>
      <c r="N1044" s="14">
        <v>3</v>
      </c>
      <c r="O1044" s="25" t="b">
        <f t="shared" si="224"/>
        <v>1</v>
      </c>
      <c r="P1044" s="11">
        <f>IF($O1044 = TRUE, IF(ISBLANK(C1044), "", INDEX('Individual UI'!$E$6:$H$6,1,C1044)), "")</f>
        <v>2</v>
      </c>
      <c r="Q1044" s="4">
        <f>IF($O1044 = TRUE, IF(ISBLANK(D1044), "", INDEX('Individual UI'!$E$6:$H$6,1,D1044)), "")</f>
        <v>-2</v>
      </c>
      <c r="R1044" s="4">
        <f>IF($O1044 = TRUE, IF(ISBLANK(E1044), "", INDEX('Individual UI'!$E$6:$H$6,1,E1044)), "")</f>
        <v>2</v>
      </c>
      <c r="S1044" s="4">
        <f>IF($O1044 = TRUE, IF(ISBLANK(F1044), "", INDEX('Individual UI'!$E$6:$H$6,1,F1044)), "")</f>
        <v>2</v>
      </c>
      <c r="T1044" s="4">
        <f>IF($O1044 = TRUE, IF(ISBLANK(G1044), "", INDEX('Individual UI'!$E$6:$H$6,1,G1044)), "")</f>
        <v>2</v>
      </c>
      <c r="U1044" s="4">
        <f>IF($O1044 = TRUE, IF(ISBLANK(H1044), "", INDEX('Individual UI'!$E$6:$H$6,1,H1044)), "")</f>
        <v>-4</v>
      </c>
      <c r="V1044" s="4">
        <f>IF($O1044 = TRUE, IF(ISBLANK(I1044), "", INDEX('Individual UI'!$E$6:$H$6,1,I1044)), "")</f>
        <v>-4</v>
      </c>
      <c r="W1044" s="4">
        <f>IF($O1044 = TRUE, IF(ISBLANK(J1044), "", INDEX('Individual UI'!$E$6:$H$6,1,J1044)), "")</f>
        <v>2</v>
      </c>
      <c r="X1044" s="4">
        <f>IF($O1044 = TRUE, IF(ISBLANK(K1044), "", INDEX('Individual UI'!$E$6:$H$6,1,K1044)), "")</f>
        <v>-2</v>
      </c>
      <c r="Y1044" s="4">
        <f>IF($O1044 = TRUE, IF(ISBLANK(L1044), "", INDEX('Individual UI'!$E$6:$H$6,1,L1044)), "")</f>
        <v>2</v>
      </c>
      <c r="Z1044" s="4">
        <f>IF($O1044 = TRUE, IF(ISBLANK(M1044), "", INDEX('Individual UI'!$E$6:$H$6,1,M1044)), "")</f>
        <v>2</v>
      </c>
      <c r="AA1044" s="14">
        <f>IF($O1044 = TRUE, IF(ISBLANK(N1044), "", INDEX('Individual UI'!$E$6:$H$6,1,N1044)), "")</f>
        <v>2</v>
      </c>
      <c r="AB1044" s="11">
        <f>IF($O1044 = TRUE, EXP(MMULT($P1044:$AA1044, Documentation!D$39:D$50) + Documentation!D$51), "")</f>
        <v>5.6093630750883832E-4</v>
      </c>
      <c r="AC1044" s="4">
        <f>IF($O1044 = TRUE, EXP(MMULT($P1044:$AA1044, Documentation!E$39:E$50) + Documentation!E$51), "")</f>
        <v>2.5643139375158948E-2</v>
      </c>
      <c r="AD1044" s="4">
        <f>IF($O1044 = TRUE, EXP(MMULT($P1044:$AA1044, Documentation!F$39:F$50) + Documentation!F$51), "")</f>
        <v>0.27282106839427017</v>
      </c>
      <c r="AE1044" s="4">
        <f>IF($O1044 = TRUE, EXP(MMULT($P1044:$AA1044, Documentation!G$39:G$50) + Documentation!G$51), "")</f>
        <v>2.3577578756068855E-2</v>
      </c>
      <c r="AF1044" s="14">
        <f>IF($O1044 = TRUE, EXP(MMULT($P1044:$AA1044, Documentation!H$39:H$50) + Documentation!H$51), "")</f>
        <v>2.3948582621076114E-2</v>
      </c>
      <c r="AG1044" s="30">
        <f t="shared" si="225"/>
        <v>1.6186241363998E-3</v>
      </c>
      <c r="AH1044" s="28">
        <f t="shared" si="226"/>
        <v>7.3995217941998453E-2</v>
      </c>
      <c r="AI1044" s="28">
        <f t="shared" si="227"/>
        <v>0.78724582507861351</v>
      </c>
      <c r="AJ1044" s="28">
        <f t="shared" si="228"/>
        <v>6.8034886566580299E-2</v>
      </c>
      <c r="AK1044" s="33">
        <f t="shared" si="229"/>
        <v>6.9105446276407786E-2</v>
      </c>
      <c r="AL1044" s="11">
        <f t="shared" si="230"/>
        <v>3</v>
      </c>
      <c r="AM1044" s="14" t="str">
        <f>IF($O1044 = TRUE, INDEX(Documentation!$M$9:$M$13, $AL1044, 1), "")</f>
        <v>Process Skeptics</v>
      </c>
      <c r="AN1044" s="1"/>
      <c r="AO1044" s="1"/>
      <c r="AP1044" s="38">
        <v>1.6186241363998E-3</v>
      </c>
      <c r="AQ1044" s="35">
        <v>7.3995217941997607E-2</v>
      </c>
      <c r="AR1044" s="35">
        <v>0.78724582507861396</v>
      </c>
      <c r="AS1044" s="35">
        <v>6.8034886566580494E-2</v>
      </c>
      <c r="AT1044" s="35">
        <v>6.9105446276407703E-2</v>
      </c>
      <c r="AU1044" s="14">
        <v>3</v>
      </c>
      <c r="AV1044" s="4" t="b">
        <f t="shared" si="231"/>
        <v>1</v>
      </c>
      <c r="AW1044" s="4" t="b">
        <f t="shared" si="232"/>
        <v>1</v>
      </c>
      <c r="AX1044" s="4" t="b">
        <f t="shared" si="233"/>
        <v>1</v>
      </c>
      <c r="AY1044" s="4" t="b">
        <f t="shared" si="234"/>
        <v>1</v>
      </c>
      <c r="AZ1044" s="4" t="b">
        <f t="shared" si="235"/>
        <v>1</v>
      </c>
      <c r="BA1044" s="4" t="b">
        <f t="shared" si="236"/>
        <v>1</v>
      </c>
      <c r="BB1044" s="14" t="b">
        <f t="shared" si="237"/>
        <v>1</v>
      </c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</row>
    <row r="1045" spans="1:64" x14ac:dyDescent="0.2">
      <c r="A1045" s="1"/>
      <c r="B1045" s="11" t="s">
        <v>1200</v>
      </c>
      <c r="C1045" s="4">
        <v>1</v>
      </c>
      <c r="D1045" s="4">
        <v>1</v>
      </c>
      <c r="E1045" s="4">
        <v>2</v>
      </c>
      <c r="F1045" s="4">
        <v>1</v>
      </c>
      <c r="G1045" s="4">
        <v>1</v>
      </c>
      <c r="H1045" s="4">
        <v>1</v>
      </c>
      <c r="I1045" s="4">
        <v>4</v>
      </c>
      <c r="J1045" s="4">
        <v>4</v>
      </c>
      <c r="K1045" s="4">
        <v>1</v>
      </c>
      <c r="L1045" s="4">
        <v>3</v>
      </c>
      <c r="M1045" s="4">
        <v>1</v>
      </c>
      <c r="N1045" s="14">
        <v>2</v>
      </c>
      <c r="O1045" s="25" t="b">
        <f t="shared" si="224"/>
        <v>1</v>
      </c>
      <c r="P1045" s="11">
        <f>IF($O1045 = TRUE, IF(ISBLANK(C1045), "", INDEX('Individual UI'!$E$6:$H$6,1,C1045)), "")</f>
        <v>-4</v>
      </c>
      <c r="Q1045" s="4">
        <f>IF($O1045 = TRUE, IF(ISBLANK(D1045), "", INDEX('Individual UI'!$E$6:$H$6,1,D1045)), "")</f>
        <v>-4</v>
      </c>
      <c r="R1045" s="4">
        <f>IF($O1045 = TRUE, IF(ISBLANK(E1045), "", INDEX('Individual UI'!$E$6:$H$6,1,E1045)), "")</f>
        <v>-2</v>
      </c>
      <c r="S1045" s="4">
        <f>IF($O1045 = TRUE, IF(ISBLANK(F1045), "", INDEX('Individual UI'!$E$6:$H$6,1,F1045)), "")</f>
        <v>-4</v>
      </c>
      <c r="T1045" s="4">
        <f>IF($O1045 = TRUE, IF(ISBLANK(G1045), "", INDEX('Individual UI'!$E$6:$H$6,1,G1045)), "")</f>
        <v>-4</v>
      </c>
      <c r="U1045" s="4">
        <f>IF($O1045 = TRUE, IF(ISBLANK(H1045), "", INDEX('Individual UI'!$E$6:$H$6,1,H1045)), "")</f>
        <v>-4</v>
      </c>
      <c r="V1045" s="4">
        <f>IF($O1045 = TRUE, IF(ISBLANK(I1045), "", INDEX('Individual UI'!$E$6:$H$6,1,I1045)), "")</f>
        <v>4</v>
      </c>
      <c r="W1045" s="4">
        <f>IF($O1045 = TRUE, IF(ISBLANK(J1045), "", INDEX('Individual UI'!$E$6:$H$6,1,J1045)), "")</f>
        <v>4</v>
      </c>
      <c r="X1045" s="4">
        <f>IF($O1045 = TRUE, IF(ISBLANK(K1045), "", INDEX('Individual UI'!$E$6:$H$6,1,K1045)), "")</f>
        <v>-4</v>
      </c>
      <c r="Y1045" s="4">
        <f>IF($O1045 = TRUE, IF(ISBLANK(L1045), "", INDEX('Individual UI'!$E$6:$H$6,1,L1045)), "")</f>
        <v>2</v>
      </c>
      <c r="Z1045" s="4">
        <f>IF($O1045 = TRUE, IF(ISBLANK(M1045), "", INDEX('Individual UI'!$E$6:$H$6,1,M1045)), "")</f>
        <v>-4</v>
      </c>
      <c r="AA1045" s="14">
        <f>IF($O1045 = TRUE, IF(ISBLANK(N1045), "", INDEX('Individual UI'!$E$6:$H$6,1,N1045)), "")</f>
        <v>-2</v>
      </c>
      <c r="AB1045" s="11">
        <f>IF($O1045 = TRUE, EXP(MMULT($P1045:$AA1045, Documentation!D$39:D$50) + Documentation!D$51), "")</f>
        <v>431.99087203984453</v>
      </c>
      <c r="AC1045" s="4">
        <f>IF($O1045 = TRUE, EXP(MMULT($P1045:$AA1045, Documentation!E$39:E$50) + Documentation!E$51), "")</f>
        <v>3.9406403016436421E-5</v>
      </c>
      <c r="AD1045" s="4">
        <f>IF($O1045 = TRUE, EXP(MMULT($P1045:$AA1045, Documentation!F$39:F$50) + Documentation!F$51), "")</f>
        <v>1.7920421536765587E-4</v>
      </c>
      <c r="AE1045" s="4">
        <f>IF($O1045 = TRUE, EXP(MMULT($P1045:$AA1045, Documentation!G$39:G$50) + Documentation!G$51), "")</f>
        <v>6.4507585675473156E-4</v>
      </c>
      <c r="AF1045" s="14">
        <f>IF($O1045 = TRUE, EXP(MMULT($P1045:$AA1045, Documentation!H$39:H$50) + Documentation!H$51), "")</f>
        <v>1.4635009143536043E-6</v>
      </c>
      <c r="AG1045" s="30">
        <f t="shared" si="225"/>
        <v>0.99999799729971295</v>
      </c>
      <c r="AH1045" s="28">
        <f t="shared" si="226"/>
        <v>9.1220270259754848E-8</v>
      </c>
      <c r="AI1045" s="28">
        <f t="shared" si="227"/>
        <v>4.1483250705999524E-7</v>
      </c>
      <c r="AJ1045" s="28">
        <f t="shared" si="228"/>
        <v>1.4932597112876725E-6</v>
      </c>
      <c r="AK1045" s="33">
        <f t="shared" si="229"/>
        <v>3.3877983960386036E-9</v>
      </c>
      <c r="AL1045" s="11">
        <f t="shared" si="230"/>
        <v>1</v>
      </c>
      <c r="AM1045" s="14" t="str">
        <f>IF($O1045 = TRUE, INDEX(Documentation!$M$9:$M$13, $AL1045, 1), "")</f>
        <v>Decisive Pursuers</v>
      </c>
      <c r="AN1045" s="1"/>
      <c r="AO1045" s="1"/>
      <c r="AP1045" s="38">
        <v>0.99999799729971295</v>
      </c>
      <c r="AQ1045" s="35">
        <v>9.1220270259755497E-8</v>
      </c>
      <c r="AR1045" s="35">
        <v>4.1483250706000302E-7</v>
      </c>
      <c r="AS1045" s="35">
        <v>1.49325971128766E-6</v>
      </c>
      <c r="AT1045" s="35">
        <v>3.38779839603859E-9</v>
      </c>
      <c r="AU1045" s="14">
        <v>1</v>
      </c>
      <c r="AV1045" s="4" t="b">
        <f t="shared" si="231"/>
        <v>1</v>
      </c>
      <c r="AW1045" s="4" t="b">
        <f t="shared" si="232"/>
        <v>1</v>
      </c>
      <c r="AX1045" s="4" t="b">
        <f t="shared" si="233"/>
        <v>1</v>
      </c>
      <c r="AY1045" s="4" t="b">
        <f t="shared" si="234"/>
        <v>1</v>
      </c>
      <c r="AZ1045" s="4" t="b">
        <f t="shared" si="235"/>
        <v>1</v>
      </c>
      <c r="BA1045" s="4" t="b">
        <f t="shared" si="236"/>
        <v>1</v>
      </c>
      <c r="BB1045" s="14" t="b">
        <f t="shared" si="237"/>
        <v>1</v>
      </c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</row>
    <row r="1046" spans="1:64" x14ac:dyDescent="0.2">
      <c r="A1046" s="1"/>
      <c r="B1046" s="11" t="s">
        <v>1201</v>
      </c>
      <c r="C1046" s="4">
        <v>2</v>
      </c>
      <c r="D1046" s="4">
        <v>2</v>
      </c>
      <c r="E1046" s="4">
        <v>1</v>
      </c>
      <c r="F1046" s="4">
        <v>2</v>
      </c>
      <c r="G1046" s="4">
        <v>1</v>
      </c>
      <c r="H1046" s="4">
        <v>1</v>
      </c>
      <c r="I1046" s="4">
        <v>4</v>
      </c>
      <c r="J1046" s="4">
        <v>3</v>
      </c>
      <c r="K1046" s="4">
        <v>1</v>
      </c>
      <c r="L1046" s="4">
        <v>2</v>
      </c>
      <c r="M1046" s="4">
        <v>1</v>
      </c>
      <c r="N1046" s="14">
        <v>2</v>
      </c>
      <c r="O1046" s="25" t="b">
        <f t="shared" si="224"/>
        <v>1</v>
      </c>
      <c r="P1046" s="11">
        <f>IF($O1046 = TRUE, IF(ISBLANK(C1046), "", INDEX('Individual UI'!$E$6:$H$6,1,C1046)), "")</f>
        <v>-2</v>
      </c>
      <c r="Q1046" s="4">
        <f>IF($O1046 = TRUE, IF(ISBLANK(D1046), "", INDEX('Individual UI'!$E$6:$H$6,1,D1046)), "")</f>
        <v>-2</v>
      </c>
      <c r="R1046" s="4">
        <f>IF($O1046 = TRUE, IF(ISBLANK(E1046), "", INDEX('Individual UI'!$E$6:$H$6,1,E1046)), "")</f>
        <v>-4</v>
      </c>
      <c r="S1046" s="4">
        <f>IF($O1046 = TRUE, IF(ISBLANK(F1046), "", INDEX('Individual UI'!$E$6:$H$6,1,F1046)), "")</f>
        <v>-2</v>
      </c>
      <c r="T1046" s="4">
        <f>IF($O1046 = TRUE, IF(ISBLANK(G1046), "", INDEX('Individual UI'!$E$6:$H$6,1,G1046)), "")</f>
        <v>-4</v>
      </c>
      <c r="U1046" s="4">
        <f>IF($O1046 = TRUE, IF(ISBLANK(H1046), "", INDEX('Individual UI'!$E$6:$H$6,1,H1046)), "")</f>
        <v>-4</v>
      </c>
      <c r="V1046" s="4">
        <f>IF($O1046 = TRUE, IF(ISBLANK(I1046), "", INDEX('Individual UI'!$E$6:$H$6,1,I1046)), "")</f>
        <v>4</v>
      </c>
      <c r="W1046" s="4">
        <f>IF($O1046 = TRUE, IF(ISBLANK(J1046), "", INDEX('Individual UI'!$E$6:$H$6,1,J1046)), "")</f>
        <v>2</v>
      </c>
      <c r="X1046" s="4">
        <f>IF($O1046 = TRUE, IF(ISBLANK(K1046), "", INDEX('Individual UI'!$E$6:$H$6,1,K1046)), "")</f>
        <v>-4</v>
      </c>
      <c r="Y1046" s="4">
        <f>IF($O1046 = TRUE, IF(ISBLANK(L1046), "", INDEX('Individual UI'!$E$6:$H$6,1,L1046)), "")</f>
        <v>-2</v>
      </c>
      <c r="Z1046" s="4">
        <f>IF($O1046 = TRUE, IF(ISBLANK(M1046), "", INDEX('Individual UI'!$E$6:$H$6,1,M1046)), "")</f>
        <v>-4</v>
      </c>
      <c r="AA1046" s="14">
        <f>IF($O1046 = TRUE, IF(ISBLANK(N1046), "", INDEX('Individual UI'!$E$6:$H$6,1,N1046)), "")</f>
        <v>-2</v>
      </c>
      <c r="AB1046" s="11">
        <f>IF($O1046 = TRUE, EXP(MMULT($P1046:$AA1046, Documentation!D$39:D$50) + Documentation!D$51), "")</f>
        <v>129.21489850568011</v>
      </c>
      <c r="AC1046" s="4">
        <f>IF($O1046 = TRUE, EXP(MMULT($P1046:$AA1046, Documentation!E$39:E$50) + Documentation!E$51), "")</f>
        <v>2.6942996566336977E-5</v>
      </c>
      <c r="AD1046" s="4">
        <f>IF($O1046 = TRUE, EXP(MMULT($P1046:$AA1046, Documentation!F$39:F$50) + Documentation!F$51), "")</f>
        <v>1.513060393553521E-4</v>
      </c>
      <c r="AE1046" s="4">
        <f>IF($O1046 = TRUE, EXP(MMULT($P1046:$AA1046, Documentation!G$39:G$50) + Documentation!G$51), "")</f>
        <v>6.5771565767830972E-4</v>
      </c>
      <c r="AF1046" s="14">
        <f>IF($O1046 = TRUE, EXP(MMULT($P1046:$AA1046, Documentation!H$39:H$50) + Documentation!H$51), "")</f>
        <v>6.5406809139391677E-6</v>
      </c>
      <c r="AG1046" s="30">
        <f t="shared" si="225"/>
        <v>0.99999347985494724</v>
      </c>
      <c r="AH1046" s="28">
        <f t="shared" si="226"/>
        <v>2.0851172121538942E-7</v>
      </c>
      <c r="AI1046" s="28">
        <f t="shared" si="227"/>
        <v>1.1709567129472844E-6</v>
      </c>
      <c r="AJ1046" s="28">
        <f t="shared" si="228"/>
        <v>5.090058320541931E-6</v>
      </c>
      <c r="AK1046" s="33">
        <f t="shared" si="229"/>
        <v>5.0618298225597782E-8</v>
      </c>
      <c r="AL1046" s="11">
        <f t="shared" si="230"/>
        <v>1</v>
      </c>
      <c r="AM1046" s="14" t="str">
        <f>IF($O1046 = TRUE, INDEX(Documentation!$M$9:$M$13, $AL1046, 1), "")</f>
        <v>Decisive Pursuers</v>
      </c>
      <c r="AN1046" s="1"/>
      <c r="AO1046" s="1"/>
      <c r="AP1046" s="38">
        <v>0.99999347985494702</v>
      </c>
      <c r="AQ1046" s="35">
        <v>2.0851172121539299E-7</v>
      </c>
      <c r="AR1046" s="35">
        <v>1.17095671294731E-6</v>
      </c>
      <c r="AS1046" s="35">
        <v>5.0900583205418997E-6</v>
      </c>
      <c r="AT1046" s="35">
        <v>5.0618298225598099E-8</v>
      </c>
      <c r="AU1046" s="14">
        <v>1</v>
      </c>
      <c r="AV1046" s="4" t="b">
        <f t="shared" si="231"/>
        <v>1</v>
      </c>
      <c r="AW1046" s="4" t="b">
        <f t="shared" si="232"/>
        <v>1</v>
      </c>
      <c r="AX1046" s="4" t="b">
        <f t="shared" si="233"/>
        <v>1</v>
      </c>
      <c r="AY1046" s="4" t="b">
        <f t="shared" si="234"/>
        <v>1</v>
      </c>
      <c r="AZ1046" s="4" t="b">
        <f t="shared" si="235"/>
        <v>1</v>
      </c>
      <c r="BA1046" s="4" t="b">
        <f t="shared" si="236"/>
        <v>1</v>
      </c>
      <c r="BB1046" s="14" t="b">
        <f t="shared" si="237"/>
        <v>1</v>
      </c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</row>
    <row r="1047" spans="1:64" x14ac:dyDescent="0.2">
      <c r="A1047" s="1"/>
      <c r="B1047" s="11" t="s">
        <v>1202</v>
      </c>
      <c r="C1047" s="4">
        <v>2</v>
      </c>
      <c r="D1047" s="4">
        <v>1</v>
      </c>
      <c r="E1047" s="4">
        <v>4</v>
      </c>
      <c r="F1047" s="4">
        <v>2</v>
      </c>
      <c r="G1047" s="4">
        <v>4</v>
      </c>
      <c r="H1047" s="4">
        <v>4</v>
      </c>
      <c r="I1047" s="4">
        <v>1</v>
      </c>
      <c r="J1047" s="4">
        <v>1</v>
      </c>
      <c r="K1047" s="4">
        <v>1</v>
      </c>
      <c r="L1047" s="4">
        <v>3</v>
      </c>
      <c r="M1047" s="4">
        <v>1</v>
      </c>
      <c r="N1047" s="14">
        <v>1</v>
      </c>
      <c r="O1047" s="25" t="b">
        <f t="shared" si="224"/>
        <v>1</v>
      </c>
      <c r="P1047" s="11">
        <f>IF($O1047 = TRUE, IF(ISBLANK(C1047), "", INDEX('Individual UI'!$E$6:$H$6,1,C1047)), "")</f>
        <v>-2</v>
      </c>
      <c r="Q1047" s="4">
        <f>IF($O1047 = TRUE, IF(ISBLANK(D1047), "", INDEX('Individual UI'!$E$6:$H$6,1,D1047)), "")</f>
        <v>-4</v>
      </c>
      <c r="R1047" s="4">
        <f>IF($O1047 = TRUE, IF(ISBLANK(E1047), "", INDEX('Individual UI'!$E$6:$H$6,1,E1047)), "")</f>
        <v>4</v>
      </c>
      <c r="S1047" s="4">
        <f>IF($O1047 = TRUE, IF(ISBLANK(F1047), "", INDEX('Individual UI'!$E$6:$H$6,1,F1047)), "")</f>
        <v>-2</v>
      </c>
      <c r="T1047" s="4">
        <f>IF($O1047 = TRUE, IF(ISBLANK(G1047), "", INDEX('Individual UI'!$E$6:$H$6,1,G1047)), "")</f>
        <v>4</v>
      </c>
      <c r="U1047" s="4">
        <f>IF($O1047 = TRUE, IF(ISBLANK(H1047), "", INDEX('Individual UI'!$E$6:$H$6,1,H1047)), "")</f>
        <v>4</v>
      </c>
      <c r="V1047" s="4">
        <f>IF($O1047 = TRUE, IF(ISBLANK(I1047), "", INDEX('Individual UI'!$E$6:$H$6,1,I1047)), "")</f>
        <v>-4</v>
      </c>
      <c r="W1047" s="4">
        <f>IF($O1047 = TRUE, IF(ISBLANK(J1047), "", INDEX('Individual UI'!$E$6:$H$6,1,J1047)), "")</f>
        <v>-4</v>
      </c>
      <c r="X1047" s="4">
        <f>IF($O1047 = TRUE, IF(ISBLANK(K1047), "", INDEX('Individual UI'!$E$6:$H$6,1,K1047)), "")</f>
        <v>-4</v>
      </c>
      <c r="Y1047" s="4">
        <f>IF($O1047 = TRUE, IF(ISBLANK(L1047), "", INDEX('Individual UI'!$E$6:$H$6,1,L1047)), "")</f>
        <v>2</v>
      </c>
      <c r="Z1047" s="4">
        <f>IF($O1047 = TRUE, IF(ISBLANK(M1047), "", INDEX('Individual UI'!$E$6:$H$6,1,M1047)), "")</f>
        <v>-4</v>
      </c>
      <c r="AA1047" s="14">
        <f>IF($O1047 = TRUE, IF(ISBLANK(N1047), "", INDEX('Individual UI'!$E$6:$H$6,1,N1047)), "")</f>
        <v>-4</v>
      </c>
      <c r="AB1047" s="11">
        <f>IF($O1047 = TRUE, EXP(MMULT($P1047:$AA1047, Documentation!D$39:D$50) + Documentation!D$51), "")</f>
        <v>4.1779444445741989E-3</v>
      </c>
      <c r="AC1047" s="4">
        <f>IF($O1047 = TRUE, EXP(MMULT($P1047:$AA1047, Documentation!E$39:E$50) + Documentation!E$51), "")</f>
        <v>1.3560412360240021E-3</v>
      </c>
      <c r="AD1047" s="4">
        <f>IF($O1047 = TRUE, EXP(MMULT($P1047:$AA1047, Documentation!F$39:F$50) + Documentation!F$51), "")</f>
        <v>1.4731381660551817E-4</v>
      </c>
      <c r="AE1047" s="4">
        <f>IF($O1047 = TRUE, EXP(MMULT($P1047:$AA1047, Documentation!G$39:G$50) + Documentation!G$51), "")</f>
        <v>681.68512992935109</v>
      </c>
      <c r="AF1047" s="14">
        <f>IF($O1047 = TRUE, EXP(MMULT($P1047:$AA1047, Documentation!H$39:H$50) + Documentation!H$51), "")</f>
        <v>0.44562916113369883</v>
      </c>
      <c r="AG1047" s="30">
        <f t="shared" si="225"/>
        <v>6.1247929258633949E-6</v>
      </c>
      <c r="AH1047" s="28">
        <f t="shared" si="226"/>
        <v>1.9879325538579117E-6</v>
      </c>
      <c r="AI1047" s="28">
        <f t="shared" si="227"/>
        <v>2.159594589629281E-7</v>
      </c>
      <c r="AJ1047" s="28">
        <f t="shared" si="228"/>
        <v>0.99933838681837184</v>
      </c>
      <c r="AK1047" s="33">
        <f t="shared" si="229"/>
        <v>6.5328449668944474E-4</v>
      </c>
      <c r="AL1047" s="11">
        <f t="shared" si="230"/>
        <v>4</v>
      </c>
      <c r="AM1047" s="14" t="str">
        <f>IF($O1047 = TRUE, INDEX(Documentation!$M$9:$M$13, $AL1047, 1), "")</f>
        <v>Financially Pressured</v>
      </c>
      <c r="AN1047" s="1"/>
      <c r="AO1047" s="1"/>
      <c r="AP1047" s="38">
        <v>6.1247929258634102E-6</v>
      </c>
      <c r="AQ1047" s="35">
        <v>1.9879325538579299E-6</v>
      </c>
      <c r="AR1047" s="35">
        <v>2.15959458962933E-7</v>
      </c>
      <c r="AS1047" s="35">
        <v>0.99933838681837195</v>
      </c>
      <c r="AT1047" s="35">
        <v>6.5328449668945298E-4</v>
      </c>
      <c r="AU1047" s="14">
        <v>4</v>
      </c>
      <c r="AV1047" s="4" t="b">
        <f t="shared" si="231"/>
        <v>1</v>
      </c>
      <c r="AW1047" s="4" t="b">
        <f t="shared" si="232"/>
        <v>1</v>
      </c>
      <c r="AX1047" s="4" t="b">
        <f t="shared" si="233"/>
        <v>1</v>
      </c>
      <c r="AY1047" s="4" t="b">
        <f t="shared" si="234"/>
        <v>1</v>
      </c>
      <c r="AZ1047" s="4" t="b">
        <f t="shared" si="235"/>
        <v>1</v>
      </c>
      <c r="BA1047" s="4" t="b">
        <f t="shared" si="236"/>
        <v>1</v>
      </c>
      <c r="BB1047" s="14" t="b">
        <f t="shared" si="237"/>
        <v>1</v>
      </c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</row>
    <row r="1048" spans="1:64" x14ac:dyDescent="0.2">
      <c r="A1048" s="1"/>
      <c r="B1048" s="11" t="s">
        <v>1203</v>
      </c>
      <c r="C1048" s="4">
        <v>4</v>
      </c>
      <c r="D1048" s="4">
        <v>4</v>
      </c>
      <c r="E1048" s="4">
        <v>4</v>
      </c>
      <c r="F1048" s="4">
        <v>1</v>
      </c>
      <c r="G1048" s="4">
        <v>3</v>
      </c>
      <c r="H1048" s="4">
        <v>3</v>
      </c>
      <c r="I1048" s="4">
        <v>1</v>
      </c>
      <c r="J1048" s="4">
        <v>3</v>
      </c>
      <c r="K1048" s="4">
        <v>2</v>
      </c>
      <c r="L1048" s="4">
        <v>2</v>
      </c>
      <c r="M1048" s="4">
        <v>2</v>
      </c>
      <c r="N1048" s="14">
        <v>4</v>
      </c>
      <c r="O1048" s="25" t="b">
        <f t="shared" si="224"/>
        <v>1</v>
      </c>
      <c r="P1048" s="11">
        <f>IF($O1048 = TRUE, IF(ISBLANK(C1048), "", INDEX('Individual UI'!$E$6:$H$6,1,C1048)), "")</f>
        <v>4</v>
      </c>
      <c r="Q1048" s="4">
        <f>IF($O1048 = TRUE, IF(ISBLANK(D1048), "", INDEX('Individual UI'!$E$6:$H$6,1,D1048)), "")</f>
        <v>4</v>
      </c>
      <c r="R1048" s="4">
        <f>IF($O1048 = TRUE, IF(ISBLANK(E1048), "", INDEX('Individual UI'!$E$6:$H$6,1,E1048)), "")</f>
        <v>4</v>
      </c>
      <c r="S1048" s="4">
        <f>IF($O1048 = TRUE, IF(ISBLANK(F1048), "", INDEX('Individual UI'!$E$6:$H$6,1,F1048)), "")</f>
        <v>-4</v>
      </c>
      <c r="T1048" s="4">
        <f>IF($O1048 = TRUE, IF(ISBLANK(G1048), "", INDEX('Individual UI'!$E$6:$H$6,1,G1048)), "")</f>
        <v>2</v>
      </c>
      <c r="U1048" s="4">
        <f>IF($O1048 = TRUE, IF(ISBLANK(H1048), "", INDEX('Individual UI'!$E$6:$H$6,1,H1048)), "")</f>
        <v>2</v>
      </c>
      <c r="V1048" s="4">
        <f>IF($O1048 = TRUE, IF(ISBLANK(I1048), "", INDEX('Individual UI'!$E$6:$H$6,1,I1048)), "")</f>
        <v>-4</v>
      </c>
      <c r="W1048" s="4">
        <f>IF($O1048 = TRUE, IF(ISBLANK(J1048), "", INDEX('Individual UI'!$E$6:$H$6,1,J1048)), "")</f>
        <v>2</v>
      </c>
      <c r="X1048" s="4">
        <f>IF($O1048 = TRUE, IF(ISBLANK(K1048), "", INDEX('Individual UI'!$E$6:$H$6,1,K1048)), "")</f>
        <v>-2</v>
      </c>
      <c r="Y1048" s="4">
        <f>IF($O1048 = TRUE, IF(ISBLANK(L1048), "", INDEX('Individual UI'!$E$6:$H$6,1,L1048)), "")</f>
        <v>-2</v>
      </c>
      <c r="Z1048" s="4">
        <f>IF($O1048 = TRUE, IF(ISBLANK(M1048), "", INDEX('Individual UI'!$E$6:$H$6,1,M1048)), "")</f>
        <v>-2</v>
      </c>
      <c r="AA1048" s="14">
        <f>IF($O1048 = TRUE, IF(ISBLANK(N1048), "", INDEX('Individual UI'!$E$6:$H$6,1,N1048)), "")</f>
        <v>4</v>
      </c>
      <c r="AB1048" s="11">
        <f>IF($O1048 = TRUE, EXP(MMULT($P1048:$AA1048, Documentation!D$39:D$50) + Documentation!D$51), "")</f>
        <v>9.3379728466254117E-5</v>
      </c>
      <c r="AC1048" s="4">
        <f>IF($O1048 = TRUE, EXP(MMULT($P1048:$AA1048, Documentation!E$39:E$50) + Documentation!E$51), "")</f>
        <v>0.18628354917233678</v>
      </c>
      <c r="AD1048" s="4">
        <f>IF($O1048 = TRUE, EXP(MMULT($P1048:$AA1048, Documentation!F$39:F$50) + Documentation!F$51), "")</f>
        <v>0.21028254408480337</v>
      </c>
      <c r="AE1048" s="4">
        <f>IF($O1048 = TRUE, EXP(MMULT($P1048:$AA1048, Documentation!G$39:G$50) + Documentation!G$51), "")</f>
        <v>0.27558311649542261</v>
      </c>
      <c r="AF1048" s="14">
        <f>IF($O1048 = TRUE, EXP(MMULT($P1048:$AA1048, Documentation!H$39:H$50) + Documentation!H$51), "")</f>
        <v>3.0494672142304102</v>
      </c>
      <c r="AG1048" s="30">
        <f t="shared" si="225"/>
        <v>2.5090545311494218E-5</v>
      </c>
      <c r="AH1048" s="28">
        <f t="shared" si="226"/>
        <v>5.0053217203170249E-2</v>
      </c>
      <c r="AI1048" s="28">
        <f t="shared" si="227"/>
        <v>5.6501596087664099E-2</v>
      </c>
      <c r="AJ1048" s="28">
        <f t="shared" si="228"/>
        <v>7.40474488958274E-2</v>
      </c>
      <c r="AK1048" s="33">
        <f t="shared" si="229"/>
        <v>0.81937264726802672</v>
      </c>
      <c r="AL1048" s="11">
        <f t="shared" si="230"/>
        <v>5</v>
      </c>
      <c r="AM1048" s="14" t="str">
        <f>IF($O1048 = TRUE, INDEX(Documentation!$M$9:$M$13, $AL1048, 1), "")</f>
        <v>Reluctant Claimants</v>
      </c>
      <c r="AN1048" s="1"/>
      <c r="AO1048" s="1"/>
      <c r="AP1048" s="38">
        <v>2.5090545311493699E-5</v>
      </c>
      <c r="AQ1048" s="35">
        <v>5.0053217203170498E-2</v>
      </c>
      <c r="AR1048" s="35">
        <v>5.6501596087665099E-2</v>
      </c>
      <c r="AS1048" s="35">
        <v>7.4047448895824694E-2</v>
      </c>
      <c r="AT1048" s="35">
        <v>0.81937264726802805</v>
      </c>
      <c r="AU1048" s="14">
        <v>5</v>
      </c>
      <c r="AV1048" s="4" t="b">
        <f t="shared" si="231"/>
        <v>1</v>
      </c>
      <c r="AW1048" s="4" t="b">
        <f t="shared" si="232"/>
        <v>1</v>
      </c>
      <c r="AX1048" s="4" t="b">
        <f t="shared" si="233"/>
        <v>1</v>
      </c>
      <c r="AY1048" s="4" t="b">
        <f t="shared" si="234"/>
        <v>1</v>
      </c>
      <c r="AZ1048" s="4" t="b">
        <f t="shared" si="235"/>
        <v>1</v>
      </c>
      <c r="BA1048" s="4" t="b">
        <f t="shared" si="236"/>
        <v>1</v>
      </c>
      <c r="BB1048" s="14" t="b">
        <f t="shared" si="237"/>
        <v>1</v>
      </c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</row>
    <row r="1049" spans="1:64" x14ac:dyDescent="0.2">
      <c r="A1049" s="1"/>
      <c r="B1049" s="11" t="s">
        <v>1204</v>
      </c>
      <c r="C1049" s="4">
        <v>4</v>
      </c>
      <c r="D1049" s="4">
        <v>4</v>
      </c>
      <c r="E1049" s="4">
        <v>3</v>
      </c>
      <c r="F1049" s="4">
        <v>1</v>
      </c>
      <c r="G1049" s="4">
        <v>3</v>
      </c>
      <c r="H1049" s="4">
        <v>3</v>
      </c>
      <c r="I1049" s="4">
        <v>3</v>
      </c>
      <c r="J1049" s="4">
        <v>1</v>
      </c>
      <c r="K1049" s="4">
        <v>3</v>
      </c>
      <c r="L1049" s="4">
        <v>3</v>
      </c>
      <c r="M1049" s="4">
        <v>2</v>
      </c>
      <c r="N1049" s="14">
        <v>4</v>
      </c>
      <c r="O1049" s="25" t="b">
        <f t="shared" si="224"/>
        <v>1</v>
      </c>
      <c r="P1049" s="11">
        <f>IF($O1049 = TRUE, IF(ISBLANK(C1049), "", INDEX('Individual UI'!$E$6:$H$6,1,C1049)), "")</f>
        <v>4</v>
      </c>
      <c r="Q1049" s="4">
        <f>IF($O1049 = TRUE, IF(ISBLANK(D1049), "", INDEX('Individual UI'!$E$6:$H$6,1,D1049)), "")</f>
        <v>4</v>
      </c>
      <c r="R1049" s="4">
        <f>IF($O1049 = TRUE, IF(ISBLANK(E1049), "", INDEX('Individual UI'!$E$6:$H$6,1,E1049)), "")</f>
        <v>2</v>
      </c>
      <c r="S1049" s="4">
        <f>IF($O1049 = TRUE, IF(ISBLANK(F1049), "", INDEX('Individual UI'!$E$6:$H$6,1,F1049)), "")</f>
        <v>-4</v>
      </c>
      <c r="T1049" s="4">
        <f>IF($O1049 = TRUE, IF(ISBLANK(G1049), "", INDEX('Individual UI'!$E$6:$H$6,1,G1049)), "")</f>
        <v>2</v>
      </c>
      <c r="U1049" s="4">
        <f>IF($O1049 = TRUE, IF(ISBLANK(H1049), "", INDEX('Individual UI'!$E$6:$H$6,1,H1049)), "")</f>
        <v>2</v>
      </c>
      <c r="V1049" s="4">
        <f>IF($O1049 = TRUE, IF(ISBLANK(I1049), "", INDEX('Individual UI'!$E$6:$H$6,1,I1049)), "")</f>
        <v>2</v>
      </c>
      <c r="W1049" s="4">
        <f>IF($O1049 = TRUE, IF(ISBLANK(J1049), "", INDEX('Individual UI'!$E$6:$H$6,1,J1049)), "")</f>
        <v>-4</v>
      </c>
      <c r="X1049" s="4">
        <f>IF($O1049 = TRUE, IF(ISBLANK(K1049), "", INDEX('Individual UI'!$E$6:$H$6,1,K1049)), "")</f>
        <v>2</v>
      </c>
      <c r="Y1049" s="4">
        <f>IF($O1049 = TRUE, IF(ISBLANK(L1049), "", INDEX('Individual UI'!$E$6:$H$6,1,L1049)), "")</f>
        <v>2</v>
      </c>
      <c r="Z1049" s="4">
        <f>IF($O1049 = TRUE, IF(ISBLANK(M1049), "", INDEX('Individual UI'!$E$6:$H$6,1,M1049)), "")</f>
        <v>-2</v>
      </c>
      <c r="AA1049" s="14">
        <f>IF($O1049 = TRUE, IF(ISBLANK(N1049), "", INDEX('Individual UI'!$E$6:$H$6,1,N1049)), "")</f>
        <v>4</v>
      </c>
      <c r="AB1049" s="11">
        <f>IF($O1049 = TRUE, EXP(MMULT($P1049:$AA1049, Documentation!D$39:D$50) + Documentation!D$51), "")</f>
        <v>1.3445029087555722E-4</v>
      </c>
      <c r="AC1049" s="4">
        <f>IF($O1049 = TRUE, EXP(MMULT($P1049:$AA1049, Documentation!E$39:E$50) + Documentation!E$51), "")</f>
        <v>9.4619797769695779</v>
      </c>
      <c r="AD1049" s="4">
        <f>IF($O1049 = TRUE, EXP(MMULT($P1049:$AA1049, Documentation!F$39:F$50) + Documentation!F$51), "")</f>
        <v>3.2461849821341406E-2</v>
      </c>
      <c r="AE1049" s="4">
        <f>IF($O1049 = TRUE, EXP(MMULT($P1049:$AA1049, Documentation!G$39:G$50) + Documentation!G$51), "")</f>
        <v>1.9748830253186983E-3</v>
      </c>
      <c r="AF1049" s="14">
        <f>IF($O1049 = TRUE, EXP(MMULT($P1049:$AA1049, Documentation!H$39:H$50) + Documentation!H$51), "")</f>
        <v>0.16925332647802144</v>
      </c>
      <c r="AG1049" s="30">
        <f t="shared" si="225"/>
        <v>1.390989170576902E-5</v>
      </c>
      <c r="AH1049" s="28">
        <f t="shared" si="226"/>
        <v>0.97891282467839336</v>
      </c>
      <c r="AI1049" s="28">
        <f t="shared" si="227"/>
        <v>3.3584220059570398E-3</v>
      </c>
      <c r="AJ1049" s="28">
        <f t="shared" si="228"/>
        <v>2.0431647142489488E-4</v>
      </c>
      <c r="AK1049" s="33">
        <f t="shared" si="229"/>
        <v>1.7510526952518868E-2</v>
      </c>
      <c r="AL1049" s="11">
        <f t="shared" si="230"/>
        <v>2</v>
      </c>
      <c r="AM1049" s="14" t="str">
        <f>IF($O1049 = TRUE, INDEX(Documentation!$M$9:$M$13, $AL1049, 1), "")</f>
        <v>Cautious Consulters</v>
      </c>
      <c r="AN1049" s="1"/>
      <c r="AO1049" s="1"/>
      <c r="AP1049" s="38">
        <v>1.39098917057684E-5</v>
      </c>
      <c r="AQ1049" s="35">
        <v>0.97891282467839402</v>
      </c>
      <c r="AR1049" s="35">
        <v>3.3584220059570198E-3</v>
      </c>
      <c r="AS1049" s="35">
        <v>2.04316471424883E-4</v>
      </c>
      <c r="AT1049" s="35">
        <v>1.75105269525185E-2</v>
      </c>
      <c r="AU1049" s="14">
        <v>2</v>
      </c>
      <c r="AV1049" s="4" t="b">
        <f t="shared" si="231"/>
        <v>1</v>
      </c>
      <c r="AW1049" s="4" t="b">
        <f t="shared" si="232"/>
        <v>1</v>
      </c>
      <c r="AX1049" s="4" t="b">
        <f t="shared" si="233"/>
        <v>1</v>
      </c>
      <c r="AY1049" s="4" t="b">
        <f t="shared" si="234"/>
        <v>1</v>
      </c>
      <c r="AZ1049" s="4" t="b">
        <f t="shared" si="235"/>
        <v>1</v>
      </c>
      <c r="BA1049" s="4" t="b">
        <f t="shared" si="236"/>
        <v>1</v>
      </c>
      <c r="BB1049" s="14" t="b">
        <f t="shared" si="237"/>
        <v>1</v>
      </c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</row>
    <row r="1050" spans="1:64" x14ac:dyDescent="0.2">
      <c r="A1050" s="1"/>
      <c r="B1050" s="11" t="s">
        <v>1205</v>
      </c>
      <c r="C1050" s="4">
        <v>2</v>
      </c>
      <c r="D1050" s="4">
        <v>3</v>
      </c>
      <c r="E1050" s="4">
        <v>3</v>
      </c>
      <c r="F1050" s="4">
        <v>1</v>
      </c>
      <c r="G1050" s="4">
        <v>4</v>
      </c>
      <c r="H1050" s="4">
        <v>4</v>
      </c>
      <c r="I1050" s="4">
        <v>3</v>
      </c>
      <c r="J1050" s="4">
        <v>1</v>
      </c>
      <c r="K1050" s="4">
        <v>4</v>
      </c>
      <c r="L1050" s="4">
        <v>3</v>
      </c>
      <c r="M1050" s="4">
        <v>4</v>
      </c>
      <c r="N1050" s="14">
        <v>3</v>
      </c>
      <c r="O1050" s="25" t="b">
        <f t="shared" si="224"/>
        <v>1</v>
      </c>
      <c r="P1050" s="11">
        <f>IF($O1050 = TRUE, IF(ISBLANK(C1050), "", INDEX('Individual UI'!$E$6:$H$6,1,C1050)), "")</f>
        <v>-2</v>
      </c>
      <c r="Q1050" s="4">
        <f>IF($O1050 = TRUE, IF(ISBLANK(D1050), "", INDEX('Individual UI'!$E$6:$H$6,1,D1050)), "")</f>
        <v>2</v>
      </c>
      <c r="R1050" s="4">
        <f>IF($O1050 = TRUE, IF(ISBLANK(E1050), "", INDEX('Individual UI'!$E$6:$H$6,1,E1050)), "")</f>
        <v>2</v>
      </c>
      <c r="S1050" s="4">
        <f>IF($O1050 = TRUE, IF(ISBLANK(F1050), "", INDEX('Individual UI'!$E$6:$H$6,1,F1050)), "")</f>
        <v>-4</v>
      </c>
      <c r="T1050" s="4">
        <f>IF($O1050 = TRUE, IF(ISBLANK(G1050), "", INDEX('Individual UI'!$E$6:$H$6,1,G1050)), "")</f>
        <v>4</v>
      </c>
      <c r="U1050" s="4">
        <f>IF($O1050 = TRUE, IF(ISBLANK(H1050), "", INDEX('Individual UI'!$E$6:$H$6,1,H1050)), "")</f>
        <v>4</v>
      </c>
      <c r="V1050" s="4">
        <f>IF($O1050 = TRUE, IF(ISBLANK(I1050), "", INDEX('Individual UI'!$E$6:$H$6,1,I1050)), "")</f>
        <v>2</v>
      </c>
      <c r="W1050" s="4">
        <f>IF($O1050 = TRUE, IF(ISBLANK(J1050), "", INDEX('Individual UI'!$E$6:$H$6,1,J1050)), "")</f>
        <v>-4</v>
      </c>
      <c r="X1050" s="4">
        <f>IF($O1050 = TRUE, IF(ISBLANK(K1050), "", INDEX('Individual UI'!$E$6:$H$6,1,K1050)), "")</f>
        <v>4</v>
      </c>
      <c r="Y1050" s="4">
        <f>IF($O1050 = TRUE, IF(ISBLANK(L1050), "", INDEX('Individual UI'!$E$6:$H$6,1,L1050)), "")</f>
        <v>2</v>
      </c>
      <c r="Z1050" s="4">
        <f>IF($O1050 = TRUE, IF(ISBLANK(M1050), "", INDEX('Individual UI'!$E$6:$H$6,1,M1050)), "")</f>
        <v>4</v>
      </c>
      <c r="AA1050" s="14">
        <f>IF($O1050 = TRUE, IF(ISBLANK(N1050), "", INDEX('Individual UI'!$E$6:$H$6,1,N1050)), "")</f>
        <v>2</v>
      </c>
      <c r="AB1050" s="11">
        <f>IF($O1050 = TRUE, EXP(MMULT($P1050:$AA1050, Documentation!D$39:D$50) + Documentation!D$51), "")</f>
        <v>7.9199228557252861E-5</v>
      </c>
      <c r="AC1050" s="4">
        <f>IF($O1050 = TRUE, EXP(MMULT($P1050:$AA1050, Documentation!E$39:E$50) + Documentation!E$51), "")</f>
        <v>8.941223571804942</v>
      </c>
      <c r="AD1050" s="4">
        <f>IF($O1050 = TRUE, EXP(MMULT($P1050:$AA1050, Documentation!F$39:F$50) + Documentation!F$51), "")</f>
        <v>5.306733030832237E-2</v>
      </c>
      <c r="AE1050" s="4">
        <f>IF($O1050 = TRUE, EXP(MMULT($P1050:$AA1050, Documentation!G$39:G$50) + Documentation!G$51), "")</f>
        <v>2.9200803584006744E-3</v>
      </c>
      <c r="AF1050" s="14">
        <f>IF($O1050 = TRUE, EXP(MMULT($P1050:$AA1050, Documentation!H$39:H$50) + Documentation!H$51), "")</f>
        <v>4.7419206173310781E-2</v>
      </c>
      <c r="AG1050" s="30">
        <f t="shared" si="225"/>
        <v>8.7564149560667193E-6</v>
      </c>
      <c r="AH1050" s="28">
        <f t="shared" si="226"/>
        <v>0.9885584144685361</v>
      </c>
      <c r="AI1050" s="28">
        <f t="shared" si="227"/>
        <v>5.8672233714298291E-3</v>
      </c>
      <c r="AJ1050" s="28">
        <f t="shared" si="228"/>
        <v>3.2284955029242832E-4</v>
      </c>
      <c r="AK1050" s="33">
        <f t="shared" si="229"/>
        <v>5.2427561947857495E-3</v>
      </c>
      <c r="AL1050" s="11">
        <f t="shared" si="230"/>
        <v>2</v>
      </c>
      <c r="AM1050" s="14" t="str">
        <f>IF($O1050 = TRUE, INDEX(Documentation!$M$9:$M$13, $AL1050, 1), "")</f>
        <v>Cautious Consulters</v>
      </c>
      <c r="AN1050" s="1"/>
      <c r="AO1050" s="1"/>
      <c r="AP1050" s="38">
        <v>8.7564149560668192E-6</v>
      </c>
      <c r="AQ1050" s="35">
        <v>0.98855841446853598</v>
      </c>
      <c r="AR1050" s="35">
        <v>5.8672233714297901E-3</v>
      </c>
      <c r="AS1050" s="35">
        <v>3.2284955029243E-4</v>
      </c>
      <c r="AT1050" s="35">
        <v>5.2427561947857096E-3</v>
      </c>
      <c r="AU1050" s="14">
        <v>2</v>
      </c>
      <c r="AV1050" s="4" t="b">
        <f t="shared" si="231"/>
        <v>1</v>
      </c>
      <c r="AW1050" s="4" t="b">
        <f t="shared" si="232"/>
        <v>1</v>
      </c>
      <c r="AX1050" s="4" t="b">
        <f t="shared" si="233"/>
        <v>1</v>
      </c>
      <c r="AY1050" s="4" t="b">
        <f t="shared" si="234"/>
        <v>1</v>
      </c>
      <c r="AZ1050" s="4" t="b">
        <f t="shared" si="235"/>
        <v>1</v>
      </c>
      <c r="BA1050" s="4" t="b">
        <f t="shared" si="236"/>
        <v>1</v>
      </c>
      <c r="BB1050" s="14" t="b">
        <f t="shared" si="237"/>
        <v>1</v>
      </c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</row>
    <row r="1051" spans="1:64" x14ac:dyDescent="0.2">
      <c r="A1051" s="1"/>
      <c r="B1051" s="11" t="s">
        <v>1206</v>
      </c>
      <c r="C1051" s="4">
        <v>1</v>
      </c>
      <c r="D1051" s="4">
        <v>4</v>
      </c>
      <c r="E1051" s="4">
        <v>1</v>
      </c>
      <c r="F1051" s="4">
        <v>3</v>
      </c>
      <c r="G1051" s="4">
        <v>1</v>
      </c>
      <c r="H1051" s="4">
        <v>1</v>
      </c>
      <c r="I1051" s="4">
        <v>1</v>
      </c>
      <c r="J1051" s="4">
        <v>3</v>
      </c>
      <c r="K1051" s="4">
        <v>2</v>
      </c>
      <c r="L1051" s="4">
        <v>2</v>
      </c>
      <c r="M1051" s="4">
        <v>4</v>
      </c>
      <c r="N1051" s="14">
        <v>4</v>
      </c>
      <c r="O1051" s="25" t="b">
        <f t="shared" si="224"/>
        <v>1</v>
      </c>
      <c r="P1051" s="11">
        <f>IF($O1051 = TRUE, IF(ISBLANK(C1051), "", INDEX('Individual UI'!$E$6:$H$6,1,C1051)), "")</f>
        <v>-4</v>
      </c>
      <c r="Q1051" s="4">
        <f>IF($O1051 = TRUE, IF(ISBLANK(D1051), "", INDEX('Individual UI'!$E$6:$H$6,1,D1051)), "")</f>
        <v>4</v>
      </c>
      <c r="R1051" s="4">
        <f>IF($O1051 = TRUE, IF(ISBLANK(E1051), "", INDEX('Individual UI'!$E$6:$H$6,1,E1051)), "")</f>
        <v>-4</v>
      </c>
      <c r="S1051" s="4">
        <f>IF($O1051 = TRUE, IF(ISBLANK(F1051), "", INDEX('Individual UI'!$E$6:$H$6,1,F1051)), "")</f>
        <v>2</v>
      </c>
      <c r="T1051" s="4">
        <f>IF($O1051 = TRUE, IF(ISBLANK(G1051), "", INDEX('Individual UI'!$E$6:$H$6,1,G1051)), "")</f>
        <v>-4</v>
      </c>
      <c r="U1051" s="4">
        <f>IF($O1051 = TRUE, IF(ISBLANK(H1051), "", INDEX('Individual UI'!$E$6:$H$6,1,H1051)), "")</f>
        <v>-4</v>
      </c>
      <c r="V1051" s="4">
        <f>IF($O1051 = TRUE, IF(ISBLANK(I1051), "", INDEX('Individual UI'!$E$6:$H$6,1,I1051)), "")</f>
        <v>-4</v>
      </c>
      <c r="W1051" s="4">
        <f>IF($O1051 = TRUE, IF(ISBLANK(J1051), "", INDEX('Individual UI'!$E$6:$H$6,1,J1051)), "")</f>
        <v>2</v>
      </c>
      <c r="X1051" s="4">
        <f>IF($O1051 = TRUE, IF(ISBLANK(K1051), "", INDEX('Individual UI'!$E$6:$H$6,1,K1051)), "")</f>
        <v>-2</v>
      </c>
      <c r="Y1051" s="4">
        <f>IF($O1051 = TRUE, IF(ISBLANK(L1051), "", INDEX('Individual UI'!$E$6:$H$6,1,L1051)), "")</f>
        <v>-2</v>
      </c>
      <c r="Z1051" s="4">
        <f>IF($O1051 = TRUE, IF(ISBLANK(M1051), "", INDEX('Individual UI'!$E$6:$H$6,1,M1051)), "")</f>
        <v>4</v>
      </c>
      <c r="AA1051" s="14">
        <f>IF($O1051 = TRUE, IF(ISBLANK(N1051), "", INDEX('Individual UI'!$E$6:$H$6,1,N1051)), "")</f>
        <v>4</v>
      </c>
      <c r="AB1051" s="11">
        <f>IF($O1051 = TRUE, EXP(MMULT($P1051:$AA1051, Documentation!D$39:D$50) + Documentation!D$51), "")</f>
        <v>4.7508755477572967E-2</v>
      </c>
      <c r="AC1051" s="4">
        <f>IF($O1051 = TRUE, EXP(MMULT($P1051:$AA1051, Documentation!E$39:E$50) + Documentation!E$51), "")</f>
        <v>2.7375441137129392E-2</v>
      </c>
      <c r="AD1051" s="4">
        <f>IF($O1051 = TRUE, EXP(MMULT($P1051:$AA1051, Documentation!F$39:F$50) + Documentation!F$51), "")</f>
        <v>0.17658643467811636</v>
      </c>
      <c r="AE1051" s="4">
        <f>IF($O1051 = TRUE, EXP(MMULT($P1051:$AA1051, Documentation!G$39:G$50) + Documentation!G$51), "")</f>
        <v>1.4396704748632086E-4</v>
      </c>
      <c r="AF1051" s="14">
        <f>IF($O1051 = TRUE, EXP(MMULT($P1051:$AA1051, Documentation!H$39:H$50) + Documentation!H$51), "")</f>
        <v>1.1031589352316457E-3</v>
      </c>
      <c r="AG1051" s="30">
        <f t="shared" si="225"/>
        <v>0.1879913623393486</v>
      </c>
      <c r="AH1051" s="28">
        <f t="shared" si="226"/>
        <v>0.10832416935103657</v>
      </c>
      <c r="AI1051" s="28">
        <f t="shared" si="227"/>
        <v>0.69874961135234037</v>
      </c>
      <c r="AJ1051" s="28">
        <f t="shared" si="228"/>
        <v>5.6967523389879731E-4</v>
      </c>
      <c r="AK1051" s="33">
        <f t="shared" si="229"/>
        <v>4.3651817233756078E-3</v>
      </c>
      <c r="AL1051" s="11">
        <f t="shared" si="230"/>
        <v>3</v>
      </c>
      <c r="AM1051" s="14" t="str">
        <f>IF($O1051 = TRUE, INDEX(Documentation!$M$9:$M$13, $AL1051, 1), "")</f>
        <v>Process Skeptics</v>
      </c>
      <c r="AN1051" s="1"/>
      <c r="AO1051" s="1"/>
      <c r="AP1051" s="38">
        <v>0.18799136233935199</v>
      </c>
      <c r="AQ1051" s="35">
        <v>0.108324169351035</v>
      </c>
      <c r="AR1051" s="35">
        <v>0.69874961135233804</v>
      </c>
      <c r="AS1051" s="35">
        <v>5.6967523389881303E-4</v>
      </c>
      <c r="AT1051" s="35">
        <v>4.3651817233756E-3</v>
      </c>
      <c r="AU1051" s="14">
        <v>3</v>
      </c>
      <c r="AV1051" s="4" t="b">
        <f t="shared" si="231"/>
        <v>1</v>
      </c>
      <c r="AW1051" s="4" t="b">
        <f t="shared" si="232"/>
        <v>1</v>
      </c>
      <c r="AX1051" s="4" t="b">
        <f t="shared" si="233"/>
        <v>1</v>
      </c>
      <c r="AY1051" s="4" t="b">
        <f t="shared" si="234"/>
        <v>1</v>
      </c>
      <c r="AZ1051" s="4" t="b">
        <f t="shared" si="235"/>
        <v>1</v>
      </c>
      <c r="BA1051" s="4" t="b">
        <f t="shared" si="236"/>
        <v>1</v>
      </c>
      <c r="BB1051" s="14" t="b">
        <f t="shared" si="237"/>
        <v>1</v>
      </c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</row>
    <row r="1052" spans="1:64" x14ac:dyDescent="0.2">
      <c r="A1052" s="1"/>
      <c r="B1052" s="11" t="s">
        <v>1207</v>
      </c>
      <c r="C1052" s="4">
        <v>4</v>
      </c>
      <c r="D1052" s="4">
        <v>1</v>
      </c>
      <c r="E1052" s="4">
        <v>2</v>
      </c>
      <c r="F1052" s="4">
        <v>3</v>
      </c>
      <c r="G1052" s="4">
        <v>1</v>
      </c>
      <c r="H1052" s="4">
        <v>3</v>
      </c>
      <c r="I1052" s="4">
        <v>4</v>
      </c>
      <c r="J1052" s="4">
        <v>4</v>
      </c>
      <c r="K1052" s="4">
        <v>1</v>
      </c>
      <c r="L1052" s="4">
        <v>3</v>
      </c>
      <c r="M1052" s="4">
        <v>4</v>
      </c>
      <c r="N1052" s="14">
        <v>3</v>
      </c>
      <c r="O1052" s="25" t="b">
        <f t="shared" si="224"/>
        <v>1</v>
      </c>
      <c r="P1052" s="11">
        <f>IF($O1052 = TRUE, IF(ISBLANK(C1052), "", INDEX('Individual UI'!$E$6:$H$6,1,C1052)), "")</f>
        <v>4</v>
      </c>
      <c r="Q1052" s="4">
        <f>IF($O1052 = TRUE, IF(ISBLANK(D1052), "", INDEX('Individual UI'!$E$6:$H$6,1,D1052)), "")</f>
        <v>-4</v>
      </c>
      <c r="R1052" s="4">
        <f>IF($O1052 = TRUE, IF(ISBLANK(E1052), "", INDEX('Individual UI'!$E$6:$H$6,1,E1052)), "")</f>
        <v>-2</v>
      </c>
      <c r="S1052" s="4">
        <f>IF($O1052 = TRUE, IF(ISBLANK(F1052), "", INDEX('Individual UI'!$E$6:$H$6,1,F1052)), "")</f>
        <v>2</v>
      </c>
      <c r="T1052" s="4">
        <f>IF($O1052 = TRUE, IF(ISBLANK(G1052), "", INDEX('Individual UI'!$E$6:$H$6,1,G1052)), "")</f>
        <v>-4</v>
      </c>
      <c r="U1052" s="4">
        <f>IF($O1052 = TRUE, IF(ISBLANK(H1052), "", INDEX('Individual UI'!$E$6:$H$6,1,H1052)), "")</f>
        <v>2</v>
      </c>
      <c r="V1052" s="4">
        <f>IF($O1052 = TRUE, IF(ISBLANK(I1052), "", INDEX('Individual UI'!$E$6:$H$6,1,I1052)), "")</f>
        <v>4</v>
      </c>
      <c r="W1052" s="4">
        <f>IF($O1052 = TRUE, IF(ISBLANK(J1052), "", INDEX('Individual UI'!$E$6:$H$6,1,J1052)), "")</f>
        <v>4</v>
      </c>
      <c r="X1052" s="4">
        <f>IF($O1052 = TRUE, IF(ISBLANK(K1052), "", INDEX('Individual UI'!$E$6:$H$6,1,K1052)), "")</f>
        <v>-4</v>
      </c>
      <c r="Y1052" s="4">
        <f>IF($O1052 = TRUE, IF(ISBLANK(L1052), "", INDEX('Individual UI'!$E$6:$H$6,1,L1052)), "")</f>
        <v>2</v>
      </c>
      <c r="Z1052" s="4">
        <f>IF($O1052 = TRUE, IF(ISBLANK(M1052), "", INDEX('Individual UI'!$E$6:$H$6,1,M1052)), "")</f>
        <v>4</v>
      </c>
      <c r="AA1052" s="14">
        <f>IF($O1052 = TRUE, IF(ISBLANK(N1052), "", INDEX('Individual UI'!$E$6:$H$6,1,N1052)), "")</f>
        <v>2</v>
      </c>
      <c r="AB1052" s="11">
        <f>IF($O1052 = TRUE, EXP(MMULT($P1052:$AA1052, Documentation!D$39:D$50) + Documentation!D$51), "")</f>
        <v>2.1168717160161245E-2</v>
      </c>
      <c r="AC1052" s="4">
        <f>IF($O1052 = TRUE, EXP(MMULT($P1052:$AA1052, Documentation!E$39:E$50) + Documentation!E$51), "")</f>
        <v>1.8060985074385665E-3</v>
      </c>
      <c r="AD1052" s="4">
        <f>IF($O1052 = TRUE, EXP(MMULT($P1052:$AA1052, Documentation!F$39:F$50) + Documentation!F$51), "")</f>
        <v>1.3326895448036673</v>
      </c>
      <c r="AE1052" s="4">
        <f>IF($O1052 = TRUE, EXP(MMULT($P1052:$AA1052, Documentation!G$39:G$50) + Documentation!G$51), "")</f>
        <v>9.7998222250615975E-5</v>
      </c>
      <c r="AF1052" s="14">
        <f>IF($O1052 = TRUE, EXP(MMULT($P1052:$AA1052, Documentation!H$39:H$50) + Documentation!H$51), "")</f>
        <v>1.2392313330232573E-3</v>
      </c>
      <c r="AG1052" s="30">
        <f t="shared" si="225"/>
        <v>1.5599625907400166E-2</v>
      </c>
      <c r="AH1052" s="28">
        <f t="shared" si="226"/>
        <v>1.3309479669830321E-3</v>
      </c>
      <c r="AI1052" s="28">
        <f t="shared" si="227"/>
        <v>0.98208399650998346</v>
      </c>
      <c r="AJ1052" s="28">
        <f t="shared" si="228"/>
        <v>7.2216733547599807E-5</v>
      </c>
      <c r="AK1052" s="33">
        <f t="shared" si="229"/>
        <v>9.1321288208587867E-4</v>
      </c>
      <c r="AL1052" s="11">
        <f t="shared" si="230"/>
        <v>3</v>
      </c>
      <c r="AM1052" s="14" t="str">
        <f>IF($O1052 = TRUE, INDEX(Documentation!$M$9:$M$13, $AL1052, 1), "")</f>
        <v>Process Skeptics</v>
      </c>
      <c r="AN1052" s="1"/>
      <c r="AO1052" s="1"/>
      <c r="AP1052" s="38">
        <v>1.55996259074003E-2</v>
      </c>
      <c r="AQ1052" s="35">
        <v>1.33094796698303E-3</v>
      </c>
      <c r="AR1052" s="35">
        <v>0.98208399650998301</v>
      </c>
      <c r="AS1052" s="35">
        <v>7.2216733547601203E-5</v>
      </c>
      <c r="AT1052" s="35">
        <v>9.1321288208587998E-4</v>
      </c>
      <c r="AU1052" s="14">
        <v>3</v>
      </c>
      <c r="AV1052" s="4" t="b">
        <f t="shared" si="231"/>
        <v>1</v>
      </c>
      <c r="AW1052" s="4" t="b">
        <f t="shared" si="232"/>
        <v>1</v>
      </c>
      <c r="AX1052" s="4" t="b">
        <f t="shared" si="233"/>
        <v>1</v>
      </c>
      <c r="AY1052" s="4" t="b">
        <f t="shared" si="234"/>
        <v>1</v>
      </c>
      <c r="AZ1052" s="4" t="b">
        <f t="shared" si="235"/>
        <v>1</v>
      </c>
      <c r="BA1052" s="4" t="b">
        <f t="shared" si="236"/>
        <v>1</v>
      </c>
      <c r="BB1052" s="14" t="b">
        <f t="shared" si="237"/>
        <v>1</v>
      </c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</row>
    <row r="1053" spans="1:64" x14ac:dyDescent="0.2">
      <c r="A1053" s="1"/>
      <c r="B1053" s="11" t="s">
        <v>1208</v>
      </c>
      <c r="C1053" s="4">
        <v>1</v>
      </c>
      <c r="D1053" s="4">
        <v>1</v>
      </c>
      <c r="E1053" s="4">
        <v>4</v>
      </c>
      <c r="F1053" s="4">
        <v>1</v>
      </c>
      <c r="G1053" s="4">
        <v>4</v>
      </c>
      <c r="H1053" s="4">
        <v>3</v>
      </c>
      <c r="I1053" s="4">
        <v>1</v>
      </c>
      <c r="J1053" s="4">
        <v>3</v>
      </c>
      <c r="K1053" s="4">
        <v>1</v>
      </c>
      <c r="L1053" s="4">
        <v>2</v>
      </c>
      <c r="M1053" s="4">
        <v>3</v>
      </c>
      <c r="N1053" s="14">
        <v>2</v>
      </c>
      <c r="O1053" s="25" t="b">
        <f t="shared" si="224"/>
        <v>1</v>
      </c>
      <c r="P1053" s="11">
        <f>IF($O1053 = TRUE, IF(ISBLANK(C1053), "", INDEX('Individual UI'!$E$6:$H$6,1,C1053)), "")</f>
        <v>-4</v>
      </c>
      <c r="Q1053" s="4">
        <f>IF($O1053 = TRUE, IF(ISBLANK(D1053), "", INDEX('Individual UI'!$E$6:$H$6,1,D1053)), "")</f>
        <v>-4</v>
      </c>
      <c r="R1053" s="4">
        <f>IF($O1053 = TRUE, IF(ISBLANK(E1053), "", INDEX('Individual UI'!$E$6:$H$6,1,E1053)), "")</f>
        <v>4</v>
      </c>
      <c r="S1053" s="4">
        <f>IF($O1053 = TRUE, IF(ISBLANK(F1053), "", INDEX('Individual UI'!$E$6:$H$6,1,F1053)), "")</f>
        <v>-4</v>
      </c>
      <c r="T1053" s="4">
        <f>IF($O1053 = TRUE, IF(ISBLANK(G1053), "", INDEX('Individual UI'!$E$6:$H$6,1,G1053)), "")</f>
        <v>4</v>
      </c>
      <c r="U1053" s="4">
        <f>IF($O1053 = TRUE, IF(ISBLANK(H1053), "", INDEX('Individual UI'!$E$6:$H$6,1,H1053)), "")</f>
        <v>2</v>
      </c>
      <c r="V1053" s="4">
        <f>IF($O1053 = TRUE, IF(ISBLANK(I1053), "", INDEX('Individual UI'!$E$6:$H$6,1,I1053)), "")</f>
        <v>-4</v>
      </c>
      <c r="W1053" s="4">
        <f>IF($O1053 = TRUE, IF(ISBLANK(J1053), "", INDEX('Individual UI'!$E$6:$H$6,1,J1053)), "")</f>
        <v>2</v>
      </c>
      <c r="X1053" s="4">
        <f>IF($O1053 = TRUE, IF(ISBLANK(K1053), "", INDEX('Individual UI'!$E$6:$H$6,1,K1053)), "")</f>
        <v>-4</v>
      </c>
      <c r="Y1053" s="4">
        <f>IF($O1053 = TRUE, IF(ISBLANK(L1053), "", INDEX('Individual UI'!$E$6:$H$6,1,L1053)), "")</f>
        <v>-2</v>
      </c>
      <c r="Z1053" s="4">
        <f>IF($O1053 = TRUE, IF(ISBLANK(M1053), "", INDEX('Individual UI'!$E$6:$H$6,1,M1053)), "")</f>
        <v>2</v>
      </c>
      <c r="AA1053" s="14">
        <f>IF($O1053 = TRUE, IF(ISBLANK(N1053), "", INDEX('Individual UI'!$E$6:$H$6,1,N1053)), "")</f>
        <v>-2</v>
      </c>
      <c r="AB1053" s="11">
        <f>IF($O1053 = TRUE, EXP(MMULT($P1053:$AA1053, Documentation!D$39:D$50) + Documentation!D$51), "")</f>
        <v>1.1784304124778953E-2</v>
      </c>
      <c r="AC1053" s="4">
        <f>IF($O1053 = TRUE, EXP(MMULT($P1053:$AA1053, Documentation!E$39:E$50) + Documentation!E$51), "")</f>
        <v>6.2079890457673035E-4</v>
      </c>
      <c r="AD1053" s="4">
        <f>IF($O1053 = TRUE, EXP(MMULT($P1053:$AA1053, Documentation!F$39:F$50) + Documentation!F$51), "")</f>
        <v>4.461015293149192E-3</v>
      </c>
      <c r="AE1053" s="4">
        <f>IF($O1053 = TRUE, EXP(MMULT($P1053:$AA1053, Documentation!G$39:G$50) + Documentation!G$51), "")</f>
        <v>19.271100753375041</v>
      </c>
      <c r="AF1053" s="14">
        <f>IF($O1053 = TRUE, EXP(MMULT($P1053:$AA1053, Documentation!H$39:H$50) + Documentation!H$51), "")</f>
        <v>5.2234895433143143E-2</v>
      </c>
      <c r="AG1053" s="30">
        <f t="shared" si="225"/>
        <v>6.0931650386433745E-4</v>
      </c>
      <c r="AH1053" s="28">
        <f t="shared" si="226"/>
        <v>3.2098884595495714E-5</v>
      </c>
      <c r="AI1053" s="28">
        <f t="shared" si="227"/>
        <v>2.3066022510327862E-4</v>
      </c>
      <c r="AJ1053" s="28">
        <f t="shared" si="228"/>
        <v>0.9964270789628944</v>
      </c>
      <c r="AK1053" s="33">
        <f t="shared" si="229"/>
        <v>2.7008454235424818E-3</v>
      </c>
      <c r="AL1053" s="11">
        <f t="shared" si="230"/>
        <v>4</v>
      </c>
      <c r="AM1053" s="14" t="str">
        <f>IF($O1053 = TRUE, INDEX(Documentation!$M$9:$M$13, $AL1053, 1), "")</f>
        <v>Financially Pressured</v>
      </c>
      <c r="AN1053" s="1"/>
      <c r="AO1053" s="1"/>
      <c r="AP1053" s="38">
        <v>6.0931650386433702E-4</v>
      </c>
      <c r="AQ1053" s="35">
        <v>3.2098884595494602E-5</v>
      </c>
      <c r="AR1053" s="35">
        <v>2.3066022510327599E-4</v>
      </c>
      <c r="AS1053" s="35">
        <v>0.99642707896289495</v>
      </c>
      <c r="AT1053" s="35">
        <v>2.7008454235424302E-3</v>
      </c>
      <c r="AU1053" s="14">
        <v>4</v>
      </c>
      <c r="AV1053" s="4" t="b">
        <f t="shared" si="231"/>
        <v>1</v>
      </c>
      <c r="AW1053" s="4" t="b">
        <f t="shared" si="232"/>
        <v>1</v>
      </c>
      <c r="AX1053" s="4" t="b">
        <f t="shared" si="233"/>
        <v>1</v>
      </c>
      <c r="AY1053" s="4" t="b">
        <f t="shared" si="234"/>
        <v>1</v>
      </c>
      <c r="AZ1053" s="4" t="b">
        <f t="shared" si="235"/>
        <v>1</v>
      </c>
      <c r="BA1053" s="4" t="b">
        <f t="shared" si="236"/>
        <v>1</v>
      </c>
      <c r="BB1053" s="14" t="b">
        <f t="shared" si="237"/>
        <v>1</v>
      </c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</row>
    <row r="1054" spans="1:64" x14ac:dyDescent="0.2">
      <c r="A1054" s="1"/>
      <c r="B1054" s="11" t="s">
        <v>1209</v>
      </c>
      <c r="C1054" s="4">
        <v>4</v>
      </c>
      <c r="D1054" s="4">
        <v>1</v>
      </c>
      <c r="E1054" s="4">
        <v>3</v>
      </c>
      <c r="F1054" s="4">
        <v>1</v>
      </c>
      <c r="G1054" s="4">
        <v>1</v>
      </c>
      <c r="H1054" s="4">
        <v>1</v>
      </c>
      <c r="I1054" s="4">
        <v>4</v>
      </c>
      <c r="J1054" s="4">
        <v>2</v>
      </c>
      <c r="K1054" s="4">
        <v>3</v>
      </c>
      <c r="L1054" s="4">
        <v>3</v>
      </c>
      <c r="M1054" s="4">
        <v>4</v>
      </c>
      <c r="N1054" s="14">
        <v>2</v>
      </c>
      <c r="O1054" s="25" t="b">
        <f t="shared" si="224"/>
        <v>1</v>
      </c>
      <c r="P1054" s="11">
        <f>IF($O1054 = TRUE, IF(ISBLANK(C1054), "", INDEX('Individual UI'!$E$6:$H$6,1,C1054)), "")</f>
        <v>4</v>
      </c>
      <c r="Q1054" s="4">
        <f>IF($O1054 = TRUE, IF(ISBLANK(D1054), "", INDEX('Individual UI'!$E$6:$H$6,1,D1054)), "")</f>
        <v>-4</v>
      </c>
      <c r="R1054" s="4">
        <f>IF($O1054 = TRUE, IF(ISBLANK(E1054), "", INDEX('Individual UI'!$E$6:$H$6,1,E1054)), "")</f>
        <v>2</v>
      </c>
      <c r="S1054" s="4">
        <f>IF($O1054 = TRUE, IF(ISBLANK(F1054), "", INDEX('Individual UI'!$E$6:$H$6,1,F1054)), "")</f>
        <v>-4</v>
      </c>
      <c r="T1054" s="4">
        <f>IF($O1054 = TRUE, IF(ISBLANK(G1054), "", INDEX('Individual UI'!$E$6:$H$6,1,G1054)), "")</f>
        <v>-4</v>
      </c>
      <c r="U1054" s="4">
        <f>IF($O1054 = TRUE, IF(ISBLANK(H1054), "", INDEX('Individual UI'!$E$6:$H$6,1,H1054)), "")</f>
        <v>-4</v>
      </c>
      <c r="V1054" s="4">
        <f>IF($O1054 = TRUE, IF(ISBLANK(I1054), "", INDEX('Individual UI'!$E$6:$H$6,1,I1054)), "")</f>
        <v>4</v>
      </c>
      <c r="W1054" s="4">
        <f>IF($O1054 = TRUE, IF(ISBLANK(J1054), "", INDEX('Individual UI'!$E$6:$H$6,1,J1054)), "")</f>
        <v>-2</v>
      </c>
      <c r="X1054" s="4">
        <f>IF($O1054 = TRUE, IF(ISBLANK(K1054), "", INDEX('Individual UI'!$E$6:$H$6,1,K1054)), "")</f>
        <v>2</v>
      </c>
      <c r="Y1054" s="4">
        <f>IF($O1054 = TRUE, IF(ISBLANK(L1054), "", INDEX('Individual UI'!$E$6:$H$6,1,L1054)), "")</f>
        <v>2</v>
      </c>
      <c r="Z1054" s="4">
        <f>IF($O1054 = TRUE, IF(ISBLANK(M1054), "", INDEX('Individual UI'!$E$6:$H$6,1,M1054)), "")</f>
        <v>4</v>
      </c>
      <c r="AA1054" s="14">
        <f>IF($O1054 = TRUE, IF(ISBLANK(N1054), "", INDEX('Individual UI'!$E$6:$H$6,1,N1054)), "")</f>
        <v>-2</v>
      </c>
      <c r="AB1054" s="11">
        <f>IF($O1054 = TRUE, EXP(MMULT($P1054:$AA1054, Documentation!D$39:D$50) + Documentation!D$51), "")</f>
        <v>4.6429268044394359E-2</v>
      </c>
      <c r="AC1054" s="4">
        <f>IF($O1054 = TRUE, EXP(MMULT($P1054:$AA1054, Documentation!E$39:E$50) + Documentation!E$51), "")</f>
        <v>0.77842815059336168</v>
      </c>
      <c r="AD1054" s="4">
        <f>IF($O1054 = TRUE, EXP(MMULT($P1054:$AA1054, Documentation!F$39:F$50) + Documentation!F$51), "")</f>
        <v>7.7846161818693835E-3</v>
      </c>
      <c r="AE1054" s="4">
        <f>IF($O1054 = TRUE, EXP(MMULT($P1054:$AA1054, Documentation!G$39:G$50) + Documentation!G$51), "")</f>
        <v>6.6626967498886279E-6</v>
      </c>
      <c r="AF1054" s="14">
        <f>IF($O1054 = TRUE, EXP(MMULT($P1054:$AA1054, Documentation!H$39:H$50) + Documentation!H$51), "")</f>
        <v>1.5932884844812375E-3</v>
      </c>
      <c r="AG1054" s="30">
        <f t="shared" si="225"/>
        <v>5.5654436990116539E-2</v>
      </c>
      <c r="AH1054" s="28">
        <f t="shared" si="226"/>
        <v>0.93309634812909348</v>
      </c>
      <c r="AI1054" s="28">
        <f t="shared" si="227"/>
        <v>9.3313646549808022E-3</v>
      </c>
      <c r="AJ1054" s="28">
        <f t="shared" si="228"/>
        <v>7.9865277242013396E-6</v>
      </c>
      <c r="AK1054" s="33">
        <f t="shared" si="229"/>
        <v>1.9098636980848401E-3</v>
      </c>
      <c r="AL1054" s="11">
        <f t="shared" si="230"/>
        <v>2</v>
      </c>
      <c r="AM1054" s="14" t="str">
        <f>IF($O1054 = TRUE, INDEX(Documentation!$M$9:$M$13, $AL1054, 1), "")</f>
        <v>Cautious Consulters</v>
      </c>
      <c r="AN1054" s="1"/>
      <c r="AO1054" s="1"/>
      <c r="AP1054" s="38">
        <v>5.5654436990116601E-2</v>
      </c>
      <c r="AQ1054" s="35">
        <v>0.93309634812909403</v>
      </c>
      <c r="AR1054" s="35">
        <v>9.3313646549806999E-3</v>
      </c>
      <c r="AS1054" s="35">
        <v>7.9865277242013294E-6</v>
      </c>
      <c r="AT1054" s="35">
        <v>1.9098636980848301E-3</v>
      </c>
      <c r="AU1054" s="14">
        <v>2</v>
      </c>
      <c r="AV1054" s="4" t="b">
        <f t="shared" si="231"/>
        <v>1</v>
      </c>
      <c r="AW1054" s="4" t="b">
        <f t="shared" si="232"/>
        <v>1</v>
      </c>
      <c r="AX1054" s="4" t="b">
        <f t="shared" si="233"/>
        <v>1</v>
      </c>
      <c r="AY1054" s="4" t="b">
        <f t="shared" si="234"/>
        <v>1</v>
      </c>
      <c r="AZ1054" s="4" t="b">
        <f t="shared" si="235"/>
        <v>1</v>
      </c>
      <c r="BA1054" s="4" t="b">
        <f t="shared" si="236"/>
        <v>1</v>
      </c>
      <c r="BB1054" s="14" t="b">
        <f t="shared" si="237"/>
        <v>1</v>
      </c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</row>
    <row r="1055" spans="1:64" x14ac:dyDescent="0.2">
      <c r="A1055" s="1"/>
      <c r="B1055" s="11" t="s">
        <v>1210</v>
      </c>
      <c r="C1055" s="4">
        <v>2</v>
      </c>
      <c r="D1055" s="4">
        <v>3</v>
      </c>
      <c r="E1055" s="4">
        <v>2</v>
      </c>
      <c r="F1055" s="4">
        <v>4</v>
      </c>
      <c r="G1055" s="4">
        <v>2</v>
      </c>
      <c r="H1055" s="4">
        <v>2</v>
      </c>
      <c r="I1055" s="4">
        <v>3</v>
      </c>
      <c r="J1055" s="4">
        <v>2</v>
      </c>
      <c r="K1055" s="4">
        <v>2</v>
      </c>
      <c r="L1055" s="4">
        <v>3</v>
      </c>
      <c r="M1055" s="4">
        <v>4</v>
      </c>
      <c r="N1055" s="14">
        <v>4</v>
      </c>
      <c r="O1055" s="25" t="b">
        <f t="shared" si="224"/>
        <v>1</v>
      </c>
      <c r="P1055" s="11">
        <f>IF($O1055 = TRUE, IF(ISBLANK(C1055), "", INDEX('Individual UI'!$E$6:$H$6,1,C1055)), "")</f>
        <v>-2</v>
      </c>
      <c r="Q1055" s="4">
        <f>IF($O1055 = TRUE, IF(ISBLANK(D1055), "", INDEX('Individual UI'!$E$6:$H$6,1,D1055)), "")</f>
        <v>2</v>
      </c>
      <c r="R1055" s="4">
        <f>IF($O1055 = TRUE, IF(ISBLANK(E1055), "", INDEX('Individual UI'!$E$6:$H$6,1,E1055)), "")</f>
        <v>-2</v>
      </c>
      <c r="S1055" s="4">
        <f>IF($O1055 = TRUE, IF(ISBLANK(F1055), "", INDEX('Individual UI'!$E$6:$H$6,1,F1055)), "")</f>
        <v>4</v>
      </c>
      <c r="T1055" s="4">
        <f>IF($O1055 = TRUE, IF(ISBLANK(G1055), "", INDEX('Individual UI'!$E$6:$H$6,1,G1055)), "")</f>
        <v>-2</v>
      </c>
      <c r="U1055" s="4">
        <f>IF($O1055 = TRUE, IF(ISBLANK(H1055), "", INDEX('Individual UI'!$E$6:$H$6,1,H1055)), "")</f>
        <v>-2</v>
      </c>
      <c r="V1055" s="4">
        <f>IF($O1055 = TRUE, IF(ISBLANK(I1055), "", INDEX('Individual UI'!$E$6:$H$6,1,I1055)), "")</f>
        <v>2</v>
      </c>
      <c r="W1055" s="4">
        <f>IF($O1055 = TRUE, IF(ISBLANK(J1055), "", INDEX('Individual UI'!$E$6:$H$6,1,J1055)), "")</f>
        <v>-2</v>
      </c>
      <c r="X1055" s="4">
        <f>IF($O1055 = TRUE, IF(ISBLANK(K1055), "", INDEX('Individual UI'!$E$6:$H$6,1,K1055)), "")</f>
        <v>-2</v>
      </c>
      <c r="Y1055" s="4">
        <f>IF($O1055 = TRUE, IF(ISBLANK(L1055), "", INDEX('Individual UI'!$E$6:$H$6,1,L1055)), "")</f>
        <v>2</v>
      </c>
      <c r="Z1055" s="4">
        <f>IF($O1055 = TRUE, IF(ISBLANK(M1055), "", INDEX('Individual UI'!$E$6:$H$6,1,M1055)), "")</f>
        <v>4</v>
      </c>
      <c r="AA1055" s="14">
        <f>IF($O1055 = TRUE, IF(ISBLANK(N1055), "", INDEX('Individual UI'!$E$6:$H$6,1,N1055)), "")</f>
        <v>4</v>
      </c>
      <c r="AB1055" s="11">
        <f>IF($O1055 = TRUE, EXP(MMULT($P1055:$AA1055, Documentation!D$39:D$50) + Documentation!D$51), "")</f>
        <v>4.9682714928781851E-3</v>
      </c>
      <c r="AC1055" s="4">
        <f>IF($O1055 = TRUE, EXP(MMULT($P1055:$AA1055, Documentation!E$39:E$50) + Documentation!E$51), "")</f>
        <v>0.13394796401476886</v>
      </c>
      <c r="AD1055" s="4">
        <f>IF($O1055 = TRUE, EXP(MMULT($P1055:$AA1055, Documentation!F$39:F$50) + Documentation!F$51), "")</f>
        <v>0.20632959237719783</v>
      </c>
      <c r="AE1055" s="4">
        <f>IF($O1055 = TRUE, EXP(MMULT($P1055:$AA1055, Documentation!G$39:G$50) + Documentation!G$51), "")</f>
        <v>1.3815187326365148E-4</v>
      </c>
      <c r="AF1055" s="14">
        <f>IF($O1055 = TRUE, EXP(MMULT($P1055:$AA1055, Documentation!H$39:H$50) + Documentation!H$51), "")</f>
        <v>1.3530150662808325E-3</v>
      </c>
      <c r="AG1055" s="30">
        <f t="shared" si="225"/>
        <v>1.4328645535485615E-2</v>
      </c>
      <c r="AH1055" s="28">
        <f t="shared" si="226"/>
        <v>0.38630998714921955</v>
      </c>
      <c r="AI1055" s="28">
        <f t="shared" si="227"/>
        <v>0.59506079667586909</v>
      </c>
      <c r="AJ1055" s="28">
        <f t="shared" si="228"/>
        <v>3.9843418881109228E-4</v>
      </c>
      <c r="AK1055" s="33">
        <f t="shared" si="229"/>
        <v>3.902136450614649E-3</v>
      </c>
      <c r="AL1055" s="11">
        <f t="shared" si="230"/>
        <v>3</v>
      </c>
      <c r="AM1055" s="14" t="str">
        <f>IF($O1055 = TRUE, INDEX(Documentation!$M$9:$M$13, $AL1055, 1), "")</f>
        <v>Process Skeptics</v>
      </c>
      <c r="AN1055" s="1"/>
      <c r="AO1055" s="1"/>
      <c r="AP1055" s="38">
        <v>1.43286455354859E-2</v>
      </c>
      <c r="AQ1055" s="35">
        <v>0.38630998714921999</v>
      </c>
      <c r="AR1055" s="35">
        <v>0.59506079667586897</v>
      </c>
      <c r="AS1055" s="35">
        <v>3.9843418881110198E-4</v>
      </c>
      <c r="AT1055" s="35">
        <v>3.9021364506146398E-3</v>
      </c>
      <c r="AU1055" s="14">
        <v>3</v>
      </c>
      <c r="AV1055" s="4" t="b">
        <f t="shared" si="231"/>
        <v>1</v>
      </c>
      <c r="AW1055" s="4" t="b">
        <f t="shared" si="232"/>
        <v>1</v>
      </c>
      <c r="AX1055" s="4" t="b">
        <f t="shared" si="233"/>
        <v>1</v>
      </c>
      <c r="AY1055" s="4" t="b">
        <f t="shared" si="234"/>
        <v>1</v>
      </c>
      <c r="AZ1055" s="4" t="b">
        <f t="shared" si="235"/>
        <v>1</v>
      </c>
      <c r="BA1055" s="4" t="b">
        <f t="shared" si="236"/>
        <v>1</v>
      </c>
      <c r="BB1055" s="14" t="b">
        <f t="shared" si="237"/>
        <v>1</v>
      </c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</row>
    <row r="1056" spans="1:64" x14ac:dyDescent="0.2">
      <c r="A1056" s="1"/>
      <c r="B1056" s="11" t="s">
        <v>1211</v>
      </c>
      <c r="C1056" s="4">
        <v>1</v>
      </c>
      <c r="D1056" s="4">
        <v>4</v>
      </c>
      <c r="E1056" s="4">
        <v>3</v>
      </c>
      <c r="F1056" s="4">
        <v>1</v>
      </c>
      <c r="G1056" s="4">
        <v>3</v>
      </c>
      <c r="H1056" s="4">
        <v>4</v>
      </c>
      <c r="I1056" s="4">
        <v>1</v>
      </c>
      <c r="J1056" s="4">
        <v>3</v>
      </c>
      <c r="K1056" s="4">
        <v>1</v>
      </c>
      <c r="L1056" s="4">
        <v>4</v>
      </c>
      <c r="M1056" s="4">
        <v>4</v>
      </c>
      <c r="N1056" s="14">
        <v>3</v>
      </c>
      <c r="O1056" s="25" t="b">
        <f t="shared" si="224"/>
        <v>1</v>
      </c>
      <c r="P1056" s="11">
        <f>IF($O1056 = TRUE, IF(ISBLANK(C1056), "", INDEX('Individual UI'!$E$6:$H$6,1,C1056)), "")</f>
        <v>-4</v>
      </c>
      <c r="Q1056" s="4">
        <f>IF($O1056 = TRUE, IF(ISBLANK(D1056), "", INDEX('Individual UI'!$E$6:$H$6,1,D1056)), "")</f>
        <v>4</v>
      </c>
      <c r="R1056" s="4">
        <f>IF($O1056 = TRUE, IF(ISBLANK(E1056), "", INDEX('Individual UI'!$E$6:$H$6,1,E1056)), "")</f>
        <v>2</v>
      </c>
      <c r="S1056" s="4">
        <f>IF($O1056 = TRUE, IF(ISBLANK(F1056), "", INDEX('Individual UI'!$E$6:$H$6,1,F1056)), "")</f>
        <v>-4</v>
      </c>
      <c r="T1056" s="4">
        <f>IF($O1056 = TRUE, IF(ISBLANK(G1056), "", INDEX('Individual UI'!$E$6:$H$6,1,G1056)), "")</f>
        <v>2</v>
      </c>
      <c r="U1056" s="4">
        <f>IF($O1056 = TRUE, IF(ISBLANK(H1056), "", INDEX('Individual UI'!$E$6:$H$6,1,H1056)), "")</f>
        <v>4</v>
      </c>
      <c r="V1056" s="4">
        <f>IF($O1056 = TRUE, IF(ISBLANK(I1056), "", INDEX('Individual UI'!$E$6:$H$6,1,I1056)), "")</f>
        <v>-4</v>
      </c>
      <c r="W1056" s="4">
        <f>IF($O1056 = TRUE, IF(ISBLANK(J1056), "", INDEX('Individual UI'!$E$6:$H$6,1,J1056)), "")</f>
        <v>2</v>
      </c>
      <c r="X1056" s="4">
        <f>IF($O1056 = TRUE, IF(ISBLANK(K1056), "", INDEX('Individual UI'!$E$6:$H$6,1,K1056)), "")</f>
        <v>-4</v>
      </c>
      <c r="Y1056" s="4">
        <f>IF($O1056 = TRUE, IF(ISBLANK(L1056), "", INDEX('Individual UI'!$E$6:$H$6,1,L1056)), "")</f>
        <v>4</v>
      </c>
      <c r="Z1056" s="4">
        <f>IF($O1056 = TRUE, IF(ISBLANK(M1056), "", INDEX('Individual UI'!$E$6:$H$6,1,M1056)), "")</f>
        <v>4</v>
      </c>
      <c r="AA1056" s="14">
        <f>IF($O1056 = TRUE, IF(ISBLANK(N1056), "", INDEX('Individual UI'!$E$6:$H$6,1,N1056)), "")</f>
        <v>2</v>
      </c>
      <c r="AB1056" s="11">
        <f>IF($O1056 = TRUE, EXP(MMULT($P1056:$AA1056, Documentation!D$39:D$50) + Documentation!D$51), "")</f>
        <v>3.0440286594935286E-4</v>
      </c>
      <c r="AC1056" s="4">
        <f>IF($O1056 = TRUE, EXP(MMULT($P1056:$AA1056, Documentation!E$39:E$50) + Documentation!E$51), "")</f>
        <v>0.94630505004959875</v>
      </c>
      <c r="AD1056" s="4">
        <f>IF($O1056 = TRUE, EXP(MMULT($P1056:$AA1056, Documentation!F$39:F$50) + Documentation!F$51), "")</f>
        <v>0.21584562090689641</v>
      </c>
      <c r="AE1056" s="4">
        <f>IF($O1056 = TRUE, EXP(MMULT($P1056:$AA1056, Documentation!G$39:G$50) + Documentation!G$51), "")</f>
        <v>9.097990240914354E-2</v>
      </c>
      <c r="AF1056" s="14">
        <f>IF($O1056 = TRUE, EXP(MMULT($P1056:$AA1056, Documentation!H$39:H$50) + Documentation!H$51), "")</f>
        <v>0.67137087524394357</v>
      </c>
      <c r="AG1056" s="30">
        <f t="shared" si="225"/>
        <v>1.5814730909925357E-4</v>
      </c>
      <c r="AH1056" s="28">
        <f t="shared" si="226"/>
        <v>0.49163662367514799</v>
      </c>
      <c r="AI1056" s="28">
        <f t="shared" si="227"/>
        <v>0.11213890519993583</v>
      </c>
      <c r="AJ1056" s="28">
        <f t="shared" si="228"/>
        <v>4.7267054149590981E-2</v>
      </c>
      <c r="AK1056" s="33">
        <f t="shared" si="229"/>
        <v>0.34879926966622593</v>
      </c>
      <c r="AL1056" s="11">
        <f t="shared" si="230"/>
        <v>2</v>
      </c>
      <c r="AM1056" s="14" t="str">
        <f>IF($O1056 = TRUE, INDEX(Documentation!$M$9:$M$13, $AL1056, 1), "")</f>
        <v>Cautious Consulters</v>
      </c>
      <c r="AN1056" s="1"/>
      <c r="AO1056" s="1"/>
      <c r="AP1056" s="38">
        <v>1.5814730909925799E-4</v>
      </c>
      <c r="AQ1056" s="35">
        <v>0.49163662367514499</v>
      </c>
      <c r="AR1056" s="35">
        <v>0.11213890519993699</v>
      </c>
      <c r="AS1056" s="35">
        <v>4.7267054149591897E-2</v>
      </c>
      <c r="AT1056" s="35">
        <v>0.34879926966622699</v>
      </c>
      <c r="AU1056" s="14">
        <v>2</v>
      </c>
      <c r="AV1056" s="4" t="b">
        <f t="shared" si="231"/>
        <v>1</v>
      </c>
      <c r="AW1056" s="4" t="b">
        <f t="shared" si="232"/>
        <v>1</v>
      </c>
      <c r="AX1056" s="4" t="b">
        <f t="shared" si="233"/>
        <v>1</v>
      </c>
      <c r="AY1056" s="4" t="b">
        <f t="shared" si="234"/>
        <v>1</v>
      </c>
      <c r="AZ1056" s="4" t="b">
        <f t="shared" si="235"/>
        <v>1</v>
      </c>
      <c r="BA1056" s="4" t="b">
        <f t="shared" si="236"/>
        <v>1</v>
      </c>
      <c r="BB1056" s="14" t="b">
        <f t="shared" si="237"/>
        <v>1</v>
      </c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</row>
    <row r="1057" spans="1:64" x14ac:dyDescent="0.2">
      <c r="A1057" s="1"/>
      <c r="B1057" s="11" t="s">
        <v>1212</v>
      </c>
      <c r="C1057" s="4">
        <v>1</v>
      </c>
      <c r="D1057" s="4">
        <v>1</v>
      </c>
      <c r="E1057" s="4">
        <v>4</v>
      </c>
      <c r="F1057" s="4">
        <v>3</v>
      </c>
      <c r="G1057" s="4">
        <v>4</v>
      </c>
      <c r="H1057" s="4">
        <v>4</v>
      </c>
      <c r="I1057" s="4">
        <v>1</v>
      </c>
      <c r="J1057" s="4">
        <v>2</v>
      </c>
      <c r="K1057" s="4">
        <v>2</v>
      </c>
      <c r="L1057" s="4">
        <v>2</v>
      </c>
      <c r="M1057" s="4">
        <v>1</v>
      </c>
      <c r="N1057" s="14">
        <v>4</v>
      </c>
      <c r="O1057" s="25" t="b">
        <f t="shared" si="224"/>
        <v>1</v>
      </c>
      <c r="P1057" s="11">
        <f>IF($O1057 = TRUE, IF(ISBLANK(C1057), "", INDEX('Individual UI'!$E$6:$H$6,1,C1057)), "")</f>
        <v>-4</v>
      </c>
      <c r="Q1057" s="4">
        <f>IF($O1057 = TRUE, IF(ISBLANK(D1057), "", INDEX('Individual UI'!$E$6:$H$6,1,D1057)), "")</f>
        <v>-4</v>
      </c>
      <c r="R1057" s="4">
        <f>IF($O1057 = TRUE, IF(ISBLANK(E1057), "", INDEX('Individual UI'!$E$6:$H$6,1,E1057)), "")</f>
        <v>4</v>
      </c>
      <c r="S1057" s="4">
        <f>IF($O1057 = TRUE, IF(ISBLANK(F1057), "", INDEX('Individual UI'!$E$6:$H$6,1,F1057)), "")</f>
        <v>2</v>
      </c>
      <c r="T1057" s="4">
        <f>IF($O1057 = TRUE, IF(ISBLANK(G1057), "", INDEX('Individual UI'!$E$6:$H$6,1,G1057)), "")</f>
        <v>4</v>
      </c>
      <c r="U1057" s="4">
        <f>IF($O1057 = TRUE, IF(ISBLANK(H1057), "", INDEX('Individual UI'!$E$6:$H$6,1,H1057)), "")</f>
        <v>4</v>
      </c>
      <c r="V1057" s="4">
        <f>IF($O1057 = TRUE, IF(ISBLANK(I1057), "", INDEX('Individual UI'!$E$6:$H$6,1,I1057)), "")</f>
        <v>-4</v>
      </c>
      <c r="W1057" s="4">
        <f>IF($O1057 = TRUE, IF(ISBLANK(J1057), "", INDEX('Individual UI'!$E$6:$H$6,1,J1057)), "")</f>
        <v>-2</v>
      </c>
      <c r="X1057" s="4">
        <f>IF($O1057 = TRUE, IF(ISBLANK(K1057), "", INDEX('Individual UI'!$E$6:$H$6,1,K1057)), "")</f>
        <v>-2</v>
      </c>
      <c r="Y1057" s="4">
        <f>IF($O1057 = TRUE, IF(ISBLANK(L1057), "", INDEX('Individual UI'!$E$6:$H$6,1,L1057)), "")</f>
        <v>-2</v>
      </c>
      <c r="Z1057" s="4">
        <f>IF($O1057 = TRUE, IF(ISBLANK(M1057), "", INDEX('Individual UI'!$E$6:$H$6,1,M1057)), "")</f>
        <v>-4</v>
      </c>
      <c r="AA1057" s="14">
        <f>IF($O1057 = TRUE, IF(ISBLANK(N1057), "", INDEX('Individual UI'!$E$6:$H$6,1,N1057)), "")</f>
        <v>4</v>
      </c>
      <c r="AB1057" s="11">
        <f>IF($O1057 = TRUE, EXP(MMULT($P1057:$AA1057, Documentation!D$39:D$50) + Documentation!D$51), "")</f>
        <v>2.5086324333229095E-3</v>
      </c>
      <c r="AC1057" s="4">
        <f>IF($O1057 = TRUE, EXP(MMULT($P1057:$AA1057, Documentation!E$39:E$50) + Documentation!E$51), "")</f>
        <v>1.4988370605958996E-4</v>
      </c>
      <c r="AD1057" s="4">
        <f>IF($O1057 = TRUE, EXP(MMULT($P1057:$AA1057, Documentation!F$39:F$50) + Documentation!F$51), "")</f>
        <v>1.0337899732828211E-2</v>
      </c>
      <c r="AE1057" s="4">
        <f>IF($O1057 = TRUE, EXP(MMULT($P1057:$AA1057, Documentation!G$39:G$50) + Documentation!G$51), "")</f>
        <v>546.01365004916931</v>
      </c>
      <c r="AF1057" s="14">
        <f>IF($O1057 = TRUE, EXP(MMULT($P1057:$AA1057, Documentation!H$39:H$50) + Documentation!H$51), "")</f>
        <v>1.5272253392279989E-2</v>
      </c>
      <c r="AG1057" s="30">
        <f t="shared" si="225"/>
        <v>4.5942121791870793E-6</v>
      </c>
      <c r="AH1057" s="28">
        <f t="shared" si="226"/>
        <v>2.744912083148646E-7</v>
      </c>
      <c r="AI1057" s="28">
        <f t="shared" si="227"/>
        <v>1.8932428772302634E-5</v>
      </c>
      <c r="AJ1057" s="28">
        <f t="shared" si="228"/>
        <v>0.99994822985508003</v>
      </c>
      <c r="AK1057" s="33">
        <f t="shared" si="229"/>
        <v>2.7969012760273299E-5</v>
      </c>
      <c r="AL1057" s="11">
        <f t="shared" si="230"/>
        <v>4</v>
      </c>
      <c r="AM1057" s="14" t="str">
        <f>IF($O1057 = TRUE, INDEX(Documentation!$M$9:$M$13, $AL1057, 1), "")</f>
        <v>Financially Pressured</v>
      </c>
      <c r="AN1057" s="1"/>
      <c r="AO1057" s="1"/>
      <c r="AP1057" s="38">
        <v>4.5942121791870598E-6</v>
      </c>
      <c r="AQ1057" s="35">
        <v>2.7449120831486402E-7</v>
      </c>
      <c r="AR1057" s="35">
        <v>1.8932428772302901E-5</v>
      </c>
      <c r="AS1057" s="35">
        <v>0.99994822985508003</v>
      </c>
      <c r="AT1057" s="35">
        <v>2.7969012760273401E-5</v>
      </c>
      <c r="AU1057" s="14">
        <v>4</v>
      </c>
      <c r="AV1057" s="4" t="b">
        <f t="shared" si="231"/>
        <v>1</v>
      </c>
      <c r="AW1057" s="4" t="b">
        <f t="shared" si="232"/>
        <v>1</v>
      </c>
      <c r="AX1057" s="4" t="b">
        <f t="shared" si="233"/>
        <v>1</v>
      </c>
      <c r="AY1057" s="4" t="b">
        <f t="shared" si="234"/>
        <v>1</v>
      </c>
      <c r="AZ1057" s="4" t="b">
        <f t="shared" si="235"/>
        <v>1</v>
      </c>
      <c r="BA1057" s="4" t="b">
        <f t="shared" si="236"/>
        <v>1</v>
      </c>
      <c r="BB1057" s="14" t="b">
        <f t="shared" si="237"/>
        <v>1</v>
      </c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</row>
    <row r="1058" spans="1:64" x14ac:dyDescent="0.2">
      <c r="A1058" s="1"/>
      <c r="B1058" s="11" t="s">
        <v>1213</v>
      </c>
      <c r="C1058" s="4">
        <v>3</v>
      </c>
      <c r="D1058" s="4">
        <v>4</v>
      </c>
      <c r="E1058" s="4">
        <v>3</v>
      </c>
      <c r="F1058" s="4">
        <v>4</v>
      </c>
      <c r="G1058" s="4">
        <v>2</v>
      </c>
      <c r="H1058" s="4">
        <v>3</v>
      </c>
      <c r="I1058" s="4">
        <v>2</v>
      </c>
      <c r="J1058" s="4">
        <v>1</v>
      </c>
      <c r="K1058" s="4">
        <v>1</v>
      </c>
      <c r="L1058" s="4">
        <v>3</v>
      </c>
      <c r="M1058" s="4">
        <v>3</v>
      </c>
      <c r="N1058" s="14">
        <v>3</v>
      </c>
      <c r="O1058" s="25" t="b">
        <f t="shared" si="224"/>
        <v>1</v>
      </c>
      <c r="P1058" s="11">
        <f>IF($O1058 = TRUE, IF(ISBLANK(C1058), "", INDEX('Individual UI'!$E$6:$H$6,1,C1058)), "")</f>
        <v>2</v>
      </c>
      <c r="Q1058" s="4">
        <f>IF($O1058 = TRUE, IF(ISBLANK(D1058), "", INDEX('Individual UI'!$E$6:$H$6,1,D1058)), "")</f>
        <v>4</v>
      </c>
      <c r="R1058" s="4">
        <f>IF($O1058 = TRUE, IF(ISBLANK(E1058), "", INDEX('Individual UI'!$E$6:$H$6,1,E1058)), "")</f>
        <v>2</v>
      </c>
      <c r="S1058" s="4">
        <f>IF($O1058 = TRUE, IF(ISBLANK(F1058), "", INDEX('Individual UI'!$E$6:$H$6,1,F1058)), "")</f>
        <v>4</v>
      </c>
      <c r="T1058" s="4">
        <f>IF($O1058 = TRUE, IF(ISBLANK(G1058), "", INDEX('Individual UI'!$E$6:$H$6,1,G1058)), "")</f>
        <v>-2</v>
      </c>
      <c r="U1058" s="4">
        <f>IF($O1058 = TRUE, IF(ISBLANK(H1058), "", INDEX('Individual UI'!$E$6:$H$6,1,H1058)), "")</f>
        <v>2</v>
      </c>
      <c r="V1058" s="4">
        <f>IF($O1058 = TRUE, IF(ISBLANK(I1058), "", INDEX('Individual UI'!$E$6:$H$6,1,I1058)), "")</f>
        <v>-2</v>
      </c>
      <c r="W1058" s="4">
        <f>IF($O1058 = TRUE, IF(ISBLANK(J1058), "", INDEX('Individual UI'!$E$6:$H$6,1,J1058)), "")</f>
        <v>-4</v>
      </c>
      <c r="X1058" s="4">
        <f>IF($O1058 = TRUE, IF(ISBLANK(K1058), "", INDEX('Individual UI'!$E$6:$H$6,1,K1058)), "")</f>
        <v>-4</v>
      </c>
      <c r="Y1058" s="4">
        <f>IF($O1058 = TRUE, IF(ISBLANK(L1058), "", INDEX('Individual UI'!$E$6:$H$6,1,L1058)), "")</f>
        <v>2</v>
      </c>
      <c r="Z1058" s="4">
        <f>IF($O1058 = TRUE, IF(ISBLANK(M1058), "", INDEX('Individual UI'!$E$6:$H$6,1,M1058)), "")</f>
        <v>2</v>
      </c>
      <c r="AA1058" s="14">
        <f>IF($O1058 = TRUE, IF(ISBLANK(N1058), "", INDEX('Individual UI'!$E$6:$H$6,1,N1058)), "")</f>
        <v>2</v>
      </c>
      <c r="AB1058" s="11">
        <f>IF($O1058 = TRUE, EXP(MMULT($P1058:$AA1058, Documentation!D$39:D$50) + Documentation!D$51), "")</f>
        <v>3.0717148778662544E-5</v>
      </c>
      <c r="AC1058" s="4">
        <f>IF($O1058 = TRUE, EXP(MMULT($P1058:$AA1058, Documentation!E$39:E$50) + Documentation!E$51), "")</f>
        <v>0.8152739293531045</v>
      </c>
      <c r="AD1058" s="4">
        <f>IF($O1058 = TRUE, EXP(MMULT($P1058:$AA1058, Documentation!F$39:F$50) + Documentation!F$51), "")</f>
        <v>0.24081877504804927</v>
      </c>
      <c r="AE1058" s="4">
        <f>IF($O1058 = TRUE, EXP(MMULT($P1058:$AA1058, Documentation!G$39:G$50) + Documentation!G$51), "")</f>
        <v>5.2691804453364868E-2</v>
      </c>
      <c r="AF1058" s="14">
        <f>IF($O1058 = TRUE, EXP(MMULT($P1058:$AA1058, Documentation!H$39:H$50) + Documentation!H$51), "")</f>
        <v>5.3595156017236372</v>
      </c>
      <c r="AG1058" s="30">
        <f t="shared" si="225"/>
        <v>4.7488524623681003E-6</v>
      </c>
      <c r="AH1058" s="28">
        <f t="shared" si="226"/>
        <v>0.12604085212499924</v>
      </c>
      <c r="AI1058" s="28">
        <f t="shared" si="227"/>
        <v>3.7230435712373187E-2</v>
      </c>
      <c r="AJ1058" s="28">
        <f t="shared" si="228"/>
        <v>8.1461208241696472E-3</v>
      </c>
      <c r="AK1058" s="33">
        <f t="shared" si="229"/>
        <v>0.82857784248599564</v>
      </c>
      <c r="AL1058" s="11">
        <f t="shared" si="230"/>
        <v>5</v>
      </c>
      <c r="AM1058" s="14" t="str">
        <f>IF($O1058 = TRUE, INDEX(Documentation!$M$9:$M$13, $AL1058, 1), "")</f>
        <v>Reluctant Claimants</v>
      </c>
      <c r="AN1058" s="1"/>
      <c r="AO1058" s="1"/>
      <c r="AP1058" s="38">
        <v>4.7488524623681198E-6</v>
      </c>
      <c r="AQ1058" s="35">
        <v>0.12604085212499899</v>
      </c>
      <c r="AR1058" s="35">
        <v>3.7230435712373201E-2</v>
      </c>
      <c r="AS1058" s="35">
        <v>8.1461208241696698E-3</v>
      </c>
      <c r="AT1058" s="35">
        <v>0.82857784248599498</v>
      </c>
      <c r="AU1058" s="14">
        <v>5</v>
      </c>
      <c r="AV1058" s="4" t="b">
        <f t="shared" si="231"/>
        <v>1</v>
      </c>
      <c r="AW1058" s="4" t="b">
        <f t="shared" si="232"/>
        <v>1</v>
      </c>
      <c r="AX1058" s="4" t="b">
        <f t="shared" si="233"/>
        <v>1</v>
      </c>
      <c r="AY1058" s="4" t="b">
        <f t="shared" si="234"/>
        <v>1</v>
      </c>
      <c r="AZ1058" s="4" t="b">
        <f t="shared" si="235"/>
        <v>1</v>
      </c>
      <c r="BA1058" s="4" t="b">
        <f t="shared" si="236"/>
        <v>1</v>
      </c>
      <c r="BB1058" s="14" t="b">
        <f t="shared" si="237"/>
        <v>1</v>
      </c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</row>
    <row r="1059" spans="1:64" x14ac:dyDescent="0.2">
      <c r="A1059" s="1"/>
      <c r="B1059" s="11" t="s">
        <v>1214</v>
      </c>
      <c r="C1059" s="4">
        <v>3</v>
      </c>
      <c r="D1059" s="4">
        <v>2</v>
      </c>
      <c r="E1059" s="4">
        <v>4</v>
      </c>
      <c r="F1059" s="4">
        <v>2</v>
      </c>
      <c r="G1059" s="4">
        <v>3</v>
      </c>
      <c r="H1059" s="4">
        <v>4</v>
      </c>
      <c r="I1059" s="4">
        <v>1</v>
      </c>
      <c r="J1059" s="4">
        <v>2</v>
      </c>
      <c r="K1059" s="4">
        <v>1</v>
      </c>
      <c r="L1059" s="4">
        <v>3</v>
      </c>
      <c r="M1059" s="4">
        <v>1</v>
      </c>
      <c r="N1059" s="14">
        <v>2</v>
      </c>
      <c r="O1059" s="25" t="b">
        <f t="shared" si="224"/>
        <v>1</v>
      </c>
      <c r="P1059" s="11">
        <f>IF($O1059 = TRUE, IF(ISBLANK(C1059), "", INDEX('Individual UI'!$E$6:$H$6,1,C1059)), "")</f>
        <v>2</v>
      </c>
      <c r="Q1059" s="4">
        <f>IF($O1059 = TRUE, IF(ISBLANK(D1059), "", INDEX('Individual UI'!$E$6:$H$6,1,D1059)), "")</f>
        <v>-2</v>
      </c>
      <c r="R1059" s="4">
        <f>IF($O1059 = TRUE, IF(ISBLANK(E1059), "", INDEX('Individual UI'!$E$6:$H$6,1,E1059)), "")</f>
        <v>4</v>
      </c>
      <c r="S1059" s="4">
        <f>IF($O1059 = TRUE, IF(ISBLANK(F1059), "", INDEX('Individual UI'!$E$6:$H$6,1,F1059)), "")</f>
        <v>-2</v>
      </c>
      <c r="T1059" s="4">
        <f>IF($O1059 = TRUE, IF(ISBLANK(G1059), "", INDEX('Individual UI'!$E$6:$H$6,1,G1059)), "")</f>
        <v>2</v>
      </c>
      <c r="U1059" s="4">
        <f>IF($O1059 = TRUE, IF(ISBLANK(H1059), "", INDEX('Individual UI'!$E$6:$H$6,1,H1059)), "")</f>
        <v>4</v>
      </c>
      <c r="V1059" s="4">
        <f>IF($O1059 = TRUE, IF(ISBLANK(I1059), "", INDEX('Individual UI'!$E$6:$H$6,1,I1059)), "")</f>
        <v>-4</v>
      </c>
      <c r="W1059" s="4">
        <f>IF($O1059 = TRUE, IF(ISBLANK(J1059), "", INDEX('Individual UI'!$E$6:$H$6,1,J1059)), "")</f>
        <v>-2</v>
      </c>
      <c r="X1059" s="4">
        <f>IF($O1059 = TRUE, IF(ISBLANK(K1059), "", INDEX('Individual UI'!$E$6:$H$6,1,K1059)), "")</f>
        <v>-4</v>
      </c>
      <c r="Y1059" s="4">
        <f>IF($O1059 = TRUE, IF(ISBLANK(L1059), "", INDEX('Individual UI'!$E$6:$H$6,1,L1059)), "")</f>
        <v>2</v>
      </c>
      <c r="Z1059" s="4">
        <f>IF($O1059 = TRUE, IF(ISBLANK(M1059), "", INDEX('Individual UI'!$E$6:$H$6,1,M1059)), "")</f>
        <v>-4</v>
      </c>
      <c r="AA1059" s="14">
        <f>IF($O1059 = TRUE, IF(ISBLANK(N1059), "", INDEX('Individual UI'!$E$6:$H$6,1,N1059)), "")</f>
        <v>-2</v>
      </c>
      <c r="AB1059" s="11">
        <f>IF($O1059 = TRUE, EXP(MMULT($P1059:$AA1059, Documentation!D$39:D$50) + Documentation!D$51), "")</f>
        <v>8.7578598354840788E-4</v>
      </c>
      <c r="AC1059" s="4">
        <f>IF($O1059 = TRUE, EXP(MMULT($P1059:$AA1059, Documentation!E$39:E$50) + Documentation!E$51), "")</f>
        <v>6.825262976101136E-3</v>
      </c>
      <c r="AD1059" s="4">
        <f>IF($O1059 = TRUE, EXP(MMULT($P1059:$AA1059, Documentation!F$39:F$50) + Documentation!F$51), "")</f>
        <v>2.081365393476791E-3</v>
      </c>
      <c r="AE1059" s="4">
        <f>IF($O1059 = TRUE, EXP(MMULT($P1059:$AA1059, Documentation!G$39:G$50) + Documentation!G$51), "")</f>
        <v>46.857071501959872</v>
      </c>
      <c r="AF1059" s="14">
        <f>IF($O1059 = TRUE, EXP(MMULT($P1059:$AA1059, Documentation!H$39:H$50) + Documentation!H$51), "")</f>
        <v>2.0377294666051826</v>
      </c>
      <c r="AG1059" s="30">
        <f t="shared" si="225"/>
        <v>1.7908055298029795E-5</v>
      </c>
      <c r="AH1059" s="28">
        <f t="shared" si="226"/>
        <v>1.3956284879599083E-4</v>
      </c>
      <c r="AI1059" s="28">
        <f t="shared" si="227"/>
        <v>4.2559720367718917E-5</v>
      </c>
      <c r="AJ1059" s="28">
        <f t="shared" si="228"/>
        <v>0.95813251561869994</v>
      </c>
      <c r="AK1059" s="33">
        <f t="shared" si="229"/>
        <v>4.1667453756838231E-2</v>
      </c>
      <c r="AL1059" s="11">
        <f t="shared" si="230"/>
        <v>4</v>
      </c>
      <c r="AM1059" s="14" t="str">
        <f>IF($O1059 = TRUE, INDEX(Documentation!$M$9:$M$13, $AL1059, 1), "")</f>
        <v>Financially Pressured</v>
      </c>
      <c r="AN1059" s="1"/>
      <c r="AO1059" s="1"/>
      <c r="AP1059" s="38">
        <v>1.7908055298029998E-5</v>
      </c>
      <c r="AQ1059" s="35">
        <v>1.39562848795995E-4</v>
      </c>
      <c r="AR1059" s="35">
        <v>4.2559720367720699E-5</v>
      </c>
      <c r="AS1059" s="35">
        <v>0.95813251561869905</v>
      </c>
      <c r="AT1059" s="35">
        <v>4.1667453756839397E-2</v>
      </c>
      <c r="AU1059" s="14">
        <v>4</v>
      </c>
      <c r="AV1059" s="4" t="b">
        <f t="shared" si="231"/>
        <v>1</v>
      </c>
      <c r="AW1059" s="4" t="b">
        <f t="shared" si="232"/>
        <v>1</v>
      </c>
      <c r="AX1059" s="4" t="b">
        <f t="shared" si="233"/>
        <v>1</v>
      </c>
      <c r="AY1059" s="4" t="b">
        <f t="shared" si="234"/>
        <v>1</v>
      </c>
      <c r="AZ1059" s="4" t="b">
        <f t="shared" si="235"/>
        <v>1</v>
      </c>
      <c r="BA1059" s="4" t="b">
        <f t="shared" si="236"/>
        <v>1</v>
      </c>
      <c r="BB1059" s="14" t="b">
        <f t="shared" si="237"/>
        <v>1</v>
      </c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</row>
    <row r="1060" spans="1:64" x14ac:dyDescent="0.2">
      <c r="A1060" s="1"/>
      <c r="B1060" s="11" t="s">
        <v>1215</v>
      </c>
      <c r="C1060" s="4">
        <v>4</v>
      </c>
      <c r="D1060" s="4">
        <v>3</v>
      </c>
      <c r="E1060" s="4">
        <v>4</v>
      </c>
      <c r="F1060" s="4">
        <v>3</v>
      </c>
      <c r="G1060" s="4">
        <v>4</v>
      </c>
      <c r="H1060" s="4">
        <v>4</v>
      </c>
      <c r="I1060" s="4">
        <v>1</v>
      </c>
      <c r="J1060" s="4">
        <v>2</v>
      </c>
      <c r="K1060" s="4">
        <v>1</v>
      </c>
      <c r="L1060" s="4">
        <v>2</v>
      </c>
      <c r="M1060" s="4">
        <v>1</v>
      </c>
      <c r="N1060" s="14">
        <v>2</v>
      </c>
      <c r="O1060" s="25" t="b">
        <f t="shared" si="224"/>
        <v>1</v>
      </c>
      <c r="P1060" s="11">
        <f>IF($O1060 = TRUE, IF(ISBLANK(C1060), "", INDEX('Individual UI'!$E$6:$H$6,1,C1060)), "")</f>
        <v>4</v>
      </c>
      <c r="Q1060" s="4">
        <f>IF($O1060 = TRUE, IF(ISBLANK(D1060), "", INDEX('Individual UI'!$E$6:$H$6,1,D1060)), "")</f>
        <v>2</v>
      </c>
      <c r="R1060" s="4">
        <f>IF($O1060 = TRUE, IF(ISBLANK(E1060), "", INDEX('Individual UI'!$E$6:$H$6,1,E1060)), "")</f>
        <v>4</v>
      </c>
      <c r="S1060" s="4">
        <f>IF($O1060 = TRUE, IF(ISBLANK(F1060), "", INDEX('Individual UI'!$E$6:$H$6,1,F1060)), "")</f>
        <v>2</v>
      </c>
      <c r="T1060" s="4">
        <f>IF($O1060 = TRUE, IF(ISBLANK(G1060), "", INDEX('Individual UI'!$E$6:$H$6,1,G1060)), "")</f>
        <v>4</v>
      </c>
      <c r="U1060" s="4">
        <f>IF($O1060 = TRUE, IF(ISBLANK(H1060), "", INDEX('Individual UI'!$E$6:$H$6,1,H1060)), "")</f>
        <v>4</v>
      </c>
      <c r="V1060" s="4">
        <f>IF($O1060 = TRUE, IF(ISBLANK(I1060), "", INDEX('Individual UI'!$E$6:$H$6,1,I1060)), "")</f>
        <v>-4</v>
      </c>
      <c r="W1060" s="4">
        <f>IF($O1060 = TRUE, IF(ISBLANK(J1060), "", INDEX('Individual UI'!$E$6:$H$6,1,J1060)), "")</f>
        <v>-2</v>
      </c>
      <c r="X1060" s="4">
        <f>IF($O1060 = TRUE, IF(ISBLANK(K1060), "", INDEX('Individual UI'!$E$6:$H$6,1,K1060)), "")</f>
        <v>-4</v>
      </c>
      <c r="Y1060" s="4">
        <f>IF($O1060 = TRUE, IF(ISBLANK(L1060), "", INDEX('Individual UI'!$E$6:$H$6,1,L1060)), "")</f>
        <v>-2</v>
      </c>
      <c r="Z1060" s="4">
        <f>IF($O1060 = TRUE, IF(ISBLANK(M1060), "", INDEX('Individual UI'!$E$6:$H$6,1,M1060)), "")</f>
        <v>-4</v>
      </c>
      <c r="AA1060" s="14">
        <f>IF($O1060 = TRUE, IF(ISBLANK(N1060), "", INDEX('Individual UI'!$E$6:$H$6,1,N1060)), "")</f>
        <v>-2</v>
      </c>
      <c r="AB1060" s="11">
        <f>IF($O1060 = TRUE, EXP(MMULT($P1060:$AA1060, Documentation!D$39:D$50) + Documentation!D$51), "")</f>
        <v>1.41870177797396E-5</v>
      </c>
      <c r="AC1060" s="4">
        <f>IF($O1060 = TRUE, EXP(MMULT($P1060:$AA1060, Documentation!E$39:E$50) + Documentation!E$51), "")</f>
        <v>3.7053509402052705E-3</v>
      </c>
      <c r="AD1060" s="4">
        <f>IF($O1060 = TRUE, EXP(MMULT($P1060:$AA1060, Documentation!F$39:F$50) + Documentation!F$51), "")</f>
        <v>1.3665195683223108E-2</v>
      </c>
      <c r="AE1060" s="4">
        <f>IF($O1060 = TRUE, EXP(MMULT($P1060:$AA1060, Documentation!G$39:G$50) + Documentation!G$51), "")</f>
        <v>184.76704447364298</v>
      </c>
      <c r="AF1060" s="14">
        <f>IF($O1060 = TRUE, EXP(MMULT($P1060:$AA1060, Documentation!H$39:H$50) + Documentation!H$51), "")</f>
        <v>41.148211681433594</v>
      </c>
      <c r="AG1060" s="30">
        <f t="shared" si="225"/>
        <v>6.2793130394679707E-8</v>
      </c>
      <c r="AH1060" s="28">
        <f t="shared" si="226"/>
        <v>1.6400246222192949E-5</v>
      </c>
      <c r="AI1060" s="28">
        <f t="shared" si="227"/>
        <v>6.048349467996457E-5</v>
      </c>
      <c r="AJ1060" s="28">
        <f t="shared" si="228"/>
        <v>0.81779703785540769</v>
      </c>
      <c r="AK1060" s="33">
        <f t="shared" si="229"/>
        <v>0.18212601561055969</v>
      </c>
      <c r="AL1060" s="11">
        <f t="shared" si="230"/>
        <v>4</v>
      </c>
      <c r="AM1060" s="14" t="str">
        <f>IF($O1060 = TRUE, INDEX(Documentation!$M$9:$M$13, $AL1060, 1), "")</f>
        <v>Financially Pressured</v>
      </c>
      <c r="AN1060" s="1"/>
      <c r="AO1060" s="1"/>
      <c r="AP1060" s="38">
        <v>6.2793130394679694E-8</v>
      </c>
      <c r="AQ1060" s="35">
        <v>1.64002462221934E-5</v>
      </c>
      <c r="AR1060" s="35">
        <v>6.0483494679967003E-5</v>
      </c>
      <c r="AS1060" s="35">
        <v>0.81779703785540303</v>
      </c>
      <c r="AT1060" s="35">
        <v>0.18212601561056499</v>
      </c>
      <c r="AU1060" s="14">
        <v>4</v>
      </c>
      <c r="AV1060" s="4" t="b">
        <f t="shared" si="231"/>
        <v>1</v>
      </c>
      <c r="AW1060" s="4" t="b">
        <f t="shared" si="232"/>
        <v>1</v>
      </c>
      <c r="AX1060" s="4" t="b">
        <f t="shared" si="233"/>
        <v>1</v>
      </c>
      <c r="AY1060" s="4" t="b">
        <f t="shared" si="234"/>
        <v>1</v>
      </c>
      <c r="AZ1060" s="4" t="b">
        <f t="shared" si="235"/>
        <v>1</v>
      </c>
      <c r="BA1060" s="4" t="b">
        <f t="shared" si="236"/>
        <v>1</v>
      </c>
      <c r="BB1060" s="14" t="b">
        <f t="shared" si="237"/>
        <v>1</v>
      </c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</row>
    <row r="1061" spans="1:64" x14ac:dyDescent="0.2">
      <c r="A1061" s="1"/>
      <c r="B1061" s="11" t="s">
        <v>1216</v>
      </c>
      <c r="C1061" s="4">
        <v>3</v>
      </c>
      <c r="D1061" s="4">
        <v>3</v>
      </c>
      <c r="E1061" s="4">
        <v>3</v>
      </c>
      <c r="F1061" s="4">
        <v>3</v>
      </c>
      <c r="G1061" s="4">
        <v>4</v>
      </c>
      <c r="H1061" s="4">
        <v>4</v>
      </c>
      <c r="I1061" s="4">
        <v>1</v>
      </c>
      <c r="J1061" s="4">
        <v>4</v>
      </c>
      <c r="K1061" s="4">
        <v>3</v>
      </c>
      <c r="L1061" s="4">
        <v>4</v>
      </c>
      <c r="M1061" s="4">
        <v>3</v>
      </c>
      <c r="N1061" s="14">
        <v>2</v>
      </c>
      <c r="O1061" s="25" t="b">
        <f t="shared" si="224"/>
        <v>1</v>
      </c>
      <c r="P1061" s="11">
        <f>IF($O1061 = TRUE, IF(ISBLANK(C1061), "", INDEX('Individual UI'!$E$6:$H$6,1,C1061)), "")</f>
        <v>2</v>
      </c>
      <c r="Q1061" s="4">
        <f>IF($O1061 = TRUE, IF(ISBLANK(D1061), "", INDEX('Individual UI'!$E$6:$H$6,1,D1061)), "")</f>
        <v>2</v>
      </c>
      <c r="R1061" s="4">
        <f>IF($O1061 = TRUE, IF(ISBLANK(E1061), "", INDEX('Individual UI'!$E$6:$H$6,1,E1061)), "")</f>
        <v>2</v>
      </c>
      <c r="S1061" s="4">
        <f>IF($O1061 = TRUE, IF(ISBLANK(F1061), "", INDEX('Individual UI'!$E$6:$H$6,1,F1061)), "")</f>
        <v>2</v>
      </c>
      <c r="T1061" s="4">
        <f>IF($O1061 = TRUE, IF(ISBLANK(G1061), "", INDEX('Individual UI'!$E$6:$H$6,1,G1061)), "")</f>
        <v>4</v>
      </c>
      <c r="U1061" s="4">
        <f>IF($O1061 = TRUE, IF(ISBLANK(H1061), "", INDEX('Individual UI'!$E$6:$H$6,1,H1061)), "")</f>
        <v>4</v>
      </c>
      <c r="V1061" s="4">
        <f>IF($O1061 = TRUE, IF(ISBLANK(I1061), "", INDEX('Individual UI'!$E$6:$H$6,1,I1061)), "")</f>
        <v>-4</v>
      </c>
      <c r="W1061" s="4">
        <f>IF($O1061 = TRUE, IF(ISBLANK(J1061), "", INDEX('Individual UI'!$E$6:$H$6,1,J1061)), "")</f>
        <v>4</v>
      </c>
      <c r="X1061" s="4">
        <f>IF($O1061 = TRUE, IF(ISBLANK(K1061), "", INDEX('Individual UI'!$E$6:$H$6,1,K1061)), "")</f>
        <v>2</v>
      </c>
      <c r="Y1061" s="4">
        <f>IF($O1061 = TRUE, IF(ISBLANK(L1061), "", INDEX('Individual UI'!$E$6:$H$6,1,L1061)), "")</f>
        <v>4</v>
      </c>
      <c r="Z1061" s="4">
        <f>IF($O1061 = TRUE, IF(ISBLANK(M1061), "", INDEX('Individual UI'!$E$6:$H$6,1,M1061)), "")</f>
        <v>2</v>
      </c>
      <c r="AA1061" s="14">
        <f>IF($O1061 = TRUE, IF(ISBLANK(N1061), "", INDEX('Individual UI'!$E$6:$H$6,1,N1061)), "")</f>
        <v>-2</v>
      </c>
      <c r="AB1061" s="11">
        <f>IF($O1061 = TRUE, EXP(MMULT($P1061:$AA1061, Documentation!D$39:D$50) + Documentation!D$51), "")</f>
        <v>1.7212874511469895E-6</v>
      </c>
      <c r="AC1061" s="4">
        <f>IF($O1061 = TRUE, EXP(MMULT($P1061:$AA1061, Documentation!E$39:E$50) + Documentation!E$51), "")</f>
        <v>9.3167621148507171E-2</v>
      </c>
      <c r="AD1061" s="4">
        <f>IF($O1061 = TRUE, EXP(MMULT($P1061:$AA1061, Documentation!F$39:F$50) + Documentation!F$51), "")</f>
        <v>2.4176210561897853</v>
      </c>
      <c r="AE1061" s="4">
        <f>IF($O1061 = TRUE, EXP(MMULT($P1061:$AA1061, Documentation!G$39:G$50) + Documentation!G$51), "")</f>
        <v>0.10925213367400219</v>
      </c>
      <c r="AF1061" s="14">
        <f>IF($O1061 = TRUE, EXP(MMULT($P1061:$AA1061, Documentation!H$39:H$50) + Documentation!H$51), "")</f>
        <v>1.7356443889430386</v>
      </c>
      <c r="AG1061" s="30">
        <f t="shared" si="225"/>
        <v>3.9518162858589105E-7</v>
      </c>
      <c r="AH1061" s="28">
        <f t="shared" si="226"/>
        <v>2.1389880134434491E-2</v>
      </c>
      <c r="AI1061" s="28">
        <f t="shared" si="227"/>
        <v>0.55504931825999526</v>
      </c>
      <c r="AJ1061" s="28">
        <f t="shared" si="228"/>
        <v>2.5082641532654021E-2</v>
      </c>
      <c r="AK1061" s="33">
        <f t="shared" si="229"/>
        <v>0.39847776489128761</v>
      </c>
      <c r="AL1061" s="11">
        <f t="shared" si="230"/>
        <v>3</v>
      </c>
      <c r="AM1061" s="14" t="str">
        <f>IF($O1061 = TRUE, INDEX(Documentation!$M$9:$M$13, $AL1061, 1), "")</f>
        <v>Process Skeptics</v>
      </c>
      <c r="AN1061" s="1"/>
      <c r="AO1061" s="1"/>
      <c r="AP1061" s="38">
        <v>3.9518162858589401E-7</v>
      </c>
      <c r="AQ1061" s="35">
        <v>2.13898801344342E-2</v>
      </c>
      <c r="AR1061" s="35">
        <v>0.55504931825999504</v>
      </c>
      <c r="AS1061" s="35">
        <v>2.5082641532654E-2</v>
      </c>
      <c r="AT1061" s="35">
        <v>0.398477764891288</v>
      </c>
      <c r="AU1061" s="14">
        <v>3</v>
      </c>
      <c r="AV1061" s="4" t="b">
        <f t="shared" si="231"/>
        <v>1</v>
      </c>
      <c r="AW1061" s="4" t="b">
        <f t="shared" si="232"/>
        <v>1</v>
      </c>
      <c r="AX1061" s="4" t="b">
        <f t="shared" si="233"/>
        <v>1</v>
      </c>
      <c r="AY1061" s="4" t="b">
        <f t="shared" si="234"/>
        <v>1</v>
      </c>
      <c r="AZ1061" s="4" t="b">
        <f t="shared" si="235"/>
        <v>1</v>
      </c>
      <c r="BA1061" s="4" t="b">
        <f t="shared" si="236"/>
        <v>1</v>
      </c>
      <c r="BB1061" s="14" t="b">
        <f t="shared" si="237"/>
        <v>1</v>
      </c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</row>
    <row r="1062" spans="1:64" x14ac:dyDescent="0.2">
      <c r="A1062" s="1"/>
      <c r="B1062" s="11" t="s">
        <v>1217</v>
      </c>
      <c r="C1062" s="4">
        <v>4</v>
      </c>
      <c r="D1062" s="4">
        <v>3</v>
      </c>
      <c r="E1062" s="4">
        <v>3</v>
      </c>
      <c r="F1062" s="4">
        <v>2</v>
      </c>
      <c r="G1062" s="4">
        <v>2</v>
      </c>
      <c r="H1062" s="4">
        <v>2</v>
      </c>
      <c r="I1062" s="4">
        <v>3</v>
      </c>
      <c r="J1062" s="4">
        <v>1</v>
      </c>
      <c r="K1062" s="4">
        <v>3</v>
      </c>
      <c r="L1062" s="4">
        <v>2</v>
      </c>
      <c r="M1062" s="4">
        <v>2</v>
      </c>
      <c r="N1062" s="14">
        <v>3</v>
      </c>
      <c r="O1062" s="25" t="b">
        <f t="shared" si="224"/>
        <v>1</v>
      </c>
      <c r="P1062" s="11">
        <f>IF($O1062 = TRUE, IF(ISBLANK(C1062), "", INDEX('Individual UI'!$E$6:$H$6,1,C1062)), "")</f>
        <v>4</v>
      </c>
      <c r="Q1062" s="4">
        <f>IF($O1062 = TRUE, IF(ISBLANK(D1062), "", INDEX('Individual UI'!$E$6:$H$6,1,D1062)), "")</f>
        <v>2</v>
      </c>
      <c r="R1062" s="4">
        <f>IF($O1062 = TRUE, IF(ISBLANK(E1062), "", INDEX('Individual UI'!$E$6:$H$6,1,E1062)), "")</f>
        <v>2</v>
      </c>
      <c r="S1062" s="4">
        <f>IF($O1062 = TRUE, IF(ISBLANK(F1062), "", INDEX('Individual UI'!$E$6:$H$6,1,F1062)), "")</f>
        <v>-2</v>
      </c>
      <c r="T1062" s="4">
        <f>IF($O1062 = TRUE, IF(ISBLANK(G1062), "", INDEX('Individual UI'!$E$6:$H$6,1,G1062)), "")</f>
        <v>-2</v>
      </c>
      <c r="U1062" s="4">
        <f>IF($O1062 = TRUE, IF(ISBLANK(H1062), "", INDEX('Individual UI'!$E$6:$H$6,1,H1062)), "")</f>
        <v>-2</v>
      </c>
      <c r="V1062" s="4">
        <f>IF($O1062 = TRUE, IF(ISBLANK(I1062), "", INDEX('Individual UI'!$E$6:$H$6,1,I1062)), "")</f>
        <v>2</v>
      </c>
      <c r="W1062" s="4">
        <f>IF($O1062 = TRUE, IF(ISBLANK(J1062), "", INDEX('Individual UI'!$E$6:$H$6,1,J1062)), "")</f>
        <v>-4</v>
      </c>
      <c r="X1062" s="4">
        <f>IF($O1062 = TRUE, IF(ISBLANK(K1062), "", INDEX('Individual UI'!$E$6:$H$6,1,K1062)), "")</f>
        <v>2</v>
      </c>
      <c r="Y1062" s="4">
        <f>IF($O1062 = TRUE, IF(ISBLANK(L1062), "", INDEX('Individual UI'!$E$6:$H$6,1,L1062)), "")</f>
        <v>-2</v>
      </c>
      <c r="Z1062" s="4">
        <f>IF($O1062 = TRUE, IF(ISBLANK(M1062), "", INDEX('Individual UI'!$E$6:$H$6,1,M1062)), "")</f>
        <v>-2</v>
      </c>
      <c r="AA1062" s="14">
        <f>IF($O1062 = TRUE, IF(ISBLANK(N1062), "", INDEX('Individual UI'!$E$6:$H$6,1,N1062)), "")</f>
        <v>2</v>
      </c>
      <c r="AB1062" s="11">
        <f>IF($O1062 = TRUE, EXP(MMULT($P1062:$AA1062, Documentation!D$39:D$50) + Documentation!D$51), "")</f>
        <v>3.4974098570948412E-3</v>
      </c>
      <c r="AC1062" s="4">
        <f>IF($O1062 = TRUE, EXP(MMULT($P1062:$AA1062, Documentation!E$39:E$50) + Documentation!E$51), "")</f>
        <v>0.45014179920012543</v>
      </c>
      <c r="AD1062" s="4">
        <f>IF($O1062 = TRUE, EXP(MMULT($P1062:$AA1062, Documentation!F$39:F$50) + Documentation!F$51), "")</f>
        <v>7.4546709803361413E-3</v>
      </c>
      <c r="AE1062" s="4">
        <f>IF($O1062 = TRUE, EXP(MMULT($P1062:$AA1062, Documentation!G$39:G$50) + Documentation!G$51), "")</f>
        <v>6.8392026860293598E-4</v>
      </c>
      <c r="AF1062" s="14">
        <f>IF($O1062 = TRUE, EXP(MMULT($P1062:$AA1062, Documentation!H$39:H$50) + Documentation!H$51), "")</f>
        <v>2.2597844260425198E-2</v>
      </c>
      <c r="AG1062" s="30">
        <f t="shared" si="225"/>
        <v>7.2204494514258571E-3</v>
      </c>
      <c r="AH1062" s="28">
        <f t="shared" si="226"/>
        <v>0.92932376813229056</v>
      </c>
      <c r="AI1062" s="28">
        <f t="shared" si="227"/>
        <v>1.5390267995424339E-2</v>
      </c>
      <c r="AJ1062" s="28">
        <f t="shared" si="228"/>
        <v>1.4119625465787041E-3</v>
      </c>
      <c r="AK1062" s="33">
        <f t="shared" si="229"/>
        <v>4.6653551874280483E-2</v>
      </c>
      <c r="AL1062" s="11">
        <f t="shared" si="230"/>
        <v>2</v>
      </c>
      <c r="AM1062" s="14" t="str">
        <f>IF($O1062 = TRUE, INDEX(Documentation!$M$9:$M$13, $AL1062, 1), "")</f>
        <v>Cautious Consulters</v>
      </c>
      <c r="AN1062" s="1"/>
      <c r="AO1062" s="1"/>
      <c r="AP1062" s="38">
        <v>7.2204494514256099E-3</v>
      </c>
      <c r="AQ1062" s="35">
        <v>0.92932376813229201</v>
      </c>
      <c r="AR1062" s="35">
        <v>1.5390267995424201E-2</v>
      </c>
      <c r="AS1062" s="35">
        <v>1.4119625465786401E-3</v>
      </c>
      <c r="AT1062" s="35">
        <v>4.6653551874279699E-2</v>
      </c>
      <c r="AU1062" s="14">
        <v>2</v>
      </c>
      <c r="AV1062" s="4" t="b">
        <f t="shared" si="231"/>
        <v>1</v>
      </c>
      <c r="AW1062" s="4" t="b">
        <f t="shared" si="232"/>
        <v>1</v>
      </c>
      <c r="AX1062" s="4" t="b">
        <f t="shared" si="233"/>
        <v>1</v>
      </c>
      <c r="AY1062" s="4" t="b">
        <f t="shared" si="234"/>
        <v>1</v>
      </c>
      <c r="AZ1062" s="4" t="b">
        <f t="shared" si="235"/>
        <v>1</v>
      </c>
      <c r="BA1062" s="4" t="b">
        <f t="shared" si="236"/>
        <v>1</v>
      </c>
      <c r="BB1062" s="14" t="b">
        <f t="shared" si="237"/>
        <v>1</v>
      </c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</row>
    <row r="1063" spans="1:64" x14ac:dyDescent="0.2">
      <c r="A1063" s="1"/>
      <c r="B1063" s="11" t="s">
        <v>1218</v>
      </c>
      <c r="C1063" s="4">
        <v>3</v>
      </c>
      <c r="D1063" s="4">
        <v>3</v>
      </c>
      <c r="E1063" s="4">
        <v>4</v>
      </c>
      <c r="F1063" s="4">
        <v>2</v>
      </c>
      <c r="G1063" s="4">
        <v>2</v>
      </c>
      <c r="H1063" s="4">
        <v>2</v>
      </c>
      <c r="I1063" s="4">
        <v>2</v>
      </c>
      <c r="J1063" s="4">
        <v>3</v>
      </c>
      <c r="K1063" s="4">
        <v>4</v>
      </c>
      <c r="L1063" s="4">
        <v>4</v>
      </c>
      <c r="M1063" s="4">
        <v>3</v>
      </c>
      <c r="N1063" s="14">
        <v>3</v>
      </c>
      <c r="O1063" s="25" t="b">
        <f t="shared" si="224"/>
        <v>1</v>
      </c>
      <c r="P1063" s="11">
        <f>IF($O1063 = TRUE, IF(ISBLANK(C1063), "", INDEX('Individual UI'!$E$6:$H$6,1,C1063)), "")</f>
        <v>2</v>
      </c>
      <c r="Q1063" s="4">
        <f>IF($O1063 = TRUE, IF(ISBLANK(D1063), "", INDEX('Individual UI'!$E$6:$H$6,1,D1063)), "")</f>
        <v>2</v>
      </c>
      <c r="R1063" s="4">
        <f>IF($O1063 = TRUE, IF(ISBLANK(E1063), "", INDEX('Individual UI'!$E$6:$H$6,1,E1063)), "")</f>
        <v>4</v>
      </c>
      <c r="S1063" s="4">
        <f>IF($O1063 = TRUE, IF(ISBLANK(F1063), "", INDEX('Individual UI'!$E$6:$H$6,1,F1063)), "")</f>
        <v>-2</v>
      </c>
      <c r="T1063" s="4">
        <f>IF($O1063 = TRUE, IF(ISBLANK(G1063), "", INDEX('Individual UI'!$E$6:$H$6,1,G1063)), "")</f>
        <v>-2</v>
      </c>
      <c r="U1063" s="4">
        <f>IF($O1063 = TRUE, IF(ISBLANK(H1063), "", INDEX('Individual UI'!$E$6:$H$6,1,H1063)), "")</f>
        <v>-2</v>
      </c>
      <c r="V1063" s="4">
        <f>IF($O1063 = TRUE, IF(ISBLANK(I1063), "", INDEX('Individual UI'!$E$6:$H$6,1,I1063)), "")</f>
        <v>-2</v>
      </c>
      <c r="W1063" s="4">
        <f>IF($O1063 = TRUE, IF(ISBLANK(J1063), "", INDEX('Individual UI'!$E$6:$H$6,1,J1063)), "")</f>
        <v>2</v>
      </c>
      <c r="X1063" s="4">
        <f>IF($O1063 = TRUE, IF(ISBLANK(K1063), "", INDEX('Individual UI'!$E$6:$H$6,1,K1063)), "")</f>
        <v>4</v>
      </c>
      <c r="Y1063" s="4">
        <f>IF($O1063 = TRUE, IF(ISBLANK(L1063), "", INDEX('Individual UI'!$E$6:$H$6,1,L1063)), "")</f>
        <v>4</v>
      </c>
      <c r="Z1063" s="4">
        <f>IF($O1063 = TRUE, IF(ISBLANK(M1063), "", INDEX('Individual UI'!$E$6:$H$6,1,M1063)), "")</f>
        <v>2</v>
      </c>
      <c r="AA1063" s="14">
        <f>IF($O1063 = TRUE, IF(ISBLANK(N1063), "", INDEX('Individual UI'!$E$6:$H$6,1,N1063)), "")</f>
        <v>2</v>
      </c>
      <c r="AB1063" s="11">
        <f>IF($O1063 = TRUE, EXP(MMULT($P1063:$AA1063, Documentation!D$39:D$50) + Documentation!D$51), "")</f>
        <v>1.770868960454076E-4</v>
      </c>
      <c r="AC1063" s="4">
        <f>IF($O1063 = TRUE, EXP(MMULT($P1063:$AA1063, Documentation!E$39:E$50) + Documentation!E$51), "")</f>
        <v>5.7962066774767287</v>
      </c>
      <c r="AD1063" s="4">
        <f>IF($O1063 = TRUE, EXP(MMULT($P1063:$AA1063, Documentation!F$39:F$50) + Documentation!F$51), "")</f>
        <v>0.7804468367082642</v>
      </c>
      <c r="AE1063" s="4">
        <f>IF($O1063 = TRUE, EXP(MMULT($P1063:$AA1063, Documentation!G$39:G$50) + Documentation!G$51), "")</f>
        <v>1.218914378981766E-4</v>
      </c>
      <c r="AF1063" s="14">
        <f>IF($O1063 = TRUE, EXP(MMULT($P1063:$AA1063, Documentation!H$39:H$50) + Documentation!H$51), "")</f>
        <v>4.166451959878989E-2</v>
      </c>
      <c r="AG1063" s="30">
        <f t="shared" si="225"/>
        <v>2.6755875996629995E-5</v>
      </c>
      <c r="AH1063" s="28">
        <f t="shared" si="226"/>
        <v>0.87574287299970921</v>
      </c>
      <c r="AI1063" s="28">
        <f t="shared" si="227"/>
        <v>0.11791690549239811</v>
      </c>
      <c r="AJ1063" s="28">
        <f t="shared" si="228"/>
        <v>1.8416451303196888E-5</v>
      </c>
      <c r="AK1063" s="33">
        <f t="shared" si="229"/>
        <v>6.2950491805928953E-3</v>
      </c>
      <c r="AL1063" s="11">
        <f t="shared" si="230"/>
        <v>2</v>
      </c>
      <c r="AM1063" s="14" t="str">
        <f>IF($O1063 = TRUE, INDEX(Documentation!$M$9:$M$13, $AL1063, 1), "")</f>
        <v>Cautious Consulters</v>
      </c>
      <c r="AN1063" s="1"/>
      <c r="AO1063" s="1"/>
      <c r="AP1063" s="38">
        <v>2.67558759966303E-5</v>
      </c>
      <c r="AQ1063" s="35">
        <v>0.87574287299970899</v>
      </c>
      <c r="AR1063" s="35">
        <v>0.117916905492398</v>
      </c>
      <c r="AS1063" s="35">
        <v>1.84164513031968E-5</v>
      </c>
      <c r="AT1063" s="35">
        <v>6.2950491805928996E-3</v>
      </c>
      <c r="AU1063" s="14">
        <v>2</v>
      </c>
      <c r="AV1063" s="4" t="b">
        <f t="shared" si="231"/>
        <v>1</v>
      </c>
      <c r="AW1063" s="4" t="b">
        <f t="shared" si="232"/>
        <v>1</v>
      </c>
      <c r="AX1063" s="4" t="b">
        <f t="shared" si="233"/>
        <v>1</v>
      </c>
      <c r="AY1063" s="4" t="b">
        <f t="shared" si="234"/>
        <v>1</v>
      </c>
      <c r="AZ1063" s="4" t="b">
        <f t="shared" si="235"/>
        <v>1</v>
      </c>
      <c r="BA1063" s="4" t="b">
        <f t="shared" si="236"/>
        <v>1</v>
      </c>
      <c r="BB1063" s="14" t="b">
        <f t="shared" si="237"/>
        <v>1</v>
      </c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</row>
    <row r="1064" spans="1:64" x14ac:dyDescent="0.2">
      <c r="A1064" s="1"/>
      <c r="B1064" s="11" t="s">
        <v>1219</v>
      </c>
      <c r="C1064" s="4">
        <v>1</v>
      </c>
      <c r="D1064" s="4">
        <v>3</v>
      </c>
      <c r="E1064" s="4">
        <v>2</v>
      </c>
      <c r="F1064" s="4">
        <v>1</v>
      </c>
      <c r="G1064" s="4">
        <v>1</v>
      </c>
      <c r="H1064" s="4">
        <v>2</v>
      </c>
      <c r="I1064" s="4">
        <v>4</v>
      </c>
      <c r="J1064" s="4">
        <v>2</v>
      </c>
      <c r="K1064" s="4">
        <v>3</v>
      </c>
      <c r="L1064" s="4">
        <v>2</v>
      </c>
      <c r="M1064" s="4">
        <v>1</v>
      </c>
      <c r="N1064" s="14">
        <v>4</v>
      </c>
      <c r="O1064" s="25" t="b">
        <f t="shared" si="224"/>
        <v>1</v>
      </c>
      <c r="P1064" s="11">
        <f>IF($O1064 = TRUE, IF(ISBLANK(C1064), "", INDEX('Individual UI'!$E$6:$H$6,1,C1064)), "")</f>
        <v>-4</v>
      </c>
      <c r="Q1064" s="4">
        <f>IF($O1064 = TRUE, IF(ISBLANK(D1064), "", INDEX('Individual UI'!$E$6:$H$6,1,D1064)), "")</f>
        <v>2</v>
      </c>
      <c r="R1064" s="4">
        <f>IF($O1064 = TRUE, IF(ISBLANK(E1064), "", INDEX('Individual UI'!$E$6:$H$6,1,E1064)), "")</f>
        <v>-2</v>
      </c>
      <c r="S1064" s="4">
        <f>IF($O1064 = TRUE, IF(ISBLANK(F1064), "", INDEX('Individual UI'!$E$6:$H$6,1,F1064)), "")</f>
        <v>-4</v>
      </c>
      <c r="T1064" s="4">
        <f>IF($O1064 = TRUE, IF(ISBLANK(G1064), "", INDEX('Individual UI'!$E$6:$H$6,1,G1064)), "")</f>
        <v>-4</v>
      </c>
      <c r="U1064" s="4">
        <f>IF($O1064 = TRUE, IF(ISBLANK(H1064), "", INDEX('Individual UI'!$E$6:$H$6,1,H1064)), "")</f>
        <v>-2</v>
      </c>
      <c r="V1064" s="4">
        <f>IF($O1064 = TRUE, IF(ISBLANK(I1064), "", INDEX('Individual UI'!$E$6:$H$6,1,I1064)), "")</f>
        <v>4</v>
      </c>
      <c r="W1064" s="4">
        <f>IF($O1064 = TRUE, IF(ISBLANK(J1064), "", INDEX('Individual UI'!$E$6:$H$6,1,J1064)), "")</f>
        <v>-2</v>
      </c>
      <c r="X1064" s="4">
        <f>IF($O1064 = TRUE, IF(ISBLANK(K1064), "", INDEX('Individual UI'!$E$6:$H$6,1,K1064)), "")</f>
        <v>2</v>
      </c>
      <c r="Y1064" s="4">
        <f>IF($O1064 = TRUE, IF(ISBLANK(L1064), "", INDEX('Individual UI'!$E$6:$H$6,1,L1064)), "")</f>
        <v>-2</v>
      </c>
      <c r="Z1064" s="4">
        <f>IF($O1064 = TRUE, IF(ISBLANK(M1064), "", INDEX('Individual UI'!$E$6:$H$6,1,M1064)), "")</f>
        <v>-4</v>
      </c>
      <c r="AA1064" s="14">
        <f>IF($O1064 = TRUE, IF(ISBLANK(N1064), "", INDEX('Individual UI'!$E$6:$H$6,1,N1064)), "")</f>
        <v>4</v>
      </c>
      <c r="AB1064" s="11">
        <f>IF($O1064 = TRUE, EXP(MMULT($P1064:$AA1064, Documentation!D$39:D$50) + Documentation!D$51), "")</f>
        <v>6.3176178330881507</v>
      </c>
      <c r="AC1064" s="4">
        <f>IF($O1064 = TRUE, EXP(MMULT($P1064:$AA1064, Documentation!E$39:E$50) + Documentation!E$51), "")</f>
        <v>1.3639347442821711E-2</v>
      </c>
      <c r="AD1064" s="4">
        <f>IF($O1064 = TRUE, EXP(MMULT($P1064:$AA1064, Documentation!F$39:F$50) + Documentation!F$51), "")</f>
        <v>7.3031364766385886E-4</v>
      </c>
      <c r="AE1064" s="4">
        <f>IF($O1064 = TRUE, EXP(MMULT($P1064:$AA1064, Documentation!G$39:G$50) + Documentation!G$51), "")</f>
        <v>9.7220897187728306E-5</v>
      </c>
      <c r="AF1064" s="14">
        <f>IF($O1064 = TRUE, EXP(MMULT($P1064:$AA1064, Documentation!H$39:H$50) + Documentation!H$51), "")</f>
        <v>1.0843388467733356E-5</v>
      </c>
      <c r="AG1064" s="30">
        <f t="shared" si="225"/>
        <v>0.99771359651122304</v>
      </c>
      <c r="AH1064" s="28">
        <f t="shared" si="226"/>
        <v>2.1540021493500058E-3</v>
      </c>
      <c r="AI1064" s="28">
        <f t="shared" si="227"/>
        <v>1.1533522211104786E-4</v>
      </c>
      <c r="AJ1064" s="28">
        <f t="shared" si="228"/>
        <v>1.535366866941393E-5</v>
      </c>
      <c r="AK1064" s="33">
        <f t="shared" si="229"/>
        <v>1.7124486463630023E-6</v>
      </c>
      <c r="AL1064" s="11">
        <f t="shared" si="230"/>
        <v>1</v>
      </c>
      <c r="AM1064" s="14" t="str">
        <f>IF($O1064 = TRUE, INDEX(Documentation!$M$9:$M$13, $AL1064, 1), "")</f>
        <v>Decisive Pursuers</v>
      </c>
      <c r="AN1064" s="1"/>
      <c r="AO1064" s="1"/>
      <c r="AP1064" s="38">
        <v>0.99771359651122304</v>
      </c>
      <c r="AQ1064" s="35">
        <v>2.15400214935007E-3</v>
      </c>
      <c r="AR1064" s="35">
        <v>1.1533522211105101E-4</v>
      </c>
      <c r="AS1064" s="35">
        <v>1.5353668669413802E-5</v>
      </c>
      <c r="AT1064" s="35">
        <v>1.7124486463630201E-6</v>
      </c>
      <c r="AU1064" s="14">
        <v>1</v>
      </c>
      <c r="AV1064" s="4" t="b">
        <f t="shared" si="231"/>
        <v>1</v>
      </c>
      <c r="AW1064" s="4" t="b">
        <f t="shared" si="232"/>
        <v>1</v>
      </c>
      <c r="AX1064" s="4" t="b">
        <f t="shared" si="233"/>
        <v>1</v>
      </c>
      <c r="AY1064" s="4" t="b">
        <f t="shared" si="234"/>
        <v>1</v>
      </c>
      <c r="AZ1064" s="4" t="b">
        <f t="shared" si="235"/>
        <v>1</v>
      </c>
      <c r="BA1064" s="4" t="b">
        <f t="shared" si="236"/>
        <v>1</v>
      </c>
      <c r="BB1064" s="14" t="b">
        <f t="shared" si="237"/>
        <v>1</v>
      </c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</row>
    <row r="1065" spans="1:64" x14ac:dyDescent="0.2">
      <c r="A1065" s="1"/>
      <c r="B1065" s="11" t="s">
        <v>1220</v>
      </c>
      <c r="C1065" s="4">
        <v>1</v>
      </c>
      <c r="D1065" s="4">
        <v>1</v>
      </c>
      <c r="E1065" s="4">
        <v>1</v>
      </c>
      <c r="F1065" s="4">
        <v>1</v>
      </c>
      <c r="G1065" s="4">
        <v>1</v>
      </c>
      <c r="H1065" s="4">
        <v>2</v>
      </c>
      <c r="I1065" s="4">
        <v>4</v>
      </c>
      <c r="J1065" s="4">
        <v>3</v>
      </c>
      <c r="K1065" s="4">
        <v>2</v>
      </c>
      <c r="L1065" s="4">
        <v>4</v>
      </c>
      <c r="M1065" s="4">
        <v>1</v>
      </c>
      <c r="N1065" s="14">
        <v>4</v>
      </c>
      <c r="O1065" s="25" t="b">
        <f t="shared" si="224"/>
        <v>1</v>
      </c>
      <c r="P1065" s="11">
        <f>IF($O1065 = TRUE, IF(ISBLANK(C1065), "", INDEX('Individual UI'!$E$6:$H$6,1,C1065)), "")</f>
        <v>-4</v>
      </c>
      <c r="Q1065" s="4">
        <f>IF($O1065 = TRUE, IF(ISBLANK(D1065), "", INDEX('Individual UI'!$E$6:$H$6,1,D1065)), "")</f>
        <v>-4</v>
      </c>
      <c r="R1065" s="4">
        <f>IF($O1065 = TRUE, IF(ISBLANK(E1065), "", INDEX('Individual UI'!$E$6:$H$6,1,E1065)), "")</f>
        <v>-4</v>
      </c>
      <c r="S1065" s="4">
        <f>IF($O1065 = TRUE, IF(ISBLANK(F1065), "", INDEX('Individual UI'!$E$6:$H$6,1,F1065)), "")</f>
        <v>-4</v>
      </c>
      <c r="T1065" s="4">
        <f>IF($O1065 = TRUE, IF(ISBLANK(G1065), "", INDEX('Individual UI'!$E$6:$H$6,1,G1065)), "")</f>
        <v>-4</v>
      </c>
      <c r="U1065" s="4">
        <f>IF($O1065 = TRUE, IF(ISBLANK(H1065), "", INDEX('Individual UI'!$E$6:$H$6,1,H1065)), "")</f>
        <v>-2</v>
      </c>
      <c r="V1065" s="4">
        <f>IF($O1065 = TRUE, IF(ISBLANK(I1065), "", INDEX('Individual UI'!$E$6:$H$6,1,I1065)), "")</f>
        <v>4</v>
      </c>
      <c r="W1065" s="4">
        <f>IF($O1065 = TRUE, IF(ISBLANK(J1065), "", INDEX('Individual UI'!$E$6:$H$6,1,J1065)), "")</f>
        <v>2</v>
      </c>
      <c r="X1065" s="4">
        <f>IF($O1065 = TRUE, IF(ISBLANK(K1065), "", INDEX('Individual UI'!$E$6:$H$6,1,K1065)), "")</f>
        <v>-2</v>
      </c>
      <c r="Y1065" s="4">
        <f>IF($O1065 = TRUE, IF(ISBLANK(L1065), "", INDEX('Individual UI'!$E$6:$H$6,1,L1065)), "")</f>
        <v>4</v>
      </c>
      <c r="Z1065" s="4">
        <f>IF($O1065 = TRUE, IF(ISBLANK(M1065), "", INDEX('Individual UI'!$E$6:$H$6,1,M1065)), "")</f>
        <v>-4</v>
      </c>
      <c r="AA1065" s="14">
        <f>IF($O1065 = TRUE, IF(ISBLANK(N1065), "", INDEX('Individual UI'!$E$6:$H$6,1,N1065)), "")</f>
        <v>4</v>
      </c>
      <c r="AB1065" s="11">
        <f>IF($O1065 = TRUE, EXP(MMULT($P1065:$AA1065, Documentation!D$39:D$50) + Documentation!D$51), "")</f>
        <v>220.96472357545272</v>
      </c>
      <c r="AC1065" s="4">
        <f>IF($O1065 = TRUE, EXP(MMULT($P1065:$AA1065, Documentation!E$39:E$50) + Documentation!E$51), "")</f>
        <v>5.8320549712336358E-4</v>
      </c>
      <c r="AD1065" s="4">
        <f>IF($O1065 = TRUE, EXP(MMULT($P1065:$AA1065, Documentation!F$39:F$50) + Documentation!F$51), "")</f>
        <v>1.0554744242635612E-3</v>
      </c>
      <c r="AE1065" s="4">
        <f>IF($O1065 = TRUE, EXP(MMULT($P1065:$AA1065, Documentation!G$39:G$50) + Documentation!G$51), "")</f>
        <v>8.8402850085538324E-5</v>
      </c>
      <c r="AF1065" s="14">
        <f>IF($O1065 = TRUE, EXP(MMULT($P1065:$AA1065, Documentation!H$39:H$50) + Documentation!H$51), "")</f>
        <v>3.1940793053698705E-7</v>
      </c>
      <c r="AG1065" s="30">
        <f t="shared" si="225"/>
        <v>0.99999218251380806</v>
      </c>
      <c r="AH1065" s="28">
        <f t="shared" si="226"/>
        <v>2.6393395673554082E-6</v>
      </c>
      <c r="AI1065" s="28">
        <f t="shared" si="227"/>
        <v>4.7766274907062888E-6</v>
      </c>
      <c r="AJ1065" s="28">
        <f t="shared" si="228"/>
        <v>4.0007362970447999E-7</v>
      </c>
      <c r="AK1065" s="33">
        <f t="shared" si="229"/>
        <v>1.4455041890921257E-9</v>
      </c>
      <c r="AL1065" s="11">
        <f t="shared" si="230"/>
        <v>1</v>
      </c>
      <c r="AM1065" s="14" t="str">
        <f>IF($O1065 = TRUE, INDEX(Documentation!$M$9:$M$13, $AL1065, 1), "")</f>
        <v>Decisive Pursuers</v>
      </c>
      <c r="AN1065" s="1"/>
      <c r="AO1065" s="1"/>
      <c r="AP1065" s="38">
        <v>0.99999218251380795</v>
      </c>
      <c r="AQ1065" s="35">
        <v>2.6393395673554501E-6</v>
      </c>
      <c r="AR1065" s="35">
        <v>4.7766274907063701E-6</v>
      </c>
      <c r="AS1065" s="35">
        <v>4.0007362970447602E-7</v>
      </c>
      <c r="AT1065" s="35">
        <v>1.4455041890921301E-9</v>
      </c>
      <c r="AU1065" s="14">
        <v>1</v>
      </c>
      <c r="AV1065" s="4" t="b">
        <f t="shared" si="231"/>
        <v>1</v>
      </c>
      <c r="AW1065" s="4" t="b">
        <f t="shared" si="232"/>
        <v>1</v>
      </c>
      <c r="AX1065" s="4" t="b">
        <f t="shared" si="233"/>
        <v>1</v>
      </c>
      <c r="AY1065" s="4" t="b">
        <f t="shared" si="234"/>
        <v>1</v>
      </c>
      <c r="AZ1065" s="4" t="b">
        <f t="shared" si="235"/>
        <v>1</v>
      </c>
      <c r="BA1065" s="4" t="b">
        <f t="shared" si="236"/>
        <v>1</v>
      </c>
      <c r="BB1065" s="14" t="b">
        <f t="shared" si="237"/>
        <v>1</v>
      </c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</row>
    <row r="1066" spans="1:64" x14ac:dyDescent="0.2">
      <c r="A1066" s="1"/>
      <c r="B1066" s="11" t="s">
        <v>1221</v>
      </c>
      <c r="C1066" s="4">
        <v>1</v>
      </c>
      <c r="D1066" s="4">
        <v>2</v>
      </c>
      <c r="E1066" s="4">
        <v>3</v>
      </c>
      <c r="F1066" s="4">
        <v>3</v>
      </c>
      <c r="G1066" s="4">
        <v>3</v>
      </c>
      <c r="H1066" s="4">
        <v>4</v>
      </c>
      <c r="I1066" s="4">
        <v>1</v>
      </c>
      <c r="J1066" s="4">
        <v>3</v>
      </c>
      <c r="K1066" s="4">
        <v>1</v>
      </c>
      <c r="L1066" s="4">
        <v>4</v>
      </c>
      <c r="M1066" s="4">
        <v>2</v>
      </c>
      <c r="N1066" s="14">
        <v>3</v>
      </c>
      <c r="O1066" s="25" t="b">
        <f t="shared" si="224"/>
        <v>1</v>
      </c>
      <c r="P1066" s="11">
        <f>IF($O1066 = TRUE, IF(ISBLANK(C1066), "", INDEX('Individual UI'!$E$6:$H$6,1,C1066)), "")</f>
        <v>-4</v>
      </c>
      <c r="Q1066" s="4">
        <f>IF($O1066 = TRUE, IF(ISBLANK(D1066), "", INDEX('Individual UI'!$E$6:$H$6,1,D1066)), "")</f>
        <v>-2</v>
      </c>
      <c r="R1066" s="4">
        <f>IF($O1066 = TRUE, IF(ISBLANK(E1066), "", INDEX('Individual UI'!$E$6:$H$6,1,E1066)), "")</f>
        <v>2</v>
      </c>
      <c r="S1066" s="4">
        <f>IF($O1066 = TRUE, IF(ISBLANK(F1066), "", INDEX('Individual UI'!$E$6:$H$6,1,F1066)), "")</f>
        <v>2</v>
      </c>
      <c r="T1066" s="4">
        <f>IF($O1066 = TRUE, IF(ISBLANK(G1066), "", INDEX('Individual UI'!$E$6:$H$6,1,G1066)), "")</f>
        <v>2</v>
      </c>
      <c r="U1066" s="4">
        <f>IF($O1066 = TRUE, IF(ISBLANK(H1066), "", INDEX('Individual UI'!$E$6:$H$6,1,H1066)), "")</f>
        <v>4</v>
      </c>
      <c r="V1066" s="4">
        <f>IF($O1066 = TRUE, IF(ISBLANK(I1066), "", INDEX('Individual UI'!$E$6:$H$6,1,I1066)), "")</f>
        <v>-4</v>
      </c>
      <c r="W1066" s="4">
        <f>IF($O1066 = TRUE, IF(ISBLANK(J1066), "", INDEX('Individual UI'!$E$6:$H$6,1,J1066)), "")</f>
        <v>2</v>
      </c>
      <c r="X1066" s="4">
        <f>IF($O1066 = TRUE, IF(ISBLANK(K1066), "", INDEX('Individual UI'!$E$6:$H$6,1,K1066)), "")</f>
        <v>-4</v>
      </c>
      <c r="Y1066" s="4">
        <f>IF($O1066 = TRUE, IF(ISBLANK(L1066), "", INDEX('Individual UI'!$E$6:$H$6,1,L1066)), "")</f>
        <v>4</v>
      </c>
      <c r="Z1066" s="4">
        <f>IF($O1066 = TRUE, IF(ISBLANK(M1066), "", INDEX('Individual UI'!$E$6:$H$6,1,M1066)), "")</f>
        <v>-2</v>
      </c>
      <c r="AA1066" s="14">
        <f>IF($O1066 = TRUE, IF(ISBLANK(N1066), "", INDEX('Individual UI'!$E$6:$H$6,1,N1066)), "")</f>
        <v>2</v>
      </c>
      <c r="AB1066" s="11">
        <f>IF($O1066 = TRUE, EXP(MMULT($P1066:$AA1066, Documentation!D$39:D$50) + Documentation!D$51), "")</f>
        <v>2.5884544838292406E-3</v>
      </c>
      <c r="AC1066" s="4">
        <f>IF($O1066 = TRUE, EXP(MMULT($P1066:$AA1066, Documentation!E$39:E$50) + Documentation!E$51), "")</f>
        <v>7.1778303328036766E-4</v>
      </c>
      <c r="AD1066" s="4">
        <f>IF($O1066 = TRUE, EXP(MMULT($P1066:$AA1066, Documentation!F$39:F$50) + Documentation!F$51), "")</f>
        <v>6.6409745386919655E-2</v>
      </c>
      <c r="AE1066" s="4">
        <f>IF($O1066 = TRUE, EXP(MMULT($P1066:$AA1066, Documentation!G$39:G$50) + Documentation!G$51), "")</f>
        <v>12.861802445594664</v>
      </c>
      <c r="AF1066" s="14">
        <f>IF($O1066 = TRUE, EXP(MMULT($P1066:$AA1066, Documentation!H$39:H$50) + Documentation!H$51), "")</f>
        <v>1.8382990342045994E-2</v>
      </c>
      <c r="AG1066" s="30">
        <f t="shared" si="225"/>
        <v>1.9988217671397196E-4</v>
      </c>
      <c r="AH1066" s="28">
        <f t="shared" si="226"/>
        <v>5.5427683197346132E-5</v>
      </c>
      <c r="AI1066" s="28">
        <f t="shared" si="227"/>
        <v>5.1282047051184878E-3</v>
      </c>
      <c r="AJ1066" s="28">
        <f t="shared" si="228"/>
        <v>0.99319693869500048</v>
      </c>
      <c r="AK1066" s="33">
        <f t="shared" si="229"/>
        <v>1.4195467399698259E-3</v>
      </c>
      <c r="AL1066" s="11">
        <f t="shared" si="230"/>
        <v>4</v>
      </c>
      <c r="AM1066" s="14" t="str">
        <f>IF($O1066 = TRUE, INDEX(Documentation!$M$9:$M$13, $AL1066, 1), "")</f>
        <v>Financially Pressured</v>
      </c>
      <c r="AN1066" s="1"/>
      <c r="AO1066" s="1"/>
      <c r="AP1066" s="38">
        <v>1.9988217671397201E-4</v>
      </c>
      <c r="AQ1066" s="35">
        <v>5.5427683197345502E-5</v>
      </c>
      <c r="AR1066" s="35">
        <v>5.1282047051185199E-3</v>
      </c>
      <c r="AS1066" s="35">
        <v>0.99319693869500003</v>
      </c>
      <c r="AT1066" s="35">
        <v>1.4195467399698201E-3</v>
      </c>
      <c r="AU1066" s="14">
        <v>4</v>
      </c>
      <c r="AV1066" s="4" t="b">
        <f t="shared" si="231"/>
        <v>1</v>
      </c>
      <c r="AW1066" s="4" t="b">
        <f t="shared" si="232"/>
        <v>1</v>
      </c>
      <c r="AX1066" s="4" t="b">
        <f t="shared" si="233"/>
        <v>1</v>
      </c>
      <c r="AY1066" s="4" t="b">
        <f t="shared" si="234"/>
        <v>1</v>
      </c>
      <c r="AZ1066" s="4" t="b">
        <f t="shared" si="235"/>
        <v>1</v>
      </c>
      <c r="BA1066" s="4" t="b">
        <f t="shared" si="236"/>
        <v>1</v>
      </c>
      <c r="BB1066" s="14" t="b">
        <f t="shared" si="237"/>
        <v>1</v>
      </c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</row>
    <row r="1067" spans="1:64" x14ac:dyDescent="0.2">
      <c r="A1067" s="1"/>
      <c r="B1067" s="11" t="s">
        <v>1222</v>
      </c>
      <c r="C1067" s="4">
        <v>3</v>
      </c>
      <c r="D1067" s="4">
        <v>4</v>
      </c>
      <c r="E1067" s="4">
        <v>3</v>
      </c>
      <c r="F1067" s="4">
        <v>2</v>
      </c>
      <c r="G1067" s="4">
        <v>2</v>
      </c>
      <c r="H1067" s="4">
        <v>1</v>
      </c>
      <c r="I1067" s="4">
        <v>1</v>
      </c>
      <c r="J1067" s="4">
        <v>2</v>
      </c>
      <c r="K1067" s="4">
        <v>3</v>
      </c>
      <c r="L1067" s="4">
        <v>3</v>
      </c>
      <c r="M1067" s="4">
        <v>3</v>
      </c>
      <c r="N1067" s="14">
        <v>3</v>
      </c>
      <c r="O1067" s="25" t="b">
        <f t="shared" si="224"/>
        <v>1</v>
      </c>
      <c r="P1067" s="11">
        <f>IF($O1067 = TRUE, IF(ISBLANK(C1067), "", INDEX('Individual UI'!$E$6:$H$6,1,C1067)), "")</f>
        <v>2</v>
      </c>
      <c r="Q1067" s="4">
        <f>IF($O1067 = TRUE, IF(ISBLANK(D1067), "", INDEX('Individual UI'!$E$6:$H$6,1,D1067)), "")</f>
        <v>4</v>
      </c>
      <c r="R1067" s="4">
        <f>IF($O1067 = TRUE, IF(ISBLANK(E1067), "", INDEX('Individual UI'!$E$6:$H$6,1,E1067)), "")</f>
        <v>2</v>
      </c>
      <c r="S1067" s="4">
        <f>IF($O1067 = TRUE, IF(ISBLANK(F1067), "", INDEX('Individual UI'!$E$6:$H$6,1,F1067)), "")</f>
        <v>-2</v>
      </c>
      <c r="T1067" s="4">
        <f>IF($O1067 = TRUE, IF(ISBLANK(G1067), "", INDEX('Individual UI'!$E$6:$H$6,1,G1067)), "")</f>
        <v>-2</v>
      </c>
      <c r="U1067" s="4">
        <f>IF($O1067 = TRUE, IF(ISBLANK(H1067), "", INDEX('Individual UI'!$E$6:$H$6,1,H1067)), "")</f>
        <v>-4</v>
      </c>
      <c r="V1067" s="4">
        <f>IF($O1067 = TRUE, IF(ISBLANK(I1067), "", INDEX('Individual UI'!$E$6:$H$6,1,I1067)), "")</f>
        <v>-4</v>
      </c>
      <c r="W1067" s="4">
        <f>IF($O1067 = TRUE, IF(ISBLANK(J1067), "", INDEX('Individual UI'!$E$6:$H$6,1,J1067)), "")</f>
        <v>-2</v>
      </c>
      <c r="X1067" s="4">
        <f>IF($O1067 = TRUE, IF(ISBLANK(K1067), "", INDEX('Individual UI'!$E$6:$H$6,1,K1067)), "")</f>
        <v>2</v>
      </c>
      <c r="Y1067" s="4">
        <f>IF($O1067 = TRUE, IF(ISBLANK(L1067), "", INDEX('Individual UI'!$E$6:$H$6,1,L1067)), "")</f>
        <v>2</v>
      </c>
      <c r="Z1067" s="4">
        <f>IF($O1067 = TRUE, IF(ISBLANK(M1067), "", INDEX('Individual UI'!$E$6:$H$6,1,M1067)), "")</f>
        <v>2</v>
      </c>
      <c r="AA1067" s="14">
        <f>IF($O1067 = TRUE, IF(ISBLANK(N1067), "", INDEX('Individual UI'!$E$6:$H$6,1,N1067)), "")</f>
        <v>2</v>
      </c>
      <c r="AB1067" s="11">
        <f>IF($O1067 = TRUE, EXP(MMULT($P1067:$AA1067, Documentation!D$39:D$50) + Documentation!D$51), "")</f>
        <v>3.1973171505282166E-4</v>
      </c>
      <c r="AC1067" s="4">
        <f>IF($O1067 = TRUE, EXP(MMULT($P1067:$AA1067, Documentation!E$39:E$50) + Documentation!E$51), "")</f>
        <v>20.51525321992639</v>
      </c>
      <c r="AD1067" s="4">
        <f>IF($O1067 = TRUE, EXP(MMULT($P1067:$AA1067, Documentation!F$39:F$50) + Documentation!F$51), "")</f>
        <v>6.9331114995472343E-2</v>
      </c>
      <c r="AE1067" s="4">
        <f>IF($O1067 = TRUE, EXP(MMULT($P1067:$AA1067, Documentation!G$39:G$50) + Documentation!G$51), "")</f>
        <v>2.3735051583249794E-4</v>
      </c>
      <c r="AF1067" s="14">
        <f>IF($O1067 = TRUE, EXP(MMULT($P1067:$AA1067, Documentation!H$39:H$50) + Documentation!H$51), "")</f>
        <v>0.18953294310578966</v>
      </c>
      <c r="AG1067" s="30">
        <f t="shared" si="225"/>
        <v>1.539045616351325E-5</v>
      </c>
      <c r="AH1067" s="28">
        <f t="shared" si="226"/>
        <v>0.98751262542875717</v>
      </c>
      <c r="AI1067" s="28">
        <f t="shared" si="227"/>
        <v>3.3372900962578334E-3</v>
      </c>
      <c r="AJ1067" s="28">
        <f t="shared" si="228"/>
        <v>1.1424993321991315E-5</v>
      </c>
      <c r="AK1067" s="33">
        <f t="shared" si="229"/>
        <v>9.1232690254997098E-3</v>
      </c>
      <c r="AL1067" s="11">
        <f t="shared" si="230"/>
        <v>2</v>
      </c>
      <c r="AM1067" s="14" t="str">
        <f>IF($O1067 = TRUE, INDEX(Documentation!$M$9:$M$13, $AL1067, 1), "")</f>
        <v>Cautious Consulters</v>
      </c>
      <c r="AN1067" s="1"/>
      <c r="AO1067" s="1"/>
      <c r="AP1067" s="38">
        <v>1.5390456163513301E-5</v>
      </c>
      <c r="AQ1067" s="35">
        <v>0.98751262542875695</v>
      </c>
      <c r="AR1067" s="35">
        <v>3.3372900962578399E-3</v>
      </c>
      <c r="AS1067" s="35">
        <v>1.14249933219912E-5</v>
      </c>
      <c r="AT1067" s="35">
        <v>9.1232690254997202E-3</v>
      </c>
      <c r="AU1067" s="14">
        <v>2</v>
      </c>
      <c r="AV1067" s="4" t="b">
        <f t="shared" si="231"/>
        <v>1</v>
      </c>
      <c r="AW1067" s="4" t="b">
        <f t="shared" si="232"/>
        <v>1</v>
      </c>
      <c r="AX1067" s="4" t="b">
        <f t="shared" si="233"/>
        <v>1</v>
      </c>
      <c r="AY1067" s="4" t="b">
        <f t="shared" si="234"/>
        <v>1</v>
      </c>
      <c r="AZ1067" s="4" t="b">
        <f t="shared" si="235"/>
        <v>1</v>
      </c>
      <c r="BA1067" s="4" t="b">
        <f t="shared" si="236"/>
        <v>1</v>
      </c>
      <c r="BB1067" s="14" t="b">
        <f t="shared" si="237"/>
        <v>1</v>
      </c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</row>
    <row r="1068" spans="1:64" x14ac:dyDescent="0.2">
      <c r="A1068" s="1"/>
      <c r="B1068" s="11" t="s">
        <v>1223</v>
      </c>
      <c r="C1068" s="4">
        <v>3</v>
      </c>
      <c r="D1068" s="4">
        <v>1</v>
      </c>
      <c r="E1068" s="4">
        <v>1</v>
      </c>
      <c r="F1068" s="4">
        <v>4</v>
      </c>
      <c r="G1068" s="4">
        <v>3</v>
      </c>
      <c r="H1068" s="4">
        <v>4</v>
      </c>
      <c r="I1068" s="4">
        <v>1</v>
      </c>
      <c r="J1068" s="4">
        <v>3</v>
      </c>
      <c r="K1068" s="4">
        <v>2</v>
      </c>
      <c r="L1068" s="4">
        <v>3</v>
      </c>
      <c r="M1068" s="4">
        <v>1</v>
      </c>
      <c r="N1068" s="14">
        <v>4</v>
      </c>
      <c r="O1068" s="25" t="b">
        <f t="shared" si="224"/>
        <v>1</v>
      </c>
      <c r="P1068" s="11">
        <f>IF($O1068 = TRUE, IF(ISBLANK(C1068), "", INDEX('Individual UI'!$E$6:$H$6,1,C1068)), "")</f>
        <v>2</v>
      </c>
      <c r="Q1068" s="4">
        <f>IF($O1068 = TRUE, IF(ISBLANK(D1068), "", INDEX('Individual UI'!$E$6:$H$6,1,D1068)), "")</f>
        <v>-4</v>
      </c>
      <c r="R1068" s="4">
        <f>IF($O1068 = TRUE, IF(ISBLANK(E1068), "", INDEX('Individual UI'!$E$6:$H$6,1,E1068)), "")</f>
        <v>-4</v>
      </c>
      <c r="S1068" s="4">
        <f>IF($O1068 = TRUE, IF(ISBLANK(F1068), "", INDEX('Individual UI'!$E$6:$H$6,1,F1068)), "")</f>
        <v>4</v>
      </c>
      <c r="T1068" s="4">
        <f>IF($O1068 = TRUE, IF(ISBLANK(G1068), "", INDEX('Individual UI'!$E$6:$H$6,1,G1068)), "")</f>
        <v>2</v>
      </c>
      <c r="U1068" s="4">
        <f>IF($O1068 = TRUE, IF(ISBLANK(H1068), "", INDEX('Individual UI'!$E$6:$H$6,1,H1068)), "")</f>
        <v>4</v>
      </c>
      <c r="V1068" s="4">
        <f>IF($O1068 = TRUE, IF(ISBLANK(I1068), "", INDEX('Individual UI'!$E$6:$H$6,1,I1068)), "")</f>
        <v>-4</v>
      </c>
      <c r="W1068" s="4">
        <f>IF($O1068 = TRUE, IF(ISBLANK(J1068), "", INDEX('Individual UI'!$E$6:$H$6,1,J1068)), "")</f>
        <v>2</v>
      </c>
      <c r="X1068" s="4">
        <f>IF($O1068 = TRUE, IF(ISBLANK(K1068), "", INDEX('Individual UI'!$E$6:$H$6,1,K1068)), "")</f>
        <v>-2</v>
      </c>
      <c r="Y1068" s="4">
        <f>IF($O1068 = TRUE, IF(ISBLANK(L1068), "", INDEX('Individual UI'!$E$6:$H$6,1,L1068)), "")</f>
        <v>2</v>
      </c>
      <c r="Z1068" s="4">
        <f>IF($O1068 = TRUE, IF(ISBLANK(M1068), "", INDEX('Individual UI'!$E$6:$H$6,1,M1068)), "")</f>
        <v>-4</v>
      </c>
      <c r="AA1068" s="14">
        <f>IF($O1068 = TRUE, IF(ISBLANK(N1068), "", INDEX('Individual UI'!$E$6:$H$6,1,N1068)), "")</f>
        <v>4</v>
      </c>
      <c r="AB1068" s="11">
        <f>IF($O1068 = TRUE, EXP(MMULT($P1068:$AA1068, Documentation!D$39:D$50) + Documentation!D$51), "")</f>
        <v>3.6829008026631424E-3</v>
      </c>
      <c r="AC1068" s="4">
        <f>IF($O1068 = TRUE, EXP(MMULT($P1068:$AA1068, Documentation!E$39:E$50) + Documentation!E$51), "")</f>
        <v>1.1276171659740316E-4</v>
      </c>
      <c r="AD1068" s="4">
        <f>IF($O1068 = TRUE, EXP(MMULT($P1068:$AA1068, Documentation!F$39:F$50) + Documentation!F$51), "")</f>
        <v>0.12984186877651366</v>
      </c>
      <c r="AE1068" s="4">
        <f>IF($O1068 = TRUE, EXP(MMULT($P1068:$AA1068, Documentation!G$39:G$50) + Documentation!G$51), "")</f>
        <v>0.84816126248539891</v>
      </c>
      <c r="AF1068" s="14">
        <f>IF($O1068 = TRUE, EXP(MMULT($P1068:$AA1068, Documentation!H$39:H$50) + Documentation!H$51), "")</f>
        <v>2.5996739148730114E-3</v>
      </c>
      <c r="AG1068" s="30">
        <f t="shared" si="225"/>
        <v>3.7412703529322391E-3</v>
      </c>
      <c r="AH1068" s="28">
        <f t="shared" si="226"/>
        <v>1.1454885424732368E-4</v>
      </c>
      <c r="AI1068" s="28">
        <f t="shared" si="227"/>
        <v>0.13189970630531808</v>
      </c>
      <c r="AJ1068" s="28">
        <f t="shared" si="228"/>
        <v>0.86160359886631455</v>
      </c>
      <c r="AK1068" s="33">
        <f t="shared" si="229"/>
        <v>2.640875621187695E-3</v>
      </c>
      <c r="AL1068" s="11">
        <f t="shared" si="230"/>
        <v>4</v>
      </c>
      <c r="AM1068" s="14" t="str">
        <f>IF($O1068 = TRUE, INDEX(Documentation!$M$9:$M$13, $AL1068, 1), "")</f>
        <v>Financially Pressured</v>
      </c>
      <c r="AN1068" s="1"/>
      <c r="AO1068" s="1"/>
      <c r="AP1068" s="38">
        <v>3.74127035293221E-3</v>
      </c>
      <c r="AQ1068" s="35">
        <v>1.1454885424732501E-4</v>
      </c>
      <c r="AR1068" s="35">
        <v>0.131899706305321</v>
      </c>
      <c r="AS1068" s="35">
        <v>0.86160359886631199</v>
      </c>
      <c r="AT1068" s="35">
        <v>2.6408756211877401E-3</v>
      </c>
      <c r="AU1068" s="14">
        <v>4</v>
      </c>
      <c r="AV1068" s="4" t="b">
        <f t="shared" si="231"/>
        <v>1</v>
      </c>
      <c r="AW1068" s="4" t="b">
        <f t="shared" si="232"/>
        <v>1</v>
      </c>
      <c r="AX1068" s="4" t="b">
        <f t="shared" si="233"/>
        <v>1</v>
      </c>
      <c r="AY1068" s="4" t="b">
        <f t="shared" si="234"/>
        <v>1</v>
      </c>
      <c r="AZ1068" s="4" t="b">
        <f t="shared" si="235"/>
        <v>1</v>
      </c>
      <c r="BA1068" s="4" t="b">
        <f t="shared" si="236"/>
        <v>1</v>
      </c>
      <c r="BB1068" s="14" t="b">
        <f t="shared" si="237"/>
        <v>1</v>
      </c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</row>
    <row r="1069" spans="1:64" x14ac:dyDescent="0.2">
      <c r="A1069" s="1"/>
      <c r="B1069" s="11" t="s">
        <v>1224</v>
      </c>
      <c r="C1069" s="4">
        <v>3</v>
      </c>
      <c r="D1069" s="4">
        <v>4</v>
      </c>
      <c r="E1069" s="4">
        <v>2</v>
      </c>
      <c r="F1069" s="4">
        <v>2</v>
      </c>
      <c r="G1069" s="4">
        <v>1</v>
      </c>
      <c r="H1069" s="4">
        <v>2</v>
      </c>
      <c r="I1069" s="4">
        <v>1</v>
      </c>
      <c r="J1069" s="4">
        <v>2</v>
      </c>
      <c r="K1069" s="4">
        <v>2</v>
      </c>
      <c r="L1069" s="4">
        <v>1</v>
      </c>
      <c r="M1069" s="4">
        <v>3</v>
      </c>
      <c r="N1069" s="14">
        <v>1</v>
      </c>
      <c r="O1069" s="25" t="b">
        <f t="shared" si="224"/>
        <v>1</v>
      </c>
      <c r="P1069" s="11">
        <f>IF($O1069 = TRUE, IF(ISBLANK(C1069), "", INDEX('Individual UI'!$E$6:$H$6,1,C1069)), "")</f>
        <v>2</v>
      </c>
      <c r="Q1069" s="4">
        <f>IF($O1069 = TRUE, IF(ISBLANK(D1069), "", INDEX('Individual UI'!$E$6:$H$6,1,D1069)), "")</f>
        <v>4</v>
      </c>
      <c r="R1069" s="4">
        <f>IF($O1069 = TRUE, IF(ISBLANK(E1069), "", INDEX('Individual UI'!$E$6:$H$6,1,E1069)), "")</f>
        <v>-2</v>
      </c>
      <c r="S1069" s="4">
        <f>IF($O1069 = TRUE, IF(ISBLANK(F1069), "", INDEX('Individual UI'!$E$6:$H$6,1,F1069)), "")</f>
        <v>-2</v>
      </c>
      <c r="T1069" s="4">
        <f>IF($O1069 = TRUE, IF(ISBLANK(G1069), "", INDEX('Individual UI'!$E$6:$H$6,1,G1069)), "")</f>
        <v>-4</v>
      </c>
      <c r="U1069" s="4">
        <f>IF($O1069 = TRUE, IF(ISBLANK(H1069), "", INDEX('Individual UI'!$E$6:$H$6,1,H1069)), "")</f>
        <v>-2</v>
      </c>
      <c r="V1069" s="4">
        <f>IF($O1069 = TRUE, IF(ISBLANK(I1069), "", INDEX('Individual UI'!$E$6:$H$6,1,I1069)), "")</f>
        <v>-4</v>
      </c>
      <c r="W1069" s="4">
        <f>IF($O1069 = TRUE, IF(ISBLANK(J1069), "", INDEX('Individual UI'!$E$6:$H$6,1,J1069)), "")</f>
        <v>-2</v>
      </c>
      <c r="X1069" s="4">
        <f>IF($O1069 = TRUE, IF(ISBLANK(K1069), "", INDEX('Individual UI'!$E$6:$H$6,1,K1069)), "")</f>
        <v>-2</v>
      </c>
      <c r="Y1069" s="4">
        <f>IF($O1069 = TRUE, IF(ISBLANK(L1069), "", INDEX('Individual UI'!$E$6:$H$6,1,L1069)), "")</f>
        <v>-4</v>
      </c>
      <c r="Z1069" s="4">
        <f>IF($O1069 = TRUE, IF(ISBLANK(M1069), "", INDEX('Individual UI'!$E$6:$H$6,1,M1069)), "")</f>
        <v>2</v>
      </c>
      <c r="AA1069" s="14">
        <f>IF($O1069 = TRUE, IF(ISBLANK(N1069), "", INDEX('Individual UI'!$E$6:$H$6,1,N1069)), "")</f>
        <v>-4</v>
      </c>
      <c r="AB1069" s="11">
        <f>IF($O1069 = TRUE, EXP(MMULT($P1069:$AA1069, Documentation!D$39:D$50) + Documentation!D$51), "")</f>
        <v>8.8027541741158895E-3</v>
      </c>
      <c r="AC1069" s="4">
        <f>IF($O1069 = TRUE, EXP(MMULT($P1069:$AA1069, Documentation!E$39:E$50) + Documentation!E$51), "")</f>
        <v>0.10320116292886548</v>
      </c>
      <c r="AD1069" s="4">
        <f>IF($O1069 = TRUE, EXP(MMULT($P1069:$AA1069, Documentation!F$39:F$50) + Documentation!F$51), "")</f>
        <v>1.979902263915311E-3</v>
      </c>
      <c r="AE1069" s="4">
        <f>IF($O1069 = TRUE, EXP(MMULT($P1069:$AA1069, Documentation!G$39:G$50) + Documentation!G$51), "")</f>
        <v>2.2885902434460386E-3</v>
      </c>
      <c r="AF1069" s="14">
        <f>IF($O1069 = TRUE, EXP(MMULT($P1069:$AA1069, Documentation!H$39:H$50) + Documentation!H$51), "")</f>
        <v>0.62386117087804449</v>
      </c>
      <c r="AG1069" s="30">
        <f t="shared" si="225"/>
        <v>1.1893466809474139E-2</v>
      </c>
      <c r="AH1069" s="28">
        <f t="shared" si="226"/>
        <v>0.13943586083577886</v>
      </c>
      <c r="AI1069" s="28">
        <f t="shared" si="227"/>
        <v>2.6750607135118038E-3</v>
      </c>
      <c r="AJ1069" s="28">
        <f t="shared" si="228"/>
        <v>3.0921313446363036E-3</v>
      </c>
      <c r="AK1069" s="33">
        <f t="shared" si="229"/>
        <v>0.84290348029659889</v>
      </c>
      <c r="AL1069" s="11">
        <f t="shared" si="230"/>
        <v>5</v>
      </c>
      <c r="AM1069" s="14" t="str">
        <f>IF($O1069 = TRUE, INDEX(Documentation!$M$9:$M$13, $AL1069, 1), "")</f>
        <v>Reluctant Claimants</v>
      </c>
      <c r="AN1069" s="1"/>
      <c r="AO1069" s="1"/>
      <c r="AP1069" s="38">
        <v>1.1893466809474101E-2</v>
      </c>
      <c r="AQ1069" s="35">
        <v>0.139435860835778</v>
      </c>
      <c r="AR1069" s="35">
        <v>2.6750607135117999E-3</v>
      </c>
      <c r="AS1069" s="35">
        <v>3.0921313446363101E-3</v>
      </c>
      <c r="AT1069" s="35">
        <v>0.84290348029660001</v>
      </c>
      <c r="AU1069" s="14">
        <v>5</v>
      </c>
      <c r="AV1069" s="4" t="b">
        <f t="shared" si="231"/>
        <v>1</v>
      </c>
      <c r="AW1069" s="4" t="b">
        <f t="shared" si="232"/>
        <v>1</v>
      </c>
      <c r="AX1069" s="4" t="b">
        <f t="shared" si="233"/>
        <v>1</v>
      </c>
      <c r="AY1069" s="4" t="b">
        <f t="shared" si="234"/>
        <v>1</v>
      </c>
      <c r="AZ1069" s="4" t="b">
        <f t="shared" si="235"/>
        <v>1</v>
      </c>
      <c r="BA1069" s="4" t="b">
        <f t="shared" si="236"/>
        <v>1</v>
      </c>
      <c r="BB1069" s="14" t="b">
        <f t="shared" si="237"/>
        <v>1</v>
      </c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</row>
    <row r="1070" spans="1:64" x14ac:dyDescent="0.2">
      <c r="A1070" s="1"/>
      <c r="B1070" s="11" t="s">
        <v>1225</v>
      </c>
      <c r="C1070" s="4">
        <v>1</v>
      </c>
      <c r="D1070" s="4">
        <v>4</v>
      </c>
      <c r="E1070" s="4">
        <v>4</v>
      </c>
      <c r="F1070" s="4">
        <v>1</v>
      </c>
      <c r="G1070" s="4">
        <v>3</v>
      </c>
      <c r="H1070" s="4">
        <v>3</v>
      </c>
      <c r="I1070" s="4">
        <v>1</v>
      </c>
      <c r="J1070" s="4">
        <v>2</v>
      </c>
      <c r="K1070" s="4">
        <v>2</v>
      </c>
      <c r="L1070" s="4">
        <v>2</v>
      </c>
      <c r="M1070" s="4">
        <v>2</v>
      </c>
      <c r="N1070" s="14">
        <v>3</v>
      </c>
      <c r="O1070" s="25" t="b">
        <f t="shared" si="224"/>
        <v>1</v>
      </c>
      <c r="P1070" s="11">
        <f>IF($O1070 = TRUE, IF(ISBLANK(C1070), "", INDEX('Individual UI'!$E$6:$H$6,1,C1070)), "")</f>
        <v>-4</v>
      </c>
      <c r="Q1070" s="4">
        <f>IF($O1070 = TRUE, IF(ISBLANK(D1070), "", INDEX('Individual UI'!$E$6:$H$6,1,D1070)), "")</f>
        <v>4</v>
      </c>
      <c r="R1070" s="4">
        <f>IF($O1070 = TRUE, IF(ISBLANK(E1070), "", INDEX('Individual UI'!$E$6:$H$6,1,E1070)), "")</f>
        <v>4</v>
      </c>
      <c r="S1070" s="4">
        <f>IF($O1070 = TRUE, IF(ISBLANK(F1070), "", INDEX('Individual UI'!$E$6:$H$6,1,F1070)), "")</f>
        <v>-4</v>
      </c>
      <c r="T1070" s="4">
        <f>IF($O1070 = TRUE, IF(ISBLANK(G1070), "", INDEX('Individual UI'!$E$6:$H$6,1,G1070)), "")</f>
        <v>2</v>
      </c>
      <c r="U1070" s="4">
        <f>IF($O1070 = TRUE, IF(ISBLANK(H1070), "", INDEX('Individual UI'!$E$6:$H$6,1,H1070)), "")</f>
        <v>2</v>
      </c>
      <c r="V1070" s="4">
        <f>IF($O1070 = TRUE, IF(ISBLANK(I1070), "", INDEX('Individual UI'!$E$6:$H$6,1,I1070)), "")</f>
        <v>-4</v>
      </c>
      <c r="W1070" s="4">
        <f>IF($O1070 = TRUE, IF(ISBLANK(J1070), "", INDEX('Individual UI'!$E$6:$H$6,1,J1070)), "")</f>
        <v>-2</v>
      </c>
      <c r="X1070" s="4">
        <f>IF($O1070 = TRUE, IF(ISBLANK(K1070), "", INDEX('Individual UI'!$E$6:$H$6,1,K1070)), "")</f>
        <v>-2</v>
      </c>
      <c r="Y1070" s="4">
        <f>IF($O1070 = TRUE, IF(ISBLANK(L1070), "", INDEX('Individual UI'!$E$6:$H$6,1,L1070)), "")</f>
        <v>-2</v>
      </c>
      <c r="Z1070" s="4">
        <f>IF($O1070 = TRUE, IF(ISBLANK(M1070), "", INDEX('Individual UI'!$E$6:$H$6,1,M1070)), "")</f>
        <v>-2</v>
      </c>
      <c r="AA1070" s="14">
        <f>IF($O1070 = TRUE, IF(ISBLANK(N1070), "", INDEX('Individual UI'!$E$6:$H$6,1,N1070)), "")</f>
        <v>2</v>
      </c>
      <c r="AB1070" s="11">
        <f>IF($O1070 = TRUE, EXP(MMULT($P1070:$AA1070, Documentation!D$39:D$50) + Documentation!D$51), "")</f>
        <v>1.9302865200303643E-3</v>
      </c>
      <c r="AC1070" s="4">
        <f>IF($O1070 = TRUE, EXP(MMULT($P1070:$AA1070, Documentation!E$39:E$50) + Documentation!E$51), "")</f>
        <v>8.0107647572910584E-2</v>
      </c>
      <c r="AD1070" s="4">
        <f>IF($O1070 = TRUE, EXP(MMULT($P1070:$AA1070, Documentation!F$39:F$50) + Documentation!F$51), "")</f>
        <v>3.7846703184473965E-3</v>
      </c>
      <c r="AE1070" s="4">
        <f>IF($O1070 = TRUE, EXP(MMULT($P1070:$AA1070, Documentation!G$39:G$50) + Documentation!G$51), "")</f>
        <v>3.7156901221143714</v>
      </c>
      <c r="AF1070" s="14">
        <f>IF($O1070 = TRUE, EXP(MMULT($P1070:$AA1070, Documentation!H$39:H$50) + Documentation!H$51), "")</f>
        <v>0.35943134779468577</v>
      </c>
      <c r="AG1070" s="30">
        <f t="shared" si="225"/>
        <v>4.6390590345668454E-4</v>
      </c>
      <c r="AH1070" s="28">
        <f t="shared" si="226"/>
        <v>1.9252276921312275E-2</v>
      </c>
      <c r="AI1070" s="28">
        <f t="shared" si="227"/>
        <v>9.0957010016182421E-4</v>
      </c>
      <c r="AJ1070" s="28">
        <f t="shared" si="228"/>
        <v>0.89299208442766875</v>
      </c>
      <c r="AK1070" s="33">
        <f t="shared" si="229"/>
        <v>8.6382162647400437E-2</v>
      </c>
      <c r="AL1070" s="11">
        <f t="shared" si="230"/>
        <v>4</v>
      </c>
      <c r="AM1070" s="14" t="str">
        <f>IF($O1070 = TRUE, INDEX(Documentation!$M$9:$M$13, $AL1070, 1), "")</f>
        <v>Financially Pressured</v>
      </c>
      <c r="AN1070" s="1"/>
      <c r="AO1070" s="1"/>
      <c r="AP1070" s="38">
        <v>4.6390590345668801E-4</v>
      </c>
      <c r="AQ1070" s="35">
        <v>1.9252276921312501E-2</v>
      </c>
      <c r="AR1070" s="35">
        <v>9.0957010016184698E-4</v>
      </c>
      <c r="AS1070" s="35">
        <v>0.89299208442766798</v>
      </c>
      <c r="AT1070" s="35">
        <v>8.6382162647401201E-2</v>
      </c>
      <c r="AU1070" s="14">
        <v>4</v>
      </c>
      <c r="AV1070" s="4" t="b">
        <f t="shared" si="231"/>
        <v>1</v>
      </c>
      <c r="AW1070" s="4" t="b">
        <f t="shared" si="232"/>
        <v>1</v>
      </c>
      <c r="AX1070" s="4" t="b">
        <f t="shared" si="233"/>
        <v>1</v>
      </c>
      <c r="AY1070" s="4" t="b">
        <f t="shared" si="234"/>
        <v>1</v>
      </c>
      <c r="AZ1070" s="4" t="b">
        <f t="shared" si="235"/>
        <v>1</v>
      </c>
      <c r="BA1070" s="4" t="b">
        <f t="shared" si="236"/>
        <v>1</v>
      </c>
      <c r="BB1070" s="14" t="b">
        <f t="shared" si="237"/>
        <v>1</v>
      </c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</row>
    <row r="1071" spans="1:64" x14ac:dyDescent="0.2">
      <c r="A1071" s="1"/>
      <c r="B1071" s="11" t="s">
        <v>1226</v>
      </c>
      <c r="C1071" s="4">
        <v>2</v>
      </c>
      <c r="D1071" s="4">
        <v>1</v>
      </c>
      <c r="E1071" s="4">
        <v>4</v>
      </c>
      <c r="F1071" s="4">
        <v>4</v>
      </c>
      <c r="G1071" s="4">
        <v>2</v>
      </c>
      <c r="H1071" s="4">
        <v>4</v>
      </c>
      <c r="I1071" s="4">
        <v>1</v>
      </c>
      <c r="J1071" s="4">
        <v>2</v>
      </c>
      <c r="K1071" s="4">
        <v>3</v>
      </c>
      <c r="L1071" s="4">
        <v>1</v>
      </c>
      <c r="M1071" s="4">
        <v>2</v>
      </c>
      <c r="N1071" s="14">
        <v>2</v>
      </c>
      <c r="O1071" s="25" t="b">
        <f t="shared" si="224"/>
        <v>1</v>
      </c>
      <c r="P1071" s="11">
        <f>IF($O1071 = TRUE, IF(ISBLANK(C1071), "", INDEX('Individual UI'!$E$6:$H$6,1,C1071)), "")</f>
        <v>-2</v>
      </c>
      <c r="Q1071" s="4">
        <f>IF($O1071 = TRUE, IF(ISBLANK(D1071), "", INDEX('Individual UI'!$E$6:$H$6,1,D1071)), "")</f>
        <v>-4</v>
      </c>
      <c r="R1071" s="4">
        <f>IF($O1071 = TRUE, IF(ISBLANK(E1071), "", INDEX('Individual UI'!$E$6:$H$6,1,E1071)), "")</f>
        <v>4</v>
      </c>
      <c r="S1071" s="4">
        <f>IF($O1071 = TRUE, IF(ISBLANK(F1071), "", INDEX('Individual UI'!$E$6:$H$6,1,F1071)), "")</f>
        <v>4</v>
      </c>
      <c r="T1071" s="4">
        <f>IF($O1071 = TRUE, IF(ISBLANK(G1071), "", INDEX('Individual UI'!$E$6:$H$6,1,G1071)), "")</f>
        <v>-2</v>
      </c>
      <c r="U1071" s="4">
        <f>IF($O1071 = TRUE, IF(ISBLANK(H1071), "", INDEX('Individual UI'!$E$6:$H$6,1,H1071)), "")</f>
        <v>4</v>
      </c>
      <c r="V1071" s="4">
        <f>IF($O1071 = TRUE, IF(ISBLANK(I1071), "", INDEX('Individual UI'!$E$6:$H$6,1,I1071)), "")</f>
        <v>-4</v>
      </c>
      <c r="W1071" s="4">
        <f>IF($O1071 = TRUE, IF(ISBLANK(J1071), "", INDEX('Individual UI'!$E$6:$H$6,1,J1071)), "")</f>
        <v>-2</v>
      </c>
      <c r="X1071" s="4">
        <f>IF($O1071 = TRUE, IF(ISBLANK(K1071), "", INDEX('Individual UI'!$E$6:$H$6,1,K1071)), "")</f>
        <v>2</v>
      </c>
      <c r="Y1071" s="4">
        <f>IF($O1071 = TRUE, IF(ISBLANK(L1071), "", INDEX('Individual UI'!$E$6:$H$6,1,L1071)), "")</f>
        <v>-4</v>
      </c>
      <c r="Z1071" s="4">
        <f>IF($O1071 = TRUE, IF(ISBLANK(M1071), "", INDEX('Individual UI'!$E$6:$H$6,1,M1071)), "")</f>
        <v>-2</v>
      </c>
      <c r="AA1071" s="14">
        <f>IF($O1071 = TRUE, IF(ISBLANK(N1071), "", INDEX('Individual UI'!$E$6:$H$6,1,N1071)), "")</f>
        <v>-2</v>
      </c>
      <c r="AB1071" s="11">
        <f>IF($O1071 = TRUE, EXP(MMULT($P1071:$AA1071, Documentation!D$39:D$50) + Documentation!D$51), "")</f>
        <v>1.3505992361574053E-3</v>
      </c>
      <c r="AC1071" s="4">
        <f>IF($O1071 = TRUE, EXP(MMULT($P1071:$AA1071, Documentation!E$39:E$50) + Documentation!E$51), "")</f>
        <v>1.4764409703070554E-4</v>
      </c>
      <c r="AD1071" s="4">
        <f>IF($O1071 = TRUE, EXP(MMULT($P1071:$AA1071, Documentation!F$39:F$50) + Documentation!F$51), "")</f>
        <v>1.100495770993784E-2</v>
      </c>
      <c r="AE1071" s="4">
        <f>IF($O1071 = TRUE, EXP(MMULT($P1071:$AA1071, Documentation!G$39:G$50) + Documentation!G$51), "")</f>
        <v>22.10097095961245</v>
      </c>
      <c r="AF1071" s="14">
        <f>IF($O1071 = TRUE, EXP(MMULT($P1071:$AA1071, Documentation!H$39:H$50) + Documentation!H$51), "")</f>
        <v>6.3101493362193839E-2</v>
      </c>
      <c r="AG1071" s="30">
        <f t="shared" si="225"/>
        <v>6.0902064287491326E-5</v>
      </c>
      <c r="AH1071" s="28">
        <f t="shared" si="226"/>
        <v>6.6576598359520209E-6</v>
      </c>
      <c r="AI1071" s="28">
        <f t="shared" si="227"/>
        <v>4.9624242631634847E-4</v>
      </c>
      <c r="AJ1071" s="28">
        <f t="shared" si="228"/>
        <v>0.99659078590018368</v>
      </c>
      <c r="AK1071" s="33">
        <f t="shared" si="229"/>
        <v>2.8454119493764867E-3</v>
      </c>
      <c r="AL1071" s="11">
        <f t="shared" si="230"/>
        <v>4</v>
      </c>
      <c r="AM1071" s="14" t="str">
        <f>IF($O1071 = TRUE, INDEX(Documentation!$M$9:$M$13, $AL1071, 1), "")</f>
        <v>Financially Pressured</v>
      </c>
      <c r="AN1071" s="1"/>
      <c r="AO1071" s="1"/>
      <c r="AP1071" s="38">
        <v>6.0902064287491001E-5</v>
      </c>
      <c r="AQ1071" s="35">
        <v>6.6576598359518998E-6</v>
      </c>
      <c r="AR1071" s="35">
        <v>4.9624242631634197E-4</v>
      </c>
      <c r="AS1071" s="35">
        <v>0.99659078590018402</v>
      </c>
      <c r="AT1071" s="35">
        <v>2.8454119493764602E-3</v>
      </c>
      <c r="AU1071" s="14">
        <v>4</v>
      </c>
      <c r="AV1071" s="4" t="b">
        <f t="shared" si="231"/>
        <v>1</v>
      </c>
      <c r="AW1071" s="4" t="b">
        <f t="shared" si="232"/>
        <v>1</v>
      </c>
      <c r="AX1071" s="4" t="b">
        <f t="shared" si="233"/>
        <v>1</v>
      </c>
      <c r="AY1071" s="4" t="b">
        <f t="shared" si="234"/>
        <v>1</v>
      </c>
      <c r="AZ1071" s="4" t="b">
        <f t="shared" si="235"/>
        <v>1</v>
      </c>
      <c r="BA1071" s="4" t="b">
        <f t="shared" si="236"/>
        <v>1</v>
      </c>
      <c r="BB1071" s="14" t="b">
        <f t="shared" si="237"/>
        <v>1</v>
      </c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</row>
    <row r="1072" spans="1:64" x14ac:dyDescent="0.2">
      <c r="A1072" s="1"/>
      <c r="B1072" s="11" t="s">
        <v>1227</v>
      </c>
      <c r="C1072" s="4">
        <v>3</v>
      </c>
      <c r="D1072" s="4">
        <v>4</v>
      </c>
      <c r="E1072" s="4">
        <v>4</v>
      </c>
      <c r="F1072" s="4">
        <v>2</v>
      </c>
      <c r="G1072" s="4">
        <v>1</v>
      </c>
      <c r="H1072" s="4">
        <v>2</v>
      </c>
      <c r="I1072" s="4">
        <v>3</v>
      </c>
      <c r="J1072" s="4">
        <v>1</v>
      </c>
      <c r="K1072" s="4">
        <v>3</v>
      </c>
      <c r="L1072" s="4">
        <v>4</v>
      </c>
      <c r="M1072" s="4">
        <v>3</v>
      </c>
      <c r="N1072" s="14">
        <v>4</v>
      </c>
      <c r="O1072" s="25" t="b">
        <f t="shared" si="224"/>
        <v>1</v>
      </c>
      <c r="P1072" s="11">
        <f>IF($O1072 = TRUE, IF(ISBLANK(C1072), "", INDEX('Individual UI'!$E$6:$H$6,1,C1072)), "")</f>
        <v>2</v>
      </c>
      <c r="Q1072" s="4">
        <f>IF($O1072 = TRUE, IF(ISBLANK(D1072), "", INDEX('Individual UI'!$E$6:$H$6,1,D1072)), "")</f>
        <v>4</v>
      </c>
      <c r="R1072" s="4">
        <f>IF($O1072 = TRUE, IF(ISBLANK(E1072), "", INDEX('Individual UI'!$E$6:$H$6,1,E1072)), "")</f>
        <v>4</v>
      </c>
      <c r="S1072" s="4">
        <f>IF($O1072 = TRUE, IF(ISBLANK(F1072), "", INDEX('Individual UI'!$E$6:$H$6,1,F1072)), "")</f>
        <v>-2</v>
      </c>
      <c r="T1072" s="4">
        <f>IF($O1072 = TRUE, IF(ISBLANK(G1072), "", INDEX('Individual UI'!$E$6:$H$6,1,G1072)), "")</f>
        <v>-4</v>
      </c>
      <c r="U1072" s="4">
        <f>IF($O1072 = TRUE, IF(ISBLANK(H1072), "", INDEX('Individual UI'!$E$6:$H$6,1,H1072)), "")</f>
        <v>-2</v>
      </c>
      <c r="V1072" s="4">
        <f>IF($O1072 = TRUE, IF(ISBLANK(I1072), "", INDEX('Individual UI'!$E$6:$H$6,1,I1072)), "")</f>
        <v>2</v>
      </c>
      <c r="W1072" s="4">
        <f>IF($O1072 = TRUE, IF(ISBLANK(J1072), "", INDEX('Individual UI'!$E$6:$H$6,1,J1072)), "")</f>
        <v>-4</v>
      </c>
      <c r="X1072" s="4">
        <f>IF($O1072 = TRUE, IF(ISBLANK(K1072), "", INDEX('Individual UI'!$E$6:$H$6,1,K1072)), "")</f>
        <v>2</v>
      </c>
      <c r="Y1072" s="4">
        <f>IF($O1072 = TRUE, IF(ISBLANK(L1072), "", INDEX('Individual UI'!$E$6:$H$6,1,L1072)), "")</f>
        <v>4</v>
      </c>
      <c r="Z1072" s="4">
        <f>IF($O1072 = TRUE, IF(ISBLANK(M1072), "", INDEX('Individual UI'!$E$6:$H$6,1,M1072)), "")</f>
        <v>2</v>
      </c>
      <c r="AA1072" s="14">
        <f>IF($O1072 = TRUE, IF(ISBLANK(N1072), "", INDEX('Individual UI'!$E$6:$H$6,1,N1072)), "")</f>
        <v>4</v>
      </c>
      <c r="AB1072" s="11">
        <f>IF($O1072 = TRUE, EXP(MMULT($P1072:$AA1072, Documentation!D$39:D$50) + Documentation!D$51), "")</f>
        <v>4.5388403060823626E-4</v>
      </c>
      <c r="AC1072" s="4">
        <f>IF($O1072 = TRUE, EXP(MMULT($P1072:$AA1072, Documentation!E$39:E$50) + Documentation!E$51), "")</f>
        <v>97.378187765678391</v>
      </c>
      <c r="AD1072" s="4">
        <f>IF($O1072 = TRUE, EXP(MMULT($P1072:$AA1072, Documentation!F$39:F$50) + Documentation!F$51), "")</f>
        <v>0.13648733579459316</v>
      </c>
      <c r="AE1072" s="4">
        <f>IF($O1072 = TRUE, EXP(MMULT($P1072:$AA1072, Documentation!G$39:G$50) + Documentation!G$51), "")</f>
        <v>2.4942209868715467E-5</v>
      </c>
      <c r="AF1072" s="14">
        <f>IF($O1072 = TRUE, EXP(MMULT($P1072:$AA1072, Documentation!H$39:H$50) + Documentation!H$51), "")</f>
        <v>5.9980463634112025E-2</v>
      </c>
      <c r="AG1072" s="30">
        <f t="shared" si="225"/>
        <v>4.6516362333443444E-6</v>
      </c>
      <c r="AH1072" s="28">
        <f t="shared" si="226"/>
        <v>0.99798159001370901</v>
      </c>
      <c r="AI1072" s="28">
        <f t="shared" si="227"/>
        <v>1.3987921886653952E-3</v>
      </c>
      <c r="AJ1072" s="28">
        <f t="shared" si="228"/>
        <v>2.5562055357955217E-7</v>
      </c>
      <c r="AK1072" s="33">
        <f t="shared" si="229"/>
        <v>6.1471054083867872E-4</v>
      </c>
      <c r="AL1072" s="11">
        <f t="shared" si="230"/>
        <v>2</v>
      </c>
      <c r="AM1072" s="14" t="str">
        <f>IF($O1072 = TRUE, INDEX(Documentation!$M$9:$M$13, $AL1072, 1), "")</f>
        <v>Cautious Consulters</v>
      </c>
      <c r="AN1072" s="1"/>
      <c r="AO1072" s="1"/>
      <c r="AP1072" s="38">
        <v>4.6516362333443004E-6</v>
      </c>
      <c r="AQ1072" s="35">
        <v>0.99798159001370901</v>
      </c>
      <c r="AR1072" s="35">
        <v>1.39879218866538E-3</v>
      </c>
      <c r="AS1072" s="35">
        <v>2.5562055357954699E-7</v>
      </c>
      <c r="AT1072" s="35">
        <v>6.1471054083866896E-4</v>
      </c>
      <c r="AU1072" s="14">
        <v>2</v>
      </c>
      <c r="AV1072" s="4" t="b">
        <f t="shared" si="231"/>
        <v>1</v>
      </c>
      <c r="AW1072" s="4" t="b">
        <f t="shared" si="232"/>
        <v>1</v>
      </c>
      <c r="AX1072" s="4" t="b">
        <f t="shared" si="233"/>
        <v>1</v>
      </c>
      <c r="AY1072" s="4" t="b">
        <f t="shared" si="234"/>
        <v>1</v>
      </c>
      <c r="AZ1072" s="4" t="b">
        <f t="shared" si="235"/>
        <v>1</v>
      </c>
      <c r="BA1072" s="4" t="b">
        <f t="shared" si="236"/>
        <v>1</v>
      </c>
      <c r="BB1072" s="14" t="b">
        <f t="shared" si="237"/>
        <v>1</v>
      </c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</row>
    <row r="1073" spans="1:64" x14ac:dyDescent="0.2">
      <c r="A1073" s="1"/>
      <c r="B1073" s="11" t="s">
        <v>1228</v>
      </c>
      <c r="C1073" s="4">
        <v>3</v>
      </c>
      <c r="D1073" s="4">
        <v>3</v>
      </c>
      <c r="E1073" s="4">
        <v>3</v>
      </c>
      <c r="F1073" s="4">
        <v>3</v>
      </c>
      <c r="G1073" s="4">
        <v>3</v>
      </c>
      <c r="H1073" s="4">
        <v>4</v>
      </c>
      <c r="I1073" s="4">
        <v>2</v>
      </c>
      <c r="J1073" s="4">
        <v>4</v>
      </c>
      <c r="K1073" s="4">
        <v>1</v>
      </c>
      <c r="L1073" s="4">
        <v>2</v>
      </c>
      <c r="M1073" s="4">
        <v>4</v>
      </c>
      <c r="N1073" s="14">
        <v>4</v>
      </c>
      <c r="O1073" s="25" t="b">
        <f t="shared" si="224"/>
        <v>1</v>
      </c>
      <c r="P1073" s="11">
        <f>IF($O1073 = TRUE, IF(ISBLANK(C1073), "", INDEX('Individual UI'!$E$6:$H$6,1,C1073)), "")</f>
        <v>2</v>
      </c>
      <c r="Q1073" s="4">
        <f>IF($O1073 = TRUE, IF(ISBLANK(D1073), "", INDEX('Individual UI'!$E$6:$H$6,1,D1073)), "")</f>
        <v>2</v>
      </c>
      <c r="R1073" s="4">
        <f>IF($O1073 = TRUE, IF(ISBLANK(E1073), "", INDEX('Individual UI'!$E$6:$H$6,1,E1073)), "")</f>
        <v>2</v>
      </c>
      <c r="S1073" s="4">
        <f>IF($O1073 = TRUE, IF(ISBLANK(F1073), "", INDEX('Individual UI'!$E$6:$H$6,1,F1073)), "")</f>
        <v>2</v>
      </c>
      <c r="T1073" s="4">
        <f>IF($O1073 = TRUE, IF(ISBLANK(G1073), "", INDEX('Individual UI'!$E$6:$H$6,1,G1073)), "")</f>
        <v>2</v>
      </c>
      <c r="U1073" s="4">
        <f>IF($O1073 = TRUE, IF(ISBLANK(H1073), "", INDEX('Individual UI'!$E$6:$H$6,1,H1073)), "")</f>
        <v>4</v>
      </c>
      <c r="V1073" s="4">
        <f>IF($O1073 = TRUE, IF(ISBLANK(I1073), "", INDEX('Individual UI'!$E$6:$H$6,1,I1073)), "")</f>
        <v>-2</v>
      </c>
      <c r="W1073" s="4">
        <f>IF($O1073 = TRUE, IF(ISBLANK(J1073), "", INDEX('Individual UI'!$E$6:$H$6,1,J1073)), "")</f>
        <v>4</v>
      </c>
      <c r="X1073" s="4">
        <f>IF($O1073 = TRUE, IF(ISBLANK(K1073), "", INDEX('Individual UI'!$E$6:$H$6,1,K1073)), "")</f>
        <v>-4</v>
      </c>
      <c r="Y1073" s="4">
        <f>IF($O1073 = TRUE, IF(ISBLANK(L1073), "", INDEX('Individual UI'!$E$6:$H$6,1,L1073)), "")</f>
        <v>-2</v>
      </c>
      <c r="Z1073" s="4">
        <f>IF($O1073 = TRUE, IF(ISBLANK(M1073), "", INDEX('Individual UI'!$E$6:$H$6,1,M1073)), "")</f>
        <v>4</v>
      </c>
      <c r="AA1073" s="14">
        <f>IF($O1073 = TRUE, IF(ISBLANK(N1073), "", INDEX('Individual UI'!$E$6:$H$6,1,N1073)), "")</f>
        <v>4</v>
      </c>
      <c r="AB1073" s="11">
        <f>IF($O1073 = TRUE, EXP(MMULT($P1073:$AA1073, Documentation!D$39:D$50) + Documentation!D$51), "")</f>
        <v>2.3523863203522379E-5</v>
      </c>
      <c r="AC1073" s="4">
        <f>IF($O1073 = TRUE, EXP(MMULT($P1073:$AA1073, Documentation!E$39:E$50) + Documentation!E$51), "")</f>
        <v>1.2239896437562745E-2</v>
      </c>
      <c r="AD1073" s="4">
        <f>IF($O1073 = TRUE, EXP(MMULT($P1073:$AA1073, Documentation!F$39:F$50) + Documentation!F$51), "")</f>
        <v>9.0101902884191443</v>
      </c>
      <c r="AE1073" s="4">
        <f>IF($O1073 = TRUE, EXP(MMULT($P1073:$AA1073, Documentation!G$39:G$50) + Documentation!G$51), "")</f>
        <v>0.13123424228663666</v>
      </c>
      <c r="AF1073" s="14">
        <f>IF($O1073 = TRUE, EXP(MMULT($P1073:$AA1073, Documentation!H$39:H$50) + Documentation!H$51), "")</f>
        <v>0.99236387460768083</v>
      </c>
      <c r="AG1073" s="30">
        <f t="shared" si="225"/>
        <v>2.3185238561600071E-6</v>
      </c>
      <c r="AH1073" s="28">
        <f t="shared" si="226"/>
        <v>1.206370384060379E-3</v>
      </c>
      <c r="AI1073" s="28">
        <f t="shared" si="227"/>
        <v>0.88804891235351835</v>
      </c>
      <c r="AJ1073" s="28">
        <f t="shared" si="228"/>
        <v>1.2934513300565753E-2</v>
      </c>
      <c r="AK1073" s="33">
        <f t="shared" si="229"/>
        <v>9.7807885437999384E-2</v>
      </c>
      <c r="AL1073" s="11">
        <f t="shared" si="230"/>
        <v>3</v>
      </c>
      <c r="AM1073" s="14" t="str">
        <f>IF($O1073 = TRUE, INDEX(Documentation!$M$9:$M$13, $AL1073, 1), "")</f>
        <v>Process Skeptics</v>
      </c>
      <c r="AN1073" s="1"/>
      <c r="AO1073" s="1"/>
      <c r="AP1073" s="38">
        <v>2.3185238561600198E-6</v>
      </c>
      <c r="AQ1073" s="35">
        <v>1.2063703840603599E-3</v>
      </c>
      <c r="AR1073" s="35">
        <v>0.88804891235351902</v>
      </c>
      <c r="AS1073" s="35">
        <v>1.29345133005658E-2</v>
      </c>
      <c r="AT1073" s="35">
        <v>9.7807885437998898E-2</v>
      </c>
      <c r="AU1073" s="14">
        <v>3</v>
      </c>
      <c r="AV1073" s="4" t="b">
        <f t="shared" si="231"/>
        <v>1</v>
      </c>
      <c r="AW1073" s="4" t="b">
        <f t="shared" si="232"/>
        <v>1</v>
      </c>
      <c r="AX1073" s="4" t="b">
        <f t="shared" si="233"/>
        <v>1</v>
      </c>
      <c r="AY1073" s="4" t="b">
        <f t="shared" si="234"/>
        <v>1</v>
      </c>
      <c r="AZ1073" s="4" t="b">
        <f t="shared" si="235"/>
        <v>1</v>
      </c>
      <c r="BA1073" s="4" t="b">
        <f t="shared" si="236"/>
        <v>1</v>
      </c>
      <c r="BB1073" s="14" t="b">
        <f t="shared" si="237"/>
        <v>1</v>
      </c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</row>
    <row r="1074" spans="1:64" x14ac:dyDescent="0.2">
      <c r="A1074" s="1"/>
      <c r="B1074" s="11" t="s">
        <v>1229</v>
      </c>
      <c r="C1074" s="4">
        <v>3</v>
      </c>
      <c r="D1074" s="4">
        <v>4</v>
      </c>
      <c r="E1074" s="4">
        <v>4</v>
      </c>
      <c r="F1074" s="4">
        <v>2</v>
      </c>
      <c r="G1074" s="4">
        <v>3</v>
      </c>
      <c r="H1074" s="4">
        <v>1</v>
      </c>
      <c r="I1074" s="4">
        <v>2</v>
      </c>
      <c r="J1074" s="4">
        <v>2</v>
      </c>
      <c r="K1074" s="4">
        <v>1</v>
      </c>
      <c r="L1074" s="4">
        <v>2</v>
      </c>
      <c r="M1074" s="4">
        <v>3</v>
      </c>
      <c r="N1074" s="14">
        <v>2</v>
      </c>
      <c r="O1074" s="25" t="b">
        <f t="shared" si="224"/>
        <v>1</v>
      </c>
      <c r="P1074" s="11">
        <f>IF($O1074 = TRUE, IF(ISBLANK(C1074), "", INDEX('Individual UI'!$E$6:$H$6,1,C1074)), "")</f>
        <v>2</v>
      </c>
      <c r="Q1074" s="4">
        <f>IF($O1074 = TRUE, IF(ISBLANK(D1074), "", INDEX('Individual UI'!$E$6:$H$6,1,D1074)), "")</f>
        <v>4</v>
      </c>
      <c r="R1074" s="4">
        <f>IF($O1074 = TRUE, IF(ISBLANK(E1074), "", INDEX('Individual UI'!$E$6:$H$6,1,E1074)), "")</f>
        <v>4</v>
      </c>
      <c r="S1074" s="4">
        <f>IF($O1074 = TRUE, IF(ISBLANK(F1074), "", INDEX('Individual UI'!$E$6:$H$6,1,F1074)), "")</f>
        <v>-2</v>
      </c>
      <c r="T1074" s="4">
        <f>IF($O1074 = TRUE, IF(ISBLANK(G1074), "", INDEX('Individual UI'!$E$6:$H$6,1,G1074)), "")</f>
        <v>2</v>
      </c>
      <c r="U1074" s="4">
        <f>IF($O1074 = TRUE, IF(ISBLANK(H1074), "", INDEX('Individual UI'!$E$6:$H$6,1,H1074)), "")</f>
        <v>-4</v>
      </c>
      <c r="V1074" s="4">
        <f>IF($O1074 = TRUE, IF(ISBLANK(I1074), "", INDEX('Individual UI'!$E$6:$H$6,1,I1074)), "")</f>
        <v>-2</v>
      </c>
      <c r="W1074" s="4">
        <f>IF($O1074 = TRUE, IF(ISBLANK(J1074), "", INDEX('Individual UI'!$E$6:$H$6,1,J1074)), "")</f>
        <v>-2</v>
      </c>
      <c r="X1074" s="4">
        <f>IF($O1074 = TRUE, IF(ISBLANK(K1074), "", INDEX('Individual UI'!$E$6:$H$6,1,K1074)), "")</f>
        <v>-4</v>
      </c>
      <c r="Y1074" s="4">
        <f>IF($O1074 = TRUE, IF(ISBLANK(L1074), "", INDEX('Individual UI'!$E$6:$H$6,1,L1074)), "")</f>
        <v>-2</v>
      </c>
      <c r="Z1074" s="4">
        <f>IF($O1074 = TRUE, IF(ISBLANK(M1074), "", INDEX('Individual UI'!$E$6:$H$6,1,M1074)), "")</f>
        <v>2</v>
      </c>
      <c r="AA1074" s="14">
        <f>IF($O1074 = TRUE, IF(ISBLANK(N1074), "", INDEX('Individual UI'!$E$6:$H$6,1,N1074)), "")</f>
        <v>-2</v>
      </c>
      <c r="AB1074" s="11">
        <f>IF($O1074 = TRUE, EXP(MMULT($P1074:$AA1074, Documentation!D$39:D$50) + Documentation!D$51), "")</f>
        <v>3.3418615549854626E-4</v>
      </c>
      <c r="AC1074" s="4">
        <f>IF($O1074 = TRUE, EXP(MMULT($P1074:$AA1074, Documentation!E$39:E$50) + Documentation!E$51), "")</f>
        <v>0.4332424644681957</v>
      </c>
      <c r="AD1074" s="4">
        <f>IF($O1074 = TRUE, EXP(MMULT($P1074:$AA1074, Documentation!F$39:F$50) + Documentation!F$51), "")</f>
        <v>6.8722066443826094E-3</v>
      </c>
      <c r="AE1074" s="4">
        <f>IF($O1074 = TRUE, EXP(MMULT($P1074:$AA1074, Documentation!G$39:G$50) + Documentation!G$51), "")</f>
        <v>5.5966839286784316E-2</v>
      </c>
      <c r="AF1074" s="14">
        <f>IF($O1074 = TRUE, EXP(MMULT($P1074:$AA1074, Documentation!H$39:H$50) + Documentation!H$51), "")</f>
        <v>2.6697102436585394</v>
      </c>
      <c r="AG1074" s="30">
        <f t="shared" si="225"/>
        <v>1.0555049350817098E-4</v>
      </c>
      <c r="AH1074" s="28">
        <f t="shared" si="226"/>
        <v>0.13683677549446902</v>
      </c>
      <c r="AI1074" s="28">
        <f t="shared" si="227"/>
        <v>2.1705411516003735E-3</v>
      </c>
      <c r="AJ1074" s="28">
        <f t="shared" si="228"/>
        <v>1.7676757129570179E-2</v>
      </c>
      <c r="AK1074" s="33">
        <f t="shared" si="229"/>
        <v>0.84321037573085222</v>
      </c>
      <c r="AL1074" s="11">
        <f t="shared" si="230"/>
        <v>5</v>
      </c>
      <c r="AM1074" s="14" t="str">
        <f>IF($O1074 = TRUE, INDEX(Documentation!$M$9:$M$13, $AL1074, 1), "")</f>
        <v>Reluctant Claimants</v>
      </c>
      <c r="AN1074" s="1"/>
      <c r="AO1074" s="1"/>
      <c r="AP1074" s="38">
        <v>1.05550493508172E-4</v>
      </c>
      <c r="AQ1074" s="35">
        <v>0.13683677549446899</v>
      </c>
      <c r="AR1074" s="35">
        <v>2.17054115160041E-3</v>
      </c>
      <c r="AS1074" s="35">
        <v>1.7676757129570099E-2</v>
      </c>
      <c r="AT1074" s="35">
        <v>0.843210375730852</v>
      </c>
      <c r="AU1074" s="14">
        <v>5</v>
      </c>
      <c r="AV1074" s="4" t="b">
        <f t="shared" si="231"/>
        <v>1</v>
      </c>
      <c r="AW1074" s="4" t="b">
        <f t="shared" si="232"/>
        <v>1</v>
      </c>
      <c r="AX1074" s="4" t="b">
        <f t="shared" si="233"/>
        <v>1</v>
      </c>
      <c r="AY1074" s="4" t="b">
        <f t="shared" si="234"/>
        <v>1</v>
      </c>
      <c r="AZ1074" s="4" t="b">
        <f t="shared" si="235"/>
        <v>1</v>
      </c>
      <c r="BA1074" s="4" t="b">
        <f t="shared" si="236"/>
        <v>1</v>
      </c>
      <c r="BB1074" s="14" t="b">
        <f t="shared" si="237"/>
        <v>1</v>
      </c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</row>
    <row r="1075" spans="1:64" x14ac:dyDescent="0.2">
      <c r="A1075" s="1"/>
      <c r="B1075" s="11" t="s">
        <v>1230</v>
      </c>
      <c r="C1075" s="4">
        <v>1</v>
      </c>
      <c r="D1075" s="4">
        <v>4</v>
      </c>
      <c r="E1075" s="4">
        <v>3</v>
      </c>
      <c r="F1075" s="4">
        <v>2</v>
      </c>
      <c r="G1075" s="4">
        <v>2</v>
      </c>
      <c r="H1075" s="4">
        <v>3</v>
      </c>
      <c r="I1075" s="4">
        <v>2</v>
      </c>
      <c r="J1075" s="4">
        <v>1</v>
      </c>
      <c r="K1075" s="4">
        <v>1</v>
      </c>
      <c r="L1075" s="4">
        <v>2</v>
      </c>
      <c r="M1075" s="4">
        <v>1</v>
      </c>
      <c r="N1075" s="14">
        <v>2</v>
      </c>
      <c r="O1075" s="25" t="b">
        <f t="shared" si="224"/>
        <v>1</v>
      </c>
      <c r="P1075" s="11">
        <f>IF($O1075 = TRUE, IF(ISBLANK(C1075), "", INDEX('Individual UI'!$E$6:$H$6,1,C1075)), "")</f>
        <v>-4</v>
      </c>
      <c r="Q1075" s="4">
        <f>IF($O1075 = TRUE, IF(ISBLANK(D1075), "", INDEX('Individual UI'!$E$6:$H$6,1,D1075)), "")</f>
        <v>4</v>
      </c>
      <c r="R1075" s="4">
        <f>IF($O1075 = TRUE, IF(ISBLANK(E1075), "", INDEX('Individual UI'!$E$6:$H$6,1,E1075)), "")</f>
        <v>2</v>
      </c>
      <c r="S1075" s="4">
        <f>IF($O1075 = TRUE, IF(ISBLANK(F1075), "", INDEX('Individual UI'!$E$6:$H$6,1,F1075)), "")</f>
        <v>-2</v>
      </c>
      <c r="T1075" s="4">
        <f>IF($O1075 = TRUE, IF(ISBLANK(G1075), "", INDEX('Individual UI'!$E$6:$H$6,1,G1075)), "")</f>
        <v>-2</v>
      </c>
      <c r="U1075" s="4">
        <f>IF($O1075 = TRUE, IF(ISBLANK(H1075), "", INDEX('Individual UI'!$E$6:$H$6,1,H1075)), "")</f>
        <v>2</v>
      </c>
      <c r="V1075" s="4">
        <f>IF($O1075 = TRUE, IF(ISBLANK(I1075), "", INDEX('Individual UI'!$E$6:$H$6,1,I1075)), "")</f>
        <v>-2</v>
      </c>
      <c r="W1075" s="4">
        <f>IF($O1075 = TRUE, IF(ISBLANK(J1075), "", INDEX('Individual UI'!$E$6:$H$6,1,J1075)), "")</f>
        <v>-4</v>
      </c>
      <c r="X1075" s="4">
        <f>IF($O1075 = TRUE, IF(ISBLANK(K1075), "", INDEX('Individual UI'!$E$6:$H$6,1,K1075)), "")</f>
        <v>-4</v>
      </c>
      <c r="Y1075" s="4">
        <f>IF($O1075 = TRUE, IF(ISBLANK(L1075), "", INDEX('Individual UI'!$E$6:$H$6,1,L1075)), "")</f>
        <v>-2</v>
      </c>
      <c r="Z1075" s="4">
        <f>IF($O1075 = TRUE, IF(ISBLANK(M1075), "", INDEX('Individual UI'!$E$6:$H$6,1,M1075)), "")</f>
        <v>-4</v>
      </c>
      <c r="AA1075" s="14">
        <f>IF($O1075 = TRUE, IF(ISBLANK(N1075), "", INDEX('Individual UI'!$E$6:$H$6,1,N1075)), "")</f>
        <v>-2</v>
      </c>
      <c r="AB1075" s="11">
        <f>IF($O1075 = TRUE, EXP(MMULT($P1075:$AA1075, Documentation!D$39:D$50) + Documentation!D$51), "")</f>
        <v>3.7577182442500981E-2</v>
      </c>
      <c r="AC1075" s="4">
        <f>IF($O1075 = TRUE, EXP(MMULT($P1075:$AA1075, Documentation!E$39:E$50) + Documentation!E$51), "")</f>
        <v>8.0150303173747856E-3</v>
      </c>
      <c r="AD1075" s="4">
        <f>IF($O1075 = TRUE, EXP(MMULT($P1075:$AA1075, Documentation!F$39:F$50) + Documentation!F$51), "")</f>
        <v>2.0088998864063685E-4</v>
      </c>
      <c r="AE1075" s="4">
        <f>IF($O1075 = TRUE, EXP(MMULT($P1075:$AA1075, Documentation!G$39:G$50) + Documentation!G$51), "")</f>
        <v>2.7693593535302101</v>
      </c>
      <c r="AF1075" s="14">
        <f>IF($O1075 = TRUE, EXP(MMULT($P1075:$AA1075, Documentation!H$39:H$50) + Documentation!H$51), "")</f>
        <v>0.20784595522693525</v>
      </c>
      <c r="AG1075" s="30">
        <f t="shared" si="225"/>
        <v>1.2430434068202156E-2</v>
      </c>
      <c r="AH1075" s="28">
        <f t="shared" si="226"/>
        <v>2.6513511508538131E-3</v>
      </c>
      <c r="AI1075" s="28">
        <f t="shared" si="227"/>
        <v>6.645388494947299E-5</v>
      </c>
      <c r="AJ1075" s="28">
        <f t="shared" si="228"/>
        <v>0.91609686031918158</v>
      </c>
      <c r="AK1075" s="33">
        <f t="shared" si="229"/>
        <v>6.8754900576812952E-2</v>
      </c>
      <c r="AL1075" s="11">
        <f t="shared" si="230"/>
        <v>4</v>
      </c>
      <c r="AM1075" s="14" t="str">
        <f>IF($O1075 = TRUE, INDEX(Documentation!$M$9:$M$13, $AL1075, 1), "")</f>
        <v>Financially Pressured</v>
      </c>
      <c r="AN1075" s="1"/>
      <c r="AO1075" s="1"/>
      <c r="AP1075" s="38">
        <v>1.24304340682023E-2</v>
      </c>
      <c r="AQ1075" s="35">
        <v>2.6513511508538699E-3</v>
      </c>
      <c r="AR1075" s="35">
        <v>6.6453884949474996E-5</v>
      </c>
      <c r="AS1075" s="35">
        <v>0.91609686031918103</v>
      </c>
      <c r="AT1075" s="35">
        <v>6.8754900576813702E-2</v>
      </c>
      <c r="AU1075" s="14">
        <v>4</v>
      </c>
      <c r="AV1075" s="4" t="b">
        <f t="shared" si="231"/>
        <v>1</v>
      </c>
      <c r="AW1075" s="4" t="b">
        <f t="shared" si="232"/>
        <v>1</v>
      </c>
      <c r="AX1075" s="4" t="b">
        <f t="shared" si="233"/>
        <v>1</v>
      </c>
      <c r="AY1075" s="4" t="b">
        <f t="shared" si="234"/>
        <v>1</v>
      </c>
      <c r="AZ1075" s="4" t="b">
        <f t="shared" si="235"/>
        <v>1</v>
      </c>
      <c r="BA1075" s="4" t="b">
        <f t="shared" si="236"/>
        <v>1</v>
      </c>
      <c r="BB1075" s="14" t="b">
        <f t="shared" si="237"/>
        <v>1</v>
      </c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</row>
    <row r="1076" spans="1:64" x14ac:dyDescent="0.2">
      <c r="A1076" s="1"/>
      <c r="B1076" s="11" t="s">
        <v>1231</v>
      </c>
      <c r="C1076" s="4">
        <v>3</v>
      </c>
      <c r="D1076" s="4">
        <v>4</v>
      </c>
      <c r="E1076" s="4">
        <v>4</v>
      </c>
      <c r="F1076" s="4">
        <v>1</v>
      </c>
      <c r="G1076" s="4">
        <v>2</v>
      </c>
      <c r="H1076" s="4">
        <v>4</v>
      </c>
      <c r="I1076" s="4">
        <v>2</v>
      </c>
      <c r="J1076" s="4">
        <v>1</v>
      </c>
      <c r="K1076" s="4">
        <v>1</v>
      </c>
      <c r="L1076" s="4">
        <v>4</v>
      </c>
      <c r="M1076" s="4">
        <v>4</v>
      </c>
      <c r="N1076" s="14">
        <v>2</v>
      </c>
      <c r="O1076" s="25" t="b">
        <f t="shared" si="224"/>
        <v>1</v>
      </c>
      <c r="P1076" s="11">
        <f>IF($O1076 = TRUE, IF(ISBLANK(C1076), "", INDEX('Individual UI'!$E$6:$H$6,1,C1076)), "")</f>
        <v>2</v>
      </c>
      <c r="Q1076" s="4">
        <f>IF($O1076 = TRUE, IF(ISBLANK(D1076), "", INDEX('Individual UI'!$E$6:$H$6,1,D1076)), "")</f>
        <v>4</v>
      </c>
      <c r="R1076" s="4">
        <f>IF($O1076 = TRUE, IF(ISBLANK(E1076), "", INDEX('Individual UI'!$E$6:$H$6,1,E1076)), "")</f>
        <v>4</v>
      </c>
      <c r="S1076" s="4">
        <f>IF($O1076 = TRUE, IF(ISBLANK(F1076), "", INDEX('Individual UI'!$E$6:$H$6,1,F1076)), "")</f>
        <v>-4</v>
      </c>
      <c r="T1076" s="4">
        <f>IF($O1076 = TRUE, IF(ISBLANK(G1076), "", INDEX('Individual UI'!$E$6:$H$6,1,G1076)), "")</f>
        <v>-2</v>
      </c>
      <c r="U1076" s="4">
        <f>IF($O1076 = TRUE, IF(ISBLANK(H1076), "", INDEX('Individual UI'!$E$6:$H$6,1,H1076)), "")</f>
        <v>4</v>
      </c>
      <c r="V1076" s="4">
        <f>IF($O1076 = TRUE, IF(ISBLANK(I1076), "", INDEX('Individual UI'!$E$6:$H$6,1,I1076)), "")</f>
        <v>-2</v>
      </c>
      <c r="W1076" s="4">
        <f>IF($O1076 = TRUE, IF(ISBLANK(J1076), "", INDEX('Individual UI'!$E$6:$H$6,1,J1076)), "")</f>
        <v>-4</v>
      </c>
      <c r="X1076" s="4">
        <f>IF($O1076 = TRUE, IF(ISBLANK(K1076), "", INDEX('Individual UI'!$E$6:$H$6,1,K1076)), "")</f>
        <v>-4</v>
      </c>
      <c r="Y1076" s="4">
        <f>IF($O1076 = TRUE, IF(ISBLANK(L1076), "", INDEX('Individual UI'!$E$6:$H$6,1,L1076)), "")</f>
        <v>4</v>
      </c>
      <c r="Z1076" s="4">
        <f>IF($O1076 = TRUE, IF(ISBLANK(M1076), "", INDEX('Individual UI'!$E$6:$H$6,1,M1076)), "")</f>
        <v>4</v>
      </c>
      <c r="AA1076" s="14">
        <f>IF($O1076 = TRUE, IF(ISBLANK(N1076), "", INDEX('Individual UI'!$E$6:$H$6,1,N1076)), "")</f>
        <v>-2</v>
      </c>
      <c r="AB1076" s="11">
        <f>IF($O1076 = TRUE, EXP(MMULT($P1076:$AA1076, Documentation!D$39:D$50) + Documentation!D$51), "")</f>
        <v>5.9690420523827477E-5</v>
      </c>
      <c r="AC1076" s="4">
        <f>IF($O1076 = TRUE, EXP(MMULT($P1076:$AA1076, Documentation!E$39:E$50) + Documentation!E$51), "")</f>
        <v>28.797017768469782</v>
      </c>
      <c r="AD1076" s="4">
        <f>IF($O1076 = TRUE, EXP(MMULT($P1076:$AA1076, Documentation!F$39:F$50) + Documentation!F$51), "")</f>
        <v>2.5270813165866546E-2</v>
      </c>
      <c r="AE1076" s="4">
        <f>IF($O1076 = TRUE, EXP(MMULT($P1076:$AA1076, Documentation!G$39:G$50) + Documentation!G$51), "")</f>
        <v>2.5916101580824656E-2</v>
      </c>
      <c r="AF1076" s="14">
        <f>IF($O1076 = TRUE, EXP(MMULT($P1076:$AA1076, Documentation!H$39:H$50) + Documentation!H$51), "")</f>
        <v>65.581429824386788</v>
      </c>
      <c r="AG1076" s="30">
        <f t="shared" si="225"/>
        <v>6.3211494044080763E-7</v>
      </c>
      <c r="AH1076" s="28">
        <f t="shared" si="226"/>
        <v>0.30495722784065149</v>
      </c>
      <c r="AI1076" s="28">
        <f t="shared" si="227"/>
        <v>2.6761511175576178E-4</v>
      </c>
      <c r="AJ1076" s="28">
        <f t="shared" si="228"/>
        <v>2.7444864458077455E-4</v>
      </c>
      <c r="AK1076" s="33">
        <f t="shared" si="229"/>
        <v>0.69450007628807164</v>
      </c>
      <c r="AL1076" s="11">
        <f t="shared" si="230"/>
        <v>5</v>
      </c>
      <c r="AM1076" s="14" t="str">
        <f>IF($O1076 = TRUE, INDEX(Documentation!$M$9:$M$13, $AL1076, 1), "")</f>
        <v>Reluctant Claimants</v>
      </c>
      <c r="AN1076" s="1"/>
      <c r="AO1076" s="1"/>
      <c r="AP1076" s="38">
        <v>6.3211494044081398E-7</v>
      </c>
      <c r="AQ1076" s="35">
        <v>0.30495722784065099</v>
      </c>
      <c r="AR1076" s="35">
        <v>2.67615111755762E-4</v>
      </c>
      <c r="AS1076" s="35">
        <v>2.7444864458077498E-4</v>
      </c>
      <c r="AT1076" s="35">
        <v>0.69450007628807198</v>
      </c>
      <c r="AU1076" s="14">
        <v>5</v>
      </c>
      <c r="AV1076" s="4" t="b">
        <f t="shared" si="231"/>
        <v>1</v>
      </c>
      <c r="AW1076" s="4" t="b">
        <f t="shared" si="232"/>
        <v>1</v>
      </c>
      <c r="AX1076" s="4" t="b">
        <f t="shared" si="233"/>
        <v>1</v>
      </c>
      <c r="AY1076" s="4" t="b">
        <f t="shared" si="234"/>
        <v>1</v>
      </c>
      <c r="AZ1076" s="4" t="b">
        <f t="shared" si="235"/>
        <v>1</v>
      </c>
      <c r="BA1076" s="4" t="b">
        <f t="shared" si="236"/>
        <v>1</v>
      </c>
      <c r="BB1076" s="14" t="b">
        <f t="shared" si="237"/>
        <v>1</v>
      </c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</row>
    <row r="1077" spans="1:64" x14ac:dyDescent="0.2">
      <c r="A1077" s="1"/>
      <c r="B1077" s="11" t="s">
        <v>1232</v>
      </c>
      <c r="C1077" s="4">
        <v>3</v>
      </c>
      <c r="D1077" s="4">
        <v>1</v>
      </c>
      <c r="E1077" s="4">
        <v>2</v>
      </c>
      <c r="F1077" s="4">
        <v>2</v>
      </c>
      <c r="G1077" s="4">
        <v>1</v>
      </c>
      <c r="H1077" s="4">
        <v>3</v>
      </c>
      <c r="I1077" s="4">
        <v>2</v>
      </c>
      <c r="J1077" s="4">
        <v>1</v>
      </c>
      <c r="K1077" s="4">
        <v>2</v>
      </c>
      <c r="L1077" s="4">
        <v>1</v>
      </c>
      <c r="M1077" s="4">
        <v>1</v>
      </c>
      <c r="N1077" s="14">
        <v>2</v>
      </c>
      <c r="O1077" s="25" t="b">
        <f t="shared" si="224"/>
        <v>1</v>
      </c>
      <c r="P1077" s="11">
        <f>IF($O1077 = TRUE, IF(ISBLANK(C1077), "", INDEX('Individual UI'!$E$6:$H$6,1,C1077)), "")</f>
        <v>2</v>
      </c>
      <c r="Q1077" s="4">
        <f>IF($O1077 = TRUE, IF(ISBLANK(D1077), "", INDEX('Individual UI'!$E$6:$H$6,1,D1077)), "")</f>
        <v>-4</v>
      </c>
      <c r="R1077" s="4">
        <f>IF($O1077 = TRUE, IF(ISBLANK(E1077), "", INDEX('Individual UI'!$E$6:$H$6,1,E1077)), "")</f>
        <v>-2</v>
      </c>
      <c r="S1077" s="4">
        <f>IF($O1077 = TRUE, IF(ISBLANK(F1077), "", INDEX('Individual UI'!$E$6:$H$6,1,F1077)), "")</f>
        <v>-2</v>
      </c>
      <c r="T1077" s="4">
        <f>IF($O1077 = TRUE, IF(ISBLANK(G1077), "", INDEX('Individual UI'!$E$6:$H$6,1,G1077)), "")</f>
        <v>-4</v>
      </c>
      <c r="U1077" s="4">
        <f>IF($O1077 = TRUE, IF(ISBLANK(H1077), "", INDEX('Individual UI'!$E$6:$H$6,1,H1077)), "")</f>
        <v>2</v>
      </c>
      <c r="V1077" s="4">
        <f>IF($O1077 = TRUE, IF(ISBLANK(I1077), "", INDEX('Individual UI'!$E$6:$H$6,1,I1077)), "")</f>
        <v>-2</v>
      </c>
      <c r="W1077" s="4">
        <f>IF($O1077 = TRUE, IF(ISBLANK(J1077), "", INDEX('Individual UI'!$E$6:$H$6,1,J1077)), "")</f>
        <v>-4</v>
      </c>
      <c r="X1077" s="4">
        <f>IF($O1077 = TRUE, IF(ISBLANK(K1077), "", INDEX('Individual UI'!$E$6:$H$6,1,K1077)), "")</f>
        <v>-2</v>
      </c>
      <c r="Y1077" s="4">
        <f>IF($O1077 = TRUE, IF(ISBLANK(L1077), "", INDEX('Individual UI'!$E$6:$H$6,1,L1077)), "")</f>
        <v>-4</v>
      </c>
      <c r="Z1077" s="4">
        <f>IF($O1077 = TRUE, IF(ISBLANK(M1077), "", INDEX('Individual UI'!$E$6:$H$6,1,M1077)), "")</f>
        <v>-4</v>
      </c>
      <c r="AA1077" s="14">
        <f>IF($O1077 = TRUE, IF(ISBLANK(N1077), "", INDEX('Individual UI'!$E$6:$H$6,1,N1077)), "")</f>
        <v>-2</v>
      </c>
      <c r="AB1077" s="11">
        <f>IF($O1077 = TRUE, EXP(MMULT($P1077:$AA1077, Documentation!D$39:D$50) + Documentation!D$51), "")</f>
        <v>0.60914391913979282</v>
      </c>
      <c r="AC1077" s="4">
        <f>IF($O1077 = TRUE, EXP(MMULT($P1077:$AA1077, Documentation!E$39:E$50) + Documentation!E$51), "")</f>
        <v>3.6121556056265176E-4</v>
      </c>
      <c r="AD1077" s="4">
        <f>IF($O1077 = TRUE, EXP(MMULT($P1077:$AA1077, Documentation!F$39:F$50) + Documentation!F$51), "")</f>
        <v>1.2495104001536197E-4</v>
      </c>
      <c r="AE1077" s="4">
        <f>IF($O1077 = TRUE, EXP(MMULT($P1077:$AA1077, Documentation!G$39:G$50) + Documentation!G$51), "")</f>
        <v>0.26060941925006609</v>
      </c>
      <c r="AF1077" s="14">
        <f>IF($O1077 = TRUE, EXP(MMULT($P1077:$AA1077, Documentation!H$39:H$50) + Documentation!H$51), "")</f>
        <v>9.7874253835800867E-3</v>
      </c>
      <c r="AG1077" s="30">
        <f t="shared" si="225"/>
        <v>0.69218781620796854</v>
      </c>
      <c r="AH1077" s="28">
        <f t="shared" si="226"/>
        <v>4.1045966673898586E-4</v>
      </c>
      <c r="AI1077" s="28">
        <f t="shared" si="227"/>
        <v>1.4198547306075847E-4</v>
      </c>
      <c r="AJ1077" s="28">
        <f t="shared" si="228"/>
        <v>0.29613800470777119</v>
      </c>
      <c r="AK1077" s="33">
        <f t="shared" si="229"/>
        <v>1.1121733944460505E-2</v>
      </c>
      <c r="AL1077" s="11">
        <f t="shared" si="230"/>
        <v>1</v>
      </c>
      <c r="AM1077" s="14" t="str">
        <f>IF($O1077 = TRUE, INDEX(Documentation!$M$9:$M$13, $AL1077, 1), "")</f>
        <v>Decisive Pursuers</v>
      </c>
      <c r="AN1077" s="1"/>
      <c r="AO1077" s="1"/>
      <c r="AP1077" s="38">
        <v>0.69218781620796699</v>
      </c>
      <c r="AQ1077" s="35">
        <v>4.10459666738998E-4</v>
      </c>
      <c r="AR1077" s="35">
        <v>1.4198547306076199E-4</v>
      </c>
      <c r="AS1077" s="35">
        <v>0.29613800470777302</v>
      </c>
      <c r="AT1077" s="35">
        <v>1.1121733944460799E-2</v>
      </c>
      <c r="AU1077" s="14">
        <v>1</v>
      </c>
      <c r="AV1077" s="4" t="b">
        <f t="shared" si="231"/>
        <v>1</v>
      </c>
      <c r="AW1077" s="4" t="b">
        <f t="shared" si="232"/>
        <v>1</v>
      </c>
      <c r="AX1077" s="4" t="b">
        <f t="shared" si="233"/>
        <v>1</v>
      </c>
      <c r="AY1077" s="4" t="b">
        <f t="shared" si="234"/>
        <v>1</v>
      </c>
      <c r="AZ1077" s="4" t="b">
        <f t="shared" si="235"/>
        <v>1</v>
      </c>
      <c r="BA1077" s="4" t="b">
        <f t="shared" si="236"/>
        <v>1</v>
      </c>
      <c r="BB1077" s="14" t="b">
        <f t="shared" si="237"/>
        <v>1</v>
      </c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</row>
    <row r="1078" spans="1:64" x14ac:dyDescent="0.2">
      <c r="A1078" s="1"/>
      <c r="B1078" s="11" t="s">
        <v>1233</v>
      </c>
      <c r="C1078" s="4">
        <v>1</v>
      </c>
      <c r="D1078" s="4">
        <v>1</v>
      </c>
      <c r="E1078" s="4">
        <v>1</v>
      </c>
      <c r="F1078" s="4">
        <v>4</v>
      </c>
      <c r="G1078" s="4">
        <v>2</v>
      </c>
      <c r="H1078" s="4">
        <v>1</v>
      </c>
      <c r="I1078" s="4">
        <v>4</v>
      </c>
      <c r="J1078" s="4">
        <v>4</v>
      </c>
      <c r="K1078" s="4">
        <v>2</v>
      </c>
      <c r="L1078" s="4">
        <v>3</v>
      </c>
      <c r="M1078" s="4">
        <v>2</v>
      </c>
      <c r="N1078" s="14">
        <v>4</v>
      </c>
      <c r="O1078" s="25" t="b">
        <f t="shared" si="224"/>
        <v>1</v>
      </c>
      <c r="P1078" s="11">
        <f>IF($O1078 = TRUE, IF(ISBLANK(C1078), "", INDEX('Individual UI'!$E$6:$H$6,1,C1078)), "")</f>
        <v>-4</v>
      </c>
      <c r="Q1078" s="4">
        <f>IF($O1078 = TRUE, IF(ISBLANK(D1078), "", INDEX('Individual UI'!$E$6:$H$6,1,D1078)), "")</f>
        <v>-4</v>
      </c>
      <c r="R1078" s="4">
        <f>IF($O1078 = TRUE, IF(ISBLANK(E1078), "", INDEX('Individual UI'!$E$6:$H$6,1,E1078)), "")</f>
        <v>-4</v>
      </c>
      <c r="S1078" s="4">
        <f>IF($O1078 = TRUE, IF(ISBLANK(F1078), "", INDEX('Individual UI'!$E$6:$H$6,1,F1078)), "")</f>
        <v>4</v>
      </c>
      <c r="T1078" s="4">
        <f>IF($O1078 = TRUE, IF(ISBLANK(G1078), "", INDEX('Individual UI'!$E$6:$H$6,1,G1078)), "")</f>
        <v>-2</v>
      </c>
      <c r="U1078" s="4">
        <f>IF($O1078 = TRUE, IF(ISBLANK(H1078), "", INDEX('Individual UI'!$E$6:$H$6,1,H1078)), "")</f>
        <v>-4</v>
      </c>
      <c r="V1078" s="4">
        <f>IF($O1078 = TRUE, IF(ISBLANK(I1078), "", INDEX('Individual UI'!$E$6:$H$6,1,I1078)), "")</f>
        <v>4</v>
      </c>
      <c r="W1078" s="4">
        <f>IF($O1078 = TRUE, IF(ISBLANK(J1078), "", INDEX('Individual UI'!$E$6:$H$6,1,J1078)), "")</f>
        <v>4</v>
      </c>
      <c r="X1078" s="4">
        <f>IF($O1078 = TRUE, IF(ISBLANK(K1078), "", INDEX('Individual UI'!$E$6:$H$6,1,K1078)), "")</f>
        <v>-2</v>
      </c>
      <c r="Y1078" s="4">
        <f>IF($O1078 = TRUE, IF(ISBLANK(L1078), "", INDEX('Individual UI'!$E$6:$H$6,1,L1078)), "")</f>
        <v>2</v>
      </c>
      <c r="Z1078" s="4">
        <f>IF($O1078 = TRUE, IF(ISBLANK(M1078), "", INDEX('Individual UI'!$E$6:$H$6,1,M1078)), "")</f>
        <v>-2</v>
      </c>
      <c r="AA1078" s="14">
        <f>IF($O1078 = TRUE, IF(ISBLANK(N1078), "", INDEX('Individual UI'!$E$6:$H$6,1,N1078)), "")</f>
        <v>4</v>
      </c>
      <c r="AB1078" s="11">
        <f>IF($O1078 = TRUE, EXP(MMULT($P1078:$AA1078, Documentation!D$39:D$50) + Documentation!D$51), "")</f>
        <v>7.6817337643158368</v>
      </c>
      <c r="AC1078" s="4">
        <f>IF($O1078 = TRUE, EXP(MMULT($P1078:$AA1078, Documentation!E$39:E$50) + Documentation!E$51), "")</f>
        <v>2.5142232429096458E-5</v>
      </c>
      <c r="AD1078" s="4">
        <f>IF($O1078 = TRUE, EXP(MMULT($P1078:$AA1078, Documentation!F$39:F$50) + Documentation!F$51), "")</f>
        <v>3.2893974475674131E-2</v>
      </c>
      <c r="AE1078" s="4">
        <f>IF($O1078 = TRUE, EXP(MMULT($P1078:$AA1078, Documentation!G$39:G$50) + Documentation!G$51), "")</f>
        <v>2.6658842436310114E-4</v>
      </c>
      <c r="AF1078" s="14">
        <f>IF($O1078 = TRUE, EXP(MMULT($P1078:$AA1078, Documentation!H$39:H$50) + Documentation!H$51), "")</f>
        <v>2.7472542732844609E-7</v>
      </c>
      <c r="AG1078" s="30">
        <f t="shared" si="225"/>
        <v>0.99569846726105538</v>
      </c>
      <c r="AH1078" s="28">
        <f t="shared" si="226"/>
        <v>3.2589104310623252E-6</v>
      </c>
      <c r="AI1078" s="28">
        <f t="shared" si="227"/>
        <v>4.2636833002074326E-3</v>
      </c>
      <c r="AJ1078" s="28">
        <f t="shared" si="228"/>
        <v>3.4554918677466139E-5</v>
      </c>
      <c r="AK1078" s="33">
        <f t="shared" si="229"/>
        <v>3.5609628672536404E-8</v>
      </c>
      <c r="AL1078" s="11">
        <f t="shared" si="230"/>
        <v>1</v>
      </c>
      <c r="AM1078" s="14" t="str">
        <f>IF($O1078 = TRUE, INDEX(Documentation!$M$9:$M$13, $AL1078, 1), "")</f>
        <v>Decisive Pursuers</v>
      </c>
      <c r="AN1078" s="1"/>
      <c r="AO1078" s="1"/>
      <c r="AP1078" s="38">
        <v>0.99569846726105504</v>
      </c>
      <c r="AQ1078" s="35">
        <v>3.2589104310623201E-6</v>
      </c>
      <c r="AR1078" s="35">
        <v>4.2636833002074404E-3</v>
      </c>
      <c r="AS1078" s="35">
        <v>3.45549186774662E-5</v>
      </c>
      <c r="AT1078" s="35">
        <v>3.56096286725361E-8</v>
      </c>
      <c r="AU1078" s="14">
        <v>1</v>
      </c>
      <c r="AV1078" s="4" t="b">
        <f t="shared" si="231"/>
        <v>1</v>
      </c>
      <c r="AW1078" s="4" t="b">
        <f t="shared" si="232"/>
        <v>1</v>
      </c>
      <c r="AX1078" s="4" t="b">
        <f t="shared" si="233"/>
        <v>1</v>
      </c>
      <c r="AY1078" s="4" t="b">
        <f t="shared" si="234"/>
        <v>1</v>
      </c>
      <c r="AZ1078" s="4" t="b">
        <f t="shared" si="235"/>
        <v>1</v>
      </c>
      <c r="BA1078" s="4" t="b">
        <f t="shared" si="236"/>
        <v>1</v>
      </c>
      <c r="BB1078" s="14" t="b">
        <f t="shared" si="237"/>
        <v>1</v>
      </c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</row>
    <row r="1079" spans="1:64" x14ac:dyDescent="0.2">
      <c r="A1079" s="1"/>
      <c r="B1079" s="11" t="s">
        <v>1234</v>
      </c>
      <c r="C1079" s="4">
        <v>3</v>
      </c>
      <c r="D1079" s="4">
        <v>2</v>
      </c>
      <c r="E1079" s="4">
        <v>3</v>
      </c>
      <c r="F1079" s="4">
        <v>3</v>
      </c>
      <c r="G1079" s="4">
        <v>4</v>
      </c>
      <c r="H1079" s="4">
        <v>4</v>
      </c>
      <c r="I1079" s="4">
        <v>1</v>
      </c>
      <c r="J1079" s="4">
        <v>1</v>
      </c>
      <c r="K1079" s="4">
        <v>1</v>
      </c>
      <c r="L1079" s="4">
        <v>2</v>
      </c>
      <c r="M1079" s="4">
        <v>1</v>
      </c>
      <c r="N1079" s="14">
        <v>3</v>
      </c>
      <c r="O1079" s="25" t="b">
        <f t="shared" si="224"/>
        <v>1</v>
      </c>
      <c r="P1079" s="11">
        <f>IF($O1079 = TRUE, IF(ISBLANK(C1079), "", INDEX('Individual UI'!$E$6:$H$6,1,C1079)), "")</f>
        <v>2</v>
      </c>
      <c r="Q1079" s="4">
        <f>IF($O1079 = TRUE, IF(ISBLANK(D1079), "", INDEX('Individual UI'!$E$6:$H$6,1,D1079)), "")</f>
        <v>-2</v>
      </c>
      <c r="R1079" s="4">
        <f>IF($O1079 = TRUE, IF(ISBLANK(E1079), "", INDEX('Individual UI'!$E$6:$H$6,1,E1079)), "")</f>
        <v>2</v>
      </c>
      <c r="S1079" s="4">
        <f>IF($O1079 = TRUE, IF(ISBLANK(F1079), "", INDEX('Individual UI'!$E$6:$H$6,1,F1079)), "")</f>
        <v>2</v>
      </c>
      <c r="T1079" s="4">
        <f>IF($O1079 = TRUE, IF(ISBLANK(G1079), "", INDEX('Individual UI'!$E$6:$H$6,1,G1079)), "")</f>
        <v>4</v>
      </c>
      <c r="U1079" s="4">
        <f>IF($O1079 = TRUE, IF(ISBLANK(H1079), "", INDEX('Individual UI'!$E$6:$H$6,1,H1079)), "")</f>
        <v>4</v>
      </c>
      <c r="V1079" s="4">
        <f>IF($O1079 = TRUE, IF(ISBLANK(I1079), "", INDEX('Individual UI'!$E$6:$H$6,1,I1079)), "")</f>
        <v>-4</v>
      </c>
      <c r="W1079" s="4">
        <f>IF($O1079 = TRUE, IF(ISBLANK(J1079), "", INDEX('Individual UI'!$E$6:$H$6,1,J1079)), "")</f>
        <v>-4</v>
      </c>
      <c r="X1079" s="4">
        <f>IF($O1079 = TRUE, IF(ISBLANK(K1079), "", INDEX('Individual UI'!$E$6:$H$6,1,K1079)), "")</f>
        <v>-4</v>
      </c>
      <c r="Y1079" s="4">
        <f>IF($O1079 = TRUE, IF(ISBLANK(L1079), "", INDEX('Individual UI'!$E$6:$H$6,1,L1079)), "")</f>
        <v>-2</v>
      </c>
      <c r="Z1079" s="4">
        <f>IF($O1079 = TRUE, IF(ISBLANK(M1079), "", INDEX('Individual UI'!$E$6:$H$6,1,M1079)), "")</f>
        <v>-4</v>
      </c>
      <c r="AA1079" s="14">
        <f>IF($O1079 = TRUE, IF(ISBLANK(N1079), "", INDEX('Individual UI'!$E$6:$H$6,1,N1079)), "")</f>
        <v>2</v>
      </c>
      <c r="AB1079" s="11">
        <f>IF($O1079 = TRUE, EXP(MMULT($P1079:$AA1079, Documentation!D$39:D$50) + Documentation!D$51), "")</f>
        <v>2.9587284665832833E-4</v>
      </c>
      <c r="AC1079" s="4">
        <f>IF($O1079 = TRUE, EXP(MMULT($P1079:$AA1079, Documentation!E$39:E$50) + Documentation!E$51), "")</f>
        <v>1.169970511276133E-3</v>
      </c>
      <c r="AD1079" s="4">
        <f>IF($O1079 = TRUE, EXP(MMULT($P1079:$AA1079, Documentation!F$39:F$50) + Documentation!F$51), "")</f>
        <v>6.2674387107191044E-3</v>
      </c>
      <c r="AE1079" s="4">
        <f>IF($O1079 = TRUE, EXP(MMULT($P1079:$AA1079, Documentation!G$39:G$50) + Documentation!G$51), "")</f>
        <v>187.87751407013454</v>
      </c>
      <c r="AF1079" s="14">
        <f>IF($O1079 = TRUE, EXP(MMULT($P1079:$AA1079, Documentation!H$39:H$50) + Documentation!H$51), "")</f>
        <v>0.83692776271293001</v>
      </c>
      <c r="AG1079" s="30">
        <f t="shared" si="225"/>
        <v>1.567769375687655E-6</v>
      </c>
      <c r="AH1079" s="28">
        <f t="shared" si="226"/>
        <v>6.1994331644583811E-6</v>
      </c>
      <c r="AI1079" s="28">
        <f t="shared" si="227"/>
        <v>3.3209868988118415E-5</v>
      </c>
      <c r="AJ1079" s="28">
        <f t="shared" si="228"/>
        <v>0.99552431480684644</v>
      </c>
      <c r="AK1079" s="33">
        <f t="shared" si="229"/>
        <v>4.4347081216254032E-3</v>
      </c>
      <c r="AL1079" s="11">
        <f t="shared" si="230"/>
        <v>4</v>
      </c>
      <c r="AM1079" s="14" t="str">
        <f>IF($O1079 = TRUE, INDEX(Documentation!$M$9:$M$13, $AL1079, 1), "")</f>
        <v>Financially Pressured</v>
      </c>
      <c r="AN1079" s="1"/>
      <c r="AO1079" s="1"/>
      <c r="AP1079" s="38">
        <v>1.56776937568765E-6</v>
      </c>
      <c r="AQ1079" s="35">
        <v>6.19943316445852E-6</v>
      </c>
      <c r="AR1079" s="35">
        <v>3.3209868988119499E-5</v>
      </c>
      <c r="AS1079" s="35">
        <v>0.995524314806846</v>
      </c>
      <c r="AT1079" s="35">
        <v>4.4347081216255003E-3</v>
      </c>
      <c r="AU1079" s="14">
        <v>4</v>
      </c>
      <c r="AV1079" s="4" t="b">
        <f t="shared" si="231"/>
        <v>1</v>
      </c>
      <c r="AW1079" s="4" t="b">
        <f t="shared" si="232"/>
        <v>1</v>
      </c>
      <c r="AX1079" s="4" t="b">
        <f t="shared" si="233"/>
        <v>1</v>
      </c>
      <c r="AY1079" s="4" t="b">
        <f t="shared" si="234"/>
        <v>1</v>
      </c>
      <c r="AZ1079" s="4" t="b">
        <f t="shared" si="235"/>
        <v>1</v>
      </c>
      <c r="BA1079" s="4" t="b">
        <f t="shared" si="236"/>
        <v>1</v>
      </c>
      <c r="BB1079" s="14" t="b">
        <f t="shared" si="237"/>
        <v>1</v>
      </c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</row>
    <row r="1080" spans="1:64" x14ac:dyDescent="0.2">
      <c r="A1080" s="1"/>
      <c r="B1080" s="11" t="s">
        <v>1235</v>
      </c>
      <c r="C1080" s="4">
        <v>3</v>
      </c>
      <c r="D1080" s="4">
        <v>1</v>
      </c>
      <c r="E1080" s="4">
        <v>1</v>
      </c>
      <c r="F1080" s="4">
        <v>3</v>
      </c>
      <c r="G1080" s="4">
        <v>2</v>
      </c>
      <c r="H1080" s="4">
        <v>1</v>
      </c>
      <c r="I1080" s="4">
        <v>2</v>
      </c>
      <c r="J1080" s="4">
        <v>1</v>
      </c>
      <c r="K1080" s="4">
        <v>4</v>
      </c>
      <c r="L1080" s="4">
        <v>1</v>
      </c>
      <c r="M1080" s="4">
        <v>2</v>
      </c>
      <c r="N1080" s="14">
        <v>2</v>
      </c>
      <c r="O1080" s="25" t="b">
        <f t="shared" si="224"/>
        <v>1</v>
      </c>
      <c r="P1080" s="11">
        <f>IF($O1080 = TRUE, IF(ISBLANK(C1080), "", INDEX('Individual UI'!$E$6:$H$6,1,C1080)), "")</f>
        <v>2</v>
      </c>
      <c r="Q1080" s="4">
        <f>IF($O1080 = TRUE, IF(ISBLANK(D1080), "", INDEX('Individual UI'!$E$6:$H$6,1,D1080)), "")</f>
        <v>-4</v>
      </c>
      <c r="R1080" s="4">
        <f>IF($O1080 = TRUE, IF(ISBLANK(E1080), "", INDEX('Individual UI'!$E$6:$H$6,1,E1080)), "")</f>
        <v>-4</v>
      </c>
      <c r="S1080" s="4">
        <f>IF($O1080 = TRUE, IF(ISBLANK(F1080), "", INDEX('Individual UI'!$E$6:$H$6,1,F1080)), "")</f>
        <v>2</v>
      </c>
      <c r="T1080" s="4">
        <f>IF($O1080 = TRUE, IF(ISBLANK(G1080), "", INDEX('Individual UI'!$E$6:$H$6,1,G1080)), "")</f>
        <v>-2</v>
      </c>
      <c r="U1080" s="4">
        <f>IF($O1080 = TRUE, IF(ISBLANK(H1080), "", INDEX('Individual UI'!$E$6:$H$6,1,H1080)), "")</f>
        <v>-4</v>
      </c>
      <c r="V1080" s="4">
        <f>IF($O1080 = TRUE, IF(ISBLANK(I1080), "", INDEX('Individual UI'!$E$6:$H$6,1,I1080)), "")</f>
        <v>-2</v>
      </c>
      <c r="W1080" s="4">
        <f>IF($O1080 = TRUE, IF(ISBLANK(J1080), "", INDEX('Individual UI'!$E$6:$H$6,1,J1080)), "")</f>
        <v>-4</v>
      </c>
      <c r="X1080" s="4">
        <f>IF($O1080 = TRUE, IF(ISBLANK(K1080), "", INDEX('Individual UI'!$E$6:$H$6,1,K1080)), "")</f>
        <v>4</v>
      </c>
      <c r="Y1080" s="4">
        <f>IF($O1080 = TRUE, IF(ISBLANK(L1080), "", INDEX('Individual UI'!$E$6:$H$6,1,L1080)), "")</f>
        <v>-4</v>
      </c>
      <c r="Z1080" s="4">
        <f>IF($O1080 = TRUE, IF(ISBLANK(M1080), "", INDEX('Individual UI'!$E$6:$H$6,1,M1080)), "")</f>
        <v>-2</v>
      </c>
      <c r="AA1080" s="14">
        <f>IF($O1080 = TRUE, IF(ISBLANK(N1080), "", INDEX('Individual UI'!$E$6:$H$6,1,N1080)), "")</f>
        <v>-2</v>
      </c>
      <c r="AB1080" s="11">
        <f>IF($O1080 = TRUE, EXP(MMULT($P1080:$AA1080, Documentation!D$39:D$50) + Documentation!D$51), "")</f>
        <v>0.11975098907369663</v>
      </c>
      <c r="AC1080" s="4">
        <f>IF($O1080 = TRUE, EXP(MMULT($P1080:$AA1080, Documentation!E$39:E$50) + Documentation!E$51), "")</f>
        <v>1.1067030584523837E-3</v>
      </c>
      <c r="AD1080" s="4">
        <f>IF($O1080 = TRUE, EXP(MMULT($P1080:$AA1080, Documentation!F$39:F$50) + Documentation!F$51), "")</f>
        <v>5.0842293457584588E-4</v>
      </c>
      <c r="AE1080" s="4">
        <f>IF($O1080 = TRUE, EXP(MMULT($P1080:$AA1080, Documentation!G$39:G$50) + Documentation!G$51), "")</f>
        <v>2.5760830653933963E-3</v>
      </c>
      <c r="AF1080" s="14">
        <f>IF($O1080 = TRUE, EXP(MMULT($P1080:$AA1080, Documentation!H$39:H$50) + Documentation!H$51), "")</f>
        <v>3.0271847627148031E-4</v>
      </c>
      <c r="AG1080" s="30">
        <f t="shared" si="225"/>
        <v>0.96383008933188308</v>
      </c>
      <c r="AH1080" s="28">
        <f t="shared" si="226"/>
        <v>8.9074312950816765E-3</v>
      </c>
      <c r="AI1080" s="28">
        <f t="shared" si="227"/>
        <v>4.0921025057174395E-3</v>
      </c>
      <c r="AJ1080" s="28">
        <f t="shared" si="228"/>
        <v>2.0733911178941904E-2</v>
      </c>
      <c r="AK1080" s="33">
        <f t="shared" si="229"/>
        <v>2.4364656883760108E-3</v>
      </c>
      <c r="AL1080" s="11">
        <f t="shared" si="230"/>
        <v>1</v>
      </c>
      <c r="AM1080" s="14" t="str">
        <f>IF($O1080 = TRUE, INDEX(Documentation!$M$9:$M$13, $AL1080, 1), "")</f>
        <v>Decisive Pursuers</v>
      </c>
      <c r="AN1080" s="1"/>
      <c r="AO1080" s="1"/>
      <c r="AP1080" s="38">
        <v>0.96383008933188197</v>
      </c>
      <c r="AQ1080" s="35">
        <v>8.9074312950818205E-3</v>
      </c>
      <c r="AR1080" s="35">
        <v>4.0921025057174898E-3</v>
      </c>
      <c r="AS1080" s="35">
        <v>2.0733911178942101E-2</v>
      </c>
      <c r="AT1080" s="35">
        <v>2.4364656883760598E-3</v>
      </c>
      <c r="AU1080" s="14">
        <v>1</v>
      </c>
      <c r="AV1080" s="4" t="b">
        <f t="shared" si="231"/>
        <v>1</v>
      </c>
      <c r="AW1080" s="4" t="b">
        <f t="shared" si="232"/>
        <v>1</v>
      </c>
      <c r="AX1080" s="4" t="b">
        <f t="shared" si="233"/>
        <v>1</v>
      </c>
      <c r="AY1080" s="4" t="b">
        <f t="shared" si="234"/>
        <v>1</v>
      </c>
      <c r="AZ1080" s="4" t="b">
        <f t="shared" si="235"/>
        <v>1</v>
      </c>
      <c r="BA1080" s="4" t="b">
        <f t="shared" si="236"/>
        <v>1</v>
      </c>
      <c r="BB1080" s="14" t="b">
        <f t="shared" si="237"/>
        <v>1</v>
      </c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</row>
    <row r="1081" spans="1:64" x14ac:dyDescent="0.2">
      <c r="A1081" s="1"/>
      <c r="B1081" s="11" t="s">
        <v>1236</v>
      </c>
      <c r="C1081" s="4">
        <v>3</v>
      </c>
      <c r="D1081" s="4">
        <v>4</v>
      </c>
      <c r="E1081" s="4">
        <v>4</v>
      </c>
      <c r="F1081" s="4">
        <v>1</v>
      </c>
      <c r="G1081" s="4">
        <v>2</v>
      </c>
      <c r="H1081" s="4">
        <v>3</v>
      </c>
      <c r="I1081" s="4">
        <v>1</v>
      </c>
      <c r="J1081" s="4">
        <v>1</v>
      </c>
      <c r="K1081" s="4">
        <v>2</v>
      </c>
      <c r="L1081" s="4">
        <v>1</v>
      </c>
      <c r="M1081" s="4">
        <v>4</v>
      </c>
      <c r="N1081" s="14">
        <v>1</v>
      </c>
      <c r="O1081" s="25" t="b">
        <f t="shared" si="224"/>
        <v>1</v>
      </c>
      <c r="P1081" s="11">
        <f>IF($O1081 = TRUE, IF(ISBLANK(C1081), "", INDEX('Individual UI'!$E$6:$H$6,1,C1081)), "")</f>
        <v>2</v>
      </c>
      <c r="Q1081" s="4">
        <f>IF($O1081 = TRUE, IF(ISBLANK(D1081), "", INDEX('Individual UI'!$E$6:$H$6,1,D1081)), "")</f>
        <v>4</v>
      </c>
      <c r="R1081" s="4">
        <f>IF($O1081 = TRUE, IF(ISBLANK(E1081), "", INDEX('Individual UI'!$E$6:$H$6,1,E1081)), "")</f>
        <v>4</v>
      </c>
      <c r="S1081" s="4">
        <f>IF($O1081 = TRUE, IF(ISBLANK(F1081), "", INDEX('Individual UI'!$E$6:$H$6,1,F1081)), "")</f>
        <v>-4</v>
      </c>
      <c r="T1081" s="4">
        <f>IF($O1081 = TRUE, IF(ISBLANK(G1081), "", INDEX('Individual UI'!$E$6:$H$6,1,G1081)), "")</f>
        <v>-2</v>
      </c>
      <c r="U1081" s="4">
        <f>IF($O1081 = TRUE, IF(ISBLANK(H1081), "", INDEX('Individual UI'!$E$6:$H$6,1,H1081)), "")</f>
        <v>2</v>
      </c>
      <c r="V1081" s="4">
        <f>IF($O1081 = TRUE, IF(ISBLANK(I1081), "", INDEX('Individual UI'!$E$6:$H$6,1,I1081)), "")</f>
        <v>-4</v>
      </c>
      <c r="W1081" s="4">
        <f>IF($O1081 = TRUE, IF(ISBLANK(J1081), "", INDEX('Individual UI'!$E$6:$H$6,1,J1081)), "")</f>
        <v>-4</v>
      </c>
      <c r="X1081" s="4">
        <f>IF($O1081 = TRUE, IF(ISBLANK(K1081), "", INDEX('Individual UI'!$E$6:$H$6,1,K1081)), "")</f>
        <v>-2</v>
      </c>
      <c r="Y1081" s="4">
        <f>IF($O1081 = TRUE, IF(ISBLANK(L1081), "", INDEX('Individual UI'!$E$6:$H$6,1,L1081)), "")</f>
        <v>-4</v>
      </c>
      <c r="Z1081" s="4">
        <f>IF($O1081 = TRUE, IF(ISBLANK(M1081), "", INDEX('Individual UI'!$E$6:$H$6,1,M1081)), "")</f>
        <v>4</v>
      </c>
      <c r="AA1081" s="14">
        <f>IF($O1081 = TRUE, IF(ISBLANK(N1081), "", INDEX('Individual UI'!$E$6:$H$6,1,N1081)), "")</f>
        <v>-4</v>
      </c>
      <c r="AB1081" s="11">
        <f>IF($O1081 = TRUE, EXP(MMULT($P1081:$AA1081, Documentation!D$39:D$50) + Documentation!D$51), "")</f>
        <v>1.184889023952913E-4</v>
      </c>
      <c r="AC1081" s="4">
        <f>IF($O1081 = TRUE, EXP(MMULT($P1081:$AA1081, Documentation!E$39:E$50) + Documentation!E$51), "")</f>
        <v>1.765725138367388</v>
      </c>
      <c r="AD1081" s="4">
        <f>IF($O1081 = TRUE, EXP(MMULT($P1081:$AA1081, Documentation!F$39:F$50) + Documentation!F$51), "")</f>
        <v>5.61176506114874E-3</v>
      </c>
      <c r="AE1081" s="4">
        <f>IF($O1081 = TRUE, EXP(MMULT($P1081:$AA1081, Documentation!G$39:G$50) + Documentation!G$51), "")</f>
        <v>0.11721873976524158</v>
      </c>
      <c r="AF1081" s="14">
        <f>IF($O1081 = TRUE, EXP(MMULT($P1081:$AA1081, Documentation!H$39:H$50) + Documentation!H$51), "")</f>
        <v>84.437197208021047</v>
      </c>
      <c r="AG1081" s="30">
        <f t="shared" si="225"/>
        <v>1.3725769639608299E-6</v>
      </c>
      <c r="AH1081" s="28">
        <f t="shared" si="226"/>
        <v>2.045418263327535E-2</v>
      </c>
      <c r="AI1081" s="28">
        <f t="shared" si="227"/>
        <v>6.5006758391569807E-5</v>
      </c>
      <c r="AJ1081" s="28">
        <f t="shared" si="228"/>
        <v>1.3578633837752865E-3</v>
      </c>
      <c r="AK1081" s="33">
        <f t="shared" si="229"/>
        <v>0.97812157464759386</v>
      </c>
      <c r="AL1081" s="11">
        <f t="shared" si="230"/>
        <v>5</v>
      </c>
      <c r="AM1081" s="14" t="str">
        <f>IF($O1081 = TRUE, INDEX(Documentation!$M$9:$M$13, $AL1081, 1), "")</f>
        <v>Reluctant Claimants</v>
      </c>
      <c r="AN1081" s="1"/>
      <c r="AO1081" s="1"/>
      <c r="AP1081" s="38">
        <v>1.3725769639608401E-6</v>
      </c>
      <c r="AQ1081" s="35">
        <v>2.0454182633275201E-2</v>
      </c>
      <c r="AR1081" s="35">
        <v>6.5006758391569902E-5</v>
      </c>
      <c r="AS1081" s="35">
        <v>1.3578633837752899E-3</v>
      </c>
      <c r="AT1081" s="35">
        <v>0.97812157464759397</v>
      </c>
      <c r="AU1081" s="14">
        <v>5</v>
      </c>
      <c r="AV1081" s="4" t="b">
        <f t="shared" si="231"/>
        <v>1</v>
      </c>
      <c r="AW1081" s="4" t="b">
        <f t="shared" si="232"/>
        <v>1</v>
      </c>
      <c r="AX1081" s="4" t="b">
        <f t="shared" si="233"/>
        <v>1</v>
      </c>
      <c r="AY1081" s="4" t="b">
        <f t="shared" si="234"/>
        <v>1</v>
      </c>
      <c r="AZ1081" s="4" t="b">
        <f t="shared" si="235"/>
        <v>1</v>
      </c>
      <c r="BA1081" s="4" t="b">
        <f t="shared" si="236"/>
        <v>1</v>
      </c>
      <c r="BB1081" s="14" t="b">
        <f t="shared" si="237"/>
        <v>1</v>
      </c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</row>
    <row r="1082" spans="1:64" x14ac:dyDescent="0.2">
      <c r="A1082" s="1"/>
      <c r="B1082" s="11" t="s">
        <v>1237</v>
      </c>
      <c r="C1082" s="4">
        <v>2</v>
      </c>
      <c r="D1082" s="4">
        <v>2</v>
      </c>
      <c r="E1082" s="4">
        <v>3</v>
      </c>
      <c r="F1082" s="4">
        <v>4</v>
      </c>
      <c r="G1082" s="4">
        <v>1</v>
      </c>
      <c r="H1082" s="4">
        <v>2</v>
      </c>
      <c r="I1082" s="4">
        <v>1</v>
      </c>
      <c r="J1082" s="4">
        <v>1</v>
      </c>
      <c r="K1082" s="4">
        <v>1</v>
      </c>
      <c r="L1082" s="4">
        <v>3</v>
      </c>
      <c r="M1082" s="4">
        <v>1</v>
      </c>
      <c r="N1082" s="14">
        <v>2</v>
      </c>
      <c r="O1082" s="25" t="b">
        <f t="shared" si="224"/>
        <v>1</v>
      </c>
      <c r="P1082" s="11">
        <f>IF($O1082 = TRUE, IF(ISBLANK(C1082), "", INDEX('Individual UI'!$E$6:$H$6,1,C1082)), "")</f>
        <v>-2</v>
      </c>
      <c r="Q1082" s="4">
        <f>IF($O1082 = TRUE, IF(ISBLANK(D1082), "", INDEX('Individual UI'!$E$6:$H$6,1,D1082)), "")</f>
        <v>-2</v>
      </c>
      <c r="R1082" s="4">
        <f>IF($O1082 = TRUE, IF(ISBLANK(E1082), "", INDEX('Individual UI'!$E$6:$H$6,1,E1082)), "")</f>
        <v>2</v>
      </c>
      <c r="S1082" s="4">
        <f>IF($O1082 = TRUE, IF(ISBLANK(F1082), "", INDEX('Individual UI'!$E$6:$H$6,1,F1082)), "")</f>
        <v>4</v>
      </c>
      <c r="T1082" s="4">
        <f>IF($O1082 = TRUE, IF(ISBLANK(G1082), "", INDEX('Individual UI'!$E$6:$H$6,1,G1082)), "")</f>
        <v>-4</v>
      </c>
      <c r="U1082" s="4">
        <f>IF($O1082 = TRUE, IF(ISBLANK(H1082), "", INDEX('Individual UI'!$E$6:$H$6,1,H1082)), "")</f>
        <v>-2</v>
      </c>
      <c r="V1082" s="4">
        <f>IF($O1082 = TRUE, IF(ISBLANK(I1082), "", INDEX('Individual UI'!$E$6:$H$6,1,I1082)), "")</f>
        <v>-4</v>
      </c>
      <c r="W1082" s="4">
        <f>IF($O1082 = TRUE, IF(ISBLANK(J1082), "", INDEX('Individual UI'!$E$6:$H$6,1,J1082)), "")</f>
        <v>-4</v>
      </c>
      <c r="X1082" s="4">
        <f>IF($O1082 = TRUE, IF(ISBLANK(K1082), "", INDEX('Individual UI'!$E$6:$H$6,1,K1082)), "")</f>
        <v>-4</v>
      </c>
      <c r="Y1082" s="4">
        <f>IF($O1082 = TRUE, IF(ISBLANK(L1082), "", INDEX('Individual UI'!$E$6:$H$6,1,L1082)), "")</f>
        <v>2</v>
      </c>
      <c r="Z1082" s="4">
        <f>IF($O1082 = TRUE, IF(ISBLANK(M1082), "", INDEX('Individual UI'!$E$6:$H$6,1,M1082)), "")</f>
        <v>-4</v>
      </c>
      <c r="AA1082" s="14">
        <f>IF($O1082 = TRUE, IF(ISBLANK(N1082), "", INDEX('Individual UI'!$E$6:$H$6,1,N1082)), "")</f>
        <v>-2</v>
      </c>
      <c r="AB1082" s="11">
        <f>IF($O1082 = TRUE, EXP(MMULT($P1082:$AA1082, Documentation!D$39:D$50) + Documentation!D$51), "")</f>
        <v>5.5255124396405023E-2</v>
      </c>
      <c r="AC1082" s="4">
        <f>IF($O1082 = TRUE, EXP(MMULT($P1082:$AA1082, Documentation!E$39:E$50) + Documentation!E$51), "")</f>
        <v>1.2982117302597859E-3</v>
      </c>
      <c r="AD1082" s="4">
        <f>IF($O1082 = TRUE, EXP(MMULT($P1082:$AA1082, Documentation!F$39:F$50) + Documentation!F$51), "")</f>
        <v>6.1708071497184702E-4</v>
      </c>
      <c r="AE1082" s="4">
        <f>IF($O1082 = TRUE, EXP(MMULT($P1082:$AA1082, Documentation!G$39:G$50) + Documentation!G$51), "")</f>
        <v>1.9940717387999711</v>
      </c>
      <c r="AF1082" s="14">
        <f>IF($O1082 = TRUE, EXP(MMULT($P1082:$AA1082, Documentation!H$39:H$50) + Documentation!H$51), "")</f>
        <v>2.2508744427700664E-2</v>
      </c>
      <c r="AG1082" s="30">
        <f t="shared" si="225"/>
        <v>2.6645015268978691E-2</v>
      </c>
      <c r="AH1082" s="28">
        <f t="shared" si="226"/>
        <v>6.2602105692462738E-4</v>
      </c>
      <c r="AI1082" s="28">
        <f t="shared" si="227"/>
        <v>2.9756742478145425E-4</v>
      </c>
      <c r="AJ1082" s="28">
        <f t="shared" si="228"/>
        <v>0.96157727465402221</v>
      </c>
      <c r="AK1082" s="33">
        <f t="shared" si="229"/>
        <v>1.0854121595293042E-2</v>
      </c>
      <c r="AL1082" s="11">
        <f t="shared" si="230"/>
        <v>4</v>
      </c>
      <c r="AM1082" s="14" t="str">
        <f>IF($O1082 = TRUE, INDEX(Documentation!$M$9:$M$13, $AL1082, 1), "")</f>
        <v>Financially Pressured</v>
      </c>
      <c r="AN1082" s="1"/>
      <c r="AO1082" s="1"/>
      <c r="AP1082" s="38">
        <v>2.6645015268978701E-2</v>
      </c>
      <c r="AQ1082" s="35">
        <v>6.2602105692462901E-4</v>
      </c>
      <c r="AR1082" s="35">
        <v>2.9756742478145799E-4</v>
      </c>
      <c r="AS1082" s="35">
        <v>0.96157727465402199</v>
      </c>
      <c r="AT1082" s="35">
        <v>1.0854121595293101E-2</v>
      </c>
      <c r="AU1082" s="14">
        <v>4</v>
      </c>
      <c r="AV1082" s="4" t="b">
        <f t="shared" si="231"/>
        <v>1</v>
      </c>
      <c r="AW1082" s="4" t="b">
        <f t="shared" si="232"/>
        <v>1</v>
      </c>
      <c r="AX1082" s="4" t="b">
        <f t="shared" si="233"/>
        <v>1</v>
      </c>
      <c r="AY1082" s="4" t="b">
        <f t="shared" si="234"/>
        <v>1</v>
      </c>
      <c r="AZ1082" s="4" t="b">
        <f t="shared" si="235"/>
        <v>1</v>
      </c>
      <c r="BA1082" s="4" t="b">
        <f t="shared" si="236"/>
        <v>1</v>
      </c>
      <c r="BB1082" s="14" t="b">
        <f t="shared" si="237"/>
        <v>1</v>
      </c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</row>
    <row r="1083" spans="1:64" x14ac:dyDescent="0.2">
      <c r="A1083" s="1"/>
      <c r="B1083" s="11" t="s">
        <v>1238</v>
      </c>
      <c r="C1083" s="4">
        <v>4</v>
      </c>
      <c r="D1083" s="4">
        <v>4</v>
      </c>
      <c r="E1083" s="4">
        <v>1</v>
      </c>
      <c r="F1083" s="4">
        <v>4</v>
      </c>
      <c r="G1083" s="4">
        <v>4</v>
      </c>
      <c r="H1083" s="4">
        <v>3</v>
      </c>
      <c r="I1083" s="4">
        <v>4</v>
      </c>
      <c r="J1083" s="4">
        <v>4</v>
      </c>
      <c r="K1083" s="4">
        <v>4</v>
      </c>
      <c r="L1083" s="4">
        <v>1</v>
      </c>
      <c r="M1083" s="4">
        <v>3</v>
      </c>
      <c r="N1083" s="14">
        <v>3</v>
      </c>
      <c r="O1083" s="25" t="b">
        <f t="shared" si="224"/>
        <v>1</v>
      </c>
      <c r="P1083" s="11">
        <f>IF($O1083 = TRUE, IF(ISBLANK(C1083), "", INDEX('Individual UI'!$E$6:$H$6,1,C1083)), "")</f>
        <v>4</v>
      </c>
      <c r="Q1083" s="4">
        <f>IF($O1083 = TRUE, IF(ISBLANK(D1083), "", INDEX('Individual UI'!$E$6:$H$6,1,D1083)), "")</f>
        <v>4</v>
      </c>
      <c r="R1083" s="4">
        <f>IF($O1083 = TRUE, IF(ISBLANK(E1083), "", INDEX('Individual UI'!$E$6:$H$6,1,E1083)), "")</f>
        <v>-4</v>
      </c>
      <c r="S1083" s="4">
        <f>IF($O1083 = TRUE, IF(ISBLANK(F1083), "", INDEX('Individual UI'!$E$6:$H$6,1,F1083)), "")</f>
        <v>4</v>
      </c>
      <c r="T1083" s="4">
        <f>IF($O1083 = TRUE, IF(ISBLANK(G1083), "", INDEX('Individual UI'!$E$6:$H$6,1,G1083)), "")</f>
        <v>4</v>
      </c>
      <c r="U1083" s="4">
        <f>IF($O1083 = TRUE, IF(ISBLANK(H1083), "", INDEX('Individual UI'!$E$6:$H$6,1,H1083)), "")</f>
        <v>2</v>
      </c>
      <c r="V1083" s="4">
        <f>IF($O1083 = TRUE, IF(ISBLANK(I1083), "", INDEX('Individual UI'!$E$6:$H$6,1,I1083)), "")</f>
        <v>4</v>
      </c>
      <c r="W1083" s="4">
        <f>IF($O1083 = TRUE, IF(ISBLANK(J1083), "", INDEX('Individual UI'!$E$6:$H$6,1,J1083)), "")</f>
        <v>4</v>
      </c>
      <c r="X1083" s="4">
        <f>IF($O1083 = TRUE, IF(ISBLANK(K1083), "", INDEX('Individual UI'!$E$6:$H$6,1,K1083)), "")</f>
        <v>4</v>
      </c>
      <c r="Y1083" s="4">
        <f>IF($O1083 = TRUE, IF(ISBLANK(L1083), "", INDEX('Individual UI'!$E$6:$H$6,1,L1083)), "")</f>
        <v>-4</v>
      </c>
      <c r="Z1083" s="4">
        <f>IF($O1083 = TRUE, IF(ISBLANK(M1083), "", INDEX('Individual UI'!$E$6:$H$6,1,M1083)), "")</f>
        <v>2</v>
      </c>
      <c r="AA1083" s="14">
        <f>IF($O1083 = TRUE, IF(ISBLANK(N1083), "", INDEX('Individual UI'!$E$6:$H$6,1,N1083)), "")</f>
        <v>2</v>
      </c>
      <c r="AB1083" s="11">
        <f>IF($O1083 = TRUE, EXP(MMULT($P1083:$AA1083, Documentation!D$39:D$50) + Documentation!D$51), "")</f>
        <v>3.078028626661893E-5</v>
      </c>
      <c r="AC1083" s="4">
        <f>IF($O1083 = TRUE, EXP(MMULT($P1083:$AA1083, Documentation!E$39:E$50) + Documentation!E$51), "")</f>
        <v>4.7127810334700116E-3</v>
      </c>
      <c r="AD1083" s="4">
        <f>IF($O1083 = TRUE, EXP(MMULT($P1083:$AA1083, Documentation!F$39:F$50) + Documentation!F$51), "")</f>
        <v>4.9195614990102481</v>
      </c>
      <c r="AE1083" s="4">
        <f>IF($O1083 = TRUE, EXP(MMULT($P1083:$AA1083, Documentation!G$39:G$50) + Documentation!G$51), "")</f>
        <v>1.358796392258242E-4</v>
      </c>
      <c r="AF1083" s="14">
        <f>IF($O1083 = TRUE, EXP(MMULT($P1083:$AA1083, Documentation!H$39:H$50) + Documentation!H$51), "")</f>
        <v>4.4193622549034538E-3</v>
      </c>
      <c r="AG1083" s="30">
        <f t="shared" si="225"/>
        <v>6.2449094474699425E-6</v>
      </c>
      <c r="AH1083" s="28">
        <f t="shared" si="226"/>
        <v>9.5616039905683701E-4</v>
      </c>
      <c r="AI1083" s="28">
        <f t="shared" si="227"/>
        <v>0.99811339688210066</v>
      </c>
      <c r="AJ1083" s="28">
        <f t="shared" si="228"/>
        <v>2.7568166045304518E-5</v>
      </c>
      <c r="AK1083" s="33">
        <f t="shared" si="229"/>
        <v>8.9662964334964962E-4</v>
      </c>
      <c r="AL1083" s="11">
        <f t="shared" si="230"/>
        <v>3</v>
      </c>
      <c r="AM1083" s="14" t="str">
        <f>IF($O1083 = TRUE, INDEX(Documentation!$M$9:$M$13, $AL1083, 1), "")</f>
        <v>Process Skeptics</v>
      </c>
      <c r="AN1083" s="1"/>
      <c r="AO1083" s="1"/>
      <c r="AP1083" s="38">
        <v>6.2449094474698799E-6</v>
      </c>
      <c r="AQ1083" s="35">
        <v>9.5616039905683495E-4</v>
      </c>
      <c r="AR1083" s="35">
        <v>0.99811339688210099</v>
      </c>
      <c r="AS1083" s="35">
        <v>2.7568166045304199E-5</v>
      </c>
      <c r="AT1083" s="35">
        <v>8.9662964334964496E-4</v>
      </c>
      <c r="AU1083" s="14">
        <v>3</v>
      </c>
      <c r="AV1083" s="4" t="b">
        <f t="shared" si="231"/>
        <v>1</v>
      </c>
      <c r="AW1083" s="4" t="b">
        <f t="shared" si="232"/>
        <v>1</v>
      </c>
      <c r="AX1083" s="4" t="b">
        <f t="shared" si="233"/>
        <v>1</v>
      </c>
      <c r="AY1083" s="4" t="b">
        <f t="shared" si="234"/>
        <v>1</v>
      </c>
      <c r="AZ1083" s="4" t="b">
        <f t="shared" si="235"/>
        <v>1</v>
      </c>
      <c r="BA1083" s="4" t="b">
        <f t="shared" si="236"/>
        <v>1</v>
      </c>
      <c r="BB1083" s="14" t="b">
        <f t="shared" si="237"/>
        <v>1</v>
      </c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</row>
    <row r="1084" spans="1:64" x14ac:dyDescent="0.2">
      <c r="A1084" s="1"/>
      <c r="B1084" s="11" t="s">
        <v>1239</v>
      </c>
      <c r="C1084" s="4">
        <v>4</v>
      </c>
      <c r="D1084" s="4">
        <v>4</v>
      </c>
      <c r="E1084" s="4">
        <v>2</v>
      </c>
      <c r="F1084" s="4">
        <v>3</v>
      </c>
      <c r="G1084" s="4">
        <v>1</v>
      </c>
      <c r="H1084" s="4">
        <v>3</v>
      </c>
      <c r="I1084" s="4">
        <v>2</v>
      </c>
      <c r="J1084" s="4">
        <v>1</v>
      </c>
      <c r="K1084" s="4">
        <v>2</v>
      </c>
      <c r="L1084" s="4">
        <v>3</v>
      </c>
      <c r="M1084" s="4">
        <v>2</v>
      </c>
      <c r="N1084" s="14">
        <v>1</v>
      </c>
      <c r="O1084" s="25" t="b">
        <f t="shared" si="224"/>
        <v>1</v>
      </c>
      <c r="P1084" s="11">
        <f>IF($O1084 = TRUE, IF(ISBLANK(C1084), "", INDEX('Individual UI'!$E$6:$H$6,1,C1084)), "")</f>
        <v>4</v>
      </c>
      <c r="Q1084" s="4">
        <f>IF($O1084 = TRUE, IF(ISBLANK(D1084), "", INDEX('Individual UI'!$E$6:$H$6,1,D1084)), "")</f>
        <v>4</v>
      </c>
      <c r="R1084" s="4">
        <f>IF($O1084 = TRUE, IF(ISBLANK(E1084), "", INDEX('Individual UI'!$E$6:$H$6,1,E1084)), "")</f>
        <v>-2</v>
      </c>
      <c r="S1084" s="4">
        <f>IF($O1084 = TRUE, IF(ISBLANK(F1084), "", INDEX('Individual UI'!$E$6:$H$6,1,F1084)), "")</f>
        <v>2</v>
      </c>
      <c r="T1084" s="4">
        <f>IF($O1084 = TRUE, IF(ISBLANK(G1084), "", INDEX('Individual UI'!$E$6:$H$6,1,G1084)), "")</f>
        <v>-4</v>
      </c>
      <c r="U1084" s="4">
        <f>IF($O1084 = TRUE, IF(ISBLANK(H1084), "", INDEX('Individual UI'!$E$6:$H$6,1,H1084)), "")</f>
        <v>2</v>
      </c>
      <c r="V1084" s="4">
        <f>IF($O1084 = TRUE, IF(ISBLANK(I1084), "", INDEX('Individual UI'!$E$6:$H$6,1,I1084)), "")</f>
        <v>-2</v>
      </c>
      <c r="W1084" s="4">
        <f>IF($O1084 = TRUE, IF(ISBLANK(J1084), "", INDEX('Individual UI'!$E$6:$H$6,1,J1084)), "")</f>
        <v>-4</v>
      </c>
      <c r="X1084" s="4">
        <f>IF($O1084 = TRUE, IF(ISBLANK(K1084), "", INDEX('Individual UI'!$E$6:$H$6,1,K1084)), "")</f>
        <v>-2</v>
      </c>
      <c r="Y1084" s="4">
        <f>IF($O1084 = TRUE, IF(ISBLANK(L1084), "", INDEX('Individual UI'!$E$6:$H$6,1,L1084)), "")</f>
        <v>2</v>
      </c>
      <c r="Z1084" s="4">
        <f>IF($O1084 = TRUE, IF(ISBLANK(M1084), "", INDEX('Individual UI'!$E$6:$H$6,1,M1084)), "")</f>
        <v>-2</v>
      </c>
      <c r="AA1084" s="14">
        <f>IF($O1084 = TRUE, IF(ISBLANK(N1084), "", INDEX('Individual UI'!$E$6:$H$6,1,N1084)), "")</f>
        <v>-4</v>
      </c>
      <c r="AB1084" s="11">
        <f>IF($O1084 = TRUE, EXP(MMULT($P1084:$AA1084, Documentation!D$39:D$50) + Documentation!D$51), "")</f>
        <v>6.5891113031610446E-4</v>
      </c>
      <c r="AC1084" s="4">
        <f>IF($O1084 = TRUE, EXP(MMULT($P1084:$AA1084, Documentation!E$39:E$50) + Documentation!E$51), "")</f>
        <v>0.13146312339419125</v>
      </c>
      <c r="AD1084" s="4">
        <f>IF($O1084 = TRUE, EXP(MMULT($P1084:$AA1084, Documentation!F$39:F$50) + Documentation!F$51), "")</f>
        <v>4.024120214283472E-3</v>
      </c>
      <c r="AE1084" s="4">
        <f>IF($O1084 = TRUE, EXP(MMULT($P1084:$AA1084, Documentation!G$39:G$50) + Documentation!G$51), "")</f>
        <v>1.2611376333179068E-2</v>
      </c>
      <c r="AF1084" s="14">
        <f>IF($O1084 = TRUE, EXP(MMULT($P1084:$AA1084, Documentation!H$39:H$50) + Documentation!H$51), "")</f>
        <v>1.9753310220598683</v>
      </c>
      <c r="AG1084" s="30">
        <f t="shared" si="225"/>
        <v>3.1020887963667076E-4</v>
      </c>
      <c r="AH1084" s="28">
        <f t="shared" si="226"/>
        <v>6.1891545529190364E-2</v>
      </c>
      <c r="AI1084" s="28">
        <f t="shared" si="227"/>
        <v>1.8945162188978204E-3</v>
      </c>
      <c r="AJ1084" s="28">
        <f t="shared" si="228"/>
        <v>5.9373119423784702E-3</v>
      </c>
      <c r="AK1084" s="33">
        <f t="shared" si="229"/>
        <v>0.92996641742989672</v>
      </c>
      <c r="AL1084" s="11">
        <f t="shared" si="230"/>
        <v>5</v>
      </c>
      <c r="AM1084" s="14" t="str">
        <f>IF($O1084 = TRUE, INDEX(Documentation!$M$9:$M$13, $AL1084, 1), "")</f>
        <v>Reluctant Claimants</v>
      </c>
      <c r="AN1084" s="1"/>
      <c r="AO1084" s="1"/>
      <c r="AP1084" s="38">
        <v>3.1020887963666502E-4</v>
      </c>
      <c r="AQ1084" s="35">
        <v>6.18915455291906E-2</v>
      </c>
      <c r="AR1084" s="35">
        <v>1.8945162188978299E-3</v>
      </c>
      <c r="AS1084" s="35">
        <v>5.9373119423783401E-3</v>
      </c>
      <c r="AT1084" s="35">
        <v>0.92996641742989705</v>
      </c>
      <c r="AU1084" s="14">
        <v>5</v>
      </c>
      <c r="AV1084" s="4" t="b">
        <f t="shared" si="231"/>
        <v>1</v>
      </c>
      <c r="AW1084" s="4" t="b">
        <f t="shared" si="232"/>
        <v>1</v>
      </c>
      <c r="AX1084" s="4" t="b">
        <f t="shared" si="233"/>
        <v>1</v>
      </c>
      <c r="AY1084" s="4" t="b">
        <f t="shared" si="234"/>
        <v>1</v>
      </c>
      <c r="AZ1084" s="4" t="b">
        <f t="shared" si="235"/>
        <v>1</v>
      </c>
      <c r="BA1084" s="4" t="b">
        <f t="shared" si="236"/>
        <v>1</v>
      </c>
      <c r="BB1084" s="14" t="b">
        <f t="shared" si="237"/>
        <v>1</v>
      </c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</row>
    <row r="1085" spans="1:64" x14ac:dyDescent="0.2">
      <c r="A1085" s="1"/>
      <c r="B1085" s="11" t="s">
        <v>1240</v>
      </c>
      <c r="C1085" s="4">
        <v>2</v>
      </c>
      <c r="D1085" s="4">
        <v>2</v>
      </c>
      <c r="E1085" s="4">
        <v>4</v>
      </c>
      <c r="F1085" s="4">
        <v>3</v>
      </c>
      <c r="G1085" s="4">
        <v>3</v>
      </c>
      <c r="H1085" s="4">
        <v>4</v>
      </c>
      <c r="I1085" s="4">
        <v>1</v>
      </c>
      <c r="J1085" s="4">
        <v>2</v>
      </c>
      <c r="K1085" s="4">
        <v>1</v>
      </c>
      <c r="L1085" s="4">
        <v>2</v>
      </c>
      <c r="M1085" s="4">
        <v>2</v>
      </c>
      <c r="N1085" s="14">
        <v>3</v>
      </c>
      <c r="O1085" s="25" t="b">
        <f t="shared" si="224"/>
        <v>1</v>
      </c>
      <c r="P1085" s="11">
        <f>IF($O1085 = TRUE, IF(ISBLANK(C1085), "", INDEX('Individual UI'!$E$6:$H$6,1,C1085)), "")</f>
        <v>-2</v>
      </c>
      <c r="Q1085" s="4">
        <f>IF($O1085 = TRUE, IF(ISBLANK(D1085), "", INDEX('Individual UI'!$E$6:$H$6,1,D1085)), "")</f>
        <v>-2</v>
      </c>
      <c r="R1085" s="4">
        <f>IF($O1085 = TRUE, IF(ISBLANK(E1085), "", INDEX('Individual UI'!$E$6:$H$6,1,E1085)), "")</f>
        <v>4</v>
      </c>
      <c r="S1085" s="4">
        <f>IF($O1085 = TRUE, IF(ISBLANK(F1085), "", INDEX('Individual UI'!$E$6:$H$6,1,F1085)), "")</f>
        <v>2</v>
      </c>
      <c r="T1085" s="4">
        <f>IF($O1085 = TRUE, IF(ISBLANK(G1085), "", INDEX('Individual UI'!$E$6:$H$6,1,G1085)), "")</f>
        <v>2</v>
      </c>
      <c r="U1085" s="4">
        <f>IF($O1085 = TRUE, IF(ISBLANK(H1085), "", INDEX('Individual UI'!$E$6:$H$6,1,H1085)), "")</f>
        <v>4</v>
      </c>
      <c r="V1085" s="4">
        <f>IF($O1085 = TRUE, IF(ISBLANK(I1085), "", INDEX('Individual UI'!$E$6:$H$6,1,I1085)), "")</f>
        <v>-4</v>
      </c>
      <c r="W1085" s="4">
        <f>IF($O1085 = TRUE, IF(ISBLANK(J1085), "", INDEX('Individual UI'!$E$6:$H$6,1,J1085)), "")</f>
        <v>-2</v>
      </c>
      <c r="X1085" s="4">
        <f>IF($O1085 = TRUE, IF(ISBLANK(K1085), "", INDEX('Individual UI'!$E$6:$H$6,1,K1085)), "")</f>
        <v>-4</v>
      </c>
      <c r="Y1085" s="4">
        <f>IF($O1085 = TRUE, IF(ISBLANK(L1085), "", INDEX('Individual UI'!$E$6:$H$6,1,L1085)), "")</f>
        <v>-2</v>
      </c>
      <c r="Z1085" s="4">
        <f>IF($O1085 = TRUE, IF(ISBLANK(M1085), "", INDEX('Individual UI'!$E$6:$H$6,1,M1085)), "")</f>
        <v>-2</v>
      </c>
      <c r="AA1085" s="14">
        <f>IF($O1085 = TRUE, IF(ISBLANK(N1085), "", INDEX('Individual UI'!$E$6:$H$6,1,N1085)), "")</f>
        <v>2</v>
      </c>
      <c r="AB1085" s="11">
        <f>IF($O1085 = TRUE, EXP(MMULT($P1085:$AA1085, Documentation!D$39:D$50) + Documentation!D$51), "")</f>
        <v>8.6744773407860056E-4</v>
      </c>
      <c r="AC1085" s="4">
        <f>IF($O1085 = TRUE, EXP(MMULT($P1085:$AA1085, Documentation!E$39:E$50) + Documentation!E$51), "")</f>
        <v>6.8739346213776275E-4</v>
      </c>
      <c r="AD1085" s="4">
        <f>IF($O1085 = TRUE, EXP(MMULT($P1085:$AA1085, Documentation!F$39:F$50) + Documentation!F$51), "")</f>
        <v>1.6580166594715458E-2</v>
      </c>
      <c r="AE1085" s="4">
        <f>IF($O1085 = TRUE, EXP(MMULT($P1085:$AA1085, Documentation!G$39:G$50) + Documentation!G$51), "")</f>
        <v>145.49249878618298</v>
      </c>
      <c r="AF1085" s="14">
        <f>IF($O1085 = TRUE, EXP(MMULT($P1085:$AA1085, Documentation!H$39:H$50) + Documentation!H$51), "")</f>
        <v>0.27592872346733655</v>
      </c>
      <c r="AG1085" s="30">
        <f t="shared" si="225"/>
        <v>5.9501213218798755E-6</v>
      </c>
      <c r="AH1085" s="28">
        <f t="shared" si="226"/>
        <v>4.7150673578405151E-6</v>
      </c>
      <c r="AI1085" s="28">
        <f t="shared" si="227"/>
        <v>1.1372904545116689E-4</v>
      </c>
      <c r="AJ1085" s="28">
        <f t="shared" si="228"/>
        <v>0.99798291607826972</v>
      </c>
      <c r="AK1085" s="33">
        <f t="shared" si="229"/>
        <v>1.8926896875994706E-3</v>
      </c>
      <c r="AL1085" s="11">
        <f t="shared" si="230"/>
        <v>4</v>
      </c>
      <c r="AM1085" s="14" t="str">
        <f>IF($O1085 = TRUE, INDEX(Documentation!$M$9:$M$13, $AL1085, 1), "")</f>
        <v>Financially Pressured</v>
      </c>
      <c r="AN1085" s="1"/>
      <c r="AO1085" s="1"/>
      <c r="AP1085" s="38">
        <v>5.9501213218798603E-6</v>
      </c>
      <c r="AQ1085" s="35">
        <v>4.7150673578404897E-6</v>
      </c>
      <c r="AR1085" s="35">
        <v>1.13729045451168E-4</v>
      </c>
      <c r="AS1085" s="35">
        <v>0.99798291607827005</v>
      </c>
      <c r="AT1085" s="35">
        <v>1.8926896875994699E-3</v>
      </c>
      <c r="AU1085" s="14">
        <v>4</v>
      </c>
      <c r="AV1085" s="4" t="b">
        <f t="shared" si="231"/>
        <v>1</v>
      </c>
      <c r="AW1085" s="4" t="b">
        <f t="shared" si="232"/>
        <v>1</v>
      </c>
      <c r="AX1085" s="4" t="b">
        <f t="shared" si="233"/>
        <v>1</v>
      </c>
      <c r="AY1085" s="4" t="b">
        <f t="shared" si="234"/>
        <v>1</v>
      </c>
      <c r="AZ1085" s="4" t="b">
        <f t="shared" si="235"/>
        <v>1</v>
      </c>
      <c r="BA1085" s="4" t="b">
        <f t="shared" si="236"/>
        <v>1</v>
      </c>
      <c r="BB1085" s="14" t="b">
        <f t="shared" si="237"/>
        <v>1</v>
      </c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</row>
    <row r="1086" spans="1:64" x14ac:dyDescent="0.2">
      <c r="A1086" s="1"/>
      <c r="B1086" s="11" t="s">
        <v>1241</v>
      </c>
      <c r="C1086" s="4">
        <v>3</v>
      </c>
      <c r="D1086" s="4">
        <v>3</v>
      </c>
      <c r="E1086" s="4">
        <v>3</v>
      </c>
      <c r="F1086" s="4">
        <v>3</v>
      </c>
      <c r="G1086" s="4">
        <v>3</v>
      </c>
      <c r="H1086" s="4">
        <v>3</v>
      </c>
      <c r="I1086" s="4">
        <v>2</v>
      </c>
      <c r="J1086" s="4">
        <v>2</v>
      </c>
      <c r="K1086" s="4">
        <v>1</v>
      </c>
      <c r="L1086" s="4">
        <v>1</v>
      </c>
      <c r="M1086" s="4">
        <v>1</v>
      </c>
      <c r="N1086" s="14">
        <v>3</v>
      </c>
      <c r="O1086" s="25" t="b">
        <f t="shared" si="224"/>
        <v>1</v>
      </c>
      <c r="P1086" s="11">
        <f>IF($O1086 = TRUE, IF(ISBLANK(C1086), "", INDEX('Individual UI'!$E$6:$H$6,1,C1086)), "")</f>
        <v>2</v>
      </c>
      <c r="Q1086" s="4">
        <f>IF($O1086 = TRUE, IF(ISBLANK(D1086), "", INDEX('Individual UI'!$E$6:$H$6,1,D1086)), "")</f>
        <v>2</v>
      </c>
      <c r="R1086" s="4">
        <f>IF($O1086 = TRUE, IF(ISBLANK(E1086), "", INDEX('Individual UI'!$E$6:$H$6,1,E1086)), "")</f>
        <v>2</v>
      </c>
      <c r="S1086" s="4">
        <f>IF($O1086 = TRUE, IF(ISBLANK(F1086), "", INDEX('Individual UI'!$E$6:$H$6,1,F1086)), "")</f>
        <v>2</v>
      </c>
      <c r="T1086" s="4">
        <f>IF($O1086 = TRUE, IF(ISBLANK(G1086), "", INDEX('Individual UI'!$E$6:$H$6,1,G1086)), "")</f>
        <v>2</v>
      </c>
      <c r="U1086" s="4">
        <f>IF($O1086 = TRUE, IF(ISBLANK(H1086), "", INDEX('Individual UI'!$E$6:$H$6,1,H1086)), "")</f>
        <v>2</v>
      </c>
      <c r="V1086" s="4">
        <f>IF($O1086 = TRUE, IF(ISBLANK(I1086), "", INDEX('Individual UI'!$E$6:$H$6,1,I1086)), "")</f>
        <v>-2</v>
      </c>
      <c r="W1086" s="4">
        <f>IF($O1086 = TRUE, IF(ISBLANK(J1086), "", INDEX('Individual UI'!$E$6:$H$6,1,J1086)), "")</f>
        <v>-2</v>
      </c>
      <c r="X1086" s="4">
        <f>IF($O1086 = TRUE, IF(ISBLANK(K1086), "", INDEX('Individual UI'!$E$6:$H$6,1,K1086)), "")</f>
        <v>-4</v>
      </c>
      <c r="Y1086" s="4">
        <f>IF($O1086 = TRUE, IF(ISBLANK(L1086), "", INDEX('Individual UI'!$E$6:$H$6,1,L1086)), "")</f>
        <v>-4</v>
      </c>
      <c r="Z1086" s="4">
        <f>IF($O1086 = TRUE, IF(ISBLANK(M1086), "", INDEX('Individual UI'!$E$6:$H$6,1,M1086)), "")</f>
        <v>-4</v>
      </c>
      <c r="AA1086" s="14">
        <f>IF($O1086 = TRUE, IF(ISBLANK(N1086), "", INDEX('Individual UI'!$E$6:$H$6,1,N1086)), "")</f>
        <v>2</v>
      </c>
      <c r="AB1086" s="11">
        <f>IF($O1086 = TRUE, EXP(MMULT($P1086:$AA1086, Documentation!D$39:D$50) + Documentation!D$51), "")</f>
        <v>5.317394400951187E-4</v>
      </c>
      <c r="AC1086" s="4">
        <f>IF($O1086 = TRUE, EXP(MMULT($P1086:$AA1086, Documentation!E$39:E$50) + Documentation!E$51), "")</f>
        <v>1.5327816874397176E-3</v>
      </c>
      <c r="AD1086" s="4">
        <f>IF($O1086 = TRUE, EXP(MMULT($P1086:$AA1086, Documentation!F$39:F$50) + Documentation!F$51), "")</f>
        <v>1.3874443233883345E-2</v>
      </c>
      <c r="AE1086" s="4">
        <f>IF($O1086 = TRUE, EXP(MMULT($P1086:$AA1086, Documentation!G$39:G$50) + Documentation!G$51), "")</f>
        <v>8.441369943853811</v>
      </c>
      <c r="AF1086" s="14">
        <f>IF($O1086 = TRUE, EXP(MMULT($P1086:$AA1086, Documentation!H$39:H$50) + Documentation!H$51), "")</f>
        <v>0.54438923227295799</v>
      </c>
      <c r="AG1086" s="30">
        <f t="shared" si="225"/>
        <v>5.9071014357106735E-5</v>
      </c>
      <c r="AH1086" s="28">
        <f t="shared" si="226"/>
        <v>1.7027694813998622E-4</v>
      </c>
      <c r="AI1086" s="28">
        <f t="shared" si="227"/>
        <v>1.5413139851333535E-3</v>
      </c>
      <c r="AJ1086" s="28">
        <f t="shared" si="228"/>
        <v>0.93775305638009454</v>
      </c>
      <c r="AK1086" s="33">
        <f t="shared" si="229"/>
        <v>6.0476281672275027E-2</v>
      </c>
      <c r="AL1086" s="11">
        <f t="shared" si="230"/>
        <v>4</v>
      </c>
      <c r="AM1086" s="14" t="str">
        <f>IF($O1086 = TRUE, INDEX(Documentation!$M$9:$M$13, $AL1086, 1), "")</f>
        <v>Financially Pressured</v>
      </c>
      <c r="AN1086" s="1"/>
      <c r="AO1086" s="1"/>
      <c r="AP1086" s="38">
        <v>5.9071014357106701E-5</v>
      </c>
      <c r="AQ1086" s="35">
        <v>1.7027694813999099E-4</v>
      </c>
      <c r="AR1086" s="35">
        <v>1.5413139851334101E-3</v>
      </c>
      <c r="AS1086" s="35">
        <v>0.93775305638009299</v>
      </c>
      <c r="AT1086" s="35">
        <v>6.0476281672276401E-2</v>
      </c>
      <c r="AU1086" s="14">
        <v>4</v>
      </c>
      <c r="AV1086" s="4" t="b">
        <f t="shared" si="231"/>
        <v>1</v>
      </c>
      <c r="AW1086" s="4" t="b">
        <f t="shared" si="232"/>
        <v>1</v>
      </c>
      <c r="AX1086" s="4" t="b">
        <f t="shared" si="233"/>
        <v>1</v>
      </c>
      <c r="AY1086" s="4" t="b">
        <f t="shared" si="234"/>
        <v>1</v>
      </c>
      <c r="AZ1086" s="4" t="b">
        <f t="shared" si="235"/>
        <v>1</v>
      </c>
      <c r="BA1086" s="4" t="b">
        <f t="shared" si="236"/>
        <v>1</v>
      </c>
      <c r="BB1086" s="14" t="b">
        <f t="shared" si="237"/>
        <v>1</v>
      </c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</row>
    <row r="1087" spans="1:64" x14ac:dyDescent="0.2">
      <c r="A1087" s="1"/>
      <c r="B1087" s="11" t="s">
        <v>1242</v>
      </c>
      <c r="C1087" s="4">
        <v>2</v>
      </c>
      <c r="D1087" s="4">
        <v>2</v>
      </c>
      <c r="E1087" s="4">
        <v>4</v>
      </c>
      <c r="F1087" s="4">
        <v>3</v>
      </c>
      <c r="G1087" s="4">
        <v>3</v>
      </c>
      <c r="H1087" s="4">
        <v>4</v>
      </c>
      <c r="I1087" s="4">
        <v>2</v>
      </c>
      <c r="J1087" s="4">
        <v>2</v>
      </c>
      <c r="K1087" s="4">
        <v>1</v>
      </c>
      <c r="L1087" s="4">
        <v>1</v>
      </c>
      <c r="M1087" s="4">
        <v>1</v>
      </c>
      <c r="N1087" s="14">
        <v>1</v>
      </c>
      <c r="O1087" s="25" t="b">
        <f t="shared" si="224"/>
        <v>1</v>
      </c>
      <c r="P1087" s="11">
        <f>IF($O1087 = TRUE, IF(ISBLANK(C1087), "", INDEX('Individual UI'!$E$6:$H$6,1,C1087)), "")</f>
        <v>-2</v>
      </c>
      <c r="Q1087" s="4">
        <f>IF($O1087 = TRUE, IF(ISBLANK(D1087), "", INDEX('Individual UI'!$E$6:$H$6,1,D1087)), "")</f>
        <v>-2</v>
      </c>
      <c r="R1087" s="4">
        <f>IF($O1087 = TRUE, IF(ISBLANK(E1087), "", INDEX('Individual UI'!$E$6:$H$6,1,E1087)), "")</f>
        <v>4</v>
      </c>
      <c r="S1087" s="4">
        <f>IF($O1087 = TRUE, IF(ISBLANK(F1087), "", INDEX('Individual UI'!$E$6:$H$6,1,F1087)), "")</f>
        <v>2</v>
      </c>
      <c r="T1087" s="4">
        <f>IF($O1087 = TRUE, IF(ISBLANK(G1087), "", INDEX('Individual UI'!$E$6:$H$6,1,G1087)), "")</f>
        <v>2</v>
      </c>
      <c r="U1087" s="4">
        <f>IF($O1087 = TRUE, IF(ISBLANK(H1087), "", INDEX('Individual UI'!$E$6:$H$6,1,H1087)), "")</f>
        <v>4</v>
      </c>
      <c r="V1087" s="4">
        <f>IF($O1087 = TRUE, IF(ISBLANK(I1087), "", INDEX('Individual UI'!$E$6:$H$6,1,I1087)), "")</f>
        <v>-2</v>
      </c>
      <c r="W1087" s="4">
        <f>IF($O1087 = TRUE, IF(ISBLANK(J1087), "", INDEX('Individual UI'!$E$6:$H$6,1,J1087)), "")</f>
        <v>-2</v>
      </c>
      <c r="X1087" s="4">
        <f>IF($O1087 = TRUE, IF(ISBLANK(K1087), "", INDEX('Individual UI'!$E$6:$H$6,1,K1087)), "")</f>
        <v>-4</v>
      </c>
      <c r="Y1087" s="4">
        <f>IF($O1087 = TRUE, IF(ISBLANK(L1087), "", INDEX('Individual UI'!$E$6:$H$6,1,L1087)), "")</f>
        <v>-4</v>
      </c>
      <c r="Z1087" s="4">
        <f>IF($O1087 = TRUE, IF(ISBLANK(M1087), "", INDEX('Individual UI'!$E$6:$H$6,1,M1087)), "")</f>
        <v>-4</v>
      </c>
      <c r="AA1087" s="14">
        <f>IF($O1087 = TRUE, IF(ISBLANK(N1087), "", INDEX('Individual UI'!$E$6:$H$6,1,N1087)), "")</f>
        <v>-4</v>
      </c>
      <c r="AB1087" s="11">
        <f>IF($O1087 = TRUE, EXP(MMULT($P1087:$AA1087, Documentation!D$39:D$50) + Documentation!D$51), "")</f>
        <v>3.3810432058870746E-3</v>
      </c>
      <c r="AC1087" s="4">
        <f>IF($O1087 = TRUE, EXP(MMULT($P1087:$AA1087, Documentation!E$39:E$50) + Documentation!E$51), "")</f>
        <v>3.3335180167548339E-5</v>
      </c>
      <c r="AD1087" s="4">
        <f>IF($O1087 = TRUE, EXP(MMULT($P1087:$AA1087, Documentation!F$39:F$50) + Documentation!F$51), "")</f>
        <v>8.0800569865736003E-4</v>
      </c>
      <c r="AE1087" s="4">
        <f>IF($O1087 = TRUE, EXP(MMULT($P1087:$AA1087, Documentation!G$39:G$50) + Documentation!G$51), "")</f>
        <v>613.52240299527546</v>
      </c>
      <c r="AF1087" s="14">
        <f>IF($O1087 = TRUE, EXP(MMULT($P1087:$AA1087, Documentation!H$39:H$50) + Documentation!H$51), "")</f>
        <v>0.31795178925226147</v>
      </c>
      <c r="AG1087" s="30">
        <f t="shared" si="225"/>
        <v>5.5079792697400676E-6</v>
      </c>
      <c r="AH1087" s="28">
        <f t="shared" si="226"/>
        <v>5.4305570835712939E-8</v>
      </c>
      <c r="AI1087" s="28">
        <f t="shared" si="227"/>
        <v>1.3163033912986982E-6</v>
      </c>
      <c r="AJ1087" s="28">
        <f t="shared" si="228"/>
        <v>0.99947515350738614</v>
      </c>
      <c r="AK1087" s="33">
        <f t="shared" si="229"/>
        <v>5.1796790438196811E-4</v>
      </c>
      <c r="AL1087" s="11">
        <f t="shared" si="230"/>
        <v>4</v>
      </c>
      <c r="AM1087" s="14" t="str">
        <f>IF($O1087 = TRUE, INDEX(Documentation!$M$9:$M$13, $AL1087, 1), "")</f>
        <v>Financially Pressured</v>
      </c>
      <c r="AN1087" s="1"/>
      <c r="AO1087" s="1"/>
      <c r="AP1087" s="38">
        <v>5.5079792697400803E-6</v>
      </c>
      <c r="AQ1087" s="35">
        <v>5.4305570835713198E-8</v>
      </c>
      <c r="AR1087" s="35">
        <v>1.31630339129873E-6</v>
      </c>
      <c r="AS1087" s="35">
        <v>0.99947515350738603</v>
      </c>
      <c r="AT1087" s="35">
        <v>5.1796790438197202E-4</v>
      </c>
      <c r="AU1087" s="14">
        <v>4</v>
      </c>
      <c r="AV1087" s="4" t="b">
        <f t="shared" si="231"/>
        <v>1</v>
      </c>
      <c r="AW1087" s="4" t="b">
        <f t="shared" si="232"/>
        <v>1</v>
      </c>
      <c r="AX1087" s="4" t="b">
        <f t="shared" si="233"/>
        <v>1</v>
      </c>
      <c r="AY1087" s="4" t="b">
        <f t="shared" si="234"/>
        <v>1</v>
      </c>
      <c r="AZ1087" s="4" t="b">
        <f t="shared" si="235"/>
        <v>1</v>
      </c>
      <c r="BA1087" s="4" t="b">
        <f t="shared" si="236"/>
        <v>1</v>
      </c>
      <c r="BB1087" s="14" t="b">
        <f t="shared" si="237"/>
        <v>1</v>
      </c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</row>
    <row r="1088" spans="1:64" x14ac:dyDescent="0.2">
      <c r="A1088" s="1"/>
      <c r="B1088" s="11" t="s">
        <v>1243</v>
      </c>
      <c r="C1088" s="4">
        <v>4</v>
      </c>
      <c r="D1088" s="4">
        <v>4</v>
      </c>
      <c r="E1088" s="4">
        <v>3</v>
      </c>
      <c r="F1088" s="4">
        <v>2</v>
      </c>
      <c r="G1088" s="4">
        <v>3</v>
      </c>
      <c r="H1088" s="4">
        <v>3</v>
      </c>
      <c r="I1088" s="4">
        <v>4</v>
      </c>
      <c r="J1088" s="4">
        <v>2</v>
      </c>
      <c r="K1088" s="4">
        <v>4</v>
      </c>
      <c r="L1088" s="4">
        <v>4</v>
      </c>
      <c r="M1088" s="4">
        <v>4</v>
      </c>
      <c r="N1088" s="14">
        <v>4</v>
      </c>
      <c r="O1088" s="25" t="b">
        <f t="shared" si="224"/>
        <v>1</v>
      </c>
      <c r="P1088" s="11">
        <f>IF($O1088 = TRUE, IF(ISBLANK(C1088), "", INDEX('Individual UI'!$E$6:$H$6,1,C1088)), "")</f>
        <v>4</v>
      </c>
      <c r="Q1088" s="4">
        <f>IF($O1088 = TRUE, IF(ISBLANK(D1088), "", INDEX('Individual UI'!$E$6:$H$6,1,D1088)), "")</f>
        <v>4</v>
      </c>
      <c r="R1088" s="4">
        <f>IF($O1088 = TRUE, IF(ISBLANK(E1088), "", INDEX('Individual UI'!$E$6:$H$6,1,E1088)), "")</f>
        <v>2</v>
      </c>
      <c r="S1088" s="4">
        <f>IF($O1088 = TRUE, IF(ISBLANK(F1088), "", INDEX('Individual UI'!$E$6:$H$6,1,F1088)), "")</f>
        <v>-2</v>
      </c>
      <c r="T1088" s="4">
        <f>IF($O1088 = TRUE, IF(ISBLANK(G1088), "", INDEX('Individual UI'!$E$6:$H$6,1,G1088)), "")</f>
        <v>2</v>
      </c>
      <c r="U1088" s="4">
        <f>IF($O1088 = TRUE, IF(ISBLANK(H1088), "", INDEX('Individual UI'!$E$6:$H$6,1,H1088)), "")</f>
        <v>2</v>
      </c>
      <c r="V1088" s="4">
        <f>IF($O1088 = TRUE, IF(ISBLANK(I1088), "", INDEX('Individual UI'!$E$6:$H$6,1,I1088)), "")</f>
        <v>4</v>
      </c>
      <c r="W1088" s="4">
        <f>IF($O1088 = TRUE, IF(ISBLANK(J1088), "", INDEX('Individual UI'!$E$6:$H$6,1,J1088)), "")</f>
        <v>-2</v>
      </c>
      <c r="X1088" s="4">
        <f>IF($O1088 = TRUE, IF(ISBLANK(K1088), "", INDEX('Individual UI'!$E$6:$H$6,1,K1088)), "")</f>
        <v>4</v>
      </c>
      <c r="Y1088" s="4">
        <f>IF($O1088 = TRUE, IF(ISBLANK(L1088), "", INDEX('Individual UI'!$E$6:$H$6,1,L1088)), "")</f>
        <v>4</v>
      </c>
      <c r="Z1088" s="4">
        <f>IF($O1088 = TRUE, IF(ISBLANK(M1088), "", INDEX('Individual UI'!$E$6:$H$6,1,M1088)), "")</f>
        <v>4</v>
      </c>
      <c r="AA1088" s="14">
        <f>IF($O1088 = TRUE, IF(ISBLANK(N1088), "", INDEX('Individual UI'!$E$6:$H$6,1,N1088)), "")</f>
        <v>4</v>
      </c>
      <c r="AB1088" s="11">
        <f>IF($O1088 = TRUE, EXP(MMULT($P1088:$AA1088, Documentation!D$39:D$50) + Documentation!D$51), "")</f>
        <v>7.975042668842171E-6</v>
      </c>
      <c r="AC1088" s="4">
        <f>IF($O1088 = TRUE, EXP(MMULT($P1088:$AA1088, Documentation!E$39:E$50) + Documentation!E$51), "")</f>
        <v>86.998477961582026</v>
      </c>
      <c r="AD1088" s="4">
        <f>IF($O1088 = TRUE, EXP(MMULT($P1088:$AA1088, Documentation!F$39:F$50) + Documentation!F$51), "")</f>
        <v>1.7715559754181978</v>
      </c>
      <c r="AE1088" s="4">
        <f>IF($O1088 = TRUE, EXP(MMULT($P1088:$AA1088, Documentation!G$39:G$50) + Documentation!G$51), "")</f>
        <v>2.4874127020923476E-5</v>
      </c>
      <c r="AF1088" s="14">
        <f>IF($O1088 = TRUE, EXP(MMULT($P1088:$AA1088, Documentation!H$39:H$50) + Documentation!H$51), "")</f>
        <v>0.11975475511536075</v>
      </c>
      <c r="AG1088" s="30">
        <f t="shared" si="225"/>
        <v>8.9718288669733992E-8</v>
      </c>
      <c r="AH1088" s="28">
        <f t="shared" si="226"/>
        <v>0.9787226079779584</v>
      </c>
      <c r="AI1088" s="28">
        <f t="shared" si="227"/>
        <v>1.9929795613273796E-2</v>
      </c>
      <c r="AJ1088" s="28">
        <f t="shared" si="228"/>
        <v>2.7983099290362034E-7</v>
      </c>
      <c r="AK1088" s="33">
        <f t="shared" si="229"/>
        <v>1.3472268594862701E-3</v>
      </c>
      <c r="AL1088" s="11">
        <f t="shared" si="230"/>
        <v>2</v>
      </c>
      <c r="AM1088" s="14" t="str">
        <f>IF($O1088 = TRUE, INDEX(Documentation!$M$9:$M$13, $AL1088, 1), "")</f>
        <v>Cautious Consulters</v>
      </c>
      <c r="AN1088" s="1"/>
      <c r="AO1088" s="1"/>
      <c r="AP1088" s="38">
        <v>8.9718288669733303E-8</v>
      </c>
      <c r="AQ1088" s="35">
        <v>0.97872260797795896</v>
      </c>
      <c r="AR1088" s="35">
        <v>1.9929795613273599E-2</v>
      </c>
      <c r="AS1088" s="35">
        <v>2.79830992903615E-7</v>
      </c>
      <c r="AT1088" s="35">
        <v>1.3472268594862499E-3</v>
      </c>
      <c r="AU1088" s="14">
        <v>2</v>
      </c>
      <c r="AV1088" s="4" t="b">
        <f t="shared" si="231"/>
        <v>1</v>
      </c>
      <c r="AW1088" s="4" t="b">
        <f t="shared" si="232"/>
        <v>1</v>
      </c>
      <c r="AX1088" s="4" t="b">
        <f t="shared" si="233"/>
        <v>1</v>
      </c>
      <c r="AY1088" s="4" t="b">
        <f t="shared" si="234"/>
        <v>1</v>
      </c>
      <c r="AZ1088" s="4" t="b">
        <f t="shared" si="235"/>
        <v>1</v>
      </c>
      <c r="BA1088" s="4" t="b">
        <f t="shared" si="236"/>
        <v>1</v>
      </c>
      <c r="BB1088" s="14" t="b">
        <f t="shared" si="237"/>
        <v>1</v>
      </c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</row>
    <row r="1089" spans="1:64" x14ac:dyDescent="0.2">
      <c r="A1089" s="1"/>
      <c r="B1089" s="11" t="s">
        <v>1244</v>
      </c>
      <c r="C1089" s="4">
        <v>4</v>
      </c>
      <c r="D1089" s="4">
        <v>1</v>
      </c>
      <c r="E1089" s="4">
        <v>4</v>
      </c>
      <c r="F1089" s="4">
        <v>3</v>
      </c>
      <c r="G1089" s="4">
        <v>2</v>
      </c>
      <c r="H1089" s="4">
        <v>4</v>
      </c>
      <c r="I1089" s="4">
        <v>2</v>
      </c>
      <c r="J1089" s="4">
        <v>1</v>
      </c>
      <c r="K1089" s="4">
        <v>1</v>
      </c>
      <c r="L1089" s="4">
        <v>3</v>
      </c>
      <c r="M1089" s="4">
        <v>4</v>
      </c>
      <c r="N1089" s="14">
        <v>2</v>
      </c>
      <c r="O1089" s="25" t="b">
        <f t="shared" si="224"/>
        <v>1</v>
      </c>
      <c r="P1089" s="11">
        <f>IF($O1089 = TRUE, IF(ISBLANK(C1089), "", INDEX('Individual UI'!$E$6:$H$6,1,C1089)), "")</f>
        <v>4</v>
      </c>
      <c r="Q1089" s="4">
        <f>IF($O1089 = TRUE, IF(ISBLANK(D1089), "", INDEX('Individual UI'!$E$6:$H$6,1,D1089)), "")</f>
        <v>-4</v>
      </c>
      <c r="R1089" s="4">
        <f>IF($O1089 = TRUE, IF(ISBLANK(E1089), "", INDEX('Individual UI'!$E$6:$H$6,1,E1089)), "")</f>
        <v>4</v>
      </c>
      <c r="S1089" s="4">
        <f>IF($O1089 = TRUE, IF(ISBLANK(F1089), "", INDEX('Individual UI'!$E$6:$H$6,1,F1089)), "")</f>
        <v>2</v>
      </c>
      <c r="T1089" s="4">
        <f>IF($O1089 = TRUE, IF(ISBLANK(G1089), "", INDEX('Individual UI'!$E$6:$H$6,1,G1089)), "")</f>
        <v>-2</v>
      </c>
      <c r="U1089" s="4">
        <f>IF($O1089 = TRUE, IF(ISBLANK(H1089), "", INDEX('Individual UI'!$E$6:$H$6,1,H1089)), "")</f>
        <v>4</v>
      </c>
      <c r="V1089" s="4">
        <f>IF($O1089 = TRUE, IF(ISBLANK(I1089), "", INDEX('Individual UI'!$E$6:$H$6,1,I1089)), "")</f>
        <v>-2</v>
      </c>
      <c r="W1089" s="4">
        <f>IF($O1089 = TRUE, IF(ISBLANK(J1089), "", INDEX('Individual UI'!$E$6:$H$6,1,J1089)), "")</f>
        <v>-4</v>
      </c>
      <c r="X1089" s="4">
        <f>IF($O1089 = TRUE, IF(ISBLANK(K1089), "", INDEX('Individual UI'!$E$6:$H$6,1,K1089)), "")</f>
        <v>-4</v>
      </c>
      <c r="Y1089" s="4">
        <f>IF($O1089 = TRUE, IF(ISBLANK(L1089), "", INDEX('Individual UI'!$E$6:$H$6,1,L1089)), "")</f>
        <v>2</v>
      </c>
      <c r="Z1089" s="4">
        <f>IF($O1089 = TRUE, IF(ISBLANK(M1089), "", INDEX('Individual UI'!$E$6:$H$6,1,M1089)), "")</f>
        <v>4</v>
      </c>
      <c r="AA1089" s="14">
        <f>IF($O1089 = TRUE, IF(ISBLANK(N1089), "", INDEX('Individual UI'!$E$6:$H$6,1,N1089)), "")</f>
        <v>-2</v>
      </c>
      <c r="AB1089" s="11">
        <f>IF($O1089 = TRUE, EXP(MMULT($P1089:$AA1089, Documentation!D$39:D$50) + Documentation!D$51), "")</f>
        <v>8.8379377909391188E-5</v>
      </c>
      <c r="AC1089" s="4">
        <f>IF($O1089 = TRUE, EXP(MMULT($P1089:$AA1089, Documentation!E$39:E$50) + Documentation!E$51), "")</f>
        <v>8.2237036177639625E-2</v>
      </c>
      <c r="AD1089" s="4">
        <f>IF($O1089 = TRUE, EXP(MMULT($P1089:$AA1089, Documentation!F$39:F$50) + Documentation!F$51), "")</f>
        <v>6.3073245397780031E-2</v>
      </c>
      <c r="AE1089" s="4">
        <f>IF($O1089 = TRUE, EXP(MMULT($P1089:$AA1089, Documentation!G$39:G$50) + Documentation!G$51), "")</f>
        <v>0.51553568204331546</v>
      </c>
      <c r="AF1089" s="14">
        <f>IF($O1089 = TRUE, EXP(MMULT($P1089:$AA1089, Documentation!H$39:H$50) + Documentation!H$51), "")</f>
        <v>6.988176594715596</v>
      </c>
      <c r="AG1089" s="30">
        <f t="shared" si="225"/>
        <v>1.1554202655586588E-5</v>
      </c>
      <c r="AH1089" s="28">
        <f t="shared" si="226"/>
        <v>1.0751188843684853E-2</v>
      </c>
      <c r="AI1089" s="28">
        <f t="shared" si="227"/>
        <v>8.2458269871353834E-3</v>
      </c>
      <c r="AJ1089" s="28">
        <f t="shared" si="228"/>
        <v>6.7398118061222173E-2</v>
      </c>
      <c r="AK1089" s="33">
        <f t="shared" si="229"/>
        <v>0.91359331190530202</v>
      </c>
      <c r="AL1089" s="11">
        <f t="shared" si="230"/>
        <v>5</v>
      </c>
      <c r="AM1089" s="14" t="str">
        <f>IF($O1089 = TRUE, INDEX(Documentation!$M$9:$M$13, $AL1089, 1), "")</f>
        <v>Reluctant Claimants</v>
      </c>
      <c r="AN1089" s="1"/>
      <c r="AO1089" s="1"/>
      <c r="AP1089" s="38">
        <v>1.15542026555866E-5</v>
      </c>
      <c r="AQ1089" s="35">
        <v>1.07511888436847E-2</v>
      </c>
      <c r="AR1089" s="35">
        <v>8.2458269871353001E-3</v>
      </c>
      <c r="AS1089" s="35">
        <v>6.7398118061223006E-2</v>
      </c>
      <c r="AT1089" s="35">
        <v>0.91359331190530102</v>
      </c>
      <c r="AU1089" s="14">
        <v>5</v>
      </c>
      <c r="AV1089" s="4" t="b">
        <f t="shared" si="231"/>
        <v>1</v>
      </c>
      <c r="AW1089" s="4" t="b">
        <f t="shared" si="232"/>
        <v>1</v>
      </c>
      <c r="AX1089" s="4" t="b">
        <f t="shared" si="233"/>
        <v>1</v>
      </c>
      <c r="AY1089" s="4" t="b">
        <f t="shared" si="234"/>
        <v>1</v>
      </c>
      <c r="AZ1089" s="4" t="b">
        <f t="shared" si="235"/>
        <v>1</v>
      </c>
      <c r="BA1089" s="4" t="b">
        <f t="shared" si="236"/>
        <v>1</v>
      </c>
      <c r="BB1089" s="14" t="b">
        <f t="shared" si="237"/>
        <v>1</v>
      </c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</row>
    <row r="1090" spans="1:64" x14ac:dyDescent="0.2">
      <c r="A1090" s="1"/>
      <c r="B1090" s="11" t="s">
        <v>1245</v>
      </c>
      <c r="C1090" s="4">
        <v>3</v>
      </c>
      <c r="D1090" s="4">
        <v>2</v>
      </c>
      <c r="E1090" s="4">
        <v>1</v>
      </c>
      <c r="F1090" s="4">
        <v>3</v>
      </c>
      <c r="G1090" s="4">
        <v>2</v>
      </c>
      <c r="H1090" s="4">
        <v>2</v>
      </c>
      <c r="I1090" s="4">
        <v>2</v>
      </c>
      <c r="J1090" s="4">
        <v>2</v>
      </c>
      <c r="K1090" s="4">
        <v>3</v>
      </c>
      <c r="L1090" s="4">
        <v>4</v>
      </c>
      <c r="M1090" s="4">
        <v>2</v>
      </c>
      <c r="N1090" s="14">
        <v>4</v>
      </c>
      <c r="O1090" s="25" t="b">
        <f t="shared" si="224"/>
        <v>1</v>
      </c>
      <c r="P1090" s="11">
        <f>IF($O1090 = TRUE, IF(ISBLANK(C1090), "", INDEX('Individual UI'!$E$6:$H$6,1,C1090)), "")</f>
        <v>2</v>
      </c>
      <c r="Q1090" s="4">
        <f>IF($O1090 = TRUE, IF(ISBLANK(D1090), "", INDEX('Individual UI'!$E$6:$H$6,1,D1090)), "")</f>
        <v>-2</v>
      </c>
      <c r="R1090" s="4">
        <f>IF($O1090 = TRUE, IF(ISBLANK(E1090), "", INDEX('Individual UI'!$E$6:$H$6,1,E1090)), "")</f>
        <v>-4</v>
      </c>
      <c r="S1090" s="4">
        <f>IF($O1090 = TRUE, IF(ISBLANK(F1090), "", INDEX('Individual UI'!$E$6:$H$6,1,F1090)), "")</f>
        <v>2</v>
      </c>
      <c r="T1090" s="4">
        <f>IF($O1090 = TRUE, IF(ISBLANK(G1090), "", INDEX('Individual UI'!$E$6:$H$6,1,G1090)), "")</f>
        <v>-2</v>
      </c>
      <c r="U1090" s="4">
        <f>IF($O1090 = TRUE, IF(ISBLANK(H1090), "", INDEX('Individual UI'!$E$6:$H$6,1,H1090)), "")</f>
        <v>-2</v>
      </c>
      <c r="V1090" s="4">
        <f>IF($O1090 = TRUE, IF(ISBLANK(I1090), "", INDEX('Individual UI'!$E$6:$H$6,1,I1090)), "")</f>
        <v>-2</v>
      </c>
      <c r="W1090" s="4">
        <f>IF($O1090 = TRUE, IF(ISBLANK(J1090), "", INDEX('Individual UI'!$E$6:$H$6,1,J1090)), "")</f>
        <v>-2</v>
      </c>
      <c r="X1090" s="4">
        <f>IF($O1090 = TRUE, IF(ISBLANK(K1090), "", INDEX('Individual UI'!$E$6:$H$6,1,K1090)), "")</f>
        <v>2</v>
      </c>
      <c r="Y1090" s="4">
        <f>IF($O1090 = TRUE, IF(ISBLANK(L1090), "", INDEX('Individual UI'!$E$6:$H$6,1,L1090)), "")</f>
        <v>4</v>
      </c>
      <c r="Z1090" s="4">
        <f>IF($O1090 = TRUE, IF(ISBLANK(M1090), "", INDEX('Individual UI'!$E$6:$H$6,1,M1090)), "")</f>
        <v>-2</v>
      </c>
      <c r="AA1090" s="14">
        <f>IF($O1090 = TRUE, IF(ISBLANK(N1090), "", INDEX('Individual UI'!$E$6:$H$6,1,N1090)), "")</f>
        <v>4</v>
      </c>
      <c r="AB1090" s="11">
        <f>IF($O1090 = TRUE, EXP(MMULT($P1090:$AA1090, Documentation!D$39:D$50) + Documentation!D$51), "")</f>
        <v>1.951692686824975E-2</v>
      </c>
      <c r="AC1090" s="4">
        <f>IF($O1090 = TRUE, EXP(MMULT($P1090:$AA1090, Documentation!E$39:E$50) + Documentation!E$51), "")</f>
        <v>5.492567522574842E-2</v>
      </c>
      <c r="AD1090" s="4">
        <f>IF($O1090 = TRUE, EXP(MMULT($P1090:$AA1090, Documentation!F$39:F$50) + Documentation!F$51), "")</f>
        <v>2.8066325731049151E-2</v>
      </c>
      <c r="AE1090" s="4">
        <f>IF($O1090 = TRUE, EXP(MMULT($P1090:$AA1090, Documentation!G$39:G$50) + Documentation!G$51), "")</f>
        <v>3.3218054236897488E-4</v>
      </c>
      <c r="AF1090" s="14">
        <f>IF($O1090 = TRUE, EXP(MMULT($P1090:$AA1090, Documentation!H$39:H$50) + Documentation!H$51), "")</f>
        <v>3.2028830824762681E-4</v>
      </c>
      <c r="AG1090" s="30">
        <f t="shared" si="225"/>
        <v>0.18918827678933367</v>
      </c>
      <c r="AH1090" s="28">
        <f t="shared" si="226"/>
        <v>0.53242469562944128</v>
      </c>
      <c r="AI1090" s="28">
        <f t="shared" si="227"/>
        <v>0.27206228914570407</v>
      </c>
      <c r="AJ1090" s="28">
        <f t="shared" si="228"/>
        <v>3.2200081917593626E-3</v>
      </c>
      <c r="AK1090" s="33">
        <f t="shared" si="229"/>
        <v>3.1047302437616549E-3</v>
      </c>
      <c r="AL1090" s="11">
        <f t="shared" si="230"/>
        <v>2</v>
      </c>
      <c r="AM1090" s="14" t="str">
        <f>IF($O1090 = TRUE, INDEX(Documentation!$M$9:$M$13, $AL1090, 1), "")</f>
        <v>Cautious Consulters</v>
      </c>
      <c r="AN1090" s="1"/>
      <c r="AO1090" s="1"/>
      <c r="AP1090" s="38">
        <v>0.18918827678933101</v>
      </c>
      <c r="AQ1090" s="35">
        <v>0.53242469562944394</v>
      </c>
      <c r="AR1090" s="35">
        <v>0.27206228914570402</v>
      </c>
      <c r="AS1090" s="35">
        <v>3.2200081917593201E-3</v>
      </c>
      <c r="AT1090" s="35">
        <v>3.1047302437616602E-3</v>
      </c>
      <c r="AU1090" s="14">
        <v>2</v>
      </c>
      <c r="AV1090" s="4" t="b">
        <f t="shared" si="231"/>
        <v>1</v>
      </c>
      <c r="AW1090" s="4" t="b">
        <f t="shared" si="232"/>
        <v>1</v>
      </c>
      <c r="AX1090" s="4" t="b">
        <f t="shared" si="233"/>
        <v>1</v>
      </c>
      <c r="AY1090" s="4" t="b">
        <f t="shared" si="234"/>
        <v>1</v>
      </c>
      <c r="AZ1090" s="4" t="b">
        <f t="shared" si="235"/>
        <v>1</v>
      </c>
      <c r="BA1090" s="4" t="b">
        <f t="shared" si="236"/>
        <v>1</v>
      </c>
      <c r="BB1090" s="14" t="b">
        <f t="shared" si="237"/>
        <v>1</v>
      </c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</row>
    <row r="1091" spans="1:64" x14ac:dyDescent="0.2">
      <c r="A1091" s="1"/>
      <c r="B1091" s="11" t="s">
        <v>1246</v>
      </c>
      <c r="C1091" s="4">
        <v>3</v>
      </c>
      <c r="D1091" s="4">
        <v>4</v>
      </c>
      <c r="E1091" s="4">
        <v>3</v>
      </c>
      <c r="F1091" s="4">
        <v>3</v>
      </c>
      <c r="G1091" s="4">
        <v>1</v>
      </c>
      <c r="H1091" s="4">
        <v>4</v>
      </c>
      <c r="I1091" s="4">
        <v>2</v>
      </c>
      <c r="J1091" s="4">
        <v>4</v>
      </c>
      <c r="K1091" s="4">
        <v>2</v>
      </c>
      <c r="L1091" s="4">
        <v>4</v>
      </c>
      <c r="M1091" s="4">
        <v>3</v>
      </c>
      <c r="N1091" s="14">
        <v>3</v>
      </c>
      <c r="O1091" s="25" t="b">
        <f t="shared" si="224"/>
        <v>1</v>
      </c>
      <c r="P1091" s="11">
        <f>IF($O1091 = TRUE, IF(ISBLANK(C1091), "", INDEX('Individual UI'!$E$6:$H$6,1,C1091)), "")</f>
        <v>2</v>
      </c>
      <c r="Q1091" s="4">
        <f>IF($O1091 = TRUE, IF(ISBLANK(D1091), "", INDEX('Individual UI'!$E$6:$H$6,1,D1091)), "")</f>
        <v>4</v>
      </c>
      <c r="R1091" s="4">
        <f>IF($O1091 = TRUE, IF(ISBLANK(E1091), "", INDEX('Individual UI'!$E$6:$H$6,1,E1091)), "")</f>
        <v>2</v>
      </c>
      <c r="S1091" s="4">
        <f>IF($O1091 = TRUE, IF(ISBLANK(F1091), "", INDEX('Individual UI'!$E$6:$H$6,1,F1091)), "")</f>
        <v>2</v>
      </c>
      <c r="T1091" s="4">
        <f>IF($O1091 = TRUE, IF(ISBLANK(G1091), "", INDEX('Individual UI'!$E$6:$H$6,1,G1091)), "")</f>
        <v>-4</v>
      </c>
      <c r="U1091" s="4">
        <f>IF($O1091 = TRUE, IF(ISBLANK(H1091), "", INDEX('Individual UI'!$E$6:$H$6,1,H1091)), "")</f>
        <v>4</v>
      </c>
      <c r="V1091" s="4">
        <f>IF($O1091 = TRUE, IF(ISBLANK(I1091), "", INDEX('Individual UI'!$E$6:$H$6,1,I1091)), "")</f>
        <v>-2</v>
      </c>
      <c r="W1091" s="4">
        <f>IF($O1091 = TRUE, IF(ISBLANK(J1091), "", INDEX('Individual UI'!$E$6:$H$6,1,J1091)), "")</f>
        <v>4</v>
      </c>
      <c r="X1091" s="4">
        <f>IF($O1091 = TRUE, IF(ISBLANK(K1091), "", INDEX('Individual UI'!$E$6:$H$6,1,K1091)), "")</f>
        <v>-2</v>
      </c>
      <c r="Y1091" s="4">
        <f>IF($O1091 = TRUE, IF(ISBLANK(L1091), "", INDEX('Individual UI'!$E$6:$H$6,1,L1091)), "")</f>
        <v>4</v>
      </c>
      <c r="Z1091" s="4">
        <f>IF($O1091 = TRUE, IF(ISBLANK(M1091), "", INDEX('Individual UI'!$E$6:$H$6,1,M1091)), "")</f>
        <v>2</v>
      </c>
      <c r="AA1091" s="14">
        <f>IF($O1091 = TRUE, IF(ISBLANK(N1091), "", INDEX('Individual UI'!$E$6:$H$6,1,N1091)), "")</f>
        <v>2</v>
      </c>
      <c r="AB1091" s="11">
        <f>IF($O1091 = TRUE, EXP(MMULT($P1091:$AA1091, Documentation!D$39:D$50) + Documentation!D$51), "")</f>
        <v>5.9052558090629906E-5</v>
      </c>
      <c r="AC1091" s="4">
        <f>IF($O1091 = TRUE, EXP(MMULT($P1091:$AA1091, Documentation!E$39:E$50) + Documentation!E$51), "")</f>
        <v>0.21726704832733118</v>
      </c>
      <c r="AD1091" s="4">
        <f>IF($O1091 = TRUE, EXP(MMULT($P1091:$AA1091, Documentation!F$39:F$50) + Documentation!F$51), "")</f>
        <v>7.0128971790862771</v>
      </c>
      <c r="AE1091" s="4">
        <f>IF($O1091 = TRUE, EXP(MMULT($P1091:$AA1091, Documentation!G$39:G$50) + Documentation!G$51), "")</f>
        <v>2.9173103885430252E-3</v>
      </c>
      <c r="AF1091" s="14">
        <f>IF($O1091 = TRUE, EXP(MMULT($P1091:$AA1091, Documentation!H$39:H$50) + Documentation!H$51), "")</f>
        <v>0.84457691861206885</v>
      </c>
      <c r="AG1091" s="30">
        <f t="shared" si="225"/>
        <v>7.3105500439991093E-6</v>
      </c>
      <c r="AH1091" s="28">
        <f t="shared" si="226"/>
        <v>2.6897084242671544E-2</v>
      </c>
      <c r="AI1091" s="28">
        <f t="shared" si="227"/>
        <v>0.86817806778916362</v>
      </c>
      <c r="AJ1091" s="28">
        <f t="shared" si="228"/>
        <v>3.6115528740669967E-4</v>
      </c>
      <c r="AK1091" s="33">
        <f t="shared" si="229"/>
        <v>0.10455638213071408</v>
      </c>
      <c r="AL1091" s="11">
        <f t="shared" si="230"/>
        <v>3</v>
      </c>
      <c r="AM1091" s="14" t="str">
        <f>IF($O1091 = TRUE, INDEX(Documentation!$M$9:$M$13, $AL1091, 1), "")</f>
        <v>Process Skeptics</v>
      </c>
      <c r="AN1091" s="1"/>
      <c r="AO1091" s="1"/>
      <c r="AP1091" s="38">
        <v>7.3105500439991703E-6</v>
      </c>
      <c r="AQ1091" s="35">
        <v>2.6897084242671399E-2</v>
      </c>
      <c r="AR1091" s="35">
        <v>0.86817806778916395</v>
      </c>
      <c r="AS1091" s="35">
        <v>3.6115528740669902E-4</v>
      </c>
      <c r="AT1091" s="35">
        <v>0.104556382130714</v>
      </c>
      <c r="AU1091" s="14">
        <v>3</v>
      </c>
      <c r="AV1091" s="4" t="b">
        <f t="shared" si="231"/>
        <v>1</v>
      </c>
      <c r="AW1091" s="4" t="b">
        <f t="shared" si="232"/>
        <v>1</v>
      </c>
      <c r="AX1091" s="4" t="b">
        <f t="shared" si="233"/>
        <v>1</v>
      </c>
      <c r="AY1091" s="4" t="b">
        <f t="shared" si="234"/>
        <v>1</v>
      </c>
      <c r="AZ1091" s="4" t="b">
        <f t="shared" si="235"/>
        <v>1</v>
      </c>
      <c r="BA1091" s="4" t="b">
        <f t="shared" si="236"/>
        <v>1</v>
      </c>
      <c r="BB1091" s="14" t="b">
        <f t="shared" si="237"/>
        <v>1</v>
      </c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</row>
    <row r="1092" spans="1:64" x14ac:dyDescent="0.2">
      <c r="A1092" s="1"/>
      <c r="B1092" s="11" t="s">
        <v>1247</v>
      </c>
      <c r="C1092" s="4">
        <v>3</v>
      </c>
      <c r="D1092" s="4">
        <v>4</v>
      </c>
      <c r="E1092" s="4">
        <v>4</v>
      </c>
      <c r="F1092" s="4">
        <v>2</v>
      </c>
      <c r="G1092" s="4">
        <v>4</v>
      </c>
      <c r="H1092" s="4">
        <v>3</v>
      </c>
      <c r="I1092" s="4">
        <v>4</v>
      </c>
      <c r="J1092" s="4">
        <v>4</v>
      </c>
      <c r="K1092" s="4">
        <v>1</v>
      </c>
      <c r="L1092" s="4">
        <v>4</v>
      </c>
      <c r="M1092" s="4">
        <v>4</v>
      </c>
      <c r="N1092" s="14">
        <v>4</v>
      </c>
      <c r="O1092" s="25" t="b">
        <f t="shared" si="224"/>
        <v>1</v>
      </c>
      <c r="P1092" s="11">
        <f>IF($O1092 = TRUE, IF(ISBLANK(C1092), "", INDEX('Individual UI'!$E$6:$H$6,1,C1092)), "")</f>
        <v>2</v>
      </c>
      <c r="Q1092" s="4">
        <f>IF($O1092 = TRUE, IF(ISBLANK(D1092), "", INDEX('Individual UI'!$E$6:$H$6,1,D1092)), "")</f>
        <v>4</v>
      </c>
      <c r="R1092" s="4">
        <f>IF($O1092 = TRUE, IF(ISBLANK(E1092), "", INDEX('Individual UI'!$E$6:$H$6,1,E1092)), "")</f>
        <v>4</v>
      </c>
      <c r="S1092" s="4">
        <f>IF($O1092 = TRUE, IF(ISBLANK(F1092), "", INDEX('Individual UI'!$E$6:$H$6,1,F1092)), "")</f>
        <v>-2</v>
      </c>
      <c r="T1092" s="4">
        <f>IF($O1092 = TRUE, IF(ISBLANK(G1092), "", INDEX('Individual UI'!$E$6:$H$6,1,G1092)), "")</f>
        <v>4</v>
      </c>
      <c r="U1092" s="4">
        <f>IF($O1092 = TRUE, IF(ISBLANK(H1092), "", INDEX('Individual UI'!$E$6:$H$6,1,H1092)), "")</f>
        <v>2</v>
      </c>
      <c r="V1092" s="4">
        <f>IF($O1092 = TRUE, IF(ISBLANK(I1092), "", INDEX('Individual UI'!$E$6:$H$6,1,I1092)), "")</f>
        <v>4</v>
      </c>
      <c r="W1092" s="4">
        <f>IF($O1092 = TRUE, IF(ISBLANK(J1092), "", INDEX('Individual UI'!$E$6:$H$6,1,J1092)), "")</f>
        <v>4</v>
      </c>
      <c r="X1092" s="4">
        <f>IF($O1092 = TRUE, IF(ISBLANK(K1092), "", INDEX('Individual UI'!$E$6:$H$6,1,K1092)), "")</f>
        <v>-4</v>
      </c>
      <c r="Y1092" s="4">
        <f>IF($O1092 = TRUE, IF(ISBLANK(L1092), "", INDEX('Individual UI'!$E$6:$H$6,1,L1092)), "")</f>
        <v>4</v>
      </c>
      <c r="Z1092" s="4">
        <f>IF($O1092 = TRUE, IF(ISBLANK(M1092), "", INDEX('Individual UI'!$E$6:$H$6,1,M1092)), "")</f>
        <v>4</v>
      </c>
      <c r="AA1092" s="14">
        <f>IF($O1092 = TRUE, IF(ISBLANK(N1092), "", INDEX('Individual UI'!$E$6:$H$6,1,N1092)), "")</f>
        <v>4</v>
      </c>
      <c r="AB1092" s="11">
        <f>IF($O1092 = TRUE, EXP(MMULT($P1092:$AA1092, Documentation!D$39:D$50) + Documentation!D$51), "")</f>
        <v>3.4820473636809191E-5</v>
      </c>
      <c r="AC1092" s="4">
        <f>IF($O1092 = TRUE, EXP(MMULT($P1092:$AA1092, Documentation!E$39:E$50) + Documentation!E$51), "")</f>
        <v>0.97347731934496773</v>
      </c>
      <c r="AD1092" s="4">
        <f>IF($O1092 = TRUE, EXP(MMULT($P1092:$AA1092, Documentation!F$39:F$50) + Documentation!F$51), "")</f>
        <v>5.5778995969116343</v>
      </c>
      <c r="AE1092" s="4">
        <f>IF($O1092 = TRUE, EXP(MMULT($P1092:$AA1092, Documentation!G$39:G$50) + Documentation!G$51), "")</f>
        <v>1.5998444187136931E-3</v>
      </c>
      <c r="AF1092" s="14">
        <f>IF($O1092 = TRUE, EXP(MMULT($P1092:$AA1092, Documentation!H$39:H$50) + Documentation!H$51), "")</f>
        <v>0.2010502959225838</v>
      </c>
      <c r="AG1092" s="30">
        <f t="shared" si="225"/>
        <v>5.1554863237212228E-6</v>
      </c>
      <c r="AH1092" s="28">
        <f t="shared" si="226"/>
        <v>0.14413212923762161</v>
      </c>
      <c r="AI1092" s="28">
        <f t="shared" si="227"/>
        <v>0.82585852756950628</v>
      </c>
      <c r="AJ1092" s="28">
        <f t="shared" si="228"/>
        <v>2.3687144829762246E-4</v>
      </c>
      <c r="AK1092" s="33">
        <f t="shared" si="229"/>
        <v>2.9767316258250853E-2</v>
      </c>
      <c r="AL1092" s="11">
        <f t="shared" si="230"/>
        <v>3</v>
      </c>
      <c r="AM1092" s="14" t="str">
        <f>IF($O1092 = TRUE, INDEX(Documentation!$M$9:$M$13, $AL1092, 1), "")</f>
        <v>Process Skeptics</v>
      </c>
      <c r="AN1092" s="1"/>
      <c r="AO1092" s="1"/>
      <c r="AP1092" s="38">
        <v>5.1554863237212202E-6</v>
      </c>
      <c r="AQ1092" s="35">
        <v>0.144132129237621</v>
      </c>
      <c r="AR1092" s="35">
        <v>0.82585852756950795</v>
      </c>
      <c r="AS1092" s="35">
        <v>2.3687144829761999E-4</v>
      </c>
      <c r="AT1092" s="35">
        <v>2.9767316258250399E-2</v>
      </c>
      <c r="AU1092" s="14">
        <v>3</v>
      </c>
      <c r="AV1092" s="4" t="b">
        <f t="shared" si="231"/>
        <v>1</v>
      </c>
      <c r="AW1092" s="4" t="b">
        <f t="shared" si="232"/>
        <v>1</v>
      </c>
      <c r="AX1092" s="4" t="b">
        <f t="shared" si="233"/>
        <v>1</v>
      </c>
      <c r="AY1092" s="4" t="b">
        <f t="shared" si="234"/>
        <v>1</v>
      </c>
      <c r="AZ1092" s="4" t="b">
        <f t="shared" si="235"/>
        <v>1</v>
      </c>
      <c r="BA1092" s="4" t="b">
        <f t="shared" si="236"/>
        <v>1</v>
      </c>
      <c r="BB1092" s="14" t="b">
        <f t="shared" si="237"/>
        <v>1</v>
      </c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</row>
    <row r="1093" spans="1:64" x14ac:dyDescent="0.2">
      <c r="A1093" s="1"/>
      <c r="B1093" s="11" t="s">
        <v>1248</v>
      </c>
      <c r="C1093" s="4">
        <v>1</v>
      </c>
      <c r="D1093" s="4">
        <v>1</v>
      </c>
      <c r="E1093" s="4">
        <v>4</v>
      </c>
      <c r="F1093" s="4">
        <v>2</v>
      </c>
      <c r="G1093" s="4">
        <v>4</v>
      </c>
      <c r="H1093" s="4">
        <v>4</v>
      </c>
      <c r="I1093" s="4">
        <v>2</v>
      </c>
      <c r="J1093" s="4">
        <v>3</v>
      </c>
      <c r="K1093" s="4">
        <v>4</v>
      </c>
      <c r="L1093" s="4">
        <v>2</v>
      </c>
      <c r="M1093" s="4">
        <v>2</v>
      </c>
      <c r="N1093" s="14">
        <v>4</v>
      </c>
      <c r="O1093" s="25" t="b">
        <f t="shared" si="224"/>
        <v>1</v>
      </c>
      <c r="P1093" s="11">
        <f>IF($O1093 = TRUE, IF(ISBLANK(C1093), "", INDEX('Individual UI'!$E$6:$H$6,1,C1093)), "")</f>
        <v>-4</v>
      </c>
      <c r="Q1093" s="4">
        <f>IF($O1093 = TRUE, IF(ISBLANK(D1093), "", INDEX('Individual UI'!$E$6:$H$6,1,D1093)), "")</f>
        <v>-4</v>
      </c>
      <c r="R1093" s="4">
        <f>IF($O1093 = TRUE, IF(ISBLANK(E1093), "", INDEX('Individual UI'!$E$6:$H$6,1,E1093)), "")</f>
        <v>4</v>
      </c>
      <c r="S1093" s="4">
        <f>IF($O1093 = TRUE, IF(ISBLANK(F1093), "", INDEX('Individual UI'!$E$6:$H$6,1,F1093)), "")</f>
        <v>-2</v>
      </c>
      <c r="T1093" s="4">
        <f>IF($O1093 = TRUE, IF(ISBLANK(G1093), "", INDEX('Individual UI'!$E$6:$H$6,1,G1093)), "")</f>
        <v>4</v>
      </c>
      <c r="U1093" s="4">
        <f>IF($O1093 = TRUE, IF(ISBLANK(H1093), "", INDEX('Individual UI'!$E$6:$H$6,1,H1093)), "")</f>
        <v>4</v>
      </c>
      <c r="V1093" s="4">
        <f>IF($O1093 = TRUE, IF(ISBLANK(I1093), "", INDEX('Individual UI'!$E$6:$H$6,1,I1093)), "")</f>
        <v>-2</v>
      </c>
      <c r="W1093" s="4">
        <f>IF($O1093 = TRUE, IF(ISBLANK(J1093), "", INDEX('Individual UI'!$E$6:$H$6,1,J1093)), "")</f>
        <v>2</v>
      </c>
      <c r="X1093" s="4">
        <f>IF($O1093 = TRUE, IF(ISBLANK(K1093), "", INDEX('Individual UI'!$E$6:$H$6,1,K1093)), "")</f>
        <v>4</v>
      </c>
      <c r="Y1093" s="4">
        <f>IF($O1093 = TRUE, IF(ISBLANK(L1093), "", INDEX('Individual UI'!$E$6:$H$6,1,L1093)), "")</f>
        <v>-2</v>
      </c>
      <c r="Z1093" s="4">
        <f>IF($O1093 = TRUE, IF(ISBLANK(M1093), "", INDEX('Individual UI'!$E$6:$H$6,1,M1093)), "")</f>
        <v>-2</v>
      </c>
      <c r="AA1093" s="14">
        <f>IF($O1093 = TRUE, IF(ISBLANK(N1093), "", INDEX('Individual UI'!$E$6:$H$6,1,N1093)), "")</f>
        <v>4</v>
      </c>
      <c r="AB1093" s="11">
        <f>IF($O1093 = TRUE, EXP(MMULT($P1093:$AA1093, Documentation!D$39:D$50) + Documentation!D$51), "")</f>
        <v>2.8991912966647797E-3</v>
      </c>
      <c r="AC1093" s="4">
        <f>IF($O1093 = TRUE, EXP(MMULT($P1093:$AA1093, Documentation!E$39:E$50) + Documentation!E$51), "")</f>
        <v>8.2459276342596933E-4</v>
      </c>
      <c r="AD1093" s="4">
        <f>IF($O1093 = TRUE, EXP(MMULT($P1093:$AA1093, Documentation!F$39:F$50) + Documentation!F$51), "")</f>
        <v>6.7036795946668393E-2</v>
      </c>
      <c r="AE1093" s="4">
        <f>IF($O1093 = TRUE, EXP(MMULT($P1093:$AA1093, Documentation!G$39:G$50) + Documentation!G$51), "")</f>
        <v>2.3941342192972495</v>
      </c>
      <c r="AF1093" s="14">
        <f>IF($O1093 = TRUE, EXP(MMULT($P1093:$AA1093, Documentation!H$39:H$50) + Documentation!H$51), "")</f>
        <v>9.2443742709062357E-4</v>
      </c>
      <c r="AG1093" s="30">
        <f t="shared" si="225"/>
        <v>1.1757517556348518E-3</v>
      </c>
      <c r="AH1093" s="28">
        <f t="shared" si="226"/>
        <v>3.3440925074423546E-4</v>
      </c>
      <c r="AI1093" s="28">
        <f t="shared" si="227"/>
        <v>2.718641940499179E-2</v>
      </c>
      <c r="AJ1093" s="28">
        <f t="shared" si="228"/>
        <v>0.97092851886057907</v>
      </c>
      <c r="AK1093" s="33">
        <f t="shared" si="229"/>
        <v>3.7490072805017815E-4</v>
      </c>
      <c r="AL1093" s="11">
        <f t="shared" si="230"/>
        <v>4</v>
      </c>
      <c r="AM1093" s="14" t="str">
        <f>IF($O1093 = TRUE, INDEX(Documentation!$M$9:$M$13, $AL1093, 1), "")</f>
        <v>Financially Pressured</v>
      </c>
      <c r="AN1093" s="1"/>
      <c r="AO1093" s="1"/>
      <c r="AP1093" s="38">
        <v>1.1757517556348601E-3</v>
      </c>
      <c r="AQ1093" s="35">
        <v>3.3440925074423498E-4</v>
      </c>
      <c r="AR1093" s="35">
        <v>2.7186419404992002E-2</v>
      </c>
      <c r="AS1093" s="35">
        <v>0.97092851886057896</v>
      </c>
      <c r="AT1093" s="35">
        <v>3.7490072805017901E-4</v>
      </c>
      <c r="AU1093" s="14">
        <v>4</v>
      </c>
      <c r="AV1093" s="4" t="b">
        <f t="shared" si="231"/>
        <v>1</v>
      </c>
      <c r="AW1093" s="4" t="b">
        <f t="shared" si="232"/>
        <v>1</v>
      </c>
      <c r="AX1093" s="4" t="b">
        <f t="shared" si="233"/>
        <v>1</v>
      </c>
      <c r="AY1093" s="4" t="b">
        <f t="shared" si="234"/>
        <v>1</v>
      </c>
      <c r="AZ1093" s="4" t="b">
        <f t="shared" si="235"/>
        <v>1</v>
      </c>
      <c r="BA1093" s="4" t="b">
        <f t="shared" si="236"/>
        <v>1</v>
      </c>
      <c r="BB1093" s="14" t="b">
        <f t="shared" si="237"/>
        <v>1</v>
      </c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</row>
    <row r="1094" spans="1:64" x14ac:dyDescent="0.2">
      <c r="A1094" s="1"/>
      <c r="B1094" s="11" t="s">
        <v>1249</v>
      </c>
      <c r="C1094" s="4">
        <v>4</v>
      </c>
      <c r="D1094" s="4">
        <v>3</v>
      </c>
      <c r="E1094" s="4">
        <v>4</v>
      </c>
      <c r="F1094" s="4">
        <v>2</v>
      </c>
      <c r="G1094" s="4">
        <v>3</v>
      </c>
      <c r="H1094" s="4">
        <v>4</v>
      </c>
      <c r="I1094" s="4">
        <v>2</v>
      </c>
      <c r="J1094" s="4">
        <v>3</v>
      </c>
      <c r="K1094" s="4">
        <v>4</v>
      </c>
      <c r="L1094" s="4">
        <v>4</v>
      </c>
      <c r="M1094" s="4">
        <v>3</v>
      </c>
      <c r="N1094" s="14">
        <v>2</v>
      </c>
      <c r="O1094" s="25" t="b">
        <f t="shared" si="224"/>
        <v>1</v>
      </c>
      <c r="P1094" s="11">
        <f>IF($O1094 = TRUE, IF(ISBLANK(C1094), "", INDEX('Individual UI'!$E$6:$H$6,1,C1094)), "")</f>
        <v>4</v>
      </c>
      <c r="Q1094" s="4">
        <f>IF($O1094 = TRUE, IF(ISBLANK(D1094), "", INDEX('Individual UI'!$E$6:$H$6,1,D1094)), "")</f>
        <v>2</v>
      </c>
      <c r="R1094" s="4">
        <f>IF($O1094 = TRUE, IF(ISBLANK(E1094), "", INDEX('Individual UI'!$E$6:$H$6,1,E1094)), "")</f>
        <v>4</v>
      </c>
      <c r="S1094" s="4">
        <f>IF($O1094 = TRUE, IF(ISBLANK(F1094), "", INDEX('Individual UI'!$E$6:$H$6,1,F1094)), "")</f>
        <v>-2</v>
      </c>
      <c r="T1094" s="4">
        <f>IF($O1094 = TRUE, IF(ISBLANK(G1094), "", INDEX('Individual UI'!$E$6:$H$6,1,G1094)), "")</f>
        <v>2</v>
      </c>
      <c r="U1094" s="4">
        <f>IF($O1094 = TRUE, IF(ISBLANK(H1094), "", INDEX('Individual UI'!$E$6:$H$6,1,H1094)), "")</f>
        <v>4</v>
      </c>
      <c r="V1094" s="4">
        <f>IF($O1094 = TRUE, IF(ISBLANK(I1094), "", INDEX('Individual UI'!$E$6:$H$6,1,I1094)), "")</f>
        <v>-2</v>
      </c>
      <c r="W1094" s="4">
        <f>IF($O1094 = TRUE, IF(ISBLANK(J1094), "", INDEX('Individual UI'!$E$6:$H$6,1,J1094)), "")</f>
        <v>2</v>
      </c>
      <c r="X1094" s="4">
        <f>IF($O1094 = TRUE, IF(ISBLANK(K1094), "", INDEX('Individual UI'!$E$6:$H$6,1,K1094)), "")</f>
        <v>4</v>
      </c>
      <c r="Y1094" s="4">
        <f>IF($O1094 = TRUE, IF(ISBLANK(L1094), "", INDEX('Individual UI'!$E$6:$H$6,1,L1094)), "")</f>
        <v>4</v>
      </c>
      <c r="Z1094" s="4">
        <f>IF($O1094 = TRUE, IF(ISBLANK(M1094), "", INDEX('Individual UI'!$E$6:$H$6,1,M1094)), "")</f>
        <v>2</v>
      </c>
      <c r="AA1094" s="14">
        <f>IF($O1094 = TRUE, IF(ISBLANK(N1094), "", INDEX('Individual UI'!$E$6:$H$6,1,N1094)), "")</f>
        <v>-2</v>
      </c>
      <c r="AB1094" s="11">
        <f>IF($O1094 = TRUE, EXP(MMULT($P1094:$AA1094, Documentation!D$39:D$50) + Documentation!D$51), "")</f>
        <v>2.8532627679736453E-6</v>
      </c>
      <c r="AC1094" s="4">
        <f>IF($O1094 = TRUE, EXP(MMULT($P1094:$AA1094, Documentation!E$39:E$50) + Documentation!E$51), "")</f>
        <v>2.2890230024246661</v>
      </c>
      <c r="AD1094" s="4">
        <f>IF($O1094 = TRUE, EXP(MMULT($P1094:$AA1094, Documentation!F$39:F$50) + Documentation!F$51), "")</f>
        <v>0.88170398264817262</v>
      </c>
      <c r="AE1094" s="4">
        <f>IF($O1094 = TRUE, EXP(MMULT($P1094:$AA1094, Documentation!G$39:G$50) + Documentation!G$51), "")</f>
        <v>8.4282297033983437E-3</v>
      </c>
      <c r="AF1094" s="14">
        <f>IF($O1094 = TRUE, EXP(MMULT($P1094:$AA1094, Documentation!H$39:H$50) + Documentation!H$51), "")</f>
        <v>2.9873862880714395</v>
      </c>
      <c r="AG1094" s="30">
        <f t="shared" si="225"/>
        <v>4.6270043693861375E-7</v>
      </c>
      <c r="AH1094" s="28">
        <f t="shared" si="226"/>
        <v>0.37120028175204278</v>
      </c>
      <c r="AI1094" s="28">
        <f t="shared" si="227"/>
        <v>0.14298186013605657</v>
      </c>
      <c r="AJ1094" s="28">
        <f t="shared" si="228"/>
        <v>1.3667670605574725E-3</v>
      </c>
      <c r="AK1094" s="33">
        <f t="shared" si="229"/>
        <v>0.4844506283509063</v>
      </c>
      <c r="AL1094" s="11">
        <f t="shared" si="230"/>
        <v>5</v>
      </c>
      <c r="AM1094" s="14" t="str">
        <f>IF($O1094 = TRUE, INDEX(Documentation!$M$9:$M$13, $AL1094, 1), "")</f>
        <v>Reluctant Claimants</v>
      </c>
      <c r="AN1094" s="1"/>
      <c r="AO1094" s="1"/>
      <c r="AP1094" s="38">
        <v>4.6270043693861402E-7</v>
      </c>
      <c r="AQ1094" s="35">
        <v>0.37120028175204201</v>
      </c>
      <c r="AR1094" s="35">
        <v>0.14298186013605699</v>
      </c>
      <c r="AS1094" s="35">
        <v>1.3667670605574599E-3</v>
      </c>
      <c r="AT1094" s="35">
        <v>0.48445062835090702</v>
      </c>
      <c r="AU1094" s="14">
        <v>5</v>
      </c>
      <c r="AV1094" s="4" t="b">
        <f t="shared" si="231"/>
        <v>1</v>
      </c>
      <c r="AW1094" s="4" t="b">
        <f t="shared" si="232"/>
        <v>1</v>
      </c>
      <c r="AX1094" s="4" t="b">
        <f t="shared" si="233"/>
        <v>1</v>
      </c>
      <c r="AY1094" s="4" t="b">
        <f t="shared" si="234"/>
        <v>1</v>
      </c>
      <c r="AZ1094" s="4" t="b">
        <f t="shared" si="235"/>
        <v>1</v>
      </c>
      <c r="BA1094" s="4" t="b">
        <f t="shared" si="236"/>
        <v>1</v>
      </c>
      <c r="BB1094" s="14" t="b">
        <f t="shared" si="237"/>
        <v>1</v>
      </c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</row>
    <row r="1095" spans="1:64" x14ac:dyDescent="0.2">
      <c r="A1095" s="1"/>
      <c r="B1095" s="11" t="s">
        <v>1250</v>
      </c>
      <c r="C1095" s="4">
        <v>3</v>
      </c>
      <c r="D1095" s="4">
        <v>1</v>
      </c>
      <c r="E1095" s="4">
        <v>1</v>
      </c>
      <c r="F1095" s="4">
        <v>2</v>
      </c>
      <c r="G1095" s="4">
        <v>1</v>
      </c>
      <c r="H1095" s="4">
        <v>1</v>
      </c>
      <c r="I1095" s="4">
        <v>3</v>
      </c>
      <c r="J1095" s="4">
        <v>3</v>
      </c>
      <c r="K1095" s="4">
        <v>2</v>
      </c>
      <c r="L1095" s="4">
        <v>4</v>
      </c>
      <c r="M1095" s="4">
        <v>1</v>
      </c>
      <c r="N1095" s="14">
        <v>4</v>
      </c>
      <c r="O1095" s="25" t="b">
        <f t="shared" si="224"/>
        <v>1</v>
      </c>
      <c r="P1095" s="11">
        <f>IF($O1095 = TRUE, IF(ISBLANK(C1095), "", INDEX('Individual UI'!$E$6:$H$6,1,C1095)), "")</f>
        <v>2</v>
      </c>
      <c r="Q1095" s="4">
        <f>IF($O1095 = TRUE, IF(ISBLANK(D1095), "", INDEX('Individual UI'!$E$6:$H$6,1,D1095)), "")</f>
        <v>-4</v>
      </c>
      <c r="R1095" s="4">
        <f>IF($O1095 = TRUE, IF(ISBLANK(E1095), "", INDEX('Individual UI'!$E$6:$H$6,1,E1095)), "")</f>
        <v>-4</v>
      </c>
      <c r="S1095" s="4">
        <f>IF($O1095 = TRUE, IF(ISBLANK(F1095), "", INDEX('Individual UI'!$E$6:$H$6,1,F1095)), "")</f>
        <v>-2</v>
      </c>
      <c r="T1095" s="4">
        <f>IF($O1095 = TRUE, IF(ISBLANK(G1095), "", INDEX('Individual UI'!$E$6:$H$6,1,G1095)), "")</f>
        <v>-4</v>
      </c>
      <c r="U1095" s="4">
        <f>IF($O1095 = TRUE, IF(ISBLANK(H1095), "", INDEX('Individual UI'!$E$6:$H$6,1,H1095)), "")</f>
        <v>-4</v>
      </c>
      <c r="V1095" s="4">
        <f>IF($O1095 = TRUE, IF(ISBLANK(I1095), "", INDEX('Individual UI'!$E$6:$H$6,1,I1095)), "")</f>
        <v>2</v>
      </c>
      <c r="W1095" s="4">
        <f>IF($O1095 = TRUE, IF(ISBLANK(J1095), "", INDEX('Individual UI'!$E$6:$H$6,1,J1095)), "")</f>
        <v>2</v>
      </c>
      <c r="X1095" s="4">
        <f>IF($O1095 = TRUE, IF(ISBLANK(K1095), "", INDEX('Individual UI'!$E$6:$H$6,1,K1095)), "")</f>
        <v>-2</v>
      </c>
      <c r="Y1095" s="4">
        <f>IF($O1095 = TRUE, IF(ISBLANK(L1095), "", INDEX('Individual UI'!$E$6:$H$6,1,L1095)), "")</f>
        <v>4</v>
      </c>
      <c r="Z1095" s="4">
        <f>IF($O1095 = TRUE, IF(ISBLANK(M1095), "", INDEX('Individual UI'!$E$6:$H$6,1,M1095)), "")</f>
        <v>-4</v>
      </c>
      <c r="AA1095" s="14">
        <f>IF($O1095 = TRUE, IF(ISBLANK(N1095), "", INDEX('Individual UI'!$E$6:$H$6,1,N1095)), "")</f>
        <v>4</v>
      </c>
      <c r="AB1095" s="11">
        <f>IF($O1095 = TRUE, EXP(MMULT($P1095:$AA1095, Documentation!D$39:D$50) + Documentation!D$51), "")</f>
        <v>10.759380993498947</v>
      </c>
      <c r="AC1095" s="4">
        <f>IF($O1095 = TRUE, EXP(MMULT($P1095:$AA1095, Documentation!E$39:E$50) + Documentation!E$51), "")</f>
        <v>2.1552371681369314E-3</v>
      </c>
      <c r="AD1095" s="4">
        <f>IF($O1095 = TRUE, EXP(MMULT($P1095:$AA1095, Documentation!F$39:F$50) + Documentation!F$51), "")</f>
        <v>5.2907643245540623E-3</v>
      </c>
      <c r="AE1095" s="4">
        <f>IF($O1095 = TRUE, EXP(MMULT($P1095:$AA1095, Documentation!G$39:G$50) + Documentation!G$51), "")</f>
        <v>4.2598260488357773E-5</v>
      </c>
      <c r="AF1095" s="14">
        <f>IF($O1095 = TRUE, EXP(MMULT($P1095:$AA1095, Documentation!H$39:H$50) + Documentation!H$51), "")</f>
        <v>5.5182254304038239E-6</v>
      </c>
      <c r="AG1095" s="30">
        <f t="shared" si="225"/>
        <v>0.9993039653659006</v>
      </c>
      <c r="AH1095" s="28">
        <f t="shared" si="226"/>
        <v>2.0017295137374024E-4</v>
      </c>
      <c r="AI1095" s="28">
        <f t="shared" si="227"/>
        <v>4.9139274578508614E-4</v>
      </c>
      <c r="AJ1095" s="28">
        <f t="shared" si="228"/>
        <v>3.9564181851564107E-6</v>
      </c>
      <c r="AK1095" s="33">
        <f t="shared" si="229"/>
        <v>5.1251875528131279E-7</v>
      </c>
      <c r="AL1095" s="11">
        <f t="shared" si="230"/>
        <v>1</v>
      </c>
      <c r="AM1095" s="14" t="str">
        <f>IF($O1095 = TRUE, INDEX(Documentation!$M$9:$M$13, $AL1095, 1), "")</f>
        <v>Decisive Pursuers</v>
      </c>
      <c r="AN1095" s="1"/>
      <c r="AO1095" s="1"/>
      <c r="AP1095" s="38">
        <v>0.99930396536590105</v>
      </c>
      <c r="AQ1095" s="35">
        <v>2.0017295137374699E-4</v>
      </c>
      <c r="AR1095" s="35">
        <v>4.9139274578510305E-4</v>
      </c>
      <c r="AS1095" s="35">
        <v>3.9564181851563997E-6</v>
      </c>
      <c r="AT1095" s="35">
        <v>5.1251875528132402E-7</v>
      </c>
      <c r="AU1095" s="14">
        <v>1</v>
      </c>
      <c r="AV1095" s="4" t="b">
        <f t="shared" si="231"/>
        <v>1</v>
      </c>
      <c r="AW1095" s="4" t="b">
        <f t="shared" si="232"/>
        <v>1</v>
      </c>
      <c r="AX1095" s="4" t="b">
        <f t="shared" si="233"/>
        <v>1</v>
      </c>
      <c r="AY1095" s="4" t="b">
        <f t="shared" si="234"/>
        <v>1</v>
      </c>
      <c r="AZ1095" s="4" t="b">
        <f t="shared" si="235"/>
        <v>1</v>
      </c>
      <c r="BA1095" s="4" t="b">
        <f t="shared" si="236"/>
        <v>1</v>
      </c>
      <c r="BB1095" s="14" t="b">
        <f t="shared" si="237"/>
        <v>1</v>
      </c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</row>
    <row r="1096" spans="1:64" x14ac:dyDescent="0.2">
      <c r="A1096" s="1"/>
      <c r="B1096" s="11" t="s">
        <v>1251</v>
      </c>
      <c r="C1096" s="4">
        <v>1</v>
      </c>
      <c r="D1096" s="4">
        <v>1</v>
      </c>
      <c r="E1096" s="4">
        <v>3</v>
      </c>
      <c r="F1096" s="4">
        <v>3</v>
      </c>
      <c r="G1096" s="4">
        <v>4</v>
      </c>
      <c r="H1096" s="4">
        <v>2</v>
      </c>
      <c r="I1096" s="4">
        <v>4</v>
      </c>
      <c r="J1096" s="4">
        <v>3</v>
      </c>
      <c r="K1096" s="4">
        <v>4</v>
      </c>
      <c r="L1096" s="4">
        <v>3</v>
      </c>
      <c r="M1096" s="4">
        <v>4</v>
      </c>
      <c r="N1096" s="14">
        <v>3</v>
      </c>
      <c r="O1096" s="25" t="b">
        <f t="shared" ref="O1096:O1159" si="238">IF(COUNTA($C1096:$N1096) = 0, "", COUNTIFS($C1096:$N1096,"&gt;=1", $C1096:$N1096,"&lt;=4") = 12)</f>
        <v>1</v>
      </c>
      <c r="P1096" s="11">
        <f>IF($O1096 = TRUE, IF(ISBLANK(C1096), "", INDEX('Individual UI'!$E$6:$H$6,1,C1096)), "")</f>
        <v>-4</v>
      </c>
      <c r="Q1096" s="4">
        <f>IF($O1096 = TRUE, IF(ISBLANK(D1096), "", INDEX('Individual UI'!$E$6:$H$6,1,D1096)), "")</f>
        <v>-4</v>
      </c>
      <c r="R1096" s="4">
        <f>IF($O1096 = TRUE, IF(ISBLANK(E1096), "", INDEX('Individual UI'!$E$6:$H$6,1,E1096)), "")</f>
        <v>2</v>
      </c>
      <c r="S1096" s="4">
        <f>IF($O1096 = TRUE, IF(ISBLANK(F1096), "", INDEX('Individual UI'!$E$6:$H$6,1,F1096)), "")</f>
        <v>2</v>
      </c>
      <c r="T1096" s="4">
        <f>IF($O1096 = TRUE, IF(ISBLANK(G1096), "", INDEX('Individual UI'!$E$6:$H$6,1,G1096)), "")</f>
        <v>4</v>
      </c>
      <c r="U1096" s="4">
        <f>IF($O1096 = TRUE, IF(ISBLANK(H1096), "", INDEX('Individual UI'!$E$6:$H$6,1,H1096)), "")</f>
        <v>-2</v>
      </c>
      <c r="V1096" s="4">
        <f>IF($O1096 = TRUE, IF(ISBLANK(I1096), "", INDEX('Individual UI'!$E$6:$H$6,1,I1096)), "")</f>
        <v>4</v>
      </c>
      <c r="W1096" s="4">
        <f>IF($O1096 = TRUE, IF(ISBLANK(J1096), "", INDEX('Individual UI'!$E$6:$H$6,1,J1096)), "")</f>
        <v>2</v>
      </c>
      <c r="X1096" s="4">
        <f>IF($O1096 = TRUE, IF(ISBLANK(K1096), "", INDEX('Individual UI'!$E$6:$H$6,1,K1096)), "")</f>
        <v>4</v>
      </c>
      <c r="Y1096" s="4">
        <f>IF($O1096 = TRUE, IF(ISBLANK(L1096), "", INDEX('Individual UI'!$E$6:$H$6,1,L1096)), "")</f>
        <v>2</v>
      </c>
      <c r="Z1096" s="4">
        <f>IF($O1096 = TRUE, IF(ISBLANK(M1096), "", INDEX('Individual UI'!$E$6:$H$6,1,M1096)), "")</f>
        <v>4</v>
      </c>
      <c r="AA1096" s="14">
        <f>IF($O1096 = TRUE, IF(ISBLANK(N1096), "", INDEX('Individual UI'!$E$6:$H$6,1,N1096)), "")</f>
        <v>2</v>
      </c>
      <c r="AB1096" s="11">
        <f>IF($O1096 = TRUE, EXP(MMULT($P1096:$AA1096, Documentation!D$39:D$50) + Documentation!D$51), "")</f>
        <v>2.9890790582154186E-3</v>
      </c>
      <c r="AC1096" s="4">
        <f>IF($O1096 = TRUE, EXP(MMULT($P1096:$AA1096, Documentation!E$39:E$50) + Documentation!E$51), "")</f>
        <v>6.6832928462818332E-3</v>
      </c>
      <c r="AD1096" s="4">
        <f>IF($O1096 = TRUE, EXP(MMULT($P1096:$AA1096, Documentation!F$39:F$50) + Documentation!F$51), "")</f>
        <v>0.32265504472783935</v>
      </c>
      <c r="AE1096" s="4">
        <f>IF($O1096 = TRUE, EXP(MMULT($P1096:$AA1096, Documentation!G$39:G$50) + Documentation!G$51), "")</f>
        <v>8.7739759597256137E-4</v>
      </c>
      <c r="AF1096" s="14">
        <f>IF($O1096 = TRUE, EXP(MMULT($P1096:$AA1096, Documentation!H$39:H$50) + Documentation!H$51), "")</f>
        <v>2.6577485189431407E-5</v>
      </c>
      <c r="AG1096" s="30">
        <f t="shared" ref="AG1096:AG1159" si="239">IF($O1096 = TRUE, AB1096/SUM($AB1096:$AF1096), "")</f>
        <v>8.9699804176472386E-3</v>
      </c>
      <c r="AH1096" s="28">
        <f t="shared" ref="AH1096:AH1159" si="240">IF($O1096 = TRUE, AC1096/SUM($AB1096:$AF1096), "")</f>
        <v>2.0056012165948368E-2</v>
      </c>
      <c r="AI1096" s="28">
        <f t="shared" ref="AI1096:AI1159" si="241">IF($O1096 = TRUE, AD1096/SUM($AB1096:$AF1096), "")</f>
        <v>0.96826125254504103</v>
      </c>
      <c r="AJ1096" s="28">
        <f t="shared" ref="AJ1096:AJ1159" si="242">IF($O1096 = TRUE, AE1096/SUM($AB1096:$AF1096), "")</f>
        <v>2.6329980241685002E-3</v>
      </c>
      <c r="AK1096" s="33">
        <f t="shared" ref="AK1096:AK1159" si="243">IF($O1096 = TRUE, AF1096/SUM($AB1096:$AF1096), "")</f>
        <v>7.9756847194882092E-5</v>
      </c>
      <c r="AL1096" s="11">
        <f t="shared" ref="AL1096:AL1159" si="244">IF($O1096 = TRUE, MATCH(MAX(AG1096:AK1096), AG1096:AK1096, 0), "")</f>
        <v>3</v>
      </c>
      <c r="AM1096" s="14" t="str">
        <f>IF($O1096 = TRUE, INDEX(Documentation!$M$9:$M$13, $AL1096, 1), "")</f>
        <v>Process Skeptics</v>
      </c>
      <c r="AN1096" s="1"/>
      <c r="AO1096" s="1"/>
      <c r="AP1096" s="38">
        <v>8.9699804176475301E-3</v>
      </c>
      <c r="AQ1096" s="35">
        <v>2.0056012165948298E-2</v>
      </c>
      <c r="AR1096" s="35">
        <v>0.96826125254504103</v>
      </c>
      <c r="AS1096" s="35">
        <v>2.63299802416859E-3</v>
      </c>
      <c r="AT1096" s="35">
        <v>7.97568471948822E-5</v>
      </c>
      <c r="AU1096" s="14">
        <v>3</v>
      </c>
      <c r="AV1096" s="4" t="b">
        <f t="shared" ref="AV1096:AV1159" si="245">ROUND(AP1096, 4) = ROUND(AG1096, 4)</f>
        <v>1</v>
      </c>
      <c r="AW1096" s="4" t="b">
        <f t="shared" ref="AW1096:AW1159" si="246">ROUND(AQ1096, 4) = ROUND(AH1096, 4)</f>
        <v>1</v>
      </c>
      <c r="AX1096" s="4" t="b">
        <f t="shared" ref="AX1096:AX1159" si="247">ROUND(AR1096, 4) = ROUND(AI1096, 4)</f>
        <v>1</v>
      </c>
      <c r="AY1096" s="4" t="b">
        <f t="shared" ref="AY1096:AY1159" si="248">ROUND(AS1096, 4) = ROUND(AJ1096, 4)</f>
        <v>1</v>
      </c>
      <c r="AZ1096" s="4" t="b">
        <f t="shared" ref="AZ1096:AZ1159" si="249">ROUND(AT1096, 4) = ROUND(AK1096, 4)</f>
        <v>1</v>
      </c>
      <c r="BA1096" s="4" t="b">
        <f t="shared" ref="BA1096:BA1159" si="250">AU1096 = AL1096</f>
        <v>1</v>
      </c>
      <c r="BB1096" s="14" t="b">
        <f t="shared" ref="BB1096:BB1159" si="251">IF($O1096 = TRUE, ROUND(SUM(AG1096:AK1096), 4) = 1, "")</f>
        <v>1</v>
      </c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</row>
    <row r="1097" spans="1:64" x14ac:dyDescent="0.2">
      <c r="A1097" s="1"/>
      <c r="B1097" s="11" t="s">
        <v>1252</v>
      </c>
      <c r="C1097" s="4">
        <v>2</v>
      </c>
      <c r="D1097" s="4">
        <v>2</v>
      </c>
      <c r="E1097" s="4">
        <v>3</v>
      </c>
      <c r="F1097" s="4">
        <v>3</v>
      </c>
      <c r="G1097" s="4">
        <v>4</v>
      </c>
      <c r="H1097" s="4">
        <v>4</v>
      </c>
      <c r="I1097" s="4">
        <v>2</v>
      </c>
      <c r="J1097" s="4">
        <v>1</v>
      </c>
      <c r="K1097" s="4">
        <v>1</v>
      </c>
      <c r="L1097" s="4">
        <v>2</v>
      </c>
      <c r="M1097" s="4">
        <v>1</v>
      </c>
      <c r="N1097" s="14">
        <v>2</v>
      </c>
      <c r="O1097" s="25" t="b">
        <f t="shared" si="238"/>
        <v>1</v>
      </c>
      <c r="P1097" s="11">
        <f>IF($O1097 = TRUE, IF(ISBLANK(C1097), "", INDEX('Individual UI'!$E$6:$H$6,1,C1097)), "")</f>
        <v>-2</v>
      </c>
      <c r="Q1097" s="4">
        <f>IF($O1097 = TRUE, IF(ISBLANK(D1097), "", INDEX('Individual UI'!$E$6:$H$6,1,D1097)), "")</f>
        <v>-2</v>
      </c>
      <c r="R1097" s="4">
        <f>IF($O1097 = TRUE, IF(ISBLANK(E1097), "", INDEX('Individual UI'!$E$6:$H$6,1,E1097)), "")</f>
        <v>2</v>
      </c>
      <c r="S1097" s="4">
        <f>IF($O1097 = TRUE, IF(ISBLANK(F1097), "", INDEX('Individual UI'!$E$6:$H$6,1,F1097)), "")</f>
        <v>2</v>
      </c>
      <c r="T1097" s="4">
        <f>IF($O1097 = TRUE, IF(ISBLANK(G1097), "", INDEX('Individual UI'!$E$6:$H$6,1,G1097)), "")</f>
        <v>4</v>
      </c>
      <c r="U1097" s="4">
        <f>IF($O1097 = TRUE, IF(ISBLANK(H1097), "", INDEX('Individual UI'!$E$6:$H$6,1,H1097)), "")</f>
        <v>4</v>
      </c>
      <c r="V1097" s="4">
        <f>IF($O1097 = TRUE, IF(ISBLANK(I1097), "", INDEX('Individual UI'!$E$6:$H$6,1,I1097)), "")</f>
        <v>-2</v>
      </c>
      <c r="W1097" s="4">
        <f>IF($O1097 = TRUE, IF(ISBLANK(J1097), "", INDEX('Individual UI'!$E$6:$H$6,1,J1097)), "")</f>
        <v>-4</v>
      </c>
      <c r="X1097" s="4">
        <f>IF($O1097 = TRUE, IF(ISBLANK(K1097), "", INDEX('Individual UI'!$E$6:$H$6,1,K1097)), "")</f>
        <v>-4</v>
      </c>
      <c r="Y1097" s="4">
        <f>IF($O1097 = TRUE, IF(ISBLANK(L1097), "", INDEX('Individual UI'!$E$6:$H$6,1,L1097)), "")</f>
        <v>-2</v>
      </c>
      <c r="Z1097" s="4">
        <f>IF($O1097 = TRUE, IF(ISBLANK(M1097), "", INDEX('Individual UI'!$E$6:$H$6,1,M1097)), "")</f>
        <v>-4</v>
      </c>
      <c r="AA1097" s="14">
        <f>IF($O1097 = TRUE, IF(ISBLANK(N1097), "", INDEX('Individual UI'!$E$6:$H$6,1,N1097)), "")</f>
        <v>-2</v>
      </c>
      <c r="AB1097" s="11">
        <f>IF($O1097 = TRUE, EXP(MMULT($P1097:$AA1097, Documentation!D$39:D$50) + Documentation!D$51), "")</f>
        <v>2.3928581202093363E-3</v>
      </c>
      <c r="AC1097" s="4">
        <f>IF($O1097 = TRUE, EXP(MMULT($P1097:$AA1097, Documentation!E$39:E$50) + Documentation!E$51), "")</f>
        <v>1.5890234610814225E-4</v>
      </c>
      <c r="AD1097" s="4">
        <f>IF($O1097 = TRUE, EXP(MMULT($P1097:$AA1097, Documentation!F$39:F$50) + Documentation!F$51), "")</f>
        <v>6.3339051906364954E-4</v>
      </c>
      <c r="AE1097" s="4">
        <f>IF($O1097 = TRUE, EXP(MMULT($P1097:$AA1097, Documentation!G$39:G$50) + Documentation!G$51), "")</f>
        <v>359.57069134690062</v>
      </c>
      <c r="AF1097" s="14">
        <f>IF($O1097 = TRUE, EXP(MMULT($P1097:$AA1097, Documentation!H$39:H$50) + Documentation!H$51), "")</f>
        <v>0.15846554679921973</v>
      </c>
      <c r="AG1097" s="30">
        <f t="shared" si="239"/>
        <v>6.6517736676345343E-6</v>
      </c>
      <c r="AH1097" s="28">
        <f t="shared" si="240"/>
        <v>4.4172382501099588E-7</v>
      </c>
      <c r="AI1097" s="28">
        <f t="shared" si="241"/>
        <v>1.7607271991823607E-6</v>
      </c>
      <c r="AJ1097" s="28">
        <f t="shared" si="242"/>
        <v>0.99955063618448714</v>
      </c>
      <c r="AK1097" s="33">
        <f t="shared" si="243"/>
        <v>4.4050959082109854E-4</v>
      </c>
      <c r="AL1097" s="11">
        <f t="shared" si="244"/>
        <v>4</v>
      </c>
      <c r="AM1097" s="14" t="str">
        <f>IF($O1097 = TRUE, INDEX(Documentation!$M$9:$M$13, $AL1097, 1), "")</f>
        <v>Financially Pressured</v>
      </c>
      <c r="AN1097" s="1"/>
      <c r="AO1097" s="1"/>
      <c r="AP1097" s="38">
        <v>6.65177366763453E-6</v>
      </c>
      <c r="AQ1097" s="35">
        <v>4.4172382501100102E-7</v>
      </c>
      <c r="AR1097" s="35">
        <v>1.76072719918241E-6</v>
      </c>
      <c r="AS1097" s="35">
        <v>0.99955063618448703</v>
      </c>
      <c r="AT1097" s="35">
        <v>4.4050959082110299E-4</v>
      </c>
      <c r="AU1097" s="14">
        <v>4</v>
      </c>
      <c r="AV1097" s="4" t="b">
        <f t="shared" si="245"/>
        <v>1</v>
      </c>
      <c r="AW1097" s="4" t="b">
        <f t="shared" si="246"/>
        <v>1</v>
      </c>
      <c r="AX1097" s="4" t="b">
        <f t="shared" si="247"/>
        <v>1</v>
      </c>
      <c r="AY1097" s="4" t="b">
        <f t="shared" si="248"/>
        <v>1</v>
      </c>
      <c r="AZ1097" s="4" t="b">
        <f t="shared" si="249"/>
        <v>1</v>
      </c>
      <c r="BA1097" s="4" t="b">
        <f t="shared" si="250"/>
        <v>1</v>
      </c>
      <c r="BB1097" s="14" t="b">
        <f t="shared" si="251"/>
        <v>1</v>
      </c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</row>
    <row r="1098" spans="1:64" x14ac:dyDescent="0.2">
      <c r="A1098" s="1"/>
      <c r="B1098" s="11" t="s">
        <v>1253</v>
      </c>
      <c r="C1098" s="4">
        <v>4</v>
      </c>
      <c r="D1098" s="4">
        <v>3</v>
      </c>
      <c r="E1098" s="4">
        <v>4</v>
      </c>
      <c r="F1098" s="4">
        <v>3</v>
      </c>
      <c r="G1098" s="4">
        <v>3</v>
      </c>
      <c r="H1098" s="4">
        <v>4</v>
      </c>
      <c r="I1098" s="4">
        <v>2</v>
      </c>
      <c r="J1098" s="4">
        <v>2</v>
      </c>
      <c r="K1098" s="4">
        <v>3</v>
      </c>
      <c r="L1098" s="4">
        <v>2</v>
      </c>
      <c r="M1098" s="4">
        <v>2</v>
      </c>
      <c r="N1098" s="14">
        <v>2</v>
      </c>
      <c r="O1098" s="25" t="b">
        <f t="shared" si="238"/>
        <v>1</v>
      </c>
      <c r="P1098" s="11">
        <f>IF($O1098 = TRUE, IF(ISBLANK(C1098), "", INDEX('Individual UI'!$E$6:$H$6,1,C1098)), "")</f>
        <v>4</v>
      </c>
      <c r="Q1098" s="4">
        <f>IF($O1098 = TRUE, IF(ISBLANK(D1098), "", INDEX('Individual UI'!$E$6:$H$6,1,D1098)), "")</f>
        <v>2</v>
      </c>
      <c r="R1098" s="4">
        <f>IF($O1098 = TRUE, IF(ISBLANK(E1098), "", INDEX('Individual UI'!$E$6:$H$6,1,E1098)), "")</f>
        <v>4</v>
      </c>
      <c r="S1098" s="4">
        <f>IF($O1098 = TRUE, IF(ISBLANK(F1098), "", INDEX('Individual UI'!$E$6:$H$6,1,F1098)), "")</f>
        <v>2</v>
      </c>
      <c r="T1098" s="4">
        <f>IF($O1098 = TRUE, IF(ISBLANK(G1098), "", INDEX('Individual UI'!$E$6:$H$6,1,G1098)), "")</f>
        <v>2</v>
      </c>
      <c r="U1098" s="4">
        <f>IF($O1098 = TRUE, IF(ISBLANK(H1098), "", INDEX('Individual UI'!$E$6:$H$6,1,H1098)), "")</f>
        <v>4</v>
      </c>
      <c r="V1098" s="4">
        <f>IF($O1098 = TRUE, IF(ISBLANK(I1098), "", INDEX('Individual UI'!$E$6:$H$6,1,I1098)), "")</f>
        <v>-2</v>
      </c>
      <c r="W1098" s="4">
        <f>IF($O1098 = TRUE, IF(ISBLANK(J1098), "", INDEX('Individual UI'!$E$6:$H$6,1,J1098)), "")</f>
        <v>-2</v>
      </c>
      <c r="X1098" s="4">
        <f>IF($O1098 = TRUE, IF(ISBLANK(K1098), "", INDEX('Individual UI'!$E$6:$H$6,1,K1098)), "")</f>
        <v>2</v>
      </c>
      <c r="Y1098" s="4">
        <f>IF($O1098 = TRUE, IF(ISBLANK(L1098), "", INDEX('Individual UI'!$E$6:$H$6,1,L1098)), "")</f>
        <v>-2</v>
      </c>
      <c r="Z1098" s="4">
        <f>IF($O1098 = TRUE, IF(ISBLANK(M1098), "", INDEX('Individual UI'!$E$6:$H$6,1,M1098)), "")</f>
        <v>-2</v>
      </c>
      <c r="AA1098" s="14">
        <f>IF($O1098 = TRUE, IF(ISBLANK(N1098), "", INDEX('Individual UI'!$E$6:$H$6,1,N1098)), "")</f>
        <v>-2</v>
      </c>
      <c r="AB1098" s="11">
        <f>IF($O1098 = TRUE, EXP(MMULT($P1098:$AA1098, Documentation!D$39:D$50) + Documentation!D$51), "")</f>
        <v>6.2670963364366166E-6</v>
      </c>
      <c r="AC1098" s="4">
        <f>IF($O1098 = TRUE, EXP(MMULT($P1098:$AA1098, Documentation!E$39:E$50) + Documentation!E$51), "")</f>
        <v>3.0904281329424011E-2</v>
      </c>
      <c r="AD1098" s="4">
        <f>IF($O1098 = TRUE, EXP(MMULT($P1098:$AA1098, Documentation!F$39:F$50) + Documentation!F$51), "")</f>
        <v>6.2828507251318291E-2</v>
      </c>
      <c r="AE1098" s="4">
        <f>IF($O1098 = TRUE, EXP(MMULT($P1098:$AA1098, Documentation!G$39:G$50) + Documentation!G$51), "")</f>
        <v>1.6083954101155025</v>
      </c>
      <c r="AF1098" s="14">
        <f>IF($O1098 = TRUE, EXP(MMULT($P1098:$AA1098, Documentation!H$39:H$50) + Documentation!H$51), "")</f>
        <v>6.277425705121809</v>
      </c>
      <c r="AG1098" s="30">
        <f t="shared" si="239"/>
        <v>7.8539370619451822E-7</v>
      </c>
      <c r="AH1098" s="28">
        <f t="shared" si="240"/>
        <v>3.8729304206603457E-3</v>
      </c>
      <c r="AI1098" s="28">
        <f t="shared" si="241"/>
        <v>7.8736804918558157E-3</v>
      </c>
      <c r="AJ1098" s="28">
        <f t="shared" si="242"/>
        <v>0.20156441904882508</v>
      </c>
      <c r="AK1098" s="33">
        <f t="shared" si="243"/>
        <v>0.78668818464495249</v>
      </c>
      <c r="AL1098" s="11">
        <f t="shared" si="244"/>
        <v>5</v>
      </c>
      <c r="AM1098" s="14" t="str">
        <f>IF($O1098 = TRUE, INDEX(Documentation!$M$9:$M$13, $AL1098, 1), "")</f>
        <v>Reluctant Claimants</v>
      </c>
      <c r="AN1098" s="1"/>
      <c r="AO1098" s="1"/>
      <c r="AP1098" s="38">
        <v>7.8539370619450901E-7</v>
      </c>
      <c r="AQ1098" s="35">
        <v>3.8729304206603699E-3</v>
      </c>
      <c r="AR1098" s="35">
        <v>7.8736804918558903E-3</v>
      </c>
      <c r="AS1098" s="35">
        <v>0.201564419048821</v>
      </c>
      <c r="AT1098" s="35">
        <v>0.78668818464495605</v>
      </c>
      <c r="AU1098" s="14">
        <v>5</v>
      </c>
      <c r="AV1098" s="4" t="b">
        <f t="shared" si="245"/>
        <v>1</v>
      </c>
      <c r="AW1098" s="4" t="b">
        <f t="shared" si="246"/>
        <v>1</v>
      </c>
      <c r="AX1098" s="4" t="b">
        <f t="shared" si="247"/>
        <v>1</v>
      </c>
      <c r="AY1098" s="4" t="b">
        <f t="shared" si="248"/>
        <v>1</v>
      </c>
      <c r="AZ1098" s="4" t="b">
        <f t="shared" si="249"/>
        <v>1</v>
      </c>
      <c r="BA1098" s="4" t="b">
        <f t="shared" si="250"/>
        <v>1</v>
      </c>
      <c r="BB1098" s="14" t="b">
        <f t="shared" si="251"/>
        <v>1</v>
      </c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</row>
    <row r="1099" spans="1:64" x14ac:dyDescent="0.2">
      <c r="A1099" s="1"/>
      <c r="B1099" s="11" t="s">
        <v>1254</v>
      </c>
      <c r="C1099" s="4">
        <v>3</v>
      </c>
      <c r="D1099" s="4">
        <v>1</v>
      </c>
      <c r="E1099" s="4">
        <v>3</v>
      </c>
      <c r="F1099" s="4">
        <v>3</v>
      </c>
      <c r="G1099" s="4">
        <v>4</v>
      </c>
      <c r="H1099" s="4">
        <v>4</v>
      </c>
      <c r="I1099" s="4">
        <v>2</v>
      </c>
      <c r="J1099" s="4">
        <v>4</v>
      </c>
      <c r="K1099" s="4">
        <v>1</v>
      </c>
      <c r="L1099" s="4">
        <v>3</v>
      </c>
      <c r="M1099" s="4">
        <v>1</v>
      </c>
      <c r="N1099" s="14">
        <v>1</v>
      </c>
      <c r="O1099" s="25" t="b">
        <f t="shared" si="238"/>
        <v>1</v>
      </c>
      <c r="P1099" s="11">
        <f>IF($O1099 = TRUE, IF(ISBLANK(C1099), "", INDEX('Individual UI'!$E$6:$H$6,1,C1099)), "")</f>
        <v>2</v>
      </c>
      <c r="Q1099" s="4">
        <f>IF($O1099 = TRUE, IF(ISBLANK(D1099), "", INDEX('Individual UI'!$E$6:$H$6,1,D1099)), "")</f>
        <v>-4</v>
      </c>
      <c r="R1099" s="4">
        <f>IF($O1099 = TRUE, IF(ISBLANK(E1099), "", INDEX('Individual UI'!$E$6:$H$6,1,E1099)), "")</f>
        <v>2</v>
      </c>
      <c r="S1099" s="4">
        <f>IF($O1099 = TRUE, IF(ISBLANK(F1099), "", INDEX('Individual UI'!$E$6:$H$6,1,F1099)), "")</f>
        <v>2</v>
      </c>
      <c r="T1099" s="4">
        <f>IF($O1099 = TRUE, IF(ISBLANK(G1099), "", INDEX('Individual UI'!$E$6:$H$6,1,G1099)), "")</f>
        <v>4</v>
      </c>
      <c r="U1099" s="4">
        <f>IF($O1099 = TRUE, IF(ISBLANK(H1099), "", INDEX('Individual UI'!$E$6:$H$6,1,H1099)), "")</f>
        <v>4</v>
      </c>
      <c r="V1099" s="4">
        <f>IF($O1099 = TRUE, IF(ISBLANK(I1099), "", INDEX('Individual UI'!$E$6:$H$6,1,I1099)), "")</f>
        <v>-2</v>
      </c>
      <c r="W1099" s="4">
        <f>IF($O1099 = TRUE, IF(ISBLANK(J1099), "", INDEX('Individual UI'!$E$6:$H$6,1,J1099)), "")</f>
        <v>4</v>
      </c>
      <c r="X1099" s="4">
        <f>IF($O1099 = TRUE, IF(ISBLANK(K1099), "", INDEX('Individual UI'!$E$6:$H$6,1,K1099)), "")</f>
        <v>-4</v>
      </c>
      <c r="Y1099" s="4">
        <f>IF($O1099 = TRUE, IF(ISBLANK(L1099), "", INDEX('Individual UI'!$E$6:$H$6,1,L1099)), "")</f>
        <v>2</v>
      </c>
      <c r="Z1099" s="4">
        <f>IF($O1099 = TRUE, IF(ISBLANK(M1099), "", INDEX('Individual UI'!$E$6:$H$6,1,M1099)), "")</f>
        <v>-4</v>
      </c>
      <c r="AA1099" s="14">
        <f>IF($O1099 = TRUE, IF(ISBLANK(N1099), "", INDEX('Individual UI'!$E$6:$H$6,1,N1099)), "")</f>
        <v>-4</v>
      </c>
      <c r="AB1099" s="11">
        <f>IF($O1099 = TRUE, EXP(MMULT($P1099:$AA1099, Documentation!D$39:D$50) + Documentation!D$51), "")</f>
        <v>1.02921060665086E-3</v>
      </c>
      <c r="AC1099" s="4">
        <f>IF($O1099 = TRUE, EXP(MMULT($P1099:$AA1099, Documentation!E$39:E$50) + Documentation!E$51), "")</f>
        <v>2.6778112496014708E-5</v>
      </c>
      <c r="AD1099" s="4">
        <f>IF($O1099 = TRUE, EXP(MMULT($P1099:$AA1099, Documentation!F$39:F$50) + Documentation!F$51), "")</f>
        <v>1.969027829033174E-2</v>
      </c>
      <c r="AE1099" s="4">
        <f>IF($O1099 = TRUE, EXP(MMULT($P1099:$AA1099, Documentation!G$39:G$50) + Documentation!G$51), "")</f>
        <v>38.768186985955069</v>
      </c>
      <c r="AF1099" s="14">
        <f>IF($O1099 = TRUE, EXP(MMULT($P1099:$AA1099, Documentation!H$39:H$50) + Documentation!H$51), "")</f>
        <v>9.4533652497496068E-2</v>
      </c>
      <c r="AG1099" s="30">
        <f t="shared" si="239"/>
        <v>2.6469105986695969E-5</v>
      </c>
      <c r="AH1099" s="28">
        <f t="shared" si="240"/>
        <v>6.8867605250120149E-7</v>
      </c>
      <c r="AI1099" s="28">
        <f t="shared" si="241"/>
        <v>5.0639204416121151E-4</v>
      </c>
      <c r="AJ1099" s="28">
        <f t="shared" si="242"/>
        <v>0.99703524585944825</v>
      </c>
      <c r="AK1099" s="33">
        <f t="shared" si="243"/>
        <v>2.4312043143513195E-3</v>
      </c>
      <c r="AL1099" s="11">
        <f t="shared" si="244"/>
        <v>4</v>
      </c>
      <c r="AM1099" s="14" t="str">
        <f>IF($O1099 = TRUE, INDEX(Documentation!$M$9:$M$13, $AL1099, 1), "")</f>
        <v>Financially Pressured</v>
      </c>
      <c r="AN1099" s="1"/>
      <c r="AO1099" s="1"/>
      <c r="AP1099" s="38">
        <v>2.6469105986696101E-5</v>
      </c>
      <c r="AQ1099" s="35">
        <v>6.8867605250121102E-7</v>
      </c>
      <c r="AR1099" s="35">
        <v>5.0639204416122799E-4</v>
      </c>
      <c r="AS1099" s="35">
        <v>0.99703524585944803</v>
      </c>
      <c r="AT1099" s="35">
        <v>2.4312043143513702E-3</v>
      </c>
      <c r="AU1099" s="14">
        <v>4</v>
      </c>
      <c r="AV1099" s="4" t="b">
        <f t="shared" si="245"/>
        <v>1</v>
      </c>
      <c r="AW1099" s="4" t="b">
        <f t="shared" si="246"/>
        <v>1</v>
      </c>
      <c r="AX1099" s="4" t="b">
        <f t="shared" si="247"/>
        <v>1</v>
      </c>
      <c r="AY1099" s="4" t="b">
        <f t="shared" si="248"/>
        <v>1</v>
      </c>
      <c r="AZ1099" s="4" t="b">
        <f t="shared" si="249"/>
        <v>1</v>
      </c>
      <c r="BA1099" s="4" t="b">
        <f t="shared" si="250"/>
        <v>1</v>
      </c>
      <c r="BB1099" s="14" t="b">
        <f t="shared" si="251"/>
        <v>1</v>
      </c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</row>
    <row r="1100" spans="1:64" x14ac:dyDescent="0.2">
      <c r="A1100" s="1"/>
      <c r="B1100" s="11" t="s">
        <v>1255</v>
      </c>
      <c r="C1100" s="4">
        <v>3</v>
      </c>
      <c r="D1100" s="4">
        <v>3</v>
      </c>
      <c r="E1100" s="4">
        <v>1</v>
      </c>
      <c r="F1100" s="4">
        <v>3</v>
      </c>
      <c r="G1100" s="4">
        <v>2</v>
      </c>
      <c r="H1100" s="4">
        <v>4</v>
      </c>
      <c r="I1100" s="4">
        <v>4</v>
      </c>
      <c r="J1100" s="4">
        <v>4</v>
      </c>
      <c r="K1100" s="4">
        <v>2</v>
      </c>
      <c r="L1100" s="4">
        <v>1</v>
      </c>
      <c r="M1100" s="4">
        <v>4</v>
      </c>
      <c r="N1100" s="14">
        <v>3</v>
      </c>
      <c r="O1100" s="25" t="b">
        <f t="shared" si="238"/>
        <v>1</v>
      </c>
      <c r="P1100" s="11">
        <f>IF($O1100 = TRUE, IF(ISBLANK(C1100), "", INDEX('Individual UI'!$E$6:$H$6,1,C1100)), "")</f>
        <v>2</v>
      </c>
      <c r="Q1100" s="4">
        <f>IF($O1100 = TRUE, IF(ISBLANK(D1100), "", INDEX('Individual UI'!$E$6:$H$6,1,D1100)), "")</f>
        <v>2</v>
      </c>
      <c r="R1100" s="4">
        <f>IF($O1100 = TRUE, IF(ISBLANK(E1100), "", INDEX('Individual UI'!$E$6:$H$6,1,E1100)), "")</f>
        <v>-4</v>
      </c>
      <c r="S1100" s="4">
        <f>IF($O1100 = TRUE, IF(ISBLANK(F1100), "", INDEX('Individual UI'!$E$6:$H$6,1,F1100)), "")</f>
        <v>2</v>
      </c>
      <c r="T1100" s="4">
        <f>IF($O1100 = TRUE, IF(ISBLANK(G1100), "", INDEX('Individual UI'!$E$6:$H$6,1,G1100)), "")</f>
        <v>-2</v>
      </c>
      <c r="U1100" s="4">
        <f>IF($O1100 = TRUE, IF(ISBLANK(H1100), "", INDEX('Individual UI'!$E$6:$H$6,1,H1100)), "")</f>
        <v>4</v>
      </c>
      <c r="V1100" s="4">
        <f>IF($O1100 = TRUE, IF(ISBLANK(I1100), "", INDEX('Individual UI'!$E$6:$H$6,1,I1100)), "")</f>
        <v>4</v>
      </c>
      <c r="W1100" s="4">
        <f>IF($O1100 = TRUE, IF(ISBLANK(J1100), "", INDEX('Individual UI'!$E$6:$H$6,1,J1100)), "")</f>
        <v>4</v>
      </c>
      <c r="X1100" s="4">
        <f>IF($O1100 = TRUE, IF(ISBLANK(K1100), "", INDEX('Individual UI'!$E$6:$H$6,1,K1100)), "")</f>
        <v>-2</v>
      </c>
      <c r="Y1100" s="4">
        <f>IF($O1100 = TRUE, IF(ISBLANK(L1100), "", INDEX('Individual UI'!$E$6:$H$6,1,L1100)), "")</f>
        <v>-4</v>
      </c>
      <c r="Z1100" s="4">
        <f>IF($O1100 = TRUE, IF(ISBLANK(M1100), "", INDEX('Individual UI'!$E$6:$H$6,1,M1100)), "")</f>
        <v>4</v>
      </c>
      <c r="AA1100" s="14">
        <f>IF($O1100 = TRUE, IF(ISBLANK(N1100), "", INDEX('Individual UI'!$E$6:$H$6,1,N1100)), "")</f>
        <v>2</v>
      </c>
      <c r="AB1100" s="11">
        <f>IF($O1100 = TRUE, EXP(MMULT($P1100:$AA1100, Documentation!D$39:D$50) + Documentation!D$51), "")</f>
        <v>3.2735765616579014E-3</v>
      </c>
      <c r="AC1100" s="4">
        <f>IF($O1100 = TRUE, EXP(MMULT($P1100:$AA1100, Documentation!E$39:E$50) + Documentation!E$51), "")</f>
        <v>1.2986850363166714E-3</v>
      </c>
      <c r="AD1100" s="4">
        <f>IF($O1100 = TRUE, EXP(MMULT($P1100:$AA1100, Documentation!F$39:F$50) + Documentation!F$51), "")</f>
        <v>1.574280315281706</v>
      </c>
      <c r="AE1100" s="4">
        <f>IF($O1100 = TRUE, EXP(MMULT($P1100:$AA1100, Documentation!G$39:G$50) + Documentation!G$51), "")</f>
        <v>1.7463592323714141E-4</v>
      </c>
      <c r="AF1100" s="14">
        <f>IF($O1100 = TRUE, EXP(MMULT($P1100:$AA1100, Documentation!H$39:H$50) + Documentation!H$51), "")</f>
        <v>4.9087910831087404E-3</v>
      </c>
      <c r="AG1100" s="30">
        <f t="shared" si="239"/>
        <v>2.0667353691225612E-3</v>
      </c>
      <c r="AH1100" s="28">
        <f t="shared" si="240"/>
        <v>8.1991004253358676E-4</v>
      </c>
      <c r="AI1100" s="28">
        <f t="shared" si="241"/>
        <v>0.99390399070377133</v>
      </c>
      <c r="AJ1100" s="28">
        <f t="shared" si="242"/>
        <v>1.1025440599158671E-4</v>
      </c>
      <c r="AK1100" s="33">
        <f t="shared" si="243"/>
        <v>3.0991094785809015E-3</v>
      </c>
      <c r="AL1100" s="11">
        <f t="shared" si="244"/>
        <v>3</v>
      </c>
      <c r="AM1100" s="14" t="str">
        <f>IF($O1100 = TRUE, INDEX(Documentation!$M$9:$M$13, $AL1100, 1), "")</f>
        <v>Process Skeptics</v>
      </c>
      <c r="AN1100" s="1"/>
      <c r="AO1100" s="1"/>
      <c r="AP1100" s="38">
        <v>2.0667353691225698E-3</v>
      </c>
      <c r="AQ1100" s="35">
        <v>8.19910042533586E-4</v>
      </c>
      <c r="AR1100" s="35">
        <v>0.993903990703771</v>
      </c>
      <c r="AS1100" s="35">
        <v>1.10254405991588E-4</v>
      </c>
      <c r="AT1100" s="35">
        <v>3.0991094785808998E-3</v>
      </c>
      <c r="AU1100" s="14">
        <v>3</v>
      </c>
      <c r="AV1100" s="4" t="b">
        <f t="shared" si="245"/>
        <v>1</v>
      </c>
      <c r="AW1100" s="4" t="b">
        <f t="shared" si="246"/>
        <v>1</v>
      </c>
      <c r="AX1100" s="4" t="b">
        <f t="shared" si="247"/>
        <v>1</v>
      </c>
      <c r="AY1100" s="4" t="b">
        <f t="shared" si="248"/>
        <v>1</v>
      </c>
      <c r="AZ1100" s="4" t="b">
        <f t="shared" si="249"/>
        <v>1</v>
      </c>
      <c r="BA1100" s="4" t="b">
        <f t="shared" si="250"/>
        <v>1</v>
      </c>
      <c r="BB1100" s="14" t="b">
        <f t="shared" si="251"/>
        <v>1</v>
      </c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</row>
    <row r="1101" spans="1:64" x14ac:dyDescent="0.2">
      <c r="A1101" s="1"/>
      <c r="B1101" s="11" t="s">
        <v>1256</v>
      </c>
      <c r="C1101" s="4">
        <v>2</v>
      </c>
      <c r="D1101" s="4">
        <v>2</v>
      </c>
      <c r="E1101" s="4">
        <v>2</v>
      </c>
      <c r="F1101" s="4">
        <v>1</v>
      </c>
      <c r="G1101" s="4">
        <v>2</v>
      </c>
      <c r="H1101" s="4">
        <v>1</v>
      </c>
      <c r="I1101" s="4">
        <v>2</v>
      </c>
      <c r="J1101" s="4">
        <v>4</v>
      </c>
      <c r="K1101" s="4">
        <v>1</v>
      </c>
      <c r="L1101" s="4">
        <v>1</v>
      </c>
      <c r="M1101" s="4">
        <v>1</v>
      </c>
      <c r="N1101" s="14">
        <v>2</v>
      </c>
      <c r="O1101" s="25" t="b">
        <f t="shared" si="238"/>
        <v>1</v>
      </c>
      <c r="P1101" s="11">
        <f>IF($O1101 = TRUE, IF(ISBLANK(C1101), "", INDEX('Individual UI'!$E$6:$H$6,1,C1101)), "")</f>
        <v>-2</v>
      </c>
      <c r="Q1101" s="4">
        <f>IF($O1101 = TRUE, IF(ISBLANK(D1101), "", INDEX('Individual UI'!$E$6:$H$6,1,D1101)), "")</f>
        <v>-2</v>
      </c>
      <c r="R1101" s="4">
        <f>IF($O1101 = TRUE, IF(ISBLANK(E1101), "", INDEX('Individual UI'!$E$6:$H$6,1,E1101)), "")</f>
        <v>-2</v>
      </c>
      <c r="S1101" s="4">
        <f>IF($O1101 = TRUE, IF(ISBLANK(F1101), "", INDEX('Individual UI'!$E$6:$H$6,1,F1101)), "")</f>
        <v>-4</v>
      </c>
      <c r="T1101" s="4">
        <f>IF($O1101 = TRUE, IF(ISBLANK(G1101), "", INDEX('Individual UI'!$E$6:$H$6,1,G1101)), "")</f>
        <v>-2</v>
      </c>
      <c r="U1101" s="4">
        <f>IF($O1101 = TRUE, IF(ISBLANK(H1101), "", INDEX('Individual UI'!$E$6:$H$6,1,H1101)), "")</f>
        <v>-4</v>
      </c>
      <c r="V1101" s="4">
        <f>IF($O1101 = TRUE, IF(ISBLANK(I1101), "", INDEX('Individual UI'!$E$6:$H$6,1,I1101)), "")</f>
        <v>-2</v>
      </c>
      <c r="W1101" s="4">
        <f>IF($O1101 = TRUE, IF(ISBLANK(J1101), "", INDEX('Individual UI'!$E$6:$H$6,1,J1101)), "")</f>
        <v>4</v>
      </c>
      <c r="X1101" s="4">
        <f>IF($O1101 = TRUE, IF(ISBLANK(K1101), "", INDEX('Individual UI'!$E$6:$H$6,1,K1101)), "")</f>
        <v>-4</v>
      </c>
      <c r="Y1101" s="4">
        <f>IF($O1101 = TRUE, IF(ISBLANK(L1101), "", INDEX('Individual UI'!$E$6:$H$6,1,L1101)), "")</f>
        <v>-4</v>
      </c>
      <c r="Z1101" s="4">
        <f>IF($O1101 = TRUE, IF(ISBLANK(M1101), "", INDEX('Individual UI'!$E$6:$H$6,1,M1101)), "")</f>
        <v>-4</v>
      </c>
      <c r="AA1101" s="14">
        <f>IF($O1101 = TRUE, IF(ISBLANK(N1101), "", INDEX('Individual UI'!$E$6:$H$6,1,N1101)), "")</f>
        <v>-2</v>
      </c>
      <c r="AB1101" s="11">
        <f>IF($O1101 = TRUE, EXP(MMULT($P1101:$AA1101, Documentation!D$39:D$50) + Documentation!D$51), "")</f>
        <v>22.124896147298461</v>
      </c>
      <c r="AC1101" s="4">
        <f>IF($O1101 = TRUE, EXP(MMULT($P1101:$AA1101, Documentation!E$39:E$50) + Documentation!E$51), "")</f>
        <v>2.5362625156230336E-5</v>
      </c>
      <c r="AD1101" s="4">
        <f>IF($O1101 = TRUE, EXP(MMULT($P1101:$AA1101, Documentation!F$39:F$50) + Documentation!F$51), "")</f>
        <v>2.3291784275247725E-4</v>
      </c>
      <c r="AE1101" s="4">
        <f>IF($O1101 = TRUE, EXP(MMULT($P1101:$AA1101, Documentation!G$39:G$50) + Documentation!G$51), "")</f>
        <v>3.343154301288695E-2</v>
      </c>
      <c r="AF1101" s="14">
        <f>IF($O1101 = TRUE, EXP(MMULT($P1101:$AA1101, Documentation!H$39:H$50) + Documentation!H$51), "")</f>
        <v>1.2912975715706766E-4</v>
      </c>
      <c r="AG1101" s="30">
        <f t="shared" si="239"/>
        <v>0.99847378545712107</v>
      </c>
      <c r="AH1101" s="28">
        <f t="shared" si="240"/>
        <v>1.1445891623750498E-6</v>
      </c>
      <c r="AI1101" s="28">
        <f t="shared" si="241"/>
        <v>1.0511342453554034E-5</v>
      </c>
      <c r="AJ1101" s="28">
        <f t="shared" si="242"/>
        <v>1.5087311182622519E-3</v>
      </c>
      <c r="AK1101" s="33">
        <f t="shared" si="243"/>
        <v>5.8274930008889244E-6</v>
      </c>
      <c r="AL1101" s="11">
        <f t="shared" si="244"/>
        <v>1</v>
      </c>
      <c r="AM1101" s="14" t="str">
        <f>IF($O1101 = TRUE, INDEX(Documentation!$M$9:$M$13, $AL1101, 1), "")</f>
        <v>Decisive Pursuers</v>
      </c>
      <c r="AN1101" s="1"/>
      <c r="AO1101" s="1"/>
      <c r="AP1101" s="38">
        <v>0.99847378545712095</v>
      </c>
      <c r="AQ1101" s="35">
        <v>1.1445891623750599E-6</v>
      </c>
      <c r="AR1101" s="35">
        <v>1.05113424535544E-5</v>
      </c>
      <c r="AS1101" s="35">
        <v>1.50873111826224E-3</v>
      </c>
      <c r="AT1101" s="35">
        <v>5.8274930008889803E-6</v>
      </c>
      <c r="AU1101" s="14">
        <v>1</v>
      </c>
      <c r="AV1101" s="4" t="b">
        <f t="shared" si="245"/>
        <v>1</v>
      </c>
      <c r="AW1101" s="4" t="b">
        <f t="shared" si="246"/>
        <v>1</v>
      </c>
      <c r="AX1101" s="4" t="b">
        <f t="shared" si="247"/>
        <v>1</v>
      </c>
      <c r="AY1101" s="4" t="b">
        <f t="shared" si="248"/>
        <v>1</v>
      </c>
      <c r="AZ1101" s="4" t="b">
        <f t="shared" si="249"/>
        <v>1</v>
      </c>
      <c r="BA1101" s="4" t="b">
        <f t="shared" si="250"/>
        <v>1</v>
      </c>
      <c r="BB1101" s="14" t="b">
        <f t="shared" si="251"/>
        <v>1</v>
      </c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</row>
    <row r="1102" spans="1:64" x14ac:dyDescent="0.2">
      <c r="A1102" s="1"/>
      <c r="B1102" s="11" t="s">
        <v>1257</v>
      </c>
      <c r="C1102" s="4">
        <v>4</v>
      </c>
      <c r="D1102" s="4">
        <v>4</v>
      </c>
      <c r="E1102" s="4">
        <v>2</v>
      </c>
      <c r="F1102" s="4">
        <v>2</v>
      </c>
      <c r="G1102" s="4">
        <v>4</v>
      </c>
      <c r="H1102" s="4">
        <v>4</v>
      </c>
      <c r="I1102" s="4">
        <v>3</v>
      </c>
      <c r="J1102" s="4">
        <v>2</v>
      </c>
      <c r="K1102" s="4">
        <v>4</v>
      </c>
      <c r="L1102" s="4">
        <v>3</v>
      </c>
      <c r="M1102" s="4">
        <v>4</v>
      </c>
      <c r="N1102" s="14">
        <v>4</v>
      </c>
      <c r="O1102" s="25" t="b">
        <f t="shared" si="238"/>
        <v>1</v>
      </c>
      <c r="P1102" s="11">
        <f>IF($O1102 = TRUE, IF(ISBLANK(C1102), "", INDEX('Individual UI'!$E$6:$H$6,1,C1102)), "")</f>
        <v>4</v>
      </c>
      <c r="Q1102" s="4">
        <f>IF($O1102 = TRUE, IF(ISBLANK(D1102), "", INDEX('Individual UI'!$E$6:$H$6,1,D1102)), "")</f>
        <v>4</v>
      </c>
      <c r="R1102" s="4">
        <f>IF($O1102 = TRUE, IF(ISBLANK(E1102), "", INDEX('Individual UI'!$E$6:$H$6,1,E1102)), "")</f>
        <v>-2</v>
      </c>
      <c r="S1102" s="4">
        <f>IF($O1102 = TRUE, IF(ISBLANK(F1102), "", INDEX('Individual UI'!$E$6:$H$6,1,F1102)), "")</f>
        <v>-2</v>
      </c>
      <c r="T1102" s="4">
        <f>IF($O1102 = TRUE, IF(ISBLANK(G1102), "", INDEX('Individual UI'!$E$6:$H$6,1,G1102)), "")</f>
        <v>4</v>
      </c>
      <c r="U1102" s="4">
        <f>IF($O1102 = TRUE, IF(ISBLANK(H1102), "", INDEX('Individual UI'!$E$6:$H$6,1,H1102)), "")</f>
        <v>4</v>
      </c>
      <c r="V1102" s="4">
        <f>IF($O1102 = TRUE, IF(ISBLANK(I1102), "", INDEX('Individual UI'!$E$6:$H$6,1,I1102)), "")</f>
        <v>2</v>
      </c>
      <c r="W1102" s="4">
        <f>IF($O1102 = TRUE, IF(ISBLANK(J1102), "", INDEX('Individual UI'!$E$6:$H$6,1,J1102)), "")</f>
        <v>-2</v>
      </c>
      <c r="X1102" s="4">
        <f>IF($O1102 = TRUE, IF(ISBLANK(K1102), "", INDEX('Individual UI'!$E$6:$H$6,1,K1102)), "")</f>
        <v>4</v>
      </c>
      <c r="Y1102" s="4">
        <f>IF($O1102 = TRUE, IF(ISBLANK(L1102), "", INDEX('Individual UI'!$E$6:$H$6,1,L1102)), "")</f>
        <v>2</v>
      </c>
      <c r="Z1102" s="4">
        <f>IF($O1102 = TRUE, IF(ISBLANK(M1102), "", INDEX('Individual UI'!$E$6:$H$6,1,M1102)), "")</f>
        <v>4</v>
      </c>
      <c r="AA1102" s="14">
        <f>IF($O1102 = TRUE, IF(ISBLANK(N1102), "", INDEX('Individual UI'!$E$6:$H$6,1,N1102)), "")</f>
        <v>4</v>
      </c>
      <c r="AB1102" s="11">
        <f>IF($O1102 = TRUE, EXP(MMULT($P1102:$AA1102, Documentation!D$39:D$50) + Documentation!D$51), "")</f>
        <v>7.7593100075389907E-6</v>
      </c>
      <c r="AC1102" s="4">
        <f>IF($O1102 = TRUE, EXP(MMULT($P1102:$AA1102, Documentation!E$39:E$50) + Documentation!E$51), "")</f>
        <v>18.894656780472815</v>
      </c>
      <c r="AD1102" s="4">
        <f>IF($O1102 = TRUE, EXP(MMULT($P1102:$AA1102, Documentation!F$39:F$50) + Documentation!F$51), "")</f>
        <v>1.0914601525451029</v>
      </c>
      <c r="AE1102" s="4">
        <f>IF($O1102 = TRUE, EXP(MMULT($P1102:$AA1102, Documentation!G$39:G$50) + Documentation!G$51), "")</f>
        <v>8.6480518387294826E-5</v>
      </c>
      <c r="AF1102" s="14">
        <f>IF($O1102 = TRUE, EXP(MMULT($P1102:$AA1102, Documentation!H$39:H$50) + Documentation!H$51), "")</f>
        <v>0.12727664410989079</v>
      </c>
      <c r="AG1102" s="30">
        <f t="shared" si="239"/>
        <v>3.8577645399708775E-7</v>
      </c>
      <c r="AH1102" s="28">
        <f t="shared" si="240"/>
        <v>0.93940230319199625</v>
      </c>
      <c r="AI1102" s="28">
        <f t="shared" si="241"/>
        <v>5.4265086318096109E-2</v>
      </c>
      <c r="AJ1102" s="28">
        <f t="shared" si="242"/>
        <v>4.2996281487484954E-6</v>
      </c>
      <c r="AK1102" s="33">
        <f t="shared" si="243"/>
        <v>6.3279250853048568E-3</v>
      </c>
      <c r="AL1102" s="11">
        <f t="shared" si="244"/>
        <v>2</v>
      </c>
      <c r="AM1102" s="14" t="str">
        <f>IF($O1102 = TRUE, INDEX(Documentation!$M$9:$M$13, $AL1102, 1), "")</f>
        <v>Cautious Consulters</v>
      </c>
      <c r="AN1102" s="1"/>
      <c r="AO1102" s="1"/>
      <c r="AP1102" s="38">
        <v>3.8577645399708399E-7</v>
      </c>
      <c r="AQ1102" s="35">
        <v>0.93940230319199702</v>
      </c>
      <c r="AR1102" s="35">
        <v>5.4265086318095603E-2</v>
      </c>
      <c r="AS1102" s="35">
        <v>4.2996281487484404E-6</v>
      </c>
      <c r="AT1102" s="35">
        <v>6.3279250853048204E-3</v>
      </c>
      <c r="AU1102" s="14">
        <v>2</v>
      </c>
      <c r="AV1102" s="4" t="b">
        <f t="shared" si="245"/>
        <v>1</v>
      </c>
      <c r="AW1102" s="4" t="b">
        <f t="shared" si="246"/>
        <v>1</v>
      </c>
      <c r="AX1102" s="4" t="b">
        <f t="shared" si="247"/>
        <v>1</v>
      </c>
      <c r="AY1102" s="4" t="b">
        <f t="shared" si="248"/>
        <v>1</v>
      </c>
      <c r="AZ1102" s="4" t="b">
        <f t="shared" si="249"/>
        <v>1</v>
      </c>
      <c r="BA1102" s="4" t="b">
        <f t="shared" si="250"/>
        <v>1</v>
      </c>
      <c r="BB1102" s="14" t="b">
        <f t="shared" si="251"/>
        <v>1</v>
      </c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</row>
    <row r="1103" spans="1:64" x14ac:dyDescent="0.2">
      <c r="A1103" s="1"/>
      <c r="B1103" s="11" t="s">
        <v>1258</v>
      </c>
      <c r="C1103" s="4">
        <v>3</v>
      </c>
      <c r="D1103" s="4">
        <v>1</v>
      </c>
      <c r="E1103" s="4">
        <v>2</v>
      </c>
      <c r="F1103" s="4">
        <v>1</v>
      </c>
      <c r="G1103" s="4">
        <v>1</v>
      </c>
      <c r="H1103" s="4">
        <v>2</v>
      </c>
      <c r="I1103" s="4">
        <v>3</v>
      </c>
      <c r="J1103" s="4">
        <v>2</v>
      </c>
      <c r="K1103" s="4">
        <v>2</v>
      </c>
      <c r="L1103" s="4">
        <v>1</v>
      </c>
      <c r="M1103" s="4">
        <v>2</v>
      </c>
      <c r="N1103" s="14">
        <v>2</v>
      </c>
      <c r="O1103" s="25" t="b">
        <f t="shared" si="238"/>
        <v>1</v>
      </c>
      <c r="P1103" s="11">
        <f>IF($O1103 = TRUE, IF(ISBLANK(C1103), "", INDEX('Individual UI'!$E$6:$H$6,1,C1103)), "")</f>
        <v>2</v>
      </c>
      <c r="Q1103" s="4">
        <f>IF($O1103 = TRUE, IF(ISBLANK(D1103), "", INDEX('Individual UI'!$E$6:$H$6,1,D1103)), "")</f>
        <v>-4</v>
      </c>
      <c r="R1103" s="4">
        <f>IF($O1103 = TRUE, IF(ISBLANK(E1103), "", INDEX('Individual UI'!$E$6:$H$6,1,E1103)), "")</f>
        <v>-2</v>
      </c>
      <c r="S1103" s="4">
        <f>IF($O1103 = TRUE, IF(ISBLANK(F1103), "", INDEX('Individual UI'!$E$6:$H$6,1,F1103)), "")</f>
        <v>-4</v>
      </c>
      <c r="T1103" s="4">
        <f>IF($O1103 = TRUE, IF(ISBLANK(G1103), "", INDEX('Individual UI'!$E$6:$H$6,1,G1103)), "")</f>
        <v>-4</v>
      </c>
      <c r="U1103" s="4">
        <f>IF($O1103 = TRUE, IF(ISBLANK(H1103), "", INDEX('Individual UI'!$E$6:$H$6,1,H1103)), "")</f>
        <v>-2</v>
      </c>
      <c r="V1103" s="4">
        <f>IF($O1103 = TRUE, IF(ISBLANK(I1103), "", INDEX('Individual UI'!$E$6:$H$6,1,I1103)), "")</f>
        <v>2</v>
      </c>
      <c r="W1103" s="4">
        <f>IF($O1103 = TRUE, IF(ISBLANK(J1103), "", INDEX('Individual UI'!$E$6:$H$6,1,J1103)), "")</f>
        <v>-2</v>
      </c>
      <c r="X1103" s="4">
        <f>IF($O1103 = TRUE, IF(ISBLANK(K1103), "", INDEX('Individual UI'!$E$6:$H$6,1,K1103)), "")</f>
        <v>-2</v>
      </c>
      <c r="Y1103" s="4">
        <f>IF($O1103 = TRUE, IF(ISBLANK(L1103), "", INDEX('Individual UI'!$E$6:$H$6,1,L1103)), "")</f>
        <v>-4</v>
      </c>
      <c r="Z1103" s="4">
        <f>IF($O1103 = TRUE, IF(ISBLANK(M1103), "", INDEX('Individual UI'!$E$6:$H$6,1,M1103)), "")</f>
        <v>-2</v>
      </c>
      <c r="AA1103" s="14">
        <f>IF($O1103 = TRUE, IF(ISBLANK(N1103), "", INDEX('Individual UI'!$E$6:$H$6,1,N1103)), "")</f>
        <v>-2</v>
      </c>
      <c r="AB1103" s="11">
        <f>IF($O1103 = TRUE, EXP(MMULT($P1103:$AA1103, Documentation!D$39:D$50) + Documentation!D$51), "")</f>
        <v>6.1825326210614229</v>
      </c>
      <c r="AC1103" s="4">
        <f>IF($O1103 = TRUE, EXP(MMULT($P1103:$AA1103, Documentation!E$39:E$50) + Documentation!E$51), "")</f>
        <v>6.4758005170506225E-4</v>
      </c>
      <c r="AD1103" s="4">
        <f>IF($O1103 = TRUE, EXP(MMULT($P1103:$AA1103, Documentation!F$39:F$50) + Documentation!F$51), "")</f>
        <v>1.3867085827401365E-4</v>
      </c>
      <c r="AE1103" s="4">
        <f>IF($O1103 = TRUE, EXP(MMULT($P1103:$AA1103, Documentation!G$39:G$50) + Documentation!G$51), "")</f>
        <v>2.0513975702082304E-3</v>
      </c>
      <c r="AF1103" s="14">
        <f>IF($O1103 = TRUE, EXP(MMULT($P1103:$AA1103, Documentation!H$39:H$50) + Documentation!H$51), "")</f>
        <v>4.0315733791660162E-4</v>
      </c>
      <c r="AG1103" s="30">
        <f t="shared" si="239"/>
        <v>0.99947608720939873</v>
      </c>
      <c r="AH1103" s="28">
        <f t="shared" si="240"/>
        <v>1.0468861482883965E-4</v>
      </c>
      <c r="AI1103" s="28">
        <f t="shared" si="241"/>
        <v>2.2417707326853629E-5</v>
      </c>
      <c r="AJ1103" s="28">
        <f t="shared" si="242"/>
        <v>3.3163154041402997E-4</v>
      </c>
      <c r="AK1103" s="33">
        <f t="shared" si="243"/>
        <v>6.5174928031591064E-5</v>
      </c>
      <c r="AL1103" s="11">
        <f t="shared" si="244"/>
        <v>1</v>
      </c>
      <c r="AM1103" s="14" t="str">
        <f>IF($O1103 = TRUE, INDEX(Documentation!$M$9:$M$13, $AL1103, 1), "")</f>
        <v>Decisive Pursuers</v>
      </c>
      <c r="AN1103" s="1"/>
      <c r="AO1103" s="1"/>
      <c r="AP1103" s="38">
        <v>0.99947608720939896</v>
      </c>
      <c r="AQ1103" s="35">
        <v>1.04688614828842E-4</v>
      </c>
      <c r="AR1103" s="35">
        <v>2.24177073268541E-5</v>
      </c>
      <c r="AS1103" s="35">
        <v>3.3163154041402899E-4</v>
      </c>
      <c r="AT1103" s="35">
        <v>6.5174928031591905E-5</v>
      </c>
      <c r="AU1103" s="14">
        <v>1</v>
      </c>
      <c r="AV1103" s="4" t="b">
        <f t="shared" si="245"/>
        <v>1</v>
      </c>
      <c r="AW1103" s="4" t="b">
        <f t="shared" si="246"/>
        <v>1</v>
      </c>
      <c r="AX1103" s="4" t="b">
        <f t="shared" si="247"/>
        <v>1</v>
      </c>
      <c r="AY1103" s="4" t="b">
        <f t="shared" si="248"/>
        <v>1</v>
      </c>
      <c r="AZ1103" s="4" t="b">
        <f t="shared" si="249"/>
        <v>1</v>
      </c>
      <c r="BA1103" s="4" t="b">
        <f t="shared" si="250"/>
        <v>1</v>
      </c>
      <c r="BB1103" s="14" t="b">
        <f t="shared" si="251"/>
        <v>1</v>
      </c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</row>
    <row r="1104" spans="1:64" x14ac:dyDescent="0.2">
      <c r="A1104" s="1"/>
      <c r="B1104" s="11" t="s">
        <v>1259</v>
      </c>
      <c r="C1104" s="4">
        <v>2</v>
      </c>
      <c r="D1104" s="4">
        <v>1</v>
      </c>
      <c r="E1104" s="4">
        <v>1</v>
      </c>
      <c r="F1104" s="4">
        <v>1</v>
      </c>
      <c r="G1104" s="4">
        <v>1</v>
      </c>
      <c r="H1104" s="4">
        <v>2</v>
      </c>
      <c r="I1104" s="4">
        <v>2</v>
      </c>
      <c r="J1104" s="4">
        <v>4</v>
      </c>
      <c r="K1104" s="4">
        <v>2</v>
      </c>
      <c r="L1104" s="4">
        <v>1</v>
      </c>
      <c r="M1104" s="4">
        <v>2</v>
      </c>
      <c r="N1104" s="14">
        <v>3</v>
      </c>
      <c r="O1104" s="25" t="b">
        <f t="shared" si="238"/>
        <v>1</v>
      </c>
      <c r="P1104" s="11">
        <f>IF($O1104 = TRUE, IF(ISBLANK(C1104), "", INDEX('Individual UI'!$E$6:$H$6,1,C1104)), "")</f>
        <v>-2</v>
      </c>
      <c r="Q1104" s="4">
        <f>IF($O1104 = TRUE, IF(ISBLANK(D1104), "", INDEX('Individual UI'!$E$6:$H$6,1,D1104)), "")</f>
        <v>-4</v>
      </c>
      <c r="R1104" s="4">
        <f>IF($O1104 = TRUE, IF(ISBLANK(E1104), "", INDEX('Individual UI'!$E$6:$H$6,1,E1104)), "")</f>
        <v>-4</v>
      </c>
      <c r="S1104" s="4">
        <f>IF($O1104 = TRUE, IF(ISBLANK(F1104), "", INDEX('Individual UI'!$E$6:$H$6,1,F1104)), "")</f>
        <v>-4</v>
      </c>
      <c r="T1104" s="4">
        <f>IF($O1104 = TRUE, IF(ISBLANK(G1104), "", INDEX('Individual UI'!$E$6:$H$6,1,G1104)), "")</f>
        <v>-4</v>
      </c>
      <c r="U1104" s="4">
        <f>IF($O1104 = TRUE, IF(ISBLANK(H1104), "", INDEX('Individual UI'!$E$6:$H$6,1,H1104)), "")</f>
        <v>-2</v>
      </c>
      <c r="V1104" s="4">
        <f>IF($O1104 = TRUE, IF(ISBLANK(I1104), "", INDEX('Individual UI'!$E$6:$H$6,1,I1104)), "")</f>
        <v>-2</v>
      </c>
      <c r="W1104" s="4">
        <f>IF($O1104 = TRUE, IF(ISBLANK(J1104), "", INDEX('Individual UI'!$E$6:$H$6,1,J1104)), "")</f>
        <v>4</v>
      </c>
      <c r="X1104" s="4">
        <f>IF($O1104 = TRUE, IF(ISBLANK(K1104), "", INDEX('Individual UI'!$E$6:$H$6,1,K1104)), "")</f>
        <v>-2</v>
      </c>
      <c r="Y1104" s="4">
        <f>IF($O1104 = TRUE, IF(ISBLANK(L1104), "", INDEX('Individual UI'!$E$6:$H$6,1,L1104)), "")</f>
        <v>-4</v>
      </c>
      <c r="Z1104" s="4">
        <f>IF($O1104 = TRUE, IF(ISBLANK(M1104), "", INDEX('Individual UI'!$E$6:$H$6,1,M1104)), "")</f>
        <v>-2</v>
      </c>
      <c r="AA1104" s="14">
        <f>IF($O1104 = TRUE, IF(ISBLANK(N1104), "", INDEX('Individual UI'!$E$6:$H$6,1,N1104)), "")</f>
        <v>2</v>
      </c>
      <c r="AB1104" s="11">
        <f>IF($O1104 = TRUE, EXP(MMULT($P1104:$AA1104, Documentation!D$39:D$50) + Documentation!D$51), "")</f>
        <v>39.433591890871597</v>
      </c>
      <c r="AC1104" s="4">
        <f>IF($O1104 = TRUE, EXP(MMULT($P1104:$AA1104, Documentation!E$39:E$50) + Documentation!E$51), "")</f>
        <v>5.2459022631559265E-5</v>
      </c>
      <c r="AD1104" s="4">
        <f>IF($O1104 = TRUE, EXP(MMULT($P1104:$AA1104, Documentation!F$39:F$50) + Documentation!F$51), "")</f>
        <v>1.891895547395804E-3</v>
      </c>
      <c r="AE1104" s="4">
        <f>IF($O1104 = TRUE, EXP(MMULT($P1104:$AA1104, Documentation!G$39:G$50) + Documentation!G$51), "")</f>
        <v>2.2811016111279328E-3</v>
      </c>
      <c r="AF1104" s="14">
        <f>IF($O1104 = TRUE, EXP(MMULT($P1104:$AA1104, Documentation!H$39:H$50) + Documentation!H$51), "")</f>
        <v>1.6060774215765058E-5</v>
      </c>
      <c r="AG1104" s="30">
        <f t="shared" si="239"/>
        <v>0.99989245055854092</v>
      </c>
      <c r="AH1104" s="28">
        <f t="shared" si="240"/>
        <v>1.3301699941038869E-6</v>
      </c>
      <c r="AI1104" s="28">
        <f t="shared" si="241"/>
        <v>4.7971589306940274E-5</v>
      </c>
      <c r="AJ1104" s="28">
        <f t="shared" si="242"/>
        <v>5.7840439345109096E-5</v>
      </c>
      <c r="AK1104" s="33">
        <f t="shared" si="243"/>
        <v>4.0724281300345428E-7</v>
      </c>
      <c r="AL1104" s="11">
        <f t="shared" si="244"/>
        <v>1</v>
      </c>
      <c r="AM1104" s="14" t="str">
        <f>IF($O1104 = TRUE, INDEX(Documentation!$M$9:$M$13, $AL1104, 1), "")</f>
        <v>Decisive Pursuers</v>
      </c>
      <c r="AN1104" s="1"/>
      <c r="AO1104" s="1"/>
      <c r="AP1104" s="38">
        <v>0.99989245055854103</v>
      </c>
      <c r="AQ1104" s="35">
        <v>1.3301699941038901E-6</v>
      </c>
      <c r="AR1104" s="35">
        <v>4.7971589306940898E-5</v>
      </c>
      <c r="AS1104" s="35">
        <v>5.7840439345109103E-5</v>
      </c>
      <c r="AT1104" s="35">
        <v>4.0724281300345603E-7</v>
      </c>
      <c r="AU1104" s="14">
        <v>1</v>
      </c>
      <c r="AV1104" s="4" t="b">
        <f t="shared" si="245"/>
        <v>1</v>
      </c>
      <c r="AW1104" s="4" t="b">
        <f t="shared" si="246"/>
        <v>1</v>
      </c>
      <c r="AX1104" s="4" t="b">
        <f t="shared" si="247"/>
        <v>1</v>
      </c>
      <c r="AY1104" s="4" t="b">
        <f t="shared" si="248"/>
        <v>1</v>
      </c>
      <c r="AZ1104" s="4" t="b">
        <f t="shared" si="249"/>
        <v>1</v>
      </c>
      <c r="BA1104" s="4" t="b">
        <f t="shared" si="250"/>
        <v>1</v>
      </c>
      <c r="BB1104" s="14" t="b">
        <f t="shared" si="251"/>
        <v>1</v>
      </c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</row>
    <row r="1105" spans="1:64" x14ac:dyDescent="0.2">
      <c r="A1105" s="1"/>
      <c r="B1105" s="11" t="s">
        <v>1260</v>
      </c>
      <c r="C1105" s="4">
        <v>2</v>
      </c>
      <c r="D1105" s="4">
        <v>1</v>
      </c>
      <c r="E1105" s="4">
        <v>2</v>
      </c>
      <c r="F1105" s="4">
        <v>2</v>
      </c>
      <c r="G1105" s="4">
        <v>1</v>
      </c>
      <c r="H1105" s="4">
        <v>4</v>
      </c>
      <c r="I1105" s="4">
        <v>1</v>
      </c>
      <c r="J1105" s="4">
        <v>4</v>
      </c>
      <c r="K1105" s="4">
        <v>1</v>
      </c>
      <c r="L1105" s="4">
        <v>3</v>
      </c>
      <c r="M1105" s="4">
        <v>2</v>
      </c>
      <c r="N1105" s="14">
        <v>1</v>
      </c>
      <c r="O1105" s="25" t="b">
        <f t="shared" si="238"/>
        <v>1</v>
      </c>
      <c r="P1105" s="11">
        <f>IF($O1105 = TRUE, IF(ISBLANK(C1105), "", INDEX('Individual UI'!$E$6:$H$6,1,C1105)), "")</f>
        <v>-2</v>
      </c>
      <c r="Q1105" s="4">
        <f>IF($O1105 = TRUE, IF(ISBLANK(D1105), "", INDEX('Individual UI'!$E$6:$H$6,1,D1105)), "")</f>
        <v>-4</v>
      </c>
      <c r="R1105" s="4">
        <f>IF($O1105 = TRUE, IF(ISBLANK(E1105), "", INDEX('Individual UI'!$E$6:$H$6,1,E1105)), "")</f>
        <v>-2</v>
      </c>
      <c r="S1105" s="4">
        <f>IF($O1105 = TRUE, IF(ISBLANK(F1105), "", INDEX('Individual UI'!$E$6:$H$6,1,F1105)), "")</f>
        <v>-2</v>
      </c>
      <c r="T1105" s="4">
        <f>IF($O1105 = TRUE, IF(ISBLANK(G1105), "", INDEX('Individual UI'!$E$6:$H$6,1,G1105)), "")</f>
        <v>-4</v>
      </c>
      <c r="U1105" s="4">
        <f>IF($O1105 = TRUE, IF(ISBLANK(H1105), "", INDEX('Individual UI'!$E$6:$H$6,1,H1105)), "")</f>
        <v>4</v>
      </c>
      <c r="V1105" s="4">
        <f>IF($O1105 = TRUE, IF(ISBLANK(I1105), "", INDEX('Individual UI'!$E$6:$H$6,1,I1105)), "")</f>
        <v>-4</v>
      </c>
      <c r="W1105" s="4">
        <f>IF($O1105 = TRUE, IF(ISBLANK(J1105), "", INDEX('Individual UI'!$E$6:$H$6,1,J1105)), "")</f>
        <v>4</v>
      </c>
      <c r="X1105" s="4">
        <f>IF($O1105 = TRUE, IF(ISBLANK(K1105), "", INDEX('Individual UI'!$E$6:$H$6,1,K1105)), "")</f>
        <v>-4</v>
      </c>
      <c r="Y1105" s="4">
        <f>IF($O1105 = TRUE, IF(ISBLANK(L1105), "", INDEX('Individual UI'!$E$6:$H$6,1,L1105)), "")</f>
        <v>2</v>
      </c>
      <c r="Z1105" s="4">
        <f>IF($O1105 = TRUE, IF(ISBLANK(M1105), "", INDEX('Individual UI'!$E$6:$H$6,1,M1105)), "")</f>
        <v>-2</v>
      </c>
      <c r="AA1105" s="14">
        <f>IF($O1105 = TRUE, IF(ISBLANK(N1105), "", INDEX('Individual UI'!$E$6:$H$6,1,N1105)), "")</f>
        <v>-4</v>
      </c>
      <c r="AB1105" s="11">
        <f>IF($O1105 = TRUE, EXP(MMULT($P1105:$AA1105, Documentation!D$39:D$50) + Documentation!D$51), "")</f>
        <v>0.68959643672050708</v>
      </c>
      <c r="AC1105" s="4">
        <f>IF($O1105 = TRUE, EXP(MMULT($P1105:$AA1105, Documentation!E$39:E$50) + Documentation!E$51), "")</f>
        <v>6.9876645078136666E-5</v>
      </c>
      <c r="AD1105" s="4">
        <f>IF($O1105 = TRUE, EXP(MMULT($P1105:$AA1105, Documentation!F$39:F$50) + Documentation!F$51), "")</f>
        <v>2.5276187144454712E-3</v>
      </c>
      <c r="AE1105" s="4">
        <f>IF($O1105 = TRUE, EXP(MMULT($P1105:$AA1105, Documentation!G$39:G$50) + Documentation!G$51), "")</f>
        <v>0.3023504927037895</v>
      </c>
      <c r="AF1105" s="14">
        <f>IF($O1105 = TRUE, EXP(MMULT($P1105:$AA1105, Documentation!H$39:H$50) + Documentation!H$51), "")</f>
        <v>4.4632969380679621E-3</v>
      </c>
      <c r="AG1105" s="30">
        <f t="shared" si="239"/>
        <v>0.69028138794755223</v>
      </c>
      <c r="AH1105" s="28">
        <f t="shared" si="240"/>
        <v>6.9946051025208673E-5</v>
      </c>
      <c r="AI1105" s="28">
        <f t="shared" si="241"/>
        <v>2.5301293067974203E-3</v>
      </c>
      <c r="AJ1105" s="28">
        <f t="shared" si="242"/>
        <v>0.30265080652495724</v>
      </c>
      <c r="AK1105" s="33">
        <f t="shared" si="243"/>
        <v>4.4677301696677881E-3</v>
      </c>
      <c r="AL1105" s="11">
        <f t="shared" si="244"/>
        <v>1</v>
      </c>
      <c r="AM1105" s="14" t="str">
        <f>IF($O1105 = TRUE, INDEX(Documentation!$M$9:$M$13, $AL1105, 1), "")</f>
        <v>Decisive Pursuers</v>
      </c>
      <c r="AN1105" s="1"/>
      <c r="AO1105" s="1"/>
      <c r="AP1105" s="38">
        <v>0.690281387947553</v>
      </c>
      <c r="AQ1105" s="35">
        <v>6.9946051025207806E-5</v>
      </c>
      <c r="AR1105" s="35">
        <v>2.5301293067974298E-3</v>
      </c>
      <c r="AS1105" s="35">
        <v>0.30265080652495702</v>
      </c>
      <c r="AT1105" s="35">
        <v>4.4677301696677899E-3</v>
      </c>
      <c r="AU1105" s="14">
        <v>1</v>
      </c>
      <c r="AV1105" s="4" t="b">
        <f t="shared" si="245"/>
        <v>1</v>
      </c>
      <c r="AW1105" s="4" t="b">
        <f t="shared" si="246"/>
        <v>1</v>
      </c>
      <c r="AX1105" s="4" t="b">
        <f t="shared" si="247"/>
        <v>1</v>
      </c>
      <c r="AY1105" s="4" t="b">
        <f t="shared" si="248"/>
        <v>1</v>
      </c>
      <c r="AZ1105" s="4" t="b">
        <f t="shared" si="249"/>
        <v>1</v>
      </c>
      <c r="BA1105" s="4" t="b">
        <f t="shared" si="250"/>
        <v>1</v>
      </c>
      <c r="BB1105" s="14" t="b">
        <f t="shared" si="251"/>
        <v>1</v>
      </c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</row>
    <row r="1106" spans="1:64" x14ac:dyDescent="0.2">
      <c r="A1106" s="1"/>
      <c r="B1106" s="11" t="s">
        <v>1261</v>
      </c>
      <c r="C1106" s="4">
        <v>1</v>
      </c>
      <c r="D1106" s="4">
        <v>4</v>
      </c>
      <c r="E1106" s="4">
        <v>4</v>
      </c>
      <c r="F1106" s="4">
        <v>4</v>
      </c>
      <c r="G1106" s="4">
        <v>2</v>
      </c>
      <c r="H1106" s="4">
        <v>4</v>
      </c>
      <c r="I1106" s="4">
        <v>1</v>
      </c>
      <c r="J1106" s="4">
        <v>1</v>
      </c>
      <c r="K1106" s="4">
        <v>2</v>
      </c>
      <c r="L1106" s="4">
        <v>2</v>
      </c>
      <c r="M1106" s="4">
        <v>4</v>
      </c>
      <c r="N1106" s="14">
        <v>1</v>
      </c>
      <c r="O1106" s="25" t="b">
        <f t="shared" si="238"/>
        <v>1</v>
      </c>
      <c r="P1106" s="11">
        <f>IF($O1106 = TRUE, IF(ISBLANK(C1106), "", INDEX('Individual UI'!$E$6:$H$6,1,C1106)), "")</f>
        <v>-4</v>
      </c>
      <c r="Q1106" s="4">
        <f>IF($O1106 = TRUE, IF(ISBLANK(D1106), "", INDEX('Individual UI'!$E$6:$H$6,1,D1106)), "")</f>
        <v>4</v>
      </c>
      <c r="R1106" s="4">
        <f>IF($O1106 = TRUE, IF(ISBLANK(E1106), "", INDEX('Individual UI'!$E$6:$H$6,1,E1106)), "")</f>
        <v>4</v>
      </c>
      <c r="S1106" s="4">
        <f>IF($O1106 = TRUE, IF(ISBLANK(F1106), "", INDEX('Individual UI'!$E$6:$H$6,1,F1106)), "")</f>
        <v>4</v>
      </c>
      <c r="T1106" s="4">
        <f>IF($O1106 = TRUE, IF(ISBLANK(G1106), "", INDEX('Individual UI'!$E$6:$H$6,1,G1106)), "")</f>
        <v>-2</v>
      </c>
      <c r="U1106" s="4">
        <f>IF($O1106 = TRUE, IF(ISBLANK(H1106), "", INDEX('Individual UI'!$E$6:$H$6,1,H1106)), "")</f>
        <v>4</v>
      </c>
      <c r="V1106" s="4">
        <f>IF($O1106 = TRUE, IF(ISBLANK(I1106), "", INDEX('Individual UI'!$E$6:$H$6,1,I1106)), "")</f>
        <v>-4</v>
      </c>
      <c r="W1106" s="4">
        <f>IF($O1106 = TRUE, IF(ISBLANK(J1106), "", INDEX('Individual UI'!$E$6:$H$6,1,J1106)), "")</f>
        <v>-4</v>
      </c>
      <c r="X1106" s="4">
        <f>IF($O1106 = TRUE, IF(ISBLANK(K1106), "", INDEX('Individual UI'!$E$6:$H$6,1,K1106)), "")</f>
        <v>-2</v>
      </c>
      <c r="Y1106" s="4">
        <f>IF($O1106 = TRUE, IF(ISBLANK(L1106), "", INDEX('Individual UI'!$E$6:$H$6,1,L1106)), "")</f>
        <v>-2</v>
      </c>
      <c r="Z1106" s="4">
        <f>IF($O1106 = TRUE, IF(ISBLANK(M1106), "", INDEX('Individual UI'!$E$6:$H$6,1,M1106)), "")</f>
        <v>4</v>
      </c>
      <c r="AA1106" s="14">
        <f>IF($O1106 = TRUE, IF(ISBLANK(N1106), "", INDEX('Individual UI'!$E$6:$H$6,1,N1106)), "")</f>
        <v>-4</v>
      </c>
      <c r="AB1106" s="11">
        <f>IF($O1106 = TRUE, EXP(MMULT($P1106:$AA1106, Documentation!D$39:D$50) + Documentation!D$51), "")</f>
        <v>3.1130449301303941E-5</v>
      </c>
      <c r="AC1106" s="4">
        <f>IF($O1106 = TRUE, EXP(MMULT($P1106:$AA1106, Documentation!E$39:E$50) + Documentation!E$51), "")</f>
        <v>6.1260664626185832E-2</v>
      </c>
      <c r="AD1106" s="4">
        <f>IF($O1106 = TRUE, EXP(MMULT($P1106:$AA1106, Documentation!F$39:F$50) + Documentation!F$51), "")</f>
        <v>3.1311459390386973E-2</v>
      </c>
      <c r="AE1106" s="4">
        <f>IF($O1106 = TRUE, EXP(MMULT($P1106:$AA1106, Documentation!G$39:G$50) + Documentation!G$51), "")</f>
        <v>3.1895655159763581</v>
      </c>
      <c r="AF1106" s="14">
        <f>IF($O1106 = TRUE, EXP(MMULT($P1106:$AA1106, Documentation!H$39:H$50) + Documentation!H$51), "")</f>
        <v>17.445368135611986</v>
      </c>
      <c r="AG1106" s="30">
        <f t="shared" si="239"/>
        <v>1.5018884994584755E-6</v>
      </c>
      <c r="AH1106" s="28">
        <f t="shared" si="240"/>
        <v>2.9555207115946548E-3</v>
      </c>
      <c r="AI1106" s="28">
        <f t="shared" si="241"/>
        <v>1.5106213310488107E-3</v>
      </c>
      <c r="AJ1106" s="28">
        <f t="shared" si="242"/>
        <v>0.15388058554341452</v>
      </c>
      <c r="AK1106" s="33">
        <f t="shared" si="243"/>
        <v>0.84165177052544249</v>
      </c>
      <c r="AL1106" s="11">
        <f t="shared" si="244"/>
        <v>5</v>
      </c>
      <c r="AM1106" s="14" t="str">
        <f>IF($O1106 = TRUE, INDEX(Documentation!$M$9:$M$13, $AL1106, 1), "")</f>
        <v>Reluctant Claimants</v>
      </c>
      <c r="AN1106" s="1"/>
      <c r="AO1106" s="1"/>
      <c r="AP1106" s="38">
        <v>1.50188849945851E-6</v>
      </c>
      <c r="AQ1106" s="35">
        <v>2.9555207115946002E-3</v>
      </c>
      <c r="AR1106" s="35">
        <v>1.5106213310488001E-3</v>
      </c>
      <c r="AS1106" s="35">
        <v>0.15388058554341899</v>
      </c>
      <c r="AT1106" s="35">
        <v>0.84165177052543805</v>
      </c>
      <c r="AU1106" s="14">
        <v>5</v>
      </c>
      <c r="AV1106" s="4" t="b">
        <f t="shared" si="245"/>
        <v>1</v>
      </c>
      <c r="AW1106" s="4" t="b">
        <f t="shared" si="246"/>
        <v>1</v>
      </c>
      <c r="AX1106" s="4" t="b">
        <f t="shared" si="247"/>
        <v>1</v>
      </c>
      <c r="AY1106" s="4" t="b">
        <f t="shared" si="248"/>
        <v>1</v>
      </c>
      <c r="AZ1106" s="4" t="b">
        <f t="shared" si="249"/>
        <v>1</v>
      </c>
      <c r="BA1106" s="4" t="b">
        <f t="shared" si="250"/>
        <v>1</v>
      </c>
      <c r="BB1106" s="14" t="b">
        <f t="shared" si="251"/>
        <v>1</v>
      </c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</row>
    <row r="1107" spans="1:64" x14ac:dyDescent="0.2">
      <c r="A1107" s="1"/>
      <c r="B1107" s="11" t="s">
        <v>1262</v>
      </c>
      <c r="C1107" s="4">
        <v>2</v>
      </c>
      <c r="D1107" s="4">
        <v>4</v>
      </c>
      <c r="E1107" s="4">
        <v>1</v>
      </c>
      <c r="F1107" s="4">
        <v>1</v>
      </c>
      <c r="G1107" s="4">
        <v>2</v>
      </c>
      <c r="H1107" s="4">
        <v>1</v>
      </c>
      <c r="I1107" s="4">
        <v>2</v>
      </c>
      <c r="J1107" s="4">
        <v>4</v>
      </c>
      <c r="K1107" s="4">
        <v>1</v>
      </c>
      <c r="L1107" s="4">
        <v>1</v>
      </c>
      <c r="M1107" s="4">
        <v>1</v>
      </c>
      <c r="N1107" s="14">
        <v>2</v>
      </c>
      <c r="O1107" s="25" t="b">
        <f t="shared" si="238"/>
        <v>1</v>
      </c>
      <c r="P1107" s="11">
        <f>IF($O1107 = TRUE, IF(ISBLANK(C1107), "", INDEX('Individual UI'!$E$6:$H$6,1,C1107)), "")</f>
        <v>-2</v>
      </c>
      <c r="Q1107" s="4">
        <f>IF($O1107 = TRUE, IF(ISBLANK(D1107), "", INDEX('Individual UI'!$E$6:$H$6,1,D1107)), "")</f>
        <v>4</v>
      </c>
      <c r="R1107" s="4">
        <f>IF($O1107 = TRUE, IF(ISBLANK(E1107), "", INDEX('Individual UI'!$E$6:$H$6,1,E1107)), "")</f>
        <v>-4</v>
      </c>
      <c r="S1107" s="4">
        <f>IF($O1107 = TRUE, IF(ISBLANK(F1107), "", INDEX('Individual UI'!$E$6:$H$6,1,F1107)), "")</f>
        <v>-4</v>
      </c>
      <c r="T1107" s="4">
        <f>IF($O1107 = TRUE, IF(ISBLANK(G1107), "", INDEX('Individual UI'!$E$6:$H$6,1,G1107)), "")</f>
        <v>-2</v>
      </c>
      <c r="U1107" s="4">
        <f>IF($O1107 = TRUE, IF(ISBLANK(H1107), "", INDEX('Individual UI'!$E$6:$H$6,1,H1107)), "")</f>
        <v>-4</v>
      </c>
      <c r="V1107" s="4">
        <f>IF($O1107 = TRUE, IF(ISBLANK(I1107), "", INDEX('Individual UI'!$E$6:$H$6,1,I1107)), "")</f>
        <v>-2</v>
      </c>
      <c r="W1107" s="4">
        <f>IF($O1107 = TRUE, IF(ISBLANK(J1107), "", INDEX('Individual UI'!$E$6:$H$6,1,J1107)), "")</f>
        <v>4</v>
      </c>
      <c r="X1107" s="4">
        <f>IF($O1107 = TRUE, IF(ISBLANK(K1107), "", INDEX('Individual UI'!$E$6:$H$6,1,K1107)), "")</f>
        <v>-4</v>
      </c>
      <c r="Y1107" s="4">
        <f>IF($O1107 = TRUE, IF(ISBLANK(L1107), "", INDEX('Individual UI'!$E$6:$H$6,1,L1107)), "")</f>
        <v>-4</v>
      </c>
      <c r="Z1107" s="4">
        <f>IF($O1107 = TRUE, IF(ISBLANK(M1107), "", INDEX('Individual UI'!$E$6:$H$6,1,M1107)), "")</f>
        <v>-4</v>
      </c>
      <c r="AA1107" s="14">
        <f>IF($O1107 = TRUE, IF(ISBLANK(N1107), "", INDEX('Individual UI'!$E$6:$H$6,1,N1107)), "")</f>
        <v>-2</v>
      </c>
      <c r="AB1107" s="11">
        <f>IF($O1107 = TRUE, EXP(MMULT($P1107:$AA1107, Documentation!D$39:D$50) + Documentation!D$51), "")</f>
        <v>4.4378756072762924</v>
      </c>
      <c r="AC1107" s="4">
        <f>IF($O1107 = TRUE, EXP(MMULT($P1107:$AA1107, Documentation!E$39:E$50) + Documentation!E$51), "")</f>
        <v>2.8786336102678818E-4</v>
      </c>
      <c r="AD1107" s="4">
        <f>IF($O1107 = TRUE, EXP(MMULT($P1107:$AA1107, Documentation!F$39:F$50) + Documentation!F$51), "")</f>
        <v>4.0289970374462108E-4</v>
      </c>
      <c r="AE1107" s="4">
        <f>IF($O1107 = TRUE, EXP(MMULT($P1107:$AA1107, Documentation!G$39:G$50) + Documentation!G$51), "")</f>
        <v>4.2836608274290453E-3</v>
      </c>
      <c r="AF1107" s="14">
        <f>IF($O1107 = TRUE, EXP(MMULT($P1107:$AA1107, Documentation!H$39:H$50) + Documentation!H$51), "")</f>
        <v>7.2761689578759628E-4</v>
      </c>
      <c r="AG1107" s="30">
        <f t="shared" si="239"/>
        <v>0.99871679055941076</v>
      </c>
      <c r="AH1107" s="28">
        <f t="shared" si="240"/>
        <v>6.4781890590386731E-5</v>
      </c>
      <c r="AI1107" s="28">
        <f t="shared" si="241"/>
        <v>9.0670116661544788E-5</v>
      </c>
      <c r="AJ1107" s="28">
        <f t="shared" si="242"/>
        <v>9.6401169658756885E-4</v>
      </c>
      <c r="AK1107" s="33">
        <f t="shared" si="243"/>
        <v>1.6374573674988264E-4</v>
      </c>
      <c r="AL1107" s="11">
        <f t="shared" si="244"/>
        <v>1</v>
      </c>
      <c r="AM1107" s="14" t="str">
        <f>IF($O1107 = TRUE, INDEX(Documentation!$M$9:$M$13, $AL1107, 1), "")</f>
        <v>Decisive Pursuers</v>
      </c>
      <c r="AN1107" s="1"/>
      <c r="AO1107" s="1"/>
      <c r="AP1107" s="38">
        <v>0.99871679055940998</v>
      </c>
      <c r="AQ1107" s="35">
        <v>6.4781890590387504E-5</v>
      </c>
      <c r="AR1107" s="35">
        <v>9.0670116661547797E-5</v>
      </c>
      <c r="AS1107" s="35">
        <v>9.64011696587558E-4</v>
      </c>
      <c r="AT1107" s="35">
        <v>1.63745736749884E-4</v>
      </c>
      <c r="AU1107" s="14">
        <v>1</v>
      </c>
      <c r="AV1107" s="4" t="b">
        <f t="shared" si="245"/>
        <v>1</v>
      </c>
      <c r="AW1107" s="4" t="b">
        <f t="shared" si="246"/>
        <v>1</v>
      </c>
      <c r="AX1107" s="4" t="b">
        <f t="shared" si="247"/>
        <v>1</v>
      </c>
      <c r="AY1107" s="4" t="b">
        <f t="shared" si="248"/>
        <v>1</v>
      </c>
      <c r="AZ1107" s="4" t="b">
        <f t="shared" si="249"/>
        <v>1</v>
      </c>
      <c r="BA1107" s="4" t="b">
        <f t="shared" si="250"/>
        <v>1</v>
      </c>
      <c r="BB1107" s="14" t="b">
        <f t="shared" si="251"/>
        <v>1</v>
      </c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</row>
    <row r="1108" spans="1:64" x14ac:dyDescent="0.2">
      <c r="A1108" s="1"/>
      <c r="B1108" s="11" t="s">
        <v>1263</v>
      </c>
      <c r="C1108" s="4">
        <v>4</v>
      </c>
      <c r="D1108" s="4">
        <v>2</v>
      </c>
      <c r="E1108" s="4">
        <v>3</v>
      </c>
      <c r="F1108" s="4">
        <v>3</v>
      </c>
      <c r="G1108" s="4">
        <v>3</v>
      </c>
      <c r="H1108" s="4">
        <v>3</v>
      </c>
      <c r="I1108" s="4">
        <v>1</v>
      </c>
      <c r="J1108" s="4">
        <v>2</v>
      </c>
      <c r="K1108" s="4">
        <v>1</v>
      </c>
      <c r="L1108" s="4">
        <v>4</v>
      </c>
      <c r="M1108" s="4">
        <v>2</v>
      </c>
      <c r="N1108" s="14">
        <v>1</v>
      </c>
      <c r="O1108" s="25" t="b">
        <f t="shared" si="238"/>
        <v>1</v>
      </c>
      <c r="P1108" s="11">
        <f>IF($O1108 = TRUE, IF(ISBLANK(C1108), "", INDEX('Individual UI'!$E$6:$H$6,1,C1108)), "")</f>
        <v>4</v>
      </c>
      <c r="Q1108" s="4">
        <f>IF($O1108 = TRUE, IF(ISBLANK(D1108), "", INDEX('Individual UI'!$E$6:$H$6,1,D1108)), "")</f>
        <v>-2</v>
      </c>
      <c r="R1108" s="4">
        <f>IF($O1108 = TRUE, IF(ISBLANK(E1108), "", INDEX('Individual UI'!$E$6:$H$6,1,E1108)), "")</f>
        <v>2</v>
      </c>
      <c r="S1108" s="4">
        <f>IF($O1108 = TRUE, IF(ISBLANK(F1108), "", INDEX('Individual UI'!$E$6:$H$6,1,F1108)), "")</f>
        <v>2</v>
      </c>
      <c r="T1108" s="4">
        <f>IF($O1108 = TRUE, IF(ISBLANK(G1108), "", INDEX('Individual UI'!$E$6:$H$6,1,G1108)), "")</f>
        <v>2</v>
      </c>
      <c r="U1108" s="4">
        <f>IF($O1108 = TRUE, IF(ISBLANK(H1108), "", INDEX('Individual UI'!$E$6:$H$6,1,H1108)), "")</f>
        <v>2</v>
      </c>
      <c r="V1108" s="4">
        <f>IF($O1108 = TRUE, IF(ISBLANK(I1108), "", INDEX('Individual UI'!$E$6:$H$6,1,I1108)), "")</f>
        <v>-4</v>
      </c>
      <c r="W1108" s="4">
        <f>IF($O1108 = TRUE, IF(ISBLANK(J1108), "", INDEX('Individual UI'!$E$6:$H$6,1,J1108)), "")</f>
        <v>-2</v>
      </c>
      <c r="X1108" s="4">
        <f>IF($O1108 = TRUE, IF(ISBLANK(K1108), "", INDEX('Individual UI'!$E$6:$H$6,1,K1108)), "")</f>
        <v>-4</v>
      </c>
      <c r="Y1108" s="4">
        <f>IF($O1108 = TRUE, IF(ISBLANK(L1108), "", INDEX('Individual UI'!$E$6:$H$6,1,L1108)), "")</f>
        <v>4</v>
      </c>
      <c r="Z1108" s="4">
        <f>IF($O1108 = TRUE, IF(ISBLANK(M1108), "", INDEX('Individual UI'!$E$6:$H$6,1,M1108)), "")</f>
        <v>-2</v>
      </c>
      <c r="AA1108" s="14">
        <f>IF($O1108 = TRUE, IF(ISBLANK(N1108), "", INDEX('Individual UI'!$E$6:$H$6,1,N1108)), "")</f>
        <v>-4</v>
      </c>
      <c r="AB1108" s="11">
        <f>IF($O1108 = TRUE, EXP(MMULT($P1108:$AA1108, Documentation!D$39:D$50) + Documentation!D$51), "")</f>
        <v>1.4463971136797395E-4</v>
      </c>
      <c r="AC1108" s="4">
        <f>IF($O1108 = TRUE, EXP(MMULT($P1108:$AA1108, Documentation!E$39:E$50) + Documentation!E$51), "")</f>
        <v>1.0217674933138927E-2</v>
      </c>
      <c r="AD1108" s="4">
        <f>IF($O1108 = TRUE, EXP(MMULT($P1108:$AA1108, Documentation!F$39:F$50) + Documentation!F$51), "")</f>
        <v>6.9119707429519915E-3</v>
      </c>
      <c r="AE1108" s="4">
        <f>IF($O1108 = TRUE, EXP(MMULT($P1108:$AA1108, Documentation!G$39:G$50) + Documentation!G$51), "")</f>
        <v>5.7910844703359006</v>
      </c>
      <c r="AF1108" s="14">
        <f>IF($O1108 = TRUE, EXP(MMULT($P1108:$AA1108, Documentation!H$39:H$50) + Documentation!H$51), "")</f>
        <v>3.0061309266457608</v>
      </c>
      <c r="AG1108" s="30">
        <f t="shared" si="239"/>
        <v>1.6409312005581508E-5</v>
      </c>
      <c r="AH1108" s="28">
        <f t="shared" si="240"/>
        <v>1.1591907531046837E-3</v>
      </c>
      <c r="AI1108" s="28">
        <f t="shared" si="241"/>
        <v>7.8416005827057944E-4</v>
      </c>
      <c r="AJ1108" s="28">
        <f t="shared" si="242"/>
        <v>0.65699600079166431</v>
      </c>
      <c r="AK1108" s="33">
        <f t="shared" si="243"/>
        <v>0.34104423908495468</v>
      </c>
      <c r="AL1108" s="11">
        <f t="shared" si="244"/>
        <v>4</v>
      </c>
      <c r="AM1108" s="14" t="str">
        <f>IF($O1108 = TRUE, INDEX(Documentation!$M$9:$M$13, $AL1108, 1), "")</f>
        <v>Financially Pressured</v>
      </c>
      <c r="AN1108" s="1"/>
      <c r="AO1108" s="1"/>
      <c r="AP1108" s="38">
        <v>1.64093120055814E-5</v>
      </c>
      <c r="AQ1108" s="35">
        <v>1.15919075310469E-3</v>
      </c>
      <c r="AR1108" s="35">
        <v>7.8416005827059202E-4</v>
      </c>
      <c r="AS1108" s="35">
        <v>0.65699600079165998</v>
      </c>
      <c r="AT1108" s="35">
        <v>0.34104423908495901</v>
      </c>
      <c r="AU1108" s="14">
        <v>4</v>
      </c>
      <c r="AV1108" s="4" t="b">
        <f t="shared" si="245"/>
        <v>1</v>
      </c>
      <c r="AW1108" s="4" t="b">
        <f t="shared" si="246"/>
        <v>1</v>
      </c>
      <c r="AX1108" s="4" t="b">
        <f t="shared" si="247"/>
        <v>1</v>
      </c>
      <c r="AY1108" s="4" t="b">
        <f t="shared" si="248"/>
        <v>1</v>
      </c>
      <c r="AZ1108" s="4" t="b">
        <f t="shared" si="249"/>
        <v>1</v>
      </c>
      <c r="BA1108" s="4" t="b">
        <f t="shared" si="250"/>
        <v>1</v>
      </c>
      <c r="BB1108" s="14" t="b">
        <f t="shared" si="251"/>
        <v>1</v>
      </c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</row>
    <row r="1109" spans="1:64" x14ac:dyDescent="0.2">
      <c r="A1109" s="1"/>
      <c r="B1109" s="11" t="s">
        <v>1264</v>
      </c>
      <c r="C1109" s="4">
        <v>1</v>
      </c>
      <c r="D1109" s="4">
        <v>3</v>
      </c>
      <c r="E1109" s="4">
        <v>3</v>
      </c>
      <c r="F1109" s="4">
        <v>4</v>
      </c>
      <c r="G1109" s="4">
        <v>4</v>
      </c>
      <c r="H1109" s="4">
        <v>3</v>
      </c>
      <c r="I1109" s="4">
        <v>4</v>
      </c>
      <c r="J1109" s="4">
        <v>4</v>
      </c>
      <c r="K1109" s="4">
        <v>4</v>
      </c>
      <c r="L1109" s="4">
        <v>4</v>
      </c>
      <c r="M1109" s="4">
        <v>3</v>
      </c>
      <c r="N1109" s="14">
        <v>4</v>
      </c>
      <c r="O1109" s="25" t="b">
        <f t="shared" si="238"/>
        <v>1</v>
      </c>
      <c r="P1109" s="11">
        <f>IF($O1109 = TRUE, IF(ISBLANK(C1109), "", INDEX('Individual UI'!$E$6:$H$6,1,C1109)), "")</f>
        <v>-4</v>
      </c>
      <c r="Q1109" s="4">
        <f>IF($O1109 = TRUE, IF(ISBLANK(D1109), "", INDEX('Individual UI'!$E$6:$H$6,1,D1109)), "")</f>
        <v>2</v>
      </c>
      <c r="R1109" s="4">
        <f>IF($O1109 = TRUE, IF(ISBLANK(E1109), "", INDEX('Individual UI'!$E$6:$H$6,1,E1109)), "")</f>
        <v>2</v>
      </c>
      <c r="S1109" s="4">
        <f>IF($O1109 = TRUE, IF(ISBLANK(F1109), "", INDEX('Individual UI'!$E$6:$H$6,1,F1109)), "")</f>
        <v>4</v>
      </c>
      <c r="T1109" s="4">
        <f>IF($O1109 = TRUE, IF(ISBLANK(G1109), "", INDEX('Individual UI'!$E$6:$H$6,1,G1109)), "")</f>
        <v>4</v>
      </c>
      <c r="U1109" s="4">
        <f>IF($O1109 = TRUE, IF(ISBLANK(H1109), "", INDEX('Individual UI'!$E$6:$H$6,1,H1109)), "")</f>
        <v>2</v>
      </c>
      <c r="V1109" s="4">
        <f>IF($O1109 = TRUE, IF(ISBLANK(I1109), "", INDEX('Individual UI'!$E$6:$H$6,1,I1109)), "")</f>
        <v>4</v>
      </c>
      <c r="W1109" s="4">
        <f>IF($O1109 = TRUE, IF(ISBLANK(J1109), "", INDEX('Individual UI'!$E$6:$H$6,1,J1109)), "")</f>
        <v>4</v>
      </c>
      <c r="X1109" s="4">
        <f>IF($O1109 = TRUE, IF(ISBLANK(K1109), "", INDEX('Individual UI'!$E$6:$H$6,1,K1109)), "")</f>
        <v>4</v>
      </c>
      <c r="Y1109" s="4">
        <f>IF($O1109 = TRUE, IF(ISBLANK(L1109), "", INDEX('Individual UI'!$E$6:$H$6,1,L1109)), "")</f>
        <v>4</v>
      </c>
      <c r="Z1109" s="4">
        <f>IF($O1109 = TRUE, IF(ISBLANK(M1109), "", INDEX('Individual UI'!$E$6:$H$6,1,M1109)), "")</f>
        <v>2</v>
      </c>
      <c r="AA1109" s="14">
        <f>IF($O1109 = TRUE, IF(ISBLANK(N1109), "", INDEX('Individual UI'!$E$6:$H$6,1,N1109)), "")</f>
        <v>4</v>
      </c>
      <c r="AB1109" s="11">
        <f>IF($O1109 = TRUE, EXP(MMULT($P1109:$AA1109, Documentation!D$39:D$50) + Documentation!D$51), "")</f>
        <v>6.7010540818616775E-5</v>
      </c>
      <c r="AC1109" s="4">
        <f>IF($O1109 = TRUE, EXP(MMULT($P1109:$AA1109, Documentation!E$39:E$50) + Documentation!E$51), "")</f>
        <v>2.6002903381597768E-2</v>
      </c>
      <c r="AD1109" s="4">
        <f>IF($O1109 = TRUE, EXP(MMULT($P1109:$AA1109, Documentation!F$39:F$50) + Documentation!F$51), "")</f>
        <v>7.7436430217550782</v>
      </c>
      <c r="AE1109" s="4">
        <f>IF($O1109 = TRUE, EXP(MMULT($P1109:$AA1109, Documentation!G$39:G$50) + Documentation!G$51), "")</f>
        <v>1.4266345509057314E-3</v>
      </c>
      <c r="AF1109" s="14">
        <f>IF($O1109 = TRUE, EXP(MMULT($P1109:$AA1109, Documentation!H$39:H$50) + Documentation!H$51), "")</f>
        <v>3.9456855412514327E-4</v>
      </c>
      <c r="AG1109" s="30">
        <f t="shared" si="239"/>
        <v>8.622562755558392E-6</v>
      </c>
      <c r="AH1109" s="28">
        <f t="shared" si="240"/>
        <v>3.3459163811472795E-3</v>
      </c>
      <c r="AI1109" s="28">
        <f t="shared" si="241"/>
        <v>0.99641111825163819</v>
      </c>
      <c r="AJ1109" s="28">
        <f t="shared" si="242"/>
        <v>1.8357180518404378E-4</v>
      </c>
      <c r="AK1109" s="33">
        <f t="shared" si="243"/>
        <v>5.0770999274919948E-5</v>
      </c>
      <c r="AL1109" s="11">
        <f t="shared" si="244"/>
        <v>3</v>
      </c>
      <c r="AM1109" s="14" t="str">
        <f>IF($O1109 = TRUE, INDEX(Documentation!$M$9:$M$13, $AL1109, 1), "")</f>
        <v>Process Skeptics</v>
      </c>
      <c r="AN1109" s="1"/>
      <c r="AO1109" s="1"/>
      <c r="AP1109" s="38">
        <v>8.6225627555585495E-6</v>
      </c>
      <c r="AQ1109" s="35">
        <v>3.34591638114727E-3</v>
      </c>
      <c r="AR1109" s="35">
        <v>0.99641111825163797</v>
      </c>
      <c r="AS1109" s="35">
        <v>1.8357180518404601E-4</v>
      </c>
      <c r="AT1109" s="35">
        <v>5.0770999274919603E-5</v>
      </c>
      <c r="AU1109" s="14">
        <v>3</v>
      </c>
      <c r="AV1109" s="4" t="b">
        <f t="shared" si="245"/>
        <v>1</v>
      </c>
      <c r="AW1109" s="4" t="b">
        <f t="shared" si="246"/>
        <v>1</v>
      </c>
      <c r="AX1109" s="4" t="b">
        <f t="shared" si="247"/>
        <v>1</v>
      </c>
      <c r="AY1109" s="4" t="b">
        <f t="shared" si="248"/>
        <v>1</v>
      </c>
      <c r="AZ1109" s="4" t="b">
        <f t="shared" si="249"/>
        <v>1</v>
      </c>
      <c r="BA1109" s="4" t="b">
        <f t="shared" si="250"/>
        <v>1</v>
      </c>
      <c r="BB1109" s="14" t="b">
        <f t="shared" si="251"/>
        <v>1</v>
      </c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</row>
    <row r="1110" spans="1:64" x14ac:dyDescent="0.2">
      <c r="A1110" s="1"/>
      <c r="B1110" s="11" t="s">
        <v>1265</v>
      </c>
      <c r="C1110" s="4">
        <v>1</v>
      </c>
      <c r="D1110" s="4">
        <v>1</v>
      </c>
      <c r="E1110" s="4">
        <v>2</v>
      </c>
      <c r="F1110" s="4">
        <v>1</v>
      </c>
      <c r="G1110" s="4">
        <v>1</v>
      </c>
      <c r="H1110" s="4">
        <v>1</v>
      </c>
      <c r="I1110" s="4">
        <v>2</v>
      </c>
      <c r="J1110" s="4">
        <v>4</v>
      </c>
      <c r="K1110" s="4">
        <v>2</v>
      </c>
      <c r="L1110" s="4">
        <v>2</v>
      </c>
      <c r="M1110" s="4">
        <v>1</v>
      </c>
      <c r="N1110" s="14">
        <v>2</v>
      </c>
      <c r="O1110" s="25" t="b">
        <f t="shared" si="238"/>
        <v>1</v>
      </c>
      <c r="P1110" s="11">
        <f>IF($O1110 = TRUE, IF(ISBLANK(C1110), "", INDEX('Individual UI'!$E$6:$H$6,1,C1110)), "")</f>
        <v>-4</v>
      </c>
      <c r="Q1110" s="4">
        <f>IF($O1110 = TRUE, IF(ISBLANK(D1110), "", INDEX('Individual UI'!$E$6:$H$6,1,D1110)), "")</f>
        <v>-4</v>
      </c>
      <c r="R1110" s="4">
        <f>IF($O1110 = TRUE, IF(ISBLANK(E1110), "", INDEX('Individual UI'!$E$6:$H$6,1,E1110)), "")</f>
        <v>-2</v>
      </c>
      <c r="S1110" s="4">
        <f>IF($O1110 = TRUE, IF(ISBLANK(F1110), "", INDEX('Individual UI'!$E$6:$H$6,1,F1110)), "")</f>
        <v>-4</v>
      </c>
      <c r="T1110" s="4">
        <f>IF($O1110 = TRUE, IF(ISBLANK(G1110), "", INDEX('Individual UI'!$E$6:$H$6,1,G1110)), "")</f>
        <v>-4</v>
      </c>
      <c r="U1110" s="4">
        <f>IF($O1110 = TRUE, IF(ISBLANK(H1110), "", INDEX('Individual UI'!$E$6:$H$6,1,H1110)), "")</f>
        <v>-4</v>
      </c>
      <c r="V1110" s="4">
        <f>IF($O1110 = TRUE, IF(ISBLANK(I1110), "", INDEX('Individual UI'!$E$6:$H$6,1,I1110)), "")</f>
        <v>-2</v>
      </c>
      <c r="W1110" s="4">
        <f>IF($O1110 = TRUE, IF(ISBLANK(J1110), "", INDEX('Individual UI'!$E$6:$H$6,1,J1110)), "")</f>
        <v>4</v>
      </c>
      <c r="X1110" s="4">
        <f>IF($O1110 = TRUE, IF(ISBLANK(K1110), "", INDEX('Individual UI'!$E$6:$H$6,1,K1110)), "")</f>
        <v>-2</v>
      </c>
      <c r="Y1110" s="4">
        <f>IF($O1110 = TRUE, IF(ISBLANK(L1110), "", INDEX('Individual UI'!$E$6:$H$6,1,L1110)), "")</f>
        <v>-2</v>
      </c>
      <c r="Z1110" s="4">
        <f>IF($O1110 = TRUE, IF(ISBLANK(M1110), "", INDEX('Individual UI'!$E$6:$H$6,1,M1110)), "")</f>
        <v>-4</v>
      </c>
      <c r="AA1110" s="14">
        <f>IF($O1110 = TRUE, IF(ISBLANK(N1110), "", INDEX('Individual UI'!$E$6:$H$6,1,N1110)), "")</f>
        <v>-2</v>
      </c>
      <c r="AB1110" s="11">
        <f>IF($O1110 = TRUE, EXP(MMULT($P1110:$AA1110, Documentation!D$39:D$50) + Documentation!D$51), "")</f>
        <v>115.99239223127945</v>
      </c>
      <c r="AC1110" s="4">
        <f>IF($O1110 = TRUE, EXP(MMULT($P1110:$AA1110, Documentation!E$39:E$50) + Documentation!E$51), "")</f>
        <v>2.3938982723952897E-5</v>
      </c>
      <c r="AD1110" s="4">
        <f>IF($O1110 = TRUE, EXP(MMULT($P1110:$AA1110, Documentation!F$39:F$50) + Documentation!F$51), "")</f>
        <v>1.8002965824921984E-4</v>
      </c>
      <c r="AE1110" s="4">
        <f>IF($O1110 = TRUE, EXP(MMULT($P1110:$AA1110, Documentation!G$39:G$50) + Documentation!G$51), "")</f>
        <v>1.0035836251286012E-2</v>
      </c>
      <c r="AF1110" s="14">
        <f>IF($O1110 = TRUE, EXP(MMULT($P1110:$AA1110, Documentation!H$39:H$50) + Documentation!H$51), "")</f>
        <v>1.2041614023651615E-5</v>
      </c>
      <c r="AG1110" s="30">
        <f t="shared" si="239"/>
        <v>0.99991162402729872</v>
      </c>
      <c r="AH1110" s="28">
        <f t="shared" si="240"/>
        <v>2.0636583686748188E-7</v>
      </c>
      <c r="AI1110" s="28">
        <f t="shared" si="241"/>
        <v>1.5519444378224748E-6</v>
      </c>
      <c r="AJ1110" s="28">
        <f t="shared" si="242"/>
        <v>8.6513857775142328E-5</v>
      </c>
      <c r="AK1110" s="33">
        <f t="shared" si="243"/>
        <v>1.0380465134550806E-7</v>
      </c>
      <c r="AL1110" s="11">
        <f t="shared" si="244"/>
        <v>1</v>
      </c>
      <c r="AM1110" s="14" t="str">
        <f>IF($O1110 = TRUE, INDEX(Documentation!$M$9:$M$13, $AL1110, 1), "")</f>
        <v>Decisive Pursuers</v>
      </c>
      <c r="AN1110" s="1"/>
      <c r="AO1110" s="1"/>
      <c r="AP1110" s="38">
        <v>0.99991162402729905</v>
      </c>
      <c r="AQ1110" s="35">
        <v>2.0636583686748101E-7</v>
      </c>
      <c r="AR1110" s="35">
        <v>1.5519444378225E-6</v>
      </c>
      <c r="AS1110" s="35">
        <v>8.6513857775141894E-5</v>
      </c>
      <c r="AT1110" s="35">
        <v>1.0380465134550799E-7</v>
      </c>
      <c r="AU1110" s="14">
        <v>1</v>
      </c>
      <c r="AV1110" s="4" t="b">
        <f t="shared" si="245"/>
        <v>1</v>
      </c>
      <c r="AW1110" s="4" t="b">
        <f t="shared" si="246"/>
        <v>1</v>
      </c>
      <c r="AX1110" s="4" t="b">
        <f t="shared" si="247"/>
        <v>1</v>
      </c>
      <c r="AY1110" s="4" t="b">
        <f t="shared" si="248"/>
        <v>1</v>
      </c>
      <c r="AZ1110" s="4" t="b">
        <f t="shared" si="249"/>
        <v>1</v>
      </c>
      <c r="BA1110" s="4" t="b">
        <f t="shared" si="250"/>
        <v>1</v>
      </c>
      <c r="BB1110" s="14" t="b">
        <f t="shared" si="251"/>
        <v>1</v>
      </c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</row>
    <row r="1111" spans="1:64" x14ac:dyDescent="0.2">
      <c r="A1111" s="1"/>
      <c r="B1111" s="11" t="s">
        <v>1266</v>
      </c>
      <c r="C1111" s="4">
        <v>2</v>
      </c>
      <c r="D1111" s="4">
        <v>1</v>
      </c>
      <c r="E1111" s="4">
        <v>4</v>
      </c>
      <c r="F1111" s="4">
        <v>4</v>
      </c>
      <c r="G1111" s="4">
        <v>3</v>
      </c>
      <c r="H1111" s="4">
        <v>4</v>
      </c>
      <c r="I1111" s="4">
        <v>1</v>
      </c>
      <c r="J1111" s="4">
        <v>1</v>
      </c>
      <c r="K1111" s="4">
        <v>1</v>
      </c>
      <c r="L1111" s="4">
        <v>3</v>
      </c>
      <c r="M1111" s="4">
        <v>2</v>
      </c>
      <c r="N1111" s="14">
        <v>1</v>
      </c>
      <c r="O1111" s="25" t="b">
        <f t="shared" si="238"/>
        <v>1</v>
      </c>
      <c r="P1111" s="11">
        <f>IF($O1111 = TRUE, IF(ISBLANK(C1111), "", INDEX('Individual UI'!$E$6:$H$6,1,C1111)), "")</f>
        <v>-2</v>
      </c>
      <c r="Q1111" s="4">
        <f>IF($O1111 = TRUE, IF(ISBLANK(D1111), "", INDEX('Individual UI'!$E$6:$H$6,1,D1111)), "")</f>
        <v>-4</v>
      </c>
      <c r="R1111" s="4">
        <f>IF($O1111 = TRUE, IF(ISBLANK(E1111), "", INDEX('Individual UI'!$E$6:$H$6,1,E1111)), "")</f>
        <v>4</v>
      </c>
      <c r="S1111" s="4">
        <f>IF($O1111 = TRUE, IF(ISBLANK(F1111), "", INDEX('Individual UI'!$E$6:$H$6,1,F1111)), "")</f>
        <v>4</v>
      </c>
      <c r="T1111" s="4">
        <f>IF($O1111 = TRUE, IF(ISBLANK(G1111), "", INDEX('Individual UI'!$E$6:$H$6,1,G1111)), "")</f>
        <v>2</v>
      </c>
      <c r="U1111" s="4">
        <f>IF($O1111 = TRUE, IF(ISBLANK(H1111), "", INDEX('Individual UI'!$E$6:$H$6,1,H1111)), "")</f>
        <v>4</v>
      </c>
      <c r="V1111" s="4">
        <f>IF($O1111 = TRUE, IF(ISBLANK(I1111), "", INDEX('Individual UI'!$E$6:$H$6,1,I1111)), "")</f>
        <v>-4</v>
      </c>
      <c r="W1111" s="4">
        <f>IF($O1111 = TRUE, IF(ISBLANK(J1111), "", INDEX('Individual UI'!$E$6:$H$6,1,J1111)), "")</f>
        <v>-4</v>
      </c>
      <c r="X1111" s="4">
        <f>IF($O1111 = TRUE, IF(ISBLANK(K1111), "", INDEX('Individual UI'!$E$6:$H$6,1,K1111)), "")</f>
        <v>-4</v>
      </c>
      <c r="Y1111" s="4">
        <f>IF($O1111 = TRUE, IF(ISBLANK(L1111), "", INDEX('Individual UI'!$E$6:$H$6,1,L1111)), "")</f>
        <v>2</v>
      </c>
      <c r="Z1111" s="4">
        <f>IF($O1111 = TRUE, IF(ISBLANK(M1111), "", INDEX('Individual UI'!$E$6:$H$6,1,M1111)), "")</f>
        <v>-2</v>
      </c>
      <c r="AA1111" s="14">
        <f>IF($O1111 = TRUE, IF(ISBLANK(N1111), "", INDEX('Individual UI'!$E$6:$H$6,1,N1111)), "")</f>
        <v>-4</v>
      </c>
      <c r="AB1111" s="11">
        <f>IF($O1111 = TRUE, EXP(MMULT($P1111:$AA1111, Documentation!D$39:D$50) + Documentation!D$51), "")</f>
        <v>5.0667479918416018E-4</v>
      </c>
      <c r="AC1111" s="4">
        <f>IF($O1111 = TRUE, EXP(MMULT($P1111:$AA1111, Documentation!E$39:E$50) + Documentation!E$51), "")</f>
        <v>5.3899084881532785E-4</v>
      </c>
      <c r="AD1111" s="4">
        <f>IF($O1111 = TRUE, EXP(MMULT($P1111:$AA1111, Documentation!F$39:F$50) + Documentation!F$51), "")</f>
        <v>1.9304597418389477E-3</v>
      </c>
      <c r="AE1111" s="4">
        <f>IF($O1111 = TRUE, EXP(MMULT($P1111:$AA1111, Documentation!G$39:G$50) + Documentation!G$51), "")</f>
        <v>506.19474898623037</v>
      </c>
      <c r="AF1111" s="14">
        <f>IF($O1111 = TRUE, EXP(MMULT($P1111:$AA1111, Documentation!H$39:H$50) + Documentation!H$51), "")</f>
        <v>0.76722473568499094</v>
      </c>
      <c r="AG1111" s="30">
        <f t="shared" si="239"/>
        <v>9.9942767115708418E-7</v>
      </c>
      <c r="AH1111" s="28">
        <f t="shared" si="240"/>
        <v>1.0631718208086548E-6</v>
      </c>
      <c r="AI1111" s="28">
        <f t="shared" si="241"/>
        <v>3.8078761508470961E-6</v>
      </c>
      <c r="AJ1111" s="28">
        <f t="shared" si="242"/>
        <v>0.99848076112301887</v>
      </c>
      <c r="AK1111" s="33">
        <f t="shared" si="243"/>
        <v>1.5133684013383458E-3</v>
      </c>
      <c r="AL1111" s="11">
        <f t="shared" si="244"/>
        <v>4</v>
      </c>
      <c r="AM1111" s="14" t="str">
        <f>IF($O1111 = TRUE, INDEX(Documentation!$M$9:$M$13, $AL1111, 1), "")</f>
        <v>Financially Pressured</v>
      </c>
      <c r="AN1111" s="1"/>
      <c r="AO1111" s="1"/>
      <c r="AP1111" s="38">
        <v>9.994276711570791E-7</v>
      </c>
      <c r="AQ1111" s="35">
        <v>1.06317182080864E-6</v>
      </c>
      <c r="AR1111" s="35">
        <v>3.80787615084708E-6</v>
      </c>
      <c r="AS1111" s="35">
        <v>0.99848076112301898</v>
      </c>
      <c r="AT1111" s="35">
        <v>1.5133684013383399E-3</v>
      </c>
      <c r="AU1111" s="14">
        <v>4</v>
      </c>
      <c r="AV1111" s="4" t="b">
        <f t="shared" si="245"/>
        <v>1</v>
      </c>
      <c r="AW1111" s="4" t="b">
        <f t="shared" si="246"/>
        <v>1</v>
      </c>
      <c r="AX1111" s="4" t="b">
        <f t="shared" si="247"/>
        <v>1</v>
      </c>
      <c r="AY1111" s="4" t="b">
        <f t="shared" si="248"/>
        <v>1</v>
      </c>
      <c r="AZ1111" s="4" t="b">
        <f t="shared" si="249"/>
        <v>1</v>
      </c>
      <c r="BA1111" s="4" t="b">
        <f t="shared" si="250"/>
        <v>1</v>
      </c>
      <c r="BB1111" s="14" t="b">
        <f t="shared" si="251"/>
        <v>1</v>
      </c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</row>
    <row r="1112" spans="1:64" x14ac:dyDescent="0.2">
      <c r="A1112" s="1"/>
      <c r="B1112" s="11" t="s">
        <v>1267</v>
      </c>
      <c r="C1112" s="4">
        <v>2</v>
      </c>
      <c r="D1112" s="4">
        <v>3</v>
      </c>
      <c r="E1112" s="4">
        <v>3</v>
      </c>
      <c r="F1112" s="4">
        <v>3</v>
      </c>
      <c r="G1112" s="4">
        <v>2</v>
      </c>
      <c r="H1112" s="4">
        <v>4</v>
      </c>
      <c r="I1112" s="4">
        <v>3</v>
      </c>
      <c r="J1112" s="4">
        <v>2</v>
      </c>
      <c r="K1112" s="4">
        <v>3</v>
      </c>
      <c r="L1112" s="4">
        <v>4</v>
      </c>
      <c r="M1112" s="4">
        <v>4</v>
      </c>
      <c r="N1112" s="14">
        <v>2</v>
      </c>
      <c r="O1112" s="25" t="b">
        <f t="shared" si="238"/>
        <v>1</v>
      </c>
      <c r="P1112" s="11">
        <f>IF($O1112 = TRUE, IF(ISBLANK(C1112), "", INDEX('Individual UI'!$E$6:$H$6,1,C1112)), "")</f>
        <v>-2</v>
      </c>
      <c r="Q1112" s="4">
        <f>IF($O1112 = TRUE, IF(ISBLANK(D1112), "", INDEX('Individual UI'!$E$6:$H$6,1,D1112)), "")</f>
        <v>2</v>
      </c>
      <c r="R1112" s="4">
        <f>IF($O1112 = TRUE, IF(ISBLANK(E1112), "", INDEX('Individual UI'!$E$6:$H$6,1,E1112)), "")</f>
        <v>2</v>
      </c>
      <c r="S1112" s="4">
        <f>IF($O1112 = TRUE, IF(ISBLANK(F1112), "", INDEX('Individual UI'!$E$6:$H$6,1,F1112)), "")</f>
        <v>2</v>
      </c>
      <c r="T1112" s="4">
        <f>IF($O1112 = TRUE, IF(ISBLANK(G1112), "", INDEX('Individual UI'!$E$6:$H$6,1,G1112)), "")</f>
        <v>-2</v>
      </c>
      <c r="U1112" s="4">
        <f>IF($O1112 = TRUE, IF(ISBLANK(H1112), "", INDEX('Individual UI'!$E$6:$H$6,1,H1112)), "")</f>
        <v>4</v>
      </c>
      <c r="V1112" s="4">
        <f>IF($O1112 = TRUE, IF(ISBLANK(I1112), "", INDEX('Individual UI'!$E$6:$H$6,1,I1112)), "")</f>
        <v>2</v>
      </c>
      <c r="W1112" s="4">
        <f>IF($O1112 = TRUE, IF(ISBLANK(J1112), "", INDEX('Individual UI'!$E$6:$H$6,1,J1112)), "")</f>
        <v>-2</v>
      </c>
      <c r="X1112" s="4">
        <f>IF($O1112 = TRUE, IF(ISBLANK(K1112), "", INDEX('Individual UI'!$E$6:$H$6,1,K1112)), "")</f>
        <v>2</v>
      </c>
      <c r="Y1112" s="4">
        <f>IF($O1112 = TRUE, IF(ISBLANK(L1112), "", INDEX('Individual UI'!$E$6:$H$6,1,L1112)), "")</f>
        <v>4</v>
      </c>
      <c r="Z1112" s="4">
        <f>IF($O1112 = TRUE, IF(ISBLANK(M1112), "", INDEX('Individual UI'!$E$6:$H$6,1,M1112)), "")</f>
        <v>4</v>
      </c>
      <c r="AA1112" s="14">
        <f>IF($O1112 = TRUE, IF(ISBLANK(N1112), "", INDEX('Individual UI'!$E$6:$H$6,1,N1112)), "")</f>
        <v>-2</v>
      </c>
      <c r="AB1112" s="11">
        <f>IF($O1112 = TRUE, EXP(MMULT($P1112:$AA1112, Documentation!D$39:D$50) + Documentation!D$51), "")</f>
        <v>1.1492426302929835E-4</v>
      </c>
      <c r="AC1112" s="4">
        <f>IF($O1112 = TRUE, EXP(MMULT($P1112:$AA1112, Documentation!E$39:E$50) + Documentation!E$51), "")</f>
        <v>0.5466538854703441</v>
      </c>
      <c r="AD1112" s="4">
        <f>IF($O1112 = TRUE, EXP(MMULT($P1112:$AA1112, Documentation!F$39:F$50) + Documentation!F$51), "")</f>
        <v>0.17128918997378448</v>
      </c>
      <c r="AE1112" s="4">
        <f>IF($O1112 = TRUE, EXP(MMULT($P1112:$AA1112, Documentation!G$39:G$50) + Documentation!G$51), "")</f>
        <v>1.9312941842663501E-3</v>
      </c>
      <c r="AF1112" s="14">
        <f>IF($O1112 = TRUE, EXP(MMULT($P1112:$AA1112, Documentation!H$39:H$50) + Documentation!H$51), "")</f>
        <v>8.9345378836777609E-2</v>
      </c>
      <c r="AG1112" s="30">
        <f t="shared" si="239"/>
        <v>1.4199844255022206E-4</v>
      </c>
      <c r="AH1112" s="28">
        <f t="shared" si="240"/>
        <v>0.67543613771991007</v>
      </c>
      <c r="AI1112" s="28">
        <f t="shared" si="241"/>
        <v>0.21164197673180424</v>
      </c>
      <c r="AJ1112" s="28">
        <f t="shared" si="242"/>
        <v>2.3862738732743443E-3</v>
      </c>
      <c r="AK1112" s="33">
        <f t="shared" si="243"/>
        <v>0.11039361323246112</v>
      </c>
      <c r="AL1112" s="11">
        <f t="shared" si="244"/>
        <v>2</v>
      </c>
      <c r="AM1112" s="14" t="str">
        <f>IF($O1112 = TRUE, INDEX(Documentation!$M$9:$M$13, $AL1112, 1), "")</f>
        <v>Cautious Consulters</v>
      </c>
      <c r="AN1112" s="1"/>
      <c r="AO1112" s="1"/>
      <c r="AP1112" s="38">
        <v>1.4199844255022599E-4</v>
      </c>
      <c r="AQ1112" s="35">
        <v>0.67543613771991096</v>
      </c>
      <c r="AR1112" s="35">
        <v>0.21164197673180299</v>
      </c>
      <c r="AS1112" s="35">
        <v>2.3862738732744102E-3</v>
      </c>
      <c r="AT1112" s="35">
        <v>0.110393613232461</v>
      </c>
      <c r="AU1112" s="14">
        <v>2</v>
      </c>
      <c r="AV1112" s="4" t="b">
        <f t="shared" si="245"/>
        <v>1</v>
      </c>
      <c r="AW1112" s="4" t="b">
        <f t="shared" si="246"/>
        <v>1</v>
      </c>
      <c r="AX1112" s="4" t="b">
        <f t="shared" si="247"/>
        <v>1</v>
      </c>
      <c r="AY1112" s="4" t="b">
        <f t="shared" si="248"/>
        <v>1</v>
      </c>
      <c r="AZ1112" s="4" t="b">
        <f t="shared" si="249"/>
        <v>1</v>
      </c>
      <c r="BA1112" s="4" t="b">
        <f t="shared" si="250"/>
        <v>1</v>
      </c>
      <c r="BB1112" s="14" t="b">
        <f t="shared" si="251"/>
        <v>1</v>
      </c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</row>
    <row r="1113" spans="1:64" x14ac:dyDescent="0.2">
      <c r="A1113" s="1"/>
      <c r="B1113" s="11" t="s">
        <v>1268</v>
      </c>
      <c r="C1113" s="4">
        <v>1</v>
      </c>
      <c r="D1113" s="4">
        <v>2</v>
      </c>
      <c r="E1113" s="4">
        <v>1</v>
      </c>
      <c r="F1113" s="4">
        <v>1</v>
      </c>
      <c r="G1113" s="4">
        <v>1</v>
      </c>
      <c r="H1113" s="4">
        <v>4</v>
      </c>
      <c r="I1113" s="4">
        <v>1</v>
      </c>
      <c r="J1113" s="4">
        <v>2</v>
      </c>
      <c r="K1113" s="4">
        <v>3</v>
      </c>
      <c r="L1113" s="4">
        <v>2</v>
      </c>
      <c r="M1113" s="4">
        <v>1</v>
      </c>
      <c r="N1113" s="14">
        <v>4</v>
      </c>
      <c r="O1113" s="25" t="b">
        <f t="shared" si="238"/>
        <v>1</v>
      </c>
      <c r="P1113" s="11">
        <f>IF($O1113 = TRUE, IF(ISBLANK(C1113), "", INDEX('Individual UI'!$E$6:$H$6,1,C1113)), "")</f>
        <v>-4</v>
      </c>
      <c r="Q1113" s="4">
        <f>IF($O1113 = TRUE, IF(ISBLANK(D1113), "", INDEX('Individual UI'!$E$6:$H$6,1,D1113)), "")</f>
        <v>-2</v>
      </c>
      <c r="R1113" s="4">
        <f>IF($O1113 = TRUE, IF(ISBLANK(E1113), "", INDEX('Individual UI'!$E$6:$H$6,1,E1113)), "")</f>
        <v>-4</v>
      </c>
      <c r="S1113" s="4">
        <f>IF($O1113 = TRUE, IF(ISBLANK(F1113), "", INDEX('Individual UI'!$E$6:$H$6,1,F1113)), "")</f>
        <v>-4</v>
      </c>
      <c r="T1113" s="4">
        <f>IF($O1113 = TRUE, IF(ISBLANK(G1113), "", INDEX('Individual UI'!$E$6:$H$6,1,G1113)), "")</f>
        <v>-4</v>
      </c>
      <c r="U1113" s="4">
        <f>IF($O1113 = TRUE, IF(ISBLANK(H1113), "", INDEX('Individual UI'!$E$6:$H$6,1,H1113)), "")</f>
        <v>4</v>
      </c>
      <c r="V1113" s="4">
        <f>IF($O1113 = TRUE, IF(ISBLANK(I1113), "", INDEX('Individual UI'!$E$6:$H$6,1,I1113)), "")</f>
        <v>-4</v>
      </c>
      <c r="W1113" s="4">
        <f>IF($O1113 = TRUE, IF(ISBLANK(J1113), "", INDEX('Individual UI'!$E$6:$H$6,1,J1113)), "")</f>
        <v>-2</v>
      </c>
      <c r="X1113" s="4">
        <f>IF($O1113 = TRUE, IF(ISBLANK(K1113), "", INDEX('Individual UI'!$E$6:$H$6,1,K1113)), "")</f>
        <v>2</v>
      </c>
      <c r="Y1113" s="4">
        <f>IF($O1113 = TRUE, IF(ISBLANK(L1113), "", INDEX('Individual UI'!$E$6:$H$6,1,L1113)), "")</f>
        <v>-2</v>
      </c>
      <c r="Z1113" s="4">
        <f>IF($O1113 = TRUE, IF(ISBLANK(M1113), "", INDEX('Individual UI'!$E$6:$H$6,1,M1113)), "")</f>
        <v>-4</v>
      </c>
      <c r="AA1113" s="14">
        <f>IF($O1113 = TRUE, IF(ISBLANK(N1113), "", INDEX('Individual UI'!$E$6:$H$6,1,N1113)), "")</f>
        <v>4</v>
      </c>
      <c r="AB1113" s="11">
        <f>IF($O1113 = TRUE, EXP(MMULT($P1113:$AA1113, Documentation!D$39:D$50) + Documentation!D$51), "")</f>
        <v>1.7565642800279544</v>
      </c>
      <c r="AC1113" s="4">
        <f>IF($O1113 = TRUE, EXP(MMULT($P1113:$AA1113, Documentation!E$39:E$50) + Documentation!E$51), "")</f>
        <v>2.2497664670223815E-3</v>
      </c>
      <c r="AD1113" s="4">
        <f>IF($O1113 = TRUE, EXP(MMULT($P1113:$AA1113, Documentation!F$39:F$50) + Documentation!F$51), "")</f>
        <v>9.6271846429401057E-4</v>
      </c>
      <c r="AE1113" s="4">
        <f>IF($O1113 = TRUE, EXP(MMULT($P1113:$AA1113, Documentation!G$39:G$50) + Documentation!G$51), "")</f>
        <v>3.1622593356491285E-2</v>
      </c>
      <c r="AF1113" s="14">
        <f>IF($O1113 = TRUE, EXP(MMULT($P1113:$AA1113, Documentation!H$39:H$50) + Documentation!H$51), "")</f>
        <v>1.9591214558000982E-4</v>
      </c>
      <c r="AG1113" s="30">
        <f t="shared" si="239"/>
        <v>0.98044704012621831</v>
      </c>
      <c r="AH1113" s="28">
        <f t="shared" si="240"/>
        <v>1.2557336492873522E-3</v>
      </c>
      <c r="AI1113" s="28">
        <f t="shared" si="241"/>
        <v>5.3735264887482491E-4</v>
      </c>
      <c r="AJ1113" s="28">
        <f t="shared" si="242"/>
        <v>1.7650522904287615E-2</v>
      </c>
      <c r="AK1113" s="33">
        <f t="shared" si="243"/>
        <v>1.0935067133190286E-4</v>
      </c>
      <c r="AL1113" s="11">
        <f t="shared" si="244"/>
        <v>1</v>
      </c>
      <c r="AM1113" s="14" t="str">
        <f>IF($O1113 = TRUE, INDEX(Documentation!$M$9:$M$13, $AL1113, 1), "")</f>
        <v>Decisive Pursuers</v>
      </c>
      <c r="AN1113" s="1"/>
      <c r="AO1113" s="1"/>
      <c r="AP1113" s="38">
        <v>0.98044704012621797</v>
      </c>
      <c r="AQ1113" s="35">
        <v>1.2557336492873699E-3</v>
      </c>
      <c r="AR1113" s="35">
        <v>5.3735264887483304E-4</v>
      </c>
      <c r="AS1113" s="35">
        <v>1.7650522904287601E-2</v>
      </c>
      <c r="AT1113" s="35">
        <v>1.09350671331905E-4</v>
      </c>
      <c r="AU1113" s="14">
        <v>1</v>
      </c>
      <c r="AV1113" s="4" t="b">
        <f t="shared" si="245"/>
        <v>1</v>
      </c>
      <c r="AW1113" s="4" t="b">
        <f t="shared" si="246"/>
        <v>1</v>
      </c>
      <c r="AX1113" s="4" t="b">
        <f t="shared" si="247"/>
        <v>1</v>
      </c>
      <c r="AY1113" s="4" t="b">
        <f t="shared" si="248"/>
        <v>1</v>
      </c>
      <c r="AZ1113" s="4" t="b">
        <f t="shared" si="249"/>
        <v>1</v>
      </c>
      <c r="BA1113" s="4" t="b">
        <f t="shared" si="250"/>
        <v>1</v>
      </c>
      <c r="BB1113" s="14" t="b">
        <f t="shared" si="251"/>
        <v>1</v>
      </c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</row>
    <row r="1114" spans="1:64" x14ac:dyDescent="0.2">
      <c r="A1114" s="1"/>
      <c r="B1114" s="11" t="s">
        <v>1269</v>
      </c>
      <c r="C1114" s="4">
        <v>4</v>
      </c>
      <c r="D1114" s="4">
        <v>4</v>
      </c>
      <c r="E1114" s="4">
        <v>4</v>
      </c>
      <c r="F1114" s="4">
        <v>4</v>
      </c>
      <c r="G1114" s="4">
        <v>2</v>
      </c>
      <c r="H1114" s="4">
        <v>3</v>
      </c>
      <c r="I1114" s="4">
        <v>3</v>
      </c>
      <c r="J1114" s="4">
        <v>3</v>
      </c>
      <c r="K1114" s="4">
        <v>4</v>
      </c>
      <c r="L1114" s="4">
        <v>3</v>
      </c>
      <c r="M1114" s="4">
        <v>2</v>
      </c>
      <c r="N1114" s="14">
        <v>4</v>
      </c>
      <c r="O1114" s="25" t="b">
        <f t="shared" si="238"/>
        <v>1</v>
      </c>
      <c r="P1114" s="11">
        <f>IF($O1114 = TRUE, IF(ISBLANK(C1114), "", INDEX('Individual UI'!$E$6:$H$6,1,C1114)), "")</f>
        <v>4</v>
      </c>
      <c r="Q1114" s="4">
        <f>IF($O1114 = TRUE, IF(ISBLANK(D1114), "", INDEX('Individual UI'!$E$6:$H$6,1,D1114)), "")</f>
        <v>4</v>
      </c>
      <c r="R1114" s="4">
        <f>IF($O1114 = TRUE, IF(ISBLANK(E1114), "", INDEX('Individual UI'!$E$6:$H$6,1,E1114)), "")</f>
        <v>4</v>
      </c>
      <c r="S1114" s="4">
        <f>IF($O1114 = TRUE, IF(ISBLANK(F1114), "", INDEX('Individual UI'!$E$6:$H$6,1,F1114)), "")</f>
        <v>4</v>
      </c>
      <c r="T1114" s="4">
        <f>IF($O1114 = TRUE, IF(ISBLANK(G1114), "", INDEX('Individual UI'!$E$6:$H$6,1,G1114)), "")</f>
        <v>-2</v>
      </c>
      <c r="U1114" s="4">
        <f>IF($O1114 = TRUE, IF(ISBLANK(H1114), "", INDEX('Individual UI'!$E$6:$H$6,1,H1114)), "")</f>
        <v>2</v>
      </c>
      <c r="V1114" s="4">
        <f>IF($O1114 = TRUE, IF(ISBLANK(I1114), "", INDEX('Individual UI'!$E$6:$H$6,1,I1114)), "")</f>
        <v>2</v>
      </c>
      <c r="W1114" s="4">
        <f>IF($O1114 = TRUE, IF(ISBLANK(J1114), "", INDEX('Individual UI'!$E$6:$H$6,1,J1114)), "")</f>
        <v>2</v>
      </c>
      <c r="X1114" s="4">
        <f>IF($O1114 = TRUE, IF(ISBLANK(K1114), "", INDEX('Individual UI'!$E$6:$H$6,1,K1114)), "")</f>
        <v>4</v>
      </c>
      <c r="Y1114" s="4">
        <f>IF($O1114 = TRUE, IF(ISBLANK(L1114), "", INDEX('Individual UI'!$E$6:$H$6,1,L1114)), "")</f>
        <v>2</v>
      </c>
      <c r="Z1114" s="4">
        <f>IF($O1114 = TRUE, IF(ISBLANK(M1114), "", INDEX('Individual UI'!$E$6:$H$6,1,M1114)), "")</f>
        <v>-2</v>
      </c>
      <c r="AA1114" s="14">
        <f>IF($O1114 = TRUE, IF(ISBLANK(N1114), "", INDEX('Individual UI'!$E$6:$H$6,1,N1114)), "")</f>
        <v>4</v>
      </c>
      <c r="AB1114" s="11">
        <f>IF($O1114 = TRUE, EXP(MMULT($P1114:$AA1114, Documentation!D$39:D$50) + Documentation!D$51), "")</f>
        <v>1.347096198664341E-5</v>
      </c>
      <c r="AC1114" s="4">
        <f>IF($O1114 = TRUE, EXP(MMULT($P1114:$AA1114, Documentation!E$39:E$50) + Documentation!E$51), "")</f>
        <v>0.19887131181458206</v>
      </c>
      <c r="AD1114" s="4">
        <f>IF($O1114 = TRUE, EXP(MMULT($P1114:$AA1114, Documentation!F$39:F$50) + Documentation!F$51), "")</f>
        <v>7.7082536962775201</v>
      </c>
      <c r="AE1114" s="4">
        <f>IF($O1114 = TRUE, EXP(MMULT($P1114:$AA1114, Documentation!G$39:G$50) + Documentation!G$51), "")</f>
        <v>9.8156987277346836E-4</v>
      </c>
      <c r="AF1114" s="14">
        <f>IF($O1114 = TRUE, EXP(MMULT($P1114:$AA1114, Documentation!H$39:H$50) + Documentation!H$51), "")</f>
        <v>6.6117475535508924E-2</v>
      </c>
      <c r="AG1114" s="30">
        <f t="shared" si="239"/>
        <v>1.6893103504026402E-6</v>
      </c>
      <c r="AH1114" s="28">
        <f t="shared" si="240"/>
        <v>2.4939226001797599E-2</v>
      </c>
      <c r="AI1114" s="28">
        <f t="shared" si="241"/>
        <v>0.96664460678918851</v>
      </c>
      <c r="AJ1114" s="28">
        <f t="shared" si="242"/>
        <v>1.2309263045680928E-4</v>
      </c>
      <c r="AK1114" s="33">
        <f t="shared" si="243"/>
        <v>8.2913852682067694E-3</v>
      </c>
      <c r="AL1114" s="11">
        <f t="shared" si="244"/>
        <v>3</v>
      </c>
      <c r="AM1114" s="14" t="str">
        <f>IF($O1114 = TRUE, INDEX(Documentation!$M$9:$M$13, $AL1114, 1), "")</f>
        <v>Process Skeptics</v>
      </c>
      <c r="AN1114" s="1"/>
      <c r="AO1114" s="1"/>
      <c r="AP1114" s="38">
        <v>1.6893103504026099E-6</v>
      </c>
      <c r="AQ1114" s="35">
        <v>2.4939226001797699E-2</v>
      </c>
      <c r="AR1114" s="35">
        <v>0.96664460678918795</v>
      </c>
      <c r="AS1114" s="35">
        <v>1.23092630456805E-4</v>
      </c>
      <c r="AT1114" s="35">
        <v>8.2913852682067104E-3</v>
      </c>
      <c r="AU1114" s="14">
        <v>3</v>
      </c>
      <c r="AV1114" s="4" t="b">
        <f t="shared" si="245"/>
        <v>1</v>
      </c>
      <c r="AW1114" s="4" t="b">
        <f t="shared" si="246"/>
        <v>1</v>
      </c>
      <c r="AX1114" s="4" t="b">
        <f t="shared" si="247"/>
        <v>1</v>
      </c>
      <c r="AY1114" s="4" t="b">
        <f t="shared" si="248"/>
        <v>1</v>
      </c>
      <c r="AZ1114" s="4" t="b">
        <f t="shared" si="249"/>
        <v>1</v>
      </c>
      <c r="BA1114" s="4" t="b">
        <f t="shared" si="250"/>
        <v>1</v>
      </c>
      <c r="BB1114" s="14" t="b">
        <f t="shared" si="251"/>
        <v>1</v>
      </c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</row>
    <row r="1115" spans="1:64" x14ac:dyDescent="0.2">
      <c r="A1115" s="1"/>
      <c r="B1115" s="11" t="s">
        <v>1270</v>
      </c>
      <c r="C1115" s="4">
        <v>2</v>
      </c>
      <c r="D1115" s="4">
        <v>3</v>
      </c>
      <c r="E1115" s="4">
        <v>2</v>
      </c>
      <c r="F1115" s="4">
        <v>1</v>
      </c>
      <c r="G1115" s="4">
        <v>1</v>
      </c>
      <c r="H1115" s="4">
        <v>3</v>
      </c>
      <c r="I1115" s="4">
        <v>1</v>
      </c>
      <c r="J1115" s="4">
        <v>1</v>
      </c>
      <c r="K1115" s="4">
        <v>2</v>
      </c>
      <c r="L1115" s="4">
        <v>4</v>
      </c>
      <c r="M1115" s="4">
        <v>4</v>
      </c>
      <c r="N1115" s="14">
        <v>3</v>
      </c>
      <c r="O1115" s="25" t="b">
        <f t="shared" si="238"/>
        <v>1</v>
      </c>
      <c r="P1115" s="11">
        <f>IF($O1115 = TRUE, IF(ISBLANK(C1115), "", INDEX('Individual UI'!$E$6:$H$6,1,C1115)), "")</f>
        <v>-2</v>
      </c>
      <c r="Q1115" s="4">
        <f>IF($O1115 = TRUE, IF(ISBLANK(D1115), "", INDEX('Individual UI'!$E$6:$H$6,1,D1115)), "")</f>
        <v>2</v>
      </c>
      <c r="R1115" s="4">
        <f>IF($O1115 = TRUE, IF(ISBLANK(E1115), "", INDEX('Individual UI'!$E$6:$H$6,1,E1115)), "")</f>
        <v>-2</v>
      </c>
      <c r="S1115" s="4">
        <f>IF($O1115 = TRUE, IF(ISBLANK(F1115), "", INDEX('Individual UI'!$E$6:$H$6,1,F1115)), "")</f>
        <v>-4</v>
      </c>
      <c r="T1115" s="4">
        <f>IF($O1115 = TRUE, IF(ISBLANK(G1115), "", INDEX('Individual UI'!$E$6:$H$6,1,G1115)), "")</f>
        <v>-4</v>
      </c>
      <c r="U1115" s="4">
        <f>IF($O1115 = TRUE, IF(ISBLANK(H1115), "", INDEX('Individual UI'!$E$6:$H$6,1,H1115)), "")</f>
        <v>2</v>
      </c>
      <c r="V1115" s="4">
        <f>IF($O1115 = TRUE, IF(ISBLANK(I1115), "", INDEX('Individual UI'!$E$6:$H$6,1,I1115)), "")</f>
        <v>-4</v>
      </c>
      <c r="W1115" s="4">
        <f>IF($O1115 = TRUE, IF(ISBLANK(J1115), "", INDEX('Individual UI'!$E$6:$H$6,1,J1115)), "")</f>
        <v>-4</v>
      </c>
      <c r="X1115" s="4">
        <f>IF($O1115 = TRUE, IF(ISBLANK(K1115), "", INDEX('Individual UI'!$E$6:$H$6,1,K1115)), "")</f>
        <v>-2</v>
      </c>
      <c r="Y1115" s="4">
        <f>IF($O1115 = TRUE, IF(ISBLANK(L1115), "", INDEX('Individual UI'!$E$6:$H$6,1,L1115)), "")</f>
        <v>4</v>
      </c>
      <c r="Z1115" s="4">
        <f>IF($O1115 = TRUE, IF(ISBLANK(M1115), "", INDEX('Individual UI'!$E$6:$H$6,1,M1115)), "")</f>
        <v>4</v>
      </c>
      <c r="AA1115" s="14">
        <f>IF($O1115 = TRUE, IF(ISBLANK(N1115), "", INDEX('Individual UI'!$E$6:$H$6,1,N1115)), "")</f>
        <v>2</v>
      </c>
      <c r="AB1115" s="11">
        <f>IF($O1115 = TRUE, EXP(MMULT($P1115:$AA1115, Documentation!D$39:D$50) + Documentation!D$51), "")</f>
        <v>1.0496739669638622E-2</v>
      </c>
      <c r="AC1115" s="4">
        <f>IF($O1115 = TRUE, EXP(MMULT($P1115:$AA1115, Documentation!E$39:E$50) + Documentation!E$51), "")</f>
        <v>8.2542068234929005</v>
      </c>
      <c r="AD1115" s="4">
        <f>IF($O1115 = TRUE, EXP(MMULT($P1115:$AA1115, Documentation!F$39:F$50) + Documentation!F$51), "")</f>
        <v>1.0814280339650609E-2</v>
      </c>
      <c r="AE1115" s="4">
        <f>IF($O1115 = TRUE, EXP(MMULT($P1115:$AA1115, Documentation!G$39:G$50) + Documentation!G$51), "")</f>
        <v>8.3246625376779836E-4</v>
      </c>
      <c r="AF1115" s="14">
        <f>IF($O1115 = TRUE, EXP(MMULT($P1115:$AA1115, Documentation!H$39:H$50) + Documentation!H$51), "")</f>
        <v>9.4651494249737761E-2</v>
      </c>
      <c r="AG1115" s="30">
        <f t="shared" si="239"/>
        <v>1.2539406770424681E-3</v>
      </c>
      <c r="AH1115" s="28">
        <f t="shared" si="240"/>
        <v>0.98604766989096759</v>
      </c>
      <c r="AI1115" s="28">
        <f t="shared" si="241"/>
        <v>1.2918740902045627E-3</v>
      </c>
      <c r="AJ1115" s="28">
        <f t="shared" si="242"/>
        <v>9.9446431055533454E-5</v>
      </c>
      <c r="AK1115" s="33">
        <f t="shared" si="243"/>
        <v>1.1307068910730028E-2</v>
      </c>
      <c r="AL1115" s="11">
        <f t="shared" si="244"/>
        <v>2</v>
      </c>
      <c r="AM1115" s="14" t="str">
        <f>IF($O1115 = TRUE, INDEX(Documentation!$M$9:$M$13, $AL1115, 1), "")</f>
        <v>Cautious Consulters</v>
      </c>
      <c r="AN1115" s="1"/>
      <c r="AO1115" s="1"/>
      <c r="AP1115" s="38">
        <v>1.25394067704249E-3</v>
      </c>
      <c r="AQ1115" s="35">
        <v>0.98604766989096704</v>
      </c>
      <c r="AR1115" s="35">
        <v>1.2918740902045599E-3</v>
      </c>
      <c r="AS1115" s="35">
        <v>9.9446431055535094E-5</v>
      </c>
      <c r="AT1115" s="35">
        <v>1.1307068910730101E-2</v>
      </c>
      <c r="AU1115" s="14">
        <v>2</v>
      </c>
      <c r="AV1115" s="4" t="b">
        <f t="shared" si="245"/>
        <v>1</v>
      </c>
      <c r="AW1115" s="4" t="b">
        <f t="shared" si="246"/>
        <v>1</v>
      </c>
      <c r="AX1115" s="4" t="b">
        <f t="shared" si="247"/>
        <v>1</v>
      </c>
      <c r="AY1115" s="4" t="b">
        <f t="shared" si="248"/>
        <v>1</v>
      </c>
      <c r="AZ1115" s="4" t="b">
        <f t="shared" si="249"/>
        <v>1</v>
      </c>
      <c r="BA1115" s="4" t="b">
        <f t="shared" si="250"/>
        <v>1</v>
      </c>
      <c r="BB1115" s="14" t="b">
        <f t="shared" si="251"/>
        <v>1</v>
      </c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</row>
    <row r="1116" spans="1:64" x14ac:dyDescent="0.2">
      <c r="A1116" s="1"/>
      <c r="B1116" s="11" t="s">
        <v>1271</v>
      </c>
      <c r="C1116" s="4">
        <v>4</v>
      </c>
      <c r="D1116" s="4">
        <v>3</v>
      </c>
      <c r="E1116" s="4">
        <v>4</v>
      </c>
      <c r="F1116" s="4">
        <v>2</v>
      </c>
      <c r="G1116" s="4">
        <v>3</v>
      </c>
      <c r="H1116" s="4">
        <v>3</v>
      </c>
      <c r="I1116" s="4">
        <v>3</v>
      </c>
      <c r="J1116" s="4">
        <v>3</v>
      </c>
      <c r="K1116" s="4">
        <v>3</v>
      </c>
      <c r="L1116" s="4">
        <v>1</v>
      </c>
      <c r="M1116" s="4">
        <v>3</v>
      </c>
      <c r="N1116" s="14">
        <v>4</v>
      </c>
      <c r="O1116" s="25" t="b">
        <f t="shared" si="238"/>
        <v>1</v>
      </c>
      <c r="P1116" s="11">
        <f>IF($O1116 = TRUE, IF(ISBLANK(C1116), "", INDEX('Individual UI'!$E$6:$H$6,1,C1116)), "")</f>
        <v>4</v>
      </c>
      <c r="Q1116" s="4">
        <f>IF($O1116 = TRUE, IF(ISBLANK(D1116), "", INDEX('Individual UI'!$E$6:$H$6,1,D1116)), "")</f>
        <v>2</v>
      </c>
      <c r="R1116" s="4">
        <f>IF($O1116 = TRUE, IF(ISBLANK(E1116), "", INDEX('Individual UI'!$E$6:$H$6,1,E1116)), "")</f>
        <v>4</v>
      </c>
      <c r="S1116" s="4">
        <f>IF($O1116 = TRUE, IF(ISBLANK(F1116), "", INDEX('Individual UI'!$E$6:$H$6,1,F1116)), "")</f>
        <v>-2</v>
      </c>
      <c r="T1116" s="4">
        <f>IF($O1116 = TRUE, IF(ISBLANK(G1116), "", INDEX('Individual UI'!$E$6:$H$6,1,G1116)), "")</f>
        <v>2</v>
      </c>
      <c r="U1116" s="4">
        <f>IF($O1116 = TRUE, IF(ISBLANK(H1116), "", INDEX('Individual UI'!$E$6:$H$6,1,H1116)), "")</f>
        <v>2</v>
      </c>
      <c r="V1116" s="4">
        <f>IF($O1116 = TRUE, IF(ISBLANK(I1116), "", INDEX('Individual UI'!$E$6:$H$6,1,I1116)), "")</f>
        <v>2</v>
      </c>
      <c r="W1116" s="4">
        <f>IF($O1116 = TRUE, IF(ISBLANK(J1116), "", INDEX('Individual UI'!$E$6:$H$6,1,J1116)), "")</f>
        <v>2</v>
      </c>
      <c r="X1116" s="4">
        <f>IF($O1116 = TRUE, IF(ISBLANK(K1116), "", INDEX('Individual UI'!$E$6:$H$6,1,K1116)), "")</f>
        <v>2</v>
      </c>
      <c r="Y1116" s="4">
        <f>IF($O1116 = TRUE, IF(ISBLANK(L1116), "", INDEX('Individual UI'!$E$6:$H$6,1,L1116)), "")</f>
        <v>-4</v>
      </c>
      <c r="Z1116" s="4">
        <f>IF($O1116 = TRUE, IF(ISBLANK(M1116), "", INDEX('Individual UI'!$E$6:$H$6,1,M1116)), "")</f>
        <v>2</v>
      </c>
      <c r="AA1116" s="14">
        <f>IF($O1116 = TRUE, IF(ISBLANK(N1116), "", INDEX('Individual UI'!$E$6:$H$6,1,N1116)), "")</f>
        <v>4</v>
      </c>
      <c r="AB1116" s="11">
        <f>IF($O1116 = TRUE, EXP(MMULT($P1116:$AA1116, Documentation!D$39:D$50) + Documentation!D$51), "")</f>
        <v>5.3132532388506834E-5</v>
      </c>
      <c r="AC1116" s="4">
        <f>IF($O1116 = TRUE, EXP(MMULT($P1116:$AA1116, Documentation!E$39:E$50) + Documentation!E$51), "")</f>
        <v>0.12601071784786638</v>
      </c>
      <c r="AD1116" s="4">
        <f>IF($O1116 = TRUE, EXP(MMULT($P1116:$AA1116, Documentation!F$39:F$50) + Documentation!F$51), "")</f>
        <v>1.5777307527209448</v>
      </c>
      <c r="AE1116" s="4">
        <f>IF($O1116 = TRUE, EXP(MMULT($P1116:$AA1116, Documentation!G$39:G$50) + Documentation!G$51), "")</f>
        <v>3.3766208895597699E-3</v>
      </c>
      <c r="AF1116" s="14">
        <f>IF($O1116 = TRUE, EXP(MMULT($P1116:$AA1116, Documentation!H$39:H$50) + Documentation!H$51), "")</f>
        <v>0.12085241581347035</v>
      </c>
      <c r="AG1116" s="30">
        <f t="shared" si="239"/>
        <v>2.906556087764653E-5</v>
      </c>
      <c r="AH1116" s="28">
        <f t="shared" si="240"/>
        <v>6.8932761647087545E-2</v>
      </c>
      <c r="AI1116" s="28">
        <f t="shared" si="241"/>
        <v>0.86308005999851845</v>
      </c>
      <c r="AJ1116" s="28">
        <f t="shared" si="242"/>
        <v>1.8471429012380746E-3</v>
      </c>
      <c r="AK1116" s="33">
        <f t="shared" si="243"/>
        <v>6.6110969892278257E-2</v>
      </c>
      <c r="AL1116" s="11">
        <f t="shared" si="244"/>
        <v>3</v>
      </c>
      <c r="AM1116" s="14" t="str">
        <f>IF($O1116 = TRUE, INDEX(Documentation!$M$9:$M$13, $AL1116, 1), "")</f>
        <v>Process Skeptics</v>
      </c>
      <c r="AN1116" s="1"/>
      <c r="AO1116" s="1"/>
      <c r="AP1116" s="38">
        <v>2.9065560877646099E-5</v>
      </c>
      <c r="AQ1116" s="35">
        <v>6.8932761647087407E-2</v>
      </c>
      <c r="AR1116" s="35">
        <v>0.863080059998519</v>
      </c>
      <c r="AS1116" s="35">
        <v>1.8471429012380399E-3</v>
      </c>
      <c r="AT1116" s="35">
        <v>6.6110969892277702E-2</v>
      </c>
      <c r="AU1116" s="14">
        <v>3</v>
      </c>
      <c r="AV1116" s="4" t="b">
        <f t="shared" si="245"/>
        <v>1</v>
      </c>
      <c r="AW1116" s="4" t="b">
        <f t="shared" si="246"/>
        <v>1</v>
      </c>
      <c r="AX1116" s="4" t="b">
        <f t="shared" si="247"/>
        <v>1</v>
      </c>
      <c r="AY1116" s="4" t="b">
        <f t="shared" si="248"/>
        <v>1</v>
      </c>
      <c r="AZ1116" s="4" t="b">
        <f t="shared" si="249"/>
        <v>1</v>
      </c>
      <c r="BA1116" s="4" t="b">
        <f t="shared" si="250"/>
        <v>1</v>
      </c>
      <c r="BB1116" s="14" t="b">
        <f t="shared" si="251"/>
        <v>1</v>
      </c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</row>
    <row r="1117" spans="1:64" x14ac:dyDescent="0.2">
      <c r="A1117" s="1"/>
      <c r="B1117" s="11" t="s">
        <v>1272</v>
      </c>
      <c r="C1117" s="4">
        <v>4</v>
      </c>
      <c r="D1117" s="4">
        <v>1</v>
      </c>
      <c r="E1117" s="4">
        <v>4</v>
      </c>
      <c r="F1117" s="4">
        <v>2</v>
      </c>
      <c r="G1117" s="4">
        <v>2</v>
      </c>
      <c r="H1117" s="4">
        <v>1</v>
      </c>
      <c r="I1117" s="4">
        <v>1</v>
      </c>
      <c r="J1117" s="4">
        <v>1</v>
      </c>
      <c r="K1117" s="4">
        <v>1</v>
      </c>
      <c r="L1117" s="4">
        <v>3</v>
      </c>
      <c r="M1117" s="4">
        <v>2</v>
      </c>
      <c r="N1117" s="14">
        <v>1</v>
      </c>
      <c r="O1117" s="25" t="b">
        <f t="shared" si="238"/>
        <v>1</v>
      </c>
      <c r="P1117" s="11">
        <f>IF($O1117 = TRUE, IF(ISBLANK(C1117), "", INDEX('Individual UI'!$E$6:$H$6,1,C1117)), "")</f>
        <v>4</v>
      </c>
      <c r="Q1117" s="4">
        <f>IF($O1117 = TRUE, IF(ISBLANK(D1117), "", INDEX('Individual UI'!$E$6:$H$6,1,D1117)), "")</f>
        <v>-4</v>
      </c>
      <c r="R1117" s="4">
        <f>IF($O1117 = TRUE, IF(ISBLANK(E1117), "", INDEX('Individual UI'!$E$6:$H$6,1,E1117)), "")</f>
        <v>4</v>
      </c>
      <c r="S1117" s="4">
        <f>IF($O1117 = TRUE, IF(ISBLANK(F1117), "", INDEX('Individual UI'!$E$6:$H$6,1,F1117)), "")</f>
        <v>-2</v>
      </c>
      <c r="T1117" s="4">
        <f>IF($O1117 = TRUE, IF(ISBLANK(G1117), "", INDEX('Individual UI'!$E$6:$H$6,1,G1117)), "")</f>
        <v>-2</v>
      </c>
      <c r="U1117" s="4">
        <f>IF($O1117 = TRUE, IF(ISBLANK(H1117), "", INDEX('Individual UI'!$E$6:$H$6,1,H1117)), "")</f>
        <v>-4</v>
      </c>
      <c r="V1117" s="4">
        <f>IF($O1117 = TRUE, IF(ISBLANK(I1117), "", INDEX('Individual UI'!$E$6:$H$6,1,I1117)), "")</f>
        <v>-4</v>
      </c>
      <c r="W1117" s="4">
        <f>IF($O1117 = TRUE, IF(ISBLANK(J1117), "", INDEX('Individual UI'!$E$6:$H$6,1,J1117)), "")</f>
        <v>-4</v>
      </c>
      <c r="X1117" s="4">
        <f>IF($O1117 = TRUE, IF(ISBLANK(K1117), "", INDEX('Individual UI'!$E$6:$H$6,1,K1117)), "")</f>
        <v>-4</v>
      </c>
      <c r="Y1117" s="4">
        <f>IF($O1117 = TRUE, IF(ISBLANK(L1117), "", INDEX('Individual UI'!$E$6:$H$6,1,L1117)), "")</f>
        <v>2</v>
      </c>
      <c r="Z1117" s="4">
        <f>IF($O1117 = TRUE, IF(ISBLANK(M1117), "", INDEX('Individual UI'!$E$6:$H$6,1,M1117)), "")</f>
        <v>-2</v>
      </c>
      <c r="AA1117" s="14">
        <f>IF($O1117 = TRUE, IF(ISBLANK(N1117), "", INDEX('Individual UI'!$E$6:$H$6,1,N1117)), "")</f>
        <v>-4</v>
      </c>
      <c r="AB1117" s="11">
        <f>IF($O1117 = TRUE, EXP(MMULT($P1117:$AA1117, Documentation!D$39:D$50) + Documentation!D$51), "")</f>
        <v>2.0078735250903444E-2</v>
      </c>
      <c r="AC1117" s="4">
        <f>IF($O1117 = TRUE, EXP(MMULT($P1117:$AA1117, Documentation!E$39:E$50) + Documentation!E$51), "")</f>
        <v>3.77348755842992E-2</v>
      </c>
      <c r="AD1117" s="4">
        <f>IF($O1117 = TRUE, EXP(MMULT($P1117:$AA1117, Documentation!F$39:F$50) + Documentation!F$51), "")</f>
        <v>2.6865883928971164E-4</v>
      </c>
      <c r="AE1117" s="4">
        <f>IF($O1117 = TRUE, EXP(MMULT($P1117:$AA1117, Documentation!G$39:G$50) + Documentation!G$51), "")</f>
        <v>0.34330732030711292</v>
      </c>
      <c r="AF1117" s="14">
        <f>IF($O1117 = TRUE, EXP(MMULT($P1117:$AA1117, Documentation!H$39:H$50) + Documentation!H$51), "")</f>
        <v>0.33482982434180492</v>
      </c>
      <c r="AG1117" s="30">
        <f t="shared" si="239"/>
        <v>2.7272759805384805E-2</v>
      </c>
      <c r="AH1117" s="28">
        <f t="shared" si="240"/>
        <v>5.125493141060096E-2</v>
      </c>
      <c r="AI1117" s="28">
        <f t="shared" si="241"/>
        <v>3.6491680885189726E-4</v>
      </c>
      <c r="AJ1117" s="28">
        <f t="shared" si="242"/>
        <v>0.46631114804628493</v>
      </c>
      <c r="AK1117" s="33">
        <f t="shared" si="243"/>
        <v>0.45479624392887741</v>
      </c>
      <c r="AL1117" s="11">
        <f t="shared" si="244"/>
        <v>4</v>
      </c>
      <c r="AM1117" s="14" t="str">
        <f>IF($O1117 = TRUE, INDEX(Documentation!$M$9:$M$13, $AL1117, 1), "")</f>
        <v>Financially Pressured</v>
      </c>
      <c r="AN1117" s="1"/>
      <c r="AO1117" s="1"/>
      <c r="AP1117" s="38">
        <v>2.72727598053847E-2</v>
      </c>
      <c r="AQ1117" s="35">
        <v>5.1254931410601397E-2</v>
      </c>
      <c r="AR1117" s="35">
        <v>3.64916808851903E-4</v>
      </c>
      <c r="AS1117" s="35">
        <v>0.46631114804627999</v>
      </c>
      <c r="AT1117" s="35">
        <v>0.45479624392888202</v>
      </c>
      <c r="AU1117" s="14">
        <v>4</v>
      </c>
      <c r="AV1117" s="4" t="b">
        <f t="shared" si="245"/>
        <v>1</v>
      </c>
      <c r="AW1117" s="4" t="b">
        <f t="shared" si="246"/>
        <v>1</v>
      </c>
      <c r="AX1117" s="4" t="b">
        <f t="shared" si="247"/>
        <v>1</v>
      </c>
      <c r="AY1117" s="4" t="b">
        <f t="shared" si="248"/>
        <v>1</v>
      </c>
      <c r="AZ1117" s="4" t="b">
        <f t="shared" si="249"/>
        <v>1</v>
      </c>
      <c r="BA1117" s="4" t="b">
        <f t="shared" si="250"/>
        <v>1</v>
      </c>
      <c r="BB1117" s="14" t="b">
        <f t="shared" si="251"/>
        <v>1</v>
      </c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</row>
    <row r="1118" spans="1:64" x14ac:dyDescent="0.2">
      <c r="A1118" s="1"/>
      <c r="B1118" s="11" t="s">
        <v>1273</v>
      </c>
      <c r="C1118" s="4">
        <v>2</v>
      </c>
      <c r="D1118" s="4">
        <v>1</v>
      </c>
      <c r="E1118" s="4">
        <v>1</v>
      </c>
      <c r="F1118" s="4">
        <v>1</v>
      </c>
      <c r="G1118" s="4">
        <v>1</v>
      </c>
      <c r="H1118" s="4">
        <v>1</v>
      </c>
      <c r="I1118" s="4">
        <v>3</v>
      </c>
      <c r="J1118" s="4">
        <v>2</v>
      </c>
      <c r="K1118" s="4">
        <v>2</v>
      </c>
      <c r="L1118" s="4">
        <v>4</v>
      </c>
      <c r="M1118" s="4">
        <v>2</v>
      </c>
      <c r="N1118" s="14">
        <v>3</v>
      </c>
      <c r="O1118" s="25" t="b">
        <f t="shared" si="238"/>
        <v>1</v>
      </c>
      <c r="P1118" s="11">
        <f>IF($O1118 = TRUE, IF(ISBLANK(C1118), "", INDEX('Individual UI'!$E$6:$H$6,1,C1118)), "")</f>
        <v>-2</v>
      </c>
      <c r="Q1118" s="4">
        <f>IF($O1118 = TRUE, IF(ISBLANK(D1118), "", INDEX('Individual UI'!$E$6:$H$6,1,D1118)), "")</f>
        <v>-4</v>
      </c>
      <c r="R1118" s="4">
        <f>IF($O1118 = TRUE, IF(ISBLANK(E1118), "", INDEX('Individual UI'!$E$6:$H$6,1,E1118)), "")</f>
        <v>-4</v>
      </c>
      <c r="S1118" s="4">
        <f>IF($O1118 = TRUE, IF(ISBLANK(F1118), "", INDEX('Individual UI'!$E$6:$H$6,1,F1118)), "")</f>
        <v>-4</v>
      </c>
      <c r="T1118" s="4">
        <f>IF($O1118 = TRUE, IF(ISBLANK(G1118), "", INDEX('Individual UI'!$E$6:$H$6,1,G1118)), "")</f>
        <v>-4</v>
      </c>
      <c r="U1118" s="4">
        <f>IF($O1118 = TRUE, IF(ISBLANK(H1118), "", INDEX('Individual UI'!$E$6:$H$6,1,H1118)), "")</f>
        <v>-4</v>
      </c>
      <c r="V1118" s="4">
        <f>IF($O1118 = TRUE, IF(ISBLANK(I1118), "", INDEX('Individual UI'!$E$6:$H$6,1,I1118)), "")</f>
        <v>2</v>
      </c>
      <c r="W1118" s="4">
        <f>IF($O1118 = TRUE, IF(ISBLANK(J1118), "", INDEX('Individual UI'!$E$6:$H$6,1,J1118)), "")</f>
        <v>-2</v>
      </c>
      <c r="X1118" s="4">
        <f>IF($O1118 = TRUE, IF(ISBLANK(K1118), "", INDEX('Individual UI'!$E$6:$H$6,1,K1118)), "")</f>
        <v>-2</v>
      </c>
      <c r="Y1118" s="4">
        <f>IF($O1118 = TRUE, IF(ISBLANK(L1118), "", INDEX('Individual UI'!$E$6:$H$6,1,L1118)), "")</f>
        <v>4</v>
      </c>
      <c r="Z1118" s="4">
        <f>IF($O1118 = TRUE, IF(ISBLANK(M1118), "", INDEX('Individual UI'!$E$6:$H$6,1,M1118)), "")</f>
        <v>-2</v>
      </c>
      <c r="AA1118" s="14">
        <f>IF($O1118 = TRUE, IF(ISBLANK(N1118), "", INDEX('Individual UI'!$E$6:$H$6,1,N1118)), "")</f>
        <v>2</v>
      </c>
      <c r="AB1118" s="11">
        <f>IF($O1118 = TRUE, EXP(MMULT($P1118:$AA1118, Documentation!D$39:D$50) + Documentation!D$51), "")</f>
        <v>46.968203412384391</v>
      </c>
      <c r="AC1118" s="4">
        <f>IF($O1118 = TRUE, EXP(MMULT($P1118:$AA1118, Documentation!E$39:E$50) + Documentation!E$51), "")</f>
        <v>1.1205552596748481E-2</v>
      </c>
      <c r="AD1118" s="4">
        <f>IF($O1118 = TRUE, EXP(MMULT($P1118:$AA1118, Documentation!F$39:F$50) + Documentation!F$51), "")</f>
        <v>2.5097915824061584E-4</v>
      </c>
      <c r="AE1118" s="4">
        <f>IF($O1118 = TRUE, EXP(MMULT($P1118:$AA1118, Documentation!G$39:G$50) + Documentation!G$51), "")</f>
        <v>7.2727793388117367E-5</v>
      </c>
      <c r="AF1118" s="14">
        <f>IF($O1118 = TRUE, EXP(MMULT($P1118:$AA1118, Documentation!H$39:H$50) + Documentation!H$51), "")</f>
        <v>5.3035868034743834E-6</v>
      </c>
      <c r="AG1118" s="30">
        <f t="shared" si="239"/>
        <v>0.99975447791681615</v>
      </c>
      <c r="AH1118" s="28">
        <f t="shared" si="240"/>
        <v>2.3851883981531623E-4</v>
      </c>
      <c r="AI1118" s="28">
        <f t="shared" si="241"/>
        <v>5.3422851862519389E-6</v>
      </c>
      <c r="AJ1118" s="28">
        <f t="shared" si="242"/>
        <v>1.5480672417971917E-6</v>
      </c>
      <c r="AK1118" s="33">
        <f t="shared" si="243"/>
        <v>1.1289094047816959E-7</v>
      </c>
      <c r="AL1118" s="11">
        <f t="shared" si="244"/>
        <v>1</v>
      </c>
      <c r="AM1118" s="14" t="str">
        <f>IF($O1118 = TRUE, INDEX(Documentation!$M$9:$M$13, $AL1118, 1), "")</f>
        <v>Decisive Pursuers</v>
      </c>
      <c r="AN1118" s="1"/>
      <c r="AO1118" s="1"/>
      <c r="AP1118" s="38">
        <v>0.99975447791681604</v>
      </c>
      <c r="AQ1118" s="35">
        <v>2.38518839815321E-4</v>
      </c>
      <c r="AR1118" s="35">
        <v>5.3422851862520202E-6</v>
      </c>
      <c r="AS1118" s="35">
        <v>1.54806724179719E-6</v>
      </c>
      <c r="AT1118" s="35">
        <v>1.1289094047817101E-7</v>
      </c>
      <c r="AU1118" s="14">
        <v>1</v>
      </c>
      <c r="AV1118" s="4" t="b">
        <f t="shared" si="245"/>
        <v>1</v>
      </c>
      <c r="AW1118" s="4" t="b">
        <f t="shared" si="246"/>
        <v>1</v>
      </c>
      <c r="AX1118" s="4" t="b">
        <f t="shared" si="247"/>
        <v>1</v>
      </c>
      <c r="AY1118" s="4" t="b">
        <f t="shared" si="248"/>
        <v>1</v>
      </c>
      <c r="AZ1118" s="4" t="b">
        <f t="shared" si="249"/>
        <v>1</v>
      </c>
      <c r="BA1118" s="4" t="b">
        <f t="shared" si="250"/>
        <v>1</v>
      </c>
      <c r="BB1118" s="14" t="b">
        <f t="shared" si="251"/>
        <v>1</v>
      </c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</row>
    <row r="1119" spans="1:64" x14ac:dyDescent="0.2">
      <c r="A1119" s="1"/>
      <c r="B1119" s="11" t="s">
        <v>1274</v>
      </c>
      <c r="C1119" s="4">
        <v>3</v>
      </c>
      <c r="D1119" s="4">
        <v>3</v>
      </c>
      <c r="E1119" s="4">
        <v>3</v>
      </c>
      <c r="F1119" s="4">
        <v>1</v>
      </c>
      <c r="G1119" s="4">
        <v>3</v>
      </c>
      <c r="H1119" s="4">
        <v>4</v>
      </c>
      <c r="I1119" s="4">
        <v>1</v>
      </c>
      <c r="J1119" s="4">
        <v>2</v>
      </c>
      <c r="K1119" s="4">
        <v>3</v>
      </c>
      <c r="L1119" s="4">
        <v>4</v>
      </c>
      <c r="M1119" s="4">
        <v>3</v>
      </c>
      <c r="N1119" s="14">
        <v>2</v>
      </c>
      <c r="O1119" s="25" t="b">
        <f t="shared" si="238"/>
        <v>1</v>
      </c>
      <c r="P1119" s="11">
        <f>IF($O1119 = TRUE, IF(ISBLANK(C1119), "", INDEX('Individual UI'!$E$6:$H$6,1,C1119)), "")</f>
        <v>2</v>
      </c>
      <c r="Q1119" s="4">
        <f>IF($O1119 = TRUE, IF(ISBLANK(D1119), "", INDEX('Individual UI'!$E$6:$H$6,1,D1119)), "")</f>
        <v>2</v>
      </c>
      <c r="R1119" s="4">
        <f>IF($O1119 = TRUE, IF(ISBLANK(E1119), "", INDEX('Individual UI'!$E$6:$H$6,1,E1119)), "")</f>
        <v>2</v>
      </c>
      <c r="S1119" s="4">
        <f>IF($O1119 = TRUE, IF(ISBLANK(F1119), "", INDEX('Individual UI'!$E$6:$H$6,1,F1119)), "")</f>
        <v>-4</v>
      </c>
      <c r="T1119" s="4">
        <f>IF($O1119 = TRUE, IF(ISBLANK(G1119), "", INDEX('Individual UI'!$E$6:$H$6,1,G1119)), "")</f>
        <v>2</v>
      </c>
      <c r="U1119" s="4">
        <f>IF($O1119 = TRUE, IF(ISBLANK(H1119), "", INDEX('Individual UI'!$E$6:$H$6,1,H1119)), "")</f>
        <v>4</v>
      </c>
      <c r="V1119" s="4">
        <f>IF($O1119 = TRUE, IF(ISBLANK(I1119), "", INDEX('Individual UI'!$E$6:$H$6,1,I1119)), "")</f>
        <v>-4</v>
      </c>
      <c r="W1119" s="4">
        <f>IF($O1119 = TRUE, IF(ISBLANK(J1119), "", INDEX('Individual UI'!$E$6:$H$6,1,J1119)), "")</f>
        <v>-2</v>
      </c>
      <c r="X1119" s="4">
        <f>IF($O1119 = TRUE, IF(ISBLANK(K1119), "", INDEX('Individual UI'!$E$6:$H$6,1,K1119)), "")</f>
        <v>2</v>
      </c>
      <c r="Y1119" s="4">
        <f>IF($O1119 = TRUE, IF(ISBLANK(L1119), "", INDEX('Individual UI'!$E$6:$H$6,1,L1119)), "")</f>
        <v>4</v>
      </c>
      <c r="Z1119" s="4">
        <f>IF($O1119 = TRUE, IF(ISBLANK(M1119), "", INDEX('Individual UI'!$E$6:$H$6,1,M1119)), "")</f>
        <v>2</v>
      </c>
      <c r="AA1119" s="14">
        <f>IF($O1119 = TRUE, IF(ISBLANK(N1119), "", INDEX('Individual UI'!$E$6:$H$6,1,N1119)), "")</f>
        <v>-2</v>
      </c>
      <c r="AB1119" s="11">
        <f>IF($O1119 = TRUE, EXP(MMULT($P1119:$AA1119, Documentation!D$39:D$50) + Documentation!D$51), "")</f>
        <v>2.279501575265026E-5</v>
      </c>
      <c r="AC1119" s="4">
        <f>IF($O1119 = TRUE, EXP(MMULT($P1119:$AA1119, Documentation!E$39:E$50) + Documentation!E$51), "")</f>
        <v>6.8735972314558653</v>
      </c>
      <c r="AD1119" s="4">
        <f>IF($O1119 = TRUE, EXP(MMULT($P1119:$AA1119, Documentation!F$39:F$50) + Documentation!F$51), "")</f>
        <v>3.5066117923398768E-2</v>
      </c>
      <c r="AE1119" s="4">
        <f>IF($O1119 = TRUE, EXP(MMULT($P1119:$AA1119, Documentation!G$39:G$50) + Documentation!G$51), "")</f>
        <v>3.3319939066868594E-2</v>
      </c>
      <c r="AF1119" s="14">
        <f>IF($O1119 = TRUE, EXP(MMULT($P1119:$AA1119, Documentation!H$39:H$50) + Documentation!H$51), "")</f>
        <v>4.3191902526539128</v>
      </c>
      <c r="AG1119" s="30">
        <f t="shared" si="239"/>
        <v>2.0242090691150044E-6</v>
      </c>
      <c r="AH1119" s="28">
        <f t="shared" si="240"/>
        <v>0.61037895320335922</v>
      </c>
      <c r="AI1119" s="28">
        <f t="shared" si="241"/>
        <v>3.1138892242681335E-3</v>
      </c>
      <c r="AJ1119" s="28">
        <f t="shared" si="242"/>
        <v>2.9588276478235416E-3</v>
      </c>
      <c r="AK1119" s="33">
        <f t="shared" si="243"/>
        <v>0.38354630571547998</v>
      </c>
      <c r="AL1119" s="11">
        <f t="shared" si="244"/>
        <v>2</v>
      </c>
      <c r="AM1119" s="14" t="str">
        <f>IF($O1119 = TRUE, INDEX(Documentation!$M$9:$M$13, $AL1119, 1), "")</f>
        <v>Cautious Consulters</v>
      </c>
      <c r="AN1119" s="1"/>
      <c r="AO1119" s="1"/>
      <c r="AP1119" s="38">
        <v>2.0242090691150002E-6</v>
      </c>
      <c r="AQ1119" s="35">
        <v>0.610378953203358</v>
      </c>
      <c r="AR1119" s="35">
        <v>3.11388922426813E-3</v>
      </c>
      <c r="AS1119" s="35">
        <v>2.9588276478235199E-3</v>
      </c>
      <c r="AT1119" s="35">
        <v>0.38354630571548098</v>
      </c>
      <c r="AU1119" s="14">
        <v>2</v>
      </c>
      <c r="AV1119" s="4" t="b">
        <f t="shared" si="245"/>
        <v>1</v>
      </c>
      <c r="AW1119" s="4" t="b">
        <f t="shared" si="246"/>
        <v>1</v>
      </c>
      <c r="AX1119" s="4" t="b">
        <f t="shared" si="247"/>
        <v>1</v>
      </c>
      <c r="AY1119" s="4" t="b">
        <f t="shared" si="248"/>
        <v>1</v>
      </c>
      <c r="AZ1119" s="4" t="b">
        <f t="shared" si="249"/>
        <v>1</v>
      </c>
      <c r="BA1119" s="4" t="b">
        <f t="shared" si="250"/>
        <v>1</v>
      </c>
      <c r="BB1119" s="14" t="b">
        <f t="shared" si="251"/>
        <v>1</v>
      </c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</row>
    <row r="1120" spans="1:64" x14ac:dyDescent="0.2">
      <c r="A1120" s="1"/>
      <c r="B1120" s="11" t="s">
        <v>1275</v>
      </c>
      <c r="C1120" s="4">
        <v>3</v>
      </c>
      <c r="D1120" s="4">
        <v>4</v>
      </c>
      <c r="E1120" s="4">
        <v>4</v>
      </c>
      <c r="F1120" s="4">
        <v>1</v>
      </c>
      <c r="G1120" s="4">
        <v>3</v>
      </c>
      <c r="H1120" s="4">
        <v>4</v>
      </c>
      <c r="I1120" s="4">
        <v>2</v>
      </c>
      <c r="J1120" s="4">
        <v>1</v>
      </c>
      <c r="K1120" s="4">
        <v>2</v>
      </c>
      <c r="L1120" s="4">
        <v>3</v>
      </c>
      <c r="M1120" s="4">
        <v>3</v>
      </c>
      <c r="N1120" s="14">
        <v>4</v>
      </c>
      <c r="O1120" s="25" t="b">
        <f t="shared" si="238"/>
        <v>1</v>
      </c>
      <c r="P1120" s="11">
        <f>IF($O1120 = TRUE, IF(ISBLANK(C1120), "", INDEX('Individual UI'!$E$6:$H$6,1,C1120)), "")</f>
        <v>2</v>
      </c>
      <c r="Q1120" s="4">
        <f>IF($O1120 = TRUE, IF(ISBLANK(D1120), "", INDEX('Individual UI'!$E$6:$H$6,1,D1120)), "")</f>
        <v>4</v>
      </c>
      <c r="R1120" s="4">
        <f>IF($O1120 = TRUE, IF(ISBLANK(E1120), "", INDEX('Individual UI'!$E$6:$H$6,1,E1120)), "")</f>
        <v>4</v>
      </c>
      <c r="S1120" s="4">
        <f>IF($O1120 = TRUE, IF(ISBLANK(F1120), "", INDEX('Individual UI'!$E$6:$H$6,1,F1120)), "")</f>
        <v>-4</v>
      </c>
      <c r="T1120" s="4">
        <f>IF($O1120 = TRUE, IF(ISBLANK(G1120), "", INDEX('Individual UI'!$E$6:$H$6,1,G1120)), "")</f>
        <v>2</v>
      </c>
      <c r="U1120" s="4">
        <f>IF($O1120 = TRUE, IF(ISBLANK(H1120), "", INDEX('Individual UI'!$E$6:$H$6,1,H1120)), "")</f>
        <v>4</v>
      </c>
      <c r="V1120" s="4">
        <f>IF($O1120 = TRUE, IF(ISBLANK(I1120), "", INDEX('Individual UI'!$E$6:$H$6,1,I1120)), "")</f>
        <v>-2</v>
      </c>
      <c r="W1120" s="4">
        <f>IF($O1120 = TRUE, IF(ISBLANK(J1120), "", INDEX('Individual UI'!$E$6:$H$6,1,J1120)), "")</f>
        <v>-4</v>
      </c>
      <c r="X1120" s="4">
        <f>IF($O1120 = TRUE, IF(ISBLANK(K1120), "", INDEX('Individual UI'!$E$6:$H$6,1,K1120)), "")</f>
        <v>-2</v>
      </c>
      <c r="Y1120" s="4">
        <f>IF($O1120 = TRUE, IF(ISBLANK(L1120), "", INDEX('Individual UI'!$E$6:$H$6,1,L1120)), "")</f>
        <v>2</v>
      </c>
      <c r="Z1120" s="4">
        <f>IF($O1120 = TRUE, IF(ISBLANK(M1120), "", INDEX('Individual UI'!$E$6:$H$6,1,M1120)), "")</f>
        <v>2</v>
      </c>
      <c r="AA1120" s="14">
        <f>IF($O1120 = TRUE, IF(ISBLANK(N1120), "", INDEX('Individual UI'!$E$6:$H$6,1,N1120)), "")</f>
        <v>4</v>
      </c>
      <c r="AB1120" s="11">
        <f>IF($O1120 = TRUE, EXP(MMULT($P1120:$AA1120, Documentation!D$39:D$50) + Documentation!D$51), "")</f>
        <v>2.0789287651877629E-5</v>
      </c>
      <c r="AC1120" s="4">
        <f>IF($O1120 = TRUE, EXP(MMULT($P1120:$AA1120, Documentation!E$39:E$50) + Documentation!E$51), "")</f>
        <v>22.575049658602396</v>
      </c>
      <c r="AD1120" s="4">
        <f>IF($O1120 = TRUE, EXP(MMULT($P1120:$AA1120, Documentation!F$39:F$50) + Documentation!F$51), "")</f>
        <v>0.10776761349306917</v>
      </c>
      <c r="AE1120" s="4">
        <f>IF($O1120 = TRUE, EXP(MMULT($P1120:$AA1120, Documentation!G$39:G$50) + Documentation!G$51), "")</f>
        <v>7.6447809677243878E-2</v>
      </c>
      <c r="AF1120" s="14">
        <f>IF($O1120 = TRUE, EXP(MMULT($P1120:$AA1120, Documentation!H$39:H$50) + Documentation!H$51), "")</f>
        <v>10.00089429867406</v>
      </c>
      <c r="AG1120" s="30">
        <f t="shared" si="239"/>
        <v>6.3459015012023239E-7</v>
      </c>
      <c r="AH1120" s="28">
        <f t="shared" si="240"/>
        <v>0.68910029009725693</v>
      </c>
      <c r="AI1120" s="28">
        <f t="shared" si="241"/>
        <v>3.2895915997626455E-3</v>
      </c>
      <c r="AJ1120" s="28">
        <f t="shared" si="242"/>
        <v>2.3335588901269347E-3</v>
      </c>
      <c r="AK1120" s="33">
        <f t="shared" si="243"/>
        <v>0.30527592482270327</v>
      </c>
      <c r="AL1120" s="11">
        <f t="shared" si="244"/>
        <v>2</v>
      </c>
      <c r="AM1120" s="14" t="str">
        <f>IF($O1120 = TRUE, INDEX(Documentation!$M$9:$M$13, $AL1120, 1), "")</f>
        <v>Cautious Consulters</v>
      </c>
      <c r="AN1120" s="1"/>
      <c r="AO1120" s="1"/>
      <c r="AP1120" s="38">
        <v>6.34590150120229E-7</v>
      </c>
      <c r="AQ1120" s="35">
        <v>0.68910029009725804</v>
      </c>
      <c r="AR1120" s="35">
        <v>3.2895915997626598E-3</v>
      </c>
      <c r="AS1120" s="35">
        <v>2.3335588901269E-3</v>
      </c>
      <c r="AT1120" s="35">
        <v>0.30527592482270199</v>
      </c>
      <c r="AU1120" s="14">
        <v>2</v>
      </c>
      <c r="AV1120" s="4" t="b">
        <f t="shared" si="245"/>
        <v>1</v>
      </c>
      <c r="AW1120" s="4" t="b">
        <f t="shared" si="246"/>
        <v>1</v>
      </c>
      <c r="AX1120" s="4" t="b">
        <f t="shared" si="247"/>
        <v>1</v>
      </c>
      <c r="AY1120" s="4" t="b">
        <f t="shared" si="248"/>
        <v>1</v>
      </c>
      <c r="AZ1120" s="4" t="b">
        <f t="shared" si="249"/>
        <v>1</v>
      </c>
      <c r="BA1120" s="4" t="b">
        <f t="shared" si="250"/>
        <v>1</v>
      </c>
      <c r="BB1120" s="14" t="b">
        <f t="shared" si="251"/>
        <v>1</v>
      </c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</row>
    <row r="1121" spans="1:64" x14ac:dyDescent="0.2">
      <c r="A1121" s="1"/>
      <c r="B1121" s="11" t="s">
        <v>1276</v>
      </c>
      <c r="C1121" s="4">
        <v>3</v>
      </c>
      <c r="D1121" s="4">
        <v>1</v>
      </c>
      <c r="E1121" s="4">
        <v>2</v>
      </c>
      <c r="F1121" s="4">
        <v>4</v>
      </c>
      <c r="G1121" s="4">
        <v>2</v>
      </c>
      <c r="H1121" s="4">
        <v>1</v>
      </c>
      <c r="I1121" s="4">
        <v>2</v>
      </c>
      <c r="J1121" s="4">
        <v>3</v>
      </c>
      <c r="K1121" s="4">
        <v>4</v>
      </c>
      <c r="L1121" s="4">
        <v>1</v>
      </c>
      <c r="M1121" s="4">
        <v>3</v>
      </c>
      <c r="N1121" s="14">
        <v>3</v>
      </c>
      <c r="O1121" s="25" t="b">
        <f t="shared" si="238"/>
        <v>1</v>
      </c>
      <c r="P1121" s="11">
        <f>IF($O1121 = TRUE, IF(ISBLANK(C1121), "", INDEX('Individual UI'!$E$6:$H$6,1,C1121)), "")</f>
        <v>2</v>
      </c>
      <c r="Q1121" s="4">
        <f>IF($O1121 = TRUE, IF(ISBLANK(D1121), "", INDEX('Individual UI'!$E$6:$H$6,1,D1121)), "")</f>
        <v>-4</v>
      </c>
      <c r="R1121" s="4">
        <f>IF($O1121 = TRUE, IF(ISBLANK(E1121), "", INDEX('Individual UI'!$E$6:$H$6,1,E1121)), "")</f>
        <v>-2</v>
      </c>
      <c r="S1121" s="4">
        <f>IF($O1121 = TRUE, IF(ISBLANK(F1121), "", INDEX('Individual UI'!$E$6:$H$6,1,F1121)), "")</f>
        <v>4</v>
      </c>
      <c r="T1121" s="4">
        <f>IF($O1121 = TRUE, IF(ISBLANK(G1121), "", INDEX('Individual UI'!$E$6:$H$6,1,G1121)), "")</f>
        <v>-2</v>
      </c>
      <c r="U1121" s="4">
        <f>IF($O1121 = TRUE, IF(ISBLANK(H1121), "", INDEX('Individual UI'!$E$6:$H$6,1,H1121)), "")</f>
        <v>-4</v>
      </c>
      <c r="V1121" s="4">
        <f>IF($O1121 = TRUE, IF(ISBLANK(I1121), "", INDEX('Individual UI'!$E$6:$H$6,1,I1121)), "")</f>
        <v>-2</v>
      </c>
      <c r="W1121" s="4">
        <f>IF($O1121 = TRUE, IF(ISBLANK(J1121), "", INDEX('Individual UI'!$E$6:$H$6,1,J1121)), "")</f>
        <v>2</v>
      </c>
      <c r="X1121" s="4">
        <f>IF($O1121 = TRUE, IF(ISBLANK(K1121), "", INDEX('Individual UI'!$E$6:$H$6,1,K1121)), "")</f>
        <v>4</v>
      </c>
      <c r="Y1121" s="4">
        <f>IF($O1121 = TRUE, IF(ISBLANK(L1121), "", INDEX('Individual UI'!$E$6:$H$6,1,L1121)), "")</f>
        <v>-4</v>
      </c>
      <c r="Z1121" s="4">
        <f>IF($O1121 = TRUE, IF(ISBLANK(M1121), "", INDEX('Individual UI'!$E$6:$H$6,1,M1121)), "")</f>
        <v>2</v>
      </c>
      <c r="AA1121" s="14">
        <f>IF($O1121 = TRUE, IF(ISBLANK(N1121), "", INDEX('Individual UI'!$E$6:$H$6,1,N1121)), "")</f>
        <v>2</v>
      </c>
      <c r="AB1121" s="11">
        <f>IF($O1121 = TRUE, EXP(MMULT($P1121:$AA1121, Documentation!D$39:D$50) + Documentation!D$51), "")</f>
        <v>1.0253833134010832E-2</v>
      </c>
      <c r="AC1121" s="4">
        <f>IF($O1121 = TRUE, EXP(MMULT($P1121:$AA1121, Documentation!E$39:E$50) + Documentation!E$51), "")</f>
        <v>9.2209598307451041E-4</v>
      </c>
      <c r="AD1121" s="4">
        <f>IF($O1121 = TRUE, EXP(MMULT($P1121:$AA1121, Documentation!F$39:F$50) + Documentation!F$51), "")</f>
        <v>0.237630623903238</v>
      </c>
      <c r="AE1121" s="4">
        <f>IF($O1121 = TRUE, EXP(MMULT($P1121:$AA1121, Documentation!G$39:G$50) + Documentation!G$51), "")</f>
        <v>3.6703995095391554E-4</v>
      </c>
      <c r="AF1121" s="14">
        <f>IF($O1121 = TRUE, EXP(MMULT($P1121:$AA1121, Documentation!H$39:H$50) + Documentation!H$51), "")</f>
        <v>1.8688744494330028E-4</v>
      </c>
      <c r="AG1121" s="30">
        <f t="shared" si="239"/>
        <v>4.112052205263491E-2</v>
      </c>
      <c r="AH1121" s="28">
        <f t="shared" si="240"/>
        <v>3.6978433051435898E-3</v>
      </c>
      <c r="AI1121" s="28">
        <f t="shared" si="241"/>
        <v>0.95296024256368272</v>
      </c>
      <c r="AJ1121" s="28">
        <f t="shared" si="242"/>
        <v>1.4719251035339284E-3</v>
      </c>
      <c r="AK1121" s="33">
        <f t="shared" si="243"/>
        <v>7.4946697500484732E-4</v>
      </c>
      <c r="AL1121" s="11">
        <f t="shared" si="244"/>
        <v>3</v>
      </c>
      <c r="AM1121" s="14" t="str">
        <f>IF($O1121 = TRUE, INDEX(Documentation!$M$9:$M$13, $AL1121, 1), "")</f>
        <v>Process Skeptics</v>
      </c>
      <c r="AN1121" s="1"/>
      <c r="AO1121" s="1"/>
      <c r="AP1121" s="38">
        <v>4.1120522052635403E-2</v>
      </c>
      <c r="AQ1121" s="35">
        <v>3.6978433051435798E-3</v>
      </c>
      <c r="AR1121" s="35">
        <v>0.95296024256368195</v>
      </c>
      <c r="AS1121" s="35">
        <v>1.4719251035339601E-3</v>
      </c>
      <c r="AT1121" s="35">
        <v>7.4946697500485502E-4</v>
      </c>
      <c r="AU1121" s="14">
        <v>3</v>
      </c>
      <c r="AV1121" s="4" t="b">
        <f t="shared" si="245"/>
        <v>1</v>
      </c>
      <c r="AW1121" s="4" t="b">
        <f t="shared" si="246"/>
        <v>1</v>
      </c>
      <c r="AX1121" s="4" t="b">
        <f t="shared" si="247"/>
        <v>1</v>
      </c>
      <c r="AY1121" s="4" t="b">
        <f t="shared" si="248"/>
        <v>1</v>
      </c>
      <c r="AZ1121" s="4" t="b">
        <f t="shared" si="249"/>
        <v>1</v>
      </c>
      <c r="BA1121" s="4" t="b">
        <f t="shared" si="250"/>
        <v>1</v>
      </c>
      <c r="BB1121" s="14" t="b">
        <f t="shared" si="251"/>
        <v>1</v>
      </c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</row>
    <row r="1122" spans="1:64" x14ac:dyDescent="0.2">
      <c r="A1122" s="1"/>
      <c r="B1122" s="11" t="s">
        <v>1277</v>
      </c>
      <c r="C1122" s="4">
        <v>3</v>
      </c>
      <c r="D1122" s="4">
        <v>2</v>
      </c>
      <c r="E1122" s="4">
        <v>2</v>
      </c>
      <c r="F1122" s="4">
        <v>1</v>
      </c>
      <c r="G1122" s="4">
        <v>3</v>
      </c>
      <c r="H1122" s="4">
        <v>4</v>
      </c>
      <c r="I1122" s="4">
        <v>1</v>
      </c>
      <c r="J1122" s="4">
        <v>3</v>
      </c>
      <c r="K1122" s="4">
        <v>1</v>
      </c>
      <c r="L1122" s="4">
        <v>1</v>
      </c>
      <c r="M1122" s="4">
        <v>1</v>
      </c>
      <c r="N1122" s="14">
        <v>2</v>
      </c>
      <c r="O1122" s="25" t="b">
        <f t="shared" si="238"/>
        <v>1</v>
      </c>
      <c r="P1122" s="11">
        <f>IF($O1122 = TRUE, IF(ISBLANK(C1122), "", INDEX('Individual UI'!$E$6:$H$6,1,C1122)), "")</f>
        <v>2</v>
      </c>
      <c r="Q1122" s="4">
        <f>IF($O1122 = TRUE, IF(ISBLANK(D1122), "", INDEX('Individual UI'!$E$6:$H$6,1,D1122)), "")</f>
        <v>-2</v>
      </c>
      <c r="R1122" s="4">
        <f>IF($O1122 = TRUE, IF(ISBLANK(E1122), "", INDEX('Individual UI'!$E$6:$H$6,1,E1122)), "")</f>
        <v>-2</v>
      </c>
      <c r="S1122" s="4">
        <f>IF($O1122 = TRUE, IF(ISBLANK(F1122), "", INDEX('Individual UI'!$E$6:$H$6,1,F1122)), "")</f>
        <v>-4</v>
      </c>
      <c r="T1122" s="4">
        <f>IF($O1122 = TRUE, IF(ISBLANK(G1122), "", INDEX('Individual UI'!$E$6:$H$6,1,G1122)), "")</f>
        <v>2</v>
      </c>
      <c r="U1122" s="4">
        <f>IF($O1122 = TRUE, IF(ISBLANK(H1122), "", INDEX('Individual UI'!$E$6:$H$6,1,H1122)), "")</f>
        <v>4</v>
      </c>
      <c r="V1122" s="4">
        <f>IF($O1122 = TRUE, IF(ISBLANK(I1122), "", INDEX('Individual UI'!$E$6:$H$6,1,I1122)), "")</f>
        <v>-4</v>
      </c>
      <c r="W1122" s="4">
        <f>IF($O1122 = TRUE, IF(ISBLANK(J1122), "", INDEX('Individual UI'!$E$6:$H$6,1,J1122)), "")</f>
        <v>2</v>
      </c>
      <c r="X1122" s="4">
        <f>IF($O1122 = TRUE, IF(ISBLANK(K1122), "", INDEX('Individual UI'!$E$6:$H$6,1,K1122)), "")</f>
        <v>-4</v>
      </c>
      <c r="Y1122" s="4">
        <f>IF($O1122 = TRUE, IF(ISBLANK(L1122), "", INDEX('Individual UI'!$E$6:$H$6,1,L1122)), "")</f>
        <v>-4</v>
      </c>
      <c r="Z1122" s="4">
        <f>IF($O1122 = TRUE, IF(ISBLANK(M1122), "", INDEX('Individual UI'!$E$6:$H$6,1,M1122)), "")</f>
        <v>-4</v>
      </c>
      <c r="AA1122" s="14">
        <f>IF($O1122 = TRUE, IF(ISBLANK(N1122), "", INDEX('Individual UI'!$E$6:$H$6,1,N1122)), "")</f>
        <v>-2</v>
      </c>
      <c r="AB1122" s="11">
        <f>IF($O1122 = TRUE, EXP(MMULT($P1122:$AA1122, Documentation!D$39:D$50) + Documentation!D$51), "")</f>
        <v>4.8048892679576148E-2</v>
      </c>
      <c r="AC1122" s="4">
        <f>IF($O1122 = TRUE, EXP(MMULT($P1122:$AA1122, Documentation!E$39:E$50) + Documentation!E$51), "")</f>
        <v>8.1755817966596399E-5</v>
      </c>
      <c r="AD1122" s="4">
        <f>IF($O1122 = TRUE, EXP(MMULT($P1122:$AA1122, Documentation!F$39:F$50) + Documentation!F$51), "")</f>
        <v>1.0879432289760975E-3</v>
      </c>
      <c r="AE1122" s="4">
        <f>IF($O1122 = TRUE, EXP(MMULT($P1122:$AA1122, Documentation!G$39:G$50) + Documentation!G$51), "")</f>
        <v>5.451526623230591</v>
      </c>
      <c r="AF1122" s="14">
        <f>IF($O1122 = TRUE, EXP(MMULT($P1122:$AA1122, Documentation!H$39:H$50) + Documentation!H$51), "")</f>
        <v>6.5094659928235862E-2</v>
      </c>
      <c r="AG1122" s="30">
        <f t="shared" si="239"/>
        <v>8.6328198007252117E-3</v>
      </c>
      <c r="AH1122" s="28">
        <f t="shared" si="240"/>
        <v>1.4688855555385617E-5</v>
      </c>
      <c r="AI1122" s="28">
        <f t="shared" si="241"/>
        <v>1.9546793537579245E-4</v>
      </c>
      <c r="AJ1122" s="28">
        <f t="shared" si="242"/>
        <v>0.97946163486115212</v>
      </c>
      <c r="AK1122" s="33">
        <f t="shared" si="243"/>
        <v>1.1695388547191503E-2</v>
      </c>
      <c r="AL1122" s="11">
        <f t="shared" si="244"/>
        <v>4</v>
      </c>
      <c r="AM1122" s="14" t="str">
        <f>IF($O1122 = TRUE, INDEX(Documentation!$M$9:$M$13, $AL1122, 1), "")</f>
        <v>Financially Pressured</v>
      </c>
      <c r="AN1122" s="1"/>
      <c r="AO1122" s="1"/>
      <c r="AP1122" s="38">
        <v>8.6328198007252204E-3</v>
      </c>
      <c r="AQ1122" s="35">
        <v>1.4688855555386E-5</v>
      </c>
      <c r="AR1122" s="35">
        <v>1.9546793537580099E-4</v>
      </c>
      <c r="AS1122" s="35">
        <v>0.97946163486115201</v>
      </c>
      <c r="AT1122" s="35">
        <v>1.16953885471918E-2</v>
      </c>
      <c r="AU1122" s="14">
        <v>4</v>
      </c>
      <c r="AV1122" s="4" t="b">
        <f t="shared" si="245"/>
        <v>1</v>
      </c>
      <c r="AW1122" s="4" t="b">
        <f t="shared" si="246"/>
        <v>1</v>
      </c>
      <c r="AX1122" s="4" t="b">
        <f t="shared" si="247"/>
        <v>1</v>
      </c>
      <c r="AY1122" s="4" t="b">
        <f t="shared" si="248"/>
        <v>1</v>
      </c>
      <c r="AZ1122" s="4" t="b">
        <f t="shared" si="249"/>
        <v>1</v>
      </c>
      <c r="BA1122" s="4" t="b">
        <f t="shared" si="250"/>
        <v>1</v>
      </c>
      <c r="BB1122" s="14" t="b">
        <f t="shared" si="251"/>
        <v>1</v>
      </c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</row>
    <row r="1123" spans="1:64" x14ac:dyDescent="0.2">
      <c r="A1123" s="1"/>
      <c r="B1123" s="11" t="s">
        <v>1278</v>
      </c>
      <c r="C1123" s="4">
        <v>3</v>
      </c>
      <c r="D1123" s="4">
        <v>4</v>
      </c>
      <c r="E1123" s="4">
        <v>4</v>
      </c>
      <c r="F1123" s="4">
        <v>3</v>
      </c>
      <c r="G1123" s="4">
        <v>3</v>
      </c>
      <c r="H1123" s="4">
        <v>4</v>
      </c>
      <c r="I1123" s="4">
        <v>3</v>
      </c>
      <c r="J1123" s="4">
        <v>2</v>
      </c>
      <c r="K1123" s="4">
        <v>1</v>
      </c>
      <c r="L1123" s="4">
        <v>1</v>
      </c>
      <c r="M1123" s="4">
        <v>1</v>
      </c>
      <c r="N1123" s="14">
        <v>2</v>
      </c>
      <c r="O1123" s="25" t="b">
        <f t="shared" si="238"/>
        <v>1</v>
      </c>
      <c r="P1123" s="11">
        <f>IF($O1123 = TRUE, IF(ISBLANK(C1123), "", INDEX('Individual UI'!$E$6:$H$6,1,C1123)), "")</f>
        <v>2</v>
      </c>
      <c r="Q1123" s="4">
        <f>IF($O1123 = TRUE, IF(ISBLANK(D1123), "", INDEX('Individual UI'!$E$6:$H$6,1,D1123)), "")</f>
        <v>4</v>
      </c>
      <c r="R1123" s="4">
        <f>IF($O1123 = TRUE, IF(ISBLANK(E1123), "", INDEX('Individual UI'!$E$6:$H$6,1,E1123)), "")</f>
        <v>4</v>
      </c>
      <c r="S1123" s="4">
        <f>IF($O1123 = TRUE, IF(ISBLANK(F1123), "", INDEX('Individual UI'!$E$6:$H$6,1,F1123)), "")</f>
        <v>2</v>
      </c>
      <c r="T1123" s="4">
        <f>IF($O1123 = TRUE, IF(ISBLANK(G1123), "", INDEX('Individual UI'!$E$6:$H$6,1,G1123)), "")</f>
        <v>2</v>
      </c>
      <c r="U1123" s="4">
        <f>IF($O1123 = TRUE, IF(ISBLANK(H1123), "", INDEX('Individual UI'!$E$6:$H$6,1,H1123)), "")</f>
        <v>4</v>
      </c>
      <c r="V1123" s="4">
        <f>IF($O1123 = TRUE, IF(ISBLANK(I1123), "", INDEX('Individual UI'!$E$6:$H$6,1,I1123)), "")</f>
        <v>2</v>
      </c>
      <c r="W1123" s="4">
        <f>IF($O1123 = TRUE, IF(ISBLANK(J1123), "", INDEX('Individual UI'!$E$6:$H$6,1,J1123)), "")</f>
        <v>-2</v>
      </c>
      <c r="X1123" s="4">
        <f>IF($O1123 = TRUE, IF(ISBLANK(K1123), "", INDEX('Individual UI'!$E$6:$H$6,1,K1123)), "")</f>
        <v>-4</v>
      </c>
      <c r="Y1123" s="4">
        <f>IF($O1123 = TRUE, IF(ISBLANK(L1123), "", INDEX('Individual UI'!$E$6:$H$6,1,L1123)), "")</f>
        <v>-4</v>
      </c>
      <c r="Z1123" s="4">
        <f>IF($O1123 = TRUE, IF(ISBLANK(M1123), "", INDEX('Individual UI'!$E$6:$H$6,1,M1123)), "")</f>
        <v>-4</v>
      </c>
      <c r="AA1123" s="14">
        <f>IF($O1123 = TRUE, IF(ISBLANK(N1123), "", INDEX('Individual UI'!$E$6:$H$6,1,N1123)), "")</f>
        <v>-2</v>
      </c>
      <c r="AB1123" s="11">
        <f>IF($O1123 = TRUE, EXP(MMULT($P1123:$AA1123, Documentation!D$39:D$50) + Documentation!D$51), "")</f>
        <v>1.5077227394284359E-4</v>
      </c>
      <c r="AC1123" s="4">
        <f>IF($O1123 = TRUE, EXP(MMULT($P1123:$AA1123, Documentation!E$39:E$50) + Documentation!E$51), "")</f>
        <v>1.3662865701175747E-3</v>
      </c>
      <c r="AD1123" s="4">
        <f>IF($O1123 = TRUE, EXP(MMULT($P1123:$AA1123, Documentation!F$39:F$50) + Documentation!F$51), "")</f>
        <v>8.7235585492011439E-3</v>
      </c>
      <c r="AE1123" s="4">
        <f>IF($O1123 = TRUE, EXP(MMULT($P1123:$AA1123, Documentation!G$39:G$50) + Documentation!G$51), "")</f>
        <v>10.113798533107426</v>
      </c>
      <c r="AF1123" s="14">
        <f>IF($O1123 = TRUE, EXP(MMULT($P1123:$AA1123, Documentation!H$39:H$50) + Documentation!H$51), "")</f>
        <v>2.874919189609054</v>
      </c>
      <c r="AG1123" s="30">
        <f t="shared" si="239"/>
        <v>1.1598796611080663E-5</v>
      </c>
      <c r="AH1123" s="28">
        <f t="shared" si="240"/>
        <v>1.051073889437544E-4</v>
      </c>
      <c r="AI1123" s="28">
        <f t="shared" si="241"/>
        <v>6.7109673875049105E-4</v>
      </c>
      <c r="AJ1123" s="28">
        <f t="shared" si="242"/>
        <v>0.77804684563840532</v>
      </c>
      <c r="AK1123" s="33">
        <f t="shared" si="243"/>
        <v>0.22116535143728933</v>
      </c>
      <c r="AL1123" s="11">
        <f t="shared" si="244"/>
        <v>4</v>
      </c>
      <c r="AM1123" s="14" t="str">
        <f>IF($O1123 = TRUE, INDEX(Documentation!$M$9:$M$13, $AL1123, 1), "")</f>
        <v>Financially Pressured</v>
      </c>
      <c r="AN1123" s="1"/>
      <c r="AO1123" s="1"/>
      <c r="AP1123" s="38">
        <v>1.1598796611080701E-5</v>
      </c>
      <c r="AQ1123" s="35">
        <v>1.05107388943758E-4</v>
      </c>
      <c r="AR1123" s="35">
        <v>6.7109673875051805E-4</v>
      </c>
      <c r="AS1123" s="35">
        <v>0.77804684563840099</v>
      </c>
      <c r="AT1123" s="35">
        <v>0.22116535143729299</v>
      </c>
      <c r="AU1123" s="14">
        <v>4</v>
      </c>
      <c r="AV1123" s="4" t="b">
        <f t="shared" si="245"/>
        <v>1</v>
      </c>
      <c r="AW1123" s="4" t="b">
        <f t="shared" si="246"/>
        <v>1</v>
      </c>
      <c r="AX1123" s="4" t="b">
        <f t="shared" si="247"/>
        <v>1</v>
      </c>
      <c r="AY1123" s="4" t="b">
        <f t="shared" si="248"/>
        <v>1</v>
      </c>
      <c r="AZ1123" s="4" t="b">
        <f t="shared" si="249"/>
        <v>1</v>
      </c>
      <c r="BA1123" s="4" t="b">
        <f t="shared" si="250"/>
        <v>1</v>
      </c>
      <c r="BB1123" s="14" t="b">
        <f t="shared" si="251"/>
        <v>1</v>
      </c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</row>
    <row r="1124" spans="1:64" x14ac:dyDescent="0.2">
      <c r="A1124" s="1"/>
      <c r="B1124" s="11" t="s">
        <v>1279</v>
      </c>
      <c r="C1124" s="4">
        <v>3</v>
      </c>
      <c r="D1124" s="4">
        <v>3</v>
      </c>
      <c r="E1124" s="4">
        <v>3</v>
      </c>
      <c r="F1124" s="4">
        <v>2</v>
      </c>
      <c r="G1124" s="4">
        <v>1</v>
      </c>
      <c r="H1124" s="4">
        <v>2</v>
      </c>
      <c r="I1124" s="4">
        <v>1</v>
      </c>
      <c r="J1124" s="4">
        <v>4</v>
      </c>
      <c r="K1124" s="4">
        <v>4</v>
      </c>
      <c r="L1124" s="4">
        <v>3</v>
      </c>
      <c r="M1124" s="4">
        <v>4</v>
      </c>
      <c r="N1124" s="14">
        <v>4</v>
      </c>
      <c r="O1124" s="25" t="b">
        <f t="shared" si="238"/>
        <v>1</v>
      </c>
      <c r="P1124" s="11">
        <f>IF($O1124 = TRUE, IF(ISBLANK(C1124), "", INDEX('Individual UI'!$E$6:$H$6,1,C1124)), "")</f>
        <v>2</v>
      </c>
      <c r="Q1124" s="4">
        <f>IF($O1124 = TRUE, IF(ISBLANK(D1124), "", INDEX('Individual UI'!$E$6:$H$6,1,D1124)), "")</f>
        <v>2</v>
      </c>
      <c r="R1124" s="4">
        <f>IF($O1124 = TRUE, IF(ISBLANK(E1124), "", INDEX('Individual UI'!$E$6:$H$6,1,E1124)), "")</f>
        <v>2</v>
      </c>
      <c r="S1124" s="4">
        <f>IF($O1124 = TRUE, IF(ISBLANK(F1124), "", INDEX('Individual UI'!$E$6:$H$6,1,F1124)), "")</f>
        <v>-2</v>
      </c>
      <c r="T1124" s="4">
        <f>IF($O1124 = TRUE, IF(ISBLANK(G1124), "", INDEX('Individual UI'!$E$6:$H$6,1,G1124)), "")</f>
        <v>-4</v>
      </c>
      <c r="U1124" s="4">
        <f>IF($O1124 = TRUE, IF(ISBLANK(H1124), "", INDEX('Individual UI'!$E$6:$H$6,1,H1124)), "")</f>
        <v>-2</v>
      </c>
      <c r="V1124" s="4">
        <f>IF($O1124 = TRUE, IF(ISBLANK(I1124), "", INDEX('Individual UI'!$E$6:$H$6,1,I1124)), "")</f>
        <v>-4</v>
      </c>
      <c r="W1124" s="4">
        <f>IF($O1124 = TRUE, IF(ISBLANK(J1124), "", INDEX('Individual UI'!$E$6:$H$6,1,J1124)), "")</f>
        <v>4</v>
      </c>
      <c r="X1124" s="4">
        <f>IF($O1124 = TRUE, IF(ISBLANK(K1124), "", INDEX('Individual UI'!$E$6:$H$6,1,K1124)), "")</f>
        <v>4</v>
      </c>
      <c r="Y1124" s="4">
        <f>IF($O1124 = TRUE, IF(ISBLANK(L1124), "", INDEX('Individual UI'!$E$6:$H$6,1,L1124)), "")</f>
        <v>2</v>
      </c>
      <c r="Z1124" s="4">
        <f>IF($O1124 = TRUE, IF(ISBLANK(M1124), "", INDEX('Individual UI'!$E$6:$H$6,1,M1124)), "")</f>
        <v>4</v>
      </c>
      <c r="AA1124" s="14">
        <f>IF($O1124 = TRUE, IF(ISBLANK(N1124), "", INDEX('Individual UI'!$E$6:$H$6,1,N1124)), "")</f>
        <v>4</v>
      </c>
      <c r="AB1124" s="11">
        <f>IF($O1124 = TRUE, EXP(MMULT($P1124:$AA1124, Documentation!D$39:D$50) + Documentation!D$51), "")</f>
        <v>3.8112122251749255E-4</v>
      </c>
      <c r="AC1124" s="4">
        <f>IF($O1124 = TRUE, EXP(MMULT($P1124:$AA1124, Documentation!E$39:E$50) + Documentation!E$51), "")</f>
        <v>3.8618197906414844</v>
      </c>
      <c r="AD1124" s="4">
        <f>IF($O1124 = TRUE, EXP(MMULT($P1124:$AA1124, Documentation!F$39:F$50) + Documentation!F$51), "")</f>
        <v>4.2532448157890537</v>
      </c>
      <c r="AE1124" s="4">
        <f>IF($O1124 = TRUE, EXP(MMULT($P1124:$AA1124, Documentation!G$39:G$50) + Documentation!G$51), "")</f>
        <v>2.0916890839763313E-5</v>
      </c>
      <c r="AF1124" s="14">
        <f>IF($O1124 = TRUE, EXP(MMULT($P1124:$AA1124, Documentation!H$39:H$50) + Documentation!H$51), "")</f>
        <v>2.2040295170828256E-2</v>
      </c>
      <c r="AG1124" s="30">
        <f t="shared" si="239"/>
        <v>4.6835133332722353E-5</v>
      </c>
      <c r="AH1124" s="28">
        <f t="shared" si="240"/>
        <v>0.47457038368766885</v>
      </c>
      <c r="AI1124" s="28">
        <f t="shared" si="241"/>
        <v>0.52267172824532904</v>
      </c>
      <c r="AJ1124" s="28">
        <f t="shared" si="242"/>
        <v>2.5704298619617024E-6</v>
      </c>
      <c r="AK1124" s="33">
        <f t="shared" si="243"/>
        <v>2.7084825038073542E-3</v>
      </c>
      <c r="AL1124" s="11">
        <f t="shared" si="244"/>
        <v>3</v>
      </c>
      <c r="AM1124" s="14" t="str">
        <f>IF($O1124 = TRUE, INDEX(Documentation!$M$9:$M$13, $AL1124, 1), "")</f>
        <v>Process Skeptics</v>
      </c>
      <c r="AN1124" s="1"/>
      <c r="AO1124" s="1"/>
      <c r="AP1124" s="38">
        <v>4.68351333327232E-5</v>
      </c>
      <c r="AQ1124" s="35">
        <v>0.47457038368766802</v>
      </c>
      <c r="AR1124" s="35">
        <v>0.52267172824533004</v>
      </c>
      <c r="AS1124" s="35">
        <v>2.5704298619617299E-6</v>
      </c>
      <c r="AT1124" s="35">
        <v>2.7084825038073798E-3</v>
      </c>
      <c r="AU1124" s="14">
        <v>3</v>
      </c>
      <c r="AV1124" s="4" t="b">
        <f t="shared" si="245"/>
        <v>1</v>
      </c>
      <c r="AW1124" s="4" t="b">
        <f t="shared" si="246"/>
        <v>1</v>
      </c>
      <c r="AX1124" s="4" t="b">
        <f t="shared" si="247"/>
        <v>1</v>
      </c>
      <c r="AY1124" s="4" t="b">
        <f t="shared" si="248"/>
        <v>1</v>
      </c>
      <c r="AZ1124" s="4" t="b">
        <f t="shared" si="249"/>
        <v>1</v>
      </c>
      <c r="BA1124" s="4" t="b">
        <f t="shared" si="250"/>
        <v>1</v>
      </c>
      <c r="BB1124" s="14" t="b">
        <f t="shared" si="251"/>
        <v>1</v>
      </c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</row>
    <row r="1125" spans="1:64" x14ac:dyDescent="0.2">
      <c r="A1125" s="1"/>
      <c r="B1125" s="11" t="s">
        <v>1280</v>
      </c>
      <c r="C1125" s="4">
        <v>3</v>
      </c>
      <c r="D1125" s="4">
        <v>3</v>
      </c>
      <c r="E1125" s="4">
        <v>2</v>
      </c>
      <c r="F1125" s="4">
        <v>4</v>
      </c>
      <c r="G1125" s="4">
        <v>2</v>
      </c>
      <c r="H1125" s="4">
        <v>3</v>
      </c>
      <c r="I1125" s="4">
        <v>4</v>
      </c>
      <c r="J1125" s="4">
        <v>4</v>
      </c>
      <c r="K1125" s="4">
        <v>3</v>
      </c>
      <c r="L1125" s="4">
        <v>3</v>
      </c>
      <c r="M1125" s="4">
        <v>4</v>
      </c>
      <c r="N1125" s="14">
        <v>4</v>
      </c>
      <c r="O1125" s="25" t="b">
        <f t="shared" si="238"/>
        <v>1</v>
      </c>
      <c r="P1125" s="11">
        <f>IF($O1125 = TRUE, IF(ISBLANK(C1125), "", INDEX('Individual UI'!$E$6:$H$6,1,C1125)), "")</f>
        <v>2</v>
      </c>
      <c r="Q1125" s="4">
        <f>IF($O1125 = TRUE, IF(ISBLANK(D1125), "", INDEX('Individual UI'!$E$6:$H$6,1,D1125)), "")</f>
        <v>2</v>
      </c>
      <c r="R1125" s="4">
        <f>IF($O1125 = TRUE, IF(ISBLANK(E1125), "", INDEX('Individual UI'!$E$6:$H$6,1,E1125)), "")</f>
        <v>-2</v>
      </c>
      <c r="S1125" s="4">
        <f>IF($O1125 = TRUE, IF(ISBLANK(F1125), "", INDEX('Individual UI'!$E$6:$H$6,1,F1125)), "")</f>
        <v>4</v>
      </c>
      <c r="T1125" s="4">
        <f>IF($O1125 = TRUE, IF(ISBLANK(G1125), "", INDEX('Individual UI'!$E$6:$H$6,1,G1125)), "")</f>
        <v>-2</v>
      </c>
      <c r="U1125" s="4">
        <f>IF($O1125 = TRUE, IF(ISBLANK(H1125), "", INDEX('Individual UI'!$E$6:$H$6,1,H1125)), "")</f>
        <v>2</v>
      </c>
      <c r="V1125" s="4">
        <f>IF($O1125 = TRUE, IF(ISBLANK(I1125), "", INDEX('Individual UI'!$E$6:$H$6,1,I1125)), "")</f>
        <v>4</v>
      </c>
      <c r="W1125" s="4">
        <f>IF($O1125 = TRUE, IF(ISBLANK(J1125), "", INDEX('Individual UI'!$E$6:$H$6,1,J1125)), "")</f>
        <v>4</v>
      </c>
      <c r="X1125" s="4">
        <f>IF($O1125 = TRUE, IF(ISBLANK(K1125), "", INDEX('Individual UI'!$E$6:$H$6,1,K1125)), "")</f>
        <v>2</v>
      </c>
      <c r="Y1125" s="4">
        <f>IF($O1125 = TRUE, IF(ISBLANK(L1125), "", INDEX('Individual UI'!$E$6:$H$6,1,L1125)), "")</f>
        <v>2</v>
      </c>
      <c r="Z1125" s="4">
        <f>IF($O1125 = TRUE, IF(ISBLANK(M1125), "", INDEX('Individual UI'!$E$6:$H$6,1,M1125)), "")</f>
        <v>4</v>
      </c>
      <c r="AA1125" s="14">
        <f>IF($O1125 = TRUE, IF(ISBLANK(N1125), "", INDEX('Individual UI'!$E$6:$H$6,1,N1125)), "")</f>
        <v>4</v>
      </c>
      <c r="AB1125" s="11">
        <f>IF($O1125 = TRUE, EXP(MMULT($P1125:$AA1125, Documentation!D$39:D$50) + Documentation!D$51), "")</f>
        <v>2.6107235271179634E-4</v>
      </c>
      <c r="AC1125" s="4">
        <f>IF($O1125 = TRUE, EXP(MMULT($P1125:$AA1125, Documentation!E$39:E$50) + Documentation!E$51), "")</f>
        <v>5.0831360535516582E-2</v>
      </c>
      <c r="AD1125" s="4">
        <f>IF($O1125 = TRUE, EXP(MMULT($P1125:$AA1125, Documentation!F$39:F$50) + Documentation!F$51), "")</f>
        <v>18.230173391057377</v>
      </c>
      <c r="AE1125" s="4">
        <f>IF($O1125 = TRUE, EXP(MMULT($P1125:$AA1125, Documentation!G$39:G$50) + Documentation!G$51), "")</f>
        <v>1.0871977944586547E-5</v>
      </c>
      <c r="AF1125" s="14">
        <f>IF($O1125 = TRUE, EXP(MMULT($P1125:$AA1125, Documentation!H$39:H$50) + Documentation!H$51), "")</f>
        <v>1.4931727026317359E-3</v>
      </c>
      <c r="AG1125" s="30">
        <f t="shared" si="239"/>
        <v>1.4279693645316011E-5</v>
      </c>
      <c r="AH1125" s="28">
        <f t="shared" si="240"/>
        <v>2.7802877190258148E-3</v>
      </c>
      <c r="AI1125" s="28">
        <f t="shared" si="241"/>
        <v>0.99712316689720726</v>
      </c>
      <c r="AJ1125" s="28">
        <f t="shared" si="242"/>
        <v>5.9465704719300814E-7</v>
      </c>
      <c r="AK1125" s="33">
        <f t="shared" si="243"/>
        <v>8.1671033074373912E-5</v>
      </c>
      <c r="AL1125" s="11">
        <f t="shared" si="244"/>
        <v>3</v>
      </c>
      <c r="AM1125" s="14" t="str">
        <f>IF($O1125 = TRUE, INDEX(Documentation!$M$9:$M$13, $AL1125, 1), "")</f>
        <v>Process Skeptics</v>
      </c>
      <c r="AN1125" s="1"/>
      <c r="AO1125" s="1"/>
      <c r="AP1125" s="38">
        <v>1.42796936453162E-5</v>
      </c>
      <c r="AQ1125" s="35">
        <v>2.78028771902582E-3</v>
      </c>
      <c r="AR1125" s="35">
        <v>0.99712316689720704</v>
      </c>
      <c r="AS1125" s="35">
        <v>5.9465704719301704E-7</v>
      </c>
      <c r="AT1125" s="35">
        <v>8.1671033074373994E-5</v>
      </c>
      <c r="AU1125" s="14">
        <v>3</v>
      </c>
      <c r="AV1125" s="4" t="b">
        <f t="shared" si="245"/>
        <v>1</v>
      </c>
      <c r="AW1125" s="4" t="b">
        <f t="shared" si="246"/>
        <v>1</v>
      </c>
      <c r="AX1125" s="4" t="b">
        <f t="shared" si="247"/>
        <v>1</v>
      </c>
      <c r="AY1125" s="4" t="b">
        <f t="shared" si="248"/>
        <v>1</v>
      </c>
      <c r="AZ1125" s="4" t="b">
        <f t="shared" si="249"/>
        <v>1</v>
      </c>
      <c r="BA1125" s="4" t="b">
        <f t="shared" si="250"/>
        <v>1</v>
      </c>
      <c r="BB1125" s="14" t="b">
        <f t="shared" si="251"/>
        <v>1</v>
      </c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</row>
    <row r="1126" spans="1:64" x14ac:dyDescent="0.2">
      <c r="A1126" s="1"/>
      <c r="B1126" s="11" t="s">
        <v>1281</v>
      </c>
      <c r="C1126" s="4">
        <v>3</v>
      </c>
      <c r="D1126" s="4">
        <v>1</v>
      </c>
      <c r="E1126" s="4">
        <v>4</v>
      </c>
      <c r="F1126" s="4">
        <v>2</v>
      </c>
      <c r="G1126" s="4">
        <v>3</v>
      </c>
      <c r="H1126" s="4">
        <v>4</v>
      </c>
      <c r="I1126" s="4">
        <v>1</v>
      </c>
      <c r="J1126" s="4">
        <v>2</v>
      </c>
      <c r="K1126" s="4">
        <v>1</v>
      </c>
      <c r="L1126" s="4">
        <v>4</v>
      </c>
      <c r="M1126" s="4">
        <v>1</v>
      </c>
      <c r="N1126" s="14">
        <v>1</v>
      </c>
      <c r="O1126" s="25" t="b">
        <f t="shared" si="238"/>
        <v>1</v>
      </c>
      <c r="P1126" s="11">
        <f>IF($O1126 = TRUE, IF(ISBLANK(C1126), "", INDEX('Individual UI'!$E$6:$H$6,1,C1126)), "")</f>
        <v>2</v>
      </c>
      <c r="Q1126" s="4">
        <f>IF($O1126 = TRUE, IF(ISBLANK(D1126), "", INDEX('Individual UI'!$E$6:$H$6,1,D1126)), "")</f>
        <v>-4</v>
      </c>
      <c r="R1126" s="4">
        <f>IF($O1126 = TRUE, IF(ISBLANK(E1126), "", INDEX('Individual UI'!$E$6:$H$6,1,E1126)), "")</f>
        <v>4</v>
      </c>
      <c r="S1126" s="4">
        <f>IF($O1126 = TRUE, IF(ISBLANK(F1126), "", INDEX('Individual UI'!$E$6:$H$6,1,F1126)), "")</f>
        <v>-2</v>
      </c>
      <c r="T1126" s="4">
        <f>IF($O1126 = TRUE, IF(ISBLANK(G1126), "", INDEX('Individual UI'!$E$6:$H$6,1,G1126)), "")</f>
        <v>2</v>
      </c>
      <c r="U1126" s="4">
        <f>IF($O1126 = TRUE, IF(ISBLANK(H1126), "", INDEX('Individual UI'!$E$6:$H$6,1,H1126)), "")</f>
        <v>4</v>
      </c>
      <c r="V1126" s="4">
        <f>IF($O1126 = TRUE, IF(ISBLANK(I1126), "", INDEX('Individual UI'!$E$6:$H$6,1,I1126)), "")</f>
        <v>-4</v>
      </c>
      <c r="W1126" s="4">
        <f>IF($O1126 = TRUE, IF(ISBLANK(J1126), "", INDEX('Individual UI'!$E$6:$H$6,1,J1126)), "")</f>
        <v>-2</v>
      </c>
      <c r="X1126" s="4">
        <f>IF($O1126 = TRUE, IF(ISBLANK(K1126), "", INDEX('Individual UI'!$E$6:$H$6,1,K1126)), "")</f>
        <v>-4</v>
      </c>
      <c r="Y1126" s="4">
        <f>IF($O1126 = TRUE, IF(ISBLANK(L1126), "", INDEX('Individual UI'!$E$6:$H$6,1,L1126)), "")</f>
        <v>4</v>
      </c>
      <c r="Z1126" s="4">
        <f>IF($O1126 = TRUE, IF(ISBLANK(M1126), "", INDEX('Individual UI'!$E$6:$H$6,1,M1126)), "")</f>
        <v>-4</v>
      </c>
      <c r="AA1126" s="14">
        <f>IF($O1126 = TRUE, IF(ISBLANK(N1126), "", INDEX('Individual UI'!$E$6:$H$6,1,N1126)), "")</f>
        <v>-4</v>
      </c>
      <c r="AB1126" s="11">
        <f>IF($O1126 = TRUE, EXP(MMULT($P1126:$AA1126, Documentation!D$39:D$50) + Documentation!D$51), "")</f>
        <v>1.520209053328775E-3</v>
      </c>
      <c r="AC1126" s="4">
        <f>IF($O1126 = TRUE, EXP(MMULT($P1126:$AA1126, Documentation!E$39:E$50) + Documentation!E$51), "")</f>
        <v>4.2335592224748021E-3</v>
      </c>
      <c r="AD1126" s="4">
        <f>IF($O1126 = TRUE, EXP(MMULT($P1126:$AA1126, Documentation!F$39:F$50) + Documentation!F$51), "")</f>
        <v>9.4210672580761611E-4</v>
      </c>
      <c r="AE1126" s="4">
        <f>IF($O1126 = TRUE, EXP(MMULT($P1126:$AA1126, Documentation!G$39:G$50) + Documentation!G$51), "")</f>
        <v>62.317416971795126</v>
      </c>
      <c r="AF1126" s="14">
        <f>IF($O1126 = TRUE, EXP(MMULT($P1126:$AA1126, Documentation!H$39:H$50) + Documentation!H$51), "")</f>
        <v>1.3362927287049491</v>
      </c>
      <c r="AG1126" s="30">
        <f t="shared" si="239"/>
        <v>2.3879977508559797E-5</v>
      </c>
      <c r="AH1126" s="28">
        <f t="shared" si="240"/>
        <v>6.6502234539705712E-5</v>
      </c>
      <c r="AI1126" s="28">
        <f t="shared" si="241"/>
        <v>1.479894319382353E-5</v>
      </c>
      <c r="AJ1126" s="28">
        <f t="shared" si="242"/>
        <v>0.97890386353078185</v>
      </c>
      <c r="AK1126" s="33">
        <f t="shared" si="243"/>
        <v>2.0990955313976073E-2</v>
      </c>
      <c r="AL1126" s="11">
        <f t="shared" si="244"/>
        <v>4</v>
      </c>
      <c r="AM1126" s="14" t="str">
        <f>IF($O1126 = TRUE, INDEX(Documentation!$M$9:$M$13, $AL1126, 1), "")</f>
        <v>Financially Pressured</v>
      </c>
      <c r="AN1126" s="1"/>
      <c r="AO1126" s="1"/>
      <c r="AP1126" s="38">
        <v>2.387997750856E-5</v>
      </c>
      <c r="AQ1126" s="35">
        <v>6.6502234539707298E-5</v>
      </c>
      <c r="AR1126" s="35">
        <v>1.4798943193824101E-5</v>
      </c>
      <c r="AS1126" s="35">
        <v>0.97890386353078096</v>
      </c>
      <c r="AT1126" s="35">
        <v>2.09909553139766E-2</v>
      </c>
      <c r="AU1126" s="14">
        <v>4</v>
      </c>
      <c r="AV1126" s="4" t="b">
        <f t="shared" si="245"/>
        <v>1</v>
      </c>
      <c r="AW1126" s="4" t="b">
        <f t="shared" si="246"/>
        <v>1</v>
      </c>
      <c r="AX1126" s="4" t="b">
        <f t="shared" si="247"/>
        <v>1</v>
      </c>
      <c r="AY1126" s="4" t="b">
        <f t="shared" si="248"/>
        <v>1</v>
      </c>
      <c r="AZ1126" s="4" t="b">
        <f t="shared" si="249"/>
        <v>1</v>
      </c>
      <c r="BA1126" s="4" t="b">
        <f t="shared" si="250"/>
        <v>1</v>
      </c>
      <c r="BB1126" s="14" t="b">
        <f t="shared" si="251"/>
        <v>1</v>
      </c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</row>
    <row r="1127" spans="1:64" x14ac:dyDescent="0.2">
      <c r="A1127" s="1"/>
      <c r="B1127" s="11" t="s">
        <v>1282</v>
      </c>
      <c r="C1127" s="4">
        <v>4</v>
      </c>
      <c r="D1127" s="4">
        <v>3</v>
      </c>
      <c r="E1127" s="4">
        <v>4</v>
      </c>
      <c r="F1127" s="4">
        <v>2</v>
      </c>
      <c r="G1127" s="4">
        <v>3</v>
      </c>
      <c r="H1127" s="4">
        <v>4</v>
      </c>
      <c r="I1127" s="4">
        <v>1</v>
      </c>
      <c r="J1127" s="4">
        <v>2</v>
      </c>
      <c r="K1127" s="4">
        <v>2</v>
      </c>
      <c r="L1127" s="4">
        <v>2</v>
      </c>
      <c r="M1127" s="4">
        <v>3</v>
      </c>
      <c r="N1127" s="14">
        <v>2</v>
      </c>
      <c r="O1127" s="25" t="b">
        <f t="shared" si="238"/>
        <v>1</v>
      </c>
      <c r="P1127" s="11">
        <f>IF($O1127 = TRUE, IF(ISBLANK(C1127), "", INDEX('Individual UI'!$E$6:$H$6,1,C1127)), "")</f>
        <v>4</v>
      </c>
      <c r="Q1127" s="4">
        <f>IF($O1127 = TRUE, IF(ISBLANK(D1127), "", INDEX('Individual UI'!$E$6:$H$6,1,D1127)), "")</f>
        <v>2</v>
      </c>
      <c r="R1127" s="4">
        <f>IF($O1127 = TRUE, IF(ISBLANK(E1127), "", INDEX('Individual UI'!$E$6:$H$6,1,E1127)), "")</f>
        <v>4</v>
      </c>
      <c r="S1127" s="4">
        <f>IF($O1127 = TRUE, IF(ISBLANK(F1127), "", INDEX('Individual UI'!$E$6:$H$6,1,F1127)), "")</f>
        <v>-2</v>
      </c>
      <c r="T1127" s="4">
        <f>IF($O1127 = TRUE, IF(ISBLANK(G1127), "", INDEX('Individual UI'!$E$6:$H$6,1,G1127)), "")</f>
        <v>2</v>
      </c>
      <c r="U1127" s="4">
        <f>IF($O1127 = TRUE, IF(ISBLANK(H1127), "", INDEX('Individual UI'!$E$6:$H$6,1,H1127)), "")</f>
        <v>4</v>
      </c>
      <c r="V1127" s="4">
        <f>IF($O1127 = TRUE, IF(ISBLANK(I1127), "", INDEX('Individual UI'!$E$6:$H$6,1,I1127)), "")</f>
        <v>-4</v>
      </c>
      <c r="W1127" s="4">
        <f>IF($O1127 = TRUE, IF(ISBLANK(J1127), "", INDEX('Individual UI'!$E$6:$H$6,1,J1127)), "")</f>
        <v>-2</v>
      </c>
      <c r="X1127" s="4">
        <f>IF($O1127 = TRUE, IF(ISBLANK(K1127), "", INDEX('Individual UI'!$E$6:$H$6,1,K1127)), "")</f>
        <v>-2</v>
      </c>
      <c r="Y1127" s="4">
        <f>IF($O1127 = TRUE, IF(ISBLANK(L1127), "", INDEX('Individual UI'!$E$6:$H$6,1,L1127)), "")</f>
        <v>-2</v>
      </c>
      <c r="Z1127" s="4">
        <f>IF($O1127 = TRUE, IF(ISBLANK(M1127), "", INDEX('Individual UI'!$E$6:$H$6,1,M1127)), "")</f>
        <v>2</v>
      </c>
      <c r="AA1127" s="14">
        <f>IF($O1127 = TRUE, IF(ISBLANK(N1127), "", INDEX('Individual UI'!$E$6:$H$6,1,N1127)), "")</f>
        <v>-2</v>
      </c>
      <c r="AB1127" s="11">
        <f>IF($O1127 = TRUE, EXP(MMULT($P1127:$AA1127, Documentation!D$39:D$50) + Documentation!D$51), "")</f>
        <v>1.153097920479033E-5</v>
      </c>
      <c r="AC1127" s="4">
        <f>IF($O1127 = TRUE, EXP(MMULT($P1127:$AA1127, Documentation!E$39:E$50) + Documentation!E$51), "")</f>
        <v>0.28757716424592183</v>
      </c>
      <c r="AD1127" s="4">
        <f>IF($O1127 = TRUE, EXP(MMULT($P1127:$AA1127, Documentation!F$39:F$50) + Documentation!F$51), "")</f>
        <v>4.488738606719414E-2</v>
      </c>
      <c r="AE1127" s="4">
        <f>IF($O1127 = TRUE, EXP(MMULT($P1127:$AA1127, Documentation!G$39:G$50) + Documentation!G$51), "")</f>
        <v>1.444747495373031</v>
      </c>
      <c r="AF1127" s="14">
        <f>IF($O1127 = TRUE, EXP(MMULT($P1127:$AA1127, Documentation!H$39:H$50) + Documentation!H$51), "")</f>
        <v>68.607203879897895</v>
      </c>
      <c r="AG1127" s="30">
        <f t="shared" si="239"/>
        <v>1.6382855727435605E-7</v>
      </c>
      <c r="AH1127" s="28">
        <f t="shared" si="240"/>
        <v>4.0858066853409584E-3</v>
      </c>
      <c r="AI1127" s="28">
        <f t="shared" si="241"/>
        <v>6.3774598571389614E-4</v>
      </c>
      <c r="AJ1127" s="28">
        <f t="shared" si="242"/>
        <v>2.0526521953519287E-2</v>
      </c>
      <c r="AK1127" s="33">
        <f t="shared" si="243"/>
        <v>0.97474976154686865</v>
      </c>
      <c r="AL1127" s="11">
        <f t="shared" si="244"/>
        <v>5</v>
      </c>
      <c r="AM1127" s="14" t="str">
        <f>IF($O1127 = TRUE, INDEX(Documentation!$M$9:$M$13, $AL1127, 1), "")</f>
        <v>Reluctant Claimants</v>
      </c>
      <c r="AN1127" s="1"/>
      <c r="AO1127" s="1"/>
      <c r="AP1127" s="38">
        <v>1.6382855727435499E-7</v>
      </c>
      <c r="AQ1127" s="35">
        <v>4.0858066853409402E-3</v>
      </c>
      <c r="AR1127" s="35">
        <v>6.3774598571389896E-4</v>
      </c>
      <c r="AS1127" s="35">
        <v>2.0526521953519099E-2</v>
      </c>
      <c r="AT1127" s="35">
        <v>0.97474976154686899</v>
      </c>
      <c r="AU1127" s="14">
        <v>5</v>
      </c>
      <c r="AV1127" s="4" t="b">
        <f t="shared" si="245"/>
        <v>1</v>
      </c>
      <c r="AW1127" s="4" t="b">
        <f t="shared" si="246"/>
        <v>1</v>
      </c>
      <c r="AX1127" s="4" t="b">
        <f t="shared" si="247"/>
        <v>1</v>
      </c>
      <c r="AY1127" s="4" t="b">
        <f t="shared" si="248"/>
        <v>1</v>
      </c>
      <c r="AZ1127" s="4" t="b">
        <f t="shared" si="249"/>
        <v>1</v>
      </c>
      <c r="BA1127" s="4" t="b">
        <f t="shared" si="250"/>
        <v>1</v>
      </c>
      <c r="BB1127" s="14" t="b">
        <f t="shared" si="251"/>
        <v>1</v>
      </c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</row>
    <row r="1128" spans="1:64" x14ac:dyDescent="0.2">
      <c r="A1128" s="1"/>
      <c r="B1128" s="11" t="s">
        <v>1283</v>
      </c>
      <c r="C1128" s="4">
        <v>1</v>
      </c>
      <c r="D1128" s="4">
        <v>1</v>
      </c>
      <c r="E1128" s="4">
        <v>3</v>
      </c>
      <c r="F1128" s="4">
        <v>3</v>
      </c>
      <c r="G1128" s="4">
        <v>1</v>
      </c>
      <c r="H1128" s="4">
        <v>4</v>
      </c>
      <c r="I1128" s="4">
        <v>2</v>
      </c>
      <c r="J1128" s="4">
        <v>2</v>
      </c>
      <c r="K1128" s="4">
        <v>2</v>
      </c>
      <c r="L1128" s="4">
        <v>3</v>
      </c>
      <c r="M1128" s="4">
        <v>2</v>
      </c>
      <c r="N1128" s="14">
        <v>3</v>
      </c>
      <c r="O1128" s="25" t="b">
        <f t="shared" si="238"/>
        <v>1</v>
      </c>
      <c r="P1128" s="11">
        <f>IF($O1128 = TRUE, IF(ISBLANK(C1128), "", INDEX('Individual UI'!$E$6:$H$6,1,C1128)), "")</f>
        <v>-4</v>
      </c>
      <c r="Q1128" s="4">
        <f>IF($O1128 = TRUE, IF(ISBLANK(D1128), "", INDEX('Individual UI'!$E$6:$H$6,1,D1128)), "")</f>
        <v>-4</v>
      </c>
      <c r="R1128" s="4">
        <f>IF($O1128 = TRUE, IF(ISBLANK(E1128), "", INDEX('Individual UI'!$E$6:$H$6,1,E1128)), "")</f>
        <v>2</v>
      </c>
      <c r="S1128" s="4">
        <f>IF($O1128 = TRUE, IF(ISBLANK(F1128), "", INDEX('Individual UI'!$E$6:$H$6,1,F1128)), "")</f>
        <v>2</v>
      </c>
      <c r="T1128" s="4">
        <f>IF($O1128 = TRUE, IF(ISBLANK(G1128), "", INDEX('Individual UI'!$E$6:$H$6,1,G1128)), "")</f>
        <v>-4</v>
      </c>
      <c r="U1128" s="4">
        <f>IF($O1128 = TRUE, IF(ISBLANK(H1128), "", INDEX('Individual UI'!$E$6:$H$6,1,H1128)), "")</f>
        <v>4</v>
      </c>
      <c r="V1128" s="4">
        <f>IF($O1128 = TRUE, IF(ISBLANK(I1128), "", INDEX('Individual UI'!$E$6:$H$6,1,I1128)), "")</f>
        <v>-2</v>
      </c>
      <c r="W1128" s="4">
        <f>IF($O1128 = TRUE, IF(ISBLANK(J1128), "", INDEX('Individual UI'!$E$6:$H$6,1,J1128)), "")</f>
        <v>-2</v>
      </c>
      <c r="X1128" s="4">
        <f>IF($O1128 = TRUE, IF(ISBLANK(K1128), "", INDEX('Individual UI'!$E$6:$H$6,1,K1128)), "")</f>
        <v>-2</v>
      </c>
      <c r="Y1128" s="4">
        <f>IF($O1128 = TRUE, IF(ISBLANK(L1128), "", INDEX('Individual UI'!$E$6:$H$6,1,L1128)), "")</f>
        <v>2</v>
      </c>
      <c r="Z1128" s="4">
        <f>IF($O1128 = TRUE, IF(ISBLANK(M1128), "", INDEX('Individual UI'!$E$6:$H$6,1,M1128)), "")</f>
        <v>-2</v>
      </c>
      <c r="AA1128" s="14">
        <f>IF($O1128 = TRUE, IF(ISBLANK(N1128), "", INDEX('Individual UI'!$E$6:$H$6,1,N1128)), "")</f>
        <v>2</v>
      </c>
      <c r="AB1128" s="11">
        <f>IF($O1128 = TRUE, EXP(MMULT($P1128:$AA1128, Documentation!D$39:D$50) + Documentation!D$51), "")</f>
        <v>5.3405238849990377E-2</v>
      </c>
      <c r="AC1128" s="4">
        <f>IF($O1128 = TRUE, EXP(MMULT($P1128:$AA1128, Documentation!E$39:E$50) + Documentation!E$51), "")</f>
        <v>9.9460008221500563E-4</v>
      </c>
      <c r="AD1128" s="4">
        <f>IF($O1128 = TRUE, EXP(MMULT($P1128:$AA1128, Documentation!F$39:F$50) + Documentation!F$51), "")</f>
        <v>1.0607554516455654E-2</v>
      </c>
      <c r="AE1128" s="4">
        <f>IF($O1128 = TRUE, EXP(MMULT($P1128:$AA1128, Documentation!G$39:G$50) + Documentation!G$51), "")</f>
        <v>1.0255638653538595</v>
      </c>
      <c r="AF1128" s="14">
        <f>IF($O1128 = TRUE, EXP(MMULT($P1128:$AA1128, Documentation!H$39:H$50) + Documentation!H$51), "")</f>
        <v>3.325738961359757E-3</v>
      </c>
      <c r="AG1128" s="30">
        <f t="shared" si="239"/>
        <v>4.8821085494484558E-2</v>
      </c>
      <c r="AH1128" s="28">
        <f t="shared" si="240"/>
        <v>9.0922644842077909E-4</v>
      </c>
      <c r="AI1128" s="28">
        <f t="shared" si="241"/>
        <v>9.697032296586772E-3</v>
      </c>
      <c r="AJ1128" s="28">
        <f t="shared" si="242"/>
        <v>0.93753238874436462</v>
      </c>
      <c r="AK1128" s="33">
        <f t="shared" si="243"/>
        <v>3.0402670161433464E-3</v>
      </c>
      <c r="AL1128" s="11">
        <f t="shared" si="244"/>
        <v>4</v>
      </c>
      <c r="AM1128" s="14" t="str">
        <f>IF($O1128 = TRUE, INDEX(Documentation!$M$9:$M$13, $AL1128, 1), "")</f>
        <v>Financially Pressured</v>
      </c>
      <c r="AN1128" s="1"/>
      <c r="AO1128" s="1"/>
      <c r="AP1128" s="38">
        <v>4.8821085494484502E-2</v>
      </c>
      <c r="AQ1128" s="35">
        <v>9.0922644842076998E-4</v>
      </c>
      <c r="AR1128" s="35">
        <v>9.6970322965867096E-3</v>
      </c>
      <c r="AS1128" s="35">
        <v>0.93753238874436495</v>
      </c>
      <c r="AT1128" s="35">
        <v>3.0402670161433299E-3</v>
      </c>
      <c r="AU1128" s="14">
        <v>4</v>
      </c>
      <c r="AV1128" s="4" t="b">
        <f t="shared" si="245"/>
        <v>1</v>
      </c>
      <c r="AW1128" s="4" t="b">
        <f t="shared" si="246"/>
        <v>1</v>
      </c>
      <c r="AX1128" s="4" t="b">
        <f t="shared" si="247"/>
        <v>1</v>
      </c>
      <c r="AY1128" s="4" t="b">
        <f t="shared" si="248"/>
        <v>1</v>
      </c>
      <c r="AZ1128" s="4" t="b">
        <f t="shared" si="249"/>
        <v>1</v>
      </c>
      <c r="BA1128" s="4" t="b">
        <f t="shared" si="250"/>
        <v>1</v>
      </c>
      <c r="BB1128" s="14" t="b">
        <f t="shared" si="251"/>
        <v>1</v>
      </c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</row>
    <row r="1129" spans="1:64" x14ac:dyDescent="0.2">
      <c r="A1129" s="1"/>
      <c r="B1129" s="11" t="s">
        <v>1284</v>
      </c>
      <c r="C1129" s="4">
        <v>3</v>
      </c>
      <c r="D1129" s="4">
        <v>4</v>
      </c>
      <c r="E1129" s="4">
        <v>1</v>
      </c>
      <c r="F1129" s="4">
        <v>3</v>
      </c>
      <c r="G1129" s="4">
        <v>3</v>
      </c>
      <c r="H1129" s="4">
        <v>2</v>
      </c>
      <c r="I1129" s="4">
        <v>1</v>
      </c>
      <c r="J1129" s="4">
        <v>1</v>
      </c>
      <c r="K1129" s="4">
        <v>3</v>
      </c>
      <c r="L1129" s="4">
        <v>2</v>
      </c>
      <c r="M1129" s="4">
        <v>4</v>
      </c>
      <c r="N1129" s="14">
        <v>2</v>
      </c>
      <c r="O1129" s="25" t="b">
        <f t="shared" si="238"/>
        <v>1</v>
      </c>
      <c r="P1129" s="11">
        <f>IF($O1129 = TRUE, IF(ISBLANK(C1129), "", INDEX('Individual UI'!$E$6:$H$6,1,C1129)), "")</f>
        <v>2</v>
      </c>
      <c r="Q1129" s="4">
        <f>IF($O1129 = TRUE, IF(ISBLANK(D1129), "", INDEX('Individual UI'!$E$6:$H$6,1,D1129)), "")</f>
        <v>4</v>
      </c>
      <c r="R1129" s="4">
        <f>IF($O1129 = TRUE, IF(ISBLANK(E1129), "", INDEX('Individual UI'!$E$6:$H$6,1,E1129)), "")</f>
        <v>-4</v>
      </c>
      <c r="S1129" s="4">
        <f>IF($O1129 = TRUE, IF(ISBLANK(F1129), "", INDEX('Individual UI'!$E$6:$H$6,1,F1129)), "")</f>
        <v>2</v>
      </c>
      <c r="T1129" s="4">
        <f>IF($O1129 = TRUE, IF(ISBLANK(G1129), "", INDEX('Individual UI'!$E$6:$H$6,1,G1129)), "")</f>
        <v>2</v>
      </c>
      <c r="U1129" s="4">
        <f>IF($O1129 = TRUE, IF(ISBLANK(H1129), "", INDEX('Individual UI'!$E$6:$H$6,1,H1129)), "")</f>
        <v>-2</v>
      </c>
      <c r="V1129" s="4">
        <f>IF($O1129 = TRUE, IF(ISBLANK(I1129), "", INDEX('Individual UI'!$E$6:$H$6,1,I1129)), "")</f>
        <v>-4</v>
      </c>
      <c r="W1129" s="4">
        <f>IF($O1129 = TRUE, IF(ISBLANK(J1129), "", INDEX('Individual UI'!$E$6:$H$6,1,J1129)), "")</f>
        <v>-4</v>
      </c>
      <c r="X1129" s="4">
        <f>IF($O1129 = TRUE, IF(ISBLANK(K1129), "", INDEX('Individual UI'!$E$6:$H$6,1,K1129)), "")</f>
        <v>2</v>
      </c>
      <c r="Y1129" s="4">
        <f>IF($O1129 = TRUE, IF(ISBLANK(L1129), "", INDEX('Individual UI'!$E$6:$H$6,1,L1129)), "")</f>
        <v>-2</v>
      </c>
      <c r="Z1129" s="4">
        <f>IF($O1129 = TRUE, IF(ISBLANK(M1129), "", INDEX('Individual UI'!$E$6:$H$6,1,M1129)), "")</f>
        <v>4</v>
      </c>
      <c r="AA1129" s="14">
        <f>IF($O1129 = TRUE, IF(ISBLANK(N1129), "", INDEX('Individual UI'!$E$6:$H$6,1,N1129)), "")</f>
        <v>-2</v>
      </c>
      <c r="AB1129" s="11">
        <f>IF($O1129 = TRUE, EXP(MMULT($P1129:$AA1129, Documentation!D$39:D$50) + Documentation!D$51), "")</f>
        <v>6.81163773141587E-5</v>
      </c>
      <c r="AC1129" s="4">
        <f>IF($O1129 = TRUE, EXP(MMULT($P1129:$AA1129, Documentation!E$39:E$50) + Documentation!E$51), "")</f>
        <v>0.72251187192258337</v>
      </c>
      <c r="AD1129" s="4">
        <f>IF($O1129 = TRUE, EXP(MMULT($P1129:$AA1129, Documentation!F$39:F$50) + Documentation!F$51), "")</f>
        <v>1.9426668837286613E-2</v>
      </c>
      <c r="AE1129" s="4">
        <f>IF($O1129 = TRUE, EXP(MMULT($P1129:$AA1129, Documentation!G$39:G$50) + Documentation!G$51), "")</f>
        <v>1.5445161675783424E-3</v>
      </c>
      <c r="AF1129" s="14">
        <f>IF($O1129 = TRUE, EXP(MMULT($P1129:$AA1129, Documentation!H$39:H$50) + Documentation!H$51), "")</f>
        <v>0.34332805452533394</v>
      </c>
      <c r="AG1129" s="30">
        <f t="shared" si="239"/>
        <v>6.2671523725915578E-5</v>
      </c>
      <c r="AH1129" s="28">
        <f t="shared" si="240"/>
        <v>0.66475819338735964</v>
      </c>
      <c r="AI1129" s="28">
        <f t="shared" si="241"/>
        <v>1.7873806343756377E-2</v>
      </c>
      <c r="AJ1129" s="28">
        <f t="shared" si="242"/>
        <v>1.4210559260221549E-3</v>
      </c>
      <c r="AK1129" s="33">
        <f t="shared" si="243"/>
        <v>0.31588427281913589</v>
      </c>
      <c r="AL1129" s="11">
        <f t="shared" si="244"/>
        <v>2</v>
      </c>
      <c r="AM1129" s="14" t="str">
        <f>IF($O1129 = TRUE, INDEX(Documentation!$M$9:$M$13, $AL1129, 1), "")</f>
        <v>Cautious Consulters</v>
      </c>
      <c r="AN1129" s="1"/>
      <c r="AO1129" s="1"/>
      <c r="AP1129" s="38">
        <v>6.2671523725916107E-5</v>
      </c>
      <c r="AQ1129" s="35">
        <v>0.66475819338735798</v>
      </c>
      <c r="AR1129" s="35">
        <v>1.78738063437563E-2</v>
      </c>
      <c r="AS1129" s="35">
        <v>1.42105592602218E-3</v>
      </c>
      <c r="AT1129" s="35">
        <v>0.315884272819138</v>
      </c>
      <c r="AU1129" s="14">
        <v>2</v>
      </c>
      <c r="AV1129" s="4" t="b">
        <f t="shared" si="245"/>
        <v>1</v>
      </c>
      <c r="AW1129" s="4" t="b">
        <f t="shared" si="246"/>
        <v>1</v>
      </c>
      <c r="AX1129" s="4" t="b">
        <f t="shared" si="247"/>
        <v>1</v>
      </c>
      <c r="AY1129" s="4" t="b">
        <f t="shared" si="248"/>
        <v>1</v>
      </c>
      <c r="AZ1129" s="4" t="b">
        <f t="shared" si="249"/>
        <v>1</v>
      </c>
      <c r="BA1129" s="4" t="b">
        <f t="shared" si="250"/>
        <v>1</v>
      </c>
      <c r="BB1129" s="14" t="b">
        <f t="shared" si="251"/>
        <v>1</v>
      </c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</row>
    <row r="1130" spans="1:64" x14ac:dyDescent="0.2">
      <c r="A1130" s="1"/>
      <c r="B1130" s="11" t="s">
        <v>1285</v>
      </c>
      <c r="C1130" s="4">
        <v>2</v>
      </c>
      <c r="D1130" s="4">
        <v>1</v>
      </c>
      <c r="E1130" s="4">
        <v>3</v>
      </c>
      <c r="F1130" s="4">
        <v>2</v>
      </c>
      <c r="G1130" s="4">
        <v>2</v>
      </c>
      <c r="H1130" s="4">
        <v>1</v>
      </c>
      <c r="I1130" s="4">
        <v>3</v>
      </c>
      <c r="J1130" s="4">
        <v>2</v>
      </c>
      <c r="K1130" s="4">
        <v>2</v>
      </c>
      <c r="L1130" s="4">
        <v>2</v>
      </c>
      <c r="M1130" s="4">
        <v>1</v>
      </c>
      <c r="N1130" s="14">
        <v>2</v>
      </c>
      <c r="O1130" s="25" t="b">
        <f t="shared" si="238"/>
        <v>1</v>
      </c>
      <c r="P1130" s="11">
        <f>IF($O1130 = TRUE, IF(ISBLANK(C1130), "", INDEX('Individual UI'!$E$6:$H$6,1,C1130)), "")</f>
        <v>-2</v>
      </c>
      <c r="Q1130" s="4">
        <f>IF($O1130 = TRUE, IF(ISBLANK(D1130), "", INDEX('Individual UI'!$E$6:$H$6,1,D1130)), "")</f>
        <v>-4</v>
      </c>
      <c r="R1130" s="4">
        <f>IF($O1130 = TRUE, IF(ISBLANK(E1130), "", INDEX('Individual UI'!$E$6:$H$6,1,E1130)), "")</f>
        <v>2</v>
      </c>
      <c r="S1130" s="4">
        <f>IF($O1130 = TRUE, IF(ISBLANK(F1130), "", INDEX('Individual UI'!$E$6:$H$6,1,F1130)), "")</f>
        <v>-2</v>
      </c>
      <c r="T1130" s="4">
        <f>IF($O1130 = TRUE, IF(ISBLANK(G1130), "", INDEX('Individual UI'!$E$6:$H$6,1,G1130)), "")</f>
        <v>-2</v>
      </c>
      <c r="U1130" s="4">
        <f>IF($O1130 = TRUE, IF(ISBLANK(H1130), "", INDEX('Individual UI'!$E$6:$H$6,1,H1130)), "")</f>
        <v>-4</v>
      </c>
      <c r="V1130" s="4">
        <f>IF($O1130 = TRUE, IF(ISBLANK(I1130), "", INDEX('Individual UI'!$E$6:$H$6,1,I1130)), "")</f>
        <v>2</v>
      </c>
      <c r="W1130" s="4">
        <f>IF($O1130 = TRUE, IF(ISBLANK(J1130), "", INDEX('Individual UI'!$E$6:$H$6,1,J1130)), "")</f>
        <v>-2</v>
      </c>
      <c r="X1130" s="4">
        <f>IF($O1130 = TRUE, IF(ISBLANK(K1130), "", INDEX('Individual UI'!$E$6:$H$6,1,K1130)), "")</f>
        <v>-2</v>
      </c>
      <c r="Y1130" s="4">
        <f>IF($O1130 = TRUE, IF(ISBLANK(L1130), "", INDEX('Individual UI'!$E$6:$H$6,1,L1130)), "")</f>
        <v>-2</v>
      </c>
      <c r="Z1130" s="4">
        <f>IF($O1130 = TRUE, IF(ISBLANK(M1130), "", INDEX('Individual UI'!$E$6:$H$6,1,M1130)), "")</f>
        <v>-4</v>
      </c>
      <c r="AA1130" s="14">
        <f>IF($O1130 = TRUE, IF(ISBLANK(N1130), "", INDEX('Individual UI'!$E$6:$H$6,1,N1130)), "")</f>
        <v>-2</v>
      </c>
      <c r="AB1130" s="11">
        <f>IF($O1130 = TRUE, EXP(MMULT($P1130:$AA1130, Documentation!D$39:D$50) + Documentation!D$51), "")</f>
        <v>4.3245970682269492</v>
      </c>
      <c r="AC1130" s="4">
        <f>IF($O1130 = TRUE, EXP(MMULT($P1130:$AA1130, Documentation!E$39:E$50) + Documentation!E$51), "")</f>
        <v>2.6094052480697986E-4</v>
      </c>
      <c r="AD1130" s="4">
        <f>IF($O1130 = TRUE, EXP(MMULT($P1130:$AA1130, Documentation!F$39:F$50) + Documentation!F$51), "")</f>
        <v>8.9091454077544355E-5</v>
      </c>
      <c r="AE1130" s="4">
        <f>IF($O1130 = TRUE, EXP(MMULT($P1130:$AA1130, Documentation!G$39:G$50) + Documentation!G$51), "")</f>
        <v>5.4267547275469313E-2</v>
      </c>
      <c r="AF1130" s="14">
        <f>IF($O1130 = TRUE, EXP(MMULT($P1130:$AA1130, Documentation!H$39:H$50) + Documentation!H$51), "")</f>
        <v>1.5138278943457208E-4</v>
      </c>
      <c r="AG1130" s="30">
        <f t="shared" si="239"/>
        <v>0.98749386060328859</v>
      </c>
      <c r="AH1130" s="28">
        <f t="shared" si="240"/>
        <v>5.9584086601422577E-5</v>
      </c>
      <c r="AI1130" s="28">
        <f t="shared" si="241"/>
        <v>2.0343459181473489E-5</v>
      </c>
      <c r="AJ1130" s="28">
        <f t="shared" si="242"/>
        <v>1.2391644566899658E-2</v>
      </c>
      <c r="AK1130" s="33">
        <f t="shared" si="243"/>
        <v>3.4567284028828576E-5</v>
      </c>
      <c r="AL1130" s="11">
        <f t="shared" si="244"/>
        <v>1</v>
      </c>
      <c r="AM1130" s="14" t="str">
        <f>IF($O1130 = TRUE, INDEX(Documentation!$M$9:$M$13, $AL1130, 1), "")</f>
        <v>Decisive Pursuers</v>
      </c>
      <c r="AN1130" s="1"/>
      <c r="AO1130" s="1"/>
      <c r="AP1130" s="38">
        <v>0.98749386060328903</v>
      </c>
      <c r="AQ1130" s="35">
        <v>5.9584086601423499E-5</v>
      </c>
      <c r="AR1130" s="35">
        <v>2.0343459181473899E-5</v>
      </c>
      <c r="AS1130" s="35">
        <v>1.23916445668996E-2</v>
      </c>
      <c r="AT1130" s="35">
        <v>3.45672840288288E-5</v>
      </c>
      <c r="AU1130" s="14">
        <v>1</v>
      </c>
      <c r="AV1130" s="4" t="b">
        <f t="shared" si="245"/>
        <v>1</v>
      </c>
      <c r="AW1130" s="4" t="b">
        <f t="shared" si="246"/>
        <v>1</v>
      </c>
      <c r="AX1130" s="4" t="b">
        <f t="shared" si="247"/>
        <v>1</v>
      </c>
      <c r="AY1130" s="4" t="b">
        <f t="shared" si="248"/>
        <v>1</v>
      </c>
      <c r="AZ1130" s="4" t="b">
        <f t="shared" si="249"/>
        <v>1</v>
      </c>
      <c r="BA1130" s="4" t="b">
        <f t="shared" si="250"/>
        <v>1</v>
      </c>
      <c r="BB1130" s="14" t="b">
        <f t="shared" si="251"/>
        <v>1</v>
      </c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</row>
    <row r="1131" spans="1:64" x14ac:dyDescent="0.2">
      <c r="A1131" s="1"/>
      <c r="B1131" s="11" t="s">
        <v>1286</v>
      </c>
      <c r="C1131" s="4">
        <v>2</v>
      </c>
      <c r="D1131" s="4">
        <v>2</v>
      </c>
      <c r="E1131" s="4">
        <v>2</v>
      </c>
      <c r="F1131" s="4">
        <v>2</v>
      </c>
      <c r="G1131" s="4">
        <v>3</v>
      </c>
      <c r="H1131" s="4">
        <v>2</v>
      </c>
      <c r="I1131" s="4">
        <v>3</v>
      </c>
      <c r="J1131" s="4">
        <v>1</v>
      </c>
      <c r="K1131" s="4">
        <v>2</v>
      </c>
      <c r="L1131" s="4">
        <v>3</v>
      </c>
      <c r="M1131" s="4">
        <v>1</v>
      </c>
      <c r="N1131" s="14">
        <v>4</v>
      </c>
      <c r="O1131" s="25" t="b">
        <f t="shared" si="238"/>
        <v>1</v>
      </c>
      <c r="P1131" s="11">
        <f>IF($O1131 = TRUE, IF(ISBLANK(C1131), "", INDEX('Individual UI'!$E$6:$H$6,1,C1131)), "")</f>
        <v>-2</v>
      </c>
      <c r="Q1131" s="4">
        <f>IF($O1131 = TRUE, IF(ISBLANK(D1131), "", INDEX('Individual UI'!$E$6:$H$6,1,D1131)), "")</f>
        <v>-2</v>
      </c>
      <c r="R1131" s="4">
        <f>IF($O1131 = TRUE, IF(ISBLANK(E1131), "", INDEX('Individual UI'!$E$6:$H$6,1,E1131)), "")</f>
        <v>-2</v>
      </c>
      <c r="S1131" s="4">
        <f>IF($O1131 = TRUE, IF(ISBLANK(F1131), "", INDEX('Individual UI'!$E$6:$H$6,1,F1131)), "")</f>
        <v>-2</v>
      </c>
      <c r="T1131" s="4">
        <f>IF($O1131 = TRUE, IF(ISBLANK(G1131), "", INDEX('Individual UI'!$E$6:$H$6,1,G1131)), "")</f>
        <v>2</v>
      </c>
      <c r="U1131" s="4">
        <f>IF($O1131 = TRUE, IF(ISBLANK(H1131), "", INDEX('Individual UI'!$E$6:$H$6,1,H1131)), "")</f>
        <v>-2</v>
      </c>
      <c r="V1131" s="4">
        <f>IF($O1131 = TRUE, IF(ISBLANK(I1131), "", INDEX('Individual UI'!$E$6:$H$6,1,I1131)), "")</f>
        <v>2</v>
      </c>
      <c r="W1131" s="4">
        <f>IF($O1131 = TRUE, IF(ISBLANK(J1131), "", INDEX('Individual UI'!$E$6:$H$6,1,J1131)), "")</f>
        <v>-4</v>
      </c>
      <c r="X1131" s="4">
        <f>IF($O1131 = TRUE, IF(ISBLANK(K1131), "", INDEX('Individual UI'!$E$6:$H$6,1,K1131)), "")</f>
        <v>-2</v>
      </c>
      <c r="Y1131" s="4">
        <f>IF($O1131 = TRUE, IF(ISBLANK(L1131), "", INDEX('Individual UI'!$E$6:$H$6,1,L1131)), "")</f>
        <v>2</v>
      </c>
      <c r="Z1131" s="4">
        <f>IF($O1131 = TRUE, IF(ISBLANK(M1131), "", INDEX('Individual UI'!$E$6:$H$6,1,M1131)), "")</f>
        <v>-4</v>
      </c>
      <c r="AA1131" s="14">
        <f>IF($O1131 = TRUE, IF(ISBLANK(N1131), "", INDEX('Individual UI'!$E$6:$H$6,1,N1131)), "")</f>
        <v>4</v>
      </c>
      <c r="AB1131" s="11">
        <f>IF($O1131 = TRUE, EXP(MMULT($P1131:$AA1131, Documentation!D$39:D$50) + Documentation!D$51), "")</f>
        <v>0.59950848217896213</v>
      </c>
      <c r="AC1131" s="4">
        <f>IF($O1131 = TRUE, EXP(MMULT($P1131:$AA1131, Documentation!E$39:E$50) + Documentation!E$51), "")</f>
        <v>8.3254787344551589E-3</v>
      </c>
      <c r="AD1131" s="4">
        <f>IF($O1131 = TRUE, EXP(MMULT($P1131:$AA1131, Documentation!F$39:F$50) + Documentation!F$51), "")</f>
        <v>4.6168896159505052E-4</v>
      </c>
      <c r="AE1131" s="4">
        <f>IF($O1131 = TRUE, EXP(MMULT($P1131:$AA1131, Documentation!G$39:G$50) + Documentation!G$51), "")</f>
        <v>1.4279069452600697E-2</v>
      </c>
      <c r="AF1131" s="14">
        <f>IF($O1131 = TRUE, EXP(MMULT($P1131:$AA1131, Documentation!H$39:H$50) + Documentation!H$51), "")</f>
        <v>7.1840985180361976E-5</v>
      </c>
      <c r="AG1131" s="30">
        <f t="shared" si="239"/>
        <v>0.9628391456588028</v>
      </c>
      <c r="AH1131" s="28">
        <f t="shared" si="240"/>
        <v>1.3371114955285007E-2</v>
      </c>
      <c r="AI1131" s="28">
        <f t="shared" si="241"/>
        <v>7.4149443845496557E-4</v>
      </c>
      <c r="AJ1131" s="28">
        <f t="shared" si="242"/>
        <v>2.293286490722353E-2</v>
      </c>
      <c r="AK1131" s="33">
        <f t="shared" si="243"/>
        <v>1.1538004023385574E-4</v>
      </c>
      <c r="AL1131" s="11">
        <f t="shared" si="244"/>
        <v>1</v>
      </c>
      <c r="AM1131" s="14" t="str">
        <f>IF($O1131 = TRUE, INDEX(Documentation!$M$9:$M$13, $AL1131, 1), "")</f>
        <v>Decisive Pursuers</v>
      </c>
      <c r="AN1131" s="1"/>
      <c r="AO1131" s="1"/>
      <c r="AP1131" s="38">
        <v>0.96283914565880202</v>
      </c>
      <c r="AQ1131" s="35">
        <v>1.3371114955285399E-2</v>
      </c>
      <c r="AR1131" s="35">
        <v>7.4149443845498801E-4</v>
      </c>
      <c r="AS1131" s="35">
        <v>2.2932864907223498E-2</v>
      </c>
      <c r="AT1131" s="35">
        <v>1.15380040233858E-4</v>
      </c>
      <c r="AU1131" s="14">
        <v>1</v>
      </c>
      <c r="AV1131" s="4" t="b">
        <f t="shared" si="245"/>
        <v>1</v>
      </c>
      <c r="AW1131" s="4" t="b">
        <f t="shared" si="246"/>
        <v>1</v>
      </c>
      <c r="AX1131" s="4" t="b">
        <f t="shared" si="247"/>
        <v>1</v>
      </c>
      <c r="AY1131" s="4" t="b">
        <f t="shared" si="248"/>
        <v>1</v>
      </c>
      <c r="AZ1131" s="4" t="b">
        <f t="shared" si="249"/>
        <v>1</v>
      </c>
      <c r="BA1131" s="4" t="b">
        <f t="shared" si="250"/>
        <v>1</v>
      </c>
      <c r="BB1131" s="14" t="b">
        <f t="shared" si="251"/>
        <v>1</v>
      </c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</row>
    <row r="1132" spans="1:64" x14ac:dyDescent="0.2">
      <c r="A1132" s="1"/>
      <c r="B1132" s="11" t="s">
        <v>1287</v>
      </c>
      <c r="C1132" s="4">
        <v>3</v>
      </c>
      <c r="D1132" s="4">
        <v>3</v>
      </c>
      <c r="E1132" s="4">
        <v>3</v>
      </c>
      <c r="F1132" s="4">
        <v>4</v>
      </c>
      <c r="G1132" s="4">
        <v>1</v>
      </c>
      <c r="H1132" s="4">
        <v>2</v>
      </c>
      <c r="I1132" s="4">
        <v>1</v>
      </c>
      <c r="J1132" s="4">
        <v>4</v>
      </c>
      <c r="K1132" s="4">
        <v>4</v>
      </c>
      <c r="L1132" s="4">
        <v>2</v>
      </c>
      <c r="M1132" s="4">
        <v>4</v>
      </c>
      <c r="N1132" s="14">
        <v>4</v>
      </c>
      <c r="O1132" s="25" t="b">
        <f t="shared" si="238"/>
        <v>1</v>
      </c>
      <c r="P1132" s="11">
        <f>IF($O1132 = TRUE, IF(ISBLANK(C1132), "", INDEX('Individual UI'!$E$6:$H$6,1,C1132)), "")</f>
        <v>2</v>
      </c>
      <c r="Q1132" s="4">
        <f>IF($O1132 = TRUE, IF(ISBLANK(D1132), "", INDEX('Individual UI'!$E$6:$H$6,1,D1132)), "")</f>
        <v>2</v>
      </c>
      <c r="R1132" s="4">
        <f>IF($O1132 = TRUE, IF(ISBLANK(E1132), "", INDEX('Individual UI'!$E$6:$H$6,1,E1132)), "")</f>
        <v>2</v>
      </c>
      <c r="S1132" s="4">
        <f>IF($O1132 = TRUE, IF(ISBLANK(F1132), "", INDEX('Individual UI'!$E$6:$H$6,1,F1132)), "")</f>
        <v>4</v>
      </c>
      <c r="T1132" s="4">
        <f>IF($O1132 = TRUE, IF(ISBLANK(G1132), "", INDEX('Individual UI'!$E$6:$H$6,1,G1132)), "")</f>
        <v>-4</v>
      </c>
      <c r="U1132" s="4">
        <f>IF($O1132 = TRUE, IF(ISBLANK(H1132), "", INDEX('Individual UI'!$E$6:$H$6,1,H1132)), "")</f>
        <v>-2</v>
      </c>
      <c r="V1132" s="4">
        <f>IF($O1132 = TRUE, IF(ISBLANK(I1132), "", INDEX('Individual UI'!$E$6:$H$6,1,I1132)), "")</f>
        <v>-4</v>
      </c>
      <c r="W1132" s="4">
        <f>IF($O1132 = TRUE, IF(ISBLANK(J1132), "", INDEX('Individual UI'!$E$6:$H$6,1,J1132)), "")</f>
        <v>4</v>
      </c>
      <c r="X1132" s="4">
        <f>IF($O1132 = TRUE, IF(ISBLANK(K1132), "", INDEX('Individual UI'!$E$6:$H$6,1,K1132)), "")</f>
        <v>4</v>
      </c>
      <c r="Y1132" s="4">
        <f>IF($O1132 = TRUE, IF(ISBLANK(L1132), "", INDEX('Individual UI'!$E$6:$H$6,1,L1132)), "")</f>
        <v>-2</v>
      </c>
      <c r="Z1132" s="4">
        <f>IF($O1132 = TRUE, IF(ISBLANK(M1132), "", INDEX('Individual UI'!$E$6:$H$6,1,M1132)), "")</f>
        <v>4</v>
      </c>
      <c r="AA1132" s="14">
        <f>IF($O1132 = TRUE, IF(ISBLANK(N1132), "", INDEX('Individual UI'!$E$6:$H$6,1,N1132)), "")</f>
        <v>4</v>
      </c>
      <c r="AB1132" s="11">
        <f>IF($O1132 = TRUE, EXP(MMULT($P1132:$AA1132, Documentation!D$39:D$50) + Documentation!D$51), "")</f>
        <v>6.8777062223886439E-5</v>
      </c>
      <c r="AC1132" s="4">
        <f>IF($O1132 = TRUE, EXP(MMULT($P1132:$AA1132, Documentation!E$39:E$50) + Documentation!E$51), "")</f>
        <v>0.11653801527252042</v>
      </c>
      <c r="AD1132" s="4">
        <f>IF($O1132 = TRUE, EXP(MMULT($P1132:$AA1132, Documentation!F$39:F$50) + Documentation!F$51), "")</f>
        <v>18.489454735357565</v>
      </c>
      <c r="AE1132" s="4">
        <f>IF($O1132 = TRUE, EXP(MMULT($P1132:$AA1132, Documentation!G$39:G$50) + Documentation!G$51), "")</f>
        <v>1.9579082458377902E-4</v>
      </c>
      <c r="AF1132" s="14">
        <f>IF($O1132 = TRUE, EXP(MMULT($P1132:$AA1132, Documentation!H$39:H$50) + Documentation!H$51), "")</f>
        <v>3.0792798387012391E-2</v>
      </c>
      <c r="AG1132" s="30">
        <f t="shared" si="239"/>
        <v>3.6903405738821981E-6</v>
      </c>
      <c r="AH1132" s="28">
        <f t="shared" si="240"/>
        <v>6.2530290223783763E-3</v>
      </c>
      <c r="AI1132" s="28">
        <f t="shared" si="241"/>
        <v>0.99208053953707687</v>
      </c>
      <c r="AJ1132" s="28">
        <f t="shared" si="242"/>
        <v>1.0505462149623975E-5</v>
      </c>
      <c r="AK1132" s="33">
        <f t="shared" si="243"/>
        <v>1.6522356378214146E-3</v>
      </c>
      <c r="AL1132" s="11">
        <f t="shared" si="244"/>
        <v>3</v>
      </c>
      <c r="AM1132" s="14" t="str">
        <f>IF($O1132 = TRUE, INDEX(Documentation!$M$9:$M$13, $AL1132, 1), "")</f>
        <v>Process Skeptics</v>
      </c>
      <c r="AN1132" s="1"/>
      <c r="AO1132" s="1"/>
      <c r="AP1132" s="38">
        <v>3.69034057388229E-6</v>
      </c>
      <c r="AQ1132" s="35">
        <v>6.2530290223783399E-3</v>
      </c>
      <c r="AR1132" s="35">
        <v>0.99208053953707698</v>
      </c>
      <c r="AS1132" s="35">
        <v>1.05054621496242E-5</v>
      </c>
      <c r="AT1132" s="35">
        <v>1.6522356378214299E-3</v>
      </c>
      <c r="AU1132" s="14">
        <v>3</v>
      </c>
      <c r="AV1132" s="4" t="b">
        <f t="shared" si="245"/>
        <v>1</v>
      </c>
      <c r="AW1132" s="4" t="b">
        <f t="shared" si="246"/>
        <v>1</v>
      </c>
      <c r="AX1132" s="4" t="b">
        <f t="shared" si="247"/>
        <v>1</v>
      </c>
      <c r="AY1132" s="4" t="b">
        <f t="shared" si="248"/>
        <v>1</v>
      </c>
      <c r="AZ1132" s="4" t="b">
        <f t="shared" si="249"/>
        <v>1</v>
      </c>
      <c r="BA1132" s="4" t="b">
        <f t="shared" si="250"/>
        <v>1</v>
      </c>
      <c r="BB1132" s="14" t="b">
        <f t="shared" si="251"/>
        <v>1</v>
      </c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</row>
    <row r="1133" spans="1:64" x14ac:dyDescent="0.2">
      <c r="A1133" s="1"/>
      <c r="B1133" s="11" t="s">
        <v>1288</v>
      </c>
      <c r="C1133" s="4">
        <v>4</v>
      </c>
      <c r="D1133" s="4">
        <v>3</v>
      </c>
      <c r="E1133" s="4">
        <v>3</v>
      </c>
      <c r="F1133" s="4">
        <v>2</v>
      </c>
      <c r="G1133" s="4">
        <v>3</v>
      </c>
      <c r="H1133" s="4">
        <v>4</v>
      </c>
      <c r="I1133" s="4">
        <v>1</v>
      </c>
      <c r="J1133" s="4">
        <v>3</v>
      </c>
      <c r="K1133" s="4">
        <v>2</v>
      </c>
      <c r="L1133" s="4">
        <v>3</v>
      </c>
      <c r="M1133" s="4">
        <v>1</v>
      </c>
      <c r="N1133" s="14">
        <v>4</v>
      </c>
      <c r="O1133" s="25" t="b">
        <f t="shared" si="238"/>
        <v>1</v>
      </c>
      <c r="P1133" s="11">
        <f>IF($O1133 = TRUE, IF(ISBLANK(C1133), "", INDEX('Individual UI'!$E$6:$H$6,1,C1133)), "")</f>
        <v>4</v>
      </c>
      <c r="Q1133" s="4">
        <f>IF($O1133 = TRUE, IF(ISBLANK(D1133), "", INDEX('Individual UI'!$E$6:$H$6,1,D1133)), "")</f>
        <v>2</v>
      </c>
      <c r="R1133" s="4">
        <f>IF($O1133 = TRUE, IF(ISBLANK(E1133), "", INDEX('Individual UI'!$E$6:$H$6,1,E1133)), "")</f>
        <v>2</v>
      </c>
      <c r="S1133" s="4">
        <f>IF($O1133 = TRUE, IF(ISBLANK(F1133), "", INDEX('Individual UI'!$E$6:$H$6,1,F1133)), "")</f>
        <v>-2</v>
      </c>
      <c r="T1133" s="4">
        <f>IF($O1133 = TRUE, IF(ISBLANK(G1133), "", INDEX('Individual UI'!$E$6:$H$6,1,G1133)), "")</f>
        <v>2</v>
      </c>
      <c r="U1133" s="4">
        <f>IF($O1133 = TRUE, IF(ISBLANK(H1133), "", INDEX('Individual UI'!$E$6:$H$6,1,H1133)), "")</f>
        <v>4</v>
      </c>
      <c r="V1133" s="4">
        <f>IF($O1133 = TRUE, IF(ISBLANK(I1133), "", INDEX('Individual UI'!$E$6:$H$6,1,I1133)), "")</f>
        <v>-4</v>
      </c>
      <c r="W1133" s="4">
        <f>IF($O1133 = TRUE, IF(ISBLANK(J1133), "", INDEX('Individual UI'!$E$6:$H$6,1,J1133)), "")</f>
        <v>2</v>
      </c>
      <c r="X1133" s="4">
        <f>IF($O1133 = TRUE, IF(ISBLANK(K1133), "", INDEX('Individual UI'!$E$6:$H$6,1,K1133)), "")</f>
        <v>-2</v>
      </c>
      <c r="Y1133" s="4">
        <f>IF($O1133 = TRUE, IF(ISBLANK(L1133), "", INDEX('Individual UI'!$E$6:$H$6,1,L1133)), "")</f>
        <v>2</v>
      </c>
      <c r="Z1133" s="4">
        <f>IF($O1133 = TRUE, IF(ISBLANK(M1133), "", INDEX('Individual UI'!$E$6:$H$6,1,M1133)), "")</f>
        <v>-4</v>
      </c>
      <c r="AA1133" s="14">
        <f>IF($O1133 = TRUE, IF(ISBLANK(N1133), "", INDEX('Individual UI'!$E$6:$H$6,1,N1133)), "")</f>
        <v>4</v>
      </c>
      <c r="AB1133" s="11">
        <f>IF($O1133 = TRUE, EXP(MMULT($P1133:$AA1133, Documentation!D$39:D$50) + Documentation!D$51), "")</f>
        <v>1.3703123020072461E-4</v>
      </c>
      <c r="AC1133" s="4">
        <f>IF($O1133 = TRUE, EXP(MMULT($P1133:$AA1133, Documentation!E$39:E$50) + Documentation!E$51), "")</f>
        <v>5.2662950402366411E-2</v>
      </c>
      <c r="AD1133" s="4">
        <f>IF($O1133 = TRUE, EXP(MMULT($P1133:$AA1133, Documentation!F$39:F$50) + Documentation!F$51), "")</f>
        <v>0.21228580337814157</v>
      </c>
      <c r="AE1133" s="4">
        <f>IF($O1133 = TRUE, EXP(MMULT($P1133:$AA1133, Documentation!G$39:G$50) + Documentation!G$51), "")</f>
        <v>0.54321715520847724</v>
      </c>
      <c r="AF1133" s="14">
        <f>IF($O1133 = TRUE, EXP(MMULT($P1133:$AA1133, Documentation!H$39:H$50) + Documentation!H$51), "")</f>
        <v>0.76404064316468578</v>
      </c>
      <c r="AG1133" s="30">
        <f t="shared" si="239"/>
        <v>8.7150945664062171E-5</v>
      </c>
      <c r="AH1133" s="28">
        <f t="shared" si="240"/>
        <v>3.3493284138972623E-2</v>
      </c>
      <c r="AI1133" s="28">
        <f t="shared" si="241"/>
        <v>0.13501235074924089</v>
      </c>
      <c r="AJ1133" s="28">
        <f t="shared" si="242"/>
        <v>0.34548247657131581</v>
      </c>
      <c r="AK1133" s="33">
        <f t="shared" si="243"/>
        <v>0.48592473759480659</v>
      </c>
      <c r="AL1133" s="11">
        <f t="shared" si="244"/>
        <v>5</v>
      </c>
      <c r="AM1133" s="14" t="str">
        <f>IF($O1133 = TRUE, INDEX(Documentation!$M$9:$M$13, $AL1133, 1), "")</f>
        <v>Reluctant Claimants</v>
      </c>
      <c r="AN1133" s="1"/>
      <c r="AO1133" s="1"/>
      <c r="AP1133" s="38">
        <v>8.7150945664060694E-5</v>
      </c>
      <c r="AQ1133" s="35">
        <v>3.3493284138973199E-2</v>
      </c>
      <c r="AR1133" s="35">
        <v>0.135012350749244</v>
      </c>
      <c r="AS1133" s="35">
        <v>0.34548247657130499</v>
      </c>
      <c r="AT1133" s="35">
        <v>0.48592473759481303</v>
      </c>
      <c r="AU1133" s="14">
        <v>5</v>
      </c>
      <c r="AV1133" s="4" t="b">
        <f t="shared" si="245"/>
        <v>1</v>
      </c>
      <c r="AW1133" s="4" t="b">
        <f t="shared" si="246"/>
        <v>1</v>
      </c>
      <c r="AX1133" s="4" t="b">
        <f t="shared" si="247"/>
        <v>1</v>
      </c>
      <c r="AY1133" s="4" t="b">
        <f t="shared" si="248"/>
        <v>1</v>
      </c>
      <c r="AZ1133" s="4" t="b">
        <f t="shared" si="249"/>
        <v>1</v>
      </c>
      <c r="BA1133" s="4" t="b">
        <f t="shared" si="250"/>
        <v>1</v>
      </c>
      <c r="BB1133" s="14" t="b">
        <f t="shared" si="251"/>
        <v>1</v>
      </c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</row>
    <row r="1134" spans="1:64" x14ac:dyDescent="0.2">
      <c r="A1134" s="1"/>
      <c r="B1134" s="11" t="s">
        <v>1289</v>
      </c>
      <c r="C1134" s="4">
        <v>3</v>
      </c>
      <c r="D1134" s="4">
        <v>3</v>
      </c>
      <c r="E1134" s="4">
        <v>2</v>
      </c>
      <c r="F1134" s="4">
        <v>1</v>
      </c>
      <c r="G1134" s="4">
        <v>1</v>
      </c>
      <c r="H1134" s="4">
        <v>1</v>
      </c>
      <c r="I1134" s="4">
        <v>3</v>
      </c>
      <c r="J1134" s="4">
        <v>1</v>
      </c>
      <c r="K1134" s="4">
        <v>2</v>
      </c>
      <c r="L1134" s="4">
        <v>1</v>
      </c>
      <c r="M1134" s="4">
        <v>2</v>
      </c>
      <c r="N1134" s="14">
        <v>2</v>
      </c>
      <c r="O1134" s="25" t="b">
        <f t="shared" si="238"/>
        <v>1</v>
      </c>
      <c r="P1134" s="11">
        <f>IF($O1134 = TRUE, IF(ISBLANK(C1134), "", INDEX('Individual UI'!$E$6:$H$6,1,C1134)), "")</f>
        <v>2</v>
      </c>
      <c r="Q1134" s="4">
        <f>IF($O1134 = TRUE, IF(ISBLANK(D1134), "", INDEX('Individual UI'!$E$6:$H$6,1,D1134)), "")</f>
        <v>2</v>
      </c>
      <c r="R1134" s="4">
        <f>IF($O1134 = TRUE, IF(ISBLANK(E1134), "", INDEX('Individual UI'!$E$6:$H$6,1,E1134)), "")</f>
        <v>-2</v>
      </c>
      <c r="S1134" s="4">
        <f>IF($O1134 = TRUE, IF(ISBLANK(F1134), "", INDEX('Individual UI'!$E$6:$H$6,1,F1134)), "")</f>
        <v>-4</v>
      </c>
      <c r="T1134" s="4">
        <f>IF($O1134 = TRUE, IF(ISBLANK(G1134), "", INDEX('Individual UI'!$E$6:$H$6,1,G1134)), "")</f>
        <v>-4</v>
      </c>
      <c r="U1134" s="4">
        <f>IF($O1134 = TRUE, IF(ISBLANK(H1134), "", INDEX('Individual UI'!$E$6:$H$6,1,H1134)), "")</f>
        <v>-4</v>
      </c>
      <c r="V1134" s="4">
        <f>IF($O1134 = TRUE, IF(ISBLANK(I1134), "", INDEX('Individual UI'!$E$6:$H$6,1,I1134)), "")</f>
        <v>2</v>
      </c>
      <c r="W1134" s="4">
        <f>IF($O1134 = TRUE, IF(ISBLANK(J1134), "", INDEX('Individual UI'!$E$6:$H$6,1,J1134)), "")</f>
        <v>-4</v>
      </c>
      <c r="X1134" s="4">
        <f>IF($O1134 = TRUE, IF(ISBLANK(K1134), "", INDEX('Individual UI'!$E$6:$H$6,1,K1134)), "")</f>
        <v>-2</v>
      </c>
      <c r="Y1134" s="4">
        <f>IF($O1134 = TRUE, IF(ISBLANK(L1134), "", INDEX('Individual UI'!$E$6:$H$6,1,L1134)), "")</f>
        <v>-4</v>
      </c>
      <c r="Z1134" s="4">
        <f>IF($O1134 = TRUE, IF(ISBLANK(M1134), "", INDEX('Individual UI'!$E$6:$H$6,1,M1134)), "")</f>
        <v>-2</v>
      </c>
      <c r="AA1134" s="14">
        <f>IF($O1134 = TRUE, IF(ISBLANK(N1134), "", INDEX('Individual UI'!$E$6:$H$6,1,N1134)), "")</f>
        <v>-2</v>
      </c>
      <c r="AB1134" s="11">
        <f>IF($O1134 = TRUE, EXP(MMULT($P1134:$AA1134, Documentation!D$39:D$50) + Documentation!D$51), "")</f>
        <v>0.93976734243764504</v>
      </c>
      <c r="AC1134" s="4">
        <f>IF($O1134 = TRUE, EXP(MMULT($P1134:$AA1134, Documentation!E$39:E$50) + Documentation!E$51), "")</f>
        <v>2.6854409814675708E-2</v>
      </c>
      <c r="AD1134" s="4">
        <f>IF($O1134 = TRUE, EXP(MMULT($P1134:$AA1134, Documentation!F$39:F$50) + Documentation!F$51), "")</f>
        <v>1.0746573624989279E-4</v>
      </c>
      <c r="AE1134" s="4">
        <f>IF($O1134 = TRUE, EXP(MMULT($P1134:$AA1134, Documentation!G$39:G$50) + Documentation!G$51), "")</f>
        <v>3.7266106181880912E-4</v>
      </c>
      <c r="AF1134" s="14">
        <f>IF($O1134 = TRUE, EXP(MMULT($P1134:$AA1134, Documentation!H$39:H$50) + Documentation!H$51), "")</f>
        <v>4.0872994133012612E-3</v>
      </c>
      <c r="AG1134" s="30">
        <f t="shared" si="239"/>
        <v>0.96764601920734816</v>
      </c>
      <c r="AH1134" s="28">
        <f t="shared" si="240"/>
        <v>2.7651059556858214E-2</v>
      </c>
      <c r="AI1134" s="28">
        <f t="shared" si="241"/>
        <v>1.1065376204035882E-4</v>
      </c>
      <c r="AJ1134" s="28">
        <f t="shared" si="242"/>
        <v>3.8371624198728821E-4</v>
      </c>
      <c r="AK1134" s="33">
        <f t="shared" si="243"/>
        <v>4.2085512317660894E-3</v>
      </c>
      <c r="AL1134" s="11">
        <f t="shared" si="244"/>
        <v>1</v>
      </c>
      <c r="AM1134" s="14" t="str">
        <f>IF($O1134 = TRUE, INDEX(Documentation!$M$9:$M$13, $AL1134, 1), "")</f>
        <v>Decisive Pursuers</v>
      </c>
      <c r="AN1134" s="1"/>
      <c r="AO1134" s="1"/>
      <c r="AP1134" s="38">
        <v>0.96764601920734705</v>
      </c>
      <c r="AQ1134" s="35">
        <v>2.7651059556859099E-2</v>
      </c>
      <c r="AR1134" s="35">
        <v>1.10653762040362E-4</v>
      </c>
      <c r="AS1134" s="35">
        <v>3.8371624198728599E-4</v>
      </c>
      <c r="AT1134" s="35">
        <v>4.2085512317661597E-3</v>
      </c>
      <c r="AU1134" s="14">
        <v>1</v>
      </c>
      <c r="AV1134" s="4" t="b">
        <f t="shared" si="245"/>
        <v>1</v>
      </c>
      <c r="AW1134" s="4" t="b">
        <f t="shared" si="246"/>
        <v>1</v>
      </c>
      <c r="AX1134" s="4" t="b">
        <f t="shared" si="247"/>
        <v>1</v>
      </c>
      <c r="AY1134" s="4" t="b">
        <f t="shared" si="248"/>
        <v>1</v>
      </c>
      <c r="AZ1134" s="4" t="b">
        <f t="shared" si="249"/>
        <v>1</v>
      </c>
      <c r="BA1134" s="4" t="b">
        <f t="shared" si="250"/>
        <v>1</v>
      </c>
      <c r="BB1134" s="14" t="b">
        <f t="shared" si="251"/>
        <v>1</v>
      </c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</row>
    <row r="1135" spans="1:64" x14ac:dyDescent="0.2">
      <c r="A1135" s="1"/>
      <c r="B1135" s="11" t="s">
        <v>1290</v>
      </c>
      <c r="C1135" s="4">
        <v>1</v>
      </c>
      <c r="D1135" s="4">
        <v>3</v>
      </c>
      <c r="E1135" s="4">
        <v>3</v>
      </c>
      <c r="F1135" s="4">
        <v>4</v>
      </c>
      <c r="G1135" s="4">
        <v>1</v>
      </c>
      <c r="H1135" s="4">
        <v>1</v>
      </c>
      <c r="I1135" s="4">
        <v>4</v>
      </c>
      <c r="J1135" s="4">
        <v>3</v>
      </c>
      <c r="K1135" s="4">
        <v>3</v>
      </c>
      <c r="L1135" s="4">
        <v>2</v>
      </c>
      <c r="M1135" s="4">
        <v>1</v>
      </c>
      <c r="N1135" s="14">
        <v>3</v>
      </c>
      <c r="O1135" s="25" t="b">
        <f t="shared" si="238"/>
        <v>1</v>
      </c>
      <c r="P1135" s="11">
        <f>IF($O1135 = TRUE, IF(ISBLANK(C1135), "", INDEX('Individual UI'!$E$6:$H$6,1,C1135)), "")</f>
        <v>-4</v>
      </c>
      <c r="Q1135" s="4">
        <f>IF($O1135 = TRUE, IF(ISBLANK(D1135), "", INDEX('Individual UI'!$E$6:$H$6,1,D1135)), "")</f>
        <v>2</v>
      </c>
      <c r="R1135" s="4">
        <f>IF($O1135 = TRUE, IF(ISBLANK(E1135), "", INDEX('Individual UI'!$E$6:$H$6,1,E1135)), "")</f>
        <v>2</v>
      </c>
      <c r="S1135" s="4">
        <f>IF($O1135 = TRUE, IF(ISBLANK(F1135), "", INDEX('Individual UI'!$E$6:$H$6,1,F1135)), "")</f>
        <v>4</v>
      </c>
      <c r="T1135" s="4">
        <f>IF($O1135 = TRUE, IF(ISBLANK(G1135), "", INDEX('Individual UI'!$E$6:$H$6,1,G1135)), "")</f>
        <v>-4</v>
      </c>
      <c r="U1135" s="4">
        <f>IF($O1135 = TRUE, IF(ISBLANK(H1135), "", INDEX('Individual UI'!$E$6:$H$6,1,H1135)), "")</f>
        <v>-4</v>
      </c>
      <c r="V1135" s="4">
        <f>IF($O1135 = TRUE, IF(ISBLANK(I1135), "", INDEX('Individual UI'!$E$6:$H$6,1,I1135)), "")</f>
        <v>4</v>
      </c>
      <c r="W1135" s="4">
        <f>IF($O1135 = TRUE, IF(ISBLANK(J1135), "", INDEX('Individual UI'!$E$6:$H$6,1,J1135)), "")</f>
        <v>2</v>
      </c>
      <c r="X1135" s="4">
        <f>IF($O1135 = TRUE, IF(ISBLANK(K1135), "", INDEX('Individual UI'!$E$6:$H$6,1,K1135)), "")</f>
        <v>2</v>
      </c>
      <c r="Y1135" s="4">
        <f>IF($O1135 = TRUE, IF(ISBLANK(L1135), "", INDEX('Individual UI'!$E$6:$H$6,1,L1135)), "")</f>
        <v>-2</v>
      </c>
      <c r="Z1135" s="4">
        <f>IF($O1135 = TRUE, IF(ISBLANK(M1135), "", INDEX('Individual UI'!$E$6:$H$6,1,M1135)), "")</f>
        <v>-4</v>
      </c>
      <c r="AA1135" s="14">
        <f>IF($O1135 = TRUE, IF(ISBLANK(N1135), "", INDEX('Individual UI'!$E$6:$H$6,1,N1135)), "")</f>
        <v>2</v>
      </c>
      <c r="AB1135" s="11">
        <f>IF($O1135 = TRUE, EXP(MMULT($P1135:$AA1135, Documentation!D$39:D$50) + Documentation!D$51), "")</f>
        <v>0.17056972828625847</v>
      </c>
      <c r="AC1135" s="4">
        <f>IF($O1135 = TRUE, EXP(MMULT($P1135:$AA1135, Documentation!E$39:E$50) + Documentation!E$51), "")</f>
        <v>3.8008410440511654E-4</v>
      </c>
      <c r="AD1135" s="4">
        <f>IF($O1135 = TRUE, EXP(MMULT($P1135:$AA1135, Documentation!F$39:F$50) + Documentation!F$51), "")</f>
        <v>2.9485106431128633E-2</v>
      </c>
      <c r="AE1135" s="4">
        <f>IF($O1135 = TRUE, EXP(MMULT($P1135:$AA1135, Documentation!G$39:G$50) + Documentation!G$51), "")</f>
        <v>1.0178329035209811E-3</v>
      </c>
      <c r="AF1135" s="14">
        <f>IF($O1135 = TRUE, EXP(MMULT($P1135:$AA1135, Documentation!H$39:H$50) + Documentation!H$51), "")</f>
        <v>2.653564002168899E-5</v>
      </c>
      <c r="AG1135" s="30">
        <f t="shared" si="239"/>
        <v>0.84658691479770187</v>
      </c>
      <c r="AH1135" s="28">
        <f t="shared" si="240"/>
        <v>1.8864673851854764E-3</v>
      </c>
      <c r="AI1135" s="28">
        <f t="shared" si="241"/>
        <v>0.14634311455382698</v>
      </c>
      <c r="AJ1135" s="28">
        <f t="shared" si="242"/>
        <v>5.0517992039319781E-3</v>
      </c>
      <c r="AK1135" s="33">
        <f t="shared" si="243"/>
        <v>1.3170405935361931E-4</v>
      </c>
      <c r="AL1135" s="11">
        <f t="shared" si="244"/>
        <v>1</v>
      </c>
      <c r="AM1135" s="14" t="str">
        <f>IF($O1135 = TRUE, INDEX(Documentation!$M$9:$M$13, $AL1135, 1), "")</f>
        <v>Decisive Pursuers</v>
      </c>
      <c r="AN1135" s="1"/>
      <c r="AO1135" s="1"/>
      <c r="AP1135" s="38">
        <v>0.84658691479770098</v>
      </c>
      <c r="AQ1135" s="35">
        <v>1.88646738518548E-3</v>
      </c>
      <c r="AR1135" s="35">
        <v>0.14634311455382801</v>
      </c>
      <c r="AS1135" s="35">
        <v>5.05179920393192E-3</v>
      </c>
      <c r="AT1135" s="35">
        <v>1.3170405935361801E-4</v>
      </c>
      <c r="AU1135" s="14">
        <v>1</v>
      </c>
      <c r="AV1135" s="4" t="b">
        <f t="shared" si="245"/>
        <v>1</v>
      </c>
      <c r="AW1135" s="4" t="b">
        <f t="shared" si="246"/>
        <v>1</v>
      </c>
      <c r="AX1135" s="4" t="b">
        <f t="shared" si="247"/>
        <v>1</v>
      </c>
      <c r="AY1135" s="4" t="b">
        <f t="shared" si="248"/>
        <v>1</v>
      </c>
      <c r="AZ1135" s="4" t="b">
        <f t="shared" si="249"/>
        <v>1</v>
      </c>
      <c r="BA1135" s="4" t="b">
        <f t="shared" si="250"/>
        <v>1</v>
      </c>
      <c r="BB1135" s="14" t="b">
        <f t="shared" si="251"/>
        <v>1</v>
      </c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</row>
    <row r="1136" spans="1:64" x14ac:dyDescent="0.2">
      <c r="A1136" s="1"/>
      <c r="B1136" s="11" t="s">
        <v>1291</v>
      </c>
      <c r="C1136" s="4">
        <v>2</v>
      </c>
      <c r="D1136" s="4">
        <v>2</v>
      </c>
      <c r="E1136" s="4">
        <v>4</v>
      </c>
      <c r="F1136" s="4">
        <v>4</v>
      </c>
      <c r="G1136" s="4">
        <v>2</v>
      </c>
      <c r="H1136" s="4">
        <v>3</v>
      </c>
      <c r="I1136" s="4">
        <v>1</v>
      </c>
      <c r="J1136" s="4">
        <v>3</v>
      </c>
      <c r="K1136" s="4">
        <v>3</v>
      </c>
      <c r="L1136" s="4">
        <v>3</v>
      </c>
      <c r="M1136" s="4">
        <v>2</v>
      </c>
      <c r="N1136" s="14">
        <v>4</v>
      </c>
      <c r="O1136" s="25" t="b">
        <f t="shared" si="238"/>
        <v>1</v>
      </c>
      <c r="P1136" s="11">
        <f>IF($O1136 = TRUE, IF(ISBLANK(C1136), "", INDEX('Individual UI'!$E$6:$H$6,1,C1136)), "")</f>
        <v>-2</v>
      </c>
      <c r="Q1136" s="4">
        <f>IF($O1136 = TRUE, IF(ISBLANK(D1136), "", INDEX('Individual UI'!$E$6:$H$6,1,D1136)), "")</f>
        <v>-2</v>
      </c>
      <c r="R1136" s="4">
        <f>IF($O1136 = TRUE, IF(ISBLANK(E1136), "", INDEX('Individual UI'!$E$6:$H$6,1,E1136)), "")</f>
        <v>4</v>
      </c>
      <c r="S1136" s="4">
        <f>IF($O1136 = TRUE, IF(ISBLANK(F1136), "", INDEX('Individual UI'!$E$6:$H$6,1,F1136)), "")</f>
        <v>4</v>
      </c>
      <c r="T1136" s="4">
        <f>IF($O1136 = TRUE, IF(ISBLANK(G1136), "", INDEX('Individual UI'!$E$6:$H$6,1,G1136)), "")</f>
        <v>-2</v>
      </c>
      <c r="U1136" s="4">
        <f>IF($O1136 = TRUE, IF(ISBLANK(H1136), "", INDEX('Individual UI'!$E$6:$H$6,1,H1136)), "")</f>
        <v>2</v>
      </c>
      <c r="V1136" s="4">
        <f>IF($O1136 = TRUE, IF(ISBLANK(I1136), "", INDEX('Individual UI'!$E$6:$H$6,1,I1136)), "")</f>
        <v>-4</v>
      </c>
      <c r="W1136" s="4">
        <f>IF($O1136 = TRUE, IF(ISBLANK(J1136), "", INDEX('Individual UI'!$E$6:$H$6,1,J1136)), "")</f>
        <v>2</v>
      </c>
      <c r="X1136" s="4">
        <f>IF($O1136 = TRUE, IF(ISBLANK(K1136), "", INDEX('Individual UI'!$E$6:$H$6,1,K1136)), "")</f>
        <v>2</v>
      </c>
      <c r="Y1136" s="4">
        <f>IF($O1136 = TRUE, IF(ISBLANK(L1136), "", INDEX('Individual UI'!$E$6:$H$6,1,L1136)), "")</f>
        <v>2</v>
      </c>
      <c r="Z1136" s="4">
        <f>IF($O1136 = TRUE, IF(ISBLANK(M1136), "", INDEX('Individual UI'!$E$6:$H$6,1,M1136)), "")</f>
        <v>-2</v>
      </c>
      <c r="AA1136" s="14">
        <f>IF($O1136 = TRUE, IF(ISBLANK(N1136), "", INDEX('Individual UI'!$E$6:$H$6,1,N1136)), "")</f>
        <v>4</v>
      </c>
      <c r="AB1136" s="11">
        <f>IF($O1136 = TRUE, EXP(MMULT($P1136:$AA1136, Documentation!D$39:D$50) + Documentation!D$51), "")</f>
        <v>6.822983881926716E-4</v>
      </c>
      <c r="AC1136" s="4">
        <f>IF($O1136 = TRUE, EXP(MMULT($P1136:$AA1136, Documentation!E$39:E$50) + Documentation!E$51), "")</f>
        <v>3.3218849524800482E-3</v>
      </c>
      <c r="AD1136" s="4">
        <f>IF($O1136 = TRUE, EXP(MMULT($P1136:$AA1136, Documentation!F$39:F$50) + Documentation!F$51), "")</f>
        <v>0.72023693483516094</v>
      </c>
      <c r="AE1136" s="4">
        <f>IF($O1136 = TRUE, EXP(MMULT($P1136:$AA1136, Documentation!G$39:G$50) + Documentation!G$51), "")</f>
        <v>0.32215175752384118</v>
      </c>
      <c r="AF1136" s="14">
        <f>IF($O1136 = TRUE, EXP(MMULT($P1136:$AA1136, Documentation!H$39:H$50) + Documentation!H$51), "")</f>
        <v>6.8130921715489961E-3</v>
      </c>
      <c r="AG1136" s="30">
        <f t="shared" si="239"/>
        <v>6.4782996774292545E-4</v>
      </c>
      <c r="AH1136" s="28">
        <f t="shared" si="240"/>
        <v>3.1540696253310792E-3</v>
      </c>
      <c r="AI1136" s="28">
        <f t="shared" si="241"/>
        <v>0.68385193096743324</v>
      </c>
      <c r="AJ1136" s="28">
        <f t="shared" si="242"/>
        <v>0.30587726176199453</v>
      </c>
      <c r="AK1136" s="33">
        <f t="shared" si="243"/>
        <v>6.4689076774981169E-3</v>
      </c>
      <c r="AL1136" s="11">
        <f t="shared" si="244"/>
        <v>3</v>
      </c>
      <c r="AM1136" s="14" t="str">
        <f>IF($O1136 = TRUE, INDEX(Documentation!$M$9:$M$13, $AL1136, 1), "")</f>
        <v>Process Skeptics</v>
      </c>
      <c r="AN1136" s="1"/>
      <c r="AO1136" s="1"/>
      <c r="AP1136" s="38">
        <v>6.4782996774292805E-4</v>
      </c>
      <c r="AQ1136" s="35">
        <v>3.1540696253310602E-3</v>
      </c>
      <c r="AR1136" s="35">
        <v>0.68385193096743302</v>
      </c>
      <c r="AS1136" s="35">
        <v>0.30587726176199398</v>
      </c>
      <c r="AT1136" s="35">
        <v>6.4689076774981204E-3</v>
      </c>
      <c r="AU1136" s="14">
        <v>3</v>
      </c>
      <c r="AV1136" s="4" t="b">
        <f t="shared" si="245"/>
        <v>1</v>
      </c>
      <c r="AW1136" s="4" t="b">
        <f t="shared" si="246"/>
        <v>1</v>
      </c>
      <c r="AX1136" s="4" t="b">
        <f t="shared" si="247"/>
        <v>1</v>
      </c>
      <c r="AY1136" s="4" t="b">
        <f t="shared" si="248"/>
        <v>1</v>
      </c>
      <c r="AZ1136" s="4" t="b">
        <f t="shared" si="249"/>
        <v>1</v>
      </c>
      <c r="BA1136" s="4" t="b">
        <f t="shared" si="250"/>
        <v>1</v>
      </c>
      <c r="BB1136" s="14" t="b">
        <f t="shared" si="251"/>
        <v>1</v>
      </c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</row>
    <row r="1137" spans="1:64" x14ac:dyDescent="0.2">
      <c r="A1137" s="1"/>
      <c r="B1137" s="11" t="s">
        <v>1292</v>
      </c>
      <c r="C1137" s="4">
        <v>4</v>
      </c>
      <c r="D1137" s="4">
        <v>3</v>
      </c>
      <c r="E1137" s="4">
        <v>1</v>
      </c>
      <c r="F1137" s="4">
        <v>1</v>
      </c>
      <c r="G1137" s="4">
        <v>1</v>
      </c>
      <c r="H1137" s="4">
        <v>1</v>
      </c>
      <c r="I1137" s="4">
        <v>2</v>
      </c>
      <c r="J1137" s="4">
        <v>2</v>
      </c>
      <c r="K1137" s="4">
        <v>4</v>
      </c>
      <c r="L1137" s="4">
        <v>3</v>
      </c>
      <c r="M1137" s="4">
        <v>4</v>
      </c>
      <c r="N1137" s="14">
        <v>4</v>
      </c>
      <c r="O1137" s="25" t="b">
        <f t="shared" si="238"/>
        <v>1</v>
      </c>
      <c r="P1137" s="11">
        <f>IF($O1137 = TRUE, IF(ISBLANK(C1137), "", INDEX('Individual UI'!$E$6:$H$6,1,C1137)), "")</f>
        <v>4</v>
      </c>
      <c r="Q1137" s="4">
        <f>IF($O1137 = TRUE, IF(ISBLANK(D1137), "", INDEX('Individual UI'!$E$6:$H$6,1,D1137)), "")</f>
        <v>2</v>
      </c>
      <c r="R1137" s="4">
        <f>IF($O1137 = TRUE, IF(ISBLANK(E1137), "", INDEX('Individual UI'!$E$6:$H$6,1,E1137)), "")</f>
        <v>-4</v>
      </c>
      <c r="S1137" s="4">
        <f>IF($O1137 = TRUE, IF(ISBLANK(F1137), "", INDEX('Individual UI'!$E$6:$H$6,1,F1137)), "")</f>
        <v>-4</v>
      </c>
      <c r="T1137" s="4">
        <f>IF($O1137 = TRUE, IF(ISBLANK(G1137), "", INDEX('Individual UI'!$E$6:$H$6,1,G1137)), "")</f>
        <v>-4</v>
      </c>
      <c r="U1137" s="4">
        <f>IF($O1137 = TRUE, IF(ISBLANK(H1137), "", INDEX('Individual UI'!$E$6:$H$6,1,H1137)), "")</f>
        <v>-4</v>
      </c>
      <c r="V1137" s="4">
        <f>IF($O1137 = TRUE, IF(ISBLANK(I1137), "", INDEX('Individual UI'!$E$6:$H$6,1,I1137)), "")</f>
        <v>-2</v>
      </c>
      <c r="W1137" s="4">
        <f>IF($O1137 = TRUE, IF(ISBLANK(J1137), "", INDEX('Individual UI'!$E$6:$H$6,1,J1137)), "")</f>
        <v>-2</v>
      </c>
      <c r="X1137" s="4">
        <f>IF($O1137 = TRUE, IF(ISBLANK(K1137), "", INDEX('Individual UI'!$E$6:$H$6,1,K1137)), "")</f>
        <v>4</v>
      </c>
      <c r="Y1137" s="4">
        <f>IF($O1137 = TRUE, IF(ISBLANK(L1137), "", INDEX('Individual UI'!$E$6:$H$6,1,L1137)), "")</f>
        <v>2</v>
      </c>
      <c r="Z1137" s="4">
        <f>IF($O1137 = TRUE, IF(ISBLANK(M1137), "", INDEX('Individual UI'!$E$6:$H$6,1,M1137)), "")</f>
        <v>4</v>
      </c>
      <c r="AA1137" s="14">
        <f>IF($O1137 = TRUE, IF(ISBLANK(N1137), "", INDEX('Individual UI'!$E$6:$H$6,1,N1137)), "")</f>
        <v>4</v>
      </c>
      <c r="AB1137" s="11">
        <f>IF($O1137 = TRUE, EXP(MMULT($P1137:$AA1137, Documentation!D$39:D$50) + Documentation!D$51), "")</f>
        <v>7.0412500547936407E-3</v>
      </c>
      <c r="AC1137" s="4">
        <f>IF($O1137 = TRUE, EXP(MMULT($P1137:$AA1137, Documentation!E$39:E$50) + Documentation!E$51), "")</f>
        <v>43.642600684228995</v>
      </c>
      <c r="AD1137" s="4">
        <f>IF($O1137 = TRUE, EXP(MMULT($P1137:$AA1137, Documentation!F$39:F$50) + Documentation!F$51), "")</f>
        <v>8.0195992894373028E-2</v>
      </c>
      <c r="AE1137" s="4">
        <f>IF($O1137 = TRUE, EXP(MMULT($P1137:$AA1137, Documentation!G$39:G$50) + Documentation!G$51), "")</f>
        <v>3.5596838340369324E-7</v>
      </c>
      <c r="AF1137" s="14">
        <f>IF($O1137 = TRUE, EXP(MMULT($P1137:$AA1137, Documentation!H$39:H$50) + Documentation!H$51), "")</f>
        <v>3.2793374470534717E-3</v>
      </c>
      <c r="AG1137" s="30">
        <f t="shared" si="239"/>
        <v>1.610049874760808E-4</v>
      </c>
      <c r="AH1137" s="28">
        <f t="shared" si="240"/>
        <v>0.99793024277048159</v>
      </c>
      <c r="AI1137" s="28">
        <f t="shared" si="241"/>
        <v>1.8337588824586641E-3</v>
      </c>
      <c r="AJ1137" s="28">
        <f t="shared" si="242"/>
        <v>8.1395611100012318E-9</v>
      </c>
      <c r="AK1137" s="33">
        <f t="shared" si="243"/>
        <v>7.4985220022577497E-5</v>
      </c>
      <c r="AL1137" s="11">
        <f t="shared" si="244"/>
        <v>2</v>
      </c>
      <c r="AM1137" s="14" t="str">
        <f>IF($O1137 = TRUE, INDEX(Documentation!$M$9:$M$13, $AL1137, 1), "")</f>
        <v>Cautious Consulters</v>
      </c>
      <c r="AN1137" s="1"/>
      <c r="AO1137" s="1"/>
      <c r="AP1137" s="38">
        <v>1.6100498747607901E-4</v>
      </c>
      <c r="AQ1137" s="35">
        <v>0.99793024277048104</v>
      </c>
      <c r="AR1137" s="35">
        <v>1.83375888245864E-3</v>
      </c>
      <c r="AS1137" s="35">
        <v>8.1395611100011508E-9</v>
      </c>
      <c r="AT1137" s="35">
        <v>7.4985220022577294E-5</v>
      </c>
      <c r="AU1137" s="14">
        <v>2</v>
      </c>
      <c r="AV1137" s="4" t="b">
        <f t="shared" si="245"/>
        <v>1</v>
      </c>
      <c r="AW1137" s="4" t="b">
        <f t="shared" si="246"/>
        <v>1</v>
      </c>
      <c r="AX1137" s="4" t="b">
        <f t="shared" si="247"/>
        <v>1</v>
      </c>
      <c r="AY1137" s="4" t="b">
        <f t="shared" si="248"/>
        <v>1</v>
      </c>
      <c r="AZ1137" s="4" t="b">
        <f t="shared" si="249"/>
        <v>1</v>
      </c>
      <c r="BA1137" s="4" t="b">
        <f t="shared" si="250"/>
        <v>1</v>
      </c>
      <c r="BB1137" s="14" t="b">
        <f t="shared" si="251"/>
        <v>1</v>
      </c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</row>
    <row r="1138" spans="1:64" x14ac:dyDescent="0.2">
      <c r="A1138" s="1"/>
      <c r="B1138" s="11" t="s">
        <v>1293</v>
      </c>
      <c r="C1138" s="4">
        <v>4</v>
      </c>
      <c r="D1138" s="4">
        <v>2</v>
      </c>
      <c r="E1138" s="4">
        <v>4</v>
      </c>
      <c r="F1138" s="4">
        <v>1</v>
      </c>
      <c r="G1138" s="4">
        <v>3</v>
      </c>
      <c r="H1138" s="4">
        <v>2</v>
      </c>
      <c r="I1138" s="4">
        <v>1</v>
      </c>
      <c r="J1138" s="4">
        <v>1</v>
      </c>
      <c r="K1138" s="4">
        <v>2</v>
      </c>
      <c r="L1138" s="4">
        <v>2</v>
      </c>
      <c r="M1138" s="4">
        <v>1</v>
      </c>
      <c r="N1138" s="14">
        <v>2</v>
      </c>
      <c r="O1138" s="25" t="b">
        <f t="shared" si="238"/>
        <v>1</v>
      </c>
      <c r="P1138" s="11">
        <f>IF($O1138 = TRUE, IF(ISBLANK(C1138), "", INDEX('Individual UI'!$E$6:$H$6,1,C1138)), "")</f>
        <v>4</v>
      </c>
      <c r="Q1138" s="4">
        <f>IF($O1138 = TRUE, IF(ISBLANK(D1138), "", INDEX('Individual UI'!$E$6:$H$6,1,D1138)), "")</f>
        <v>-2</v>
      </c>
      <c r="R1138" s="4">
        <f>IF($O1138 = TRUE, IF(ISBLANK(E1138), "", INDEX('Individual UI'!$E$6:$H$6,1,E1138)), "")</f>
        <v>4</v>
      </c>
      <c r="S1138" s="4">
        <f>IF($O1138 = TRUE, IF(ISBLANK(F1138), "", INDEX('Individual UI'!$E$6:$H$6,1,F1138)), "")</f>
        <v>-4</v>
      </c>
      <c r="T1138" s="4">
        <f>IF($O1138 = TRUE, IF(ISBLANK(G1138), "", INDEX('Individual UI'!$E$6:$H$6,1,G1138)), "")</f>
        <v>2</v>
      </c>
      <c r="U1138" s="4">
        <f>IF($O1138 = TRUE, IF(ISBLANK(H1138), "", INDEX('Individual UI'!$E$6:$H$6,1,H1138)), "")</f>
        <v>-2</v>
      </c>
      <c r="V1138" s="4">
        <f>IF($O1138 = TRUE, IF(ISBLANK(I1138), "", INDEX('Individual UI'!$E$6:$H$6,1,I1138)), "")</f>
        <v>-4</v>
      </c>
      <c r="W1138" s="4">
        <f>IF($O1138 = TRUE, IF(ISBLANK(J1138), "", INDEX('Individual UI'!$E$6:$H$6,1,J1138)), "")</f>
        <v>-4</v>
      </c>
      <c r="X1138" s="4">
        <f>IF($O1138 = TRUE, IF(ISBLANK(K1138), "", INDEX('Individual UI'!$E$6:$H$6,1,K1138)), "")</f>
        <v>-2</v>
      </c>
      <c r="Y1138" s="4">
        <f>IF($O1138 = TRUE, IF(ISBLANK(L1138), "", INDEX('Individual UI'!$E$6:$H$6,1,L1138)), "")</f>
        <v>-2</v>
      </c>
      <c r="Z1138" s="4">
        <f>IF($O1138 = TRUE, IF(ISBLANK(M1138), "", INDEX('Individual UI'!$E$6:$H$6,1,M1138)), "")</f>
        <v>-4</v>
      </c>
      <c r="AA1138" s="14">
        <f>IF($O1138 = TRUE, IF(ISBLANK(N1138), "", INDEX('Individual UI'!$E$6:$H$6,1,N1138)), "")</f>
        <v>-2</v>
      </c>
      <c r="AB1138" s="11">
        <f>IF($O1138 = TRUE, EXP(MMULT($P1138:$AA1138, Documentation!D$39:D$50) + Documentation!D$51), "")</f>
        <v>4.6099805441879565E-3</v>
      </c>
      <c r="AC1138" s="4">
        <f>IF($O1138 = TRUE, EXP(MMULT($P1138:$AA1138, Documentation!E$39:E$50) + Documentation!E$51), "")</f>
        <v>2.4124698137769643E-2</v>
      </c>
      <c r="AD1138" s="4">
        <f>IF($O1138 = TRUE, EXP(MMULT($P1138:$AA1138, Documentation!F$39:F$50) + Documentation!F$51), "")</f>
        <v>2.4411390050792302E-4</v>
      </c>
      <c r="AE1138" s="4">
        <f>IF($O1138 = TRUE, EXP(MMULT($P1138:$AA1138, Documentation!G$39:G$50) + Documentation!G$51), "")</f>
        <v>3.0250270006349829</v>
      </c>
      <c r="AF1138" s="14">
        <f>IF($O1138 = TRUE, EXP(MMULT($P1138:$AA1138, Documentation!H$39:H$50) + Documentation!H$51), "")</f>
        <v>0.57344007768577232</v>
      </c>
      <c r="AG1138" s="30">
        <f t="shared" si="239"/>
        <v>1.2708612914574212E-3</v>
      </c>
      <c r="AH1138" s="28">
        <f t="shared" si="240"/>
        <v>6.6506018273851412E-3</v>
      </c>
      <c r="AI1138" s="28">
        <f t="shared" si="241"/>
        <v>6.7296359255428277E-5</v>
      </c>
      <c r="AJ1138" s="28">
        <f t="shared" si="242"/>
        <v>0.83392753697569644</v>
      </c>
      <c r="AK1138" s="33">
        <f t="shared" si="243"/>
        <v>0.1580837035462056</v>
      </c>
      <c r="AL1138" s="11">
        <f t="shared" si="244"/>
        <v>4</v>
      </c>
      <c r="AM1138" s="14" t="str">
        <f>IF($O1138 = TRUE, INDEX(Documentation!$M$9:$M$13, $AL1138, 1), "")</f>
        <v>Financially Pressured</v>
      </c>
      <c r="AN1138" s="1"/>
      <c r="AO1138" s="1"/>
      <c r="AP1138" s="38">
        <v>1.2708612914574199E-3</v>
      </c>
      <c r="AQ1138" s="35">
        <v>6.6506018273853901E-3</v>
      </c>
      <c r="AR1138" s="35">
        <v>6.7296359255431299E-5</v>
      </c>
      <c r="AS1138" s="35">
        <v>0.833927536975691</v>
      </c>
      <c r="AT1138" s="35">
        <v>0.15808370354621001</v>
      </c>
      <c r="AU1138" s="14">
        <v>4</v>
      </c>
      <c r="AV1138" s="4" t="b">
        <f t="shared" si="245"/>
        <v>1</v>
      </c>
      <c r="AW1138" s="4" t="b">
        <f t="shared" si="246"/>
        <v>1</v>
      </c>
      <c r="AX1138" s="4" t="b">
        <f t="shared" si="247"/>
        <v>1</v>
      </c>
      <c r="AY1138" s="4" t="b">
        <f t="shared" si="248"/>
        <v>1</v>
      </c>
      <c r="AZ1138" s="4" t="b">
        <f t="shared" si="249"/>
        <v>1</v>
      </c>
      <c r="BA1138" s="4" t="b">
        <f t="shared" si="250"/>
        <v>1</v>
      </c>
      <c r="BB1138" s="14" t="b">
        <f t="shared" si="251"/>
        <v>1</v>
      </c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</row>
    <row r="1139" spans="1:64" x14ac:dyDescent="0.2">
      <c r="A1139" s="1"/>
      <c r="B1139" s="11" t="s">
        <v>1294</v>
      </c>
      <c r="C1139" s="4">
        <v>3</v>
      </c>
      <c r="D1139" s="4">
        <v>3</v>
      </c>
      <c r="E1139" s="4">
        <v>3</v>
      </c>
      <c r="F1139" s="4">
        <v>4</v>
      </c>
      <c r="G1139" s="4">
        <v>3</v>
      </c>
      <c r="H1139" s="4">
        <v>4</v>
      </c>
      <c r="I1139" s="4">
        <v>1</v>
      </c>
      <c r="J1139" s="4">
        <v>4</v>
      </c>
      <c r="K1139" s="4">
        <v>3</v>
      </c>
      <c r="L1139" s="4">
        <v>2</v>
      </c>
      <c r="M1139" s="4">
        <v>4</v>
      </c>
      <c r="N1139" s="14">
        <v>4</v>
      </c>
      <c r="O1139" s="25" t="b">
        <f t="shared" si="238"/>
        <v>1</v>
      </c>
      <c r="P1139" s="11">
        <f>IF($O1139 = TRUE, IF(ISBLANK(C1139), "", INDEX('Individual UI'!$E$6:$H$6,1,C1139)), "")</f>
        <v>2</v>
      </c>
      <c r="Q1139" s="4">
        <f>IF($O1139 = TRUE, IF(ISBLANK(D1139), "", INDEX('Individual UI'!$E$6:$H$6,1,D1139)), "")</f>
        <v>2</v>
      </c>
      <c r="R1139" s="4">
        <f>IF($O1139 = TRUE, IF(ISBLANK(E1139), "", INDEX('Individual UI'!$E$6:$H$6,1,E1139)), "")</f>
        <v>2</v>
      </c>
      <c r="S1139" s="4">
        <f>IF($O1139 = TRUE, IF(ISBLANK(F1139), "", INDEX('Individual UI'!$E$6:$H$6,1,F1139)), "")</f>
        <v>4</v>
      </c>
      <c r="T1139" s="4">
        <f>IF($O1139 = TRUE, IF(ISBLANK(G1139), "", INDEX('Individual UI'!$E$6:$H$6,1,G1139)), "")</f>
        <v>2</v>
      </c>
      <c r="U1139" s="4">
        <f>IF($O1139 = TRUE, IF(ISBLANK(H1139), "", INDEX('Individual UI'!$E$6:$H$6,1,H1139)), "")</f>
        <v>4</v>
      </c>
      <c r="V1139" s="4">
        <f>IF($O1139 = TRUE, IF(ISBLANK(I1139), "", INDEX('Individual UI'!$E$6:$H$6,1,I1139)), "")</f>
        <v>-4</v>
      </c>
      <c r="W1139" s="4">
        <f>IF($O1139 = TRUE, IF(ISBLANK(J1139), "", INDEX('Individual UI'!$E$6:$H$6,1,J1139)), "")</f>
        <v>4</v>
      </c>
      <c r="X1139" s="4">
        <f>IF($O1139 = TRUE, IF(ISBLANK(K1139), "", INDEX('Individual UI'!$E$6:$H$6,1,K1139)), "")</f>
        <v>2</v>
      </c>
      <c r="Y1139" s="4">
        <f>IF($O1139 = TRUE, IF(ISBLANK(L1139), "", INDEX('Individual UI'!$E$6:$H$6,1,L1139)), "")</f>
        <v>-2</v>
      </c>
      <c r="Z1139" s="4">
        <f>IF($O1139 = TRUE, IF(ISBLANK(M1139), "", INDEX('Individual UI'!$E$6:$H$6,1,M1139)), "")</f>
        <v>4</v>
      </c>
      <c r="AA1139" s="14">
        <f>IF($O1139 = TRUE, IF(ISBLANK(N1139), "", INDEX('Individual UI'!$E$6:$H$6,1,N1139)), "")</f>
        <v>4</v>
      </c>
      <c r="AB1139" s="11">
        <f>IF($O1139 = TRUE, EXP(MMULT($P1139:$AA1139, Documentation!D$39:D$50) + Documentation!D$51), "")</f>
        <v>1.8562023407418136E-6</v>
      </c>
      <c r="AC1139" s="4">
        <f>IF($O1139 = TRUE, EXP(MMULT($P1139:$AA1139, Documentation!E$39:E$50) + Documentation!E$51), "")</f>
        <v>3.3716888363629342E-2</v>
      </c>
      <c r="AD1139" s="4">
        <f>IF($O1139 = TRUE, EXP(MMULT($P1139:$AA1139, Documentation!F$39:F$50) + Documentation!F$51), "")</f>
        <v>40.627906050659035</v>
      </c>
      <c r="AE1139" s="4">
        <f>IF($O1139 = TRUE, EXP(MMULT($P1139:$AA1139, Documentation!G$39:G$50) + Documentation!G$51), "")</f>
        <v>4.8979425341960522E-2</v>
      </c>
      <c r="AF1139" s="14">
        <f>IF($O1139 = TRUE, EXP(MMULT($P1139:$AA1139, Documentation!H$39:H$50) + Documentation!H$51), "")</f>
        <v>0.6734645337804982</v>
      </c>
      <c r="AG1139" s="30">
        <f t="shared" si="239"/>
        <v>4.4853065360974607E-8</v>
      </c>
      <c r="AH1139" s="28">
        <f t="shared" si="240"/>
        <v>8.1473111220093199E-4</v>
      </c>
      <c r="AI1139" s="28">
        <f t="shared" si="241"/>
        <v>0.98172816916149674</v>
      </c>
      <c r="AJ1139" s="28">
        <f t="shared" si="242"/>
        <v>1.1835333454692069E-3</v>
      </c>
      <c r="AK1139" s="33">
        <f t="shared" si="243"/>
        <v>1.6273521527767849E-2</v>
      </c>
      <c r="AL1139" s="11">
        <f t="shared" si="244"/>
        <v>3</v>
      </c>
      <c r="AM1139" s="14" t="str">
        <f>IF($O1139 = TRUE, INDEX(Documentation!$M$9:$M$13, $AL1139, 1), "")</f>
        <v>Process Skeptics</v>
      </c>
      <c r="AN1139" s="1"/>
      <c r="AO1139" s="1"/>
      <c r="AP1139" s="38">
        <v>4.4853065360975097E-8</v>
      </c>
      <c r="AQ1139" s="35">
        <v>8.1473111220092299E-4</v>
      </c>
      <c r="AR1139" s="35">
        <v>0.98172816916149697</v>
      </c>
      <c r="AS1139" s="35">
        <v>1.1835333454692299E-3</v>
      </c>
      <c r="AT1139" s="35">
        <v>1.6273521527767901E-2</v>
      </c>
      <c r="AU1139" s="14">
        <v>3</v>
      </c>
      <c r="AV1139" s="4" t="b">
        <f t="shared" si="245"/>
        <v>1</v>
      </c>
      <c r="AW1139" s="4" t="b">
        <f t="shared" si="246"/>
        <v>1</v>
      </c>
      <c r="AX1139" s="4" t="b">
        <f t="shared" si="247"/>
        <v>1</v>
      </c>
      <c r="AY1139" s="4" t="b">
        <f t="shared" si="248"/>
        <v>1</v>
      </c>
      <c r="AZ1139" s="4" t="b">
        <f t="shared" si="249"/>
        <v>1</v>
      </c>
      <c r="BA1139" s="4" t="b">
        <f t="shared" si="250"/>
        <v>1</v>
      </c>
      <c r="BB1139" s="14" t="b">
        <f t="shared" si="251"/>
        <v>1</v>
      </c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</row>
    <row r="1140" spans="1:64" x14ac:dyDescent="0.2">
      <c r="A1140" s="1"/>
      <c r="B1140" s="11" t="s">
        <v>1295</v>
      </c>
      <c r="C1140" s="4">
        <v>4</v>
      </c>
      <c r="D1140" s="4">
        <v>3</v>
      </c>
      <c r="E1140" s="4">
        <v>3</v>
      </c>
      <c r="F1140" s="4">
        <v>4</v>
      </c>
      <c r="G1140" s="4">
        <v>3</v>
      </c>
      <c r="H1140" s="4">
        <v>4</v>
      </c>
      <c r="I1140" s="4">
        <v>3</v>
      </c>
      <c r="J1140" s="4">
        <v>3</v>
      </c>
      <c r="K1140" s="4">
        <v>2</v>
      </c>
      <c r="L1140" s="4">
        <v>2</v>
      </c>
      <c r="M1140" s="4">
        <v>4</v>
      </c>
      <c r="N1140" s="14">
        <v>3</v>
      </c>
      <c r="O1140" s="25" t="b">
        <f t="shared" si="238"/>
        <v>1</v>
      </c>
      <c r="P1140" s="11">
        <f>IF($O1140 = TRUE, IF(ISBLANK(C1140), "", INDEX('Individual UI'!$E$6:$H$6,1,C1140)), "")</f>
        <v>4</v>
      </c>
      <c r="Q1140" s="4">
        <f>IF($O1140 = TRUE, IF(ISBLANK(D1140), "", INDEX('Individual UI'!$E$6:$H$6,1,D1140)), "")</f>
        <v>2</v>
      </c>
      <c r="R1140" s="4">
        <f>IF($O1140 = TRUE, IF(ISBLANK(E1140), "", INDEX('Individual UI'!$E$6:$H$6,1,E1140)), "")</f>
        <v>2</v>
      </c>
      <c r="S1140" s="4">
        <f>IF($O1140 = TRUE, IF(ISBLANK(F1140), "", INDEX('Individual UI'!$E$6:$H$6,1,F1140)), "")</f>
        <v>4</v>
      </c>
      <c r="T1140" s="4">
        <f>IF($O1140 = TRUE, IF(ISBLANK(G1140), "", INDEX('Individual UI'!$E$6:$H$6,1,G1140)), "")</f>
        <v>2</v>
      </c>
      <c r="U1140" s="4">
        <f>IF($O1140 = TRUE, IF(ISBLANK(H1140), "", INDEX('Individual UI'!$E$6:$H$6,1,H1140)), "")</f>
        <v>4</v>
      </c>
      <c r="V1140" s="4">
        <f>IF($O1140 = TRUE, IF(ISBLANK(I1140), "", INDEX('Individual UI'!$E$6:$H$6,1,I1140)), "")</f>
        <v>2</v>
      </c>
      <c r="W1140" s="4">
        <f>IF($O1140 = TRUE, IF(ISBLANK(J1140), "", INDEX('Individual UI'!$E$6:$H$6,1,J1140)), "")</f>
        <v>2</v>
      </c>
      <c r="X1140" s="4">
        <f>IF($O1140 = TRUE, IF(ISBLANK(K1140), "", INDEX('Individual UI'!$E$6:$H$6,1,K1140)), "")</f>
        <v>-2</v>
      </c>
      <c r="Y1140" s="4">
        <f>IF($O1140 = TRUE, IF(ISBLANK(L1140), "", INDEX('Individual UI'!$E$6:$H$6,1,L1140)), "")</f>
        <v>-2</v>
      </c>
      <c r="Z1140" s="4">
        <f>IF($O1140 = TRUE, IF(ISBLANK(M1140), "", INDEX('Individual UI'!$E$6:$H$6,1,M1140)), "")</f>
        <v>4</v>
      </c>
      <c r="AA1140" s="14">
        <f>IF($O1140 = TRUE, IF(ISBLANK(N1140), "", INDEX('Individual UI'!$E$6:$H$6,1,N1140)), "")</f>
        <v>2</v>
      </c>
      <c r="AB1140" s="11">
        <f>IF($O1140 = TRUE, EXP(MMULT($P1140:$AA1140, Documentation!D$39:D$50) + Documentation!D$51), "")</f>
        <v>6.9574752911985904E-6</v>
      </c>
      <c r="AC1140" s="4">
        <f>IF($O1140 = TRUE, EXP(MMULT($P1140:$AA1140, Documentation!E$39:E$50) + Documentation!E$51), "")</f>
        <v>1.6864782576599291E-2</v>
      </c>
      <c r="AD1140" s="4">
        <f>IF($O1140 = TRUE, EXP(MMULT($P1140:$AA1140, Documentation!F$39:F$50) + Documentation!F$51), "")</f>
        <v>7.2560640593762686</v>
      </c>
      <c r="AE1140" s="4">
        <f>IF($O1140 = TRUE, EXP(MMULT($P1140:$AA1140, Documentation!G$39:G$50) + Documentation!G$51), "")</f>
        <v>2.1587092149364599E-2</v>
      </c>
      <c r="AF1140" s="14">
        <f>IF($O1140 = TRUE, EXP(MMULT($P1140:$AA1140, Documentation!H$39:H$50) + Documentation!H$51), "")</f>
        <v>0.8041849914245478</v>
      </c>
      <c r="AG1140" s="30">
        <f t="shared" si="239"/>
        <v>8.5908460852147163E-7</v>
      </c>
      <c r="AH1140" s="28">
        <f t="shared" si="240"/>
        <v>2.0824041094253875E-3</v>
      </c>
      <c r="AI1140" s="28">
        <f t="shared" si="241"/>
        <v>0.89595330072413393</v>
      </c>
      <c r="AJ1140" s="28">
        <f t="shared" si="242"/>
        <v>2.665498306794415E-3</v>
      </c>
      <c r="AK1140" s="33">
        <f t="shared" si="243"/>
        <v>9.9297937775037814E-2</v>
      </c>
      <c r="AL1140" s="11">
        <f t="shared" si="244"/>
        <v>3</v>
      </c>
      <c r="AM1140" s="14" t="str">
        <f>IF($O1140 = TRUE, INDEX(Documentation!$M$9:$M$13, $AL1140, 1), "")</f>
        <v>Process Skeptics</v>
      </c>
      <c r="AN1140" s="1"/>
      <c r="AO1140" s="1"/>
      <c r="AP1140" s="38">
        <v>8.5908460852147703E-7</v>
      </c>
      <c r="AQ1140" s="35">
        <v>2.0824041094253802E-3</v>
      </c>
      <c r="AR1140" s="35">
        <v>0.89595330072413404</v>
      </c>
      <c r="AS1140" s="35">
        <v>2.6654983067944298E-3</v>
      </c>
      <c r="AT1140" s="35">
        <v>9.9297937775037301E-2</v>
      </c>
      <c r="AU1140" s="14">
        <v>3</v>
      </c>
      <c r="AV1140" s="4" t="b">
        <f t="shared" si="245"/>
        <v>1</v>
      </c>
      <c r="AW1140" s="4" t="b">
        <f t="shared" si="246"/>
        <v>1</v>
      </c>
      <c r="AX1140" s="4" t="b">
        <f t="shared" si="247"/>
        <v>1</v>
      </c>
      <c r="AY1140" s="4" t="b">
        <f t="shared" si="248"/>
        <v>1</v>
      </c>
      <c r="AZ1140" s="4" t="b">
        <f t="shared" si="249"/>
        <v>1</v>
      </c>
      <c r="BA1140" s="4" t="b">
        <f t="shared" si="250"/>
        <v>1</v>
      </c>
      <c r="BB1140" s="14" t="b">
        <f t="shared" si="251"/>
        <v>1</v>
      </c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</row>
    <row r="1141" spans="1:64" x14ac:dyDescent="0.2">
      <c r="A1141" s="1"/>
      <c r="B1141" s="11" t="s">
        <v>1296</v>
      </c>
      <c r="C1141" s="4">
        <v>2</v>
      </c>
      <c r="D1141" s="4">
        <v>3</v>
      </c>
      <c r="E1141" s="4">
        <v>4</v>
      </c>
      <c r="F1141" s="4">
        <v>2</v>
      </c>
      <c r="G1141" s="4">
        <v>4</v>
      </c>
      <c r="H1141" s="4">
        <v>3</v>
      </c>
      <c r="I1141" s="4">
        <v>2</v>
      </c>
      <c r="J1141" s="4">
        <v>4</v>
      </c>
      <c r="K1141" s="4">
        <v>1</v>
      </c>
      <c r="L1141" s="4">
        <v>3</v>
      </c>
      <c r="M1141" s="4">
        <v>3</v>
      </c>
      <c r="N1141" s="14">
        <v>2</v>
      </c>
      <c r="O1141" s="25" t="b">
        <f t="shared" si="238"/>
        <v>1</v>
      </c>
      <c r="P1141" s="11">
        <f>IF($O1141 = TRUE, IF(ISBLANK(C1141), "", INDEX('Individual UI'!$E$6:$H$6,1,C1141)), "")</f>
        <v>-2</v>
      </c>
      <c r="Q1141" s="4">
        <f>IF($O1141 = TRUE, IF(ISBLANK(D1141), "", INDEX('Individual UI'!$E$6:$H$6,1,D1141)), "")</f>
        <v>2</v>
      </c>
      <c r="R1141" s="4">
        <f>IF($O1141 = TRUE, IF(ISBLANK(E1141), "", INDEX('Individual UI'!$E$6:$H$6,1,E1141)), "")</f>
        <v>4</v>
      </c>
      <c r="S1141" s="4">
        <f>IF($O1141 = TRUE, IF(ISBLANK(F1141), "", INDEX('Individual UI'!$E$6:$H$6,1,F1141)), "")</f>
        <v>-2</v>
      </c>
      <c r="T1141" s="4">
        <f>IF($O1141 = TRUE, IF(ISBLANK(G1141), "", INDEX('Individual UI'!$E$6:$H$6,1,G1141)), "")</f>
        <v>4</v>
      </c>
      <c r="U1141" s="4">
        <f>IF($O1141 = TRUE, IF(ISBLANK(H1141), "", INDEX('Individual UI'!$E$6:$H$6,1,H1141)), "")</f>
        <v>2</v>
      </c>
      <c r="V1141" s="4">
        <f>IF($O1141 = TRUE, IF(ISBLANK(I1141), "", INDEX('Individual UI'!$E$6:$H$6,1,I1141)), "")</f>
        <v>-2</v>
      </c>
      <c r="W1141" s="4">
        <f>IF($O1141 = TRUE, IF(ISBLANK(J1141), "", INDEX('Individual UI'!$E$6:$H$6,1,J1141)), "")</f>
        <v>4</v>
      </c>
      <c r="X1141" s="4">
        <f>IF($O1141 = TRUE, IF(ISBLANK(K1141), "", INDEX('Individual UI'!$E$6:$H$6,1,K1141)), "")</f>
        <v>-4</v>
      </c>
      <c r="Y1141" s="4">
        <f>IF($O1141 = TRUE, IF(ISBLANK(L1141), "", INDEX('Individual UI'!$E$6:$H$6,1,L1141)), "")</f>
        <v>2</v>
      </c>
      <c r="Z1141" s="4">
        <f>IF($O1141 = TRUE, IF(ISBLANK(M1141), "", INDEX('Individual UI'!$E$6:$H$6,1,M1141)), "")</f>
        <v>2</v>
      </c>
      <c r="AA1141" s="14">
        <f>IF($O1141 = TRUE, IF(ISBLANK(N1141), "", INDEX('Individual UI'!$E$6:$H$6,1,N1141)), "")</f>
        <v>-2</v>
      </c>
      <c r="AB1141" s="11">
        <f>IF($O1141 = TRUE, EXP(MMULT($P1141:$AA1141, Documentation!D$39:D$50) + Documentation!D$51), "")</f>
        <v>2.5335755798945922E-4</v>
      </c>
      <c r="AC1141" s="4">
        <f>IF($O1141 = TRUE, EXP(MMULT($P1141:$AA1141, Documentation!E$39:E$50) + Documentation!E$51), "")</f>
        <v>1.6616969802320292E-2</v>
      </c>
      <c r="AD1141" s="4">
        <f>IF($O1141 = TRUE, EXP(MMULT($P1141:$AA1141, Documentation!F$39:F$50) + Documentation!F$51), "")</f>
        <v>9.7944658861901401E-2</v>
      </c>
      <c r="AE1141" s="4">
        <f>IF($O1141 = TRUE, EXP(MMULT($P1141:$AA1141, Documentation!G$39:G$50) + Documentation!G$51), "")</f>
        <v>0.71648218322300761</v>
      </c>
      <c r="AF1141" s="14">
        <f>IF($O1141 = TRUE, EXP(MMULT($P1141:$AA1141, Documentation!H$39:H$50) + Documentation!H$51), "")</f>
        <v>0.47148348853175409</v>
      </c>
      <c r="AG1141" s="30">
        <f t="shared" si="239"/>
        <v>1.9447445465062887E-4</v>
      </c>
      <c r="AH1141" s="28">
        <f t="shared" si="240"/>
        <v>1.2755001926513101E-2</v>
      </c>
      <c r="AI1141" s="28">
        <f t="shared" si="241"/>
        <v>7.5181235046884329E-2</v>
      </c>
      <c r="AJ1141" s="28">
        <f t="shared" si="242"/>
        <v>0.54996378617993869</v>
      </c>
      <c r="AK1141" s="33">
        <f t="shared" si="243"/>
        <v>0.36190550239201341</v>
      </c>
      <c r="AL1141" s="11">
        <f t="shared" si="244"/>
        <v>4</v>
      </c>
      <c r="AM1141" s="14" t="str">
        <f>IF($O1141 = TRUE, INDEX(Documentation!$M$9:$M$13, $AL1141, 1), "")</f>
        <v>Financially Pressured</v>
      </c>
      <c r="AN1141" s="1"/>
      <c r="AO1141" s="1"/>
      <c r="AP1141" s="38">
        <v>1.9447445465063101E-4</v>
      </c>
      <c r="AQ1141" s="35">
        <v>1.27550019265129E-2</v>
      </c>
      <c r="AR1141" s="35">
        <v>7.5181235046884898E-2</v>
      </c>
      <c r="AS1141" s="35">
        <v>0.54996378617994002</v>
      </c>
      <c r="AT1141" s="35">
        <v>0.36190550239201102</v>
      </c>
      <c r="AU1141" s="14">
        <v>4</v>
      </c>
      <c r="AV1141" s="4" t="b">
        <f t="shared" si="245"/>
        <v>1</v>
      </c>
      <c r="AW1141" s="4" t="b">
        <f t="shared" si="246"/>
        <v>1</v>
      </c>
      <c r="AX1141" s="4" t="b">
        <f t="shared" si="247"/>
        <v>1</v>
      </c>
      <c r="AY1141" s="4" t="b">
        <f t="shared" si="248"/>
        <v>1</v>
      </c>
      <c r="AZ1141" s="4" t="b">
        <f t="shared" si="249"/>
        <v>1</v>
      </c>
      <c r="BA1141" s="4" t="b">
        <f t="shared" si="250"/>
        <v>1</v>
      </c>
      <c r="BB1141" s="14" t="b">
        <f t="shared" si="251"/>
        <v>1</v>
      </c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</row>
    <row r="1142" spans="1:64" x14ac:dyDescent="0.2">
      <c r="A1142" s="1"/>
      <c r="B1142" s="11" t="s">
        <v>1297</v>
      </c>
      <c r="C1142" s="4">
        <v>1</v>
      </c>
      <c r="D1142" s="4">
        <v>1</v>
      </c>
      <c r="E1142" s="4">
        <v>1</v>
      </c>
      <c r="F1142" s="4">
        <v>1</v>
      </c>
      <c r="G1142" s="4">
        <v>2</v>
      </c>
      <c r="H1142" s="4">
        <v>2</v>
      </c>
      <c r="I1142" s="4">
        <v>4</v>
      </c>
      <c r="J1142" s="4">
        <v>4</v>
      </c>
      <c r="K1142" s="4">
        <v>2</v>
      </c>
      <c r="L1142" s="4">
        <v>2</v>
      </c>
      <c r="M1142" s="4">
        <v>1</v>
      </c>
      <c r="N1142" s="14">
        <v>2</v>
      </c>
      <c r="O1142" s="25" t="b">
        <f t="shared" si="238"/>
        <v>1</v>
      </c>
      <c r="P1142" s="11">
        <f>IF($O1142 = TRUE, IF(ISBLANK(C1142), "", INDEX('Individual UI'!$E$6:$H$6,1,C1142)), "")</f>
        <v>-4</v>
      </c>
      <c r="Q1142" s="4">
        <f>IF($O1142 = TRUE, IF(ISBLANK(D1142), "", INDEX('Individual UI'!$E$6:$H$6,1,D1142)), "")</f>
        <v>-4</v>
      </c>
      <c r="R1142" s="4">
        <f>IF($O1142 = TRUE, IF(ISBLANK(E1142), "", INDEX('Individual UI'!$E$6:$H$6,1,E1142)), "")</f>
        <v>-4</v>
      </c>
      <c r="S1142" s="4">
        <f>IF($O1142 = TRUE, IF(ISBLANK(F1142), "", INDEX('Individual UI'!$E$6:$H$6,1,F1142)), "")</f>
        <v>-4</v>
      </c>
      <c r="T1142" s="4">
        <f>IF($O1142 = TRUE, IF(ISBLANK(G1142), "", INDEX('Individual UI'!$E$6:$H$6,1,G1142)), "")</f>
        <v>-2</v>
      </c>
      <c r="U1142" s="4">
        <f>IF($O1142 = TRUE, IF(ISBLANK(H1142), "", INDEX('Individual UI'!$E$6:$H$6,1,H1142)), "")</f>
        <v>-2</v>
      </c>
      <c r="V1142" s="4">
        <f>IF($O1142 = TRUE, IF(ISBLANK(I1142), "", INDEX('Individual UI'!$E$6:$H$6,1,I1142)), "")</f>
        <v>4</v>
      </c>
      <c r="W1142" s="4">
        <f>IF($O1142 = TRUE, IF(ISBLANK(J1142), "", INDEX('Individual UI'!$E$6:$H$6,1,J1142)), "")</f>
        <v>4</v>
      </c>
      <c r="X1142" s="4">
        <f>IF($O1142 = TRUE, IF(ISBLANK(K1142), "", INDEX('Individual UI'!$E$6:$H$6,1,K1142)), "")</f>
        <v>-2</v>
      </c>
      <c r="Y1142" s="4">
        <f>IF($O1142 = TRUE, IF(ISBLANK(L1142), "", INDEX('Individual UI'!$E$6:$H$6,1,L1142)), "")</f>
        <v>-2</v>
      </c>
      <c r="Z1142" s="4">
        <f>IF($O1142 = TRUE, IF(ISBLANK(M1142), "", INDEX('Individual UI'!$E$6:$H$6,1,M1142)), "")</f>
        <v>-4</v>
      </c>
      <c r="AA1142" s="14">
        <f>IF($O1142 = TRUE, IF(ISBLANK(N1142), "", INDEX('Individual UI'!$E$6:$H$6,1,N1142)), "")</f>
        <v>-2</v>
      </c>
      <c r="AB1142" s="11">
        <f>IF($O1142 = TRUE, EXP(MMULT($P1142:$AA1142, Documentation!D$39:D$50) + Documentation!D$51), "")</f>
        <v>248.4726308972628</v>
      </c>
      <c r="AC1142" s="4">
        <f>IF($O1142 = TRUE, EXP(MMULT($P1142:$AA1142, Documentation!E$39:E$50) + Documentation!E$51), "")</f>
        <v>6.7424557289749668E-6</v>
      </c>
      <c r="AD1142" s="4">
        <f>IF($O1142 = TRUE, EXP(MMULT($P1142:$AA1142, Documentation!F$39:F$50) + Documentation!F$51), "")</f>
        <v>1.6349882498583327E-4</v>
      </c>
      <c r="AE1142" s="4">
        <f>IF($O1142 = TRUE, EXP(MMULT($P1142:$AA1142, Documentation!G$39:G$50) + Documentation!G$51), "")</f>
        <v>1.6253128810766516E-3</v>
      </c>
      <c r="AF1142" s="14">
        <f>IF($O1142 = TRUE, EXP(MMULT($P1142:$AA1142, Documentation!H$39:H$50) + Documentation!H$51), "")</f>
        <v>1.0408270389942658E-6</v>
      </c>
      <c r="AG1142" s="30">
        <f t="shared" si="239"/>
        <v>0.99999276949742089</v>
      </c>
      <c r="AH1142" s="28">
        <f t="shared" si="240"/>
        <v>2.7135411064324605E-8</v>
      </c>
      <c r="AI1142" s="28">
        <f t="shared" si="241"/>
        <v>6.5801067190679721E-7</v>
      </c>
      <c r="AJ1142" s="28">
        <f t="shared" si="242"/>
        <v>6.5411676263036565E-6</v>
      </c>
      <c r="AK1142" s="33">
        <f t="shared" si="243"/>
        <v>4.1888698547327273E-9</v>
      </c>
      <c r="AL1142" s="11">
        <f t="shared" si="244"/>
        <v>1</v>
      </c>
      <c r="AM1142" s="14" t="str">
        <f>IF($O1142 = TRUE, INDEX(Documentation!$M$9:$M$13, $AL1142, 1), "")</f>
        <v>Decisive Pursuers</v>
      </c>
      <c r="AN1142" s="1"/>
      <c r="AO1142" s="1"/>
      <c r="AP1142" s="38">
        <v>0.999992769497421</v>
      </c>
      <c r="AQ1142" s="35">
        <v>2.7135411064324899E-8</v>
      </c>
      <c r="AR1142" s="35">
        <v>6.5801067190681203E-7</v>
      </c>
      <c r="AS1142" s="35">
        <v>6.5411676263036404E-6</v>
      </c>
      <c r="AT1142" s="35">
        <v>4.1888698547327298E-9</v>
      </c>
      <c r="AU1142" s="14">
        <v>1</v>
      </c>
      <c r="AV1142" s="4" t="b">
        <f t="shared" si="245"/>
        <v>1</v>
      </c>
      <c r="AW1142" s="4" t="b">
        <f t="shared" si="246"/>
        <v>1</v>
      </c>
      <c r="AX1142" s="4" t="b">
        <f t="shared" si="247"/>
        <v>1</v>
      </c>
      <c r="AY1142" s="4" t="b">
        <f t="shared" si="248"/>
        <v>1</v>
      </c>
      <c r="AZ1142" s="4" t="b">
        <f t="shared" si="249"/>
        <v>1</v>
      </c>
      <c r="BA1142" s="4" t="b">
        <f t="shared" si="250"/>
        <v>1</v>
      </c>
      <c r="BB1142" s="14" t="b">
        <f t="shared" si="251"/>
        <v>1</v>
      </c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</row>
    <row r="1143" spans="1:64" x14ac:dyDescent="0.2">
      <c r="A1143" s="1"/>
      <c r="B1143" s="11" t="s">
        <v>1298</v>
      </c>
      <c r="C1143" s="4">
        <v>2</v>
      </c>
      <c r="D1143" s="4">
        <v>1</v>
      </c>
      <c r="E1143" s="4">
        <v>1</v>
      </c>
      <c r="F1143" s="4">
        <v>1</v>
      </c>
      <c r="G1143" s="4">
        <v>1</v>
      </c>
      <c r="H1143" s="4">
        <v>3</v>
      </c>
      <c r="I1143" s="4">
        <v>2</v>
      </c>
      <c r="J1143" s="4">
        <v>3</v>
      </c>
      <c r="K1143" s="4">
        <v>2</v>
      </c>
      <c r="L1143" s="4">
        <v>1</v>
      </c>
      <c r="M1143" s="4">
        <v>1</v>
      </c>
      <c r="N1143" s="14">
        <v>1</v>
      </c>
      <c r="O1143" s="25" t="b">
        <f t="shared" si="238"/>
        <v>1</v>
      </c>
      <c r="P1143" s="11">
        <f>IF($O1143 = TRUE, IF(ISBLANK(C1143), "", INDEX('Individual UI'!$E$6:$H$6,1,C1143)), "")</f>
        <v>-2</v>
      </c>
      <c r="Q1143" s="4">
        <f>IF($O1143 = TRUE, IF(ISBLANK(D1143), "", INDEX('Individual UI'!$E$6:$H$6,1,D1143)), "")</f>
        <v>-4</v>
      </c>
      <c r="R1143" s="4">
        <f>IF($O1143 = TRUE, IF(ISBLANK(E1143), "", INDEX('Individual UI'!$E$6:$H$6,1,E1143)), "")</f>
        <v>-4</v>
      </c>
      <c r="S1143" s="4">
        <f>IF($O1143 = TRUE, IF(ISBLANK(F1143), "", INDEX('Individual UI'!$E$6:$H$6,1,F1143)), "")</f>
        <v>-4</v>
      </c>
      <c r="T1143" s="4">
        <f>IF($O1143 = TRUE, IF(ISBLANK(G1143), "", INDEX('Individual UI'!$E$6:$H$6,1,G1143)), "")</f>
        <v>-4</v>
      </c>
      <c r="U1143" s="4">
        <f>IF($O1143 = TRUE, IF(ISBLANK(H1143), "", INDEX('Individual UI'!$E$6:$H$6,1,H1143)), "")</f>
        <v>2</v>
      </c>
      <c r="V1143" s="4">
        <f>IF($O1143 = TRUE, IF(ISBLANK(I1143), "", INDEX('Individual UI'!$E$6:$H$6,1,I1143)), "")</f>
        <v>-2</v>
      </c>
      <c r="W1143" s="4">
        <f>IF($O1143 = TRUE, IF(ISBLANK(J1143), "", INDEX('Individual UI'!$E$6:$H$6,1,J1143)), "")</f>
        <v>2</v>
      </c>
      <c r="X1143" s="4">
        <f>IF($O1143 = TRUE, IF(ISBLANK(K1143), "", INDEX('Individual UI'!$E$6:$H$6,1,K1143)), "")</f>
        <v>-2</v>
      </c>
      <c r="Y1143" s="4">
        <f>IF($O1143 = TRUE, IF(ISBLANK(L1143), "", INDEX('Individual UI'!$E$6:$H$6,1,L1143)), "")</f>
        <v>-4</v>
      </c>
      <c r="Z1143" s="4">
        <f>IF($O1143 = TRUE, IF(ISBLANK(M1143), "", INDEX('Individual UI'!$E$6:$H$6,1,M1143)), "")</f>
        <v>-4</v>
      </c>
      <c r="AA1143" s="14">
        <f>IF($O1143 = TRUE, IF(ISBLANK(N1143), "", INDEX('Individual UI'!$E$6:$H$6,1,N1143)), "")</f>
        <v>-4</v>
      </c>
      <c r="AB1143" s="11">
        <f>IF($O1143 = TRUE, EXP(MMULT($P1143:$AA1143, Documentation!D$39:D$50) + Documentation!D$51), "")</f>
        <v>20.118381095926907</v>
      </c>
      <c r="AC1143" s="4">
        <f>IF($O1143 = TRUE, EXP(MMULT($P1143:$AA1143, Documentation!E$39:E$50) + Documentation!E$51), "")</f>
        <v>1.1232722616937552E-5</v>
      </c>
      <c r="AD1143" s="4">
        <f>IF($O1143 = TRUE, EXP(MMULT($P1143:$AA1143, Documentation!F$39:F$50) + Documentation!F$51), "")</f>
        <v>1.0711612681175785E-4</v>
      </c>
      <c r="AE1143" s="4">
        <f>IF($O1143 = TRUE, EXP(MMULT($P1143:$AA1143, Documentation!G$39:G$50) + Documentation!G$51), "")</f>
        <v>9.3907921327812102E-2</v>
      </c>
      <c r="AF1143" s="14">
        <f>IF($O1143 = TRUE, EXP(MMULT($P1143:$AA1143, Documentation!H$39:H$50) + Documentation!H$51), "")</f>
        <v>2.6872162729708085E-4</v>
      </c>
      <c r="AG1143" s="30">
        <f t="shared" si="239"/>
        <v>0.99533485861074211</v>
      </c>
      <c r="AH1143" s="28">
        <f t="shared" si="240"/>
        <v>5.5572664243877705E-7</v>
      </c>
      <c r="AI1143" s="28">
        <f t="shared" si="241"/>
        <v>5.299452994092874E-6</v>
      </c>
      <c r="AJ1143" s="28">
        <f t="shared" si="242"/>
        <v>4.6459915015811147E-3</v>
      </c>
      <c r="AK1143" s="33">
        <f t="shared" si="243"/>
        <v>1.3294708040178198E-5</v>
      </c>
      <c r="AL1143" s="11">
        <f t="shared" si="244"/>
        <v>1</v>
      </c>
      <c r="AM1143" s="14" t="str">
        <f>IF($O1143 = TRUE, INDEX(Documentation!$M$9:$M$13, $AL1143, 1), "")</f>
        <v>Decisive Pursuers</v>
      </c>
      <c r="AN1143" s="1"/>
      <c r="AO1143" s="1"/>
      <c r="AP1143" s="38">
        <v>0.995334858610742</v>
      </c>
      <c r="AQ1143" s="35">
        <v>5.5572664243878298E-7</v>
      </c>
      <c r="AR1143" s="35">
        <v>5.29945299409299E-6</v>
      </c>
      <c r="AS1143" s="35">
        <v>4.6459915015811303E-3</v>
      </c>
      <c r="AT1143" s="35">
        <v>1.32947080401784E-5</v>
      </c>
      <c r="AU1143" s="14">
        <v>1</v>
      </c>
      <c r="AV1143" s="4" t="b">
        <f t="shared" si="245"/>
        <v>1</v>
      </c>
      <c r="AW1143" s="4" t="b">
        <f t="shared" si="246"/>
        <v>1</v>
      </c>
      <c r="AX1143" s="4" t="b">
        <f t="shared" si="247"/>
        <v>1</v>
      </c>
      <c r="AY1143" s="4" t="b">
        <f t="shared" si="248"/>
        <v>1</v>
      </c>
      <c r="AZ1143" s="4" t="b">
        <f t="shared" si="249"/>
        <v>1</v>
      </c>
      <c r="BA1143" s="4" t="b">
        <f t="shared" si="250"/>
        <v>1</v>
      </c>
      <c r="BB1143" s="14" t="b">
        <f t="shared" si="251"/>
        <v>1</v>
      </c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</row>
    <row r="1144" spans="1:64" x14ac:dyDescent="0.2">
      <c r="A1144" s="1"/>
      <c r="B1144" s="11" t="s">
        <v>1299</v>
      </c>
      <c r="C1144" s="4">
        <v>3</v>
      </c>
      <c r="D1144" s="4">
        <v>4</v>
      </c>
      <c r="E1144" s="4">
        <v>3</v>
      </c>
      <c r="F1144" s="4">
        <v>2</v>
      </c>
      <c r="G1144" s="4">
        <v>2</v>
      </c>
      <c r="H1144" s="4">
        <v>3</v>
      </c>
      <c r="I1144" s="4">
        <v>2</v>
      </c>
      <c r="J1144" s="4">
        <v>2</v>
      </c>
      <c r="K1144" s="4">
        <v>3</v>
      </c>
      <c r="L1144" s="4">
        <v>4</v>
      </c>
      <c r="M1144" s="4">
        <v>4</v>
      </c>
      <c r="N1144" s="14">
        <v>4</v>
      </c>
      <c r="O1144" s="25" t="b">
        <f t="shared" si="238"/>
        <v>1</v>
      </c>
      <c r="P1144" s="11">
        <f>IF($O1144 = TRUE, IF(ISBLANK(C1144), "", INDEX('Individual UI'!$E$6:$H$6,1,C1144)), "")</f>
        <v>2</v>
      </c>
      <c r="Q1144" s="4">
        <f>IF($O1144 = TRUE, IF(ISBLANK(D1144), "", INDEX('Individual UI'!$E$6:$H$6,1,D1144)), "")</f>
        <v>4</v>
      </c>
      <c r="R1144" s="4">
        <f>IF($O1144 = TRUE, IF(ISBLANK(E1144), "", INDEX('Individual UI'!$E$6:$H$6,1,E1144)), "")</f>
        <v>2</v>
      </c>
      <c r="S1144" s="4">
        <f>IF($O1144 = TRUE, IF(ISBLANK(F1144), "", INDEX('Individual UI'!$E$6:$H$6,1,F1144)), "")</f>
        <v>-2</v>
      </c>
      <c r="T1144" s="4">
        <f>IF($O1144 = TRUE, IF(ISBLANK(G1144), "", INDEX('Individual UI'!$E$6:$H$6,1,G1144)), "")</f>
        <v>-2</v>
      </c>
      <c r="U1144" s="4">
        <f>IF($O1144 = TRUE, IF(ISBLANK(H1144), "", INDEX('Individual UI'!$E$6:$H$6,1,H1144)), "")</f>
        <v>2</v>
      </c>
      <c r="V1144" s="4">
        <f>IF($O1144 = TRUE, IF(ISBLANK(I1144), "", INDEX('Individual UI'!$E$6:$H$6,1,I1144)), "")</f>
        <v>-2</v>
      </c>
      <c r="W1144" s="4">
        <f>IF($O1144 = TRUE, IF(ISBLANK(J1144), "", INDEX('Individual UI'!$E$6:$H$6,1,J1144)), "")</f>
        <v>-2</v>
      </c>
      <c r="X1144" s="4">
        <f>IF($O1144 = TRUE, IF(ISBLANK(K1144), "", INDEX('Individual UI'!$E$6:$H$6,1,K1144)), "")</f>
        <v>2</v>
      </c>
      <c r="Y1144" s="4">
        <f>IF($O1144 = TRUE, IF(ISBLANK(L1144), "", INDEX('Individual UI'!$E$6:$H$6,1,L1144)), "")</f>
        <v>4</v>
      </c>
      <c r="Z1144" s="4">
        <f>IF($O1144 = TRUE, IF(ISBLANK(M1144), "", INDEX('Individual UI'!$E$6:$H$6,1,M1144)), "")</f>
        <v>4</v>
      </c>
      <c r="AA1144" s="14">
        <f>IF($O1144 = TRUE, IF(ISBLANK(N1144), "", INDEX('Individual UI'!$E$6:$H$6,1,N1144)), "")</f>
        <v>4</v>
      </c>
      <c r="AB1144" s="11">
        <f>IF($O1144 = TRUE, EXP(MMULT($P1144:$AA1144, Documentation!D$39:D$50) + Documentation!D$51), "")</f>
        <v>3.2624969847233784E-5</v>
      </c>
      <c r="AC1144" s="4">
        <f>IF($O1144 = TRUE, EXP(MMULT($P1144:$AA1144, Documentation!E$39:E$50) + Documentation!E$51), "")</f>
        <v>75.766167416052312</v>
      </c>
      <c r="AD1144" s="4">
        <f>IF($O1144 = TRUE, EXP(MMULT($P1144:$AA1144, Documentation!F$39:F$50) + Documentation!F$51), "")</f>
        <v>0.95946399816095651</v>
      </c>
      <c r="AE1144" s="4">
        <f>IF($O1144 = TRUE, EXP(MMULT($P1144:$AA1144, Documentation!G$39:G$50) + Documentation!G$51), "")</f>
        <v>2.1377125839615996E-4</v>
      </c>
      <c r="AF1144" s="14">
        <f>IF($O1144 = TRUE, EXP(MMULT($P1144:$AA1144, Documentation!H$39:H$50) + Documentation!H$51), "")</f>
        <v>0.65667514200660648</v>
      </c>
      <c r="AG1144" s="30">
        <f t="shared" si="239"/>
        <v>4.2160627431459848E-7</v>
      </c>
      <c r="AH1144" s="28">
        <f t="shared" si="240"/>
        <v>0.9791117574346625</v>
      </c>
      <c r="AI1144" s="28">
        <f t="shared" si="241"/>
        <v>1.2398970589023482E-2</v>
      </c>
      <c r="AJ1144" s="28">
        <f t="shared" si="242"/>
        <v>2.7625252752713293E-6</v>
      </c>
      <c r="AK1144" s="33">
        <f t="shared" si="243"/>
        <v>8.4860878447643867E-3</v>
      </c>
      <c r="AL1144" s="11">
        <f t="shared" si="244"/>
        <v>2</v>
      </c>
      <c r="AM1144" s="14" t="str">
        <f>IF($O1144 = TRUE, INDEX(Documentation!$M$9:$M$13, $AL1144, 1), "")</f>
        <v>Cautious Consulters</v>
      </c>
      <c r="AN1144" s="1"/>
      <c r="AO1144" s="1"/>
      <c r="AP1144" s="38">
        <v>4.2160627431460001E-7</v>
      </c>
      <c r="AQ1144" s="35">
        <v>0.97911175743466194</v>
      </c>
      <c r="AR1144" s="35">
        <v>1.23989705890234E-2</v>
      </c>
      <c r="AS1144" s="35">
        <v>2.7625252752713302E-6</v>
      </c>
      <c r="AT1144" s="35">
        <v>8.4860878447644006E-3</v>
      </c>
      <c r="AU1144" s="14">
        <v>2</v>
      </c>
      <c r="AV1144" s="4" t="b">
        <f t="shared" si="245"/>
        <v>1</v>
      </c>
      <c r="AW1144" s="4" t="b">
        <f t="shared" si="246"/>
        <v>1</v>
      </c>
      <c r="AX1144" s="4" t="b">
        <f t="shared" si="247"/>
        <v>1</v>
      </c>
      <c r="AY1144" s="4" t="b">
        <f t="shared" si="248"/>
        <v>1</v>
      </c>
      <c r="AZ1144" s="4" t="b">
        <f t="shared" si="249"/>
        <v>1</v>
      </c>
      <c r="BA1144" s="4" t="b">
        <f t="shared" si="250"/>
        <v>1</v>
      </c>
      <c r="BB1144" s="14" t="b">
        <f t="shared" si="251"/>
        <v>1</v>
      </c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</row>
    <row r="1145" spans="1:64" x14ac:dyDescent="0.2">
      <c r="A1145" s="1"/>
      <c r="B1145" s="11" t="s">
        <v>1300</v>
      </c>
      <c r="C1145" s="4">
        <v>4</v>
      </c>
      <c r="D1145" s="4">
        <v>3</v>
      </c>
      <c r="E1145" s="4">
        <v>3</v>
      </c>
      <c r="F1145" s="4">
        <v>3</v>
      </c>
      <c r="G1145" s="4">
        <v>4</v>
      </c>
      <c r="H1145" s="4">
        <v>1</v>
      </c>
      <c r="I1145" s="4">
        <v>2</v>
      </c>
      <c r="J1145" s="4">
        <v>1</v>
      </c>
      <c r="K1145" s="4">
        <v>1</v>
      </c>
      <c r="L1145" s="4">
        <v>2</v>
      </c>
      <c r="M1145" s="4">
        <v>2</v>
      </c>
      <c r="N1145" s="14">
        <v>4</v>
      </c>
      <c r="O1145" s="25" t="b">
        <f t="shared" si="238"/>
        <v>1</v>
      </c>
      <c r="P1145" s="11">
        <f>IF($O1145 = TRUE, IF(ISBLANK(C1145), "", INDEX('Individual UI'!$E$6:$H$6,1,C1145)), "")</f>
        <v>4</v>
      </c>
      <c r="Q1145" s="4">
        <f>IF($O1145 = TRUE, IF(ISBLANK(D1145), "", INDEX('Individual UI'!$E$6:$H$6,1,D1145)), "")</f>
        <v>2</v>
      </c>
      <c r="R1145" s="4">
        <f>IF($O1145 = TRUE, IF(ISBLANK(E1145), "", INDEX('Individual UI'!$E$6:$H$6,1,E1145)), "")</f>
        <v>2</v>
      </c>
      <c r="S1145" s="4">
        <f>IF($O1145 = TRUE, IF(ISBLANK(F1145), "", INDEX('Individual UI'!$E$6:$H$6,1,F1145)), "")</f>
        <v>2</v>
      </c>
      <c r="T1145" s="4">
        <f>IF($O1145 = TRUE, IF(ISBLANK(G1145), "", INDEX('Individual UI'!$E$6:$H$6,1,G1145)), "")</f>
        <v>4</v>
      </c>
      <c r="U1145" s="4">
        <f>IF($O1145 = TRUE, IF(ISBLANK(H1145), "", INDEX('Individual UI'!$E$6:$H$6,1,H1145)), "")</f>
        <v>-4</v>
      </c>
      <c r="V1145" s="4">
        <f>IF($O1145 = TRUE, IF(ISBLANK(I1145), "", INDEX('Individual UI'!$E$6:$H$6,1,I1145)), "")</f>
        <v>-2</v>
      </c>
      <c r="W1145" s="4">
        <f>IF($O1145 = TRUE, IF(ISBLANK(J1145), "", INDEX('Individual UI'!$E$6:$H$6,1,J1145)), "")</f>
        <v>-4</v>
      </c>
      <c r="X1145" s="4">
        <f>IF($O1145 = TRUE, IF(ISBLANK(K1145), "", INDEX('Individual UI'!$E$6:$H$6,1,K1145)), "")</f>
        <v>-4</v>
      </c>
      <c r="Y1145" s="4">
        <f>IF($O1145 = TRUE, IF(ISBLANK(L1145), "", INDEX('Individual UI'!$E$6:$H$6,1,L1145)), "")</f>
        <v>-2</v>
      </c>
      <c r="Z1145" s="4">
        <f>IF($O1145 = TRUE, IF(ISBLANK(M1145), "", INDEX('Individual UI'!$E$6:$H$6,1,M1145)), "")</f>
        <v>-2</v>
      </c>
      <c r="AA1145" s="14">
        <f>IF($O1145 = TRUE, IF(ISBLANK(N1145), "", INDEX('Individual UI'!$E$6:$H$6,1,N1145)), "")</f>
        <v>4</v>
      </c>
      <c r="AB1145" s="11">
        <f>IF($O1145 = TRUE, EXP(MMULT($P1145:$AA1145, Documentation!D$39:D$50) + Documentation!D$51), "")</f>
        <v>2.4995875235460759E-4</v>
      </c>
      <c r="AC1145" s="4">
        <f>IF($O1145 = TRUE, EXP(MMULT($P1145:$AA1145, Documentation!E$39:E$50) + Documentation!E$51), "")</f>
        <v>6.716434465508174E-2</v>
      </c>
      <c r="AD1145" s="4">
        <f>IF($O1145 = TRUE, EXP(MMULT($P1145:$AA1145, Documentation!F$39:F$50) + Documentation!F$51), "")</f>
        <v>1.6748312415947864E-2</v>
      </c>
      <c r="AE1145" s="4">
        <f>IF($O1145 = TRUE, EXP(MMULT($P1145:$AA1145, Documentation!G$39:G$50) + Documentation!G$51), "")</f>
        <v>0.31494277883414018</v>
      </c>
      <c r="AF1145" s="14">
        <f>IF($O1145 = TRUE, EXP(MMULT($P1145:$AA1145, Documentation!H$39:H$50) + Documentation!H$51), "")</f>
        <v>0.27965186972802702</v>
      </c>
      <c r="AG1145" s="30">
        <f t="shared" si="239"/>
        <v>3.6825941388764964E-4</v>
      </c>
      <c r="AH1145" s="28">
        <f t="shared" si="240"/>
        <v>9.895193492460462E-2</v>
      </c>
      <c r="AI1145" s="28">
        <f t="shared" si="241"/>
        <v>2.4674965992606154E-2</v>
      </c>
      <c r="AJ1145" s="28">
        <f t="shared" si="242"/>
        <v>0.46399912805241766</v>
      </c>
      <c r="AK1145" s="33">
        <f t="shared" si="243"/>
        <v>0.41200571161648392</v>
      </c>
      <c r="AL1145" s="11">
        <f t="shared" si="244"/>
        <v>4</v>
      </c>
      <c r="AM1145" s="14" t="str">
        <f>IF($O1145 = TRUE, INDEX(Documentation!$M$9:$M$13, $AL1145, 1), "")</f>
        <v>Financially Pressured</v>
      </c>
      <c r="AN1145" s="1"/>
      <c r="AO1145" s="1"/>
      <c r="AP1145" s="38">
        <v>3.6825941388764601E-4</v>
      </c>
      <c r="AQ1145" s="35">
        <v>9.8951934924606494E-2</v>
      </c>
      <c r="AR1145" s="35">
        <v>2.4674965992606799E-2</v>
      </c>
      <c r="AS1145" s="35">
        <v>0.463999128052411</v>
      </c>
      <c r="AT1145" s="35">
        <v>0.41200571161648802</v>
      </c>
      <c r="AU1145" s="14">
        <v>4</v>
      </c>
      <c r="AV1145" s="4" t="b">
        <f t="shared" si="245"/>
        <v>1</v>
      </c>
      <c r="AW1145" s="4" t="b">
        <f t="shared" si="246"/>
        <v>1</v>
      </c>
      <c r="AX1145" s="4" t="b">
        <f t="shared" si="247"/>
        <v>1</v>
      </c>
      <c r="AY1145" s="4" t="b">
        <f t="shared" si="248"/>
        <v>1</v>
      </c>
      <c r="AZ1145" s="4" t="b">
        <f t="shared" si="249"/>
        <v>1</v>
      </c>
      <c r="BA1145" s="4" t="b">
        <f t="shared" si="250"/>
        <v>1</v>
      </c>
      <c r="BB1145" s="14" t="b">
        <f t="shared" si="251"/>
        <v>1</v>
      </c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</row>
    <row r="1146" spans="1:64" x14ac:dyDescent="0.2">
      <c r="A1146" s="1"/>
      <c r="B1146" s="11" t="s">
        <v>1301</v>
      </c>
      <c r="C1146" s="4">
        <v>2</v>
      </c>
      <c r="D1146" s="4">
        <v>4</v>
      </c>
      <c r="E1146" s="4">
        <v>2</v>
      </c>
      <c r="F1146" s="4">
        <v>2</v>
      </c>
      <c r="G1146" s="4">
        <v>1</v>
      </c>
      <c r="H1146" s="4">
        <v>3</v>
      </c>
      <c r="I1146" s="4">
        <v>2</v>
      </c>
      <c r="J1146" s="4">
        <v>1</v>
      </c>
      <c r="K1146" s="4">
        <v>3</v>
      </c>
      <c r="L1146" s="4">
        <v>1</v>
      </c>
      <c r="M1146" s="4">
        <v>4</v>
      </c>
      <c r="N1146" s="14">
        <v>3</v>
      </c>
      <c r="O1146" s="25" t="b">
        <f t="shared" si="238"/>
        <v>1</v>
      </c>
      <c r="P1146" s="11">
        <f>IF($O1146 = TRUE, IF(ISBLANK(C1146), "", INDEX('Individual UI'!$E$6:$H$6,1,C1146)), "")</f>
        <v>-2</v>
      </c>
      <c r="Q1146" s="4">
        <f>IF($O1146 = TRUE, IF(ISBLANK(D1146), "", INDEX('Individual UI'!$E$6:$H$6,1,D1146)), "")</f>
        <v>4</v>
      </c>
      <c r="R1146" s="4">
        <f>IF($O1146 = TRUE, IF(ISBLANK(E1146), "", INDEX('Individual UI'!$E$6:$H$6,1,E1146)), "")</f>
        <v>-2</v>
      </c>
      <c r="S1146" s="4">
        <f>IF($O1146 = TRUE, IF(ISBLANK(F1146), "", INDEX('Individual UI'!$E$6:$H$6,1,F1146)), "")</f>
        <v>-2</v>
      </c>
      <c r="T1146" s="4">
        <f>IF($O1146 = TRUE, IF(ISBLANK(G1146), "", INDEX('Individual UI'!$E$6:$H$6,1,G1146)), "")</f>
        <v>-4</v>
      </c>
      <c r="U1146" s="4">
        <f>IF($O1146 = TRUE, IF(ISBLANK(H1146), "", INDEX('Individual UI'!$E$6:$H$6,1,H1146)), "")</f>
        <v>2</v>
      </c>
      <c r="V1146" s="4">
        <f>IF($O1146 = TRUE, IF(ISBLANK(I1146), "", INDEX('Individual UI'!$E$6:$H$6,1,I1146)), "")</f>
        <v>-2</v>
      </c>
      <c r="W1146" s="4">
        <f>IF($O1146 = TRUE, IF(ISBLANK(J1146), "", INDEX('Individual UI'!$E$6:$H$6,1,J1146)), "")</f>
        <v>-4</v>
      </c>
      <c r="X1146" s="4">
        <f>IF($O1146 = TRUE, IF(ISBLANK(K1146), "", INDEX('Individual UI'!$E$6:$H$6,1,K1146)), "")</f>
        <v>2</v>
      </c>
      <c r="Y1146" s="4">
        <f>IF($O1146 = TRUE, IF(ISBLANK(L1146), "", INDEX('Individual UI'!$E$6:$H$6,1,L1146)), "")</f>
        <v>-4</v>
      </c>
      <c r="Z1146" s="4">
        <f>IF($O1146 = TRUE, IF(ISBLANK(M1146), "", INDEX('Individual UI'!$E$6:$H$6,1,M1146)), "")</f>
        <v>4</v>
      </c>
      <c r="AA1146" s="14">
        <f>IF($O1146 = TRUE, IF(ISBLANK(N1146), "", INDEX('Individual UI'!$E$6:$H$6,1,N1146)), "")</f>
        <v>2</v>
      </c>
      <c r="AB1146" s="11">
        <f>IF($O1146 = TRUE, EXP(MMULT($P1146:$AA1146, Documentation!D$39:D$50) + Documentation!D$51), "")</f>
        <v>3.843768375333199E-3</v>
      </c>
      <c r="AC1146" s="4">
        <f>IF($O1146 = TRUE, EXP(MMULT($P1146:$AA1146, Documentation!E$39:E$50) + Documentation!E$51), "")</f>
        <v>0.85661914348155543</v>
      </c>
      <c r="AD1146" s="4">
        <f>IF($O1146 = TRUE, EXP(MMULT($P1146:$AA1146, Documentation!F$39:F$50) + Documentation!F$51), "")</f>
        <v>2.103970306650297E-2</v>
      </c>
      <c r="AE1146" s="4">
        <f>IF($O1146 = TRUE, EXP(MMULT($P1146:$AA1146, Documentation!G$39:G$50) + Documentation!G$51), "")</f>
        <v>5.087205884255245E-4</v>
      </c>
      <c r="AF1146" s="14">
        <f>IF($O1146 = TRUE, EXP(MMULT($P1146:$AA1146, Documentation!H$39:H$50) + Documentation!H$51), "")</f>
        <v>4.9477192209739077E-2</v>
      </c>
      <c r="AG1146" s="30">
        <f t="shared" si="239"/>
        <v>4.1264795657066766E-3</v>
      </c>
      <c r="AH1146" s="28">
        <f t="shared" si="240"/>
        <v>0.91962393307931223</v>
      </c>
      <c r="AI1146" s="28">
        <f t="shared" si="241"/>
        <v>2.2587184318809163E-2</v>
      </c>
      <c r="AJ1146" s="28">
        <f t="shared" si="242"/>
        <v>5.4613725589285306E-4</v>
      </c>
      <c r="AK1146" s="33">
        <f t="shared" si="243"/>
        <v>5.3116265780279122E-2</v>
      </c>
      <c r="AL1146" s="11">
        <f t="shared" si="244"/>
        <v>2</v>
      </c>
      <c r="AM1146" s="14" t="str">
        <f>IF($O1146 = TRUE, INDEX(Documentation!$M$9:$M$13, $AL1146, 1), "")</f>
        <v>Cautious Consulters</v>
      </c>
      <c r="AN1146" s="1"/>
      <c r="AO1146" s="1"/>
      <c r="AP1146" s="38">
        <v>4.1264795657067303E-3</v>
      </c>
      <c r="AQ1146" s="35">
        <v>0.91962393307931201</v>
      </c>
      <c r="AR1146" s="35">
        <v>2.25871843188091E-2</v>
      </c>
      <c r="AS1146" s="35">
        <v>5.4613725589286401E-4</v>
      </c>
      <c r="AT1146" s="35">
        <v>5.3116265780279302E-2</v>
      </c>
      <c r="AU1146" s="14">
        <v>2</v>
      </c>
      <c r="AV1146" s="4" t="b">
        <f t="shared" si="245"/>
        <v>1</v>
      </c>
      <c r="AW1146" s="4" t="b">
        <f t="shared" si="246"/>
        <v>1</v>
      </c>
      <c r="AX1146" s="4" t="b">
        <f t="shared" si="247"/>
        <v>1</v>
      </c>
      <c r="AY1146" s="4" t="b">
        <f t="shared" si="248"/>
        <v>1</v>
      </c>
      <c r="AZ1146" s="4" t="b">
        <f t="shared" si="249"/>
        <v>1</v>
      </c>
      <c r="BA1146" s="4" t="b">
        <f t="shared" si="250"/>
        <v>1</v>
      </c>
      <c r="BB1146" s="14" t="b">
        <f t="shared" si="251"/>
        <v>1</v>
      </c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</row>
    <row r="1147" spans="1:64" x14ac:dyDescent="0.2">
      <c r="A1147" s="1"/>
      <c r="B1147" s="11" t="s">
        <v>1302</v>
      </c>
      <c r="C1147" s="4">
        <v>3</v>
      </c>
      <c r="D1147" s="4">
        <v>3</v>
      </c>
      <c r="E1147" s="4">
        <v>1</v>
      </c>
      <c r="F1147" s="4">
        <v>1</v>
      </c>
      <c r="G1147" s="4">
        <v>1</v>
      </c>
      <c r="H1147" s="4">
        <v>1</v>
      </c>
      <c r="I1147" s="4">
        <v>4</v>
      </c>
      <c r="J1147" s="4">
        <v>2</v>
      </c>
      <c r="K1147" s="4">
        <v>1</v>
      </c>
      <c r="L1147" s="4">
        <v>1</v>
      </c>
      <c r="M1147" s="4">
        <v>1</v>
      </c>
      <c r="N1147" s="14">
        <v>2</v>
      </c>
      <c r="O1147" s="25" t="b">
        <f t="shared" si="238"/>
        <v>1</v>
      </c>
      <c r="P1147" s="11">
        <f>IF($O1147 = TRUE, IF(ISBLANK(C1147), "", INDEX('Individual UI'!$E$6:$H$6,1,C1147)), "")</f>
        <v>2</v>
      </c>
      <c r="Q1147" s="4">
        <f>IF($O1147 = TRUE, IF(ISBLANK(D1147), "", INDEX('Individual UI'!$E$6:$H$6,1,D1147)), "")</f>
        <v>2</v>
      </c>
      <c r="R1147" s="4">
        <f>IF($O1147 = TRUE, IF(ISBLANK(E1147), "", INDEX('Individual UI'!$E$6:$H$6,1,E1147)), "")</f>
        <v>-4</v>
      </c>
      <c r="S1147" s="4">
        <f>IF($O1147 = TRUE, IF(ISBLANK(F1147), "", INDEX('Individual UI'!$E$6:$H$6,1,F1147)), "")</f>
        <v>-4</v>
      </c>
      <c r="T1147" s="4">
        <f>IF($O1147 = TRUE, IF(ISBLANK(G1147), "", INDEX('Individual UI'!$E$6:$H$6,1,G1147)), "")</f>
        <v>-4</v>
      </c>
      <c r="U1147" s="4">
        <f>IF($O1147 = TRUE, IF(ISBLANK(H1147), "", INDEX('Individual UI'!$E$6:$H$6,1,H1147)), "")</f>
        <v>-4</v>
      </c>
      <c r="V1147" s="4">
        <f>IF($O1147 = TRUE, IF(ISBLANK(I1147), "", INDEX('Individual UI'!$E$6:$H$6,1,I1147)), "")</f>
        <v>4</v>
      </c>
      <c r="W1147" s="4">
        <f>IF($O1147 = TRUE, IF(ISBLANK(J1147), "", INDEX('Individual UI'!$E$6:$H$6,1,J1147)), "")</f>
        <v>-2</v>
      </c>
      <c r="X1147" s="4">
        <f>IF($O1147 = TRUE, IF(ISBLANK(K1147), "", INDEX('Individual UI'!$E$6:$H$6,1,K1147)), "")</f>
        <v>-4</v>
      </c>
      <c r="Y1147" s="4">
        <f>IF($O1147 = TRUE, IF(ISBLANK(L1147), "", INDEX('Individual UI'!$E$6:$H$6,1,L1147)), "")</f>
        <v>-4</v>
      </c>
      <c r="Z1147" s="4">
        <f>IF($O1147 = TRUE, IF(ISBLANK(M1147), "", INDEX('Individual UI'!$E$6:$H$6,1,M1147)), "")</f>
        <v>-4</v>
      </c>
      <c r="AA1147" s="14">
        <f>IF($O1147 = TRUE, IF(ISBLANK(N1147), "", INDEX('Individual UI'!$E$6:$H$6,1,N1147)), "")</f>
        <v>-2</v>
      </c>
      <c r="AB1147" s="11">
        <f>IF($O1147 = TRUE, EXP(MMULT($P1147:$AA1147, Documentation!D$39:D$50) + Documentation!D$51), "")</f>
        <v>10.832470017297304</v>
      </c>
      <c r="AC1147" s="4">
        <f>IF($O1147 = TRUE, EXP(MMULT($P1147:$AA1147, Documentation!E$39:E$50) + Documentation!E$51), "")</f>
        <v>1.8603683340677381E-3</v>
      </c>
      <c r="AD1147" s="4">
        <f>IF($O1147 = TRUE, EXP(MMULT($P1147:$AA1147, Documentation!F$39:F$50) + Documentation!F$51), "")</f>
        <v>5.971580841829557E-5</v>
      </c>
      <c r="AE1147" s="4">
        <f>IF($O1147 = TRUE, EXP(MMULT($P1147:$AA1147, Documentation!G$39:G$50) + Documentation!G$51), "")</f>
        <v>2.4248327086438009E-4</v>
      </c>
      <c r="AF1147" s="14">
        <f>IF($O1147 = TRUE, EXP(MMULT($P1147:$AA1147, Documentation!H$39:H$50) + Documentation!H$51), "")</f>
        <v>4.8797810495650575E-4</v>
      </c>
      <c r="AG1147" s="30">
        <f t="shared" si="239"/>
        <v>0.99975537461692809</v>
      </c>
      <c r="AH1147" s="28">
        <f t="shared" si="240"/>
        <v>1.71697981880536E-4</v>
      </c>
      <c r="AI1147" s="28">
        <f t="shared" si="241"/>
        <v>5.5113192393290571E-6</v>
      </c>
      <c r="AJ1147" s="28">
        <f t="shared" si="242"/>
        <v>2.237937911799003E-5</v>
      </c>
      <c r="AK1147" s="33">
        <f t="shared" si="243"/>
        <v>4.5036702833853827E-5</v>
      </c>
      <c r="AL1147" s="11">
        <f t="shared" si="244"/>
        <v>1</v>
      </c>
      <c r="AM1147" s="14" t="str">
        <f>IF($O1147 = TRUE, INDEX(Documentation!$M$9:$M$13, $AL1147, 1), "")</f>
        <v>Decisive Pursuers</v>
      </c>
      <c r="AN1147" s="1"/>
      <c r="AO1147" s="1"/>
      <c r="AP1147" s="38">
        <v>0.99975537461692798</v>
      </c>
      <c r="AQ1147" s="35">
        <v>1.71697981880544E-4</v>
      </c>
      <c r="AR1147" s="35">
        <v>5.5113192393293002E-6</v>
      </c>
      <c r="AS1147" s="35">
        <v>2.2379379117989999E-5</v>
      </c>
      <c r="AT1147" s="35">
        <v>4.5036702833854898E-5</v>
      </c>
      <c r="AU1147" s="14">
        <v>1</v>
      </c>
      <c r="AV1147" s="4" t="b">
        <f t="shared" si="245"/>
        <v>1</v>
      </c>
      <c r="AW1147" s="4" t="b">
        <f t="shared" si="246"/>
        <v>1</v>
      </c>
      <c r="AX1147" s="4" t="b">
        <f t="shared" si="247"/>
        <v>1</v>
      </c>
      <c r="AY1147" s="4" t="b">
        <f t="shared" si="248"/>
        <v>1</v>
      </c>
      <c r="AZ1147" s="4" t="b">
        <f t="shared" si="249"/>
        <v>1</v>
      </c>
      <c r="BA1147" s="4" t="b">
        <f t="shared" si="250"/>
        <v>1</v>
      </c>
      <c r="BB1147" s="14" t="b">
        <f t="shared" si="251"/>
        <v>1</v>
      </c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</row>
    <row r="1148" spans="1:64" x14ac:dyDescent="0.2">
      <c r="A1148" s="1"/>
      <c r="B1148" s="11" t="s">
        <v>1303</v>
      </c>
      <c r="C1148" s="4">
        <v>3</v>
      </c>
      <c r="D1148" s="4">
        <v>4</v>
      </c>
      <c r="E1148" s="4">
        <v>2</v>
      </c>
      <c r="F1148" s="4">
        <v>4</v>
      </c>
      <c r="G1148" s="4">
        <v>1</v>
      </c>
      <c r="H1148" s="4">
        <v>1</v>
      </c>
      <c r="I1148" s="4">
        <v>1</v>
      </c>
      <c r="J1148" s="4">
        <v>1</v>
      </c>
      <c r="K1148" s="4">
        <v>1</v>
      </c>
      <c r="L1148" s="4">
        <v>4</v>
      </c>
      <c r="M1148" s="4">
        <v>4</v>
      </c>
      <c r="N1148" s="14">
        <v>2</v>
      </c>
      <c r="O1148" s="25" t="b">
        <f t="shared" si="238"/>
        <v>1</v>
      </c>
      <c r="P1148" s="11">
        <f>IF($O1148 = TRUE, IF(ISBLANK(C1148), "", INDEX('Individual UI'!$E$6:$H$6,1,C1148)), "")</f>
        <v>2</v>
      </c>
      <c r="Q1148" s="4">
        <f>IF($O1148 = TRUE, IF(ISBLANK(D1148), "", INDEX('Individual UI'!$E$6:$H$6,1,D1148)), "")</f>
        <v>4</v>
      </c>
      <c r="R1148" s="4">
        <f>IF($O1148 = TRUE, IF(ISBLANK(E1148), "", INDEX('Individual UI'!$E$6:$H$6,1,E1148)), "")</f>
        <v>-2</v>
      </c>
      <c r="S1148" s="4">
        <f>IF($O1148 = TRUE, IF(ISBLANK(F1148), "", INDEX('Individual UI'!$E$6:$H$6,1,F1148)), "")</f>
        <v>4</v>
      </c>
      <c r="T1148" s="4">
        <f>IF($O1148 = TRUE, IF(ISBLANK(G1148), "", INDEX('Individual UI'!$E$6:$H$6,1,G1148)), "")</f>
        <v>-4</v>
      </c>
      <c r="U1148" s="4">
        <f>IF($O1148 = TRUE, IF(ISBLANK(H1148), "", INDEX('Individual UI'!$E$6:$H$6,1,H1148)), "")</f>
        <v>-4</v>
      </c>
      <c r="V1148" s="4">
        <f>IF($O1148 = TRUE, IF(ISBLANK(I1148), "", INDEX('Individual UI'!$E$6:$H$6,1,I1148)), "")</f>
        <v>-4</v>
      </c>
      <c r="W1148" s="4">
        <f>IF($O1148 = TRUE, IF(ISBLANK(J1148), "", INDEX('Individual UI'!$E$6:$H$6,1,J1148)), "")</f>
        <v>-4</v>
      </c>
      <c r="X1148" s="4">
        <f>IF($O1148 = TRUE, IF(ISBLANK(K1148), "", INDEX('Individual UI'!$E$6:$H$6,1,K1148)), "")</f>
        <v>-4</v>
      </c>
      <c r="Y1148" s="4">
        <f>IF($O1148 = TRUE, IF(ISBLANK(L1148), "", INDEX('Individual UI'!$E$6:$H$6,1,L1148)), "")</f>
        <v>4</v>
      </c>
      <c r="Z1148" s="4">
        <f>IF($O1148 = TRUE, IF(ISBLANK(M1148), "", INDEX('Individual UI'!$E$6:$H$6,1,M1148)), "")</f>
        <v>4</v>
      </c>
      <c r="AA1148" s="14">
        <f>IF($O1148 = TRUE, IF(ISBLANK(N1148), "", INDEX('Individual UI'!$E$6:$H$6,1,N1148)), "")</f>
        <v>-2</v>
      </c>
      <c r="AB1148" s="11">
        <f>IF($O1148 = TRUE, EXP(MMULT($P1148:$AA1148, Documentation!D$39:D$50) + Documentation!D$51), "")</f>
        <v>4.8881976128261912E-4</v>
      </c>
      <c r="AC1148" s="4">
        <f>IF($O1148 = TRUE, EXP(MMULT($P1148:$AA1148, Documentation!E$39:E$50) + Documentation!E$51), "")</f>
        <v>2.3871692259225448</v>
      </c>
      <c r="AD1148" s="4">
        <f>IF($O1148 = TRUE, EXP(MMULT($P1148:$AA1148, Documentation!F$39:F$50) + Documentation!F$51), "")</f>
        <v>2.716112971261124E-2</v>
      </c>
      <c r="AE1148" s="4">
        <f>IF($O1148 = TRUE, EXP(MMULT($P1148:$AA1148, Documentation!G$39:G$50) + Documentation!G$51), "")</f>
        <v>5.5193193259425928E-4</v>
      </c>
      <c r="AF1148" s="14">
        <f>IF($O1148 = TRUE, EXP(MMULT($P1148:$AA1148, Documentation!H$39:H$50) + Documentation!H$51), "")</f>
        <v>0.87282707780675584</v>
      </c>
      <c r="AG1148" s="30">
        <f t="shared" si="239"/>
        <v>1.4865885015456662E-4</v>
      </c>
      <c r="AH1148" s="28">
        <f t="shared" si="240"/>
        <v>0.72598094503965083</v>
      </c>
      <c r="AI1148" s="28">
        <f t="shared" si="241"/>
        <v>8.2601863340818066E-3</v>
      </c>
      <c r="AJ1148" s="28">
        <f t="shared" si="242"/>
        <v>1.6785239256236217E-4</v>
      </c>
      <c r="AK1148" s="33">
        <f t="shared" si="243"/>
        <v>0.26544235738355038</v>
      </c>
      <c r="AL1148" s="11">
        <f t="shared" si="244"/>
        <v>2</v>
      </c>
      <c r="AM1148" s="14" t="str">
        <f>IF($O1148 = TRUE, INDEX(Documentation!$M$9:$M$13, $AL1148, 1), "")</f>
        <v>Cautious Consulters</v>
      </c>
      <c r="AN1148" s="1"/>
      <c r="AO1148" s="1"/>
      <c r="AP1148" s="38">
        <v>1.48658850154569E-4</v>
      </c>
      <c r="AQ1148" s="35">
        <v>0.72598094503964905</v>
      </c>
      <c r="AR1148" s="35">
        <v>8.2601863340817996E-3</v>
      </c>
      <c r="AS1148" s="35">
        <v>1.6785239256236501E-4</v>
      </c>
      <c r="AT1148" s="35">
        <v>0.26544235738355199</v>
      </c>
      <c r="AU1148" s="14">
        <v>2</v>
      </c>
      <c r="AV1148" s="4" t="b">
        <f t="shared" si="245"/>
        <v>1</v>
      </c>
      <c r="AW1148" s="4" t="b">
        <f t="shared" si="246"/>
        <v>1</v>
      </c>
      <c r="AX1148" s="4" t="b">
        <f t="shared" si="247"/>
        <v>1</v>
      </c>
      <c r="AY1148" s="4" t="b">
        <f t="shared" si="248"/>
        <v>1</v>
      </c>
      <c r="AZ1148" s="4" t="b">
        <f t="shared" si="249"/>
        <v>1</v>
      </c>
      <c r="BA1148" s="4" t="b">
        <f t="shared" si="250"/>
        <v>1</v>
      </c>
      <c r="BB1148" s="14" t="b">
        <f t="shared" si="251"/>
        <v>1</v>
      </c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</row>
    <row r="1149" spans="1:64" x14ac:dyDescent="0.2">
      <c r="A1149" s="1"/>
      <c r="B1149" s="11" t="s">
        <v>1304</v>
      </c>
      <c r="C1149" s="4">
        <v>4</v>
      </c>
      <c r="D1149" s="4">
        <v>2</v>
      </c>
      <c r="E1149" s="4">
        <v>4</v>
      </c>
      <c r="F1149" s="4">
        <v>2</v>
      </c>
      <c r="G1149" s="4">
        <v>4</v>
      </c>
      <c r="H1149" s="4">
        <v>3</v>
      </c>
      <c r="I1149" s="4">
        <v>3</v>
      </c>
      <c r="J1149" s="4">
        <v>2</v>
      </c>
      <c r="K1149" s="4">
        <v>2</v>
      </c>
      <c r="L1149" s="4">
        <v>2</v>
      </c>
      <c r="M1149" s="4">
        <v>4</v>
      </c>
      <c r="N1149" s="14">
        <v>2</v>
      </c>
      <c r="O1149" s="25" t="b">
        <f t="shared" si="238"/>
        <v>1</v>
      </c>
      <c r="P1149" s="11">
        <f>IF($O1149 = TRUE, IF(ISBLANK(C1149), "", INDEX('Individual UI'!$E$6:$H$6,1,C1149)), "")</f>
        <v>4</v>
      </c>
      <c r="Q1149" s="4">
        <f>IF($O1149 = TRUE, IF(ISBLANK(D1149), "", INDEX('Individual UI'!$E$6:$H$6,1,D1149)), "")</f>
        <v>-2</v>
      </c>
      <c r="R1149" s="4">
        <f>IF($O1149 = TRUE, IF(ISBLANK(E1149), "", INDEX('Individual UI'!$E$6:$H$6,1,E1149)), "")</f>
        <v>4</v>
      </c>
      <c r="S1149" s="4">
        <f>IF($O1149 = TRUE, IF(ISBLANK(F1149), "", INDEX('Individual UI'!$E$6:$H$6,1,F1149)), "")</f>
        <v>-2</v>
      </c>
      <c r="T1149" s="4">
        <f>IF($O1149 = TRUE, IF(ISBLANK(G1149), "", INDEX('Individual UI'!$E$6:$H$6,1,G1149)), "")</f>
        <v>4</v>
      </c>
      <c r="U1149" s="4">
        <f>IF($O1149 = TRUE, IF(ISBLANK(H1149), "", INDEX('Individual UI'!$E$6:$H$6,1,H1149)), "")</f>
        <v>2</v>
      </c>
      <c r="V1149" s="4">
        <f>IF($O1149 = TRUE, IF(ISBLANK(I1149), "", INDEX('Individual UI'!$E$6:$H$6,1,I1149)), "")</f>
        <v>2</v>
      </c>
      <c r="W1149" s="4">
        <f>IF($O1149 = TRUE, IF(ISBLANK(J1149), "", INDEX('Individual UI'!$E$6:$H$6,1,J1149)), "")</f>
        <v>-2</v>
      </c>
      <c r="X1149" s="4">
        <f>IF($O1149 = TRUE, IF(ISBLANK(K1149), "", INDEX('Individual UI'!$E$6:$H$6,1,K1149)), "")</f>
        <v>-2</v>
      </c>
      <c r="Y1149" s="4">
        <f>IF($O1149 = TRUE, IF(ISBLANK(L1149), "", INDEX('Individual UI'!$E$6:$H$6,1,L1149)), "")</f>
        <v>-2</v>
      </c>
      <c r="Z1149" s="4">
        <f>IF($O1149 = TRUE, IF(ISBLANK(M1149), "", INDEX('Individual UI'!$E$6:$H$6,1,M1149)), "")</f>
        <v>4</v>
      </c>
      <c r="AA1149" s="14">
        <f>IF($O1149 = TRUE, IF(ISBLANK(N1149), "", INDEX('Individual UI'!$E$6:$H$6,1,N1149)), "")</f>
        <v>-2</v>
      </c>
      <c r="AB1149" s="11">
        <f>IF($O1149 = TRUE, EXP(MMULT($P1149:$AA1149, Documentation!D$39:D$50) + Documentation!D$51), "")</f>
        <v>9.8148874935827303E-5</v>
      </c>
      <c r="AC1149" s="4">
        <f>IF($O1149 = TRUE, EXP(MMULT($P1149:$AA1149, Documentation!E$39:E$50) + Documentation!E$51), "")</f>
        <v>5.94954199307293E-2</v>
      </c>
      <c r="AD1149" s="4">
        <f>IF($O1149 = TRUE, EXP(MMULT($P1149:$AA1149, Documentation!F$39:F$50) + Documentation!F$51), "")</f>
        <v>3.1951844073761407E-2</v>
      </c>
      <c r="AE1149" s="4">
        <f>IF($O1149 = TRUE, EXP(MMULT($P1149:$AA1149, Documentation!G$39:G$50) + Documentation!G$51), "")</f>
        <v>0.11183369005927185</v>
      </c>
      <c r="AF1149" s="14">
        <f>IF($O1149 = TRUE, EXP(MMULT($P1149:$AA1149, Documentation!H$39:H$50) + Documentation!H$51), "")</f>
        <v>0.93077823258354375</v>
      </c>
      <c r="AG1149" s="30">
        <f t="shared" si="239"/>
        <v>8.653902934078629E-5</v>
      </c>
      <c r="AH1149" s="28">
        <f t="shared" si="240"/>
        <v>5.2457818741112862E-2</v>
      </c>
      <c r="AI1149" s="28">
        <f t="shared" si="241"/>
        <v>2.8172320605807866E-2</v>
      </c>
      <c r="AJ1149" s="28">
        <f t="shared" si="242"/>
        <v>9.860509345273169E-2</v>
      </c>
      <c r="AK1149" s="33">
        <f t="shared" si="243"/>
        <v>0.82067822817100688</v>
      </c>
      <c r="AL1149" s="11">
        <f t="shared" si="244"/>
        <v>5</v>
      </c>
      <c r="AM1149" s="14" t="str">
        <f>IF($O1149 = TRUE, INDEX(Documentation!$M$9:$M$13, $AL1149, 1), "")</f>
        <v>Reluctant Claimants</v>
      </c>
      <c r="AN1149" s="1"/>
      <c r="AO1149" s="1"/>
      <c r="AP1149" s="38">
        <v>8.6539029340786398E-5</v>
      </c>
      <c r="AQ1149" s="35">
        <v>5.2457818741112897E-2</v>
      </c>
      <c r="AR1149" s="35">
        <v>2.8172320605808002E-2</v>
      </c>
      <c r="AS1149" s="35">
        <v>9.8605093452732204E-2</v>
      </c>
      <c r="AT1149" s="35">
        <v>0.820678228171006</v>
      </c>
      <c r="AU1149" s="14">
        <v>5</v>
      </c>
      <c r="AV1149" s="4" t="b">
        <f t="shared" si="245"/>
        <v>1</v>
      </c>
      <c r="AW1149" s="4" t="b">
        <f t="shared" si="246"/>
        <v>1</v>
      </c>
      <c r="AX1149" s="4" t="b">
        <f t="shared" si="247"/>
        <v>1</v>
      </c>
      <c r="AY1149" s="4" t="b">
        <f t="shared" si="248"/>
        <v>1</v>
      </c>
      <c r="AZ1149" s="4" t="b">
        <f t="shared" si="249"/>
        <v>1</v>
      </c>
      <c r="BA1149" s="4" t="b">
        <f t="shared" si="250"/>
        <v>1</v>
      </c>
      <c r="BB1149" s="14" t="b">
        <f t="shared" si="251"/>
        <v>1</v>
      </c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</row>
    <row r="1150" spans="1:64" x14ac:dyDescent="0.2">
      <c r="A1150" s="1"/>
      <c r="B1150" s="11" t="s">
        <v>1305</v>
      </c>
      <c r="C1150" s="4">
        <v>4</v>
      </c>
      <c r="D1150" s="4">
        <v>3</v>
      </c>
      <c r="E1150" s="4">
        <v>4</v>
      </c>
      <c r="F1150" s="4">
        <v>3</v>
      </c>
      <c r="G1150" s="4">
        <v>1</v>
      </c>
      <c r="H1150" s="4">
        <v>2</v>
      </c>
      <c r="I1150" s="4">
        <v>2</v>
      </c>
      <c r="J1150" s="4">
        <v>1</v>
      </c>
      <c r="K1150" s="4">
        <v>1</v>
      </c>
      <c r="L1150" s="4">
        <v>1</v>
      </c>
      <c r="M1150" s="4">
        <v>2</v>
      </c>
      <c r="N1150" s="14">
        <v>3</v>
      </c>
      <c r="O1150" s="25" t="b">
        <f t="shared" si="238"/>
        <v>1</v>
      </c>
      <c r="P1150" s="11">
        <f>IF($O1150 = TRUE, IF(ISBLANK(C1150), "", INDEX('Individual UI'!$E$6:$H$6,1,C1150)), "")</f>
        <v>4</v>
      </c>
      <c r="Q1150" s="4">
        <f>IF($O1150 = TRUE, IF(ISBLANK(D1150), "", INDEX('Individual UI'!$E$6:$H$6,1,D1150)), "")</f>
        <v>2</v>
      </c>
      <c r="R1150" s="4">
        <f>IF($O1150 = TRUE, IF(ISBLANK(E1150), "", INDEX('Individual UI'!$E$6:$H$6,1,E1150)), "")</f>
        <v>4</v>
      </c>
      <c r="S1150" s="4">
        <f>IF($O1150 = TRUE, IF(ISBLANK(F1150), "", INDEX('Individual UI'!$E$6:$H$6,1,F1150)), "")</f>
        <v>2</v>
      </c>
      <c r="T1150" s="4">
        <f>IF($O1150 = TRUE, IF(ISBLANK(G1150), "", INDEX('Individual UI'!$E$6:$H$6,1,G1150)), "")</f>
        <v>-4</v>
      </c>
      <c r="U1150" s="4">
        <f>IF($O1150 = TRUE, IF(ISBLANK(H1150), "", INDEX('Individual UI'!$E$6:$H$6,1,H1150)), "")</f>
        <v>-2</v>
      </c>
      <c r="V1150" s="4">
        <f>IF($O1150 = TRUE, IF(ISBLANK(I1150), "", INDEX('Individual UI'!$E$6:$H$6,1,I1150)), "")</f>
        <v>-2</v>
      </c>
      <c r="W1150" s="4">
        <f>IF($O1150 = TRUE, IF(ISBLANK(J1150), "", INDEX('Individual UI'!$E$6:$H$6,1,J1150)), "")</f>
        <v>-4</v>
      </c>
      <c r="X1150" s="4">
        <f>IF($O1150 = TRUE, IF(ISBLANK(K1150), "", INDEX('Individual UI'!$E$6:$H$6,1,K1150)), "")</f>
        <v>-4</v>
      </c>
      <c r="Y1150" s="4">
        <f>IF($O1150 = TRUE, IF(ISBLANK(L1150), "", INDEX('Individual UI'!$E$6:$H$6,1,L1150)), "")</f>
        <v>-4</v>
      </c>
      <c r="Z1150" s="4">
        <f>IF($O1150 = TRUE, IF(ISBLANK(M1150), "", INDEX('Individual UI'!$E$6:$H$6,1,M1150)), "")</f>
        <v>-2</v>
      </c>
      <c r="AA1150" s="14">
        <f>IF($O1150 = TRUE, IF(ISBLANK(N1150), "", INDEX('Individual UI'!$E$6:$H$6,1,N1150)), "")</f>
        <v>2</v>
      </c>
      <c r="AB1150" s="11">
        <f>IF($O1150 = TRUE, EXP(MMULT($P1150:$AA1150, Documentation!D$39:D$50) + Documentation!D$51), "")</f>
        <v>1.5905789108845655E-3</v>
      </c>
      <c r="AC1150" s="4">
        <f>IF($O1150 = TRUE, EXP(MMULT($P1150:$AA1150, Documentation!E$39:E$50) + Documentation!E$51), "")</f>
        <v>3.3461112427622473E-2</v>
      </c>
      <c r="AD1150" s="4">
        <f>IF($O1150 = TRUE, EXP(MMULT($P1150:$AA1150, Documentation!F$39:F$50) + Documentation!F$51), "")</f>
        <v>1.3703852463857049E-2</v>
      </c>
      <c r="AE1150" s="4">
        <f>IF($O1150 = TRUE, EXP(MMULT($P1150:$AA1150, Documentation!G$39:G$50) + Documentation!G$51), "")</f>
        <v>0.14654761159042251</v>
      </c>
      <c r="AF1150" s="14">
        <f>IF($O1150 = TRUE, EXP(MMULT($P1150:$AA1150, Documentation!H$39:H$50) + Documentation!H$51), "")</f>
        <v>1.0637347984055627</v>
      </c>
      <c r="AG1150" s="30">
        <f t="shared" si="239"/>
        <v>1.2633288028260001E-3</v>
      </c>
      <c r="AH1150" s="28">
        <f t="shared" si="240"/>
        <v>2.6576730531970672E-2</v>
      </c>
      <c r="AI1150" s="28">
        <f t="shared" si="241"/>
        <v>1.0884383923863738E-2</v>
      </c>
      <c r="AJ1150" s="28">
        <f t="shared" si="242"/>
        <v>0.11639650031860274</v>
      </c>
      <c r="AK1150" s="33">
        <f t="shared" si="243"/>
        <v>0.84487905642273686</v>
      </c>
      <c r="AL1150" s="11">
        <f t="shared" si="244"/>
        <v>5</v>
      </c>
      <c r="AM1150" s="14" t="str">
        <f>IF($O1150 = TRUE, INDEX(Documentation!$M$9:$M$13, $AL1150, 1), "")</f>
        <v>Reluctant Claimants</v>
      </c>
      <c r="AN1150" s="1"/>
      <c r="AO1150" s="1"/>
      <c r="AP1150" s="38">
        <v>1.2633288028259799E-3</v>
      </c>
      <c r="AQ1150" s="35">
        <v>2.6576730531970901E-2</v>
      </c>
      <c r="AR1150" s="35">
        <v>1.08843839238639E-2</v>
      </c>
      <c r="AS1150" s="35">
        <v>0.11639650031860101</v>
      </c>
      <c r="AT1150" s="35">
        <v>0.84487905642273897</v>
      </c>
      <c r="AU1150" s="14">
        <v>5</v>
      </c>
      <c r="AV1150" s="4" t="b">
        <f t="shared" si="245"/>
        <v>1</v>
      </c>
      <c r="AW1150" s="4" t="b">
        <f t="shared" si="246"/>
        <v>1</v>
      </c>
      <c r="AX1150" s="4" t="b">
        <f t="shared" si="247"/>
        <v>1</v>
      </c>
      <c r="AY1150" s="4" t="b">
        <f t="shared" si="248"/>
        <v>1</v>
      </c>
      <c r="AZ1150" s="4" t="b">
        <f t="shared" si="249"/>
        <v>1</v>
      </c>
      <c r="BA1150" s="4" t="b">
        <f t="shared" si="250"/>
        <v>1</v>
      </c>
      <c r="BB1150" s="14" t="b">
        <f t="shared" si="251"/>
        <v>1</v>
      </c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</row>
    <row r="1151" spans="1:64" x14ac:dyDescent="0.2">
      <c r="A1151" s="1"/>
      <c r="B1151" s="11" t="s">
        <v>1306</v>
      </c>
      <c r="C1151" s="4">
        <v>4</v>
      </c>
      <c r="D1151" s="4">
        <v>3</v>
      </c>
      <c r="E1151" s="4">
        <v>3</v>
      </c>
      <c r="F1151" s="4">
        <v>1</v>
      </c>
      <c r="G1151" s="4">
        <v>2</v>
      </c>
      <c r="H1151" s="4">
        <v>3</v>
      </c>
      <c r="I1151" s="4">
        <v>1</v>
      </c>
      <c r="J1151" s="4">
        <v>4</v>
      </c>
      <c r="K1151" s="4">
        <v>3</v>
      </c>
      <c r="L1151" s="4">
        <v>4</v>
      </c>
      <c r="M1151" s="4">
        <v>4</v>
      </c>
      <c r="N1151" s="14">
        <v>3</v>
      </c>
      <c r="O1151" s="25" t="b">
        <f t="shared" si="238"/>
        <v>1</v>
      </c>
      <c r="P1151" s="11">
        <f>IF($O1151 = TRUE, IF(ISBLANK(C1151), "", INDEX('Individual UI'!$E$6:$H$6,1,C1151)), "")</f>
        <v>4</v>
      </c>
      <c r="Q1151" s="4">
        <f>IF($O1151 = TRUE, IF(ISBLANK(D1151), "", INDEX('Individual UI'!$E$6:$H$6,1,D1151)), "")</f>
        <v>2</v>
      </c>
      <c r="R1151" s="4">
        <f>IF($O1151 = TRUE, IF(ISBLANK(E1151), "", INDEX('Individual UI'!$E$6:$H$6,1,E1151)), "")</f>
        <v>2</v>
      </c>
      <c r="S1151" s="4">
        <f>IF($O1151 = TRUE, IF(ISBLANK(F1151), "", INDEX('Individual UI'!$E$6:$H$6,1,F1151)), "")</f>
        <v>-4</v>
      </c>
      <c r="T1151" s="4">
        <f>IF($O1151 = TRUE, IF(ISBLANK(G1151), "", INDEX('Individual UI'!$E$6:$H$6,1,G1151)), "")</f>
        <v>-2</v>
      </c>
      <c r="U1151" s="4">
        <f>IF($O1151 = TRUE, IF(ISBLANK(H1151), "", INDEX('Individual UI'!$E$6:$H$6,1,H1151)), "")</f>
        <v>2</v>
      </c>
      <c r="V1151" s="4">
        <f>IF($O1151 = TRUE, IF(ISBLANK(I1151), "", INDEX('Individual UI'!$E$6:$H$6,1,I1151)), "")</f>
        <v>-4</v>
      </c>
      <c r="W1151" s="4">
        <f>IF($O1151 = TRUE, IF(ISBLANK(J1151), "", INDEX('Individual UI'!$E$6:$H$6,1,J1151)), "")</f>
        <v>4</v>
      </c>
      <c r="X1151" s="4">
        <f>IF($O1151 = TRUE, IF(ISBLANK(K1151), "", INDEX('Individual UI'!$E$6:$H$6,1,K1151)), "")</f>
        <v>2</v>
      </c>
      <c r="Y1151" s="4">
        <f>IF($O1151 = TRUE, IF(ISBLANK(L1151), "", INDEX('Individual UI'!$E$6:$H$6,1,L1151)), "")</f>
        <v>4</v>
      </c>
      <c r="Z1151" s="4">
        <f>IF($O1151 = TRUE, IF(ISBLANK(M1151), "", INDEX('Individual UI'!$E$6:$H$6,1,M1151)), "")</f>
        <v>4</v>
      </c>
      <c r="AA1151" s="14">
        <f>IF($O1151 = TRUE, IF(ISBLANK(N1151), "", INDEX('Individual UI'!$E$6:$H$6,1,N1151)), "")</f>
        <v>2</v>
      </c>
      <c r="AB1151" s="11">
        <f>IF($O1151 = TRUE, EXP(MMULT($P1151:$AA1151, Documentation!D$39:D$50) + Documentation!D$51), "")</f>
        <v>6.0804838381814827E-5</v>
      </c>
      <c r="AC1151" s="4">
        <f>IF($O1151 = TRUE, EXP(MMULT($P1151:$AA1151, Documentation!E$39:E$50) + Documentation!E$51), "")</f>
        <v>7.5832929807376548</v>
      </c>
      <c r="AD1151" s="4">
        <f>IF($O1151 = TRUE, EXP(MMULT($P1151:$AA1151, Documentation!F$39:F$50) + Documentation!F$51), "")</f>
        <v>3.3070079436905471</v>
      </c>
      <c r="AE1151" s="4">
        <f>IF($O1151 = TRUE, EXP(MMULT($P1151:$AA1151, Documentation!G$39:G$50) + Documentation!G$51), "")</f>
        <v>1.8255448276134132E-4</v>
      </c>
      <c r="AF1151" s="14">
        <f>IF($O1151 = TRUE, EXP(MMULT($P1151:$AA1151, Documentation!H$39:H$50) + Documentation!H$51), "")</f>
        <v>0.56615181199309228</v>
      </c>
      <c r="AG1151" s="30">
        <f t="shared" si="239"/>
        <v>5.3073624257530281E-6</v>
      </c>
      <c r="AH1151" s="28">
        <f t="shared" si="240"/>
        <v>0.66190923782605837</v>
      </c>
      <c r="AI1151" s="28">
        <f t="shared" si="241"/>
        <v>0.28865284686389692</v>
      </c>
      <c r="AJ1151" s="28">
        <f t="shared" si="242"/>
        <v>1.5934304378483308E-5</v>
      </c>
      <c r="AK1151" s="33">
        <f t="shared" si="243"/>
        <v>4.9416673643240559E-2</v>
      </c>
      <c r="AL1151" s="11">
        <f t="shared" si="244"/>
        <v>2</v>
      </c>
      <c r="AM1151" s="14" t="str">
        <f>IF($O1151 = TRUE, INDEX(Documentation!$M$9:$M$13, $AL1151, 1), "")</f>
        <v>Cautious Consulters</v>
      </c>
      <c r="AN1151" s="1"/>
      <c r="AO1151" s="1"/>
      <c r="AP1151" s="38">
        <v>5.30736242575309E-6</v>
      </c>
      <c r="AQ1151" s="35">
        <v>0.66190923782605704</v>
      </c>
      <c r="AR1151" s="35">
        <v>0.28865284686389803</v>
      </c>
      <c r="AS1151" s="35">
        <v>1.5934304378483301E-5</v>
      </c>
      <c r="AT1151" s="35">
        <v>4.9416673643240899E-2</v>
      </c>
      <c r="AU1151" s="14">
        <v>2</v>
      </c>
      <c r="AV1151" s="4" t="b">
        <f t="shared" si="245"/>
        <v>1</v>
      </c>
      <c r="AW1151" s="4" t="b">
        <f t="shared" si="246"/>
        <v>1</v>
      </c>
      <c r="AX1151" s="4" t="b">
        <f t="shared" si="247"/>
        <v>1</v>
      </c>
      <c r="AY1151" s="4" t="b">
        <f t="shared" si="248"/>
        <v>1</v>
      </c>
      <c r="AZ1151" s="4" t="b">
        <f t="shared" si="249"/>
        <v>1</v>
      </c>
      <c r="BA1151" s="4" t="b">
        <f t="shared" si="250"/>
        <v>1</v>
      </c>
      <c r="BB1151" s="14" t="b">
        <f t="shared" si="251"/>
        <v>1</v>
      </c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</row>
    <row r="1152" spans="1:64" x14ac:dyDescent="0.2">
      <c r="A1152" s="1"/>
      <c r="B1152" s="11" t="s">
        <v>1307</v>
      </c>
      <c r="C1152" s="4">
        <v>1</v>
      </c>
      <c r="D1152" s="4">
        <v>2</v>
      </c>
      <c r="E1152" s="4">
        <v>3</v>
      </c>
      <c r="F1152" s="4">
        <v>3</v>
      </c>
      <c r="G1152" s="4">
        <v>2</v>
      </c>
      <c r="H1152" s="4">
        <v>3</v>
      </c>
      <c r="I1152" s="4">
        <v>1</v>
      </c>
      <c r="J1152" s="4">
        <v>2</v>
      </c>
      <c r="K1152" s="4">
        <v>2</v>
      </c>
      <c r="L1152" s="4">
        <v>1</v>
      </c>
      <c r="M1152" s="4">
        <v>2</v>
      </c>
      <c r="N1152" s="14">
        <v>3</v>
      </c>
      <c r="O1152" s="25" t="b">
        <f t="shared" si="238"/>
        <v>1</v>
      </c>
      <c r="P1152" s="11">
        <f>IF($O1152 = TRUE, IF(ISBLANK(C1152), "", INDEX('Individual UI'!$E$6:$H$6,1,C1152)), "")</f>
        <v>-4</v>
      </c>
      <c r="Q1152" s="4">
        <f>IF($O1152 = TRUE, IF(ISBLANK(D1152), "", INDEX('Individual UI'!$E$6:$H$6,1,D1152)), "")</f>
        <v>-2</v>
      </c>
      <c r="R1152" s="4">
        <f>IF($O1152 = TRUE, IF(ISBLANK(E1152), "", INDEX('Individual UI'!$E$6:$H$6,1,E1152)), "")</f>
        <v>2</v>
      </c>
      <c r="S1152" s="4">
        <f>IF($O1152 = TRUE, IF(ISBLANK(F1152), "", INDEX('Individual UI'!$E$6:$H$6,1,F1152)), "")</f>
        <v>2</v>
      </c>
      <c r="T1152" s="4">
        <f>IF($O1152 = TRUE, IF(ISBLANK(G1152), "", INDEX('Individual UI'!$E$6:$H$6,1,G1152)), "")</f>
        <v>-2</v>
      </c>
      <c r="U1152" s="4">
        <f>IF($O1152 = TRUE, IF(ISBLANK(H1152), "", INDEX('Individual UI'!$E$6:$H$6,1,H1152)), "")</f>
        <v>2</v>
      </c>
      <c r="V1152" s="4">
        <f>IF($O1152 = TRUE, IF(ISBLANK(I1152), "", INDEX('Individual UI'!$E$6:$H$6,1,I1152)), "")</f>
        <v>-4</v>
      </c>
      <c r="W1152" s="4">
        <f>IF($O1152 = TRUE, IF(ISBLANK(J1152), "", INDEX('Individual UI'!$E$6:$H$6,1,J1152)), "")</f>
        <v>-2</v>
      </c>
      <c r="X1152" s="4">
        <f>IF($O1152 = TRUE, IF(ISBLANK(K1152), "", INDEX('Individual UI'!$E$6:$H$6,1,K1152)), "")</f>
        <v>-2</v>
      </c>
      <c r="Y1152" s="4">
        <f>IF($O1152 = TRUE, IF(ISBLANK(L1152), "", INDEX('Individual UI'!$E$6:$H$6,1,L1152)), "")</f>
        <v>-4</v>
      </c>
      <c r="Z1152" s="4">
        <f>IF($O1152 = TRUE, IF(ISBLANK(M1152), "", INDEX('Individual UI'!$E$6:$H$6,1,M1152)), "")</f>
        <v>-2</v>
      </c>
      <c r="AA1152" s="14">
        <f>IF($O1152 = TRUE, IF(ISBLANK(N1152), "", INDEX('Individual UI'!$E$6:$H$6,1,N1152)), "")</f>
        <v>2</v>
      </c>
      <c r="AB1152" s="11">
        <f>IF($O1152 = TRUE, EXP(MMULT($P1152:$AA1152, Documentation!D$39:D$50) + Documentation!D$51), "")</f>
        <v>2.8000759898633966E-2</v>
      </c>
      <c r="AC1152" s="4">
        <f>IF($O1152 = TRUE, EXP(MMULT($P1152:$AA1152, Documentation!E$39:E$50) + Documentation!E$51), "")</f>
        <v>2.917483462281001E-4</v>
      </c>
      <c r="AD1152" s="4">
        <f>IF($O1152 = TRUE, EXP(MMULT($P1152:$AA1152, Documentation!F$39:F$50) + Documentation!F$51), "")</f>
        <v>5.8059669213769548E-3</v>
      </c>
      <c r="AE1152" s="4">
        <f>IF($O1152 = TRUE, EXP(MMULT($P1152:$AA1152, Documentation!G$39:G$50) + Documentation!G$51), "")</f>
        <v>6.5445307540094237</v>
      </c>
      <c r="AF1152" s="14">
        <f>IF($O1152 = TRUE, EXP(MMULT($P1152:$AA1152, Documentation!H$39:H$50) + Documentation!H$51), "")</f>
        <v>1.1416471285383525E-2</v>
      </c>
      <c r="AG1152" s="30">
        <f t="shared" si="239"/>
        <v>4.2489477571718516E-3</v>
      </c>
      <c r="AH1152" s="28">
        <f t="shared" si="240"/>
        <v>4.4271065708647375E-5</v>
      </c>
      <c r="AI1152" s="28">
        <f t="shared" si="241"/>
        <v>8.810207372265663E-4</v>
      </c>
      <c r="AJ1152" s="28">
        <f t="shared" si="242"/>
        <v>0.99309337923886654</v>
      </c>
      <c r="AK1152" s="33">
        <f t="shared" si="243"/>
        <v>1.7323812010263931E-3</v>
      </c>
      <c r="AL1152" s="11">
        <f t="shared" si="244"/>
        <v>4</v>
      </c>
      <c r="AM1152" s="14" t="str">
        <f>IF($O1152 = TRUE, INDEX(Documentation!$M$9:$M$13, $AL1152, 1), "")</f>
        <v>Financially Pressured</v>
      </c>
      <c r="AN1152" s="1"/>
      <c r="AO1152" s="1"/>
      <c r="AP1152" s="38">
        <v>4.2489477571718299E-3</v>
      </c>
      <c r="AQ1152" s="35">
        <v>4.42710657086468E-5</v>
      </c>
      <c r="AR1152" s="35">
        <v>8.8102073722656305E-4</v>
      </c>
      <c r="AS1152" s="35">
        <v>0.99309337923886698</v>
      </c>
      <c r="AT1152" s="35">
        <v>1.7323812010263801E-3</v>
      </c>
      <c r="AU1152" s="14">
        <v>4</v>
      </c>
      <c r="AV1152" s="4" t="b">
        <f t="shared" si="245"/>
        <v>1</v>
      </c>
      <c r="AW1152" s="4" t="b">
        <f t="shared" si="246"/>
        <v>1</v>
      </c>
      <c r="AX1152" s="4" t="b">
        <f t="shared" si="247"/>
        <v>1</v>
      </c>
      <c r="AY1152" s="4" t="b">
        <f t="shared" si="248"/>
        <v>1</v>
      </c>
      <c r="AZ1152" s="4" t="b">
        <f t="shared" si="249"/>
        <v>1</v>
      </c>
      <c r="BA1152" s="4" t="b">
        <f t="shared" si="250"/>
        <v>1</v>
      </c>
      <c r="BB1152" s="14" t="b">
        <f t="shared" si="251"/>
        <v>1</v>
      </c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</row>
    <row r="1153" spans="1:64" x14ac:dyDescent="0.2">
      <c r="A1153" s="1"/>
      <c r="B1153" s="11" t="s">
        <v>1308</v>
      </c>
      <c r="C1153" s="4">
        <v>2</v>
      </c>
      <c r="D1153" s="4">
        <v>2</v>
      </c>
      <c r="E1153" s="4">
        <v>4</v>
      </c>
      <c r="F1153" s="4">
        <v>1</v>
      </c>
      <c r="G1153" s="4">
        <v>4</v>
      </c>
      <c r="H1153" s="4">
        <v>1</v>
      </c>
      <c r="I1153" s="4">
        <v>1</v>
      </c>
      <c r="J1153" s="4">
        <v>3</v>
      </c>
      <c r="K1153" s="4">
        <v>1</v>
      </c>
      <c r="L1153" s="4">
        <v>1</v>
      </c>
      <c r="M1153" s="4">
        <v>1</v>
      </c>
      <c r="N1153" s="14">
        <v>2</v>
      </c>
      <c r="O1153" s="25" t="b">
        <f t="shared" si="238"/>
        <v>1</v>
      </c>
      <c r="P1153" s="11">
        <f>IF($O1153 = TRUE, IF(ISBLANK(C1153), "", INDEX('Individual UI'!$E$6:$H$6,1,C1153)), "")</f>
        <v>-2</v>
      </c>
      <c r="Q1153" s="4">
        <f>IF($O1153 = TRUE, IF(ISBLANK(D1153), "", INDEX('Individual UI'!$E$6:$H$6,1,D1153)), "")</f>
        <v>-2</v>
      </c>
      <c r="R1153" s="4">
        <f>IF($O1153 = TRUE, IF(ISBLANK(E1153), "", INDEX('Individual UI'!$E$6:$H$6,1,E1153)), "")</f>
        <v>4</v>
      </c>
      <c r="S1153" s="4">
        <f>IF($O1153 = TRUE, IF(ISBLANK(F1153), "", INDEX('Individual UI'!$E$6:$H$6,1,F1153)), "")</f>
        <v>-4</v>
      </c>
      <c r="T1153" s="4">
        <f>IF($O1153 = TRUE, IF(ISBLANK(G1153), "", INDEX('Individual UI'!$E$6:$H$6,1,G1153)), "")</f>
        <v>4</v>
      </c>
      <c r="U1153" s="4">
        <f>IF($O1153 = TRUE, IF(ISBLANK(H1153), "", INDEX('Individual UI'!$E$6:$H$6,1,H1153)), "")</f>
        <v>-4</v>
      </c>
      <c r="V1153" s="4">
        <f>IF($O1153 = TRUE, IF(ISBLANK(I1153), "", INDEX('Individual UI'!$E$6:$H$6,1,I1153)), "")</f>
        <v>-4</v>
      </c>
      <c r="W1153" s="4">
        <f>IF($O1153 = TRUE, IF(ISBLANK(J1153), "", INDEX('Individual UI'!$E$6:$H$6,1,J1153)), "")</f>
        <v>2</v>
      </c>
      <c r="X1153" s="4">
        <f>IF($O1153 = TRUE, IF(ISBLANK(K1153), "", INDEX('Individual UI'!$E$6:$H$6,1,K1153)), "")</f>
        <v>-4</v>
      </c>
      <c r="Y1153" s="4">
        <f>IF($O1153 = TRUE, IF(ISBLANK(L1153), "", INDEX('Individual UI'!$E$6:$H$6,1,L1153)), "")</f>
        <v>-4</v>
      </c>
      <c r="Z1153" s="4">
        <f>IF($O1153 = TRUE, IF(ISBLANK(M1153), "", INDEX('Individual UI'!$E$6:$H$6,1,M1153)), "")</f>
        <v>-4</v>
      </c>
      <c r="AA1153" s="14">
        <f>IF($O1153 = TRUE, IF(ISBLANK(N1153), "", INDEX('Individual UI'!$E$6:$H$6,1,N1153)), "")</f>
        <v>-2</v>
      </c>
      <c r="AB1153" s="11">
        <f>IF($O1153 = TRUE, EXP(MMULT($P1153:$AA1153, Documentation!D$39:D$50) + Documentation!D$51), "")</f>
        <v>0.13410196439684222</v>
      </c>
      <c r="AC1153" s="4">
        <f>IF($O1153 = TRUE, EXP(MMULT($P1153:$AA1153, Documentation!E$39:E$50) + Documentation!E$51), "")</f>
        <v>1.4878470866201793E-4</v>
      </c>
      <c r="AD1153" s="4">
        <f>IF($O1153 = TRUE, EXP(MMULT($P1153:$AA1153, Documentation!F$39:F$50) + Documentation!F$51), "")</f>
        <v>3.0802968572014091E-4</v>
      </c>
      <c r="AE1153" s="4">
        <f>IF($O1153 = TRUE, EXP(MMULT($P1153:$AA1153, Documentation!G$39:G$50) + Documentation!G$51), "")</f>
        <v>14.259803783715087</v>
      </c>
      <c r="AF1153" s="14">
        <f>IF($O1153 = TRUE, EXP(MMULT($P1153:$AA1153, Documentation!H$39:H$50) + Documentation!H$51), "")</f>
        <v>9.7945700514302497E-3</v>
      </c>
      <c r="AG1153" s="30">
        <f t="shared" si="239"/>
        <v>9.3099487295741391E-3</v>
      </c>
      <c r="AH1153" s="28">
        <f t="shared" si="240"/>
        <v>1.0329289474753064E-5</v>
      </c>
      <c r="AI1153" s="28">
        <f t="shared" si="241"/>
        <v>2.1384776831120573E-5</v>
      </c>
      <c r="AJ1153" s="28">
        <f t="shared" si="242"/>
        <v>0.98997835503221698</v>
      </c>
      <c r="AK1153" s="33">
        <f t="shared" si="243"/>
        <v>6.7998217190310751E-4</v>
      </c>
      <c r="AL1153" s="11">
        <f t="shared" si="244"/>
        <v>4</v>
      </c>
      <c r="AM1153" s="14" t="str">
        <f>IF($O1153 = TRUE, INDEX(Documentation!$M$9:$M$13, $AL1153, 1), "")</f>
        <v>Financially Pressured</v>
      </c>
      <c r="AN1153" s="1"/>
      <c r="AO1153" s="1"/>
      <c r="AP1153" s="38">
        <v>9.3099487295742103E-3</v>
      </c>
      <c r="AQ1153" s="35">
        <v>1.03292894747532E-5</v>
      </c>
      <c r="AR1153" s="35">
        <v>2.1384776831121399E-5</v>
      </c>
      <c r="AS1153" s="35">
        <v>0.98997835503221698</v>
      </c>
      <c r="AT1153" s="35">
        <v>6.7998217190311802E-4</v>
      </c>
      <c r="AU1153" s="14">
        <v>4</v>
      </c>
      <c r="AV1153" s="4" t="b">
        <f t="shared" si="245"/>
        <v>1</v>
      </c>
      <c r="AW1153" s="4" t="b">
        <f t="shared" si="246"/>
        <v>1</v>
      </c>
      <c r="AX1153" s="4" t="b">
        <f t="shared" si="247"/>
        <v>1</v>
      </c>
      <c r="AY1153" s="4" t="b">
        <f t="shared" si="248"/>
        <v>1</v>
      </c>
      <c r="AZ1153" s="4" t="b">
        <f t="shared" si="249"/>
        <v>1</v>
      </c>
      <c r="BA1153" s="4" t="b">
        <f t="shared" si="250"/>
        <v>1</v>
      </c>
      <c r="BB1153" s="14" t="b">
        <f t="shared" si="251"/>
        <v>1</v>
      </c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</row>
    <row r="1154" spans="1:64" x14ac:dyDescent="0.2">
      <c r="A1154" s="1"/>
      <c r="B1154" s="11" t="s">
        <v>1309</v>
      </c>
      <c r="C1154" s="4">
        <v>2</v>
      </c>
      <c r="D1154" s="4">
        <v>2</v>
      </c>
      <c r="E1154" s="4">
        <v>2</v>
      </c>
      <c r="F1154" s="4">
        <v>3</v>
      </c>
      <c r="G1154" s="4">
        <v>3</v>
      </c>
      <c r="H1154" s="4">
        <v>4</v>
      </c>
      <c r="I1154" s="4">
        <v>2</v>
      </c>
      <c r="J1154" s="4">
        <v>2</v>
      </c>
      <c r="K1154" s="4">
        <v>2</v>
      </c>
      <c r="L1154" s="4">
        <v>1</v>
      </c>
      <c r="M1154" s="4">
        <v>3</v>
      </c>
      <c r="N1154" s="14">
        <v>2</v>
      </c>
      <c r="O1154" s="25" t="b">
        <f t="shared" si="238"/>
        <v>1</v>
      </c>
      <c r="P1154" s="11">
        <f>IF($O1154 = TRUE, IF(ISBLANK(C1154), "", INDEX('Individual UI'!$E$6:$H$6,1,C1154)), "")</f>
        <v>-2</v>
      </c>
      <c r="Q1154" s="4">
        <f>IF($O1154 = TRUE, IF(ISBLANK(D1154), "", INDEX('Individual UI'!$E$6:$H$6,1,D1154)), "")</f>
        <v>-2</v>
      </c>
      <c r="R1154" s="4">
        <f>IF($O1154 = TRUE, IF(ISBLANK(E1154), "", INDEX('Individual UI'!$E$6:$H$6,1,E1154)), "")</f>
        <v>-2</v>
      </c>
      <c r="S1154" s="4">
        <f>IF($O1154 = TRUE, IF(ISBLANK(F1154), "", INDEX('Individual UI'!$E$6:$H$6,1,F1154)), "")</f>
        <v>2</v>
      </c>
      <c r="T1154" s="4">
        <f>IF($O1154 = TRUE, IF(ISBLANK(G1154), "", INDEX('Individual UI'!$E$6:$H$6,1,G1154)), "")</f>
        <v>2</v>
      </c>
      <c r="U1154" s="4">
        <f>IF($O1154 = TRUE, IF(ISBLANK(H1154), "", INDEX('Individual UI'!$E$6:$H$6,1,H1154)), "")</f>
        <v>4</v>
      </c>
      <c r="V1154" s="4">
        <f>IF($O1154 = TRUE, IF(ISBLANK(I1154), "", INDEX('Individual UI'!$E$6:$H$6,1,I1154)), "")</f>
        <v>-2</v>
      </c>
      <c r="W1154" s="4">
        <f>IF($O1154 = TRUE, IF(ISBLANK(J1154), "", INDEX('Individual UI'!$E$6:$H$6,1,J1154)), "")</f>
        <v>-2</v>
      </c>
      <c r="X1154" s="4">
        <f>IF($O1154 = TRUE, IF(ISBLANK(K1154), "", INDEX('Individual UI'!$E$6:$H$6,1,K1154)), "")</f>
        <v>-2</v>
      </c>
      <c r="Y1154" s="4">
        <f>IF($O1154 = TRUE, IF(ISBLANK(L1154), "", INDEX('Individual UI'!$E$6:$H$6,1,L1154)), "")</f>
        <v>-4</v>
      </c>
      <c r="Z1154" s="4">
        <f>IF($O1154 = TRUE, IF(ISBLANK(M1154), "", INDEX('Individual UI'!$E$6:$H$6,1,M1154)), "")</f>
        <v>2</v>
      </c>
      <c r="AA1154" s="14">
        <f>IF($O1154 = TRUE, IF(ISBLANK(N1154), "", INDEX('Individual UI'!$E$6:$H$6,1,N1154)), "")</f>
        <v>-2</v>
      </c>
      <c r="AB1154" s="11">
        <f>IF($O1154 = TRUE, EXP(MMULT($P1154:$AA1154, Documentation!D$39:D$50) + Documentation!D$51), "")</f>
        <v>2.9939835998028606E-3</v>
      </c>
      <c r="AC1154" s="4">
        <f>IF($O1154 = TRUE, EXP(MMULT($P1154:$AA1154, Documentation!E$39:E$50) + Documentation!E$51), "")</f>
        <v>3.6502261289253355E-4</v>
      </c>
      <c r="AD1154" s="4">
        <f>IF($O1154 = TRUE, EXP(MMULT($P1154:$AA1154, Documentation!F$39:F$50) + Documentation!F$51), "")</f>
        <v>6.5825047132235413E-3</v>
      </c>
      <c r="AE1154" s="4">
        <f>IF($O1154 = TRUE, EXP(MMULT($P1154:$AA1154, Documentation!G$39:G$50) + Documentation!G$51), "")</f>
        <v>1.4911533346394636</v>
      </c>
      <c r="AF1154" s="14">
        <f>IF($O1154 = TRUE, EXP(MMULT($P1154:$AA1154, Documentation!H$39:H$50) + Documentation!H$51), "")</f>
        <v>3.8710531190743219E-2</v>
      </c>
      <c r="AG1154" s="30">
        <f t="shared" si="239"/>
        <v>1.9443909243324117E-3</v>
      </c>
      <c r="AH1154" s="28">
        <f t="shared" si="240"/>
        <v>2.3705762975157203E-4</v>
      </c>
      <c r="AI1154" s="28">
        <f t="shared" si="241"/>
        <v>4.2748939655547638E-3</v>
      </c>
      <c r="AJ1154" s="28">
        <f t="shared" si="242"/>
        <v>0.96840377176812031</v>
      </c>
      <c r="AK1154" s="33">
        <f t="shared" si="243"/>
        <v>2.5139885712241017E-2</v>
      </c>
      <c r="AL1154" s="11">
        <f t="shared" si="244"/>
        <v>4</v>
      </c>
      <c r="AM1154" s="14" t="str">
        <f>IF($O1154 = TRUE, INDEX(Documentation!$M$9:$M$13, $AL1154, 1), "")</f>
        <v>Financially Pressured</v>
      </c>
      <c r="AN1154" s="1"/>
      <c r="AO1154" s="1"/>
      <c r="AP1154" s="38">
        <v>1.94439092433238E-3</v>
      </c>
      <c r="AQ1154" s="35">
        <v>2.3705762975156401E-4</v>
      </c>
      <c r="AR1154" s="35">
        <v>4.2748939655546598E-3</v>
      </c>
      <c r="AS1154" s="35">
        <v>0.96840377176812098</v>
      </c>
      <c r="AT1154" s="35">
        <v>2.51398857122405E-2</v>
      </c>
      <c r="AU1154" s="14">
        <v>4</v>
      </c>
      <c r="AV1154" s="4" t="b">
        <f t="shared" si="245"/>
        <v>1</v>
      </c>
      <c r="AW1154" s="4" t="b">
        <f t="shared" si="246"/>
        <v>1</v>
      </c>
      <c r="AX1154" s="4" t="b">
        <f t="shared" si="247"/>
        <v>1</v>
      </c>
      <c r="AY1154" s="4" t="b">
        <f t="shared" si="248"/>
        <v>1</v>
      </c>
      <c r="AZ1154" s="4" t="b">
        <f t="shared" si="249"/>
        <v>1</v>
      </c>
      <c r="BA1154" s="4" t="b">
        <f t="shared" si="250"/>
        <v>1</v>
      </c>
      <c r="BB1154" s="14" t="b">
        <f t="shared" si="251"/>
        <v>1</v>
      </c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</row>
    <row r="1155" spans="1:64" x14ac:dyDescent="0.2">
      <c r="A1155" s="1"/>
      <c r="B1155" s="11" t="s">
        <v>1310</v>
      </c>
      <c r="C1155" s="4">
        <v>2</v>
      </c>
      <c r="D1155" s="4">
        <v>3</v>
      </c>
      <c r="E1155" s="4">
        <v>2</v>
      </c>
      <c r="F1155" s="4">
        <v>2</v>
      </c>
      <c r="G1155" s="4">
        <v>2</v>
      </c>
      <c r="H1155" s="4">
        <v>2</v>
      </c>
      <c r="I1155" s="4">
        <v>3</v>
      </c>
      <c r="J1155" s="4">
        <v>1</v>
      </c>
      <c r="K1155" s="4">
        <v>1</v>
      </c>
      <c r="L1155" s="4">
        <v>3</v>
      </c>
      <c r="M1155" s="4">
        <v>3</v>
      </c>
      <c r="N1155" s="14">
        <v>2</v>
      </c>
      <c r="O1155" s="25" t="b">
        <f t="shared" si="238"/>
        <v>1</v>
      </c>
      <c r="P1155" s="11">
        <f>IF($O1155 = TRUE, IF(ISBLANK(C1155), "", INDEX('Individual UI'!$E$6:$H$6,1,C1155)), "")</f>
        <v>-2</v>
      </c>
      <c r="Q1155" s="4">
        <f>IF($O1155 = TRUE, IF(ISBLANK(D1155), "", INDEX('Individual UI'!$E$6:$H$6,1,D1155)), "")</f>
        <v>2</v>
      </c>
      <c r="R1155" s="4">
        <f>IF($O1155 = TRUE, IF(ISBLANK(E1155), "", INDEX('Individual UI'!$E$6:$H$6,1,E1155)), "")</f>
        <v>-2</v>
      </c>
      <c r="S1155" s="4">
        <f>IF($O1155 = TRUE, IF(ISBLANK(F1155), "", INDEX('Individual UI'!$E$6:$H$6,1,F1155)), "")</f>
        <v>-2</v>
      </c>
      <c r="T1155" s="4">
        <f>IF($O1155 = TRUE, IF(ISBLANK(G1155), "", INDEX('Individual UI'!$E$6:$H$6,1,G1155)), "")</f>
        <v>-2</v>
      </c>
      <c r="U1155" s="4">
        <f>IF($O1155 = TRUE, IF(ISBLANK(H1155), "", INDEX('Individual UI'!$E$6:$H$6,1,H1155)), "")</f>
        <v>-2</v>
      </c>
      <c r="V1155" s="4">
        <f>IF($O1155 = TRUE, IF(ISBLANK(I1155), "", INDEX('Individual UI'!$E$6:$H$6,1,I1155)), "")</f>
        <v>2</v>
      </c>
      <c r="W1155" s="4">
        <f>IF($O1155 = TRUE, IF(ISBLANK(J1155), "", INDEX('Individual UI'!$E$6:$H$6,1,J1155)), "")</f>
        <v>-4</v>
      </c>
      <c r="X1155" s="4">
        <f>IF($O1155 = TRUE, IF(ISBLANK(K1155), "", INDEX('Individual UI'!$E$6:$H$6,1,K1155)), "")</f>
        <v>-4</v>
      </c>
      <c r="Y1155" s="4">
        <f>IF($O1155 = TRUE, IF(ISBLANK(L1155), "", INDEX('Individual UI'!$E$6:$H$6,1,L1155)), "")</f>
        <v>2</v>
      </c>
      <c r="Z1155" s="4">
        <f>IF($O1155 = TRUE, IF(ISBLANK(M1155), "", INDEX('Individual UI'!$E$6:$H$6,1,M1155)), "")</f>
        <v>2</v>
      </c>
      <c r="AA1155" s="14">
        <f>IF($O1155 = TRUE, IF(ISBLANK(N1155), "", INDEX('Individual UI'!$E$6:$H$6,1,N1155)), "")</f>
        <v>-2</v>
      </c>
      <c r="AB1155" s="11">
        <f>IF($O1155 = TRUE, EXP(MMULT($P1155:$AA1155, Documentation!D$39:D$50) + Documentation!D$51), "")</f>
        <v>0.12165634725554215</v>
      </c>
      <c r="AC1155" s="4">
        <f>IF($O1155 = TRUE, EXP(MMULT($P1155:$AA1155, Documentation!E$39:E$50) + Documentation!E$51), "")</f>
        <v>0.16270448084948946</v>
      </c>
      <c r="AD1155" s="4">
        <f>IF($O1155 = TRUE, EXP(MMULT($P1155:$AA1155, Documentation!F$39:F$50) + Documentation!F$51), "")</f>
        <v>6.7521906388931356E-4</v>
      </c>
      <c r="AE1155" s="4">
        <f>IF($O1155 = TRUE, EXP(MMULT($P1155:$AA1155, Documentation!G$39:G$50) + Documentation!G$51), "")</f>
        <v>6.7862569266334614E-4</v>
      </c>
      <c r="AF1155" s="14">
        <f>IF($O1155 = TRUE, EXP(MMULT($P1155:$AA1155, Documentation!H$39:H$50) + Documentation!H$51), "")</f>
        <v>6.423564313693406E-3</v>
      </c>
      <c r="AG1155" s="30">
        <f t="shared" si="239"/>
        <v>0.41643418003700267</v>
      </c>
      <c r="AH1155" s="28">
        <f t="shared" si="240"/>
        <v>0.55694346081738599</v>
      </c>
      <c r="AI1155" s="28">
        <f t="shared" si="241"/>
        <v>2.3112998504341434E-3</v>
      </c>
      <c r="AJ1155" s="28">
        <f t="shared" si="242"/>
        <v>2.3229608668316262E-3</v>
      </c>
      <c r="AK1155" s="33">
        <f t="shared" si="243"/>
        <v>2.19880984283457E-2</v>
      </c>
      <c r="AL1155" s="11">
        <f t="shared" si="244"/>
        <v>2</v>
      </c>
      <c r="AM1155" s="14" t="str">
        <f>IF($O1155 = TRUE, INDEX(Documentation!$M$9:$M$13, $AL1155, 1), "")</f>
        <v>Cautious Consulters</v>
      </c>
      <c r="AN1155" s="1"/>
      <c r="AO1155" s="1"/>
      <c r="AP1155" s="38">
        <v>0.416434180037004</v>
      </c>
      <c r="AQ1155" s="35">
        <v>0.55694346081738499</v>
      </c>
      <c r="AR1155" s="35">
        <v>2.3112998504341399E-3</v>
      </c>
      <c r="AS1155" s="35">
        <v>2.3229608668316301E-3</v>
      </c>
      <c r="AT1155" s="35">
        <v>2.1988098428345499E-2</v>
      </c>
      <c r="AU1155" s="14">
        <v>2</v>
      </c>
      <c r="AV1155" s="4" t="b">
        <f t="shared" si="245"/>
        <v>1</v>
      </c>
      <c r="AW1155" s="4" t="b">
        <f t="shared" si="246"/>
        <v>1</v>
      </c>
      <c r="AX1155" s="4" t="b">
        <f t="shared" si="247"/>
        <v>1</v>
      </c>
      <c r="AY1155" s="4" t="b">
        <f t="shared" si="248"/>
        <v>1</v>
      </c>
      <c r="AZ1155" s="4" t="b">
        <f t="shared" si="249"/>
        <v>1</v>
      </c>
      <c r="BA1155" s="4" t="b">
        <f t="shared" si="250"/>
        <v>1</v>
      </c>
      <c r="BB1155" s="14" t="b">
        <f t="shared" si="251"/>
        <v>1</v>
      </c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</row>
    <row r="1156" spans="1:64" x14ac:dyDescent="0.2">
      <c r="A1156" s="1"/>
      <c r="B1156" s="11" t="s">
        <v>1311</v>
      </c>
      <c r="C1156" s="4">
        <v>3</v>
      </c>
      <c r="D1156" s="4">
        <v>3</v>
      </c>
      <c r="E1156" s="4">
        <v>4</v>
      </c>
      <c r="F1156" s="4">
        <v>4</v>
      </c>
      <c r="G1156" s="4">
        <v>3</v>
      </c>
      <c r="H1156" s="4">
        <v>1</v>
      </c>
      <c r="I1156" s="4">
        <v>1</v>
      </c>
      <c r="J1156" s="4">
        <v>1</v>
      </c>
      <c r="K1156" s="4">
        <v>3</v>
      </c>
      <c r="L1156" s="4">
        <v>4</v>
      </c>
      <c r="M1156" s="4">
        <v>2</v>
      </c>
      <c r="N1156" s="14">
        <v>3</v>
      </c>
      <c r="O1156" s="25" t="b">
        <f t="shared" si="238"/>
        <v>1</v>
      </c>
      <c r="P1156" s="11">
        <f>IF($O1156 = TRUE, IF(ISBLANK(C1156), "", INDEX('Individual UI'!$E$6:$H$6,1,C1156)), "")</f>
        <v>2</v>
      </c>
      <c r="Q1156" s="4">
        <f>IF($O1156 = TRUE, IF(ISBLANK(D1156), "", INDEX('Individual UI'!$E$6:$H$6,1,D1156)), "")</f>
        <v>2</v>
      </c>
      <c r="R1156" s="4">
        <f>IF($O1156 = TRUE, IF(ISBLANK(E1156), "", INDEX('Individual UI'!$E$6:$H$6,1,E1156)), "")</f>
        <v>4</v>
      </c>
      <c r="S1156" s="4">
        <f>IF($O1156 = TRUE, IF(ISBLANK(F1156), "", INDEX('Individual UI'!$E$6:$H$6,1,F1156)), "")</f>
        <v>4</v>
      </c>
      <c r="T1156" s="4">
        <f>IF($O1156 = TRUE, IF(ISBLANK(G1156), "", INDEX('Individual UI'!$E$6:$H$6,1,G1156)), "")</f>
        <v>2</v>
      </c>
      <c r="U1156" s="4">
        <f>IF($O1156 = TRUE, IF(ISBLANK(H1156), "", INDEX('Individual UI'!$E$6:$H$6,1,H1156)), "")</f>
        <v>-4</v>
      </c>
      <c r="V1156" s="4">
        <f>IF($O1156 = TRUE, IF(ISBLANK(I1156), "", INDEX('Individual UI'!$E$6:$H$6,1,I1156)), "")</f>
        <v>-4</v>
      </c>
      <c r="W1156" s="4">
        <f>IF($O1156 = TRUE, IF(ISBLANK(J1156), "", INDEX('Individual UI'!$E$6:$H$6,1,J1156)), "")</f>
        <v>-4</v>
      </c>
      <c r="X1156" s="4">
        <f>IF($O1156 = TRUE, IF(ISBLANK(K1156), "", INDEX('Individual UI'!$E$6:$H$6,1,K1156)), "")</f>
        <v>2</v>
      </c>
      <c r="Y1156" s="4">
        <f>IF($O1156 = TRUE, IF(ISBLANK(L1156), "", INDEX('Individual UI'!$E$6:$H$6,1,L1156)), "")</f>
        <v>4</v>
      </c>
      <c r="Z1156" s="4">
        <f>IF($O1156 = TRUE, IF(ISBLANK(M1156), "", INDEX('Individual UI'!$E$6:$H$6,1,M1156)), "")</f>
        <v>-2</v>
      </c>
      <c r="AA1156" s="14">
        <f>IF($O1156 = TRUE, IF(ISBLANK(N1156), "", INDEX('Individual UI'!$E$6:$H$6,1,N1156)), "")</f>
        <v>2</v>
      </c>
      <c r="AB1156" s="11">
        <f>IF($O1156 = TRUE, EXP(MMULT($P1156:$AA1156, Documentation!D$39:D$50) + Documentation!D$51), "")</f>
        <v>2.1106330330260962E-5</v>
      </c>
      <c r="AC1156" s="4">
        <f>IF($O1156 = TRUE, EXP(MMULT($P1156:$AA1156, Documentation!E$39:E$50) + Documentation!E$51), "")</f>
        <v>1.3626792608706462</v>
      </c>
      <c r="AD1156" s="4">
        <f>IF($O1156 = TRUE, EXP(MMULT($P1156:$AA1156, Documentation!F$39:F$50) + Documentation!F$51), "")</f>
        <v>6.1609917578489805E-2</v>
      </c>
      <c r="AE1156" s="4">
        <f>IF($O1156 = TRUE, EXP(MMULT($P1156:$AA1156, Documentation!G$39:G$50) + Documentation!G$51), "")</f>
        <v>6.4153810497929342E-2</v>
      </c>
      <c r="AF1156" s="14">
        <f>IF($O1156 = TRUE, EXP(MMULT($P1156:$AA1156, Documentation!H$39:H$50) + Documentation!H$51), "")</f>
        <v>0.22449257569625145</v>
      </c>
      <c r="AG1156" s="30">
        <f t="shared" si="239"/>
        <v>1.2321578641136376E-5</v>
      </c>
      <c r="AH1156" s="28">
        <f t="shared" si="240"/>
        <v>0.79551297704226065</v>
      </c>
      <c r="AI1156" s="28">
        <f t="shared" si="241"/>
        <v>3.5967002915182109E-2</v>
      </c>
      <c r="AJ1156" s="28">
        <f t="shared" si="242"/>
        <v>3.7452091804204377E-2</v>
      </c>
      <c r="AK1156" s="33">
        <f t="shared" si="243"/>
        <v>0.13105560665971167</v>
      </c>
      <c r="AL1156" s="11">
        <f t="shared" si="244"/>
        <v>2</v>
      </c>
      <c r="AM1156" s="14" t="str">
        <f>IF($O1156 = TRUE, INDEX(Documentation!$M$9:$M$13, $AL1156, 1), "")</f>
        <v>Cautious Consulters</v>
      </c>
      <c r="AN1156" s="1"/>
      <c r="AO1156" s="1"/>
      <c r="AP1156" s="38">
        <v>1.2321578641136199E-5</v>
      </c>
      <c r="AQ1156" s="35">
        <v>0.79551297704226098</v>
      </c>
      <c r="AR1156" s="35">
        <v>3.5967002915182199E-2</v>
      </c>
      <c r="AS1156" s="35">
        <v>3.7452091804203599E-2</v>
      </c>
      <c r="AT1156" s="35">
        <v>0.131055606659711</v>
      </c>
      <c r="AU1156" s="14">
        <v>2</v>
      </c>
      <c r="AV1156" s="4" t="b">
        <f t="shared" si="245"/>
        <v>1</v>
      </c>
      <c r="AW1156" s="4" t="b">
        <f t="shared" si="246"/>
        <v>1</v>
      </c>
      <c r="AX1156" s="4" t="b">
        <f t="shared" si="247"/>
        <v>1</v>
      </c>
      <c r="AY1156" s="4" t="b">
        <f t="shared" si="248"/>
        <v>1</v>
      </c>
      <c r="AZ1156" s="4" t="b">
        <f t="shared" si="249"/>
        <v>1</v>
      </c>
      <c r="BA1156" s="4" t="b">
        <f t="shared" si="250"/>
        <v>1</v>
      </c>
      <c r="BB1156" s="14" t="b">
        <f t="shared" si="251"/>
        <v>1</v>
      </c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</row>
    <row r="1157" spans="1:64" x14ac:dyDescent="0.2">
      <c r="A1157" s="1"/>
      <c r="B1157" s="11" t="s">
        <v>1312</v>
      </c>
      <c r="C1157" s="4">
        <v>2</v>
      </c>
      <c r="D1157" s="4">
        <v>3</v>
      </c>
      <c r="E1157" s="4">
        <v>4</v>
      </c>
      <c r="F1157" s="4">
        <v>3</v>
      </c>
      <c r="G1157" s="4">
        <v>2</v>
      </c>
      <c r="H1157" s="4">
        <v>3</v>
      </c>
      <c r="I1157" s="4">
        <v>1</v>
      </c>
      <c r="J1157" s="4">
        <v>2</v>
      </c>
      <c r="K1157" s="4">
        <v>1</v>
      </c>
      <c r="L1157" s="4">
        <v>3</v>
      </c>
      <c r="M1157" s="4">
        <v>2</v>
      </c>
      <c r="N1157" s="14">
        <v>1</v>
      </c>
      <c r="O1157" s="25" t="b">
        <f t="shared" si="238"/>
        <v>1</v>
      </c>
      <c r="P1157" s="11">
        <f>IF($O1157 = TRUE, IF(ISBLANK(C1157), "", INDEX('Individual UI'!$E$6:$H$6,1,C1157)), "")</f>
        <v>-2</v>
      </c>
      <c r="Q1157" s="4">
        <f>IF($O1157 = TRUE, IF(ISBLANK(D1157), "", INDEX('Individual UI'!$E$6:$H$6,1,D1157)), "")</f>
        <v>2</v>
      </c>
      <c r="R1157" s="4">
        <f>IF($O1157 = TRUE, IF(ISBLANK(E1157), "", INDEX('Individual UI'!$E$6:$H$6,1,E1157)), "")</f>
        <v>4</v>
      </c>
      <c r="S1157" s="4">
        <f>IF($O1157 = TRUE, IF(ISBLANK(F1157), "", INDEX('Individual UI'!$E$6:$H$6,1,F1157)), "")</f>
        <v>2</v>
      </c>
      <c r="T1157" s="4">
        <f>IF($O1157 = TRUE, IF(ISBLANK(G1157), "", INDEX('Individual UI'!$E$6:$H$6,1,G1157)), "")</f>
        <v>-2</v>
      </c>
      <c r="U1157" s="4">
        <f>IF($O1157 = TRUE, IF(ISBLANK(H1157), "", INDEX('Individual UI'!$E$6:$H$6,1,H1157)), "")</f>
        <v>2</v>
      </c>
      <c r="V1157" s="4">
        <f>IF($O1157 = TRUE, IF(ISBLANK(I1157), "", INDEX('Individual UI'!$E$6:$H$6,1,I1157)), "")</f>
        <v>-4</v>
      </c>
      <c r="W1157" s="4">
        <f>IF($O1157 = TRUE, IF(ISBLANK(J1157), "", INDEX('Individual UI'!$E$6:$H$6,1,J1157)), "")</f>
        <v>-2</v>
      </c>
      <c r="X1157" s="4">
        <f>IF($O1157 = TRUE, IF(ISBLANK(K1157), "", INDEX('Individual UI'!$E$6:$H$6,1,K1157)), "")</f>
        <v>-4</v>
      </c>
      <c r="Y1157" s="4">
        <f>IF($O1157 = TRUE, IF(ISBLANK(L1157), "", INDEX('Individual UI'!$E$6:$H$6,1,L1157)), "")</f>
        <v>2</v>
      </c>
      <c r="Z1157" s="4">
        <f>IF($O1157 = TRUE, IF(ISBLANK(M1157), "", INDEX('Individual UI'!$E$6:$H$6,1,M1157)), "")</f>
        <v>-2</v>
      </c>
      <c r="AA1157" s="14">
        <f>IF($O1157 = TRUE, IF(ISBLANK(N1157), "", INDEX('Individual UI'!$E$6:$H$6,1,N1157)), "")</f>
        <v>-4</v>
      </c>
      <c r="AB1157" s="11">
        <f>IF($O1157 = TRUE, EXP(MMULT($P1157:$AA1157, Documentation!D$39:D$50) + Documentation!D$51), "")</f>
        <v>9.0470194234350287E-4</v>
      </c>
      <c r="AC1157" s="4">
        <f>IF($O1157 = TRUE, EXP(MMULT($P1157:$AA1157, Documentation!E$39:E$50) + Documentation!E$51), "")</f>
        <v>1.0205547117098503E-2</v>
      </c>
      <c r="AD1157" s="4">
        <f>IF($O1157 = TRUE, EXP(MMULT($P1157:$AA1157, Documentation!F$39:F$50) + Documentation!F$51), "")</f>
        <v>3.890997362674762E-3</v>
      </c>
      <c r="AE1157" s="4">
        <f>IF($O1157 = TRUE, EXP(MMULT($P1157:$AA1157, Documentation!G$39:G$50) + Documentation!G$51), "")</f>
        <v>6.5326219513895136</v>
      </c>
      <c r="AF1157" s="14">
        <f>IF($O1157 = TRUE, EXP(MMULT($P1157:$AA1157, Documentation!H$39:H$50) + Documentation!H$51), "")</f>
        <v>2.0067921532329063</v>
      </c>
      <c r="AG1157" s="30">
        <f t="shared" si="239"/>
        <v>1.0575847737309532E-4</v>
      </c>
      <c r="AH1157" s="28">
        <f t="shared" si="240"/>
        <v>1.1930151504570509E-3</v>
      </c>
      <c r="AI1157" s="28">
        <f t="shared" si="241"/>
        <v>4.5485251802738943E-4</v>
      </c>
      <c r="AJ1157" s="28">
        <f t="shared" si="242"/>
        <v>0.76365498789953523</v>
      </c>
      <c r="AK1157" s="33">
        <f t="shared" si="243"/>
        <v>0.2345913859546073</v>
      </c>
      <c r="AL1157" s="11">
        <f t="shared" si="244"/>
        <v>4</v>
      </c>
      <c r="AM1157" s="14" t="str">
        <f>IF($O1157 = TRUE, INDEX(Documentation!$M$9:$M$13, $AL1157, 1), "")</f>
        <v>Financially Pressured</v>
      </c>
      <c r="AN1157" s="1"/>
      <c r="AO1157" s="1"/>
      <c r="AP1157" s="38">
        <v>1.0575847737309599E-4</v>
      </c>
      <c r="AQ1157" s="35">
        <v>1.19301515045705E-3</v>
      </c>
      <c r="AR1157" s="35">
        <v>4.5485251802739399E-4</v>
      </c>
      <c r="AS1157" s="35">
        <v>0.76365498789953501</v>
      </c>
      <c r="AT1157" s="35">
        <v>0.23459138595460799</v>
      </c>
      <c r="AU1157" s="14">
        <v>4</v>
      </c>
      <c r="AV1157" s="4" t="b">
        <f t="shared" si="245"/>
        <v>1</v>
      </c>
      <c r="AW1157" s="4" t="b">
        <f t="shared" si="246"/>
        <v>1</v>
      </c>
      <c r="AX1157" s="4" t="b">
        <f t="shared" si="247"/>
        <v>1</v>
      </c>
      <c r="AY1157" s="4" t="b">
        <f t="shared" si="248"/>
        <v>1</v>
      </c>
      <c r="AZ1157" s="4" t="b">
        <f t="shared" si="249"/>
        <v>1</v>
      </c>
      <c r="BA1157" s="4" t="b">
        <f t="shared" si="250"/>
        <v>1</v>
      </c>
      <c r="BB1157" s="14" t="b">
        <f t="shared" si="251"/>
        <v>1</v>
      </c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</row>
    <row r="1158" spans="1:64" x14ac:dyDescent="0.2">
      <c r="A1158" s="1"/>
      <c r="B1158" s="11" t="s">
        <v>1313</v>
      </c>
      <c r="C1158" s="4">
        <v>4</v>
      </c>
      <c r="D1158" s="4">
        <v>3</v>
      </c>
      <c r="E1158" s="4">
        <v>3</v>
      </c>
      <c r="F1158" s="4">
        <v>3</v>
      </c>
      <c r="G1158" s="4">
        <v>4</v>
      </c>
      <c r="H1158" s="4">
        <v>4</v>
      </c>
      <c r="I1158" s="4">
        <v>1</v>
      </c>
      <c r="J1158" s="4">
        <v>1</v>
      </c>
      <c r="K1158" s="4">
        <v>2</v>
      </c>
      <c r="L1158" s="4">
        <v>2</v>
      </c>
      <c r="M1158" s="4">
        <v>4</v>
      </c>
      <c r="N1158" s="14">
        <v>1</v>
      </c>
      <c r="O1158" s="25" t="b">
        <f t="shared" si="238"/>
        <v>1</v>
      </c>
      <c r="P1158" s="11">
        <f>IF($O1158 = TRUE, IF(ISBLANK(C1158), "", INDEX('Individual UI'!$E$6:$H$6,1,C1158)), "")</f>
        <v>4</v>
      </c>
      <c r="Q1158" s="4">
        <f>IF($O1158 = TRUE, IF(ISBLANK(D1158), "", INDEX('Individual UI'!$E$6:$H$6,1,D1158)), "")</f>
        <v>2</v>
      </c>
      <c r="R1158" s="4">
        <f>IF($O1158 = TRUE, IF(ISBLANK(E1158), "", INDEX('Individual UI'!$E$6:$H$6,1,E1158)), "")</f>
        <v>2</v>
      </c>
      <c r="S1158" s="4">
        <f>IF($O1158 = TRUE, IF(ISBLANK(F1158), "", INDEX('Individual UI'!$E$6:$H$6,1,F1158)), "")</f>
        <v>2</v>
      </c>
      <c r="T1158" s="4">
        <f>IF($O1158 = TRUE, IF(ISBLANK(G1158), "", INDEX('Individual UI'!$E$6:$H$6,1,G1158)), "")</f>
        <v>4</v>
      </c>
      <c r="U1158" s="4">
        <f>IF($O1158 = TRUE, IF(ISBLANK(H1158), "", INDEX('Individual UI'!$E$6:$H$6,1,H1158)), "")</f>
        <v>4</v>
      </c>
      <c r="V1158" s="4">
        <f>IF($O1158 = TRUE, IF(ISBLANK(I1158), "", INDEX('Individual UI'!$E$6:$H$6,1,I1158)), "")</f>
        <v>-4</v>
      </c>
      <c r="W1158" s="4">
        <f>IF($O1158 = TRUE, IF(ISBLANK(J1158), "", INDEX('Individual UI'!$E$6:$H$6,1,J1158)), "")</f>
        <v>-4</v>
      </c>
      <c r="X1158" s="4">
        <f>IF($O1158 = TRUE, IF(ISBLANK(K1158), "", INDEX('Individual UI'!$E$6:$H$6,1,K1158)), "")</f>
        <v>-2</v>
      </c>
      <c r="Y1158" s="4">
        <f>IF($O1158 = TRUE, IF(ISBLANK(L1158), "", INDEX('Individual UI'!$E$6:$H$6,1,L1158)), "")</f>
        <v>-2</v>
      </c>
      <c r="Z1158" s="4">
        <f>IF($O1158 = TRUE, IF(ISBLANK(M1158), "", INDEX('Individual UI'!$E$6:$H$6,1,M1158)), "")</f>
        <v>4</v>
      </c>
      <c r="AA1158" s="14">
        <f>IF($O1158 = TRUE, IF(ISBLANK(N1158), "", INDEX('Individual UI'!$E$6:$H$6,1,N1158)), "")</f>
        <v>-4</v>
      </c>
      <c r="AB1158" s="11">
        <f>IF($O1158 = TRUE, EXP(MMULT($P1158:$AA1158, Documentation!D$39:D$50) + Documentation!D$51), "")</f>
        <v>1.2572567876091235E-6</v>
      </c>
      <c r="AC1158" s="4">
        <f>IF($O1158 = TRUE, EXP(MMULT($P1158:$AA1158, Documentation!E$39:E$50) + Documentation!E$51), "")</f>
        <v>0.19315231919164391</v>
      </c>
      <c r="AD1158" s="4">
        <f>IF($O1158 = TRUE, EXP(MMULT($P1158:$AA1158, Documentation!F$39:F$50) + Documentation!F$51), "")</f>
        <v>5.1387147010095786E-2</v>
      </c>
      <c r="AE1158" s="4">
        <f>IF($O1158 = TRUE, EXP(MMULT($P1158:$AA1158, Documentation!G$39:G$50) + Documentation!G$51), "")</f>
        <v>2.8486657415250738</v>
      </c>
      <c r="AF1158" s="14">
        <f>IF($O1158 = TRUE, EXP(MMULT($P1158:$AA1158, Documentation!H$39:H$50) + Documentation!H$51), "")</f>
        <v>164.78477262685007</v>
      </c>
      <c r="AG1158" s="30">
        <f t="shared" si="239"/>
        <v>7.4891108078050602E-9</v>
      </c>
      <c r="AH1158" s="28">
        <f t="shared" si="240"/>
        <v>1.1505518486494557E-3</v>
      </c>
      <c r="AI1158" s="28">
        <f t="shared" si="241"/>
        <v>3.0609819875175923E-4</v>
      </c>
      <c r="AJ1158" s="28">
        <f t="shared" si="242"/>
        <v>1.6968668296672661E-2</v>
      </c>
      <c r="AK1158" s="33">
        <f t="shared" si="243"/>
        <v>0.98157467416681532</v>
      </c>
      <c r="AL1158" s="11">
        <f t="shared" si="244"/>
        <v>5</v>
      </c>
      <c r="AM1158" s="14" t="str">
        <f>IF($O1158 = TRUE, INDEX(Documentation!$M$9:$M$13, $AL1158, 1), "")</f>
        <v>Reluctant Claimants</v>
      </c>
      <c r="AN1158" s="1"/>
      <c r="AO1158" s="1"/>
      <c r="AP1158" s="38">
        <v>7.4891108078050701E-9</v>
      </c>
      <c r="AQ1158" s="35">
        <v>1.1505518486494401E-3</v>
      </c>
      <c r="AR1158" s="35">
        <v>3.0609819875175798E-4</v>
      </c>
      <c r="AS1158" s="35">
        <v>1.69686682966728E-2</v>
      </c>
      <c r="AT1158" s="35">
        <v>0.98157467416681499</v>
      </c>
      <c r="AU1158" s="14">
        <v>5</v>
      </c>
      <c r="AV1158" s="4" t="b">
        <f t="shared" si="245"/>
        <v>1</v>
      </c>
      <c r="AW1158" s="4" t="b">
        <f t="shared" si="246"/>
        <v>1</v>
      </c>
      <c r="AX1158" s="4" t="b">
        <f t="shared" si="247"/>
        <v>1</v>
      </c>
      <c r="AY1158" s="4" t="b">
        <f t="shared" si="248"/>
        <v>1</v>
      </c>
      <c r="AZ1158" s="4" t="b">
        <f t="shared" si="249"/>
        <v>1</v>
      </c>
      <c r="BA1158" s="4" t="b">
        <f t="shared" si="250"/>
        <v>1</v>
      </c>
      <c r="BB1158" s="14" t="b">
        <f t="shared" si="251"/>
        <v>1</v>
      </c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</row>
    <row r="1159" spans="1:64" x14ac:dyDescent="0.2">
      <c r="A1159" s="1"/>
      <c r="B1159" s="11" t="s">
        <v>1314</v>
      </c>
      <c r="C1159" s="4">
        <v>4</v>
      </c>
      <c r="D1159" s="4">
        <v>1</v>
      </c>
      <c r="E1159" s="4">
        <v>4</v>
      </c>
      <c r="F1159" s="4">
        <v>4</v>
      </c>
      <c r="G1159" s="4">
        <v>2</v>
      </c>
      <c r="H1159" s="4">
        <v>3</v>
      </c>
      <c r="I1159" s="4">
        <v>3</v>
      </c>
      <c r="J1159" s="4">
        <v>1</v>
      </c>
      <c r="K1159" s="4">
        <v>1</v>
      </c>
      <c r="L1159" s="4">
        <v>1</v>
      </c>
      <c r="M1159" s="4">
        <v>4</v>
      </c>
      <c r="N1159" s="14">
        <v>2</v>
      </c>
      <c r="O1159" s="25" t="b">
        <f t="shared" si="238"/>
        <v>1</v>
      </c>
      <c r="P1159" s="11">
        <f>IF($O1159 = TRUE, IF(ISBLANK(C1159), "", INDEX('Individual UI'!$E$6:$H$6,1,C1159)), "")</f>
        <v>4</v>
      </c>
      <c r="Q1159" s="4">
        <f>IF($O1159 = TRUE, IF(ISBLANK(D1159), "", INDEX('Individual UI'!$E$6:$H$6,1,D1159)), "")</f>
        <v>-4</v>
      </c>
      <c r="R1159" s="4">
        <f>IF($O1159 = TRUE, IF(ISBLANK(E1159), "", INDEX('Individual UI'!$E$6:$H$6,1,E1159)), "")</f>
        <v>4</v>
      </c>
      <c r="S1159" s="4">
        <f>IF($O1159 = TRUE, IF(ISBLANK(F1159), "", INDEX('Individual UI'!$E$6:$H$6,1,F1159)), "")</f>
        <v>4</v>
      </c>
      <c r="T1159" s="4">
        <f>IF($O1159 = TRUE, IF(ISBLANK(G1159), "", INDEX('Individual UI'!$E$6:$H$6,1,G1159)), "")</f>
        <v>-2</v>
      </c>
      <c r="U1159" s="4">
        <f>IF($O1159 = TRUE, IF(ISBLANK(H1159), "", INDEX('Individual UI'!$E$6:$H$6,1,H1159)), "")</f>
        <v>2</v>
      </c>
      <c r="V1159" s="4">
        <f>IF($O1159 = TRUE, IF(ISBLANK(I1159), "", INDEX('Individual UI'!$E$6:$H$6,1,I1159)), "")</f>
        <v>2</v>
      </c>
      <c r="W1159" s="4">
        <f>IF($O1159 = TRUE, IF(ISBLANK(J1159), "", INDEX('Individual UI'!$E$6:$H$6,1,J1159)), "")</f>
        <v>-4</v>
      </c>
      <c r="X1159" s="4">
        <f>IF($O1159 = TRUE, IF(ISBLANK(K1159), "", INDEX('Individual UI'!$E$6:$H$6,1,K1159)), "")</f>
        <v>-4</v>
      </c>
      <c r="Y1159" s="4">
        <f>IF($O1159 = TRUE, IF(ISBLANK(L1159), "", INDEX('Individual UI'!$E$6:$H$6,1,L1159)), "")</f>
        <v>-4</v>
      </c>
      <c r="Z1159" s="4">
        <f>IF($O1159 = TRUE, IF(ISBLANK(M1159), "", INDEX('Individual UI'!$E$6:$H$6,1,M1159)), "")</f>
        <v>4</v>
      </c>
      <c r="AA1159" s="14">
        <f>IF($O1159 = TRUE, IF(ISBLANK(N1159), "", INDEX('Individual UI'!$E$6:$H$6,1,N1159)), "")</f>
        <v>-2</v>
      </c>
      <c r="AB1159" s="11">
        <f>IF($O1159 = TRUE, EXP(MMULT($P1159:$AA1159, Documentation!D$39:D$50) + Documentation!D$51), "")</f>
        <v>3.9891242740811684E-4</v>
      </c>
      <c r="AC1159" s="4">
        <f>IF($O1159 = TRUE, EXP(MMULT($P1159:$AA1159, Documentation!E$39:E$50) + Documentation!E$51), "")</f>
        <v>2.8634530092021319E-3</v>
      </c>
      <c r="AD1159" s="4">
        <f>IF($O1159 = TRUE, EXP(MMULT($P1159:$AA1159, Documentation!F$39:F$50) + Documentation!F$51), "")</f>
        <v>4.2556210036585891E-2</v>
      </c>
      <c r="AE1159" s="4">
        <f>IF($O1159 = TRUE, EXP(MMULT($P1159:$AA1159, Documentation!G$39:G$50) + Documentation!G$51), "")</f>
        <v>0.26193300258828933</v>
      </c>
      <c r="AF1159" s="14">
        <f>IF($O1159 = TRUE, EXP(MMULT($P1159:$AA1159, Documentation!H$39:H$50) + Documentation!H$51), "")</f>
        <v>0.77795501776158205</v>
      </c>
      <c r="AG1159" s="30">
        <f t="shared" si="239"/>
        <v>3.6742194340792767E-4</v>
      </c>
      <c r="AH1159" s="28">
        <f t="shared" si="240"/>
        <v>2.6374096097586714E-3</v>
      </c>
      <c r="AI1159" s="28">
        <f t="shared" si="241"/>
        <v>3.919678686701198E-2</v>
      </c>
      <c r="AJ1159" s="28">
        <f t="shared" si="242"/>
        <v>0.24125579009651274</v>
      </c>
      <c r="AK1159" s="33">
        <f t="shared" si="243"/>
        <v>0.71654259148330879</v>
      </c>
      <c r="AL1159" s="11">
        <f t="shared" si="244"/>
        <v>5</v>
      </c>
      <c r="AM1159" s="14" t="str">
        <f>IF($O1159 = TRUE, INDEX(Documentation!$M$9:$M$13, $AL1159, 1), "")</f>
        <v>Reluctant Claimants</v>
      </c>
      <c r="AN1159" s="1"/>
      <c r="AO1159" s="1"/>
      <c r="AP1159" s="38">
        <v>3.67421943407928E-4</v>
      </c>
      <c r="AQ1159" s="35">
        <v>2.6374096097586501E-3</v>
      </c>
      <c r="AR1159" s="35">
        <v>3.9196786867011599E-2</v>
      </c>
      <c r="AS1159" s="35">
        <v>0.24125579009651699</v>
      </c>
      <c r="AT1159" s="35">
        <v>0.71654259148330501</v>
      </c>
      <c r="AU1159" s="14">
        <v>5</v>
      </c>
      <c r="AV1159" s="4" t="b">
        <f t="shared" si="245"/>
        <v>1</v>
      </c>
      <c r="AW1159" s="4" t="b">
        <f t="shared" si="246"/>
        <v>1</v>
      </c>
      <c r="AX1159" s="4" t="b">
        <f t="shared" si="247"/>
        <v>1</v>
      </c>
      <c r="AY1159" s="4" t="b">
        <f t="shared" si="248"/>
        <v>1</v>
      </c>
      <c r="AZ1159" s="4" t="b">
        <f t="shared" si="249"/>
        <v>1</v>
      </c>
      <c r="BA1159" s="4" t="b">
        <f t="shared" si="250"/>
        <v>1</v>
      </c>
      <c r="BB1159" s="14" t="b">
        <f t="shared" si="251"/>
        <v>1</v>
      </c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</row>
    <row r="1160" spans="1:64" x14ac:dyDescent="0.2">
      <c r="A1160" s="1"/>
      <c r="B1160" s="11" t="s">
        <v>1315</v>
      </c>
      <c r="C1160" s="4">
        <v>3</v>
      </c>
      <c r="D1160" s="4">
        <v>4</v>
      </c>
      <c r="E1160" s="4">
        <v>3</v>
      </c>
      <c r="F1160" s="4">
        <v>1</v>
      </c>
      <c r="G1160" s="4">
        <v>2</v>
      </c>
      <c r="H1160" s="4">
        <v>4</v>
      </c>
      <c r="I1160" s="4">
        <v>2</v>
      </c>
      <c r="J1160" s="4">
        <v>1</v>
      </c>
      <c r="K1160" s="4">
        <v>2</v>
      </c>
      <c r="L1160" s="4">
        <v>2</v>
      </c>
      <c r="M1160" s="4">
        <v>3</v>
      </c>
      <c r="N1160" s="14">
        <v>1</v>
      </c>
      <c r="O1160" s="25" t="b">
        <f t="shared" ref="O1160:O1223" si="252">IF(COUNTA($C1160:$N1160) = 0, "", COUNTIFS($C1160:$N1160,"&gt;=1", $C1160:$N1160,"&lt;=4") = 12)</f>
        <v>1</v>
      </c>
      <c r="P1160" s="11">
        <f>IF($O1160 = TRUE, IF(ISBLANK(C1160), "", INDEX('Individual UI'!$E$6:$H$6,1,C1160)), "")</f>
        <v>2</v>
      </c>
      <c r="Q1160" s="4">
        <f>IF($O1160 = TRUE, IF(ISBLANK(D1160), "", INDEX('Individual UI'!$E$6:$H$6,1,D1160)), "")</f>
        <v>4</v>
      </c>
      <c r="R1160" s="4">
        <f>IF($O1160 = TRUE, IF(ISBLANK(E1160), "", INDEX('Individual UI'!$E$6:$H$6,1,E1160)), "")</f>
        <v>2</v>
      </c>
      <c r="S1160" s="4">
        <f>IF($O1160 = TRUE, IF(ISBLANK(F1160), "", INDEX('Individual UI'!$E$6:$H$6,1,F1160)), "")</f>
        <v>-4</v>
      </c>
      <c r="T1160" s="4">
        <f>IF($O1160 = TRUE, IF(ISBLANK(G1160), "", INDEX('Individual UI'!$E$6:$H$6,1,G1160)), "")</f>
        <v>-2</v>
      </c>
      <c r="U1160" s="4">
        <f>IF($O1160 = TRUE, IF(ISBLANK(H1160), "", INDEX('Individual UI'!$E$6:$H$6,1,H1160)), "")</f>
        <v>4</v>
      </c>
      <c r="V1160" s="4">
        <f>IF($O1160 = TRUE, IF(ISBLANK(I1160), "", INDEX('Individual UI'!$E$6:$H$6,1,I1160)), "")</f>
        <v>-2</v>
      </c>
      <c r="W1160" s="4">
        <f>IF($O1160 = TRUE, IF(ISBLANK(J1160), "", INDEX('Individual UI'!$E$6:$H$6,1,J1160)), "")</f>
        <v>-4</v>
      </c>
      <c r="X1160" s="4">
        <f>IF($O1160 = TRUE, IF(ISBLANK(K1160), "", INDEX('Individual UI'!$E$6:$H$6,1,K1160)), "")</f>
        <v>-2</v>
      </c>
      <c r="Y1160" s="4">
        <f>IF($O1160 = TRUE, IF(ISBLANK(L1160), "", INDEX('Individual UI'!$E$6:$H$6,1,L1160)), "")</f>
        <v>-2</v>
      </c>
      <c r="Z1160" s="4">
        <f>IF($O1160 = TRUE, IF(ISBLANK(M1160), "", INDEX('Individual UI'!$E$6:$H$6,1,M1160)), "")</f>
        <v>2</v>
      </c>
      <c r="AA1160" s="14">
        <f>IF($O1160 = TRUE, IF(ISBLANK(N1160), "", INDEX('Individual UI'!$E$6:$H$6,1,N1160)), "")</f>
        <v>-4</v>
      </c>
      <c r="AB1160" s="11">
        <f>IF($O1160 = TRUE, EXP(MMULT($P1160:$AA1160, Documentation!D$39:D$50) + Documentation!D$51), "")</f>
        <v>3.2823056839500282E-4</v>
      </c>
      <c r="AC1160" s="4">
        <f>IF($O1160 = TRUE, EXP(MMULT($P1160:$AA1160, Documentation!E$39:E$50) + Documentation!E$51), "")</f>
        <v>0.8204144982496645</v>
      </c>
      <c r="AD1160" s="4">
        <f>IF($O1160 = TRUE, EXP(MMULT($P1160:$AA1160, Documentation!F$39:F$50) + Documentation!F$51), "")</f>
        <v>3.2511621971025965E-3</v>
      </c>
      <c r="AE1160" s="4">
        <f>IF($O1160 = TRUE, EXP(MMULT($P1160:$AA1160, Documentation!G$39:G$50) + Documentation!G$51), "")</f>
        <v>6.7029717314721751E-2</v>
      </c>
      <c r="AF1160" s="14">
        <f>IF($O1160 = TRUE, EXP(MMULT($P1160:$AA1160, Documentation!H$39:H$50) + Documentation!H$51), "")</f>
        <v>20.296677216643083</v>
      </c>
      <c r="AG1160" s="30">
        <f t="shared" ref="AG1160:AG1223" si="253">IF($O1160 = TRUE, AB1160/SUM($AB1160:$AF1160), "")</f>
        <v>1.549156140661249E-5</v>
      </c>
      <c r="AH1160" s="28">
        <f t="shared" ref="AH1160:AH1223" si="254">IF($O1160 = TRUE, AC1160/SUM($AB1160:$AF1160), "")</f>
        <v>3.8721261217860868E-2</v>
      </c>
      <c r="AI1160" s="28">
        <f t="shared" ref="AI1160:AI1223" si="255">IF($O1160 = TRUE, AD1160/SUM($AB1160:$AF1160), "")</f>
        <v>1.5344572891413499E-4</v>
      </c>
      <c r="AJ1160" s="28">
        <f t="shared" ref="AJ1160:AJ1223" si="256">IF($O1160 = TRUE, AE1160/SUM($AB1160:$AF1160), "")</f>
        <v>3.1636144888225392E-3</v>
      </c>
      <c r="AK1160" s="33">
        <f t="shared" ref="AK1160:AK1223" si="257">IF($O1160 = TRUE, AF1160/SUM($AB1160:$AF1160), "")</f>
        <v>0.95794618700299583</v>
      </c>
      <c r="AL1160" s="11">
        <f t="shared" ref="AL1160:AL1223" si="258">IF($O1160 = TRUE, MATCH(MAX(AG1160:AK1160), AG1160:AK1160, 0), "")</f>
        <v>5</v>
      </c>
      <c r="AM1160" s="14" t="str">
        <f>IF($O1160 = TRUE, INDEX(Documentation!$M$9:$M$13, $AL1160, 1), "")</f>
        <v>Reluctant Claimants</v>
      </c>
      <c r="AN1160" s="1"/>
      <c r="AO1160" s="1"/>
      <c r="AP1160" s="38">
        <v>1.5491561406612501E-5</v>
      </c>
      <c r="AQ1160" s="35">
        <v>3.8721261217860903E-2</v>
      </c>
      <c r="AR1160" s="35">
        <v>1.5344572891413599E-4</v>
      </c>
      <c r="AS1160" s="35">
        <v>3.1636144888225201E-3</v>
      </c>
      <c r="AT1160" s="35">
        <v>0.95794618700299605</v>
      </c>
      <c r="AU1160" s="14">
        <v>5</v>
      </c>
      <c r="AV1160" s="4" t="b">
        <f t="shared" ref="AV1160:AV1223" si="259">ROUND(AP1160, 4) = ROUND(AG1160, 4)</f>
        <v>1</v>
      </c>
      <c r="AW1160" s="4" t="b">
        <f t="shared" ref="AW1160:AW1223" si="260">ROUND(AQ1160, 4) = ROUND(AH1160, 4)</f>
        <v>1</v>
      </c>
      <c r="AX1160" s="4" t="b">
        <f t="shared" ref="AX1160:AX1223" si="261">ROUND(AR1160, 4) = ROUND(AI1160, 4)</f>
        <v>1</v>
      </c>
      <c r="AY1160" s="4" t="b">
        <f t="shared" ref="AY1160:AY1223" si="262">ROUND(AS1160, 4) = ROUND(AJ1160, 4)</f>
        <v>1</v>
      </c>
      <c r="AZ1160" s="4" t="b">
        <f t="shared" ref="AZ1160:AZ1223" si="263">ROUND(AT1160, 4) = ROUND(AK1160, 4)</f>
        <v>1</v>
      </c>
      <c r="BA1160" s="4" t="b">
        <f t="shared" ref="BA1160:BA1223" si="264">AU1160 = AL1160</f>
        <v>1</v>
      </c>
      <c r="BB1160" s="14" t="b">
        <f t="shared" ref="BB1160:BB1223" si="265">IF($O1160 = TRUE, ROUND(SUM(AG1160:AK1160), 4) = 1, "")</f>
        <v>1</v>
      </c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</row>
    <row r="1161" spans="1:64" x14ac:dyDescent="0.2">
      <c r="A1161" s="1"/>
      <c r="B1161" s="11" t="s">
        <v>1316</v>
      </c>
      <c r="C1161" s="4">
        <v>2</v>
      </c>
      <c r="D1161" s="4">
        <v>3</v>
      </c>
      <c r="E1161" s="4">
        <v>4</v>
      </c>
      <c r="F1161" s="4">
        <v>4</v>
      </c>
      <c r="G1161" s="4">
        <v>4</v>
      </c>
      <c r="H1161" s="4">
        <v>3</v>
      </c>
      <c r="I1161" s="4">
        <v>3</v>
      </c>
      <c r="J1161" s="4">
        <v>4</v>
      </c>
      <c r="K1161" s="4">
        <v>1</v>
      </c>
      <c r="L1161" s="4">
        <v>3</v>
      </c>
      <c r="M1161" s="4">
        <v>3</v>
      </c>
      <c r="N1161" s="14">
        <v>4</v>
      </c>
      <c r="O1161" s="25" t="b">
        <f t="shared" si="252"/>
        <v>1</v>
      </c>
      <c r="P1161" s="11">
        <f>IF($O1161 = TRUE, IF(ISBLANK(C1161), "", INDEX('Individual UI'!$E$6:$H$6,1,C1161)), "")</f>
        <v>-2</v>
      </c>
      <c r="Q1161" s="4">
        <f>IF($O1161 = TRUE, IF(ISBLANK(D1161), "", INDEX('Individual UI'!$E$6:$H$6,1,D1161)), "")</f>
        <v>2</v>
      </c>
      <c r="R1161" s="4">
        <f>IF($O1161 = TRUE, IF(ISBLANK(E1161), "", INDEX('Individual UI'!$E$6:$H$6,1,E1161)), "")</f>
        <v>4</v>
      </c>
      <c r="S1161" s="4">
        <f>IF($O1161 = TRUE, IF(ISBLANK(F1161), "", INDEX('Individual UI'!$E$6:$H$6,1,F1161)), "")</f>
        <v>4</v>
      </c>
      <c r="T1161" s="4">
        <f>IF($O1161 = TRUE, IF(ISBLANK(G1161), "", INDEX('Individual UI'!$E$6:$H$6,1,G1161)), "")</f>
        <v>4</v>
      </c>
      <c r="U1161" s="4">
        <f>IF($O1161 = TRUE, IF(ISBLANK(H1161), "", INDEX('Individual UI'!$E$6:$H$6,1,H1161)), "")</f>
        <v>2</v>
      </c>
      <c r="V1161" s="4">
        <f>IF($O1161 = TRUE, IF(ISBLANK(I1161), "", INDEX('Individual UI'!$E$6:$H$6,1,I1161)), "")</f>
        <v>2</v>
      </c>
      <c r="W1161" s="4">
        <f>IF($O1161 = TRUE, IF(ISBLANK(J1161), "", INDEX('Individual UI'!$E$6:$H$6,1,J1161)), "")</f>
        <v>4</v>
      </c>
      <c r="X1161" s="4">
        <f>IF($O1161 = TRUE, IF(ISBLANK(K1161), "", INDEX('Individual UI'!$E$6:$H$6,1,K1161)), "")</f>
        <v>-4</v>
      </c>
      <c r="Y1161" s="4">
        <f>IF($O1161 = TRUE, IF(ISBLANK(L1161), "", INDEX('Individual UI'!$E$6:$H$6,1,L1161)), "")</f>
        <v>2</v>
      </c>
      <c r="Z1161" s="4">
        <f>IF($O1161 = TRUE, IF(ISBLANK(M1161), "", INDEX('Individual UI'!$E$6:$H$6,1,M1161)), "")</f>
        <v>2</v>
      </c>
      <c r="AA1161" s="14">
        <f>IF($O1161 = TRUE, IF(ISBLANK(N1161), "", INDEX('Individual UI'!$E$6:$H$6,1,N1161)), "")</f>
        <v>4</v>
      </c>
      <c r="AB1161" s="11">
        <f>IF($O1161 = TRUE, EXP(MMULT($P1161:$AA1161, Documentation!D$39:D$50) + Documentation!D$51), "")</f>
        <v>6.82944093815503E-5</v>
      </c>
      <c r="AC1161" s="4">
        <f>IF($O1161 = TRUE, EXP(MMULT($P1161:$AA1161, Documentation!E$39:E$50) + Documentation!E$51), "")</f>
        <v>5.1068095308713906E-3</v>
      </c>
      <c r="AD1161" s="4">
        <f>IF($O1161 = TRUE, EXP(MMULT($P1161:$AA1161, Documentation!F$39:F$50) + Documentation!F$51), "")</f>
        <v>4.6409420940109545</v>
      </c>
      <c r="AE1161" s="4">
        <f>IF($O1161 = TRUE, EXP(MMULT($P1161:$AA1161, Documentation!G$39:G$50) + Documentation!G$51), "")</f>
        <v>0.1704925955633235</v>
      </c>
      <c r="AF1161" s="14">
        <f>IF($O1161 = TRUE, EXP(MMULT($P1161:$AA1161, Documentation!H$39:H$50) + Documentation!H$51), "")</f>
        <v>2.9769140157802017E-2</v>
      </c>
      <c r="AG1161" s="30">
        <f t="shared" si="253"/>
        <v>1.4091842655357609E-5</v>
      </c>
      <c r="AH1161" s="28">
        <f t="shared" si="254"/>
        <v>1.0537371511314566E-3</v>
      </c>
      <c r="AI1161" s="28">
        <f t="shared" si="255"/>
        <v>0.95761024004251583</v>
      </c>
      <c r="AJ1161" s="28">
        <f t="shared" si="256"/>
        <v>3.5179377819334716E-2</v>
      </c>
      <c r="AK1161" s="33">
        <f t="shared" si="257"/>
        <v>6.1425531443626757E-3</v>
      </c>
      <c r="AL1161" s="11">
        <f t="shared" si="258"/>
        <v>3</v>
      </c>
      <c r="AM1161" s="14" t="str">
        <f>IF($O1161 = TRUE, INDEX(Documentation!$M$9:$M$13, $AL1161, 1), "")</f>
        <v>Process Skeptics</v>
      </c>
      <c r="AN1161" s="1"/>
      <c r="AO1161" s="1"/>
      <c r="AP1161" s="38">
        <v>1.40918426553577E-5</v>
      </c>
      <c r="AQ1161" s="35">
        <v>1.0537371511314399E-3</v>
      </c>
      <c r="AR1161" s="35">
        <v>0.95761024004251605</v>
      </c>
      <c r="AS1161" s="35">
        <v>3.5179377819334799E-2</v>
      </c>
      <c r="AT1161" s="35">
        <v>6.1425531443625898E-3</v>
      </c>
      <c r="AU1161" s="14">
        <v>3</v>
      </c>
      <c r="AV1161" s="4" t="b">
        <f t="shared" si="259"/>
        <v>1</v>
      </c>
      <c r="AW1161" s="4" t="b">
        <f t="shared" si="260"/>
        <v>1</v>
      </c>
      <c r="AX1161" s="4" t="b">
        <f t="shared" si="261"/>
        <v>1</v>
      </c>
      <c r="AY1161" s="4" t="b">
        <f t="shared" si="262"/>
        <v>1</v>
      </c>
      <c r="AZ1161" s="4" t="b">
        <f t="shared" si="263"/>
        <v>1</v>
      </c>
      <c r="BA1161" s="4" t="b">
        <f t="shared" si="264"/>
        <v>1</v>
      </c>
      <c r="BB1161" s="14" t="b">
        <f t="shared" si="265"/>
        <v>1</v>
      </c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</row>
    <row r="1162" spans="1:64" x14ac:dyDescent="0.2">
      <c r="A1162" s="1"/>
      <c r="B1162" s="11" t="s">
        <v>1317</v>
      </c>
      <c r="C1162" s="4">
        <v>2</v>
      </c>
      <c r="D1162" s="4">
        <v>1</v>
      </c>
      <c r="E1162" s="4">
        <v>2</v>
      </c>
      <c r="F1162" s="4">
        <v>1</v>
      </c>
      <c r="G1162" s="4">
        <v>3</v>
      </c>
      <c r="H1162" s="4">
        <v>1</v>
      </c>
      <c r="I1162" s="4">
        <v>2</v>
      </c>
      <c r="J1162" s="4">
        <v>2</v>
      </c>
      <c r="K1162" s="4">
        <v>2</v>
      </c>
      <c r="L1162" s="4">
        <v>1</v>
      </c>
      <c r="M1162" s="4">
        <v>2</v>
      </c>
      <c r="N1162" s="14">
        <v>3</v>
      </c>
      <c r="O1162" s="25" t="b">
        <f t="shared" si="252"/>
        <v>1</v>
      </c>
      <c r="P1162" s="11">
        <f>IF($O1162 = TRUE, IF(ISBLANK(C1162), "", INDEX('Individual UI'!$E$6:$H$6,1,C1162)), "")</f>
        <v>-2</v>
      </c>
      <c r="Q1162" s="4">
        <f>IF($O1162 = TRUE, IF(ISBLANK(D1162), "", INDEX('Individual UI'!$E$6:$H$6,1,D1162)), "")</f>
        <v>-4</v>
      </c>
      <c r="R1162" s="4">
        <f>IF($O1162 = TRUE, IF(ISBLANK(E1162), "", INDEX('Individual UI'!$E$6:$H$6,1,E1162)), "")</f>
        <v>-2</v>
      </c>
      <c r="S1162" s="4">
        <f>IF($O1162 = TRUE, IF(ISBLANK(F1162), "", INDEX('Individual UI'!$E$6:$H$6,1,F1162)), "")</f>
        <v>-4</v>
      </c>
      <c r="T1162" s="4">
        <f>IF($O1162 = TRUE, IF(ISBLANK(G1162), "", INDEX('Individual UI'!$E$6:$H$6,1,G1162)), "")</f>
        <v>2</v>
      </c>
      <c r="U1162" s="4">
        <f>IF($O1162 = TRUE, IF(ISBLANK(H1162), "", INDEX('Individual UI'!$E$6:$H$6,1,H1162)), "")</f>
        <v>-4</v>
      </c>
      <c r="V1162" s="4">
        <f>IF($O1162 = TRUE, IF(ISBLANK(I1162), "", INDEX('Individual UI'!$E$6:$H$6,1,I1162)), "")</f>
        <v>-2</v>
      </c>
      <c r="W1162" s="4">
        <f>IF($O1162 = TRUE, IF(ISBLANK(J1162), "", INDEX('Individual UI'!$E$6:$H$6,1,J1162)), "")</f>
        <v>-2</v>
      </c>
      <c r="X1162" s="4">
        <f>IF($O1162 = TRUE, IF(ISBLANK(K1162), "", INDEX('Individual UI'!$E$6:$H$6,1,K1162)), "")</f>
        <v>-2</v>
      </c>
      <c r="Y1162" s="4">
        <f>IF($O1162 = TRUE, IF(ISBLANK(L1162), "", INDEX('Individual UI'!$E$6:$H$6,1,L1162)), "")</f>
        <v>-4</v>
      </c>
      <c r="Z1162" s="4">
        <f>IF($O1162 = TRUE, IF(ISBLANK(M1162), "", INDEX('Individual UI'!$E$6:$H$6,1,M1162)), "")</f>
        <v>-2</v>
      </c>
      <c r="AA1162" s="14">
        <f>IF($O1162 = TRUE, IF(ISBLANK(N1162), "", INDEX('Individual UI'!$E$6:$H$6,1,N1162)), "")</f>
        <v>2</v>
      </c>
      <c r="AB1162" s="11">
        <f>IF($O1162 = TRUE, EXP(MMULT($P1162:$AA1162, Documentation!D$39:D$50) + Documentation!D$51), "")</f>
        <v>2.5138276076640205</v>
      </c>
      <c r="AC1162" s="4">
        <f>IF($O1162 = TRUE, EXP(MMULT($P1162:$AA1162, Documentation!E$39:E$50) + Documentation!E$51), "")</f>
        <v>7.1734363681365937E-4</v>
      </c>
      <c r="AD1162" s="4">
        <f>IF($O1162 = TRUE, EXP(MMULT($P1162:$AA1162, Documentation!F$39:F$50) + Documentation!F$51), "")</f>
        <v>1.7580443387687223E-4</v>
      </c>
      <c r="AE1162" s="4">
        <f>IF($O1162 = TRUE, EXP(MMULT($P1162:$AA1162, Documentation!G$39:G$50) + Documentation!G$51), "")</f>
        <v>6.5403753143610133E-2</v>
      </c>
      <c r="AF1162" s="14">
        <f>IF($O1162 = TRUE, EXP(MMULT($P1162:$AA1162, Documentation!H$39:H$50) + Documentation!H$51), "")</f>
        <v>1.2145392028908988E-4</v>
      </c>
      <c r="AG1162" s="30">
        <f t="shared" si="253"/>
        <v>0.97425890551048466</v>
      </c>
      <c r="AH1162" s="28">
        <f t="shared" si="254"/>
        <v>2.7801366503664931E-4</v>
      </c>
      <c r="AI1162" s="28">
        <f t="shared" si="255"/>
        <v>6.8134757853158167E-5</v>
      </c>
      <c r="AJ1162" s="28">
        <f t="shared" si="256"/>
        <v>2.5347875391178335E-2</v>
      </c>
      <c r="AK1162" s="33">
        <f t="shared" si="257"/>
        <v>4.7070675447296281E-5</v>
      </c>
      <c r="AL1162" s="11">
        <f t="shared" si="258"/>
        <v>1</v>
      </c>
      <c r="AM1162" s="14" t="str">
        <f>IF($O1162 = TRUE, INDEX(Documentation!$M$9:$M$13, $AL1162, 1), "")</f>
        <v>Decisive Pursuers</v>
      </c>
      <c r="AN1162" s="1"/>
      <c r="AO1162" s="1"/>
      <c r="AP1162" s="38">
        <v>0.974258905510484</v>
      </c>
      <c r="AQ1162" s="35">
        <v>2.7801366503665202E-4</v>
      </c>
      <c r="AR1162" s="35">
        <v>6.8134757853159793E-5</v>
      </c>
      <c r="AS1162" s="35">
        <v>2.5347875391178401E-2</v>
      </c>
      <c r="AT1162" s="35">
        <v>4.7070675447296701E-5</v>
      </c>
      <c r="AU1162" s="14">
        <v>1</v>
      </c>
      <c r="AV1162" s="4" t="b">
        <f t="shared" si="259"/>
        <v>1</v>
      </c>
      <c r="AW1162" s="4" t="b">
        <f t="shared" si="260"/>
        <v>1</v>
      </c>
      <c r="AX1162" s="4" t="b">
        <f t="shared" si="261"/>
        <v>1</v>
      </c>
      <c r="AY1162" s="4" t="b">
        <f t="shared" si="262"/>
        <v>1</v>
      </c>
      <c r="AZ1162" s="4" t="b">
        <f t="shared" si="263"/>
        <v>1</v>
      </c>
      <c r="BA1162" s="4" t="b">
        <f t="shared" si="264"/>
        <v>1</v>
      </c>
      <c r="BB1162" s="14" t="b">
        <f t="shared" si="265"/>
        <v>1</v>
      </c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</row>
    <row r="1163" spans="1:64" x14ac:dyDescent="0.2">
      <c r="A1163" s="1"/>
      <c r="B1163" s="11" t="s">
        <v>1318</v>
      </c>
      <c r="C1163" s="4">
        <v>4</v>
      </c>
      <c r="D1163" s="4">
        <v>3</v>
      </c>
      <c r="E1163" s="4">
        <v>3</v>
      </c>
      <c r="F1163" s="4">
        <v>1</v>
      </c>
      <c r="G1163" s="4">
        <v>3</v>
      </c>
      <c r="H1163" s="4">
        <v>4</v>
      </c>
      <c r="I1163" s="4">
        <v>2</v>
      </c>
      <c r="J1163" s="4">
        <v>1</v>
      </c>
      <c r="K1163" s="4">
        <v>1</v>
      </c>
      <c r="L1163" s="4">
        <v>1</v>
      </c>
      <c r="M1163" s="4">
        <v>3</v>
      </c>
      <c r="N1163" s="14">
        <v>1</v>
      </c>
      <c r="O1163" s="25" t="b">
        <f t="shared" si="252"/>
        <v>1</v>
      </c>
      <c r="P1163" s="11">
        <f>IF($O1163 = TRUE, IF(ISBLANK(C1163), "", INDEX('Individual UI'!$E$6:$H$6,1,C1163)), "")</f>
        <v>4</v>
      </c>
      <c r="Q1163" s="4">
        <f>IF($O1163 = TRUE, IF(ISBLANK(D1163), "", INDEX('Individual UI'!$E$6:$H$6,1,D1163)), "")</f>
        <v>2</v>
      </c>
      <c r="R1163" s="4">
        <f>IF($O1163 = TRUE, IF(ISBLANK(E1163), "", INDEX('Individual UI'!$E$6:$H$6,1,E1163)), "")</f>
        <v>2</v>
      </c>
      <c r="S1163" s="4">
        <f>IF($O1163 = TRUE, IF(ISBLANK(F1163), "", INDEX('Individual UI'!$E$6:$H$6,1,F1163)), "")</f>
        <v>-4</v>
      </c>
      <c r="T1163" s="4">
        <f>IF($O1163 = TRUE, IF(ISBLANK(G1163), "", INDEX('Individual UI'!$E$6:$H$6,1,G1163)), "")</f>
        <v>2</v>
      </c>
      <c r="U1163" s="4">
        <f>IF($O1163 = TRUE, IF(ISBLANK(H1163), "", INDEX('Individual UI'!$E$6:$H$6,1,H1163)), "")</f>
        <v>4</v>
      </c>
      <c r="V1163" s="4">
        <f>IF($O1163 = TRUE, IF(ISBLANK(I1163), "", INDEX('Individual UI'!$E$6:$H$6,1,I1163)), "")</f>
        <v>-2</v>
      </c>
      <c r="W1163" s="4">
        <f>IF($O1163 = TRUE, IF(ISBLANK(J1163), "", INDEX('Individual UI'!$E$6:$H$6,1,J1163)), "")</f>
        <v>-4</v>
      </c>
      <c r="X1163" s="4">
        <f>IF($O1163 = TRUE, IF(ISBLANK(K1163), "", INDEX('Individual UI'!$E$6:$H$6,1,K1163)), "")</f>
        <v>-4</v>
      </c>
      <c r="Y1163" s="4">
        <f>IF($O1163 = TRUE, IF(ISBLANK(L1163), "", INDEX('Individual UI'!$E$6:$H$6,1,L1163)), "")</f>
        <v>-4</v>
      </c>
      <c r="Z1163" s="4">
        <f>IF($O1163 = TRUE, IF(ISBLANK(M1163), "", INDEX('Individual UI'!$E$6:$H$6,1,M1163)), "")</f>
        <v>2</v>
      </c>
      <c r="AA1163" s="14">
        <f>IF($O1163 = TRUE, IF(ISBLANK(N1163), "", INDEX('Individual UI'!$E$6:$H$6,1,N1163)), "")</f>
        <v>-4</v>
      </c>
      <c r="AB1163" s="11">
        <f>IF($O1163 = TRUE, EXP(MMULT($P1163:$AA1163, Documentation!D$39:D$50) + Documentation!D$51), "")</f>
        <v>1.4463246469615618E-4</v>
      </c>
      <c r="AC1163" s="4">
        <f>IF($O1163 = TRUE, EXP(MMULT($P1163:$AA1163, Documentation!E$39:E$50) + Documentation!E$51), "")</f>
        <v>0.12640354970373763</v>
      </c>
      <c r="AD1163" s="4">
        <f>IF($O1163 = TRUE, EXP(MMULT($P1163:$AA1163, Documentation!F$39:F$50) + Documentation!F$51), "")</f>
        <v>2.3304981633462903E-3</v>
      </c>
      <c r="AE1163" s="4">
        <f>IF($O1163 = TRUE, EXP(MMULT($P1163:$AA1163, Documentation!G$39:G$50) + Documentation!G$51), "")</f>
        <v>1.1207086215749358</v>
      </c>
      <c r="AF1163" s="14">
        <f>IF($O1163 = TRUE, EXP(MMULT($P1163:$AA1163, Documentation!H$39:H$50) + Documentation!H$51), "")</f>
        <v>46.775281848285765</v>
      </c>
      <c r="AG1163" s="30">
        <f t="shared" si="253"/>
        <v>3.0116160076112671E-6</v>
      </c>
      <c r="AH1163" s="28">
        <f t="shared" si="254"/>
        <v>2.6320436045005032E-3</v>
      </c>
      <c r="AI1163" s="28">
        <f t="shared" si="255"/>
        <v>4.8526902927271169E-5</v>
      </c>
      <c r="AJ1163" s="28">
        <f t="shared" si="256"/>
        <v>2.3336005727991539E-2</v>
      </c>
      <c r="AK1163" s="33">
        <f t="shared" si="257"/>
        <v>0.97398041214857312</v>
      </c>
      <c r="AL1163" s="11">
        <f t="shared" si="258"/>
        <v>5</v>
      </c>
      <c r="AM1163" s="14" t="str">
        <f>IF($O1163 = TRUE, INDEX(Documentation!$M$9:$M$13, $AL1163, 1), "")</f>
        <v>Reluctant Claimants</v>
      </c>
      <c r="AN1163" s="1"/>
      <c r="AO1163" s="1"/>
      <c r="AP1163" s="38">
        <v>3.01161600761124E-6</v>
      </c>
      <c r="AQ1163" s="35">
        <v>2.6320436045005001E-3</v>
      </c>
      <c r="AR1163" s="35">
        <v>4.8526902927271501E-5</v>
      </c>
      <c r="AS1163" s="35">
        <v>2.3336005727991299E-2</v>
      </c>
      <c r="AT1163" s="35">
        <v>0.973980412148573</v>
      </c>
      <c r="AU1163" s="14">
        <v>5</v>
      </c>
      <c r="AV1163" s="4" t="b">
        <f t="shared" si="259"/>
        <v>1</v>
      </c>
      <c r="AW1163" s="4" t="b">
        <f t="shared" si="260"/>
        <v>1</v>
      </c>
      <c r="AX1163" s="4" t="b">
        <f t="shared" si="261"/>
        <v>1</v>
      </c>
      <c r="AY1163" s="4" t="b">
        <f t="shared" si="262"/>
        <v>1</v>
      </c>
      <c r="AZ1163" s="4" t="b">
        <f t="shared" si="263"/>
        <v>1</v>
      </c>
      <c r="BA1163" s="4" t="b">
        <f t="shared" si="264"/>
        <v>1</v>
      </c>
      <c r="BB1163" s="14" t="b">
        <f t="shared" si="265"/>
        <v>1</v>
      </c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</row>
    <row r="1164" spans="1:64" x14ac:dyDescent="0.2">
      <c r="A1164" s="1"/>
      <c r="B1164" s="11" t="s">
        <v>1319</v>
      </c>
      <c r="C1164" s="4">
        <v>3</v>
      </c>
      <c r="D1164" s="4">
        <v>4</v>
      </c>
      <c r="E1164" s="4">
        <v>4</v>
      </c>
      <c r="F1164" s="4">
        <v>3</v>
      </c>
      <c r="G1164" s="4">
        <v>3</v>
      </c>
      <c r="H1164" s="4">
        <v>2</v>
      </c>
      <c r="I1164" s="4">
        <v>1</v>
      </c>
      <c r="J1164" s="4">
        <v>1</v>
      </c>
      <c r="K1164" s="4">
        <v>3</v>
      </c>
      <c r="L1164" s="4">
        <v>4</v>
      </c>
      <c r="M1164" s="4">
        <v>4</v>
      </c>
      <c r="N1164" s="14">
        <v>1</v>
      </c>
      <c r="O1164" s="25" t="b">
        <f t="shared" si="252"/>
        <v>1</v>
      </c>
      <c r="P1164" s="11">
        <f>IF($O1164 = TRUE, IF(ISBLANK(C1164), "", INDEX('Individual UI'!$E$6:$H$6,1,C1164)), "")</f>
        <v>2</v>
      </c>
      <c r="Q1164" s="4">
        <f>IF($O1164 = TRUE, IF(ISBLANK(D1164), "", INDEX('Individual UI'!$E$6:$H$6,1,D1164)), "")</f>
        <v>4</v>
      </c>
      <c r="R1164" s="4">
        <f>IF($O1164 = TRUE, IF(ISBLANK(E1164), "", INDEX('Individual UI'!$E$6:$H$6,1,E1164)), "")</f>
        <v>4</v>
      </c>
      <c r="S1164" s="4">
        <f>IF($O1164 = TRUE, IF(ISBLANK(F1164), "", INDEX('Individual UI'!$E$6:$H$6,1,F1164)), "")</f>
        <v>2</v>
      </c>
      <c r="T1164" s="4">
        <f>IF($O1164 = TRUE, IF(ISBLANK(G1164), "", INDEX('Individual UI'!$E$6:$H$6,1,G1164)), "")</f>
        <v>2</v>
      </c>
      <c r="U1164" s="4">
        <f>IF($O1164 = TRUE, IF(ISBLANK(H1164), "", INDEX('Individual UI'!$E$6:$H$6,1,H1164)), "")</f>
        <v>-2</v>
      </c>
      <c r="V1164" s="4">
        <f>IF($O1164 = TRUE, IF(ISBLANK(I1164), "", INDEX('Individual UI'!$E$6:$H$6,1,I1164)), "")</f>
        <v>-4</v>
      </c>
      <c r="W1164" s="4">
        <f>IF($O1164 = TRUE, IF(ISBLANK(J1164), "", INDEX('Individual UI'!$E$6:$H$6,1,J1164)), "")</f>
        <v>-4</v>
      </c>
      <c r="X1164" s="4">
        <f>IF($O1164 = TRUE, IF(ISBLANK(K1164), "", INDEX('Individual UI'!$E$6:$H$6,1,K1164)), "")</f>
        <v>2</v>
      </c>
      <c r="Y1164" s="4">
        <f>IF($O1164 = TRUE, IF(ISBLANK(L1164), "", INDEX('Individual UI'!$E$6:$H$6,1,L1164)), "")</f>
        <v>4</v>
      </c>
      <c r="Z1164" s="4">
        <f>IF($O1164 = TRUE, IF(ISBLANK(M1164), "", INDEX('Individual UI'!$E$6:$H$6,1,M1164)), "")</f>
        <v>4</v>
      </c>
      <c r="AA1164" s="14">
        <f>IF($O1164 = TRUE, IF(ISBLANK(N1164), "", INDEX('Individual UI'!$E$6:$H$6,1,N1164)), "")</f>
        <v>-4</v>
      </c>
      <c r="AB1164" s="11">
        <f>IF($O1164 = TRUE, EXP(MMULT($P1164:$AA1164, Documentation!D$39:D$50) + Documentation!D$51), "")</f>
        <v>1.5325187034510018E-6</v>
      </c>
      <c r="AC1164" s="4">
        <f>IF($O1164 = TRUE, EXP(MMULT($P1164:$AA1164, Documentation!E$39:E$50) + Documentation!E$51), "")</f>
        <v>22.388073823192176</v>
      </c>
      <c r="AD1164" s="4">
        <f>IF($O1164 = TRUE, EXP(MMULT($P1164:$AA1164, Documentation!F$39:F$50) + Documentation!F$51), "")</f>
        <v>6.8514516343946952E-2</v>
      </c>
      <c r="AE1164" s="4">
        <f>IF($O1164 = TRUE, EXP(MMULT($P1164:$AA1164, Documentation!G$39:G$50) + Documentation!G$51), "")</f>
        <v>1.5059541593165039E-2</v>
      </c>
      <c r="AF1164" s="14">
        <f>IF($O1164 = TRUE, EXP(MMULT($P1164:$AA1164, Documentation!H$39:H$50) + Documentation!H$51), "")</f>
        <v>14.433608837084565</v>
      </c>
      <c r="AG1164" s="30">
        <f t="shared" si="253"/>
        <v>4.1525754759366359E-8</v>
      </c>
      <c r="AH1164" s="28">
        <f t="shared" si="254"/>
        <v>0.60663642213498892</v>
      </c>
      <c r="AI1164" s="28">
        <f t="shared" si="255"/>
        <v>1.8564974096228408E-3</v>
      </c>
      <c r="AJ1164" s="28">
        <f t="shared" si="256"/>
        <v>4.0805950986309966E-4</v>
      </c>
      <c r="AK1164" s="33">
        <f t="shared" si="257"/>
        <v>0.39109897941977051</v>
      </c>
      <c r="AL1164" s="11">
        <f t="shared" si="258"/>
        <v>2</v>
      </c>
      <c r="AM1164" s="14" t="str">
        <f>IF($O1164 = TRUE, INDEX(Documentation!$M$9:$M$13, $AL1164, 1), "")</f>
        <v>Cautious Consulters</v>
      </c>
      <c r="AN1164" s="1"/>
      <c r="AO1164" s="1"/>
      <c r="AP1164" s="38">
        <v>4.15257547593672E-8</v>
      </c>
      <c r="AQ1164" s="35">
        <v>0.60663642213498703</v>
      </c>
      <c r="AR1164" s="35">
        <v>1.8564974096228399E-3</v>
      </c>
      <c r="AS1164" s="35">
        <v>4.0805950986310497E-4</v>
      </c>
      <c r="AT1164" s="35">
        <v>0.39109897941977301</v>
      </c>
      <c r="AU1164" s="14">
        <v>2</v>
      </c>
      <c r="AV1164" s="4" t="b">
        <f t="shared" si="259"/>
        <v>1</v>
      </c>
      <c r="AW1164" s="4" t="b">
        <f t="shared" si="260"/>
        <v>1</v>
      </c>
      <c r="AX1164" s="4" t="b">
        <f t="shared" si="261"/>
        <v>1</v>
      </c>
      <c r="AY1164" s="4" t="b">
        <f t="shared" si="262"/>
        <v>1</v>
      </c>
      <c r="AZ1164" s="4" t="b">
        <f t="shared" si="263"/>
        <v>1</v>
      </c>
      <c r="BA1164" s="4" t="b">
        <f t="shared" si="264"/>
        <v>1</v>
      </c>
      <c r="BB1164" s="14" t="b">
        <f t="shared" si="265"/>
        <v>1</v>
      </c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</row>
    <row r="1165" spans="1:64" x14ac:dyDescent="0.2">
      <c r="A1165" s="1"/>
      <c r="B1165" s="11" t="s">
        <v>1320</v>
      </c>
      <c r="C1165" s="4">
        <v>1</v>
      </c>
      <c r="D1165" s="4">
        <v>2</v>
      </c>
      <c r="E1165" s="4">
        <v>2</v>
      </c>
      <c r="F1165" s="4">
        <v>1</v>
      </c>
      <c r="G1165" s="4">
        <v>1</v>
      </c>
      <c r="H1165" s="4">
        <v>1</v>
      </c>
      <c r="I1165" s="4">
        <v>4</v>
      </c>
      <c r="J1165" s="4">
        <v>3</v>
      </c>
      <c r="K1165" s="4">
        <v>1</v>
      </c>
      <c r="L1165" s="4">
        <v>2</v>
      </c>
      <c r="M1165" s="4">
        <v>1</v>
      </c>
      <c r="N1165" s="14">
        <v>2</v>
      </c>
      <c r="O1165" s="25" t="b">
        <f t="shared" si="252"/>
        <v>1</v>
      </c>
      <c r="P1165" s="11">
        <f>IF($O1165 = TRUE, IF(ISBLANK(C1165), "", INDEX('Individual UI'!$E$6:$H$6,1,C1165)), "")</f>
        <v>-4</v>
      </c>
      <c r="Q1165" s="4">
        <f>IF($O1165 = TRUE, IF(ISBLANK(D1165), "", INDEX('Individual UI'!$E$6:$H$6,1,D1165)), "")</f>
        <v>-2</v>
      </c>
      <c r="R1165" s="4">
        <f>IF($O1165 = TRUE, IF(ISBLANK(E1165), "", INDEX('Individual UI'!$E$6:$H$6,1,E1165)), "")</f>
        <v>-2</v>
      </c>
      <c r="S1165" s="4">
        <f>IF($O1165 = TRUE, IF(ISBLANK(F1165), "", INDEX('Individual UI'!$E$6:$H$6,1,F1165)), "")</f>
        <v>-4</v>
      </c>
      <c r="T1165" s="4">
        <f>IF($O1165 = TRUE, IF(ISBLANK(G1165), "", INDEX('Individual UI'!$E$6:$H$6,1,G1165)), "")</f>
        <v>-4</v>
      </c>
      <c r="U1165" s="4">
        <f>IF($O1165 = TRUE, IF(ISBLANK(H1165), "", INDEX('Individual UI'!$E$6:$H$6,1,H1165)), "")</f>
        <v>-4</v>
      </c>
      <c r="V1165" s="4">
        <f>IF($O1165 = TRUE, IF(ISBLANK(I1165), "", INDEX('Individual UI'!$E$6:$H$6,1,I1165)), "")</f>
        <v>4</v>
      </c>
      <c r="W1165" s="4">
        <f>IF($O1165 = TRUE, IF(ISBLANK(J1165), "", INDEX('Individual UI'!$E$6:$H$6,1,J1165)), "")</f>
        <v>2</v>
      </c>
      <c r="X1165" s="4">
        <f>IF($O1165 = TRUE, IF(ISBLANK(K1165), "", INDEX('Individual UI'!$E$6:$H$6,1,K1165)), "")</f>
        <v>-4</v>
      </c>
      <c r="Y1165" s="4">
        <f>IF($O1165 = TRUE, IF(ISBLANK(L1165), "", INDEX('Individual UI'!$E$6:$H$6,1,L1165)), "")</f>
        <v>-2</v>
      </c>
      <c r="Z1165" s="4">
        <f>IF($O1165 = TRUE, IF(ISBLANK(M1165), "", INDEX('Individual UI'!$E$6:$H$6,1,M1165)), "")</f>
        <v>-4</v>
      </c>
      <c r="AA1165" s="14">
        <f>IF($O1165 = TRUE, IF(ISBLANK(N1165), "", INDEX('Individual UI'!$E$6:$H$6,1,N1165)), "")</f>
        <v>-2</v>
      </c>
      <c r="AB1165" s="11">
        <f>IF($O1165 = TRUE, EXP(MMULT($P1165:$AA1165, Documentation!D$39:D$50) + Documentation!D$51), "")</f>
        <v>282.59499550940797</v>
      </c>
      <c r="AC1165" s="4">
        <f>IF($O1165 = TRUE, EXP(MMULT($P1165:$AA1165, Documentation!E$39:E$50) + Documentation!E$51), "")</f>
        <v>4.2124559463192487E-5</v>
      </c>
      <c r="AD1165" s="4">
        <f>IF($O1165 = TRUE, EXP(MMULT($P1165:$AA1165, Documentation!F$39:F$50) + Documentation!F$51), "")</f>
        <v>7.4051690938701571E-5</v>
      </c>
      <c r="AE1165" s="4">
        <f>IF($O1165 = TRUE, EXP(MMULT($P1165:$AA1165, Documentation!G$39:G$50) + Documentation!G$51), "")</f>
        <v>1.475605261513934E-3</v>
      </c>
      <c r="AF1165" s="14">
        <f>IF($O1165 = TRUE, EXP(MMULT($P1165:$AA1165, Documentation!H$39:H$50) + Documentation!H$51), "")</f>
        <v>5.7321237789601256E-6</v>
      </c>
      <c r="AG1165" s="30">
        <f t="shared" si="253"/>
        <v>0.99999434701735568</v>
      </c>
      <c r="AH1165" s="28">
        <f t="shared" si="254"/>
        <v>1.4906251704088145E-7</v>
      </c>
      <c r="AI1165" s="28">
        <f t="shared" si="255"/>
        <v>2.620402820378772E-7</v>
      </c>
      <c r="AJ1165" s="28">
        <f t="shared" si="256"/>
        <v>5.221596077039787E-6</v>
      </c>
      <c r="AK1165" s="33">
        <f t="shared" si="257"/>
        <v>2.0283768171588371E-8</v>
      </c>
      <c r="AL1165" s="11">
        <f t="shared" si="258"/>
        <v>1</v>
      </c>
      <c r="AM1165" s="14" t="str">
        <f>IF($O1165 = TRUE, INDEX(Documentation!$M$9:$M$13, $AL1165, 1), "")</f>
        <v>Decisive Pursuers</v>
      </c>
      <c r="AN1165" s="1"/>
      <c r="AO1165" s="1"/>
      <c r="AP1165" s="38">
        <v>0.99999434701735601</v>
      </c>
      <c r="AQ1165" s="35">
        <v>1.4906251704088399E-7</v>
      </c>
      <c r="AR1165" s="35">
        <v>2.6204028203788402E-7</v>
      </c>
      <c r="AS1165" s="35">
        <v>5.2215960770397497E-6</v>
      </c>
      <c r="AT1165" s="35">
        <v>2.0283768171588401E-8</v>
      </c>
      <c r="AU1165" s="14">
        <v>1</v>
      </c>
      <c r="AV1165" s="4" t="b">
        <f t="shared" si="259"/>
        <v>1</v>
      </c>
      <c r="AW1165" s="4" t="b">
        <f t="shared" si="260"/>
        <v>1</v>
      </c>
      <c r="AX1165" s="4" t="b">
        <f t="shared" si="261"/>
        <v>1</v>
      </c>
      <c r="AY1165" s="4" t="b">
        <f t="shared" si="262"/>
        <v>1</v>
      </c>
      <c r="AZ1165" s="4" t="b">
        <f t="shared" si="263"/>
        <v>1</v>
      </c>
      <c r="BA1165" s="4" t="b">
        <f t="shared" si="264"/>
        <v>1</v>
      </c>
      <c r="BB1165" s="14" t="b">
        <f t="shared" si="265"/>
        <v>1</v>
      </c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</row>
    <row r="1166" spans="1:64" x14ac:dyDescent="0.2">
      <c r="A1166" s="1"/>
      <c r="B1166" s="11" t="s">
        <v>1321</v>
      </c>
      <c r="C1166" s="4">
        <v>3</v>
      </c>
      <c r="D1166" s="4">
        <v>4</v>
      </c>
      <c r="E1166" s="4">
        <v>3</v>
      </c>
      <c r="F1166" s="4">
        <v>3</v>
      </c>
      <c r="G1166" s="4">
        <v>3</v>
      </c>
      <c r="H1166" s="4">
        <v>2</v>
      </c>
      <c r="I1166" s="4">
        <v>3</v>
      </c>
      <c r="J1166" s="4">
        <v>3</v>
      </c>
      <c r="K1166" s="4">
        <v>4</v>
      </c>
      <c r="L1166" s="4">
        <v>3</v>
      </c>
      <c r="M1166" s="4">
        <v>3</v>
      </c>
      <c r="N1166" s="14">
        <v>3</v>
      </c>
      <c r="O1166" s="25" t="b">
        <f t="shared" si="252"/>
        <v>1</v>
      </c>
      <c r="P1166" s="11">
        <f>IF($O1166 = TRUE, IF(ISBLANK(C1166), "", INDEX('Individual UI'!$E$6:$H$6,1,C1166)), "")</f>
        <v>2</v>
      </c>
      <c r="Q1166" s="4">
        <f>IF($O1166 = TRUE, IF(ISBLANK(D1166), "", INDEX('Individual UI'!$E$6:$H$6,1,D1166)), "")</f>
        <v>4</v>
      </c>
      <c r="R1166" s="4">
        <f>IF($O1166 = TRUE, IF(ISBLANK(E1166), "", INDEX('Individual UI'!$E$6:$H$6,1,E1166)), "")</f>
        <v>2</v>
      </c>
      <c r="S1166" s="4">
        <f>IF($O1166 = TRUE, IF(ISBLANK(F1166), "", INDEX('Individual UI'!$E$6:$H$6,1,F1166)), "")</f>
        <v>2</v>
      </c>
      <c r="T1166" s="4">
        <f>IF($O1166 = TRUE, IF(ISBLANK(G1166), "", INDEX('Individual UI'!$E$6:$H$6,1,G1166)), "")</f>
        <v>2</v>
      </c>
      <c r="U1166" s="4">
        <f>IF($O1166 = TRUE, IF(ISBLANK(H1166), "", INDEX('Individual UI'!$E$6:$H$6,1,H1166)), "")</f>
        <v>-2</v>
      </c>
      <c r="V1166" s="4">
        <f>IF($O1166 = TRUE, IF(ISBLANK(I1166), "", INDEX('Individual UI'!$E$6:$H$6,1,I1166)), "")</f>
        <v>2</v>
      </c>
      <c r="W1166" s="4">
        <f>IF($O1166 = TRUE, IF(ISBLANK(J1166), "", INDEX('Individual UI'!$E$6:$H$6,1,J1166)), "")</f>
        <v>2</v>
      </c>
      <c r="X1166" s="4">
        <f>IF($O1166 = TRUE, IF(ISBLANK(K1166), "", INDEX('Individual UI'!$E$6:$H$6,1,K1166)), "")</f>
        <v>4</v>
      </c>
      <c r="Y1166" s="4">
        <f>IF($O1166 = TRUE, IF(ISBLANK(L1166), "", INDEX('Individual UI'!$E$6:$H$6,1,L1166)), "")</f>
        <v>2</v>
      </c>
      <c r="Z1166" s="4">
        <f>IF($O1166 = TRUE, IF(ISBLANK(M1166), "", INDEX('Individual UI'!$E$6:$H$6,1,M1166)), "")</f>
        <v>2</v>
      </c>
      <c r="AA1166" s="14">
        <f>IF($O1166 = TRUE, IF(ISBLANK(N1166), "", INDEX('Individual UI'!$E$6:$H$6,1,N1166)), "")</f>
        <v>2</v>
      </c>
      <c r="AB1166" s="11">
        <f>IF($O1166 = TRUE, EXP(MMULT($P1166:$AA1166, Documentation!D$39:D$50) + Documentation!D$51), "")</f>
        <v>2.8207282335612791E-5</v>
      </c>
      <c r="AC1166" s="4">
        <f>IF($O1166 = TRUE, EXP(MMULT($P1166:$AA1166, Documentation!E$39:E$50) + Documentation!E$51), "")</f>
        <v>0.71552424225817091</v>
      </c>
      <c r="AD1166" s="4">
        <f>IF($O1166 = TRUE, EXP(MMULT($P1166:$AA1166, Documentation!F$39:F$50) + Documentation!F$51), "")</f>
        <v>1.979021610278888</v>
      </c>
      <c r="AE1166" s="4">
        <f>IF($O1166 = TRUE, EXP(MMULT($P1166:$AA1166, Documentation!G$39:G$50) + Documentation!G$51), "")</f>
        <v>1.1897835305225396E-4</v>
      </c>
      <c r="AF1166" s="14">
        <f>IF($O1166 = TRUE, EXP(MMULT($P1166:$AA1166, Documentation!H$39:H$50) + Documentation!H$51), "")</f>
        <v>1.4136939761346147E-2</v>
      </c>
      <c r="AG1166" s="30">
        <f t="shared" si="253"/>
        <v>1.0413087039566943E-5</v>
      </c>
      <c r="AH1166" s="28">
        <f t="shared" si="254"/>
        <v>0.26414512837160398</v>
      </c>
      <c r="AI1166" s="28">
        <f t="shared" si="255"/>
        <v>0.73058169999595945</v>
      </c>
      <c r="AJ1166" s="28">
        <f t="shared" si="256"/>
        <v>4.3922414482066071E-5</v>
      </c>
      <c r="AK1166" s="33">
        <f t="shared" si="257"/>
        <v>5.2188361309148468E-3</v>
      </c>
      <c r="AL1166" s="11">
        <f t="shared" si="258"/>
        <v>3</v>
      </c>
      <c r="AM1166" s="14" t="str">
        <f>IF($O1166 = TRUE, INDEX(Documentation!$M$9:$M$13, $AL1166, 1), "")</f>
        <v>Process Skeptics</v>
      </c>
      <c r="AN1166" s="1"/>
      <c r="AO1166" s="1"/>
      <c r="AP1166" s="38">
        <v>1.0413087039566999E-5</v>
      </c>
      <c r="AQ1166" s="35">
        <v>0.26414512837160398</v>
      </c>
      <c r="AR1166" s="35">
        <v>0.73058169999596001</v>
      </c>
      <c r="AS1166" s="35">
        <v>4.3922414482065901E-5</v>
      </c>
      <c r="AT1166" s="35">
        <v>5.2188361309148199E-3</v>
      </c>
      <c r="AU1166" s="14">
        <v>3</v>
      </c>
      <c r="AV1166" s="4" t="b">
        <f t="shared" si="259"/>
        <v>1</v>
      </c>
      <c r="AW1166" s="4" t="b">
        <f t="shared" si="260"/>
        <v>1</v>
      </c>
      <c r="AX1166" s="4" t="b">
        <f t="shared" si="261"/>
        <v>1</v>
      </c>
      <c r="AY1166" s="4" t="b">
        <f t="shared" si="262"/>
        <v>1</v>
      </c>
      <c r="AZ1166" s="4" t="b">
        <f t="shared" si="263"/>
        <v>1</v>
      </c>
      <c r="BA1166" s="4" t="b">
        <f t="shared" si="264"/>
        <v>1</v>
      </c>
      <c r="BB1166" s="14" t="b">
        <f t="shared" si="265"/>
        <v>1</v>
      </c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</row>
    <row r="1167" spans="1:64" x14ac:dyDescent="0.2">
      <c r="A1167" s="1"/>
      <c r="B1167" s="11" t="s">
        <v>1322</v>
      </c>
      <c r="C1167" s="4">
        <v>4</v>
      </c>
      <c r="D1167" s="4">
        <v>1</v>
      </c>
      <c r="E1167" s="4">
        <v>3</v>
      </c>
      <c r="F1167" s="4">
        <v>3</v>
      </c>
      <c r="G1167" s="4">
        <v>4</v>
      </c>
      <c r="H1167" s="4">
        <v>2</v>
      </c>
      <c r="I1167" s="4">
        <v>1</v>
      </c>
      <c r="J1167" s="4">
        <v>4</v>
      </c>
      <c r="K1167" s="4">
        <v>1</v>
      </c>
      <c r="L1167" s="4">
        <v>1</v>
      </c>
      <c r="M1167" s="4">
        <v>3</v>
      </c>
      <c r="N1167" s="14">
        <v>2</v>
      </c>
      <c r="O1167" s="25" t="b">
        <f t="shared" si="252"/>
        <v>1</v>
      </c>
      <c r="P1167" s="11">
        <f>IF($O1167 = TRUE, IF(ISBLANK(C1167), "", INDEX('Individual UI'!$E$6:$H$6,1,C1167)), "")</f>
        <v>4</v>
      </c>
      <c r="Q1167" s="4">
        <f>IF($O1167 = TRUE, IF(ISBLANK(D1167), "", INDEX('Individual UI'!$E$6:$H$6,1,D1167)), "")</f>
        <v>-4</v>
      </c>
      <c r="R1167" s="4">
        <f>IF($O1167 = TRUE, IF(ISBLANK(E1167), "", INDEX('Individual UI'!$E$6:$H$6,1,E1167)), "")</f>
        <v>2</v>
      </c>
      <c r="S1167" s="4">
        <f>IF($O1167 = TRUE, IF(ISBLANK(F1167), "", INDEX('Individual UI'!$E$6:$H$6,1,F1167)), "")</f>
        <v>2</v>
      </c>
      <c r="T1167" s="4">
        <f>IF($O1167 = TRUE, IF(ISBLANK(G1167), "", INDEX('Individual UI'!$E$6:$H$6,1,G1167)), "")</f>
        <v>4</v>
      </c>
      <c r="U1167" s="4">
        <f>IF($O1167 = TRUE, IF(ISBLANK(H1167), "", INDEX('Individual UI'!$E$6:$H$6,1,H1167)), "")</f>
        <v>-2</v>
      </c>
      <c r="V1167" s="4">
        <f>IF($O1167 = TRUE, IF(ISBLANK(I1167), "", INDEX('Individual UI'!$E$6:$H$6,1,I1167)), "")</f>
        <v>-4</v>
      </c>
      <c r="W1167" s="4">
        <f>IF($O1167 = TRUE, IF(ISBLANK(J1167), "", INDEX('Individual UI'!$E$6:$H$6,1,J1167)), "")</f>
        <v>4</v>
      </c>
      <c r="X1167" s="4">
        <f>IF($O1167 = TRUE, IF(ISBLANK(K1167), "", INDEX('Individual UI'!$E$6:$H$6,1,K1167)), "")</f>
        <v>-4</v>
      </c>
      <c r="Y1167" s="4">
        <f>IF($O1167 = TRUE, IF(ISBLANK(L1167), "", INDEX('Individual UI'!$E$6:$H$6,1,L1167)), "")</f>
        <v>-4</v>
      </c>
      <c r="Z1167" s="4">
        <f>IF($O1167 = TRUE, IF(ISBLANK(M1167), "", INDEX('Individual UI'!$E$6:$H$6,1,M1167)), "")</f>
        <v>2</v>
      </c>
      <c r="AA1167" s="14">
        <f>IF($O1167 = TRUE, IF(ISBLANK(N1167), "", INDEX('Individual UI'!$E$6:$H$6,1,N1167)), "")</f>
        <v>-2</v>
      </c>
      <c r="AB1167" s="11">
        <f>IF($O1167 = TRUE, EXP(MMULT($P1167:$AA1167, Documentation!D$39:D$50) + Documentation!D$51), "")</f>
        <v>5.2332231968575064E-4</v>
      </c>
      <c r="AC1167" s="4">
        <f>IF($O1167 = TRUE, EXP(MMULT($P1167:$AA1167, Documentation!E$39:E$50) + Documentation!E$51), "")</f>
        <v>1.5041616086530226E-4</v>
      </c>
      <c r="AD1167" s="4">
        <f>IF($O1167 = TRUE, EXP(MMULT($P1167:$AA1167, Documentation!F$39:F$50) + Documentation!F$51), "")</f>
        <v>0.10415468431390454</v>
      </c>
      <c r="AE1167" s="4">
        <f>IF($O1167 = TRUE, EXP(MMULT($P1167:$AA1167, Documentation!G$39:G$50) + Documentation!G$51), "")</f>
        <v>1.443307450632825</v>
      </c>
      <c r="AF1167" s="14">
        <f>IF($O1167 = TRUE, EXP(MMULT($P1167:$AA1167, Documentation!H$39:H$50) + Documentation!H$51), "")</f>
        <v>0.15808472245408486</v>
      </c>
      <c r="AG1167" s="30">
        <f t="shared" si="253"/>
        <v>3.0671433749480866E-4</v>
      </c>
      <c r="AH1167" s="28">
        <f t="shared" si="254"/>
        <v>8.8157510950454367E-5</v>
      </c>
      <c r="AI1167" s="28">
        <f t="shared" si="255"/>
        <v>6.1044090409717734E-2</v>
      </c>
      <c r="AJ1167" s="28">
        <f t="shared" si="256"/>
        <v>0.84590905426696594</v>
      </c>
      <c r="AK1167" s="33">
        <f t="shared" si="257"/>
        <v>9.2651983474871025E-2</v>
      </c>
      <c r="AL1167" s="11">
        <f t="shared" si="258"/>
        <v>4</v>
      </c>
      <c r="AM1167" s="14" t="str">
        <f>IF($O1167 = TRUE, INDEX(Documentation!$M$9:$M$13, $AL1167, 1), "")</f>
        <v>Financially Pressured</v>
      </c>
      <c r="AN1167" s="1"/>
      <c r="AO1167" s="1"/>
      <c r="AP1167" s="38">
        <v>3.0671433749480698E-4</v>
      </c>
      <c r="AQ1167" s="35">
        <v>8.8157510950452605E-5</v>
      </c>
      <c r="AR1167" s="35">
        <v>6.1044090409717797E-2</v>
      </c>
      <c r="AS1167" s="35">
        <v>0.84590905426696605</v>
      </c>
      <c r="AT1167" s="35">
        <v>9.2651983474870706E-2</v>
      </c>
      <c r="AU1167" s="14">
        <v>4</v>
      </c>
      <c r="AV1167" s="4" t="b">
        <f t="shared" si="259"/>
        <v>1</v>
      </c>
      <c r="AW1167" s="4" t="b">
        <f t="shared" si="260"/>
        <v>1</v>
      </c>
      <c r="AX1167" s="4" t="b">
        <f t="shared" si="261"/>
        <v>1</v>
      </c>
      <c r="AY1167" s="4" t="b">
        <f t="shared" si="262"/>
        <v>1</v>
      </c>
      <c r="AZ1167" s="4" t="b">
        <f t="shared" si="263"/>
        <v>1</v>
      </c>
      <c r="BA1167" s="4" t="b">
        <f t="shared" si="264"/>
        <v>1</v>
      </c>
      <c r="BB1167" s="14" t="b">
        <f t="shared" si="265"/>
        <v>1</v>
      </c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</row>
    <row r="1168" spans="1:64" x14ac:dyDescent="0.2">
      <c r="A1168" s="1"/>
      <c r="B1168" s="11" t="s">
        <v>1323</v>
      </c>
      <c r="C1168" s="4">
        <v>2</v>
      </c>
      <c r="D1168" s="4">
        <v>1</v>
      </c>
      <c r="E1168" s="4">
        <v>3</v>
      </c>
      <c r="F1168" s="4">
        <v>1</v>
      </c>
      <c r="G1168" s="4">
        <v>1</v>
      </c>
      <c r="H1168" s="4">
        <v>1</v>
      </c>
      <c r="I1168" s="4">
        <v>3</v>
      </c>
      <c r="J1168" s="4">
        <v>1</v>
      </c>
      <c r="K1168" s="4">
        <v>2</v>
      </c>
      <c r="L1168" s="4">
        <v>1</v>
      </c>
      <c r="M1168" s="4">
        <v>1</v>
      </c>
      <c r="N1168" s="14">
        <v>2</v>
      </c>
      <c r="O1168" s="25" t="b">
        <f t="shared" si="252"/>
        <v>1</v>
      </c>
      <c r="P1168" s="11">
        <f>IF($O1168 = TRUE, IF(ISBLANK(C1168), "", INDEX('Individual UI'!$E$6:$H$6,1,C1168)), "")</f>
        <v>-2</v>
      </c>
      <c r="Q1168" s="4">
        <f>IF($O1168 = TRUE, IF(ISBLANK(D1168), "", INDEX('Individual UI'!$E$6:$H$6,1,D1168)), "")</f>
        <v>-4</v>
      </c>
      <c r="R1168" s="4">
        <f>IF($O1168 = TRUE, IF(ISBLANK(E1168), "", INDEX('Individual UI'!$E$6:$H$6,1,E1168)), "")</f>
        <v>2</v>
      </c>
      <c r="S1168" s="4">
        <f>IF($O1168 = TRUE, IF(ISBLANK(F1168), "", INDEX('Individual UI'!$E$6:$H$6,1,F1168)), "")</f>
        <v>-4</v>
      </c>
      <c r="T1168" s="4">
        <f>IF($O1168 = TRUE, IF(ISBLANK(G1168), "", INDEX('Individual UI'!$E$6:$H$6,1,G1168)), "")</f>
        <v>-4</v>
      </c>
      <c r="U1168" s="4">
        <f>IF($O1168 = TRUE, IF(ISBLANK(H1168), "", INDEX('Individual UI'!$E$6:$H$6,1,H1168)), "")</f>
        <v>-4</v>
      </c>
      <c r="V1168" s="4">
        <f>IF($O1168 = TRUE, IF(ISBLANK(I1168), "", INDEX('Individual UI'!$E$6:$H$6,1,I1168)), "")</f>
        <v>2</v>
      </c>
      <c r="W1168" s="4">
        <f>IF($O1168 = TRUE, IF(ISBLANK(J1168), "", INDEX('Individual UI'!$E$6:$H$6,1,J1168)), "")</f>
        <v>-4</v>
      </c>
      <c r="X1168" s="4">
        <f>IF($O1168 = TRUE, IF(ISBLANK(K1168), "", INDEX('Individual UI'!$E$6:$H$6,1,K1168)), "")</f>
        <v>-2</v>
      </c>
      <c r="Y1168" s="4">
        <f>IF($O1168 = TRUE, IF(ISBLANK(L1168), "", INDEX('Individual UI'!$E$6:$H$6,1,L1168)), "")</f>
        <v>-4</v>
      </c>
      <c r="Z1168" s="4">
        <f>IF($O1168 = TRUE, IF(ISBLANK(M1168), "", INDEX('Individual UI'!$E$6:$H$6,1,M1168)), "")</f>
        <v>-4</v>
      </c>
      <c r="AA1168" s="14">
        <f>IF($O1168 = TRUE, IF(ISBLANK(N1168), "", INDEX('Individual UI'!$E$6:$H$6,1,N1168)), "")</f>
        <v>-2</v>
      </c>
      <c r="AB1168" s="11">
        <f>IF($O1168 = TRUE, EXP(MMULT($P1168:$AA1168, Documentation!D$39:D$50) + Documentation!D$51), "")</f>
        <v>21.448240336025055</v>
      </c>
      <c r="AC1168" s="4">
        <f>IF($O1168 = TRUE, EXP(MMULT($P1168:$AA1168, Documentation!E$39:E$50) + Documentation!E$51), "")</f>
        <v>5.0945930160770287E-4</v>
      </c>
      <c r="AD1168" s="4">
        <f>IF($O1168 = TRUE, EXP(MMULT($P1168:$AA1168, Documentation!F$39:F$50) + Documentation!F$51), "")</f>
        <v>1.7847784792680132E-5</v>
      </c>
      <c r="AE1168" s="4">
        <f>IF($O1168 = TRUE, EXP(MMULT($P1168:$AA1168, Documentation!G$39:G$50) + Documentation!G$51), "")</f>
        <v>3.4137188266651464E-2</v>
      </c>
      <c r="AF1168" s="14">
        <f>IF($O1168 = TRUE, EXP(MMULT($P1168:$AA1168, Documentation!H$39:H$50) + Documentation!H$51), "")</f>
        <v>1.8751895442291057E-4</v>
      </c>
      <c r="AG1168" s="30">
        <f t="shared" si="253"/>
        <v>0.99837770029848916</v>
      </c>
      <c r="AH1168" s="28">
        <f t="shared" si="254"/>
        <v>2.371443055309573E-5</v>
      </c>
      <c r="AI1168" s="28">
        <f t="shared" si="255"/>
        <v>8.3078285479715267E-7</v>
      </c>
      <c r="AJ1168" s="28">
        <f t="shared" si="256"/>
        <v>1.5890258120183087E-3</v>
      </c>
      <c r="AK1168" s="33">
        <f t="shared" si="257"/>
        <v>8.7286760846609695E-6</v>
      </c>
      <c r="AL1168" s="11">
        <f t="shared" si="258"/>
        <v>1</v>
      </c>
      <c r="AM1168" s="14" t="str">
        <f>IF($O1168 = TRUE, INDEX(Documentation!$M$9:$M$13, $AL1168, 1), "")</f>
        <v>Decisive Pursuers</v>
      </c>
      <c r="AN1168" s="1"/>
      <c r="AO1168" s="1"/>
      <c r="AP1168" s="38">
        <v>0.99837770029848905</v>
      </c>
      <c r="AQ1168" s="35">
        <v>2.3714430553096201E-5</v>
      </c>
      <c r="AR1168" s="35">
        <v>8.3078285479716897E-7</v>
      </c>
      <c r="AS1168" s="35">
        <v>1.5890258120183E-3</v>
      </c>
      <c r="AT1168" s="35">
        <v>8.7286760846610305E-6</v>
      </c>
      <c r="AU1168" s="14">
        <v>1</v>
      </c>
      <c r="AV1168" s="4" t="b">
        <f t="shared" si="259"/>
        <v>1</v>
      </c>
      <c r="AW1168" s="4" t="b">
        <f t="shared" si="260"/>
        <v>1</v>
      </c>
      <c r="AX1168" s="4" t="b">
        <f t="shared" si="261"/>
        <v>1</v>
      </c>
      <c r="AY1168" s="4" t="b">
        <f t="shared" si="262"/>
        <v>1</v>
      </c>
      <c r="AZ1168" s="4" t="b">
        <f t="shared" si="263"/>
        <v>1</v>
      </c>
      <c r="BA1168" s="4" t="b">
        <f t="shared" si="264"/>
        <v>1</v>
      </c>
      <c r="BB1168" s="14" t="b">
        <f t="shared" si="265"/>
        <v>1</v>
      </c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</row>
    <row r="1169" spans="1:64" x14ac:dyDescent="0.2">
      <c r="A1169" s="1"/>
      <c r="B1169" s="11" t="s">
        <v>1324</v>
      </c>
      <c r="C1169" s="4">
        <v>3</v>
      </c>
      <c r="D1169" s="4">
        <v>4</v>
      </c>
      <c r="E1169" s="4">
        <v>4</v>
      </c>
      <c r="F1169" s="4">
        <v>3</v>
      </c>
      <c r="G1169" s="4">
        <v>2</v>
      </c>
      <c r="H1169" s="4">
        <v>1</v>
      </c>
      <c r="I1169" s="4">
        <v>3</v>
      </c>
      <c r="J1169" s="4">
        <v>1</v>
      </c>
      <c r="K1169" s="4">
        <v>2</v>
      </c>
      <c r="L1169" s="4">
        <v>4</v>
      </c>
      <c r="M1169" s="4">
        <v>4</v>
      </c>
      <c r="N1169" s="14">
        <v>3</v>
      </c>
      <c r="O1169" s="25" t="b">
        <f t="shared" si="252"/>
        <v>1</v>
      </c>
      <c r="P1169" s="11">
        <f>IF($O1169 = TRUE, IF(ISBLANK(C1169), "", INDEX('Individual UI'!$E$6:$H$6,1,C1169)), "")</f>
        <v>2</v>
      </c>
      <c r="Q1169" s="4">
        <f>IF($O1169 = TRUE, IF(ISBLANK(D1169), "", INDEX('Individual UI'!$E$6:$H$6,1,D1169)), "")</f>
        <v>4</v>
      </c>
      <c r="R1169" s="4">
        <f>IF($O1169 = TRUE, IF(ISBLANK(E1169), "", INDEX('Individual UI'!$E$6:$H$6,1,E1169)), "")</f>
        <v>4</v>
      </c>
      <c r="S1169" s="4">
        <f>IF($O1169 = TRUE, IF(ISBLANK(F1169), "", INDEX('Individual UI'!$E$6:$H$6,1,F1169)), "")</f>
        <v>2</v>
      </c>
      <c r="T1169" s="4">
        <f>IF($O1169 = TRUE, IF(ISBLANK(G1169), "", INDEX('Individual UI'!$E$6:$H$6,1,G1169)), "")</f>
        <v>-2</v>
      </c>
      <c r="U1169" s="4">
        <f>IF($O1169 = TRUE, IF(ISBLANK(H1169), "", INDEX('Individual UI'!$E$6:$H$6,1,H1169)), "")</f>
        <v>-4</v>
      </c>
      <c r="V1169" s="4">
        <f>IF($O1169 = TRUE, IF(ISBLANK(I1169), "", INDEX('Individual UI'!$E$6:$H$6,1,I1169)), "")</f>
        <v>2</v>
      </c>
      <c r="W1169" s="4">
        <f>IF($O1169 = TRUE, IF(ISBLANK(J1169), "", INDEX('Individual UI'!$E$6:$H$6,1,J1169)), "")</f>
        <v>-4</v>
      </c>
      <c r="X1169" s="4">
        <f>IF($O1169 = TRUE, IF(ISBLANK(K1169), "", INDEX('Individual UI'!$E$6:$H$6,1,K1169)), "")</f>
        <v>-2</v>
      </c>
      <c r="Y1169" s="4">
        <f>IF($O1169 = TRUE, IF(ISBLANK(L1169), "", INDEX('Individual UI'!$E$6:$H$6,1,L1169)), "")</f>
        <v>4</v>
      </c>
      <c r="Z1169" s="4">
        <f>IF($O1169 = TRUE, IF(ISBLANK(M1169), "", INDEX('Individual UI'!$E$6:$H$6,1,M1169)), "")</f>
        <v>4</v>
      </c>
      <c r="AA1169" s="14">
        <f>IF($O1169 = TRUE, IF(ISBLANK(N1169), "", INDEX('Individual UI'!$E$6:$H$6,1,N1169)), "")</f>
        <v>2</v>
      </c>
      <c r="AB1169" s="11">
        <f>IF($O1169 = TRUE, EXP(MMULT($P1169:$AA1169, Documentation!D$39:D$50) + Documentation!D$51), "")</f>
        <v>1.1783171516393835E-4</v>
      </c>
      <c r="AC1169" s="4">
        <f>IF($O1169 = TRUE, EXP(MMULT($P1169:$AA1169, Documentation!E$39:E$50) + Documentation!E$51), "")</f>
        <v>19.403431042297289</v>
      </c>
      <c r="AD1169" s="4">
        <f>IF($O1169 = TRUE, EXP(MMULT($P1169:$AA1169, Documentation!F$39:F$50) + Documentation!F$51), "")</f>
        <v>0.19311522348377663</v>
      </c>
      <c r="AE1169" s="4">
        <f>IF($O1169 = TRUE, EXP(MMULT($P1169:$AA1169, Documentation!G$39:G$50) + Documentation!G$51), "")</f>
        <v>1.7283863635653496E-4</v>
      </c>
      <c r="AF1169" s="14">
        <f>IF($O1169 = TRUE, EXP(MMULT($P1169:$AA1169, Documentation!H$39:H$50) + Documentation!H$51), "")</f>
        <v>0.24976559487906633</v>
      </c>
      <c r="AG1169" s="30">
        <f t="shared" si="253"/>
        <v>5.937122738252977E-6</v>
      </c>
      <c r="AH1169" s="28">
        <f t="shared" si="254"/>
        <v>0.97767015850587635</v>
      </c>
      <c r="AI1169" s="28">
        <f t="shared" si="255"/>
        <v>9.7303920498242012E-3</v>
      </c>
      <c r="AJ1169" s="28">
        <f t="shared" si="256"/>
        <v>8.7087266491311526E-6</v>
      </c>
      <c r="AK1169" s="33">
        <f t="shared" si="257"/>
        <v>1.2584803594912066E-2</v>
      </c>
      <c r="AL1169" s="11">
        <f t="shared" si="258"/>
        <v>2</v>
      </c>
      <c r="AM1169" s="14" t="str">
        <f>IF($O1169 = TRUE, INDEX(Documentation!$M$9:$M$13, $AL1169, 1), "")</f>
        <v>Cautious Consulters</v>
      </c>
      <c r="AN1169" s="1"/>
      <c r="AO1169" s="1"/>
      <c r="AP1169" s="38">
        <v>5.9371227382530202E-6</v>
      </c>
      <c r="AQ1169" s="35">
        <v>0.97767015850587602</v>
      </c>
      <c r="AR1169" s="35">
        <v>9.7303920498241492E-3</v>
      </c>
      <c r="AS1169" s="35">
        <v>8.7087266491311492E-6</v>
      </c>
      <c r="AT1169" s="35">
        <v>1.25848035949119E-2</v>
      </c>
      <c r="AU1169" s="14">
        <v>2</v>
      </c>
      <c r="AV1169" s="4" t="b">
        <f t="shared" si="259"/>
        <v>1</v>
      </c>
      <c r="AW1169" s="4" t="b">
        <f t="shared" si="260"/>
        <v>1</v>
      </c>
      <c r="AX1169" s="4" t="b">
        <f t="shared" si="261"/>
        <v>1</v>
      </c>
      <c r="AY1169" s="4" t="b">
        <f t="shared" si="262"/>
        <v>1</v>
      </c>
      <c r="AZ1169" s="4" t="b">
        <f t="shared" si="263"/>
        <v>1</v>
      </c>
      <c r="BA1169" s="4" t="b">
        <f t="shared" si="264"/>
        <v>1</v>
      </c>
      <c r="BB1169" s="14" t="b">
        <f t="shared" si="265"/>
        <v>1</v>
      </c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</row>
    <row r="1170" spans="1:64" x14ac:dyDescent="0.2">
      <c r="A1170" s="1"/>
      <c r="B1170" s="11" t="s">
        <v>1325</v>
      </c>
      <c r="C1170" s="4">
        <v>3</v>
      </c>
      <c r="D1170" s="4">
        <v>4</v>
      </c>
      <c r="E1170" s="4">
        <v>1</v>
      </c>
      <c r="F1170" s="4">
        <v>2</v>
      </c>
      <c r="G1170" s="4">
        <v>4</v>
      </c>
      <c r="H1170" s="4">
        <v>1</v>
      </c>
      <c r="I1170" s="4">
        <v>2</v>
      </c>
      <c r="J1170" s="4">
        <v>1</v>
      </c>
      <c r="K1170" s="4">
        <v>2</v>
      </c>
      <c r="L1170" s="4">
        <v>3</v>
      </c>
      <c r="M1170" s="4">
        <v>4</v>
      </c>
      <c r="N1170" s="14">
        <v>3</v>
      </c>
      <c r="O1170" s="25" t="b">
        <f t="shared" si="252"/>
        <v>1</v>
      </c>
      <c r="P1170" s="11">
        <f>IF($O1170 = TRUE, IF(ISBLANK(C1170), "", INDEX('Individual UI'!$E$6:$H$6,1,C1170)), "")</f>
        <v>2</v>
      </c>
      <c r="Q1170" s="4">
        <f>IF($O1170 = TRUE, IF(ISBLANK(D1170), "", INDEX('Individual UI'!$E$6:$H$6,1,D1170)), "")</f>
        <v>4</v>
      </c>
      <c r="R1170" s="4">
        <f>IF($O1170 = TRUE, IF(ISBLANK(E1170), "", INDEX('Individual UI'!$E$6:$H$6,1,E1170)), "")</f>
        <v>-4</v>
      </c>
      <c r="S1170" s="4">
        <f>IF($O1170 = TRUE, IF(ISBLANK(F1170), "", INDEX('Individual UI'!$E$6:$H$6,1,F1170)), "")</f>
        <v>-2</v>
      </c>
      <c r="T1170" s="4">
        <f>IF($O1170 = TRUE, IF(ISBLANK(G1170), "", INDEX('Individual UI'!$E$6:$H$6,1,G1170)), "")</f>
        <v>4</v>
      </c>
      <c r="U1170" s="4">
        <f>IF($O1170 = TRUE, IF(ISBLANK(H1170), "", INDEX('Individual UI'!$E$6:$H$6,1,H1170)), "")</f>
        <v>-4</v>
      </c>
      <c r="V1170" s="4">
        <f>IF($O1170 = TRUE, IF(ISBLANK(I1170), "", INDEX('Individual UI'!$E$6:$H$6,1,I1170)), "")</f>
        <v>-2</v>
      </c>
      <c r="W1170" s="4">
        <f>IF($O1170 = TRUE, IF(ISBLANK(J1170), "", INDEX('Individual UI'!$E$6:$H$6,1,J1170)), "")</f>
        <v>-4</v>
      </c>
      <c r="X1170" s="4">
        <f>IF($O1170 = TRUE, IF(ISBLANK(K1170), "", INDEX('Individual UI'!$E$6:$H$6,1,K1170)), "")</f>
        <v>-2</v>
      </c>
      <c r="Y1170" s="4">
        <f>IF($O1170 = TRUE, IF(ISBLANK(L1170), "", INDEX('Individual UI'!$E$6:$H$6,1,L1170)), "")</f>
        <v>2</v>
      </c>
      <c r="Z1170" s="4">
        <f>IF($O1170 = TRUE, IF(ISBLANK(M1170), "", INDEX('Individual UI'!$E$6:$H$6,1,M1170)), "")</f>
        <v>4</v>
      </c>
      <c r="AA1170" s="14">
        <f>IF($O1170 = TRUE, IF(ISBLANK(N1170), "", INDEX('Individual UI'!$E$6:$H$6,1,N1170)), "")</f>
        <v>2</v>
      </c>
      <c r="AB1170" s="11">
        <f>IF($O1170 = TRUE, EXP(MMULT($P1170:$AA1170, Documentation!D$39:D$50) + Documentation!D$51), "")</f>
        <v>6.0897490082952033E-4</v>
      </c>
      <c r="AC1170" s="4">
        <f>IF($O1170 = TRUE, EXP(MMULT($P1170:$AA1170, Documentation!E$39:E$50) + Documentation!E$51), "")</f>
        <v>9.3323958905681188</v>
      </c>
      <c r="AD1170" s="4">
        <f>IF($O1170 = TRUE, EXP(MMULT($P1170:$AA1170, Documentation!F$39:F$50) + Documentation!F$51), "")</f>
        <v>1.2733507541382078E-2</v>
      </c>
      <c r="AE1170" s="4">
        <f>IF($O1170 = TRUE, EXP(MMULT($P1170:$AA1170, Documentation!G$39:G$50) + Documentation!G$51), "")</f>
        <v>2.5170083515378168E-4</v>
      </c>
      <c r="AF1170" s="14">
        <f>IF($O1170 = TRUE, EXP(MMULT($P1170:$AA1170, Documentation!H$39:H$50) + Documentation!H$51), "")</f>
        <v>6.5836713748201534E-2</v>
      </c>
      <c r="AG1170" s="30">
        <f t="shared" si="253"/>
        <v>6.4703156419351871E-5</v>
      </c>
      <c r="AH1170" s="28">
        <f t="shared" si="254"/>
        <v>0.99156052285935925</v>
      </c>
      <c r="AI1170" s="28">
        <f t="shared" si="255"/>
        <v>1.3529262521242854E-3</v>
      </c>
      <c r="AJ1170" s="28">
        <f t="shared" si="256"/>
        <v>2.6743037333152392E-5</v>
      </c>
      <c r="AK1170" s="33">
        <f t="shared" si="257"/>
        <v>6.9951046947639324E-3</v>
      </c>
      <c r="AL1170" s="11">
        <f t="shared" si="258"/>
        <v>2</v>
      </c>
      <c r="AM1170" s="14" t="str">
        <f>IF($O1170 = TRUE, INDEX(Documentation!$M$9:$M$13, $AL1170, 1), "")</f>
        <v>Cautious Consulters</v>
      </c>
      <c r="AN1170" s="1"/>
      <c r="AO1170" s="1"/>
      <c r="AP1170" s="38">
        <v>6.4703156419351803E-5</v>
      </c>
      <c r="AQ1170" s="35">
        <v>0.99156052285935903</v>
      </c>
      <c r="AR1170" s="35">
        <v>1.3529262521242899E-3</v>
      </c>
      <c r="AS1170" s="35">
        <v>2.6743037333152399E-5</v>
      </c>
      <c r="AT1170" s="35">
        <v>6.9951046947639203E-3</v>
      </c>
      <c r="AU1170" s="14">
        <v>2</v>
      </c>
      <c r="AV1170" s="4" t="b">
        <f t="shared" si="259"/>
        <v>1</v>
      </c>
      <c r="AW1170" s="4" t="b">
        <f t="shared" si="260"/>
        <v>1</v>
      </c>
      <c r="AX1170" s="4" t="b">
        <f t="shared" si="261"/>
        <v>1</v>
      </c>
      <c r="AY1170" s="4" t="b">
        <f t="shared" si="262"/>
        <v>1</v>
      </c>
      <c r="AZ1170" s="4" t="b">
        <f t="shared" si="263"/>
        <v>1</v>
      </c>
      <c r="BA1170" s="4" t="b">
        <f t="shared" si="264"/>
        <v>1</v>
      </c>
      <c r="BB1170" s="14" t="b">
        <f t="shared" si="265"/>
        <v>1</v>
      </c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</row>
    <row r="1171" spans="1:64" x14ac:dyDescent="0.2">
      <c r="A1171" s="1"/>
      <c r="B1171" s="11" t="s">
        <v>1326</v>
      </c>
      <c r="C1171" s="4">
        <v>4</v>
      </c>
      <c r="D1171" s="4">
        <v>2</v>
      </c>
      <c r="E1171" s="4">
        <v>3</v>
      </c>
      <c r="F1171" s="4">
        <v>3</v>
      </c>
      <c r="G1171" s="4">
        <v>1</v>
      </c>
      <c r="H1171" s="4">
        <v>2</v>
      </c>
      <c r="I1171" s="4">
        <v>1</v>
      </c>
      <c r="J1171" s="4">
        <v>1</v>
      </c>
      <c r="K1171" s="4">
        <v>4</v>
      </c>
      <c r="L1171" s="4">
        <v>4</v>
      </c>
      <c r="M1171" s="4">
        <v>3</v>
      </c>
      <c r="N1171" s="14">
        <v>4</v>
      </c>
      <c r="O1171" s="25" t="b">
        <f t="shared" si="252"/>
        <v>1</v>
      </c>
      <c r="P1171" s="11">
        <f>IF($O1171 = TRUE, IF(ISBLANK(C1171), "", INDEX('Individual UI'!$E$6:$H$6,1,C1171)), "")</f>
        <v>4</v>
      </c>
      <c r="Q1171" s="4">
        <f>IF($O1171 = TRUE, IF(ISBLANK(D1171), "", INDEX('Individual UI'!$E$6:$H$6,1,D1171)), "")</f>
        <v>-2</v>
      </c>
      <c r="R1171" s="4">
        <f>IF($O1171 = TRUE, IF(ISBLANK(E1171), "", INDEX('Individual UI'!$E$6:$H$6,1,E1171)), "")</f>
        <v>2</v>
      </c>
      <c r="S1171" s="4">
        <f>IF($O1171 = TRUE, IF(ISBLANK(F1171), "", INDEX('Individual UI'!$E$6:$H$6,1,F1171)), "")</f>
        <v>2</v>
      </c>
      <c r="T1171" s="4">
        <f>IF($O1171 = TRUE, IF(ISBLANK(G1171), "", INDEX('Individual UI'!$E$6:$H$6,1,G1171)), "")</f>
        <v>-4</v>
      </c>
      <c r="U1171" s="4">
        <f>IF($O1171 = TRUE, IF(ISBLANK(H1171), "", INDEX('Individual UI'!$E$6:$H$6,1,H1171)), "")</f>
        <v>-2</v>
      </c>
      <c r="V1171" s="4">
        <f>IF($O1171 = TRUE, IF(ISBLANK(I1171), "", INDEX('Individual UI'!$E$6:$H$6,1,I1171)), "")</f>
        <v>-4</v>
      </c>
      <c r="W1171" s="4">
        <f>IF($O1171 = TRUE, IF(ISBLANK(J1171), "", INDEX('Individual UI'!$E$6:$H$6,1,J1171)), "")</f>
        <v>-4</v>
      </c>
      <c r="X1171" s="4">
        <f>IF($O1171 = TRUE, IF(ISBLANK(K1171), "", INDEX('Individual UI'!$E$6:$H$6,1,K1171)), "")</f>
        <v>4</v>
      </c>
      <c r="Y1171" s="4">
        <f>IF($O1171 = TRUE, IF(ISBLANK(L1171), "", INDEX('Individual UI'!$E$6:$H$6,1,L1171)), "")</f>
        <v>4</v>
      </c>
      <c r="Z1171" s="4">
        <f>IF($O1171 = TRUE, IF(ISBLANK(M1171), "", INDEX('Individual UI'!$E$6:$H$6,1,M1171)), "")</f>
        <v>2</v>
      </c>
      <c r="AA1171" s="14">
        <f>IF($O1171 = TRUE, IF(ISBLANK(N1171), "", INDEX('Individual UI'!$E$6:$H$6,1,N1171)), "")</f>
        <v>4</v>
      </c>
      <c r="AB1171" s="11">
        <f>IF($O1171 = TRUE, EXP(MMULT($P1171:$AA1171, Documentation!D$39:D$50) + Documentation!D$51), "")</f>
        <v>1.7657656980645184E-4</v>
      </c>
      <c r="AC1171" s="4">
        <f>IF($O1171 = TRUE, EXP(MMULT($P1171:$AA1171, Documentation!E$39:E$50) + Documentation!E$51), "")</f>
        <v>6.6095024113771581</v>
      </c>
      <c r="AD1171" s="4">
        <f>IF($O1171 = TRUE, EXP(MMULT($P1171:$AA1171, Documentation!F$39:F$50) + Documentation!F$51), "")</f>
        <v>0.31589103817704467</v>
      </c>
      <c r="AE1171" s="4">
        <f>IF($O1171 = TRUE, EXP(MMULT($P1171:$AA1171, Documentation!G$39:G$50) + Documentation!G$51), "")</f>
        <v>3.5875026396615153E-4</v>
      </c>
      <c r="AF1171" s="14">
        <f>IF($O1171 = TRUE, EXP(MMULT($P1171:$AA1171, Documentation!H$39:H$50) + Documentation!H$51), "")</f>
        <v>4.4949744124100029E-2</v>
      </c>
      <c r="AG1171" s="30">
        <f t="shared" si="253"/>
        <v>2.5330604928326977E-5</v>
      </c>
      <c r="AH1171" s="28">
        <f t="shared" si="254"/>
        <v>0.94815917275397155</v>
      </c>
      <c r="AI1171" s="28">
        <f t="shared" si="255"/>
        <v>4.531581453435507E-2</v>
      </c>
      <c r="AJ1171" s="28">
        <f t="shared" si="256"/>
        <v>5.146413940660639E-5</v>
      </c>
      <c r="AK1171" s="33">
        <f t="shared" si="257"/>
        <v>6.4482179673385062E-3</v>
      </c>
      <c r="AL1171" s="11">
        <f t="shared" si="258"/>
        <v>2</v>
      </c>
      <c r="AM1171" s="14" t="str">
        <f>IF($O1171 = TRUE, INDEX(Documentation!$M$9:$M$13, $AL1171, 1), "")</f>
        <v>Cautious Consulters</v>
      </c>
      <c r="AN1171" s="1"/>
      <c r="AO1171" s="1"/>
      <c r="AP1171" s="38">
        <v>2.5330604928327001E-5</v>
      </c>
      <c r="AQ1171" s="35">
        <v>0.94815917275397199</v>
      </c>
      <c r="AR1171" s="35">
        <v>4.5315814534354702E-2</v>
      </c>
      <c r="AS1171" s="35">
        <v>5.1464139406606397E-5</v>
      </c>
      <c r="AT1171" s="35">
        <v>6.4482179673385504E-3</v>
      </c>
      <c r="AU1171" s="14">
        <v>2</v>
      </c>
      <c r="AV1171" s="4" t="b">
        <f t="shared" si="259"/>
        <v>1</v>
      </c>
      <c r="AW1171" s="4" t="b">
        <f t="shared" si="260"/>
        <v>1</v>
      </c>
      <c r="AX1171" s="4" t="b">
        <f t="shared" si="261"/>
        <v>1</v>
      </c>
      <c r="AY1171" s="4" t="b">
        <f t="shared" si="262"/>
        <v>1</v>
      </c>
      <c r="AZ1171" s="4" t="b">
        <f t="shared" si="263"/>
        <v>1</v>
      </c>
      <c r="BA1171" s="4" t="b">
        <f t="shared" si="264"/>
        <v>1</v>
      </c>
      <c r="BB1171" s="14" t="b">
        <f t="shared" si="265"/>
        <v>1</v>
      </c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</row>
    <row r="1172" spans="1:64" x14ac:dyDescent="0.2">
      <c r="A1172" s="1"/>
      <c r="B1172" s="11" t="s">
        <v>1327</v>
      </c>
      <c r="C1172" s="4">
        <v>3</v>
      </c>
      <c r="D1172" s="4">
        <v>1</v>
      </c>
      <c r="E1172" s="4">
        <v>3</v>
      </c>
      <c r="F1172" s="4">
        <v>3</v>
      </c>
      <c r="G1172" s="4">
        <v>3</v>
      </c>
      <c r="H1172" s="4">
        <v>4</v>
      </c>
      <c r="I1172" s="4">
        <v>2</v>
      </c>
      <c r="J1172" s="4">
        <v>1</v>
      </c>
      <c r="K1172" s="4">
        <v>1</v>
      </c>
      <c r="L1172" s="4">
        <v>2</v>
      </c>
      <c r="M1172" s="4">
        <v>3</v>
      </c>
      <c r="N1172" s="14">
        <v>2</v>
      </c>
      <c r="O1172" s="25" t="b">
        <f t="shared" si="252"/>
        <v>1</v>
      </c>
      <c r="P1172" s="11">
        <f>IF($O1172 = TRUE, IF(ISBLANK(C1172), "", INDEX('Individual UI'!$E$6:$H$6,1,C1172)), "")</f>
        <v>2</v>
      </c>
      <c r="Q1172" s="4">
        <f>IF($O1172 = TRUE, IF(ISBLANK(D1172), "", INDEX('Individual UI'!$E$6:$H$6,1,D1172)), "")</f>
        <v>-4</v>
      </c>
      <c r="R1172" s="4">
        <f>IF($O1172 = TRUE, IF(ISBLANK(E1172), "", INDEX('Individual UI'!$E$6:$H$6,1,E1172)), "")</f>
        <v>2</v>
      </c>
      <c r="S1172" s="4">
        <f>IF($O1172 = TRUE, IF(ISBLANK(F1172), "", INDEX('Individual UI'!$E$6:$H$6,1,F1172)), "")</f>
        <v>2</v>
      </c>
      <c r="T1172" s="4">
        <f>IF($O1172 = TRUE, IF(ISBLANK(G1172), "", INDEX('Individual UI'!$E$6:$H$6,1,G1172)), "")</f>
        <v>2</v>
      </c>
      <c r="U1172" s="4">
        <f>IF($O1172 = TRUE, IF(ISBLANK(H1172), "", INDEX('Individual UI'!$E$6:$H$6,1,H1172)), "")</f>
        <v>4</v>
      </c>
      <c r="V1172" s="4">
        <f>IF($O1172 = TRUE, IF(ISBLANK(I1172), "", INDEX('Individual UI'!$E$6:$H$6,1,I1172)), "")</f>
        <v>-2</v>
      </c>
      <c r="W1172" s="4">
        <f>IF($O1172 = TRUE, IF(ISBLANK(J1172), "", INDEX('Individual UI'!$E$6:$H$6,1,J1172)), "")</f>
        <v>-4</v>
      </c>
      <c r="X1172" s="4">
        <f>IF($O1172 = TRUE, IF(ISBLANK(K1172), "", INDEX('Individual UI'!$E$6:$H$6,1,K1172)), "")</f>
        <v>-4</v>
      </c>
      <c r="Y1172" s="4">
        <f>IF($O1172 = TRUE, IF(ISBLANK(L1172), "", INDEX('Individual UI'!$E$6:$H$6,1,L1172)), "")</f>
        <v>-2</v>
      </c>
      <c r="Z1172" s="4">
        <f>IF($O1172 = TRUE, IF(ISBLANK(M1172), "", INDEX('Individual UI'!$E$6:$H$6,1,M1172)), "")</f>
        <v>2</v>
      </c>
      <c r="AA1172" s="14">
        <f>IF($O1172 = TRUE, IF(ISBLANK(N1172), "", INDEX('Individual UI'!$E$6:$H$6,1,N1172)), "")</f>
        <v>-2</v>
      </c>
      <c r="AB1172" s="11">
        <f>IF($O1172 = TRUE, EXP(MMULT($P1172:$AA1172, Documentation!D$39:D$50) + Documentation!D$51), "")</f>
        <v>3.0410437367064242E-4</v>
      </c>
      <c r="AC1172" s="4">
        <f>IF($O1172 = TRUE, EXP(MMULT($P1172:$AA1172, Documentation!E$39:E$50) + Documentation!E$51), "")</f>
        <v>2.4614117690827005E-3</v>
      </c>
      <c r="AD1172" s="4">
        <f>IF($O1172 = TRUE, EXP(MMULT($P1172:$AA1172, Documentation!F$39:F$50) + Documentation!F$51), "")</f>
        <v>9.6352272383292987E-3</v>
      </c>
      <c r="AE1172" s="4">
        <f>IF($O1172 = TRUE, EXP(MMULT($P1172:$AA1172, Documentation!G$39:G$50) + Documentation!G$51), "")</f>
        <v>9.4824870268348906</v>
      </c>
      <c r="AF1172" s="14">
        <f>IF($O1172 = TRUE, EXP(MMULT($P1172:$AA1172, Documentation!H$39:H$50) + Documentation!H$51), "")</f>
        <v>1.2128020341492258</v>
      </c>
      <c r="AG1172" s="30">
        <f t="shared" si="253"/>
        <v>2.8400558778483508E-5</v>
      </c>
      <c r="AH1172" s="28">
        <f t="shared" si="254"/>
        <v>2.298732793024372E-4</v>
      </c>
      <c r="AI1172" s="28">
        <f t="shared" si="255"/>
        <v>8.9984183464124172E-4</v>
      </c>
      <c r="AJ1172" s="28">
        <f t="shared" si="256"/>
        <v>0.88557730006048263</v>
      </c>
      <c r="AK1172" s="33">
        <f t="shared" si="257"/>
        <v>0.1132645842667952</v>
      </c>
      <c r="AL1172" s="11">
        <f t="shared" si="258"/>
        <v>4</v>
      </c>
      <c r="AM1172" s="14" t="str">
        <f>IF($O1172 = TRUE, INDEX(Documentation!$M$9:$M$13, $AL1172, 1), "")</f>
        <v>Financially Pressured</v>
      </c>
      <c r="AN1172" s="1"/>
      <c r="AO1172" s="1"/>
      <c r="AP1172" s="38">
        <v>2.84005587784832E-5</v>
      </c>
      <c r="AQ1172" s="35">
        <v>2.29873279302433E-4</v>
      </c>
      <c r="AR1172" s="35">
        <v>8.9984183464123196E-4</v>
      </c>
      <c r="AS1172" s="35">
        <v>0.88557730006048396</v>
      </c>
      <c r="AT1172" s="35">
        <v>0.11326458426679401</v>
      </c>
      <c r="AU1172" s="14">
        <v>4</v>
      </c>
      <c r="AV1172" s="4" t="b">
        <f t="shared" si="259"/>
        <v>1</v>
      </c>
      <c r="AW1172" s="4" t="b">
        <f t="shared" si="260"/>
        <v>1</v>
      </c>
      <c r="AX1172" s="4" t="b">
        <f t="shared" si="261"/>
        <v>1</v>
      </c>
      <c r="AY1172" s="4" t="b">
        <f t="shared" si="262"/>
        <v>1</v>
      </c>
      <c r="AZ1172" s="4" t="b">
        <f t="shared" si="263"/>
        <v>1</v>
      </c>
      <c r="BA1172" s="4" t="b">
        <f t="shared" si="264"/>
        <v>1</v>
      </c>
      <c r="BB1172" s="14" t="b">
        <f t="shared" si="265"/>
        <v>1</v>
      </c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</row>
    <row r="1173" spans="1:64" x14ac:dyDescent="0.2">
      <c r="A1173" s="1"/>
      <c r="B1173" s="11" t="s">
        <v>1328</v>
      </c>
      <c r="C1173" s="4">
        <v>1</v>
      </c>
      <c r="D1173" s="4">
        <v>3</v>
      </c>
      <c r="E1173" s="4">
        <v>4</v>
      </c>
      <c r="F1173" s="4">
        <v>2</v>
      </c>
      <c r="G1173" s="4">
        <v>4</v>
      </c>
      <c r="H1173" s="4">
        <v>4</v>
      </c>
      <c r="I1173" s="4">
        <v>1</v>
      </c>
      <c r="J1173" s="4">
        <v>1</v>
      </c>
      <c r="K1173" s="4">
        <v>2</v>
      </c>
      <c r="L1173" s="4">
        <v>2</v>
      </c>
      <c r="M1173" s="4">
        <v>1</v>
      </c>
      <c r="N1173" s="14">
        <v>1</v>
      </c>
      <c r="O1173" s="25" t="b">
        <f t="shared" si="252"/>
        <v>1</v>
      </c>
      <c r="P1173" s="11">
        <f>IF($O1173 = TRUE, IF(ISBLANK(C1173), "", INDEX('Individual UI'!$E$6:$H$6,1,C1173)), "")</f>
        <v>-4</v>
      </c>
      <c r="Q1173" s="4">
        <f>IF($O1173 = TRUE, IF(ISBLANK(D1173), "", INDEX('Individual UI'!$E$6:$H$6,1,D1173)), "")</f>
        <v>2</v>
      </c>
      <c r="R1173" s="4">
        <f>IF($O1173 = TRUE, IF(ISBLANK(E1173), "", INDEX('Individual UI'!$E$6:$H$6,1,E1173)), "")</f>
        <v>4</v>
      </c>
      <c r="S1173" s="4">
        <f>IF($O1173 = TRUE, IF(ISBLANK(F1173), "", INDEX('Individual UI'!$E$6:$H$6,1,F1173)), "")</f>
        <v>-2</v>
      </c>
      <c r="T1173" s="4">
        <f>IF($O1173 = TRUE, IF(ISBLANK(G1173), "", INDEX('Individual UI'!$E$6:$H$6,1,G1173)), "")</f>
        <v>4</v>
      </c>
      <c r="U1173" s="4">
        <f>IF($O1173 = TRUE, IF(ISBLANK(H1173), "", INDEX('Individual UI'!$E$6:$H$6,1,H1173)), "")</f>
        <v>4</v>
      </c>
      <c r="V1173" s="4">
        <f>IF($O1173 = TRUE, IF(ISBLANK(I1173), "", INDEX('Individual UI'!$E$6:$H$6,1,I1173)), "")</f>
        <v>-4</v>
      </c>
      <c r="W1173" s="4">
        <f>IF($O1173 = TRUE, IF(ISBLANK(J1173), "", INDEX('Individual UI'!$E$6:$H$6,1,J1173)), "")</f>
        <v>-4</v>
      </c>
      <c r="X1173" s="4">
        <f>IF($O1173 = TRUE, IF(ISBLANK(K1173), "", INDEX('Individual UI'!$E$6:$H$6,1,K1173)), "")</f>
        <v>-2</v>
      </c>
      <c r="Y1173" s="4">
        <f>IF($O1173 = TRUE, IF(ISBLANK(L1173), "", INDEX('Individual UI'!$E$6:$H$6,1,L1173)), "")</f>
        <v>-2</v>
      </c>
      <c r="Z1173" s="4">
        <f>IF($O1173 = TRUE, IF(ISBLANK(M1173), "", INDEX('Individual UI'!$E$6:$H$6,1,M1173)), "")</f>
        <v>-4</v>
      </c>
      <c r="AA1173" s="14">
        <f>IF($O1173 = TRUE, IF(ISBLANK(N1173), "", INDEX('Individual UI'!$E$6:$H$6,1,N1173)), "")</f>
        <v>-4</v>
      </c>
      <c r="AB1173" s="11">
        <f>IF($O1173 = TRUE, EXP(MMULT($P1173:$AA1173, Documentation!D$39:D$50) + Documentation!D$51), "")</f>
        <v>9.1173723180790732E-4</v>
      </c>
      <c r="AC1173" s="4">
        <f>IF($O1173 = TRUE, EXP(MMULT($P1173:$AA1173, Documentation!E$39:E$50) + Documentation!E$51), "")</f>
        <v>4.0116897644451319E-3</v>
      </c>
      <c r="AD1173" s="4">
        <f>IF($O1173 = TRUE, EXP(MMULT($P1173:$AA1173, Documentation!F$39:F$50) + Documentation!F$51), "")</f>
        <v>2.0830295697218528E-4</v>
      </c>
      <c r="AE1173" s="4">
        <f>IF($O1173 = TRUE, EXP(MMULT($P1173:$AA1173, Documentation!G$39:G$50) + Documentation!G$51), "")</f>
        <v>358.76187325853448</v>
      </c>
      <c r="AF1173" s="14">
        <f>IF($O1173 = TRUE, EXP(MMULT($P1173:$AA1173, Documentation!H$39:H$50) + Documentation!H$51), "")</f>
        <v>1.6461430196219768</v>
      </c>
      <c r="AG1173" s="30">
        <f t="shared" si="253"/>
        <v>2.5297002532976186E-6</v>
      </c>
      <c r="AH1173" s="28">
        <f t="shared" si="254"/>
        <v>1.1130808591796613E-5</v>
      </c>
      <c r="AI1173" s="28">
        <f t="shared" si="255"/>
        <v>5.779560432892371E-7</v>
      </c>
      <c r="AJ1173" s="28">
        <f t="shared" si="256"/>
        <v>0.99541838371130098</v>
      </c>
      <c r="AK1173" s="33">
        <f t="shared" si="257"/>
        <v>4.5673778238105138E-3</v>
      </c>
      <c r="AL1173" s="11">
        <f t="shared" si="258"/>
        <v>4</v>
      </c>
      <c r="AM1173" s="14" t="str">
        <f>IF($O1173 = TRUE, INDEX(Documentation!$M$9:$M$13, $AL1173, 1), "")</f>
        <v>Financially Pressured</v>
      </c>
      <c r="AN1173" s="1"/>
      <c r="AO1173" s="1"/>
      <c r="AP1173" s="38">
        <v>2.5297002532976301E-6</v>
      </c>
      <c r="AQ1173" s="35">
        <v>1.1130808591796699E-5</v>
      </c>
      <c r="AR1173" s="35">
        <v>5.7795604328925298E-7</v>
      </c>
      <c r="AS1173" s="35">
        <v>0.99541838371130098</v>
      </c>
      <c r="AT1173" s="35">
        <v>4.5673778238105598E-3</v>
      </c>
      <c r="AU1173" s="14">
        <v>4</v>
      </c>
      <c r="AV1173" s="4" t="b">
        <f t="shared" si="259"/>
        <v>1</v>
      </c>
      <c r="AW1173" s="4" t="b">
        <f t="shared" si="260"/>
        <v>1</v>
      </c>
      <c r="AX1173" s="4" t="b">
        <f t="shared" si="261"/>
        <v>1</v>
      </c>
      <c r="AY1173" s="4" t="b">
        <f t="shared" si="262"/>
        <v>1</v>
      </c>
      <c r="AZ1173" s="4" t="b">
        <f t="shared" si="263"/>
        <v>1</v>
      </c>
      <c r="BA1173" s="4" t="b">
        <f t="shared" si="264"/>
        <v>1</v>
      </c>
      <c r="BB1173" s="14" t="b">
        <f t="shared" si="265"/>
        <v>1</v>
      </c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</row>
    <row r="1174" spans="1:64" x14ac:dyDescent="0.2">
      <c r="A1174" s="1"/>
      <c r="B1174" s="11" t="s">
        <v>1329</v>
      </c>
      <c r="C1174" s="4">
        <v>2</v>
      </c>
      <c r="D1174" s="4">
        <v>2</v>
      </c>
      <c r="E1174" s="4">
        <v>3</v>
      </c>
      <c r="F1174" s="4">
        <v>3</v>
      </c>
      <c r="G1174" s="4">
        <v>4</v>
      </c>
      <c r="H1174" s="4">
        <v>3</v>
      </c>
      <c r="I1174" s="4">
        <v>2</v>
      </c>
      <c r="J1174" s="4">
        <v>3</v>
      </c>
      <c r="K1174" s="4">
        <v>1</v>
      </c>
      <c r="L1174" s="4">
        <v>2</v>
      </c>
      <c r="M1174" s="4">
        <v>2</v>
      </c>
      <c r="N1174" s="14">
        <v>2</v>
      </c>
      <c r="O1174" s="25" t="b">
        <f t="shared" si="252"/>
        <v>1</v>
      </c>
      <c r="P1174" s="11">
        <f>IF($O1174 = TRUE, IF(ISBLANK(C1174), "", INDEX('Individual UI'!$E$6:$H$6,1,C1174)), "")</f>
        <v>-2</v>
      </c>
      <c r="Q1174" s="4">
        <f>IF($O1174 = TRUE, IF(ISBLANK(D1174), "", INDEX('Individual UI'!$E$6:$H$6,1,D1174)), "")</f>
        <v>-2</v>
      </c>
      <c r="R1174" s="4">
        <f>IF($O1174 = TRUE, IF(ISBLANK(E1174), "", INDEX('Individual UI'!$E$6:$H$6,1,E1174)), "")</f>
        <v>2</v>
      </c>
      <c r="S1174" s="4">
        <f>IF($O1174 = TRUE, IF(ISBLANK(F1174), "", INDEX('Individual UI'!$E$6:$H$6,1,F1174)), "")</f>
        <v>2</v>
      </c>
      <c r="T1174" s="4">
        <f>IF($O1174 = TRUE, IF(ISBLANK(G1174), "", INDEX('Individual UI'!$E$6:$H$6,1,G1174)), "")</f>
        <v>4</v>
      </c>
      <c r="U1174" s="4">
        <f>IF($O1174 = TRUE, IF(ISBLANK(H1174), "", INDEX('Individual UI'!$E$6:$H$6,1,H1174)), "")</f>
        <v>2</v>
      </c>
      <c r="V1174" s="4">
        <f>IF($O1174 = TRUE, IF(ISBLANK(I1174), "", INDEX('Individual UI'!$E$6:$H$6,1,I1174)), "")</f>
        <v>-2</v>
      </c>
      <c r="W1174" s="4">
        <f>IF($O1174 = TRUE, IF(ISBLANK(J1174), "", INDEX('Individual UI'!$E$6:$H$6,1,J1174)), "")</f>
        <v>2</v>
      </c>
      <c r="X1174" s="4">
        <f>IF($O1174 = TRUE, IF(ISBLANK(K1174), "", INDEX('Individual UI'!$E$6:$H$6,1,K1174)), "")</f>
        <v>-4</v>
      </c>
      <c r="Y1174" s="4">
        <f>IF($O1174 = TRUE, IF(ISBLANK(L1174), "", INDEX('Individual UI'!$E$6:$H$6,1,L1174)), "")</f>
        <v>-2</v>
      </c>
      <c r="Z1174" s="4">
        <f>IF($O1174 = TRUE, IF(ISBLANK(M1174), "", INDEX('Individual UI'!$E$6:$H$6,1,M1174)), "")</f>
        <v>-2</v>
      </c>
      <c r="AA1174" s="14">
        <f>IF($O1174 = TRUE, IF(ISBLANK(N1174), "", INDEX('Individual UI'!$E$6:$H$6,1,N1174)), "")</f>
        <v>-2</v>
      </c>
      <c r="AB1174" s="11">
        <f>IF($O1174 = TRUE, EXP(MMULT($P1174:$AA1174, Documentation!D$39:D$50) + Documentation!D$51), "")</f>
        <v>3.2794775239542739E-3</v>
      </c>
      <c r="AC1174" s="4">
        <f>IF($O1174 = TRUE, EXP(MMULT($P1174:$AA1174, Documentation!E$39:E$50) + Documentation!E$51), "")</f>
        <v>4.194777668754886E-5</v>
      </c>
      <c r="AD1174" s="4">
        <f>IF($O1174 = TRUE, EXP(MMULT($P1174:$AA1174, Documentation!F$39:F$50) + Documentation!F$51), "")</f>
        <v>9.7436800499287012E-3</v>
      </c>
      <c r="AE1174" s="4">
        <f>IF($O1174 = TRUE, EXP(MMULT($P1174:$AA1174, Documentation!G$39:G$50) + Documentation!G$51), "")</f>
        <v>29.088850732922772</v>
      </c>
      <c r="AF1174" s="14">
        <f>IF($O1174 = TRUE, EXP(MMULT($P1174:$AA1174, Documentation!H$39:H$50) + Documentation!H$51), "")</f>
        <v>3.0783590046342287E-2</v>
      </c>
      <c r="AG1174" s="30">
        <f t="shared" si="253"/>
        <v>1.1257032778659424E-4</v>
      </c>
      <c r="AH1174" s="28">
        <f t="shared" si="254"/>
        <v>1.4398863651739642E-6</v>
      </c>
      <c r="AI1174" s="28">
        <f t="shared" si="255"/>
        <v>3.3445853769585598E-4</v>
      </c>
      <c r="AJ1174" s="28">
        <f t="shared" si="256"/>
        <v>0.99849486328910908</v>
      </c>
      <c r="AK1174" s="33">
        <f t="shared" si="257"/>
        <v>1.0566679590432249E-3</v>
      </c>
      <c r="AL1174" s="11">
        <f t="shared" si="258"/>
        <v>4</v>
      </c>
      <c r="AM1174" s="14" t="str">
        <f>IF($O1174 = TRUE, INDEX(Documentation!$M$9:$M$13, $AL1174, 1), "")</f>
        <v>Financially Pressured</v>
      </c>
      <c r="AN1174" s="1"/>
      <c r="AO1174" s="1"/>
      <c r="AP1174" s="38">
        <v>1.12570327786594E-4</v>
      </c>
      <c r="AQ1174" s="35">
        <v>1.43988636517395E-6</v>
      </c>
      <c r="AR1174" s="35">
        <v>3.3445853769585999E-4</v>
      </c>
      <c r="AS1174" s="35">
        <v>0.99849486328910897</v>
      </c>
      <c r="AT1174" s="35">
        <v>1.0566679590432199E-3</v>
      </c>
      <c r="AU1174" s="14">
        <v>4</v>
      </c>
      <c r="AV1174" s="4" t="b">
        <f t="shared" si="259"/>
        <v>1</v>
      </c>
      <c r="AW1174" s="4" t="b">
        <f t="shared" si="260"/>
        <v>1</v>
      </c>
      <c r="AX1174" s="4" t="b">
        <f t="shared" si="261"/>
        <v>1</v>
      </c>
      <c r="AY1174" s="4" t="b">
        <f t="shared" si="262"/>
        <v>1</v>
      </c>
      <c r="AZ1174" s="4" t="b">
        <f t="shared" si="263"/>
        <v>1</v>
      </c>
      <c r="BA1174" s="4" t="b">
        <f t="shared" si="264"/>
        <v>1</v>
      </c>
      <c r="BB1174" s="14" t="b">
        <f t="shared" si="265"/>
        <v>1</v>
      </c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</row>
    <row r="1175" spans="1:64" x14ac:dyDescent="0.2">
      <c r="A1175" s="1"/>
      <c r="B1175" s="11" t="s">
        <v>1330</v>
      </c>
      <c r="C1175" s="4">
        <v>1</v>
      </c>
      <c r="D1175" s="4">
        <v>1</v>
      </c>
      <c r="E1175" s="4">
        <v>3</v>
      </c>
      <c r="F1175" s="4">
        <v>1</v>
      </c>
      <c r="G1175" s="4">
        <v>2</v>
      </c>
      <c r="H1175" s="4">
        <v>4</v>
      </c>
      <c r="I1175" s="4">
        <v>1</v>
      </c>
      <c r="J1175" s="4">
        <v>2</v>
      </c>
      <c r="K1175" s="4">
        <v>4</v>
      </c>
      <c r="L1175" s="4">
        <v>4</v>
      </c>
      <c r="M1175" s="4">
        <v>3</v>
      </c>
      <c r="N1175" s="14">
        <v>3</v>
      </c>
      <c r="O1175" s="25" t="b">
        <f t="shared" si="252"/>
        <v>1</v>
      </c>
      <c r="P1175" s="11">
        <f>IF($O1175 = TRUE, IF(ISBLANK(C1175), "", INDEX('Individual UI'!$E$6:$H$6,1,C1175)), "")</f>
        <v>-4</v>
      </c>
      <c r="Q1175" s="4">
        <f>IF($O1175 = TRUE, IF(ISBLANK(D1175), "", INDEX('Individual UI'!$E$6:$H$6,1,D1175)), "")</f>
        <v>-4</v>
      </c>
      <c r="R1175" s="4">
        <f>IF($O1175 = TRUE, IF(ISBLANK(E1175), "", INDEX('Individual UI'!$E$6:$H$6,1,E1175)), "")</f>
        <v>2</v>
      </c>
      <c r="S1175" s="4">
        <f>IF($O1175 = TRUE, IF(ISBLANK(F1175), "", INDEX('Individual UI'!$E$6:$H$6,1,F1175)), "")</f>
        <v>-4</v>
      </c>
      <c r="T1175" s="4">
        <f>IF($O1175 = TRUE, IF(ISBLANK(G1175), "", INDEX('Individual UI'!$E$6:$H$6,1,G1175)), "")</f>
        <v>-2</v>
      </c>
      <c r="U1175" s="4">
        <f>IF($O1175 = TRUE, IF(ISBLANK(H1175), "", INDEX('Individual UI'!$E$6:$H$6,1,H1175)), "")</f>
        <v>4</v>
      </c>
      <c r="V1175" s="4">
        <f>IF($O1175 = TRUE, IF(ISBLANK(I1175), "", INDEX('Individual UI'!$E$6:$H$6,1,I1175)), "")</f>
        <v>-4</v>
      </c>
      <c r="W1175" s="4">
        <f>IF($O1175 = TRUE, IF(ISBLANK(J1175), "", INDEX('Individual UI'!$E$6:$H$6,1,J1175)), "")</f>
        <v>-2</v>
      </c>
      <c r="X1175" s="4">
        <f>IF($O1175 = TRUE, IF(ISBLANK(K1175), "", INDEX('Individual UI'!$E$6:$H$6,1,K1175)), "")</f>
        <v>4</v>
      </c>
      <c r="Y1175" s="4">
        <f>IF($O1175 = TRUE, IF(ISBLANK(L1175), "", INDEX('Individual UI'!$E$6:$H$6,1,L1175)), "")</f>
        <v>4</v>
      </c>
      <c r="Z1175" s="4">
        <f>IF($O1175 = TRUE, IF(ISBLANK(M1175), "", INDEX('Individual UI'!$E$6:$H$6,1,M1175)), "")</f>
        <v>2</v>
      </c>
      <c r="AA1175" s="14">
        <f>IF($O1175 = TRUE, IF(ISBLANK(N1175), "", INDEX('Individual UI'!$E$6:$H$6,1,N1175)), "")</f>
        <v>2</v>
      </c>
      <c r="AB1175" s="11">
        <f>IF($O1175 = TRUE, EXP(MMULT($P1175:$AA1175, Documentation!D$39:D$50) + Documentation!D$51), "")</f>
        <v>7.9360687526282905E-3</v>
      </c>
      <c r="AC1175" s="4">
        <f>IF($O1175 = TRUE, EXP(MMULT($P1175:$AA1175, Documentation!E$39:E$50) + Documentation!E$51), "")</f>
        <v>0.37595407407988629</v>
      </c>
      <c r="AD1175" s="4">
        <f>IF($O1175 = TRUE, EXP(MMULT($P1175:$AA1175, Documentation!F$39:F$50) + Documentation!F$51), "")</f>
        <v>2.0456978638433213E-2</v>
      </c>
      <c r="AE1175" s="4">
        <f>IF($O1175 = TRUE, EXP(MMULT($P1175:$AA1175, Documentation!G$39:G$50) + Documentation!G$51), "")</f>
        <v>1.8607332088182698E-2</v>
      </c>
      <c r="AF1175" s="14">
        <f>IF($O1175 = TRUE, EXP(MMULT($P1175:$AA1175, Documentation!H$39:H$50) + Documentation!H$51), "")</f>
        <v>4.3103758620536021E-3</v>
      </c>
      <c r="AG1175" s="30">
        <f t="shared" si="253"/>
        <v>1.8574121261933228E-2</v>
      </c>
      <c r="AH1175" s="28">
        <f t="shared" si="254"/>
        <v>0.8799087783312084</v>
      </c>
      <c r="AI1175" s="28">
        <f t="shared" si="255"/>
        <v>4.7878920121148964E-2</v>
      </c>
      <c r="AJ1175" s="28">
        <f t="shared" si="256"/>
        <v>4.354988009050513E-2</v>
      </c>
      <c r="AK1175" s="33">
        <f t="shared" si="257"/>
        <v>1.0088300195204155E-2</v>
      </c>
      <c r="AL1175" s="11">
        <f t="shared" si="258"/>
        <v>2</v>
      </c>
      <c r="AM1175" s="14" t="str">
        <f>IF($O1175 = TRUE, INDEX(Documentation!$M$9:$M$13, $AL1175, 1), "")</f>
        <v>Cautious Consulters</v>
      </c>
      <c r="AN1175" s="1"/>
      <c r="AO1175" s="1"/>
      <c r="AP1175" s="38">
        <v>1.8574121261933699E-2</v>
      </c>
      <c r="AQ1175" s="35">
        <v>0.87990877833120695</v>
      </c>
      <c r="AR1175" s="35">
        <v>4.7878920121148798E-2</v>
      </c>
      <c r="AS1175" s="35">
        <v>4.3549880090506102E-2</v>
      </c>
      <c r="AT1175" s="35">
        <v>1.00883001952042E-2</v>
      </c>
      <c r="AU1175" s="14">
        <v>2</v>
      </c>
      <c r="AV1175" s="4" t="b">
        <f t="shared" si="259"/>
        <v>1</v>
      </c>
      <c r="AW1175" s="4" t="b">
        <f t="shared" si="260"/>
        <v>1</v>
      </c>
      <c r="AX1175" s="4" t="b">
        <f t="shared" si="261"/>
        <v>1</v>
      </c>
      <c r="AY1175" s="4" t="b">
        <f t="shared" si="262"/>
        <v>1</v>
      </c>
      <c r="AZ1175" s="4" t="b">
        <f t="shared" si="263"/>
        <v>1</v>
      </c>
      <c r="BA1175" s="4" t="b">
        <f t="shared" si="264"/>
        <v>1</v>
      </c>
      <c r="BB1175" s="14" t="b">
        <f t="shared" si="265"/>
        <v>1</v>
      </c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</row>
    <row r="1176" spans="1:64" x14ac:dyDescent="0.2">
      <c r="A1176" s="1"/>
      <c r="B1176" s="11" t="s">
        <v>1331</v>
      </c>
      <c r="C1176" s="4">
        <v>2</v>
      </c>
      <c r="D1176" s="4">
        <v>1</v>
      </c>
      <c r="E1176" s="4">
        <v>1</v>
      </c>
      <c r="F1176" s="4">
        <v>1</v>
      </c>
      <c r="G1176" s="4">
        <v>2</v>
      </c>
      <c r="H1176" s="4">
        <v>4</v>
      </c>
      <c r="I1176" s="4">
        <v>3</v>
      </c>
      <c r="J1176" s="4">
        <v>3</v>
      </c>
      <c r="K1176" s="4">
        <v>1</v>
      </c>
      <c r="L1176" s="4">
        <v>4</v>
      </c>
      <c r="M1176" s="4">
        <v>2</v>
      </c>
      <c r="N1176" s="14">
        <v>3</v>
      </c>
      <c r="O1176" s="25" t="b">
        <f t="shared" si="252"/>
        <v>1</v>
      </c>
      <c r="P1176" s="11">
        <f>IF($O1176 = TRUE, IF(ISBLANK(C1176), "", INDEX('Individual UI'!$E$6:$H$6,1,C1176)), "")</f>
        <v>-2</v>
      </c>
      <c r="Q1176" s="4">
        <f>IF($O1176 = TRUE, IF(ISBLANK(D1176), "", INDEX('Individual UI'!$E$6:$H$6,1,D1176)), "")</f>
        <v>-4</v>
      </c>
      <c r="R1176" s="4">
        <f>IF($O1176 = TRUE, IF(ISBLANK(E1176), "", INDEX('Individual UI'!$E$6:$H$6,1,E1176)), "")</f>
        <v>-4</v>
      </c>
      <c r="S1176" s="4">
        <f>IF($O1176 = TRUE, IF(ISBLANK(F1176), "", INDEX('Individual UI'!$E$6:$H$6,1,F1176)), "")</f>
        <v>-4</v>
      </c>
      <c r="T1176" s="4">
        <f>IF($O1176 = TRUE, IF(ISBLANK(G1176), "", INDEX('Individual UI'!$E$6:$H$6,1,G1176)), "")</f>
        <v>-2</v>
      </c>
      <c r="U1176" s="4">
        <f>IF($O1176 = TRUE, IF(ISBLANK(H1176), "", INDEX('Individual UI'!$E$6:$H$6,1,H1176)), "")</f>
        <v>4</v>
      </c>
      <c r="V1176" s="4">
        <f>IF($O1176 = TRUE, IF(ISBLANK(I1176), "", INDEX('Individual UI'!$E$6:$H$6,1,I1176)), "")</f>
        <v>2</v>
      </c>
      <c r="W1176" s="4">
        <f>IF($O1176 = TRUE, IF(ISBLANK(J1176), "", INDEX('Individual UI'!$E$6:$H$6,1,J1176)), "")</f>
        <v>2</v>
      </c>
      <c r="X1176" s="4">
        <f>IF($O1176 = TRUE, IF(ISBLANK(K1176), "", INDEX('Individual UI'!$E$6:$H$6,1,K1176)), "")</f>
        <v>-4</v>
      </c>
      <c r="Y1176" s="4">
        <f>IF($O1176 = TRUE, IF(ISBLANK(L1176), "", INDEX('Individual UI'!$E$6:$H$6,1,L1176)), "")</f>
        <v>4</v>
      </c>
      <c r="Z1176" s="4">
        <f>IF($O1176 = TRUE, IF(ISBLANK(M1176), "", INDEX('Individual UI'!$E$6:$H$6,1,M1176)), "")</f>
        <v>-2</v>
      </c>
      <c r="AA1176" s="14">
        <f>IF($O1176 = TRUE, IF(ISBLANK(N1176), "", INDEX('Individual UI'!$E$6:$H$6,1,N1176)), "")</f>
        <v>2</v>
      </c>
      <c r="AB1176" s="11">
        <f>IF($O1176 = TRUE, EXP(MMULT($P1176:$AA1176, Documentation!D$39:D$50) + Documentation!D$51), "")</f>
        <v>3.8875865348670828</v>
      </c>
      <c r="AC1176" s="4">
        <f>IF($O1176 = TRUE, EXP(MMULT($P1176:$AA1176, Documentation!E$39:E$50) + Documentation!E$51), "")</f>
        <v>6.6999707129462404E-4</v>
      </c>
      <c r="AD1176" s="4">
        <f>IF($O1176 = TRUE, EXP(MMULT($P1176:$AA1176, Documentation!F$39:F$50) + Documentation!F$51), "")</f>
        <v>3.7987319338810221E-3</v>
      </c>
      <c r="AE1176" s="4">
        <f>IF($O1176 = TRUE, EXP(MMULT($P1176:$AA1176, Documentation!G$39:G$50) + Documentation!G$51), "")</f>
        <v>4.4000133253243442E-3</v>
      </c>
      <c r="AF1176" s="14">
        <f>IF($O1176 = TRUE, EXP(MMULT($P1176:$AA1176, Documentation!H$39:H$50) + Documentation!H$51), "")</f>
        <v>6.6710312383078474E-5</v>
      </c>
      <c r="AG1176" s="30">
        <f t="shared" si="253"/>
        <v>0.99770681323715749</v>
      </c>
      <c r="AH1176" s="28">
        <f t="shared" si="254"/>
        <v>1.7194746326140435E-4</v>
      </c>
      <c r="AI1176" s="28">
        <f t="shared" si="255"/>
        <v>9.7490324603777343E-4</v>
      </c>
      <c r="AJ1176" s="28">
        <f t="shared" si="256"/>
        <v>1.129215577232282E-3</v>
      </c>
      <c r="AK1176" s="33">
        <f t="shared" si="257"/>
        <v>1.7120476311160007E-5</v>
      </c>
      <c r="AL1176" s="11">
        <f t="shared" si="258"/>
        <v>1</v>
      </c>
      <c r="AM1176" s="14" t="str">
        <f>IF($O1176 = TRUE, INDEX(Documentation!$M$9:$M$13, $AL1176, 1), "")</f>
        <v>Decisive Pursuers</v>
      </c>
      <c r="AN1176" s="1"/>
      <c r="AO1176" s="1"/>
      <c r="AP1176" s="38">
        <v>0.99770681323715704</v>
      </c>
      <c r="AQ1176" s="35">
        <v>1.71947463261406E-4</v>
      </c>
      <c r="AR1176" s="35">
        <v>9.7490324603778503E-4</v>
      </c>
      <c r="AS1176" s="35">
        <v>1.12921557723228E-3</v>
      </c>
      <c r="AT1176" s="35">
        <v>1.7120476311160099E-5</v>
      </c>
      <c r="AU1176" s="14">
        <v>1</v>
      </c>
      <c r="AV1176" s="4" t="b">
        <f t="shared" si="259"/>
        <v>1</v>
      </c>
      <c r="AW1176" s="4" t="b">
        <f t="shared" si="260"/>
        <v>1</v>
      </c>
      <c r="AX1176" s="4" t="b">
        <f t="shared" si="261"/>
        <v>1</v>
      </c>
      <c r="AY1176" s="4" t="b">
        <f t="shared" si="262"/>
        <v>1</v>
      </c>
      <c r="AZ1176" s="4" t="b">
        <f t="shared" si="263"/>
        <v>1</v>
      </c>
      <c r="BA1176" s="4" t="b">
        <f t="shared" si="264"/>
        <v>1</v>
      </c>
      <c r="BB1176" s="14" t="b">
        <f t="shared" si="265"/>
        <v>1</v>
      </c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</row>
    <row r="1177" spans="1:64" x14ac:dyDescent="0.2">
      <c r="A1177" s="1"/>
      <c r="B1177" s="11" t="s">
        <v>1332</v>
      </c>
      <c r="C1177" s="4">
        <v>4</v>
      </c>
      <c r="D1177" s="4">
        <v>2</v>
      </c>
      <c r="E1177" s="4">
        <v>3</v>
      </c>
      <c r="F1177" s="4">
        <v>3</v>
      </c>
      <c r="G1177" s="4">
        <v>3</v>
      </c>
      <c r="H1177" s="4">
        <v>1</v>
      </c>
      <c r="I1177" s="4">
        <v>2</v>
      </c>
      <c r="J1177" s="4">
        <v>2</v>
      </c>
      <c r="K1177" s="4">
        <v>4</v>
      </c>
      <c r="L1177" s="4">
        <v>2</v>
      </c>
      <c r="M1177" s="4">
        <v>4</v>
      </c>
      <c r="N1177" s="14">
        <v>4</v>
      </c>
      <c r="O1177" s="25" t="b">
        <f t="shared" si="252"/>
        <v>1</v>
      </c>
      <c r="P1177" s="11">
        <f>IF($O1177 = TRUE, IF(ISBLANK(C1177), "", INDEX('Individual UI'!$E$6:$H$6,1,C1177)), "")</f>
        <v>4</v>
      </c>
      <c r="Q1177" s="4">
        <f>IF($O1177 = TRUE, IF(ISBLANK(D1177), "", INDEX('Individual UI'!$E$6:$H$6,1,D1177)), "")</f>
        <v>-2</v>
      </c>
      <c r="R1177" s="4">
        <f>IF($O1177 = TRUE, IF(ISBLANK(E1177), "", INDEX('Individual UI'!$E$6:$H$6,1,E1177)), "")</f>
        <v>2</v>
      </c>
      <c r="S1177" s="4">
        <f>IF($O1177 = TRUE, IF(ISBLANK(F1177), "", INDEX('Individual UI'!$E$6:$H$6,1,F1177)), "")</f>
        <v>2</v>
      </c>
      <c r="T1177" s="4">
        <f>IF($O1177 = TRUE, IF(ISBLANK(G1177), "", INDEX('Individual UI'!$E$6:$H$6,1,G1177)), "")</f>
        <v>2</v>
      </c>
      <c r="U1177" s="4">
        <f>IF($O1177 = TRUE, IF(ISBLANK(H1177), "", INDEX('Individual UI'!$E$6:$H$6,1,H1177)), "")</f>
        <v>-4</v>
      </c>
      <c r="V1177" s="4">
        <f>IF($O1177 = TRUE, IF(ISBLANK(I1177), "", INDEX('Individual UI'!$E$6:$H$6,1,I1177)), "")</f>
        <v>-2</v>
      </c>
      <c r="W1177" s="4">
        <f>IF($O1177 = TRUE, IF(ISBLANK(J1177), "", INDEX('Individual UI'!$E$6:$H$6,1,J1177)), "")</f>
        <v>-2</v>
      </c>
      <c r="X1177" s="4">
        <f>IF($O1177 = TRUE, IF(ISBLANK(K1177), "", INDEX('Individual UI'!$E$6:$H$6,1,K1177)), "")</f>
        <v>4</v>
      </c>
      <c r="Y1177" s="4">
        <f>IF($O1177 = TRUE, IF(ISBLANK(L1177), "", INDEX('Individual UI'!$E$6:$H$6,1,L1177)), "")</f>
        <v>-2</v>
      </c>
      <c r="Z1177" s="4">
        <f>IF($O1177 = TRUE, IF(ISBLANK(M1177), "", INDEX('Individual UI'!$E$6:$H$6,1,M1177)), "")</f>
        <v>4</v>
      </c>
      <c r="AA1177" s="14">
        <f>IF($O1177 = TRUE, IF(ISBLANK(N1177), "", INDEX('Individual UI'!$E$6:$H$6,1,N1177)), "")</f>
        <v>4</v>
      </c>
      <c r="AB1177" s="11">
        <f>IF($O1177 = TRUE, EXP(MMULT($P1177:$AA1177, Documentation!D$39:D$50) + Documentation!D$51), "")</f>
        <v>6.6280602300502979E-5</v>
      </c>
      <c r="AC1177" s="4">
        <f>IF($O1177 = TRUE, EXP(MMULT($P1177:$AA1177, Documentation!E$39:E$50) + Documentation!E$51), "")</f>
        <v>0.44494011112375753</v>
      </c>
      <c r="AD1177" s="4">
        <f>IF($O1177 = TRUE, EXP(MMULT($P1177:$AA1177, Documentation!F$39:F$50) + Documentation!F$51), "")</f>
        <v>0.54114347205780522</v>
      </c>
      <c r="AE1177" s="4">
        <f>IF($O1177 = TRUE, EXP(MMULT($P1177:$AA1177, Documentation!G$39:G$50) + Documentation!G$51), "")</f>
        <v>1.0018863223487165E-3</v>
      </c>
      <c r="AF1177" s="14">
        <f>IF($O1177 = TRUE, EXP(MMULT($P1177:$AA1177, Documentation!H$39:H$50) + Documentation!H$51), "")</f>
        <v>1.732591616527026E-2</v>
      </c>
      <c r="AG1177" s="30">
        <f t="shared" si="253"/>
        <v>6.5985142851935927E-5</v>
      </c>
      <c r="AH1177" s="28">
        <f t="shared" si="254"/>
        <v>0.44295669885357375</v>
      </c>
      <c r="AI1177" s="28">
        <f t="shared" si="255"/>
        <v>0.53873121347383868</v>
      </c>
      <c r="AJ1177" s="28">
        <f t="shared" si="256"/>
        <v>9.9742020752697819E-4</v>
      </c>
      <c r="AK1177" s="33">
        <f t="shared" si="257"/>
        <v>1.7248682322208594E-2</v>
      </c>
      <c r="AL1177" s="11">
        <f t="shared" si="258"/>
        <v>3</v>
      </c>
      <c r="AM1177" s="14" t="str">
        <f>IF($O1177 = TRUE, INDEX(Documentation!$M$9:$M$13, $AL1177, 1), "")</f>
        <v>Process Skeptics</v>
      </c>
      <c r="AN1177" s="1"/>
      <c r="AO1177" s="1"/>
      <c r="AP1177" s="38">
        <v>6.5985142851936402E-5</v>
      </c>
      <c r="AQ1177" s="35">
        <v>0.44295669885357403</v>
      </c>
      <c r="AR1177" s="35">
        <v>0.53873121347383801</v>
      </c>
      <c r="AS1177" s="35">
        <v>9.9742020752699207E-4</v>
      </c>
      <c r="AT1177" s="35">
        <v>1.7248682322208699E-2</v>
      </c>
      <c r="AU1177" s="14">
        <v>3</v>
      </c>
      <c r="AV1177" s="4" t="b">
        <f t="shared" si="259"/>
        <v>1</v>
      </c>
      <c r="AW1177" s="4" t="b">
        <f t="shared" si="260"/>
        <v>1</v>
      </c>
      <c r="AX1177" s="4" t="b">
        <f t="shared" si="261"/>
        <v>1</v>
      </c>
      <c r="AY1177" s="4" t="b">
        <f t="shared" si="262"/>
        <v>1</v>
      </c>
      <c r="AZ1177" s="4" t="b">
        <f t="shared" si="263"/>
        <v>1</v>
      </c>
      <c r="BA1177" s="4" t="b">
        <f t="shared" si="264"/>
        <v>1</v>
      </c>
      <c r="BB1177" s="14" t="b">
        <f t="shared" si="265"/>
        <v>1</v>
      </c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</row>
    <row r="1178" spans="1:64" x14ac:dyDescent="0.2">
      <c r="A1178" s="1"/>
      <c r="B1178" s="11" t="s">
        <v>1333</v>
      </c>
      <c r="C1178" s="4">
        <v>1</v>
      </c>
      <c r="D1178" s="4">
        <v>2</v>
      </c>
      <c r="E1178" s="4">
        <v>3</v>
      </c>
      <c r="F1178" s="4">
        <v>3</v>
      </c>
      <c r="G1178" s="4">
        <v>2</v>
      </c>
      <c r="H1178" s="4">
        <v>4</v>
      </c>
      <c r="I1178" s="4">
        <v>1</v>
      </c>
      <c r="J1178" s="4">
        <v>3</v>
      </c>
      <c r="K1178" s="4">
        <v>1</v>
      </c>
      <c r="L1178" s="4">
        <v>2</v>
      </c>
      <c r="M1178" s="4">
        <v>2</v>
      </c>
      <c r="N1178" s="14">
        <v>2</v>
      </c>
      <c r="O1178" s="25" t="b">
        <f t="shared" si="252"/>
        <v>1</v>
      </c>
      <c r="P1178" s="11">
        <f>IF($O1178 = TRUE, IF(ISBLANK(C1178), "", INDEX('Individual UI'!$E$6:$H$6,1,C1178)), "")</f>
        <v>-4</v>
      </c>
      <c r="Q1178" s="4">
        <f>IF($O1178 = TRUE, IF(ISBLANK(D1178), "", INDEX('Individual UI'!$E$6:$H$6,1,D1178)), "")</f>
        <v>-2</v>
      </c>
      <c r="R1178" s="4">
        <f>IF($O1178 = TRUE, IF(ISBLANK(E1178), "", INDEX('Individual UI'!$E$6:$H$6,1,E1178)), "")</f>
        <v>2</v>
      </c>
      <c r="S1178" s="4">
        <f>IF($O1178 = TRUE, IF(ISBLANK(F1178), "", INDEX('Individual UI'!$E$6:$H$6,1,F1178)), "")</f>
        <v>2</v>
      </c>
      <c r="T1178" s="4">
        <f>IF($O1178 = TRUE, IF(ISBLANK(G1178), "", INDEX('Individual UI'!$E$6:$H$6,1,G1178)), "")</f>
        <v>-2</v>
      </c>
      <c r="U1178" s="4">
        <f>IF($O1178 = TRUE, IF(ISBLANK(H1178), "", INDEX('Individual UI'!$E$6:$H$6,1,H1178)), "")</f>
        <v>4</v>
      </c>
      <c r="V1178" s="4">
        <f>IF($O1178 = TRUE, IF(ISBLANK(I1178), "", INDEX('Individual UI'!$E$6:$H$6,1,I1178)), "")</f>
        <v>-4</v>
      </c>
      <c r="W1178" s="4">
        <f>IF($O1178 = TRUE, IF(ISBLANK(J1178), "", INDEX('Individual UI'!$E$6:$H$6,1,J1178)), "")</f>
        <v>2</v>
      </c>
      <c r="X1178" s="4">
        <f>IF($O1178 = TRUE, IF(ISBLANK(K1178), "", INDEX('Individual UI'!$E$6:$H$6,1,K1178)), "")</f>
        <v>-4</v>
      </c>
      <c r="Y1178" s="4">
        <f>IF($O1178 = TRUE, IF(ISBLANK(L1178), "", INDEX('Individual UI'!$E$6:$H$6,1,L1178)), "")</f>
        <v>-2</v>
      </c>
      <c r="Z1178" s="4">
        <f>IF($O1178 = TRUE, IF(ISBLANK(M1178), "", INDEX('Individual UI'!$E$6:$H$6,1,M1178)), "")</f>
        <v>-2</v>
      </c>
      <c r="AA1178" s="14">
        <f>IF($O1178 = TRUE, IF(ISBLANK(N1178), "", INDEX('Individual UI'!$E$6:$H$6,1,N1178)), "")</f>
        <v>-2</v>
      </c>
      <c r="AB1178" s="11">
        <f>IF($O1178 = TRUE, EXP(MMULT($P1178:$AA1178, Documentation!D$39:D$50) + Documentation!D$51), "")</f>
        <v>2.4028766348883304E-2</v>
      </c>
      <c r="AC1178" s="4">
        <f>IF($O1178 = TRUE, EXP(MMULT($P1178:$AA1178, Documentation!E$39:E$50) + Documentation!E$51), "")</f>
        <v>3.4124399899416106E-5</v>
      </c>
      <c r="AD1178" s="4">
        <f>IF($O1178 = TRUE, EXP(MMULT($P1178:$AA1178, Documentation!F$39:F$50) + Documentation!F$51), "")</f>
        <v>9.2414051172258205E-3</v>
      </c>
      <c r="AE1178" s="4">
        <f>IF($O1178 = TRUE, EXP(MMULT($P1178:$AA1178, Documentation!G$39:G$50) + Documentation!G$51), "")</f>
        <v>20.80623455292659</v>
      </c>
      <c r="AF1178" s="14">
        <f>IF($O1178 = TRUE, EXP(MMULT($P1178:$AA1178, Documentation!H$39:H$50) + Documentation!H$51), "")</f>
        <v>3.5290427002759389E-2</v>
      </c>
      <c r="AG1178" s="30">
        <f t="shared" si="253"/>
        <v>1.1510880415556248E-3</v>
      </c>
      <c r="AH1178" s="28">
        <f t="shared" si="254"/>
        <v>1.6347151609514621E-6</v>
      </c>
      <c r="AI1178" s="28">
        <f t="shared" si="255"/>
        <v>4.4270566216995851E-4</v>
      </c>
      <c r="AJ1178" s="28">
        <f t="shared" si="256"/>
        <v>0.99671399837754326</v>
      </c>
      <c r="AK1178" s="33">
        <f t="shared" si="257"/>
        <v>1.6905732035700576E-3</v>
      </c>
      <c r="AL1178" s="11">
        <f t="shared" si="258"/>
        <v>4</v>
      </c>
      <c r="AM1178" s="14" t="str">
        <f>IF($O1178 = TRUE, INDEX(Documentation!$M$9:$M$13, $AL1178, 1), "")</f>
        <v>Financially Pressured</v>
      </c>
      <c r="AN1178" s="1"/>
      <c r="AO1178" s="1"/>
      <c r="AP1178" s="38">
        <v>1.15108804155563E-3</v>
      </c>
      <c r="AQ1178" s="35">
        <v>1.6347151609514299E-6</v>
      </c>
      <c r="AR1178" s="35">
        <v>4.42705662169959E-4</v>
      </c>
      <c r="AS1178" s="35">
        <v>0.99671399837754304</v>
      </c>
      <c r="AT1178" s="35">
        <v>1.69057320357005E-3</v>
      </c>
      <c r="AU1178" s="14">
        <v>4</v>
      </c>
      <c r="AV1178" s="4" t="b">
        <f t="shared" si="259"/>
        <v>1</v>
      </c>
      <c r="AW1178" s="4" t="b">
        <f t="shared" si="260"/>
        <v>1</v>
      </c>
      <c r="AX1178" s="4" t="b">
        <f t="shared" si="261"/>
        <v>1</v>
      </c>
      <c r="AY1178" s="4" t="b">
        <f t="shared" si="262"/>
        <v>1</v>
      </c>
      <c r="AZ1178" s="4" t="b">
        <f t="shared" si="263"/>
        <v>1</v>
      </c>
      <c r="BA1178" s="4" t="b">
        <f t="shared" si="264"/>
        <v>1</v>
      </c>
      <c r="BB1178" s="14" t="b">
        <f t="shared" si="265"/>
        <v>1</v>
      </c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</row>
    <row r="1179" spans="1:64" x14ac:dyDescent="0.2">
      <c r="A1179" s="1"/>
      <c r="B1179" s="11" t="s">
        <v>1334</v>
      </c>
      <c r="C1179" s="4">
        <v>3</v>
      </c>
      <c r="D1179" s="4">
        <v>1</v>
      </c>
      <c r="E1179" s="4">
        <v>4</v>
      </c>
      <c r="F1179" s="4">
        <v>3</v>
      </c>
      <c r="G1179" s="4">
        <v>1</v>
      </c>
      <c r="H1179" s="4">
        <v>3</v>
      </c>
      <c r="I1179" s="4">
        <v>4</v>
      </c>
      <c r="J1179" s="4">
        <v>4</v>
      </c>
      <c r="K1179" s="4">
        <v>3</v>
      </c>
      <c r="L1179" s="4">
        <v>2</v>
      </c>
      <c r="M1179" s="4">
        <v>4</v>
      </c>
      <c r="N1179" s="14">
        <v>3</v>
      </c>
      <c r="O1179" s="25" t="b">
        <f t="shared" si="252"/>
        <v>1</v>
      </c>
      <c r="P1179" s="11">
        <f>IF($O1179 = TRUE, IF(ISBLANK(C1179), "", INDEX('Individual UI'!$E$6:$H$6,1,C1179)), "")</f>
        <v>2</v>
      </c>
      <c r="Q1179" s="4">
        <f>IF($O1179 = TRUE, IF(ISBLANK(D1179), "", INDEX('Individual UI'!$E$6:$H$6,1,D1179)), "")</f>
        <v>-4</v>
      </c>
      <c r="R1179" s="4">
        <f>IF($O1179 = TRUE, IF(ISBLANK(E1179), "", INDEX('Individual UI'!$E$6:$H$6,1,E1179)), "")</f>
        <v>4</v>
      </c>
      <c r="S1179" s="4">
        <f>IF($O1179 = TRUE, IF(ISBLANK(F1179), "", INDEX('Individual UI'!$E$6:$H$6,1,F1179)), "")</f>
        <v>2</v>
      </c>
      <c r="T1179" s="4">
        <f>IF($O1179 = TRUE, IF(ISBLANK(G1179), "", INDEX('Individual UI'!$E$6:$H$6,1,G1179)), "")</f>
        <v>-4</v>
      </c>
      <c r="U1179" s="4">
        <f>IF($O1179 = TRUE, IF(ISBLANK(H1179), "", INDEX('Individual UI'!$E$6:$H$6,1,H1179)), "")</f>
        <v>2</v>
      </c>
      <c r="V1179" s="4">
        <f>IF($O1179 = TRUE, IF(ISBLANK(I1179), "", INDEX('Individual UI'!$E$6:$H$6,1,I1179)), "")</f>
        <v>4</v>
      </c>
      <c r="W1179" s="4">
        <f>IF($O1179 = TRUE, IF(ISBLANK(J1179), "", INDEX('Individual UI'!$E$6:$H$6,1,J1179)), "")</f>
        <v>4</v>
      </c>
      <c r="X1179" s="4">
        <f>IF($O1179 = TRUE, IF(ISBLANK(K1179), "", INDEX('Individual UI'!$E$6:$H$6,1,K1179)), "")</f>
        <v>2</v>
      </c>
      <c r="Y1179" s="4">
        <f>IF($O1179 = TRUE, IF(ISBLANK(L1179), "", INDEX('Individual UI'!$E$6:$H$6,1,L1179)), "")</f>
        <v>-2</v>
      </c>
      <c r="Z1179" s="4">
        <f>IF($O1179 = TRUE, IF(ISBLANK(M1179), "", INDEX('Individual UI'!$E$6:$H$6,1,M1179)), "")</f>
        <v>4</v>
      </c>
      <c r="AA1179" s="14">
        <f>IF($O1179 = TRUE, IF(ISBLANK(N1179), "", INDEX('Individual UI'!$E$6:$H$6,1,N1179)), "")</f>
        <v>2</v>
      </c>
      <c r="AB1179" s="11">
        <f>IF($O1179 = TRUE, EXP(MMULT($P1179:$AA1179, Documentation!D$39:D$50) + Documentation!D$51), "")</f>
        <v>2.0111246710898677E-3</v>
      </c>
      <c r="AC1179" s="4">
        <f>IF($O1179 = TRUE, EXP(MMULT($P1179:$AA1179, Documentation!E$39:E$50) + Documentation!E$51), "")</f>
        <v>2.3623713705517198E-3</v>
      </c>
      <c r="AD1179" s="4">
        <f>IF($O1179 = TRUE, EXP(MMULT($P1179:$AA1179, Documentation!F$39:F$50) + Documentation!F$51), "")</f>
        <v>3.8001478563991884</v>
      </c>
      <c r="AE1179" s="4">
        <f>IF($O1179 = TRUE, EXP(MMULT($P1179:$AA1179, Documentation!G$39:G$50) + Documentation!G$51), "")</f>
        <v>4.6497775386818694E-4</v>
      </c>
      <c r="AF1179" s="14">
        <f>IF($O1179 = TRUE, EXP(MMULT($P1179:$AA1179, Documentation!H$39:H$50) + Documentation!H$51), "")</f>
        <v>1.8157786988241245E-3</v>
      </c>
      <c r="AG1179" s="30">
        <f t="shared" si="253"/>
        <v>5.2829766653523711E-4</v>
      </c>
      <c r="AH1179" s="28">
        <f t="shared" si="254"/>
        <v>6.2056584581391913E-4</v>
      </c>
      <c r="AI1179" s="28">
        <f t="shared" si="255"/>
        <v>0.99825200987495821</v>
      </c>
      <c r="AJ1179" s="28">
        <f t="shared" si="256"/>
        <v>1.2214392568027038E-4</v>
      </c>
      <c r="AK1179" s="33">
        <f t="shared" si="257"/>
        <v>4.7698268701230049E-4</v>
      </c>
      <c r="AL1179" s="11">
        <f t="shared" si="258"/>
        <v>3</v>
      </c>
      <c r="AM1179" s="14" t="str">
        <f>IF($O1179 = TRUE, INDEX(Documentation!$M$9:$M$13, $AL1179, 1), "")</f>
        <v>Process Skeptics</v>
      </c>
      <c r="AN1179" s="1"/>
      <c r="AO1179" s="1"/>
      <c r="AP1179" s="38">
        <v>5.2829766653524795E-4</v>
      </c>
      <c r="AQ1179" s="35">
        <v>6.2056584581391902E-4</v>
      </c>
      <c r="AR1179" s="35">
        <v>0.99825200987495799</v>
      </c>
      <c r="AS1179" s="35">
        <v>1.2214392568027301E-4</v>
      </c>
      <c r="AT1179" s="35">
        <v>4.7698268701230201E-4</v>
      </c>
      <c r="AU1179" s="14">
        <v>3</v>
      </c>
      <c r="AV1179" s="4" t="b">
        <f t="shared" si="259"/>
        <v>1</v>
      </c>
      <c r="AW1179" s="4" t="b">
        <f t="shared" si="260"/>
        <v>1</v>
      </c>
      <c r="AX1179" s="4" t="b">
        <f t="shared" si="261"/>
        <v>1</v>
      </c>
      <c r="AY1179" s="4" t="b">
        <f t="shared" si="262"/>
        <v>1</v>
      </c>
      <c r="AZ1179" s="4" t="b">
        <f t="shared" si="263"/>
        <v>1</v>
      </c>
      <c r="BA1179" s="4" t="b">
        <f t="shared" si="264"/>
        <v>1</v>
      </c>
      <c r="BB1179" s="14" t="b">
        <f t="shared" si="265"/>
        <v>1</v>
      </c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</row>
    <row r="1180" spans="1:64" x14ac:dyDescent="0.2">
      <c r="A1180" s="1"/>
      <c r="B1180" s="11" t="s">
        <v>1335</v>
      </c>
      <c r="C1180" s="4">
        <v>4</v>
      </c>
      <c r="D1180" s="4">
        <v>4</v>
      </c>
      <c r="E1180" s="4">
        <v>4</v>
      </c>
      <c r="F1180" s="4">
        <v>2</v>
      </c>
      <c r="G1180" s="4">
        <v>3</v>
      </c>
      <c r="H1180" s="4">
        <v>1</v>
      </c>
      <c r="I1180" s="4">
        <v>1</v>
      </c>
      <c r="J1180" s="4">
        <v>2</v>
      </c>
      <c r="K1180" s="4">
        <v>3</v>
      </c>
      <c r="L1180" s="4">
        <v>2</v>
      </c>
      <c r="M1180" s="4">
        <v>3</v>
      </c>
      <c r="N1180" s="14">
        <v>1</v>
      </c>
      <c r="O1180" s="25" t="b">
        <f t="shared" si="252"/>
        <v>1</v>
      </c>
      <c r="P1180" s="11">
        <f>IF($O1180 = TRUE, IF(ISBLANK(C1180), "", INDEX('Individual UI'!$E$6:$H$6,1,C1180)), "")</f>
        <v>4</v>
      </c>
      <c r="Q1180" s="4">
        <f>IF($O1180 = TRUE, IF(ISBLANK(D1180), "", INDEX('Individual UI'!$E$6:$H$6,1,D1180)), "")</f>
        <v>4</v>
      </c>
      <c r="R1180" s="4">
        <f>IF($O1180 = TRUE, IF(ISBLANK(E1180), "", INDEX('Individual UI'!$E$6:$H$6,1,E1180)), "")</f>
        <v>4</v>
      </c>
      <c r="S1180" s="4">
        <f>IF($O1180 = TRUE, IF(ISBLANK(F1180), "", INDEX('Individual UI'!$E$6:$H$6,1,F1180)), "")</f>
        <v>-2</v>
      </c>
      <c r="T1180" s="4">
        <f>IF($O1180 = TRUE, IF(ISBLANK(G1180), "", INDEX('Individual UI'!$E$6:$H$6,1,G1180)), "")</f>
        <v>2</v>
      </c>
      <c r="U1180" s="4">
        <f>IF($O1180 = TRUE, IF(ISBLANK(H1180), "", INDEX('Individual UI'!$E$6:$H$6,1,H1180)), "")</f>
        <v>-4</v>
      </c>
      <c r="V1180" s="4">
        <f>IF($O1180 = TRUE, IF(ISBLANK(I1180), "", INDEX('Individual UI'!$E$6:$H$6,1,I1180)), "")</f>
        <v>-4</v>
      </c>
      <c r="W1180" s="4">
        <f>IF($O1180 = TRUE, IF(ISBLANK(J1180), "", INDEX('Individual UI'!$E$6:$H$6,1,J1180)), "")</f>
        <v>-2</v>
      </c>
      <c r="X1180" s="4">
        <f>IF($O1180 = TRUE, IF(ISBLANK(K1180), "", INDEX('Individual UI'!$E$6:$H$6,1,K1180)), "")</f>
        <v>2</v>
      </c>
      <c r="Y1180" s="4">
        <f>IF($O1180 = TRUE, IF(ISBLANK(L1180), "", INDEX('Individual UI'!$E$6:$H$6,1,L1180)), "")</f>
        <v>-2</v>
      </c>
      <c r="Z1180" s="4">
        <f>IF($O1180 = TRUE, IF(ISBLANK(M1180), "", INDEX('Individual UI'!$E$6:$H$6,1,M1180)), "")</f>
        <v>2</v>
      </c>
      <c r="AA1180" s="14">
        <f>IF($O1180 = TRUE, IF(ISBLANK(N1180), "", INDEX('Individual UI'!$E$6:$H$6,1,N1180)), "")</f>
        <v>-4</v>
      </c>
      <c r="AB1180" s="11">
        <f>IF($O1180 = TRUE, EXP(MMULT($P1180:$AA1180, Documentation!D$39:D$50) + Documentation!D$51), "")</f>
        <v>2.4356314532513196E-5</v>
      </c>
      <c r="AC1180" s="4">
        <f>IF($O1180 = TRUE, EXP(MMULT($P1180:$AA1180, Documentation!E$39:E$50) + Documentation!E$51), "")</f>
        <v>2.5354955090466582</v>
      </c>
      <c r="AD1180" s="4">
        <f>IF($O1180 = TRUE, EXP(MMULT($P1180:$AA1180, Documentation!F$39:F$50) + Documentation!F$51), "")</f>
        <v>1.2924539365343631E-2</v>
      </c>
      <c r="AE1180" s="4">
        <f>IF($O1180 = TRUE, EXP(MMULT($P1180:$AA1180, Documentation!G$39:G$50) + Documentation!G$51), "")</f>
        <v>1.2598325296399192E-2</v>
      </c>
      <c r="AF1180" s="14">
        <f>IF($O1180 = TRUE, EXP(MMULT($P1180:$AA1180, Documentation!H$39:H$50) + Documentation!H$51), "")</f>
        <v>6.2910083782608481</v>
      </c>
      <c r="AG1180" s="30">
        <f t="shared" si="253"/>
        <v>2.7514882409253682E-6</v>
      </c>
      <c r="AH1180" s="28">
        <f t="shared" si="254"/>
        <v>0.28643028356150502</v>
      </c>
      <c r="AI1180" s="28">
        <f t="shared" si="255"/>
        <v>1.4600615390989778E-3</v>
      </c>
      <c r="AJ1180" s="28">
        <f t="shared" si="256"/>
        <v>1.4232097332345533E-3</v>
      </c>
      <c r="AK1180" s="33">
        <f t="shared" si="257"/>
        <v>0.71068369367792061</v>
      </c>
      <c r="AL1180" s="11">
        <f t="shared" si="258"/>
        <v>5</v>
      </c>
      <c r="AM1180" s="14" t="str">
        <f>IF($O1180 = TRUE, INDEX(Documentation!$M$9:$M$13, $AL1180, 1), "")</f>
        <v>Reluctant Claimants</v>
      </c>
      <c r="AN1180" s="1"/>
      <c r="AO1180" s="1"/>
      <c r="AP1180" s="38">
        <v>2.7514882409253699E-6</v>
      </c>
      <c r="AQ1180" s="35">
        <v>0.28643028356150402</v>
      </c>
      <c r="AR1180" s="35">
        <v>1.46006153909899E-3</v>
      </c>
      <c r="AS1180" s="35">
        <v>1.4232097332345401E-3</v>
      </c>
      <c r="AT1180" s="35">
        <v>0.71068369367792095</v>
      </c>
      <c r="AU1180" s="14">
        <v>5</v>
      </c>
      <c r="AV1180" s="4" t="b">
        <f t="shared" si="259"/>
        <v>1</v>
      </c>
      <c r="AW1180" s="4" t="b">
        <f t="shared" si="260"/>
        <v>1</v>
      </c>
      <c r="AX1180" s="4" t="b">
        <f t="shared" si="261"/>
        <v>1</v>
      </c>
      <c r="AY1180" s="4" t="b">
        <f t="shared" si="262"/>
        <v>1</v>
      </c>
      <c r="AZ1180" s="4" t="b">
        <f t="shared" si="263"/>
        <v>1</v>
      </c>
      <c r="BA1180" s="4" t="b">
        <f t="shared" si="264"/>
        <v>1</v>
      </c>
      <c r="BB1180" s="14" t="b">
        <f t="shared" si="265"/>
        <v>1</v>
      </c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</row>
    <row r="1181" spans="1:64" x14ac:dyDescent="0.2">
      <c r="A1181" s="1"/>
      <c r="B1181" s="11" t="s">
        <v>1336</v>
      </c>
      <c r="C1181" s="4">
        <v>4</v>
      </c>
      <c r="D1181" s="4">
        <v>4</v>
      </c>
      <c r="E1181" s="4">
        <v>4</v>
      </c>
      <c r="F1181" s="4">
        <v>3</v>
      </c>
      <c r="G1181" s="4">
        <v>4</v>
      </c>
      <c r="H1181" s="4">
        <v>4</v>
      </c>
      <c r="I1181" s="4">
        <v>1</v>
      </c>
      <c r="J1181" s="4">
        <v>4</v>
      </c>
      <c r="K1181" s="4">
        <v>4</v>
      </c>
      <c r="L1181" s="4">
        <v>2</v>
      </c>
      <c r="M1181" s="4">
        <v>3</v>
      </c>
      <c r="N1181" s="14">
        <v>3</v>
      </c>
      <c r="O1181" s="25" t="b">
        <f t="shared" si="252"/>
        <v>1</v>
      </c>
      <c r="P1181" s="11">
        <f>IF($O1181 = TRUE, IF(ISBLANK(C1181), "", INDEX('Individual UI'!$E$6:$H$6,1,C1181)), "")</f>
        <v>4</v>
      </c>
      <c r="Q1181" s="4">
        <f>IF($O1181 = TRUE, IF(ISBLANK(D1181), "", INDEX('Individual UI'!$E$6:$H$6,1,D1181)), "")</f>
        <v>4</v>
      </c>
      <c r="R1181" s="4">
        <f>IF($O1181 = TRUE, IF(ISBLANK(E1181), "", INDEX('Individual UI'!$E$6:$H$6,1,E1181)), "")</f>
        <v>4</v>
      </c>
      <c r="S1181" s="4">
        <f>IF($O1181 = TRUE, IF(ISBLANK(F1181), "", INDEX('Individual UI'!$E$6:$H$6,1,F1181)), "")</f>
        <v>2</v>
      </c>
      <c r="T1181" s="4">
        <f>IF($O1181 = TRUE, IF(ISBLANK(G1181), "", INDEX('Individual UI'!$E$6:$H$6,1,G1181)), "")</f>
        <v>4</v>
      </c>
      <c r="U1181" s="4">
        <f>IF($O1181 = TRUE, IF(ISBLANK(H1181), "", INDEX('Individual UI'!$E$6:$H$6,1,H1181)), "")</f>
        <v>4</v>
      </c>
      <c r="V1181" s="4">
        <f>IF($O1181 = TRUE, IF(ISBLANK(I1181), "", INDEX('Individual UI'!$E$6:$H$6,1,I1181)), "")</f>
        <v>-4</v>
      </c>
      <c r="W1181" s="4">
        <f>IF($O1181 = TRUE, IF(ISBLANK(J1181), "", INDEX('Individual UI'!$E$6:$H$6,1,J1181)), "")</f>
        <v>4</v>
      </c>
      <c r="X1181" s="4">
        <f>IF($O1181 = TRUE, IF(ISBLANK(K1181), "", INDEX('Individual UI'!$E$6:$H$6,1,K1181)), "")</f>
        <v>4</v>
      </c>
      <c r="Y1181" s="4">
        <f>IF($O1181 = TRUE, IF(ISBLANK(L1181), "", INDEX('Individual UI'!$E$6:$H$6,1,L1181)), "")</f>
        <v>-2</v>
      </c>
      <c r="Z1181" s="4">
        <f>IF($O1181 = TRUE, IF(ISBLANK(M1181), "", INDEX('Individual UI'!$E$6:$H$6,1,M1181)), "")</f>
        <v>2</v>
      </c>
      <c r="AA1181" s="14">
        <f>IF($O1181 = TRUE, IF(ISBLANK(N1181), "", INDEX('Individual UI'!$E$6:$H$6,1,N1181)), "")</f>
        <v>2</v>
      </c>
      <c r="AB1181" s="11">
        <f>IF($O1181 = TRUE, EXP(MMULT($P1181:$AA1181, Documentation!D$39:D$50) + Documentation!D$51), "")</f>
        <v>2.0999703729153326E-7</v>
      </c>
      <c r="AC1181" s="4">
        <f>IF($O1181 = TRUE, EXP(MMULT($P1181:$AA1181, Documentation!E$39:E$50) + Documentation!E$51), "")</f>
        <v>0.15811321447766361</v>
      </c>
      <c r="AD1181" s="4">
        <f>IF($O1181 = TRUE, EXP(MMULT($P1181:$AA1181, Documentation!F$39:F$50) + Documentation!F$51), "")</f>
        <v>20.857496165601543</v>
      </c>
      <c r="AE1181" s="4">
        <f>IF($O1181 = TRUE, EXP(MMULT($P1181:$AA1181, Documentation!G$39:G$50) + Documentation!G$51), "")</f>
        <v>0.10517968697062158</v>
      </c>
      <c r="AF1181" s="14">
        <f>IF($O1181 = TRUE, EXP(MMULT($P1181:$AA1181, Documentation!H$39:H$50) + Documentation!H$51), "")</f>
        <v>6.3317924621836958</v>
      </c>
      <c r="AG1181" s="30">
        <f t="shared" si="253"/>
        <v>7.6494458439747108E-9</v>
      </c>
      <c r="AH1181" s="28">
        <f t="shared" si="254"/>
        <v>5.7595025480505196E-3</v>
      </c>
      <c r="AI1181" s="28">
        <f t="shared" si="255"/>
        <v>0.75976446819191346</v>
      </c>
      <c r="AJ1181" s="28">
        <f t="shared" si="256"/>
        <v>3.8313222402801064E-3</v>
      </c>
      <c r="AK1181" s="33">
        <f t="shared" si="257"/>
        <v>0.23064469937031001</v>
      </c>
      <c r="AL1181" s="11">
        <f t="shared" si="258"/>
        <v>3</v>
      </c>
      <c r="AM1181" s="14" t="str">
        <f>IF($O1181 = TRUE, INDEX(Documentation!$M$9:$M$13, $AL1181, 1), "")</f>
        <v>Process Skeptics</v>
      </c>
      <c r="AN1181" s="1"/>
      <c r="AO1181" s="1"/>
      <c r="AP1181" s="38">
        <v>7.6494458439746694E-9</v>
      </c>
      <c r="AQ1181" s="35">
        <v>5.7595025480504502E-3</v>
      </c>
      <c r="AR1181" s="35">
        <v>0.75976446819191401</v>
      </c>
      <c r="AS1181" s="35">
        <v>3.83132224028006E-3</v>
      </c>
      <c r="AT1181" s="35">
        <v>0.23064469937031001</v>
      </c>
      <c r="AU1181" s="14">
        <v>3</v>
      </c>
      <c r="AV1181" s="4" t="b">
        <f t="shared" si="259"/>
        <v>1</v>
      </c>
      <c r="AW1181" s="4" t="b">
        <f t="shared" si="260"/>
        <v>1</v>
      </c>
      <c r="AX1181" s="4" t="b">
        <f t="shared" si="261"/>
        <v>1</v>
      </c>
      <c r="AY1181" s="4" t="b">
        <f t="shared" si="262"/>
        <v>1</v>
      </c>
      <c r="AZ1181" s="4" t="b">
        <f t="shared" si="263"/>
        <v>1</v>
      </c>
      <c r="BA1181" s="4" t="b">
        <f t="shared" si="264"/>
        <v>1</v>
      </c>
      <c r="BB1181" s="14" t="b">
        <f t="shared" si="265"/>
        <v>1</v>
      </c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</row>
    <row r="1182" spans="1:64" x14ac:dyDescent="0.2">
      <c r="A1182" s="1"/>
      <c r="B1182" s="11" t="s">
        <v>1337</v>
      </c>
      <c r="C1182" s="4">
        <v>1</v>
      </c>
      <c r="D1182" s="4">
        <v>3</v>
      </c>
      <c r="E1182" s="4">
        <v>4</v>
      </c>
      <c r="F1182" s="4">
        <v>3</v>
      </c>
      <c r="G1182" s="4">
        <v>4</v>
      </c>
      <c r="H1182" s="4">
        <v>3</v>
      </c>
      <c r="I1182" s="4">
        <v>1</v>
      </c>
      <c r="J1182" s="4">
        <v>3</v>
      </c>
      <c r="K1182" s="4">
        <v>4</v>
      </c>
      <c r="L1182" s="4">
        <v>1</v>
      </c>
      <c r="M1182" s="4">
        <v>1</v>
      </c>
      <c r="N1182" s="14">
        <v>3</v>
      </c>
      <c r="O1182" s="25" t="b">
        <f t="shared" si="252"/>
        <v>1</v>
      </c>
      <c r="P1182" s="11">
        <f>IF($O1182 = TRUE, IF(ISBLANK(C1182), "", INDEX('Individual UI'!$E$6:$H$6,1,C1182)), "")</f>
        <v>-4</v>
      </c>
      <c r="Q1182" s="4">
        <f>IF($O1182 = TRUE, IF(ISBLANK(D1182), "", INDEX('Individual UI'!$E$6:$H$6,1,D1182)), "")</f>
        <v>2</v>
      </c>
      <c r="R1182" s="4">
        <f>IF($O1182 = TRUE, IF(ISBLANK(E1182), "", INDEX('Individual UI'!$E$6:$H$6,1,E1182)), "")</f>
        <v>4</v>
      </c>
      <c r="S1182" s="4">
        <f>IF($O1182 = TRUE, IF(ISBLANK(F1182), "", INDEX('Individual UI'!$E$6:$H$6,1,F1182)), "")</f>
        <v>2</v>
      </c>
      <c r="T1182" s="4">
        <f>IF($O1182 = TRUE, IF(ISBLANK(G1182), "", INDEX('Individual UI'!$E$6:$H$6,1,G1182)), "")</f>
        <v>4</v>
      </c>
      <c r="U1182" s="4">
        <f>IF($O1182 = TRUE, IF(ISBLANK(H1182), "", INDEX('Individual UI'!$E$6:$H$6,1,H1182)), "")</f>
        <v>2</v>
      </c>
      <c r="V1182" s="4">
        <f>IF($O1182 = TRUE, IF(ISBLANK(I1182), "", INDEX('Individual UI'!$E$6:$H$6,1,I1182)), "")</f>
        <v>-4</v>
      </c>
      <c r="W1182" s="4">
        <f>IF($O1182 = TRUE, IF(ISBLANK(J1182), "", INDEX('Individual UI'!$E$6:$H$6,1,J1182)), "")</f>
        <v>2</v>
      </c>
      <c r="X1182" s="4">
        <f>IF($O1182 = TRUE, IF(ISBLANK(K1182), "", INDEX('Individual UI'!$E$6:$H$6,1,K1182)), "")</f>
        <v>4</v>
      </c>
      <c r="Y1182" s="4">
        <f>IF($O1182 = TRUE, IF(ISBLANK(L1182), "", INDEX('Individual UI'!$E$6:$H$6,1,L1182)), "")</f>
        <v>-4</v>
      </c>
      <c r="Z1182" s="4">
        <f>IF($O1182 = TRUE, IF(ISBLANK(M1182), "", INDEX('Individual UI'!$E$6:$H$6,1,M1182)), "")</f>
        <v>-4</v>
      </c>
      <c r="AA1182" s="14">
        <f>IF($O1182 = TRUE, IF(ISBLANK(N1182), "", INDEX('Individual UI'!$E$6:$H$6,1,N1182)), "")</f>
        <v>2</v>
      </c>
      <c r="AB1182" s="11">
        <f>IF($O1182 = TRUE, EXP(MMULT($P1182:$AA1182, Documentation!D$39:D$50) + Documentation!D$51), "")</f>
        <v>1.8042112550469838E-4</v>
      </c>
      <c r="AC1182" s="4">
        <f>IF($O1182 = TRUE, EXP(MMULT($P1182:$AA1182, Documentation!E$39:E$50) + Documentation!E$51), "")</f>
        <v>7.2715809637563565E-4</v>
      </c>
      <c r="AD1182" s="4">
        <f>IF($O1182 = TRUE, EXP(MMULT($P1182:$AA1182, Documentation!F$39:F$50) + Documentation!F$51), "")</f>
        <v>8.2709732654146967E-2</v>
      </c>
      <c r="AE1182" s="4">
        <f>IF($O1182 = TRUE, EXP(MMULT($P1182:$AA1182, Documentation!G$39:G$50) + Documentation!G$51), "")</f>
        <v>9.0717956093725984</v>
      </c>
      <c r="AF1182" s="14">
        <f>IF($O1182 = TRUE, EXP(MMULT($P1182:$AA1182, Documentation!H$39:H$50) + Documentation!H$51), "")</f>
        <v>1.7295286667412629E-2</v>
      </c>
      <c r="AG1182" s="30">
        <f t="shared" si="253"/>
        <v>1.9669340985794699E-5</v>
      </c>
      <c r="AH1182" s="28">
        <f t="shared" si="254"/>
        <v>7.9274090038980951E-5</v>
      </c>
      <c r="AI1182" s="28">
        <f t="shared" si="255"/>
        <v>9.016937068026273E-3</v>
      </c>
      <c r="AJ1182" s="28">
        <f t="shared" si="256"/>
        <v>0.98899860365596803</v>
      </c>
      <c r="AK1182" s="33">
        <f t="shared" si="257"/>
        <v>1.8855158449809636E-3</v>
      </c>
      <c r="AL1182" s="11">
        <f t="shared" si="258"/>
        <v>4</v>
      </c>
      <c r="AM1182" s="14" t="str">
        <f>IF($O1182 = TRUE, INDEX(Documentation!$M$9:$M$13, $AL1182, 1), "")</f>
        <v>Financially Pressured</v>
      </c>
      <c r="AN1182" s="1"/>
      <c r="AO1182" s="1"/>
      <c r="AP1182" s="38">
        <v>1.9669340985794899E-5</v>
      </c>
      <c r="AQ1182" s="35">
        <v>7.9274090038981398E-5</v>
      </c>
      <c r="AR1182" s="35">
        <v>9.0169370680264795E-3</v>
      </c>
      <c r="AS1182" s="35">
        <v>0.98899860365596803</v>
      </c>
      <c r="AT1182" s="35">
        <v>1.8855158449809801E-3</v>
      </c>
      <c r="AU1182" s="14">
        <v>4</v>
      </c>
      <c r="AV1182" s="4" t="b">
        <f t="shared" si="259"/>
        <v>1</v>
      </c>
      <c r="AW1182" s="4" t="b">
        <f t="shared" si="260"/>
        <v>1</v>
      </c>
      <c r="AX1182" s="4" t="b">
        <f t="shared" si="261"/>
        <v>1</v>
      </c>
      <c r="AY1182" s="4" t="b">
        <f t="shared" si="262"/>
        <v>1</v>
      </c>
      <c r="AZ1182" s="4" t="b">
        <f t="shared" si="263"/>
        <v>1</v>
      </c>
      <c r="BA1182" s="4" t="b">
        <f t="shared" si="264"/>
        <v>1</v>
      </c>
      <c r="BB1182" s="14" t="b">
        <f t="shared" si="265"/>
        <v>1</v>
      </c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</row>
    <row r="1183" spans="1:64" x14ac:dyDescent="0.2">
      <c r="A1183" s="1"/>
      <c r="B1183" s="11" t="s">
        <v>1338</v>
      </c>
      <c r="C1183" s="4">
        <v>1</v>
      </c>
      <c r="D1183" s="4">
        <v>3</v>
      </c>
      <c r="E1183" s="4">
        <v>4</v>
      </c>
      <c r="F1183" s="4">
        <v>3</v>
      </c>
      <c r="G1183" s="4">
        <v>4</v>
      </c>
      <c r="H1183" s="4">
        <v>4</v>
      </c>
      <c r="I1183" s="4">
        <v>4</v>
      </c>
      <c r="J1183" s="4">
        <v>2</v>
      </c>
      <c r="K1183" s="4">
        <v>2</v>
      </c>
      <c r="L1183" s="4">
        <v>4</v>
      </c>
      <c r="M1183" s="4">
        <v>1</v>
      </c>
      <c r="N1183" s="14">
        <v>3</v>
      </c>
      <c r="O1183" s="25" t="b">
        <f t="shared" si="252"/>
        <v>1</v>
      </c>
      <c r="P1183" s="11">
        <f>IF($O1183 = TRUE, IF(ISBLANK(C1183), "", INDEX('Individual UI'!$E$6:$H$6,1,C1183)), "")</f>
        <v>-4</v>
      </c>
      <c r="Q1183" s="4">
        <f>IF($O1183 = TRUE, IF(ISBLANK(D1183), "", INDEX('Individual UI'!$E$6:$H$6,1,D1183)), "")</f>
        <v>2</v>
      </c>
      <c r="R1183" s="4">
        <f>IF($O1183 = TRUE, IF(ISBLANK(E1183), "", INDEX('Individual UI'!$E$6:$H$6,1,E1183)), "")</f>
        <v>4</v>
      </c>
      <c r="S1183" s="4">
        <f>IF($O1183 = TRUE, IF(ISBLANK(F1183), "", INDEX('Individual UI'!$E$6:$H$6,1,F1183)), "")</f>
        <v>2</v>
      </c>
      <c r="T1183" s="4">
        <f>IF($O1183 = TRUE, IF(ISBLANK(G1183), "", INDEX('Individual UI'!$E$6:$H$6,1,G1183)), "")</f>
        <v>4</v>
      </c>
      <c r="U1183" s="4">
        <f>IF($O1183 = TRUE, IF(ISBLANK(H1183), "", INDEX('Individual UI'!$E$6:$H$6,1,H1183)), "")</f>
        <v>4</v>
      </c>
      <c r="V1183" s="4">
        <f>IF($O1183 = TRUE, IF(ISBLANK(I1183), "", INDEX('Individual UI'!$E$6:$H$6,1,I1183)), "")</f>
        <v>4</v>
      </c>
      <c r="W1183" s="4">
        <f>IF($O1183 = TRUE, IF(ISBLANK(J1183), "", INDEX('Individual UI'!$E$6:$H$6,1,J1183)), "")</f>
        <v>-2</v>
      </c>
      <c r="X1183" s="4">
        <f>IF($O1183 = TRUE, IF(ISBLANK(K1183), "", INDEX('Individual UI'!$E$6:$H$6,1,K1183)), "")</f>
        <v>-2</v>
      </c>
      <c r="Y1183" s="4">
        <f>IF($O1183 = TRUE, IF(ISBLANK(L1183), "", INDEX('Individual UI'!$E$6:$H$6,1,L1183)), "")</f>
        <v>4</v>
      </c>
      <c r="Z1183" s="4">
        <f>IF($O1183 = TRUE, IF(ISBLANK(M1183), "", INDEX('Individual UI'!$E$6:$H$6,1,M1183)), "")</f>
        <v>-4</v>
      </c>
      <c r="AA1183" s="14">
        <f>IF($O1183 = TRUE, IF(ISBLANK(N1183), "", INDEX('Individual UI'!$E$6:$H$6,1,N1183)), "")</f>
        <v>2</v>
      </c>
      <c r="AB1183" s="11">
        <f>IF($O1183 = TRUE, EXP(MMULT($P1183:$AA1183, Documentation!D$39:D$50) + Documentation!D$51), "")</f>
        <v>6.8336269055691609E-4</v>
      </c>
      <c r="AC1183" s="4">
        <f>IF($O1183 = TRUE, EXP(MMULT($P1183:$AA1183, Documentation!E$39:E$50) + Documentation!E$51), "")</f>
        <v>7.8171749606641121E-3</v>
      </c>
      <c r="AD1183" s="4">
        <f>IF($O1183 = TRUE, EXP(MMULT($P1183:$AA1183, Documentation!F$39:F$50) + Documentation!F$51), "")</f>
        <v>1.9505155374323537E-2</v>
      </c>
      <c r="AE1183" s="4">
        <f>IF($O1183 = TRUE, EXP(MMULT($P1183:$AA1183, Documentation!G$39:G$50) + Documentation!G$51), "")</f>
        <v>1.8122829441873969</v>
      </c>
      <c r="AF1183" s="14">
        <f>IF($O1183 = TRUE, EXP(MMULT($P1183:$AA1183, Documentation!H$39:H$50) + Documentation!H$51), "")</f>
        <v>1.0519953077876293E-2</v>
      </c>
      <c r="AG1183" s="30">
        <f t="shared" si="253"/>
        <v>3.6922385931304716E-4</v>
      </c>
      <c r="AH1183" s="28">
        <f t="shared" si="254"/>
        <v>4.2236539216817656E-3</v>
      </c>
      <c r="AI1183" s="28">
        <f t="shared" si="255"/>
        <v>1.0538721009101588E-2</v>
      </c>
      <c r="AJ1183" s="28">
        <f t="shared" si="256"/>
        <v>0.97918442441561859</v>
      </c>
      <c r="AK1183" s="33">
        <f t="shared" si="257"/>
        <v>5.6839767942849732E-3</v>
      </c>
      <c r="AL1183" s="11">
        <f t="shared" si="258"/>
        <v>4</v>
      </c>
      <c r="AM1183" s="14" t="str">
        <f>IF($O1183 = TRUE, INDEX(Documentation!$M$9:$M$13, $AL1183, 1), "")</f>
        <v>Financially Pressured</v>
      </c>
      <c r="AN1183" s="1"/>
      <c r="AO1183" s="1"/>
      <c r="AP1183" s="38">
        <v>3.6922385931305101E-4</v>
      </c>
      <c r="AQ1183" s="35">
        <v>4.2236539216818697E-3</v>
      </c>
      <c r="AR1183" s="35">
        <v>1.0538721009101901E-2</v>
      </c>
      <c r="AS1183" s="35">
        <v>0.97918442441561804</v>
      </c>
      <c r="AT1183" s="35">
        <v>5.6839767942850096E-3</v>
      </c>
      <c r="AU1183" s="14">
        <v>4</v>
      </c>
      <c r="AV1183" s="4" t="b">
        <f t="shared" si="259"/>
        <v>1</v>
      </c>
      <c r="AW1183" s="4" t="b">
        <f t="shared" si="260"/>
        <v>1</v>
      </c>
      <c r="AX1183" s="4" t="b">
        <f t="shared" si="261"/>
        <v>1</v>
      </c>
      <c r="AY1183" s="4" t="b">
        <f t="shared" si="262"/>
        <v>1</v>
      </c>
      <c r="AZ1183" s="4" t="b">
        <f t="shared" si="263"/>
        <v>1</v>
      </c>
      <c r="BA1183" s="4" t="b">
        <f t="shared" si="264"/>
        <v>1</v>
      </c>
      <c r="BB1183" s="14" t="b">
        <f t="shared" si="265"/>
        <v>1</v>
      </c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</row>
    <row r="1184" spans="1:64" x14ac:dyDescent="0.2">
      <c r="A1184" s="1"/>
      <c r="B1184" s="11" t="s">
        <v>1339</v>
      </c>
      <c r="C1184" s="4">
        <v>2</v>
      </c>
      <c r="D1184" s="4">
        <v>1</v>
      </c>
      <c r="E1184" s="4">
        <v>2</v>
      </c>
      <c r="F1184" s="4">
        <v>2</v>
      </c>
      <c r="G1184" s="4">
        <v>1</v>
      </c>
      <c r="H1184" s="4">
        <v>4</v>
      </c>
      <c r="I1184" s="4">
        <v>2</v>
      </c>
      <c r="J1184" s="4">
        <v>1</v>
      </c>
      <c r="K1184" s="4">
        <v>3</v>
      </c>
      <c r="L1184" s="4">
        <v>4</v>
      </c>
      <c r="M1184" s="4">
        <v>3</v>
      </c>
      <c r="N1184" s="14">
        <v>2</v>
      </c>
      <c r="O1184" s="25" t="b">
        <f t="shared" si="252"/>
        <v>1</v>
      </c>
      <c r="P1184" s="11">
        <f>IF($O1184 = TRUE, IF(ISBLANK(C1184), "", INDEX('Individual UI'!$E$6:$H$6,1,C1184)), "")</f>
        <v>-2</v>
      </c>
      <c r="Q1184" s="4">
        <f>IF($O1184 = TRUE, IF(ISBLANK(D1184), "", INDEX('Individual UI'!$E$6:$H$6,1,D1184)), "")</f>
        <v>-4</v>
      </c>
      <c r="R1184" s="4">
        <f>IF($O1184 = TRUE, IF(ISBLANK(E1184), "", INDEX('Individual UI'!$E$6:$H$6,1,E1184)), "")</f>
        <v>-2</v>
      </c>
      <c r="S1184" s="4">
        <f>IF($O1184 = TRUE, IF(ISBLANK(F1184), "", INDEX('Individual UI'!$E$6:$H$6,1,F1184)), "")</f>
        <v>-2</v>
      </c>
      <c r="T1184" s="4">
        <f>IF($O1184 = TRUE, IF(ISBLANK(G1184), "", INDEX('Individual UI'!$E$6:$H$6,1,G1184)), "")</f>
        <v>-4</v>
      </c>
      <c r="U1184" s="4">
        <f>IF($O1184 = TRUE, IF(ISBLANK(H1184), "", INDEX('Individual UI'!$E$6:$H$6,1,H1184)), "")</f>
        <v>4</v>
      </c>
      <c r="V1184" s="4">
        <f>IF($O1184 = TRUE, IF(ISBLANK(I1184), "", INDEX('Individual UI'!$E$6:$H$6,1,I1184)), "")</f>
        <v>-2</v>
      </c>
      <c r="W1184" s="4">
        <f>IF($O1184 = TRUE, IF(ISBLANK(J1184), "", INDEX('Individual UI'!$E$6:$H$6,1,J1184)), "")</f>
        <v>-4</v>
      </c>
      <c r="X1184" s="4">
        <f>IF($O1184 = TRUE, IF(ISBLANK(K1184), "", INDEX('Individual UI'!$E$6:$H$6,1,K1184)), "")</f>
        <v>2</v>
      </c>
      <c r="Y1184" s="4">
        <f>IF($O1184 = TRUE, IF(ISBLANK(L1184), "", INDEX('Individual UI'!$E$6:$H$6,1,L1184)), "")</f>
        <v>4</v>
      </c>
      <c r="Z1184" s="4">
        <f>IF($O1184 = TRUE, IF(ISBLANK(M1184), "", INDEX('Individual UI'!$E$6:$H$6,1,M1184)), "")</f>
        <v>2</v>
      </c>
      <c r="AA1184" s="14">
        <f>IF($O1184 = TRUE, IF(ISBLANK(N1184), "", INDEX('Individual UI'!$E$6:$H$6,1,N1184)), "")</f>
        <v>-2</v>
      </c>
      <c r="AB1184" s="11">
        <f>IF($O1184 = TRUE, EXP(MMULT($P1184:$AA1184, Documentation!D$39:D$50) + Documentation!D$51), "")</f>
        <v>3.6244097392506461E-2</v>
      </c>
      <c r="AC1184" s="4">
        <f>IF($O1184 = TRUE, EXP(MMULT($P1184:$AA1184, Documentation!E$39:E$50) + Documentation!E$51), "")</f>
        <v>9.6465314024189119E-2</v>
      </c>
      <c r="AD1184" s="4">
        <f>IF($O1184 = TRUE, EXP(MMULT($P1184:$AA1184, Documentation!F$39:F$50) + Documentation!F$51), "")</f>
        <v>2.4494731609480541E-3</v>
      </c>
      <c r="AE1184" s="4">
        <f>IF($O1184 = TRUE, EXP(MMULT($P1184:$AA1184, Documentation!G$39:G$50) + Documentation!G$51), "")</f>
        <v>3.9622866010988146E-3</v>
      </c>
      <c r="AF1184" s="14">
        <f>IF($O1184 = TRUE, EXP(MMULT($P1184:$AA1184, Documentation!H$39:H$50) + Documentation!H$51), "")</f>
        <v>4.7737420985002584E-3</v>
      </c>
      <c r="AG1184" s="30">
        <f t="shared" si="253"/>
        <v>0.25187893419606056</v>
      </c>
      <c r="AH1184" s="28">
        <f t="shared" si="254"/>
        <v>0.67038724182229525</v>
      </c>
      <c r="AI1184" s="28">
        <f t="shared" si="255"/>
        <v>1.7022652887170846E-2</v>
      </c>
      <c r="AJ1184" s="28">
        <f t="shared" si="256"/>
        <v>2.7535974072027593E-2</v>
      </c>
      <c r="AK1184" s="33">
        <f t="shared" si="257"/>
        <v>3.3175197022445653E-2</v>
      </c>
      <c r="AL1184" s="11">
        <f t="shared" si="258"/>
        <v>2</v>
      </c>
      <c r="AM1184" s="14" t="str">
        <f>IF($O1184 = TRUE, INDEX(Documentation!$M$9:$M$13, $AL1184, 1), "")</f>
        <v>Cautious Consulters</v>
      </c>
      <c r="AN1184" s="1"/>
      <c r="AO1184" s="1"/>
      <c r="AP1184" s="38">
        <v>0.251878934196064</v>
      </c>
      <c r="AQ1184" s="35">
        <v>0.67038724182229203</v>
      </c>
      <c r="AR1184" s="35">
        <v>1.7022652887170701E-2</v>
      </c>
      <c r="AS1184" s="35">
        <v>2.75359740720281E-2</v>
      </c>
      <c r="AT1184" s="35">
        <v>3.3175197022445702E-2</v>
      </c>
      <c r="AU1184" s="14">
        <v>2</v>
      </c>
      <c r="AV1184" s="4" t="b">
        <f t="shared" si="259"/>
        <v>1</v>
      </c>
      <c r="AW1184" s="4" t="b">
        <f t="shared" si="260"/>
        <v>1</v>
      </c>
      <c r="AX1184" s="4" t="b">
        <f t="shared" si="261"/>
        <v>1</v>
      </c>
      <c r="AY1184" s="4" t="b">
        <f t="shared" si="262"/>
        <v>1</v>
      </c>
      <c r="AZ1184" s="4" t="b">
        <f t="shared" si="263"/>
        <v>1</v>
      </c>
      <c r="BA1184" s="4" t="b">
        <f t="shared" si="264"/>
        <v>1</v>
      </c>
      <c r="BB1184" s="14" t="b">
        <f t="shared" si="265"/>
        <v>1</v>
      </c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</row>
    <row r="1185" spans="1:64" x14ac:dyDescent="0.2">
      <c r="A1185" s="1"/>
      <c r="B1185" s="11" t="s">
        <v>1340</v>
      </c>
      <c r="C1185" s="4">
        <v>4</v>
      </c>
      <c r="D1185" s="4">
        <v>3</v>
      </c>
      <c r="E1185" s="4">
        <v>4</v>
      </c>
      <c r="F1185" s="4">
        <v>1</v>
      </c>
      <c r="G1185" s="4">
        <v>2</v>
      </c>
      <c r="H1185" s="4">
        <v>4</v>
      </c>
      <c r="I1185" s="4">
        <v>1</v>
      </c>
      <c r="J1185" s="4">
        <v>1</v>
      </c>
      <c r="K1185" s="4">
        <v>2</v>
      </c>
      <c r="L1185" s="4">
        <v>2</v>
      </c>
      <c r="M1185" s="4">
        <v>2</v>
      </c>
      <c r="N1185" s="14">
        <v>4</v>
      </c>
      <c r="O1185" s="25" t="b">
        <f t="shared" si="252"/>
        <v>1</v>
      </c>
      <c r="P1185" s="11">
        <f>IF($O1185 = TRUE, IF(ISBLANK(C1185), "", INDEX('Individual UI'!$E$6:$H$6,1,C1185)), "")</f>
        <v>4</v>
      </c>
      <c r="Q1185" s="4">
        <f>IF($O1185 = TRUE, IF(ISBLANK(D1185), "", INDEX('Individual UI'!$E$6:$H$6,1,D1185)), "")</f>
        <v>2</v>
      </c>
      <c r="R1185" s="4">
        <f>IF($O1185 = TRUE, IF(ISBLANK(E1185), "", INDEX('Individual UI'!$E$6:$H$6,1,E1185)), "")</f>
        <v>4</v>
      </c>
      <c r="S1185" s="4">
        <f>IF($O1185 = TRUE, IF(ISBLANK(F1185), "", INDEX('Individual UI'!$E$6:$H$6,1,F1185)), "")</f>
        <v>-4</v>
      </c>
      <c r="T1185" s="4">
        <f>IF($O1185 = TRUE, IF(ISBLANK(G1185), "", INDEX('Individual UI'!$E$6:$H$6,1,G1185)), "")</f>
        <v>-2</v>
      </c>
      <c r="U1185" s="4">
        <f>IF($O1185 = TRUE, IF(ISBLANK(H1185), "", INDEX('Individual UI'!$E$6:$H$6,1,H1185)), "")</f>
        <v>4</v>
      </c>
      <c r="V1185" s="4">
        <f>IF($O1185 = TRUE, IF(ISBLANK(I1185), "", INDEX('Individual UI'!$E$6:$H$6,1,I1185)), "")</f>
        <v>-4</v>
      </c>
      <c r="W1185" s="4">
        <f>IF($O1185 = TRUE, IF(ISBLANK(J1185), "", INDEX('Individual UI'!$E$6:$H$6,1,J1185)), "")</f>
        <v>-4</v>
      </c>
      <c r="X1185" s="4">
        <f>IF($O1185 = TRUE, IF(ISBLANK(K1185), "", INDEX('Individual UI'!$E$6:$H$6,1,K1185)), "")</f>
        <v>-2</v>
      </c>
      <c r="Y1185" s="4">
        <f>IF($O1185 = TRUE, IF(ISBLANK(L1185), "", INDEX('Individual UI'!$E$6:$H$6,1,L1185)), "")</f>
        <v>-2</v>
      </c>
      <c r="Z1185" s="4">
        <f>IF($O1185 = TRUE, IF(ISBLANK(M1185), "", INDEX('Individual UI'!$E$6:$H$6,1,M1185)), "")</f>
        <v>-2</v>
      </c>
      <c r="AA1185" s="14">
        <f>IF($O1185 = TRUE, IF(ISBLANK(N1185), "", INDEX('Individual UI'!$E$6:$H$6,1,N1185)), "")</f>
        <v>4</v>
      </c>
      <c r="AB1185" s="11">
        <f>IF($O1185 = TRUE, EXP(MMULT($P1185:$AA1185, Documentation!D$39:D$50) + Documentation!D$51), "")</f>
        <v>3.4625312063242471E-4</v>
      </c>
      <c r="AC1185" s="4">
        <f>IF($O1185 = TRUE, EXP(MMULT($P1185:$AA1185, Documentation!E$39:E$50) + Documentation!E$51), "")</f>
        <v>0.77890216288060743</v>
      </c>
      <c r="AD1185" s="4">
        <f>IF($O1185 = TRUE, EXP(MMULT($P1185:$AA1185, Documentation!F$39:F$50) + Documentation!F$51), "")</f>
        <v>2.0687864378457255E-2</v>
      </c>
      <c r="AE1185" s="4">
        <f>IF($O1185 = TRUE, EXP(MMULT($P1185:$AA1185, Documentation!G$39:G$50) + Documentation!G$51), "")</f>
        <v>0.46288847965618052</v>
      </c>
      <c r="AF1185" s="14">
        <f>IF($O1185 = TRUE, EXP(MMULT($P1185:$AA1185, Documentation!H$39:H$50) + Documentation!H$51), "")</f>
        <v>7.2780041973028906</v>
      </c>
      <c r="AG1185" s="30">
        <f t="shared" si="253"/>
        <v>4.0540926690131676E-5</v>
      </c>
      <c r="AH1185" s="28">
        <f t="shared" si="254"/>
        <v>9.1197489935836998E-2</v>
      </c>
      <c r="AI1185" s="28">
        <f t="shared" si="255"/>
        <v>2.422231434652612E-3</v>
      </c>
      <c r="AJ1185" s="28">
        <f t="shared" si="256"/>
        <v>5.4197137299938587E-2</v>
      </c>
      <c r="AK1185" s="33">
        <f t="shared" si="257"/>
        <v>0.8521426004028817</v>
      </c>
      <c r="AL1185" s="11">
        <f t="shared" si="258"/>
        <v>5</v>
      </c>
      <c r="AM1185" s="14" t="str">
        <f>IF($O1185 = TRUE, INDEX(Documentation!$M$9:$M$13, $AL1185, 1), "")</f>
        <v>Reluctant Claimants</v>
      </c>
      <c r="AN1185" s="1"/>
      <c r="AO1185" s="1"/>
      <c r="AP1185" s="38">
        <v>4.05409266901307E-5</v>
      </c>
      <c r="AQ1185" s="35">
        <v>9.1197489935837706E-2</v>
      </c>
      <c r="AR1185" s="35">
        <v>2.4222314346526298E-3</v>
      </c>
      <c r="AS1185" s="35">
        <v>5.4197137299936797E-2</v>
      </c>
      <c r="AT1185" s="35">
        <v>0.85214260040288303</v>
      </c>
      <c r="AU1185" s="14">
        <v>5</v>
      </c>
      <c r="AV1185" s="4" t="b">
        <f t="shared" si="259"/>
        <v>1</v>
      </c>
      <c r="AW1185" s="4" t="b">
        <f t="shared" si="260"/>
        <v>1</v>
      </c>
      <c r="AX1185" s="4" t="b">
        <f t="shared" si="261"/>
        <v>1</v>
      </c>
      <c r="AY1185" s="4" t="b">
        <f t="shared" si="262"/>
        <v>1</v>
      </c>
      <c r="AZ1185" s="4" t="b">
        <f t="shared" si="263"/>
        <v>1</v>
      </c>
      <c r="BA1185" s="4" t="b">
        <f t="shared" si="264"/>
        <v>1</v>
      </c>
      <c r="BB1185" s="14" t="b">
        <f t="shared" si="265"/>
        <v>1</v>
      </c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</row>
    <row r="1186" spans="1:64" x14ac:dyDescent="0.2">
      <c r="A1186" s="1"/>
      <c r="B1186" s="11" t="s">
        <v>1341</v>
      </c>
      <c r="C1186" s="4">
        <v>3</v>
      </c>
      <c r="D1186" s="4">
        <v>1</v>
      </c>
      <c r="E1186" s="4">
        <v>1</v>
      </c>
      <c r="F1186" s="4">
        <v>1</v>
      </c>
      <c r="G1186" s="4">
        <v>1</v>
      </c>
      <c r="H1186" s="4">
        <v>1</v>
      </c>
      <c r="I1186" s="4">
        <v>2</v>
      </c>
      <c r="J1186" s="4">
        <v>2</v>
      </c>
      <c r="K1186" s="4">
        <v>1</v>
      </c>
      <c r="L1186" s="4">
        <v>4</v>
      </c>
      <c r="M1186" s="4">
        <v>1</v>
      </c>
      <c r="N1186" s="14">
        <v>3</v>
      </c>
      <c r="O1186" s="25" t="b">
        <f t="shared" si="252"/>
        <v>1</v>
      </c>
      <c r="P1186" s="11">
        <f>IF($O1186 = TRUE, IF(ISBLANK(C1186), "", INDEX('Individual UI'!$E$6:$H$6,1,C1186)), "")</f>
        <v>2</v>
      </c>
      <c r="Q1186" s="4">
        <f>IF($O1186 = TRUE, IF(ISBLANK(D1186), "", INDEX('Individual UI'!$E$6:$H$6,1,D1186)), "")</f>
        <v>-4</v>
      </c>
      <c r="R1186" s="4">
        <f>IF($O1186 = TRUE, IF(ISBLANK(E1186), "", INDEX('Individual UI'!$E$6:$H$6,1,E1186)), "")</f>
        <v>-4</v>
      </c>
      <c r="S1186" s="4">
        <f>IF($O1186 = TRUE, IF(ISBLANK(F1186), "", INDEX('Individual UI'!$E$6:$H$6,1,F1186)), "")</f>
        <v>-4</v>
      </c>
      <c r="T1186" s="4">
        <f>IF($O1186 = TRUE, IF(ISBLANK(G1186), "", INDEX('Individual UI'!$E$6:$H$6,1,G1186)), "")</f>
        <v>-4</v>
      </c>
      <c r="U1186" s="4">
        <f>IF($O1186 = TRUE, IF(ISBLANK(H1186), "", INDEX('Individual UI'!$E$6:$H$6,1,H1186)), "")</f>
        <v>-4</v>
      </c>
      <c r="V1186" s="4">
        <f>IF($O1186 = TRUE, IF(ISBLANK(I1186), "", INDEX('Individual UI'!$E$6:$H$6,1,I1186)), "")</f>
        <v>-2</v>
      </c>
      <c r="W1186" s="4">
        <f>IF($O1186 = TRUE, IF(ISBLANK(J1186), "", INDEX('Individual UI'!$E$6:$H$6,1,J1186)), "")</f>
        <v>-2</v>
      </c>
      <c r="X1186" s="4">
        <f>IF($O1186 = TRUE, IF(ISBLANK(K1186), "", INDEX('Individual UI'!$E$6:$H$6,1,K1186)), "")</f>
        <v>-4</v>
      </c>
      <c r="Y1186" s="4">
        <f>IF($O1186 = TRUE, IF(ISBLANK(L1186), "", INDEX('Individual UI'!$E$6:$H$6,1,L1186)), "")</f>
        <v>4</v>
      </c>
      <c r="Z1186" s="4">
        <f>IF($O1186 = TRUE, IF(ISBLANK(M1186), "", INDEX('Individual UI'!$E$6:$H$6,1,M1186)), "")</f>
        <v>-4</v>
      </c>
      <c r="AA1186" s="14">
        <f>IF($O1186 = TRUE, IF(ISBLANK(N1186), "", INDEX('Individual UI'!$E$6:$H$6,1,N1186)), "")</f>
        <v>2</v>
      </c>
      <c r="AB1186" s="11">
        <f>IF($O1186 = TRUE, EXP(MMULT($P1186:$AA1186, Documentation!D$39:D$50) + Documentation!D$51), "")</f>
        <v>11.296881783797373</v>
      </c>
      <c r="AC1186" s="4">
        <f>IF($O1186 = TRUE, EXP(MMULT($P1186:$AA1186, Documentation!E$39:E$50) + Documentation!E$51), "")</f>
        <v>1.2969115322538135E-2</v>
      </c>
      <c r="AD1186" s="4">
        <f>IF($O1186 = TRUE, EXP(MMULT($P1186:$AA1186, Documentation!F$39:F$50) + Documentation!F$51), "")</f>
        <v>2.3823086112667751E-4</v>
      </c>
      <c r="AE1186" s="4">
        <f>IF($O1186 = TRUE, EXP(MMULT($P1186:$AA1186, Documentation!G$39:G$50) + Documentation!G$51), "")</f>
        <v>8.5179537978737963E-4</v>
      </c>
      <c r="AF1186" s="14">
        <f>IF($O1186 = TRUE, EXP(MMULT($P1186:$AA1186, Documentation!H$39:H$50) + Documentation!H$51), "")</f>
        <v>1.616096325863805E-4</v>
      </c>
      <c r="AG1186" s="30">
        <f t="shared" si="253"/>
        <v>0.99874276171115561</v>
      </c>
      <c r="AH1186" s="28">
        <f t="shared" si="254"/>
        <v>1.1465827740854875E-3</v>
      </c>
      <c r="AI1186" s="28">
        <f t="shared" si="255"/>
        <v>2.1061683455671747E-5</v>
      </c>
      <c r="AJ1186" s="28">
        <f t="shared" si="256"/>
        <v>7.5306131931185418E-5</v>
      </c>
      <c r="AK1186" s="33">
        <f t="shared" si="257"/>
        <v>1.4287699372046638E-5</v>
      </c>
      <c r="AL1186" s="11">
        <f t="shared" si="258"/>
        <v>1</v>
      </c>
      <c r="AM1186" s="14" t="str">
        <f>IF($O1186 = TRUE, INDEX(Documentation!$M$9:$M$13, $AL1186, 1), "")</f>
        <v>Decisive Pursuers</v>
      </c>
      <c r="AN1186" s="1"/>
      <c r="AO1186" s="1"/>
      <c r="AP1186" s="38">
        <v>0.99874276171115595</v>
      </c>
      <c r="AQ1186" s="35">
        <v>1.14658277408553E-3</v>
      </c>
      <c r="AR1186" s="35">
        <v>2.1061683455672499E-5</v>
      </c>
      <c r="AS1186" s="35">
        <v>7.5306131931185202E-5</v>
      </c>
      <c r="AT1186" s="35">
        <v>1.4287699372047E-5</v>
      </c>
      <c r="AU1186" s="14">
        <v>1</v>
      </c>
      <c r="AV1186" s="4" t="b">
        <f t="shared" si="259"/>
        <v>1</v>
      </c>
      <c r="AW1186" s="4" t="b">
        <f t="shared" si="260"/>
        <v>1</v>
      </c>
      <c r="AX1186" s="4" t="b">
        <f t="shared" si="261"/>
        <v>1</v>
      </c>
      <c r="AY1186" s="4" t="b">
        <f t="shared" si="262"/>
        <v>1</v>
      </c>
      <c r="AZ1186" s="4" t="b">
        <f t="shared" si="263"/>
        <v>1</v>
      </c>
      <c r="BA1186" s="4" t="b">
        <f t="shared" si="264"/>
        <v>1</v>
      </c>
      <c r="BB1186" s="14" t="b">
        <f t="shared" si="265"/>
        <v>1</v>
      </c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</row>
    <row r="1187" spans="1:64" x14ac:dyDescent="0.2">
      <c r="A1187" s="1"/>
      <c r="B1187" s="11" t="s">
        <v>1342</v>
      </c>
      <c r="C1187" s="4">
        <v>3</v>
      </c>
      <c r="D1187" s="4">
        <v>1</v>
      </c>
      <c r="E1187" s="4">
        <v>4</v>
      </c>
      <c r="F1187" s="4">
        <v>3</v>
      </c>
      <c r="G1187" s="4">
        <v>4</v>
      </c>
      <c r="H1187" s="4">
        <v>4</v>
      </c>
      <c r="I1187" s="4">
        <v>4</v>
      </c>
      <c r="J1187" s="4">
        <v>3</v>
      </c>
      <c r="K1187" s="4">
        <v>1</v>
      </c>
      <c r="L1187" s="4">
        <v>2</v>
      </c>
      <c r="M1187" s="4">
        <v>1</v>
      </c>
      <c r="N1187" s="14">
        <v>2</v>
      </c>
      <c r="O1187" s="25" t="b">
        <f t="shared" si="252"/>
        <v>1</v>
      </c>
      <c r="P1187" s="11">
        <f>IF($O1187 = TRUE, IF(ISBLANK(C1187), "", INDEX('Individual UI'!$E$6:$H$6,1,C1187)), "")</f>
        <v>2</v>
      </c>
      <c r="Q1187" s="4">
        <f>IF($O1187 = TRUE, IF(ISBLANK(D1187), "", INDEX('Individual UI'!$E$6:$H$6,1,D1187)), "")</f>
        <v>-4</v>
      </c>
      <c r="R1187" s="4">
        <f>IF($O1187 = TRUE, IF(ISBLANK(E1187), "", INDEX('Individual UI'!$E$6:$H$6,1,E1187)), "")</f>
        <v>4</v>
      </c>
      <c r="S1187" s="4">
        <f>IF($O1187 = TRUE, IF(ISBLANK(F1187), "", INDEX('Individual UI'!$E$6:$H$6,1,F1187)), "")</f>
        <v>2</v>
      </c>
      <c r="T1187" s="4">
        <f>IF($O1187 = TRUE, IF(ISBLANK(G1187), "", INDEX('Individual UI'!$E$6:$H$6,1,G1187)), "")</f>
        <v>4</v>
      </c>
      <c r="U1187" s="4">
        <f>IF($O1187 = TRUE, IF(ISBLANK(H1187), "", INDEX('Individual UI'!$E$6:$H$6,1,H1187)), "")</f>
        <v>4</v>
      </c>
      <c r="V1187" s="4">
        <f>IF($O1187 = TRUE, IF(ISBLANK(I1187), "", INDEX('Individual UI'!$E$6:$H$6,1,I1187)), "")</f>
        <v>4</v>
      </c>
      <c r="W1187" s="4">
        <f>IF($O1187 = TRUE, IF(ISBLANK(J1187), "", INDEX('Individual UI'!$E$6:$H$6,1,J1187)), "")</f>
        <v>2</v>
      </c>
      <c r="X1187" s="4">
        <f>IF($O1187 = TRUE, IF(ISBLANK(K1187), "", INDEX('Individual UI'!$E$6:$H$6,1,K1187)), "")</f>
        <v>-4</v>
      </c>
      <c r="Y1187" s="4">
        <f>IF($O1187 = TRUE, IF(ISBLANK(L1187), "", INDEX('Individual UI'!$E$6:$H$6,1,L1187)), "")</f>
        <v>-2</v>
      </c>
      <c r="Z1187" s="4">
        <f>IF($O1187 = TRUE, IF(ISBLANK(M1187), "", INDEX('Individual UI'!$E$6:$H$6,1,M1187)), "")</f>
        <v>-4</v>
      </c>
      <c r="AA1187" s="14">
        <f>IF($O1187 = TRUE, IF(ISBLANK(N1187), "", INDEX('Individual UI'!$E$6:$H$6,1,N1187)), "")</f>
        <v>-2</v>
      </c>
      <c r="AB1187" s="11">
        <f>IF($O1187 = TRUE, EXP(MMULT($P1187:$AA1187, Documentation!D$39:D$50) + Documentation!D$51), "")</f>
        <v>2.6499231165062142E-3</v>
      </c>
      <c r="AC1187" s="4">
        <f>IF($O1187 = TRUE, EXP(MMULT($P1187:$AA1187, Documentation!E$39:E$50) + Documentation!E$51), "")</f>
        <v>1.1847293239908159E-5</v>
      </c>
      <c r="AD1187" s="4">
        <f>IF($O1187 = TRUE, EXP(MMULT($P1187:$AA1187, Documentation!F$39:F$50) + Documentation!F$51), "")</f>
        <v>1.5196837114900115E-2</v>
      </c>
      <c r="AE1187" s="4">
        <f>IF($O1187 = TRUE, EXP(MMULT($P1187:$AA1187, Documentation!G$39:G$50) + Documentation!G$51), "")</f>
        <v>16.55958237311928</v>
      </c>
      <c r="AF1187" s="14">
        <f>IF($O1187 = TRUE, EXP(MMULT($P1187:$AA1187, Documentation!H$39:H$50) + Documentation!H$51), "")</f>
        <v>1.9013204011464335E-2</v>
      </c>
      <c r="AG1187" s="30">
        <f t="shared" si="253"/>
        <v>1.5966802830427824E-4</v>
      </c>
      <c r="AH1187" s="28">
        <f t="shared" si="254"/>
        <v>7.1384484348842586E-7</v>
      </c>
      <c r="AI1187" s="28">
        <f t="shared" si="255"/>
        <v>9.1566770503007057E-4</v>
      </c>
      <c r="AJ1187" s="28">
        <f t="shared" si="256"/>
        <v>0.99777833197827259</v>
      </c>
      <c r="AK1187" s="33">
        <f t="shared" si="257"/>
        <v>1.14561844354943E-3</v>
      </c>
      <c r="AL1187" s="11">
        <f t="shared" si="258"/>
        <v>4</v>
      </c>
      <c r="AM1187" s="14" t="str">
        <f>IF($O1187 = TRUE, INDEX(Documentation!$M$9:$M$13, $AL1187, 1), "")</f>
        <v>Financially Pressured</v>
      </c>
      <c r="AN1187" s="1"/>
      <c r="AO1187" s="1"/>
      <c r="AP1187" s="38">
        <v>1.59668028304279E-4</v>
      </c>
      <c r="AQ1187" s="35">
        <v>7.1384484348844704E-7</v>
      </c>
      <c r="AR1187" s="35">
        <v>9.1566770503010797E-4</v>
      </c>
      <c r="AS1187" s="35">
        <v>0.99777833197827304</v>
      </c>
      <c r="AT1187" s="35">
        <v>1.1456184435494499E-3</v>
      </c>
      <c r="AU1187" s="14">
        <v>4</v>
      </c>
      <c r="AV1187" s="4" t="b">
        <f t="shared" si="259"/>
        <v>1</v>
      </c>
      <c r="AW1187" s="4" t="b">
        <f t="shared" si="260"/>
        <v>1</v>
      </c>
      <c r="AX1187" s="4" t="b">
        <f t="shared" si="261"/>
        <v>1</v>
      </c>
      <c r="AY1187" s="4" t="b">
        <f t="shared" si="262"/>
        <v>1</v>
      </c>
      <c r="AZ1187" s="4" t="b">
        <f t="shared" si="263"/>
        <v>1</v>
      </c>
      <c r="BA1187" s="4" t="b">
        <f t="shared" si="264"/>
        <v>1</v>
      </c>
      <c r="BB1187" s="14" t="b">
        <f t="shared" si="265"/>
        <v>1</v>
      </c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</row>
    <row r="1188" spans="1:64" x14ac:dyDescent="0.2">
      <c r="A1188" s="1"/>
      <c r="B1188" s="11" t="s">
        <v>1343</v>
      </c>
      <c r="C1188" s="4">
        <v>3</v>
      </c>
      <c r="D1188" s="4">
        <v>1</v>
      </c>
      <c r="E1188" s="4">
        <v>1</v>
      </c>
      <c r="F1188" s="4">
        <v>2</v>
      </c>
      <c r="G1188" s="4">
        <v>1</v>
      </c>
      <c r="H1188" s="4">
        <v>1</v>
      </c>
      <c r="I1188" s="4">
        <v>3</v>
      </c>
      <c r="J1188" s="4">
        <v>4</v>
      </c>
      <c r="K1188" s="4">
        <v>1</v>
      </c>
      <c r="L1188" s="4">
        <v>3</v>
      </c>
      <c r="M1188" s="4">
        <v>1</v>
      </c>
      <c r="N1188" s="14">
        <v>4</v>
      </c>
      <c r="O1188" s="25" t="b">
        <f t="shared" si="252"/>
        <v>1</v>
      </c>
      <c r="P1188" s="11">
        <f>IF($O1188 = TRUE, IF(ISBLANK(C1188), "", INDEX('Individual UI'!$E$6:$H$6,1,C1188)), "")</f>
        <v>2</v>
      </c>
      <c r="Q1188" s="4">
        <f>IF($O1188 = TRUE, IF(ISBLANK(D1188), "", INDEX('Individual UI'!$E$6:$H$6,1,D1188)), "")</f>
        <v>-4</v>
      </c>
      <c r="R1188" s="4">
        <f>IF($O1188 = TRUE, IF(ISBLANK(E1188), "", INDEX('Individual UI'!$E$6:$H$6,1,E1188)), "")</f>
        <v>-4</v>
      </c>
      <c r="S1188" s="4">
        <f>IF($O1188 = TRUE, IF(ISBLANK(F1188), "", INDEX('Individual UI'!$E$6:$H$6,1,F1188)), "")</f>
        <v>-2</v>
      </c>
      <c r="T1188" s="4">
        <f>IF($O1188 = TRUE, IF(ISBLANK(G1188), "", INDEX('Individual UI'!$E$6:$H$6,1,G1188)), "")</f>
        <v>-4</v>
      </c>
      <c r="U1188" s="4">
        <f>IF($O1188 = TRUE, IF(ISBLANK(H1188), "", INDEX('Individual UI'!$E$6:$H$6,1,H1188)), "")</f>
        <v>-4</v>
      </c>
      <c r="V1188" s="4">
        <f>IF($O1188 = TRUE, IF(ISBLANK(I1188), "", INDEX('Individual UI'!$E$6:$H$6,1,I1188)), "")</f>
        <v>2</v>
      </c>
      <c r="W1188" s="4">
        <f>IF($O1188 = TRUE, IF(ISBLANK(J1188), "", INDEX('Individual UI'!$E$6:$H$6,1,J1188)), "")</f>
        <v>4</v>
      </c>
      <c r="X1188" s="4">
        <f>IF($O1188 = TRUE, IF(ISBLANK(K1188), "", INDEX('Individual UI'!$E$6:$H$6,1,K1188)), "")</f>
        <v>-4</v>
      </c>
      <c r="Y1188" s="4">
        <f>IF($O1188 = TRUE, IF(ISBLANK(L1188), "", INDEX('Individual UI'!$E$6:$H$6,1,L1188)), "")</f>
        <v>2</v>
      </c>
      <c r="Z1188" s="4">
        <f>IF($O1188 = TRUE, IF(ISBLANK(M1188), "", INDEX('Individual UI'!$E$6:$H$6,1,M1188)), "")</f>
        <v>-4</v>
      </c>
      <c r="AA1188" s="14">
        <f>IF($O1188 = TRUE, IF(ISBLANK(N1188), "", INDEX('Individual UI'!$E$6:$H$6,1,N1188)), "")</f>
        <v>4</v>
      </c>
      <c r="AB1188" s="11">
        <f>IF($O1188 = TRUE, EXP(MMULT($P1188:$AA1188, Documentation!D$39:D$50) + Documentation!D$51), "")</f>
        <v>24.329947105597537</v>
      </c>
      <c r="AC1188" s="4">
        <f>IF($O1188 = TRUE, EXP(MMULT($P1188:$AA1188, Documentation!E$39:E$50) + Documentation!E$51), "")</f>
        <v>2.7032014840376454E-4</v>
      </c>
      <c r="AD1188" s="4">
        <f>IF($O1188 = TRUE, EXP(MMULT($P1188:$AA1188, Documentation!F$39:F$50) + Documentation!F$51), "")</f>
        <v>7.2311542445668885E-3</v>
      </c>
      <c r="AE1188" s="4">
        <f>IF($O1188 = TRUE, EXP(MMULT($P1188:$AA1188, Documentation!G$39:G$50) + Documentation!G$51), "")</f>
        <v>1.0671308159812894E-4</v>
      </c>
      <c r="AF1188" s="14">
        <f>IF($O1188 = TRUE, EXP(MMULT($P1188:$AA1188, Documentation!H$39:H$50) + Documentation!H$51), "")</f>
        <v>5.5630806475847906E-6</v>
      </c>
      <c r="AG1188" s="30">
        <f t="shared" si="253"/>
        <v>0.99968716049236728</v>
      </c>
      <c r="AH1188" s="28">
        <f t="shared" si="254"/>
        <v>1.1107117512781695E-5</v>
      </c>
      <c r="AI1188" s="28">
        <f t="shared" si="255"/>
        <v>2.9711910274438151E-4</v>
      </c>
      <c r="AJ1188" s="28">
        <f t="shared" si="256"/>
        <v>4.3847073348416876E-6</v>
      </c>
      <c r="AK1188" s="33">
        <f t="shared" si="257"/>
        <v>2.2858004055810684E-7</v>
      </c>
      <c r="AL1188" s="11">
        <f t="shared" si="258"/>
        <v>1</v>
      </c>
      <c r="AM1188" s="14" t="str">
        <f>IF($O1188 = TRUE, INDEX(Documentation!$M$9:$M$13, $AL1188, 1), "")</f>
        <v>Decisive Pursuers</v>
      </c>
      <c r="AN1188" s="1"/>
      <c r="AO1188" s="1"/>
      <c r="AP1188" s="38">
        <v>0.99968716049236706</v>
      </c>
      <c r="AQ1188" s="35">
        <v>1.1107117512782E-5</v>
      </c>
      <c r="AR1188" s="35">
        <v>2.9711910274439197E-4</v>
      </c>
      <c r="AS1188" s="35">
        <v>4.3847073348416596E-6</v>
      </c>
      <c r="AT1188" s="35">
        <v>2.28580040558111E-7</v>
      </c>
      <c r="AU1188" s="14">
        <v>1</v>
      </c>
      <c r="AV1188" s="4" t="b">
        <f t="shared" si="259"/>
        <v>1</v>
      </c>
      <c r="AW1188" s="4" t="b">
        <f t="shared" si="260"/>
        <v>1</v>
      </c>
      <c r="AX1188" s="4" t="b">
        <f t="shared" si="261"/>
        <v>1</v>
      </c>
      <c r="AY1188" s="4" t="b">
        <f t="shared" si="262"/>
        <v>1</v>
      </c>
      <c r="AZ1188" s="4" t="b">
        <f t="shared" si="263"/>
        <v>1</v>
      </c>
      <c r="BA1188" s="4" t="b">
        <f t="shared" si="264"/>
        <v>1</v>
      </c>
      <c r="BB1188" s="14" t="b">
        <f t="shared" si="265"/>
        <v>1</v>
      </c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</row>
    <row r="1189" spans="1:64" x14ac:dyDescent="0.2">
      <c r="A1189" s="1"/>
      <c r="B1189" s="11" t="s">
        <v>1344</v>
      </c>
      <c r="C1189" s="4">
        <v>4</v>
      </c>
      <c r="D1189" s="4">
        <v>1</v>
      </c>
      <c r="E1189" s="4">
        <v>4</v>
      </c>
      <c r="F1189" s="4">
        <v>4</v>
      </c>
      <c r="G1189" s="4">
        <v>4</v>
      </c>
      <c r="H1189" s="4">
        <v>3</v>
      </c>
      <c r="I1189" s="4">
        <v>2</v>
      </c>
      <c r="J1189" s="4">
        <v>1</v>
      </c>
      <c r="K1189" s="4">
        <v>1</v>
      </c>
      <c r="L1189" s="4">
        <v>2</v>
      </c>
      <c r="M1189" s="4">
        <v>1</v>
      </c>
      <c r="N1189" s="14">
        <v>3</v>
      </c>
      <c r="O1189" s="25" t="b">
        <f t="shared" si="252"/>
        <v>1</v>
      </c>
      <c r="P1189" s="11">
        <f>IF($O1189 = TRUE, IF(ISBLANK(C1189), "", INDEX('Individual UI'!$E$6:$H$6,1,C1189)), "")</f>
        <v>4</v>
      </c>
      <c r="Q1189" s="4">
        <f>IF($O1189 = TRUE, IF(ISBLANK(D1189), "", INDEX('Individual UI'!$E$6:$H$6,1,D1189)), "")</f>
        <v>-4</v>
      </c>
      <c r="R1189" s="4">
        <f>IF($O1189 = TRUE, IF(ISBLANK(E1189), "", INDEX('Individual UI'!$E$6:$H$6,1,E1189)), "")</f>
        <v>4</v>
      </c>
      <c r="S1189" s="4">
        <f>IF($O1189 = TRUE, IF(ISBLANK(F1189), "", INDEX('Individual UI'!$E$6:$H$6,1,F1189)), "")</f>
        <v>4</v>
      </c>
      <c r="T1189" s="4">
        <f>IF($O1189 = TRUE, IF(ISBLANK(G1189), "", INDEX('Individual UI'!$E$6:$H$6,1,G1189)), "")</f>
        <v>4</v>
      </c>
      <c r="U1189" s="4">
        <f>IF($O1189 = TRUE, IF(ISBLANK(H1189), "", INDEX('Individual UI'!$E$6:$H$6,1,H1189)), "")</f>
        <v>2</v>
      </c>
      <c r="V1189" s="4">
        <f>IF($O1189 = TRUE, IF(ISBLANK(I1189), "", INDEX('Individual UI'!$E$6:$H$6,1,I1189)), "")</f>
        <v>-2</v>
      </c>
      <c r="W1189" s="4">
        <f>IF($O1189 = TRUE, IF(ISBLANK(J1189), "", INDEX('Individual UI'!$E$6:$H$6,1,J1189)), "")</f>
        <v>-4</v>
      </c>
      <c r="X1189" s="4">
        <f>IF($O1189 = TRUE, IF(ISBLANK(K1189), "", INDEX('Individual UI'!$E$6:$H$6,1,K1189)), "")</f>
        <v>-4</v>
      </c>
      <c r="Y1189" s="4">
        <f>IF($O1189 = TRUE, IF(ISBLANK(L1189), "", INDEX('Individual UI'!$E$6:$H$6,1,L1189)), "")</f>
        <v>-2</v>
      </c>
      <c r="Z1189" s="4">
        <f>IF($O1189 = TRUE, IF(ISBLANK(M1189), "", INDEX('Individual UI'!$E$6:$H$6,1,M1189)), "")</f>
        <v>-4</v>
      </c>
      <c r="AA1189" s="14">
        <f>IF($O1189 = TRUE, IF(ISBLANK(N1189), "", INDEX('Individual UI'!$E$6:$H$6,1,N1189)), "")</f>
        <v>2</v>
      </c>
      <c r="AB1189" s="11">
        <f>IF($O1189 = TRUE, EXP(MMULT($P1189:$AA1189, Documentation!D$39:D$50) + Documentation!D$51), "")</f>
        <v>1.8576442167220274E-4</v>
      </c>
      <c r="AC1189" s="4">
        <f>IF($O1189 = TRUE, EXP(MMULT($P1189:$AA1189, Documentation!E$39:E$50) + Documentation!E$51), "")</f>
        <v>5.5456540728609453E-4</v>
      </c>
      <c r="AD1189" s="4">
        <f>IF($O1189 = TRUE, EXP(MMULT($P1189:$AA1189, Documentation!F$39:F$50) + Documentation!F$51), "")</f>
        <v>1.2747893927885914E-2</v>
      </c>
      <c r="AE1189" s="4">
        <f>IF($O1189 = TRUE, EXP(MMULT($P1189:$AA1189, Documentation!G$39:G$50) + Documentation!G$51), "")</f>
        <v>127.97117432969746</v>
      </c>
      <c r="AF1189" s="14">
        <f>IF($O1189 = TRUE, EXP(MMULT($P1189:$AA1189, Documentation!H$39:H$50) + Documentation!H$51), "")</f>
        <v>0.46684461211842537</v>
      </c>
      <c r="AG1189" s="30">
        <f t="shared" si="253"/>
        <v>1.4461832778089106E-6</v>
      </c>
      <c r="AH1189" s="28">
        <f t="shared" si="254"/>
        <v>4.3173133544572988E-6</v>
      </c>
      <c r="AI1189" s="28">
        <f t="shared" si="255"/>
        <v>9.924285210179747E-5</v>
      </c>
      <c r="AJ1189" s="28">
        <f t="shared" si="256"/>
        <v>0.99626059011315349</v>
      </c>
      <c r="AK1189" s="33">
        <f t="shared" si="257"/>
        <v>3.6344035381123806E-3</v>
      </c>
      <c r="AL1189" s="11">
        <f t="shared" si="258"/>
        <v>4</v>
      </c>
      <c r="AM1189" s="14" t="str">
        <f>IF($O1189 = TRUE, INDEX(Documentation!$M$9:$M$13, $AL1189, 1), "")</f>
        <v>Financially Pressured</v>
      </c>
      <c r="AN1189" s="1"/>
      <c r="AO1189" s="1"/>
      <c r="AP1189" s="38">
        <v>1.4461832778089E-6</v>
      </c>
      <c r="AQ1189" s="35">
        <v>4.3173133544574098E-6</v>
      </c>
      <c r="AR1189" s="35">
        <v>9.9242852101800994E-5</v>
      </c>
      <c r="AS1189" s="35">
        <v>0.99626059011315304</v>
      </c>
      <c r="AT1189" s="35">
        <v>3.63440353811246E-3</v>
      </c>
      <c r="AU1189" s="14">
        <v>4</v>
      </c>
      <c r="AV1189" s="4" t="b">
        <f t="shared" si="259"/>
        <v>1</v>
      </c>
      <c r="AW1189" s="4" t="b">
        <f t="shared" si="260"/>
        <v>1</v>
      </c>
      <c r="AX1189" s="4" t="b">
        <f t="shared" si="261"/>
        <v>1</v>
      </c>
      <c r="AY1189" s="4" t="b">
        <f t="shared" si="262"/>
        <v>1</v>
      </c>
      <c r="AZ1189" s="4" t="b">
        <f t="shared" si="263"/>
        <v>1</v>
      </c>
      <c r="BA1189" s="4" t="b">
        <f t="shared" si="264"/>
        <v>1</v>
      </c>
      <c r="BB1189" s="14" t="b">
        <f t="shared" si="265"/>
        <v>1</v>
      </c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</row>
    <row r="1190" spans="1:64" x14ac:dyDescent="0.2">
      <c r="A1190" s="1"/>
      <c r="B1190" s="11" t="s">
        <v>1345</v>
      </c>
      <c r="C1190" s="4">
        <v>4</v>
      </c>
      <c r="D1190" s="4">
        <v>1</v>
      </c>
      <c r="E1190" s="4">
        <v>1</v>
      </c>
      <c r="F1190" s="4">
        <v>1</v>
      </c>
      <c r="G1190" s="4">
        <v>2</v>
      </c>
      <c r="H1190" s="4">
        <v>3</v>
      </c>
      <c r="I1190" s="4">
        <v>4</v>
      </c>
      <c r="J1190" s="4">
        <v>3</v>
      </c>
      <c r="K1190" s="4">
        <v>1</v>
      </c>
      <c r="L1190" s="4">
        <v>2</v>
      </c>
      <c r="M1190" s="4">
        <v>1</v>
      </c>
      <c r="N1190" s="14">
        <v>2</v>
      </c>
      <c r="O1190" s="25" t="b">
        <f t="shared" si="252"/>
        <v>1</v>
      </c>
      <c r="P1190" s="11">
        <f>IF($O1190 = TRUE, IF(ISBLANK(C1190), "", INDEX('Individual UI'!$E$6:$H$6,1,C1190)), "")</f>
        <v>4</v>
      </c>
      <c r="Q1190" s="4">
        <f>IF($O1190 = TRUE, IF(ISBLANK(D1190), "", INDEX('Individual UI'!$E$6:$H$6,1,D1190)), "")</f>
        <v>-4</v>
      </c>
      <c r="R1190" s="4">
        <f>IF($O1190 = TRUE, IF(ISBLANK(E1190), "", INDEX('Individual UI'!$E$6:$H$6,1,E1190)), "")</f>
        <v>-4</v>
      </c>
      <c r="S1190" s="4">
        <f>IF($O1190 = TRUE, IF(ISBLANK(F1190), "", INDEX('Individual UI'!$E$6:$H$6,1,F1190)), "")</f>
        <v>-4</v>
      </c>
      <c r="T1190" s="4">
        <f>IF($O1190 = TRUE, IF(ISBLANK(G1190), "", INDEX('Individual UI'!$E$6:$H$6,1,G1190)), "")</f>
        <v>-2</v>
      </c>
      <c r="U1190" s="4">
        <f>IF($O1190 = TRUE, IF(ISBLANK(H1190), "", INDEX('Individual UI'!$E$6:$H$6,1,H1190)), "")</f>
        <v>2</v>
      </c>
      <c r="V1190" s="4">
        <f>IF($O1190 = TRUE, IF(ISBLANK(I1190), "", INDEX('Individual UI'!$E$6:$H$6,1,I1190)), "")</f>
        <v>4</v>
      </c>
      <c r="W1190" s="4">
        <f>IF($O1190 = TRUE, IF(ISBLANK(J1190), "", INDEX('Individual UI'!$E$6:$H$6,1,J1190)), "")</f>
        <v>2</v>
      </c>
      <c r="X1190" s="4">
        <f>IF($O1190 = TRUE, IF(ISBLANK(K1190), "", INDEX('Individual UI'!$E$6:$H$6,1,K1190)), "")</f>
        <v>-4</v>
      </c>
      <c r="Y1190" s="4">
        <f>IF($O1190 = TRUE, IF(ISBLANK(L1190), "", INDEX('Individual UI'!$E$6:$H$6,1,L1190)), "")</f>
        <v>-2</v>
      </c>
      <c r="Z1190" s="4">
        <f>IF($O1190 = TRUE, IF(ISBLANK(M1190), "", INDEX('Individual UI'!$E$6:$H$6,1,M1190)), "")</f>
        <v>-4</v>
      </c>
      <c r="AA1190" s="14">
        <f>IF($O1190 = TRUE, IF(ISBLANK(N1190), "", INDEX('Individual UI'!$E$6:$H$6,1,N1190)), "")</f>
        <v>-2</v>
      </c>
      <c r="AB1190" s="11">
        <f>IF($O1190 = TRUE, EXP(MMULT($P1190:$AA1190, Documentation!D$39:D$50) + Documentation!D$51), "")</f>
        <v>3.9044553721953612</v>
      </c>
      <c r="AC1190" s="4">
        <f>IF($O1190 = TRUE, EXP(MMULT($P1190:$AA1190, Documentation!E$39:E$50) + Documentation!E$51), "")</f>
        <v>5.032084189242814E-5</v>
      </c>
      <c r="AD1190" s="4">
        <f>IF($O1190 = TRUE, EXP(MMULT($P1190:$AA1190, Documentation!F$39:F$50) + Documentation!F$51), "")</f>
        <v>6.5016312231783884E-4</v>
      </c>
      <c r="AE1190" s="4">
        <f>IF($O1190 = TRUE, EXP(MMULT($P1190:$AA1190, Documentation!G$39:G$50) + Documentation!G$51), "")</f>
        <v>4.4060627544942055E-3</v>
      </c>
      <c r="AF1190" s="14">
        <f>IF($O1190 = TRUE, EXP(MMULT($P1190:$AA1190, Documentation!H$39:H$50) + Documentation!H$51), "")</f>
        <v>3.5061485289235062E-4</v>
      </c>
      <c r="AG1190" s="30">
        <f t="shared" si="253"/>
        <v>0.99860427528123263</v>
      </c>
      <c r="AH1190" s="28">
        <f t="shared" si="254"/>
        <v>1.287006843704177E-5</v>
      </c>
      <c r="AI1190" s="28">
        <f t="shared" si="255"/>
        <v>1.6628584826460223E-4</v>
      </c>
      <c r="AJ1190" s="28">
        <f t="shared" si="256"/>
        <v>1.1268954782088789E-3</v>
      </c>
      <c r="AK1190" s="33">
        <f t="shared" si="257"/>
        <v>8.967332385682678E-5</v>
      </c>
      <c r="AL1190" s="11">
        <f t="shared" si="258"/>
        <v>1</v>
      </c>
      <c r="AM1190" s="14" t="str">
        <f>IF($O1190 = TRUE, INDEX(Documentation!$M$9:$M$13, $AL1190, 1), "")</f>
        <v>Decisive Pursuers</v>
      </c>
      <c r="AN1190" s="1"/>
      <c r="AO1190" s="1"/>
      <c r="AP1190" s="38">
        <v>0.99860427528123297</v>
      </c>
      <c r="AQ1190" s="35">
        <v>1.28700684370423E-5</v>
      </c>
      <c r="AR1190" s="35">
        <v>1.6628584826460901E-4</v>
      </c>
      <c r="AS1190" s="35">
        <v>1.12689547820888E-3</v>
      </c>
      <c r="AT1190" s="35">
        <v>8.96733238568293E-5</v>
      </c>
      <c r="AU1190" s="14">
        <v>1</v>
      </c>
      <c r="AV1190" s="4" t="b">
        <f t="shared" si="259"/>
        <v>1</v>
      </c>
      <c r="AW1190" s="4" t="b">
        <f t="shared" si="260"/>
        <v>1</v>
      </c>
      <c r="AX1190" s="4" t="b">
        <f t="shared" si="261"/>
        <v>1</v>
      </c>
      <c r="AY1190" s="4" t="b">
        <f t="shared" si="262"/>
        <v>1</v>
      </c>
      <c r="AZ1190" s="4" t="b">
        <f t="shared" si="263"/>
        <v>1</v>
      </c>
      <c r="BA1190" s="4" t="b">
        <f t="shared" si="264"/>
        <v>1</v>
      </c>
      <c r="BB1190" s="14" t="b">
        <f t="shared" si="265"/>
        <v>1</v>
      </c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</row>
    <row r="1191" spans="1:64" x14ac:dyDescent="0.2">
      <c r="A1191" s="1"/>
      <c r="B1191" s="11" t="s">
        <v>1346</v>
      </c>
      <c r="C1191" s="4">
        <v>3</v>
      </c>
      <c r="D1191" s="4">
        <v>3</v>
      </c>
      <c r="E1191" s="4">
        <v>4</v>
      </c>
      <c r="F1191" s="4">
        <v>2</v>
      </c>
      <c r="G1191" s="4">
        <v>4</v>
      </c>
      <c r="H1191" s="4">
        <v>3</v>
      </c>
      <c r="I1191" s="4">
        <v>1</v>
      </c>
      <c r="J1191" s="4">
        <v>2</v>
      </c>
      <c r="K1191" s="4">
        <v>1</v>
      </c>
      <c r="L1191" s="4">
        <v>2</v>
      </c>
      <c r="M1191" s="4">
        <v>1</v>
      </c>
      <c r="N1191" s="14">
        <v>1</v>
      </c>
      <c r="O1191" s="25" t="b">
        <f t="shared" si="252"/>
        <v>1</v>
      </c>
      <c r="P1191" s="11">
        <f>IF($O1191 = TRUE, IF(ISBLANK(C1191), "", INDEX('Individual UI'!$E$6:$H$6,1,C1191)), "")</f>
        <v>2</v>
      </c>
      <c r="Q1191" s="4">
        <f>IF($O1191 = TRUE, IF(ISBLANK(D1191), "", INDEX('Individual UI'!$E$6:$H$6,1,D1191)), "")</f>
        <v>2</v>
      </c>
      <c r="R1191" s="4">
        <f>IF($O1191 = TRUE, IF(ISBLANK(E1191), "", INDEX('Individual UI'!$E$6:$H$6,1,E1191)), "")</f>
        <v>4</v>
      </c>
      <c r="S1191" s="4">
        <f>IF($O1191 = TRUE, IF(ISBLANK(F1191), "", INDEX('Individual UI'!$E$6:$H$6,1,F1191)), "")</f>
        <v>-2</v>
      </c>
      <c r="T1191" s="4">
        <f>IF($O1191 = TRUE, IF(ISBLANK(G1191), "", INDEX('Individual UI'!$E$6:$H$6,1,G1191)), "")</f>
        <v>4</v>
      </c>
      <c r="U1191" s="4">
        <f>IF($O1191 = TRUE, IF(ISBLANK(H1191), "", INDEX('Individual UI'!$E$6:$H$6,1,H1191)), "")</f>
        <v>2</v>
      </c>
      <c r="V1191" s="4">
        <f>IF($O1191 = TRUE, IF(ISBLANK(I1191), "", INDEX('Individual UI'!$E$6:$H$6,1,I1191)), "")</f>
        <v>-4</v>
      </c>
      <c r="W1191" s="4">
        <f>IF($O1191 = TRUE, IF(ISBLANK(J1191), "", INDEX('Individual UI'!$E$6:$H$6,1,J1191)), "")</f>
        <v>-2</v>
      </c>
      <c r="X1191" s="4">
        <f>IF($O1191 = TRUE, IF(ISBLANK(K1191), "", INDEX('Individual UI'!$E$6:$H$6,1,K1191)), "")</f>
        <v>-4</v>
      </c>
      <c r="Y1191" s="4">
        <f>IF($O1191 = TRUE, IF(ISBLANK(L1191), "", INDEX('Individual UI'!$E$6:$H$6,1,L1191)), "")</f>
        <v>-2</v>
      </c>
      <c r="Z1191" s="4">
        <f>IF($O1191 = TRUE, IF(ISBLANK(M1191), "", INDEX('Individual UI'!$E$6:$H$6,1,M1191)), "")</f>
        <v>-4</v>
      </c>
      <c r="AA1191" s="14">
        <f>IF($O1191 = TRUE, IF(ISBLANK(N1191), "", INDEX('Individual UI'!$E$6:$H$6,1,N1191)), "")</f>
        <v>-4</v>
      </c>
      <c r="AB1191" s="11">
        <f>IF($O1191 = TRUE, EXP(MMULT($P1191:$AA1191, Documentation!D$39:D$50) + Documentation!D$51), "")</f>
        <v>2.5686432262637834E-4</v>
      </c>
      <c r="AC1191" s="4">
        <f>IF($O1191 = TRUE, EXP(MMULT($P1191:$AA1191, Documentation!E$39:E$50) + Documentation!E$51), "")</f>
        <v>6.2732668536303838E-3</v>
      </c>
      <c r="AD1191" s="4">
        <f>IF($O1191 = TRUE, EXP(MMULT($P1191:$AA1191, Documentation!F$39:F$50) + Documentation!F$51), "")</f>
        <v>8.9910536979469983E-4</v>
      </c>
      <c r="AE1191" s="4">
        <f>IF($O1191 = TRUE, EXP(MMULT($P1191:$AA1191, Documentation!G$39:G$50) + Documentation!G$51), "")</f>
        <v>74.591516675259527</v>
      </c>
      <c r="AF1191" s="14">
        <f>IF($O1191 = TRUE, EXP(MMULT($P1191:$AA1191, Documentation!H$39:H$50) + Documentation!H$51), "")</f>
        <v>11.078522969546318</v>
      </c>
      <c r="AG1191" s="30">
        <f t="shared" si="253"/>
        <v>2.9980381771325427E-6</v>
      </c>
      <c r="AH1191" s="28">
        <f t="shared" si="254"/>
        <v>7.3219563270686107E-5</v>
      </c>
      <c r="AI1191" s="28">
        <f t="shared" si="255"/>
        <v>1.049407016259784E-5</v>
      </c>
      <c r="AJ1191" s="28">
        <f t="shared" si="256"/>
        <v>0.87060831335430278</v>
      </c>
      <c r="AK1191" s="33">
        <f t="shared" si="257"/>
        <v>0.12930497497408694</v>
      </c>
      <c r="AL1191" s="11">
        <f t="shared" si="258"/>
        <v>4</v>
      </c>
      <c r="AM1191" s="14" t="str">
        <f>IF($O1191 = TRUE, INDEX(Documentation!$M$9:$M$13, $AL1191, 1), "")</f>
        <v>Financially Pressured</v>
      </c>
      <c r="AN1191" s="1"/>
      <c r="AO1191" s="1"/>
      <c r="AP1191" s="38">
        <v>2.99803817713256E-6</v>
      </c>
      <c r="AQ1191" s="35">
        <v>7.3219563270688303E-5</v>
      </c>
      <c r="AR1191" s="35">
        <v>1.0494070162598299E-5</v>
      </c>
      <c r="AS1191" s="35">
        <v>0.870608313354299</v>
      </c>
      <c r="AT1191" s="35">
        <v>0.12930497497408999</v>
      </c>
      <c r="AU1191" s="14">
        <v>4</v>
      </c>
      <c r="AV1191" s="4" t="b">
        <f t="shared" si="259"/>
        <v>1</v>
      </c>
      <c r="AW1191" s="4" t="b">
        <f t="shared" si="260"/>
        <v>1</v>
      </c>
      <c r="AX1191" s="4" t="b">
        <f t="shared" si="261"/>
        <v>1</v>
      </c>
      <c r="AY1191" s="4" t="b">
        <f t="shared" si="262"/>
        <v>1</v>
      </c>
      <c r="AZ1191" s="4" t="b">
        <f t="shared" si="263"/>
        <v>1</v>
      </c>
      <c r="BA1191" s="4" t="b">
        <f t="shared" si="264"/>
        <v>1</v>
      </c>
      <c r="BB1191" s="14" t="b">
        <f t="shared" si="265"/>
        <v>1</v>
      </c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</row>
    <row r="1192" spans="1:64" x14ac:dyDescent="0.2">
      <c r="A1192" s="1"/>
      <c r="B1192" s="11" t="s">
        <v>1347</v>
      </c>
      <c r="C1192" s="4">
        <v>3</v>
      </c>
      <c r="D1192" s="4">
        <v>4</v>
      </c>
      <c r="E1192" s="4">
        <v>3</v>
      </c>
      <c r="F1192" s="4">
        <v>1</v>
      </c>
      <c r="G1192" s="4">
        <v>3</v>
      </c>
      <c r="H1192" s="4">
        <v>4</v>
      </c>
      <c r="I1192" s="4">
        <v>3</v>
      </c>
      <c r="J1192" s="4">
        <v>4</v>
      </c>
      <c r="K1192" s="4">
        <v>4</v>
      </c>
      <c r="L1192" s="4">
        <v>1</v>
      </c>
      <c r="M1192" s="4">
        <v>4</v>
      </c>
      <c r="N1192" s="14">
        <v>4</v>
      </c>
      <c r="O1192" s="25" t="b">
        <f t="shared" si="252"/>
        <v>1</v>
      </c>
      <c r="P1192" s="11">
        <f>IF($O1192 = TRUE, IF(ISBLANK(C1192), "", INDEX('Individual UI'!$E$6:$H$6,1,C1192)), "")</f>
        <v>2</v>
      </c>
      <c r="Q1192" s="4">
        <f>IF($O1192 = TRUE, IF(ISBLANK(D1192), "", INDEX('Individual UI'!$E$6:$H$6,1,D1192)), "")</f>
        <v>4</v>
      </c>
      <c r="R1192" s="4">
        <f>IF($O1192 = TRUE, IF(ISBLANK(E1192), "", INDEX('Individual UI'!$E$6:$H$6,1,E1192)), "")</f>
        <v>2</v>
      </c>
      <c r="S1192" s="4">
        <f>IF($O1192 = TRUE, IF(ISBLANK(F1192), "", INDEX('Individual UI'!$E$6:$H$6,1,F1192)), "")</f>
        <v>-4</v>
      </c>
      <c r="T1192" s="4">
        <f>IF($O1192 = TRUE, IF(ISBLANK(G1192), "", INDEX('Individual UI'!$E$6:$H$6,1,G1192)), "")</f>
        <v>2</v>
      </c>
      <c r="U1192" s="4">
        <f>IF($O1192 = TRUE, IF(ISBLANK(H1192), "", INDEX('Individual UI'!$E$6:$H$6,1,H1192)), "")</f>
        <v>4</v>
      </c>
      <c r="V1192" s="4">
        <f>IF($O1192 = TRUE, IF(ISBLANK(I1192), "", INDEX('Individual UI'!$E$6:$H$6,1,I1192)), "")</f>
        <v>2</v>
      </c>
      <c r="W1192" s="4">
        <f>IF($O1192 = TRUE, IF(ISBLANK(J1192), "", INDEX('Individual UI'!$E$6:$H$6,1,J1192)), "")</f>
        <v>4</v>
      </c>
      <c r="X1192" s="4">
        <f>IF($O1192 = TRUE, IF(ISBLANK(K1192), "", INDEX('Individual UI'!$E$6:$H$6,1,K1192)), "")</f>
        <v>4</v>
      </c>
      <c r="Y1192" s="4">
        <f>IF($O1192 = TRUE, IF(ISBLANK(L1192), "", INDEX('Individual UI'!$E$6:$H$6,1,L1192)), "")</f>
        <v>-4</v>
      </c>
      <c r="Z1192" s="4">
        <f>IF($O1192 = TRUE, IF(ISBLANK(M1192), "", INDEX('Individual UI'!$E$6:$H$6,1,M1192)), "")</f>
        <v>4</v>
      </c>
      <c r="AA1192" s="14">
        <f>IF($O1192 = TRUE, IF(ISBLANK(N1192), "", INDEX('Individual UI'!$E$6:$H$6,1,N1192)), "")</f>
        <v>4</v>
      </c>
      <c r="AB1192" s="11">
        <f>IF($O1192 = TRUE, EXP(MMULT($P1192:$AA1192, Documentation!D$39:D$50) + Documentation!D$51), "")</f>
        <v>4.9442977747179809E-5</v>
      </c>
      <c r="AC1192" s="4">
        <f>IF($O1192 = TRUE, EXP(MMULT($P1192:$AA1192, Documentation!E$39:E$50) + Documentation!E$51), "")</f>
        <v>0.36323319105729207</v>
      </c>
      <c r="AD1192" s="4">
        <f>IF($O1192 = TRUE, EXP(MMULT($P1192:$AA1192, Documentation!F$39:F$50) + Documentation!F$51), "")</f>
        <v>4.4748963070699102</v>
      </c>
      <c r="AE1192" s="4">
        <f>IF($O1192 = TRUE, EXP(MMULT($P1192:$AA1192, Documentation!G$39:G$50) + Documentation!G$51), "")</f>
        <v>3.2274696793346803E-4</v>
      </c>
      <c r="AF1192" s="14">
        <f>IF($O1192 = TRUE, EXP(MMULT($P1192:$AA1192, Documentation!H$39:H$50) + Documentation!H$51), "")</f>
        <v>5.9832106836861479E-2</v>
      </c>
      <c r="AG1192" s="30">
        <f t="shared" si="253"/>
        <v>1.0093835948575007E-5</v>
      </c>
      <c r="AH1192" s="28">
        <f t="shared" si="254"/>
        <v>7.4154438277513293E-2</v>
      </c>
      <c r="AI1192" s="28">
        <f t="shared" si="255"/>
        <v>0.91355479116595473</v>
      </c>
      <c r="AJ1192" s="28">
        <f t="shared" si="256"/>
        <v>6.5889133212779531E-5</v>
      </c>
      <c r="AK1192" s="33">
        <f t="shared" si="257"/>
        <v>1.2214787587370601E-2</v>
      </c>
      <c r="AL1192" s="11">
        <f t="shared" si="258"/>
        <v>3</v>
      </c>
      <c r="AM1192" s="14" t="str">
        <f>IF($O1192 = TRUE, INDEX(Documentation!$M$9:$M$13, $AL1192, 1), "")</f>
        <v>Process Skeptics</v>
      </c>
      <c r="AN1192" s="1"/>
      <c r="AO1192" s="1"/>
      <c r="AP1192" s="38">
        <v>1.0093835948575E-5</v>
      </c>
      <c r="AQ1192" s="35">
        <v>7.4154438277513196E-2</v>
      </c>
      <c r="AR1192" s="35">
        <v>0.91355479116595495</v>
      </c>
      <c r="AS1192" s="35">
        <v>6.5889133212779206E-5</v>
      </c>
      <c r="AT1192" s="35">
        <v>1.22147875873706E-2</v>
      </c>
      <c r="AU1192" s="14">
        <v>3</v>
      </c>
      <c r="AV1192" s="4" t="b">
        <f t="shared" si="259"/>
        <v>1</v>
      </c>
      <c r="AW1192" s="4" t="b">
        <f t="shared" si="260"/>
        <v>1</v>
      </c>
      <c r="AX1192" s="4" t="b">
        <f t="shared" si="261"/>
        <v>1</v>
      </c>
      <c r="AY1192" s="4" t="b">
        <f t="shared" si="262"/>
        <v>1</v>
      </c>
      <c r="AZ1192" s="4" t="b">
        <f t="shared" si="263"/>
        <v>1</v>
      </c>
      <c r="BA1192" s="4" t="b">
        <f t="shared" si="264"/>
        <v>1</v>
      </c>
      <c r="BB1192" s="14" t="b">
        <f t="shared" si="265"/>
        <v>1</v>
      </c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</row>
    <row r="1193" spans="1:64" x14ac:dyDescent="0.2">
      <c r="A1193" s="1"/>
      <c r="B1193" s="11" t="s">
        <v>1348</v>
      </c>
      <c r="C1193" s="4">
        <v>2</v>
      </c>
      <c r="D1193" s="4">
        <v>2</v>
      </c>
      <c r="E1193" s="4">
        <v>1</v>
      </c>
      <c r="F1193" s="4">
        <v>4</v>
      </c>
      <c r="G1193" s="4">
        <v>3</v>
      </c>
      <c r="H1193" s="4">
        <v>3</v>
      </c>
      <c r="I1193" s="4">
        <v>3</v>
      </c>
      <c r="J1193" s="4">
        <v>4</v>
      </c>
      <c r="K1193" s="4">
        <v>3</v>
      </c>
      <c r="L1193" s="4">
        <v>3</v>
      </c>
      <c r="M1193" s="4">
        <v>4</v>
      </c>
      <c r="N1193" s="14">
        <v>1</v>
      </c>
      <c r="O1193" s="25" t="b">
        <f t="shared" si="252"/>
        <v>1</v>
      </c>
      <c r="P1193" s="11">
        <f>IF($O1193 = TRUE, IF(ISBLANK(C1193), "", INDEX('Individual UI'!$E$6:$H$6,1,C1193)), "")</f>
        <v>-2</v>
      </c>
      <c r="Q1193" s="4">
        <f>IF($O1193 = TRUE, IF(ISBLANK(D1193), "", INDEX('Individual UI'!$E$6:$H$6,1,D1193)), "")</f>
        <v>-2</v>
      </c>
      <c r="R1193" s="4">
        <f>IF($O1193 = TRUE, IF(ISBLANK(E1193), "", INDEX('Individual UI'!$E$6:$H$6,1,E1193)), "")</f>
        <v>-4</v>
      </c>
      <c r="S1193" s="4">
        <f>IF($O1193 = TRUE, IF(ISBLANK(F1193), "", INDEX('Individual UI'!$E$6:$H$6,1,F1193)), "")</f>
        <v>4</v>
      </c>
      <c r="T1193" s="4">
        <f>IF($O1193 = TRUE, IF(ISBLANK(G1193), "", INDEX('Individual UI'!$E$6:$H$6,1,G1193)), "")</f>
        <v>2</v>
      </c>
      <c r="U1193" s="4">
        <f>IF($O1193 = TRUE, IF(ISBLANK(H1193), "", INDEX('Individual UI'!$E$6:$H$6,1,H1193)), "")</f>
        <v>2</v>
      </c>
      <c r="V1193" s="4">
        <f>IF($O1193 = TRUE, IF(ISBLANK(I1193), "", INDEX('Individual UI'!$E$6:$H$6,1,I1193)), "")</f>
        <v>2</v>
      </c>
      <c r="W1193" s="4">
        <f>IF($O1193 = TRUE, IF(ISBLANK(J1193), "", INDEX('Individual UI'!$E$6:$H$6,1,J1193)), "")</f>
        <v>4</v>
      </c>
      <c r="X1193" s="4">
        <f>IF($O1193 = TRUE, IF(ISBLANK(K1193), "", INDEX('Individual UI'!$E$6:$H$6,1,K1193)), "")</f>
        <v>2</v>
      </c>
      <c r="Y1193" s="4">
        <f>IF($O1193 = TRUE, IF(ISBLANK(L1193), "", INDEX('Individual UI'!$E$6:$H$6,1,L1193)), "")</f>
        <v>2</v>
      </c>
      <c r="Z1193" s="4">
        <f>IF($O1193 = TRUE, IF(ISBLANK(M1193), "", INDEX('Individual UI'!$E$6:$H$6,1,M1193)), "")</f>
        <v>4</v>
      </c>
      <c r="AA1193" s="14">
        <f>IF($O1193 = TRUE, IF(ISBLANK(N1193), "", INDEX('Individual UI'!$E$6:$H$6,1,N1193)), "")</f>
        <v>-4</v>
      </c>
      <c r="AB1193" s="11">
        <f>IF($O1193 = TRUE, EXP(MMULT($P1193:$AA1193, Documentation!D$39:D$50) + Documentation!D$51), "")</f>
        <v>2.0430436532492841E-3</v>
      </c>
      <c r="AC1193" s="4">
        <f>IF($O1193 = TRUE, EXP(MMULT($P1193:$AA1193, Documentation!E$39:E$50) + Documentation!E$51), "")</f>
        <v>4.8653997228661957E-4</v>
      </c>
      <c r="AD1193" s="4">
        <f>IF($O1193 = TRUE, EXP(MMULT($P1193:$AA1193, Documentation!F$39:F$50) + Documentation!F$51), "")</f>
        <v>0.19665320850466619</v>
      </c>
      <c r="AE1193" s="4">
        <f>IF($O1193 = TRUE, EXP(MMULT($P1193:$AA1193, Documentation!G$39:G$50) + Documentation!G$51), "")</f>
        <v>1.1141595160931786E-3</v>
      </c>
      <c r="AF1193" s="14">
        <f>IF($O1193 = TRUE, EXP(MMULT($P1193:$AA1193, Documentation!H$39:H$50) + Documentation!H$51), "")</f>
        <v>4.135926488920607E-4</v>
      </c>
      <c r="AG1193" s="30">
        <f t="shared" si="253"/>
        <v>1.0179054919230133E-2</v>
      </c>
      <c r="AH1193" s="28">
        <f t="shared" si="254"/>
        <v>2.4240877528141202E-3</v>
      </c>
      <c r="AI1193" s="28">
        <f t="shared" si="255"/>
        <v>0.97978513881884566</v>
      </c>
      <c r="AJ1193" s="28">
        <f t="shared" si="256"/>
        <v>5.5510761530025605E-3</v>
      </c>
      <c r="AK1193" s="33">
        <f t="shared" si="257"/>
        <v>2.0606423561075355E-3</v>
      </c>
      <c r="AL1193" s="11">
        <f t="shared" si="258"/>
        <v>3</v>
      </c>
      <c r="AM1193" s="14" t="str">
        <f>IF($O1193 = TRUE, INDEX(Documentation!$M$9:$M$13, $AL1193, 1), "")</f>
        <v>Process Skeptics</v>
      </c>
      <c r="AN1193" s="1"/>
      <c r="AO1193" s="1"/>
      <c r="AP1193" s="38">
        <v>1.01790549192304E-2</v>
      </c>
      <c r="AQ1193" s="35">
        <v>2.4240877528141102E-3</v>
      </c>
      <c r="AR1193" s="35">
        <v>0.97978513881884499</v>
      </c>
      <c r="AS1193" s="35">
        <v>5.5510761530027696E-3</v>
      </c>
      <c r="AT1193" s="35">
        <v>2.0606423561075498E-3</v>
      </c>
      <c r="AU1193" s="14">
        <v>3</v>
      </c>
      <c r="AV1193" s="4" t="b">
        <f t="shared" si="259"/>
        <v>1</v>
      </c>
      <c r="AW1193" s="4" t="b">
        <f t="shared" si="260"/>
        <v>1</v>
      </c>
      <c r="AX1193" s="4" t="b">
        <f t="shared" si="261"/>
        <v>1</v>
      </c>
      <c r="AY1193" s="4" t="b">
        <f t="shared" si="262"/>
        <v>1</v>
      </c>
      <c r="AZ1193" s="4" t="b">
        <f t="shared" si="263"/>
        <v>1</v>
      </c>
      <c r="BA1193" s="4" t="b">
        <f t="shared" si="264"/>
        <v>1</v>
      </c>
      <c r="BB1193" s="14" t="b">
        <f t="shared" si="265"/>
        <v>1</v>
      </c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</row>
    <row r="1194" spans="1:64" x14ac:dyDescent="0.2">
      <c r="A1194" s="1"/>
      <c r="B1194" s="11" t="s">
        <v>1349</v>
      </c>
      <c r="C1194" s="4">
        <v>3</v>
      </c>
      <c r="D1194" s="4">
        <v>4</v>
      </c>
      <c r="E1194" s="4">
        <v>4</v>
      </c>
      <c r="F1194" s="4">
        <v>1</v>
      </c>
      <c r="G1194" s="4">
        <v>4</v>
      </c>
      <c r="H1194" s="4">
        <v>2</v>
      </c>
      <c r="I1194" s="4">
        <v>4</v>
      </c>
      <c r="J1194" s="4">
        <v>1</v>
      </c>
      <c r="K1194" s="4">
        <v>2</v>
      </c>
      <c r="L1194" s="4">
        <v>4</v>
      </c>
      <c r="M1194" s="4">
        <v>4</v>
      </c>
      <c r="N1194" s="14">
        <v>1</v>
      </c>
      <c r="O1194" s="25" t="b">
        <f t="shared" si="252"/>
        <v>1</v>
      </c>
      <c r="P1194" s="11">
        <f>IF($O1194 = TRUE, IF(ISBLANK(C1194), "", INDEX('Individual UI'!$E$6:$H$6,1,C1194)), "")</f>
        <v>2</v>
      </c>
      <c r="Q1194" s="4">
        <f>IF($O1194 = TRUE, IF(ISBLANK(D1194), "", INDEX('Individual UI'!$E$6:$H$6,1,D1194)), "")</f>
        <v>4</v>
      </c>
      <c r="R1194" s="4">
        <f>IF($O1194 = TRUE, IF(ISBLANK(E1194), "", INDEX('Individual UI'!$E$6:$H$6,1,E1194)), "")</f>
        <v>4</v>
      </c>
      <c r="S1194" s="4">
        <f>IF($O1194 = TRUE, IF(ISBLANK(F1194), "", INDEX('Individual UI'!$E$6:$H$6,1,F1194)), "")</f>
        <v>-4</v>
      </c>
      <c r="T1194" s="4">
        <f>IF($O1194 = TRUE, IF(ISBLANK(G1194), "", INDEX('Individual UI'!$E$6:$H$6,1,G1194)), "")</f>
        <v>4</v>
      </c>
      <c r="U1194" s="4">
        <f>IF($O1194 = TRUE, IF(ISBLANK(H1194), "", INDEX('Individual UI'!$E$6:$H$6,1,H1194)), "")</f>
        <v>-2</v>
      </c>
      <c r="V1194" s="4">
        <f>IF($O1194 = TRUE, IF(ISBLANK(I1194), "", INDEX('Individual UI'!$E$6:$H$6,1,I1194)), "")</f>
        <v>4</v>
      </c>
      <c r="W1194" s="4">
        <f>IF($O1194 = TRUE, IF(ISBLANK(J1194), "", INDEX('Individual UI'!$E$6:$H$6,1,J1194)), "")</f>
        <v>-4</v>
      </c>
      <c r="X1194" s="4">
        <f>IF($O1194 = TRUE, IF(ISBLANK(K1194), "", INDEX('Individual UI'!$E$6:$H$6,1,K1194)), "")</f>
        <v>-2</v>
      </c>
      <c r="Y1194" s="4">
        <f>IF($O1194 = TRUE, IF(ISBLANK(L1194), "", INDEX('Individual UI'!$E$6:$H$6,1,L1194)), "")</f>
        <v>4</v>
      </c>
      <c r="Z1194" s="4">
        <f>IF($O1194 = TRUE, IF(ISBLANK(M1194), "", INDEX('Individual UI'!$E$6:$H$6,1,M1194)), "")</f>
        <v>4</v>
      </c>
      <c r="AA1194" s="14">
        <f>IF($O1194 = TRUE, IF(ISBLANK(N1194), "", INDEX('Individual UI'!$E$6:$H$6,1,N1194)), "")</f>
        <v>-4</v>
      </c>
      <c r="AB1194" s="11">
        <f>IF($O1194 = TRUE, EXP(MMULT($P1194:$AA1194, Documentation!D$39:D$50) + Documentation!D$51), "")</f>
        <v>9.80184024836545E-5</v>
      </c>
      <c r="AC1194" s="4">
        <f>IF($O1194 = TRUE, EXP(MMULT($P1194:$AA1194, Documentation!E$39:E$50) + Documentation!E$51), "")</f>
        <v>21.056582091932302</v>
      </c>
      <c r="AD1194" s="4">
        <f>IF($O1194 = TRUE, EXP(MMULT($P1194:$AA1194, Documentation!F$39:F$50) + Documentation!F$51), "")</f>
        <v>5.2361016969182774E-3</v>
      </c>
      <c r="AE1194" s="4">
        <f>IF($O1194 = TRUE, EXP(MMULT($P1194:$AA1194, Documentation!G$39:G$50) + Documentation!G$51), "")</f>
        <v>1.3342249604319939E-3</v>
      </c>
      <c r="AF1194" s="14">
        <f>IF($O1194 = TRUE, EXP(MMULT($P1194:$AA1194, Documentation!H$39:H$50) + Documentation!H$51), "")</f>
        <v>1.1226259347899068</v>
      </c>
      <c r="AG1194" s="30">
        <f t="shared" si="253"/>
        <v>4.4180541188051953E-6</v>
      </c>
      <c r="AH1194" s="28">
        <f t="shared" si="254"/>
        <v>0.94909850479081936</v>
      </c>
      <c r="AI1194" s="28">
        <f t="shared" si="255"/>
        <v>2.3601058660806452E-4</v>
      </c>
      <c r="AJ1194" s="28">
        <f t="shared" si="256"/>
        <v>6.013848351417748E-5</v>
      </c>
      <c r="AK1194" s="33">
        <f t="shared" si="257"/>
        <v>5.0600928084939739E-2</v>
      </c>
      <c r="AL1194" s="11">
        <f t="shared" si="258"/>
        <v>2</v>
      </c>
      <c r="AM1194" s="14" t="str">
        <f>IF($O1194 = TRUE, INDEX(Documentation!$M$9:$M$13, $AL1194, 1), "")</f>
        <v>Cautious Consulters</v>
      </c>
      <c r="AN1194" s="1"/>
      <c r="AO1194" s="1"/>
      <c r="AP1194" s="38">
        <v>4.4180541188052097E-6</v>
      </c>
      <c r="AQ1194" s="35">
        <v>0.94909850479082003</v>
      </c>
      <c r="AR1194" s="35">
        <v>2.36010586608064E-4</v>
      </c>
      <c r="AS1194" s="35">
        <v>6.0138483514176701E-5</v>
      </c>
      <c r="AT1194" s="35">
        <v>5.0600928084938997E-2</v>
      </c>
      <c r="AU1194" s="14">
        <v>2</v>
      </c>
      <c r="AV1194" s="4" t="b">
        <f t="shared" si="259"/>
        <v>1</v>
      </c>
      <c r="AW1194" s="4" t="b">
        <f t="shared" si="260"/>
        <v>1</v>
      </c>
      <c r="AX1194" s="4" t="b">
        <f t="shared" si="261"/>
        <v>1</v>
      </c>
      <c r="AY1194" s="4" t="b">
        <f t="shared" si="262"/>
        <v>1</v>
      </c>
      <c r="AZ1194" s="4" t="b">
        <f t="shared" si="263"/>
        <v>1</v>
      </c>
      <c r="BA1194" s="4" t="b">
        <f t="shared" si="264"/>
        <v>1</v>
      </c>
      <c r="BB1194" s="14" t="b">
        <f t="shared" si="265"/>
        <v>1</v>
      </c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</row>
    <row r="1195" spans="1:64" x14ac:dyDescent="0.2">
      <c r="A1195" s="1"/>
      <c r="B1195" s="11" t="s">
        <v>1350</v>
      </c>
      <c r="C1195" s="4">
        <v>4</v>
      </c>
      <c r="D1195" s="4">
        <v>2</v>
      </c>
      <c r="E1195" s="4">
        <v>2</v>
      </c>
      <c r="F1195" s="4">
        <v>3</v>
      </c>
      <c r="G1195" s="4">
        <v>3</v>
      </c>
      <c r="H1195" s="4">
        <v>2</v>
      </c>
      <c r="I1195" s="4">
        <v>3</v>
      </c>
      <c r="J1195" s="4">
        <v>3</v>
      </c>
      <c r="K1195" s="4">
        <v>4</v>
      </c>
      <c r="L1195" s="4">
        <v>1</v>
      </c>
      <c r="M1195" s="4">
        <v>4</v>
      </c>
      <c r="N1195" s="14">
        <v>2</v>
      </c>
      <c r="O1195" s="25" t="b">
        <f t="shared" si="252"/>
        <v>1</v>
      </c>
      <c r="P1195" s="11">
        <f>IF($O1195 = TRUE, IF(ISBLANK(C1195), "", INDEX('Individual UI'!$E$6:$H$6,1,C1195)), "")</f>
        <v>4</v>
      </c>
      <c r="Q1195" s="4">
        <f>IF($O1195 = TRUE, IF(ISBLANK(D1195), "", INDEX('Individual UI'!$E$6:$H$6,1,D1195)), "")</f>
        <v>-2</v>
      </c>
      <c r="R1195" s="4">
        <f>IF($O1195 = TRUE, IF(ISBLANK(E1195), "", INDEX('Individual UI'!$E$6:$H$6,1,E1195)), "")</f>
        <v>-2</v>
      </c>
      <c r="S1195" s="4">
        <f>IF($O1195 = TRUE, IF(ISBLANK(F1195), "", INDEX('Individual UI'!$E$6:$H$6,1,F1195)), "")</f>
        <v>2</v>
      </c>
      <c r="T1195" s="4">
        <f>IF($O1195 = TRUE, IF(ISBLANK(G1195), "", INDEX('Individual UI'!$E$6:$H$6,1,G1195)), "")</f>
        <v>2</v>
      </c>
      <c r="U1195" s="4">
        <f>IF($O1195 = TRUE, IF(ISBLANK(H1195), "", INDEX('Individual UI'!$E$6:$H$6,1,H1195)), "")</f>
        <v>-2</v>
      </c>
      <c r="V1195" s="4">
        <f>IF($O1195 = TRUE, IF(ISBLANK(I1195), "", INDEX('Individual UI'!$E$6:$H$6,1,I1195)), "")</f>
        <v>2</v>
      </c>
      <c r="W1195" s="4">
        <f>IF($O1195 = TRUE, IF(ISBLANK(J1195), "", INDEX('Individual UI'!$E$6:$H$6,1,J1195)), "")</f>
        <v>2</v>
      </c>
      <c r="X1195" s="4">
        <f>IF($O1195 = TRUE, IF(ISBLANK(K1195), "", INDEX('Individual UI'!$E$6:$H$6,1,K1195)), "")</f>
        <v>4</v>
      </c>
      <c r="Y1195" s="4">
        <f>IF($O1195 = TRUE, IF(ISBLANK(L1195), "", INDEX('Individual UI'!$E$6:$H$6,1,L1195)), "")</f>
        <v>-4</v>
      </c>
      <c r="Z1195" s="4">
        <f>IF($O1195 = TRUE, IF(ISBLANK(M1195), "", INDEX('Individual UI'!$E$6:$H$6,1,M1195)), "")</f>
        <v>4</v>
      </c>
      <c r="AA1195" s="14">
        <f>IF($O1195 = TRUE, IF(ISBLANK(N1195), "", INDEX('Individual UI'!$E$6:$H$6,1,N1195)), "")</f>
        <v>-2</v>
      </c>
      <c r="AB1195" s="11">
        <f>IF($O1195 = TRUE, EXP(MMULT($P1195:$AA1195, Documentation!D$39:D$50) + Documentation!D$51), "")</f>
        <v>6.7401518384797398E-4</v>
      </c>
      <c r="AC1195" s="4">
        <f>IF($O1195 = TRUE, EXP(MMULT($P1195:$AA1195, Documentation!E$39:E$50) + Documentation!E$51), "")</f>
        <v>3.6020742990076969E-3</v>
      </c>
      <c r="AD1195" s="4">
        <f>IF($O1195 = TRUE, EXP(MMULT($P1195:$AA1195, Documentation!F$39:F$50) + Documentation!F$51), "")</f>
        <v>0.18181884436089868</v>
      </c>
      <c r="AE1195" s="4">
        <f>IF($O1195 = TRUE, EXP(MMULT($P1195:$AA1195, Documentation!G$39:G$50) + Documentation!G$51), "")</f>
        <v>1.8050734502723378E-4</v>
      </c>
      <c r="AF1195" s="14">
        <f>IF($O1195 = TRUE, EXP(MMULT($P1195:$AA1195, Documentation!H$39:H$50) + Documentation!H$51), "")</f>
        <v>2.0497078187358877E-3</v>
      </c>
      <c r="AG1195" s="30">
        <f t="shared" si="253"/>
        <v>3.5789972151890818E-3</v>
      </c>
      <c r="AH1195" s="28">
        <f t="shared" si="254"/>
        <v>1.9126889414349597E-2</v>
      </c>
      <c r="AI1195" s="28">
        <f t="shared" si="255"/>
        <v>0.96545174831451164</v>
      </c>
      <c r="AJ1195" s="28">
        <f t="shared" si="256"/>
        <v>9.5848773240598032E-4</v>
      </c>
      <c r="AK1195" s="33">
        <f t="shared" si="257"/>
        <v>1.0883877323543593E-2</v>
      </c>
      <c r="AL1195" s="11">
        <f t="shared" si="258"/>
        <v>3</v>
      </c>
      <c r="AM1195" s="14" t="str">
        <f>IF($O1195 = TRUE, INDEX(Documentation!$M$9:$M$13, $AL1195, 1), "")</f>
        <v>Process Skeptics</v>
      </c>
      <c r="AN1195" s="1"/>
      <c r="AO1195" s="1"/>
      <c r="AP1195" s="38">
        <v>3.57899721518911E-3</v>
      </c>
      <c r="AQ1195" s="35">
        <v>1.9126889414349601E-2</v>
      </c>
      <c r="AR1195" s="35">
        <v>0.96545174831451197</v>
      </c>
      <c r="AS1195" s="35">
        <v>9.5848773240599702E-4</v>
      </c>
      <c r="AT1195" s="35">
        <v>1.0883877323543701E-2</v>
      </c>
      <c r="AU1195" s="14">
        <v>3</v>
      </c>
      <c r="AV1195" s="4" t="b">
        <f t="shared" si="259"/>
        <v>1</v>
      </c>
      <c r="AW1195" s="4" t="b">
        <f t="shared" si="260"/>
        <v>1</v>
      </c>
      <c r="AX1195" s="4" t="b">
        <f t="shared" si="261"/>
        <v>1</v>
      </c>
      <c r="AY1195" s="4" t="b">
        <f t="shared" si="262"/>
        <v>1</v>
      </c>
      <c r="AZ1195" s="4" t="b">
        <f t="shared" si="263"/>
        <v>1</v>
      </c>
      <c r="BA1195" s="4" t="b">
        <f t="shared" si="264"/>
        <v>1</v>
      </c>
      <c r="BB1195" s="14" t="b">
        <f t="shared" si="265"/>
        <v>1</v>
      </c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</row>
    <row r="1196" spans="1:64" x14ac:dyDescent="0.2">
      <c r="A1196" s="1"/>
      <c r="B1196" s="11" t="s">
        <v>1351</v>
      </c>
      <c r="C1196" s="4">
        <v>1</v>
      </c>
      <c r="D1196" s="4">
        <v>4</v>
      </c>
      <c r="E1196" s="4">
        <v>2</v>
      </c>
      <c r="F1196" s="4">
        <v>2</v>
      </c>
      <c r="G1196" s="4">
        <v>1</v>
      </c>
      <c r="H1196" s="4">
        <v>4</v>
      </c>
      <c r="I1196" s="4">
        <v>4</v>
      </c>
      <c r="J1196" s="4">
        <v>2</v>
      </c>
      <c r="K1196" s="4">
        <v>3</v>
      </c>
      <c r="L1196" s="4">
        <v>4</v>
      </c>
      <c r="M1196" s="4">
        <v>4</v>
      </c>
      <c r="N1196" s="14">
        <v>4</v>
      </c>
      <c r="O1196" s="25" t="b">
        <f t="shared" si="252"/>
        <v>1</v>
      </c>
      <c r="P1196" s="11">
        <f>IF($O1196 = TRUE, IF(ISBLANK(C1196), "", INDEX('Individual UI'!$E$6:$H$6,1,C1196)), "")</f>
        <v>-4</v>
      </c>
      <c r="Q1196" s="4">
        <f>IF($O1196 = TRUE, IF(ISBLANK(D1196), "", INDEX('Individual UI'!$E$6:$H$6,1,D1196)), "")</f>
        <v>4</v>
      </c>
      <c r="R1196" s="4">
        <f>IF($O1196 = TRUE, IF(ISBLANK(E1196), "", INDEX('Individual UI'!$E$6:$H$6,1,E1196)), "")</f>
        <v>-2</v>
      </c>
      <c r="S1196" s="4">
        <f>IF($O1196 = TRUE, IF(ISBLANK(F1196), "", INDEX('Individual UI'!$E$6:$H$6,1,F1196)), "")</f>
        <v>-2</v>
      </c>
      <c r="T1196" s="4">
        <f>IF($O1196 = TRUE, IF(ISBLANK(G1196), "", INDEX('Individual UI'!$E$6:$H$6,1,G1196)), "")</f>
        <v>-4</v>
      </c>
      <c r="U1196" s="4">
        <f>IF($O1196 = TRUE, IF(ISBLANK(H1196), "", INDEX('Individual UI'!$E$6:$H$6,1,H1196)), "")</f>
        <v>4</v>
      </c>
      <c r="V1196" s="4">
        <f>IF($O1196 = TRUE, IF(ISBLANK(I1196), "", INDEX('Individual UI'!$E$6:$H$6,1,I1196)), "")</f>
        <v>4</v>
      </c>
      <c r="W1196" s="4">
        <f>IF($O1196 = TRUE, IF(ISBLANK(J1196), "", INDEX('Individual UI'!$E$6:$H$6,1,J1196)), "")</f>
        <v>-2</v>
      </c>
      <c r="X1196" s="4">
        <f>IF($O1196 = TRUE, IF(ISBLANK(K1196), "", INDEX('Individual UI'!$E$6:$H$6,1,K1196)), "")</f>
        <v>2</v>
      </c>
      <c r="Y1196" s="4">
        <f>IF($O1196 = TRUE, IF(ISBLANK(L1196), "", INDEX('Individual UI'!$E$6:$H$6,1,L1196)), "")</f>
        <v>4</v>
      </c>
      <c r="Z1196" s="4">
        <f>IF($O1196 = TRUE, IF(ISBLANK(M1196), "", INDEX('Individual UI'!$E$6:$H$6,1,M1196)), "")</f>
        <v>4</v>
      </c>
      <c r="AA1196" s="14">
        <f>IF($O1196 = TRUE, IF(ISBLANK(N1196), "", INDEX('Individual UI'!$E$6:$H$6,1,N1196)), "")</f>
        <v>4</v>
      </c>
      <c r="AB1196" s="11">
        <f>IF($O1196 = TRUE, EXP(MMULT($P1196:$AA1196, Documentation!D$39:D$50) + Documentation!D$51), "")</f>
        <v>7.7298143317330427E-3</v>
      </c>
      <c r="AC1196" s="4">
        <f>IF($O1196 = TRUE, EXP(MMULT($P1196:$AA1196, Documentation!E$39:E$50) + Documentation!E$51), "")</f>
        <v>3.9037947254861964</v>
      </c>
      <c r="AD1196" s="4">
        <f>IF($O1196 = TRUE, EXP(MMULT($P1196:$AA1196, Documentation!F$39:F$50) + Documentation!F$51), "")</f>
        <v>0.16633373243249019</v>
      </c>
      <c r="AE1196" s="4">
        <f>IF($O1196 = TRUE, EXP(MMULT($P1196:$AA1196, Documentation!G$39:G$50) + Documentation!G$51), "")</f>
        <v>1.0498848497138937E-5</v>
      </c>
      <c r="AF1196" s="14">
        <f>IF($O1196 = TRUE, EXP(MMULT($P1196:$AA1196, Documentation!H$39:H$50) + Documentation!H$51), "")</f>
        <v>1.2422916719684448E-3</v>
      </c>
      <c r="AG1196" s="30">
        <f t="shared" si="253"/>
        <v>1.8949752072899638E-3</v>
      </c>
      <c r="AH1196" s="28">
        <f t="shared" si="254"/>
        <v>0.95702094535136317</v>
      </c>
      <c r="AI1196" s="28">
        <f t="shared" si="255"/>
        <v>4.0776956026174468E-2</v>
      </c>
      <c r="AJ1196" s="28">
        <f t="shared" si="256"/>
        <v>2.573807953639588E-6</v>
      </c>
      <c r="AK1196" s="33">
        <f t="shared" si="257"/>
        <v>3.0454960721872884E-4</v>
      </c>
      <c r="AL1196" s="11">
        <f t="shared" si="258"/>
        <v>2</v>
      </c>
      <c r="AM1196" s="14" t="str">
        <f>IF($O1196 = TRUE, INDEX(Documentation!$M$9:$M$13, $AL1196, 1), "")</f>
        <v>Cautious Consulters</v>
      </c>
      <c r="AN1196" s="1"/>
      <c r="AO1196" s="1"/>
      <c r="AP1196" s="38">
        <v>1.89497520728999E-3</v>
      </c>
      <c r="AQ1196" s="35">
        <v>0.95702094535136395</v>
      </c>
      <c r="AR1196" s="35">
        <v>4.0776956026173997E-2</v>
      </c>
      <c r="AS1196" s="35">
        <v>2.5738079536396202E-6</v>
      </c>
      <c r="AT1196" s="35">
        <v>3.0454960721872603E-4</v>
      </c>
      <c r="AU1196" s="14">
        <v>2</v>
      </c>
      <c r="AV1196" s="4" t="b">
        <f t="shared" si="259"/>
        <v>1</v>
      </c>
      <c r="AW1196" s="4" t="b">
        <f t="shared" si="260"/>
        <v>1</v>
      </c>
      <c r="AX1196" s="4" t="b">
        <f t="shared" si="261"/>
        <v>1</v>
      </c>
      <c r="AY1196" s="4" t="b">
        <f t="shared" si="262"/>
        <v>1</v>
      </c>
      <c r="AZ1196" s="4" t="b">
        <f t="shared" si="263"/>
        <v>1</v>
      </c>
      <c r="BA1196" s="4" t="b">
        <f t="shared" si="264"/>
        <v>1</v>
      </c>
      <c r="BB1196" s="14" t="b">
        <f t="shared" si="265"/>
        <v>1</v>
      </c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</row>
    <row r="1197" spans="1:64" x14ac:dyDescent="0.2">
      <c r="A1197" s="1"/>
      <c r="B1197" s="11" t="s">
        <v>1352</v>
      </c>
      <c r="C1197" s="4">
        <v>4</v>
      </c>
      <c r="D1197" s="4">
        <v>3</v>
      </c>
      <c r="E1197" s="4">
        <v>4</v>
      </c>
      <c r="F1197" s="4">
        <v>1</v>
      </c>
      <c r="G1197" s="4">
        <v>3</v>
      </c>
      <c r="H1197" s="4">
        <v>4</v>
      </c>
      <c r="I1197" s="4">
        <v>1</v>
      </c>
      <c r="J1197" s="4">
        <v>3</v>
      </c>
      <c r="K1197" s="4">
        <v>2</v>
      </c>
      <c r="L1197" s="4">
        <v>2</v>
      </c>
      <c r="M1197" s="4">
        <v>3</v>
      </c>
      <c r="N1197" s="14">
        <v>2</v>
      </c>
      <c r="O1197" s="25" t="b">
        <f t="shared" si="252"/>
        <v>1</v>
      </c>
      <c r="P1197" s="11">
        <f>IF($O1197 = TRUE, IF(ISBLANK(C1197), "", INDEX('Individual UI'!$E$6:$H$6,1,C1197)), "")</f>
        <v>4</v>
      </c>
      <c r="Q1197" s="4">
        <f>IF($O1197 = TRUE, IF(ISBLANK(D1197), "", INDEX('Individual UI'!$E$6:$H$6,1,D1197)), "")</f>
        <v>2</v>
      </c>
      <c r="R1197" s="4">
        <f>IF($O1197 = TRUE, IF(ISBLANK(E1197), "", INDEX('Individual UI'!$E$6:$H$6,1,E1197)), "")</f>
        <v>4</v>
      </c>
      <c r="S1197" s="4">
        <f>IF($O1197 = TRUE, IF(ISBLANK(F1197), "", INDEX('Individual UI'!$E$6:$H$6,1,F1197)), "")</f>
        <v>-4</v>
      </c>
      <c r="T1197" s="4">
        <f>IF($O1197 = TRUE, IF(ISBLANK(G1197), "", INDEX('Individual UI'!$E$6:$H$6,1,G1197)), "")</f>
        <v>2</v>
      </c>
      <c r="U1197" s="4">
        <f>IF($O1197 = TRUE, IF(ISBLANK(H1197), "", INDEX('Individual UI'!$E$6:$H$6,1,H1197)), "")</f>
        <v>4</v>
      </c>
      <c r="V1197" s="4">
        <f>IF($O1197 = TRUE, IF(ISBLANK(I1197), "", INDEX('Individual UI'!$E$6:$H$6,1,I1197)), "")</f>
        <v>-4</v>
      </c>
      <c r="W1197" s="4">
        <f>IF($O1197 = TRUE, IF(ISBLANK(J1197), "", INDEX('Individual UI'!$E$6:$H$6,1,J1197)), "")</f>
        <v>2</v>
      </c>
      <c r="X1197" s="4">
        <f>IF($O1197 = TRUE, IF(ISBLANK(K1197), "", INDEX('Individual UI'!$E$6:$H$6,1,K1197)), "")</f>
        <v>-2</v>
      </c>
      <c r="Y1197" s="4">
        <f>IF($O1197 = TRUE, IF(ISBLANK(L1197), "", INDEX('Individual UI'!$E$6:$H$6,1,L1197)), "")</f>
        <v>-2</v>
      </c>
      <c r="Z1197" s="4">
        <f>IF($O1197 = TRUE, IF(ISBLANK(M1197), "", INDEX('Individual UI'!$E$6:$H$6,1,M1197)), "")</f>
        <v>2</v>
      </c>
      <c r="AA1197" s="14">
        <f>IF($O1197 = TRUE, IF(ISBLANK(N1197), "", INDEX('Individual UI'!$E$6:$H$6,1,N1197)), "")</f>
        <v>-2</v>
      </c>
      <c r="AB1197" s="11">
        <f>IF($O1197 = TRUE, EXP(MMULT($P1197:$AA1197, Documentation!D$39:D$50) + Documentation!D$51), "")</f>
        <v>3.0528072104595477E-5</v>
      </c>
      <c r="AC1197" s="4">
        <f>IF($O1197 = TRUE, EXP(MMULT($P1197:$AA1197, Documentation!E$39:E$50) + Documentation!E$51), "")</f>
        <v>0.11100443922626825</v>
      </c>
      <c r="AD1197" s="4">
        <f>IF($O1197 = TRUE, EXP(MMULT($P1197:$AA1197, Documentation!F$39:F$50) + Documentation!F$51), "")</f>
        <v>0.11735644555748942</v>
      </c>
      <c r="AE1197" s="4">
        <f>IF($O1197 = TRUE, EXP(MMULT($P1197:$AA1197, Documentation!G$39:G$50) + Documentation!G$51), "")</f>
        <v>0.50653610535273919</v>
      </c>
      <c r="AF1197" s="14">
        <f>IF($O1197 = TRUE, EXP(MMULT($P1197:$AA1197, Documentation!H$39:H$50) + Documentation!H$51), "")</f>
        <v>25.103597980110024</v>
      </c>
      <c r="AG1197" s="30">
        <f t="shared" si="253"/>
        <v>1.1814943583596522E-6</v>
      </c>
      <c r="AH1197" s="28">
        <f t="shared" si="254"/>
        <v>4.296082577680045E-3</v>
      </c>
      <c r="AI1197" s="28">
        <f t="shared" si="255"/>
        <v>4.541917284139379E-3</v>
      </c>
      <c r="AJ1197" s="28">
        <f t="shared" si="256"/>
        <v>1.9603909107959769E-2</v>
      </c>
      <c r="AK1197" s="33">
        <f t="shared" si="257"/>
        <v>0.97155690953586249</v>
      </c>
      <c r="AL1197" s="11">
        <f t="shared" si="258"/>
        <v>5</v>
      </c>
      <c r="AM1197" s="14" t="str">
        <f>IF($O1197 = TRUE, INDEX(Documentation!$M$9:$M$13, $AL1197, 1), "")</f>
        <v>Reluctant Claimants</v>
      </c>
      <c r="AN1197" s="1"/>
      <c r="AO1197" s="1"/>
      <c r="AP1197" s="38">
        <v>1.1814943583596501E-6</v>
      </c>
      <c r="AQ1197" s="35">
        <v>4.2960825776800198E-3</v>
      </c>
      <c r="AR1197" s="35">
        <v>4.5419172841394103E-3</v>
      </c>
      <c r="AS1197" s="35">
        <v>1.9603909107959599E-2</v>
      </c>
      <c r="AT1197" s="35">
        <v>0.97155690953586304</v>
      </c>
      <c r="AU1197" s="14">
        <v>5</v>
      </c>
      <c r="AV1197" s="4" t="b">
        <f t="shared" si="259"/>
        <v>1</v>
      </c>
      <c r="AW1197" s="4" t="b">
        <f t="shared" si="260"/>
        <v>1</v>
      </c>
      <c r="AX1197" s="4" t="b">
        <f t="shared" si="261"/>
        <v>1</v>
      </c>
      <c r="AY1197" s="4" t="b">
        <f t="shared" si="262"/>
        <v>1</v>
      </c>
      <c r="AZ1197" s="4" t="b">
        <f t="shared" si="263"/>
        <v>1</v>
      </c>
      <c r="BA1197" s="4" t="b">
        <f t="shared" si="264"/>
        <v>1</v>
      </c>
      <c r="BB1197" s="14" t="b">
        <f t="shared" si="265"/>
        <v>1</v>
      </c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</row>
    <row r="1198" spans="1:64" x14ac:dyDescent="0.2">
      <c r="A1198" s="1"/>
      <c r="B1198" s="11" t="s">
        <v>1353</v>
      </c>
      <c r="C1198" s="4">
        <v>2</v>
      </c>
      <c r="D1198" s="4">
        <v>2</v>
      </c>
      <c r="E1198" s="4">
        <v>2</v>
      </c>
      <c r="F1198" s="4">
        <v>2</v>
      </c>
      <c r="G1198" s="4">
        <v>1</v>
      </c>
      <c r="H1198" s="4">
        <v>2</v>
      </c>
      <c r="I1198" s="4">
        <v>4</v>
      </c>
      <c r="J1198" s="4">
        <v>3</v>
      </c>
      <c r="K1198" s="4">
        <v>4</v>
      </c>
      <c r="L1198" s="4">
        <v>2</v>
      </c>
      <c r="M1198" s="4">
        <v>1</v>
      </c>
      <c r="N1198" s="14">
        <v>1</v>
      </c>
      <c r="O1198" s="25" t="b">
        <f t="shared" si="252"/>
        <v>1</v>
      </c>
      <c r="P1198" s="11">
        <f>IF($O1198 = TRUE, IF(ISBLANK(C1198), "", INDEX('Individual UI'!$E$6:$H$6,1,C1198)), "")</f>
        <v>-2</v>
      </c>
      <c r="Q1198" s="4">
        <f>IF($O1198 = TRUE, IF(ISBLANK(D1198), "", INDEX('Individual UI'!$E$6:$H$6,1,D1198)), "")</f>
        <v>-2</v>
      </c>
      <c r="R1198" s="4">
        <f>IF($O1198 = TRUE, IF(ISBLANK(E1198), "", INDEX('Individual UI'!$E$6:$H$6,1,E1198)), "")</f>
        <v>-2</v>
      </c>
      <c r="S1198" s="4">
        <f>IF($O1198 = TRUE, IF(ISBLANK(F1198), "", INDEX('Individual UI'!$E$6:$H$6,1,F1198)), "")</f>
        <v>-2</v>
      </c>
      <c r="T1198" s="4">
        <f>IF($O1198 = TRUE, IF(ISBLANK(G1198), "", INDEX('Individual UI'!$E$6:$H$6,1,G1198)), "")</f>
        <v>-4</v>
      </c>
      <c r="U1198" s="4">
        <f>IF($O1198 = TRUE, IF(ISBLANK(H1198), "", INDEX('Individual UI'!$E$6:$H$6,1,H1198)), "")</f>
        <v>-2</v>
      </c>
      <c r="V1198" s="4">
        <f>IF($O1198 = TRUE, IF(ISBLANK(I1198), "", INDEX('Individual UI'!$E$6:$H$6,1,I1198)), "")</f>
        <v>4</v>
      </c>
      <c r="W1198" s="4">
        <f>IF($O1198 = TRUE, IF(ISBLANK(J1198), "", INDEX('Individual UI'!$E$6:$H$6,1,J1198)), "")</f>
        <v>2</v>
      </c>
      <c r="X1198" s="4">
        <f>IF($O1198 = TRUE, IF(ISBLANK(K1198), "", INDEX('Individual UI'!$E$6:$H$6,1,K1198)), "")</f>
        <v>4</v>
      </c>
      <c r="Y1198" s="4">
        <f>IF($O1198 = TRUE, IF(ISBLANK(L1198), "", INDEX('Individual UI'!$E$6:$H$6,1,L1198)), "")</f>
        <v>-2</v>
      </c>
      <c r="Z1198" s="4">
        <f>IF($O1198 = TRUE, IF(ISBLANK(M1198), "", INDEX('Individual UI'!$E$6:$H$6,1,M1198)), "")</f>
        <v>-4</v>
      </c>
      <c r="AA1198" s="14">
        <f>IF($O1198 = TRUE, IF(ISBLANK(N1198), "", INDEX('Individual UI'!$E$6:$H$6,1,N1198)), "")</f>
        <v>-4</v>
      </c>
      <c r="AB1198" s="11">
        <f>IF($O1198 = TRUE, EXP(MMULT($P1198:$AA1198, Documentation!D$39:D$50) + Documentation!D$51), "")</f>
        <v>5.3651604992172333</v>
      </c>
      <c r="AC1198" s="4">
        <f>IF($O1198 = TRUE, EXP(MMULT($P1198:$AA1198, Documentation!E$39:E$50) + Documentation!E$51), "")</f>
        <v>1.4258174462258727E-4</v>
      </c>
      <c r="AD1198" s="4">
        <f>IF($O1198 = TRUE, EXP(MMULT($P1198:$AA1198, Documentation!F$39:F$50) + Documentation!F$51), "")</f>
        <v>4.716674189559989E-4</v>
      </c>
      <c r="AE1198" s="4">
        <f>IF($O1198 = TRUE, EXP(MMULT($P1198:$AA1198, Documentation!G$39:G$50) + Documentation!G$51), "")</f>
        <v>2.2410003633231883E-4</v>
      </c>
      <c r="AF1198" s="14">
        <f>IF($O1198 = TRUE, EXP(MMULT($P1198:$AA1198, Documentation!H$39:H$50) + Documentation!H$51), "")</f>
        <v>8.4744231264680814E-6</v>
      </c>
      <c r="AG1198" s="30">
        <f t="shared" si="253"/>
        <v>0.99984218738960107</v>
      </c>
      <c r="AH1198" s="28">
        <f t="shared" si="254"/>
        <v>2.6571291473213573E-5</v>
      </c>
      <c r="AI1198" s="28">
        <f t="shared" si="255"/>
        <v>8.7899138144735431E-5</v>
      </c>
      <c r="AJ1198" s="28">
        <f t="shared" si="256"/>
        <v>4.1762901697588602E-5</v>
      </c>
      <c r="AK1198" s="33">
        <f t="shared" si="257"/>
        <v>1.5792790834251977E-6</v>
      </c>
      <c r="AL1198" s="11">
        <f t="shared" si="258"/>
        <v>1</v>
      </c>
      <c r="AM1198" s="14" t="str">
        <f>IF($O1198 = TRUE, INDEX(Documentation!$M$9:$M$13, $AL1198, 1), "")</f>
        <v>Decisive Pursuers</v>
      </c>
      <c r="AN1198" s="1"/>
      <c r="AO1198" s="1"/>
      <c r="AP1198" s="38">
        <v>0.99984218738960096</v>
      </c>
      <c r="AQ1198" s="35">
        <v>2.6571291473214E-5</v>
      </c>
      <c r="AR1198" s="35">
        <v>8.7899138144736894E-5</v>
      </c>
      <c r="AS1198" s="35">
        <v>4.1762901697588298E-5</v>
      </c>
      <c r="AT1198" s="35">
        <v>1.5792790834252001E-6</v>
      </c>
      <c r="AU1198" s="14">
        <v>1</v>
      </c>
      <c r="AV1198" s="4" t="b">
        <f t="shared" si="259"/>
        <v>1</v>
      </c>
      <c r="AW1198" s="4" t="b">
        <f t="shared" si="260"/>
        <v>1</v>
      </c>
      <c r="AX1198" s="4" t="b">
        <f t="shared" si="261"/>
        <v>1</v>
      </c>
      <c r="AY1198" s="4" t="b">
        <f t="shared" si="262"/>
        <v>1</v>
      </c>
      <c r="AZ1198" s="4" t="b">
        <f t="shared" si="263"/>
        <v>1</v>
      </c>
      <c r="BA1198" s="4" t="b">
        <f t="shared" si="264"/>
        <v>1</v>
      </c>
      <c r="BB1198" s="14" t="b">
        <f t="shared" si="265"/>
        <v>1</v>
      </c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</row>
    <row r="1199" spans="1:64" x14ac:dyDescent="0.2">
      <c r="A1199" s="1"/>
      <c r="B1199" s="11" t="s">
        <v>1354</v>
      </c>
      <c r="C1199" s="4">
        <v>3</v>
      </c>
      <c r="D1199" s="4">
        <v>4</v>
      </c>
      <c r="E1199" s="4">
        <v>3</v>
      </c>
      <c r="F1199" s="4">
        <v>4</v>
      </c>
      <c r="G1199" s="4">
        <v>1</v>
      </c>
      <c r="H1199" s="4">
        <v>1</v>
      </c>
      <c r="I1199" s="4">
        <v>2</v>
      </c>
      <c r="J1199" s="4">
        <v>4</v>
      </c>
      <c r="K1199" s="4">
        <v>4</v>
      </c>
      <c r="L1199" s="4">
        <v>3</v>
      </c>
      <c r="M1199" s="4">
        <v>2</v>
      </c>
      <c r="N1199" s="14">
        <v>2</v>
      </c>
      <c r="O1199" s="25" t="b">
        <f t="shared" si="252"/>
        <v>1</v>
      </c>
      <c r="P1199" s="11">
        <f>IF($O1199 = TRUE, IF(ISBLANK(C1199), "", INDEX('Individual UI'!$E$6:$H$6,1,C1199)), "")</f>
        <v>2</v>
      </c>
      <c r="Q1199" s="4">
        <f>IF($O1199 = TRUE, IF(ISBLANK(D1199), "", INDEX('Individual UI'!$E$6:$H$6,1,D1199)), "")</f>
        <v>4</v>
      </c>
      <c r="R1199" s="4">
        <f>IF($O1199 = TRUE, IF(ISBLANK(E1199), "", INDEX('Individual UI'!$E$6:$H$6,1,E1199)), "")</f>
        <v>2</v>
      </c>
      <c r="S1199" s="4">
        <f>IF($O1199 = TRUE, IF(ISBLANK(F1199), "", INDEX('Individual UI'!$E$6:$H$6,1,F1199)), "")</f>
        <v>4</v>
      </c>
      <c r="T1199" s="4">
        <f>IF($O1199 = TRUE, IF(ISBLANK(G1199), "", INDEX('Individual UI'!$E$6:$H$6,1,G1199)), "")</f>
        <v>-4</v>
      </c>
      <c r="U1199" s="4">
        <f>IF($O1199 = TRUE, IF(ISBLANK(H1199), "", INDEX('Individual UI'!$E$6:$H$6,1,H1199)), "")</f>
        <v>-4</v>
      </c>
      <c r="V1199" s="4">
        <f>IF($O1199 = TRUE, IF(ISBLANK(I1199), "", INDEX('Individual UI'!$E$6:$H$6,1,I1199)), "")</f>
        <v>-2</v>
      </c>
      <c r="W1199" s="4">
        <f>IF($O1199 = TRUE, IF(ISBLANK(J1199), "", INDEX('Individual UI'!$E$6:$H$6,1,J1199)), "")</f>
        <v>4</v>
      </c>
      <c r="X1199" s="4">
        <f>IF($O1199 = TRUE, IF(ISBLANK(K1199), "", INDEX('Individual UI'!$E$6:$H$6,1,K1199)), "")</f>
        <v>4</v>
      </c>
      <c r="Y1199" s="4">
        <f>IF($O1199 = TRUE, IF(ISBLANK(L1199), "", INDEX('Individual UI'!$E$6:$H$6,1,L1199)), "")</f>
        <v>2</v>
      </c>
      <c r="Z1199" s="4">
        <f>IF($O1199 = TRUE, IF(ISBLANK(M1199), "", INDEX('Individual UI'!$E$6:$H$6,1,M1199)), "")</f>
        <v>-2</v>
      </c>
      <c r="AA1199" s="14">
        <f>IF($O1199 = TRUE, IF(ISBLANK(N1199), "", INDEX('Individual UI'!$E$6:$H$6,1,N1199)), "")</f>
        <v>-2</v>
      </c>
      <c r="AB1199" s="11">
        <f>IF($O1199 = TRUE, EXP(MMULT($P1199:$AA1199, Documentation!D$39:D$50) + Documentation!D$51), "")</f>
        <v>3.9953135027141979E-4</v>
      </c>
      <c r="AC1199" s="4">
        <f>IF($O1199 = TRUE, EXP(MMULT($P1199:$AA1199, Documentation!E$39:E$50) + Documentation!E$51), "")</f>
        <v>3.5982529173942006E-2</v>
      </c>
      <c r="AD1199" s="4">
        <f>IF($O1199 = TRUE, EXP(MMULT($P1199:$AA1199, Documentation!F$39:F$50) + Documentation!F$51), "")</f>
        <v>0.36448070496359231</v>
      </c>
      <c r="AE1199" s="4">
        <f>IF($O1199 = TRUE, EXP(MMULT($P1199:$AA1199, Documentation!G$39:G$50) + Documentation!G$51), "")</f>
        <v>3.111559555429382E-4</v>
      </c>
      <c r="AF1199" s="14">
        <f>IF($O1199 = TRUE, EXP(MMULT($P1199:$AA1199, Documentation!H$39:H$50) + Documentation!H$51), "")</f>
        <v>1.5856351154037499E-2</v>
      </c>
      <c r="AG1199" s="30">
        <f t="shared" si="253"/>
        <v>9.5803920368423619E-4</v>
      </c>
      <c r="AH1199" s="28">
        <f t="shared" si="254"/>
        <v>8.6282774988569344E-2</v>
      </c>
      <c r="AI1199" s="28">
        <f t="shared" si="255"/>
        <v>0.87399099996626184</v>
      </c>
      <c r="AJ1199" s="28">
        <f t="shared" si="256"/>
        <v>7.4612318574612856E-4</v>
      </c>
      <c r="AK1199" s="33">
        <f t="shared" si="257"/>
        <v>3.8022062655738438E-2</v>
      </c>
      <c r="AL1199" s="11">
        <f t="shared" si="258"/>
        <v>3</v>
      </c>
      <c r="AM1199" s="14" t="str">
        <f>IF($O1199 = TRUE, INDEX(Documentation!$M$9:$M$13, $AL1199, 1), "")</f>
        <v>Process Skeptics</v>
      </c>
      <c r="AN1199" s="1"/>
      <c r="AO1199" s="1"/>
      <c r="AP1199" s="38">
        <v>9.5803920368423305E-4</v>
      </c>
      <c r="AQ1199" s="35">
        <v>8.62827749885689E-2</v>
      </c>
      <c r="AR1199" s="35">
        <v>0.87399099996626195</v>
      </c>
      <c r="AS1199" s="35">
        <v>7.4612318574611295E-4</v>
      </c>
      <c r="AT1199" s="35">
        <v>3.8022062655738299E-2</v>
      </c>
      <c r="AU1199" s="14">
        <v>3</v>
      </c>
      <c r="AV1199" s="4" t="b">
        <f t="shared" si="259"/>
        <v>1</v>
      </c>
      <c r="AW1199" s="4" t="b">
        <f t="shared" si="260"/>
        <v>1</v>
      </c>
      <c r="AX1199" s="4" t="b">
        <f t="shared" si="261"/>
        <v>1</v>
      </c>
      <c r="AY1199" s="4" t="b">
        <f t="shared" si="262"/>
        <v>1</v>
      </c>
      <c r="AZ1199" s="4" t="b">
        <f t="shared" si="263"/>
        <v>1</v>
      </c>
      <c r="BA1199" s="4" t="b">
        <f t="shared" si="264"/>
        <v>1</v>
      </c>
      <c r="BB1199" s="14" t="b">
        <f t="shared" si="265"/>
        <v>1</v>
      </c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</row>
    <row r="1200" spans="1:64" x14ac:dyDescent="0.2">
      <c r="A1200" s="1"/>
      <c r="B1200" s="11" t="s">
        <v>1355</v>
      </c>
      <c r="C1200" s="4">
        <v>2</v>
      </c>
      <c r="D1200" s="4">
        <v>4</v>
      </c>
      <c r="E1200" s="4">
        <v>3</v>
      </c>
      <c r="F1200" s="4">
        <v>1</v>
      </c>
      <c r="G1200" s="4">
        <v>3</v>
      </c>
      <c r="H1200" s="4">
        <v>1</v>
      </c>
      <c r="I1200" s="4">
        <v>4</v>
      </c>
      <c r="J1200" s="4">
        <v>1</v>
      </c>
      <c r="K1200" s="4">
        <v>1</v>
      </c>
      <c r="L1200" s="4">
        <v>2</v>
      </c>
      <c r="M1200" s="4">
        <v>4</v>
      </c>
      <c r="N1200" s="14">
        <v>1</v>
      </c>
      <c r="O1200" s="25" t="b">
        <f t="shared" si="252"/>
        <v>1</v>
      </c>
      <c r="P1200" s="11">
        <f>IF($O1200 = TRUE, IF(ISBLANK(C1200), "", INDEX('Individual UI'!$E$6:$H$6,1,C1200)), "")</f>
        <v>-2</v>
      </c>
      <c r="Q1200" s="4">
        <f>IF($O1200 = TRUE, IF(ISBLANK(D1200), "", INDEX('Individual UI'!$E$6:$H$6,1,D1200)), "")</f>
        <v>4</v>
      </c>
      <c r="R1200" s="4">
        <f>IF($O1200 = TRUE, IF(ISBLANK(E1200), "", INDEX('Individual UI'!$E$6:$H$6,1,E1200)), "")</f>
        <v>2</v>
      </c>
      <c r="S1200" s="4">
        <f>IF($O1200 = TRUE, IF(ISBLANK(F1200), "", INDEX('Individual UI'!$E$6:$H$6,1,F1200)), "")</f>
        <v>-4</v>
      </c>
      <c r="T1200" s="4">
        <f>IF($O1200 = TRUE, IF(ISBLANK(G1200), "", INDEX('Individual UI'!$E$6:$H$6,1,G1200)), "")</f>
        <v>2</v>
      </c>
      <c r="U1200" s="4">
        <f>IF($O1200 = TRUE, IF(ISBLANK(H1200), "", INDEX('Individual UI'!$E$6:$H$6,1,H1200)), "")</f>
        <v>-4</v>
      </c>
      <c r="V1200" s="4">
        <f>IF($O1200 = TRUE, IF(ISBLANK(I1200), "", INDEX('Individual UI'!$E$6:$H$6,1,I1200)), "")</f>
        <v>4</v>
      </c>
      <c r="W1200" s="4">
        <f>IF($O1200 = TRUE, IF(ISBLANK(J1200), "", INDEX('Individual UI'!$E$6:$H$6,1,J1200)), "")</f>
        <v>-4</v>
      </c>
      <c r="X1200" s="4">
        <f>IF($O1200 = TRUE, IF(ISBLANK(K1200), "", INDEX('Individual UI'!$E$6:$H$6,1,K1200)), "")</f>
        <v>-4</v>
      </c>
      <c r="Y1200" s="4">
        <f>IF($O1200 = TRUE, IF(ISBLANK(L1200), "", INDEX('Individual UI'!$E$6:$H$6,1,L1200)), "")</f>
        <v>-2</v>
      </c>
      <c r="Z1200" s="4">
        <f>IF($O1200 = TRUE, IF(ISBLANK(M1200), "", INDEX('Individual UI'!$E$6:$H$6,1,M1200)), "")</f>
        <v>4</v>
      </c>
      <c r="AA1200" s="14">
        <f>IF($O1200 = TRUE, IF(ISBLANK(N1200), "", INDEX('Individual UI'!$E$6:$H$6,1,N1200)), "")</f>
        <v>-4</v>
      </c>
      <c r="AB1200" s="11">
        <f>IF($O1200 = TRUE, EXP(MMULT($P1200:$AA1200, Documentation!D$39:D$50) + Documentation!D$51), "")</f>
        <v>1.3660898423810139E-2</v>
      </c>
      <c r="AC1200" s="4">
        <f>IF($O1200 = TRUE, EXP(MMULT($P1200:$AA1200, Documentation!E$39:E$50) + Documentation!E$51), "")</f>
        <v>0.37380589331196523</v>
      </c>
      <c r="AD1200" s="4">
        <f>IF($O1200 = TRUE, EXP(MMULT($P1200:$AA1200, Documentation!F$39:F$50) + Documentation!F$51), "")</f>
        <v>4.5679648889261577E-4</v>
      </c>
      <c r="AE1200" s="4">
        <f>IF($O1200 = TRUE, EXP(MMULT($P1200:$AA1200, Documentation!G$39:G$50) + Documentation!G$51), "")</f>
        <v>2.329680128657508E-3</v>
      </c>
      <c r="AF1200" s="14">
        <f>IF($O1200 = TRUE, EXP(MMULT($P1200:$AA1200, Documentation!H$39:H$50) + Documentation!H$51), "")</f>
        <v>5.8162402774450242E-2</v>
      </c>
      <c r="AG1200" s="30">
        <f t="shared" si="253"/>
        <v>3.0464810450207203E-2</v>
      </c>
      <c r="AH1200" s="28">
        <f t="shared" si="254"/>
        <v>0.8336146958732169</v>
      </c>
      <c r="AI1200" s="28">
        <f t="shared" si="255"/>
        <v>1.0186898413781171E-3</v>
      </c>
      <c r="AJ1200" s="28">
        <f t="shared" si="256"/>
        <v>5.1953584110883298E-3</v>
      </c>
      <c r="AK1200" s="33">
        <f t="shared" si="257"/>
        <v>0.12970644542410942</v>
      </c>
      <c r="AL1200" s="11">
        <f t="shared" si="258"/>
        <v>2</v>
      </c>
      <c r="AM1200" s="14" t="str">
        <f>IF($O1200 = TRUE, INDEX(Documentation!$M$9:$M$13, $AL1200, 1), "")</f>
        <v>Cautious Consulters</v>
      </c>
      <c r="AN1200" s="1"/>
      <c r="AO1200" s="1"/>
      <c r="AP1200" s="38">
        <v>3.0464810450207599E-2</v>
      </c>
      <c r="AQ1200" s="35">
        <v>0.83361469587321801</v>
      </c>
      <c r="AR1200" s="35">
        <v>1.0186898413781301E-3</v>
      </c>
      <c r="AS1200" s="35">
        <v>5.1953584110883697E-3</v>
      </c>
      <c r="AT1200" s="35">
        <v>0.129706445424108</v>
      </c>
      <c r="AU1200" s="14">
        <v>2</v>
      </c>
      <c r="AV1200" s="4" t="b">
        <f t="shared" si="259"/>
        <v>1</v>
      </c>
      <c r="AW1200" s="4" t="b">
        <f t="shared" si="260"/>
        <v>1</v>
      </c>
      <c r="AX1200" s="4" t="b">
        <f t="shared" si="261"/>
        <v>1</v>
      </c>
      <c r="AY1200" s="4" t="b">
        <f t="shared" si="262"/>
        <v>1</v>
      </c>
      <c r="AZ1200" s="4" t="b">
        <f t="shared" si="263"/>
        <v>1</v>
      </c>
      <c r="BA1200" s="4" t="b">
        <f t="shared" si="264"/>
        <v>1</v>
      </c>
      <c r="BB1200" s="14" t="b">
        <f t="shared" si="265"/>
        <v>1</v>
      </c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</row>
    <row r="1201" spans="1:64" x14ac:dyDescent="0.2">
      <c r="A1201" s="1"/>
      <c r="B1201" s="11" t="s">
        <v>1356</v>
      </c>
      <c r="C1201" s="4">
        <v>1</v>
      </c>
      <c r="D1201" s="4">
        <v>4</v>
      </c>
      <c r="E1201" s="4">
        <v>4</v>
      </c>
      <c r="F1201" s="4">
        <v>4</v>
      </c>
      <c r="G1201" s="4">
        <v>3</v>
      </c>
      <c r="H1201" s="4">
        <v>3</v>
      </c>
      <c r="I1201" s="4">
        <v>2</v>
      </c>
      <c r="J1201" s="4">
        <v>2</v>
      </c>
      <c r="K1201" s="4">
        <v>2</v>
      </c>
      <c r="L1201" s="4">
        <v>3</v>
      </c>
      <c r="M1201" s="4">
        <v>1</v>
      </c>
      <c r="N1201" s="14">
        <v>2</v>
      </c>
      <c r="O1201" s="25" t="b">
        <f t="shared" si="252"/>
        <v>1</v>
      </c>
      <c r="P1201" s="11">
        <f>IF($O1201 = TRUE, IF(ISBLANK(C1201), "", INDEX('Individual UI'!$E$6:$H$6,1,C1201)), "")</f>
        <v>-4</v>
      </c>
      <c r="Q1201" s="4">
        <f>IF($O1201 = TRUE, IF(ISBLANK(D1201), "", INDEX('Individual UI'!$E$6:$H$6,1,D1201)), "")</f>
        <v>4</v>
      </c>
      <c r="R1201" s="4">
        <f>IF($O1201 = TRUE, IF(ISBLANK(E1201), "", INDEX('Individual UI'!$E$6:$H$6,1,E1201)), "")</f>
        <v>4</v>
      </c>
      <c r="S1201" s="4">
        <f>IF($O1201 = TRUE, IF(ISBLANK(F1201), "", INDEX('Individual UI'!$E$6:$H$6,1,F1201)), "")</f>
        <v>4</v>
      </c>
      <c r="T1201" s="4">
        <f>IF($O1201 = TRUE, IF(ISBLANK(G1201), "", INDEX('Individual UI'!$E$6:$H$6,1,G1201)), "")</f>
        <v>2</v>
      </c>
      <c r="U1201" s="4">
        <f>IF($O1201 = TRUE, IF(ISBLANK(H1201), "", INDEX('Individual UI'!$E$6:$H$6,1,H1201)), "")</f>
        <v>2</v>
      </c>
      <c r="V1201" s="4">
        <f>IF($O1201 = TRUE, IF(ISBLANK(I1201), "", INDEX('Individual UI'!$E$6:$H$6,1,I1201)), "")</f>
        <v>-2</v>
      </c>
      <c r="W1201" s="4">
        <f>IF($O1201 = TRUE, IF(ISBLANK(J1201), "", INDEX('Individual UI'!$E$6:$H$6,1,J1201)), "")</f>
        <v>-2</v>
      </c>
      <c r="X1201" s="4">
        <f>IF($O1201 = TRUE, IF(ISBLANK(K1201), "", INDEX('Individual UI'!$E$6:$H$6,1,K1201)), "")</f>
        <v>-2</v>
      </c>
      <c r="Y1201" s="4">
        <f>IF($O1201 = TRUE, IF(ISBLANK(L1201), "", INDEX('Individual UI'!$E$6:$H$6,1,L1201)), "")</f>
        <v>2</v>
      </c>
      <c r="Z1201" s="4">
        <f>IF($O1201 = TRUE, IF(ISBLANK(M1201), "", INDEX('Individual UI'!$E$6:$H$6,1,M1201)), "")</f>
        <v>-4</v>
      </c>
      <c r="AA1201" s="14">
        <f>IF($O1201 = TRUE, IF(ISBLANK(N1201), "", INDEX('Individual UI'!$E$6:$H$6,1,N1201)), "")</f>
        <v>-2</v>
      </c>
      <c r="AB1201" s="11">
        <f>IF($O1201 = TRUE, EXP(MMULT($P1201:$AA1201, Documentation!D$39:D$50) + Documentation!D$51), "")</f>
        <v>1.9230619132823477E-4</v>
      </c>
      <c r="AC1201" s="4">
        <f>IF($O1201 = TRUE, EXP(MMULT($P1201:$AA1201, Documentation!E$39:E$50) + Documentation!E$51), "")</f>
        <v>5.5610510790366375E-3</v>
      </c>
      <c r="AD1201" s="4">
        <f>IF($O1201 = TRUE, EXP(MMULT($P1201:$AA1201, Documentation!F$39:F$50) + Documentation!F$51), "")</f>
        <v>7.8825259340299155E-3</v>
      </c>
      <c r="AE1201" s="4">
        <f>IF($O1201 = TRUE, EXP(MMULT($P1201:$AA1201, Documentation!G$39:G$50) + Documentation!G$51), "")</f>
        <v>15.796800636021196</v>
      </c>
      <c r="AF1201" s="14">
        <f>IF($O1201 = TRUE, EXP(MMULT($P1201:$AA1201, Documentation!H$39:H$50) + Documentation!H$51), "")</f>
        <v>0.3508455210154322</v>
      </c>
      <c r="AG1201" s="30">
        <f t="shared" si="253"/>
        <v>1.1899191589466674E-5</v>
      </c>
      <c r="AH1201" s="28">
        <f t="shared" si="254"/>
        <v>3.4409714929730306E-4</v>
      </c>
      <c r="AI1201" s="28">
        <f t="shared" si="255"/>
        <v>4.8774137561628485E-4</v>
      </c>
      <c r="AJ1201" s="28">
        <f t="shared" si="256"/>
        <v>0.97744724686369056</v>
      </c>
      <c r="AK1201" s="33">
        <f t="shared" si="257"/>
        <v>2.1709015419806375E-2</v>
      </c>
      <c r="AL1201" s="11">
        <f t="shared" si="258"/>
        <v>4</v>
      </c>
      <c r="AM1201" s="14" t="str">
        <f>IF($O1201 = TRUE, INDEX(Documentation!$M$9:$M$13, $AL1201, 1), "")</f>
        <v>Financially Pressured</v>
      </c>
      <c r="AN1201" s="1"/>
      <c r="AO1201" s="1"/>
      <c r="AP1201" s="38">
        <v>1.1899191589466799E-5</v>
      </c>
      <c r="AQ1201" s="35">
        <v>3.4409714929730599E-4</v>
      </c>
      <c r="AR1201" s="35">
        <v>4.8774137561629499E-4</v>
      </c>
      <c r="AS1201" s="35">
        <v>0.97744724686369</v>
      </c>
      <c r="AT1201" s="35">
        <v>2.17090154198065E-2</v>
      </c>
      <c r="AU1201" s="14">
        <v>4</v>
      </c>
      <c r="AV1201" s="4" t="b">
        <f t="shared" si="259"/>
        <v>1</v>
      </c>
      <c r="AW1201" s="4" t="b">
        <f t="shared" si="260"/>
        <v>1</v>
      </c>
      <c r="AX1201" s="4" t="b">
        <f t="shared" si="261"/>
        <v>1</v>
      </c>
      <c r="AY1201" s="4" t="b">
        <f t="shared" si="262"/>
        <v>1</v>
      </c>
      <c r="AZ1201" s="4" t="b">
        <f t="shared" si="263"/>
        <v>1</v>
      </c>
      <c r="BA1201" s="4" t="b">
        <f t="shared" si="264"/>
        <v>1</v>
      </c>
      <c r="BB1201" s="14" t="b">
        <f t="shared" si="265"/>
        <v>1</v>
      </c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</row>
    <row r="1202" spans="1:64" x14ac:dyDescent="0.2">
      <c r="A1202" s="1"/>
      <c r="B1202" s="11" t="s">
        <v>1357</v>
      </c>
      <c r="C1202" s="4">
        <v>3</v>
      </c>
      <c r="D1202" s="4">
        <v>4</v>
      </c>
      <c r="E1202" s="4">
        <v>3</v>
      </c>
      <c r="F1202" s="4">
        <v>3</v>
      </c>
      <c r="G1202" s="4">
        <v>4</v>
      </c>
      <c r="H1202" s="4">
        <v>3</v>
      </c>
      <c r="I1202" s="4">
        <v>1</v>
      </c>
      <c r="J1202" s="4">
        <v>1</v>
      </c>
      <c r="K1202" s="4">
        <v>3</v>
      </c>
      <c r="L1202" s="4">
        <v>2</v>
      </c>
      <c r="M1202" s="4">
        <v>3</v>
      </c>
      <c r="N1202" s="14">
        <v>3</v>
      </c>
      <c r="O1202" s="25" t="b">
        <f t="shared" si="252"/>
        <v>1</v>
      </c>
      <c r="P1202" s="11">
        <f>IF($O1202 = TRUE, IF(ISBLANK(C1202), "", INDEX('Individual UI'!$E$6:$H$6,1,C1202)), "")</f>
        <v>2</v>
      </c>
      <c r="Q1202" s="4">
        <f>IF($O1202 = TRUE, IF(ISBLANK(D1202), "", INDEX('Individual UI'!$E$6:$H$6,1,D1202)), "")</f>
        <v>4</v>
      </c>
      <c r="R1202" s="4">
        <f>IF($O1202 = TRUE, IF(ISBLANK(E1202), "", INDEX('Individual UI'!$E$6:$H$6,1,E1202)), "")</f>
        <v>2</v>
      </c>
      <c r="S1202" s="4">
        <f>IF($O1202 = TRUE, IF(ISBLANK(F1202), "", INDEX('Individual UI'!$E$6:$H$6,1,F1202)), "")</f>
        <v>2</v>
      </c>
      <c r="T1202" s="4">
        <f>IF($O1202 = TRUE, IF(ISBLANK(G1202), "", INDEX('Individual UI'!$E$6:$H$6,1,G1202)), "")</f>
        <v>4</v>
      </c>
      <c r="U1202" s="4">
        <f>IF($O1202 = TRUE, IF(ISBLANK(H1202), "", INDEX('Individual UI'!$E$6:$H$6,1,H1202)), "")</f>
        <v>2</v>
      </c>
      <c r="V1202" s="4">
        <f>IF($O1202 = TRUE, IF(ISBLANK(I1202), "", INDEX('Individual UI'!$E$6:$H$6,1,I1202)), "")</f>
        <v>-4</v>
      </c>
      <c r="W1202" s="4">
        <f>IF($O1202 = TRUE, IF(ISBLANK(J1202), "", INDEX('Individual UI'!$E$6:$H$6,1,J1202)), "")</f>
        <v>-4</v>
      </c>
      <c r="X1202" s="4">
        <f>IF($O1202 = TRUE, IF(ISBLANK(K1202), "", INDEX('Individual UI'!$E$6:$H$6,1,K1202)), "")</f>
        <v>2</v>
      </c>
      <c r="Y1202" s="4">
        <f>IF($O1202 = TRUE, IF(ISBLANK(L1202), "", INDEX('Individual UI'!$E$6:$H$6,1,L1202)), "")</f>
        <v>-2</v>
      </c>
      <c r="Z1202" s="4">
        <f>IF($O1202 = TRUE, IF(ISBLANK(M1202), "", INDEX('Individual UI'!$E$6:$H$6,1,M1202)), "")</f>
        <v>2</v>
      </c>
      <c r="AA1202" s="14">
        <f>IF($O1202 = TRUE, IF(ISBLANK(N1202), "", INDEX('Individual UI'!$E$6:$H$6,1,N1202)), "")</f>
        <v>2</v>
      </c>
      <c r="AB1202" s="11">
        <f>IF($O1202 = TRUE, EXP(MMULT($P1202:$AA1202, Documentation!D$39:D$50) + Documentation!D$51), "")</f>
        <v>1.8286227411722941E-6</v>
      </c>
      <c r="AC1202" s="4">
        <f>IF($O1202 = TRUE, EXP(MMULT($P1202:$AA1202, Documentation!E$39:E$50) + Documentation!E$51), "")</f>
        <v>1.1682745991260663</v>
      </c>
      <c r="AD1202" s="4">
        <f>IF($O1202 = TRUE, EXP(MMULT($P1202:$AA1202, Documentation!F$39:F$50) + Documentation!F$51), "")</f>
        <v>0.21453806523828095</v>
      </c>
      <c r="AE1202" s="4">
        <f>IF($O1202 = TRUE, EXP(MMULT($P1202:$AA1202, Documentation!G$39:G$50) + Documentation!G$51), "")</f>
        <v>0.22828804508086797</v>
      </c>
      <c r="AF1202" s="14">
        <f>IF($O1202 = TRUE, EXP(MMULT($P1202:$AA1202, Documentation!H$39:H$50) + Documentation!H$51), "")</f>
        <v>5.3720543109921914</v>
      </c>
      <c r="AG1202" s="30">
        <f t="shared" si="253"/>
        <v>2.6186190296132412E-7</v>
      </c>
      <c r="AH1202" s="28">
        <f t="shared" si="254"/>
        <v>0.16729892001255889</v>
      </c>
      <c r="AI1202" s="28">
        <f t="shared" si="255"/>
        <v>3.0722217741272029E-2</v>
      </c>
      <c r="AJ1202" s="28">
        <f t="shared" si="256"/>
        <v>3.2691238363290222E-2</v>
      </c>
      <c r="AK1202" s="33">
        <f t="shared" si="257"/>
        <v>0.76928736202097592</v>
      </c>
      <c r="AL1202" s="11">
        <f t="shared" si="258"/>
        <v>5</v>
      </c>
      <c r="AM1202" s="14" t="str">
        <f>IF($O1202 = TRUE, INDEX(Documentation!$M$9:$M$13, $AL1202, 1), "")</f>
        <v>Reluctant Claimants</v>
      </c>
      <c r="AN1202" s="1"/>
      <c r="AO1202" s="1"/>
      <c r="AP1202" s="38">
        <v>2.6186190296132401E-7</v>
      </c>
      <c r="AQ1202" s="35">
        <v>0.167298920012559</v>
      </c>
      <c r="AR1202" s="35">
        <v>3.0722217741272002E-2</v>
      </c>
      <c r="AS1202" s="35">
        <v>3.2691238363290201E-2</v>
      </c>
      <c r="AT1202" s="35">
        <v>0.76928736202097603</v>
      </c>
      <c r="AU1202" s="14">
        <v>5</v>
      </c>
      <c r="AV1202" s="4" t="b">
        <f t="shared" si="259"/>
        <v>1</v>
      </c>
      <c r="AW1202" s="4" t="b">
        <f t="shared" si="260"/>
        <v>1</v>
      </c>
      <c r="AX1202" s="4" t="b">
        <f t="shared" si="261"/>
        <v>1</v>
      </c>
      <c r="AY1202" s="4" t="b">
        <f t="shared" si="262"/>
        <v>1</v>
      </c>
      <c r="AZ1202" s="4" t="b">
        <f t="shared" si="263"/>
        <v>1</v>
      </c>
      <c r="BA1202" s="4" t="b">
        <f t="shared" si="264"/>
        <v>1</v>
      </c>
      <c r="BB1202" s="14" t="b">
        <f t="shared" si="265"/>
        <v>1</v>
      </c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</row>
    <row r="1203" spans="1:64" x14ac:dyDescent="0.2">
      <c r="A1203" s="1"/>
      <c r="B1203" s="11" t="s">
        <v>1358</v>
      </c>
      <c r="C1203" s="4">
        <v>1</v>
      </c>
      <c r="D1203" s="4">
        <v>3</v>
      </c>
      <c r="E1203" s="4">
        <v>3</v>
      </c>
      <c r="F1203" s="4">
        <v>4</v>
      </c>
      <c r="G1203" s="4">
        <v>3</v>
      </c>
      <c r="H1203" s="4">
        <v>3</v>
      </c>
      <c r="I1203" s="4">
        <v>2</v>
      </c>
      <c r="J1203" s="4">
        <v>4</v>
      </c>
      <c r="K1203" s="4">
        <v>3</v>
      </c>
      <c r="L1203" s="4">
        <v>3</v>
      </c>
      <c r="M1203" s="4">
        <v>4</v>
      </c>
      <c r="N1203" s="14">
        <v>2</v>
      </c>
      <c r="O1203" s="25" t="b">
        <f t="shared" si="252"/>
        <v>1</v>
      </c>
      <c r="P1203" s="11">
        <f>IF($O1203 = TRUE, IF(ISBLANK(C1203), "", INDEX('Individual UI'!$E$6:$H$6,1,C1203)), "")</f>
        <v>-4</v>
      </c>
      <c r="Q1203" s="4">
        <f>IF($O1203 = TRUE, IF(ISBLANK(D1203), "", INDEX('Individual UI'!$E$6:$H$6,1,D1203)), "")</f>
        <v>2</v>
      </c>
      <c r="R1203" s="4">
        <f>IF($O1203 = TRUE, IF(ISBLANK(E1203), "", INDEX('Individual UI'!$E$6:$H$6,1,E1203)), "")</f>
        <v>2</v>
      </c>
      <c r="S1203" s="4">
        <f>IF($O1203 = TRUE, IF(ISBLANK(F1203), "", INDEX('Individual UI'!$E$6:$H$6,1,F1203)), "")</f>
        <v>4</v>
      </c>
      <c r="T1203" s="4">
        <f>IF($O1203 = TRUE, IF(ISBLANK(G1203), "", INDEX('Individual UI'!$E$6:$H$6,1,G1203)), "")</f>
        <v>2</v>
      </c>
      <c r="U1203" s="4">
        <f>IF($O1203 = TRUE, IF(ISBLANK(H1203), "", INDEX('Individual UI'!$E$6:$H$6,1,H1203)), "")</f>
        <v>2</v>
      </c>
      <c r="V1203" s="4">
        <f>IF($O1203 = TRUE, IF(ISBLANK(I1203), "", INDEX('Individual UI'!$E$6:$H$6,1,I1203)), "")</f>
        <v>-2</v>
      </c>
      <c r="W1203" s="4">
        <f>IF($O1203 = TRUE, IF(ISBLANK(J1203), "", INDEX('Individual UI'!$E$6:$H$6,1,J1203)), "")</f>
        <v>4</v>
      </c>
      <c r="X1203" s="4">
        <f>IF($O1203 = TRUE, IF(ISBLANK(K1203), "", INDEX('Individual UI'!$E$6:$H$6,1,K1203)), "")</f>
        <v>2</v>
      </c>
      <c r="Y1203" s="4">
        <f>IF($O1203 = TRUE, IF(ISBLANK(L1203), "", INDEX('Individual UI'!$E$6:$H$6,1,L1203)), "")</f>
        <v>2</v>
      </c>
      <c r="Z1203" s="4">
        <f>IF($O1203 = TRUE, IF(ISBLANK(M1203), "", INDEX('Individual UI'!$E$6:$H$6,1,M1203)), "")</f>
        <v>4</v>
      </c>
      <c r="AA1203" s="14">
        <f>IF($O1203 = TRUE, IF(ISBLANK(N1203), "", INDEX('Individual UI'!$E$6:$H$6,1,N1203)), "")</f>
        <v>-2</v>
      </c>
      <c r="AB1203" s="11">
        <f>IF($O1203 = TRUE, EXP(MMULT($P1203:$AA1203, Documentation!D$39:D$50) + Documentation!D$51), "")</f>
        <v>3.8546916161312613E-5</v>
      </c>
      <c r="AC1203" s="4">
        <f>IF($O1203 = TRUE, EXP(MMULT($P1203:$AA1203, Documentation!E$39:E$50) + Documentation!E$51), "")</f>
        <v>1.1584451133393379E-2</v>
      </c>
      <c r="AD1203" s="4">
        <f>IF($O1203 = TRUE, EXP(MMULT($P1203:$AA1203, Documentation!F$39:F$50) + Documentation!F$51), "")</f>
        <v>1.3780912869380084</v>
      </c>
      <c r="AE1203" s="4">
        <f>IF($O1203 = TRUE, EXP(MMULT($P1203:$AA1203, Documentation!G$39:G$50) + Documentation!G$51), "")</f>
        <v>3.574239342715594E-2</v>
      </c>
      <c r="AF1203" s="14">
        <f>IF($O1203 = TRUE, EXP(MMULT($P1203:$AA1203, Documentation!H$39:H$50) + Documentation!H$51), "")</f>
        <v>3.9259425546462549E-2</v>
      </c>
      <c r="AG1203" s="30">
        <f t="shared" si="253"/>
        <v>2.6316988020454097E-5</v>
      </c>
      <c r="AH1203" s="28">
        <f t="shared" si="254"/>
        <v>7.9090078289331036E-3</v>
      </c>
      <c r="AI1203" s="28">
        <f t="shared" si="255"/>
        <v>0.94085897138093533</v>
      </c>
      <c r="AJ1203" s="28">
        <f t="shared" si="256"/>
        <v>2.4402266985727904E-2</v>
      </c>
      <c r="AK1203" s="33">
        <f t="shared" si="257"/>
        <v>2.6803436816383235E-2</v>
      </c>
      <c r="AL1203" s="11">
        <f t="shared" si="258"/>
        <v>3</v>
      </c>
      <c r="AM1203" s="14" t="str">
        <f>IF($O1203 = TRUE, INDEX(Documentation!$M$9:$M$13, $AL1203, 1), "")</f>
        <v>Process Skeptics</v>
      </c>
      <c r="AN1203" s="1"/>
      <c r="AO1203" s="1"/>
      <c r="AP1203" s="38">
        <v>2.6316988020455001E-5</v>
      </c>
      <c r="AQ1203" s="35">
        <v>7.9090078289329995E-3</v>
      </c>
      <c r="AR1203" s="35">
        <v>0.94085897138093499</v>
      </c>
      <c r="AS1203" s="35">
        <v>2.4402266985728699E-2</v>
      </c>
      <c r="AT1203" s="35">
        <v>2.6803436816383301E-2</v>
      </c>
      <c r="AU1203" s="14">
        <v>3</v>
      </c>
      <c r="AV1203" s="4" t="b">
        <f t="shared" si="259"/>
        <v>1</v>
      </c>
      <c r="AW1203" s="4" t="b">
        <f t="shared" si="260"/>
        <v>1</v>
      </c>
      <c r="AX1203" s="4" t="b">
        <f t="shared" si="261"/>
        <v>1</v>
      </c>
      <c r="AY1203" s="4" t="b">
        <f t="shared" si="262"/>
        <v>1</v>
      </c>
      <c r="AZ1203" s="4" t="b">
        <f t="shared" si="263"/>
        <v>1</v>
      </c>
      <c r="BA1203" s="4" t="b">
        <f t="shared" si="264"/>
        <v>1</v>
      </c>
      <c r="BB1203" s="14" t="b">
        <f t="shared" si="265"/>
        <v>1</v>
      </c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</row>
    <row r="1204" spans="1:64" x14ac:dyDescent="0.2">
      <c r="A1204" s="1"/>
      <c r="B1204" s="11" t="s">
        <v>1359</v>
      </c>
      <c r="C1204" s="4">
        <v>2</v>
      </c>
      <c r="D1204" s="4">
        <v>2</v>
      </c>
      <c r="E1204" s="4">
        <v>4</v>
      </c>
      <c r="F1204" s="4">
        <v>4</v>
      </c>
      <c r="G1204" s="4">
        <v>3</v>
      </c>
      <c r="H1204" s="4">
        <v>3</v>
      </c>
      <c r="I1204" s="4">
        <v>1</v>
      </c>
      <c r="J1204" s="4">
        <v>3</v>
      </c>
      <c r="K1204" s="4">
        <v>4</v>
      </c>
      <c r="L1204" s="4">
        <v>2</v>
      </c>
      <c r="M1204" s="4">
        <v>1</v>
      </c>
      <c r="N1204" s="14">
        <v>2</v>
      </c>
      <c r="O1204" s="25" t="b">
        <f t="shared" si="252"/>
        <v>1</v>
      </c>
      <c r="P1204" s="11">
        <f>IF($O1204 = TRUE, IF(ISBLANK(C1204), "", INDEX('Individual UI'!$E$6:$H$6,1,C1204)), "")</f>
        <v>-2</v>
      </c>
      <c r="Q1204" s="4">
        <f>IF($O1204 = TRUE, IF(ISBLANK(D1204), "", INDEX('Individual UI'!$E$6:$H$6,1,D1204)), "")</f>
        <v>-2</v>
      </c>
      <c r="R1204" s="4">
        <f>IF($O1204 = TRUE, IF(ISBLANK(E1204), "", INDEX('Individual UI'!$E$6:$H$6,1,E1204)), "")</f>
        <v>4</v>
      </c>
      <c r="S1204" s="4">
        <f>IF($O1204 = TRUE, IF(ISBLANK(F1204), "", INDEX('Individual UI'!$E$6:$H$6,1,F1204)), "")</f>
        <v>4</v>
      </c>
      <c r="T1204" s="4">
        <f>IF($O1204 = TRUE, IF(ISBLANK(G1204), "", INDEX('Individual UI'!$E$6:$H$6,1,G1204)), "")</f>
        <v>2</v>
      </c>
      <c r="U1204" s="4">
        <f>IF($O1204 = TRUE, IF(ISBLANK(H1204), "", INDEX('Individual UI'!$E$6:$H$6,1,H1204)), "")</f>
        <v>2</v>
      </c>
      <c r="V1204" s="4">
        <f>IF($O1204 = TRUE, IF(ISBLANK(I1204), "", INDEX('Individual UI'!$E$6:$H$6,1,I1204)), "")</f>
        <v>-4</v>
      </c>
      <c r="W1204" s="4">
        <f>IF($O1204 = TRUE, IF(ISBLANK(J1204), "", INDEX('Individual UI'!$E$6:$H$6,1,J1204)), "")</f>
        <v>2</v>
      </c>
      <c r="X1204" s="4">
        <f>IF($O1204 = TRUE, IF(ISBLANK(K1204), "", INDEX('Individual UI'!$E$6:$H$6,1,K1204)), "")</f>
        <v>4</v>
      </c>
      <c r="Y1204" s="4">
        <f>IF($O1204 = TRUE, IF(ISBLANK(L1204), "", INDEX('Individual UI'!$E$6:$H$6,1,L1204)), "")</f>
        <v>-2</v>
      </c>
      <c r="Z1204" s="4">
        <f>IF($O1204 = TRUE, IF(ISBLANK(M1204), "", INDEX('Individual UI'!$E$6:$H$6,1,M1204)), "")</f>
        <v>-4</v>
      </c>
      <c r="AA1204" s="14">
        <f>IF($O1204 = TRUE, IF(ISBLANK(N1204), "", INDEX('Individual UI'!$E$6:$H$6,1,N1204)), "")</f>
        <v>-2</v>
      </c>
      <c r="AB1204" s="11">
        <f>IF($O1204 = TRUE, EXP(MMULT($P1204:$AA1204, Documentation!D$39:D$50) + Documentation!D$51), "")</f>
        <v>3.1022844523928008E-4</v>
      </c>
      <c r="AC1204" s="4">
        <f>IF($O1204 = TRUE, EXP(MMULT($P1204:$AA1204, Documentation!E$39:E$50) + Documentation!E$51), "")</f>
        <v>1.1998846702787284E-4</v>
      </c>
      <c r="AD1204" s="4">
        <f>IF($O1204 = TRUE, EXP(MMULT($P1204:$AA1204, Documentation!F$39:F$50) + Documentation!F$51), "")</f>
        <v>3.9991203709338369E-2</v>
      </c>
      <c r="AE1204" s="4">
        <f>IF($O1204 = TRUE, EXP(MMULT($P1204:$AA1204, Documentation!G$39:G$50) + Documentation!G$51), "")</f>
        <v>11.772428217275383</v>
      </c>
      <c r="AF1204" s="14">
        <f>IF($O1204 = TRUE, EXP(MMULT($P1204:$AA1204, Documentation!H$39:H$50) + Documentation!H$51), "")</f>
        <v>1.6943461342448268E-2</v>
      </c>
      <c r="AG1204" s="30">
        <f t="shared" si="253"/>
        <v>2.6224333987652359E-5</v>
      </c>
      <c r="AH1204" s="28">
        <f t="shared" si="254"/>
        <v>1.0142904953729678E-5</v>
      </c>
      <c r="AI1204" s="28">
        <f t="shared" si="255"/>
        <v>3.3805497166226424E-3</v>
      </c>
      <c r="AJ1204" s="28">
        <f t="shared" si="256"/>
        <v>0.99515081274179329</v>
      </c>
      <c r="AK1204" s="33">
        <f t="shared" si="257"/>
        <v>1.4322703026427065E-3</v>
      </c>
      <c r="AL1204" s="11">
        <f t="shared" si="258"/>
        <v>4</v>
      </c>
      <c r="AM1204" s="14" t="str">
        <f>IF($O1204 = TRUE, INDEX(Documentation!$M$9:$M$13, $AL1204, 1), "")</f>
        <v>Financially Pressured</v>
      </c>
      <c r="AN1204" s="1"/>
      <c r="AO1204" s="1"/>
      <c r="AP1204" s="38">
        <v>2.6224333987652501E-5</v>
      </c>
      <c r="AQ1204" s="35">
        <v>1.01429049537297E-5</v>
      </c>
      <c r="AR1204" s="35">
        <v>3.3805497166226901E-3</v>
      </c>
      <c r="AS1204" s="35">
        <v>0.99515081274179296</v>
      </c>
      <c r="AT1204" s="35">
        <v>1.4322703026427199E-3</v>
      </c>
      <c r="AU1204" s="14">
        <v>4</v>
      </c>
      <c r="AV1204" s="4" t="b">
        <f t="shared" si="259"/>
        <v>1</v>
      </c>
      <c r="AW1204" s="4" t="b">
        <f t="shared" si="260"/>
        <v>1</v>
      </c>
      <c r="AX1204" s="4" t="b">
        <f t="shared" si="261"/>
        <v>1</v>
      </c>
      <c r="AY1204" s="4" t="b">
        <f t="shared" si="262"/>
        <v>1</v>
      </c>
      <c r="AZ1204" s="4" t="b">
        <f t="shared" si="263"/>
        <v>1</v>
      </c>
      <c r="BA1204" s="4" t="b">
        <f t="shared" si="264"/>
        <v>1</v>
      </c>
      <c r="BB1204" s="14" t="b">
        <f t="shared" si="265"/>
        <v>1</v>
      </c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</row>
    <row r="1205" spans="1:64" x14ac:dyDescent="0.2">
      <c r="A1205" s="1"/>
      <c r="B1205" s="11" t="s">
        <v>1360</v>
      </c>
      <c r="C1205" s="4">
        <v>2</v>
      </c>
      <c r="D1205" s="4">
        <v>4</v>
      </c>
      <c r="E1205" s="4">
        <v>4</v>
      </c>
      <c r="F1205" s="4">
        <v>4</v>
      </c>
      <c r="G1205" s="4">
        <v>3</v>
      </c>
      <c r="H1205" s="4">
        <v>4</v>
      </c>
      <c r="I1205" s="4">
        <v>1</v>
      </c>
      <c r="J1205" s="4">
        <v>4</v>
      </c>
      <c r="K1205" s="4">
        <v>1</v>
      </c>
      <c r="L1205" s="4">
        <v>3</v>
      </c>
      <c r="M1205" s="4">
        <v>4</v>
      </c>
      <c r="N1205" s="14">
        <v>1</v>
      </c>
      <c r="O1205" s="25" t="b">
        <f t="shared" si="252"/>
        <v>1</v>
      </c>
      <c r="P1205" s="11">
        <f>IF($O1205 = TRUE, IF(ISBLANK(C1205), "", INDEX('Individual UI'!$E$6:$H$6,1,C1205)), "")</f>
        <v>-2</v>
      </c>
      <c r="Q1205" s="4">
        <f>IF($O1205 = TRUE, IF(ISBLANK(D1205), "", INDEX('Individual UI'!$E$6:$H$6,1,D1205)), "")</f>
        <v>4</v>
      </c>
      <c r="R1205" s="4">
        <f>IF($O1205 = TRUE, IF(ISBLANK(E1205), "", INDEX('Individual UI'!$E$6:$H$6,1,E1205)), "")</f>
        <v>4</v>
      </c>
      <c r="S1205" s="4">
        <f>IF($O1205 = TRUE, IF(ISBLANK(F1205), "", INDEX('Individual UI'!$E$6:$H$6,1,F1205)), "")</f>
        <v>4</v>
      </c>
      <c r="T1205" s="4">
        <f>IF($O1205 = TRUE, IF(ISBLANK(G1205), "", INDEX('Individual UI'!$E$6:$H$6,1,G1205)), "")</f>
        <v>2</v>
      </c>
      <c r="U1205" s="4">
        <f>IF($O1205 = TRUE, IF(ISBLANK(H1205), "", INDEX('Individual UI'!$E$6:$H$6,1,H1205)), "")</f>
        <v>4</v>
      </c>
      <c r="V1205" s="4">
        <f>IF($O1205 = TRUE, IF(ISBLANK(I1205), "", INDEX('Individual UI'!$E$6:$H$6,1,I1205)), "")</f>
        <v>-4</v>
      </c>
      <c r="W1205" s="4">
        <f>IF($O1205 = TRUE, IF(ISBLANK(J1205), "", INDEX('Individual UI'!$E$6:$H$6,1,J1205)), "")</f>
        <v>4</v>
      </c>
      <c r="X1205" s="4">
        <f>IF($O1205 = TRUE, IF(ISBLANK(K1205), "", INDEX('Individual UI'!$E$6:$H$6,1,K1205)), "")</f>
        <v>-4</v>
      </c>
      <c r="Y1205" s="4">
        <f>IF($O1205 = TRUE, IF(ISBLANK(L1205), "", INDEX('Individual UI'!$E$6:$H$6,1,L1205)), "")</f>
        <v>2</v>
      </c>
      <c r="Z1205" s="4">
        <f>IF($O1205 = TRUE, IF(ISBLANK(M1205), "", INDEX('Individual UI'!$E$6:$H$6,1,M1205)), "")</f>
        <v>4</v>
      </c>
      <c r="AA1205" s="14">
        <f>IF($O1205 = TRUE, IF(ISBLANK(N1205), "", INDEX('Individual UI'!$E$6:$H$6,1,N1205)), "")</f>
        <v>-4</v>
      </c>
      <c r="AB1205" s="11">
        <f>IF($O1205 = TRUE, EXP(MMULT($P1205:$AA1205, Documentation!D$39:D$50) + Documentation!D$51), "")</f>
        <v>4.845453161844288E-6</v>
      </c>
      <c r="AC1205" s="4">
        <f>IF($O1205 = TRUE, EXP(MMULT($P1205:$AA1205, Documentation!E$39:E$50) + Documentation!E$51), "")</f>
        <v>1.2003824147702107E-2</v>
      </c>
      <c r="AD1205" s="4">
        <f>IF($O1205 = TRUE, EXP(MMULT($P1205:$AA1205, Documentation!F$39:F$50) + Documentation!F$51), "")</f>
        <v>1.2794096187394957</v>
      </c>
      <c r="AE1205" s="4">
        <f>IF($O1205 = TRUE, EXP(MMULT($P1205:$AA1205, Documentation!G$39:G$50) + Documentation!G$51), "")</f>
        <v>2.5888439788687831</v>
      </c>
      <c r="AF1205" s="14">
        <f>IF($O1205 = TRUE, EXP(MMULT($P1205:$AA1205, Documentation!H$39:H$50) + Documentation!H$51), "")</f>
        <v>14.109018101489266</v>
      </c>
      <c r="AG1205" s="30">
        <f t="shared" si="253"/>
        <v>2.6935225103698101E-7</v>
      </c>
      <c r="AH1205" s="28">
        <f t="shared" si="254"/>
        <v>6.6727650587896357E-4</v>
      </c>
      <c r="AI1205" s="28">
        <f t="shared" si="255"/>
        <v>7.1120667003761059E-2</v>
      </c>
      <c r="AJ1205" s="28">
        <f t="shared" si="256"/>
        <v>0.14391036916481698</v>
      </c>
      <c r="AK1205" s="33">
        <f t="shared" si="257"/>
        <v>0.78430141797329189</v>
      </c>
      <c r="AL1205" s="11">
        <f t="shared" si="258"/>
        <v>5</v>
      </c>
      <c r="AM1205" s="14" t="str">
        <f>IF($O1205 = TRUE, INDEX(Documentation!$M$9:$M$13, $AL1205, 1), "")</f>
        <v>Reluctant Claimants</v>
      </c>
      <c r="AN1205" s="1"/>
      <c r="AO1205" s="1"/>
      <c r="AP1205" s="38">
        <v>2.69352251036989E-7</v>
      </c>
      <c r="AQ1205" s="35">
        <v>6.6727650587895002E-4</v>
      </c>
      <c r="AR1205" s="35">
        <v>7.1120667003761101E-2</v>
      </c>
      <c r="AS1205" s="35">
        <v>0.14391036916482</v>
      </c>
      <c r="AT1205" s="35">
        <v>0.78430141797328901</v>
      </c>
      <c r="AU1205" s="14">
        <v>5</v>
      </c>
      <c r="AV1205" s="4" t="b">
        <f t="shared" si="259"/>
        <v>1</v>
      </c>
      <c r="AW1205" s="4" t="b">
        <f t="shared" si="260"/>
        <v>1</v>
      </c>
      <c r="AX1205" s="4" t="b">
        <f t="shared" si="261"/>
        <v>1</v>
      </c>
      <c r="AY1205" s="4" t="b">
        <f t="shared" si="262"/>
        <v>1</v>
      </c>
      <c r="AZ1205" s="4" t="b">
        <f t="shared" si="263"/>
        <v>1</v>
      </c>
      <c r="BA1205" s="4" t="b">
        <f t="shared" si="264"/>
        <v>1</v>
      </c>
      <c r="BB1205" s="14" t="b">
        <f t="shared" si="265"/>
        <v>1</v>
      </c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</row>
    <row r="1206" spans="1:64" x14ac:dyDescent="0.2">
      <c r="A1206" s="1"/>
      <c r="B1206" s="11" t="s">
        <v>1361</v>
      </c>
      <c r="C1206" s="4">
        <v>2</v>
      </c>
      <c r="D1206" s="4">
        <v>3</v>
      </c>
      <c r="E1206" s="4">
        <v>3</v>
      </c>
      <c r="F1206" s="4">
        <v>4</v>
      </c>
      <c r="G1206" s="4">
        <v>3</v>
      </c>
      <c r="H1206" s="4">
        <v>1</v>
      </c>
      <c r="I1206" s="4">
        <v>1</v>
      </c>
      <c r="J1206" s="4">
        <v>4</v>
      </c>
      <c r="K1206" s="4">
        <v>3</v>
      </c>
      <c r="L1206" s="4">
        <v>3</v>
      </c>
      <c r="M1206" s="4">
        <v>3</v>
      </c>
      <c r="N1206" s="14">
        <v>4</v>
      </c>
      <c r="O1206" s="25" t="b">
        <f t="shared" si="252"/>
        <v>1</v>
      </c>
      <c r="P1206" s="11">
        <f>IF($O1206 = TRUE, IF(ISBLANK(C1206), "", INDEX('Individual UI'!$E$6:$H$6,1,C1206)), "")</f>
        <v>-2</v>
      </c>
      <c r="Q1206" s="4">
        <f>IF($O1206 = TRUE, IF(ISBLANK(D1206), "", INDEX('Individual UI'!$E$6:$H$6,1,D1206)), "")</f>
        <v>2</v>
      </c>
      <c r="R1206" s="4">
        <f>IF($O1206 = TRUE, IF(ISBLANK(E1206), "", INDEX('Individual UI'!$E$6:$H$6,1,E1206)), "")</f>
        <v>2</v>
      </c>
      <c r="S1206" s="4">
        <f>IF($O1206 = TRUE, IF(ISBLANK(F1206), "", INDEX('Individual UI'!$E$6:$H$6,1,F1206)), "")</f>
        <v>4</v>
      </c>
      <c r="T1206" s="4">
        <f>IF($O1206 = TRUE, IF(ISBLANK(G1206), "", INDEX('Individual UI'!$E$6:$H$6,1,G1206)), "")</f>
        <v>2</v>
      </c>
      <c r="U1206" s="4">
        <f>IF($O1206 = TRUE, IF(ISBLANK(H1206), "", INDEX('Individual UI'!$E$6:$H$6,1,H1206)), "")</f>
        <v>-4</v>
      </c>
      <c r="V1206" s="4">
        <f>IF($O1206 = TRUE, IF(ISBLANK(I1206), "", INDEX('Individual UI'!$E$6:$H$6,1,I1206)), "")</f>
        <v>-4</v>
      </c>
      <c r="W1206" s="4">
        <f>IF($O1206 = TRUE, IF(ISBLANK(J1206), "", INDEX('Individual UI'!$E$6:$H$6,1,J1206)), "")</f>
        <v>4</v>
      </c>
      <c r="X1206" s="4">
        <f>IF($O1206 = TRUE, IF(ISBLANK(K1206), "", INDEX('Individual UI'!$E$6:$H$6,1,K1206)), "")</f>
        <v>2</v>
      </c>
      <c r="Y1206" s="4">
        <f>IF($O1206 = TRUE, IF(ISBLANK(L1206), "", INDEX('Individual UI'!$E$6:$H$6,1,L1206)), "")</f>
        <v>2</v>
      </c>
      <c r="Z1206" s="4">
        <f>IF($O1206 = TRUE, IF(ISBLANK(M1206), "", INDEX('Individual UI'!$E$6:$H$6,1,M1206)), "")</f>
        <v>2</v>
      </c>
      <c r="AA1206" s="14">
        <f>IF($O1206 = TRUE, IF(ISBLANK(N1206), "", INDEX('Individual UI'!$E$6:$H$6,1,N1206)), "")</f>
        <v>4</v>
      </c>
      <c r="AB1206" s="11">
        <f>IF($O1206 = TRUE, EXP(MMULT($P1206:$AA1206, Documentation!D$39:D$50) + Documentation!D$51), "")</f>
        <v>1.2890006497211882E-4</v>
      </c>
      <c r="AC1206" s="4">
        <f>IF($O1206 = TRUE, EXP(MMULT($P1206:$AA1206, Documentation!E$39:E$50) + Documentation!E$51), "")</f>
        <v>5.3422677827396577E-2</v>
      </c>
      <c r="AD1206" s="4">
        <f>IF($O1206 = TRUE, EXP(MMULT($P1206:$AA1206, Documentation!F$39:F$50) + Documentation!F$51), "")</f>
        <v>2.9705883060807885</v>
      </c>
      <c r="AE1206" s="4">
        <f>IF($O1206 = TRUE, EXP(MMULT($P1206:$AA1206, Documentation!G$39:G$50) + Documentation!G$51), "")</f>
        <v>4.2061003050468931E-3</v>
      </c>
      <c r="AF1206" s="14">
        <f>IF($O1206 = TRUE, EXP(MMULT($P1206:$AA1206, Documentation!H$39:H$50) + Documentation!H$51), "")</f>
        <v>4.2007352409249073E-3</v>
      </c>
      <c r="AG1206" s="30">
        <f t="shared" si="253"/>
        <v>4.2505549590529804E-5</v>
      </c>
      <c r="AH1206" s="28">
        <f t="shared" si="254"/>
        <v>1.7616440163489983E-2</v>
      </c>
      <c r="AI1206" s="28">
        <f t="shared" si="255"/>
        <v>0.97956885114430636</v>
      </c>
      <c r="AJ1206" s="28">
        <f t="shared" si="256"/>
        <v>1.3869861519277284E-3</v>
      </c>
      <c r="AK1206" s="33">
        <f t="shared" si="257"/>
        <v>1.3852169906853134E-3</v>
      </c>
      <c r="AL1206" s="11">
        <f t="shared" si="258"/>
        <v>3</v>
      </c>
      <c r="AM1206" s="14" t="str">
        <f>IF($O1206 = TRUE, INDEX(Documentation!$M$9:$M$13, $AL1206, 1), "")</f>
        <v>Process Skeptics</v>
      </c>
      <c r="AN1206" s="1"/>
      <c r="AO1206" s="1"/>
      <c r="AP1206" s="38">
        <v>4.2505549590530502E-5</v>
      </c>
      <c r="AQ1206" s="35">
        <v>1.7616440163489702E-2</v>
      </c>
      <c r="AR1206" s="35">
        <v>0.97956885114430703</v>
      </c>
      <c r="AS1206" s="35">
        <v>1.3869861519277399E-3</v>
      </c>
      <c r="AT1206" s="35">
        <v>1.3852169906853099E-3</v>
      </c>
      <c r="AU1206" s="14">
        <v>3</v>
      </c>
      <c r="AV1206" s="4" t="b">
        <f t="shared" si="259"/>
        <v>1</v>
      </c>
      <c r="AW1206" s="4" t="b">
        <f t="shared" si="260"/>
        <v>1</v>
      </c>
      <c r="AX1206" s="4" t="b">
        <f t="shared" si="261"/>
        <v>1</v>
      </c>
      <c r="AY1206" s="4" t="b">
        <f t="shared" si="262"/>
        <v>1</v>
      </c>
      <c r="AZ1206" s="4" t="b">
        <f t="shared" si="263"/>
        <v>1</v>
      </c>
      <c r="BA1206" s="4" t="b">
        <f t="shared" si="264"/>
        <v>1</v>
      </c>
      <c r="BB1206" s="14" t="b">
        <f t="shared" si="265"/>
        <v>1</v>
      </c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</row>
    <row r="1207" spans="1:64" x14ac:dyDescent="0.2">
      <c r="A1207" s="1"/>
      <c r="B1207" s="11" t="s">
        <v>1362</v>
      </c>
      <c r="C1207" s="4">
        <v>2</v>
      </c>
      <c r="D1207" s="4">
        <v>3</v>
      </c>
      <c r="E1207" s="4">
        <v>3</v>
      </c>
      <c r="F1207" s="4">
        <v>2</v>
      </c>
      <c r="G1207" s="4">
        <v>2</v>
      </c>
      <c r="H1207" s="4">
        <v>2</v>
      </c>
      <c r="I1207" s="4">
        <v>2</v>
      </c>
      <c r="J1207" s="4">
        <v>2</v>
      </c>
      <c r="K1207" s="4">
        <v>4</v>
      </c>
      <c r="L1207" s="4">
        <v>4</v>
      </c>
      <c r="M1207" s="4">
        <v>4</v>
      </c>
      <c r="N1207" s="14">
        <v>3</v>
      </c>
      <c r="O1207" s="25" t="b">
        <f t="shared" si="252"/>
        <v>1</v>
      </c>
      <c r="P1207" s="11">
        <f>IF($O1207 = TRUE, IF(ISBLANK(C1207), "", INDEX('Individual UI'!$E$6:$H$6,1,C1207)), "")</f>
        <v>-2</v>
      </c>
      <c r="Q1207" s="4">
        <f>IF($O1207 = TRUE, IF(ISBLANK(D1207), "", INDEX('Individual UI'!$E$6:$H$6,1,D1207)), "")</f>
        <v>2</v>
      </c>
      <c r="R1207" s="4">
        <f>IF($O1207 = TRUE, IF(ISBLANK(E1207), "", INDEX('Individual UI'!$E$6:$H$6,1,E1207)), "")</f>
        <v>2</v>
      </c>
      <c r="S1207" s="4">
        <f>IF($O1207 = TRUE, IF(ISBLANK(F1207), "", INDEX('Individual UI'!$E$6:$H$6,1,F1207)), "")</f>
        <v>-2</v>
      </c>
      <c r="T1207" s="4">
        <f>IF($O1207 = TRUE, IF(ISBLANK(G1207), "", INDEX('Individual UI'!$E$6:$H$6,1,G1207)), "")</f>
        <v>-2</v>
      </c>
      <c r="U1207" s="4">
        <f>IF($O1207 = TRUE, IF(ISBLANK(H1207), "", INDEX('Individual UI'!$E$6:$H$6,1,H1207)), "")</f>
        <v>-2</v>
      </c>
      <c r="V1207" s="4">
        <f>IF($O1207 = TRUE, IF(ISBLANK(I1207), "", INDEX('Individual UI'!$E$6:$H$6,1,I1207)), "")</f>
        <v>-2</v>
      </c>
      <c r="W1207" s="4">
        <f>IF($O1207 = TRUE, IF(ISBLANK(J1207), "", INDEX('Individual UI'!$E$6:$H$6,1,J1207)), "")</f>
        <v>-2</v>
      </c>
      <c r="X1207" s="4">
        <f>IF($O1207 = TRUE, IF(ISBLANK(K1207), "", INDEX('Individual UI'!$E$6:$H$6,1,K1207)), "")</f>
        <v>4</v>
      </c>
      <c r="Y1207" s="4">
        <f>IF($O1207 = TRUE, IF(ISBLANK(L1207), "", INDEX('Individual UI'!$E$6:$H$6,1,L1207)), "")</f>
        <v>4</v>
      </c>
      <c r="Z1207" s="4">
        <f>IF($O1207 = TRUE, IF(ISBLANK(M1207), "", INDEX('Individual UI'!$E$6:$H$6,1,M1207)), "")</f>
        <v>4</v>
      </c>
      <c r="AA1207" s="14">
        <f>IF($O1207 = TRUE, IF(ISBLANK(N1207), "", INDEX('Individual UI'!$E$6:$H$6,1,N1207)), "")</f>
        <v>2</v>
      </c>
      <c r="AB1207" s="11">
        <f>IF($O1207 = TRUE, EXP(MMULT($P1207:$AA1207, Documentation!D$39:D$50) + Documentation!D$51), "")</f>
        <v>7.9656405169548224E-4</v>
      </c>
      <c r="AC1207" s="4">
        <f>IF($O1207 = TRUE, EXP(MMULT($P1207:$AA1207, Documentation!E$39:E$50) + Documentation!E$51), "")</f>
        <v>16.862181433248971</v>
      </c>
      <c r="AD1207" s="4">
        <f>IF($O1207 = TRUE, EXP(MMULT($P1207:$AA1207, Documentation!F$39:F$50) + Documentation!F$51), "")</f>
        <v>9.7584142138406715E-2</v>
      </c>
      <c r="AE1207" s="4">
        <f>IF($O1207 = TRUE, EXP(MMULT($P1207:$AA1207, Documentation!G$39:G$50) + Documentation!G$51), "")</f>
        <v>9.9457162189310911E-5</v>
      </c>
      <c r="AF1207" s="14">
        <f>IF($O1207 = TRUE, EXP(MMULT($P1207:$AA1207, Documentation!H$39:H$50) + Documentation!H$51), "")</f>
        <v>1.1982157804892372E-2</v>
      </c>
      <c r="AG1207" s="30">
        <f t="shared" si="253"/>
        <v>4.693223184447571E-5</v>
      </c>
      <c r="AH1207" s="28">
        <f t="shared" si="254"/>
        <v>0.99349174337507051</v>
      </c>
      <c r="AI1207" s="28">
        <f t="shared" si="255"/>
        <v>5.7494956914460396E-3</v>
      </c>
      <c r="AJ1207" s="28">
        <f t="shared" si="256"/>
        <v>5.8598509241373496E-6</v>
      </c>
      <c r="AK1207" s="33">
        <f t="shared" si="257"/>
        <v>7.0596885071494918E-4</v>
      </c>
      <c r="AL1207" s="11">
        <f t="shared" si="258"/>
        <v>2</v>
      </c>
      <c r="AM1207" s="14" t="str">
        <f>IF($O1207 = TRUE, INDEX(Documentation!$M$9:$M$13, $AL1207, 1), "")</f>
        <v>Cautious Consulters</v>
      </c>
      <c r="AN1207" s="1"/>
      <c r="AO1207" s="1"/>
      <c r="AP1207" s="38">
        <v>4.6932231844476801E-5</v>
      </c>
      <c r="AQ1207" s="35">
        <v>0.99349174337506996</v>
      </c>
      <c r="AR1207" s="35">
        <v>5.7494956914460197E-3</v>
      </c>
      <c r="AS1207" s="35">
        <v>5.8598509241374199E-6</v>
      </c>
      <c r="AT1207" s="35">
        <v>7.0596885071495005E-4</v>
      </c>
      <c r="AU1207" s="14">
        <v>2</v>
      </c>
      <c r="AV1207" s="4" t="b">
        <f t="shared" si="259"/>
        <v>1</v>
      </c>
      <c r="AW1207" s="4" t="b">
        <f t="shared" si="260"/>
        <v>1</v>
      </c>
      <c r="AX1207" s="4" t="b">
        <f t="shared" si="261"/>
        <v>1</v>
      </c>
      <c r="AY1207" s="4" t="b">
        <f t="shared" si="262"/>
        <v>1</v>
      </c>
      <c r="AZ1207" s="4" t="b">
        <f t="shared" si="263"/>
        <v>1</v>
      </c>
      <c r="BA1207" s="4" t="b">
        <f t="shared" si="264"/>
        <v>1</v>
      </c>
      <c r="BB1207" s="14" t="b">
        <f t="shared" si="265"/>
        <v>1</v>
      </c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</row>
    <row r="1208" spans="1:64" x14ac:dyDescent="0.2">
      <c r="A1208" s="1"/>
      <c r="B1208" s="11" t="s">
        <v>1363</v>
      </c>
      <c r="C1208" s="4">
        <v>2</v>
      </c>
      <c r="D1208" s="4">
        <v>3</v>
      </c>
      <c r="E1208" s="4">
        <v>3</v>
      </c>
      <c r="F1208" s="4">
        <v>2</v>
      </c>
      <c r="G1208" s="4">
        <v>2</v>
      </c>
      <c r="H1208" s="4">
        <v>2</v>
      </c>
      <c r="I1208" s="4">
        <v>2</v>
      </c>
      <c r="J1208" s="4">
        <v>1</v>
      </c>
      <c r="K1208" s="4">
        <v>1</v>
      </c>
      <c r="L1208" s="4">
        <v>4</v>
      </c>
      <c r="M1208" s="4">
        <v>3</v>
      </c>
      <c r="N1208" s="14">
        <v>2</v>
      </c>
      <c r="O1208" s="25" t="b">
        <f t="shared" si="252"/>
        <v>1</v>
      </c>
      <c r="P1208" s="11">
        <f>IF($O1208 = TRUE, IF(ISBLANK(C1208), "", INDEX('Individual UI'!$E$6:$H$6,1,C1208)), "")</f>
        <v>-2</v>
      </c>
      <c r="Q1208" s="4">
        <f>IF($O1208 = TRUE, IF(ISBLANK(D1208), "", INDEX('Individual UI'!$E$6:$H$6,1,D1208)), "")</f>
        <v>2</v>
      </c>
      <c r="R1208" s="4">
        <f>IF($O1208 = TRUE, IF(ISBLANK(E1208), "", INDEX('Individual UI'!$E$6:$H$6,1,E1208)), "")</f>
        <v>2</v>
      </c>
      <c r="S1208" s="4">
        <f>IF($O1208 = TRUE, IF(ISBLANK(F1208), "", INDEX('Individual UI'!$E$6:$H$6,1,F1208)), "")</f>
        <v>-2</v>
      </c>
      <c r="T1208" s="4">
        <f>IF($O1208 = TRUE, IF(ISBLANK(G1208), "", INDEX('Individual UI'!$E$6:$H$6,1,G1208)), "")</f>
        <v>-2</v>
      </c>
      <c r="U1208" s="4">
        <f>IF($O1208 = TRUE, IF(ISBLANK(H1208), "", INDEX('Individual UI'!$E$6:$H$6,1,H1208)), "")</f>
        <v>-2</v>
      </c>
      <c r="V1208" s="4">
        <f>IF($O1208 = TRUE, IF(ISBLANK(I1208), "", INDEX('Individual UI'!$E$6:$H$6,1,I1208)), "")</f>
        <v>-2</v>
      </c>
      <c r="W1208" s="4">
        <f>IF($O1208 = TRUE, IF(ISBLANK(J1208), "", INDEX('Individual UI'!$E$6:$H$6,1,J1208)), "")</f>
        <v>-4</v>
      </c>
      <c r="X1208" s="4">
        <f>IF($O1208 = TRUE, IF(ISBLANK(K1208), "", INDEX('Individual UI'!$E$6:$H$6,1,K1208)), "")</f>
        <v>-4</v>
      </c>
      <c r="Y1208" s="4">
        <f>IF($O1208 = TRUE, IF(ISBLANK(L1208), "", INDEX('Individual UI'!$E$6:$H$6,1,L1208)), "")</f>
        <v>4</v>
      </c>
      <c r="Z1208" s="4">
        <f>IF($O1208 = TRUE, IF(ISBLANK(M1208), "", INDEX('Individual UI'!$E$6:$H$6,1,M1208)), "")</f>
        <v>2</v>
      </c>
      <c r="AA1208" s="14">
        <f>IF($O1208 = TRUE, IF(ISBLANK(N1208), "", INDEX('Individual UI'!$E$6:$H$6,1,N1208)), "")</f>
        <v>-2</v>
      </c>
      <c r="AB1208" s="11">
        <f>IF($O1208 = TRUE, EXP(MMULT($P1208:$AA1208, Documentation!D$39:D$50) + Documentation!D$51), "")</f>
        <v>8.3649999324185969E-3</v>
      </c>
      <c r="AC1208" s="4">
        <f>IF($O1208 = TRUE, EXP(MMULT($P1208:$AA1208, Documentation!E$39:E$50) + Documentation!E$51), "")</f>
        <v>1.1360354486642128</v>
      </c>
      <c r="AD1208" s="4">
        <f>IF($O1208 = TRUE, EXP(MMULT($P1208:$AA1208, Documentation!F$39:F$50) + Documentation!F$51), "")</f>
        <v>1.7503600331618373E-3</v>
      </c>
      <c r="AE1208" s="4">
        <f>IF($O1208 = TRUE, EXP(MMULT($P1208:$AA1208, Documentation!G$39:G$50) + Documentation!G$51), "")</f>
        <v>1.2544511135731479E-2</v>
      </c>
      <c r="AF1208" s="14">
        <f>IF($O1208 = TRUE, EXP(MMULT($P1208:$AA1208, Documentation!H$39:H$50) + Documentation!H$51), "")</f>
        <v>0.1764821901907786</v>
      </c>
      <c r="AG1208" s="30">
        <f t="shared" si="253"/>
        <v>6.2650845075216711E-3</v>
      </c>
      <c r="AH1208" s="28">
        <f t="shared" si="254"/>
        <v>0.85084974858615781</v>
      </c>
      <c r="AI1208" s="28">
        <f t="shared" si="255"/>
        <v>1.3109567979609855E-3</v>
      </c>
      <c r="AJ1208" s="28">
        <f t="shared" si="256"/>
        <v>9.395388285219115E-3</v>
      </c>
      <c r="AK1208" s="33">
        <f t="shared" si="257"/>
        <v>0.1321788218231405</v>
      </c>
      <c r="AL1208" s="11">
        <f t="shared" si="258"/>
        <v>2</v>
      </c>
      <c r="AM1208" s="14" t="str">
        <f>IF($O1208 = TRUE, INDEX(Documentation!$M$9:$M$13, $AL1208, 1), "")</f>
        <v>Cautious Consulters</v>
      </c>
      <c r="AN1208" s="1"/>
      <c r="AO1208" s="1"/>
      <c r="AP1208" s="38">
        <v>6.2650845075217796E-3</v>
      </c>
      <c r="AQ1208" s="35">
        <v>0.85084974858615803</v>
      </c>
      <c r="AR1208" s="35">
        <v>1.3109567979609901E-3</v>
      </c>
      <c r="AS1208" s="35">
        <v>9.3953882852192E-3</v>
      </c>
      <c r="AT1208" s="35">
        <v>0.13217882182314</v>
      </c>
      <c r="AU1208" s="14">
        <v>2</v>
      </c>
      <c r="AV1208" s="4" t="b">
        <f t="shared" si="259"/>
        <v>1</v>
      </c>
      <c r="AW1208" s="4" t="b">
        <f t="shared" si="260"/>
        <v>1</v>
      </c>
      <c r="AX1208" s="4" t="b">
        <f t="shared" si="261"/>
        <v>1</v>
      </c>
      <c r="AY1208" s="4" t="b">
        <f t="shared" si="262"/>
        <v>1</v>
      </c>
      <c r="AZ1208" s="4" t="b">
        <f t="shared" si="263"/>
        <v>1</v>
      </c>
      <c r="BA1208" s="4" t="b">
        <f t="shared" si="264"/>
        <v>1</v>
      </c>
      <c r="BB1208" s="14" t="b">
        <f t="shared" si="265"/>
        <v>1</v>
      </c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</row>
    <row r="1209" spans="1:64" x14ac:dyDescent="0.2">
      <c r="A1209" s="1"/>
      <c r="B1209" s="11" t="s">
        <v>1364</v>
      </c>
      <c r="C1209" s="4">
        <v>3</v>
      </c>
      <c r="D1209" s="4">
        <v>4</v>
      </c>
      <c r="E1209" s="4">
        <v>3</v>
      </c>
      <c r="F1209" s="4">
        <v>4</v>
      </c>
      <c r="G1209" s="4">
        <v>2</v>
      </c>
      <c r="H1209" s="4">
        <v>2</v>
      </c>
      <c r="I1209" s="4">
        <v>2</v>
      </c>
      <c r="J1209" s="4">
        <v>2</v>
      </c>
      <c r="K1209" s="4">
        <v>2</v>
      </c>
      <c r="L1209" s="4">
        <v>3</v>
      </c>
      <c r="M1209" s="4">
        <v>3</v>
      </c>
      <c r="N1209" s="14">
        <v>4</v>
      </c>
      <c r="O1209" s="25" t="b">
        <f t="shared" si="252"/>
        <v>1</v>
      </c>
      <c r="P1209" s="11">
        <f>IF($O1209 = TRUE, IF(ISBLANK(C1209), "", INDEX('Individual UI'!$E$6:$H$6,1,C1209)), "")</f>
        <v>2</v>
      </c>
      <c r="Q1209" s="4">
        <f>IF($O1209 = TRUE, IF(ISBLANK(D1209), "", INDEX('Individual UI'!$E$6:$H$6,1,D1209)), "")</f>
        <v>4</v>
      </c>
      <c r="R1209" s="4">
        <f>IF($O1209 = TRUE, IF(ISBLANK(E1209), "", INDEX('Individual UI'!$E$6:$H$6,1,E1209)), "")</f>
        <v>2</v>
      </c>
      <c r="S1209" s="4">
        <f>IF($O1209 = TRUE, IF(ISBLANK(F1209), "", INDEX('Individual UI'!$E$6:$H$6,1,F1209)), "")</f>
        <v>4</v>
      </c>
      <c r="T1209" s="4">
        <f>IF($O1209 = TRUE, IF(ISBLANK(G1209), "", INDEX('Individual UI'!$E$6:$H$6,1,G1209)), "")</f>
        <v>-2</v>
      </c>
      <c r="U1209" s="4">
        <f>IF($O1209 = TRUE, IF(ISBLANK(H1209), "", INDEX('Individual UI'!$E$6:$H$6,1,H1209)), "")</f>
        <v>-2</v>
      </c>
      <c r="V1209" s="4">
        <f>IF($O1209 = TRUE, IF(ISBLANK(I1209), "", INDEX('Individual UI'!$E$6:$H$6,1,I1209)), "")</f>
        <v>-2</v>
      </c>
      <c r="W1209" s="4">
        <f>IF($O1209 = TRUE, IF(ISBLANK(J1209), "", INDEX('Individual UI'!$E$6:$H$6,1,J1209)), "")</f>
        <v>-2</v>
      </c>
      <c r="X1209" s="4">
        <f>IF($O1209 = TRUE, IF(ISBLANK(K1209), "", INDEX('Individual UI'!$E$6:$H$6,1,K1209)), "")</f>
        <v>-2</v>
      </c>
      <c r="Y1209" s="4">
        <f>IF($O1209 = TRUE, IF(ISBLANK(L1209), "", INDEX('Individual UI'!$E$6:$H$6,1,L1209)), "")</f>
        <v>2</v>
      </c>
      <c r="Z1209" s="4">
        <f>IF($O1209 = TRUE, IF(ISBLANK(M1209), "", INDEX('Individual UI'!$E$6:$H$6,1,M1209)), "")</f>
        <v>2</v>
      </c>
      <c r="AA1209" s="14">
        <f>IF($O1209 = TRUE, IF(ISBLANK(N1209), "", INDEX('Individual UI'!$E$6:$H$6,1,N1209)), "")</f>
        <v>4</v>
      </c>
      <c r="AB1209" s="11">
        <f>IF($O1209 = TRUE, EXP(MMULT($P1209:$AA1209, Documentation!D$39:D$50) + Documentation!D$51), "")</f>
        <v>7.4348562432790039E-5</v>
      </c>
      <c r="AC1209" s="4">
        <f>IF($O1209 = TRUE, EXP(MMULT($P1209:$AA1209, Documentation!E$39:E$50) + Documentation!E$51), "")</f>
        <v>1.2231270729454655</v>
      </c>
      <c r="AD1209" s="4">
        <f>IF($O1209 = TRUE, EXP(MMULT($P1209:$AA1209, Documentation!F$39:F$50) + Documentation!F$51), "")</f>
        <v>0.69246682080863575</v>
      </c>
      <c r="AE1209" s="4">
        <f>IF($O1209 = TRUE, EXP(MMULT($P1209:$AA1209, Documentation!G$39:G$50) + Documentation!G$51), "")</f>
        <v>2.6590462047652703E-3</v>
      </c>
      <c r="AF1209" s="14">
        <f>IF($O1209 = TRUE, EXP(MMULT($P1209:$AA1209, Documentation!H$39:H$50) + Documentation!H$51), "")</f>
        <v>0.33590689906649712</v>
      </c>
      <c r="AG1209" s="30">
        <f t="shared" si="253"/>
        <v>3.2981738473387585E-5</v>
      </c>
      <c r="AH1209" s="28">
        <f t="shared" si="254"/>
        <v>0.54259095158800041</v>
      </c>
      <c r="AI1209" s="28">
        <f t="shared" si="255"/>
        <v>0.30718495204334928</v>
      </c>
      <c r="AJ1209" s="28">
        <f t="shared" si="256"/>
        <v>1.1795785102570258E-3</v>
      </c>
      <c r="AK1209" s="33">
        <f t="shared" si="257"/>
        <v>0.14901153611991985</v>
      </c>
      <c r="AL1209" s="11">
        <f t="shared" si="258"/>
        <v>2</v>
      </c>
      <c r="AM1209" s="14" t="str">
        <f>IF($O1209 = TRUE, INDEX(Documentation!$M$9:$M$13, $AL1209, 1), "")</f>
        <v>Cautious Consulters</v>
      </c>
      <c r="AN1209" s="1"/>
      <c r="AO1209" s="1"/>
      <c r="AP1209" s="38">
        <v>3.29817384733877E-5</v>
      </c>
      <c r="AQ1209" s="35">
        <v>0.54259095158799997</v>
      </c>
      <c r="AR1209" s="35">
        <v>0.30718495204335</v>
      </c>
      <c r="AS1209" s="35">
        <v>1.1795785102570299E-3</v>
      </c>
      <c r="AT1209" s="35">
        <v>0.14901153611991999</v>
      </c>
      <c r="AU1209" s="14">
        <v>2</v>
      </c>
      <c r="AV1209" s="4" t="b">
        <f t="shared" si="259"/>
        <v>1</v>
      </c>
      <c r="AW1209" s="4" t="b">
        <f t="shared" si="260"/>
        <v>1</v>
      </c>
      <c r="AX1209" s="4" t="b">
        <f t="shared" si="261"/>
        <v>1</v>
      </c>
      <c r="AY1209" s="4" t="b">
        <f t="shared" si="262"/>
        <v>1</v>
      </c>
      <c r="AZ1209" s="4" t="b">
        <f t="shared" si="263"/>
        <v>1</v>
      </c>
      <c r="BA1209" s="4" t="b">
        <f t="shared" si="264"/>
        <v>1</v>
      </c>
      <c r="BB1209" s="14" t="b">
        <f t="shared" si="265"/>
        <v>1</v>
      </c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</row>
    <row r="1210" spans="1:64" x14ac:dyDescent="0.2">
      <c r="A1210" s="1"/>
      <c r="B1210" s="11" t="s">
        <v>1365</v>
      </c>
      <c r="C1210" s="4">
        <v>1</v>
      </c>
      <c r="D1210" s="4">
        <v>1</v>
      </c>
      <c r="E1210" s="4">
        <v>1</v>
      </c>
      <c r="F1210" s="4">
        <v>3</v>
      </c>
      <c r="G1210" s="4">
        <v>1</v>
      </c>
      <c r="H1210" s="4">
        <v>1</v>
      </c>
      <c r="I1210" s="4">
        <v>2</v>
      </c>
      <c r="J1210" s="4">
        <v>3</v>
      </c>
      <c r="K1210" s="4">
        <v>3</v>
      </c>
      <c r="L1210" s="4">
        <v>3</v>
      </c>
      <c r="M1210" s="4">
        <v>2</v>
      </c>
      <c r="N1210" s="14">
        <v>1</v>
      </c>
      <c r="O1210" s="25" t="b">
        <f t="shared" si="252"/>
        <v>1</v>
      </c>
      <c r="P1210" s="11">
        <f>IF($O1210 = TRUE, IF(ISBLANK(C1210), "", INDEX('Individual UI'!$E$6:$H$6,1,C1210)), "")</f>
        <v>-4</v>
      </c>
      <c r="Q1210" s="4">
        <f>IF($O1210 = TRUE, IF(ISBLANK(D1210), "", INDEX('Individual UI'!$E$6:$H$6,1,D1210)), "")</f>
        <v>-4</v>
      </c>
      <c r="R1210" s="4">
        <f>IF($O1210 = TRUE, IF(ISBLANK(E1210), "", INDEX('Individual UI'!$E$6:$H$6,1,E1210)), "")</f>
        <v>-4</v>
      </c>
      <c r="S1210" s="4">
        <f>IF($O1210 = TRUE, IF(ISBLANK(F1210), "", INDEX('Individual UI'!$E$6:$H$6,1,F1210)), "")</f>
        <v>2</v>
      </c>
      <c r="T1210" s="4">
        <f>IF($O1210 = TRUE, IF(ISBLANK(G1210), "", INDEX('Individual UI'!$E$6:$H$6,1,G1210)), "")</f>
        <v>-4</v>
      </c>
      <c r="U1210" s="4">
        <f>IF($O1210 = TRUE, IF(ISBLANK(H1210), "", INDEX('Individual UI'!$E$6:$H$6,1,H1210)), "")</f>
        <v>-4</v>
      </c>
      <c r="V1210" s="4">
        <f>IF($O1210 = TRUE, IF(ISBLANK(I1210), "", INDEX('Individual UI'!$E$6:$H$6,1,I1210)), "")</f>
        <v>-2</v>
      </c>
      <c r="W1210" s="4">
        <f>IF($O1210 = TRUE, IF(ISBLANK(J1210), "", INDEX('Individual UI'!$E$6:$H$6,1,J1210)), "")</f>
        <v>2</v>
      </c>
      <c r="X1210" s="4">
        <f>IF($O1210 = TRUE, IF(ISBLANK(K1210), "", INDEX('Individual UI'!$E$6:$H$6,1,K1210)), "")</f>
        <v>2</v>
      </c>
      <c r="Y1210" s="4">
        <f>IF($O1210 = TRUE, IF(ISBLANK(L1210), "", INDEX('Individual UI'!$E$6:$H$6,1,L1210)), "")</f>
        <v>2</v>
      </c>
      <c r="Z1210" s="4">
        <f>IF($O1210 = TRUE, IF(ISBLANK(M1210), "", INDEX('Individual UI'!$E$6:$H$6,1,M1210)), "")</f>
        <v>-2</v>
      </c>
      <c r="AA1210" s="14">
        <f>IF($O1210 = TRUE, IF(ISBLANK(N1210), "", INDEX('Individual UI'!$E$6:$H$6,1,N1210)), "")</f>
        <v>-4</v>
      </c>
      <c r="AB1210" s="11">
        <f>IF($O1210 = TRUE, EXP(MMULT($P1210:$AA1210, Documentation!D$39:D$50) + Documentation!D$51), "")</f>
        <v>3.1835040473332188</v>
      </c>
      <c r="AC1210" s="4">
        <f>IF($O1210 = TRUE, EXP(MMULT($P1210:$AA1210, Documentation!E$39:E$50) + Documentation!E$51), "")</f>
        <v>1.2421595571142079E-4</v>
      </c>
      <c r="AD1210" s="4">
        <f>IF($O1210 = TRUE, EXP(MMULT($P1210:$AA1210, Documentation!F$39:F$50) + Documentation!F$51), "")</f>
        <v>9.9379603616060351E-4</v>
      </c>
      <c r="AE1210" s="4">
        <f>IF($O1210 = TRUE, EXP(MMULT($P1210:$AA1210, Documentation!G$39:G$50) + Documentation!G$51), "")</f>
        <v>1.1898984463704783E-3</v>
      </c>
      <c r="AF1210" s="14">
        <f>IF($O1210 = TRUE, EXP(MMULT($P1210:$AA1210, Documentation!H$39:H$50) + Documentation!H$51), "")</f>
        <v>1.0545946939374705E-5</v>
      </c>
      <c r="AG1210" s="30">
        <f t="shared" si="253"/>
        <v>0.99927225814292042</v>
      </c>
      <c r="AH1210" s="28">
        <f t="shared" si="254"/>
        <v>3.8990231115022727E-5</v>
      </c>
      <c r="AI1210" s="28">
        <f t="shared" si="255"/>
        <v>3.1194331605124682E-4</v>
      </c>
      <c r="AJ1210" s="28">
        <f t="shared" si="256"/>
        <v>3.7349803543093281E-4</v>
      </c>
      <c r="AK1210" s="33">
        <f t="shared" si="257"/>
        <v>3.3102744823560565E-6</v>
      </c>
      <c r="AL1210" s="11">
        <f t="shared" si="258"/>
        <v>1</v>
      </c>
      <c r="AM1210" s="14" t="str">
        <f>IF($O1210 = TRUE, INDEX(Documentation!$M$9:$M$13, $AL1210, 1), "")</f>
        <v>Decisive Pursuers</v>
      </c>
      <c r="AN1210" s="1"/>
      <c r="AO1210" s="1"/>
      <c r="AP1210" s="38">
        <v>0.99927225814291998</v>
      </c>
      <c r="AQ1210" s="35">
        <v>3.8990231115022002E-5</v>
      </c>
      <c r="AR1210" s="35">
        <v>3.1194331605124298E-4</v>
      </c>
      <c r="AS1210" s="35">
        <v>3.73498035430932E-4</v>
      </c>
      <c r="AT1210" s="35">
        <v>3.3102744823560099E-6</v>
      </c>
      <c r="AU1210" s="14">
        <v>1</v>
      </c>
      <c r="AV1210" s="4" t="b">
        <f t="shared" si="259"/>
        <v>1</v>
      </c>
      <c r="AW1210" s="4" t="b">
        <f t="shared" si="260"/>
        <v>1</v>
      </c>
      <c r="AX1210" s="4" t="b">
        <f t="shared" si="261"/>
        <v>1</v>
      </c>
      <c r="AY1210" s="4" t="b">
        <f t="shared" si="262"/>
        <v>1</v>
      </c>
      <c r="AZ1210" s="4" t="b">
        <f t="shared" si="263"/>
        <v>1</v>
      </c>
      <c r="BA1210" s="4" t="b">
        <f t="shared" si="264"/>
        <v>1</v>
      </c>
      <c r="BB1210" s="14" t="b">
        <f t="shared" si="265"/>
        <v>1</v>
      </c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</row>
    <row r="1211" spans="1:64" x14ac:dyDescent="0.2">
      <c r="A1211" s="1"/>
      <c r="B1211" s="11" t="s">
        <v>1366</v>
      </c>
      <c r="C1211" s="4">
        <v>2</v>
      </c>
      <c r="D1211" s="4">
        <v>3</v>
      </c>
      <c r="E1211" s="4">
        <v>1</v>
      </c>
      <c r="F1211" s="4">
        <v>3</v>
      </c>
      <c r="G1211" s="4">
        <v>4</v>
      </c>
      <c r="H1211" s="4">
        <v>2</v>
      </c>
      <c r="I1211" s="4">
        <v>2</v>
      </c>
      <c r="J1211" s="4">
        <v>3</v>
      </c>
      <c r="K1211" s="4">
        <v>1</v>
      </c>
      <c r="L1211" s="4">
        <v>3</v>
      </c>
      <c r="M1211" s="4">
        <v>1</v>
      </c>
      <c r="N1211" s="14">
        <v>3</v>
      </c>
      <c r="O1211" s="25" t="b">
        <f t="shared" si="252"/>
        <v>1</v>
      </c>
      <c r="P1211" s="11">
        <f>IF($O1211 = TRUE, IF(ISBLANK(C1211), "", INDEX('Individual UI'!$E$6:$H$6,1,C1211)), "")</f>
        <v>-2</v>
      </c>
      <c r="Q1211" s="4">
        <f>IF($O1211 = TRUE, IF(ISBLANK(D1211), "", INDEX('Individual UI'!$E$6:$H$6,1,D1211)), "")</f>
        <v>2</v>
      </c>
      <c r="R1211" s="4">
        <f>IF($O1211 = TRUE, IF(ISBLANK(E1211), "", INDEX('Individual UI'!$E$6:$H$6,1,E1211)), "")</f>
        <v>-4</v>
      </c>
      <c r="S1211" s="4">
        <f>IF($O1211 = TRUE, IF(ISBLANK(F1211), "", INDEX('Individual UI'!$E$6:$H$6,1,F1211)), "")</f>
        <v>2</v>
      </c>
      <c r="T1211" s="4">
        <f>IF($O1211 = TRUE, IF(ISBLANK(G1211), "", INDEX('Individual UI'!$E$6:$H$6,1,G1211)), "")</f>
        <v>4</v>
      </c>
      <c r="U1211" s="4">
        <f>IF($O1211 = TRUE, IF(ISBLANK(H1211), "", INDEX('Individual UI'!$E$6:$H$6,1,H1211)), "")</f>
        <v>-2</v>
      </c>
      <c r="V1211" s="4">
        <f>IF($O1211 = TRUE, IF(ISBLANK(I1211), "", INDEX('Individual UI'!$E$6:$H$6,1,I1211)), "")</f>
        <v>-2</v>
      </c>
      <c r="W1211" s="4">
        <f>IF($O1211 = TRUE, IF(ISBLANK(J1211), "", INDEX('Individual UI'!$E$6:$H$6,1,J1211)), "")</f>
        <v>2</v>
      </c>
      <c r="X1211" s="4">
        <f>IF($O1211 = TRUE, IF(ISBLANK(K1211), "", INDEX('Individual UI'!$E$6:$H$6,1,K1211)), "")</f>
        <v>-4</v>
      </c>
      <c r="Y1211" s="4">
        <f>IF($O1211 = TRUE, IF(ISBLANK(L1211), "", INDEX('Individual UI'!$E$6:$H$6,1,L1211)), "")</f>
        <v>2</v>
      </c>
      <c r="Z1211" s="4">
        <f>IF($O1211 = TRUE, IF(ISBLANK(M1211), "", INDEX('Individual UI'!$E$6:$H$6,1,M1211)), "")</f>
        <v>-4</v>
      </c>
      <c r="AA1211" s="14">
        <f>IF($O1211 = TRUE, IF(ISBLANK(N1211), "", INDEX('Individual UI'!$E$6:$H$6,1,N1211)), "")</f>
        <v>2</v>
      </c>
      <c r="AB1211" s="11">
        <f>IF($O1211 = TRUE, EXP(MMULT($P1211:$AA1211, Documentation!D$39:D$50) + Documentation!D$51), "")</f>
        <v>2.6749831899057587E-2</v>
      </c>
      <c r="AC1211" s="4">
        <f>IF($O1211 = TRUE, EXP(MMULT($P1211:$AA1211, Documentation!E$39:E$50) + Documentation!E$51), "")</f>
        <v>6.3658402637204261E-4</v>
      </c>
      <c r="AD1211" s="4">
        <f>IF($O1211 = TRUE, EXP(MMULT($P1211:$AA1211, Documentation!F$39:F$50) + Documentation!F$51), "")</f>
        <v>8.9555356890415518E-3</v>
      </c>
      <c r="AE1211" s="4">
        <f>IF($O1211 = TRUE, EXP(MMULT($P1211:$AA1211, Documentation!G$39:G$50) + Documentation!G$51), "")</f>
        <v>9.7752384314038307E-2</v>
      </c>
      <c r="AF1211" s="14">
        <f>IF($O1211 = TRUE, EXP(MMULT($P1211:$AA1211, Documentation!H$39:H$50) + Documentation!H$51), "")</f>
        <v>8.1325297677754252E-4</v>
      </c>
      <c r="AG1211" s="30">
        <f t="shared" si="253"/>
        <v>0.19828263269783528</v>
      </c>
      <c r="AH1211" s="28">
        <f t="shared" si="254"/>
        <v>4.7186672857889526E-3</v>
      </c>
      <c r="AI1211" s="28">
        <f t="shared" si="255"/>
        <v>6.638274215491953E-2</v>
      </c>
      <c r="AJ1211" s="28">
        <f t="shared" si="256"/>
        <v>0.72458773525828968</v>
      </c>
      <c r="AK1211" s="33">
        <f t="shared" si="257"/>
        <v>6.0282226031664783E-3</v>
      </c>
      <c r="AL1211" s="11">
        <f t="shared" si="258"/>
        <v>4</v>
      </c>
      <c r="AM1211" s="14" t="str">
        <f>IF($O1211 = TRUE, INDEX(Documentation!$M$9:$M$13, $AL1211, 1), "")</f>
        <v>Financially Pressured</v>
      </c>
      <c r="AN1211" s="1"/>
      <c r="AO1211" s="1"/>
      <c r="AP1211" s="38">
        <v>0.198282632697835</v>
      </c>
      <c r="AQ1211" s="35">
        <v>4.7186672857890298E-3</v>
      </c>
      <c r="AR1211" s="35">
        <v>6.6382742154921598E-2</v>
      </c>
      <c r="AS1211" s="35">
        <v>0.72458773525828701</v>
      </c>
      <c r="AT1211" s="35">
        <v>6.0282226031665503E-3</v>
      </c>
      <c r="AU1211" s="14">
        <v>4</v>
      </c>
      <c r="AV1211" s="4" t="b">
        <f t="shared" si="259"/>
        <v>1</v>
      </c>
      <c r="AW1211" s="4" t="b">
        <f t="shared" si="260"/>
        <v>1</v>
      </c>
      <c r="AX1211" s="4" t="b">
        <f t="shared" si="261"/>
        <v>1</v>
      </c>
      <c r="AY1211" s="4" t="b">
        <f t="shared" si="262"/>
        <v>1</v>
      </c>
      <c r="AZ1211" s="4" t="b">
        <f t="shared" si="263"/>
        <v>1</v>
      </c>
      <c r="BA1211" s="4" t="b">
        <f t="shared" si="264"/>
        <v>1</v>
      </c>
      <c r="BB1211" s="14" t="b">
        <f t="shared" si="265"/>
        <v>1</v>
      </c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</row>
    <row r="1212" spans="1:64" x14ac:dyDescent="0.2">
      <c r="A1212" s="1"/>
      <c r="B1212" s="11" t="s">
        <v>1367</v>
      </c>
      <c r="C1212" s="4">
        <v>3</v>
      </c>
      <c r="D1212" s="4">
        <v>3</v>
      </c>
      <c r="E1212" s="4">
        <v>2</v>
      </c>
      <c r="F1212" s="4">
        <v>4</v>
      </c>
      <c r="G1212" s="4">
        <v>2</v>
      </c>
      <c r="H1212" s="4">
        <v>3</v>
      </c>
      <c r="I1212" s="4">
        <v>4</v>
      </c>
      <c r="J1212" s="4">
        <v>3</v>
      </c>
      <c r="K1212" s="4">
        <v>2</v>
      </c>
      <c r="L1212" s="4">
        <v>2</v>
      </c>
      <c r="M1212" s="4">
        <v>3</v>
      </c>
      <c r="N1212" s="14">
        <v>3</v>
      </c>
      <c r="O1212" s="25" t="b">
        <f t="shared" si="252"/>
        <v>1</v>
      </c>
      <c r="P1212" s="11">
        <f>IF($O1212 = TRUE, IF(ISBLANK(C1212), "", INDEX('Individual UI'!$E$6:$H$6,1,C1212)), "")</f>
        <v>2</v>
      </c>
      <c r="Q1212" s="4">
        <f>IF($O1212 = TRUE, IF(ISBLANK(D1212), "", INDEX('Individual UI'!$E$6:$H$6,1,D1212)), "")</f>
        <v>2</v>
      </c>
      <c r="R1212" s="4">
        <f>IF($O1212 = TRUE, IF(ISBLANK(E1212), "", INDEX('Individual UI'!$E$6:$H$6,1,E1212)), "")</f>
        <v>-2</v>
      </c>
      <c r="S1212" s="4">
        <f>IF($O1212 = TRUE, IF(ISBLANK(F1212), "", INDEX('Individual UI'!$E$6:$H$6,1,F1212)), "")</f>
        <v>4</v>
      </c>
      <c r="T1212" s="4">
        <f>IF($O1212 = TRUE, IF(ISBLANK(G1212), "", INDEX('Individual UI'!$E$6:$H$6,1,G1212)), "")</f>
        <v>-2</v>
      </c>
      <c r="U1212" s="4">
        <f>IF($O1212 = TRUE, IF(ISBLANK(H1212), "", INDEX('Individual UI'!$E$6:$H$6,1,H1212)), "")</f>
        <v>2</v>
      </c>
      <c r="V1212" s="4">
        <f>IF($O1212 = TRUE, IF(ISBLANK(I1212), "", INDEX('Individual UI'!$E$6:$H$6,1,I1212)), "")</f>
        <v>4</v>
      </c>
      <c r="W1212" s="4">
        <f>IF($O1212 = TRUE, IF(ISBLANK(J1212), "", INDEX('Individual UI'!$E$6:$H$6,1,J1212)), "")</f>
        <v>2</v>
      </c>
      <c r="X1212" s="4">
        <f>IF($O1212 = TRUE, IF(ISBLANK(K1212), "", INDEX('Individual UI'!$E$6:$H$6,1,K1212)), "")</f>
        <v>-2</v>
      </c>
      <c r="Y1212" s="4">
        <f>IF($O1212 = TRUE, IF(ISBLANK(L1212), "", INDEX('Individual UI'!$E$6:$H$6,1,L1212)), "")</f>
        <v>-2</v>
      </c>
      <c r="Z1212" s="4">
        <f>IF($O1212 = TRUE, IF(ISBLANK(M1212), "", INDEX('Individual UI'!$E$6:$H$6,1,M1212)), "")</f>
        <v>2</v>
      </c>
      <c r="AA1212" s="14">
        <f>IF($O1212 = TRUE, IF(ISBLANK(N1212), "", INDEX('Individual UI'!$E$6:$H$6,1,N1212)), "")</f>
        <v>2</v>
      </c>
      <c r="AB1212" s="11">
        <f>IF($O1212 = TRUE, EXP(MMULT($P1212:$AA1212, Documentation!D$39:D$50) + Documentation!D$51), "")</f>
        <v>1.7992956948485956E-3</v>
      </c>
      <c r="AC1212" s="4">
        <f>IF($O1212 = TRUE, EXP(MMULT($P1212:$AA1212, Documentation!E$39:E$50) + Documentation!E$51), "")</f>
        <v>2.4720261040524576E-3</v>
      </c>
      <c r="AD1212" s="4">
        <f>IF($O1212 = TRUE, EXP(MMULT($P1212:$AA1212, Documentation!F$39:F$50) + Documentation!F$51), "")</f>
        <v>0.77837541498696461</v>
      </c>
      <c r="AE1212" s="4">
        <f>IF($O1212 = TRUE, EXP(MMULT($P1212:$AA1212, Documentation!G$39:G$50) + Documentation!G$51), "")</f>
        <v>5.3931330926098155E-4</v>
      </c>
      <c r="AF1212" s="14">
        <f>IF($O1212 = TRUE, EXP(MMULT($P1212:$AA1212, Documentation!H$39:H$50) + Documentation!H$51), "")</f>
        <v>6.1017225948714789E-3</v>
      </c>
      <c r="AG1212" s="30">
        <f t="shared" si="253"/>
        <v>2.2796447089460862E-3</v>
      </c>
      <c r="AH1212" s="28">
        <f t="shared" si="254"/>
        <v>3.1319706063955132E-3</v>
      </c>
      <c r="AI1212" s="28">
        <f t="shared" si="255"/>
        <v>0.98617442448672077</v>
      </c>
      <c r="AJ1212" s="28">
        <f t="shared" si="256"/>
        <v>6.8329109853422628E-4</v>
      </c>
      <c r="AK1212" s="33">
        <f t="shared" si="257"/>
        <v>7.7306690994033683E-3</v>
      </c>
      <c r="AL1212" s="11">
        <f t="shared" si="258"/>
        <v>3</v>
      </c>
      <c r="AM1212" s="14" t="str">
        <f>IF($O1212 = TRUE, INDEX(Documentation!$M$9:$M$13, $AL1212, 1), "")</f>
        <v>Process Skeptics</v>
      </c>
      <c r="AN1212" s="1"/>
      <c r="AO1212" s="1"/>
      <c r="AP1212" s="38">
        <v>2.2796447089460802E-3</v>
      </c>
      <c r="AQ1212" s="35">
        <v>3.1319706063955102E-3</v>
      </c>
      <c r="AR1212" s="35">
        <v>0.98617442448672099</v>
      </c>
      <c r="AS1212" s="35">
        <v>6.8329109853422899E-4</v>
      </c>
      <c r="AT1212" s="35">
        <v>7.7306690994033301E-3</v>
      </c>
      <c r="AU1212" s="14">
        <v>3</v>
      </c>
      <c r="AV1212" s="4" t="b">
        <f t="shared" si="259"/>
        <v>1</v>
      </c>
      <c r="AW1212" s="4" t="b">
        <f t="shared" si="260"/>
        <v>1</v>
      </c>
      <c r="AX1212" s="4" t="b">
        <f t="shared" si="261"/>
        <v>1</v>
      </c>
      <c r="AY1212" s="4" t="b">
        <f t="shared" si="262"/>
        <v>1</v>
      </c>
      <c r="AZ1212" s="4" t="b">
        <f t="shared" si="263"/>
        <v>1</v>
      </c>
      <c r="BA1212" s="4" t="b">
        <f t="shared" si="264"/>
        <v>1</v>
      </c>
      <c r="BB1212" s="14" t="b">
        <f t="shared" si="265"/>
        <v>1</v>
      </c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</row>
    <row r="1213" spans="1:64" x14ac:dyDescent="0.2">
      <c r="A1213" s="1"/>
      <c r="B1213" s="11" t="s">
        <v>1368</v>
      </c>
      <c r="C1213" s="4">
        <v>4</v>
      </c>
      <c r="D1213" s="4">
        <v>3</v>
      </c>
      <c r="E1213" s="4">
        <v>4</v>
      </c>
      <c r="F1213" s="4">
        <v>2</v>
      </c>
      <c r="G1213" s="4">
        <v>2</v>
      </c>
      <c r="H1213" s="4">
        <v>2</v>
      </c>
      <c r="I1213" s="4">
        <v>1</v>
      </c>
      <c r="J1213" s="4">
        <v>1</v>
      </c>
      <c r="K1213" s="4">
        <v>4</v>
      </c>
      <c r="L1213" s="4">
        <v>4</v>
      </c>
      <c r="M1213" s="4">
        <v>4</v>
      </c>
      <c r="N1213" s="14">
        <v>3</v>
      </c>
      <c r="O1213" s="25" t="b">
        <f t="shared" si="252"/>
        <v>1</v>
      </c>
      <c r="P1213" s="11">
        <f>IF($O1213 = TRUE, IF(ISBLANK(C1213), "", INDEX('Individual UI'!$E$6:$H$6,1,C1213)), "")</f>
        <v>4</v>
      </c>
      <c r="Q1213" s="4">
        <f>IF($O1213 = TRUE, IF(ISBLANK(D1213), "", INDEX('Individual UI'!$E$6:$H$6,1,D1213)), "")</f>
        <v>2</v>
      </c>
      <c r="R1213" s="4">
        <f>IF($O1213 = TRUE, IF(ISBLANK(E1213), "", INDEX('Individual UI'!$E$6:$H$6,1,E1213)), "")</f>
        <v>4</v>
      </c>
      <c r="S1213" s="4">
        <f>IF($O1213 = TRUE, IF(ISBLANK(F1213), "", INDEX('Individual UI'!$E$6:$H$6,1,F1213)), "")</f>
        <v>-2</v>
      </c>
      <c r="T1213" s="4">
        <f>IF($O1213 = TRUE, IF(ISBLANK(G1213), "", INDEX('Individual UI'!$E$6:$H$6,1,G1213)), "")</f>
        <v>-2</v>
      </c>
      <c r="U1213" s="4">
        <f>IF($O1213 = TRUE, IF(ISBLANK(H1213), "", INDEX('Individual UI'!$E$6:$H$6,1,H1213)), "")</f>
        <v>-2</v>
      </c>
      <c r="V1213" s="4">
        <f>IF($O1213 = TRUE, IF(ISBLANK(I1213), "", INDEX('Individual UI'!$E$6:$H$6,1,I1213)), "")</f>
        <v>-4</v>
      </c>
      <c r="W1213" s="4">
        <f>IF($O1213 = TRUE, IF(ISBLANK(J1213), "", INDEX('Individual UI'!$E$6:$H$6,1,J1213)), "")</f>
        <v>-4</v>
      </c>
      <c r="X1213" s="4">
        <f>IF($O1213 = TRUE, IF(ISBLANK(K1213), "", INDEX('Individual UI'!$E$6:$H$6,1,K1213)), "")</f>
        <v>4</v>
      </c>
      <c r="Y1213" s="4">
        <f>IF($O1213 = TRUE, IF(ISBLANK(L1213), "", INDEX('Individual UI'!$E$6:$H$6,1,L1213)), "")</f>
        <v>4</v>
      </c>
      <c r="Z1213" s="4">
        <f>IF($O1213 = TRUE, IF(ISBLANK(M1213), "", INDEX('Individual UI'!$E$6:$H$6,1,M1213)), "")</f>
        <v>4</v>
      </c>
      <c r="AA1213" s="14">
        <f>IF($O1213 = TRUE, IF(ISBLANK(N1213), "", INDEX('Individual UI'!$E$6:$H$6,1,N1213)), "")</f>
        <v>2</v>
      </c>
      <c r="AB1213" s="11">
        <f>IF($O1213 = TRUE, EXP(MMULT($P1213:$AA1213, Documentation!D$39:D$50) + Documentation!D$51), "")</f>
        <v>1.8068295838901632E-5</v>
      </c>
      <c r="AC1213" s="4">
        <f>IF($O1213 = TRUE, EXP(MMULT($P1213:$AA1213, Documentation!E$39:E$50) + Documentation!E$51), "")</f>
        <v>299.44765832034562</v>
      </c>
      <c r="AD1213" s="4">
        <f>IF($O1213 = TRUE, EXP(MMULT($P1213:$AA1213, Documentation!F$39:F$50) + Documentation!F$51), "")</f>
        <v>0.23943216723671709</v>
      </c>
      <c r="AE1213" s="4">
        <f>IF($O1213 = TRUE, EXP(MMULT($P1213:$AA1213, Documentation!G$39:G$50) + Documentation!G$51), "")</f>
        <v>2.1297360449583212E-4</v>
      </c>
      <c r="AF1213" s="14">
        <f>IF($O1213 = TRUE, EXP(MMULT($P1213:$AA1213, Documentation!H$39:H$50) + Documentation!H$51), "")</f>
        <v>1.397217206138522</v>
      </c>
      <c r="AG1213" s="30">
        <f t="shared" si="253"/>
        <v>6.001070634439715E-8</v>
      </c>
      <c r="AH1213" s="28">
        <f t="shared" si="254"/>
        <v>0.99456338601062177</v>
      </c>
      <c r="AI1213" s="28">
        <f t="shared" si="255"/>
        <v>7.9523235647433778E-4</v>
      </c>
      <c r="AJ1213" s="28">
        <f t="shared" si="256"/>
        <v>7.0735483592148763E-7</v>
      </c>
      <c r="AK1213" s="33">
        <f t="shared" si="257"/>
        <v>4.6406142673616393E-3</v>
      </c>
      <c r="AL1213" s="11">
        <f t="shared" si="258"/>
        <v>2</v>
      </c>
      <c r="AM1213" s="14" t="str">
        <f>IF($O1213 = TRUE, INDEX(Documentation!$M$9:$M$13, $AL1213, 1), "")</f>
        <v>Cautious Consulters</v>
      </c>
      <c r="AN1213" s="1"/>
      <c r="AO1213" s="1"/>
      <c r="AP1213" s="38">
        <v>6.0010706344397402E-8</v>
      </c>
      <c r="AQ1213" s="35">
        <v>0.994563386010622</v>
      </c>
      <c r="AR1213" s="35">
        <v>7.9523235647433095E-4</v>
      </c>
      <c r="AS1213" s="35">
        <v>7.0735483592148604E-7</v>
      </c>
      <c r="AT1213" s="35">
        <v>4.6406142673616497E-3</v>
      </c>
      <c r="AU1213" s="14">
        <v>2</v>
      </c>
      <c r="AV1213" s="4" t="b">
        <f t="shared" si="259"/>
        <v>1</v>
      </c>
      <c r="AW1213" s="4" t="b">
        <f t="shared" si="260"/>
        <v>1</v>
      </c>
      <c r="AX1213" s="4" t="b">
        <f t="shared" si="261"/>
        <v>1</v>
      </c>
      <c r="AY1213" s="4" t="b">
        <f t="shared" si="262"/>
        <v>1</v>
      </c>
      <c r="AZ1213" s="4" t="b">
        <f t="shared" si="263"/>
        <v>1</v>
      </c>
      <c r="BA1213" s="4" t="b">
        <f t="shared" si="264"/>
        <v>1</v>
      </c>
      <c r="BB1213" s="14" t="b">
        <f t="shared" si="265"/>
        <v>1</v>
      </c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</row>
    <row r="1214" spans="1:64" x14ac:dyDescent="0.2">
      <c r="A1214" s="1"/>
      <c r="B1214" s="11" t="s">
        <v>1369</v>
      </c>
      <c r="C1214" s="4">
        <v>3</v>
      </c>
      <c r="D1214" s="4">
        <v>3</v>
      </c>
      <c r="E1214" s="4">
        <v>3</v>
      </c>
      <c r="F1214" s="4">
        <v>4</v>
      </c>
      <c r="G1214" s="4">
        <v>3</v>
      </c>
      <c r="H1214" s="4">
        <v>4</v>
      </c>
      <c r="I1214" s="4">
        <v>3</v>
      </c>
      <c r="J1214" s="4">
        <v>2</v>
      </c>
      <c r="K1214" s="4">
        <v>4</v>
      </c>
      <c r="L1214" s="4">
        <v>1</v>
      </c>
      <c r="M1214" s="4">
        <v>3</v>
      </c>
      <c r="N1214" s="14">
        <v>2</v>
      </c>
      <c r="O1214" s="25" t="b">
        <f t="shared" si="252"/>
        <v>1</v>
      </c>
      <c r="P1214" s="11">
        <f>IF($O1214 = TRUE, IF(ISBLANK(C1214), "", INDEX('Individual UI'!$E$6:$H$6,1,C1214)), "")</f>
        <v>2</v>
      </c>
      <c r="Q1214" s="4">
        <f>IF($O1214 = TRUE, IF(ISBLANK(D1214), "", INDEX('Individual UI'!$E$6:$H$6,1,D1214)), "")</f>
        <v>2</v>
      </c>
      <c r="R1214" s="4">
        <f>IF($O1214 = TRUE, IF(ISBLANK(E1214), "", INDEX('Individual UI'!$E$6:$H$6,1,E1214)), "")</f>
        <v>2</v>
      </c>
      <c r="S1214" s="4">
        <f>IF($O1214 = TRUE, IF(ISBLANK(F1214), "", INDEX('Individual UI'!$E$6:$H$6,1,F1214)), "")</f>
        <v>4</v>
      </c>
      <c r="T1214" s="4">
        <f>IF($O1214 = TRUE, IF(ISBLANK(G1214), "", INDEX('Individual UI'!$E$6:$H$6,1,G1214)), "")</f>
        <v>2</v>
      </c>
      <c r="U1214" s="4">
        <f>IF($O1214 = TRUE, IF(ISBLANK(H1214), "", INDEX('Individual UI'!$E$6:$H$6,1,H1214)), "")</f>
        <v>4</v>
      </c>
      <c r="V1214" s="4">
        <f>IF($O1214 = TRUE, IF(ISBLANK(I1214), "", INDEX('Individual UI'!$E$6:$H$6,1,I1214)), "")</f>
        <v>2</v>
      </c>
      <c r="W1214" s="4">
        <f>IF($O1214 = TRUE, IF(ISBLANK(J1214), "", INDEX('Individual UI'!$E$6:$H$6,1,J1214)), "")</f>
        <v>-2</v>
      </c>
      <c r="X1214" s="4">
        <f>IF($O1214 = TRUE, IF(ISBLANK(K1214), "", INDEX('Individual UI'!$E$6:$H$6,1,K1214)), "")</f>
        <v>4</v>
      </c>
      <c r="Y1214" s="4">
        <f>IF($O1214 = TRUE, IF(ISBLANK(L1214), "", INDEX('Individual UI'!$E$6:$H$6,1,L1214)), "")</f>
        <v>-4</v>
      </c>
      <c r="Z1214" s="4">
        <f>IF($O1214 = TRUE, IF(ISBLANK(M1214), "", INDEX('Individual UI'!$E$6:$H$6,1,M1214)), "")</f>
        <v>2</v>
      </c>
      <c r="AA1214" s="14">
        <f>IF($O1214 = TRUE, IF(ISBLANK(N1214), "", INDEX('Individual UI'!$E$6:$H$6,1,N1214)), "")</f>
        <v>-2</v>
      </c>
      <c r="AB1214" s="11">
        <f>IF($O1214 = TRUE, EXP(MMULT($P1214:$AA1214, Documentation!D$39:D$50) + Documentation!D$51), "")</f>
        <v>7.8915793705854187E-6</v>
      </c>
      <c r="AC1214" s="4">
        <f>IF($O1214 = TRUE, EXP(MMULT($P1214:$AA1214, Documentation!E$39:E$50) + Documentation!E$51), "")</f>
        <v>1.7638010628631157E-2</v>
      </c>
      <c r="AD1214" s="4">
        <f>IF($O1214 = TRUE, EXP(MMULT($P1214:$AA1214, Documentation!F$39:F$50) + Documentation!F$51), "")</f>
        <v>0.22776000168145352</v>
      </c>
      <c r="AE1214" s="4">
        <f>IF($O1214 = TRUE, EXP(MMULT($P1214:$AA1214, Documentation!G$39:G$50) + Documentation!G$51), "")</f>
        <v>4.3453229800989625E-2</v>
      </c>
      <c r="AF1214" s="14">
        <f>IF($O1214 = TRUE, EXP(MMULT($P1214:$AA1214, Documentation!H$39:H$50) + Documentation!H$51), "")</f>
        <v>0.37367633343150836</v>
      </c>
      <c r="AG1214" s="30">
        <f t="shared" si="253"/>
        <v>1.1911180249513815E-5</v>
      </c>
      <c r="AH1214" s="28">
        <f t="shared" si="254"/>
        <v>2.6621987054142898E-2</v>
      </c>
      <c r="AI1214" s="28">
        <f t="shared" si="255"/>
        <v>0.34377027794578374</v>
      </c>
      <c r="AJ1214" s="28">
        <f t="shared" si="256"/>
        <v>6.5586269652476076E-2</v>
      </c>
      <c r="AK1214" s="33">
        <f t="shared" si="257"/>
        <v>0.56400955416734777</v>
      </c>
      <c r="AL1214" s="11">
        <f t="shared" si="258"/>
        <v>5</v>
      </c>
      <c r="AM1214" s="14" t="str">
        <f>IF($O1214 = TRUE, INDEX(Documentation!$M$9:$M$13, $AL1214, 1), "")</f>
        <v>Reluctant Claimants</v>
      </c>
      <c r="AN1214" s="1"/>
      <c r="AO1214" s="1"/>
      <c r="AP1214" s="38">
        <v>1.1911180249513899E-5</v>
      </c>
      <c r="AQ1214" s="35">
        <v>2.6621987054142902E-2</v>
      </c>
      <c r="AR1214" s="35">
        <v>0.34377027794578302</v>
      </c>
      <c r="AS1214" s="35">
        <v>6.5586269652476603E-2</v>
      </c>
      <c r="AT1214" s="35">
        <v>0.56400955416734799</v>
      </c>
      <c r="AU1214" s="14">
        <v>5</v>
      </c>
      <c r="AV1214" s="4" t="b">
        <f t="shared" si="259"/>
        <v>1</v>
      </c>
      <c r="AW1214" s="4" t="b">
        <f t="shared" si="260"/>
        <v>1</v>
      </c>
      <c r="AX1214" s="4" t="b">
        <f t="shared" si="261"/>
        <v>1</v>
      </c>
      <c r="AY1214" s="4" t="b">
        <f t="shared" si="262"/>
        <v>1</v>
      </c>
      <c r="AZ1214" s="4" t="b">
        <f t="shared" si="263"/>
        <v>1</v>
      </c>
      <c r="BA1214" s="4" t="b">
        <f t="shared" si="264"/>
        <v>1</v>
      </c>
      <c r="BB1214" s="14" t="b">
        <f t="shared" si="265"/>
        <v>1</v>
      </c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</row>
    <row r="1215" spans="1:64" x14ac:dyDescent="0.2">
      <c r="A1215" s="1"/>
      <c r="B1215" s="11" t="s">
        <v>1370</v>
      </c>
      <c r="C1215" s="4">
        <v>2</v>
      </c>
      <c r="D1215" s="4">
        <v>1</v>
      </c>
      <c r="E1215" s="4">
        <v>1</v>
      </c>
      <c r="F1215" s="4">
        <v>1</v>
      </c>
      <c r="G1215" s="4">
        <v>1</v>
      </c>
      <c r="H1215" s="4">
        <v>1</v>
      </c>
      <c r="I1215" s="4">
        <v>4</v>
      </c>
      <c r="J1215" s="4">
        <v>3</v>
      </c>
      <c r="K1215" s="4">
        <v>1</v>
      </c>
      <c r="L1215" s="4">
        <v>1</v>
      </c>
      <c r="M1215" s="4">
        <v>1</v>
      </c>
      <c r="N1215" s="14">
        <v>3</v>
      </c>
      <c r="O1215" s="25" t="b">
        <f t="shared" si="252"/>
        <v>1</v>
      </c>
      <c r="P1215" s="11">
        <f>IF($O1215 = TRUE, IF(ISBLANK(C1215), "", INDEX('Individual UI'!$E$6:$H$6,1,C1215)), "")</f>
        <v>-2</v>
      </c>
      <c r="Q1215" s="4">
        <f>IF($O1215 = TRUE, IF(ISBLANK(D1215), "", INDEX('Individual UI'!$E$6:$H$6,1,D1215)), "")</f>
        <v>-4</v>
      </c>
      <c r="R1215" s="4">
        <f>IF($O1215 = TRUE, IF(ISBLANK(E1215), "", INDEX('Individual UI'!$E$6:$H$6,1,E1215)), "")</f>
        <v>-4</v>
      </c>
      <c r="S1215" s="4">
        <f>IF($O1215 = TRUE, IF(ISBLANK(F1215), "", INDEX('Individual UI'!$E$6:$H$6,1,F1215)), "")</f>
        <v>-4</v>
      </c>
      <c r="T1215" s="4">
        <f>IF($O1215 = TRUE, IF(ISBLANK(G1215), "", INDEX('Individual UI'!$E$6:$H$6,1,G1215)), "")</f>
        <v>-4</v>
      </c>
      <c r="U1215" s="4">
        <f>IF($O1215 = TRUE, IF(ISBLANK(H1215), "", INDEX('Individual UI'!$E$6:$H$6,1,H1215)), "")</f>
        <v>-4</v>
      </c>
      <c r="V1215" s="4">
        <f>IF($O1215 = TRUE, IF(ISBLANK(I1215), "", INDEX('Individual UI'!$E$6:$H$6,1,I1215)), "")</f>
        <v>4</v>
      </c>
      <c r="W1215" s="4">
        <f>IF($O1215 = TRUE, IF(ISBLANK(J1215), "", INDEX('Individual UI'!$E$6:$H$6,1,J1215)), "")</f>
        <v>2</v>
      </c>
      <c r="X1215" s="4">
        <f>IF($O1215 = TRUE, IF(ISBLANK(K1215), "", INDEX('Individual UI'!$E$6:$H$6,1,K1215)), "")</f>
        <v>-4</v>
      </c>
      <c r="Y1215" s="4">
        <f>IF($O1215 = TRUE, IF(ISBLANK(L1215), "", INDEX('Individual UI'!$E$6:$H$6,1,L1215)), "")</f>
        <v>-4</v>
      </c>
      <c r="Z1215" s="4">
        <f>IF($O1215 = TRUE, IF(ISBLANK(M1215), "", INDEX('Individual UI'!$E$6:$H$6,1,M1215)), "")</f>
        <v>-4</v>
      </c>
      <c r="AA1215" s="14">
        <f>IF($O1215 = TRUE, IF(ISBLANK(N1215), "", INDEX('Individual UI'!$E$6:$H$6,1,N1215)), "")</f>
        <v>2</v>
      </c>
      <c r="AB1215" s="11">
        <f>IF($O1215 = TRUE, EXP(MMULT($P1215:$AA1215, Documentation!D$39:D$50) + Documentation!D$51), "")</f>
        <v>751.09192110990432</v>
      </c>
      <c r="AC1215" s="4">
        <f>IF($O1215 = TRUE, EXP(MMULT($P1215:$AA1215, Documentation!E$39:E$50) + Documentation!E$51), "")</f>
        <v>1.8599883081838471E-5</v>
      </c>
      <c r="AD1215" s="4">
        <f>IF($O1215 = TRUE, EXP(MMULT($P1215:$AA1215, Documentation!F$39:F$50) + Documentation!F$51), "")</f>
        <v>1.9836527764294747E-4</v>
      </c>
      <c r="AE1215" s="4">
        <f>IF($O1215 = TRUE, EXP(MMULT($P1215:$AA1215, Documentation!G$39:G$50) + Documentation!G$51), "")</f>
        <v>5.1323964381112396E-4</v>
      </c>
      <c r="AF1215" s="14">
        <f>IF($O1215 = TRUE, EXP(MMULT($P1215:$AA1215, Documentation!H$39:H$50) + Documentation!H$51), "")</f>
        <v>1.0337338723242658E-6</v>
      </c>
      <c r="AG1215" s="30">
        <f t="shared" si="253"/>
        <v>0.99999902643364147</v>
      </c>
      <c r="AH1215" s="28">
        <f t="shared" si="254"/>
        <v>2.4763766525584004E-8</v>
      </c>
      <c r="AI1215" s="28">
        <f t="shared" si="255"/>
        <v>2.6410227423037409E-7</v>
      </c>
      <c r="AJ1215" s="28">
        <f t="shared" si="256"/>
        <v>6.8332401096772365E-7</v>
      </c>
      <c r="AK1215" s="33">
        <f t="shared" si="257"/>
        <v>1.3763067300579871E-9</v>
      </c>
      <c r="AL1215" s="11">
        <f t="shared" si="258"/>
        <v>1</v>
      </c>
      <c r="AM1215" s="14" t="str">
        <f>IF($O1215 = TRUE, INDEX(Documentation!$M$9:$M$13, $AL1215, 1), "")</f>
        <v>Decisive Pursuers</v>
      </c>
      <c r="AN1215" s="1"/>
      <c r="AO1215" s="1"/>
      <c r="AP1215" s="38">
        <v>0.99999902643364103</v>
      </c>
      <c r="AQ1215" s="35">
        <v>2.4763766525584699E-8</v>
      </c>
      <c r="AR1215" s="35">
        <v>2.6410227423038299E-7</v>
      </c>
      <c r="AS1215" s="35">
        <v>6.8332401096772196E-7</v>
      </c>
      <c r="AT1215" s="35">
        <v>1.3763067300580101E-9</v>
      </c>
      <c r="AU1215" s="14">
        <v>1</v>
      </c>
      <c r="AV1215" s="4" t="b">
        <f t="shared" si="259"/>
        <v>1</v>
      </c>
      <c r="AW1215" s="4" t="b">
        <f t="shared" si="260"/>
        <v>1</v>
      </c>
      <c r="AX1215" s="4" t="b">
        <f t="shared" si="261"/>
        <v>1</v>
      </c>
      <c r="AY1215" s="4" t="b">
        <f t="shared" si="262"/>
        <v>1</v>
      </c>
      <c r="AZ1215" s="4" t="b">
        <f t="shared" si="263"/>
        <v>1</v>
      </c>
      <c r="BA1215" s="4" t="b">
        <f t="shared" si="264"/>
        <v>1</v>
      </c>
      <c r="BB1215" s="14" t="b">
        <f t="shared" si="265"/>
        <v>1</v>
      </c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</row>
    <row r="1216" spans="1:64" x14ac:dyDescent="0.2">
      <c r="A1216" s="1"/>
      <c r="B1216" s="11" t="s">
        <v>1371</v>
      </c>
      <c r="C1216" s="4">
        <v>4</v>
      </c>
      <c r="D1216" s="4">
        <v>2</v>
      </c>
      <c r="E1216" s="4">
        <v>3</v>
      </c>
      <c r="F1216" s="4">
        <v>2</v>
      </c>
      <c r="G1216" s="4">
        <v>3</v>
      </c>
      <c r="H1216" s="4">
        <v>2</v>
      </c>
      <c r="I1216" s="4">
        <v>2</v>
      </c>
      <c r="J1216" s="4">
        <v>1</v>
      </c>
      <c r="K1216" s="4">
        <v>2</v>
      </c>
      <c r="L1216" s="4">
        <v>4</v>
      </c>
      <c r="M1216" s="4">
        <v>4</v>
      </c>
      <c r="N1216" s="14">
        <v>3</v>
      </c>
      <c r="O1216" s="25" t="b">
        <f t="shared" si="252"/>
        <v>1</v>
      </c>
      <c r="P1216" s="11">
        <f>IF($O1216 = TRUE, IF(ISBLANK(C1216), "", INDEX('Individual UI'!$E$6:$H$6,1,C1216)), "")</f>
        <v>4</v>
      </c>
      <c r="Q1216" s="4">
        <f>IF($O1216 = TRUE, IF(ISBLANK(D1216), "", INDEX('Individual UI'!$E$6:$H$6,1,D1216)), "")</f>
        <v>-2</v>
      </c>
      <c r="R1216" s="4">
        <f>IF($O1216 = TRUE, IF(ISBLANK(E1216), "", INDEX('Individual UI'!$E$6:$H$6,1,E1216)), "")</f>
        <v>2</v>
      </c>
      <c r="S1216" s="4">
        <f>IF($O1216 = TRUE, IF(ISBLANK(F1216), "", INDEX('Individual UI'!$E$6:$H$6,1,F1216)), "")</f>
        <v>-2</v>
      </c>
      <c r="T1216" s="4">
        <f>IF($O1216 = TRUE, IF(ISBLANK(G1216), "", INDEX('Individual UI'!$E$6:$H$6,1,G1216)), "")</f>
        <v>2</v>
      </c>
      <c r="U1216" s="4">
        <f>IF($O1216 = TRUE, IF(ISBLANK(H1216), "", INDEX('Individual UI'!$E$6:$H$6,1,H1216)), "")</f>
        <v>-2</v>
      </c>
      <c r="V1216" s="4">
        <f>IF($O1216 = TRUE, IF(ISBLANK(I1216), "", INDEX('Individual UI'!$E$6:$H$6,1,I1216)), "")</f>
        <v>-2</v>
      </c>
      <c r="W1216" s="4">
        <f>IF($O1216 = TRUE, IF(ISBLANK(J1216), "", INDEX('Individual UI'!$E$6:$H$6,1,J1216)), "")</f>
        <v>-4</v>
      </c>
      <c r="X1216" s="4">
        <f>IF($O1216 = TRUE, IF(ISBLANK(K1216), "", INDEX('Individual UI'!$E$6:$H$6,1,K1216)), "")</f>
        <v>-2</v>
      </c>
      <c r="Y1216" s="4">
        <f>IF($O1216 = TRUE, IF(ISBLANK(L1216), "", INDEX('Individual UI'!$E$6:$H$6,1,L1216)), "")</f>
        <v>4</v>
      </c>
      <c r="Z1216" s="4">
        <f>IF($O1216 = TRUE, IF(ISBLANK(M1216), "", INDEX('Individual UI'!$E$6:$H$6,1,M1216)), "")</f>
        <v>4</v>
      </c>
      <c r="AA1216" s="14">
        <f>IF($O1216 = TRUE, IF(ISBLANK(N1216), "", INDEX('Individual UI'!$E$6:$H$6,1,N1216)), "")</f>
        <v>2</v>
      </c>
      <c r="AB1216" s="11">
        <f>IF($O1216 = TRUE, EXP(MMULT($P1216:$AA1216, Documentation!D$39:D$50) + Documentation!D$51), "")</f>
        <v>2.5976360769875925E-4</v>
      </c>
      <c r="AC1216" s="4">
        <f>IF($O1216 = TRUE, EXP(MMULT($P1216:$AA1216, Documentation!E$39:E$50) + Documentation!E$51), "")</f>
        <v>5.5832927544073581</v>
      </c>
      <c r="AD1216" s="4">
        <f>IF($O1216 = TRUE, EXP(MMULT($P1216:$AA1216, Documentation!F$39:F$50) + Documentation!F$51), "")</f>
        <v>3.8955983622833659E-2</v>
      </c>
      <c r="AE1216" s="4">
        <f>IF($O1216 = TRUE, EXP(MMULT($P1216:$AA1216, Documentation!G$39:G$50) + Documentation!G$51), "")</f>
        <v>4.2809884545433217E-3</v>
      </c>
      <c r="AF1216" s="14">
        <f>IF($O1216 = TRUE, EXP(MMULT($P1216:$AA1216, Documentation!H$39:H$50) + Documentation!H$51), "")</f>
        <v>0.24996587628603084</v>
      </c>
      <c r="AG1216" s="30">
        <f t="shared" si="253"/>
        <v>4.4201875270305472E-5</v>
      </c>
      <c r="AH1216" s="28">
        <f t="shared" si="254"/>
        <v>0.95006383732594402</v>
      </c>
      <c r="AI1216" s="28">
        <f t="shared" si="255"/>
        <v>6.6288251244394037E-3</v>
      </c>
      <c r="AJ1216" s="28">
        <f t="shared" si="256"/>
        <v>7.2846123203210177E-4</v>
      </c>
      <c r="AK1216" s="33">
        <f t="shared" si="257"/>
        <v>4.2534674442314187E-2</v>
      </c>
      <c r="AL1216" s="11">
        <f t="shared" si="258"/>
        <v>2</v>
      </c>
      <c r="AM1216" s="14" t="str">
        <f>IF($O1216 = TRUE, INDEX(Documentation!$M$9:$M$13, $AL1216, 1), "")</f>
        <v>Cautious Consulters</v>
      </c>
      <c r="AN1216" s="1"/>
      <c r="AO1216" s="1"/>
      <c r="AP1216" s="38">
        <v>4.4201875270305601E-5</v>
      </c>
      <c r="AQ1216" s="35">
        <v>0.95006383732594402</v>
      </c>
      <c r="AR1216" s="35">
        <v>6.6288251244394003E-3</v>
      </c>
      <c r="AS1216" s="35">
        <v>7.2846123203210405E-4</v>
      </c>
      <c r="AT1216" s="35">
        <v>4.2534674442314201E-2</v>
      </c>
      <c r="AU1216" s="14">
        <v>2</v>
      </c>
      <c r="AV1216" s="4" t="b">
        <f t="shared" si="259"/>
        <v>1</v>
      </c>
      <c r="AW1216" s="4" t="b">
        <f t="shared" si="260"/>
        <v>1</v>
      </c>
      <c r="AX1216" s="4" t="b">
        <f t="shared" si="261"/>
        <v>1</v>
      </c>
      <c r="AY1216" s="4" t="b">
        <f t="shared" si="262"/>
        <v>1</v>
      </c>
      <c r="AZ1216" s="4" t="b">
        <f t="shared" si="263"/>
        <v>1</v>
      </c>
      <c r="BA1216" s="4" t="b">
        <f t="shared" si="264"/>
        <v>1</v>
      </c>
      <c r="BB1216" s="14" t="b">
        <f t="shared" si="265"/>
        <v>1</v>
      </c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</row>
    <row r="1217" spans="1:64" x14ac:dyDescent="0.2">
      <c r="A1217" s="1"/>
      <c r="B1217" s="11" t="s">
        <v>1372</v>
      </c>
      <c r="C1217" s="4">
        <v>1</v>
      </c>
      <c r="D1217" s="4">
        <v>1</v>
      </c>
      <c r="E1217" s="4">
        <v>1</v>
      </c>
      <c r="F1217" s="4">
        <v>1</v>
      </c>
      <c r="G1217" s="4">
        <v>4</v>
      </c>
      <c r="H1217" s="4">
        <v>1</v>
      </c>
      <c r="I1217" s="4">
        <v>4</v>
      </c>
      <c r="J1217" s="4">
        <v>2</v>
      </c>
      <c r="K1217" s="4">
        <v>2</v>
      </c>
      <c r="L1217" s="4">
        <v>3</v>
      </c>
      <c r="M1217" s="4">
        <v>1</v>
      </c>
      <c r="N1217" s="14">
        <v>1</v>
      </c>
      <c r="O1217" s="25" t="b">
        <f t="shared" si="252"/>
        <v>1</v>
      </c>
      <c r="P1217" s="11">
        <f>IF($O1217 = TRUE, IF(ISBLANK(C1217), "", INDEX('Individual UI'!$E$6:$H$6,1,C1217)), "")</f>
        <v>-4</v>
      </c>
      <c r="Q1217" s="4">
        <f>IF($O1217 = TRUE, IF(ISBLANK(D1217), "", INDEX('Individual UI'!$E$6:$H$6,1,D1217)), "")</f>
        <v>-4</v>
      </c>
      <c r="R1217" s="4">
        <f>IF($O1217 = TRUE, IF(ISBLANK(E1217), "", INDEX('Individual UI'!$E$6:$H$6,1,E1217)), "")</f>
        <v>-4</v>
      </c>
      <c r="S1217" s="4">
        <f>IF($O1217 = TRUE, IF(ISBLANK(F1217), "", INDEX('Individual UI'!$E$6:$H$6,1,F1217)), "")</f>
        <v>-4</v>
      </c>
      <c r="T1217" s="4">
        <f>IF($O1217 = TRUE, IF(ISBLANK(G1217), "", INDEX('Individual UI'!$E$6:$H$6,1,G1217)), "")</f>
        <v>4</v>
      </c>
      <c r="U1217" s="4">
        <f>IF($O1217 = TRUE, IF(ISBLANK(H1217), "", INDEX('Individual UI'!$E$6:$H$6,1,H1217)), "")</f>
        <v>-4</v>
      </c>
      <c r="V1217" s="4">
        <f>IF($O1217 = TRUE, IF(ISBLANK(I1217), "", INDEX('Individual UI'!$E$6:$H$6,1,I1217)), "")</f>
        <v>4</v>
      </c>
      <c r="W1217" s="4">
        <f>IF($O1217 = TRUE, IF(ISBLANK(J1217), "", INDEX('Individual UI'!$E$6:$H$6,1,J1217)), "")</f>
        <v>-2</v>
      </c>
      <c r="X1217" s="4">
        <f>IF($O1217 = TRUE, IF(ISBLANK(K1217), "", INDEX('Individual UI'!$E$6:$H$6,1,K1217)), "")</f>
        <v>-2</v>
      </c>
      <c r="Y1217" s="4">
        <f>IF($O1217 = TRUE, IF(ISBLANK(L1217), "", INDEX('Individual UI'!$E$6:$H$6,1,L1217)), "")</f>
        <v>2</v>
      </c>
      <c r="Z1217" s="4">
        <f>IF($O1217 = TRUE, IF(ISBLANK(M1217), "", INDEX('Individual UI'!$E$6:$H$6,1,M1217)), "")</f>
        <v>-4</v>
      </c>
      <c r="AA1217" s="14">
        <f>IF($O1217 = TRUE, IF(ISBLANK(N1217), "", INDEX('Individual UI'!$E$6:$H$6,1,N1217)), "")</f>
        <v>-4</v>
      </c>
      <c r="AB1217" s="11">
        <f>IF($O1217 = TRUE, EXP(MMULT($P1217:$AA1217, Documentation!D$39:D$50) + Documentation!D$51), "")</f>
        <v>21.036444627251413</v>
      </c>
      <c r="AC1217" s="4">
        <f>IF($O1217 = TRUE, EXP(MMULT($P1217:$AA1217, Documentation!E$39:E$50) + Documentation!E$51), "")</f>
        <v>2.3323931442119058E-4</v>
      </c>
      <c r="AD1217" s="4">
        <f>IF($O1217 = TRUE, EXP(MMULT($P1217:$AA1217, Documentation!F$39:F$50) + Documentation!F$51), "")</f>
        <v>7.9886524170880837E-6</v>
      </c>
      <c r="AE1217" s="4">
        <f>IF($O1217 = TRUE, EXP(MMULT($P1217:$AA1217, Documentation!G$39:G$50) + Documentation!G$51), "")</f>
        <v>1.1275964263668515E-2</v>
      </c>
      <c r="AF1217" s="14">
        <f>IF($O1217 = TRUE, EXP(MMULT($P1217:$AA1217, Documentation!H$39:H$50) + Documentation!H$51), "")</f>
        <v>5.1104588368053985E-6</v>
      </c>
      <c r="AG1217" s="30">
        <f t="shared" si="253"/>
        <v>0.99945256932758897</v>
      </c>
      <c r="AH1217" s="28">
        <f t="shared" si="254"/>
        <v>1.1081322732857746E-5</v>
      </c>
      <c r="AI1217" s="28">
        <f t="shared" si="255"/>
        <v>3.7954508593056638E-7</v>
      </c>
      <c r="AJ1217" s="28">
        <f t="shared" si="256"/>
        <v>5.3572700400001316E-4</v>
      </c>
      <c r="AK1217" s="33">
        <f t="shared" si="257"/>
        <v>2.4280059227648088E-7</v>
      </c>
      <c r="AL1217" s="11">
        <f t="shared" si="258"/>
        <v>1</v>
      </c>
      <c r="AM1217" s="14" t="str">
        <f>IF($O1217 = TRUE, INDEX(Documentation!$M$9:$M$13, $AL1217, 1), "")</f>
        <v>Decisive Pursuers</v>
      </c>
      <c r="AN1217" s="1"/>
      <c r="AO1217" s="1"/>
      <c r="AP1217" s="38">
        <v>0.99945256932758897</v>
      </c>
      <c r="AQ1217" s="35">
        <v>1.10813227328579E-5</v>
      </c>
      <c r="AR1217" s="35">
        <v>3.7954508593057601E-7</v>
      </c>
      <c r="AS1217" s="35">
        <v>5.3572700400001197E-4</v>
      </c>
      <c r="AT1217" s="35">
        <v>2.4280059227648098E-7</v>
      </c>
      <c r="AU1217" s="14">
        <v>1</v>
      </c>
      <c r="AV1217" s="4" t="b">
        <f t="shared" si="259"/>
        <v>1</v>
      </c>
      <c r="AW1217" s="4" t="b">
        <f t="shared" si="260"/>
        <v>1</v>
      </c>
      <c r="AX1217" s="4" t="b">
        <f t="shared" si="261"/>
        <v>1</v>
      </c>
      <c r="AY1217" s="4" t="b">
        <f t="shared" si="262"/>
        <v>1</v>
      </c>
      <c r="AZ1217" s="4" t="b">
        <f t="shared" si="263"/>
        <v>1</v>
      </c>
      <c r="BA1217" s="4" t="b">
        <f t="shared" si="264"/>
        <v>1</v>
      </c>
      <c r="BB1217" s="14" t="b">
        <f t="shared" si="265"/>
        <v>1</v>
      </c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</row>
    <row r="1218" spans="1:64" x14ac:dyDescent="0.2">
      <c r="A1218" s="1"/>
      <c r="B1218" s="11" t="s">
        <v>1373</v>
      </c>
      <c r="C1218" s="4">
        <v>4</v>
      </c>
      <c r="D1218" s="4">
        <v>4</v>
      </c>
      <c r="E1218" s="4">
        <v>4</v>
      </c>
      <c r="F1218" s="4">
        <v>4</v>
      </c>
      <c r="G1218" s="4">
        <v>3</v>
      </c>
      <c r="H1218" s="4">
        <v>4</v>
      </c>
      <c r="I1218" s="4">
        <v>1</v>
      </c>
      <c r="J1218" s="4">
        <v>2</v>
      </c>
      <c r="K1218" s="4">
        <v>2</v>
      </c>
      <c r="L1218" s="4">
        <v>1</v>
      </c>
      <c r="M1218" s="4">
        <v>4</v>
      </c>
      <c r="N1218" s="14">
        <v>2</v>
      </c>
      <c r="O1218" s="25" t="b">
        <f t="shared" si="252"/>
        <v>1</v>
      </c>
      <c r="P1218" s="11">
        <f>IF($O1218 = TRUE, IF(ISBLANK(C1218), "", INDEX('Individual UI'!$E$6:$H$6,1,C1218)), "")</f>
        <v>4</v>
      </c>
      <c r="Q1218" s="4">
        <f>IF($O1218 = TRUE, IF(ISBLANK(D1218), "", INDEX('Individual UI'!$E$6:$H$6,1,D1218)), "")</f>
        <v>4</v>
      </c>
      <c r="R1218" s="4">
        <f>IF($O1218 = TRUE, IF(ISBLANK(E1218), "", INDEX('Individual UI'!$E$6:$H$6,1,E1218)), "")</f>
        <v>4</v>
      </c>
      <c r="S1218" s="4">
        <f>IF($O1218 = TRUE, IF(ISBLANK(F1218), "", INDEX('Individual UI'!$E$6:$H$6,1,F1218)), "")</f>
        <v>4</v>
      </c>
      <c r="T1218" s="4">
        <f>IF($O1218 = TRUE, IF(ISBLANK(G1218), "", INDEX('Individual UI'!$E$6:$H$6,1,G1218)), "")</f>
        <v>2</v>
      </c>
      <c r="U1218" s="4">
        <f>IF($O1218 = TRUE, IF(ISBLANK(H1218), "", INDEX('Individual UI'!$E$6:$H$6,1,H1218)), "")</f>
        <v>4</v>
      </c>
      <c r="V1218" s="4">
        <f>IF($O1218 = TRUE, IF(ISBLANK(I1218), "", INDEX('Individual UI'!$E$6:$H$6,1,I1218)), "")</f>
        <v>-4</v>
      </c>
      <c r="W1218" s="4">
        <f>IF($O1218 = TRUE, IF(ISBLANK(J1218), "", INDEX('Individual UI'!$E$6:$H$6,1,J1218)), "")</f>
        <v>-2</v>
      </c>
      <c r="X1218" s="4">
        <f>IF($O1218 = TRUE, IF(ISBLANK(K1218), "", INDEX('Individual UI'!$E$6:$H$6,1,K1218)), "")</f>
        <v>-2</v>
      </c>
      <c r="Y1218" s="4">
        <f>IF($O1218 = TRUE, IF(ISBLANK(L1218), "", INDEX('Individual UI'!$E$6:$H$6,1,L1218)), "")</f>
        <v>-4</v>
      </c>
      <c r="Z1218" s="4">
        <f>IF($O1218 = TRUE, IF(ISBLANK(M1218), "", INDEX('Individual UI'!$E$6:$H$6,1,M1218)), "")</f>
        <v>4</v>
      </c>
      <c r="AA1218" s="14">
        <f>IF($O1218 = TRUE, IF(ISBLANK(N1218), "", INDEX('Individual UI'!$E$6:$H$6,1,N1218)), "")</f>
        <v>-2</v>
      </c>
      <c r="AB1218" s="11">
        <f>IF($O1218 = TRUE, EXP(MMULT($P1218:$AA1218, Documentation!D$39:D$50) + Documentation!D$51), "")</f>
        <v>3.8393053215513694E-7</v>
      </c>
      <c r="AC1218" s="4">
        <f>IF($O1218 = TRUE, EXP(MMULT($P1218:$AA1218, Documentation!E$39:E$50) + Documentation!E$51), "")</f>
        <v>0.11631795268284013</v>
      </c>
      <c r="AD1218" s="4">
        <f>IF($O1218 = TRUE, EXP(MMULT($P1218:$AA1218, Documentation!F$39:F$50) + Documentation!F$51), "")</f>
        <v>0.65283563861234362</v>
      </c>
      <c r="AE1218" s="4">
        <f>IF($O1218 = TRUE, EXP(MMULT($P1218:$AA1218, Documentation!G$39:G$50) + Documentation!G$51), "")</f>
        <v>2.5228967051637174</v>
      </c>
      <c r="AF1218" s="14">
        <f>IF($O1218 = TRUE, EXP(MMULT($P1218:$AA1218, Documentation!H$39:H$50) + Documentation!H$51), "")</f>
        <v>340.07598815705427</v>
      </c>
      <c r="AG1218" s="30">
        <f t="shared" si="253"/>
        <v>1.1181312432427534E-9</v>
      </c>
      <c r="AH1218" s="28">
        <f t="shared" si="254"/>
        <v>3.3875591064521602E-4</v>
      </c>
      <c r="AI1218" s="28">
        <f t="shared" si="255"/>
        <v>1.9012708370373609E-3</v>
      </c>
      <c r="AJ1218" s="28">
        <f t="shared" si="256"/>
        <v>7.3475001159269224E-3</v>
      </c>
      <c r="AK1218" s="33">
        <f t="shared" si="257"/>
        <v>0.99041247201825933</v>
      </c>
      <c r="AL1218" s="11">
        <f t="shared" si="258"/>
        <v>5</v>
      </c>
      <c r="AM1218" s="14" t="str">
        <f>IF($O1218 = TRUE, INDEX(Documentation!$M$9:$M$13, $AL1218, 1), "")</f>
        <v>Reluctant Claimants</v>
      </c>
      <c r="AN1218" s="1"/>
      <c r="AO1218" s="1"/>
      <c r="AP1218" s="38">
        <v>1.1181312432427601E-9</v>
      </c>
      <c r="AQ1218" s="35">
        <v>3.3875591064521298E-4</v>
      </c>
      <c r="AR1218" s="35">
        <v>1.90127083703736E-3</v>
      </c>
      <c r="AS1218" s="35">
        <v>7.3475001159269901E-3</v>
      </c>
      <c r="AT1218" s="35">
        <v>0.99041247201825899</v>
      </c>
      <c r="AU1218" s="14">
        <v>5</v>
      </c>
      <c r="AV1218" s="4" t="b">
        <f t="shared" si="259"/>
        <v>1</v>
      </c>
      <c r="AW1218" s="4" t="b">
        <f t="shared" si="260"/>
        <v>1</v>
      </c>
      <c r="AX1218" s="4" t="b">
        <f t="shared" si="261"/>
        <v>1</v>
      </c>
      <c r="AY1218" s="4" t="b">
        <f t="shared" si="262"/>
        <v>1</v>
      </c>
      <c r="AZ1218" s="4" t="b">
        <f t="shared" si="263"/>
        <v>1</v>
      </c>
      <c r="BA1218" s="4" t="b">
        <f t="shared" si="264"/>
        <v>1</v>
      </c>
      <c r="BB1218" s="14" t="b">
        <f t="shared" si="265"/>
        <v>1</v>
      </c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</row>
    <row r="1219" spans="1:64" x14ac:dyDescent="0.2">
      <c r="A1219" s="1"/>
      <c r="B1219" s="11" t="s">
        <v>1374</v>
      </c>
      <c r="C1219" s="4">
        <v>4</v>
      </c>
      <c r="D1219" s="4">
        <v>4</v>
      </c>
      <c r="E1219" s="4">
        <v>4</v>
      </c>
      <c r="F1219" s="4">
        <v>3</v>
      </c>
      <c r="G1219" s="4">
        <v>2</v>
      </c>
      <c r="H1219" s="4">
        <v>3</v>
      </c>
      <c r="I1219" s="4">
        <v>1</v>
      </c>
      <c r="J1219" s="4">
        <v>3</v>
      </c>
      <c r="K1219" s="4">
        <v>2</v>
      </c>
      <c r="L1219" s="4">
        <v>2</v>
      </c>
      <c r="M1219" s="4">
        <v>2</v>
      </c>
      <c r="N1219" s="14">
        <v>1</v>
      </c>
      <c r="O1219" s="25" t="b">
        <f t="shared" si="252"/>
        <v>1</v>
      </c>
      <c r="P1219" s="11">
        <f>IF($O1219 = TRUE, IF(ISBLANK(C1219), "", INDEX('Individual UI'!$E$6:$H$6,1,C1219)), "")</f>
        <v>4</v>
      </c>
      <c r="Q1219" s="4">
        <f>IF($O1219 = TRUE, IF(ISBLANK(D1219), "", INDEX('Individual UI'!$E$6:$H$6,1,D1219)), "")</f>
        <v>4</v>
      </c>
      <c r="R1219" s="4">
        <f>IF($O1219 = TRUE, IF(ISBLANK(E1219), "", INDEX('Individual UI'!$E$6:$H$6,1,E1219)), "")</f>
        <v>4</v>
      </c>
      <c r="S1219" s="4">
        <f>IF($O1219 = TRUE, IF(ISBLANK(F1219), "", INDEX('Individual UI'!$E$6:$H$6,1,F1219)), "")</f>
        <v>2</v>
      </c>
      <c r="T1219" s="4">
        <f>IF($O1219 = TRUE, IF(ISBLANK(G1219), "", INDEX('Individual UI'!$E$6:$H$6,1,G1219)), "")</f>
        <v>-2</v>
      </c>
      <c r="U1219" s="4">
        <f>IF($O1219 = TRUE, IF(ISBLANK(H1219), "", INDEX('Individual UI'!$E$6:$H$6,1,H1219)), "")</f>
        <v>2</v>
      </c>
      <c r="V1219" s="4">
        <f>IF($O1219 = TRUE, IF(ISBLANK(I1219), "", INDEX('Individual UI'!$E$6:$H$6,1,I1219)), "")</f>
        <v>-4</v>
      </c>
      <c r="W1219" s="4">
        <f>IF($O1219 = TRUE, IF(ISBLANK(J1219), "", INDEX('Individual UI'!$E$6:$H$6,1,J1219)), "")</f>
        <v>2</v>
      </c>
      <c r="X1219" s="4">
        <f>IF($O1219 = TRUE, IF(ISBLANK(K1219), "", INDEX('Individual UI'!$E$6:$H$6,1,K1219)), "")</f>
        <v>-2</v>
      </c>
      <c r="Y1219" s="4">
        <f>IF($O1219 = TRUE, IF(ISBLANK(L1219), "", INDEX('Individual UI'!$E$6:$H$6,1,L1219)), "")</f>
        <v>-2</v>
      </c>
      <c r="Z1219" s="4">
        <f>IF($O1219 = TRUE, IF(ISBLANK(M1219), "", INDEX('Individual UI'!$E$6:$H$6,1,M1219)), "")</f>
        <v>-2</v>
      </c>
      <c r="AA1219" s="14">
        <f>IF($O1219 = TRUE, IF(ISBLANK(N1219), "", INDEX('Individual UI'!$E$6:$H$6,1,N1219)), "")</f>
        <v>-4</v>
      </c>
      <c r="AB1219" s="11">
        <f>IF($O1219 = TRUE, EXP(MMULT($P1219:$AA1219, Documentation!D$39:D$50) + Documentation!D$51), "")</f>
        <v>4.6654404151169607E-5</v>
      </c>
      <c r="AC1219" s="4">
        <f>IF($O1219 = TRUE, EXP(MMULT($P1219:$AA1219, Documentation!E$39:E$50) + Documentation!E$51), "")</f>
        <v>7.6233454584150864E-3</v>
      </c>
      <c r="AD1219" s="4">
        <f>IF($O1219 = TRUE, EXP(MMULT($P1219:$AA1219, Documentation!F$39:F$50) + Documentation!F$51), "")</f>
        <v>8.4642069222860439E-2</v>
      </c>
      <c r="AE1219" s="4">
        <f>IF($O1219 = TRUE, EXP(MMULT($P1219:$AA1219, Documentation!G$39:G$50) + Documentation!G$51), "")</f>
        <v>0.81103731581026628</v>
      </c>
      <c r="AF1219" s="14">
        <f>IF($O1219 = TRUE, EXP(MMULT($P1219:$AA1219, Documentation!H$39:H$50) + Documentation!H$51), "")</f>
        <v>17.993606005536154</v>
      </c>
      <c r="AG1219" s="30">
        <f t="shared" si="253"/>
        <v>2.4688847058818939E-6</v>
      </c>
      <c r="AH1219" s="28">
        <f t="shared" si="254"/>
        <v>4.0341659811903019E-4</v>
      </c>
      <c r="AI1219" s="28">
        <f t="shared" si="255"/>
        <v>4.4791379073539812E-3</v>
      </c>
      <c r="AJ1219" s="28">
        <f t="shared" si="256"/>
        <v>4.2918941123230948E-2</v>
      </c>
      <c r="AK1219" s="33">
        <f t="shared" si="257"/>
        <v>0.95219603548659004</v>
      </c>
      <c r="AL1219" s="11">
        <f t="shared" si="258"/>
        <v>5</v>
      </c>
      <c r="AM1219" s="14" t="str">
        <f>IF($O1219 = TRUE, INDEX(Documentation!$M$9:$M$13, $AL1219, 1), "")</f>
        <v>Reluctant Claimants</v>
      </c>
      <c r="AN1219" s="1"/>
      <c r="AO1219" s="1"/>
      <c r="AP1219" s="38">
        <v>2.4688847058818601E-6</v>
      </c>
      <c r="AQ1219" s="35">
        <v>4.0341659811902802E-4</v>
      </c>
      <c r="AR1219" s="35">
        <v>4.4791379073540203E-3</v>
      </c>
      <c r="AS1219" s="35">
        <v>4.2918941123229998E-2</v>
      </c>
      <c r="AT1219" s="35">
        <v>0.95219603548659104</v>
      </c>
      <c r="AU1219" s="14">
        <v>5</v>
      </c>
      <c r="AV1219" s="4" t="b">
        <f t="shared" si="259"/>
        <v>1</v>
      </c>
      <c r="AW1219" s="4" t="b">
        <f t="shared" si="260"/>
        <v>1</v>
      </c>
      <c r="AX1219" s="4" t="b">
        <f t="shared" si="261"/>
        <v>1</v>
      </c>
      <c r="AY1219" s="4" t="b">
        <f t="shared" si="262"/>
        <v>1</v>
      </c>
      <c r="AZ1219" s="4" t="b">
        <f t="shared" si="263"/>
        <v>1</v>
      </c>
      <c r="BA1219" s="4" t="b">
        <f t="shared" si="264"/>
        <v>1</v>
      </c>
      <c r="BB1219" s="14" t="b">
        <f t="shared" si="265"/>
        <v>1</v>
      </c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</row>
    <row r="1220" spans="1:64" x14ac:dyDescent="0.2">
      <c r="A1220" s="1"/>
      <c r="B1220" s="11" t="s">
        <v>1375</v>
      </c>
      <c r="C1220" s="4">
        <v>2</v>
      </c>
      <c r="D1220" s="4">
        <v>3</v>
      </c>
      <c r="E1220" s="4">
        <v>3</v>
      </c>
      <c r="F1220" s="4">
        <v>1</v>
      </c>
      <c r="G1220" s="4">
        <v>4</v>
      </c>
      <c r="H1220" s="4">
        <v>4</v>
      </c>
      <c r="I1220" s="4">
        <v>2</v>
      </c>
      <c r="J1220" s="4">
        <v>2</v>
      </c>
      <c r="K1220" s="4">
        <v>1</v>
      </c>
      <c r="L1220" s="4">
        <v>1</v>
      </c>
      <c r="M1220" s="4">
        <v>1</v>
      </c>
      <c r="N1220" s="14">
        <v>3</v>
      </c>
      <c r="O1220" s="25" t="b">
        <f t="shared" si="252"/>
        <v>1</v>
      </c>
      <c r="P1220" s="11">
        <f>IF($O1220 = TRUE, IF(ISBLANK(C1220), "", INDEX('Individual UI'!$E$6:$H$6,1,C1220)), "")</f>
        <v>-2</v>
      </c>
      <c r="Q1220" s="4">
        <f>IF($O1220 = TRUE, IF(ISBLANK(D1220), "", INDEX('Individual UI'!$E$6:$H$6,1,D1220)), "")</f>
        <v>2</v>
      </c>
      <c r="R1220" s="4">
        <f>IF($O1220 = TRUE, IF(ISBLANK(E1220), "", INDEX('Individual UI'!$E$6:$H$6,1,E1220)), "")</f>
        <v>2</v>
      </c>
      <c r="S1220" s="4">
        <f>IF($O1220 = TRUE, IF(ISBLANK(F1220), "", INDEX('Individual UI'!$E$6:$H$6,1,F1220)), "")</f>
        <v>-4</v>
      </c>
      <c r="T1220" s="4">
        <f>IF($O1220 = TRUE, IF(ISBLANK(G1220), "", INDEX('Individual UI'!$E$6:$H$6,1,G1220)), "")</f>
        <v>4</v>
      </c>
      <c r="U1220" s="4">
        <f>IF($O1220 = TRUE, IF(ISBLANK(H1220), "", INDEX('Individual UI'!$E$6:$H$6,1,H1220)), "")</f>
        <v>4</v>
      </c>
      <c r="V1220" s="4">
        <f>IF($O1220 = TRUE, IF(ISBLANK(I1220), "", INDEX('Individual UI'!$E$6:$H$6,1,I1220)), "")</f>
        <v>-2</v>
      </c>
      <c r="W1220" s="4">
        <f>IF($O1220 = TRUE, IF(ISBLANK(J1220), "", INDEX('Individual UI'!$E$6:$H$6,1,J1220)), "")</f>
        <v>-2</v>
      </c>
      <c r="X1220" s="4">
        <f>IF($O1220 = TRUE, IF(ISBLANK(K1220), "", INDEX('Individual UI'!$E$6:$H$6,1,K1220)), "")</f>
        <v>-4</v>
      </c>
      <c r="Y1220" s="4">
        <f>IF($O1220 = TRUE, IF(ISBLANK(L1220), "", INDEX('Individual UI'!$E$6:$H$6,1,L1220)), "")</f>
        <v>-4</v>
      </c>
      <c r="Z1220" s="4">
        <f>IF($O1220 = TRUE, IF(ISBLANK(M1220), "", INDEX('Individual UI'!$E$6:$H$6,1,M1220)), "")</f>
        <v>-4</v>
      </c>
      <c r="AA1220" s="14">
        <f>IF($O1220 = TRUE, IF(ISBLANK(N1220), "", INDEX('Individual UI'!$E$6:$H$6,1,N1220)), "")</f>
        <v>2</v>
      </c>
      <c r="AB1220" s="11">
        <f>IF($O1220 = TRUE, EXP(MMULT($P1220:$AA1220, Documentation!D$39:D$50) + Documentation!D$51), "")</f>
        <v>6.331528864239426E-3</v>
      </c>
      <c r="AC1220" s="4">
        <f>IF($O1220 = TRUE, EXP(MMULT($P1220:$AA1220, Documentation!E$39:E$50) + Documentation!E$51), "")</f>
        <v>2.7453405304952846E-3</v>
      </c>
      <c r="AD1220" s="4">
        <f>IF($O1220 = TRUE, EXP(MMULT($P1220:$AA1220, Documentation!F$39:F$50) + Documentation!F$51), "")</f>
        <v>1.2899748668002383E-3</v>
      </c>
      <c r="AE1220" s="4">
        <f>IF($O1220 = TRUE, EXP(MMULT($P1220:$AA1220, Documentation!G$39:G$50) + Documentation!G$51), "")</f>
        <v>25.443635119217923</v>
      </c>
      <c r="AF1220" s="14">
        <f>IF($O1220 = TRUE, EXP(MMULT($P1220:$AA1220, Documentation!H$39:H$50) + Documentation!H$51), "")</f>
        <v>0.17170988866867257</v>
      </c>
      <c r="AG1220" s="30">
        <f t="shared" si="253"/>
        <v>2.4707718953409958E-4</v>
      </c>
      <c r="AH1220" s="28">
        <f t="shared" si="254"/>
        <v>1.0713226412343157E-4</v>
      </c>
      <c r="AI1220" s="28">
        <f t="shared" si="255"/>
        <v>5.0339084207415035E-5</v>
      </c>
      <c r="AJ1220" s="28">
        <f t="shared" si="256"/>
        <v>0.99289476390038522</v>
      </c>
      <c r="AK1220" s="33">
        <f t="shared" si="257"/>
        <v>6.7006875617497668E-3</v>
      </c>
      <c r="AL1220" s="11">
        <f t="shared" si="258"/>
        <v>4</v>
      </c>
      <c r="AM1220" s="14" t="str">
        <f>IF($O1220 = TRUE, INDEX(Documentation!$M$9:$M$13, $AL1220, 1), "")</f>
        <v>Financially Pressured</v>
      </c>
      <c r="AN1220" s="1"/>
      <c r="AO1220" s="1"/>
      <c r="AP1220" s="38">
        <v>2.4707718953410202E-4</v>
      </c>
      <c r="AQ1220" s="35">
        <v>1.07132264123435E-4</v>
      </c>
      <c r="AR1220" s="35">
        <v>5.0339084207417298E-5</v>
      </c>
      <c r="AS1220" s="35">
        <v>0.992894763900385</v>
      </c>
      <c r="AT1220" s="35">
        <v>6.7006875617499099E-3</v>
      </c>
      <c r="AU1220" s="14">
        <v>4</v>
      </c>
      <c r="AV1220" s="4" t="b">
        <f t="shared" si="259"/>
        <v>1</v>
      </c>
      <c r="AW1220" s="4" t="b">
        <f t="shared" si="260"/>
        <v>1</v>
      </c>
      <c r="AX1220" s="4" t="b">
        <f t="shared" si="261"/>
        <v>1</v>
      </c>
      <c r="AY1220" s="4" t="b">
        <f t="shared" si="262"/>
        <v>1</v>
      </c>
      <c r="AZ1220" s="4" t="b">
        <f t="shared" si="263"/>
        <v>1</v>
      </c>
      <c r="BA1220" s="4" t="b">
        <f t="shared" si="264"/>
        <v>1</v>
      </c>
      <c r="BB1220" s="14" t="b">
        <f t="shared" si="265"/>
        <v>1</v>
      </c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</row>
    <row r="1221" spans="1:64" x14ac:dyDescent="0.2">
      <c r="A1221" s="1"/>
      <c r="B1221" s="11" t="s">
        <v>1376</v>
      </c>
      <c r="C1221" s="4">
        <v>1</v>
      </c>
      <c r="D1221" s="4">
        <v>3</v>
      </c>
      <c r="E1221" s="4">
        <v>3</v>
      </c>
      <c r="F1221" s="4">
        <v>2</v>
      </c>
      <c r="G1221" s="4">
        <v>1</v>
      </c>
      <c r="H1221" s="4">
        <v>2</v>
      </c>
      <c r="I1221" s="4">
        <v>1</v>
      </c>
      <c r="J1221" s="4">
        <v>2</v>
      </c>
      <c r="K1221" s="4">
        <v>4</v>
      </c>
      <c r="L1221" s="4">
        <v>4</v>
      </c>
      <c r="M1221" s="4">
        <v>4</v>
      </c>
      <c r="N1221" s="14">
        <v>4</v>
      </c>
      <c r="O1221" s="25" t="b">
        <f t="shared" si="252"/>
        <v>1</v>
      </c>
      <c r="P1221" s="11">
        <f>IF($O1221 = TRUE, IF(ISBLANK(C1221), "", INDEX('Individual UI'!$E$6:$H$6,1,C1221)), "")</f>
        <v>-4</v>
      </c>
      <c r="Q1221" s="4">
        <f>IF($O1221 = TRUE, IF(ISBLANK(D1221), "", INDEX('Individual UI'!$E$6:$H$6,1,D1221)), "")</f>
        <v>2</v>
      </c>
      <c r="R1221" s="4">
        <f>IF($O1221 = TRUE, IF(ISBLANK(E1221), "", INDEX('Individual UI'!$E$6:$H$6,1,E1221)), "")</f>
        <v>2</v>
      </c>
      <c r="S1221" s="4">
        <f>IF($O1221 = TRUE, IF(ISBLANK(F1221), "", INDEX('Individual UI'!$E$6:$H$6,1,F1221)), "")</f>
        <v>-2</v>
      </c>
      <c r="T1221" s="4">
        <f>IF($O1221 = TRUE, IF(ISBLANK(G1221), "", INDEX('Individual UI'!$E$6:$H$6,1,G1221)), "")</f>
        <v>-4</v>
      </c>
      <c r="U1221" s="4">
        <f>IF($O1221 = TRUE, IF(ISBLANK(H1221), "", INDEX('Individual UI'!$E$6:$H$6,1,H1221)), "")</f>
        <v>-2</v>
      </c>
      <c r="V1221" s="4">
        <f>IF($O1221 = TRUE, IF(ISBLANK(I1221), "", INDEX('Individual UI'!$E$6:$H$6,1,I1221)), "")</f>
        <v>-4</v>
      </c>
      <c r="W1221" s="4">
        <f>IF($O1221 = TRUE, IF(ISBLANK(J1221), "", INDEX('Individual UI'!$E$6:$H$6,1,J1221)), "")</f>
        <v>-2</v>
      </c>
      <c r="X1221" s="4">
        <f>IF($O1221 = TRUE, IF(ISBLANK(K1221), "", INDEX('Individual UI'!$E$6:$H$6,1,K1221)), "")</f>
        <v>4</v>
      </c>
      <c r="Y1221" s="4">
        <f>IF($O1221 = TRUE, IF(ISBLANK(L1221), "", INDEX('Individual UI'!$E$6:$H$6,1,L1221)), "")</f>
        <v>4</v>
      </c>
      <c r="Z1221" s="4">
        <f>IF($O1221 = TRUE, IF(ISBLANK(M1221), "", INDEX('Individual UI'!$E$6:$H$6,1,M1221)), "")</f>
        <v>4</v>
      </c>
      <c r="AA1221" s="14">
        <f>IF($O1221 = TRUE, IF(ISBLANK(N1221), "", INDEX('Individual UI'!$E$6:$H$6,1,N1221)), "")</f>
        <v>4</v>
      </c>
      <c r="AB1221" s="11">
        <f>IF($O1221 = TRUE, EXP(MMULT($P1221:$AA1221, Documentation!D$39:D$50) + Documentation!D$51), "")</f>
        <v>2.4112411751597783E-3</v>
      </c>
      <c r="AC1221" s="4">
        <f>IF($O1221 = TRUE, EXP(MMULT($P1221:$AA1221, Documentation!E$39:E$50) + Documentation!E$51), "")</f>
        <v>20.080257451311134</v>
      </c>
      <c r="AD1221" s="4">
        <f>IF($O1221 = TRUE, EXP(MMULT($P1221:$AA1221, Documentation!F$39:F$50) + Documentation!F$51), "")</f>
        <v>0.13030828181918486</v>
      </c>
      <c r="AE1221" s="4">
        <f>IF($O1221 = TRUE, EXP(MMULT($P1221:$AA1221, Documentation!G$39:G$50) + Documentation!G$51), "")</f>
        <v>1.1327543350385193E-4</v>
      </c>
      <c r="AF1221" s="14">
        <f>IF($O1221 = TRUE, EXP(MMULT($P1221:$AA1221, Documentation!H$39:H$50) + Documentation!H$51), "")</f>
        <v>6.0539618872835219E-3</v>
      </c>
      <c r="AG1221" s="30">
        <f t="shared" si="253"/>
        <v>1.1925535274501302E-4</v>
      </c>
      <c r="AH1221" s="28">
        <f t="shared" si="254"/>
        <v>0.99313092785424273</v>
      </c>
      <c r="AI1221" s="28">
        <f t="shared" si="255"/>
        <v>6.444797092067623E-3</v>
      </c>
      <c r="AJ1221" s="28">
        <f t="shared" si="256"/>
        <v>5.6023851612234471E-6</v>
      </c>
      <c r="AK1221" s="33">
        <f t="shared" si="257"/>
        <v>2.994173157834453E-4</v>
      </c>
      <c r="AL1221" s="11">
        <f t="shared" si="258"/>
        <v>2</v>
      </c>
      <c r="AM1221" s="14" t="str">
        <f>IF($O1221 = TRUE, INDEX(Documentation!$M$9:$M$13, $AL1221, 1), "")</f>
        <v>Cautious Consulters</v>
      </c>
      <c r="AN1221" s="1"/>
      <c r="AO1221" s="1"/>
      <c r="AP1221" s="38">
        <v>1.19255352745017E-4</v>
      </c>
      <c r="AQ1221" s="35">
        <v>0.99313092785424295</v>
      </c>
      <c r="AR1221" s="35">
        <v>6.4447970920676204E-3</v>
      </c>
      <c r="AS1221" s="35">
        <v>5.6023851612236097E-6</v>
      </c>
      <c r="AT1221" s="35">
        <v>2.9941731578344801E-4</v>
      </c>
      <c r="AU1221" s="14">
        <v>2</v>
      </c>
      <c r="AV1221" s="4" t="b">
        <f t="shared" si="259"/>
        <v>1</v>
      </c>
      <c r="AW1221" s="4" t="b">
        <f t="shared" si="260"/>
        <v>1</v>
      </c>
      <c r="AX1221" s="4" t="b">
        <f t="shared" si="261"/>
        <v>1</v>
      </c>
      <c r="AY1221" s="4" t="b">
        <f t="shared" si="262"/>
        <v>1</v>
      </c>
      <c r="AZ1221" s="4" t="b">
        <f t="shared" si="263"/>
        <v>1</v>
      </c>
      <c r="BA1221" s="4" t="b">
        <f t="shared" si="264"/>
        <v>1</v>
      </c>
      <c r="BB1221" s="14" t="b">
        <f t="shared" si="265"/>
        <v>1</v>
      </c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</row>
    <row r="1222" spans="1:64" x14ac:dyDescent="0.2">
      <c r="A1222" s="1"/>
      <c r="B1222" s="11" t="s">
        <v>1377</v>
      </c>
      <c r="C1222" s="4">
        <v>4</v>
      </c>
      <c r="D1222" s="4">
        <v>4</v>
      </c>
      <c r="E1222" s="4">
        <v>4</v>
      </c>
      <c r="F1222" s="4">
        <v>4</v>
      </c>
      <c r="G1222" s="4">
        <v>1</v>
      </c>
      <c r="H1222" s="4">
        <v>3</v>
      </c>
      <c r="I1222" s="4">
        <v>2</v>
      </c>
      <c r="J1222" s="4">
        <v>4</v>
      </c>
      <c r="K1222" s="4">
        <v>2</v>
      </c>
      <c r="L1222" s="4">
        <v>3</v>
      </c>
      <c r="M1222" s="4">
        <v>3</v>
      </c>
      <c r="N1222" s="14">
        <v>4</v>
      </c>
      <c r="O1222" s="25" t="b">
        <f t="shared" si="252"/>
        <v>1</v>
      </c>
      <c r="P1222" s="11">
        <f>IF($O1222 = TRUE, IF(ISBLANK(C1222), "", INDEX('Individual UI'!$E$6:$H$6,1,C1222)), "")</f>
        <v>4</v>
      </c>
      <c r="Q1222" s="4">
        <f>IF($O1222 = TRUE, IF(ISBLANK(D1222), "", INDEX('Individual UI'!$E$6:$H$6,1,D1222)), "")</f>
        <v>4</v>
      </c>
      <c r="R1222" s="4">
        <f>IF($O1222 = TRUE, IF(ISBLANK(E1222), "", INDEX('Individual UI'!$E$6:$H$6,1,E1222)), "")</f>
        <v>4</v>
      </c>
      <c r="S1222" s="4">
        <f>IF($O1222 = TRUE, IF(ISBLANK(F1222), "", INDEX('Individual UI'!$E$6:$H$6,1,F1222)), "")</f>
        <v>4</v>
      </c>
      <c r="T1222" s="4">
        <f>IF($O1222 = TRUE, IF(ISBLANK(G1222), "", INDEX('Individual UI'!$E$6:$H$6,1,G1222)), "")</f>
        <v>-4</v>
      </c>
      <c r="U1222" s="4">
        <f>IF($O1222 = TRUE, IF(ISBLANK(H1222), "", INDEX('Individual UI'!$E$6:$H$6,1,H1222)), "")</f>
        <v>2</v>
      </c>
      <c r="V1222" s="4">
        <f>IF($O1222 = TRUE, IF(ISBLANK(I1222), "", INDEX('Individual UI'!$E$6:$H$6,1,I1222)), "")</f>
        <v>-2</v>
      </c>
      <c r="W1222" s="4">
        <f>IF($O1222 = TRUE, IF(ISBLANK(J1222), "", INDEX('Individual UI'!$E$6:$H$6,1,J1222)), "")</f>
        <v>4</v>
      </c>
      <c r="X1222" s="4">
        <f>IF($O1222 = TRUE, IF(ISBLANK(K1222), "", INDEX('Individual UI'!$E$6:$H$6,1,K1222)), "")</f>
        <v>-2</v>
      </c>
      <c r="Y1222" s="4">
        <f>IF($O1222 = TRUE, IF(ISBLANK(L1222), "", INDEX('Individual UI'!$E$6:$H$6,1,L1222)), "")</f>
        <v>2</v>
      </c>
      <c r="Z1222" s="4">
        <f>IF($O1222 = TRUE, IF(ISBLANK(M1222), "", INDEX('Individual UI'!$E$6:$H$6,1,M1222)), "")</f>
        <v>2</v>
      </c>
      <c r="AA1222" s="14">
        <f>IF($O1222 = TRUE, IF(ISBLANK(N1222), "", INDEX('Individual UI'!$E$6:$H$6,1,N1222)), "")</f>
        <v>4</v>
      </c>
      <c r="AB1222" s="11">
        <f>IF($O1222 = TRUE, EXP(MMULT($P1222:$AA1222, Documentation!D$39:D$50) + Documentation!D$51), "")</f>
        <v>1.3620615378221848E-5</v>
      </c>
      <c r="AC1222" s="4">
        <f>IF($O1222 = TRUE, EXP(MMULT($P1222:$AA1222, Documentation!E$39:E$50) + Documentation!E$51), "")</f>
        <v>0.20780042524843137</v>
      </c>
      <c r="AD1222" s="4">
        <f>IF($O1222 = TRUE, EXP(MMULT($P1222:$AA1222, Documentation!F$39:F$50) + Documentation!F$51), "")</f>
        <v>32.705820032316232</v>
      </c>
      <c r="AE1222" s="4">
        <f>IF($O1222 = TRUE, EXP(MMULT($P1222:$AA1222, Documentation!G$39:G$50) + Documentation!G$51), "")</f>
        <v>3.5257815342631324E-3</v>
      </c>
      <c r="AF1222" s="14">
        <f>IF($O1222 = TRUE, EXP(MMULT($P1222:$AA1222, Documentation!H$39:H$50) + Documentation!H$51), "")</f>
        <v>1.6483761077169563</v>
      </c>
      <c r="AG1222" s="30">
        <f t="shared" si="253"/>
        <v>3.9405190739861873E-7</v>
      </c>
      <c r="AH1222" s="28">
        <f t="shared" si="254"/>
        <v>6.0117807935692793E-3</v>
      </c>
      <c r="AI1222" s="28">
        <f t="shared" si="255"/>
        <v>0.94619739335541309</v>
      </c>
      <c r="AJ1222" s="28">
        <f t="shared" si="256"/>
        <v>1.0200280237474793E-4</v>
      </c>
      <c r="AK1222" s="33">
        <f t="shared" si="257"/>
        <v>4.7688428996735602E-2</v>
      </c>
      <c r="AL1222" s="11">
        <f t="shared" si="258"/>
        <v>3</v>
      </c>
      <c r="AM1222" s="14" t="str">
        <f>IF($O1222 = TRUE, INDEX(Documentation!$M$9:$M$13, $AL1222, 1), "")</f>
        <v>Process Skeptics</v>
      </c>
      <c r="AN1222" s="1"/>
      <c r="AO1222" s="1"/>
      <c r="AP1222" s="38">
        <v>3.9405190739861899E-7</v>
      </c>
      <c r="AQ1222" s="35">
        <v>6.0117807935692403E-3</v>
      </c>
      <c r="AR1222" s="35">
        <v>0.94619739335541297</v>
      </c>
      <c r="AS1222" s="35">
        <v>1.02002802374747E-4</v>
      </c>
      <c r="AT1222" s="35">
        <v>4.7688428996735498E-2</v>
      </c>
      <c r="AU1222" s="14">
        <v>3</v>
      </c>
      <c r="AV1222" s="4" t="b">
        <f t="shared" si="259"/>
        <v>1</v>
      </c>
      <c r="AW1222" s="4" t="b">
        <f t="shared" si="260"/>
        <v>1</v>
      </c>
      <c r="AX1222" s="4" t="b">
        <f t="shared" si="261"/>
        <v>1</v>
      </c>
      <c r="AY1222" s="4" t="b">
        <f t="shared" si="262"/>
        <v>1</v>
      </c>
      <c r="AZ1222" s="4" t="b">
        <f t="shared" si="263"/>
        <v>1</v>
      </c>
      <c r="BA1222" s="4" t="b">
        <f t="shared" si="264"/>
        <v>1</v>
      </c>
      <c r="BB1222" s="14" t="b">
        <f t="shared" si="265"/>
        <v>1</v>
      </c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</row>
    <row r="1223" spans="1:64" x14ac:dyDescent="0.2">
      <c r="A1223" s="1"/>
      <c r="B1223" s="11" t="s">
        <v>1378</v>
      </c>
      <c r="C1223" s="4">
        <v>1</v>
      </c>
      <c r="D1223" s="4">
        <v>2</v>
      </c>
      <c r="E1223" s="4">
        <v>2</v>
      </c>
      <c r="F1223" s="4">
        <v>1</v>
      </c>
      <c r="G1223" s="4">
        <v>1</v>
      </c>
      <c r="H1223" s="4">
        <v>1</v>
      </c>
      <c r="I1223" s="4">
        <v>4</v>
      </c>
      <c r="J1223" s="4">
        <v>2</v>
      </c>
      <c r="K1223" s="4">
        <v>1</v>
      </c>
      <c r="L1223" s="4">
        <v>2</v>
      </c>
      <c r="M1223" s="4">
        <v>1</v>
      </c>
      <c r="N1223" s="14">
        <v>3</v>
      </c>
      <c r="O1223" s="25" t="b">
        <f t="shared" si="252"/>
        <v>1</v>
      </c>
      <c r="P1223" s="11">
        <f>IF($O1223 = TRUE, IF(ISBLANK(C1223), "", INDEX('Individual UI'!$E$6:$H$6,1,C1223)), "")</f>
        <v>-4</v>
      </c>
      <c r="Q1223" s="4">
        <f>IF($O1223 = TRUE, IF(ISBLANK(D1223), "", INDEX('Individual UI'!$E$6:$H$6,1,D1223)), "")</f>
        <v>-2</v>
      </c>
      <c r="R1223" s="4">
        <f>IF($O1223 = TRUE, IF(ISBLANK(E1223), "", INDEX('Individual UI'!$E$6:$H$6,1,E1223)), "")</f>
        <v>-2</v>
      </c>
      <c r="S1223" s="4">
        <f>IF($O1223 = TRUE, IF(ISBLANK(F1223), "", INDEX('Individual UI'!$E$6:$H$6,1,F1223)), "")</f>
        <v>-4</v>
      </c>
      <c r="T1223" s="4">
        <f>IF($O1223 = TRUE, IF(ISBLANK(G1223), "", INDEX('Individual UI'!$E$6:$H$6,1,G1223)), "")</f>
        <v>-4</v>
      </c>
      <c r="U1223" s="4">
        <f>IF($O1223 = TRUE, IF(ISBLANK(H1223), "", INDEX('Individual UI'!$E$6:$H$6,1,H1223)), "")</f>
        <v>-4</v>
      </c>
      <c r="V1223" s="4">
        <f>IF($O1223 = TRUE, IF(ISBLANK(I1223), "", INDEX('Individual UI'!$E$6:$H$6,1,I1223)), "")</f>
        <v>4</v>
      </c>
      <c r="W1223" s="4">
        <f>IF($O1223 = TRUE, IF(ISBLANK(J1223), "", INDEX('Individual UI'!$E$6:$H$6,1,J1223)), "")</f>
        <v>-2</v>
      </c>
      <c r="X1223" s="4">
        <f>IF($O1223 = TRUE, IF(ISBLANK(K1223), "", INDEX('Individual UI'!$E$6:$H$6,1,K1223)), "")</f>
        <v>-4</v>
      </c>
      <c r="Y1223" s="4">
        <f>IF($O1223 = TRUE, IF(ISBLANK(L1223), "", INDEX('Individual UI'!$E$6:$H$6,1,L1223)), "")</f>
        <v>-2</v>
      </c>
      <c r="Z1223" s="4">
        <f>IF($O1223 = TRUE, IF(ISBLANK(M1223), "", INDEX('Individual UI'!$E$6:$H$6,1,M1223)), "")</f>
        <v>-4</v>
      </c>
      <c r="AA1223" s="14">
        <f>IF($O1223 = TRUE, IF(ISBLANK(N1223), "", INDEX('Individual UI'!$E$6:$H$6,1,N1223)), "")</f>
        <v>2</v>
      </c>
      <c r="AB1223" s="11">
        <f>IF($O1223 = TRUE, EXP(MMULT($P1223:$AA1223, Documentation!D$39:D$50) + Documentation!D$51), "")</f>
        <v>220.4793067475255</v>
      </c>
      <c r="AC1223" s="4">
        <f>IF($O1223 = TRUE, EXP(MMULT($P1223:$AA1223, Documentation!E$39:E$50) + Documentation!E$51), "")</f>
        <v>4.3037362800795462E-4</v>
      </c>
      <c r="AD1223" s="4">
        <f>IF($O1223 = TRUE, EXP(MMULT($P1223:$AA1223, Documentation!F$39:F$50) + Documentation!F$51), "")</f>
        <v>6.0703719343380426E-5</v>
      </c>
      <c r="AE1223" s="4">
        <f>IF($O1223 = TRUE, EXP(MMULT($P1223:$AA1223, Documentation!G$39:G$50) + Documentation!G$51), "")</f>
        <v>1.3732522680932439E-3</v>
      </c>
      <c r="AF1223" s="14">
        <f>IF($O1223 = TRUE, EXP(MMULT($P1223:$AA1223, Documentation!H$39:H$50) + Documentation!H$51), "")</f>
        <v>5.6751368580082084E-6</v>
      </c>
      <c r="AG1223" s="30">
        <f t="shared" si="253"/>
        <v>0.99999151852879298</v>
      </c>
      <c r="AH1223" s="28">
        <f t="shared" si="254"/>
        <v>1.9519744694192285E-6</v>
      </c>
      <c r="AI1223" s="28">
        <f t="shared" si="255"/>
        <v>2.7532381783132555E-7</v>
      </c>
      <c r="AJ1223" s="28">
        <f t="shared" si="256"/>
        <v>6.2284331402864613E-6</v>
      </c>
      <c r="AK1223" s="33">
        <f t="shared" si="257"/>
        <v>2.5739779429717588E-8</v>
      </c>
      <c r="AL1223" s="11">
        <f t="shared" si="258"/>
        <v>1</v>
      </c>
      <c r="AM1223" s="14" t="str">
        <f>IF($O1223 = TRUE, INDEX(Documentation!$M$9:$M$13, $AL1223, 1), "")</f>
        <v>Decisive Pursuers</v>
      </c>
      <c r="AN1223" s="1"/>
      <c r="AO1223" s="1"/>
      <c r="AP1223" s="38">
        <v>0.99999151852879298</v>
      </c>
      <c r="AQ1223" s="35">
        <v>1.95197446941927E-6</v>
      </c>
      <c r="AR1223" s="35">
        <v>2.7532381783133201E-7</v>
      </c>
      <c r="AS1223" s="35">
        <v>6.2284331402864198E-6</v>
      </c>
      <c r="AT1223" s="35">
        <v>2.5739779429717598E-8</v>
      </c>
      <c r="AU1223" s="14">
        <v>1</v>
      </c>
      <c r="AV1223" s="4" t="b">
        <f t="shared" si="259"/>
        <v>1</v>
      </c>
      <c r="AW1223" s="4" t="b">
        <f t="shared" si="260"/>
        <v>1</v>
      </c>
      <c r="AX1223" s="4" t="b">
        <f t="shared" si="261"/>
        <v>1</v>
      </c>
      <c r="AY1223" s="4" t="b">
        <f t="shared" si="262"/>
        <v>1</v>
      </c>
      <c r="AZ1223" s="4" t="b">
        <f t="shared" si="263"/>
        <v>1</v>
      </c>
      <c r="BA1223" s="4" t="b">
        <f t="shared" si="264"/>
        <v>1</v>
      </c>
      <c r="BB1223" s="14" t="b">
        <f t="shared" si="265"/>
        <v>1</v>
      </c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</row>
    <row r="1224" spans="1:64" x14ac:dyDescent="0.2">
      <c r="A1224" s="1"/>
      <c r="B1224" s="11" t="s">
        <v>1379</v>
      </c>
      <c r="C1224" s="4">
        <v>4</v>
      </c>
      <c r="D1224" s="4">
        <v>3</v>
      </c>
      <c r="E1224" s="4">
        <v>3</v>
      </c>
      <c r="F1224" s="4">
        <v>1</v>
      </c>
      <c r="G1224" s="4">
        <v>2</v>
      </c>
      <c r="H1224" s="4">
        <v>2</v>
      </c>
      <c r="I1224" s="4">
        <v>2</v>
      </c>
      <c r="J1224" s="4">
        <v>2</v>
      </c>
      <c r="K1224" s="4">
        <v>1</v>
      </c>
      <c r="L1224" s="4">
        <v>4</v>
      </c>
      <c r="M1224" s="4">
        <v>3</v>
      </c>
      <c r="N1224" s="14">
        <v>4</v>
      </c>
      <c r="O1224" s="25" t="b">
        <f t="shared" ref="O1224:O1287" si="266">IF(COUNTA($C1224:$N1224) = 0, "", COUNTIFS($C1224:$N1224,"&gt;=1", $C1224:$N1224,"&lt;=4") = 12)</f>
        <v>1</v>
      </c>
      <c r="P1224" s="11">
        <f>IF($O1224 = TRUE, IF(ISBLANK(C1224), "", INDEX('Individual UI'!$E$6:$H$6,1,C1224)), "")</f>
        <v>4</v>
      </c>
      <c r="Q1224" s="4">
        <f>IF($O1224 = TRUE, IF(ISBLANK(D1224), "", INDEX('Individual UI'!$E$6:$H$6,1,D1224)), "")</f>
        <v>2</v>
      </c>
      <c r="R1224" s="4">
        <f>IF($O1224 = TRUE, IF(ISBLANK(E1224), "", INDEX('Individual UI'!$E$6:$H$6,1,E1224)), "")</f>
        <v>2</v>
      </c>
      <c r="S1224" s="4">
        <f>IF($O1224 = TRUE, IF(ISBLANK(F1224), "", INDEX('Individual UI'!$E$6:$H$6,1,F1224)), "")</f>
        <v>-4</v>
      </c>
      <c r="T1224" s="4">
        <f>IF($O1224 = TRUE, IF(ISBLANK(G1224), "", INDEX('Individual UI'!$E$6:$H$6,1,G1224)), "")</f>
        <v>-2</v>
      </c>
      <c r="U1224" s="4">
        <f>IF($O1224 = TRUE, IF(ISBLANK(H1224), "", INDEX('Individual UI'!$E$6:$H$6,1,H1224)), "")</f>
        <v>-2</v>
      </c>
      <c r="V1224" s="4">
        <f>IF($O1224 = TRUE, IF(ISBLANK(I1224), "", INDEX('Individual UI'!$E$6:$H$6,1,I1224)), "")</f>
        <v>-2</v>
      </c>
      <c r="W1224" s="4">
        <f>IF($O1224 = TRUE, IF(ISBLANK(J1224), "", INDEX('Individual UI'!$E$6:$H$6,1,J1224)), "")</f>
        <v>-2</v>
      </c>
      <c r="X1224" s="4">
        <f>IF($O1224 = TRUE, IF(ISBLANK(K1224), "", INDEX('Individual UI'!$E$6:$H$6,1,K1224)), "")</f>
        <v>-4</v>
      </c>
      <c r="Y1224" s="4">
        <f>IF($O1224 = TRUE, IF(ISBLANK(L1224), "", INDEX('Individual UI'!$E$6:$H$6,1,L1224)), "")</f>
        <v>4</v>
      </c>
      <c r="Z1224" s="4">
        <f>IF($O1224 = TRUE, IF(ISBLANK(M1224), "", INDEX('Individual UI'!$E$6:$H$6,1,M1224)), "")</f>
        <v>2</v>
      </c>
      <c r="AA1224" s="14">
        <f>IF($O1224 = TRUE, IF(ISBLANK(N1224), "", INDEX('Individual UI'!$E$6:$H$6,1,N1224)), "")</f>
        <v>4</v>
      </c>
      <c r="AB1224" s="11">
        <f>IF($O1224 = TRUE, EXP(MMULT($P1224:$AA1224, Documentation!D$39:D$50) + Documentation!D$51), "")</f>
        <v>1.6766556863117255E-3</v>
      </c>
      <c r="AC1224" s="4">
        <f>IF($O1224 = TRUE, EXP(MMULT($P1224:$AA1224, Documentation!E$39:E$50) + Documentation!E$51), "")</f>
        <v>13.729412489687661</v>
      </c>
      <c r="AD1224" s="4">
        <f>IF($O1224 = TRUE, EXP(MMULT($P1224:$AA1224, Documentation!F$39:F$50) + Documentation!F$51), "")</f>
        <v>6.1116982235223133E-2</v>
      </c>
      <c r="AE1224" s="4">
        <f>IF($O1224 = TRUE, EXP(MMULT($P1224:$AA1224, Documentation!G$39:G$50) + Documentation!G$51), "")</f>
        <v>6.2236492346005531E-4</v>
      </c>
      <c r="AF1224" s="14">
        <f>IF($O1224 = TRUE, EXP(MMULT($P1224:$AA1224, Documentation!H$39:H$50) + Documentation!H$51), "")</f>
        <v>0.35574078958976862</v>
      </c>
      <c r="AG1224" s="30">
        <f t="shared" ref="AG1224:AG1287" si="267">IF($O1224 = TRUE, AB1224/SUM($AB1224:$AF1224), "")</f>
        <v>1.185035499264425E-4</v>
      </c>
      <c r="AH1224" s="28">
        <f t="shared" ref="AH1224:AH1287" si="268">IF($O1224 = TRUE, AC1224/SUM($AB1224:$AF1224), "")</f>
        <v>0.9703746163957091</v>
      </c>
      <c r="AI1224" s="28">
        <f t="shared" ref="AI1224:AI1287" si="269">IF($O1224 = TRUE, AD1224/SUM($AB1224:$AF1224), "")</f>
        <v>4.3196581234858948E-3</v>
      </c>
      <c r="AJ1224" s="28">
        <f t="shared" ref="AJ1224:AJ1287" si="270">IF($O1224 = TRUE, AE1224/SUM($AB1224:$AF1224), "")</f>
        <v>4.3987834462276768E-5</v>
      </c>
      <c r="AK1224" s="33">
        <f t="shared" ref="AK1224:AK1287" si="271">IF($O1224 = TRUE, AF1224/SUM($AB1224:$AF1224), "")</f>
        <v>2.5143234096416285E-2</v>
      </c>
      <c r="AL1224" s="11">
        <f t="shared" ref="AL1224:AL1287" si="272">IF($O1224 = TRUE, MATCH(MAX(AG1224:AK1224), AG1224:AK1224, 0), "")</f>
        <v>2</v>
      </c>
      <c r="AM1224" s="14" t="str">
        <f>IF($O1224 = TRUE, INDEX(Documentation!$M$9:$M$13, $AL1224, 1), "")</f>
        <v>Cautious Consulters</v>
      </c>
      <c r="AN1224" s="1"/>
      <c r="AO1224" s="1"/>
      <c r="AP1224" s="38">
        <v>1.18503549926441E-4</v>
      </c>
      <c r="AQ1224" s="35">
        <v>0.97037461639570899</v>
      </c>
      <c r="AR1224" s="35">
        <v>4.3196581234859E-3</v>
      </c>
      <c r="AS1224" s="35">
        <v>4.3987834462275901E-5</v>
      </c>
      <c r="AT1224" s="35">
        <v>2.5143234096416198E-2</v>
      </c>
      <c r="AU1224" s="14">
        <v>2</v>
      </c>
      <c r="AV1224" s="4" t="b">
        <f t="shared" ref="AV1224:AV1287" si="273">ROUND(AP1224, 4) = ROUND(AG1224, 4)</f>
        <v>1</v>
      </c>
      <c r="AW1224" s="4" t="b">
        <f t="shared" ref="AW1224:AW1287" si="274">ROUND(AQ1224, 4) = ROUND(AH1224, 4)</f>
        <v>1</v>
      </c>
      <c r="AX1224" s="4" t="b">
        <f t="shared" ref="AX1224:AX1287" si="275">ROUND(AR1224, 4) = ROUND(AI1224, 4)</f>
        <v>1</v>
      </c>
      <c r="AY1224" s="4" t="b">
        <f t="shared" ref="AY1224:AY1287" si="276">ROUND(AS1224, 4) = ROUND(AJ1224, 4)</f>
        <v>1</v>
      </c>
      <c r="AZ1224" s="4" t="b">
        <f t="shared" ref="AZ1224:AZ1287" si="277">ROUND(AT1224, 4) = ROUND(AK1224, 4)</f>
        <v>1</v>
      </c>
      <c r="BA1224" s="4" t="b">
        <f t="shared" ref="BA1224:BA1287" si="278">AU1224 = AL1224</f>
        <v>1</v>
      </c>
      <c r="BB1224" s="14" t="b">
        <f t="shared" ref="BB1224:BB1287" si="279">IF($O1224 = TRUE, ROUND(SUM(AG1224:AK1224), 4) = 1, "")</f>
        <v>1</v>
      </c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</row>
    <row r="1225" spans="1:64" x14ac:dyDescent="0.2">
      <c r="A1225" s="1"/>
      <c r="B1225" s="11" t="s">
        <v>1380</v>
      </c>
      <c r="C1225" s="4">
        <v>3</v>
      </c>
      <c r="D1225" s="4">
        <v>2</v>
      </c>
      <c r="E1225" s="4">
        <v>2</v>
      </c>
      <c r="F1225" s="4">
        <v>3</v>
      </c>
      <c r="G1225" s="4">
        <v>1</v>
      </c>
      <c r="H1225" s="4">
        <v>3</v>
      </c>
      <c r="I1225" s="4">
        <v>2</v>
      </c>
      <c r="J1225" s="4">
        <v>3</v>
      </c>
      <c r="K1225" s="4">
        <v>3</v>
      </c>
      <c r="L1225" s="4">
        <v>3</v>
      </c>
      <c r="M1225" s="4">
        <v>4</v>
      </c>
      <c r="N1225" s="14">
        <v>4</v>
      </c>
      <c r="O1225" s="25" t="b">
        <f t="shared" si="266"/>
        <v>1</v>
      </c>
      <c r="P1225" s="11">
        <f>IF($O1225 = TRUE, IF(ISBLANK(C1225), "", INDEX('Individual UI'!$E$6:$H$6,1,C1225)), "")</f>
        <v>2</v>
      </c>
      <c r="Q1225" s="4">
        <f>IF($O1225 = TRUE, IF(ISBLANK(D1225), "", INDEX('Individual UI'!$E$6:$H$6,1,D1225)), "")</f>
        <v>-2</v>
      </c>
      <c r="R1225" s="4">
        <f>IF($O1225 = TRUE, IF(ISBLANK(E1225), "", INDEX('Individual UI'!$E$6:$H$6,1,E1225)), "")</f>
        <v>-2</v>
      </c>
      <c r="S1225" s="4">
        <f>IF($O1225 = TRUE, IF(ISBLANK(F1225), "", INDEX('Individual UI'!$E$6:$H$6,1,F1225)), "")</f>
        <v>2</v>
      </c>
      <c r="T1225" s="4">
        <f>IF($O1225 = TRUE, IF(ISBLANK(G1225), "", INDEX('Individual UI'!$E$6:$H$6,1,G1225)), "")</f>
        <v>-4</v>
      </c>
      <c r="U1225" s="4">
        <f>IF($O1225 = TRUE, IF(ISBLANK(H1225), "", INDEX('Individual UI'!$E$6:$H$6,1,H1225)), "")</f>
        <v>2</v>
      </c>
      <c r="V1225" s="4">
        <f>IF($O1225 = TRUE, IF(ISBLANK(I1225), "", INDEX('Individual UI'!$E$6:$H$6,1,I1225)), "")</f>
        <v>-2</v>
      </c>
      <c r="W1225" s="4">
        <f>IF($O1225 = TRUE, IF(ISBLANK(J1225), "", INDEX('Individual UI'!$E$6:$H$6,1,J1225)), "")</f>
        <v>2</v>
      </c>
      <c r="X1225" s="4">
        <f>IF($O1225 = TRUE, IF(ISBLANK(K1225), "", INDEX('Individual UI'!$E$6:$H$6,1,K1225)), "")</f>
        <v>2</v>
      </c>
      <c r="Y1225" s="4">
        <f>IF($O1225 = TRUE, IF(ISBLANK(L1225), "", INDEX('Individual UI'!$E$6:$H$6,1,L1225)), "")</f>
        <v>2</v>
      </c>
      <c r="Z1225" s="4">
        <f>IF($O1225 = TRUE, IF(ISBLANK(M1225), "", INDEX('Individual UI'!$E$6:$H$6,1,M1225)), "")</f>
        <v>4</v>
      </c>
      <c r="AA1225" s="14">
        <f>IF($O1225 = TRUE, IF(ISBLANK(N1225), "", INDEX('Individual UI'!$E$6:$H$6,1,N1225)), "")</f>
        <v>4</v>
      </c>
      <c r="AB1225" s="11">
        <f>IF($O1225 = TRUE, EXP(MMULT($P1225:$AA1225, Documentation!D$39:D$50) + Documentation!D$51), "")</f>
        <v>1.2807077780813386E-3</v>
      </c>
      <c r="AC1225" s="4">
        <f>IF($O1225 = TRUE, EXP(MMULT($P1225:$AA1225, Documentation!E$39:E$50) + Documentation!E$51), "")</f>
        <v>6.9916669162558551E-2</v>
      </c>
      <c r="AD1225" s="4">
        <f>IF($O1225 = TRUE, EXP(MMULT($P1225:$AA1225, Documentation!F$39:F$50) + Documentation!F$51), "")</f>
        <v>2.7416520194556422</v>
      </c>
      <c r="AE1225" s="4">
        <f>IF($O1225 = TRUE, EXP(MMULT($P1225:$AA1225, Documentation!G$39:G$50) + Documentation!G$51), "")</f>
        <v>1.2760596288250605E-4</v>
      </c>
      <c r="AF1225" s="14">
        <f>IF($O1225 = TRUE, EXP(MMULT($P1225:$AA1225, Documentation!H$39:H$50) + Documentation!H$51), "")</f>
        <v>3.9259690907426318E-3</v>
      </c>
      <c r="AG1225" s="30">
        <f t="shared" si="267"/>
        <v>4.5465100894907177E-4</v>
      </c>
      <c r="AH1225" s="28">
        <f t="shared" si="268"/>
        <v>2.4820403780741965E-2</v>
      </c>
      <c r="AI1225" s="28">
        <f t="shared" si="269"/>
        <v>0.97328592686473259</v>
      </c>
      <c r="AJ1225" s="28">
        <f t="shared" si="270"/>
        <v>4.5300091687867093E-5</v>
      </c>
      <c r="AK1225" s="33">
        <f t="shared" si="271"/>
        <v>1.3937182538885499E-3</v>
      </c>
      <c r="AL1225" s="11">
        <f t="shared" si="272"/>
        <v>3</v>
      </c>
      <c r="AM1225" s="14" t="str">
        <f>IF($O1225 = TRUE, INDEX(Documentation!$M$9:$M$13, $AL1225, 1), "")</f>
        <v>Process Skeptics</v>
      </c>
      <c r="AN1225" s="1"/>
      <c r="AO1225" s="1"/>
      <c r="AP1225" s="38">
        <v>4.5465100894908099E-4</v>
      </c>
      <c r="AQ1225" s="35">
        <v>2.4820403780742E-2</v>
      </c>
      <c r="AR1225" s="35">
        <v>0.97328592686473203</v>
      </c>
      <c r="AS1225" s="35">
        <v>4.5300091687868198E-5</v>
      </c>
      <c r="AT1225" s="35">
        <v>1.3937182538885701E-3</v>
      </c>
      <c r="AU1225" s="14">
        <v>3</v>
      </c>
      <c r="AV1225" s="4" t="b">
        <f t="shared" si="273"/>
        <v>1</v>
      </c>
      <c r="AW1225" s="4" t="b">
        <f t="shared" si="274"/>
        <v>1</v>
      </c>
      <c r="AX1225" s="4" t="b">
        <f t="shared" si="275"/>
        <v>1</v>
      </c>
      <c r="AY1225" s="4" t="b">
        <f t="shared" si="276"/>
        <v>1</v>
      </c>
      <c r="AZ1225" s="4" t="b">
        <f t="shared" si="277"/>
        <v>1</v>
      </c>
      <c r="BA1225" s="4" t="b">
        <f t="shared" si="278"/>
        <v>1</v>
      </c>
      <c r="BB1225" s="14" t="b">
        <f t="shared" si="279"/>
        <v>1</v>
      </c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</row>
    <row r="1226" spans="1:64" x14ac:dyDescent="0.2">
      <c r="A1226" s="1"/>
      <c r="B1226" s="11" t="s">
        <v>1381</v>
      </c>
      <c r="C1226" s="4">
        <v>2</v>
      </c>
      <c r="D1226" s="4">
        <v>3</v>
      </c>
      <c r="E1226" s="4">
        <v>3</v>
      </c>
      <c r="F1226" s="4">
        <v>3</v>
      </c>
      <c r="G1226" s="4">
        <v>3</v>
      </c>
      <c r="H1226" s="4">
        <v>4</v>
      </c>
      <c r="I1226" s="4">
        <v>4</v>
      </c>
      <c r="J1226" s="4">
        <v>1</v>
      </c>
      <c r="K1226" s="4">
        <v>4</v>
      </c>
      <c r="L1226" s="4">
        <v>1</v>
      </c>
      <c r="M1226" s="4">
        <v>1</v>
      </c>
      <c r="N1226" s="14">
        <v>4</v>
      </c>
      <c r="O1226" s="25" t="b">
        <f t="shared" si="266"/>
        <v>1</v>
      </c>
      <c r="P1226" s="11">
        <f>IF($O1226 = TRUE, IF(ISBLANK(C1226), "", INDEX('Individual UI'!$E$6:$H$6,1,C1226)), "")</f>
        <v>-2</v>
      </c>
      <c r="Q1226" s="4">
        <f>IF($O1226 = TRUE, IF(ISBLANK(D1226), "", INDEX('Individual UI'!$E$6:$H$6,1,D1226)), "")</f>
        <v>2</v>
      </c>
      <c r="R1226" s="4">
        <f>IF($O1226 = TRUE, IF(ISBLANK(E1226), "", INDEX('Individual UI'!$E$6:$H$6,1,E1226)), "")</f>
        <v>2</v>
      </c>
      <c r="S1226" s="4">
        <f>IF($O1226 = TRUE, IF(ISBLANK(F1226), "", INDEX('Individual UI'!$E$6:$H$6,1,F1226)), "")</f>
        <v>2</v>
      </c>
      <c r="T1226" s="4">
        <f>IF($O1226 = TRUE, IF(ISBLANK(G1226), "", INDEX('Individual UI'!$E$6:$H$6,1,G1226)), "")</f>
        <v>2</v>
      </c>
      <c r="U1226" s="4">
        <f>IF($O1226 = TRUE, IF(ISBLANK(H1226), "", INDEX('Individual UI'!$E$6:$H$6,1,H1226)), "")</f>
        <v>4</v>
      </c>
      <c r="V1226" s="4">
        <f>IF($O1226 = TRUE, IF(ISBLANK(I1226), "", INDEX('Individual UI'!$E$6:$H$6,1,I1226)), "")</f>
        <v>4</v>
      </c>
      <c r="W1226" s="4">
        <f>IF($O1226 = TRUE, IF(ISBLANK(J1226), "", INDEX('Individual UI'!$E$6:$H$6,1,J1226)), "")</f>
        <v>-4</v>
      </c>
      <c r="X1226" s="4">
        <f>IF($O1226 = TRUE, IF(ISBLANK(K1226), "", INDEX('Individual UI'!$E$6:$H$6,1,K1226)), "")</f>
        <v>4</v>
      </c>
      <c r="Y1226" s="4">
        <f>IF($O1226 = TRUE, IF(ISBLANK(L1226), "", INDEX('Individual UI'!$E$6:$H$6,1,L1226)), "")</f>
        <v>-4</v>
      </c>
      <c r="Z1226" s="4">
        <f>IF($O1226 = TRUE, IF(ISBLANK(M1226), "", INDEX('Individual UI'!$E$6:$H$6,1,M1226)), "")</f>
        <v>-4</v>
      </c>
      <c r="AA1226" s="14">
        <f>IF($O1226 = TRUE, IF(ISBLANK(N1226), "", INDEX('Individual UI'!$E$6:$H$6,1,N1226)), "")</f>
        <v>4</v>
      </c>
      <c r="AB1226" s="11">
        <f>IF($O1226 = TRUE, EXP(MMULT($P1226:$AA1226, Documentation!D$39:D$50) + Documentation!D$51), "")</f>
        <v>8.2551483175172962E-4</v>
      </c>
      <c r="AC1226" s="4">
        <f>IF($O1226 = TRUE, EXP(MMULT($P1226:$AA1226, Documentation!E$39:E$50) + Documentation!E$51), "")</f>
        <v>4.9603790399276862E-3</v>
      </c>
      <c r="AD1226" s="4">
        <f>IF($O1226 = TRUE, EXP(MMULT($P1226:$AA1226, Documentation!F$39:F$50) + Documentation!F$51), "")</f>
        <v>2.075555906651793E-2</v>
      </c>
      <c r="AE1226" s="4">
        <f>IF($O1226 = TRUE, EXP(MMULT($P1226:$AA1226, Documentation!G$39:G$50) + Documentation!G$51), "")</f>
        <v>0.14870641542982477</v>
      </c>
      <c r="AF1226" s="14">
        <f>IF($O1226 = TRUE, EXP(MMULT($P1226:$AA1226, Documentation!H$39:H$50) + Documentation!H$51), "")</f>
        <v>2.7360486106658708E-3</v>
      </c>
      <c r="AG1226" s="30">
        <f t="shared" si="267"/>
        <v>4.6381428488877332E-3</v>
      </c>
      <c r="AH1226" s="28">
        <f t="shared" si="268"/>
        <v>2.7869816127946256E-2</v>
      </c>
      <c r="AI1226" s="28">
        <f t="shared" si="269"/>
        <v>0.11661480103847376</v>
      </c>
      <c r="AJ1226" s="28">
        <f t="shared" si="270"/>
        <v>0.83550479141118728</v>
      </c>
      <c r="AK1226" s="33">
        <f t="shared" si="271"/>
        <v>1.5372448573505035E-2</v>
      </c>
      <c r="AL1226" s="11">
        <f t="shared" si="272"/>
        <v>4</v>
      </c>
      <c r="AM1226" s="14" t="str">
        <f>IF($O1226 = TRUE, INDEX(Documentation!$M$9:$M$13, $AL1226, 1), "")</f>
        <v>Financially Pressured</v>
      </c>
      <c r="AN1226" s="1"/>
      <c r="AO1226" s="1"/>
      <c r="AP1226" s="38">
        <v>4.6381428488877297E-3</v>
      </c>
      <c r="AQ1226" s="35">
        <v>2.7869816127946999E-2</v>
      </c>
      <c r="AR1226" s="35">
        <v>0.116614801038476</v>
      </c>
      <c r="AS1226" s="35">
        <v>0.83550479141118394</v>
      </c>
      <c r="AT1226" s="35">
        <v>1.53724485735052E-2</v>
      </c>
      <c r="AU1226" s="14">
        <v>4</v>
      </c>
      <c r="AV1226" s="4" t="b">
        <f t="shared" si="273"/>
        <v>1</v>
      </c>
      <c r="AW1226" s="4" t="b">
        <f t="shared" si="274"/>
        <v>1</v>
      </c>
      <c r="AX1226" s="4" t="b">
        <f t="shared" si="275"/>
        <v>1</v>
      </c>
      <c r="AY1226" s="4" t="b">
        <f t="shared" si="276"/>
        <v>1</v>
      </c>
      <c r="AZ1226" s="4" t="b">
        <f t="shared" si="277"/>
        <v>1</v>
      </c>
      <c r="BA1226" s="4" t="b">
        <f t="shared" si="278"/>
        <v>1</v>
      </c>
      <c r="BB1226" s="14" t="b">
        <f t="shared" si="279"/>
        <v>1</v>
      </c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</row>
    <row r="1227" spans="1:64" x14ac:dyDescent="0.2">
      <c r="A1227" s="1"/>
      <c r="B1227" s="11" t="s">
        <v>1382</v>
      </c>
      <c r="C1227" s="4">
        <v>2</v>
      </c>
      <c r="D1227" s="4">
        <v>4</v>
      </c>
      <c r="E1227" s="4">
        <v>4</v>
      </c>
      <c r="F1227" s="4">
        <v>3</v>
      </c>
      <c r="G1227" s="4">
        <v>1</v>
      </c>
      <c r="H1227" s="4">
        <v>1</v>
      </c>
      <c r="I1227" s="4">
        <v>3</v>
      </c>
      <c r="J1227" s="4">
        <v>3</v>
      </c>
      <c r="K1227" s="4">
        <v>4</v>
      </c>
      <c r="L1227" s="4">
        <v>4</v>
      </c>
      <c r="M1227" s="4">
        <v>4</v>
      </c>
      <c r="N1227" s="14">
        <v>4</v>
      </c>
      <c r="O1227" s="25" t="b">
        <f t="shared" si="266"/>
        <v>1</v>
      </c>
      <c r="P1227" s="11">
        <f>IF($O1227 = TRUE, IF(ISBLANK(C1227), "", INDEX('Individual UI'!$E$6:$H$6,1,C1227)), "")</f>
        <v>-2</v>
      </c>
      <c r="Q1227" s="4">
        <f>IF($O1227 = TRUE, IF(ISBLANK(D1227), "", INDEX('Individual UI'!$E$6:$H$6,1,D1227)), "")</f>
        <v>4</v>
      </c>
      <c r="R1227" s="4">
        <f>IF($O1227 = TRUE, IF(ISBLANK(E1227), "", INDEX('Individual UI'!$E$6:$H$6,1,E1227)), "")</f>
        <v>4</v>
      </c>
      <c r="S1227" s="4">
        <f>IF($O1227 = TRUE, IF(ISBLANK(F1227), "", INDEX('Individual UI'!$E$6:$H$6,1,F1227)), "")</f>
        <v>2</v>
      </c>
      <c r="T1227" s="4">
        <f>IF($O1227 = TRUE, IF(ISBLANK(G1227), "", INDEX('Individual UI'!$E$6:$H$6,1,G1227)), "")</f>
        <v>-4</v>
      </c>
      <c r="U1227" s="4">
        <f>IF($O1227 = TRUE, IF(ISBLANK(H1227), "", INDEX('Individual UI'!$E$6:$H$6,1,H1227)), "")</f>
        <v>-4</v>
      </c>
      <c r="V1227" s="4">
        <f>IF($O1227 = TRUE, IF(ISBLANK(I1227), "", INDEX('Individual UI'!$E$6:$H$6,1,I1227)), "")</f>
        <v>2</v>
      </c>
      <c r="W1227" s="4">
        <f>IF($O1227 = TRUE, IF(ISBLANK(J1227), "", INDEX('Individual UI'!$E$6:$H$6,1,J1227)), "")</f>
        <v>2</v>
      </c>
      <c r="X1227" s="4">
        <f>IF($O1227 = TRUE, IF(ISBLANK(K1227), "", INDEX('Individual UI'!$E$6:$H$6,1,K1227)), "")</f>
        <v>4</v>
      </c>
      <c r="Y1227" s="4">
        <f>IF($O1227 = TRUE, IF(ISBLANK(L1227), "", INDEX('Individual UI'!$E$6:$H$6,1,L1227)), "")</f>
        <v>4</v>
      </c>
      <c r="Z1227" s="4">
        <f>IF($O1227 = TRUE, IF(ISBLANK(M1227), "", INDEX('Individual UI'!$E$6:$H$6,1,M1227)), "")</f>
        <v>4</v>
      </c>
      <c r="AA1227" s="14">
        <f>IF($O1227 = TRUE, IF(ISBLANK(N1227), "", INDEX('Individual UI'!$E$6:$H$6,1,N1227)), "")</f>
        <v>4</v>
      </c>
      <c r="AB1227" s="11">
        <f>IF($O1227 = TRUE, EXP(MMULT($P1227:$AA1227, Documentation!D$39:D$50) + Documentation!D$51), "")</f>
        <v>4.6750687113925396E-4</v>
      </c>
      <c r="AC1227" s="4">
        <f>IF($O1227 = TRUE, EXP(MMULT($P1227:$AA1227, Documentation!E$39:E$50) + Documentation!E$51), "")</f>
        <v>4.2927327451061279</v>
      </c>
      <c r="AD1227" s="4">
        <f>IF($O1227 = TRUE, EXP(MMULT($P1227:$AA1227, Documentation!F$39:F$50) + Documentation!F$51), "")</f>
        <v>4.0213847392623414</v>
      </c>
      <c r="AE1227" s="4">
        <f>IF($O1227 = TRUE, EXP(MMULT($P1227:$AA1227, Documentation!G$39:G$50) + Documentation!G$51), "")</f>
        <v>5.141410946497715E-6</v>
      </c>
      <c r="AF1227" s="14">
        <f>IF($O1227 = TRUE, EXP(MMULT($P1227:$AA1227, Documentation!H$39:H$50) + Documentation!H$51), "")</f>
        <v>1.5686725831277589E-3</v>
      </c>
      <c r="AG1227" s="30">
        <f t="shared" si="267"/>
        <v>5.6216683938867738E-5</v>
      </c>
      <c r="AH1227" s="28">
        <f t="shared" si="268"/>
        <v>0.51619177142270822</v>
      </c>
      <c r="AI1227" s="28">
        <f t="shared" si="269"/>
        <v>0.48356276418525423</v>
      </c>
      <c r="AJ1227" s="28">
        <f t="shared" si="270"/>
        <v>6.1824347837874668E-7</v>
      </c>
      <c r="AK1227" s="33">
        <f t="shared" si="271"/>
        <v>1.8862946462019602E-4</v>
      </c>
      <c r="AL1227" s="11">
        <f t="shared" si="272"/>
        <v>2</v>
      </c>
      <c r="AM1227" s="14" t="str">
        <f>IF($O1227 = TRUE, INDEX(Documentation!$M$9:$M$13, $AL1227, 1), "")</f>
        <v>Cautious Consulters</v>
      </c>
      <c r="AN1227" s="1"/>
      <c r="AO1227" s="1"/>
      <c r="AP1227" s="38">
        <v>5.6216683938869398E-5</v>
      </c>
      <c r="AQ1227" s="35">
        <v>0.516191771422709</v>
      </c>
      <c r="AR1227" s="35">
        <v>0.48356276418525401</v>
      </c>
      <c r="AS1227" s="35">
        <v>6.1824347837875896E-7</v>
      </c>
      <c r="AT1227" s="35">
        <v>1.8862946462019599E-4</v>
      </c>
      <c r="AU1227" s="14">
        <v>2</v>
      </c>
      <c r="AV1227" s="4" t="b">
        <f t="shared" si="273"/>
        <v>1</v>
      </c>
      <c r="AW1227" s="4" t="b">
        <f t="shared" si="274"/>
        <v>1</v>
      </c>
      <c r="AX1227" s="4" t="b">
        <f t="shared" si="275"/>
        <v>1</v>
      </c>
      <c r="AY1227" s="4" t="b">
        <f t="shared" si="276"/>
        <v>1</v>
      </c>
      <c r="AZ1227" s="4" t="b">
        <f t="shared" si="277"/>
        <v>1</v>
      </c>
      <c r="BA1227" s="4" t="b">
        <f t="shared" si="278"/>
        <v>1</v>
      </c>
      <c r="BB1227" s="14" t="b">
        <f t="shared" si="279"/>
        <v>1</v>
      </c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</row>
    <row r="1228" spans="1:64" x14ac:dyDescent="0.2">
      <c r="A1228" s="1"/>
      <c r="B1228" s="11" t="s">
        <v>1383</v>
      </c>
      <c r="C1228" s="4">
        <v>2</v>
      </c>
      <c r="D1228" s="4">
        <v>2</v>
      </c>
      <c r="E1228" s="4">
        <v>4</v>
      </c>
      <c r="F1228" s="4">
        <v>3</v>
      </c>
      <c r="G1228" s="4">
        <v>4</v>
      </c>
      <c r="H1228" s="4">
        <v>4</v>
      </c>
      <c r="I1228" s="4">
        <v>1</v>
      </c>
      <c r="J1228" s="4">
        <v>2</v>
      </c>
      <c r="K1228" s="4">
        <v>1</v>
      </c>
      <c r="L1228" s="4">
        <v>1</v>
      </c>
      <c r="M1228" s="4">
        <v>2</v>
      </c>
      <c r="N1228" s="14">
        <v>2</v>
      </c>
      <c r="O1228" s="25" t="b">
        <f t="shared" si="266"/>
        <v>1</v>
      </c>
      <c r="P1228" s="11">
        <f>IF($O1228 = TRUE, IF(ISBLANK(C1228), "", INDEX('Individual UI'!$E$6:$H$6,1,C1228)), "")</f>
        <v>-2</v>
      </c>
      <c r="Q1228" s="4">
        <f>IF($O1228 = TRUE, IF(ISBLANK(D1228), "", INDEX('Individual UI'!$E$6:$H$6,1,D1228)), "")</f>
        <v>-2</v>
      </c>
      <c r="R1228" s="4">
        <f>IF($O1228 = TRUE, IF(ISBLANK(E1228), "", INDEX('Individual UI'!$E$6:$H$6,1,E1228)), "")</f>
        <v>4</v>
      </c>
      <c r="S1228" s="4">
        <f>IF($O1228 = TRUE, IF(ISBLANK(F1228), "", INDEX('Individual UI'!$E$6:$H$6,1,F1228)), "")</f>
        <v>2</v>
      </c>
      <c r="T1228" s="4">
        <f>IF($O1228 = TRUE, IF(ISBLANK(G1228), "", INDEX('Individual UI'!$E$6:$H$6,1,G1228)), "")</f>
        <v>4</v>
      </c>
      <c r="U1228" s="4">
        <f>IF($O1228 = TRUE, IF(ISBLANK(H1228), "", INDEX('Individual UI'!$E$6:$H$6,1,H1228)), "")</f>
        <v>4</v>
      </c>
      <c r="V1228" s="4">
        <f>IF($O1228 = TRUE, IF(ISBLANK(I1228), "", INDEX('Individual UI'!$E$6:$H$6,1,I1228)), "")</f>
        <v>-4</v>
      </c>
      <c r="W1228" s="4">
        <f>IF($O1228 = TRUE, IF(ISBLANK(J1228), "", INDEX('Individual UI'!$E$6:$H$6,1,J1228)), "")</f>
        <v>-2</v>
      </c>
      <c r="X1228" s="4">
        <f>IF($O1228 = TRUE, IF(ISBLANK(K1228), "", INDEX('Individual UI'!$E$6:$H$6,1,K1228)), "")</f>
        <v>-4</v>
      </c>
      <c r="Y1228" s="4">
        <f>IF($O1228 = TRUE, IF(ISBLANK(L1228), "", INDEX('Individual UI'!$E$6:$H$6,1,L1228)), "")</f>
        <v>-4</v>
      </c>
      <c r="Z1228" s="4">
        <f>IF($O1228 = TRUE, IF(ISBLANK(M1228), "", INDEX('Individual UI'!$E$6:$H$6,1,M1228)), "")</f>
        <v>-2</v>
      </c>
      <c r="AA1228" s="14">
        <f>IF($O1228 = TRUE, IF(ISBLANK(N1228), "", INDEX('Individual UI'!$E$6:$H$6,1,N1228)), "")</f>
        <v>-2</v>
      </c>
      <c r="AB1228" s="11">
        <f>IF($O1228 = TRUE, EXP(MMULT($P1228:$AA1228, Documentation!D$39:D$50) + Documentation!D$51), "")</f>
        <v>5.2941020103284512E-4</v>
      </c>
      <c r="AC1228" s="4">
        <f>IF($O1228 = TRUE, EXP(MMULT($P1228:$AA1228, Documentation!E$39:E$50) + Documentation!E$51), "")</f>
        <v>1.3110875251073057E-4</v>
      </c>
      <c r="AD1228" s="4">
        <f>IF($O1228 = TRUE, EXP(MMULT($P1228:$AA1228, Documentation!F$39:F$50) + Documentation!F$51), "")</f>
        <v>3.4341629022844626E-3</v>
      </c>
      <c r="AE1228" s="4">
        <f>IF($O1228 = TRUE, EXP(MMULT($P1228:$AA1228, Documentation!G$39:G$50) + Documentation!G$51), "")</f>
        <v>1019.2967038916049</v>
      </c>
      <c r="AF1228" s="14">
        <f>IF($O1228 = TRUE, EXP(MMULT($P1228:$AA1228, Documentation!H$39:H$50) + Documentation!H$51), "")</f>
        <v>0.84823918754824412</v>
      </c>
      <c r="AG1228" s="30">
        <f t="shared" si="267"/>
        <v>5.1895378168936769E-7</v>
      </c>
      <c r="AH1228" s="28">
        <f t="shared" si="268"/>
        <v>1.2851921401453648E-7</v>
      </c>
      <c r="AI1228" s="28">
        <f t="shared" si="269"/>
        <v>3.3663345013015505E-6</v>
      </c>
      <c r="AJ1228" s="28">
        <f t="shared" si="270"/>
        <v>0.9991645006387746</v>
      </c>
      <c r="AK1228" s="33">
        <f t="shared" si="271"/>
        <v>8.3148555372843645E-4</v>
      </c>
      <c r="AL1228" s="11">
        <f t="shared" si="272"/>
        <v>4</v>
      </c>
      <c r="AM1228" s="14" t="str">
        <f>IF($O1228 = TRUE, INDEX(Documentation!$M$9:$M$13, $AL1228, 1), "")</f>
        <v>Financially Pressured</v>
      </c>
      <c r="AN1228" s="1"/>
      <c r="AO1228" s="1"/>
      <c r="AP1228" s="38">
        <v>5.1895378168936505E-7</v>
      </c>
      <c r="AQ1228" s="35">
        <v>1.28519214014535E-7</v>
      </c>
      <c r="AR1228" s="35">
        <v>3.3663345013015801E-6</v>
      </c>
      <c r="AS1228" s="35">
        <v>0.99916450063877404</v>
      </c>
      <c r="AT1228" s="35">
        <v>8.3148555372843601E-4</v>
      </c>
      <c r="AU1228" s="14">
        <v>4</v>
      </c>
      <c r="AV1228" s="4" t="b">
        <f t="shared" si="273"/>
        <v>1</v>
      </c>
      <c r="AW1228" s="4" t="b">
        <f t="shared" si="274"/>
        <v>1</v>
      </c>
      <c r="AX1228" s="4" t="b">
        <f t="shared" si="275"/>
        <v>1</v>
      </c>
      <c r="AY1228" s="4" t="b">
        <f t="shared" si="276"/>
        <v>1</v>
      </c>
      <c r="AZ1228" s="4" t="b">
        <f t="shared" si="277"/>
        <v>1</v>
      </c>
      <c r="BA1228" s="4" t="b">
        <f t="shared" si="278"/>
        <v>1</v>
      </c>
      <c r="BB1228" s="14" t="b">
        <f t="shared" si="279"/>
        <v>1</v>
      </c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</row>
    <row r="1229" spans="1:64" x14ac:dyDescent="0.2">
      <c r="A1229" s="1"/>
      <c r="B1229" s="11" t="s">
        <v>1384</v>
      </c>
      <c r="C1229" s="4">
        <v>1</v>
      </c>
      <c r="D1229" s="4">
        <v>2</v>
      </c>
      <c r="E1229" s="4">
        <v>1</v>
      </c>
      <c r="F1229" s="4">
        <v>1</v>
      </c>
      <c r="G1229" s="4">
        <v>1</v>
      </c>
      <c r="H1229" s="4">
        <v>1</v>
      </c>
      <c r="I1229" s="4">
        <v>3</v>
      </c>
      <c r="J1229" s="4">
        <v>2</v>
      </c>
      <c r="K1229" s="4">
        <v>2</v>
      </c>
      <c r="L1229" s="4">
        <v>4</v>
      </c>
      <c r="M1229" s="4">
        <v>2</v>
      </c>
      <c r="N1229" s="14">
        <v>2</v>
      </c>
      <c r="O1229" s="25" t="b">
        <f t="shared" si="266"/>
        <v>1</v>
      </c>
      <c r="P1229" s="11">
        <f>IF($O1229 = TRUE, IF(ISBLANK(C1229), "", INDEX('Individual UI'!$E$6:$H$6,1,C1229)), "")</f>
        <v>-4</v>
      </c>
      <c r="Q1229" s="4">
        <f>IF($O1229 = TRUE, IF(ISBLANK(D1229), "", INDEX('Individual UI'!$E$6:$H$6,1,D1229)), "")</f>
        <v>-2</v>
      </c>
      <c r="R1229" s="4">
        <f>IF($O1229 = TRUE, IF(ISBLANK(E1229), "", INDEX('Individual UI'!$E$6:$H$6,1,E1229)), "")</f>
        <v>-4</v>
      </c>
      <c r="S1229" s="4">
        <f>IF($O1229 = TRUE, IF(ISBLANK(F1229), "", INDEX('Individual UI'!$E$6:$H$6,1,F1229)), "")</f>
        <v>-4</v>
      </c>
      <c r="T1229" s="4">
        <f>IF($O1229 = TRUE, IF(ISBLANK(G1229), "", INDEX('Individual UI'!$E$6:$H$6,1,G1229)), "")</f>
        <v>-4</v>
      </c>
      <c r="U1229" s="4">
        <f>IF($O1229 = TRUE, IF(ISBLANK(H1229), "", INDEX('Individual UI'!$E$6:$H$6,1,H1229)), "")</f>
        <v>-4</v>
      </c>
      <c r="V1229" s="4">
        <f>IF($O1229 = TRUE, IF(ISBLANK(I1229), "", INDEX('Individual UI'!$E$6:$H$6,1,I1229)), "")</f>
        <v>2</v>
      </c>
      <c r="W1229" s="4">
        <f>IF($O1229 = TRUE, IF(ISBLANK(J1229), "", INDEX('Individual UI'!$E$6:$H$6,1,J1229)), "")</f>
        <v>-2</v>
      </c>
      <c r="X1229" s="4">
        <f>IF($O1229 = TRUE, IF(ISBLANK(K1229), "", INDEX('Individual UI'!$E$6:$H$6,1,K1229)), "")</f>
        <v>-2</v>
      </c>
      <c r="Y1229" s="4">
        <f>IF($O1229 = TRUE, IF(ISBLANK(L1229), "", INDEX('Individual UI'!$E$6:$H$6,1,L1229)), "")</f>
        <v>4</v>
      </c>
      <c r="Z1229" s="4">
        <f>IF($O1229 = TRUE, IF(ISBLANK(M1229), "", INDEX('Individual UI'!$E$6:$H$6,1,M1229)), "")</f>
        <v>-2</v>
      </c>
      <c r="AA1229" s="14">
        <f>IF($O1229 = TRUE, IF(ISBLANK(N1229), "", INDEX('Individual UI'!$E$6:$H$6,1,N1229)), "")</f>
        <v>-2</v>
      </c>
      <c r="AB1229" s="11">
        <f>IF($O1229 = TRUE, EXP(MMULT($P1229:$AA1229, Documentation!D$39:D$50) + Documentation!D$51), "")</f>
        <v>48.539212419733296</v>
      </c>
      <c r="AC1229" s="4">
        <f>IF($O1229 = TRUE, EXP(MMULT($P1229:$AA1229, Documentation!E$39:E$50) + Documentation!E$51), "")</f>
        <v>7.9749789553356151E-3</v>
      </c>
      <c r="AD1229" s="4">
        <f>IF($O1229 = TRUE, EXP(MMULT($P1229:$AA1229, Documentation!F$39:F$50) + Documentation!F$51), "")</f>
        <v>5.4785472055398065E-5</v>
      </c>
      <c r="AE1229" s="4">
        <f>IF($O1229 = TRUE, EXP(MMULT($P1229:$AA1229, Documentation!G$39:G$50) + Documentation!G$51), "")</f>
        <v>1.4476333866437528E-4</v>
      </c>
      <c r="AF1229" s="14">
        <f>IF($O1229 = TRUE, EXP(MMULT($P1229:$AA1229, Documentation!H$39:H$50) + Documentation!H$51), "")</f>
        <v>1.3046299852945472E-5</v>
      </c>
      <c r="AG1229" s="30">
        <f t="shared" si="267"/>
        <v>0.99983134886591329</v>
      </c>
      <c r="AH1229" s="28">
        <f t="shared" si="268"/>
        <v>1.6427200954848727E-4</v>
      </c>
      <c r="AI1229" s="28">
        <f t="shared" si="269"/>
        <v>1.1284944623686464E-6</v>
      </c>
      <c r="AJ1229" s="28">
        <f t="shared" si="270"/>
        <v>2.9818968406725261E-6</v>
      </c>
      <c r="AK1229" s="33">
        <f t="shared" si="271"/>
        <v>2.6873323503651753E-7</v>
      </c>
      <c r="AL1229" s="11">
        <f t="shared" si="272"/>
        <v>1</v>
      </c>
      <c r="AM1229" s="14" t="str">
        <f>IF($O1229 = TRUE, INDEX(Documentation!$M$9:$M$13, $AL1229, 1), "")</f>
        <v>Decisive Pursuers</v>
      </c>
      <c r="AN1229" s="1"/>
      <c r="AO1229" s="1"/>
      <c r="AP1229" s="38">
        <v>0.99983134886591396</v>
      </c>
      <c r="AQ1229" s="35">
        <v>1.6427200954848901E-4</v>
      </c>
      <c r="AR1229" s="35">
        <v>1.12849446236865E-6</v>
      </c>
      <c r="AS1229" s="35">
        <v>2.9818968406725299E-6</v>
      </c>
      <c r="AT1229" s="35">
        <v>2.6873323503651801E-7</v>
      </c>
      <c r="AU1229" s="14">
        <v>1</v>
      </c>
      <c r="AV1229" s="4" t="b">
        <f t="shared" si="273"/>
        <v>1</v>
      </c>
      <c r="AW1229" s="4" t="b">
        <f t="shared" si="274"/>
        <v>1</v>
      </c>
      <c r="AX1229" s="4" t="b">
        <f t="shared" si="275"/>
        <v>1</v>
      </c>
      <c r="AY1229" s="4" t="b">
        <f t="shared" si="276"/>
        <v>1</v>
      </c>
      <c r="AZ1229" s="4" t="b">
        <f t="shared" si="277"/>
        <v>1</v>
      </c>
      <c r="BA1229" s="4" t="b">
        <f t="shared" si="278"/>
        <v>1</v>
      </c>
      <c r="BB1229" s="14" t="b">
        <f t="shared" si="279"/>
        <v>1</v>
      </c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</row>
    <row r="1230" spans="1:64" x14ac:dyDescent="0.2">
      <c r="A1230" s="1"/>
      <c r="B1230" s="11" t="s">
        <v>1385</v>
      </c>
      <c r="C1230" s="4">
        <v>1</v>
      </c>
      <c r="D1230" s="4">
        <v>1</v>
      </c>
      <c r="E1230" s="4">
        <v>1</v>
      </c>
      <c r="F1230" s="4">
        <v>2</v>
      </c>
      <c r="G1230" s="4">
        <v>2</v>
      </c>
      <c r="H1230" s="4">
        <v>1</v>
      </c>
      <c r="I1230" s="4">
        <v>4</v>
      </c>
      <c r="J1230" s="4">
        <v>2</v>
      </c>
      <c r="K1230" s="4">
        <v>2</v>
      </c>
      <c r="L1230" s="4">
        <v>2</v>
      </c>
      <c r="M1230" s="4">
        <v>1</v>
      </c>
      <c r="N1230" s="14">
        <v>2</v>
      </c>
      <c r="O1230" s="25" t="b">
        <f t="shared" si="266"/>
        <v>1</v>
      </c>
      <c r="P1230" s="11">
        <f>IF($O1230 = TRUE, IF(ISBLANK(C1230), "", INDEX('Individual UI'!$E$6:$H$6,1,C1230)), "")</f>
        <v>-4</v>
      </c>
      <c r="Q1230" s="4">
        <f>IF($O1230 = TRUE, IF(ISBLANK(D1230), "", INDEX('Individual UI'!$E$6:$H$6,1,D1230)), "")</f>
        <v>-4</v>
      </c>
      <c r="R1230" s="4">
        <f>IF($O1230 = TRUE, IF(ISBLANK(E1230), "", INDEX('Individual UI'!$E$6:$H$6,1,E1230)), "")</f>
        <v>-4</v>
      </c>
      <c r="S1230" s="4">
        <f>IF($O1230 = TRUE, IF(ISBLANK(F1230), "", INDEX('Individual UI'!$E$6:$H$6,1,F1230)), "")</f>
        <v>-2</v>
      </c>
      <c r="T1230" s="4">
        <f>IF($O1230 = TRUE, IF(ISBLANK(G1230), "", INDEX('Individual UI'!$E$6:$H$6,1,G1230)), "")</f>
        <v>-2</v>
      </c>
      <c r="U1230" s="4">
        <f>IF($O1230 = TRUE, IF(ISBLANK(H1230), "", INDEX('Individual UI'!$E$6:$H$6,1,H1230)), "")</f>
        <v>-4</v>
      </c>
      <c r="V1230" s="4">
        <f>IF($O1230 = TRUE, IF(ISBLANK(I1230), "", INDEX('Individual UI'!$E$6:$H$6,1,I1230)), "")</f>
        <v>4</v>
      </c>
      <c r="W1230" s="4">
        <f>IF($O1230 = TRUE, IF(ISBLANK(J1230), "", INDEX('Individual UI'!$E$6:$H$6,1,J1230)), "")</f>
        <v>-2</v>
      </c>
      <c r="X1230" s="4">
        <f>IF($O1230 = TRUE, IF(ISBLANK(K1230), "", INDEX('Individual UI'!$E$6:$H$6,1,K1230)), "")</f>
        <v>-2</v>
      </c>
      <c r="Y1230" s="4">
        <f>IF($O1230 = TRUE, IF(ISBLANK(L1230), "", INDEX('Individual UI'!$E$6:$H$6,1,L1230)), "")</f>
        <v>-2</v>
      </c>
      <c r="Z1230" s="4">
        <f>IF($O1230 = TRUE, IF(ISBLANK(M1230), "", INDEX('Individual UI'!$E$6:$H$6,1,M1230)), "")</f>
        <v>-4</v>
      </c>
      <c r="AA1230" s="14">
        <f>IF($O1230 = TRUE, IF(ISBLANK(N1230), "", INDEX('Individual UI'!$E$6:$H$6,1,N1230)), "")</f>
        <v>-2</v>
      </c>
      <c r="AB1230" s="11">
        <f>IF($O1230 = TRUE, EXP(MMULT($P1230:$AA1230, Documentation!D$39:D$50) + Documentation!D$51), "")</f>
        <v>153.13295517018395</v>
      </c>
      <c r="AC1230" s="4">
        <f>IF($O1230 = TRUE, EXP(MMULT($P1230:$AA1230, Documentation!E$39:E$50) + Documentation!E$51), "")</f>
        <v>4.5563864428858962E-5</v>
      </c>
      <c r="AD1230" s="4">
        <f>IF($O1230 = TRUE, EXP(MMULT($P1230:$AA1230, Documentation!F$39:F$50) + Documentation!F$51), "")</f>
        <v>1.9908728064624709E-5</v>
      </c>
      <c r="AE1230" s="4">
        <f>IF($O1230 = TRUE, EXP(MMULT($P1230:$AA1230, Documentation!G$39:G$50) + Documentation!G$51), "")</f>
        <v>2.8597748732904485E-3</v>
      </c>
      <c r="AF1230" s="14">
        <f>IF($O1230 = TRUE, EXP(MMULT($P1230:$AA1230, Documentation!H$39:H$50) + Documentation!H$51), "")</f>
        <v>2.2107401540613523E-6</v>
      </c>
      <c r="AG1230" s="30">
        <f t="shared" si="267"/>
        <v>0.99998088326422463</v>
      </c>
      <c r="AH1230" s="28">
        <f t="shared" si="268"/>
        <v>2.9753878481523098E-7</v>
      </c>
      <c r="AI1230" s="28">
        <f t="shared" si="269"/>
        <v>1.3000694365628598E-7</v>
      </c>
      <c r="AJ1230" s="28">
        <f t="shared" si="270"/>
        <v>1.8674753586200147E-5</v>
      </c>
      <c r="AK1230" s="33">
        <f t="shared" si="271"/>
        <v>1.4436460717871638E-8</v>
      </c>
      <c r="AL1230" s="11">
        <f t="shared" si="272"/>
        <v>1</v>
      </c>
      <c r="AM1230" s="14" t="str">
        <f>IF($O1230 = TRUE, INDEX(Documentation!$M$9:$M$13, $AL1230, 1), "")</f>
        <v>Decisive Pursuers</v>
      </c>
      <c r="AN1230" s="1"/>
      <c r="AO1230" s="1"/>
      <c r="AP1230" s="38">
        <v>0.99998088326422496</v>
      </c>
      <c r="AQ1230" s="35">
        <v>2.97538784815236E-7</v>
      </c>
      <c r="AR1230" s="35">
        <v>1.30006943656289E-7</v>
      </c>
      <c r="AS1230" s="35">
        <v>1.8674753586200201E-5</v>
      </c>
      <c r="AT1230" s="35">
        <v>1.44364607178716E-8</v>
      </c>
      <c r="AU1230" s="14">
        <v>1</v>
      </c>
      <c r="AV1230" s="4" t="b">
        <f t="shared" si="273"/>
        <v>1</v>
      </c>
      <c r="AW1230" s="4" t="b">
        <f t="shared" si="274"/>
        <v>1</v>
      </c>
      <c r="AX1230" s="4" t="b">
        <f t="shared" si="275"/>
        <v>1</v>
      </c>
      <c r="AY1230" s="4" t="b">
        <f t="shared" si="276"/>
        <v>1</v>
      </c>
      <c r="AZ1230" s="4" t="b">
        <f t="shared" si="277"/>
        <v>1</v>
      </c>
      <c r="BA1230" s="4" t="b">
        <f t="shared" si="278"/>
        <v>1</v>
      </c>
      <c r="BB1230" s="14" t="b">
        <f t="shared" si="279"/>
        <v>1</v>
      </c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</row>
    <row r="1231" spans="1:64" x14ac:dyDescent="0.2">
      <c r="A1231" s="1"/>
      <c r="B1231" s="11" t="s">
        <v>1386</v>
      </c>
      <c r="C1231" s="4">
        <v>2</v>
      </c>
      <c r="D1231" s="4">
        <v>4</v>
      </c>
      <c r="E1231" s="4">
        <v>3</v>
      </c>
      <c r="F1231" s="4">
        <v>2</v>
      </c>
      <c r="G1231" s="4">
        <v>3</v>
      </c>
      <c r="H1231" s="4">
        <v>3</v>
      </c>
      <c r="I1231" s="4">
        <v>2</v>
      </c>
      <c r="J1231" s="4">
        <v>1</v>
      </c>
      <c r="K1231" s="4">
        <v>3</v>
      </c>
      <c r="L1231" s="4">
        <v>3</v>
      </c>
      <c r="M1231" s="4">
        <v>4</v>
      </c>
      <c r="N1231" s="14">
        <v>4</v>
      </c>
      <c r="O1231" s="25" t="b">
        <f t="shared" si="266"/>
        <v>1</v>
      </c>
      <c r="P1231" s="11">
        <f>IF($O1231 = TRUE, IF(ISBLANK(C1231), "", INDEX('Individual UI'!$E$6:$H$6,1,C1231)), "")</f>
        <v>-2</v>
      </c>
      <c r="Q1231" s="4">
        <f>IF($O1231 = TRUE, IF(ISBLANK(D1231), "", INDEX('Individual UI'!$E$6:$H$6,1,D1231)), "")</f>
        <v>4</v>
      </c>
      <c r="R1231" s="4">
        <f>IF($O1231 = TRUE, IF(ISBLANK(E1231), "", INDEX('Individual UI'!$E$6:$H$6,1,E1231)), "")</f>
        <v>2</v>
      </c>
      <c r="S1231" s="4">
        <f>IF($O1231 = TRUE, IF(ISBLANK(F1231), "", INDEX('Individual UI'!$E$6:$H$6,1,F1231)), "")</f>
        <v>-2</v>
      </c>
      <c r="T1231" s="4">
        <f>IF($O1231 = TRUE, IF(ISBLANK(G1231), "", INDEX('Individual UI'!$E$6:$H$6,1,G1231)), "")</f>
        <v>2</v>
      </c>
      <c r="U1231" s="4">
        <f>IF($O1231 = TRUE, IF(ISBLANK(H1231), "", INDEX('Individual UI'!$E$6:$H$6,1,H1231)), "")</f>
        <v>2</v>
      </c>
      <c r="V1231" s="4">
        <f>IF($O1231 = TRUE, IF(ISBLANK(I1231), "", INDEX('Individual UI'!$E$6:$H$6,1,I1231)), "")</f>
        <v>-2</v>
      </c>
      <c r="W1231" s="4">
        <f>IF($O1231 = TRUE, IF(ISBLANK(J1231), "", INDEX('Individual UI'!$E$6:$H$6,1,J1231)), "")</f>
        <v>-4</v>
      </c>
      <c r="X1231" s="4">
        <f>IF($O1231 = TRUE, IF(ISBLANK(K1231), "", INDEX('Individual UI'!$E$6:$H$6,1,K1231)), "")</f>
        <v>2</v>
      </c>
      <c r="Y1231" s="4">
        <f>IF($O1231 = TRUE, IF(ISBLANK(L1231), "", INDEX('Individual UI'!$E$6:$H$6,1,L1231)), "")</f>
        <v>2</v>
      </c>
      <c r="Z1231" s="4">
        <f>IF($O1231 = TRUE, IF(ISBLANK(M1231), "", INDEX('Individual UI'!$E$6:$H$6,1,M1231)), "")</f>
        <v>4</v>
      </c>
      <c r="AA1231" s="14">
        <f>IF($O1231 = TRUE, IF(ISBLANK(N1231), "", INDEX('Individual UI'!$E$6:$H$6,1,N1231)), "")</f>
        <v>4</v>
      </c>
      <c r="AB1231" s="11">
        <f>IF($O1231 = TRUE, EXP(MMULT($P1231:$AA1231, Documentation!D$39:D$50) + Documentation!D$51), "")</f>
        <v>4.2566203494830679E-5</v>
      </c>
      <c r="AC1231" s="4">
        <f>IF($O1231 = TRUE, EXP(MMULT($P1231:$AA1231, Documentation!E$39:E$50) + Documentation!E$51), "")</f>
        <v>22.313575984026937</v>
      </c>
      <c r="AD1231" s="4">
        <f>IF($O1231 = TRUE, EXP(MMULT($P1231:$AA1231, Documentation!F$39:F$50) + Documentation!F$51), "")</f>
        <v>0.15042003660740083</v>
      </c>
      <c r="AE1231" s="4">
        <f>IF($O1231 = TRUE, EXP(MMULT($P1231:$AA1231, Documentation!G$39:G$50) + Documentation!G$51), "")</f>
        <v>5.1949343537032984E-3</v>
      </c>
      <c r="AF1231" s="14">
        <f>IF($O1231 = TRUE, EXP(MMULT($P1231:$AA1231, Documentation!H$39:H$50) + Documentation!H$51), "")</f>
        <v>0.26079348791456303</v>
      </c>
      <c r="AG1231" s="30">
        <f t="shared" si="267"/>
        <v>1.8726860059505351E-6</v>
      </c>
      <c r="AH1231" s="28">
        <f t="shared" si="268"/>
        <v>0.9816783752649163</v>
      </c>
      <c r="AI1231" s="28">
        <f t="shared" si="269"/>
        <v>6.617679624715783E-3</v>
      </c>
      <c r="AJ1231" s="28">
        <f t="shared" si="270"/>
        <v>2.285494140249858E-4</v>
      </c>
      <c r="AK1231" s="33">
        <f t="shared" si="271"/>
        <v>1.1473523010337121E-2</v>
      </c>
      <c r="AL1231" s="11">
        <f t="shared" si="272"/>
        <v>2</v>
      </c>
      <c r="AM1231" s="14" t="str">
        <f>IF($O1231 = TRUE, INDEX(Documentation!$M$9:$M$13, $AL1231, 1), "")</f>
        <v>Cautious Consulters</v>
      </c>
      <c r="AN1231" s="1"/>
      <c r="AO1231" s="1"/>
      <c r="AP1231" s="38">
        <v>1.8726860059505601E-6</v>
      </c>
      <c r="AQ1231" s="35">
        <v>0.98167837526491597</v>
      </c>
      <c r="AR1231" s="35">
        <v>6.61767962471577E-3</v>
      </c>
      <c r="AS1231" s="35">
        <v>2.28549414024989E-4</v>
      </c>
      <c r="AT1231" s="35">
        <v>1.14735230103371E-2</v>
      </c>
      <c r="AU1231" s="14">
        <v>2</v>
      </c>
      <c r="AV1231" s="4" t="b">
        <f t="shared" si="273"/>
        <v>1</v>
      </c>
      <c r="AW1231" s="4" t="b">
        <f t="shared" si="274"/>
        <v>1</v>
      </c>
      <c r="AX1231" s="4" t="b">
        <f t="shared" si="275"/>
        <v>1</v>
      </c>
      <c r="AY1231" s="4" t="b">
        <f t="shared" si="276"/>
        <v>1</v>
      </c>
      <c r="AZ1231" s="4" t="b">
        <f t="shared" si="277"/>
        <v>1</v>
      </c>
      <c r="BA1231" s="4" t="b">
        <f t="shared" si="278"/>
        <v>1</v>
      </c>
      <c r="BB1231" s="14" t="b">
        <f t="shared" si="279"/>
        <v>1</v>
      </c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</row>
    <row r="1232" spans="1:64" x14ac:dyDescent="0.2">
      <c r="A1232" s="1"/>
      <c r="B1232" s="11" t="s">
        <v>1387</v>
      </c>
      <c r="C1232" s="4">
        <v>3</v>
      </c>
      <c r="D1232" s="4">
        <v>4</v>
      </c>
      <c r="E1232" s="4">
        <v>4</v>
      </c>
      <c r="F1232" s="4">
        <v>3</v>
      </c>
      <c r="G1232" s="4">
        <v>4</v>
      </c>
      <c r="H1232" s="4">
        <v>3</v>
      </c>
      <c r="I1232" s="4">
        <v>1</v>
      </c>
      <c r="J1232" s="4">
        <v>3</v>
      </c>
      <c r="K1232" s="4">
        <v>1</v>
      </c>
      <c r="L1232" s="4">
        <v>4</v>
      </c>
      <c r="M1232" s="4">
        <v>3</v>
      </c>
      <c r="N1232" s="14">
        <v>2</v>
      </c>
      <c r="O1232" s="25" t="b">
        <f t="shared" si="266"/>
        <v>1</v>
      </c>
      <c r="P1232" s="11">
        <f>IF($O1232 = TRUE, IF(ISBLANK(C1232), "", INDEX('Individual UI'!$E$6:$H$6,1,C1232)), "")</f>
        <v>2</v>
      </c>
      <c r="Q1232" s="4">
        <f>IF($O1232 = TRUE, IF(ISBLANK(D1232), "", INDEX('Individual UI'!$E$6:$H$6,1,D1232)), "")</f>
        <v>4</v>
      </c>
      <c r="R1232" s="4">
        <f>IF($O1232 = TRUE, IF(ISBLANK(E1232), "", INDEX('Individual UI'!$E$6:$H$6,1,E1232)), "")</f>
        <v>4</v>
      </c>
      <c r="S1232" s="4">
        <f>IF($O1232 = TRUE, IF(ISBLANK(F1232), "", INDEX('Individual UI'!$E$6:$H$6,1,F1232)), "")</f>
        <v>2</v>
      </c>
      <c r="T1232" s="4">
        <f>IF($O1232 = TRUE, IF(ISBLANK(G1232), "", INDEX('Individual UI'!$E$6:$H$6,1,G1232)), "")</f>
        <v>4</v>
      </c>
      <c r="U1232" s="4">
        <f>IF($O1232 = TRUE, IF(ISBLANK(H1232), "", INDEX('Individual UI'!$E$6:$H$6,1,H1232)), "")</f>
        <v>2</v>
      </c>
      <c r="V1232" s="4">
        <f>IF($O1232 = TRUE, IF(ISBLANK(I1232), "", INDEX('Individual UI'!$E$6:$H$6,1,I1232)), "")</f>
        <v>-4</v>
      </c>
      <c r="W1232" s="4">
        <f>IF($O1232 = TRUE, IF(ISBLANK(J1232), "", INDEX('Individual UI'!$E$6:$H$6,1,J1232)), "")</f>
        <v>2</v>
      </c>
      <c r="X1232" s="4">
        <f>IF($O1232 = TRUE, IF(ISBLANK(K1232), "", INDEX('Individual UI'!$E$6:$H$6,1,K1232)), "")</f>
        <v>-4</v>
      </c>
      <c r="Y1232" s="4">
        <f>IF($O1232 = TRUE, IF(ISBLANK(L1232), "", INDEX('Individual UI'!$E$6:$H$6,1,L1232)), "")</f>
        <v>4</v>
      </c>
      <c r="Z1232" s="4">
        <f>IF($O1232 = TRUE, IF(ISBLANK(M1232), "", INDEX('Individual UI'!$E$6:$H$6,1,M1232)), "")</f>
        <v>2</v>
      </c>
      <c r="AA1232" s="14">
        <f>IF($O1232 = TRUE, IF(ISBLANK(N1232), "", INDEX('Individual UI'!$E$6:$H$6,1,N1232)), "")</f>
        <v>-2</v>
      </c>
      <c r="AB1232" s="11">
        <f>IF($O1232 = TRUE, EXP(MMULT($P1232:$AA1232, Documentation!D$39:D$50) + Documentation!D$51), "")</f>
        <v>2.2958153800681908E-6</v>
      </c>
      <c r="AC1232" s="4">
        <f>IF($O1232 = TRUE, EXP(MMULT($P1232:$AA1232, Documentation!E$39:E$50) + Documentation!E$51), "")</f>
        <v>0.20924135372282079</v>
      </c>
      <c r="AD1232" s="4">
        <f>IF($O1232 = TRUE, EXP(MMULT($P1232:$AA1232, Documentation!F$39:F$50) + Documentation!F$51), "")</f>
        <v>0.62328502877846503</v>
      </c>
      <c r="AE1232" s="4">
        <f>IF($O1232 = TRUE, EXP(MMULT($P1232:$AA1232, Documentation!G$39:G$50) + Documentation!G$51), "")</f>
        <v>1.0075201658353823</v>
      </c>
      <c r="AF1232" s="14">
        <f>IF($O1232 = TRUE, EXP(MMULT($P1232:$AA1232, Documentation!H$39:H$50) + Documentation!H$51), "")</f>
        <v>27.296000525885017</v>
      </c>
      <c r="AG1232" s="30">
        <f t="shared" si="267"/>
        <v>7.8796385567260949E-8</v>
      </c>
      <c r="AH1232" s="28">
        <f t="shared" si="268"/>
        <v>7.1815279781204814E-3</v>
      </c>
      <c r="AI1232" s="28">
        <f t="shared" si="269"/>
        <v>2.1392228605276835E-2</v>
      </c>
      <c r="AJ1232" s="28">
        <f t="shared" si="270"/>
        <v>3.4579848250514571E-2</v>
      </c>
      <c r="AK1232" s="33">
        <f t="shared" si="271"/>
        <v>0.93684631636970261</v>
      </c>
      <c r="AL1232" s="11">
        <f t="shared" si="272"/>
        <v>5</v>
      </c>
      <c r="AM1232" s="14" t="str">
        <f>IF($O1232 = TRUE, INDEX(Documentation!$M$9:$M$13, $AL1232, 1), "")</f>
        <v>Reluctant Claimants</v>
      </c>
      <c r="AN1232" s="1"/>
      <c r="AO1232" s="1"/>
      <c r="AP1232" s="38">
        <v>7.8796385567261307E-8</v>
      </c>
      <c r="AQ1232" s="35">
        <v>7.1815279781204198E-3</v>
      </c>
      <c r="AR1232" s="35">
        <v>2.1392228605277001E-2</v>
      </c>
      <c r="AS1232" s="35">
        <v>3.4579848250514501E-2</v>
      </c>
      <c r="AT1232" s="35">
        <v>0.93684631636970295</v>
      </c>
      <c r="AU1232" s="14">
        <v>5</v>
      </c>
      <c r="AV1232" s="4" t="b">
        <f t="shared" si="273"/>
        <v>1</v>
      </c>
      <c r="AW1232" s="4" t="b">
        <f t="shared" si="274"/>
        <v>1</v>
      </c>
      <c r="AX1232" s="4" t="b">
        <f t="shared" si="275"/>
        <v>1</v>
      </c>
      <c r="AY1232" s="4" t="b">
        <f t="shared" si="276"/>
        <v>1</v>
      </c>
      <c r="AZ1232" s="4" t="b">
        <f t="shared" si="277"/>
        <v>1</v>
      </c>
      <c r="BA1232" s="4" t="b">
        <f t="shared" si="278"/>
        <v>1</v>
      </c>
      <c r="BB1232" s="14" t="b">
        <f t="shared" si="279"/>
        <v>1</v>
      </c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</row>
    <row r="1233" spans="1:64" x14ac:dyDescent="0.2">
      <c r="A1233" s="1"/>
      <c r="B1233" s="11" t="s">
        <v>1388</v>
      </c>
      <c r="C1233" s="4">
        <v>2</v>
      </c>
      <c r="D1233" s="4">
        <v>3</v>
      </c>
      <c r="E1233" s="4">
        <v>3</v>
      </c>
      <c r="F1233" s="4">
        <v>3</v>
      </c>
      <c r="G1233" s="4">
        <v>2</v>
      </c>
      <c r="H1233" s="4">
        <v>4</v>
      </c>
      <c r="I1233" s="4">
        <v>1</v>
      </c>
      <c r="J1233" s="4">
        <v>4</v>
      </c>
      <c r="K1233" s="4">
        <v>2</v>
      </c>
      <c r="L1233" s="4">
        <v>4</v>
      </c>
      <c r="M1233" s="4">
        <v>4</v>
      </c>
      <c r="N1233" s="14">
        <v>4</v>
      </c>
      <c r="O1233" s="25" t="b">
        <f t="shared" si="266"/>
        <v>1</v>
      </c>
      <c r="P1233" s="11">
        <f>IF($O1233 = TRUE, IF(ISBLANK(C1233), "", INDEX('Individual UI'!$E$6:$H$6,1,C1233)), "")</f>
        <v>-2</v>
      </c>
      <c r="Q1233" s="4">
        <f>IF($O1233 = TRUE, IF(ISBLANK(D1233), "", INDEX('Individual UI'!$E$6:$H$6,1,D1233)), "")</f>
        <v>2</v>
      </c>
      <c r="R1233" s="4">
        <f>IF($O1233 = TRUE, IF(ISBLANK(E1233), "", INDEX('Individual UI'!$E$6:$H$6,1,E1233)), "")</f>
        <v>2</v>
      </c>
      <c r="S1233" s="4">
        <f>IF($O1233 = TRUE, IF(ISBLANK(F1233), "", INDEX('Individual UI'!$E$6:$H$6,1,F1233)), "")</f>
        <v>2</v>
      </c>
      <c r="T1233" s="4">
        <f>IF($O1233 = TRUE, IF(ISBLANK(G1233), "", INDEX('Individual UI'!$E$6:$H$6,1,G1233)), "")</f>
        <v>-2</v>
      </c>
      <c r="U1233" s="4">
        <f>IF($O1233 = TRUE, IF(ISBLANK(H1233), "", INDEX('Individual UI'!$E$6:$H$6,1,H1233)), "")</f>
        <v>4</v>
      </c>
      <c r="V1233" s="4">
        <f>IF($O1233 = TRUE, IF(ISBLANK(I1233), "", INDEX('Individual UI'!$E$6:$H$6,1,I1233)), "")</f>
        <v>-4</v>
      </c>
      <c r="W1233" s="4">
        <f>IF($O1233 = TRUE, IF(ISBLANK(J1233), "", INDEX('Individual UI'!$E$6:$H$6,1,J1233)), "")</f>
        <v>4</v>
      </c>
      <c r="X1233" s="4">
        <f>IF($O1233 = TRUE, IF(ISBLANK(K1233), "", INDEX('Individual UI'!$E$6:$H$6,1,K1233)), "")</f>
        <v>-2</v>
      </c>
      <c r="Y1233" s="4">
        <f>IF($O1233 = TRUE, IF(ISBLANK(L1233), "", INDEX('Individual UI'!$E$6:$H$6,1,L1233)), "")</f>
        <v>4</v>
      </c>
      <c r="Z1233" s="4">
        <f>IF($O1233 = TRUE, IF(ISBLANK(M1233), "", INDEX('Individual UI'!$E$6:$H$6,1,M1233)), "")</f>
        <v>4</v>
      </c>
      <c r="AA1233" s="14">
        <f>IF($O1233 = TRUE, IF(ISBLANK(N1233), "", INDEX('Individual UI'!$E$6:$H$6,1,N1233)), "")</f>
        <v>4</v>
      </c>
      <c r="AB1233" s="11">
        <f>IF($O1233 = TRUE, EXP(MMULT($P1233:$AA1233, Documentation!D$39:D$50) + Documentation!D$51), "")</f>
        <v>1.0438748941350133E-4</v>
      </c>
      <c r="AC1233" s="4">
        <f>IF($O1233 = TRUE, EXP(MMULT($P1233:$AA1233, Documentation!E$39:E$50) + Documentation!E$51), "")</f>
        <v>0.12257657869011979</v>
      </c>
      <c r="AD1233" s="4">
        <f>IF($O1233 = TRUE, EXP(MMULT($P1233:$AA1233, Documentation!F$39:F$50) + Documentation!F$51), "")</f>
        <v>9.2568764847455949</v>
      </c>
      <c r="AE1233" s="4">
        <f>IF($O1233 = TRUE, EXP(MMULT($P1233:$AA1233, Documentation!G$39:G$50) + Documentation!G$51), "")</f>
        <v>1.6600142189405951E-2</v>
      </c>
      <c r="AF1233" s="14">
        <f>IF($O1233 = TRUE, EXP(MMULT($P1233:$AA1233, Documentation!H$39:H$50) + Documentation!H$51), "")</f>
        <v>0.16544073626580538</v>
      </c>
      <c r="AG1233" s="30">
        <f t="shared" si="267"/>
        <v>1.0917368186524353E-5</v>
      </c>
      <c r="AH1233" s="28">
        <f t="shared" si="268"/>
        <v>1.2819674542641411E-2</v>
      </c>
      <c r="AI1233" s="28">
        <f t="shared" si="269"/>
        <v>0.96813065827096989</v>
      </c>
      <c r="AJ1233" s="28">
        <f t="shared" si="270"/>
        <v>1.7361262853301388E-3</v>
      </c>
      <c r="AK1233" s="33">
        <f t="shared" si="271"/>
        <v>1.7302623532871948E-2</v>
      </c>
      <c r="AL1233" s="11">
        <f t="shared" si="272"/>
        <v>3</v>
      </c>
      <c r="AM1233" s="14" t="str">
        <f>IF($O1233 = TRUE, INDEX(Documentation!$M$9:$M$13, $AL1233, 1), "")</f>
        <v>Process Skeptics</v>
      </c>
      <c r="AN1233" s="1"/>
      <c r="AO1233" s="1"/>
      <c r="AP1233" s="38">
        <v>1.0917368186524601E-5</v>
      </c>
      <c r="AQ1233" s="35">
        <v>1.28196745426413E-2</v>
      </c>
      <c r="AR1233" s="35">
        <v>0.96813065827097</v>
      </c>
      <c r="AS1233" s="35">
        <v>1.73612628533018E-3</v>
      </c>
      <c r="AT1233" s="35">
        <v>1.7302623532872E-2</v>
      </c>
      <c r="AU1233" s="14">
        <v>3</v>
      </c>
      <c r="AV1233" s="4" t="b">
        <f t="shared" si="273"/>
        <v>1</v>
      </c>
      <c r="AW1233" s="4" t="b">
        <f t="shared" si="274"/>
        <v>1</v>
      </c>
      <c r="AX1233" s="4" t="b">
        <f t="shared" si="275"/>
        <v>1</v>
      </c>
      <c r="AY1233" s="4" t="b">
        <f t="shared" si="276"/>
        <v>1</v>
      </c>
      <c r="AZ1233" s="4" t="b">
        <f t="shared" si="277"/>
        <v>1</v>
      </c>
      <c r="BA1233" s="4" t="b">
        <f t="shared" si="278"/>
        <v>1</v>
      </c>
      <c r="BB1233" s="14" t="b">
        <f t="shared" si="279"/>
        <v>1</v>
      </c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</row>
    <row r="1234" spans="1:64" x14ac:dyDescent="0.2">
      <c r="A1234" s="1"/>
      <c r="B1234" s="11" t="s">
        <v>1389</v>
      </c>
      <c r="C1234" s="4">
        <v>2</v>
      </c>
      <c r="D1234" s="4">
        <v>1</v>
      </c>
      <c r="E1234" s="4">
        <v>2</v>
      </c>
      <c r="F1234" s="4">
        <v>1</v>
      </c>
      <c r="G1234" s="4">
        <v>1</v>
      </c>
      <c r="H1234" s="4">
        <v>1</v>
      </c>
      <c r="I1234" s="4">
        <v>1</v>
      </c>
      <c r="J1234" s="4">
        <v>3</v>
      </c>
      <c r="K1234" s="4">
        <v>1</v>
      </c>
      <c r="L1234" s="4">
        <v>4</v>
      </c>
      <c r="M1234" s="4">
        <v>2</v>
      </c>
      <c r="N1234" s="14">
        <v>3</v>
      </c>
      <c r="O1234" s="25" t="b">
        <f t="shared" si="266"/>
        <v>1</v>
      </c>
      <c r="P1234" s="11">
        <f>IF($O1234 = TRUE, IF(ISBLANK(C1234), "", INDEX('Individual UI'!$E$6:$H$6,1,C1234)), "")</f>
        <v>-2</v>
      </c>
      <c r="Q1234" s="4">
        <f>IF($O1234 = TRUE, IF(ISBLANK(D1234), "", INDEX('Individual UI'!$E$6:$H$6,1,D1234)), "")</f>
        <v>-4</v>
      </c>
      <c r="R1234" s="4">
        <f>IF($O1234 = TRUE, IF(ISBLANK(E1234), "", INDEX('Individual UI'!$E$6:$H$6,1,E1234)), "")</f>
        <v>-2</v>
      </c>
      <c r="S1234" s="4">
        <f>IF($O1234 = TRUE, IF(ISBLANK(F1234), "", INDEX('Individual UI'!$E$6:$H$6,1,F1234)), "")</f>
        <v>-4</v>
      </c>
      <c r="T1234" s="4">
        <f>IF($O1234 = TRUE, IF(ISBLANK(G1234), "", INDEX('Individual UI'!$E$6:$H$6,1,G1234)), "")</f>
        <v>-4</v>
      </c>
      <c r="U1234" s="4">
        <f>IF($O1234 = TRUE, IF(ISBLANK(H1234), "", INDEX('Individual UI'!$E$6:$H$6,1,H1234)), "")</f>
        <v>-4</v>
      </c>
      <c r="V1234" s="4">
        <f>IF($O1234 = TRUE, IF(ISBLANK(I1234), "", INDEX('Individual UI'!$E$6:$H$6,1,I1234)), "")</f>
        <v>-4</v>
      </c>
      <c r="W1234" s="4">
        <f>IF($O1234 = TRUE, IF(ISBLANK(J1234), "", INDEX('Individual UI'!$E$6:$H$6,1,J1234)), "")</f>
        <v>2</v>
      </c>
      <c r="X1234" s="4">
        <f>IF($O1234 = TRUE, IF(ISBLANK(K1234), "", INDEX('Individual UI'!$E$6:$H$6,1,K1234)), "")</f>
        <v>-4</v>
      </c>
      <c r="Y1234" s="4">
        <f>IF($O1234 = TRUE, IF(ISBLANK(L1234), "", INDEX('Individual UI'!$E$6:$H$6,1,L1234)), "")</f>
        <v>4</v>
      </c>
      <c r="Z1234" s="4">
        <f>IF($O1234 = TRUE, IF(ISBLANK(M1234), "", INDEX('Individual UI'!$E$6:$H$6,1,M1234)), "")</f>
        <v>-2</v>
      </c>
      <c r="AA1234" s="14">
        <f>IF($O1234 = TRUE, IF(ISBLANK(N1234), "", INDEX('Individual UI'!$E$6:$H$6,1,N1234)), "")</f>
        <v>2</v>
      </c>
      <c r="AB1234" s="11">
        <f>IF($O1234 = TRUE, EXP(MMULT($P1234:$AA1234, Documentation!D$39:D$50) + Documentation!D$51), "")</f>
        <v>11.308025417688556</v>
      </c>
      <c r="AC1234" s="4">
        <f>IF($O1234 = TRUE, EXP(MMULT($P1234:$AA1234, Documentation!E$39:E$50) + Documentation!E$51), "")</f>
        <v>3.9960392414869891E-3</v>
      </c>
      <c r="AD1234" s="4">
        <f>IF($O1234 = TRUE, EXP(MMULT($P1234:$AA1234, Documentation!F$39:F$50) + Documentation!F$51), "")</f>
        <v>1.4455757956646368E-3</v>
      </c>
      <c r="AE1234" s="4">
        <f>IF($O1234 = TRUE, EXP(MMULT($P1234:$AA1234, Documentation!G$39:G$50) + Documentation!G$51), "")</f>
        <v>2.5461586773238187E-3</v>
      </c>
      <c r="AF1234" s="14">
        <f>IF($O1234 = TRUE, EXP(MMULT($P1234:$AA1234, Documentation!H$39:H$50) + Documentation!H$51), "")</f>
        <v>9.2293177697195966E-5</v>
      </c>
      <c r="AG1234" s="30">
        <f t="shared" si="267"/>
        <v>0.99928596751743048</v>
      </c>
      <c r="AH1234" s="28">
        <f t="shared" si="268"/>
        <v>3.5312848991483621E-4</v>
      </c>
      <c r="AI1234" s="28">
        <f t="shared" si="269"/>
        <v>1.2774499121048061E-4</v>
      </c>
      <c r="AJ1234" s="28">
        <f t="shared" si="270"/>
        <v>2.250030879257181E-4</v>
      </c>
      <c r="AK1234" s="33">
        <f t="shared" si="271"/>
        <v>8.1559135183879481E-6</v>
      </c>
      <c r="AL1234" s="11">
        <f t="shared" si="272"/>
        <v>1</v>
      </c>
      <c r="AM1234" s="14" t="str">
        <f>IF($O1234 = TRUE, INDEX(Documentation!$M$9:$M$13, $AL1234, 1), "")</f>
        <v>Decisive Pursuers</v>
      </c>
      <c r="AN1234" s="1"/>
      <c r="AO1234" s="1"/>
      <c r="AP1234" s="38">
        <v>0.99928596751743104</v>
      </c>
      <c r="AQ1234" s="35">
        <v>3.5312848991483599E-4</v>
      </c>
      <c r="AR1234" s="35">
        <v>1.2774499121048199E-4</v>
      </c>
      <c r="AS1234" s="35">
        <v>2.2500308792571699E-4</v>
      </c>
      <c r="AT1234" s="35">
        <v>8.15591351838796E-6</v>
      </c>
      <c r="AU1234" s="14">
        <v>1</v>
      </c>
      <c r="AV1234" s="4" t="b">
        <f t="shared" si="273"/>
        <v>1</v>
      </c>
      <c r="AW1234" s="4" t="b">
        <f t="shared" si="274"/>
        <v>1</v>
      </c>
      <c r="AX1234" s="4" t="b">
        <f t="shared" si="275"/>
        <v>1</v>
      </c>
      <c r="AY1234" s="4" t="b">
        <f t="shared" si="276"/>
        <v>1</v>
      </c>
      <c r="AZ1234" s="4" t="b">
        <f t="shared" si="277"/>
        <v>1</v>
      </c>
      <c r="BA1234" s="4" t="b">
        <f t="shared" si="278"/>
        <v>1</v>
      </c>
      <c r="BB1234" s="14" t="b">
        <f t="shared" si="279"/>
        <v>1</v>
      </c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</row>
    <row r="1235" spans="1:64" x14ac:dyDescent="0.2">
      <c r="A1235" s="1"/>
      <c r="B1235" s="11" t="s">
        <v>1390</v>
      </c>
      <c r="C1235" s="4">
        <v>4</v>
      </c>
      <c r="D1235" s="4">
        <v>2</v>
      </c>
      <c r="E1235" s="4">
        <v>3</v>
      </c>
      <c r="F1235" s="4">
        <v>4</v>
      </c>
      <c r="G1235" s="4">
        <v>4</v>
      </c>
      <c r="H1235" s="4">
        <v>3</v>
      </c>
      <c r="I1235" s="4">
        <v>3</v>
      </c>
      <c r="J1235" s="4">
        <v>3</v>
      </c>
      <c r="K1235" s="4">
        <v>2</v>
      </c>
      <c r="L1235" s="4">
        <v>1</v>
      </c>
      <c r="M1235" s="4">
        <v>4</v>
      </c>
      <c r="N1235" s="14">
        <v>2</v>
      </c>
      <c r="O1235" s="25" t="b">
        <f t="shared" si="266"/>
        <v>1</v>
      </c>
      <c r="P1235" s="11">
        <f>IF($O1235 = TRUE, IF(ISBLANK(C1235), "", INDEX('Individual UI'!$E$6:$H$6,1,C1235)), "")</f>
        <v>4</v>
      </c>
      <c r="Q1235" s="4">
        <f>IF($O1235 = TRUE, IF(ISBLANK(D1235), "", INDEX('Individual UI'!$E$6:$H$6,1,D1235)), "")</f>
        <v>-2</v>
      </c>
      <c r="R1235" s="4">
        <f>IF($O1235 = TRUE, IF(ISBLANK(E1235), "", INDEX('Individual UI'!$E$6:$H$6,1,E1235)), "")</f>
        <v>2</v>
      </c>
      <c r="S1235" s="4">
        <f>IF($O1235 = TRUE, IF(ISBLANK(F1235), "", INDEX('Individual UI'!$E$6:$H$6,1,F1235)), "")</f>
        <v>4</v>
      </c>
      <c r="T1235" s="4">
        <f>IF($O1235 = TRUE, IF(ISBLANK(G1235), "", INDEX('Individual UI'!$E$6:$H$6,1,G1235)), "")</f>
        <v>4</v>
      </c>
      <c r="U1235" s="4">
        <f>IF($O1235 = TRUE, IF(ISBLANK(H1235), "", INDEX('Individual UI'!$E$6:$H$6,1,H1235)), "")</f>
        <v>2</v>
      </c>
      <c r="V1235" s="4">
        <f>IF($O1235 = TRUE, IF(ISBLANK(I1235), "", INDEX('Individual UI'!$E$6:$H$6,1,I1235)), "")</f>
        <v>2</v>
      </c>
      <c r="W1235" s="4">
        <f>IF($O1235 = TRUE, IF(ISBLANK(J1235), "", INDEX('Individual UI'!$E$6:$H$6,1,J1235)), "")</f>
        <v>2</v>
      </c>
      <c r="X1235" s="4">
        <f>IF($O1235 = TRUE, IF(ISBLANK(K1235), "", INDEX('Individual UI'!$E$6:$H$6,1,K1235)), "")</f>
        <v>-2</v>
      </c>
      <c r="Y1235" s="4">
        <f>IF($O1235 = TRUE, IF(ISBLANK(L1235), "", INDEX('Individual UI'!$E$6:$H$6,1,L1235)), "")</f>
        <v>-4</v>
      </c>
      <c r="Z1235" s="4">
        <f>IF($O1235 = TRUE, IF(ISBLANK(M1235), "", INDEX('Individual UI'!$E$6:$H$6,1,M1235)), "")</f>
        <v>4</v>
      </c>
      <c r="AA1235" s="14">
        <f>IF($O1235 = TRUE, IF(ISBLANK(N1235), "", INDEX('Individual UI'!$E$6:$H$6,1,N1235)), "")</f>
        <v>-2</v>
      </c>
      <c r="AB1235" s="11">
        <f>IF($O1235 = TRUE, EXP(MMULT($P1235:$AA1235, Documentation!D$39:D$50) + Documentation!D$51), "")</f>
        <v>3.8021754741987753E-5</v>
      </c>
      <c r="AC1235" s="4">
        <f>IF($O1235 = TRUE, EXP(MMULT($P1235:$AA1235, Documentation!E$39:E$50) + Documentation!E$51), "")</f>
        <v>6.0479419917371124E-4</v>
      </c>
      <c r="AD1235" s="4">
        <f>IF($O1235 = TRUE, EXP(MMULT($P1235:$AA1235, Documentation!F$39:F$50) + Documentation!F$51), "")</f>
        <v>0.58282992277112189</v>
      </c>
      <c r="AE1235" s="4">
        <f>IF($O1235 = TRUE, EXP(MMULT($P1235:$AA1235, Documentation!G$39:G$50) + Documentation!G$51), "")</f>
        <v>0.1552000608873253</v>
      </c>
      <c r="AF1235" s="14">
        <f>IF($O1235 = TRUE, EXP(MMULT($P1235:$AA1235, Documentation!H$39:H$50) + Documentation!H$51), "")</f>
        <v>0.21979098787799109</v>
      </c>
      <c r="AG1235" s="30">
        <f t="shared" si="267"/>
        <v>3.9669474463447483E-5</v>
      </c>
      <c r="AH1235" s="28">
        <f t="shared" si="268"/>
        <v>6.3100370307918167E-4</v>
      </c>
      <c r="AI1235" s="28">
        <f t="shared" si="269"/>
        <v>0.60808757761960575</v>
      </c>
      <c r="AJ1235" s="28">
        <f t="shared" si="270"/>
        <v>0.16192584729121781</v>
      </c>
      <c r="AK1235" s="33">
        <f t="shared" si="271"/>
        <v>0.22931590191163384</v>
      </c>
      <c r="AL1235" s="11">
        <f t="shared" si="272"/>
        <v>3</v>
      </c>
      <c r="AM1235" s="14" t="str">
        <f>IF($O1235 = TRUE, INDEX(Documentation!$M$9:$M$13, $AL1235, 1), "")</f>
        <v>Process Skeptics</v>
      </c>
      <c r="AN1235" s="1"/>
      <c r="AO1235" s="1"/>
      <c r="AP1235" s="38">
        <v>3.9669474463447598E-5</v>
      </c>
      <c r="AQ1235" s="35">
        <v>6.3100370307917495E-4</v>
      </c>
      <c r="AR1235" s="35">
        <v>0.60808757761960497</v>
      </c>
      <c r="AS1235" s="35">
        <v>0.16192584729122</v>
      </c>
      <c r="AT1235" s="35">
        <v>0.22931590191163301</v>
      </c>
      <c r="AU1235" s="14">
        <v>3</v>
      </c>
      <c r="AV1235" s="4" t="b">
        <f t="shared" si="273"/>
        <v>1</v>
      </c>
      <c r="AW1235" s="4" t="b">
        <f t="shared" si="274"/>
        <v>1</v>
      </c>
      <c r="AX1235" s="4" t="b">
        <f t="shared" si="275"/>
        <v>1</v>
      </c>
      <c r="AY1235" s="4" t="b">
        <f t="shared" si="276"/>
        <v>1</v>
      </c>
      <c r="AZ1235" s="4" t="b">
        <f t="shared" si="277"/>
        <v>1</v>
      </c>
      <c r="BA1235" s="4" t="b">
        <f t="shared" si="278"/>
        <v>1</v>
      </c>
      <c r="BB1235" s="14" t="b">
        <f t="shared" si="279"/>
        <v>1</v>
      </c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</row>
    <row r="1236" spans="1:64" x14ac:dyDescent="0.2">
      <c r="A1236" s="1"/>
      <c r="B1236" s="11" t="s">
        <v>1391</v>
      </c>
      <c r="C1236" s="4">
        <v>4</v>
      </c>
      <c r="D1236" s="4">
        <v>3</v>
      </c>
      <c r="E1236" s="4">
        <v>4</v>
      </c>
      <c r="F1236" s="4">
        <v>4</v>
      </c>
      <c r="G1236" s="4">
        <v>3</v>
      </c>
      <c r="H1236" s="4">
        <v>3</v>
      </c>
      <c r="I1236" s="4">
        <v>2</v>
      </c>
      <c r="J1236" s="4">
        <v>2</v>
      </c>
      <c r="K1236" s="4">
        <v>2</v>
      </c>
      <c r="L1236" s="4">
        <v>2</v>
      </c>
      <c r="M1236" s="4">
        <v>3</v>
      </c>
      <c r="N1236" s="14">
        <v>2</v>
      </c>
      <c r="O1236" s="25" t="b">
        <f t="shared" si="266"/>
        <v>1</v>
      </c>
      <c r="P1236" s="11">
        <f>IF($O1236 = TRUE, IF(ISBLANK(C1236), "", INDEX('Individual UI'!$E$6:$H$6,1,C1236)), "")</f>
        <v>4</v>
      </c>
      <c r="Q1236" s="4">
        <f>IF($O1236 = TRUE, IF(ISBLANK(D1236), "", INDEX('Individual UI'!$E$6:$H$6,1,D1236)), "")</f>
        <v>2</v>
      </c>
      <c r="R1236" s="4">
        <f>IF($O1236 = TRUE, IF(ISBLANK(E1236), "", INDEX('Individual UI'!$E$6:$H$6,1,E1236)), "")</f>
        <v>4</v>
      </c>
      <c r="S1236" s="4">
        <f>IF($O1236 = TRUE, IF(ISBLANK(F1236), "", INDEX('Individual UI'!$E$6:$H$6,1,F1236)), "")</f>
        <v>4</v>
      </c>
      <c r="T1236" s="4">
        <f>IF($O1236 = TRUE, IF(ISBLANK(G1236), "", INDEX('Individual UI'!$E$6:$H$6,1,G1236)), "")</f>
        <v>2</v>
      </c>
      <c r="U1236" s="4">
        <f>IF($O1236 = TRUE, IF(ISBLANK(H1236), "", INDEX('Individual UI'!$E$6:$H$6,1,H1236)), "")</f>
        <v>2</v>
      </c>
      <c r="V1236" s="4">
        <f>IF($O1236 = TRUE, IF(ISBLANK(I1236), "", INDEX('Individual UI'!$E$6:$H$6,1,I1236)), "")</f>
        <v>-2</v>
      </c>
      <c r="W1236" s="4">
        <f>IF($O1236 = TRUE, IF(ISBLANK(J1236), "", INDEX('Individual UI'!$E$6:$H$6,1,J1236)), "")</f>
        <v>-2</v>
      </c>
      <c r="X1236" s="4">
        <f>IF($O1236 = TRUE, IF(ISBLANK(K1236), "", INDEX('Individual UI'!$E$6:$H$6,1,K1236)), "")</f>
        <v>-2</v>
      </c>
      <c r="Y1236" s="4">
        <f>IF($O1236 = TRUE, IF(ISBLANK(L1236), "", INDEX('Individual UI'!$E$6:$H$6,1,L1236)), "")</f>
        <v>-2</v>
      </c>
      <c r="Z1236" s="4">
        <f>IF($O1236 = TRUE, IF(ISBLANK(M1236), "", INDEX('Individual UI'!$E$6:$H$6,1,M1236)), "")</f>
        <v>2</v>
      </c>
      <c r="AA1236" s="14">
        <f>IF($O1236 = TRUE, IF(ISBLANK(N1236), "", INDEX('Individual UI'!$E$6:$H$6,1,N1236)), "")</f>
        <v>-2</v>
      </c>
      <c r="AB1236" s="11">
        <f>IF($O1236 = TRUE, EXP(MMULT($P1236:$AA1236, Documentation!D$39:D$50) + Documentation!D$51), "")</f>
        <v>3.6896432792547398E-6</v>
      </c>
      <c r="AC1236" s="4">
        <f>IF($O1236 = TRUE, EXP(MMULT($P1236:$AA1236, Documentation!E$39:E$50) + Documentation!E$51), "")</f>
        <v>4.2543523636889541E-2</v>
      </c>
      <c r="AD1236" s="4">
        <f>IF($O1236 = TRUE, EXP(MMULT($P1236:$AA1236, Documentation!F$39:F$50) + Documentation!F$51), "")</f>
        <v>0.19485559957150286</v>
      </c>
      <c r="AE1236" s="4">
        <f>IF($O1236 = TRUE, EXP(MMULT($P1236:$AA1236, Documentation!G$39:G$50) + Documentation!G$51), "")</f>
        <v>1.0282253668292047</v>
      </c>
      <c r="AF1236" s="14">
        <f>IF($O1236 = TRUE, EXP(MMULT($P1236:$AA1236, Documentation!H$39:H$50) + Documentation!H$51), "")</f>
        <v>19.51320717468068</v>
      </c>
      <c r="AG1236" s="30">
        <f t="shared" si="267"/>
        <v>1.775673764352856E-7</v>
      </c>
      <c r="AH1236" s="28">
        <f t="shared" si="268"/>
        <v>2.0474450522059455E-3</v>
      </c>
      <c r="AI1236" s="28">
        <f t="shared" si="269"/>
        <v>9.3775996704551553E-3</v>
      </c>
      <c r="AJ1236" s="28">
        <f t="shared" si="270"/>
        <v>4.9484263641050324E-2</v>
      </c>
      <c r="AK1236" s="33">
        <f t="shared" si="271"/>
        <v>0.93909051406891209</v>
      </c>
      <c r="AL1236" s="11">
        <f t="shared" si="272"/>
        <v>5</v>
      </c>
      <c r="AM1236" s="14" t="str">
        <f>IF($O1236 = TRUE, INDEX(Documentation!$M$9:$M$13, $AL1236, 1), "")</f>
        <v>Reluctant Claimants</v>
      </c>
      <c r="AN1236" s="1"/>
      <c r="AO1236" s="1"/>
      <c r="AP1236" s="38">
        <v>1.77567376435285E-7</v>
      </c>
      <c r="AQ1236" s="35">
        <v>2.0474450522059398E-3</v>
      </c>
      <c r="AR1236" s="35">
        <v>9.3775996704551796E-3</v>
      </c>
      <c r="AS1236" s="35">
        <v>4.9484263641050401E-2</v>
      </c>
      <c r="AT1236" s="35">
        <v>0.93909051406891197</v>
      </c>
      <c r="AU1236" s="14">
        <v>5</v>
      </c>
      <c r="AV1236" s="4" t="b">
        <f t="shared" si="273"/>
        <v>1</v>
      </c>
      <c r="AW1236" s="4" t="b">
        <f t="shared" si="274"/>
        <v>1</v>
      </c>
      <c r="AX1236" s="4" t="b">
        <f t="shared" si="275"/>
        <v>1</v>
      </c>
      <c r="AY1236" s="4" t="b">
        <f t="shared" si="276"/>
        <v>1</v>
      </c>
      <c r="AZ1236" s="4" t="b">
        <f t="shared" si="277"/>
        <v>1</v>
      </c>
      <c r="BA1236" s="4" t="b">
        <f t="shared" si="278"/>
        <v>1</v>
      </c>
      <c r="BB1236" s="14" t="b">
        <f t="shared" si="279"/>
        <v>1</v>
      </c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</row>
    <row r="1237" spans="1:64" x14ac:dyDescent="0.2">
      <c r="A1237" s="1"/>
      <c r="B1237" s="11" t="s">
        <v>1392</v>
      </c>
      <c r="C1237" s="4">
        <v>1</v>
      </c>
      <c r="D1237" s="4">
        <v>2</v>
      </c>
      <c r="E1237" s="4">
        <v>4</v>
      </c>
      <c r="F1237" s="4">
        <v>1</v>
      </c>
      <c r="G1237" s="4">
        <v>1</v>
      </c>
      <c r="H1237" s="4">
        <v>2</v>
      </c>
      <c r="I1237" s="4">
        <v>4</v>
      </c>
      <c r="J1237" s="4">
        <v>1</v>
      </c>
      <c r="K1237" s="4">
        <v>2</v>
      </c>
      <c r="L1237" s="4">
        <v>1</v>
      </c>
      <c r="M1237" s="4">
        <v>1</v>
      </c>
      <c r="N1237" s="14">
        <v>3</v>
      </c>
      <c r="O1237" s="25" t="b">
        <f t="shared" si="266"/>
        <v>1</v>
      </c>
      <c r="P1237" s="11">
        <f>IF($O1237 = TRUE, IF(ISBLANK(C1237), "", INDEX('Individual UI'!$E$6:$H$6,1,C1237)), "")</f>
        <v>-4</v>
      </c>
      <c r="Q1237" s="4">
        <f>IF($O1237 = TRUE, IF(ISBLANK(D1237), "", INDEX('Individual UI'!$E$6:$H$6,1,D1237)), "")</f>
        <v>-2</v>
      </c>
      <c r="R1237" s="4">
        <f>IF($O1237 = TRUE, IF(ISBLANK(E1237), "", INDEX('Individual UI'!$E$6:$H$6,1,E1237)), "")</f>
        <v>4</v>
      </c>
      <c r="S1237" s="4">
        <f>IF($O1237 = TRUE, IF(ISBLANK(F1237), "", INDEX('Individual UI'!$E$6:$H$6,1,F1237)), "")</f>
        <v>-4</v>
      </c>
      <c r="T1237" s="4">
        <f>IF($O1237 = TRUE, IF(ISBLANK(G1237), "", INDEX('Individual UI'!$E$6:$H$6,1,G1237)), "")</f>
        <v>-4</v>
      </c>
      <c r="U1237" s="4">
        <f>IF($O1237 = TRUE, IF(ISBLANK(H1237), "", INDEX('Individual UI'!$E$6:$H$6,1,H1237)), "")</f>
        <v>-2</v>
      </c>
      <c r="V1237" s="4">
        <f>IF($O1237 = TRUE, IF(ISBLANK(I1237), "", INDEX('Individual UI'!$E$6:$H$6,1,I1237)), "")</f>
        <v>4</v>
      </c>
      <c r="W1237" s="4">
        <f>IF($O1237 = TRUE, IF(ISBLANK(J1237), "", INDEX('Individual UI'!$E$6:$H$6,1,J1237)), "")</f>
        <v>-4</v>
      </c>
      <c r="X1237" s="4">
        <f>IF($O1237 = TRUE, IF(ISBLANK(K1237), "", INDEX('Individual UI'!$E$6:$H$6,1,K1237)), "")</f>
        <v>-2</v>
      </c>
      <c r="Y1237" s="4">
        <f>IF($O1237 = TRUE, IF(ISBLANK(L1237), "", INDEX('Individual UI'!$E$6:$H$6,1,L1237)), "")</f>
        <v>-4</v>
      </c>
      <c r="Z1237" s="4">
        <f>IF($O1237 = TRUE, IF(ISBLANK(M1237), "", INDEX('Individual UI'!$E$6:$H$6,1,M1237)), "")</f>
        <v>-4</v>
      </c>
      <c r="AA1237" s="14">
        <f>IF($O1237 = TRUE, IF(ISBLANK(N1237), "", INDEX('Individual UI'!$E$6:$H$6,1,N1237)), "")</f>
        <v>2</v>
      </c>
      <c r="AB1237" s="11">
        <f>IF($O1237 = TRUE, EXP(MMULT($P1237:$AA1237, Documentation!D$39:D$50) + Documentation!D$51), "")</f>
        <v>8.6393407747816795</v>
      </c>
      <c r="AC1237" s="4">
        <f>IF($O1237 = TRUE, EXP(MMULT($P1237:$AA1237, Documentation!E$39:E$50) + Documentation!E$51), "")</f>
        <v>1.5368185316391846E-3</v>
      </c>
      <c r="AD1237" s="4">
        <f>IF($O1237 = TRUE, EXP(MMULT($P1237:$AA1237, Documentation!F$39:F$50) + Documentation!F$51), "")</f>
        <v>1.1943939268066813E-4</v>
      </c>
      <c r="AE1237" s="4">
        <f>IF($O1237 = TRUE, EXP(MMULT($P1237:$AA1237, Documentation!G$39:G$50) + Documentation!G$51), "")</f>
        <v>3.7087730458480475E-2</v>
      </c>
      <c r="AF1237" s="14">
        <f>IF($O1237 = TRUE, EXP(MMULT($P1237:$AA1237, Documentation!H$39:H$50) + Documentation!H$51), "")</f>
        <v>1.4952906116609137E-4</v>
      </c>
      <c r="AG1237" s="30">
        <f t="shared" si="267"/>
        <v>0.99551826833267121</v>
      </c>
      <c r="AH1237" s="28">
        <f t="shared" si="268"/>
        <v>1.7708885009199809E-4</v>
      </c>
      <c r="AI1237" s="28">
        <f t="shared" si="269"/>
        <v>1.3763098420570107E-5</v>
      </c>
      <c r="AJ1237" s="28">
        <f t="shared" si="270"/>
        <v>4.2736493634085611E-3</v>
      </c>
      <c r="AK1237" s="33">
        <f t="shared" si="271"/>
        <v>1.7230355407671612E-5</v>
      </c>
      <c r="AL1237" s="11">
        <f t="shared" si="272"/>
        <v>1</v>
      </c>
      <c r="AM1237" s="14" t="str">
        <f>IF($O1237 = TRUE, INDEX(Documentation!$M$9:$M$13, $AL1237, 1), "")</f>
        <v>Decisive Pursuers</v>
      </c>
      <c r="AN1237" s="1"/>
      <c r="AO1237" s="1"/>
      <c r="AP1237" s="38">
        <v>0.99551826833267099</v>
      </c>
      <c r="AQ1237" s="35">
        <v>1.77088850092002E-4</v>
      </c>
      <c r="AR1237" s="35">
        <v>1.37630984205704E-5</v>
      </c>
      <c r="AS1237" s="35">
        <v>4.2736493634085299E-3</v>
      </c>
      <c r="AT1237" s="35">
        <v>1.72303554076717E-5</v>
      </c>
      <c r="AU1237" s="14">
        <v>1</v>
      </c>
      <c r="AV1237" s="4" t="b">
        <f t="shared" si="273"/>
        <v>1</v>
      </c>
      <c r="AW1237" s="4" t="b">
        <f t="shared" si="274"/>
        <v>1</v>
      </c>
      <c r="AX1237" s="4" t="b">
        <f t="shared" si="275"/>
        <v>1</v>
      </c>
      <c r="AY1237" s="4" t="b">
        <f t="shared" si="276"/>
        <v>1</v>
      </c>
      <c r="AZ1237" s="4" t="b">
        <f t="shared" si="277"/>
        <v>1</v>
      </c>
      <c r="BA1237" s="4" t="b">
        <f t="shared" si="278"/>
        <v>1</v>
      </c>
      <c r="BB1237" s="14" t="b">
        <f t="shared" si="279"/>
        <v>1</v>
      </c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</row>
    <row r="1238" spans="1:64" x14ac:dyDescent="0.2">
      <c r="A1238" s="1"/>
      <c r="B1238" s="11" t="s">
        <v>1393</v>
      </c>
      <c r="C1238" s="4">
        <v>3</v>
      </c>
      <c r="D1238" s="4">
        <v>4</v>
      </c>
      <c r="E1238" s="4">
        <v>4</v>
      </c>
      <c r="F1238" s="4">
        <v>4</v>
      </c>
      <c r="G1238" s="4">
        <v>2</v>
      </c>
      <c r="H1238" s="4">
        <v>3</v>
      </c>
      <c r="I1238" s="4">
        <v>2</v>
      </c>
      <c r="J1238" s="4">
        <v>4</v>
      </c>
      <c r="K1238" s="4">
        <v>3</v>
      </c>
      <c r="L1238" s="4">
        <v>3</v>
      </c>
      <c r="M1238" s="4">
        <v>2</v>
      </c>
      <c r="N1238" s="14">
        <v>4</v>
      </c>
      <c r="O1238" s="25" t="b">
        <f t="shared" si="266"/>
        <v>1</v>
      </c>
      <c r="P1238" s="11">
        <f>IF($O1238 = TRUE, IF(ISBLANK(C1238), "", INDEX('Individual UI'!$E$6:$H$6,1,C1238)), "")</f>
        <v>2</v>
      </c>
      <c r="Q1238" s="4">
        <f>IF($O1238 = TRUE, IF(ISBLANK(D1238), "", INDEX('Individual UI'!$E$6:$H$6,1,D1238)), "")</f>
        <v>4</v>
      </c>
      <c r="R1238" s="4">
        <f>IF($O1238 = TRUE, IF(ISBLANK(E1238), "", INDEX('Individual UI'!$E$6:$H$6,1,E1238)), "")</f>
        <v>4</v>
      </c>
      <c r="S1238" s="4">
        <f>IF($O1238 = TRUE, IF(ISBLANK(F1238), "", INDEX('Individual UI'!$E$6:$H$6,1,F1238)), "")</f>
        <v>4</v>
      </c>
      <c r="T1238" s="4">
        <f>IF($O1238 = TRUE, IF(ISBLANK(G1238), "", INDEX('Individual UI'!$E$6:$H$6,1,G1238)), "")</f>
        <v>-2</v>
      </c>
      <c r="U1238" s="4">
        <f>IF($O1238 = TRUE, IF(ISBLANK(H1238), "", INDEX('Individual UI'!$E$6:$H$6,1,H1238)), "")</f>
        <v>2</v>
      </c>
      <c r="V1238" s="4">
        <f>IF($O1238 = TRUE, IF(ISBLANK(I1238), "", INDEX('Individual UI'!$E$6:$H$6,1,I1238)), "")</f>
        <v>-2</v>
      </c>
      <c r="W1238" s="4">
        <f>IF($O1238 = TRUE, IF(ISBLANK(J1238), "", INDEX('Individual UI'!$E$6:$H$6,1,J1238)), "")</f>
        <v>4</v>
      </c>
      <c r="X1238" s="4">
        <f>IF($O1238 = TRUE, IF(ISBLANK(K1238), "", INDEX('Individual UI'!$E$6:$H$6,1,K1238)), "")</f>
        <v>2</v>
      </c>
      <c r="Y1238" s="4">
        <f>IF($O1238 = TRUE, IF(ISBLANK(L1238), "", INDEX('Individual UI'!$E$6:$H$6,1,L1238)), "")</f>
        <v>2</v>
      </c>
      <c r="Z1238" s="4">
        <f>IF($O1238 = TRUE, IF(ISBLANK(M1238), "", INDEX('Individual UI'!$E$6:$H$6,1,M1238)), "")</f>
        <v>-2</v>
      </c>
      <c r="AA1238" s="14">
        <f>IF($O1238 = TRUE, IF(ISBLANK(N1238), "", INDEX('Individual UI'!$E$6:$H$6,1,N1238)), "")</f>
        <v>4</v>
      </c>
      <c r="AB1238" s="11">
        <f>IF($O1238 = TRUE, EXP(MMULT($P1238:$AA1238, Documentation!D$39:D$50) + Documentation!D$51), "")</f>
        <v>2.1965916792540065E-5</v>
      </c>
      <c r="AC1238" s="4">
        <f>IF($O1238 = TRUE, EXP(MMULT($P1238:$AA1238, Documentation!E$39:E$50) + Documentation!E$51), "")</f>
        <v>5.3312542938823267E-2</v>
      </c>
      <c r="AD1238" s="4">
        <f>IF($O1238 = TRUE, EXP(MMULT($P1238:$AA1238, Documentation!F$39:F$50) + Documentation!F$51), "")</f>
        <v>8.9134428716550111</v>
      </c>
      <c r="AE1238" s="4">
        <f>IF($O1238 = TRUE, EXP(MMULT($P1238:$AA1238, Documentation!G$39:G$50) + Documentation!G$51), "")</f>
        <v>1.2990444868962841E-2</v>
      </c>
      <c r="AF1238" s="14">
        <f>IF($O1238 = TRUE, EXP(MMULT($P1238:$AA1238, Documentation!H$39:H$50) + Documentation!H$51), "")</f>
        <v>0.14205811546846911</v>
      </c>
      <c r="AG1238" s="30">
        <f t="shared" si="267"/>
        <v>2.4080613832122614E-6</v>
      </c>
      <c r="AH1238" s="28">
        <f t="shared" si="268"/>
        <v>5.8445034233866105E-3</v>
      </c>
      <c r="AI1238" s="28">
        <f t="shared" si="269"/>
        <v>0.97715555300612611</v>
      </c>
      <c r="AJ1238" s="28">
        <f t="shared" si="270"/>
        <v>1.4241057605353863E-3</v>
      </c>
      <c r="AK1238" s="33">
        <f t="shared" si="271"/>
        <v>1.5573429748568731E-2</v>
      </c>
      <c r="AL1238" s="11">
        <f t="shared" si="272"/>
        <v>3</v>
      </c>
      <c r="AM1238" s="14" t="str">
        <f>IF($O1238 = TRUE, INDEX(Documentation!$M$9:$M$13, $AL1238, 1), "")</f>
        <v>Process Skeptics</v>
      </c>
      <c r="AN1238" s="1"/>
      <c r="AO1238" s="1"/>
      <c r="AP1238" s="38">
        <v>2.4080613832122398E-6</v>
      </c>
      <c r="AQ1238" s="35">
        <v>5.8445034233865802E-3</v>
      </c>
      <c r="AR1238" s="35">
        <v>0.977155553006126</v>
      </c>
      <c r="AS1238" s="35">
        <v>1.4241057605353499E-3</v>
      </c>
      <c r="AT1238" s="35">
        <v>1.5573429748568599E-2</v>
      </c>
      <c r="AU1238" s="14">
        <v>3</v>
      </c>
      <c r="AV1238" s="4" t="b">
        <f t="shared" si="273"/>
        <v>1</v>
      </c>
      <c r="AW1238" s="4" t="b">
        <f t="shared" si="274"/>
        <v>1</v>
      </c>
      <c r="AX1238" s="4" t="b">
        <f t="shared" si="275"/>
        <v>1</v>
      </c>
      <c r="AY1238" s="4" t="b">
        <f t="shared" si="276"/>
        <v>1</v>
      </c>
      <c r="AZ1238" s="4" t="b">
        <f t="shared" si="277"/>
        <v>1</v>
      </c>
      <c r="BA1238" s="4" t="b">
        <f t="shared" si="278"/>
        <v>1</v>
      </c>
      <c r="BB1238" s="14" t="b">
        <f t="shared" si="279"/>
        <v>1</v>
      </c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</row>
    <row r="1239" spans="1:64" x14ac:dyDescent="0.2">
      <c r="A1239" s="1"/>
      <c r="B1239" s="11" t="s">
        <v>1394</v>
      </c>
      <c r="C1239" s="4">
        <v>1</v>
      </c>
      <c r="D1239" s="4">
        <v>2</v>
      </c>
      <c r="E1239" s="4">
        <v>4</v>
      </c>
      <c r="F1239" s="4">
        <v>1</v>
      </c>
      <c r="G1239" s="4">
        <v>4</v>
      </c>
      <c r="H1239" s="4">
        <v>3</v>
      </c>
      <c r="I1239" s="4">
        <v>2</v>
      </c>
      <c r="J1239" s="4">
        <v>4</v>
      </c>
      <c r="K1239" s="4">
        <v>2</v>
      </c>
      <c r="L1239" s="4">
        <v>3</v>
      </c>
      <c r="M1239" s="4">
        <v>1</v>
      </c>
      <c r="N1239" s="14">
        <v>4</v>
      </c>
      <c r="O1239" s="25" t="b">
        <f t="shared" si="266"/>
        <v>1</v>
      </c>
      <c r="P1239" s="11">
        <f>IF($O1239 = TRUE, IF(ISBLANK(C1239), "", INDEX('Individual UI'!$E$6:$H$6,1,C1239)), "")</f>
        <v>-4</v>
      </c>
      <c r="Q1239" s="4">
        <f>IF($O1239 = TRUE, IF(ISBLANK(D1239), "", INDEX('Individual UI'!$E$6:$H$6,1,D1239)), "")</f>
        <v>-2</v>
      </c>
      <c r="R1239" s="4">
        <f>IF($O1239 = TRUE, IF(ISBLANK(E1239), "", INDEX('Individual UI'!$E$6:$H$6,1,E1239)), "")</f>
        <v>4</v>
      </c>
      <c r="S1239" s="4">
        <f>IF($O1239 = TRUE, IF(ISBLANK(F1239), "", INDEX('Individual UI'!$E$6:$H$6,1,F1239)), "")</f>
        <v>-4</v>
      </c>
      <c r="T1239" s="4">
        <f>IF($O1239 = TRUE, IF(ISBLANK(G1239), "", INDEX('Individual UI'!$E$6:$H$6,1,G1239)), "")</f>
        <v>4</v>
      </c>
      <c r="U1239" s="4">
        <f>IF($O1239 = TRUE, IF(ISBLANK(H1239), "", INDEX('Individual UI'!$E$6:$H$6,1,H1239)), "")</f>
        <v>2</v>
      </c>
      <c r="V1239" s="4">
        <f>IF($O1239 = TRUE, IF(ISBLANK(I1239), "", INDEX('Individual UI'!$E$6:$H$6,1,I1239)), "")</f>
        <v>-2</v>
      </c>
      <c r="W1239" s="4">
        <f>IF($O1239 = TRUE, IF(ISBLANK(J1239), "", INDEX('Individual UI'!$E$6:$H$6,1,J1239)), "")</f>
        <v>4</v>
      </c>
      <c r="X1239" s="4">
        <f>IF($O1239 = TRUE, IF(ISBLANK(K1239), "", INDEX('Individual UI'!$E$6:$H$6,1,K1239)), "")</f>
        <v>-2</v>
      </c>
      <c r="Y1239" s="4">
        <f>IF($O1239 = TRUE, IF(ISBLANK(L1239), "", INDEX('Individual UI'!$E$6:$H$6,1,L1239)), "")</f>
        <v>2</v>
      </c>
      <c r="Z1239" s="4">
        <f>IF($O1239 = TRUE, IF(ISBLANK(M1239), "", INDEX('Individual UI'!$E$6:$H$6,1,M1239)), "")</f>
        <v>-4</v>
      </c>
      <c r="AA1239" s="14">
        <f>IF($O1239 = TRUE, IF(ISBLANK(N1239), "", INDEX('Individual UI'!$E$6:$H$6,1,N1239)), "")</f>
        <v>4</v>
      </c>
      <c r="AB1239" s="11">
        <f>IF($O1239 = TRUE, EXP(MMULT($P1239:$AA1239, Documentation!D$39:D$50) + Documentation!D$51), "")</f>
        <v>2.6085468606840342E-2</v>
      </c>
      <c r="AC1239" s="4">
        <f>IF($O1239 = TRUE, EXP(MMULT($P1239:$AA1239, Documentation!E$39:E$50) + Documentation!E$51), "")</f>
        <v>1.1226806712661683E-3</v>
      </c>
      <c r="AD1239" s="4">
        <f>IF($O1239 = TRUE, EXP(MMULT($P1239:$AA1239, Documentation!F$39:F$50) + Documentation!F$51), "")</f>
        <v>2.3169565823689047E-2</v>
      </c>
      <c r="AE1239" s="4">
        <f>IF($O1239 = TRUE, EXP(MMULT($P1239:$AA1239, Documentation!G$39:G$50) + Documentation!G$51), "")</f>
        <v>2.9819617688217397</v>
      </c>
      <c r="AF1239" s="14">
        <f>IF($O1239 = TRUE, EXP(MMULT($P1239:$AA1239, Documentation!H$39:H$50) + Documentation!H$51), "")</f>
        <v>1.407495102463751E-3</v>
      </c>
      <c r="AG1239" s="30">
        <f t="shared" si="267"/>
        <v>8.5984324952554942E-3</v>
      </c>
      <c r="AH1239" s="28">
        <f t="shared" si="268"/>
        <v>3.7006404259415561E-4</v>
      </c>
      <c r="AI1239" s="28">
        <f t="shared" si="269"/>
        <v>7.6372769330709843E-3</v>
      </c>
      <c r="AJ1239" s="28">
        <f t="shared" si="270"/>
        <v>0.98293028042144592</v>
      </c>
      <c r="AK1239" s="33">
        <f t="shared" si="271"/>
        <v>4.6394610763341734E-4</v>
      </c>
      <c r="AL1239" s="11">
        <f t="shared" si="272"/>
        <v>4</v>
      </c>
      <c r="AM1239" s="14" t="str">
        <f>IF($O1239 = TRUE, INDEX(Documentation!$M$9:$M$13, $AL1239, 1), "")</f>
        <v>Financially Pressured</v>
      </c>
      <c r="AN1239" s="1"/>
      <c r="AO1239" s="1"/>
      <c r="AP1239" s="38">
        <v>8.5984324952556E-3</v>
      </c>
      <c r="AQ1239" s="35">
        <v>3.70064042594162E-4</v>
      </c>
      <c r="AR1239" s="35">
        <v>7.6372769330712697E-3</v>
      </c>
      <c r="AS1239" s="35">
        <v>0.98293028042144603</v>
      </c>
      <c r="AT1239" s="35">
        <v>4.6394610763342498E-4</v>
      </c>
      <c r="AU1239" s="14">
        <v>4</v>
      </c>
      <c r="AV1239" s="4" t="b">
        <f t="shared" si="273"/>
        <v>1</v>
      </c>
      <c r="AW1239" s="4" t="b">
        <f t="shared" si="274"/>
        <v>1</v>
      </c>
      <c r="AX1239" s="4" t="b">
        <f t="shared" si="275"/>
        <v>1</v>
      </c>
      <c r="AY1239" s="4" t="b">
        <f t="shared" si="276"/>
        <v>1</v>
      </c>
      <c r="AZ1239" s="4" t="b">
        <f t="shared" si="277"/>
        <v>1</v>
      </c>
      <c r="BA1239" s="4" t="b">
        <f t="shared" si="278"/>
        <v>1</v>
      </c>
      <c r="BB1239" s="14" t="b">
        <f t="shared" si="279"/>
        <v>1</v>
      </c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</row>
    <row r="1240" spans="1:64" x14ac:dyDescent="0.2">
      <c r="A1240" s="1"/>
      <c r="B1240" s="11" t="s">
        <v>1395</v>
      </c>
      <c r="C1240" s="4">
        <v>3</v>
      </c>
      <c r="D1240" s="4">
        <v>4</v>
      </c>
      <c r="E1240" s="4">
        <v>3</v>
      </c>
      <c r="F1240" s="4">
        <v>1</v>
      </c>
      <c r="G1240" s="4">
        <v>2</v>
      </c>
      <c r="H1240" s="4">
        <v>3</v>
      </c>
      <c r="I1240" s="4">
        <v>2</v>
      </c>
      <c r="J1240" s="4">
        <v>2</v>
      </c>
      <c r="K1240" s="4">
        <v>4</v>
      </c>
      <c r="L1240" s="4">
        <v>4</v>
      </c>
      <c r="M1240" s="4">
        <v>4</v>
      </c>
      <c r="N1240" s="14">
        <v>2</v>
      </c>
      <c r="O1240" s="25" t="b">
        <f t="shared" si="266"/>
        <v>1</v>
      </c>
      <c r="P1240" s="11">
        <f>IF($O1240 = TRUE, IF(ISBLANK(C1240), "", INDEX('Individual UI'!$E$6:$H$6,1,C1240)), "")</f>
        <v>2</v>
      </c>
      <c r="Q1240" s="4">
        <f>IF($O1240 = TRUE, IF(ISBLANK(D1240), "", INDEX('Individual UI'!$E$6:$H$6,1,D1240)), "")</f>
        <v>4</v>
      </c>
      <c r="R1240" s="4">
        <f>IF($O1240 = TRUE, IF(ISBLANK(E1240), "", INDEX('Individual UI'!$E$6:$H$6,1,E1240)), "")</f>
        <v>2</v>
      </c>
      <c r="S1240" s="4">
        <f>IF($O1240 = TRUE, IF(ISBLANK(F1240), "", INDEX('Individual UI'!$E$6:$H$6,1,F1240)), "")</f>
        <v>-4</v>
      </c>
      <c r="T1240" s="4">
        <f>IF($O1240 = TRUE, IF(ISBLANK(G1240), "", INDEX('Individual UI'!$E$6:$H$6,1,G1240)), "")</f>
        <v>-2</v>
      </c>
      <c r="U1240" s="4">
        <f>IF($O1240 = TRUE, IF(ISBLANK(H1240), "", INDEX('Individual UI'!$E$6:$H$6,1,H1240)), "")</f>
        <v>2</v>
      </c>
      <c r="V1240" s="4">
        <f>IF($O1240 = TRUE, IF(ISBLANK(I1240), "", INDEX('Individual UI'!$E$6:$H$6,1,I1240)), "")</f>
        <v>-2</v>
      </c>
      <c r="W1240" s="4">
        <f>IF($O1240 = TRUE, IF(ISBLANK(J1240), "", INDEX('Individual UI'!$E$6:$H$6,1,J1240)), "")</f>
        <v>-2</v>
      </c>
      <c r="X1240" s="4">
        <f>IF($O1240 = TRUE, IF(ISBLANK(K1240), "", INDEX('Individual UI'!$E$6:$H$6,1,K1240)), "")</f>
        <v>4</v>
      </c>
      <c r="Y1240" s="4">
        <f>IF($O1240 = TRUE, IF(ISBLANK(L1240), "", INDEX('Individual UI'!$E$6:$H$6,1,L1240)), "")</f>
        <v>4</v>
      </c>
      <c r="Z1240" s="4">
        <f>IF($O1240 = TRUE, IF(ISBLANK(M1240), "", INDEX('Individual UI'!$E$6:$H$6,1,M1240)), "")</f>
        <v>4</v>
      </c>
      <c r="AA1240" s="14">
        <f>IF($O1240 = TRUE, IF(ISBLANK(N1240), "", INDEX('Individual UI'!$E$6:$H$6,1,N1240)), "")</f>
        <v>-2</v>
      </c>
      <c r="AB1240" s="11">
        <f>IF($O1240 = TRUE, EXP(MMULT($P1240:$AA1240, Documentation!D$39:D$50) + Documentation!D$51), "")</f>
        <v>4.3708311874592092E-5</v>
      </c>
      <c r="AC1240" s="4">
        <f>IF($O1240 = TRUE, EXP(MMULT($P1240:$AA1240, Documentation!E$39:E$50) + Documentation!E$51), "")</f>
        <v>72.865133139420152</v>
      </c>
      <c r="AD1240" s="4">
        <f>IF($O1240 = TRUE, EXP(MMULT($P1240:$AA1240, Documentation!F$39:F$50) + Documentation!F$51), "")</f>
        <v>8.6182973184430869E-2</v>
      </c>
      <c r="AE1240" s="4">
        <f>IF($O1240 = TRUE, EXP(MMULT($P1240:$AA1240, Documentation!G$39:G$50) + Documentation!G$51), "")</f>
        <v>1.8040100267946042E-4</v>
      </c>
      <c r="AF1240" s="14">
        <f>IF($O1240 = TRUE, EXP(MMULT($P1240:$AA1240, Documentation!H$39:H$50) + Documentation!H$51), "")</f>
        <v>1.5387032954417044</v>
      </c>
      <c r="AG1240" s="30">
        <f t="shared" si="267"/>
        <v>5.8676559252226554E-7</v>
      </c>
      <c r="AH1240" s="28">
        <f t="shared" si="268"/>
        <v>0.97818358081267454</v>
      </c>
      <c r="AI1240" s="28">
        <f t="shared" si="269"/>
        <v>1.1569699482099946E-3</v>
      </c>
      <c r="AJ1240" s="28">
        <f t="shared" si="270"/>
        <v>2.4218071274987279E-6</v>
      </c>
      <c r="AK1240" s="33">
        <f t="shared" si="271"/>
        <v>2.0656440666395336E-2</v>
      </c>
      <c r="AL1240" s="11">
        <f t="shared" si="272"/>
        <v>2</v>
      </c>
      <c r="AM1240" s="14" t="str">
        <f>IF($O1240 = TRUE, INDEX(Documentation!$M$9:$M$13, $AL1240, 1), "")</f>
        <v>Cautious Consulters</v>
      </c>
      <c r="AN1240" s="1"/>
      <c r="AO1240" s="1"/>
      <c r="AP1240" s="38">
        <v>5.86765592522272E-7</v>
      </c>
      <c r="AQ1240" s="35">
        <v>0.97818358081267498</v>
      </c>
      <c r="AR1240" s="35">
        <v>1.15696994820999E-3</v>
      </c>
      <c r="AS1240" s="35">
        <v>2.42180712749873E-6</v>
      </c>
      <c r="AT1240" s="35">
        <v>2.0656440666395399E-2</v>
      </c>
      <c r="AU1240" s="14">
        <v>2</v>
      </c>
      <c r="AV1240" s="4" t="b">
        <f t="shared" si="273"/>
        <v>1</v>
      </c>
      <c r="AW1240" s="4" t="b">
        <f t="shared" si="274"/>
        <v>1</v>
      </c>
      <c r="AX1240" s="4" t="b">
        <f t="shared" si="275"/>
        <v>1</v>
      </c>
      <c r="AY1240" s="4" t="b">
        <f t="shared" si="276"/>
        <v>1</v>
      </c>
      <c r="AZ1240" s="4" t="b">
        <f t="shared" si="277"/>
        <v>1</v>
      </c>
      <c r="BA1240" s="4" t="b">
        <f t="shared" si="278"/>
        <v>1</v>
      </c>
      <c r="BB1240" s="14" t="b">
        <f t="shared" si="279"/>
        <v>1</v>
      </c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</row>
    <row r="1241" spans="1:64" x14ac:dyDescent="0.2">
      <c r="A1241" s="1"/>
      <c r="B1241" s="11" t="s">
        <v>1396</v>
      </c>
      <c r="C1241" s="4">
        <v>3</v>
      </c>
      <c r="D1241" s="4">
        <v>1</v>
      </c>
      <c r="E1241" s="4">
        <v>3</v>
      </c>
      <c r="F1241" s="4">
        <v>3</v>
      </c>
      <c r="G1241" s="4">
        <v>4</v>
      </c>
      <c r="H1241" s="4">
        <v>3</v>
      </c>
      <c r="I1241" s="4">
        <v>4</v>
      </c>
      <c r="J1241" s="4">
        <v>3</v>
      </c>
      <c r="K1241" s="4">
        <v>4</v>
      </c>
      <c r="L1241" s="4">
        <v>4</v>
      </c>
      <c r="M1241" s="4">
        <v>4</v>
      </c>
      <c r="N1241" s="14">
        <v>4</v>
      </c>
      <c r="O1241" s="25" t="b">
        <f t="shared" si="266"/>
        <v>1</v>
      </c>
      <c r="P1241" s="11">
        <f>IF($O1241 = TRUE, IF(ISBLANK(C1241), "", INDEX('Individual UI'!$E$6:$H$6,1,C1241)), "")</f>
        <v>2</v>
      </c>
      <c r="Q1241" s="4">
        <f>IF($O1241 = TRUE, IF(ISBLANK(D1241), "", INDEX('Individual UI'!$E$6:$H$6,1,D1241)), "")</f>
        <v>-4</v>
      </c>
      <c r="R1241" s="4">
        <f>IF($O1241 = TRUE, IF(ISBLANK(E1241), "", INDEX('Individual UI'!$E$6:$H$6,1,E1241)), "")</f>
        <v>2</v>
      </c>
      <c r="S1241" s="4">
        <f>IF($O1241 = TRUE, IF(ISBLANK(F1241), "", INDEX('Individual UI'!$E$6:$H$6,1,F1241)), "")</f>
        <v>2</v>
      </c>
      <c r="T1241" s="4">
        <f>IF($O1241 = TRUE, IF(ISBLANK(G1241), "", INDEX('Individual UI'!$E$6:$H$6,1,G1241)), "")</f>
        <v>4</v>
      </c>
      <c r="U1241" s="4">
        <f>IF($O1241 = TRUE, IF(ISBLANK(H1241), "", INDEX('Individual UI'!$E$6:$H$6,1,H1241)), "")</f>
        <v>2</v>
      </c>
      <c r="V1241" s="4">
        <f>IF($O1241 = TRUE, IF(ISBLANK(I1241), "", INDEX('Individual UI'!$E$6:$H$6,1,I1241)), "")</f>
        <v>4</v>
      </c>
      <c r="W1241" s="4">
        <f>IF($O1241 = TRUE, IF(ISBLANK(J1241), "", INDEX('Individual UI'!$E$6:$H$6,1,J1241)), "")</f>
        <v>2</v>
      </c>
      <c r="X1241" s="4">
        <f>IF($O1241 = TRUE, IF(ISBLANK(K1241), "", INDEX('Individual UI'!$E$6:$H$6,1,K1241)), "")</f>
        <v>4</v>
      </c>
      <c r="Y1241" s="4">
        <f>IF($O1241 = TRUE, IF(ISBLANK(L1241), "", INDEX('Individual UI'!$E$6:$H$6,1,L1241)), "")</f>
        <v>4</v>
      </c>
      <c r="Z1241" s="4">
        <f>IF($O1241 = TRUE, IF(ISBLANK(M1241), "", INDEX('Individual UI'!$E$6:$H$6,1,M1241)), "")</f>
        <v>4</v>
      </c>
      <c r="AA1241" s="14">
        <f>IF($O1241 = TRUE, IF(ISBLANK(N1241), "", INDEX('Individual UI'!$E$6:$H$6,1,N1241)), "")</f>
        <v>4</v>
      </c>
      <c r="AB1241" s="11">
        <f>IF($O1241 = TRUE, EXP(MMULT($P1241:$AA1241, Documentation!D$39:D$50) + Documentation!D$51), "")</f>
        <v>5.9537715875196141E-5</v>
      </c>
      <c r="AC1241" s="4">
        <f>IF($O1241 = TRUE, EXP(MMULT($P1241:$AA1241, Documentation!E$39:E$50) + Documentation!E$51), "")</f>
        <v>7.2253818552606666E-2</v>
      </c>
      <c r="AD1241" s="4">
        <f>IF($O1241 = TRUE, EXP(MMULT($P1241:$AA1241, Documentation!F$39:F$50) + Documentation!F$51), "")</f>
        <v>5.8845220111946608</v>
      </c>
      <c r="AE1241" s="4">
        <f>IF($O1241 = TRUE, EXP(MMULT($P1241:$AA1241, Documentation!G$39:G$50) + Documentation!G$51), "")</f>
        <v>5.5193416981560073E-4</v>
      </c>
      <c r="AF1241" s="14">
        <f>IF($O1241 = TRUE, EXP(MMULT($P1241:$AA1241, Documentation!H$39:H$50) + Documentation!H$51), "")</f>
        <v>9.3584432376044165E-4</v>
      </c>
      <c r="AG1241" s="30">
        <f t="shared" si="267"/>
        <v>9.9923610077439439E-6</v>
      </c>
      <c r="AH1241" s="28">
        <f t="shared" si="268"/>
        <v>1.2126535735417046E-2</v>
      </c>
      <c r="AI1241" s="28">
        <f t="shared" si="269"/>
        <v>0.98761377438681908</v>
      </c>
      <c r="AJ1241" s="28">
        <f t="shared" si="270"/>
        <v>9.2632466600966391E-5</v>
      </c>
      <c r="AK1241" s="33">
        <f t="shared" si="271"/>
        <v>1.570650501551766E-4</v>
      </c>
      <c r="AL1241" s="11">
        <f t="shared" si="272"/>
        <v>3</v>
      </c>
      <c r="AM1241" s="14" t="str">
        <f>IF($O1241 = TRUE, INDEX(Documentation!$M$9:$M$13, $AL1241, 1), "")</f>
        <v>Process Skeptics</v>
      </c>
      <c r="AN1241" s="1"/>
      <c r="AO1241" s="1"/>
      <c r="AP1241" s="38">
        <v>9.9923610077440896E-6</v>
      </c>
      <c r="AQ1241" s="35">
        <v>1.21265357354171E-2</v>
      </c>
      <c r="AR1241" s="35">
        <v>0.98761377438681897</v>
      </c>
      <c r="AS1241" s="35">
        <v>9.2632466600967896E-5</v>
      </c>
      <c r="AT1241" s="35">
        <v>1.5706505015517701E-4</v>
      </c>
      <c r="AU1241" s="14">
        <v>3</v>
      </c>
      <c r="AV1241" s="4" t="b">
        <f t="shared" si="273"/>
        <v>1</v>
      </c>
      <c r="AW1241" s="4" t="b">
        <f t="shared" si="274"/>
        <v>1</v>
      </c>
      <c r="AX1241" s="4" t="b">
        <f t="shared" si="275"/>
        <v>1</v>
      </c>
      <c r="AY1241" s="4" t="b">
        <f t="shared" si="276"/>
        <v>1</v>
      </c>
      <c r="AZ1241" s="4" t="b">
        <f t="shared" si="277"/>
        <v>1</v>
      </c>
      <c r="BA1241" s="4" t="b">
        <f t="shared" si="278"/>
        <v>1</v>
      </c>
      <c r="BB1241" s="14" t="b">
        <f t="shared" si="279"/>
        <v>1</v>
      </c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</row>
    <row r="1242" spans="1:64" x14ac:dyDescent="0.2">
      <c r="A1242" s="1"/>
      <c r="B1242" s="11" t="s">
        <v>1397</v>
      </c>
      <c r="C1242" s="4">
        <v>4</v>
      </c>
      <c r="D1242" s="4">
        <v>1</v>
      </c>
      <c r="E1242" s="4">
        <v>4</v>
      </c>
      <c r="F1242" s="4">
        <v>4</v>
      </c>
      <c r="G1242" s="4">
        <v>2</v>
      </c>
      <c r="H1242" s="4">
        <v>4</v>
      </c>
      <c r="I1242" s="4">
        <v>2</v>
      </c>
      <c r="J1242" s="4">
        <v>4</v>
      </c>
      <c r="K1242" s="4">
        <v>3</v>
      </c>
      <c r="L1242" s="4">
        <v>4</v>
      </c>
      <c r="M1242" s="4">
        <v>4</v>
      </c>
      <c r="N1242" s="14">
        <v>3</v>
      </c>
      <c r="O1242" s="25" t="b">
        <f t="shared" si="266"/>
        <v>1</v>
      </c>
      <c r="P1242" s="11">
        <f>IF($O1242 = TRUE, IF(ISBLANK(C1242), "", INDEX('Individual UI'!$E$6:$H$6,1,C1242)), "")</f>
        <v>4</v>
      </c>
      <c r="Q1242" s="4">
        <f>IF($O1242 = TRUE, IF(ISBLANK(D1242), "", INDEX('Individual UI'!$E$6:$H$6,1,D1242)), "")</f>
        <v>-4</v>
      </c>
      <c r="R1242" s="4">
        <f>IF($O1242 = TRUE, IF(ISBLANK(E1242), "", INDEX('Individual UI'!$E$6:$H$6,1,E1242)), "")</f>
        <v>4</v>
      </c>
      <c r="S1242" s="4">
        <f>IF($O1242 = TRUE, IF(ISBLANK(F1242), "", INDEX('Individual UI'!$E$6:$H$6,1,F1242)), "")</f>
        <v>4</v>
      </c>
      <c r="T1242" s="4">
        <f>IF($O1242 = TRUE, IF(ISBLANK(G1242), "", INDEX('Individual UI'!$E$6:$H$6,1,G1242)), "")</f>
        <v>-2</v>
      </c>
      <c r="U1242" s="4">
        <f>IF($O1242 = TRUE, IF(ISBLANK(H1242), "", INDEX('Individual UI'!$E$6:$H$6,1,H1242)), "")</f>
        <v>4</v>
      </c>
      <c r="V1242" s="4">
        <f>IF($O1242 = TRUE, IF(ISBLANK(I1242), "", INDEX('Individual UI'!$E$6:$H$6,1,I1242)), "")</f>
        <v>-2</v>
      </c>
      <c r="W1242" s="4">
        <f>IF($O1242 = TRUE, IF(ISBLANK(J1242), "", INDEX('Individual UI'!$E$6:$H$6,1,J1242)), "")</f>
        <v>4</v>
      </c>
      <c r="X1242" s="4">
        <f>IF($O1242 = TRUE, IF(ISBLANK(K1242), "", INDEX('Individual UI'!$E$6:$H$6,1,K1242)), "")</f>
        <v>2</v>
      </c>
      <c r="Y1242" s="4">
        <f>IF($O1242 = TRUE, IF(ISBLANK(L1242), "", INDEX('Individual UI'!$E$6:$H$6,1,L1242)), "")</f>
        <v>4</v>
      </c>
      <c r="Z1242" s="4">
        <f>IF($O1242 = TRUE, IF(ISBLANK(M1242), "", INDEX('Individual UI'!$E$6:$H$6,1,M1242)), "")</f>
        <v>4</v>
      </c>
      <c r="AA1242" s="14">
        <f>IF($O1242 = TRUE, IF(ISBLANK(N1242), "", INDEX('Individual UI'!$E$6:$H$6,1,N1242)), "")</f>
        <v>2</v>
      </c>
      <c r="AB1242" s="11">
        <f>IF($O1242 = TRUE, EXP(MMULT($P1242:$AA1242, Documentation!D$39:D$50) + Documentation!D$51), "")</f>
        <v>1.3762035232664149E-5</v>
      </c>
      <c r="AC1242" s="4">
        <f>IF($O1242 = TRUE, EXP(MMULT($P1242:$AA1242, Documentation!E$39:E$50) + Documentation!E$51), "")</f>
        <v>3.7634136965522189E-2</v>
      </c>
      <c r="AD1242" s="4">
        <f>IF($O1242 = TRUE, EXP(MMULT($P1242:$AA1242, Documentation!F$39:F$50) + Documentation!F$51), "")</f>
        <v>31.32016000918869</v>
      </c>
      <c r="AE1242" s="4">
        <f>IF($O1242 = TRUE, EXP(MMULT($P1242:$AA1242, Documentation!G$39:G$50) + Documentation!G$51), "")</f>
        <v>7.5995014644945147E-3</v>
      </c>
      <c r="AF1242" s="14">
        <f>IF($O1242 = TRUE, EXP(MMULT($P1242:$AA1242, Documentation!H$39:H$50) + Documentation!H$51), "")</f>
        <v>0.12929995535996808</v>
      </c>
      <c r="AG1242" s="30">
        <f t="shared" si="267"/>
        <v>4.3696342605017474E-7</v>
      </c>
      <c r="AH1242" s="28">
        <f t="shared" si="268"/>
        <v>1.194935280056874E-3</v>
      </c>
      <c r="AI1242" s="28">
        <f t="shared" si="269"/>
        <v>0.99445788291339654</v>
      </c>
      <c r="AJ1242" s="28">
        <f t="shared" si="270"/>
        <v>2.4129455709553498E-4</v>
      </c>
      <c r="AK1242" s="33">
        <f t="shared" si="271"/>
        <v>4.1054502860249382E-3</v>
      </c>
      <c r="AL1242" s="11">
        <f t="shared" si="272"/>
        <v>3</v>
      </c>
      <c r="AM1242" s="14" t="str">
        <f>IF($O1242 = TRUE, INDEX(Documentation!$M$9:$M$13, $AL1242, 1), "")</f>
        <v>Process Skeptics</v>
      </c>
      <c r="AN1242" s="1"/>
      <c r="AO1242" s="1"/>
      <c r="AP1242" s="38">
        <v>4.3696342605018602E-7</v>
      </c>
      <c r="AQ1242" s="35">
        <v>1.1949352800568701E-3</v>
      </c>
      <c r="AR1242" s="35">
        <v>0.99445788291339698</v>
      </c>
      <c r="AS1242" s="35">
        <v>2.41294557095541E-4</v>
      </c>
      <c r="AT1242" s="35">
        <v>4.1054502860249902E-3</v>
      </c>
      <c r="AU1242" s="14">
        <v>3</v>
      </c>
      <c r="AV1242" s="4" t="b">
        <f t="shared" si="273"/>
        <v>1</v>
      </c>
      <c r="AW1242" s="4" t="b">
        <f t="shared" si="274"/>
        <v>1</v>
      </c>
      <c r="AX1242" s="4" t="b">
        <f t="shared" si="275"/>
        <v>1</v>
      </c>
      <c r="AY1242" s="4" t="b">
        <f t="shared" si="276"/>
        <v>1</v>
      </c>
      <c r="AZ1242" s="4" t="b">
        <f t="shared" si="277"/>
        <v>1</v>
      </c>
      <c r="BA1242" s="4" t="b">
        <f t="shared" si="278"/>
        <v>1</v>
      </c>
      <c r="BB1242" s="14" t="b">
        <f t="shared" si="279"/>
        <v>1</v>
      </c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</row>
    <row r="1243" spans="1:64" x14ac:dyDescent="0.2">
      <c r="A1243" s="1"/>
      <c r="B1243" s="11" t="s">
        <v>1398</v>
      </c>
      <c r="C1243" s="4">
        <v>2</v>
      </c>
      <c r="D1243" s="4">
        <v>1</v>
      </c>
      <c r="E1243" s="4">
        <v>4</v>
      </c>
      <c r="F1243" s="4">
        <v>2</v>
      </c>
      <c r="G1243" s="4">
        <v>3</v>
      </c>
      <c r="H1243" s="4">
        <v>1</v>
      </c>
      <c r="I1243" s="4">
        <v>4</v>
      </c>
      <c r="J1243" s="4">
        <v>2</v>
      </c>
      <c r="K1243" s="4">
        <v>2</v>
      </c>
      <c r="L1243" s="4">
        <v>1</v>
      </c>
      <c r="M1243" s="4">
        <v>1</v>
      </c>
      <c r="N1243" s="14">
        <v>3</v>
      </c>
      <c r="O1243" s="25" t="b">
        <f t="shared" si="266"/>
        <v>1</v>
      </c>
      <c r="P1243" s="11">
        <f>IF($O1243 = TRUE, IF(ISBLANK(C1243), "", INDEX('Individual UI'!$E$6:$H$6,1,C1243)), "")</f>
        <v>-2</v>
      </c>
      <c r="Q1243" s="4">
        <f>IF($O1243 = TRUE, IF(ISBLANK(D1243), "", INDEX('Individual UI'!$E$6:$H$6,1,D1243)), "")</f>
        <v>-4</v>
      </c>
      <c r="R1243" s="4">
        <f>IF($O1243 = TRUE, IF(ISBLANK(E1243), "", INDEX('Individual UI'!$E$6:$H$6,1,E1243)), "")</f>
        <v>4</v>
      </c>
      <c r="S1243" s="4">
        <f>IF($O1243 = TRUE, IF(ISBLANK(F1243), "", INDEX('Individual UI'!$E$6:$H$6,1,F1243)), "")</f>
        <v>-2</v>
      </c>
      <c r="T1243" s="4">
        <f>IF($O1243 = TRUE, IF(ISBLANK(G1243), "", INDEX('Individual UI'!$E$6:$H$6,1,G1243)), "")</f>
        <v>2</v>
      </c>
      <c r="U1243" s="4">
        <f>IF($O1243 = TRUE, IF(ISBLANK(H1243), "", INDEX('Individual UI'!$E$6:$H$6,1,H1243)), "")</f>
        <v>-4</v>
      </c>
      <c r="V1243" s="4">
        <f>IF($O1243 = TRUE, IF(ISBLANK(I1243), "", INDEX('Individual UI'!$E$6:$H$6,1,I1243)), "")</f>
        <v>4</v>
      </c>
      <c r="W1243" s="4">
        <f>IF($O1243 = TRUE, IF(ISBLANK(J1243), "", INDEX('Individual UI'!$E$6:$H$6,1,J1243)), "")</f>
        <v>-2</v>
      </c>
      <c r="X1243" s="4">
        <f>IF($O1243 = TRUE, IF(ISBLANK(K1243), "", INDEX('Individual UI'!$E$6:$H$6,1,K1243)), "")</f>
        <v>-2</v>
      </c>
      <c r="Y1243" s="4">
        <f>IF($O1243 = TRUE, IF(ISBLANK(L1243), "", INDEX('Individual UI'!$E$6:$H$6,1,L1243)), "")</f>
        <v>-4</v>
      </c>
      <c r="Z1243" s="4">
        <f>IF($O1243 = TRUE, IF(ISBLANK(M1243), "", INDEX('Individual UI'!$E$6:$H$6,1,M1243)), "")</f>
        <v>-4</v>
      </c>
      <c r="AA1243" s="14">
        <f>IF($O1243 = TRUE, IF(ISBLANK(N1243), "", INDEX('Individual UI'!$E$6:$H$6,1,N1243)), "")</f>
        <v>2</v>
      </c>
      <c r="AB1243" s="11">
        <f>IF($O1243 = TRUE, EXP(MMULT($P1243:$AA1243, Documentation!D$39:D$50) + Documentation!D$51), "")</f>
        <v>0.89867398543180577</v>
      </c>
      <c r="AC1243" s="4">
        <f>IF($O1243 = TRUE, EXP(MMULT($P1243:$AA1243, Documentation!E$39:E$50) + Documentation!E$51), "")</f>
        <v>2.3056904237143172E-4</v>
      </c>
      <c r="AD1243" s="4">
        <f>IF($O1243 = TRUE, EXP(MMULT($P1243:$AA1243, Documentation!F$39:F$50) + Documentation!F$51), "")</f>
        <v>3.9804129303748162E-4</v>
      </c>
      <c r="AE1243" s="4">
        <f>IF($O1243 = TRUE, EXP(MMULT($P1243:$AA1243, Documentation!G$39:G$50) + Documentation!G$51), "")</f>
        <v>0.20939800649623194</v>
      </c>
      <c r="AF1243" s="14">
        <f>IF($O1243 = TRUE, EXP(MMULT($P1243:$AA1243, Documentation!H$39:H$50) + Documentation!H$51), "")</f>
        <v>8.8509865635493884E-5</v>
      </c>
      <c r="AG1243" s="30">
        <f t="shared" si="267"/>
        <v>0.81050036981891349</v>
      </c>
      <c r="AH1243" s="28">
        <f t="shared" si="268"/>
        <v>2.0794670496781495E-4</v>
      </c>
      <c r="AI1243" s="28">
        <f t="shared" si="269"/>
        <v>3.5898737522157664E-4</v>
      </c>
      <c r="AJ1243" s="28">
        <f t="shared" si="270"/>
        <v>0.18885287040215309</v>
      </c>
      <c r="AK1243" s="33">
        <f t="shared" si="271"/>
        <v>7.9825698744045591E-5</v>
      </c>
      <c r="AL1243" s="11">
        <f t="shared" si="272"/>
        <v>1</v>
      </c>
      <c r="AM1243" s="14" t="str">
        <f>IF($O1243 = TRUE, INDEX(Documentation!$M$9:$M$13, $AL1243, 1), "")</f>
        <v>Decisive Pursuers</v>
      </c>
      <c r="AN1243" s="1"/>
      <c r="AO1243" s="1"/>
      <c r="AP1243" s="38">
        <v>0.81050036981891405</v>
      </c>
      <c r="AQ1243" s="35">
        <v>2.0794670496781999E-4</v>
      </c>
      <c r="AR1243" s="35">
        <v>3.5898737522158802E-4</v>
      </c>
      <c r="AS1243" s="35">
        <v>0.18885287040215301</v>
      </c>
      <c r="AT1243" s="35">
        <v>7.9825698744046201E-5</v>
      </c>
      <c r="AU1243" s="14">
        <v>1</v>
      </c>
      <c r="AV1243" s="4" t="b">
        <f t="shared" si="273"/>
        <v>1</v>
      </c>
      <c r="AW1243" s="4" t="b">
        <f t="shared" si="274"/>
        <v>1</v>
      </c>
      <c r="AX1243" s="4" t="b">
        <f t="shared" si="275"/>
        <v>1</v>
      </c>
      <c r="AY1243" s="4" t="b">
        <f t="shared" si="276"/>
        <v>1</v>
      </c>
      <c r="AZ1243" s="4" t="b">
        <f t="shared" si="277"/>
        <v>1</v>
      </c>
      <c r="BA1243" s="4" t="b">
        <f t="shared" si="278"/>
        <v>1</v>
      </c>
      <c r="BB1243" s="14" t="b">
        <f t="shared" si="279"/>
        <v>1</v>
      </c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</row>
    <row r="1244" spans="1:64" x14ac:dyDescent="0.2">
      <c r="A1244" s="1"/>
      <c r="B1244" s="11" t="s">
        <v>1399</v>
      </c>
      <c r="C1244" s="4">
        <v>1</v>
      </c>
      <c r="D1244" s="4">
        <v>1</v>
      </c>
      <c r="E1244" s="4">
        <v>1</v>
      </c>
      <c r="F1244" s="4">
        <v>2</v>
      </c>
      <c r="G1244" s="4">
        <v>1</v>
      </c>
      <c r="H1244" s="4">
        <v>1</v>
      </c>
      <c r="I1244" s="4">
        <v>2</v>
      </c>
      <c r="J1244" s="4">
        <v>2</v>
      </c>
      <c r="K1244" s="4">
        <v>2</v>
      </c>
      <c r="L1244" s="4">
        <v>3</v>
      </c>
      <c r="M1244" s="4">
        <v>2</v>
      </c>
      <c r="N1244" s="14">
        <v>3</v>
      </c>
      <c r="O1244" s="25" t="b">
        <f t="shared" si="266"/>
        <v>1</v>
      </c>
      <c r="P1244" s="11">
        <f>IF($O1244 = TRUE, IF(ISBLANK(C1244), "", INDEX('Individual UI'!$E$6:$H$6,1,C1244)), "")</f>
        <v>-4</v>
      </c>
      <c r="Q1244" s="4">
        <f>IF($O1244 = TRUE, IF(ISBLANK(D1244), "", INDEX('Individual UI'!$E$6:$H$6,1,D1244)), "")</f>
        <v>-4</v>
      </c>
      <c r="R1244" s="4">
        <f>IF($O1244 = TRUE, IF(ISBLANK(E1244), "", INDEX('Individual UI'!$E$6:$H$6,1,E1244)), "")</f>
        <v>-4</v>
      </c>
      <c r="S1244" s="4">
        <f>IF($O1244 = TRUE, IF(ISBLANK(F1244), "", INDEX('Individual UI'!$E$6:$H$6,1,F1244)), "")</f>
        <v>-2</v>
      </c>
      <c r="T1244" s="4">
        <f>IF($O1244 = TRUE, IF(ISBLANK(G1244), "", INDEX('Individual UI'!$E$6:$H$6,1,G1244)), "")</f>
        <v>-4</v>
      </c>
      <c r="U1244" s="4">
        <f>IF($O1244 = TRUE, IF(ISBLANK(H1244), "", INDEX('Individual UI'!$E$6:$H$6,1,H1244)), "")</f>
        <v>-4</v>
      </c>
      <c r="V1244" s="4">
        <f>IF($O1244 = TRUE, IF(ISBLANK(I1244), "", INDEX('Individual UI'!$E$6:$H$6,1,I1244)), "")</f>
        <v>-2</v>
      </c>
      <c r="W1244" s="4">
        <f>IF($O1244 = TRUE, IF(ISBLANK(J1244), "", INDEX('Individual UI'!$E$6:$H$6,1,J1244)), "")</f>
        <v>-2</v>
      </c>
      <c r="X1244" s="4">
        <f>IF($O1244 = TRUE, IF(ISBLANK(K1244), "", INDEX('Individual UI'!$E$6:$H$6,1,K1244)), "")</f>
        <v>-2</v>
      </c>
      <c r="Y1244" s="4">
        <f>IF($O1244 = TRUE, IF(ISBLANK(L1244), "", INDEX('Individual UI'!$E$6:$H$6,1,L1244)), "")</f>
        <v>2</v>
      </c>
      <c r="Z1244" s="4">
        <f>IF($O1244 = TRUE, IF(ISBLANK(M1244), "", INDEX('Individual UI'!$E$6:$H$6,1,M1244)), "")</f>
        <v>-2</v>
      </c>
      <c r="AA1244" s="14">
        <f>IF($O1244 = TRUE, IF(ISBLANK(N1244), "", INDEX('Individual UI'!$E$6:$H$6,1,N1244)), "")</f>
        <v>2</v>
      </c>
      <c r="AB1244" s="11">
        <f>IF($O1244 = TRUE, EXP(MMULT($P1244:$AA1244, Documentation!D$39:D$50) + Documentation!D$51), "")</f>
        <v>26.480925650541238</v>
      </c>
      <c r="AC1244" s="4">
        <f>IF($O1244 = TRUE, EXP(MMULT($P1244:$AA1244, Documentation!E$39:E$50) + Documentation!E$51), "")</f>
        <v>2.4966018686210525E-3</v>
      </c>
      <c r="AD1244" s="4">
        <f>IF($O1244 = TRUE, EXP(MMULT($P1244:$AA1244, Documentation!F$39:F$50) + Documentation!F$51), "")</f>
        <v>2.6723247198506985E-4</v>
      </c>
      <c r="AE1244" s="4">
        <f>IF($O1244 = TRUE, EXP(MMULT($P1244:$AA1244, Documentation!G$39:G$50) + Documentation!G$51), "")</f>
        <v>1.5040986654201638E-3</v>
      </c>
      <c r="AF1244" s="14">
        <f>IF($O1244 = TRUE, EXP(MMULT($P1244:$AA1244, Documentation!H$39:H$50) + Documentation!H$51), "")</f>
        <v>1.3093086192081721E-5</v>
      </c>
      <c r="AG1244" s="30">
        <f t="shared" si="267"/>
        <v>0.99983836161278683</v>
      </c>
      <c r="AH1244" s="28">
        <f t="shared" si="268"/>
        <v>9.4264013081071278E-5</v>
      </c>
      <c r="AI1244" s="28">
        <f t="shared" si="269"/>
        <v>1.0089876784719804E-5</v>
      </c>
      <c r="AJ1244" s="28">
        <f t="shared" si="270"/>
        <v>5.6790142655263968E-5</v>
      </c>
      <c r="AK1244" s="33">
        <f t="shared" si="271"/>
        <v>4.9435469210942877E-7</v>
      </c>
      <c r="AL1244" s="11">
        <f t="shared" si="272"/>
        <v>1</v>
      </c>
      <c r="AM1244" s="14" t="str">
        <f>IF($O1244 = TRUE, INDEX(Documentation!$M$9:$M$13, $AL1244, 1), "")</f>
        <v>Decisive Pursuers</v>
      </c>
      <c r="AN1244" s="1"/>
      <c r="AO1244" s="1"/>
      <c r="AP1244" s="38">
        <v>0.99983836161278705</v>
      </c>
      <c r="AQ1244" s="35">
        <v>9.4264013081071305E-5</v>
      </c>
      <c r="AR1244" s="35">
        <v>1.00898767847199E-5</v>
      </c>
      <c r="AS1244" s="35">
        <v>5.6790142655264002E-5</v>
      </c>
      <c r="AT1244" s="35">
        <v>4.9435469210942898E-7</v>
      </c>
      <c r="AU1244" s="14">
        <v>1</v>
      </c>
      <c r="AV1244" s="4" t="b">
        <f t="shared" si="273"/>
        <v>1</v>
      </c>
      <c r="AW1244" s="4" t="b">
        <f t="shared" si="274"/>
        <v>1</v>
      </c>
      <c r="AX1244" s="4" t="b">
        <f t="shared" si="275"/>
        <v>1</v>
      </c>
      <c r="AY1244" s="4" t="b">
        <f t="shared" si="276"/>
        <v>1</v>
      </c>
      <c r="AZ1244" s="4" t="b">
        <f t="shared" si="277"/>
        <v>1</v>
      </c>
      <c r="BA1244" s="4" t="b">
        <f t="shared" si="278"/>
        <v>1</v>
      </c>
      <c r="BB1244" s="14" t="b">
        <f t="shared" si="279"/>
        <v>1</v>
      </c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</row>
    <row r="1245" spans="1:64" x14ac:dyDescent="0.2">
      <c r="A1245" s="1"/>
      <c r="B1245" s="11" t="s">
        <v>1400</v>
      </c>
      <c r="C1245" s="4">
        <v>1</v>
      </c>
      <c r="D1245" s="4">
        <v>1</v>
      </c>
      <c r="E1245" s="4">
        <v>2</v>
      </c>
      <c r="F1245" s="4">
        <v>2</v>
      </c>
      <c r="G1245" s="4">
        <v>1</v>
      </c>
      <c r="H1245" s="4">
        <v>1</v>
      </c>
      <c r="I1245" s="4">
        <v>2</v>
      </c>
      <c r="J1245" s="4">
        <v>3</v>
      </c>
      <c r="K1245" s="4">
        <v>2</v>
      </c>
      <c r="L1245" s="4">
        <v>2</v>
      </c>
      <c r="M1245" s="4">
        <v>1</v>
      </c>
      <c r="N1245" s="14">
        <v>2</v>
      </c>
      <c r="O1245" s="25" t="b">
        <f t="shared" si="266"/>
        <v>1</v>
      </c>
      <c r="P1245" s="11">
        <f>IF($O1245 = TRUE, IF(ISBLANK(C1245), "", INDEX('Individual UI'!$E$6:$H$6,1,C1245)), "")</f>
        <v>-4</v>
      </c>
      <c r="Q1245" s="4">
        <f>IF($O1245 = TRUE, IF(ISBLANK(D1245), "", INDEX('Individual UI'!$E$6:$H$6,1,D1245)), "")</f>
        <v>-4</v>
      </c>
      <c r="R1245" s="4">
        <f>IF($O1245 = TRUE, IF(ISBLANK(E1245), "", INDEX('Individual UI'!$E$6:$H$6,1,E1245)), "")</f>
        <v>-2</v>
      </c>
      <c r="S1245" s="4">
        <f>IF($O1245 = TRUE, IF(ISBLANK(F1245), "", INDEX('Individual UI'!$E$6:$H$6,1,F1245)), "")</f>
        <v>-2</v>
      </c>
      <c r="T1245" s="4">
        <f>IF($O1245 = TRUE, IF(ISBLANK(G1245), "", INDEX('Individual UI'!$E$6:$H$6,1,G1245)), "")</f>
        <v>-4</v>
      </c>
      <c r="U1245" s="4">
        <f>IF($O1245 = TRUE, IF(ISBLANK(H1245), "", INDEX('Individual UI'!$E$6:$H$6,1,H1245)), "")</f>
        <v>-4</v>
      </c>
      <c r="V1245" s="4">
        <f>IF($O1245 = TRUE, IF(ISBLANK(I1245), "", INDEX('Individual UI'!$E$6:$H$6,1,I1245)), "")</f>
        <v>-2</v>
      </c>
      <c r="W1245" s="4">
        <f>IF($O1245 = TRUE, IF(ISBLANK(J1245), "", INDEX('Individual UI'!$E$6:$H$6,1,J1245)), "")</f>
        <v>2</v>
      </c>
      <c r="X1245" s="4">
        <f>IF($O1245 = TRUE, IF(ISBLANK(K1245), "", INDEX('Individual UI'!$E$6:$H$6,1,K1245)), "")</f>
        <v>-2</v>
      </c>
      <c r="Y1245" s="4">
        <f>IF($O1245 = TRUE, IF(ISBLANK(L1245), "", INDEX('Individual UI'!$E$6:$H$6,1,L1245)), "")</f>
        <v>-2</v>
      </c>
      <c r="Z1245" s="4">
        <f>IF($O1245 = TRUE, IF(ISBLANK(M1245), "", INDEX('Individual UI'!$E$6:$H$6,1,M1245)), "")</f>
        <v>-4</v>
      </c>
      <c r="AA1245" s="14">
        <f>IF($O1245 = TRUE, IF(ISBLANK(N1245), "", INDEX('Individual UI'!$E$6:$H$6,1,N1245)), "")</f>
        <v>-2</v>
      </c>
      <c r="AB1245" s="11">
        <f>IF($O1245 = TRUE, EXP(MMULT($P1245:$AA1245, Documentation!D$39:D$50) + Documentation!D$51), "")</f>
        <v>49.411147565743285</v>
      </c>
      <c r="AC1245" s="4">
        <f>IF($O1245 = TRUE, EXP(MMULT($P1245:$AA1245, Documentation!E$39:E$50) + Documentation!E$51), "")</f>
        <v>2.8263184531251818E-5</v>
      </c>
      <c r="AD1245" s="4">
        <f>IF($O1245 = TRUE, EXP(MMULT($P1245:$AA1245, Documentation!F$39:F$50) + Documentation!F$51), "")</f>
        <v>1.5178919173763517E-4</v>
      </c>
      <c r="AE1245" s="4">
        <f>IF($O1245 = TRUE, EXP(MMULT($P1245:$AA1245, Documentation!G$39:G$50) + Documentation!G$51), "")</f>
        <v>2.1076253464715745E-2</v>
      </c>
      <c r="AF1245" s="14">
        <f>IF($O1245 = TRUE, EXP(MMULT($P1245:$AA1245, Documentation!H$39:H$50) + Documentation!H$51), "")</f>
        <v>2.0861709586733636E-5</v>
      </c>
      <c r="AG1245" s="30">
        <f t="shared" si="267"/>
        <v>0.9995695706276726</v>
      </c>
      <c r="AH1245" s="28">
        <f t="shared" si="268"/>
        <v>5.7175395873745042E-7</v>
      </c>
      <c r="AI1245" s="28">
        <f t="shared" si="269"/>
        <v>3.0706402236304163E-6</v>
      </c>
      <c r="AJ1245" s="28">
        <f t="shared" si="270"/>
        <v>4.2636495333639603E-4</v>
      </c>
      <c r="AK1245" s="33">
        <f t="shared" si="271"/>
        <v>4.2202480860063502E-7</v>
      </c>
      <c r="AL1245" s="11">
        <f t="shared" si="272"/>
        <v>1</v>
      </c>
      <c r="AM1245" s="14" t="str">
        <f>IF($O1245 = TRUE, INDEX(Documentation!$M$9:$M$13, $AL1245, 1), "")</f>
        <v>Decisive Pursuers</v>
      </c>
      <c r="AN1245" s="1"/>
      <c r="AO1245" s="1"/>
      <c r="AP1245" s="38">
        <v>0.99956957062767304</v>
      </c>
      <c r="AQ1245" s="35">
        <v>5.7175395873745E-7</v>
      </c>
      <c r="AR1245" s="35">
        <v>3.0706402236304701E-6</v>
      </c>
      <c r="AS1245" s="35">
        <v>4.2636495333639598E-4</v>
      </c>
      <c r="AT1245" s="35">
        <v>4.2202480860063698E-7</v>
      </c>
      <c r="AU1245" s="14">
        <v>1</v>
      </c>
      <c r="AV1245" s="4" t="b">
        <f t="shared" si="273"/>
        <v>1</v>
      </c>
      <c r="AW1245" s="4" t="b">
        <f t="shared" si="274"/>
        <v>1</v>
      </c>
      <c r="AX1245" s="4" t="b">
        <f t="shared" si="275"/>
        <v>1</v>
      </c>
      <c r="AY1245" s="4" t="b">
        <f t="shared" si="276"/>
        <v>1</v>
      </c>
      <c r="AZ1245" s="4" t="b">
        <f t="shared" si="277"/>
        <v>1</v>
      </c>
      <c r="BA1245" s="4" t="b">
        <f t="shared" si="278"/>
        <v>1</v>
      </c>
      <c r="BB1245" s="14" t="b">
        <f t="shared" si="279"/>
        <v>1</v>
      </c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</row>
    <row r="1246" spans="1:64" x14ac:dyDescent="0.2">
      <c r="A1246" s="1"/>
      <c r="B1246" s="11" t="s">
        <v>1401</v>
      </c>
      <c r="C1246" s="4">
        <v>1</v>
      </c>
      <c r="D1246" s="4">
        <v>2</v>
      </c>
      <c r="E1246" s="4">
        <v>4</v>
      </c>
      <c r="F1246" s="4">
        <v>2</v>
      </c>
      <c r="G1246" s="4">
        <v>3</v>
      </c>
      <c r="H1246" s="4">
        <v>1</v>
      </c>
      <c r="I1246" s="4">
        <v>4</v>
      </c>
      <c r="J1246" s="4">
        <v>4</v>
      </c>
      <c r="K1246" s="4">
        <v>1</v>
      </c>
      <c r="L1246" s="4">
        <v>3</v>
      </c>
      <c r="M1246" s="4">
        <v>2</v>
      </c>
      <c r="N1246" s="14">
        <v>3</v>
      </c>
      <c r="O1246" s="25" t="b">
        <f t="shared" si="266"/>
        <v>1</v>
      </c>
      <c r="P1246" s="11">
        <f>IF($O1246 = TRUE, IF(ISBLANK(C1246), "", INDEX('Individual UI'!$E$6:$H$6,1,C1246)), "")</f>
        <v>-4</v>
      </c>
      <c r="Q1246" s="4">
        <f>IF($O1246 = TRUE, IF(ISBLANK(D1246), "", INDEX('Individual UI'!$E$6:$H$6,1,D1246)), "")</f>
        <v>-2</v>
      </c>
      <c r="R1246" s="4">
        <f>IF($O1246 = TRUE, IF(ISBLANK(E1246), "", INDEX('Individual UI'!$E$6:$H$6,1,E1246)), "")</f>
        <v>4</v>
      </c>
      <c r="S1246" s="4">
        <f>IF($O1246 = TRUE, IF(ISBLANK(F1246), "", INDEX('Individual UI'!$E$6:$H$6,1,F1246)), "")</f>
        <v>-2</v>
      </c>
      <c r="T1246" s="4">
        <f>IF($O1246 = TRUE, IF(ISBLANK(G1246), "", INDEX('Individual UI'!$E$6:$H$6,1,G1246)), "")</f>
        <v>2</v>
      </c>
      <c r="U1246" s="4">
        <f>IF($O1246 = TRUE, IF(ISBLANK(H1246), "", INDEX('Individual UI'!$E$6:$H$6,1,H1246)), "")</f>
        <v>-4</v>
      </c>
      <c r="V1246" s="4">
        <f>IF($O1246 = TRUE, IF(ISBLANK(I1246), "", INDEX('Individual UI'!$E$6:$H$6,1,I1246)), "")</f>
        <v>4</v>
      </c>
      <c r="W1246" s="4">
        <f>IF($O1246 = TRUE, IF(ISBLANK(J1246), "", INDEX('Individual UI'!$E$6:$H$6,1,J1246)), "")</f>
        <v>4</v>
      </c>
      <c r="X1246" s="4">
        <f>IF($O1246 = TRUE, IF(ISBLANK(K1246), "", INDEX('Individual UI'!$E$6:$H$6,1,K1246)), "")</f>
        <v>-4</v>
      </c>
      <c r="Y1246" s="4">
        <f>IF($O1246 = TRUE, IF(ISBLANK(L1246), "", INDEX('Individual UI'!$E$6:$H$6,1,L1246)), "")</f>
        <v>2</v>
      </c>
      <c r="Z1246" s="4">
        <f>IF($O1246 = TRUE, IF(ISBLANK(M1246), "", INDEX('Individual UI'!$E$6:$H$6,1,M1246)), "")</f>
        <v>-2</v>
      </c>
      <c r="AA1246" s="14">
        <f>IF($O1246 = TRUE, IF(ISBLANK(N1246), "", INDEX('Individual UI'!$E$6:$H$6,1,N1246)), "")</f>
        <v>2</v>
      </c>
      <c r="AB1246" s="11">
        <f>IF($O1246 = TRUE, EXP(MMULT($P1246:$AA1246, Documentation!D$39:D$50) + Documentation!D$51), "")</f>
        <v>0.51963212334313391</v>
      </c>
      <c r="AC1246" s="4">
        <f>IF($O1246 = TRUE, EXP(MMULT($P1246:$AA1246, Documentation!E$39:E$50) + Documentation!E$51), "")</f>
        <v>5.6693130527124286E-4</v>
      </c>
      <c r="AD1246" s="4">
        <f>IF($O1246 = TRUE, EXP(MMULT($P1246:$AA1246, Documentation!F$39:F$50) + Documentation!F$51), "")</f>
        <v>1.0259240120536981E-2</v>
      </c>
      <c r="AE1246" s="4">
        <f>IF($O1246 = TRUE, EXP(MMULT($P1246:$AA1246, Documentation!G$39:G$50) + Documentation!G$51), "")</f>
        <v>1.9882183816388566E-2</v>
      </c>
      <c r="AF1246" s="14">
        <f>IF($O1246 = TRUE, EXP(MMULT($P1246:$AA1246, Documentation!H$39:H$50) + Documentation!H$51), "")</f>
        <v>4.8827152891151954E-5</v>
      </c>
      <c r="AG1246" s="30">
        <f t="shared" si="267"/>
        <v>0.94411740549022083</v>
      </c>
      <c r="AH1246" s="28">
        <f t="shared" si="268"/>
        <v>1.0300550889353376E-3</v>
      </c>
      <c r="AI1246" s="28">
        <f t="shared" si="269"/>
        <v>1.8639969951408389E-2</v>
      </c>
      <c r="AJ1246" s="28">
        <f t="shared" si="270"/>
        <v>3.6123855622014943E-2</v>
      </c>
      <c r="AK1246" s="33">
        <f t="shared" si="271"/>
        <v>8.8713847420529828E-5</v>
      </c>
      <c r="AL1246" s="11">
        <f t="shared" si="272"/>
        <v>1</v>
      </c>
      <c r="AM1246" s="14" t="str">
        <f>IF($O1246 = TRUE, INDEX(Documentation!$M$9:$M$13, $AL1246, 1), "")</f>
        <v>Decisive Pursuers</v>
      </c>
      <c r="AN1246" s="1"/>
      <c r="AO1246" s="1"/>
      <c r="AP1246" s="38">
        <v>0.94411740549022105</v>
      </c>
      <c r="AQ1246" s="35">
        <v>1.03005508893534E-3</v>
      </c>
      <c r="AR1246" s="35">
        <v>1.8639969951408701E-2</v>
      </c>
      <c r="AS1246" s="35">
        <v>3.6123855622014603E-2</v>
      </c>
      <c r="AT1246" s="35">
        <v>8.8713847420528798E-5</v>
      </c>
      <c r="AU1246" s="14">
        <v>1</v>
      </c>
      <c r="AV1246" s="4" t="b">
        <f t="shared" si="273"/>
        <v>1</v>
      </c>
      <c r="AW1246" s="4" t="b">
        <f t="shared" si="274"/>
        <v>1</v>
      </c>
      <c r="AX1246" s="4" t="b">
        <f t="shared" si="275"/>
        <v>1</v>
      </c>
      <c r="AY1246" s="4" t="b">
        <f t="shared" si="276"/>
        <v>1</v>
      </c>
      <c r="AZ1246" s="4" t="b">
        <f t="shared" si="277"/>
        <v>1</v>
      </c>
      <c r="BA1246" s="4" t="b">
        <f t="shared" si="278"/>
        <v>1</v>
      </c>
      <c r="BB1246" s="14" t="b">
        <f t="shared" si="279"/>
        <v>1</v>
      </c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</row>
    <row r="1247" spans="1:64" x14ac:dyDescent="0.2">
      <c r="A1247" s="1"/>
      <c r="B1247" s="11" t="s">
        <v>1402</v>
      </c>
      <c r="C1247" s="4">
        <v>3</v>
      </c>
      <c r="D1247" s="4">
        <v>1</v>
      </c>
      <c r="E1247" s="4">
        <v>4</v>
      </c>
      <c r="F1247" s="4">
        <v>3</v>
      </c>
      <c r="G1247" s="4">
        <v>4</v>
      </c>
      <c r="H1247" s="4">
        <v>3</v>
      </c>
      <c r="I1247" s="4">
        <v>3</v>
      </c>
      <c r="J1247" s="4">
        <v>1</v>
      </c>
      <c r="K1247" s="4">
        <v>4</v>
      </c>
      <c r="L1247" s="4">
        <v>1</v>
      </c>
      <c r="M1247" s="4">
        <v>3</v>
      </c>
      <c r="N1247" s="14">
        <v>2</v>
      </c>
      <c r="O1247" s="25" t="b">
        <f t="shared" si="266"/>
        <v>1</v>
      </c>
      <c r="P1247" s="11">
        <f>IF($O1247 = TRUE, IF(ISBLANK(C1247), "", INDEX('Individual UI'!$E$6:$H$6,1,C1247)), "")</f>
        <v>2</v>
      </c>
      <c r="Q1247" s="4">
        <f>IF($O1247 = TRUE, IF(ISBLANK(D1247), "", INDEX('Individual UI'!$E$6:$H$6,1,D1247)), "")</f>
        <v>-4</v>
      </c>
      <c r="R1247" s="4">
        <f>IF($O1247 = TRUE, IF(ISBLANK(E1247), "", INDEX('Individual UI'!$E$6:$H$6,1,E1247)), "")</f>
        <v>4</v>
      </c>
      <c r="S1247" s="4">
        <f>IF($O1247 = TRUE, IF(ISBLANK(F1247), "", INDEX('Individual UI'!$E$6:$H$6,1,F1247)), "")</f>
        <v>2</v>
      </c>
      <c r="T1247" s="4">
        <f>IF($O1247 = TRUE, IF(ISBLANK(G1247), "", INDEX('Individual UI'!$E$6:$H$6,1,G1247)), "")</f>
        <v>4</v>
      </c>
      <c r="U1247" s="4">
        <f>IF($O1247 = TRUE, IF(ISBLANK(H1247), "", INDEX('Individual UI'!$E$6:$H$6,1,H1247)), "")</f>
        <v>2</v>
      </c>
      <c r="V1247" s="4">
        <f>IF($O1247 = TRUE, IF(ISBLANK(I1247), "", INDEX('Individual UI'!$E$6:$H$6,1,I1247)), "")</f>
        <v>2</v>
      </c>
      <c r="W1247" s="4">
        <f>IF($O1247 = TRUE, IF(ISBLANK(J1247), "", INDEX('Individual UI'!$E$6:$H$6,1,J1247)), "")</f>
        <v>-4</v>
      </c>
      <c r="X1247" s="4">
        <f>IF($O1247 = TRUE, IF(ISBLANK(K1247), "", INDEX('Individual UI'!$E$6:$H$6,1,K1247)), "")</f>
        <v>4</v>
      </c>
      <c r="Y1247" s="4">
        <f>IF($O1247 = TRUE, IF(ISBLANK(L1247), "", INDEX('Individual UI'!$E$6:$H$6,1,L1247)), "")</f>
        <v>-4</v>
      </c>
      <c r="Z1247" s="4">
        <f>IF($O1247 = TRUE, IF(ISBLANK(M1247), "", INDEX('Individual UI'!$E$6:$H$6,1,M1247)), "")</f>
        <v>2</v>
      </c>
      <c r="AA1247" s="14">
        <f>IF($O1247 = TRUE, IF(ISBLANK(N1247), "", INDEX('Individual UI'!$E$6:$H$6,1,N1247)), "")</f>
        <v>-2</v>
      </c>
      <c r="AB1247" s="11">
        <f>IF($O1247 = TRUE, EXP(MMULT($P1247:$AA1247, Documentation!D$39:D$50) + Documentation!D$51), "")</f>
        <v>6.3434384720638081E-5</v>
      </c>
      <c r="AC1247" s="4">
        <f>IF($O1247 = TRUE, EXP(MMULT($P1247:$AA1247, Documentation!E$39:E$50) + Documentation!E$51), "")</f>
        <v>6.9271669288069534E-3</v>
      </c>
      <c r="AD1247" s="4">
        <f>IF($O1247 = TRUE, EXP(MMULT($P1247:$AA1247, Documentation!F$39:F$50) + Documentation!F$51), "")</f>
        <v>2.2612688176857389E-2</v>
      </c>
      <c r="AE1247" s="4">
        <f>IF($O1247 = TRUE, EXP(MMULT($P1247:$AA1247, Documentation!G$39:G$50) + Documentation!G$51), "")</f>
        <v>0.30056261234748133</v>
      </c>
      <c r="AF1247" s="14">
        <f>IF($O1247 = TRUE, EXP(MMULT($P1247:$AA1247, Documentation!H$39:H$50) + Documentation!H$51), "")</f>
        <v>5.5888450438504933E-2</v>
      </c>
      <c r="AG1247" s="30">
        <f t="shared" si="267"/>
        <v>1.6431464726818112E-4</v>
      </c>
      <c r="AH1247" s="28">
        <f t="shared" si="268"/>
        <v>1.7943501706329384E-2</v>
      </c>
      <c r="AI1247" s="28">
        <f t="shared" si="269"/>
        <v>5.8573845997387596E-2</v>
      </c>
      <c r="AJ1247" s="28">
        <f t="shared" si="270"/>
        <v>0.77854999063010821</v>
      </c>
      <c r="AK1247" s="33">
        <f t="shared" si="271"/>
        <v>0.14476834701890662</v>
      </c>
      <c r="AL1247" s="11">
        <f t="shared" si="272"/>
        <v>4</v>
      </c>
      <c r="AM1247" s="14" t="str">
        <f>IF($O1247 = TRUE, INDEX(Documentation!$M$9:$M$13, $AL1247, 1), "")</f>
        <v>Financially Pressured</v>
      </c>
      <c r="AN1247" s="1"/>
      <c r="AO1247" s="1"/>
      <c r="AP1247" s="38">
        <v>1.6431464726818001E-4</v>
      </c>
      <c r="AQ1247" s="35">
        <v>1.7943501706329301E-2</v>
      </c>
      <c r="AR1247" s="35">
        <v>5.8573845997386999E-2</v>
      </c>
      <c r="AS1247" s="35">
        <v>0.77854999063010999</v>
      </c>
      <c r="AT1247" s="35">
        <v>0.14476834701890601</v>
      </c>
      <c r="AU1247" s="14">
        <v>4</v>
      </c>
      <c r="AV1247" s="4" t="b">
        <f t="shared" si="273"/>
        <v>1</v>
      </c>
      <c r="AW1247" s="4" t="b">
        <f t="shared" si="274"/>
        <v>1</v>
      </c>
      <c r="AX1247" s="4" t="b">
        <f t="shared" si="275"/>
        <v>1</v>
      </c>
      <c r="AY1247" s="4" t="b">
        <f t="shared" si="276"/>
        <v>1</v>
      </c>
      <c r="AZ1247" s="4" t="b">
        <f t="shared" si="277"/>
        <v>1</v>
      </c>
      <c r="BA1247" s="4" t="b">
        <f t="shared" si="278"/>
        <v>1</v>
      </c>
      <c r="BB1247" s="14" t="b">
        <f t="shared" si="279"/>
        <v>1</v>
      </c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</row>
    <row r="1248" spans="1:64" x14ac:dyDescent="0.2">
      <c r="A1248" s="1"/>
      <c r="B1248" s="11" t="s">
        <v>1403</v>
      </c>
      <c r="C1248" s="4">
        <v>4</v>
      </c>
      <c r="D1248" s="4">
        <v>3</v>
      </c>
      <c r="E1248" s="4">
        <v>4</v>
      </c>
      <c r="F1248" s="4">
        <v>4</v>
      </c>
      <c r="G1248" s="4">
        <v>3</v>
      </c>
      <c r="H1248" s="4">
        <v>4</v>
      </c>
      <c r="I1248" s="4">
        <v>4</v>
      </c>
      <c r="J1248" s="4">
        <v>2</v>
      </c>
      <c r="K1248" s="4">
        <v>1</v>
      </c>
      <c r="L1248" s="4">
        <v>3</v>
      </c>
      <c r="M1248" s="4">
        <v>4</v>
      </c>
      <c r="N1248" s="14">
        <v>4</v>
      </c>
      <c r="O1248" s="25" t="b">
        <f t="shared" si="266"/>
        <v>1</v>
      </c>
      <c r="P1248" s="11">
        <f>IF($O1248 = TRUE, IF(ISBLANK(C1248), "", INDEX('Individual UI'!$E$6:$H$6,1,C1248)), "")</f>
        <v>4</v>
      </c>
      <c r="Q1248" s="4">
        <f>IF($O1248 = TRUE, IF(ISBLANK(D1248), "", INDEX('Individual UI'!$E$6:$H$6,1,D1248)), "")</f>
        <v>2</v>
      </c>
      <c r="R1248" s="4">
        <f>IF($O1248 = TRUE, IF(ISBLANK(E1248), "", INDEX('Individual UI'!$E$6:$H$6,1,E1248)), "")</f>
        <v>4</v>
      </c>
      <c r="S1248" s="4">
        <f>IF($O1248 = TRUE, IF(ISBLANK(F1248), "", INDEX('Individual UI'!$E$6:$H$6,1,F1248)), "")</f>
        <v>4</v>
      </c>
      <c r="T1248" s="4">
        <f>IF($O1248 = TRUE, IF(ISBLANK(G1248), "", INDEX('Individual UI'!$E$6:$H$6,1,G1248)), "")</f>
        <v>2</v>
      </c>
      <c r="U1248" s="4">
        <f>IF($O1248 = TRUE, IF(ISBLANK(H1248), "", INDEX('Individual UI'!$E$6:$H$6,1,H1248)), "")</f>
        <v>4</v>
      </c>
      <c r="V1248" s="4">
        <f>IF($O1248 = TRUE, IF(ISBLANK(I1248), "", INDEX('Individual UI'!$E$6:$H$6,1,I1248)), "")</f>
        <v>4</v>
      </c>
      <c r="W1248" s="4">
        <f>IF($O1248 = TRUE, IF(ISBLANK(J1248), "", INDEX('Individual UI'!$E$6:$H$6,1,J1248)), "")</f>
        <v>-2</v>
      </c>
      <c r="X1248" s="4">
        <f>IF($O1248 = TRUE, IF(ISBLANK(K1248), "", INDEX('Individual UI'!$E$6:$H$6,1,K1248)), "")</f>
        <v>-4</v>
      </c>
      <c r="Y1248" s="4">
        <f>IF($O1248 = TRUE, IF(ISBLANK(L1248), "", INDEX('Individual UI'!$E$6:$H$6,1,L1248)), "")</f>
        <v>2</v>
      </c>
      <c r="Z1248" s="4">
        <f>IF($O1248 = TRUE, IF(ISBLANK(M1248), "", INDEX('Individual UI'!$E$6:$H$6,1,M1248)), "")</f>
        <v>4</v>
      </c>
      <c r="AA1248" s="14">
        <f>IF($O1248 = TRUE, IF(ISBLANK(N1248), "", INDEX('Individual UI'!$E$6:$H$6,1,N1248)), "")</f>
        <v>4</v>
      </c>
      <c r="AB1248" s="11">
        <f>IF($O1248 = TRUE, EXP(MMULT($P1248:$AA1248, Documentation!D$39:D$50) + Documentation!D$51), "")</f>
        <v>3.8328194964188675E-6</v>
      </c>
      <c r="AC1248" s="4">
        <f>IF($O1248 = TRUE, EXP(MMULT($P1248:$AA1248, Documentation!E$39:E$50) + Documentation!E$51), "")</f>
        <v>0.42722741720484014</v>
      </c>
      <c r="AD1248" s="4">
        <f>IF($O1248 = TRUE, EXP(MMULT($P1248:$AA1248, Documentation!F$39:F$50) + Documentation!F$51), "")</f>
        <v>4.4968368095904241</v>
      </c>
      <c r="AE1248" s="4">
        <f>IF($O1248 = TRUE, EXP(MMULT($P1248:$AA1248, Documentation!G$39:G$50) + Documentation!G$51), "")</f>
        <v>2.3265626496936719E-2</v>
      </c>
      <c r="AF1248" s="14">
        <f>IF($O1248 = TRUE, EXP(MMULT($P1248:$AA1248, Documentation!H$39:H$50) + Documentation!H$51), "")</f>
        <v>1.8698160112754503</v>
      </c>
      <c r="AG1248" s="30">
        <f t="shared" si="267"/>
        <v>5.6223196886638661E-7</v>
      </c>
      <c r="AH1248" s="28">
        <f t="shared" si="268"/>
        <v>6.2669507957055184E-2</v>
      </c>
      <c r="AI1248" s="28">
        <f t="shared" si="269"/>
        <v>0.65963591958585799</v>
      </c>
      <c r="AJ1248" s="28">
        <f t="shared" si="270"/>
        <v>3.4128085093765633E-3</v>
      </c>
      <c r="AK1248" s="33">
        <f t="shared" si="271"/>
        <v>0.2742812017157415</v>
      </c>
      <c r="AL1248" s="11">
        <f t="shared" si="272"/>
        <v>3</v>
      </c>
      <c r="AM1248" s="14" t="str">
        <f>IF($O1248 = TRUE, INDEX(Documentation!$M$9:$M$13, $AL1248, 1), "")</f>
        <v>Process Skeptics</v>
      </c>
      <c r="AN1248" s="1"/>
      <c r="AO1248" s="1"/>
      <c r="AP1248" s="38">
        <v>5.6223196886638904E-7</v>
      </c>
      <c r="AQ1248" s="35">
        <v>6.2669507957055504E-2</v>
      </c>
      <c r="AR1248" s="35">
        <v>0.65963591958585899</v>
      </c>
      <c r="AS1248" s="35">
        <v>3.4128085093765798E-3</v>
      </c>
      <c r="AT1248" s="35">
        <v>0.27428120171574</v>
      </c>
      <c r="AU1248" s="14">
        <v>3</v>
      </c>
      <c r="AV1248" s="4" t="b">
        <f t="shared" si="273"/>
        <v>1</v>
      </c>
      <c r="AW1248" s="4" t="b">
        <f t="shared" si="274"/>
        <v>1</v>
      </c>
      <c r="AX1248" s="4" t="b">
        <f t="shared" si="275"/>
        <v>1</v>
      </c>
      <c r="AY1248" s="4" t="b">
        <f t="shared" si="276"/>
        <v>1</v>
      </c>
      <c r="AZ1248" s="4" t="b">
        <f t="shared" si="277"/>
        <v>1</v>
      </c>
      <c r="BA1248" s="4" t="b">
        <f t="shared" si="278"/>
        <v>1</v>
      </c>
      <c r="BB1248" s="14" t="b">
        <f t="shared" si="279"/>
        <v>1</v>
      </c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</row>
    <row r="1249" spans="1:64" x14ac:dyDescent="0.2">
      <c r="A1249" s="1"/>
      <c r="B1249" s="11" t="s">
        <v>1404</v>
      </c>
      <c r="C1249" s="4">
        <v>3</v>
      </c>
      <c r="D1249" s="4">
        <v>4</v>
      </c>
      <c r="E1249" s="4">
        <v>2</v>
      </c>
      <c r="F1249" s="4">
        <v>2</v>
      </c>
      <c r="G1249" s="4">
        <v>3</v>
      </c>
      <c r="H1249" s="4">
        <v>2</v>
      </c>
      <c r="I1249" s="4">
        <v>2</v>
      </c>
      <c r="J1249" s="4">
        <v>3</v>
      </c>
      <c r="K1249" s="4">
        <v>2</v>
      </c>
      <c r="L1249" s="4">
        <v>4</v>
      </c>
      <c r="M1249" s="4">
        <v>4</v>
      </c>
      <c r="N1249" s="14">
        <v>2</v>
      </c>
      <c r="O1249" s="25" t="b">
        <f t="shared" si="266"/>
        <v>1</v>
      </c>
      <c r="P1249" s="11">
        <f>IF($O1249 = TRUE, IF(ISBLANK(C1249), "", INDEX('Individual UI'!$E$6:$H$6,1,C1249)), "")</f>
        <v>2</v>
      </c>
      <c r="Q1249" s="4">
        <f>IF($O1249 = TRUE, IF(ISBLANK(D1249), "", INDEX('Individual UI'!$E$6:$H$6,1,D1249)), "")</f>
        <v>4</v>
      </c>
      <c r="R1249" s="4">
        <f>IF($O1249 = TRUE, IF(ISBLANK(E1249), "", INDEX('Individual UI'!$E$6:$H$6,1,E1249)), "")</f>
        <v>-2</v>
      </c>
      <c r="S1249" s="4">
        <f>IF($O1249 = TRUE, IF(ISBLANK(F1249), "", INDEX('Individual UI'!$E$6:$H$6,1,F1249)), "")</f>
        <v>-2</v>
      </c>
      <c r="T1249" s="4">
        <f>IF($O1249 = TRUE, IF(ISBLANK(G1249), "", INDEX('Individual UI'!$E$6:$H$6,1,G1249)), "")</f>
        <v>2</v>
      </c>
      <c r="U1249" s="4">
        <f>IF($O1249 = TRUE, IF(ISBLANK(H1249), "", INDEX('Individual UI'!$E$6:$H$6,1,H1249)), "")</f>
        <v>-2</v>
      </c>
      <c r="V1249" s="4">
        <f>IF($O1249 = TRUE, IF(ISBLANK(I1249), "", INDEX('Individual UI'!$E$6:$H$6,1,I1249)), "")</f>
        <v>-2</v>
      </c>
      <c r="W1249" s="4">
        <f>IF($O1249 = TRUE, IF(ISBLANK(J1249), "", INDEX('Individual UI'!$E$6:$H$6,1,J1249)), "")</f>
        <v>2</v>
      </c>
      <c r="X1249" s="4">
        <f>IF($O1249 = TRUE, IF(ISBLANK(K1249), "", INDEX('Individual UI'!$E$6:$H$6,1,K1249)), "")</f>
        <v>-2</v>
      </c>
      <c r="Y1249" s="4">
        <f>IF($O1249 = TRUE, IF(ISBLANK(L1249), "", INDEX('Individual UI'!$E$6:$H$6,1,L1249)), "")</f>
        <v>4</v>
      </c>
      <c r="Z1249" s="4">
        <f>IF($O1249 = TRUE, IF(ISBLANK(M1249), "", INDEX('Individual UI'!$E$6:$H$6,1,M1249)), "")</f>
        <v>4</v>
      </c>
      <c r="AA1249" s="14">
        <f>IF($O1249 = TRUE, IF(ISBLANK(N1249), "", INDEX('Individual UI'!$E$6:$H$6,1,N1249)), "")</f>
        <v>-2</v>
      </c>
      <c r="AB1249" s="11">
        <f>IF($O1249 = TRUE, EXP(MMULT($P1249:$AA1249, Documentation!D$39:D$50) + Documentation!D$51), "")</f>
        <v>3.6685959082639186E-4</v>
      </c>
      <c r="AC1249" s="4">
        <f>IF($O1249 = TRUE, EXP(MMULT($P1249:$AA1249, Documentation!E$39:E$50) + Documentation!E$51), "")</f>
        <v>1.2119836676461571</v>
      </c>
      <c r="AD1249" s="4">
        <f>IF($O1249 = TRUE, EXP(MMULT($P1249:$AA1249, Documentation!F$39:F$50) + Documentation!F$51), "")</f>
        <v>8.3226985455240002E-2</v>
      </c>
      <c r="AE1249" s="4">
        <f>IF($O1249 = TRUE, EXP(MMULT($P1249:$AA1249, Documentation!G$39:G$50) + Documentation!G$51), "")</f>
        <v>2.8505367769057598E-4</v>
      </c>
      <c r="AF1249" s="14">
        <f>IF($O1249 = TRUE, EXP(MMULT($P1249:$AA1249, Documentation!H$39:H$50) + Documentation!H$51), "")</f>
        <v>0.16195596570047399</v>
      </c>
      <c r="AG1249" s="30">
        <f t="shared" si="267"/>
        <v>2.5164969627967297E-4</v>
      </c>
      <c r="AH1249" s="28">
        <f t="shared" si="268"/>
        <v>0.83136799332966538</v>
      </c>
      <c r="AI1249" s="28">
        <f t="shared" si="269"/>
        <v>5.7090086059642386E-2</v>
      </c>
      <c r="AJ1249" s="28">
        <f t="shared" si="270"/>
        <v>1.9553440391908302E-4</v>
      </c>
      <c r="AK1249" s="33">
        <f t="shared" si="271"/>
        <v>0.11109473651049336</v>
      </c>
      <c r="AL1249" s="11">
        <f t="shared" si="272"/>
        <v>2</v>
      </c>
      <c r="AM1249" s="14" t="str">
        <f>IF($O1249 = TRUE, INDEX(Documentation!$M$9:$M$13, $AL1249, 1), "")</f>
        <v>Cautious Consulters</v>
      </c>
      <c r="AN1249" s="1"/>
      <c r="AO1249" s="1"/>
      <c r="AP1249" s="38">
        <v>2.5164969627967698E-4</v>
      </c>
      <c r="AQ1249" s="35">
        <v>0.83136799332966504</v>
      </c>
      <c r="AR1249" s="35">
        <v>5.70900860596429E-2</v>
      </c>
      <c r="AS1249" s="35">
        <v>1.95534403919085E-4</v>
      </c>
      <c r="AT1249" s="35">
        <v>0.11109473651049399</v>
      </c>
      <c r="AU1249" s="14">
        <v>2</v>
      </c>
      <c r="AV1249" s="4" t="b">
        <f t="shared" si="273"/>
        <v>1</v>
      </c>
      <c r="AW1249" s="4" t="b">
        <f t="shared" si="274"/>
        <v>1</v>
      </c>
      <c r="AX1249" s="4" t="b">
        <f t="shared" si="275"/>
        <v>1</v>
      </c>
      <c r="AY1249" s="4" t="b">
        <f t="shared" si="276"/>
        <v>1</v>
      </c>
      <c r="AZ1249" s="4" t="b">
        <f t="shared" si="277"/>
        <v>1</v>
      </c>
      <c r="BA1249" s="4" t="b">
        <f t="shared" si="278"/>
        <v>1</v>
      </c>
      <c r="BB1249" s="14" t="b">
        <f t="shared" si="279"/>
        <v>1</v>
      </c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</row>
    <row r="1250" spans="1:64" x14ac:dyDescent="0.2">
      <c r="A1250" s="1"/>
      <c r="B1250" s="11" t="s">
        <v>1405</v>
      </c>
      <c r="C1250" s="4">
        <v>3</v>
      </c>
      <c r="D1250" s="4">
        <v>2</v>
      </c>
      <c r="E1250" s="4">
        <v>2</v>
      </c>
      <c r="F1250" s="4">
        <v>4</v>
      </c>
      <c r="G1250" s="4">
        <v>4</v>
      </c>
      <c r="H1250" s="4">
        <v>3</v>
      </c>
      <c r="I1250" s="4">
        <v>1</v>
      </c>
      <c r="J1250" s="4">
        <v>4</v>
      </c>
      <c r="K1250" s="4">
        <v>3</v>
      </c>
      <c r="L1250" s="4">
        <v>3</v>
      </c>
      <c r="M1250" s="4">
        <v>3</v>
      </c>
      <c r="N1250" s="14">
        <v>4</v>
      </c>
      <c r="O1250" s="25" t="b">
        <f t="shared" si="266"/>
        <v>1</v>
      </c>
      <c r="P1250" s="11">
        <f>IF($O1250 = TRUE, IF(ISBLANK(C1250), "", INDEX('Individual UI'!$E$6:$H$6,1,C1250)), "")</f>
        <v>2</v>
      </c>
      <c r="Q1250" s="4">
        <f>IF($O1250 = TRUE, IF(ISBLANK(D1250), "", INDEX('Individual UI'!$E$6:$H$6,1,D1250)), "")</f>
        <v>-2</v>
      </c>
      <c r="R1250" s="4">
        <f>IF($O1250 = TRUE, IF(ISBLANK(E1250), "", INDEX('Individual UI'!$E$6:$H$6,1,E1250)), "")</f>
        <v>-2</v>
      </c>
      <c r="S1250" s="4">
        <f>IF($O1250 = TRUE, IF(ISBLANK(F1250), "", INDEX('Individual UI'!$E$6:$H$6,1,F1250)), "")</f>
        <v>4</v>
      </c>
      <c r="T1250" s="4">
        <f>IF($O1250 = TRUE, IF(ISBLANK(G1250), "", INDEX('Individual UI'!$E$6:$H$6,1,G1250)), "")</f>
        <v>4</v>
      </c>
      <c r="U1250" s="4">
        <f>IF($O1250 = TRUE, IF(ISBLANK(H1250), "", INDEX('Individual UI'!$E$6:$H$6,1,H1250)), "")</f>
        <v>2</v>
      </c>
      <c r="V1250" s="4">
        <f>IF($O1250 = TRUE, IF(ISBLANK(I1250), "", INDEX('Individual UI'!$E$6:$H$6,1,I1250)), "")</f>
        <v>-4</v>
      </c>
      <c r="W1250" s="4">
        <f>IF($O1250 = TRUE, IF(ISBLANK(J1250), "", INDEX('Individual UI'!$E$6:$H$6,1,J1250)), "")</f>
        <v>4</v>
      </c>
      <c r="X1250" s="4">
        <f>IF($O1250 = TRUE, IF(ISBLANK(K1250), "", INDEX('Individual UI'!$E$6:$H$6,1,K1250)), "")</f>
        <v>2</v>
      </c>
      <c r="Y1250" s="4">
        <f>IF($O1250 = TRUE, IF(ISBLANK(L1250), "", INDEX('Individual UI'!$E$6:$H$6,1,L1250)), "")</f>
        <v>2</v>
      </c>
      <c r="Z1250" s="4">
        <f>IF($O1250 = TRUE, IF(ISBLANK(M1250), "", INDEX('Individual UI'!$E$6:$H$6,1,M1250)), "")</f>
        <v>2</v>
      </c>
      <c r="AA1250" s="14">
        <f>IF($O1250 = TRUE, IF(ISBLANK(N1250), "", INDEX('Individual UI'!$E$6:$H$6,1,N1250)), "")</f>
        <v>4</v>
      </c>
      <c r="AB1250" s="11">
        <f>IF($O1250 = TRUE, EXP(MMULT($P1250:$AA1250, Documentation!D$39:D$50) + Documentation!D$51), "")</f>
        <v>4.3289296887521286E-5</v>
      </c>
      <c r="AC1250" s="4">
        <f>IF($O1250 = TRUE, EXP(MMULT($P1250:$AA1250, Documentation!E$39:E$50) + Documentation!E$51), "")</f>
        <v>6.5355383686436959E-3</v>
      </c>
      <c r="AD1250" s="4">
        <f>IF($O1250 = TRUE, EXP(MMULT($P1250:$AA1250, Documentation!F$39:F$50) + Documentation!F$51), "")</f>
        <v>5.7558733945291483</v>
      </c>
      <c r="AE1250" s="4">
        <f>IF($O1250 = TRUE, EXP(MMULT($P1250:$AA1250, Documentation!G$39:G$50) + Documentation!G$51), "")</f>
        <v>1.8716596783112067E-2</v>
      </c>
      <c r="AF1250" s="14">
        <f>IF($O1250 = TRUE, EXP(MMULT($P1250:$AA1250, Documentation!H$39:H$50) + Documentation!H$51), "")</f>
        <v>8.1494103880681013E-3</v>
      </c>
      <c r="AG1250" s="30">
        <f t="shared" si="267"/>
        <v>7.4774429686624837E-6</v>
      </c>
      <c r="AH1250" s="28">
        <f t="shared" si="268"/>
        <v>1.1288960305364964E-3</v>
      </c>
      <c r="AI1250" s="28">
        <f t="shared" si="269"/>
        <v>0.99422300977219302</v>
      </c>
      <c r="AJ1250" s="28">
        <f t="shared" si="270"/>
        <v>3.2329535260600477E-3</v>
      </c>
      <c r="AK1250" s="33">
        <f t="shared" si="271"/>
        <v>1.4076632282417748E-3</v>
      </c>
      <c r="AL1250" s="11">
        <f t="shared" si="272"/>
        <v>3</v>
      </c>
      <c r="AM1250" s="14" t="str">
        <f>IF($O1250 = TRUE, INDEX(Documentation!$M$9:$M$13, $AL1250, 1), "")</f>
        <v>Process Skeptics</v>
      </c>
      <c r="AN1250" s="1"/>
      <c r="AO1250" s="1"/>
      <c r="AP1250" s="38">
        <v>7.47744296866251E-6</v>
      </c>
      <c r="AQ1250" s="35">
        <v>1.1288960305364799E-3</v>
      </c>
      <c r="AR1250" s="35">
        <v>0.99422300977219302</v>
      </c>
      <c r="AS1250" s="35">
        <v>3.2329535260600798E-3</v>
      </c>
      <c r="AT1250" s="35">
        <v>1.40766322824178E-3</v>
      </c>
      <c r="AU1250" s="14">
        <v>3</v>
      </c>
      <c r="AV1250" s="4" t="b">
        <f t="shared" si="273"/>
        <v>1</v>
      </c>
      <c r="AW1250" s="4" t="b">
        <f t="shared" si="274"/>
        <v>1</v>
      </c>
      <c r="AX1250" s="4" t="b">
        <f t="shared" si="275"/>
        <v>1</v>
      </c>
      <c r="AY1250" s="4" t="b">
        <f t="shared" si="276"/>
        <v>1</v>
      </c>
      <c r="AZ1250" s="4" t="b">
        <f t="shared" si="277"/>
        <v>1</v>
      </c>
      <c r="BA1250" s="4" t="b">
        <f t="shared" si="278"/>
        <v>1</v>
      </c>
      <c r="BB1250" s="14" t="b">
        <f t="shared" si="279"/>
        <v>1</v>
      </c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</row>
    <row r="1251" spans="1:64" x14ac:dyDescent="0.2">
      <c r="A1251" s="1"/>
      <c r="B1251" s="11" t="s">
        <v>1406</v>
      </c>
      <c r="C1251" s="4">
        <v>2</v>
      </c>
      <c r="D1251" s="4">
        <v>4</v>
      </c>
      <c r="E1251" s="4">
        <v>4</v>
      </c>
      <c r="F1251" s="4">
        <v>3</v>
      </c>
      <c r="G1251" s="4">
        <v>1</v>
      </c>
      <c r="H1251" s="4">
        <v>1</v>
      </c>
      <c r="I1251" s="4">
        <v>4</v>
      </c>
      <c r="J1251" s="4">
        <v>1</v>
      </c>
      <c r="K1251" s="4">
        <v>2</v>
      </c>
      <c r="L1251" s="4">
        <v>2</v>
      </c>
      <c r="M1251" s="4">
        <v>1</v>
      </c>
      <c r="N1251" s="14">
        <v>2</v>
      </c>
      <c r="O1251" s="25" t="b">
        <f t="shared" si="266"/>
        <v>1</v>
      </c>
      <c r="P1251" s="11">
        <f>IF($O1251 = TRUE, IF(ISBLANK(C1251), "", INDEX('Individual UI'!$E$6:$H$6,1,C1251)), "")</f>
        <v>-2</v>
      </c>
      <c r="Q1251" s="4">
        <f>IF($O1251 = TRUE, IF(ISBLANK(D1251), "", INDEX('Individual UI'!$E$6:$H$6,1,D1251)), "")</f>
        <v>4</v>
      </c>
      <c r="R1251" s="4">
        <f>IF($O1251 = TRUE, IF(ISBLANK(E1251), "", INDEX('Individual UI'!$E$6:$H$6,1,E1251)), "")</f>
        <v>4</v>
      </c>
      <c r="S1251" s="4">
        <f>IF($O1251 = TRUE, IF(ISBLANK(F1251), "", INDEX('Individual UI'!$E$6:$H$6,1,F1251)), "")</f>
        <v>2</v>
      </c>
      <c r="T1251" s="4">
        <f>IF($O1251 = TRUE, IF(ISBLANK(G1251), "", INDEX('Individual UI'!$E$6:$H$6,1,G1251)), "")</f>
        <v>-4</v>
      </c>
      <c r="U1251" s="4">
        <f>IF($O1251 = TRUE, IF(ISBLANK(H1251), "", INDEX('Individual UI'!$E$6:$H$6,1,H1251)), "")</f>
        <v>-4</v>
      </c>
      <c r="V1251" s="4">
        <f>IF($O1251 = TRUE, IF(ISBLANK(I1251), "", INDEX('Individual UI'!$E$6:$H$6,1,I1251)), "")</f>
        <v>4</v>
      </c>
      <c r="W1251" s="4">
        <f>IF($O1251 = TRUE, IF(ISBLANK(J1251), "", INDEX('Individual UI'!$E$6:$H$6,1,J1251)), "")</f>
        <v>-4</v>
      </c>
      <c r="X1251" s="4">
        <f>IF($O1251 = TRUE, IF(ISBLANK(K1251), "", INDEX('Individual UI'!$E$6:$H$6,1,K1251)), "")</f>
        <v>-2</v>
      </c>
      <c r="Y1251" s="4">
        <f>IF($O1251 = TRUE, IF(ISBLANK(L1251), "", INDEX('Individual UI'!$E$6:$H$6,1,L1251)), "")</f>
        <v>-2</v>
      </c>
      <c r="Z1251" s="4">
        <f>IF($O1251 = TRUE, IF(ISBLANK(M1251), "", INDEX('Individual UI'!$E$6:$H$6,1,M1251)), "")</f>
        <v>-4</v>
      </c>
      <c r="AA1251" s="14">
        <f>IF($O1251 = TRUE, IF(ISBLANK(N1251), "", INDEX('Individual UI'!$E$6:$H$6,1,N1251)), "")</f>
        <v>-2</v>
      </c>
      <c r="AB1251" s="11">
        <f>IF($O1251 = TRUE, EXP(MMULT($P1251:$AA1251, Documentation!D$39:D$50) + Documentation!D$51), "")</f>
        <v>5.7343129005998458E-2</v>
      </c>
      <c r="AC1251" s="4">
        <f>IF($O1251 = TRUE, EXP(MMULT($P1251:$AA1251, Documentation!E$39:E$50) + Documentation!E$51), "")</f>
        <v>8.0650308407751049E-3</v>
      </c>
      <c r="AD1251" s="4">
        <f>IF($O1251 = TRUE, EXP(MMULT($P1251:$AA1251, Documentation!F$39:F$50) + Documentation!F$51), "")</f>
        <v>6.1828390954409961E-4</v>
      </c>
      <c r="AE1251" s="4">
        <f>IF($O1251 = TRUE, EXP(MMULT($P1251:$AA1251, Documentation!G$39:G$50) + Documentation!G$51), "")</f>
        <v>1.5136034533591355E-2</v>
      </c>
      <c r="AF1251" s="14">
        <f>IF($O1251 = TRUE, EXP(MMULT($P1251:$AA1251, Documentation!H$39:H$50) + Documentation!H$51), "")</f>
        <v>7.4935064015776692E-3</v>
      </c>
      <c r="AG1251" s="30">
        <f t="shared" si="267"/>
        <v>0.64680494165787439</v>
      </c>
      <c r="AH1251" s="28">
        <f t="shared" si="268"/>
        <v>9.0969953904866618E-2</v>
      </c>
      <c r="AI1251" s="28">
        <f t="shared" si="269"/>
        <v>6.973966976912627E-3</v>
      </c>
      <c r="AJ1251" s="28">
        <f t="shared" si="270"/>
        <v>0.17072772454406918</v>
      </c>
      <c r="AK1251" s="33">
        <f t="shared" si="271"/>
        <v>8.4523412916277074E-2</v>
      </c>
      <c r="AL1251" s="11">
        <f t="shared" si="272"/>
        <v>1</v>
      </c>
      <c r="AM1251" s="14" t="str">
        <f>IF($O1251 = TRUE, INDEX(Documentation!$M$9:$M$13, $AL1251, 1), "")</f>
        <v>Decisive Pursuers</v>
      </c>
      <c r="AN1251" s="1"/>
      <c r="AO1251" s="1"/>
      <c r="AP1251" s="38">
        <v>0.64680494165787505</v>
      </c>
      <c r="AQ1251" s="35">
        <v>9.0969953904868395E-2</v>
      </c>
      <c r="AR1251" s="35">
        <v>6.9739669769127701E-3</v>
      </c>
      <c r="AS1251" s="35">
        <v>0.17072772454406701</v>
      </c>
      <c r="AT1251" s="35">
        <v>8.4523412916276797E-2</v>
      </c>
      <c r="AU1251" s="14">
        <v>1</v>
      </c>
      <c r="AV1251" s="4" t="b">
        <f t="shared" si="273"/>
        <v>1</v>
      </c>
      <c r="AW1251" s="4" t="b">
        <f t="shared" si="274"/>
        <v>1</v>
      </c>
      <c r="AX1251" s="4" t="b">
        <f t="shared" si="275"/>
        <v>1</v>
      </c>
      <c r="AY1251" s="4" t="b">
        <f t="shared" si="276"/>
        <v>1</v>
      </c>
      <c r="AZ1251" s="4" t="b">
        <f t="shared" si="277"/>
        <v>1</v>
      </c>
      <c r="BA1251" s="4" t="b">
        <f t="shared" si="278"/>
        <v>1</v>
      </c>
      <c r="BB1251" s="14" t="b">
        <f t="shared" si="279"/>
        <v>1</v>
      </c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</row>
    <row r="1252" spans="1:64" x14ac:dyDescent="0.2">
      <c r="A1252" s="1"/>
      <c r="B1252" s="11" t="s">
        <v>1407</v>
      </c>
      <c r="C1252" s="4">
        <v>1</v>
      </c>
      <c r="D1252" s="4">
        <v>4</v>
      </c>
      <c r="E1252" s="4">
        <v>3</v>
      </c>
      <c r="F1252" s="4">
        <v>1</v>
      </c>
      <c r="G1252" s="4">
        <v>3</v>
      </c>
      <c r="H1252" s="4">
        <v>1</v>
      </c>
      <c r="I1252" s="4">
        <v>3</v>
      </c>
      <c r="J1252" s="4">
        <v>2</v>
      </c>
      <c r="K1252" s="4">
        <v>3</v>
      </c>
      <c r="L1252" s="4">
        <v>3</v>
      </c>
      <c r="M1252" s="4">
        <v>4</v>
      </c>
      <c r="N1252" s="14">
        <v>1</v>
      </c>
      <c r="O1252" s="25" t="b">
        <f t="shared" si="266"/>
        <v>1</v>
      </c>
      <c r="P1252" s="11">
        <f>IF($O1252 = TRUE, IF(ISBLANK(C1252), "", INDEX('Individual UI'!$E$6:$H$6,1,C1252)), "")</f>
        <v>-4</v>
      </c>
      <c r="Q1252" s="4">
        <f>IF($O1252 = TRUE, IF(ISBLANK(D1252), "", INDEX('Individual UI'!$E$6:$H$6,1,D1252)), "")</f>
        <v>4</v>
      </c>
      <c r="R1252" s="4">
        <f>IF($O1252 = TRUE, IF(ISBLANK(E1252), "", INDEX('Individual UI'!$E$6:$H$6,1,E1252)), "")</f>
        <v>2</v>
      </c>
      <c r="S1252" s="4">
        <f>IF($O1252 = TRUE, IF(ISBLANK(F1252), "", INDEX('Individual UI'!$E$6:$H$6,1,F1252)), "")</f>
        <v>-4</v>
      </c>
      <c r="T1252" s="4">
        <f>IF($O1252 = TRUE, IF(ISBLANK(G1252), "", INDEX('Individual UI'!$E$6:$H$6,1,G1252)), "")</f>
        <v>2</v>
      </c>
      <c r="U1252" s="4">
        <f>IF($O1252 = TRUE, IF(ISBLANK(H1252), "", INDEX('Individual UI'!$E$6:$H$6,1,H1252)), "")</f>
        <v>-4</v>
      </c>
      <c r="V1252" s="4">
        <f>IF($O1252 = TRUE, IF(ISBLANK(I1252), "", INDEX('Individual UI'!$E$6:$H$6,1,I1252)), "")</f>
        <v>2</v>
      </c>
      <c r="W1252" s="4">
        <f>IF($O1252 = TRUE, IF(ISBLANK(J1252), "", INDEX('Individual UI'!$E$6:$H$6,1,J1252)), "")</f>
        <v>-2</v>
      </c>
      <c r="X1252" s="4">
        <f>IF($O1252 = TRUE, IF(ISBLANK(K1252), "", INDEX('Individual UI'!$E$6:$H$6,1,K1252)), "")</f>
        <v>2</v>
      </c>
      <c r="Y1252" s="4">
        <f>IF($O1252 = TRUE, IF(ISBLANK(L1252), "", INDEX('Individual UI'!$E$6:$H$6,1,L1252)), "")</f>
        <v>2</v>
      </c>
      <c r="Z1252" s="4">
        <f>IF($O1252 = TRUE, IF(ISBLANK(M1252), "", INDEX('Individual UI'!$E$6:$H$6,1,M1252)), "")</f>
        <v>4</v>
      </c>
      <c r="AA1252" s="14">
        <f>IF($O1252 = TRUE, IF(ISBLANK(N1252), "", INDEX('Individual UI'!$E$6:$H$6,1,N1252)), "")</f>
        <v>-4</v>
      </c>
      <c r="AB1252" s="11">
        <f>IF($O1252 = TRUE, EXP(MMULT($P1252:$AA1252, Documentation!D$39:D$50) + Documentation!D$51), "")</f>
        <v>3.5174778520933314E-3</v>
      </c>
      <c r="AC1252" s="4">
        <f>IF($O1252 = TRUE, EXP(MMULT($P1252:$AA1252, Documentation!E$39:E$50) + Documentation!E$51), "")</f>
        <v>2.7035836296306202</v>
      </c>
      <c r="AD1252" s="4">
        <f>IF($O1252 = TRUE, EXP(MMULT($P1252:$AA1252, Documentation!F$39:F$50) + Documentation!F$51), "")</f>
        <v>2.3319389555397506E-3</v>
      </c>
      <c r="AE1252" s="4">
        <f>IF($O1252 = TRUE, EXP(MMULT($P1252:$AA1252, Documentation!G$39:G$50) + Documentation!G$51), "")</f>
        <v>2.4686536982211258E-4</v>
      </c>
      <c r="AF1252" s="14">
        <f>IF($O1252 = TRUE, EXP(MMULT($P1252:$AA1252, Documentation!H$39:H$50) + Documentation!H$51), "")</f>
        <v>8.9806602496068037E-3</v>
      </c>
      <c r="AG1252" s="30">
        <f t="shared" si="267"/>
        <v>1.2938275150071587E-3</v>
      </c>
      <c r="AH1252" s="28">
        <f t="shared" si="268"/>
        <v>0.99445427554214649</v>
      </c>
      <c r="AI1252" s="28">
        <f t="shared" si="269"/>
        <v>8.577528873988001E-4</v>
      </c>
      <c r="AJ1252" s="28">
        <f t="shared" si="270"/>
        <v>9.080404238741238E-5</v>
      </c>
      <c r="AK1252" s="33">
        <f t="shared" si="271"/>
        <v>3.3033400130600267E-3</v>
      </c>
      <c r="AL1252" s="11">
        <f t="shared" si="272"/>
        <v>2</v>
      </c>
      <c r="AM1252" s="14" t="str">
        <f>IF($O1252 = TRUE, INDEX(Documentation!$M$9:$M$13, $AL1252, 1), "")</f>
        <v>Cautious Consulters</v>
      </c>
      <c r="AN1252" s="1"/>
      <c r="AO1252" s="1"/>
      <c r="AP1252" s="38">
        <v>1.2938275150071901E-3</v>
      </c>
      <c r="AQ1252" s="35">
        <v>0.99445427554214705</v>
      </c>
      <c r="AR1252" s="35">
        <v>8.5775288739880205E-4</v>
      </c>
      <c r="AS1252" s="35">
        <v>9.0804042387413803E-5</v>
      </c>
      <c r="AT1252" s="35">
        <v>3.3033400130600102E-3</v>
      </c>
      <c r="AU1252" s="14">
        <v>2</v>
      </c>
      <c r="AV1252" s="4" t="b">
        <f t="shared" si="273"/>
        <v>1</v>
      </c>
      <c r="AW1252" s="4" t="b">
        <f t="shared" si="274"/>
        <v>1</v>
      </c>
      <c r="AX1252" s="4" t="b">
        <f t="shared" si="275"/>
        <v>1</v>
      </c>
      <c r="AY1252" s="4" t="b">
        <f t="shared" si="276"/>
        <v>1</v>
      </c>
      <c r="AZ1252" s="4" t="b">
        <f t="shared" si="277"/>
        <v>1</v>
      </c>
      <c r="BA1252" s="4" t="b">
        <f t="shared" si="278"/>
        <v>1</v>
      </c>
      <c r="BB1252" s="14" t="b">
        <f t="shared" si="279"/>
        <v>1</v>
      </c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</row>
    <row r="1253" spans="1:64" x14ac:dyDescent="0.2">
      <c r="A1253" s="1"/>
      <c r="B1253" s="11" t="s">
        <v>1408</v>
      </c>
      <c r="C1253" s="4">
        <v>4</v>
      </c>
      <c r="D1253" s="4">
        <v>2</v>
      </c>
      <c r="E1253" s="4">
        <v>2</v>
      </c>
      <c r="F1253" s="4">
        <v>3</v>
      </c>
      <c r="G1253" s="4">
        <v>4</v>
      </c>
      <c r="H1253" s="4">
        <v>4</v>
      </c>
      <c r="I1253" s="4">
        <v>4</v>
      </c>
      <c r="J1253" s="4">
        <v>4</v>
      </c>
      <c r="K1253" s="4">
        <v>3</v>
      </c>
      <c r="L1253" s="4">
        <v>3</v>
      </c>
      <c r="M1253" s="4">
        <v>4</v>
      </c>
      <c r="N1253" s="14">
        <v>3</v>
      </c>
      <c r="O1253" s="25" t="b">
        <f t="shared" si="266"/>
        <v>1</v>
      </c>
      <c r="P1253" s="11">
        <f>IF($O1253 = TRUE, IF(ISBLANK(C1253), "", INDEX('Individual UI'!$E$6:$H$6,1,C1253)), "")</f>
        <v>4</v>
      </c>
      <c r="Q1253" s="4">
        <f>IF($O1253 = TRUE, IF(ISBLANK(D1253), "", INDEX('Individual UI'!$E$6:$H$6,1,D1253)), "")</f>
        <v>-2</v>
      </c>
      <c r="R1253" s="4">
        <f>IF($O1253 = TRUE, IF(ISBLANK(E1253), "", INDEX('Individual UI'!$E$6:$H$6,1,E1253)), "")</f>
        <v>-2</v>
      </c>
      <c r="S1253" s="4">
        <f>IF($O1253 = TRUE, IF(ISBLANK(F1253), "", INDEX('Individual UI'!$E$6:$H$6,1,F1253)), "")</f>
        <v>2</v>
      </c>
      <c r="T1253" s="4">
        <f>IF($O1253 = TRUE, IF(ISBLANK(G1253), "", INDEX('Individual UI'!$E$6:$H$6,1,G1253)), "")</f>
        <v>4</v>
      </c>
      <c r="U1253" s="4">
        <f>IF($O1253 = TRUE, IF(ISBLANK(H1253), "", INDEX('Individual UI'!$E$6:$H$6,1,H1253)), "")</f>
        <v>4</v>
      </c>
      <c r="V1253" s="4">
        <f>IF($O1253 = TRUE, IF(ISBLANK(I1253), "", INDEX('Individual UI'!$E$6:$H$6,1,I1253)), "")</f>
        <v>4</v>
      </c>
      <c r="W1253" s="4">
        <f>IF($O1253 = TRUE, IF(ISBLANK(J1253), "", INDEX('Individual UI'!$E$6:$H$6,1,J1253)), "")</f>
        <v>4</v>
      </c>
      <c r="X1253" s="4">
        <f>IF($O1253 = TRUE, IF(ISBLANK(K1253), "", INDEX('Individual UI'!$E$6:$H$6,1,K1253)), "")</f>
        <v>2</v>
      </c>
      <c r="Y1253" s="4">
        <f>IF($O1253 = TRUE, IF(ISBLANK(L1253), "", INDEX('Individual UI'!$E$6:$H$6,1,L1253)), "")</f>
        <v>2</v>
      </c>
      <c r="Z1253" s="4">
        <f>IF($O1253 = TRUE, IF(ISBLANK(M1253), "", INDEX('Individual UI'!$E$6:$H$6,1,M1253)), "")</f>
        <v>4</v>
      </c>
      <c r="AA1253" s="14">
        <f>IF($O1253 = TRUE, IF(ISBLANK(N1253), "", INDEX('Individual UI'!$E$6:$H$6,1,N1253)), "")</f>
        <v>2</v>
      </c>
      <c r="AB1253" s="11">
        <f>IF($O1253 = TRUE, EXP(MMULT($P1253:$AA1253, Documentation!D$39:D$50) + Documentation!D$51), "")</f>
        <v>6.8227796011147577E-5</v>
      </c>
      <c r="AC1253" s="4">
        <f>IF($O1253 = TRUE, EXP(MMULT($P1253:$AA1253, Documentation!E$39:E$50) + Documentation!E$51), "")</f>
        <v>1.1168496134072354E-2</v>
      </c>
      <c r="AD1253" s="4">
        <f>IF($O1253 = TRUE, EXP(MMULT($P1253:$AA1253, Documentation!F$39:F$50) + Documentation!F$51), "")</f>
        <v>6.0345784704929528</v>
      </c>
      <c r="AE1253" s="4">
        <f>IF($O1253 = TRUE, EXP(MMULT($P1253:$AA1253, Documentation!G$39:G$50) + Documentation!G$51), "")</f>
        <v>3.5759189843746661E-4</v>
      </c>
      <c r="AF1253" s="14">
        <f>IF($O1253 = TRUE, EXP(MMULT($P1253:$AA1253, Documentation!H$39:H$50) + Documentation!H$51), "")</f>
        <v>3.2074783832623131E-3</v>
      </c>
      <c r="AG1253" s="30">
        <f t="shared" si="267"/>
        <v>1.1278476972132898E-5</v>
      </c>
      <c r="AH1253" s="28">
        <f t="shared" si="268"/>
        <v>1.8462215376400177E-3</v>
      </c>
      <c r="AI1253" s="28">
        <f t="shared" si="269"/>
        <v>0.99755317180205316</v>
      </c>
      <c r="AJ1253" s="28">
        <f t="shared" si="270"/>
        <v>5.9112154103428693E-5</v>
      </c>
      <c r="AK1253" s="33">
        <f t="shared" si="271"/>
        <v>5.3021602923136247E-4</v>
      </c>
      <c r="AL1253" s="11">
        <f t="shared" si="272"/>
        <v>3</v>
      </c>
      <c r="AM1253" s="14" t="str">
        <f>IF($O1253 = TRUE, INDEX(Documentation!$M$9:$M$13, $AL1253, 1), "")</f>
        <v>Process Skeptics</v>
      </c>
      <c r="AN1253" s="1"/>
      <c r="AO1253" s="1"/>
      <c r="AP1253" s="38">
        <v>1.12784769721329E-5</v>
      </c>
      <c r="AQ1253" s="35">
        <v>1.8462215376400201E-3</v>
      </c>
      <c r="AR1253" s="35">
        <v>0.99755317180205305</v>
      </c>
      <c r="AS1253" s="35">
        <v>5.9112154103429201E-5</v>
      </c>
      <c r="AT1253" s="35">
        <v>5.3021602923136301E-4</v>
      </c>
      <c r="AU1253" s="14">
        <v>3</v>
      </c>
      <c r="AV1253" s="4" t="b">
        <f t="shared" si="273"/>
        <v>1</v>
      </c>
      <c r="AW1253" s="4" t="b">
        <f t="shared" si="274"/>
        <v>1</v>
      </c>
      <c r="AX1253" s="4" t="b">
        <f t="shared" si="275"/>
        <v>1</v>
      </c>
      <c r="AY1253" s="4" t="b">
        <f t="shared" si="276"/>
        <v>1</v>
      </c>
      <c r="AZ1253" s="4" t="b">
        <f t="shared" si="277"/>
        <v>1</v>
      </c>
      <c r="BA1253" s="4" t="b">
        <f t="shared" si="278"/>
        <v>1</v>
      </c>
      <c r="BB1253" s="14" t="b">
        <f t="shared" si="279"/>
        <v>1</v>
      </c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</row>
    <row r="1254" spans="1:64" x14ac:dyDescent="0.2">
      <c r="A1254" s="1"/>
      <c r="B1254" s="11" t="s">
        <v>1409</v>
      </c>
      <c r="C1254" s="4">
        <v>1</v>
      </c>
      <c r="D1254" s="4">
        <v>1</v>
      </c>
      <c r="E1254" s="4">
        <v>1</v>
      </c>
      <c r="F1254" s="4">
        <v>1</v>
      </c>
      <c r="G1254" s="4">
        <v>1</v>
      </c>
      <c r="H1254" s="4">
        <v>2</v>
      </c>
      <c r="I1254" s="4">
        <v>4</v>
      </c>
      <c r="J1254" s="4">
        <v>2</v>
      </c>
      <c r="K1254" s="4">
        <v>3</v>
      </c>
      <c r="L1254" s="4">
        <v>3</v>
      </c>
      <c r="M1254" s="4">
        <v>1</v>
      </c>
      <c r="N1254" s="14">
        <v>2</v>
      </c>
      <c r="O1254" s="25" t="b">
        <f t="shared" si="266"/>
        <v>1</v>
      </c>
      <c r="P1254" s="11">
        <f>IF($O1254 = TRUE, IF(ISBLANK(C1254), "", INDEX('Individual UI'!$E$6:$H$6,1,C1254)), "")</f>
        <v>-4</v>
      </c>
      <c r="Q1254" s="4">
        <f>IF($O1254 = TRUE, IF(ISBLANK(D1254), "", INDEX('Individual UI'!$E$6:$H$6,1,D1254)), "")</f>
        <v>-4</v>
      </c>
      <c r="R1254" s="4">
        <f>IF($O1254 = TRUE, IF(ISBLANK(E1254), "", INDEX('Individual UI'!$E$6:$H$6,1,E1254)), "")</f>
        <v>-4</v>
      </c>
      <c r="S1254" s="4">
        <f>IF($O1254 = TRUE, IF(ISBLANK(F1254), "", INDEX('Individual UI'!$E$6:$H$6,1,F1254)), "")</f>
        <v>-4</v>
      </c>
      <c r="T1254" s="4">
        <f>IF($O1254 = TRUE, IF(ISBLANK(G1254), "", INDEX('Individual UI'!$E$6:$H$6,1,G1254)), "")</f>
        <v>-4</v>
      </c>
      <c r="U1254" s="4">
        <f>IF($O1254 = TRUE, IF(ISBLANK(H1254), "", INDEX('Individual UI'!$E$6:$H$6,1,H1254)), "")</f>
        <v>-2</v>
      </c>
      <c r="V1254" s="4">
        <f>IF($O1254 = TRUE, IF(ISBLANK(I1254), "", INDEX('Individual UI'!$E$6:$H$6,1,I1254)), "")</f>
        <v>4</v>
      </c>
      <c r="W1254" s="4">
        <f>IF($O1254 = TRUE, IF(ISBLANK(J1254), "", INDEX('Individual UI'!$E$6:$H$6,1,J1254)), "")</f>
        <v>-2</v>
      </c>
      <c r="X1254" s="4">
        <f>IF($O1254 = TRUE, IF(ISBLANK(K1254), "", INDEX('Individual UI'!$E$6:$H$6,1,K1254)), "")</f>
        <v>2</v>
      </c>
      <c r="Y1254" s="4">
        <f>IF($O1254 = TRUE, IF(ISBLANK(L1254), "", INDEX('Individual UI'!$E$6:$H$6,1,L1254)), "")</f>
        <v>2</v>
      </c>
      <c r="Z1254" s="4">
        <f>IF($O1254 = TRUE, IF(ISBLANK(M1254), "", INDEX('Individual UI'!$E$6:$H$6,1,M1254)), "")</f>
        <v>-4</v>
      </c>
      <c r="AA1254" s="14">
        <f>IF($O1254 = TRUE, IF(ISBLANK(N1254), "", INDEX('Individual UI'!$E$6:$H$6,1,N1254)), "")</f>
        <v>-2</v>
      </c>
      <c r="AB1254" s="11">
        <f>IF($O1254 = TRUE, EXP(MMULT($P1254:$AA1254, Documentation!D$39:D$50) + Documentation!D$51), "")</f>
        <v>90.758377825087379</v>
      </c>
      <c r="AC1254" s="4">
        <f>IF($O1254 = TRUE, EXP(MMULT($P1254:$AA1254, Documentation!E$39:E$50) + Documentation!E$51), "")</f>
        <v>1.0228770917399368E-3</v>
      </c>
      <c r="AD1254" s="4">
        <f>IF($O1254 = TRUE, EXP(MMULT($P1254:$AA1254, Documentation!F$39:F$50) + Documentation!F$51), "")</f>
        <v>3.9602551338271137E-5</v>
      </c>
      <c r="AE1254" s="4">
        <f>IF($O1254 = TRUE, EXP(MMULT($P1254:$AA1254, Documentation!G$39:G$50) + Documentation!G$51), "")</f>
        <v>1.5833273298974232E-4</v>
      </c>
      <c r="AF1254" s="14">
        <f>IF($O1254 = TRUE, EXP(MMULT($P1254:$AA1254, Documentation!H$39:H$50) + Documentation!H$51), "")</f>
        <v>1.356566591719331E-6</v>
      </c>
      <c r="AG1254" s="30">
        <f t="shared" si="267"/>
        <v>0.99998653399813642</v>
      </c>
      <c r="AH1254" s="28">
        <f t="shared" si="268"/>
        <v>1.1270180695014294E-5</v>
      </c>
      <c r="AI1254" s="28">
        <f t="shared" si="269"/>
        <v>4.3634559144020139E-7</v>
      </c>
      <c r="AJ1254" s="28">
        <f t="shared" si="270"/>
        <v>1.7445287661047106E-6</v>
      </c>
      <c r="AK1254" s="33">
        <f t="shared" si="271"/>
        <v>1.4946811045978197E-8</v>
      </c>
      <c r="AL1254" s="11">
        <f t="shared" si="272"/>
        <v>1</v>
      </c>
      <c r="AM1254" s="14" t="str">
        <f>IF($O1254 = TRUE, INDEX(Documentation!$M$9:$M$13, $AL1254, 1), "")</f>
        <v>Decisive Pursuers</v>
      </c>
      <c r="AN1254" s="1"/>
      <c r="AO1254" s="1"/>
      <c r="AP1254" s="38">
        <v>0.99998653399813597</v>
      </c>
      <c r="AQ1254" s="35">
        <v>1.12701806950145E-5</v>
      </c>
      <c r="AR1254" s="35">
        <v>4.3634559144020499E-7</v>
      </c>
      <c r="AS1254" s="35">
        <v>1.7445287661047E-6</v>
      </c>
      <c r="AT1254" s="35">
        <v>1.49468110459782E-8</v>
      </c>
      <c r="AU1254" s="14">
        <v>1</v>
      </c>
      <c r="AV1254" s="4" t="b">
        <f t="shared" si="273"/>
        <v>1</v>
      </c>
      <c r="AW1254" s="4" t="b">
        <f t="shared" si="274"/>
        <v>1</v>
      </c>
      <c r="AX1254" s="4" t="b">
        <f t="shared" si="275"/>
        <v>1</v>
      </c>
      <c r="AY1254" s="4" t="b">
        <f t="shared" si="276"/>
        <v>1</v>
      </c>
      <c r="AZ1254" s="4" t="b">
        <f t="shared" si="277"/>
        <v>1</v>
      </c>
      <c r="BA1254" s="4" t="b">
        <f t="shared" si="278"/>
        <v>1</v>
      </c>
      <c r="BB1254" s="14" t="b">
        <f t="shared" si="279"/>
        <v>1</v>
      </c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</row>
    <row r="1255" spans="1:64" x14ac:dyDescent="0.2">
      <c r="A1255" s="1"/>
      <c r="B1255" s="11" t="s">
        <v>1410</v>
      </c>
      <c r="C1255" s="4">
        <v>3</v>
      </c>
      <c r="D1255" s="4">
        <v>4</v>
      </c>
      <c r="E1255" s="4">
        <v>3</v>
      </c>
      <c r="F1255" s="4">
        <v>3</v>
      </c>
      <c r="G1255" s="4">
        <v>4</v>
      </c>
      <c r="H1255" s="4">
        <v>3</v>
      </c>
      <c r="I1255" s="4">
        <v>3</v>
      </c>
      <c r="J1255" s="4">
        <v>2</v>
      </c>
      <c r="K1255" s="4">
        <v>3</v>
      </c>
      <c r="L1255" s="4">
        <v>1</v>
      </c>
      <c r="M1255" s="4">
        <v>4</v>
      </c>
      <c r="N1255" s="14">
        <v>4</v>
      </c>
      <c r="O1255" s="25" t="b">
        <f t="shared" si="266"/>
        <v>1</v>
      </c>
      <c r="P1255" s="11">
        <f>IF($O1255 = TRUE, IF(ISBLANK(C1255), "", INDEX('Individual UI'!$E$6:$H$6,1,C1255)), "")</f>
        <v>2</v>
      </c>
      <c r="Q1255" s="4">
        <f>IF($O1255 = TRUE, IF(ISBLANK(D1255), "", INDEX('Individual UI'!$E$6:$H$6,1,D1255)), "")</f>
        <v>4</v>
      </c>
      <c r="R1255" s="4">
        <f>IF($O1255 = TRUE, IF(ISBLANK(E1255), "", INDEX('Individual UI'!$E$6:$H$6,1,E1255)), "")</f>
        <v>2</v>
      </c>
      <c r="S1255" s="4">
        <f>IF($O1255 = TRUE, IF(ISBLANK(F1255), "", INDEX('Individual UI'!$E$6:$H$6,1,F1255)), "")</f>
        <v>2</v>
      </c>
      <c r="T1255" s="4">
        <f>IF($O1255 = TRUE, IF(ISBLANK(G1255), "", INDEX('Individual UI'!$E$6:$H$6,1,G1255)), "")</f>
        <v>4</v>
      </c>
      <c r="U1255" s="4">
        <f>IF($O1255 = TRUE, IF(ISBLANK(H1255), "", INDEX('Individual UI'!$E$6:$H$6,1,H1255)), "")</f>
        <v>2</v>
      </c>
      <c r="V1255" s="4">
        <f>IF($O1255 = TRUE, IF(ISBLANK(I1255), "", INDEX('Individual UI'!$E$6:$H$6,1,I1255)), "")</f>
        <v>2</v>
      </c>
      <c r="W1255" s="4">
        <f>IF($O1255 = TRUE, IF(ISBLANK(J1255), "", INDEX('Individual UI'!$E$6:$H$6,1,J1255)), "")</f>
        <v>-2</v>
      </c>
      <c r="X1255" s="4">
        <f>IF($O1255 = TRUE, IF(ISBLANK(K1255), "", INDEX('Individual UI'!$E$6:$H$6,1,K1255)), "")</f>
        <v>2</v>
      </c>
      <c r="Y1255" s="4">
        <f>IF($O1255 = TRUE, IF(ISBLANK(L1255), "", INDEX('Individual UI'!$E$6:$H$6,1,L1255)), "")</f>
        <v>-4</v>
      </c>
      <c r="Z1255" s="4">
        <f>IF($O1255 = TRUE, IF(ISBLANK(M1255), "", INDEX('Individual UI'!$E$6:$H$6,1,M1255)), "")</f>
        <v>4</v>
      </c>
      <c r="AA1255" s="14">
        <f>IF($O1255 = TRUE, IF(ISBLANK(N1255), "", INDEX('Individual UI'!$E$6:$H$6,1,N1255)), "")</f>
        <v>4</v>
      </c>
      <c r="AB1255" s="11">
        <f>IF($O1255 = TRUE, EXP(MMULT($P1255:$AA1255, Documentation!D$39:D$50) + Documentation!D$51), "")</f>
        <v>5.2477047749126233E-6</v>
      </c>
      <c r="AC1255" s="4">
        <f>IF($O1255 = TRUE, EXP(MMULT($P1255:$AA1255, Documentation!E$39:E$50) + Documentation!E$51), "")</f>
        <v>0.40852384227916777</v>
      </c>
      <c r="AD1255" s="4">
        <f>IF($O1255 = TRUE, EXP(MMULT($P1255:$AA1255, Documentation!F$39:F$50) + Documentation!F$51), "")</f>
        <v>1.421903616910239</v>
      </c>
      <c r="AE1255" s="4">
        <f>IF($O1255 = TRUE, EXP(MMULT($P1255:$AA1255, Documentation!G$39:G$50) + Documentation!G$51), "")</f>
        <v>6.4502541303019523E-3</v>
      </c>
      <c r="AF1255" s="14">
        <f>IF($O1255 = TRUE, EXP(MMULT($P1255:$AA1255, Documentation!H$39:H$50) + Documentation!H$51), "")</f>
        <v>0.28266655501088817</v>
      </c>
      <c r="AG1255" s="30">
        <f t="shared" si="267"/>
        <v>2.4758585422097059E-6</v>
      </c>
      <c r="AH1255" s="28">
        <f t="shared" si="268"/>
        <v>0.19274088158285335</v>
      </c>
      <c r="AI1255" s="28">
        <f t="shared" si="269"/>
        <v>0.67085180419371238</v>
      </c>
      <c r="AJ1255" s="28">
        <f t="shared" si="270"/>
        <v>3.0432193640690147E-3</v>
      </c>
      <c r="AK1255" s="33">
        <f t="shared" si="271"/>
        <v>0.13336161900082305</v>
      </c>
      <c r="AL1255" s="11">
        <f t="shared" si="272"/>
        <v>3</v>
      </c>
      <c r="AM1255" s="14" t="str">
        <f>IF($O1255 = TRUE, INDEX(Documentation!$M$9:$M$13, $AL1255, 1), "")</f>
        <v>Process Skeptics</v>
      </c>
      <c r="AN1255" s="1"/>
      <c r="AO1255" s="1"/>
      <c r="AP1255" s="38">
        <v>2.4758585422097102E-6</v>
      </c>
      <c r="AQ1255" s="35">
        <v>0.19274088158285399</v>
      </c>
      <c r="AR1255" s="35">
        <v>0.67085180419371204</v>
      </c>
      <c r="AS1255" s="35">
        <v>3.0432193640690399E-3</v>
      </c>
      <c r="AT1255" s="35">
        <v>0.133361619000823</v>
      </c>
      <c r="AU1255" s="14">
        <v>3</v>
      </c>
      <c r="AV1255" s="4" t="b">
        <f t="shared" si="273"/>
        <v>1</v>
      </c>
      <c r="AW1255" s="4" t="b">
        <f t="shared" si="274"/>
        <v>1</v>
      </c>
      <c r="AX1255" s="4" t="b">
        <f t="shared" si="275"/>
        <v>1</v>
      </c>
      <c r="AY1255" s="4" t="b">
        <f t="shared" si="276"/>
        <v>1</v>
      </c>
      <c r="AZ1255" s="4" t="b">
        <f t="shared" si="277"/>
        <v>1</v>
      </c>
      <c r="BA1255" s="4" t="b">
        <f t="shared" si="278"/>
        <v>1</v>
      </c>
      <c r="BB1255" s="14" t="b">
        <f t="shared" si="279"/>
        <v>1</v>
      </c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</row>
    <row r="1256" spans="1:64" x14ac:dyDescent="0.2">
      <c r="A1256" s="1"/>
      <c r="B1256" s="11" t="s">
        <v>1411</v>
      </c>
      <c r="C1256" s="4">
        <v>2</v>
      </c>
      <c r="D1256" s="4">
        <v>2</v>
      </c>
      <c r="E1256" s="4">
        <v>3</v>
      </c>
      <c r="F1256" s="4">
        <v>2</v>
      </c>
      <c r="G1256" s="4">
        <v>3</v>
      </c>
      <c r="H1256" s="4">
        <v>3</v>
      </c>
      <c r="I1256" s="4">
        <v>2</v>
      </c>
      <c r="J1256" s="4">
        <v>2</v>
      </c>
      <c r="K1256" s="4">
        <v>1</v>
      </c>
      <c r="L1256" s="4">
        <v>2</v>
      </c>
      <c r="M1256" s="4">
        <v>1</v>
      </c>
      <c r="N1256" s="14">
        <v>1</v>
      </c>
      <c r="O1256" s="25" t="b">
        <f t="shared" si="266"/>
        <v>1</v>
      </c>
      <c r="P1256" s="11">
        <f>IF($O1256 = TRUE, IF(ISBLANK(C1256), "", INDEX('Individual UI'!$E$6:$H$6,1,C1256)), "")</f>
        <v>-2</v>
      </c>
      <c r="Q1256" s="4">
        <f>IF($O1256 = TRUE, IF(ISBLANK(D1256), "", INDEX('Individual UI'!$E$6:$H$6,1,D1256)), "")</f>
        <v>-2</v>
      </c>
      <c r="R1256" s="4">
        <f>IF($O1256 = TRUE, IF(ISBLANK(E1256), "", INDEX('Individual UI'!$E$6:$H$6,1,E1256)), "")</f>
        <v>2</v>
      </c>
      <c r="S1256" s="4">
        <f>IF($O1256 = TRUE, IF(ISBLANK(F1256), "", INDEX('Individual UI'!$E$6:$H$6,1,F1256)), "")</f>
        <v>-2</v>
      </c>
      <c r="T1256" s="4">
        <f>IF($O1256 = TRUE, IF(ISBLANK(G1256), "", INDEX('Individual UI'!$E$6:$H$6,1,G1256)), "")</f>
        <v>2</v>
      </c>
      <c r="U1256" s="4">
        <f>IF($O1256 = TRUE, IF(ISBLANK(H1256), "", INDEX('Individual UI'!$E$6:$H$6,1,H1256)), "")</f>
        <v>2</v>
      </c>
      <c r="V1256" s="4">
        <f>IF($O1256 = TRUE, IF(ISBLANK(I1256), "", INDEX('Individual UI'!$E$6:$H$6,1,I1256)), "")</f>
        <v>-2</v>
      </c>
      <c r="W1256" s="4">
        <f>IF($O1256 = TRUE, IF(ISBLANK(J1256), "", INDEX('Individual UI'!$E$6:$H$6,1,J1256)), "")</f>
        <v>-2</v>
      </c>
      <c r="X1256" s="4">
        <f>IF($O1256 = TRUE, IF(ISBLANK(K1256), "", INDEX('Individual UI'!$E$6:$H$6,1,K1256)), "")</f>
        <v>-4</v>
      </c>
      <c r="Y1256" s="4">
        <f>IF($O1256 = TRUE, IF(ISBLANK(L1256), "", INDEX('Individual UI'!$E$6:$H$6,1,L1256)), "")</f>
        <v>-2</v>
      </c>
      <c r="Z1256" s="4">
        <f>IF($O1256 = TRUE, IF(ISBLANK(M1256), "", INDEX('Individual UI'!$E$6:$H$6,1,M1256)), "")</f>
        <v>-4</v>
      </c>
      <c r="AA1256" s="14">
        <f>IF($O1256 = TRUE, IF(ISBLANK(N1256), "", INDEX('Individual UI'!$E$6:$H$6,1,N1256)), "")</f>
        <v>-4</v>
      </c>
      <c r="AB1256" s="11">
        <f>IF($O1256 = TRUE, EXP(MMULT($P1256:$AA1256, Documentation!D$39:D$50) + Documentation!D$51), "")</f>
        <v>4.5494994111782996E-2</v>
      </c>
      <c r="AC1256" s="4">
        <f>IF($O1256 = TRUE, EXP(MMULT($P1256:$AA1256, Documentation!E$39:E$50) + Documentation!E$51), "")</f>
        <v>2.2202649809071557E-4</v>
      </c>
      <c r="AD1256" s="4">
        <f>IF($O1256 = TRUE, EXP(MMULT($P1256:$AA1256, Documentation!F$39:F$50) + Documentation!F$51), "")</f>
        <v>1.4175431012775858E-4</v>
      </c>
      <c r="AE1256" s="4">
        <f>IF($O1256 = TRUE, EXP(MMULT($P1256:$AA1256, Documentation!G$39:G$50) + Documentation!G$51), "")</f>
        <v>31.872283292378729</v>
      </c>
      <c r="AF1256" s="14">
        <f>IF($O1256 = TRUE, EXP(MMULT($P1256:$AA1256, Documentation!H$39:H$50) + Documentation!H$51), "")</f>
        <v>5.4625301854518089E-2</v>
      </c>
      <c r="AG1256" s="30">
        <f t="shared" si="267"/>
        <v>1.4229295070552995E-3</v>
      </c>
      <c r="AH1256" s="28">
        <f t="shared" si="268"/>
        <v>6.944237748557316E-6</v>
      </c>
      <c r="AI1256" s="28">
        <f t="shared" si="269"/>
        <v>4.4335952684696471E-6</v>
      </c>
      <c r="AJ1256" s="28">
        <f t="shared" si="270"/>
        <v>0.99685719801434935</v>
      </c>
      <c r="AK1256" s="33">
        <f t="shared" si="271"/>
        <v>1.7084946455782741E-3</v>
      </c>
      <c r="AL1256" s="11">
        <f t="shared" si="272"/>
        <v>4</v>
      </c>
      <c r="AM1256" s="14" t="str">
        <f>IF($O1256 = TRUE, INDEX(Documentation!$M$9:$M$13, $AL1256, 1), "")</f>
        <v>Financially Pressured</v>
      </c>
      <c r="AN1256" s="1"/>
      <c r="AO1256" s="1"/>
      <c r="AP1256" s="38">
        <v>1.4229295070553E-3</v>
      </c>
      <c r="AQ1256" s="35">
        <v>6.9442377485573998E-6</v>
      </c>
      <c r="AR1256" s="35">
        <v>4.43359526846977E-6</v>
      </c>
      <c r="AS1256" s="35">
        <v>0.99685719801434902</v>
      </c>
      <c r="AT1256" s="35">
        <v>1.7084946455782899E-3</v>
      </c>
      <c r="AU1256" s="14">
        <v>4</v>
      </c>
      <c r="AV1256" s="4" t="b">
        <f t="shared" si="273"/>
        <v>1</v>
      </c>
      <c r="AW1256" s="4" t="b">
        <f t="shared" si="274"/>
        <v>1</v>
      </c>
      <c r="AX1256" s="4" t="b">
        <f t="shared" si="275"/>
        <v>1</v>
      </c>
      <c r="AY1256" s="4" t="b">
        <f t="shared" si="276"/>
        <v>1</v>
      </c>
      <c r="AZ1256" s="4" t="b">
        <f t="shared" si="277"/>
        <v>1</v>
      </c>
      <c r="BA1256" s="4" t="b">
        <f t="shared" si="278"/>
        <v>1</v>
      </c>
      <c r="BB1256" s="14" t="b">
        <f t="shared" si="279"/>
        <v>1</v>
      </c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</row>
    <row r="1257" spans="1:64" x14ac:dyDescent="0.2">
      <c r="A1257" s="1"/>
      <c r="B1257" s="11" t="s">
        <v>1412</v>
      </c>
      <c r="C1257" s="4">
        <v>4</v>
      </c>
      <c r="D1257" s="4">
        <v>2</v>
      </c>
      <c r="E1257" s="4">
        <v>2</v>
      </c>
      <c r="F1257" s="4">
        <v>1</v>
      </c>
      <c r="G1257" s="4">
        <v>3</v>
      </c>
      <c r="H1257" s="4">
        <v>3</v>
      </c>
      <c r="I1257" s="4">
        <v>1</v>
      </c>
      <c r="J1257" s="4">
        <v>4</v>
      </c>
      <c r="K1257" s="4">
        <v>4</v>
      </c>
      <c r="L1257" s="4">
        <v>1</v>
      </c>
      <c r="M1257" s="4">
        <v>4</v>
      </c>
      <c r="N1257" s="14">
        <v>2</v>
      </c>
      <c r="O1257" s="25" t="b">
        <f t="shared" si="266"/>
        <v>1</v>
      </c>
      <c r="P1257" s="11">
        <f>IF($O1257 = TRUE, IF(ISBLANK(C1257), "", INDEX('Individual UI'!$E$6:$H$6,1,C1257)), "")</f>
        <v>4</v>
      </c>
      <c r="Q1257" s="4">
        <f>IF($O1257 = TRUE, IF(ISBLANK(D1257), "", INDEX('Individual UI'!$E$6:$H$6,1,D1257)), "")</f>
        <v>-2</v>
      </c>
      <c r="R1257" s="4">
        <f>IF($O1257 = TRUE, IF(ISBLANK(E1257), "", INDEX('Individual UI'!$E$6:$H$6,1,E1257)), "")</f>
        <v>-2</v>
      </c>
      <c r="S1257" s="4">
        <f>IF($O1257 = TRUE, IF(ISBLANK(F1257), "", INDEX('Individual UI'!$E$6:$H$6,1,F1257)), "")</f>
        <v>-4</v>
      </c>
      <c r="T1257" s="4">
        <f>IF($O1257 = TRUE, IF(ISBLANK(G1257), "", INDEX('Individual UI'!$E$6:$H$6,1,G1257)), "")</f>
        <v>2</v>
      </c>
      <c r="U1257" s="4">
        <f>IF($O1257 = TRUE, IF(ISBLANK(H1257), "", INDEX('Individual UI'!$E$6:$H$6,1,H1257)), "")</f>
        <v>2</v>
      </c>
      <c r="V1257" s="4">
        <f>IF($O1257 = TRUE, IF(ISBLANK(I1257), "", INDEX('Individual UI'!$E$6:$H$6,1,I1257)), "")</f>
        <v>-4</v>
      </c>
      <c r="W1257" s="4">
        <f>IF($O1257 = TRUE, IF(ISBLANK(J1257), "", INDEX('Individual UI'!$E$6:$H$6,1,J1257)), "")</f>
        <v>4</v>
      </c>
      <c r="X1257" s="4">
        <f>IF($O1257 = TRUE, IF(ISBLANK(K1257), "", INDEX('Individual UI'!$E$6:$H$6,1,K1257)), "")</f>
        <v>4</v>
      </c>
      <c r="Y1257" s="4">
        <f>IF($O1257 = TRUE, IF(ISBLANK(L1257), "", INDEX('Individual UI'!$E$6:$H$6,1,L1257)), "")</f>
        <v>-4</v>
      </c>
      <c r="Z1257" s="4">
        <f>IF($O1257 = TRUE, IF(ISBLANK(M1257), "", INDEX('Individual UI'!$E$6:$H$6,1,M1257)), "")</f>
        <v>4</v>
      </c>
      <c r="AA1257" s="14">
        <f>IF($O1257 = TRUE, IF(ISBLANK(N1257), "", INDEX('Individual UI'!$E$6:$H$6,1,N1257)), "")</f>
        <v>-2</v>
      </c>
      <c r="AB1257" s="11">
        <f>IF($O1257 = TRUE, EXP(MMULT($P1257:$AA1257, Documentation!D$39:D$50) + Documentation!D$51), "")</f>
        <v>5.2497667901041812E-4</v>
      </c>
      <c r="AC1257" s="4">
        <f>IF($O1257 = TRUE, EXP(MMULT($P1257:$AA1257, Documentation!E$39:E$50) + Documentation!E$51), "")</f>
        <v>1.4622011600397581E-2</v>
      </c>
      <c r="AD1257" s="4">
        <f>IF($O1257 = TRUE, EXP(MMULT($P1257:$AA1257, Documentation!F$39:F$50) + Documentation!F$51), "")</f>
        <v>0.14171010159661063</v>
      </c>
      <c r="AE1257" s="4">
        <f>IF($O1257 = TRUE, EXP(MMULT($P1257:$AA1257, Documentation!G$39:G$50) + Documentation!G$51), "")</f>
        <v>2.2894154674596326E-3</v>
      </c>
      <c r="AF1257" s="14">
        <f>IF($O1257 = TRUE, EXP(MMULT($P1257:$AA1257, Documentation!H$39:H$50) + Documentation!H$51), "")</f>
        <v>4.8818367086662907E-2</v>
      </c>
      <c r="AG1257" s="30">
        <f t="shared" si="267"/>
        <v>2.5243526605040782E-3</v>
      </c>
      <c r="AH1257" s="28">
        <f t="shared" si="268"/>
        <v>7.0310006827279725E-2</v>
      </c>
      <c r="AI1257" s="28">
        <f t="shared" si="269"/>
        <v>0.68141364424039153</v>
      </c>
      <c r="AJ1257" s="28">
        <f t="shared" si="270"/>
        <v>1.1008664303288456E-2</v>
      </c>
      <c r="AK1257" s="33">
        <f t="shared" si="271"/>
        <v>0.2347433319685362</v>
      </c>
      <c r="AL1257" s="11">
        <f t="shared" si="272"/>
        <v>3</v>
      </c>
      <c r="AM1257" s="14" t="str">
        <f>IF($O1257 = TRUE, INDEX(Documentation!$M$9:$M$13, $AL1257, 1), "")</f>
        <v>Process Skeptics</v>
      </c>
      <c r="AN1257" s="1"/>
      <c r="AO1257" s="1"/>
      <c r="AP1257" s="38">
        <v>2.5243526605040799E-3</v>
      </c>
      <c r="AQ1257" s="35">
        <v>7.0310006827279004E-2</v>
      </c>
      <c r="AR1257" s="35">
        <v>0.68141364424038997</v>
      </c>
      <c r="AS1257" s="35">
        <v>1.10086643032885E-2</v>
      </c>
      <c r="AT1257" s="35">
        <v>0.234743331968538</v>
      </c>
      <c r="AU1257" s="14">
        <v>3</v>
      </c>
      <c r="AV1257" s="4" t="b">
        <f t="shared" si="273"/>
        <v>1</v>
      </c>
      <c r="AW1257" s="4" t="b">
        <f t="shared" si="274"/>
        <v>1</v>
      </c>
      <c r="AX1257" s="4" t="b">
        <f t="shared" si="275"/>
        <v>1</v>
      </c>
      <c r="AY1257" s="4" t="b">
        <f t="shared" si="276"/>
        <v>1</v>
      </c>
      <c r="AZ1257" s="4" t="b">
        <f t="shared" si="277"/>
        <v>1</v>
      </c>
      <c r="BA1257" s="4" t="b">
        <f t="shared" si="278"/>
        <v>1</v>
      </c>
      <c r="BB1257" s="14" t="b">
        <f t="shared" si="279"/>
        <v>1</v>
      </c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</row>
    <row r="1258" spans="1:64" x14ac:dyDescent="0.2">
      <c r="A1258" s="1"/>
      <c r="B1258" s="11" t="s">
        <v>1413</v>
      </c>
      <c r="C1258" s="4">
        <v>3</v>
      </c>
      <c r="D1258" s="4">
        <v>1</v>
      </c>
      <c r="E1258" s="4">
        <v>4</v>
      </c>
      <c r="F1258" s="4">
        <v>2</v>
      </c>
      <c r="G1258" s="4">
        <v>4</v>
      </c>
      <c r="H1258" s="4">
        <v>3</v>
      </c>
      <c r="I1258" s="4">
        <v>3</v>
      </c>
      <c r="J1258" s="4">
        <v>4</v>
      </c>
      <c r="K1258" s="4">
        <v>3</v>
      </c>
      <c r="L1258" s="4">
        <v>3</v>
      </c>
      <c r="M1258" s="4">
        <v>1</v>
      </c>
      <c r="N1258" s="14">
        <v>4</v>
      </c>
      <c r="O1258" s="25" t="b">
        <f t="shared" si="266"/>
        <v>1</v>
      </c>
      <c r="P1258" s="11">
        <f>IF($O1258 = TRUE, IF(ISBLANK(C1258), "", INDEX('Individual UI'!$E$6:$H$6,1,C1258)), "")</f>
        <v>2</v>
      </c>
      <c r="Q1258" s="4">
        <f>IF($O1258 = TRUE, IF(ISBLANK(D1258), "", INDEX('Individual UI'!$E$6:$H$6,1,D1258)), "")</f>
        <v>-4</v>
      </c>
      <c r="R1258" s="4">
        <f>IF($O1258 = TRUE, IF(ISBLANK(E1258), "", INDEX('Individual UI'!$E$6:$H$6,1,E1258)), "")</f>
        <v>4</v>
      </c>
      <c r="S1258" s="4">
        <f>IF($O1258 = TRUE, IF(ISBLANK(F1258), "", INDEX('Individual UI'!$E$6:$H$6,1,F1258)), "")</f>
        <v>-2</v>
      </c>
      <c r="T1258" s="4">
        <f>IF($O1258 = TRUE, IF(ISBLANK(G1258), "", INDEX('Individual UI'!$E$6:$H$6,1,G1258)), "")</f>
        <v>4</v>
      </c>
      <c r="U1258" s="4">
        <f>IF($O1258 = TRUE, IF(ISBLANK(H1258), "", INDEX('Individual UI'!$E$6:$H$6,1,H1258)), "")</f>
        <v>2</v>
      </c>
      <c r="V1258" s="4">
        <f>IF($O1258 = TRUE, IF(ISBLANK(I1258), "", INDEX('Individual UI'!$E$6:$H$6,1,I1258)), "")</f>
        <v>2</v>
      </c>
      <c r="W1258" s="4">
        <f>IF($O1258 = TRUE, IF(ISBLANK(J1258), "", INDEX('Individual UI'!$E$6:$H$6,1,J1258)), "")</f>
        <v>4</v>
      </c>
      <c r="X1258" s="4">
        <f>IF($O1258 = TRUE, IF(ISBLANK(K1258), "", INDEX('Individual UI'!$E$6:$H$6,1,K1258)), "")</f>
        <v>2</v>
      </c>
      <c r="Y1258" s="4">
        <f>IF($O1258 = TRUE, IF(ISBLANK(L1258), "", INDEX('Individual UI'!$E$6:$H$6,1,L1258)), "")</f>
        <v>2</v>
      </c>
      <c r="Z1258" s="4">
        <f>IF($O1258 = TRUE, IF(ISBLANK(M1258), "", INDEX('Individual UI'!$E$6:$H$6,1,M1258)), "")</f>
        <v>-4</v>
      </c>
      <c r="AA1258" s="14">
        <f>IF($O1258 = TRUE, IF(ISBLANK(N1258), "", INDEX('Individual UI'!$E$6:$H$6,1,N1258)), "")</f>
        <v>4</v>
      </c>
      <c r="AB1258" s="11">
        <f>IF($O1258 = TRUE, EXP(MMULT($P1258:$AA1258, Documentation!D$39:D$50) + Documentation!D$51), "")</f>
        <v>2.3770642889255895E-3</v>
      </c>
      <c r="AC1258" s="4">
        <f>IF($O1258 = TRUE, EXP(MMULT($P1258:$AA1258, Documentation!E$39:E$50) + Documentation!E$51), "")</f>
        <v>1.8108140306227968E-3</v>
      </c>
      <c r="AD1258" s="4">
        <f>IF($O1258 = TRUE, EXP(MMULT($P1258:$AA1258, Documentation!F$39:F$50) + Documentation!F$51), "")</f>
        <v>0.19385145677208013</v>
      </c>
      <c r="AE1258" s="4">
        <f>IF($O1258 = TRUE, EXP(MMULT($P1258:$AA1258, Documentation!G$39:G$50) + Documentation!G$51), "")</f>
        <v>7.9139941678751949E-2</v>
      </c>
      <c r="AF1258" s="14">
        <f>IF($O1258 = TRUE, EXP(MMULT($P1258:$AA1258, Documentation!H$39:H$50) + Documentation!H$51), "")</f>
        <v>7.2383756146323676E-4</v>
      </c>
      <c r="AG1258" s="30">
        <f t="shared" si="267"/>
        <v>8.553571969284017E-3</v>
      </c>
      <c r="AH1258" s="28">
        <f t="shared" si="268"/>
        <v>6.5159904198141038E-3</v>
      </c>
      <c r="AI1258" s="28">
        <f t="shared" si="269"/>
        <v>0.69755050150536424</v>
      </c>
      <c r="AJ1258" s="28">
        <f t="shared" si="270"/>
        <v>0.28477529612802782</v>
      </c>
      <c r="AK1258" s="33">
        <f t="shared" si="271"/>
        <v>2.6046399775099443E-3</v>
      </c>
      <c r="AL1258" s="11">
        <f t="shared" si="272"/>
        <v>3</v>
      </c>
      <c r="AM1258" s="14" t="str">
        <f>IF($O1258 = TRUE, INDEX(Documentation!$M$9:$M$13, $AL1258, 1), "")</f>
        <v>Process Skeptics</v>
      </c>
      <c r="AN1258" s="1"/>
      <c r="AO1258" s="1"/>
      <c r="AP1258" s="38">
        <v>8.5535719692838505E-3</v>
      </c>
      <c r="AQ1258" s="35">
        <v>6.5159904198141497E-3</v>
      </c>
      <c r="AR1258" s="35">
        <v>0.69755050150537401</v>
      </c>
      <c r="AS1258" s="35">
        <v>0.284775296128019</v>
      </c>
      <c r="AT1258" s="35">
        <v>2.6046399775099399E-3</v>
      </c>
      <c r="AU1258" s="14">
        <v>3</v>
      </c>
      <c r="AV1258" s="4" t="b">
        <f t="shared" si="273"/>
        <v>1</v>
      </c>
      <c r="AW1258" s="4" t="b">
        <f t="shared" si="274"/>
        <v>1</v>
      </c>
      <c r="AX1258" s="4" t="b">
        <f t="shared" si="275"/>
        <v>1</v>
      </c>
      <c r="AY1258" s="4" t="b">
        <f t="shared" si="276"/>
        <v>1</v>
      </c>
      <c r="AZ1258" s="4" t="b">
        <f t="shared" si="277"/>
        <v>1</v>
      </c>
      <c r="BA1258" s="4" t="b">
        <f t="shared" si="278"/>
        <v>1</v>
      </c>
      <c r="BB1258" s="14" t="b">
        <f t="shared" si="279"/>
        <v>1</v>
      </c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</row>
    <row r="1259" spans="1:64" x14ac:dyDescent="0.2">
      <c r="A1259" s="1"/>
      <c r="B1259" s="11" t="s">
        <v>1414</v>
      </c>
      <c r="C1259" s="4">
        <v>1</v>
      </c>
      <c r="D1259" s="4">
        <v>4</v>
      </c>
      <c r="E1259" s="4">
        <v>4</v>
      </c>
      <c r="F1259" s="4">
        <v>2</v>
      </c>
      <c r="G1259" s="4">
        <v>4</v>
      </c>
      <c r="H1259" s="4">
        <v>4</v>
      </c>
      <c r="I1259" s="4">
        <v>2</v>
      </c>
      <c r="J1259" s="4">
        <v>3</v>
      </c>
      <c r="K1259" s="4">
        <v>3</v>
      </c>
      <c r="L1259" s="4">
        <v>3</v>
      </c>
      <c r="M1259" s="4">
        <v>1</v>
      </c>
      <c r="N1259" s="14">
        <v>3</v>
      </c>
      <c r="O1259" s="25" t="b">
        <f t="shared" si="266"/>
        <v>1</v>
      </c>
      <c r="P1259" s="11">
        <f>IF($O1259 = TRUE, IF(ISBLANK(C1259), "", INDEX('Individual UI'!$E$6:$H$6,1,C1259)), "")</f>
        <v>-4</v>
      </c>
      <c r="Q1259" s="4">
        <f>IF($O1259 = TRUE, IF(ISBLANK(D1259), "", INDEX('Individual UI'!$E$6:$H$6,1,D1259)), "")</f>
        <v>4</v>
      </c>
      <c r="R1259" s="4">
        <f>IF($O1259 = TRUE, IF(ISBLANK(E1259), "", INDEX('Individual UI'!$E$6:$H$6,1,E1259)), "")</f>
        <v>4</v>
      </c>
      <c r="S1259" s="4">
        <f>IF($O1259 = TRUE, IF(ISBLANK(F1259), "", INDEX('Individual UI'!$E$6:$H$6,1,F1259)), "")</f>
        <v>-2</v>
      </c>
      <c r="T1259" s="4">
        <f>IF($O1259 = TRUE, IF(ISBLANK(G1259), "", INDEX('Individual UI'!$E$6:$H$6,1,G1259)), "")</f>
        <v>4</v>
      </c>
      <c r="U1259" s="4">
        <f>IF($O1259 = TRUE, IF(ISBLANK(H1259), "", INDEX('Individual UI'!$E$6:$H$6,1,H1259)), "")</f>
        <v>4</v>
      </c>
      <c r="V1259" s="4">
        <f>IF($O1259 = TRUE, IF(ISBLANK(I1259), "", INDEX('Individual UI'!$E$6:$H$6,1,I1259)), "")</f>
        <v>-2</v>
      </c>
      <c r="W1259" s="4">
        <f>IF($O1259 = TRUE, IF(ISBLANK(J1259), "", INDEX('Individual UI'!$E$6:$H$6,1,J1259)), "")</f>
        <v>2</v>
      </c>
      <c r="X1259" s="4">
        <f>IF($O1259 = TRUE, IF(ISBLANK(K1259), "", INDEX('Individual UI'!$E$6:$H$6,1,K1259)), "")</f>
        <v>2</v>
      </c>
      <c r="Y1259" s="4">
        <f>IF($O1259 = TRUE, IF(ISBLANK(L1259), "", INDEX('Individual UI'!$E$6:$H$6,1,L1259)), "")</f>
        <v>2</v>
      </c>
      <c r="Z1259" s="4">
        <f>IF($O1259 = TRUE, IF(ISBLANK(M1259), "", INDEX('Individual UI'!$E$6:$H$6,1,M1259)), "")</f>
        <v>-4</v>
      </c>
      <c r="AA1259" s="14">
        <f>IF($O1259 = TRUE, IF(ISBLANK(N1259), "", INDEX('Individual UI'!$E$6:$H$6,1,N1259)), "")</f>
        <v>2</v>
      </c>
      <c r="AB1259" s="11">
        <f>IF($O1259 = TRUE, EXP(MMULT($P1259:$AA1259, Documentation!D$39:D$50) + Documentation!D$51), "")</f>
        <v>2.2861266587127145E-4</v>
      </c>
      <c r="AC1259" s="4">
        <f>IF($O1259 = TRUE, EXP(MMULT($P1259:$AA1259, Documentation!E$39:E$50) + Documentation!E$51), "")</f>
        <v>3.1125799209473424E-2</v>
      </c>
      <c r="AD1259" s="4">
        <f>IF($O1259 = TRUE, EXP(MMULT($P1259:$AA1259, Documentation!F$39:F$50) + Documentation!F$51), "")</f>
        <v>5.9804378684026174E-2</v>
      </c>
      <c r="AE1259" s="4">
        <f>IF($O1259 = TRUE, EXP(MMULT($P1259:$AA1259, Documentation!G$39:G$50) + Documentation!G$51), "")</f>
        <v>1.2500821316108464</v>
      </c>
      <c r="AF1259" s="14">
        <f>IF($O1259 = TRUE, EXP(MMULT($P1259:$AA1259, Documentation!H$39:H$50) + Documentation!H$51), "")</f>
        <v>4.2687705757174253E-2</v>
      </c>
      <c r="AG1259" s="30">
        <f t="shared" si="267"/>
        <v>1.6519108085338757E-4</v>
      </c>
      <c r="AH1259" s="28">
        <f t="shared" si="268"/>
        <v>2.2490899155752166E-2</v>
      </c>
      <c r="AI1259" s="28">
        <f t="shared" si="269"/>
        <v>4.3213484768785233E-2</v>
      </c>
      <c r="AJ1259" s="28">
        <f t="shared" si="270"/>
        <v>0.90328511628739327</v>
      </c>
      <c r="AK1259" s="33">
        <f t="shared" si="271"/>
        <v>3.0845308707215996E-2</v>
      </c>
      <c r="AL1259" s="11">
        <f t="shared" si="272"/>
        <v>4</v>
      </c>
      <c r="AM1259" s="14" t="str">
        <f>IF($O1259 = TRUE, INDEX(Documentation!$M$9:$M$13, $AL1259, 1), "")</f>
        <v>Financially Pressured</v>
      </c>
      <c r="AN1259" s="1"/>
      <c r="AO1259" s="1"/>
      <c r="AP1259" s="38">
        <v>1.6519108085339001E-4</v>
      </c>
      <c r="AQ1259" s="35">
        <v>2.2490899155752701E-2</v>
      </c>
      <c r="AR1259" s="35">
        <v>4.3213484768786802E-2</v>
      </c>
      <c r="AS1259" s="35">
        <v>0.90328511628739105</v>
      </c>
      <c r="AT1259" s="35">
        <v>3.0845308707216499E-2</v>
      </c>
      <c r="AU1259" s="14">
        <v>4</v>
      </c>
      <c r="AV1259" s="4" t="b">
        <f t="shared" si="273"/>
        <v>1</v>
      </c>
      <c r="AW1259" s="4" t="b">
        <f t="shared" si="274"/>
        <v>1</v>
      </c>
      <c r="AX1259" s="4" t="b">
        <f t="shared" si="275"/>
        <v>1</v>
      </c>
      <c r="AY1259" s="4" t="b">
        <f t="shared" si="276"/>
        <v>1</v>
      </c>
      <c r="AZ1259" s="4" t="b">
        <f t="shared" si="277"/>
        <v>1</v>
      </c>
      <c r="BA1259" s="4" t="b">
        <f t="shared" si="278"/>
        <v>1</v>
      </c>
      <c r="BB1259" s="14" t="b">
        <f t="shared" si="279"/>
        <v>1</v>
      </c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</row>
    <row r="1260" spans="1:64" x14ac:dyDescent="0.2">
      <c r="A1260" s="1"/>
      <c r="B1260" s="11" t="s">
        <v>1415</v>
      </c>
      <c r="C1260" s="4">
        <v>2</v>
      </c>
      <c r="D1260" s="4">
        <v>4</v>
      </c>
      <c r="E1260" s="4">
        <v>1</v>
      </c>
      <c r="F1260" s="4">
        <v>1</v>
      </c>
      <c r="G1260" s="4">
        <v>2</v>
      </c>
      <c r="H1260" s="4">
        <v>3</v>
      </c>
      <c r="I1260" s="4">
        <v>2</v>
      </c>
      <c r="J1260" s="4">
        <v>2</v>
      </c>
      <c r="K1260" s="4">
        <v>2</v>
      </c>
      <c r="L1260" s="4">
        <v>3</v>
      </c>
      <c r="M1260" s="4">
        <v>3</v>
      </c>
      <c r="N1260" s="14">
        <v>3</v>
      </c>
      <c r="O1260" s="25" t="b">
        <f t="shared" si="266"/>
        <v>1</v>
      </c>
      <c r="P1260" s="11">
        <f>IF($O1260 = TRUE, IF(ISBLANK(C1260), "", INDEX('Individual UI'!$E$6:$H$6,1,C1260)), "")</f>
        <v>-2</v>
      </c>
      <c r="Q1260" s="4">
        <f>IF($O1260 = TRUE, IF(ISBLANK(D1260), "", INDEX('Individual UI'!$E$6:$H$6,1,D1260)), "")</f>
        <v>4</v>
      </c>
      <c r="R1260" s="4">
        <f>IF($O1260 = TRUE, IF(ISBLANK(E1260), "", INDEX('Individual UI'!$E$6:$H$6,1,E1260)), "")</f>
        <v>-4</v>
      </c>
      <c r="S1260" s="4">
        <f>IF($O1260 = TRUE, IF(ISBLANK(F1260), "", INDEX('Individual UI'!$E$6:$H$6,1,F1260)), "")</f>
        <v>-4</v>
      </c>
      <c r="T1260" s="4">
        <f>IF($O1260 = TRUE, IF(ISBLANK(G1260), "", INDEX('Individual UI'!$E$6:$H$6,1,G1260)), "")</f>
        <v>-2</v>
      </c>
      <c r="U1260" s="4">
        <f>IF($O1260 = TRUE, IF(ISBLANK(H1260), "", INDEX('Individual UI'!$E$6:$H$6,1,H1260)), "")</f>
        <v>2</v>
      </c>
      <c r="V1260" s="4">
        <f>IF($O1260 = TRUE, IF(ISBLANK(I1260), "", INDEX('Individual UI'!$E$6:$H$6,1,I1260)), "")</f>
        <v>-2</v>
      </c>
      <c r="W1260" s="4">
        <f>IF($O1260 = TRUE, IF(ISBLANK(J1260), "", INDEX('Individual UI'!$E$6:$H$6,1,J1260)), "")</f>
        <v>-2</v>
      </c>
      <c r="X1260" s="4">
        <f>IF($O1260 = TRUE, IF(ISBLANK(K1260), "", INDEX('Individual UI'!$E$6:$H$6,1,K1260)), "")</f>
        <v>-2</v>
      </c>
      <c r="Y1260" s="4">
        <f>IF($O1260 = TRUE, IF(ISBLANK(L1260), "", INDEX('Individual UI'!$E$6:$H$6,1,L1260)), "")</f>
        <v>2</v>
      </c>
      <c r="Z1260" s="4">
        <f>IF($O1260 = TRUE, IF(ISBLANK(M1260), "", INDEX('Individual UI'!$E$6:$H$6,1,M1260)), "")</f>
        <v>2</v>
      </c>
      <c r="AA1260" s="14">
        <f>IF($O1260 = TRUE, IF(ISBLANK(N1260), "", INDEX('Individual UI'!$E$6:$H$6,1,N1260)), "")</f>
        <v>2</v>
      </c>
      <c r="AB1260" s="11">
        <f>IF($O1260 = TRUE, EXP(MMULT($P1260:$AA1260, Documentation!D$39:D$50) + Documentation!D$51), "")</f>
        <v>2.1135391288443998E-2</v>
      </c>
      <c r="AC1260" s="4">
        <f>IF($O1260 = TRUE, EXP(MMULT($P1260:$AA1260, Documentation!E$39:E$50) + Documentation!E$51), "")</f>
        <v>0.9306217693250759</v>
      </c>
      <c r="AD1260" s="4">
        <f>IF($O1260 = TRUE, EXP(MMULT($P1260:$AA1260, Documentation!F$39:F$50) + Documentation!F$51), "")</f>
        <v>8.8512976680123479E-3</v>
      </c>
      <c r="AE1260" s="4">
        <f>IF($O1260 = TRUE, EXP(MMULT($P1260:$AA1260, Documentation!G$39:G$50) + Documentation!G$51), "")</f>
        <v>5.9571836867588677E-4</v>
      </c>
      <c r="AF1260" s="14">
        <f>IF($O1260 = TRUE, EXP(MMULT($P1260:$AA1260, Documentation!H$39:H$50) + Documentation!H$51), "")</f>
        <v>2.1010435748318099E-2</v>
      </c>
      <c r="AG1260" s="30">
        <f t="shared" si="267"/>
        <v>2.1518099019960896E-2</v>
      </c>
      <c r="AH1260" s="28">
        <f t="shared" si="268"/>
        <v>0.94747294285567318</v>
      </c>
      <c r="AI1260" s="28">
        <f t="shared" si="269"/>
        <v>9.0115719683683555E-3</v>
      </c>
      <c r="AJ1260" s="28">
        <f t="shared" si="270"/>
        <v>6.065053005281279E-4</v>
      </c>
      <c r="AK1260" s="33">
        <f t="shared" si="271"/>
        <v>2.1390880855469571E-2</v>
      </c>
      <c r="AL1260" s="11">
        <f t="shared" si="272"/>
        <v>2</v>
      </c>
      <c r="AM1260" s="14" t="str">
        <f>IF($O1260 = TRUE, INDEX(Documentation!$M$9:$M$13, $AL1260, 1), "")</f>
        <v>Cautious Consulters</v>
      </c>
      <c r="AN1260" s="1"/>
      <c r="AO1260" s="1"/>
      <c r="AP1260" s="38">
        <v>2.1518099019961E-2</v>
      </c>
      <c r="AQ1260" s="35">
        <v>0.94747294285567296</v>
      </c>
      <c r="AR1260" s="35">
        <v>9.0115719683683503E-3</v>
      </c>
      <c r="AS1260" s="35">
        <v>6.0650530052812704E-4</v>
      </c>
      <c r="AT1260" s="35">
        <v>2.1390880855469498E-2</v>
      </c>
      <c r="AU1260" s="14">
        <v>2</v>
      </c>
      <c r="AV1260" s="4" t="b">
        <f t="shared" si="273"/>
        <v>1</v>
      </c>
      <c r="AW1260" s="4" t="b">
        <f t="shared" si="274"/>
        <v>1</v>
      </c>
      <c r="AX1260" s="4" t="b">
        <f t="shared" si="275"/>
        <v>1</v>
      </c>
      <c r="AY1260" s="4" t="b">
        <f t="shared" si="276"/>
        <v>1</v>
      </c>
      <c r="AZ1260" s="4" t="b">
        <f t="shared" si="277"/>
        <v>1</v>
      </c>
      <c r="BA1260" s="4" t="b">
        <f t="shared" si="278"/>
        <v>1</v>
      </c>
      <c r="BB1260" s="14" t="b">
        <f t="shared" si="279"/>
        <v>1</v>
      </c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</row>
    <row r="1261" spans="1:64" x14ac:dyDescent="0.2">
      <c r="A1261" s="1"/>
      <c r="B1261" s="11" t="s">
        <v>1416</v>
      </c>
      <c r="C1261" s="4">
        <v>3</v>
      </c>
      <c r="D1261" s="4">
        <v>2</v>
      </c>
      <c r="E1261" s="4">
        <v>4</v>
      </c>
      <c r="F1261" s="4">
        <v>3</v>
      </c>
      <c r="G1261" s="4">
        <v>4</v>
      </c>
      <c r="H1261" s="4">
        <v>4</v>
      </c>
      <c r="I1261" s="4">
        <v>1</v>
      </c>
      <c r="J1261" s="4">
        <v>3</v>
      </c>
      <c r="K1261" s="4">
        <v>1</v>
      </c>
      <c r="L1261" s="4">
        <v>3</v>
      </c>
      <c r="M1261" s="4">
        <v>2</v>
      </c>
      <c r="N1261" s="14">
        <v>1</v>
      </c>
      <c r="O1261" s="25" t="b">
        <f t="shared" si="266"/>
        <v>1</v>
      </c>
      <c r="P1261" s="11">
        <f>IF($O1261 = TRUE, IF(ISBLANK(C1261), "", INDEX('Individual UI'!$E$6:$H$6,1,C1261)), "")</f>
        <v>2</v>
      </c>
      <c r="Q1261" s="4">
        <f>IF($O1261 = TRUE, IF(ISBLANK(D1261), "", INDEX('Individual UI'!$E$6:$H$6,1,D1261)), "")</f>
        <v>-2</v>
      </c>
      <c r="R1261" s="4">
        <f>IF($O1261 = TRUE, IF(ISBLANK(E1261), "", INDEX('Individual UI'!$E$6:$H$6,1,E1261)), "")</f>
        <v>4</v>
      </c>
      <c r="S1261" s="4">
        <f>IF($O1261 = TRUE, IF(ISBLANK(F1261), "", INDEX('Individual UI'!$E$6:$H$6,1,F1261)), "")</f>
        <v>2</v>
      </c>
      <c r="T1261" s="4">
        <f>IF($O1261 = TRUE, IF(ISBLANK(G1261), "", INDEX('Individual UI'!$E$6:$H$6,1,G1261)), "")</f>
        <v>4</v>
      </c>
      <c r="U1261" s="4">
        <f>IF($O1261 = TRUE, IF(ISBLANK(H1261), "", INDEX('Individual UI'!$E$6:$H$6,1,H1261)), "")</f>
        <v>4</v>
      </c>
      <c r="V1261" s="4">
        <f>IF($O1261 = TRUE, IF(ISBLANK(I1261), "", INDEX('Individual UI'!$E$6:$H$6,1,I1261)), "")</f>
        <v>-4</v>
      </c>
      <c r="W1261" s="4">
        <f>IF($O1261 = TRUE, IF(ISBLANK(J1261), "", INDEX('Individual UI'!$E$6:$H$6,1,J1261)), "")</f>
        <v>2</v>
      </c>
      <c r="X1261" s="4">
        <f>IF($O1261 = TRUE, IF(ISBLANK(K1261), "", INDEX('Individual UI'!$E$6:$H$6,1,K1261)), "")</f>
        <v>-4</v>
      </c>
      <c r="Y1261" s="4">
        <f>IF($O1261 = TRUE, IF(ISBLANK(L1261), "", INDEX('Individual UI'!$E$6:$H$6,1,L1261)), "")</f>
        <v>2</v>
      </c>
      <c r="Z1261" s="4">
        <f>IF($O1261 = TRUE, IF(ISBLANK(M1261), "", INDEX('Individual UI'!$E$6:$H$6,1,M1261)), "")</f>
        <v>-2</v>
      </c>
      <c r="AA1261" s="14">
        <f>IF($O1261 = TRUE, IF(ISBLANK(N1261), "", INDEX('Individual UI'!$E$6:$H$6,1,N1261)), "")</f>
        <v>-4</v>
      </c>
      <c r="AB1261" s="11">
        <f>IF($O1261 = TRUE, EXP(MMULT($P1261:$AA1261, Documentation!D$39:D$50) + Documentation!D$51), "")</f>
        <v>6.3617766554421715E-5</v>
      </c>
      <c r="AC1261" s="4">
        <f>IF($O1261 = TRUE, EXP(MMULT($P1261:$AA1261, Documentation!E$39:E$50) + Documentation!E$51), "")</f>
        <v>6.0772981382366557E-4</v>
      </c>
      <c r="AD1261" s="4">
        <f>IF($O1261 = TRUE, EXP(MMULT($P1261:$AA1261, Documentation!F$39:F$50) + Documentation!F$51), "")</f>
        <v>3.5916656754581076E-2</v>
      </c>
      <c r="AE1261" s="4">
        <f>IF($O1261 = TRUE, EXP(MMULT($P1261:$AA1261, Documentation!G$39:G$50) + Documentation!G$51), "")</f>
        <v>84.760164910835627</v>
      </c>
      <c r="AF1261" s="14">
        <f>IF($O1261 = TRUE, EXP(MMULT($P1261:$AA1261, Documentation!H$39:H$50) + Documentation!H$51), "")</f>
        <v>2.8863452264273843</v>
      </c>
      <c r="AG1261" s="30">
        <f t="shared" si="267"/>
        <v>7.2554195623524214E-7</v>
      </c>
      <c r="AH1261" s="28">
        <f t="shared" si="268"/>
        <v>6.930980162701971E-6</v>
      </c>
      <c r="AI1261" s="28">
        <f t="shared" si="269"/>
        <v>4.0961892902757459E-4</v>
      </c>
      <c r="AJ1261" s="28">
        <f t="shared" si="270"/>
        <v>0.9666648043612448</v>
      </c>
      <c r="AK1261" s="33">
        <f t="shared" si="271"/>
        <v>3.2917920187608717E-2</v>
      </c>
      <c r="AL1261" s="11">
        <f t="shared" si="272"/>
        <v>4</v>
      </c>
      <c r="AM1261" s="14" t="str">
        <f>IF($O1261 = TRUE, INDEX(Documentation!$M$9:$M$13, $AL1261, 1), "")</f>
        <v>Financially Pressured</v>
      </c>
      <c r="AN1261" s="1"/>
      <c r="AO1261" s="1"/>
      <c r="AP1261" s="38">
        <v>7.2554195623524596E-7</v>
      </c>
      <c r="AQ1261" s="35">
        <v>6.9309801627019803E-6</v>
      </c>
      <c r="AR1261" s="35">
        <v>4.0961892902758299E-4</v>
      </c>
      <c r="AS1261" s="35">
        <v>0.96666480436124402</v>
      </c>
      <c r="AT1261" s="35">
        <v>3.2917920187609098E-2</v>
      </c>
      <c r="AU1261" s="14">
        <v>4</v>
      </c>
      <c r="AV1261" s="4" t="b">
        <f t="shared" si="273"/>
        <v>1</v>
      </c>
      <c r="AW1261" s="4" t="b">
        <f t="shared" si="274"/>
        <v>1</v>
      </c>
      <c r="AX1261" s="4" t="b">
        <f t="shared" si="275"/>
        <v>1</v>
      </c>
      <c r="AY1261" s="4" t="b">
        <f t="shared" si="276"/>
        <v>1</v>
      </c>
      <c r="AZ1261" s="4" t="b">
        <f t="shared" si="277"/>
        <v>1</v>
      </c>
      <c r="BA1261" s="4" t="b">
        <f t="shared" si="278"/>
        <v>1</v>
      </c>
      <c r="BB1261" s="14" t="b">
        <f t="shared" si="279"/>
        <v>1</v>
      </c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</row>
    <row r="1262" spans="1:64" x14ac:dyDescent="0.2">
      <c r="A1262" s="1"/>
      <c r="B1262" s="11" t="s">
        <v>1417</v>
      </c>
      <c r="C1262" s="4">
        <v>3</v>
      </c>
      <c r="D1262" s="4">
        <v>2</v>
      </c>
      <c r="E1262" s="4">
        <v>4</v>
      </c>
      <c r="F1262" s="4">
        <v>4</v>
      </c>
      <c r="G1262" s="4">
        <v>3</v>
      </c>
      <c r="H1262" s="4">
        <v>2</v>
      </c>
      <c r="I1262" s="4">
        <v>3</v>
      </c>
      <c r="J1262" s="4">
        <v>4</v>
      </c>
      <c r="K1262" s="4">
        <v>3</v>
      </c>
      <c r="L1262" s="4">
        <v>4</v>
      </c>
      <c r="M1262" s="4">
        <v>4</v>
      </c>
      <c r="N1262" s="14">
        <v>4</v>
      </c>
      <c r="O1262" s="25" t="b">
        <f t="shared" si="266"/>
        <v>1</v>
      </c>
      <c r="P1262" s="11">
        <f>IF($O1262 = TRUE, IF(ISBLANK(C1262), "", INDEX('Individual UI'!$E$6:$H$6,1,C1262)), "")</f>
        <v>2</v>
      </c>
      <c r="Q1262" s="4">
        <f>IF($O1262 = TRUE, IF(ISBLANK(D1262), "", INDEX('Individual UI'!$E$6:$H$6,1,D1262)), "")</f>
        <v>-2</v>
      </c>
      <c r="R1262" s="4">
        <f>IF($O1262 = TRUE, IF(ISBLANK(E1262), "", INDEX('Individual UI'!$E$6:$H$6,1,E1262)), "")</f>
        <v>4</v>
      </c>
      <c r="S1262" s="4">
        <f>IF($O1262 = TRUE, IF(ISBLANK(F1262), "", INDEX('Individual UI'!$E$6:$H$6,1,F1262)), "")</f>
        <v>4</v>
      </c>
      <c r="T1262" s="4">
        <f>IF($O1262 = TRUE, IF(ISBLANK(G1262), "", INDEX('Individual UI'!$E$6:$H$6,1,G1262)), "")</f>
        <v>2</v>
      </c>
      <c r="U1262" s="4">
        <f>IF($O1262 = TRUE, IF(ISBLANK(H1262), "", INDEX('Individual UI'!$E$6:$H$6,1,H1262)), "")</f>
        <v>-2</v>
      </c>
      <c r="V1262" s="4">
        <f>IF($O1262 = TRUE, IF(ISBLANK(I1262), "", INDEX('Individual UI'!$E$6:$H$6,1,I1262)), "")</f>
        <v>2</v>
      </c>
      <c r="W1262" s="4">
        <f>IF($O1262 = TRUE, IF(ISBLANK(J1262), "", INDEX('Individual UI'!$E$6:$H$6,1,J1262)), "")</f>
        <v>4</v>
      </c>
      <c r="X1262" s="4">
        <f>IF($O1262 = TRUE, IF(ISBLANK(K1262), "", INDEX('Individual UI'!$E$6:$H$6,1,K1262)), "")</f>
        <v>2</v>
      </c>
      <c r="Y1262" s="4">
        <f>IF($O1262 = TRUE, IF(ISBLANK(L1262), "", INDEX('Individual UI'!$E$6:$H$6,1,L1262)), "")</f>
        <v>4</v>
      </c>
      <c r="Z1262" s="4">
        <f>IF($O1262 = TRUE, IF(ISBLANK(M1262), "", INDEX('Individual UI'!$E$6:$H$6,1,M1262)), "")</f>
        <v>4</v>
      </c>
      <c r="AA1262" s="14">
        <f>IF($O1262 = TRUE, IF(ISBLANK(N1262), "", INDEX('Individual UI'!$E$6:$H$6,1,N1262)), "")</f>
        <v>4</v>
      </c>
      <c r="AB1262" s="11">
        <f>IF($O1262 = TRUE, EXP(MMULT($P1262:$AA1262, Documentation!D$39:D$50) + Documentation!D$51), "")</f>
        <v>4.8553128132307472E-5</v>
      </c>
      <c r="AC1262" s="4">
        <f>IF($O1262 = TRUE, EXP(MMULT($P1262:$AA1262, Documentation!E$39:E$50) + Documentation!E$51), "")</f>
        <v>7.5049575999922846E-2</v>
      </c>
      <c r="AD1262" s="4">
        <f>IF($O1262 = TRUE, EXP(MMULT($P1262:$AA1262, Documentation!F$39:F$50) + Documentation!F$51), "")</f>
        <v>17.53026693608669</v>
      </c>
      <c r="AE1262" s="4">
        <f>IF($O1262 = TRUE, EXP(MMULT($P1262:$AA1262, Documentation!G$39:G$50) + Documentation!G$51), "")</f>
        <v>4.5027371340814436E-4</v>
      </c>
      <c r="AF1262" s="14">
        <f>IF($O1262 = TRUE, EXP(MMULT($P1262:$AA1262, Documentation!H$39:H$50) + Documentation!H$51), "")</f>
        <v>2.5712527318658461E-3</v>
      </c>
      <c r="AG1262" s="30">
        <f t="shared" si="267"/>
        <v>2.7573865373505613E-6</v>
      </c>
      <c r="AH1262" s="28">
        <f t="shared" si="268"/>
        <v>4.2621494938933869E-3</v>
      </c>
      <c r="AI1262" s="28">
        <f t="shared" si="269"/>
        <v>0.9955634972479348</v>
      </c>
      <c r="AJ1262" s="28">
        <f t="shared" si="270"/>
        <v>2.5571548594997943E-5</v>
      </c>
      <c r="AK1262" s="33">
        <f t="shared" si="271"/>
        <v>1.4602432303955016E-4</v>
      </c>
      <c r="AL1262" s="11">
        <f t="shared" si="272"/>
        <v>3</v>
      </c>
      <c r="AM1262" s="14" t="str">
        <f>IF($O1262 = TRUE, INDEX(Documentation!$M$9:$M$13, $AL1262, 1), "")</f>
        <v>Process Skeptics</v>
      </c>
      <c r="AN1262" s="1"/>
      <c r="AO1262" s="1"/>
      <c r="AP1262" s="38">
        <v>2.7573865373506101E-6</v>
      </c>
      <c r="AQ1262" s="35">
        <v>4.26214949389338E-3</v>
      </c>
      <c r="AR1262" s="35">
        <v>0.99556349724793503</v>
      </c>
      <c r="AS1262" s="35">
        <v>2.5571548594998299E-5</v>
      </c>
      <c r="AT1262" s="35">
        <v>1.4602432303954999E-4</v>
      </c>
      <c r="AU1262" s="14">
        <v>3</v>
      </c>
      <c r="AV1262" s="4" t="b">
        <f t="shared" si="273"/>
        <v>1</v>
      </c>
      <c r="AW1262" s="4" t="b">
        <f t="shared" si="274"/>
        <v>1</v>
      </c>
      <c r="AX1262" s="4" t="b">
        <f t="shared" si="275"/>
        <v>1</v>
      </c>
      <c r="AY1262" s="4" t="b">
        <f t="shared" si="276"/>
        <v>1</v>
      </c>
      <c r="AZ1262" s="4" t="b">
        <f t="shared" si="277"/>
        <v>1</v>
      </c>
      <c r="BA1262" s="4" t="b">
        <f t="shared" si="278"/>
        <v>1</v>
      </c>
      <c r="BB1262" s="14" t="b">
        <f t="shared" si="279"/>
        <v>1</v>
      </c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</row>
    <row r="1263" spans="1:64" x14ac:dyDescent="0.2">
      <c r="A1263" s="1"/>
      <c r="B1263" s="11" t="s">
        <v>1418</v>
      </c>
      <c r="C1263" s="4">
        <v>4</v>
      </c>
      <c r="D1263" s="4">
        <v>2</v>
      </c>
      <c r="E1263" s="4">
        <v>3</v>
      </c>
      <c r="F1263" s="4">
        <v>4</v>
      </c>
      <c r="G1263" s="4">
        <v>4</v>
      </c>
      <c r="H1263" s="4">
        <v>1</v>
      </c>
      <c r="I1263" s="4">
        <v>1</v>
      </c>
      <c r="J1263" s="4">
        <v>4</v>
      </c>
      <c r="K1263" s="4">
        <v>1</v>
      </c>
      <c r="L1263" s="4">
        <v>1</v>
      </c>
      <c r="M1263" s="4">
        <v>1</v>
      </c>
      <c r="N1263" s="14">
        <v>2</v>
      </c>
      <c r="O1263" s="25" t="b">
        <f t="shared" si="266"/>
        <v>1</v>
      </c>
      <c r="P1263" s="11">
        <f>IF($O1263 = TRUE, IF(ISBLANK(C1263), "", INDEX('Individual UI'!$E$6:$H$6,1,C1263)), "")</f>
        <v>4</v>
      </c>
      <c r="Q1263" s="4">
        <f>IF($O1263 = TRUE, IF(ISBLANK(D1263), "", INDEX('Individual UI'!$E$6:$H$6,1,D1263)), "")</f>
        <v>-2</v>
      </c>
      <c r="R1263" s="4">
        <f>IF($O1263 = TRUE, IF(ISBLANK(E1263), "", INDEX('Individual UI'!$E$6:$H$6,1,E1263)), "")</f>
        <v>2</v>
      </c>
      <c r="S1263" s="4">
        <f>IF($O1263 = TRUE, IF(ISBLANK(F1263), "", INDEX('Individual UI'!$E$6:$H$6,1,F1263)), "")</f>
        <v>4</v>
      </c>
      <c r="T1263" s="4">
        <f>IF($O1263 = TRUE, IF(ISBLANK(G1263), "", INDEX('Individual UI'!$E$6:$H$6,1,G1263)), "")</f>
        <v>4</v>
      </c>
      <c r="U1263" s="4">
        <f>IF($O1263 = TRUE, IF(ISBLANK(H1263), "", INDEX('Individual UI'!$E$6:$H$6,1,H1263)), "")</f>
        <v>-4</v>
      </c>
      <c r="V1263" s="4">
        <f>IF($O1263 = TRUE, IF(ISBLANK(I1263), "", INDEX('Individual UI'!$E$6:$H$6,1,I1263)), "")</f>
        <v>-4</v>
      </c>
      <c r="W1263" s="4">
        <f>IF($O1263 = TRUE, IF(ISBLANK(J1263), "", INDEX('Individual UI'!$E$6:$H$6,1,J1263)), "")</f>
        <v>4</v>
      </c>
      <c r="X1263" s="4">
        <f>IF($O1263 = TRUE, IF(ISBLANK(K1263), "", INDEX('Individual UI'!$E$6:$H$6,1,K1263)), "")</f>
        <v>-4</v>
      </c>
      <c r="Y1263" s="4">
        <f>IF($O1263 = TRUE, IF(ISBLANK(L1263), "", INDEX('Individual UI'!$E$6:$H$6,1,L1263)), "")</f>
        <v>-4</v>
      </c>
      <c r="Z1263" s="4">
        <f>IF($O1263 = TRUE, IF(ISBLANK(M1263), "", INDEX('Individual UI'!$E$6:$H$6,1,M1263)), "")</f>
        <v>-4</v>
      </c>
      <c r="AA1263" s="14">
        <f>IF($O1263 = TRUE, IF(ISBLANK(N1263), "", INDEX('Individual UI'!$E$6:$H$6,1,N1263)), "")</f>
        <v>-2</v>
      </c>
      <c r="AB1263" s="11">
        <f>IF($O1263 = TRUE, EXP(MMULT($P1263:$AA1263, Documentation!D$39:D$50) + Documentation!D$51), "")</f>
        <v>1.4983238873362132E-3</v>
      </c>
      <c r="AC1263" s="4">
        <f>IF($O1263 = TRUE, EXP(MMULT($P1263:$AA1263, Documentation!E$39:E$50) + Documentation!E$51), "")</f>
        <v>1.8727987301067604E-5</v>
      </c>
      <c r="AD1263" s="4">
        <f>IF($O1263 = TRUE, EXP(MMULT($P1263:$AA1263, Documentation!F$39:F$50) + Documentation!F$51), "")</f>
        <v>2.1319169914510445E-2</v>
      </c>
      <c r="AE1263" s="4">
        <f>IF($O1263 = TRUE, EXP(MMULT($P1263:$AA1263, Documentation!G$39:G$50) + Documentation!G$51), "")</f>
        <v>7.5937860710387577</v>
      </c>
      <c r="AF1263" s="14">
        <f>IF($O1263 = TRUE, EXP(MMULT($P1263:$AA1263, Documentation!H$39:H$50) + Documentation!H$51), "")</f>
        <v>5.4294493123894144E-2</v>
      </c>
      <c r="AG1263" s="30">
        <f t="shared" si="267"/>
        <v>1.9532526934462144E-4</v>
      </c>
      <c r="AH1263" s="28">
        <f t="shared" si="268"/>
        <v>2.4414275142920681E-6</v>
      </c>
      <c r="AI1263" s="28">
        <f t="shared" si="269"/>
        <v>2.779220595060227E-3</v>
      </c>
      <c r="AJ1263" s="28">
        <f t="shared" si="270"/>
        <v>0.98994504606616307</v>
      </c>
      <c r="AK1263" s="33">
        <f t="shared" si="271"/>
        <v>7.0779666419177999E-3</v>
      </c>
      <c r="AL1263" s="11">
        <f t="shared" si="272"/>
        <v>4</v>
      </c>
      <c r="AM1263" s="14" t="str">
        <f>IF($O1263 = TRUE, INDEX(Documentation!$M$9:$M$13, $AL1263, 1), "")</f>
        <v>Financially Pressured</v>
      </c>
      <c r="AN1263" s="1"/>
      <c r="AO1263" s="1"/>
      <c r="AP1263" s="38">
        <v>1.9532526934462201E-4</v>
      </c>
      <c r="AQ1263" s="35">
        <v>2.44142751429211E-6</v>
      </c>
      <c r="AR1263" s="35">
        <v>2.7792205950603502E-3</v>
      </c>
      <c r="AS1263" s="35">
        <v>0.98994504606616296</v>
      </c>
      <c r="AT1263" s="35">
        <v>7.0779666419179699E-3</v>
      </c>
      <c r="AU1263" s="14">
        <v>4</v>
      </c>
      <c r="AV1263" s="4" t="b">
        <f t="shared" si="273"/>
        <v>1</v>
      </c>
      <c r="AW1263" s="4" t="b">
        <f t="shared" si="274"/>
        <v>1</v>
      </c>
      <c r="AX1263" s="4" t="b">
        <f t="shared" si="275"/>
        <v>1</v>
      </c>
      <c r="AY1263" s="4" t="b">
        <f t="shared" si="276"/>
        <v>1</v>
      </c>
      <c r="AZ1263" s="4" t="b">
        <f t="shared" si="277"/>
        <v>1</v>
      </c>
      <c r="BA1263" s="4" t="b">
        <f t="shared" si="278"/>
        <v>1</v>
      </c>
      <c r="BB1263" s="14" t="b">
        <f t="shared" si="279"/>
        <v>1</v>
      </c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</row>
    <row r="1264" spans="1:64" x14ac:dyDescent="0.2">
      <c r="A1264" s="1"/>
      <c r="B1264" s="11" t="s">
        <v>1419</v>
      </c>
      <c r="C1264" s="4">
        <v>2</v>
      </c>
      <c r="D1264" s="4">
        <v>1</v>
      </c>
      <c r="E1264" s="4">
        <v>1</v>
      </c>
      <c r="F1264" s="4">
        <v>1</v>
      </c>
      <c r="G1264" s="4">
        <v>1</v>
      </c>
      <c r="H1264" s="4">
        <v>1</v>
      </c>
      <c r="I1264" s="4">
        <v>4</v>
      </c>
      <c r="J1264" s="4">
        <v>1</v>
      </c>
      <c r="K1264" s="4">
        <v>1</v>
      </c>
      <c r="L1264" s="4">
        <v>1</v>
      </c>
      <c r="M1264" s="4">
        <v>3</v>
      </c>
      <c r="N1264" s="14">
        <v>1</v>
      </c>
      <c r="O1264" s="25" t="b">
        <f t="shared" si="266"/>
        <v>1</v>
      </c>
      <c r="P1264" s="11">
        <f>IF($O1264 = TRUE, IF(ISBLANK(C1264), "", INDEX('Individual UI'!$E$6:$H$6,1,C1264)), "")</f>
        <v>-2</v>
      </c>
      <c r="Q1264" s="4">
        <f>IF($O1264 = TRUE, IF(ISBLANK(D1264), "", INDEX('Individual UI'!$E$6:$H$6,1,D1264)), "")</f>
        <v>-4</v>
      </c>
      <c r="R1264" s="4">
        <f>IF($O1264 = TRUE, IF(ISBLANK(E1264), "", INDEX('Individual UI'!$E$6:$H$6,1,E1264)), "")</f>
        <v>-4</v>
      </c>
      <c r="S1264" s="4">
        <f>IF($O1264 = TRUE, IF(ISBLANK(F1264), "", INDEX('Individual UI'!$E$6:$H$6,1,F1264)), "")</f>
        <v>-4</v>
      </c>
      <c r="T1264" s="4">
        <f>IF($O1264 = TRUE, IF(ISBLANK(G1264), "", INDEX('Individual UI'!$E$6:$H$6,1,G1264)), "")</f>
        <v>-4</v>
      </c>
      <c r="U1264" s="4">
        <f>IF($O1264 = TRUE, IF(ISBLANK(H1264), "", INDEX('Individual UI'!$E$6:$H$6,1,H1264)), "")</f>
        <v>-4</v>
      </c>
      <c r="V1264" s="4">
        <f>IF($O1264 = TRUE, IF(ISBLANK(I1264), "", INDEX('Individual UI'!$E$6:$H$6,1,I1264)), "")</f>
        <v>4</v>
      </c>
      <c r="W1264" s="4">
        <f>IF($O1264 = TRUE, IF(ISBLANK(J1264), "", INDEX('Individual UI'!$E$6:$H$6,1,J1264)), "")</f>
        <v>-4</v>
      </c>
      <c r="X1264" s="4">
        <f>IF($O1264 = TRUE, IF(ISBLANK(K1264), "", INDEX('Individual UI'!$E$6:$H$6,1,K1264)), "")</f>
        <v>-4</v>
      </c>
      <c r="Y1264" s="4">
        <f>IF($O1264 = TRUE, IF(ISBLANK(L1264), "", INDEX('Individual UI'!$E$6:$H$6,1,L1264)), "")</f>
        <v>-4</v>
      </c>
      <c r="Z1264" s="4">
        <f>IF($O1264 = TRUE, IF(ISBLANK(M1264), "", INDEX('Individual UI'!$E$6:$H$6,1,M1264)), "")</f>
        <v>2</v>
      </c>
      <c r="AA1264" s="14">
        <f>IF($O1264 = TRUE, IF(ISBLANK(N1264), "", INDEX('Individual UI'!$E$6:$H$6,1,N1264)), "")</f>
        <v>-4</v>
      </c>
      <c r="AB1264" s="11">
        <f>IF($O1264 = TRUE, EXP(MMULT($P1264:$AA1264, Documentation!D$39:D$50) + Documentation!D$51), "")</f>
        <v>74.142296875346958</v>
      </c>
      <c r="AC1264" s="4">
        <f>IF($O1264 = TRUE, EXP(MMULT($P1264:$AA1264, Documentation!E$39:E$50) + Documentation!E$51), "")</f>
        <v>8.2127983864743823E-4</v>
      </c>
      <c r="AD1264" s="4">
        <f>IF($O1264 = TRUE, EXP(MMULT($P1264:$AA1264, Documentation!F$39:F$50) + Documentation!F$51), "")</f>
        <v>1.9968038259384846E-5</v>
      </c>
      <c r="AE1264" s="4">
        <f>IF($O1264 = TRUE, EXP(MMULT($P1264:$AA1264, Documentation!G$39:G$50) + Documentation!G$51), "")</f>
        <v>3.1863054569387732E-4</v>
      </c>
      <c r="AF1264" s="14">
        <f>IF($O1264 = TRUE, EXP(MMULT($P1264:$AA1264, Documentation!H$39:H$50) + Documentation!H$51), "")</f>
        <v>5.9969256261734632E-5</v>
      </c>
      <c r="AG1264" s="30">
        <f t="shared" si="267"/>
        <v>0.99998354748017404</v>
      </c>
      <c r="AH1264" s="28">
        <f t="shared" si="268"/>
        <v>1.1076893502576252E-5</v>
      </c>
      <c r="AI1264" s="28">
        <f t="shared" si="269"/>
        <v>2.6931603924289751E-7</v>
      </c>
      <c r="AJ1264" s="28">
        <f t="shared" si="270"/>
        <v>4.2974835801782827E-6</v>
      </c>
      <c r="AK1264" s="33">
        <f t="shared" si="271"/>
        <v>8.0882670410359348E-7</v>
      </c>
      <c r="AL1264" s="11">
        <f t="shared" si="272"/>
        <v>1</v>
      </c>
      <c r="AM1264" s="14" t="str">
        <f>IF($O1264 = TRUE, INDEX(Documentation!$M$9:$M$13, $AL1264, 1), "")</f>
        <v>Decisive Pursuers</v>
      </c>
      <c r="AN1264" s="1"/>
      <c r="AO1264" s="1"/>
      <c r="AP1264" s="38">
        <v>0.99998354748017404</v>
      </c>
      <c r="AQ1264" s="35">
        <v>1.1076893502576199E-5</v>
      </c>
      <c r="AR1264" s="35">
        <v>2.6931603924289502E-7</v>
      </c>
      <c r="AS1264" s="35">
        <v>4.2974835801783098E-6</v>
      </c>
      <c r="AT1264" s="35">
        <v>8.08826704103583E-7</v>
      </c>
      <c r="AU1264" s="14">
        <v>1</v>
      </c>
      <c r="AV1264" s="4" t="b">
        <f t="shared" si="273"/>
        <v>1</v>
      </c>
      <c r="AW1264" s="4" t="b">
        <f t="shared" si="274"/>
        <v>1</v>
      </c>
      <c r="AX1264" s="4" t="b">
        <f t="shared" si="275"/>
        <v>1</v>
      </c>
      <c r="AY1264" s="4" t="b">
        <f t="shared" si="276"/>
        <v>1</v>
      </c>
      <c r="AZ1264" s="4" t="b">
        <f t="shared" si="277"/>
        <v>1</v>
      </c>
      <c r="BA1264" s="4" t="b">
        <f t="shared" si="278"/>
        <v>1</v>
      </c>
      <c r="BB1264" s="14" t="b">
        <f t="shared" si="279"/>
        <v>1</v>
      </c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</row>
    <row r="1265" spans="1:64" x14ac:dyDescent="0.2">
      <c r="A1265" s="1"/>
      <c r="B1265" s="11" t="s">
        <v>1420</v>
      </c>
      <c r="C1265" s="4">
        <v>3</v>
      </c>
      <c r="D1265" s="4">
        <v>3</v>
      </c>
      <c r="E1265" s="4">
        <v>4</v>
      </c>
      <c r="F1265" s="4">
        <v>2</v>
      </c>
      <c r="G1265" s="4">
        <v>2</v>
      </c>
      <c r="H1265" s="4">
        <v>2</v>
      </c>
      <c r="I1265" s="4">
        <v>2</v>
      </c>
      <c r="J1265" s="4">
        <v>1</v>
      </c>
      <c r="K1265" s="4">
        <v>4</v>
      </c>
      <c r="L1265" s="4">
        <v>3</v>
      </c>
      <c r="M1265" s="4">
        <v>3</v>
      </c>
      <c r="N1265" s="14">
        <v>3</v>
      </c>
      <c r="O1265" s="25" t="b">
        <f t="shared" si="266"/>
        <v>1</v>
      </c>
      <c r="P1265" s="11">
        <f>IF($O1265 = TRUE, IF(ISBLANK(C1265), "", INDEX('Individual UI'!$E$6:$H$6,1,C1265)), "")</f>
        <v>2</v>
      </c>
      <c r="Q1265" s="4">
        <f>IF($O1265 = TRUE, IF(ISBLANK(D1265), "", INDEX('Individual UI'!$E$6:$H$6,1,D1265)), "")</f>
        <v>2</v>
      </c>
      <c r="R1265" s="4">
        <f>IF($O1265 = TRUE, IF(ISBLANK(E1265), "", INDEX('Individual UI'!$E$6:$H$6,1,E1265)), "")</f>
        <v>4</v>
      </c>
      <c r="S1265" s="4">
        <f>IF($O1265 = TRUE, IF(ISBLANK(F1265), "", INDEX('Individual UI'!$E$6:$H$6,1,F1265)), "")</f>
        <v>-2</v>
      </c>
      <c r="T1265" s="4">
        <f>IF($O1265 = TRUE, IF(ISBLANK(G1265), "", INDEX('Individual UI'!$E$6:$H$6,1,G1265)), "")</f>
        <v>-2</v>
      </c>
      <c r="U1265" s="4">
        <f>IF($O1265 = TRUE, IF(ISBLANK(H1265), "", INDEX('Individual UI'!$E$6:$H$6,1,H1265)), "")</f>
        <v>-2</v>
      </c>
      <c r="V1265" s="4">
        <f>IF($O1265 = TRUE, IF(ISBLANK(I1265), "", INDEX('Individual UI'!$E$6:$H$6,1,I1265)), "")</f>
        <v>-2</v>
      </c>
      <c r="W1265" s="4">
        <f>IF($O1265 = TRUE, IF(ISBLANK(J1265), "", INDEX('Individual UI'!$E$6:$H$6,1,J1265)), "")</f>
        <v>-4</v>
      </c>
      <c r="X1265" s="4">
        <f>IF($O1265 = TRUE, IF(ISBLANK(K1265), "", INDEX('Individual UI'!$E$6:$H$6,1,K1265)), "")</f>
        <v>4</v>
      </c>
      <c r="Y1265" s="4">
        <f>IF($O1265 = TRUE, IF(ISBLANK(L1265), "", INDEX('Individual UI'!$E$6:$H$6,1,L1265)), "")</f>
        <v>2</v>
      </c>
      <c r="Z1265" s="4">
        <f>IF($O1265 = TRUE, IF(ISBLANK(M1265), "", INDEX('Individual UI'!$E$6:$H$6,1,M1265)), "")</f>
        <v>2</v>
      </c>
      <c r="AA1265" s="14">
        <f>IF($O1265 = TRUE, IF(ISBLANK(N1265), "", INDEX('Individual UI'!$E$6:$H$6,1,N1265)), "")</f>
        <v>2</v>
      </c>
      <c r="AB1265" s="11">
        <f>IF($O1265 = TRUE, EXP(MMULT($P1265:$AA1265, Documentation!D$39:D$50) + Documentation!D$51), "")</f>
        <v>1.5749062466219991E-4</v>
      </c>
      <c r="AC1265" s="4">
        <f>IF($O1265 = TRUE, EXP(MMULT($P1265:$AA1265, Documentation!E$39:E$50) + Documentation!E$51), "")</f>
        <v>26.955815610422039</v>
      </c>
      <c r="AD1265" s="4">
        <f>IF($O1265 = TRUE, EXP(MMULT($P1265:$AA1265, Documentation!F$39:F$50) + Documentation!F$51), "")</f>
        <v>5.9957372993717853E-2</v>
      </c>
      <c r="AE1265" s="4">
        <f>IF($O1265 = TRUE, EXP(MMULT($P1265:$AA1265, Documentation!G$39:G$50) + Documentation!G$51), "")</f>
        <v>4.858460441833233E-4</v>
      </c>
      <c r="AF1265" s="14">
        <f>IF($O1265 = TRUE, EXP(MMULT($P1265:$AA1265, Documentation!H$39:H$50) + Documentation!H$51), "")</f>
        <v>0.16797434849424189</v>
      </c>
      <c r="AG1265" s="30">
        <f t="shared" si="267"/>
        <v>5.7934211799065965E-6</v>
      </c>
      <c r="AH1265" s="28">
        <f t="shared" si="268"/>
        <v>0.99159167991133224</v>
      </c>
      <c r="AI1265" s="28">
        <f t="shared" si="269"/>
        <v>2.2055809057739801E-3</v>
      </c>
      <c r="AJ1265" s="28">
        <f t="shared" si="270"/>
        <v>1.7872243307071431E-5</v>
      </c>
      <c r="AK1265" s="33">
        <f t="shared" si="271"/>
        <v>6.1790735184068532E-3</v>
      </c>
      <c r="AL1265" s="11">
        <f t="shared" si="272"/>
        <v>2</v>
      </c>
      <c r="AM1265" s="14" t="str">
        <f>IF($O1265 = TRUE, INDEX(Documentation!$M$9:$M$13, $AL1265, 1), "")</f>
        <v>Cautious Consulters</v>
      </c>
      <c r="AN1265" s="1"/>
      <c r="AO1265" s="1"/>
      <c r="AP1265" s="38">
        <v>5.7934211799065998E-6</v>
      </c>
      <c r="AQ1265" s="35">
        <v>0.99159167991133201</v>
      </c>
      <c r="AR1265" s="35">
        <v>2.2055809057739601E-3</v>
      </c>
      <c r="AS1265" s="35">
        <v>1.7872243307071201E-5</v>
      </c>
      <c r="AT1265" s="35">
        <v>6.1790735184068298E-3</v>
      </c>
      <c r="AU1265" s="14">
        <v>2</v>
      </c>
      <c r="AV1265" s="4" t="b">
        <f t="shared" si="273"/>
        <v>1</v>
      </c>
      <c r="AW1265" s="4" t="b">
        <f t="shared" si="274"/>
        <v>1</v>
      </c>
      <c r="AX1265" s="4" t="b">
        <f t="shared" si="275"/>
        <v>1</v>
      </c>
      <c r="AY1265" s="4" t="b">
        <f t="shared" si="276"/>
        <v>1</v>
      </c>
      <c r="AZ1265" s="4" t="b">
        <f t="shared" si="277"/>
        <v>1</v>
      </c>
      <c r="BA1265" s="4" t="b">
        <f t="shared" si="278"/>
        <v>1</v>
      </c>
      <c r="BB1265" s="14" t="b">
        <f t="shared" si="279"/>
        <v>1</v>
      </c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</row>
    <row r="1266" spans="1:64" x14ac:dyDescent="0.2">
      <c r="A1266" s="1"/>
      <c r="B1266" s="11" t="s">
        <v>1421</v>
      </c>
      <c r="C1266" s="4">
        <v>3</v>
      </c>
      <c r="D1266" s="4">
        <v>3</v>
      </c>
      <c r="E1266" s="4">
        <v>4</v>
      </c>
      <c r="F1266" s="4">
        <v>2</v>
      </c>
      <c r="G1266" s="4">
        <v>2</v>
      </c>
      <c r="H1266" s="4">
        <v>2</v>
      </c>
      <c r="I1266" s="4">
        <v>2</v>
      </c>
      <c r="J1266" s="4">
        <v>3</v>
      </c>
      <c r="K1266" s="4">
        <v>3</v>
      </c>
      <c r="L1266" s="4">
        <v>4</v>
      </c>
      <c r="M1266" s="4">
        <v>2</v>
      </c>
      <c r="N1266" s="14">
        <v>3</v>
      </c>
      <c r="O1266" s="25" t="b">
        <f t="shared" si="266"/>
        <v>1</v>
      </c>
      <c r="P1266" s="11">
        <f>IF($O1266 = TRUE, IF(ISBLANK(C1266), "", INDEX('Individual UI'!$E$6:$H$6,1,C1266)), "")</f>
        <v>2</v>
      </c>
      <c r="Q1266" s="4">
        <f>IF($O1266 = TRUE, IF(ISBLANK(D1266), "", INDEX('Individual UI'!$E$6:$H$6,1,D1266)), "")</f>
        <v>2</v>
      </c>
      <c r="R1266" s="4">
        <f>IF($O1266 = TRUE, IF(ISBLANK(E1266), "", INDEX('Individual UI'!$E$6:$H$6,1,E1266)), "")</f>
        <v>4</v>
      </c>
      <c r="S1266" s="4">
        <f>IF($O1266 = TRUE, IF(ISBLANK(F1266), "", INDEX('Individual UI'!$E$6:$H$6,1,F1266)), "")</f>
        <v>-2</v>
      </c>
      <c r="T1266" s="4">
        <f>IF($O1266 = TRUE, IF(ISBLANK(G1266), "", INDEX('Individual UI'!$E$6:$H$6,1,G1266)), "")</f>
        <v>-2</v>
      </c>
      <c r="U1266" s="4">
        <f>IF($O1266 = TRUE, IF(ISBLANK(H1266), "", INDEX('Individual UI'!$E$6:$H$6,1,H1266)), "")</f>
        <v>-2</v>
      </c>
      <c r="V1266" s="4">
        <f>IF($O1266 = TRUE, IF(ISBLANK(I1266), "", INDEX('Individual UI'!$E$6:$H$6,1,I1266)), "")</f>
        <v>-2</v>
      </c>
      <c r="W1266" s="4">
        <f>IF($O1266 = TRUE, IF(ISBLANK(J1266), "", INDEX('Individual UI'!$E$6:$H$6,1,J1266)), "")</f>
        <v>2</v>
      </c>
      <c r="X1266" s="4">
        <f>IF($O1266 = TRUE, IF(ISBLANK(K1266), "", INDEX('Individual UI'!$E$6:$H$6,1,K1266)), "")</f>
        <v>2</v>
      </c>
      <c r="Y1266" s="4">
        <f>IF($O1266 = TRUE, IF(ISBLANK(L1266), "", INDEX('Individual UI'!$E$6:$H$6,1,L1266)), "")</f>
        <v>4</v>
      </c>
      <c r="Z1266" s="4">
        <f>IF($O1266 = TRUE, IF(ISBLANK(M1266), "", INDEX('Individual UI'!$E$6:$H$6,1,M1266)), "")</f>
        <v>-2</v>
      </c>
      <c r="AA1266" s="14">
        <f>IF($O1266 = TRUE, IF(ISBLANK(N1266), "", INDEX('Individual UI'!$E$6:$H$6,1,N1266)), "")</f>
        <v>2</v>
      </c>
      <c r="AB1266" s="11">
        <f>IF($O1266 = TRUE, EXP(MMULT($P1266:$AA1266, Documentation!D$39:D$50) + Documentation!D$51), "")</f>
        <v>1.032423054257099E-3</v>
      </c>
      <c r="AC1266" s="4">
        <f>IF($O1266 = TRUE, EXP(MMULT($P1266:$AA1266, Documentation!E$39:E$50) + Documentation!E$51), "")</f>
        <v>0.65832982316835853</v>
      </c>
      <c r="AD1266" s="4">
        <f>IF($O1266 = TRUE, EXP(MMULT($P1266:$AA1266, Documentation!F$39:F$50) + Documentation!F$51), "")</f>
        <v>0.14040127800688434</v>
      </c>
      <c r="AE1266" s="4">
        <f>IF($O1266 = TRUE, EXP(MMULT($P1266:$AA1266, Documentation!G$39:G$50) + Documentation!G$51), "")</f>
        <v>1.3093291351967968E-3</v>
      </c>
      <c r="AF1266" s="14">
        <f>IF($O1266 = TRUE, EXP(MMULT($P1266:$AA1266, Documentation!H$39:H$50) + Documentation!H$51), "")</f>
        <v>2.6928578654708362E-2</v>
      </c>
      <c r="AG1266" s="30">
        <f t="shared" si="267"/>
        <v>1.2468855902086206E-3</v>
      </c>
      <c r="AH1266" s="28">
        <f t="shared" si="268"/>
        <v>0.795082952408384</v>
      </c>
      <c r="AI1266" s="28">
        <f t="shared" si="269"/>
        <v>0.16956646761402447</v>
      </c>
      <c r="AJ1266" s="28">
        <f t="shared" si="270"/>
        <v>1.581312645804834E-3</v>
      </c>
      <c r="AK1266" s="33">
        <f t="shared" si="271"/>
        <v>3.2522381741578031E-2</v>
      </c>
      <c r="AL1266" s="11">
        <f t="shared" si="272"/>
        <v>2</v>
      </c>
      <c r="AM1266" s="14" t="str">
        <f>IF($O1266 = TRUE, INDEX(Documentation!$M$9:$M$13, $AL1266, 1), "")</f>
        <v>Cautious Consulters</v>
      </c>
      <c r="AN1266" s="1"/>
      <c r="AO1266" s="1"/>
      <c r="AP1266" s="38">
        <v>1.2468855902086E-3</v>
      </c>
      <c r="AQ1266" s="35">
        <v>0.795082952408384</v>
      </c>
      <c r="AR1266" s="35">
        <v>0.169566467614025</v>
      </c>
      <c r="AS1266" s="35">
        <v>1.58131264580478E-3</v>
      </c>
      <c r="AT1266" s="35">
        <v>3.2522381741577802E-2</v>
      </c>
      <c r="AU1266" s="14">
        <v>2</v>
      </c>
      <c r="AV1266" s="4" t="b">
        <f t="shared" si="273"/>
        <v>1</v>
      </c>
      <c r="AW1266" s="4" t="b">
        <f t="shared" si="274"/>
        <v>1</v>
      </c>
      <c r="AX1266" s="4" t="b">
        <f t="shared" si="275"/>
        <v>1</v>
      </c>
      <c r="AY1266" s="4" t="b">
        <f t="shared" si="276"/>
        <v>1</v>
      </c>
      <c r="AZ1266" s="4" t="b">
        <f t="shared" si="277"/>
        <v>1</v>
      </c>
      <c r="BA1266" s="4" t="b">
        <f t="shared" si="278"/>
        <v>1</v>
      </c>
      <c r="BB1266" s="14" t="b">
        <f t="shared" si="279"/>
        <v>1</v>
      </c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</row>
    <row r="1267" spans="1:64" x14ac:dyDescent="0.2">
      <c r="A1267" s="1"/>
      <c r="B1267" s="11" t="s">
        <v>1422</v>
      </c>
      <c r="C1267" s="4">
        <v>3</v>
      </c>
      <c r="D1267" s="4">
        <v>3</v>
      </c>
      <c r="E1267" s="4">
        <v>4</v>
      </c>
      <c r="F1267" s="4">
        <v>1</v>
      </c>
      <c r="G1267" s="4">
        <v>4</v>
      </c>
      <c r="H1267" s="4">
        <v>4</v>
      </c>
      <c r="I1267" s="4">
        <v>1</v>
      </c>
      <c r="J1267" s="4">
        <v>3</v>
      </c>
      <c r="K1267" s="4">
        <v>3</v>
      </c>
      <c r="L1267" s="4">
        <v>2</v>
      </c>
      <c r="M1267" s="4">
        <v>3</v>
      </c>
      <c r="N1267" s="14">
        <v>2</v>
      </c>
      <c r="O1267" s="25" t="b">
        <f t="shared" si="266"/>
        <v>1</v>
      </c>
      <c r="P1267" s="11">
        <f>IF($O1267 = TRUE, IF(ISBLANK(C1267), "", INDEX('Individual UI'!$E$6:$H$6,1,C1267)), "")</f>
        <v>2</v>
      </c>
      <c r="Q1267" s="4">
        <f>IF($O1267 = TRUE, IF(ISBLANK(D1267), "", INDEX('Individual UI'!$E$6:$H$6,1,D1267)), "")</f>
        <v>2</v>
      </c>
      <c r="R1267" s="4">
        <f>IF($O1267 = TRUE, IF(ISBLANK(E1267), "", INDEX('Individual UI'!$E$6:$H$6,1,E1267)), "")</f>
        <v>4</v>
      </c>
      <c r="S1267" s="4">
        <f>IF($O1267 = TRUE, IF(ISBLANK(F1267), "", INDEX('Individual UI'!$E$6:$H$6,1,F1267)), "")</f>
        <v>-4</v>
      </c>
      <c r="T1267" s="4">
        <f>IF($O1267 = TRUE, IF(ISBLANK(G1267), "", INDEX('Individual UI'!$E$6:$H$6,1,G1267)), "")</f>
        <v>4</v>
      </c>
      <c r="U1267" s="4">
        <f>IF($O1267 = TRUE, IF(ISBLANK(H1267), "", INDEX('Individual UI'!$E$6:$H$6,1,H1267)), "")</f>
        <v>4</v>
      </c>
      <c r="V1267" s="4">
        <f>IF($O1267 = TRUE, IF(ISBLANK(I1267), "", INDEX('Individual UI'!$E$6:$H$6,1,I1267)), "")</f>
        <v>-4</v>
      </c>
      <c r="W1267" s="4">
        <f>IF($O1267 = TRUE, IF(ISBLANK(J1267), "", INDEX('Individual UI'!$E$6:$H$6,1,J1267)), "")</f>
        <v>2</v>
      </c>
      <c r="X1267" s="4">
        <f>IF($O1267 = TRUE, IF(ISBLANK(K1267), "", INDEX('Individual UI'!$E$6:$H$6,1,K1267)), "")</f>
        <v>2</v>
      </c>
      <c r="Y1267" s="4">
        <f>IF($O1267 = TRUE, IF(ISBLANK(L1267), "", INDEX('Individual UI'!$E$6:$H$6,1,L1267)), "")</f>
        <v>-2</v>
      </c>
      <c r="Z1267" s="4">
        <f>IF($O1267 = TRUE, IF(ISBLANK(M1267), "", INDEX('Individual UI'!$E$6:$H$6,1,M1267)), "")</f>
        <v>2</v>
      </c>
      <c r="AA1267" s="14">
        <f>IF($O1267 = TRUE, IF(ISBLANK(N1267), "", INDEX('Individual UI'!$E$6:$H$6,1,N1267)), "")</f>
        <v>-2</v>
      </c>
      <c r="AB1267" s="11">
        <f>IF($O1267 = TRUE, EXP(MMULT($P1267:$AA1267, Documentation!D$39:D$50) + Documentation!D$51), "")</f>
        <v>1.3272471901953509E-5</v>
      </c>
      <c r="AC1267" s="4">
        <f>IF($O1267 = TRUE, EXP(MMULT($P1267:$AA1267, Documentation!E$39:E$50) + Documentation!E$51), "")</f>
        <v>0.156780833757275</v>
      </c>
      <c r="AD1267" s="4">
        <f>IF($O1267 = TRUE, EXP(MMULT($P1267:$AA1267, Documentation!F$39:F$50) + Documentation!F$51), "")</f>
        <v>0.13395900089845872</v>
      </c>
      <c r="AE1267" s="4">
        <f>IF($O1267 = TRUE, EXP(MMULT($P1267:$AA1267, Documentation!G$39:G$50) + Documentation!G$51), "")</f>
        <v>0.37151000566186798</v>
      </c>
      <c r="AF1267" s="14">
        <f>IF($O1267 = TRUE, EXP(MMULT($P1267:$AA1267, Documentation!H$39:H$50) + Documentation!H$51), "")</f>
        <v>5.1833699922070124</v>
      </c>
      <c r="AG1267" s="30">
        <f t="shared" si="267"/>
        <v>2.2704934886537699E-6</v>
      </c>
      <c r="AH1267" s="28">
        <f t="shared" si="268"/>
        <v>2.6820163178436163E-2</v>
      </c>
      <c r="AI1267" s="28">
        <f t="shared" si="269"/>
        <v>2.2916080857684713E-2</v>
      </c>
      <c r="AJ1267" s="28">
        <f t="shared" si="270"/>
        <v>6.3553425093395316E-2</v>
      </c>
      <c r="AK1267" s="33">
        <f t="shared" si="271"/>
        <v>0.88670806037699523</v>
      </c>
      <c r="AL1267" s="11">
        <f t="shared" si="272"/>
        <v>5</v>
      </c>
      <c r="AM1267" s="14" t="str">
        <f>IF($O1267 = TRUE, INDEX(Documentation!$M$9:$M$13, $AL1267, 1), "")</f>
        <v>Reluctant Claimants</v>
      </c>
      <c r="AN1267" s="1"/>
      <c r="AO1267" s="1"/>
      <c r="AP1267" s="38">
        <v>2.2704934886537699E-6</v>
      </c>
      <c r="AQ1267" s="35">
        <v>2.6820163178436E-2</v>
      </c>
      <c r="AR1267" s="35">
        <v>2.29160808576848E-2</v>
      </c>
      <c r="AS1267" s="35">
        <v>6.35534250933949E-2</v>
      </c>
      <c r="AT1267" s="35">
        <v>0.88670806037699601</v>
      </c>
      <c r="AU1267" s="14">
        <v>5</v>
      </c>
      <c r="AV1267" s="4" t="b">
        <f t="shared" si="273"/>
        <v>1</v>
      </c>
      <c r="AW1267" s="4" t="b">
        <f t="shared" si="274"/>
        <v>1</v>
      </c>
      <c r="AX1267" s="4" t="b">
        <f t="shared" si="275"/>
        <v>1</v>
      </c>
      <c r="AY1267" s="4" t="b">
        <f t="shared" si="276"/>
        <v>1</v>
      </c>
      <c r="AZ1267" s="4" t="b">
        <f t="shared" si="277"/>
        <v>1</v>
      </c>
      <c r="BA1267" s="4" t="b">
        <f t="shared" si="278"/>
        <v>1</v>
      </c>
      <c r="BB1267" s="14" t="b">
        <f t="shared" si="279"/>
        <v>1</v>
      </c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</row>
    <row r="1268" spans="1:64" x14ac:dyDescent="0.2">
      <c r="A1268" s="1"/>
      <c r="B1268" s="11" t="s">
        <v>1423</v>
      </c>
      <c r="C1268" s="4">
        <v>4</v>
      </c>
      <c r="D1268" s="4">
        <v>2</v>
      </c>
      <c r="E1268" s="4">
        <v>3</v>
      </c>
      <c r="F1268" s="4">
        <v>2</v>
      </c>
      <c r="G1268" s="4">
        <v>2</v>
      </c>
      <c r="H1268" s="4">
        <v>2</v>
      </c>
      <c r="I1268" s="4">
        <v>4</v>
      </c>
      <c r="J1268" s="4">
        <v>4</v>
      </c>
      <c r="K1268" s="4">
        <v>3</v>
      </c>
      <c r="L1268" s="4">
        <v>3</v>
      </c>
      <c r="M1268" s="4">
        <v>3</v>
      </c>
      <c r="N1268" s="14">
        <v>4</v>
      </c>
      <c r="O1268" s="25" t="b">
        <f t="shared" si="266"/>
        <v>1</v>
      </c>
      <c r="P1268" s="11">
        <f>IF($O1268 = TRUE, IF(ISBLANK(C1268), "", INDEX('Individual UI'!$E$6:$H$6,1,C1268)), "")</f>
        <v>4</v>
      </c>
      <c r="Q1268" s="4">
        <f>IF($O1268 = TRUE, IF(ISBLANK(D1268), "", INDEX('Individual UI'!$E$6:$H$6,1,D1268)), "")</f>
        <v>-2</v>
      </c>
      <c r="R1268" s="4">
        <f>IF($O1268 = TRUE, IF(ISBLANK(E1268), "", INDEX('Individual UI'!$E$6:$H$6,1,E1268)), "")</f>
        <v>2</v>
      </c>
      <c r="S1268" s="4">
        <f>IF($O1268 = TRUE, IF(ISBLANK(F1268), "", INDEX('Individual UI'!$E$6:$H$6,1,F1268)), "")</f>
        <v>-2</v>
      </c>
      <c r="T1268" s="4">
        <f>IF($O1268 = TRUE, IF(ISBLANK(G1268), "", INDEX('Individual UI'!$E$6:$H$6,1,G1268)), "")</f>
        <v>-2</v>
      </c>
      <c r="U1268" s="4">
        <f>IF($O1268 = TRUE, IF(ISBLANK(H1268), "", INDEX('Individual UI'!$E$6:$H$6,1,H1268)), "")</f>
        <v>-2</v>
      </c>
      <c r="V1268" s="4">
        <f>IF($O1268 = TRUE, IF(ISBLANK(I1268), "", INDEX('Individual UI'!$E$6:$H$6,1,I1268)), "")</f>
        <v>4</v>
      </c>
      <c r="W1268" s="4">
        <f>IF($O1268 = TRUE, IF(ISBLANK(J1268), "", INDEX('Individual UI'!$E$6:$H$6,1,J1268)), "")</f>
        <v>4</v>
      </c>
      <c r="X1268" s="4">
        <f>IF($O1268 = TRUE, IF(ISBLANK(K1268), "", INDEX('Individual UI'!$E$6:$H$6,1,K1268)), "")</f>
        <v>2</v>
      </c>
      <c r="Y1268" s="4">
        <f>IF($O1268 = TRUE, IF(ISBLANK(L1268), "", INDEX('Individual UI'!$E$6:$H$6,1,L1268)), "")</f>
        <v>2</v>
      </c>
      <c r="Z1268" s="4">
        <f>IF($O1268 = TRUE, IF(ISBLANK(M1268), "", INDEX('Individual UI'!$E$6:$H$6,1,M1268)), "")</f>
        <v>2</v>
      </c>
      <c r="AA1268" s="14">
        <f>IF($O1268 = TRUE, IF(ISBLANK(N1268), "", INDEX('Individual UI'!$E$6:$H$6,1,N1268)), "")</f>
        <v>4</v>
      </c>
      <c r="AB1268" s="11">
        <f>IF($O1268 = TRUE, EXP(MMULT($P1268:$AA1268, Documentation!D$39:D$50) + Documentation!D$51), "")</f>
        <v>7.1245350426599637E-3</v>
      </c>
      <c r="AC1268" s="4">
        <f>IF($O1268 = TRUE, EXP(MMULT($P1268:$AA1268, Documentation!E$39:E$50) + Documentation!E$51), "")</f>
        <v>0.10155596354621332</v>
      </c>
      <c r="AD1268" s="4">
        <f>IF($O1268 = TRUE, EXP(MMULT($P1268:$AA1268, Documentation!F$39:F$50) + Documentation!F$51), "")</f>
        <v>1.1569696887677836</v>
      </c>
      <c r="AE1268" s="4">
        <f>IF($O1268 = TRUE, EXP(MMULT($P1268:$AA1268, Documentation!G$39:G$50) + Documentation!G$51), "")</f>
        <v>1.0749150985878378E-5</v>
      </c>
      <c r="AF1268" s="14">
        <f>IF($O1268 = TRUE, EXP(MMULT($P1268:$AA1268, Documentation!H$39:H$50) + Documentation!H$51), "")</f>
        <v>4.1121329307429639E-4</v>
      </c>
      <c r="AG1268" s="30">
        <f t="shared" si="267"/>
        <v>5.6272741200265588E-3</v>
      </c>
      <c r="AH1268" s="28">
        <f t="shared" si="268"/>
        <v>8.0213409292826235E-2</v>
      </c>
      <c r="AI1268" s="28">
        <f t="shared" si="269"/>
        <v>0.91382603191286815</v>
      </c>
      <c r="AJ1268" s="28">
        <f t="shared" si="270"/>
        <v>8.4901567320395783E-6</v>
      </c>
      <c r="AK1268" s="33">
        <f t="shared" si="271"/>
        <v>3.2479451754706271E-4</v>
      </c>
      <c r="AL1268" s="11">
        <f t="shared" si="272"/>
        <v>3</v>
      </c>
      <c r="AM1268" s="14" t="str">
        <f>IF($O1268 = TRUE, INDEX(Documentation!$M$9:$M$13, $AL1268, 1), "")</f>
        <v>Process Skeptics</v>
      </c>
      <c r="AN1268" s="1"/>
      <c r="AO1268" s="1"/>
      <c r="AP1268" s="38">
        <v>5.6272741200265198E-3</v>
      </c>
      <c r="AQ1268" s="35">
        <v>8.0213409292826499E-2</v>
      </c>
      <c r="AR1268" s="35">
        <v>0.91382603191286804</v>
      </c>
      <c r="AS1268" s="35">
        <v>8.4901567320394698E-6</v>
      </c>
      <c r="AT1268" s="35">
        <v>3.2479451754706097E-4</v>
      </c>
      <c r="AU1268" s="14">
        <v>3</v>
      </c>
      <c r="AV1268" s="4" t="b">
        <f t="shared" si="273"/>
        <v>1</v>
      </c>
      <c r="AW1268" s="4" t="b">
        <f t="shared" si="274"/>
        <v>1</v>
      </c>
      <c r="AX1268" s="4" t="b">
        <f t="shared" si="275"/>
        <v>1</v>
      </c>
      <c r="AY1268" s="4" t="b">
        <f t="shared" si="276"/>
        <v>1</v>
      </c>
      <c r="AZ1268" s="4" t="b">
        <f t="shared" si="277"/>
        <v>1</v>
      </c>
      <c r="BA1268" s="4" t="b">
        <f t="shared" si="278"/>
        <v>1</v>
      </c>
      <c r="BB1268" s="14" t="b">
        <f t="shared" si="279"/>
        <v>1</v>
      </c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</row>
    <row r="1269" spans="1:64" x14ac:dyDescent="0.2">
      <c r="A1269" s="1"/>
      <c r="B1269" s="11" t="s">
        <v>1424</v>
      </c>
      <c r="C1269" s="4">
        <v>3</v>
      </c>
      <c r="D1269" s="4">
        <v>3</v>
      </c>
      <c r="E1269" s="4">
        <v>3</v>
      </c>
      <c r="F1269" s="4">
        <v>3</v>
      </c>
      <c r="G1269" s="4">
        <v>1</v>
      </c>
      <c r="H1269" s="4">
        <v>3</v>
      </c>
      <c r="I1269" s="4">
        <v>3</v>
      </c>
      <c r="J1269" s="4">
        <v>4</v>
      </c>
      <c r="K1269" s="4">
        <v>4</v>
      </c>
      <c r="L1269" s="4">
        <v>4</v>
      </c>
      <c r="M1269" s="4">
        <v>4</v>
      </c>
      <c r="N1269" s="14">
        <v>3</v>
      </c>
      <c r="O1269" s="25" t="b">
        <f t="shared" si="266"/>
        <v>1</v>
      </c>
      <c r="P1269" s="11">
        <f>IF($O1269 = TRUE, IF(ISBLANK(C1269), "", INDEX('Individual UI'!$E$6:$H$6,1,C1269)), "")</f>
        <v>2</v>
      </c>
      <c r="Q1269" s="4">
        <f>IF($O1269 = TRUE, IF(ISBLANK(D1269), "", INDEX('Individual UI'!$E$6:$H$6,1,D1269)), "")</f>
        <v>2</v>
      </c>
      <c r="R1269" s="4">
        <f>IF($O1269 = TRUE, IF(ISBLANK(E1269), "", INDEX('Individual UI'!$E$6:$H$6,1,E1269)), "")</f>
        <v>2</v>
      </c>
      <c r="S1269" s="4">
        <f>IF($O1269 = TRUE, IF(ISBLANK(F1269), "", INDEX('Individual UI'!$E$6:$H$6,1,F1269)), "")</f>
        <v>2</v>
      </c>
      <c r="T1269" s="4">
        <f>IF($O1269 = TRUE, IF(ISBLANK(G1269), "", INDEX('Individual UI'!$E$6:$H$6,1,G1269)), "")</f>
        <v>-4</v>
      </c>
      <c r="U1269" s="4">
        <f>IF($O1269 = TRUE, IF(ISBLANK(H1269), "", INDEX('Individual UI'!$E$6:$H$6,1,H1269)), "")</f>
        <v>2</v>
      </c>
      <c r="V1269" s="4">
        <f>IF($O1269 = TRUE, IF(ISBLANK(I1269), "", INDEX('Individual UI'!$E$6:$H$6,1,I1269)), "")</f>
        <v>2</v>
      </c>
      <c r="W1269" s="4">
        <f>IF($O1269 = TRUE, IF(ISBLANK(J1269), "", INDEX('Individual UI'!$E$6:$H$6,1,J1269)), "")</f>
        <v>4</v>
      </c>
      <c r="X1269" s="4">
        <f>IF($O1269 = TRUE, IF(ISBLANK(K1269), "", INDEX('Individual UI'!$E$6:$H$6,1,K1269)), "")</f>
        <v>4</v>
      </c>
      <c r="Y1269" s="4">
        <f>IF($O1269 = TRUE, IF(ISBLANK(L1269), "", INDEX('Individual UI'!$E$6:$H$6,1,L1269)), "")</f>
        <v>4</v>
      </c>
      <c r="Z1269" s="4">
        <f>IF($O1269 = TRUE, IF(ISBLANK(M1269), "", INDEX('Individual UI'!$E$6:$H$6,1,M1269)), "")</f>
        <v>4</v>
      </c>
      <c r="AA1269" s="14">
        <f>IF($O1269 = TRUE, IF(ISBLANK(N1269), "", INDEX('Individual UI'!$E$6:$H$6,1,N1269)), "")</f>
        <v>2</v>
      </c>
      <c r="AB1269" s="11">
        <f>IF($O1269 = TRUE, EXP(MMULT($P1269:$AA1269, Documentation!D$39:D$50) + Documentation!D$51), "")</f>
        <v>7.8832486277596024E-5</v>
      </c>
      <c r="AC1269" s="4">
        <f>IF($O1269 = TRUE, EXP(MMULT($P1269:$AA1269, Documentation!E$39:E$50) + Documentation!E$51), "")</f>
        <v>0.62935251895409761</v>
      </c>
      <c r="AD1269" s="4">
        <f>IF($O1269 = TRUE, EXP(MMULT($P1269:$AA1269, Documentation!F$39:F$50) + Documentation!F$51), "")</f>
        <v>16.249530527351329</v>
      </c>
      <c r="AE1269" s="4">
        <f>IF($O1269 = TRUE, EXP(MMULT($P1269:$AA1269, Documentation!G$39:G$50) + Documentation!G$51), "")</f>
        <v>1.6322710948906904E-5</v>
      </c>
      <c r="AF1269" s="14">
        <f>IF($O1269 = TRUE, EXP(MMULT($P1269:$AA1269, Documentation!H$39:H$50) + Documentation!H$51), "")</f>
        <v>1.3995900638167885E-2</v>
      </c>
      <c r="AG1269" s="30">
        <f t="shared" si="267"/>
        <v>4.6665842142980438E-6</v>
      </c>
      <c r="AH1269" s="28">
        <f t="shared" si="268"/>
        <v>3.7255282293621746E-2</v>
      </c>
      <c r="AI1269" s="28">
        <f t="shared" si="269"/>
        <v>0.96191058064145452</v>
      </c>
      <c r="AJ1269" s="28">
        <f t="shared" si="270"/>
        <v>9.6624258405974553E-7</v>
      </c>
      <c r="AK1269" s="33">
        <f t="shared" si="271"/>
        <v>8.2850423812549424E-4</v>
      </c>
      <c r="AL1269" s="11">
        <f t="shared" si="272"/>
        <v>3</v>
      </c>
      <c r="AM1269" s="14" t="str">
        <f>IF($O1269 = TRUE, INDEX(Documentation!$M$9:$M$13, $AL1269, 1), "")</f>
        <v>Process Skeptics</v>
      </c>
      <c r="AN1269" s="1"/>
      <c r="AO1269" s="1"/>
      <c r="AP1269" s="38">
        <v>4.6665842142981599E-6</v>
      </c>
      <c r="AQ1269" s="35">
        <v>3.7255282293622002E-2</v>
      </c>
      <c r="AR1269" s="35">
        <v>0.96191058064145396</v>
      </c>
      <c r="AS1269" s="35">
        <v>9.6624258405975993E-7</v>
      </c>
      <c r="AT1269" s="35">
        <v>8.2850423812549999E-4</v>
      </c>
      <c r="AU1269" s="14">
        <v>3</v>
      </c>
      <c r="AV1269" s="4" t="b">
        <f t="shared" si="273"/>
        <v>1</v>
      </c>
      <c r="AW1269" s="4" t="b">
        <f t="shared" si="274"/>
        <v>1</v>
      </c>
      <c r="AX1269" s="4" t="b">
        <f t="shared" si="275"/>
        <v>1</v>
      </c>
      <c r="AY1269" s="4" t="b">
        <f t="shared" si="276"/>
        <v>1</v>
      </c>
      <c r="AZ1269" s="4" t="b">
        <f t="shared" si="277"/>
        <v>1</v>
      </c>
      <c r="BA1269" s="4" t="b">
        <f t="shared" si="278"/>
        <v>1</v>
      </c>
      <c r="BB1269" s="14" t="b">
        <f t="shared" si="279"/>
        <v>1</v>
      </c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</row>
    <row r="1270" spans="1:64" x14ac:dyDescent="0.2">
      <c r="A1270" s="1"/>
      <c r="B1270" s="11" t="s">
        <v>1425</v>
      </c>
      <c r="C1270" s="4">
        <v>3</v>
      </c>
      <c r="D1270" s="4">
        <v>4</v>
      </c>
      <c r="E1270" s="4">
        <v>3</v>
      </c>
      <c r="F1270" s="4">
        <v>2</v>
      </c>
      <c r="G1270" s="4">
        <v>4</v>
      </c>
      <c r="H1270" s="4">
        <v>3</v>
      </c>
      <c r="I1270" s="4">
        <v>3</v>
      </c>
      <c r="J1270" s="4">
        <v>3</v>
      </c>
      <c r="K1270" s="4">
        <v>2</v>
      </c>
      <c r="L1270" s="4">
        <v>2</v>
      </c>
      <c r="M1270" s="4">
        <v>4</v>
      </c>
      <c r="N1270" s="14">
        <v>4</v>
      </c>
      <c r="O1270" s="25" t="b">
        <f t="shared" si="266"/>
        <v>1</v>
      </c>
      <c r="P1270" s="11">
        <f>IF($O1270 = TRUE, IF(ISBLANK(C1270), "", INDEX('Individual UI'!$E$6:$H$6,1,C1270)), "")</f>
        <v>2</v>
      </c>
      <c r="Q1270" s="4">
        <f>IF($O1270 = TRUE, IF(ISBLANK(D1270), "", INDEX('Individual UI'!$E$6:$H$6,1,D1270)), "")</f>
        <v>4</v>
      </c>
      <c r="R1270" s="4">
        <f>IF($O1270 = TRUE, IF(ISBLANK(E1270), "", INDEX('Individual UI'!$E$6:$H$6,1,E1270)), "")</f>
        <v>2</v>
      </c>
      <c r="S1270" s="4">
        <f>IF($O1270 = TRUE, IF(ISBLANK(F1270), "", INDEX('Individual UI'!$E$6:$H$6,1,F1270)), "")</f>
        <v>-2</v>
      </c>
      <c r="T1270" s="4">
        <f>IF($O1270 = TRUE, IF(ISBLANK(G1270), "", INDEX('Individual UI'!$E$6:$H$6,1,G1270)), "")</f>
        <v>4</v>
      </c>
      <c r="U1270" s="4">
        <f>IF($O1270 = TRUE, IF(ISBLANK(H1270), "", INDEX('Individual UI'!$E$6:$H$6,1,H1270)), "")</f>
        <v>2</v>
      </c>
      <c r="V1270" s="4">
        <f>IF($O1270 = TRUE, IF(ISBLANK(I1270), "", INDEX('Individual UI'!$E$6:$H$6,1,I1270)), "")</f>
        <v>2</v>
      </c>
      <c r="W1270" s="4">
        <f>IF($O1270 = TRUE, IF(ISBLANK(J1270), "", INDEX('Individual UI'!$E$6:$H$6,1,J1270)), "")</f>
        <v>2</v>
      </c>
      <c r="X1270" s="4">
        <f>IF($O1270 = TRUE, IF(ISBLANK(K1270), "", INDEX('Individual UI'!$E$6:$H$6,1,K1270)), "")</f>
        <v>-2</v>
      </c>
      <c r="Y1270" s="4">
        <f>IF($O1270 = TRUE, IF(ISBLANK(L1270), "", INDEX('Individual UI'!$E$6:$H$6,1,L1270)), "")</f>
        <v>-2</v>
      </c>
      <c r="Z1270" s="4">
        <f>IF($O1270 = TRUE, IF(ISBLANK(M1270), "", INDEX('Individual UI'!$E$6:$H$6,1,M1270)), "")</f>
        <v>4</v>
      </c>
      <c r="AA1270" s="14">
        <f>IF($O1270 = TRUE, IF(ISBLANK(N1270), "", INDEX('Individual UI'!$E$6:$H$6,1,N1270)), "")</f>
        <v>4</v>
      </c>
      <c r="AB1270" s="11">
        <f>IF($O1270 = TRUE, EXP(MMULT($P1270:$AA1270, Documentation!D$39:D$50) + Documentation!D$51), "")</f>
        <v>5.5997233114665381E-5</v>
      </c>
      <c r="AC1270" s="4">
        <f>IF($O1270 = TRUE, EXP(MMULT($P1270:$AA1270, Documentation!E$39:E$50) + Documentation!E$51), "")</f>
        <v>0.26032302075906844</v>
      </c>
      <c r="AD1270" s="4">
        <f>IF($O1270 = TRUE, EXP(MMULT($P1270:$AA1270, Documentation!F$39:F$50) + Documentation!F$51), "")</f>
        <v>1.3800141153005985</v>
      </c>
      <c r="AE1270" s="4">
        <f>IF($O1270 = TRUE, EXP(MMULT($P1270:$AA1270, Documentation!G$39:G$50) + Documentation!G$51), "")</f>
        <v>4.2027250902771521E-3</v>
      </c>
      <c r="AF1270" s="14">
        <f>IF($O1270 = TRUE, EXP(MMULT($P1270:$AA1270, Documentation!H$39:H$50) + Documentation!H$51), "")</f>
        <v>0.21988734049968636</v>
      </c>
      <c r="AG1270" s="30">
        <f t="shared" si="267"/>
        <v>3.0033648545731396E-5</v>
      </c>
      <c r="AH1270" s="28">
        <f t="shared" si="268"/>
        <v>0.13962207914507455</v>
      </c>
      <c r="AI1270" s="28">
        <f t="shared" si="269"/>
        <v>0.74015905111268621</v>
      </c>
      <c r="AJ1270" s="28">
        <f t="shared" si="270"/>
        <v>2.2540965200413456E-3</v>
      </c>
      <c r="AK1270" s="33">
        <f t="shared" si="271"/>
        <v>0.11793473957365211</v>
      </c>
      <c r="AL1270" s="11">
        <f t="shared" si="272"/>
        <v>3</v>
      </c>
      <c r="AM1270" s="14" t="str">
        <f>IF($O1270 = TRUE, INDEX(Documentation!$M$9:$M$13, $AL1270, 1), "")</f>
        <v>Process Skeptics</v>
      </c>
      <c r="AN1270" s="1"/>
      <c r="AO1270" s="1"/>
      <c r="AP1270" s="38">
        <v>3.0033648545731301E-5</v>
      </c>
      <c r="AQ1270" s="35">
        <v>0.13962207914507399</v>
      </c>
      <c r="AR1270" s="35">
        <v>0.74015905111268798</v>
      </c>
      <c r="AS1270" s="35">
        <v>2.25409652004133E-3</v>
      </c>
      <c r="AT1270" s="35">
        <v>0.117934739573651</v>
      </c>
      <c r="AU1270" s="14">
        <v>3</v>
      </c>
      <c r="AV1270" s="4" t="b">
        <f t="shared" si="273"/>
        <v>1</v>
      </c>
      <c r="AW1270" s="4" t="b">
        <f t="shared" si="274"/>
        <v>1</v>
      </c>
      <c r="AX1270" s="4" t="b">
        <f t="shared" si="275"/>
        <v>1</v>
      </c>
      <c r="AY1270" s="4" t="b">
        <f t="shared" si="276"/>
        <v>1</v>
      </c>
      <c r="AZ1270" s="4" t="b">
        <f t="shared" si="277"/>
        <v>1</v>
      </c>
      <c r="BA1270" s="4" t="b">
        <f t="shared" si="278"/>
        <v>1</v>
      </c>
      <c r="BB1270" s="14" t="b">
        <f t="shared" si="279"/>
        <v>1</v>
      </c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</row>
    <row r="1271" spans="1:64" x14ac:dyDescent="0.2">
      <c r="A1271" s="1"/>
      <c r="B1271" s="11" t="s">
        <v>1426</v>
      </c>
      <c r="C1271" s="4">
        <v>2</v>
      </c>
      <c r="D1271" s="4">
        <v>3</v>
      </c>
      <c r="E1271" s="4">
        <v>3</v>
      </c>
      <c r="F1271" s="4">
        <v>3</v>
      </c>
      <c r="G1271" s="4">
        <v>4</v>
      </c>
      <c r="H1271" s="4">
        <v>4</v>
      </c>
      <c r="I1271" s="4">
        <v>2</v>
      </c>
      <c r="J1271" s="4">
        <v>1</v>
      </c>
      <c r="K1271" s="4">
        <v>1</v>
      </c>
      <c r="L1271" s="4">
        <v>2</v>
      </c>
      <c r="M1271" s="4">
        <v>1</v>
      </c>
      <c r="N1271" s="14">
        <v>3</v>
      </c>
      <c r="O1271" s="25" t="b">
        <f t="shared" si="266"/>
        <v>1</v>
      </c>
      <c r="P1271" s="11">
        <f>IF($O1271 = TRUE, IF(ISBLANK(C1271), "", INDEX('Individual UI'!$E$6:$H$6,1,C1271)), "")</f>
        <v>-2</v>
      </c>
      <c r="Q1271" s="4">
        <f>IF($O1271 = TRUE, IF(ISBLANK(D1271), "", INDEX('Individual UI'!$E$6:$H$6,1,D1271)), "")</f>
        <v>2</v>
      </c>
      <c r="R1271" s="4">
        <f>IF($O1271 = TRUE, IF(ISBLANK(E1271), "", INDEX('Individual UI'!$E$6:$H$6,1,E1271)), "")</f>
        <v>2</v>
      </c>
      <c r="S1271" s="4">
        <f>IF($O1271 = TRUE, IF(ISBLANK(F1271), "", INDEX('Individual UI'!$E$6:$H$6,1,F1271)), "")</f>
        <v>2</v>
      </c>
      <c r="T1271" s="4">
        <f>IF($O1271 = TRUE, IF(ISBLANK(G1271), "", INDEX('Individual UI'!$E$6:$H$6,1,G1271)), "")</f>
        <v>4</v>
      </c>
      <c r="U1271" s="4">
        <f>IF($O1271 = TRUE, IF(ISBLANK(H1271), "", INDEX('Individual UI'!$E$6:$H$6,1,H1271)), "")</f>
        <v>4</v>
      </c>
      <c r="V1271" s="4">
        <f>IF($O1271 = TRUE, IF(ISBLANK(I1271), "", INDEX('Individual UI'!$E$6:$H$6,1,I1271)), "")</f>
        <v>-2</v>
      </c>
      <c r="W1271" s="4">
        <f>IF($O1271 = TRUE, IF(ISBLANK(J1271), "", INDEX('Individual UI'!$E$6:$H$6,1,J1271)), "")</f>
        <v>-4</v>
      </c>
      <c r="X1271" s="4">
        <f>IF($O1271 = TRUE, IF(ISBLANK(K1271), "", INDEX('Individual UI'!$E$6:$H$6,1,K1271)), "")</f>
        <v>-4</v>
      </c>
      <c r="Y1271" s="4">
        <f>IF($O1271 = TRUE, IF(ISBLANK(L1271), "", INDEX('Individual UI'!$E$6:$H$6,1,L1271)), "")</f>
        <v>-2</v>
      </c>
      <c r="Z1271" s="4">
        <f>IF($O1271 = TRUE, IF(ISBLANK(M1271), "", INDEX('Individual UI'!$E$6:$H$6,1,M1271)), "")</f>
        <v>-4</v>
      </c>
      <c r="AA1271" s="14">
        <f>IF($O1271 = TRUE, IF(ISBLANK(N1271), "", INDEX('Individual UI'!$E$6:$H$6,1,N1271)), "")</f>
        <v>2</v>
      </c>
      <c r="AB1271" s="11">
        <f>IF($O1271 = TRUE, EXP(MMULT($P1271:$AA1271, Documentation!D$39:D$50) + Documentation!D$51), "")</f>
        <v>4.8797547039889538E-4</v>
      </c>
      <c r="AC1271" s="4">
        <f>IF($O1271 = TRUE, EXP(MMULT($P1271:$AA1271, Documentation!E$39:E$50) + Documentation!E$51), "")</f>
        <v>2.1317313044136635E-3</v>
      </c>
      <c r="AD1271" s="4">
        <f>IF($O1271 = TRUE, EXP(MMULT($P1271:$AA1271, Documentation!F$39:F$50) + Documentation!F$51), "")</f>
        <v>4.5655481618437537E-3</v>
      </c>
      <c r="AE1271" s="4">
        <f>IF($O1271 = TRUE, EXP(MMULT($P1271:$AA1271, Documentation!G$39:G$50) + Documentation!G$51), "")</f>
        <v>80.29988511141616</v>
      </c>
      <c r="AF1271" s="14">
        <f>IF($O1271 = TRUE, EXP(MMULT($P1271:$AA1271, Documentation!H$39:H$50) + Documentation!H$51), "")</f>
        <v>0.34936778331111557</v>
      </c>
      <c r="AG1271" s="30">
        <f t="shared" si="267"/>
        <v>6.0500498359897963E-6</v>
      </c>
      <c r="AH1271" s="28">
        <f t="shared" si="268"/>
        <v>2.6429772418887133E-5</v>
      </c>
      <c r="AI1271" s="28">
        <f t="shared" si="269"/>
        <v>5.660488197324118E-5</v>
      </c>
      <c r="AJ1271" s="28">
        <f t="shared" si="270"/>
        <v>0.99557936047726092</v>
      </c>
      <c r="AK1271" s="33">
        <f t="shared" si="271"/>
        <v>4.3315548185110537E-3</v>
      </c>
      <c r="AL1271" s="11">
        <f t="shared" si="272"/>
        <v>4</v>
      </c>
      <c r="AM1271" s="14" t="str">
        <f>IF($O1271 = TRUE, INDEX(Documentation!$M$9:$M$13, $AL1271, 1), "")</f>
        <v>Financially Pressured</v>
      </c>
      <c r="AN1271" s="1"/>
      <c r="AO1271" s="1"/>
      <c r="AP1271" s="38">
        <v>6.0500498359898098E-6</v>
      </c>
      <c r="AQ1271" s="35">
        <v>2.6429772418887698E-5</v>
      </c>
      <c r="AR1271" s="35">
        <v>5.6604881973243003E-5</v>
      </c>
      <c r="AS1271" s="35">
        <v>0.99557936047726103</v>
      </c>
      <c r="AT1271" s="35">
        <v>4.3315548185111101E-3</v>
      </c>
      <c r="AU1271" s="14">
        <v>4</v>
      </c>
      <c r="AV1271" s="4" t="b">
        <f t="shared" si="273"/>
        <v>1</v>
      </c>
      <c r="AW1271" s="4" t="b">
        <f t="shared" si="274"/>
        <v>1</v>
      </c>
      <c r="AX1271" s="4" t="b">
        <f t="shared" si="275"/>
        <v>1</v>
      </c>
      <c r="AY1271" s="4" t="b">
        <f t="shared" si="276"/>
        <v>1</v>
      </c>
      <c r="AZ1271" s="4" t="b">
        <f t="shared" si="277"/>
        <v>1</v>
      </c>
      <c r="BA1271" s="4" t="b">
        <f t="shared" si="278"/>
        <v>1</v>
      </c>
      <c r="BB1271" s="14" t="b">
        <f t="shared" si="279"/>
        <v>1</v>
      </c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</row>
    <row r="1272" spans="1:64" x14ac:dyDescent="0.2">
      <c r="A1272" s="1"/>
      <c r="B1272" s="11" t="s">
        <v>1427</v>
      </c>
      <c r="C1272" s="4">
        <v>3</v>
      </c>
      <c r="D1272" s="4">
        <v>4</v>
      </c>
      <c r="E1272" s="4">
        <v>3</v>
      </c>
      <c r="F1272" s="4">
        <v>3</v>
      </c>
      <c r="G1272" s="4">
        <v>1</v>
      </c>
      <c r="H1272" s="4">
        <v>1</v>
      </c>
      <c r="I1272" s="4">
        <v>2</v>
      </c>
      <c r="J1272" s="4">
        <v>1</v>
      </c>
      <c r="K1272" s="4">
        <v>1</v>
      </c>
      <c r="L1272" s="4">
        <v>3</v>
      </c>
      <c r="M1272" s="4">
        <v>4</v>
      </c>
      <c r="N1272" s="14">
        <v>3</v>
      </c>
      <c r="O1272" s="25" t="b">
        <f t="shared" si="266"/>
        <v>1</v>
      </c>
      <c r="P1272" s="11">
        <f>IF($O1272 = TRUE, IF(ISBLANK(C1272), "", INDEX('Individual UI'!$E$6:$H$6,1,C1272)), "")</f>
        <v>2</v>
      </c>
      <c r="Q1272" s="4">
        <f>IF($O1272 = TRUE, IF(ISBLANK(D1272), "", INDEX('Individual UI'!$E$6:$H$6,1,D1272)), "")</f>
        <v>4</v>
      </c>
      <c r="R1272" s="4">
        <f>IF($O1272 = TRUE, IF(ISBLANK(E1272), "", INDEX('Individual UI'!$E$6:$H$6,1,E1272)), "")</f>
        <v>2</v>
      </c>
      <c r="S1272" s="4">
        <f>IF($O1272 = TRUE, IF(ISBLANK(F1272), "", INDEX('Individual UI'!$E$6:$H$6,1,F1272)), "")</f>
        <v>2</v>
      </c>
      <c r="T1272" s="4">
        <f>IF($O1272 = TRUE, IF(ISBLANK(G1272), "", INDEX('Individual UI'!$E$6:$H$6,1,G1272)), "")</f>
        <v>-4</v>
      </c>
      <c r="U1272" s="4">
        <f>IF($O1272 = TRUE, IF(ISBLANK(H1272), "", INDEX('Individual UI'!$E$6:$H$6,1,H1272)), "")</f>
        <v>-4</v>
      </c>
      <c r="V1272" s="4">
        <f>IF($O1272 = TRUE, IF(ISBLANK(I1272), "", INDEX('Individual UI'!$E$6:$H$6,1,I1272)), "")</f>
        <v>-2</v>
      </c>
      <c r="W1272" s="4">
        <f>IF($O1272 = TRUE, IF(ISBLANK(J1272), "", INDEX('Individual UI'!$E$6:$H$6,1,J1272)), "")</f>
        <v>-4</v>
      </c>
      <c r="X1272" s="4">
        <f>IF($O1272 = TRUE, IF(ISBLANK(K1272), "", INDEX('Individual UI'!$E$6:$H$6,1,K1272)), "")</f>
        <v>-4</v>
      </c>
      <c r="Y1272" s="4">
        <f>IF($O1272 = TRUE, IF(ISBLANK(L1272), "", INDEX('Individual UI'!$E$6:$H$6,1,L1272)), "")</f>
        <v>2</v>
      </c>
      <c r="Z1272" s="4">
        <f>IF($O1272 = TRUE, IF(ISBLANK(M1272), "", INDEX('Individual UI'!$E$6:$H$6,1,M1272)), "")</f>
        <v>4</v>
      </c>
      <c r="AA1272" s="14">
        <f>IF($O1272 = TRUE, IF(ISBLANK(N1272), "", INDEX('Individual UI'!$E$6:$H$6,1,N1272)), "")</f>
        <v>2</v>
      </c>
      <c r="AB1272" s="11">
        <f>IF($O1272 = TRUE, EXP(MMULT($P1272:$AA1272, Documentation!D$39:D$50) + Documentation!D$51), "")</f>
        <v>4.3571956854567239E-4</v>
      </c>
      <c r="AC1272" s="4">
        <f>IF($O1272 = TRUE, EXP(MMULT($P1272:$AA1272, Documentation!E$39:E$50) + Documentation!E$51), "")</f>
        <v>6.4955253113091542</v>
      </c>
      <c r="AD1272" s="4">
        <f>IF($O1272 = TRUE, EXP(MMULT($P1272:$AA1272, Documentation!F$39:F$50) + Documentation!F$51), "")</f>
        <v>9.1406178674470109E-2</v>
      </c>
      <c r="AE1272" s="4">
        <f>IF($O1272 = TRUE, EXP(MMULT($P1272:$AA1272, Documentation!G$39:G$50) + Documentation!G$51), "")</f>
        <v>6.4135601910214363E-4</v>
      </c>
      <c r="AF1272" s="14">
        <f>IF($O1272 = TRUE, EXP(MMULT($P1272:$AA1272, Documentation!H$39:H$50) + Documentation!H$51), "")</f>
        <v>0.75850504227438931</v>
      </c>
      <c r="AG1272" s="30">
        <f t="shared" si="267"/>
        <v>5.9309706862905486E-5</v>
      </c>
      <c r="AH1272" s="28">
        <f t="shared" si="268"/>
        <v>0.88416433400086536</v>
      </c>
      <c r="AI1272" s="28">
        <f t="shared" si="269"/>
        <v>1.244211656762651E-2</v>
      </c>
      <c r="AJ1272" s="28">
        <f t="shared" si="270"/>
        <v>8.7300732474954057E-5</v>
      </c>
      <c r="AK1272" s="33">
        <f t="shared" si="271"/>
        <v>0.10324693899217022</v>
      </c>
      <c r="AL1272" s="11">
        <f t="shared" si="272"/>
        <v>2</v>
      </c>
      <c r="AM1272" s="14" t="str">
        <f>IF($O1272 = TRUE, INDEX(Documentation!$M$9:$M$13, $AL1272, 1), "")</f>
        <v>Cautious Consulters</v>
      </c>
      <c r="AN1272" s="1"/>
      <c r="AO1272" s="1"/>
      <c r="AP1272" s="38">
        <v>5.9309706862906198E-5</v>
      </c>
      <c r="AQ1272" s="35">
        <v>0.88416433400086503</v>
      </c>
      <c r="AR1272" s="35">
        <v>1.2442116567626499E-2</v>
      </c>
      <c r="AS1272" s="35">
        <v>8.7300732474955101E-5</v>
      </c>
      <c r="AT1272" s="35">
        <v>0.10324693899217</v>
      </c>
      <c r="AU1272" s="14">
        <v>2</v>
      </c>
      <c r="AV1272" s="4" t="b">
        <f t="shared" si="273"/>
        <v>1</v>
      </c>
      <c r="AW1272" s="4" t="b">
        <f t="shared" si="274"/>
        <v>1</v>
      </c>
      <c r="AX1272" s="4" t="b">
        <f t="shared" si="275"/>
        <v>1</v>
      </c>
      <c r="AY1272" s="4" t="b">
        <f t="shared" si="276"/>
        <v>1</v>
      </c>
      <c r="AZ1272" s="4" t="b">
        <f t="shared" si="277"/>
        <v>1</v>
      </c>
      <c r="BA1272" s="4" t="b">
        <f t="shared" si="278"/>
        <v>1</v>
      </c>
      <c r="BB1272" s="14" t="b">
        <f t="shared" si="279"/>
        <v>1</v>
      </c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</row>
    <row r="1273" spans="1:64" x14ac:dyDescent="0.2">
      <c r="A1273" s="1"/>
      <c r="B1273" s="11" t="s">
        <v>1428</v>
      </c>
      <c r="C1273" s="4">
        <v>1</v>
      </c>
      <c r="D1273" s="4">
        <v>2</v>
      </c>
      <c r="E1273" s="4">
        <v>2</v>
      </c>
      <c r="F1273" s="4">
        <v>1</v>
      </c>
      <c r="G1273" s="4">
        <v>2</v>
      </c>
      <c r="H1273" s="4">
        <v>1</v>
      </c>
      <c r="I1273" s="4">
        <v>3</v>
      </c>
      <c r="J1273" s="4">
        <v>1</v>
      </c>
      <c r="K1273" s="4">
        <v>1</v>
      </c>
      <c r="L1273" s="4">
        <v>3</v>
      </c>
      <c r="M1273" s="4">
        <v>1</v>
      </c>
      <c r="N1273" s="14">
        <v>3</v>
      </c>
      <c r="O1273" s="25" t="b">
        <f t="shared" si="266"/>
        <v>1</v>
      </c>
      <c r="P1273" s="11">
        <f>IF($O1273 = TRUE, IF(ISBLANK(C1273), "", INDEX('Individual UI'!$E$6:$H$6,1,C1273)), "")</f>
        <v>-4</v>
      </c>
      <c r="Q1273" s="4">
        <f>IF($O1273 = TRUE, IF(ISBLANK(D1273), "", INDEX('Individual UI'!$E$6:$H$6,1,D1273)), "")</f>
        <v>-2</v>
      </c>
      <c r="R1273" s="4">
        <f>IF($O1273 = TRUE, IF(ISBLANK(E1273), "", INDEX('Individual UI'!$E$6:$H$6,1,E1273)), "")</f>
        <v>-2</v>
      </c>
      <c r="S1273" s="4">
        <f>IF($O1273 = TRUE, IF(ISBLANK(F1273), "", INDEX('Individual UI'!$E$6:$H$6,1,F1273)), "")</f>
        <v>-4</v>
      </c>
      <c r="T1273" s="4">
        <f>IF($O1273 = TRUE, IF(ISBLANK(G1273), "", INDEX('Individual UI'!$E$6:$H$6,1,G1273)), "")</f>
        <v>-2</v>
      </c>
      <c r="U1273" s="4">
        <f>IF($O1273 = TRUE, IF(ISBLANK(H1273), "", INDEX('Individual UI'!$E$6:$H$6,1,H1273)), "")</f>
        <v>-4</v>
      </c>
      <c r="V1273" s="4">
        <f>IF($O1273 = TRUE, IF(ISBLANK(I1273), "", INDEX('Individual UI'!$E$6:$H$6,1,I1273)), "")</f>
        <v>2</v>
      </c>
      <c r="W1273" s="4">
        <f>IF($O1273 = TRUE, IF(ISBLANK(J1273), "", INDEX('Individual UI'!$E$6:$H$6,1,J1273)), "")</f>
        <v>-4</v>
      </c>
      <c r="X1273" s="4">
        <f>IF($O1273 = TRUE, IF(ISBLANK(K1273), "", INDEX('Individual UI'!$E$6:$H$6,1,K1273)), "")</f>
        <v>-4</v>
      </c>
      <c r="Y1273" s="4">
        <f>IF($O1273 = TRUE, IF(ISBLANK(L1273), "", INDEX('Individual UI'!$E$6:$H$6,1,L1273)), "")</f>
        <v>2</v>
      </c>
      <c r="Z1273" s="4">
        <f>IF($O1273 = TRUE, IF(ISBLANK(M1273), "", INDEX('Individual UI'!$E$6:$H$6,1,M1273)), "")</f>
        <v>-4</v>
      </c>
      <c r="AA1273" s="14">
        <f>IF($O1273 = TRUE, IF(ISBLANK(N1273), "", INDEX('Individual UI'!$E$6:$H$6,1,N1273)), "")</f>
        <v>2</v>
      </c>
      <c r="AB1273" s="11">
        <f>IF($O1273 = TRUE, EXP(MMULT($P1273:$AA1273, Documentation!D$39:D$50) + Documentation!D$51), "")</f>
        <v>36.365725930782077</v>
      </c>
      <c r="AC1273" s="4">
        <f>IF($O1273 = TRUE, EXP(MMULT($P1273:$AA1273, Documentation!E$39:E$50) + Documentation!E$51), "")</f>
        <v>5.6092721242436295E-3</v>
      </c>
      <c r="AD1273" s="4">
        <f>IF($O1273 = TRUE, EXP(MMULT($P1273:$AA1273, Documentation!F$39:F$50) + Documentation!F$51), "")</f>
        <v>4.2318028699611545E-5</v>
      </c>
      <c r="AE1273" s="4">
        <f>IF($O1273 = TRUE, EXP(MMULT($P1273:$AA1273, Documentation!G$39:G$50) + Documentation!G$51), "")</f>
        <v>3.8620451676591038E-3</v>
      </c>
      <c r="AF1273" s="14">
        <f>IF($O1273 = TRUE, EXP(MMULT($P1273:$AA1273, Documentation!H$39:H$50) + Documentation!H$51), "")</f>
        <v>2.3193432653195269E-5</v>
      </c>
      <c r="AG1273" s="30">
        <f t="shared" si="267"/>
        <v>0.99973782103468778</v>
      </c>
      <c r="AH1273" s="28">
        <f t="shared" si="268"/>
        <v>1.5420567986888911E-4</v>
      </c>
      <c r="AI1273" s="28">
        <f t="shared" si="269"/>
        <v>1.1633738285098267E-6</v>
      </c>
      <c r="AJ1273" s="28">
        <f t="shared" si="270"/>
        <v>1.0617229607906312E-4</v>
      </c>
      <c r="AK1273" s="33">
        <f t="shared" si="271"/>
        <v>6.3761553576998955E-7</v>
      </c>
      <c r="AL1273" s="11">
        <f t="shared" si="272"/>
        <v>1</v>
      </c>
      <c r="AM1273" s="14" t="str">
        <f>IF($O1273 = TRUE, INDEX(Documentation!$M$9:$M$13, $AL1273, 1), "")</f>
        <v>Decisive Pursuers</v>
      </c>
      <c r="AN1273" s="1"/>
      <c r="AO1273" s="1"/>
      <c r="AP1273" s="38">
        <v>0.999737821034688</v>
      </c>
      <c r="AQ1273" s="35">
        <v>1.5420567986889301E-4</v>
      </c>
      <c r="AR1273" s="35">
        <v>1.1633738285098599E-6</v>
      </c>
      <c r="AS1273" s="35">
        <v>1.06172296079063E-4</v>
      </c>
      <c r="AT1273" s="35">
        <v>6.3761553576999399E-7</v>
      </c>
      <c r="AU1273" s="14">
        <v>1</v>
      </c>
      <c r="AV1273" s="4" t="b">
        <f t="shared" si="273"/>
        <v>1</v>
      </c>
      <c r="AW1273" s="4" t="b">
        <f t="shared" si="274"/>
        <v>1</v>
      </c>
      <c r="AX1273" s="4" t="b">
        <f t="shared" si="275"/>
        <v>1</v>
      </c>
      <c r="AY1273" s="4" t="b">
        <f t="shared" si="276"/>
        <v>1</v>
      </c>
      <c r="AZ1273" s="4" t="b">
        <f t="shared" si="277"/>
        <v>1</v>
      </c>
      <c r="BA1273" s="4" t="b">
        <f t="shared" si="278"/>
        <v>1</v>
      </c>
      <c r="BB1273" s="14" t="b">
        <f t="shared" si="279"/>
        <v>1</v>
      </c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</row>
    <row r="1274" spans="1:64" x14ac:dyDescent="0.2">
      <c r="A1274" s="1"/>
      <c r="B1274" s="11" t="s">
        <v>1429</v>
      </c>
      <c r="C1274" s="4">
        <v>4</v>
      </c>
      <c r="D1274" s="4">
        <v>3</v>
      </c>
      <c r="E1274" s="4">
        <v>4</v>
      </c>
      <c r="F1274" s="4">
        <v>1</v>
      </c>
      <c r="G1274" s="4">
        <v>1</v>
      </c>
      <c r="H1274" s="4">
        <v>3</v>
      </c>
      <c r="I1274" s="4">
        <v>1</v>
      </c>
      <c r="J1274" s="4">
        <v>1</v>
      </c>
      <c r="K1274" s="4">
        <v>1</v>
      </c>
      <c r="L1274" s="4">
        <v>3</v>
      </c>
      <c r="M1274" s="4">
        <v>4</v>
      </c>
      <c r="N1274" s="14">
        <v>2</v>
      </c>
      <c r="O1274" s="25" t="b">
        <f t="shared" si="266"/>
        <v>1</v>
      </c>
      <c r="P1274" s="11">
        <f>IF($O1274 = TRUE, IF(ISBLANK(C1274), "", INDEX('Individual UI'!$E$6:$H$6,1,C1274)), "")</f>
        <v>4</v>
      </c>
      <c r="Q1274" s="4">
        <f>IF($O1274 = TRUE, IF(ISBLANK(D1274), "", INDEX('Individual UI'!$E$6:$H$6,1,D1274)), "")</f>
        <v>2</v>
      </c>
      <c r="R1274" s="4">
        <f>IF($O1274 = TRUE, IF(ISBLANK(E1274), "", INDEX('Individual UI'!$E$6:$H$6,1,E1274)), "")</f>
        <v>4</v>
      </c>
      <c r="S1274" s="4">
        <f>IF($O1274 = TRUE, IF(ISBLANK(F1274), "", INDEX('Individual UI'!$E$6:$H$6,1,F1274)), "")</f>
        <v>-4</v>
      </c>
      <c r="T1274" s="4">
        <f>IF($O1274 = TRUE, IF(ISBLANK(G1274), "", INDEX('Individual UI'!$E$6:$H$6,1,G1274)), "")</f>
        <v>-4</v>
      </c>
      <c r="U1274" s="4">
        <f>IF($O1274 = TRUE, IF(ISBLANK(H1274), "", INDEX('Individual UI'!$E$6:$H$6,1,H1274)), "")</f>
        <v>2</v>
      </c>
      <c r="V1274" s="4">
        <f>IF($O1274 = TRUE, IF(ISBLANK(I1274), "", INDEX('Individual UI'!$E$6:$H$6,1,I1274)), "")</f>
        <v>-4</v>
      </c>
      <c r="W1274" s="4">
        <f>IF($O1274 = TRUE, IF(ISBLANK(J1274), "", INDEX('Individual UI'!$E$6:$H$6,1,J1274)), "")</f>
        <v>-4</v>
      </c>
      <c r="X1274" s="4">
        <f>IF($O1274 = TRUE, IF(ISBLANK(K1274), "", INDEX('Individual UI'!$E$6:$H$6,1,K1274)), "")</f>
        <v>-4</v>
      </c>
      <c r="Y1274" s="4">
        <f>IF($O1274 = TRUE, IF(ISBLANK(L1274), "", INDEX('Individual UI'!$E$6:$H$6,1,L1274)), "")</f>
        <v>2</v>
      </c>
      <c r="Z1274" s="4">
        <f>IF($O1274 = TRUE, IF(ISBLANK(M1274), "", INDEX('Individual UI'!$E$6:$H$6,1,M1274)), "")</f>
        <v>4</v>
      </c>
      <c r="AA1274" s="14">
        <f>IF($O1274 = TRUE, IF(ISBLANK(N1274), "", INDEX('Individual UI'!$E$6:$H$6,1,N1274)), "")</f>
        <v>-2</v>
      </c>
      <c r="AB1274" s="11">
        <f>IF($O1274 = TRUE, EXP(MMULT($P1274:$AA1274, Documentation!D$39:D$50) + Documentation!D$51), "")</f>
        <v>1.8353199047795149E-4</v>
      </c>
      <c r="AC1274" s="4">
        <f>IF($O1274 = TRUE, EXP(MMULT($P1274:$AA1274, Documentation!E$39:E$50) + Documentation!E$51), "")</f>
        <v>13.582353943968982</v>
      </c>
      <c r="AD1274" s="4">
        <f>IF($O1274 = TRUE, EXP(MMULT($P1274:$AA1274, Documentation!F$39:F$50) + Documentation!F$51), "")</f>
        <v>1.7373132994137019E-2</v>
      </c>
      <c r="AE1274" s="4">
        <f>IF($O1274 = TRUE, EXP(MMULT($P1274:$AA1274, Documentation!G$39:G$50) + Documentation!G$51), "")</f>
        <v>1.981071289100432E-2</v>
      </c>
      <c r="AF1274" s="14">
        <f>IF($O1274 = TRUE, EXP(MMULT($P1274:$AA1274, Documentation!H$39:H$50) + Documentation!H$51), "")</f>
        <v>65.32522657805616</v>
      </c>
      <c r="AG1274" s="30">
        <f t="shared" si="267"/>
        <v>2.3248098245712083E-6</v>
      </c>
      <c r="AH1274" s="28">
        <f t="shared" si="268"/>
        <v>0.1720484249503958</v>
      </c>
      <c r="AI1274" s="28">
        <f t="shared" si="269"/>
        <v>2.2006643181480718E-4</v>
      </c>
      <c r="AJ1274" s="28">
        <f t="shared" si="270"/>
        <v>2.5094339052732749E-4</v>
      </c>
      <c r="AK1274" s="33">
        <f t="shared" si="271"/>
        <v>0.82747824041743745</v>
      </c>
      <c r="AL1274" s="11">
        <f t="shared" si="272"/>
        <v>5</v>
      </c>
      <c r="AM1274" s="14" t="str">
        <f>IF($O1274 = TRUE, INDEX(Documentation!$M$9:$M$13, $AL1274, 1), "")</f>
        <v>Reluctant Claimants</v>
      </c>
      <c r="AN1274" s="1"/>
      <c r="AO1274" s="1"/>
      <c r="AP1274" s="38">
        <v>2.3248098245712202E-6</v>
      </c>
      <c r="AQ1274" s="35">
        <v>0.17204842495039499</v>
      </c>
      <c r="AR1274" s="35">
        <v>2.2006643181480699E-4</v>
      </c>
      <c r="AS1274" s="35">
        <v>2.50943390527327E-4</v>
      </c>
      <c r="AT1274" s="35">
        <v>0.827478240417438</v>
      </c>
      <c r="AU1274" s="14">
        <v>5</v>
      </c>
      <c r="AV1274" s="4" t="b">
        <f t="shared" si="273"/>
        <v>1</v>
      </c>
      <c r="AW1274" s="4" t="b">
        <f t="shared" si="274"/>
        <v>1</v>
      </c>
      <c r="AX1274" s="4" t="b">
        <f t="shared" si="275"/>
        <v>1</v>
      </c>
      <c r="AY1274" s="4" t="b">
        <f t="shared" si="276"/>
        <v>1</v>
      </c>
      <c r="AZ1274" s="4" t="b">
        <f t="shared" si="277"/>
        <v>1</v>
      </c>
      <c r="BA1274" s="4" t="b">
        <f t="shared" si="278"/>
        <v>1</v>
      </c>
      <c r="BB1274" s="14" t="b">
        <f t="shared" si="279"/>
        <v>1</v>
      </c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</row>
    <row r="1275" spans="1:64" x14ac:dyDescent="0.2">
      <c r="A1275" s="1"/>
      <c r="B1275" s="11" t="s">
        <v>1430</v>
      </c>
      <c r="C1275" s="4">
        <v>1</v>
      </c>
      <c r="D1275" s="4">
        <v>2</v>
      </c>
      <c r="E1275" s="4">
        <v>1</v>
      </c>
      <c r="F1275" s="4">
        <v>3</v>
      </c>
      <c r="G1275" s="4">
        <v>4</v>
      </c>
      <c r="H1275" s="4">
        <v>2</v>
      </c>
      <c r="I1275" s="4">
        <v>4</v>
      </c>
      <c r="J1275" s="4">
        <v>2</v>
      </c>
      <c r="K1275" s="4">
        <v>1</v>
      </c>
      <c r="L1275" s="4">
        <v>1</v>
      </c>
      <c r="M1275" s="4">
        <v>1</v>
      </c>
      <c r="N1275" s="14">
        <v>4</v>
      </c>
      <c r="O1275" s="25" t="b">
        <f t="shared" si="266"/>
        <v>1</v>
      </c>
      <c r="P1275" s="11">
        <f>IF($O1275 = TRUE, IF(ISBLANK(C1275), "", INDEX('Individual UI'!$E$6:$H$6,1,C1275)), "")</f>
        <v>-4</v>
      </c>
      <c r="Q1275" s="4">
        <f>IF($O1275 = TRUE, IF(ISBLANK(D1275), "", INDEX('Individual UI'!$E$6:$H$6,1,D1275)), "")</f>
        <v>-2</v>
      </c>
      <c r="R1275" s="4">
        <f>IF($O1275 = TRUE, IF(ISBLANK(E1275), "", INDEX('Individual UI'!$E$6:$H$6,1,E1275)), "")</f>
        <v>-4</v>
      </c>
      <c r="S1275" s="4">
        <f>IF($O1275 = TRUE, IF(ISBLANK(F1275), "", INDEX('Individual UI'!$E$6:$H$6,1,F1275)), "")</f>
        <v>2</v>
      </c>
      <c r="T1275" s="4">
        <f>IF($O1275 = TRUE, IF(ISBLANK(G1275), "", INDEX('Individual UI'!$E$6:$H$6,1,G1275)), "")</f>
        <v>4</v>
      </c>
      <c r="U1275" s="4">
        <f>IF($O1275 = TRUE, IF(ISBLANK(H1275), "", INDEX('Individual UI'!$E$6:$H$6,1,H1275)), "")</f>
        <v>-2</v>
      </c>
      <c r="V1275" s="4">
        <f>IF($O1275 = TRUE, IF(ISBLANK(I1275), "", INDEX('Individual UI'!$E$6:$H$6,1,I1275)), "")</f>
        <v>4</v>
      </c>
      <c r="W1275" s="4">
        <f>IF($O1275 = TRUE, IF(ISBLANK(J1275), "", INDEX('Individual UI'!$E$6:$H$6,1,J1275)), "")</f>
        <v>-2</v>
      </c>
      <c r="X1275" s="4">
        <f>IF($O1275 = TRUE, IF(ISBLANK(K1275), "", INDEX('Individual UI'!$E$6:$H$6,1,K1275)), "")</f>
        <v>-4</v>
      </c>
      <c r="Y1275" s="4">
        <f>IF($O1275 = TRUE, IF(ISBLANK(L1275), "", INDEX('Individual UI'!$E$6:$H$6,1,L1275)), "")</f>
        <v>-4</v>
      </c>
      <c r="Z1275" s="4">
        <f>IF($O1275 = TRUE, IF(ISBLANK(M1275), "", INDEX('Individual UI'!$E$6:$H$6,1,M1275)), "")</f>
        <v>-4</v>
      </c>
      <c r="AA1275" s="14">
        <f>IF($O1275 = TRUE, IF(ISBLANK(N1275), "", INDEX('Individual UI'!$E$6:$H$6,1,N1275)), "")</f>
        <v>4</v>
      </c>
      <c r="AB1275" s="11">
        <f>IF($O1275 = TRUE, EXP(MMULT($P1275:$AA1275, Documentation!D$39:D$50) + Documentation!D$51), "")</f>
        <v>1.8465352874321177</v>
      </c>
      <c r="AC1275" s="4">
        <f>IF($O1275 = TRUE, EXP(MMULT($P1275:$AA1275, Documentation!E$39:E$50) + Documentation!E$51), "")</f>
        <v>1.8447612593252226E-5</v>
      </c>
      <c r="AD1275" s="4">
        <f>IF($O1275 = TRUE, EXP(MMULT($P1275:$AA1275, Documentation!F$39:F$50) + Documentation!F$51), "")</f>
        <v>6.5488574441723924E-4</v>
      </c>
      <c r="AE1275" s="4">
        <f>IF($O1275 = TRUE, EXP(MMULT($P1275:$AA1275, Documentation!G$39:G$50) + Documentation!G$51), "")</f>
        <v>0.1338921713025118</v>
      </c>
      <c r="AF1275" s="14">
        <f>IF($O1275 = TRUE, EXP(MMULT($P1275:$AA1275, Documentation!H$39:H$50) + Documentation!H$51), "")</f>
        <v>8.5877381310396135E-6</v>
      </c>
      <c r="AG1275" s="30">
        <f t="shared" si="267"/>
        <v>0.93207134660620461</v>
      </c>
      <c r="AH1275" s="28">
        <f t="shared" si="268"/>
        <v>9.3117587454143263E-6</v>
      </c>
      <c r="AI1275" s="28">
        <f t="shared" si="269"/>
        <v>3.3056516267340622E-4</v>
      </c>
      <c r="AJ1275" s="28">
        <f t="shared" si="270"/>
        <v>6.7584441659660724E-2</v>
      </c>
      <c r="AK1275" s="33">
        <f t="shared" si="271"/>
        <v>4.3348127157812575E-6</v>
      </c>
      <c r="AL1275" s="11">
        <f t="shared" si="272"/>
        <v>1</v>
      </c>
      <c r="AM1275" s="14" t="str">
        <f>IF($O1275 = TRUE, INDEX(Documentation!$M$9:$M$13, $AL1275, 1), "")</f>
        <v>Decisive Pursuers</v>
      </c>
      <c r="AN1275" s="1"/>
      <c r="AO1275" s="1"/>
      <c r="AP1275" s="38">
        <v>0.93207134660620405</v>
      </c>
      <c r="AQ1275" s="35">
        <v>9.3117587454145499E-6</v>
      </c>
      <c r="AR1275" s="35">
        <v>3.3056516267341597E-4</v>
      </c>
      <c r="AS1275" s="35">
        <v>6.7584441659661307E-2</v>
      </c>
      <c r="AT1275" s="35">
        <v>4.33481271578131E-6</v>
      </c>
      <c r="AU1275" s="14">
        <v>1</v>
      </c>
      <c r="AV1275" s="4" t="b">
        <f t="shared" si="273"/>
        <v>1</v>
      </c>
      <c r="AW1275" s="4" t="b">
        <f t="shared" si="274"/>
        <v>1</v>
      </c>
      <c r="AX1275" s="4" t="b">
        <f t="shared" si="275"/>
        <v>1</v>
      </c>
      <c r="AY1275" s="4" t="b">
        <f t="shared" si="276"/>
        <v>1</v>
      </c>
      <c r="AZ1275" s="4" t="b">
        <f t="shared" si="277"/>
        <v>1</v>
      </c>
      <c r="BA1275" s="4" t="b">
        <f t="shared" si="278"/>
        <v>1</v>
      </c>
      <c r="BB1275" s="14" t="b">
        <f t="shared" si="279"/>
        <v>1</v>
      </c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</row>
    <row r="1276" spans="1:64" x14ac:dyDescent="0.2">
      <c r="A1276" s="1"/>
      <c r="B1276" s="11" t="s">
        <v>1431</v>
      </c>
      <c r="C1276" s="4">
        <v>4</v>
      </c>
      <c r="D1276" s="4">
        <v>4</v>
      </c>
      <c r="E1276" s="4">
        <v>4</v>
      </c>
      <c r="F1276" s="4">
        <v>4</v>
      </c>
      <c r="G1276" s="4">
        <v>2</v>
      </c>
      <c r="H1276" s="4">
        <v>3</v>
      </c>
      <c r="I1276" s="4">
        <v>1</v>
      </c>
      <c r="J1276" s="4">
        <v>2</v>
      </c>
      <c r="K1276" s="4">
        <v>1</v>
      </c>
      <c r="L1276" s="4">
        <v>3</v>
      </c>
      <c r="M1276" s="4">
        <v>4</v>
      </c>
      <c r="N1276" s="14">
        <v>1</v>
      </c>
      <c r="O1276" s="25" t="b">
        <f t="shared" si="266"/>
        <v>1</v>
      </c>
      <c r="P1276" s="11">
        <f>IF($O1276 = TRUE, IF(ISBLANK(C1276), "", INDEX('Individual UI'!$E$6:$H$6,1,C1276)), "")</f>
        <v>4</v>
      </c>
      <c r="Q1276" s="4">
        <f>IF($O1276 = TRUE, IF(ISBLANK(D1276), "", INDEX('Individual UI'!$E$6:$H$6,1,D1276)), "")</f>
        <v>4</v>
      </c>
      <c r="R1276" s="4">
        <f>IF($O1276 = TRUE, IF(ISBLANK(E1276), "", INDEX('Individual UI'!$E$6:$H$6,1,E1276)), "")</f>
        <v>4</v>
      </c>
      <c r="S1276" s="4">
        <f>IF($O1276 = TRUE, IF(ISBLANK(F1276), "", INDEX('Individual UI'!$E$6:$H$6,1,F1276)), "")</f>
        <v>4</v>
      </c>
      <c r="T1276" s="4">
        <f>IF($O1276 = TRUE, IF(ISBLANK(G1276), "", INDEX('Individual UI'!$E$6:$H$6,1,G1276)), "")</f>
        <v>-2</v>
      </c>
      <c r="U1276" s="4">
        <f>IF($O1276 = TRUE, IF(ISBLANK(H1276), "", INDEX('Individual UI'!$E$6:$H$6,1,H1276)), "")</f>
        <v>2</v>
      </c>
      <c r="V1276" s="4">
        <f>IF($O1276 = TRUE, IF(ISBLANK(I1276), "", INDEX('Individual UI'!$E$6:$H$6,1,I1276)), "")</f>
        <v>-4</v>
      </c>
      <c r="W1276" s="4">
        <f>IF($O1276 = TRUE, IF(ISBLANK(J1276), "", INDEX('Individual UI'!$E$6:$H$6,1,J1276)), "")</f>
        <v>-2</v>
      </c>
      <c r="X1276" s="4">
        <f>IF($O1276 = TRUE, IF(ISBLANK(K1276), "", INDEX('Individual UI'!$E$6:$H$6,1,K1276)), "")</f>
        <v>-4</v>
      </c>
      <c r="Y1276" s="4">
        <f>IF($O1276 = TRUE, IF(ISBLANK(L1276), "", INDEX('Individual UI'!$E$6:$H$6,1,L1276)), "")</f>
        <v>2</v>
      </c>
      <c r="Z1276" s="4">
        <f>IF($O1276 = TRUE, IF(ISBLANK(M1276), "", INDEX('Individual UI'!$E$6:$H$6,1,M1276)), "")</f>
        <v>4</v>
      </c>
      <c r="AA1276" s="14">
        <f>IF($O1276 = TRUE, IF(ISBLANK(N1276), "", INDEX('Individual UI'!$E$6:$H$6,1,N1276)), "")</f>
        <v>-4</v>
      </c>
      <c r="AB1276" s="11">
        <f>IF($O1276 = TRUE, EXP(MMULT($P1276:$AA1276, Documentation!D$39:D$50) + Documentation!D$51), "")</f>
        <v>2.3821658495259168E-6</v>
      </c>
      <c r="AC1276" s="4">
        <f>IF($O1276 = TRUE, EXP(MMULT($P1276:$AA1276, Documentation!E$39:E$50) + Documentation!E$51), "")</f>
        <v>0.82329999195232106</v>
      </c>
      <c r="AD1276" s="4">
        <f>IF($O1276 = TRUE, EXP(MMULT($P1276:$AA1276, Documentation!F$39:F$50) + Documentation!F$51), "")</f>
        <v>0.3087930885426548</v>
      </c>
      <c r="AE1276" s="4">
        <f>IF($O1276 = TRUE, EXP(MMULT($P1276:$AA1276, Documentation!G$39:G$50) + Documentation!G$51), "")</f>
        <v>0.17353055673944223</v>
      </c>
      <c r="AF1276" s="14">
        <f>IF($O1276 = TRUE, EXP(MMULT($P1276:$AA1276, Documentation!H$39:H$50) + Documentation!H$51), "")</f>
        <v>267.7462641037726</v>
      </c>
      <c r="AG1276" s="30">
        <f t="shared" si="267"/>
        <v>8.853927205028566E-9</v>
      </c>
      <c r="AH1276" s="28">
        <f t="shared" si="268"/>
        <v>3.0600044904921927E-3</v>
      </c>
      <c r="AI1276" s="28">
        <f t="shared" si="269"/>
        <v>1.1477083041538502E-3</v>
      </c>
      <c r="AJ1276" s="28">
        <f t="shared" si="270"/>
        <v>6.449705915836508E-4</v>
      </c>
      <c r="AK1276" s="33">
        <f t="shared" si="271"/>
        <v>0.99514730775984306</v>
      </c>
      <c r="AL1276" s="11">
        <f t="shared" si="272"/>
        <v>5</v>
      </c>
      <c r="AM1276" s="14" t="str">
        <f>IF($O1276 = TRUE, INDEX(Documentation!$M$9:$M$13, $AL1276, 1), "")</f>
        <v>Reluctant Claimants</v>
      </c>
      <c r="AN1276" s="1"/>
      <c r="AO1276" s="1"/>
      <c r="AP1276" s="38">
        <v>8.85392720502869E-9</v>
      </c>
      <c r="AQ1276" s="35">
        <v>3.0600044904921702E-3</v>
      </c>
      <c r="AR1276" s="35">
        <v>1.14770830415385E-3</v>
      </c>
      <c r="AS1276" s="35">
        <v>6.4497059158365698E-4</v>
      </c>
      <c r="AT1276" s="35">
        <v>0.99514730775984295</v>
      </c>
      <c r="AU1276" s="14">
        <v>5</v>
      </c>
      <c r="AV1276" s="4" t="b">
        <f t="shared" si="273"/>
        <v>1</v>
      </c>
      <c r="AW1276" s="4" t="b">
        <f t="shared" si="274"/>
        <v>1</v>
      </c>
      <c r="AX1276" s="4" t="b">
        <f t="shared" si="275"/>
        <v>1</v>
      </c>
      <c r="AY1276" s="4" t="b">
        <f t="shared" si="276"/>
        <v>1</v>
      </c>
      <c r="AZ1276" s="4" t="b">
        <f t="shared" si="277"/>
        <v>1</v>
      </c>
      <c r="BA1276" s="4" t="b">
        <f t="shared" si="278"/>
        <v>1</v>
      </c>
      <c r="BB1276" s="14" t="b">
        <f t="shared" si="279"/>
        <v>1</v>
      </c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</row>
    <row r="1277" spans="1:64" x14ac:dyDescent="0.2">
      <c r="A1277" s="1"/>
      <c r="B1277" s="11" t="s">
        <v>1432</v>
      </c>
      <c r="C1277" s="4">
        <v>3</v>
      </c>
      <c r="D1277" s="4">
        <v>3</v>
      </c>
      <c r="E1277" s="4">
        <v>2</v>
      </c>
      <c r="F1277" s="4">
        <v>1</v>
      </c>
      <c r="G1277" s="4">
        <v>3</v>
      </c>
      <c r="H1277" s="4">
        <v>2</v>
      </c>
      <c r="I1277" s="4">
        <v>2</v>
      </c>
      <c r="J1277" s="4">
        <v>1</v>
      </c>
      <c r="K1277" s="4">
        <v>4</v>
      </c>
      <c r="L1277" s="4">
        <v>4</v>
      </c>
      <c r="M1277" s="4">
        <v>3</v>
      </c>
      <c r="N1277" s="14">
        <v>3</v>
      </c>
      <c r="O1277" s="25" t="b">
        <f t="shared" si="266"/>
        <v>1</v>
      </c>
      <c r="P1277" s="11">
        <f>IF($O1277 = TRUE, IF(ISBLANK(C1277), "", INDEX('Individual UI'!$E$6:$H$6,1,C1277)), "")</f>
        <v>2</v>
      </c>
      <c r="Q1277" s="4">
        <f>IF($O1277 = TRUE, IF(ISBLANK(D1277), "", INDEX('Individual UI'!$E$6:$H$6,1,D1277)), "")</f>
        <v>2</v>
      </c>
      <c r="R1277" s="4">
        <f>IF($O1277 = TRUE, IF(ISBLANK(E1277), "", INDEX('Individual UI'!$E$6:$H$6,1,E1277)), "")</f>
        <v>-2</v>
      </c>
      <c r="S1277" s="4">
        <f>IF($O1277 = TRUE, IF(ISBLANK(F1277), "", INDEX('Individual UI'!$E$6:$H$6,1,F1277)), "")</f>
        <v>-4</v>
      </c>
      <c r="T1277" s="4">
        <f>IF($O1277 = TRUE, IF(ISBLANK(G1277), "", INDEX('Individual UI'!$E$6:$H$6,1,G1277)), "")</f>
        <v>2</v>
      </c>
      <c r="U1277" s="4">
        <f>IF($O1277 = TRUE, IF(ISBLANK(H1277), "", INDEX('Individual UI'!$E$6:$H$6,1,H1277)), "")</f>
        <v>-2</v>
      </c>
      <c r="V1277" s="4">
        <f>IF($O1277 = TRUE, IF(ISBLANK(I1277), "", INDEX('Individual UI'!$E$6:$H$6,1,I1277)), "")</f>
        <v>-2</v>
      </c>
      <c r="W1277" s="4">
        <f>IF($O1277 = TRUE, IF(ISBLANK(J1277), "", INDEX('Individual UI'!$E$6:$H$6,1,J1277)), "")</f>
        <v>-4</v>
      </c>
      <c r="X1277" s="4">
        <f>IF($O1277 = TRUE, IF(ISBLANK(K1277), "", INDEX('Individual UI'!$E$6:$H$6,1,K1277)), "")</f>
        <v>4</v>
      </c>
      <c r="Y1277" s="4">
        <f>IF($O1277 = TRUE, IF(ISBLANK(L1277), "", INDEX('Individual UI'!$E$6:$H$6,1,L1277)), "")</f>
        <v>4</v>
      </c>
      <c r="Z1277" s="4">
        <f>IF($O1277 = TRUE, IF(ISBLANK(M1277), "", INDEX('Individual UI'!$E$6:$H$6,1,M1277)), "")</f>
        <v>2</v>
      </c>
      <c r="AA1277" s="14">
        <f>IF($O1277 = TRUE, IF(ISBLANK(N1277), "", INDEX('Individual UI'!$E$6:$H$6,1,N1277)), "")</f>
        <v>2</v>
      </c>
      <c r="AB1277" s="11">
        <f>IF($O1277 = TRUE, EXP(MMULT($P1277:$AA1277, Documentation!D$39:D$50) + Documentation!D$51), "")</f>
        <v>5.7806561237615543E-4</v>
      </c>
      <c r="AC1277" s="4">
        <f>IF($O1277 = TRUE, EXP(MMULT($P1277:$AA1277, Documentation!E$39:E$50) + Documentation!E$51), "")</f>
        <v>35.014792483746646</v>
      </c>
      <c r="AD1277" s="4">
        <f>IF($O1277 = TRUE, EXP(MMULT($P1277:$AA1277, Documentation!F$39:F$50) + Documentation!F$51), "")</f>
        <v>1.4140304248209036E-2</v>
      </c>
      <c r="AE1277" s="4">
        <f>IF($O1277 = TRUE, EXP(MMULT($P1277:$AA1277, Documentation!G$39:G$50) + Documentation!G$51), "")</f>
        <v>8.0285347268841932E-5</v>
      </c>
      <c r="AF1277" s="14">
        <f>IF($O1277 = TRUE, EXP(MMULT($P1277:$AA1277, Documentation!H$39:H$50) + Documentation!H$51), "")</f>
        <v>1.702329287642439E-2</v>
      </c>
      <c r="AG1277" s="30">
        <f t="shared" si="267"/>
        <v>1.6494192712980863E-5</v>
      </c>
      <c r="AH1277" s="28">
        <f t="shared" si="268"/>
        <v>0.99909201078049437</v>
      </c>
      <c r="AI1277" s="28">
        <f t="shared" si="269"/>
        <v>4.0347133317865288E-4</v>
      </c>
      <c r="AJ1277" s="28">
        <f t="shared" si="270"/>
        <v>2.2908160622762795E-6</v>
      </c>
      <c r="AK1277" s="33">
        <f t="shared" si="271"/>
        <v>4.8573287755187752E-4</v>
      </c>
      <c r="AL1277" s="11">
        <f t="shared" si="272"/>
        <v>2</v>
      </c>
      <c r="AM1277" s="14" t="str">
        <f>IF($O1277 = TRUE, INDEX(Documentation!$M$9:$M$13, $AL1277, 1), "")</f>
        <v>Cautious Consulters</v>
      </c>
      <c r="AN1277" s="1"/>
      <c r="AO1277" s="1"/>
      <c r="AP1277" s="38">
        <v>1.6494192712980598E-5</v>
      </c>
      <c r="AQ1277" s="35">
        <v>0.99909201078049403</v>
      </c>
      <c r="AR1277" s="35">
        <v>4.0347133317864898E-4</v>
      </c>
      <c r="AS1277" s="35">
        <v>2.2908160622762401E-6</v>
      </c>
      <c r="AT1277" s="35">
        <v>4.8573287755187498E-4</v>
      </c>
      <c r="AU1277" s="14">
        <v>2</v>
      </c>
      <c r="AV1277" s="4" t="b">
        <f t="shared" si="273"/>
        <v>1</v>
      </c>
      <c r="AW1277" s="4" t="b">
        <f t="shared" si="274"/>
        <v>1</v>
      </c>
      <c r="AX1277" s="4" t="b">
        <f t="shared" si="275"/>
        <v>1</v>
      </c>
      <c r="AY1277" s="4" t="b">
        <f t="shared" si="276"/>
        <v>1</v>
      </c>
      <c r="AZ1277" s="4" t="b">
        <f t="shared" si="277"/>
        <v>1</v>
      </c>
      <c r="BA1277" s="4" t="b">
        <f t="shared" si="278"/>
        <v>1</v>
      </c>
      <c r="BB1277" s="14" t="b">
        <f t="shared" si="279"/>
        <v>1</v>
      </c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</row>
    <row r="1278" spans="1:64" x14ac:dyDescent="0.2">
      <c r="A1278" s="1"/>
      <c r="B1278" s="11" t="s">
        <v>1433</v>
      </c>
      <c r="C1278" s="4">
        <v>3</v>
      </c>
      <c r="D1278" s="4">
        <v>4</v>
      </c>
      <c r="E1278" s="4">
        <v>3</v>
      </c>
      <c r="F1278" s="4">
        <v>2</v>
      </c>
      <c r="G1278" s="4">
        <v>2</v>
      </c>
      <c r="H1278" s="4">
        <v>3</v>
      </c>
      <c r="I1278" s="4">
        <v>2</v>
      </c>
      <c r="J1278" s="4">
        <v>2</v>
      </c>
      <c r="K1278" s="4">
        <v>3</v>
      </c>
      <c r="L1278" s="4">
        <v>3</v>
      </c>
      <c r="M1278" s="4">
        <v>3</v>
      </c>
      <c r="N1278" s="14">
        <v>3</v>
      </c>
      <c r="O1278" s="25" t="b">
        <f t="shared" si="266"/>
        <v>1</v>
      </c>
      <c r="P1278" s="11">
        <f>IF($O1278 = TRUE, IF(ISBLANK(C1278), "", INDEX('Individual UI'!$E$6:$H$6,1,C1278)), "")</f>
        <v>2</v>
      </c>
      <c r="Q1278" s="4">
        <f>IF($O1278 = TRUE, IF(ISBLANK(D1278), "", INDEX('Individual UI'!$E$6:$H$6,1,D1278)), "")</f>
        <v>4</v>
      </c>
      <c r="R1278" s="4">
        <f>IF($O1278 = TRUE, IF(ISBLANK(E1278), "", INDEX('Individual UI'!$E$6:$H$6,1,E1278)), "")</f>
        <v>2</v>
      </c>
      <c r="S1278" s="4">
        <f>IF($O1278 = TRUE, IF(ISBLANK(F1278), "", INDEX('Individual UI'!$E$6:$H$6,1,F1278)), "")</f>
        <v>-2</v>
      </c>
      <c r="T1278" s="4">
        <f>IF($O1278 = TRUE, IF(ISBLANK(G1278), "", INDEX('Individual UI'!$E$6:$H$6,1,G1278)), "")</f>
        <v>-2</v>
      </c>
      <c r="U1278" s="4">
        <f>IF($O1278 = TRUE, IF(ISBLANK(H1278), "", INDEX('Individual UI'!$E$6:$H$6,1,H1278)), "")</f>
        <v>2</v>
      </c>
      <c r="V1278" s="4">
        <f>IF($O1278 = TRUE, IF(ISBLANK(I1278), "", INDEX('Individual UI'!$E$6:$H$6,1,I1278)), "")</f>
        <v>-2</v>
      </c>
      <c r="W1278" s="4">
        <f>IF($O1278 = TRUE, IF(ISBLANK(J1278), "", INDEX('Individual UI'!$E$6:$H$6,1,J1278)), "")</f>
        <v>-2</v>
      </c>
      <c r="X1278" s="4">
        <f>IF($O1278 = TRUE, IF(ISBLANK(K1278), "", INDEX('Individual UI'!$E$6:$H$6,1,K1278)), "")</f>
        <v>2</v>
      </c>
      <c r="Y1278" s="4">
        <f>IF($O1278 = TRUE, IF(ISBLANK(L1278), "", INDEX('Individual UI'!$E$6:$H$6,1,L1278)), "")</f>
        <v>2</v>
      </c>
      <c r="Z1278" s="4">
        <f>IF($O1278 = TRUE, IF(ISBLANK(M1278), "", INDEX('Individual UI'!$E$6:$H$6,1,M1278)), "")</f>
        <v>2</v>
      </c>
      <c r="AA1278" s="14">
        <f>IF($O1278 = TRUE, IF(ISBLANK(N1278), "", INDEX('Individual UI'!$E$6:$H$6,1,N1278)), "")</f>
        <v>2</v>
      </c>
      <c r="AB1278" s="11">
        <f>IF($O1278 = TRUE, EXP(MMULT($P1278:$AA1278, Documentation!D$39:D$50) + Documentation!D$51), "")</f>
        <v>8.0468155951542034E-5</v>
      </c>
      <c r="AC1278" s="4">
        <f>IF($O1278 = TRUE, EXP(MMULT($P1278:$AA1278, Documentation!E$39:E$50) + Documentation!E$51), "")</f>
        <v>9.7576822537029937</v>
      </c>
      <c r="AD1278" s="4">
        <f>IF($O1278 = TRUE, EXP(MMULT($P1278:$AA1278, Documentation!F$39:F$50) + Documentation!F$51), "")</f>
        <v>0.19329667561262237</v>
      </c>
      <c r="AE1278" s="4">
        <f>IF($O1278 = TRUE, EXP(MMULT($P1278:$AA1278, Documentation!G$39:G$50) + Documentation!G$51), "")</f>
        <v>1.0732615820545684E-3</v>
      </c>
      <c r="AF1278" s="14">
        <f>IF($O1278 = TRUE, EXP(MMULT($P1278:$AA1278, Documentation!H$39:H$50) + Documentation!H$51), "")</f>
        <v>0.69075877742523906</v>
      </c>
      <c r="AG1278" s="30">
        <f t="shared" si="267"/>
        <v>7.5607419686472391E-6</v>
      </c>
      <c r="AH1278" s="28">
        <f t="shared" si="268"/>
        <v>0.91682625083050406</v>
      </c>
      <c r="AI1278" s="28">
        <f t="shared" si="269"/>
        <v>1.8162045226740885E-2</v>
      </c>
      <c r="AJ1278" s="28">
        <f t="shared" si="270"/>
        <v>1.0084304518750693E-4</v>
      </c>
      <c r="AK1278" s="33">
        <f t="shared" si="271"/>
        <v>6.4903300155598739E-2</v>
      </c>
      <c r="AL1278" s="11">
        <f t="shared" si="272"/>
        <v>2</v>
      </c>
      <c r="AM1278" s="14" t="str">
        <f>IF($O1278 = TRUE, INDEX(Documentation!$M$9:$M$13, $AL1278, 1), "")</f>
        <v>Cautious Consulters</v>
      </c>
      <c r="AN1278" s="1"/>
      <c r="AO1278" s="1"/>
      <c r="AP1278" s="38">
        <v>7.5607419686472603E-6</v>
      </c>
      <c r="AQ1278" s="35">
        <v>0.91682625083050395</v>
      </c>
      <c r="AR1278" s="35">
        <v>1.8162045226740899E-2</v>
      </c>
      <c r="AS1278" s="35">
        <v>1.00843045187506E-4</v>
      </c>
      <c r="AT1278" s="35">
        <v>6.4903300155598698E-2</v>
      </c>
      <c r="AU1278" s="14">
        <v>2</v>
      </c>
      <c r="AV1278" s="4" t="b">
        <f t="shared" si="273"/>
        <v>1</v>
      </c>
      <c r="AW1278" s="4" t="b">
        <f t="shared" si="274"/>
        <v>1</v>
      </c>
      <c r="AX1278" s="4" t="b">
        <f t="shared" si="275"/>
        <v>1</v>
      </c>
      <c r="AY1278" s="4" t="b">
        <f t="shared" si="276"/>
        <v>1</v>
      </c>
      <c r="AZ1278" s="4" t="b">
        <f t="shared" si="277"/>
        <v>1</v>
      </c>
      <c r="BA1278" s="4" t="b">
        <f t="shared" si="278"/>
        <v>1</v>
      </c>
      <c r="BB1278" s="14" t="b">
        <f t="shared" si="279"/>
        <v>1</v>
      </c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</row>
    <row r="1279" spans="1:64" x14ac:dyDescent="0.2">
      <c r="A1279" s="1"/>
      <c r="B1279" s="11" t="s">
        <v>1434</v>
      </c>
      <c r="C1279" s="4">
        <v>4</v>
      </c>
      <c r="D1279" s="4">
        <v>4</v>
      </c>
      <c r="E1279" s="4">
        <v>4</v>
      </c>
      <c r="F1279" s="4">
        <v>3</v>
      </c>
      <c r="G1279" s="4">
        <v>2</v>
      </c>
      <c r="H1279" s="4">
        <v>4</v>
      </c>
      <c r="I1279" s="4">
        <v>3</v>
      </c>
      <c r="J1279" s="4">
        <v>4</v>
      </c>
      <c r="K1279" s="4">
        <v>4</v>
      </c>
      <c r="L1279" s="4">
        <v>2</v>
      </c>
      <c r="M1279" s="4">
        <v>4</v>
      </c>
      <c r="N1279" s="14">
        <v>4</v>
      </c>
      <c r="O1279" s="25" t="b">
        <f t="shared" si="266"/>
        <v>1</v>
      </c>
      <c r="P1279" s="11">
        <f>IF($O1279 = TRUE, IF(ISBLANK(C1279), "", INDEX('Individual UI'!$E$6:$H$6,1,C1279)), "")</f>
        <v>4</v>
      </c>
      <c r="Q1279" s="4">
        <f>IF($O1279 = TRUE, IF(ISBLANK(D1279), "", INDEX('Individual UI'!$E$6:$H$6,1,D1279)), "")</f>
        <v>4</v>
      </c>
      <c r="R1279" s="4">
        <f>IF($O1279 = TRUE, IF(ISBLANK(E1279), "", INDEX('Individual UI'!$E$6:$H$6,1,E1279)), "")</f>
        <v>4</v>
      </c>
      <c r="S1279" s="4">
        <f>IF($O1279 = TRUE, IF(ISBLANK(F1279), "", INDEX('Individual UI'!$E$6:$H$6,1,F1279)), "")</f>
        <v>2</v>
      </c>
      <c r="T1279" s="4">
        <f>IF($O1279 = TRUE, IF(ISBLANK(G1279), "", INDEX('Individual UI'!$E$6:$H$6,1,G1279)), "")</f>
        <v>-2</v>
      </c>
      <c r="U1279" s="4">
        <f>IF($O1279 = TRUE, IF(ISBLANK(H1279), "", INDEX('Individual UI'!$E$6:$H$6,1,H1279)), "")</f>
        <v>4</v>
      </c>
      <c r="V1279" s="4">
        <f>IF($O1279 = TRUE, IF(ISBLANK(I1279), "", INDEX('Individual UI'!$E$6:$H$6,1,I1279)), "")</f>
        <v>2</v>
      </c>
      <c r="W1279" s="4">
        <f>IF($O1279 = TRUE, IF(ISBLANK(J1279), "", INDEX('Individual UI'!$E$6:$H$6,1,J1279)), "")</f>
        <v>4</v>
      </c>
      <c r="X1279" s="4">
        <f>IF($O1279 = TRUE, IF(ISBLANK(K1279), "", INDEX('Individual UI'!$E$6:$H$6,1,K1279)), "")</f>
        <v>4</v>
      </c>
      <c r="Y1279" s="4">
        <f>IF($O1279 = TRUE, IF(ISBLANK(L1279), "", INDEX('Individual UI'!$E$6:$H$6,1,L1279)), "")</f>
        <v>-2</v>
      </c>
      <c r="Z1279" s="4">
        <f>IF($O1279 = TRUE, IF(ISBLANK(M1279), "", INDEX('Individual UI'!$E$6:$H$6,1,M1279)), "")</f>
        <v>4</v>
      </c>
      <c r="AA1279" s="14">
        <f>IF($O1279 = TRUE, IF(ISBLANK(N1279), "", INDEX('Individual UI'!$E$6:$H$6,1,N1279)), "")</f>
        <v>4</v>
      </c>
      <c r="AB1279" s="11">
        <f>IF($O1279 = TRUE, EXP(MMULT($P1279:$AA1279, Documentation!D$39:D$50) + Documentation!D$51), "")</f>
        <v>3.9147975790470789E-6</v>
      </c>
      <c r="AC1279" s="4">
        <f>IF($O1279 = TRUE, EXP(MMULT($P1279:$AA1279, Documentation!E$39:E$50) + Documentation!E$51), "")</f>
        <v>0.3546066008778811</v>
      </c>
      <c r="AD1279" s="4">
        <f>IF($O1279 = TRUE, EXP(MMULT($P1279:$AA1279, Documentation!F$39:F$50) + Documentation!F$51), "")</f>
        <v>75.615376717478298</v>
      </c>
      <c r="AE1279" s="4">
        <f>IF($O1279 = TRUE, EXP(MMULT($P1279:$AA1279, Documentation!G$39:G$50) + Documentation!G$51), "")</f>
        <v>2.3136503578499815E-4</v>
      </c>
      <c r="AF1279" s="14">
        <f>IF($O1279 = TRUE, EXP(MMULT($P1279:$AA1279, Documentation!H$39:H$50) + Documentation!H$51), "")</f>
        <v>0.30299525820910278</v>
      </c>
      <c r="AG1279" s="30">
        <f t="shared" si="267"/>
        <v>5.1325981705944095E-8</v>
      </c>
      <c r="AH1279" s="28">
        <f t="shared" si="268"/>
        <v>4.649162962314754E-3</v>
      </c>
      <c r="AI1279" s="28">
        <f t="shared" si="269"/>
        <v>0.99137525343879074</v>
      </c>
      <c r="AJ1279" s="28">
        <f t="shared" si="270"/>
        <v>3.0333720592998018E-6</v>
      </c>
      <c r="AK1279" s="33">
        <f t="shared" si="271"/>
        <v>3.9724989008534366E-3</v>
      </c>
      <c r="AL1279" s="11">
        <f t="shared" si="272"/>
        <v>3</v>
      </c>
      <c r="AM1279" s="14" t="str">
        <f>IF($O1279 = TRUE, INDEX(Documentation!$M$9:$M$13, $AL1279, 1), "")</f>
        <v>Process Skeptics</v>
      </c>
      <c r="AN1279" s="1"/>
      <c r="AO1279" s="1"/>
      <c r="AP1279" s="38">
        <v>5.1325981705944697E-8</v>
      </c>
      <c r="AQ1279" s="35">
        <v>4.6491629623147696E-3</v>
      </c>
      <c r="AR1279" s="35">
        <v>0.99137525343879096</v>
      </c>
      <c r="AS1279" s="35">
        <v>3.03337205929982E-6</v>
      </c>
      <c r="AT1279" s="35">
        <v>3.9724989008534401E-3</v>
      </c>
      <c r="AU1279" s="14">
        <v>3</v>
      </c>
      <c r="AV1279" s="4" t="b">
        <f t="shared" si="273"/>
        <v>1</v>
      </c>
      <c r="AW1279" s="4" t="b">
        <f t="shared" si="274"/>
        <v>1</v>
      </c>
      <c r="AX1279" s="4" t="b">
        <f t="shared" si="275"/>
        <v>1</v>
      </c>
      <c r="AY1279" s="4" t="b">
        <f t="shared" si="276"/>
        <v>1</v>
      </c>
      <c r="AZ1279" s="4" t="b">
        <f t="shared" si="277"/>
        <v>1</v>
      </c>
      <c r="BA1279" s="4" t="b">
        <f t="shared" si="278"/>
        <v>1</v>
      </c>
      <c r="BB1279" s="14" t="b">
        <f t="shared" si="279"/>
        <v>1</v>
      </c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</row>
    <row r="1280" spans="1:64" x14ac:dyDescent="0.2">
      <c r="A1280" s="1"/>
      <c r="B1280" s="11" t="s">
        <v>1435</v>
      </c>
      <c r="C1280" s="4">
        <v>1</v>
      </c>
      <c r="D1280" s="4">
        <v>2</v>
      </c>
      <c r="E1280" s="4">
        <v>3</v>
      </c>
      <c r="F1280" s="4">
        <v>4</v>
      </c>
      <c r="G1280" s="4">
        <v>2</v>
      </c>
      <c r="H1280" s="4">
        <v>4</v>
      </c>
      <c r="I1280" s="4">
        <v>2</v>
      </c>
      <c r="J1280" s="4">
        <v>3</v>
      </c>
      <c r="K1280" s="4">
        <v>1</v>
      </c>
      <c r="L1280" s="4">
        <v>3</v>
      </c>
      <c r="M1280" s="4">
        <v>1</v>
      </c>
      <c r="N1280" s="14">
        <v>2</v>
      </c>
      <c r="O1280" s="25" t="b">
        <f t="shared" si="266"/>
        <v>1</v>
      </c>
      <c r="P1280" s="11">
        <f>IF($O1280 = TRUE, IF(ISBLANK(C1280), "", INDEX('Individual UI'!$E$6:$H$6,1,C1280)), "")</f>
        <v>-4</v>
      </c>
      <c r="Q1280" s="4">
        <f>IF($O1280 = TRUE, IF(ISBLANK(D1280), "", INDEX('Individual UI'!$E$6:$H$6,1,D1280)), "")</f>
        <v>-2</v>
      </c>
      <c r="R1280" s="4">
        <f>IF($O1280 = TRUE, IF(ISBLANK(E1280), "", INDEX('Individual UI'!$E$6:$H$6,1,E1280)), "")</f>
        <v>2</v>
      </c>
      <c r="S1280" s="4">
        <f>IF($O1280 = TRUE, IF(ISBLANK(F1280), "", INDEX('Individual UI'!$E$6:$H$6,1,F1280)), "")</f>
        <v>4</v>
      </c>
      <c r="T1280" s="4">
        <f>IF($O1280 = TRUE, IF(ISBLANK(G1280), "", INDEX('Individual UI'!$E$6:$H$6,1,G1280)), "")</f>
        <v>-2</v>
      </c>
      <c r="U1280" s="4">
        <f>IF($O1280 = TRUE, IF(ISBLANK(H1280), "", INDEX('Individual UI'!$E$6:$H$6,1,H1280)), "")</f>
        <v>4</v>
      </c>
      <c r="V1280" s="4">
        <f>IF($O1280 = TRUE, IF(ISBLANK(I1280), "", INDEX('Individual UI'!$E$6:$H$6,1,I1280)), "")</f>
        <v>-2</v>
      </c>
      <c r="W1280" s="4">
        <f>IF($O1280 = TRUE, IF(ISBLANK(J1280), "", INDEX('Individual UI'!$E$6:$H$6,1,J1280)), "")</f>
        <v>2</v>
      </c>
      <c r="X1280" s="4">
        <f>IF($O1280 = TRUE, IF(ISBLANK(K1280), "", INDEX('Individual UI'!$E$6:$H$6,1,K1280)), "")</f>
        <v>-4</v>
      </c>
      <c r="Y1280" s="4">
        <f>IF($O1280 = TRUE, IF(ISBLANK(L1280), "", INDEX('Individual UI'!$E$6:$H$6,1,L1280)), "")</f>
        <v>2</v>
      </c>
      <c r="Z1280" s="4">
        <f>IF($O1280 = TRUE, IF(ISBLANK(M1280), "", INDEX('Individual UI'!$E$6:$H$6,1,M1280)), "")</f>
        <v>-4</v>
      </c>
      <c r="AA1280" s="14">
        <f>IF($O1280 = TRUE, IF(ISBLANK(N1280), "", INDEX('Individual UI'!$E$6:$H$6,1,N1280)), "")</f>
        <v>-2</v>
      </c>
      <c r="AB1280" s="11">
        <f>IF($O1280 = TRUE, EXP(MMULT($P1280:$AA1280, Documentation!D$39:D$50) + Documentation!D$51), "")</f>
        <v>2.1423548224735599E-2</v>
      </c>
      <c r="AC1280" s="4">
        <f>IF($O1280 = TRUE, EXP(MMULT($P1280:$AA1280, Documentation!E$39:E$50) + Documentation!E$51), "")</f>
        <v>3.2270867956519599E-5</v>
      </c>
      <c r="AD1280" s="4">
        <f>IF($O1280 = TRUE, EXP(MMULT($P1280:$AA1280, Documentation!F$39:F$50) + Documentation!F$51), "")</f>
        <v>1.194224254946377E-2</v>
      </c>
      <c r="AE1280" s="4">
        <f>IF($O1280 = TRUE, EXP(MMULT($P1280:$AA1280, Documentation!G$39:G$50) + Documentation!G$51), "")</f>
        <v>12.070504650942587</v>
      </c>
      <c r="AF1280" s="14">
        <f>IF($O1280 = TRUE, EXP(MMULT($P1280:$AA1280, Documentation!H$39:H$50) + Documentation!H$51), "")</f>
        <v>1.0346433110171065E-2</v>
      </c>
      <c r="AG1280" s="30">
        <f t="shared" si="267"/>
        <v>1.7684586115969856E-3</v>
      </c>
      <c r="AH1280" s="28">
        <f t="shared" si="268"/>
        <v>2.6638768584339224E-6</v>
      </c>
      <c r="AI1280" s="28">
        <f t="shared" si="269"/>
        <v>9.8580129943156474E-4</v>
      </c>
      <c r="AJ1280" s="28">
        <f t="shared" si="270"/>
        <v>0.99638900486309756</v>
      </c>
      <c r="AK1280" s="33">
        <f t="shared" si="271"/>
        <v>8.54071349015297E-4</v>
      </c>
      <c r="AL1280" s="11">
        <f t="shared" si="272"/>
        <v>4</v>
      </c>
      <c r="AM1280" s="14" t="str">
        <f>IF($O1280 = TRUE, INDEX(Documentation!$M$9:$M$13, $AL1280, 1), "")</f>
        <v>Financially Pressured</v>
      </c>
      <c r="AN1280" s="1"/>
      <c r="AO1280" s="1"/>
      <c r="AP1280" s="38">
        <v>1.7684586115969899E-3</v>
      </c>
      <c r="AQ1280" s="35">
        <v>2.6638768584339101E-6</v>
      </c>
      <c r="AR1280" s="35">
        <v>9.8580129943157601E-4</v>
      </c>
      <c r="AS1280" s="35">
        <v>0.996389004863098</v>
      </c>
      <c r="AT1280" s="35">
        <v>8.5407134901529797E-4</v>
      </c>
      <c r="AU1280" s="14">
        <v>4</v>
      </c>
      <c r="AV1280" s="4" t="b">
        <f t="shared" si="273"/>
        <v>1</v>
      </c>
      <c r="AW1280" s="4" t="b">
        <f t="shared" si="274"/>
        <v>1</v>
      </c>
      <c r="AX1280" s="4" t="b">
        <f t="shared" si="275"/>
        <v>1</v>
      </c>
      <c r="AY1280" s="4" t="b">
        <f t="shared" si="276"/>
        <v>1</v>
      </c>
      <c r="AZ1280" s="4" t="b">
        <f t="shared" si="277"/>
        <v>1</v>
      </c>
      <c r="BA1280" s="4" t="b">
        <f t="shared" si="278"/>
        <v>1</v>
      </c>
      <c r="BB1280" s="14" t="b">
        <f t="shared" si="279"/>
        <v>1</v>
      </c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</row>
    <row r="1281" spans="1:64" x14ac:dyDescent="0.2">
      <c r="A1281" s="1"/>
      <c r="B1281" s="11" t="s">
        <v>1436</v>
      </c>
      <c r="C1281" s="4">
        <v>3</v>
      </c>
      <c r="D1281" s="4">
        <v>4</v>
      </c>
      <c r="E1281" s="4">
        <v>1</v>
      </c>
      <c r="F1281" s="4">
        <v>4</v>
      </c>
      <c r="G1281" s="4">
        <v>1</v>
      </c>
      <c r="H1281" s="4">
        <v>2</v>
      </c>
      <c r="I1281" s="4">
        <v>1</v>
      </c>
      <c r="J1281" s="4">
        <v>1</v>
      </c>
      <c r="K1281" s="4">
        <v>3</v>
      </c>
      <c r="L1281" s="4">
        <v>3</v>
      </c>
      <c r="M1281" s="4">
        <v>3</v>
      </c>
      <c r="N1281" s="14">
        <v>4</v>
      </c>
      <c r="O1281" s="25" t="b">
        <f t="shared" si="266"/>
        <v>1</v>
      </c>
      <c r="P1281" s="11">
        <f>IF($O1281 = TRUE, IF(ISBLANK(C1281), "", INDEX('Individual UI'!$E$6:$H$6,1,C1281)), "")</f>
        <v>2</v>
      </c>
      <c r="Q1281" s="4">
        <f>IF($O1281 = TRUE, IF(ISBLANK(D1281), "", INDEX('Individual UI'!$E$6:$H$6,1,D1281)), "")</f>
        <v>4</v>
      </c>
      <c r="R1281" s="4">
        <f>IF($O1281 = TRUE, IF(ISBLANK(E1281), "", INDEX('Individual UI'!$E$6:$H$6,1,E1281)), "")</f>
        <v>-4</v>
      </c>
      <c r="S1281" s="4">
        <f>IF($O1281 = TRUE, IF(ISBLANK(F1281), "", INDEX('Individual UI'!$E$6:$H$6,1,F1281)), "")</f>
        <v>4</v>
      </c>
      <c r="T1281" s="4">
        <f>IF($O1281 = TRUE, IF(ISBLANK(G1281), "", INDEX('Individual UI'!$E$6:$H$6,1,G1281)), "")</f>
        <v>-4</v>
      </c>
      <c r="U1281" s="4">
        <f>IF($O1281 = TRUE, IF(ISBLANK(H1281), "", INDEX('Individual UI'!$E$6:$H$6,1,H1281)), "")</f>
        <v>-2</v>
      </c>
      <c r="V1281" s="4">
        <f>IF($O1281 = TRUE, IF(ISBLANK(I1281), "", INDEX('Individual UI'!$E$6:$H$6,1,I1281)), "")</f>
        <v>-4</v>
      </c>
      <c r="W1281" s="4">
        <f>IF($O1281 = TRUE, IF(ISBLANK(J1281), "", INDEX('Individual UI'!$E$6:$H$6,1,J1281)), "")</f>
        <v>-4</v>
      </c>
      <c r="X1281" s="4">
        <f>IF($O1281 = TRUE, IF(ISBLANK(K1281), "", INDEX('Individual UI'!$E$6:$H$6,1,K1281)), "")</f>
        <v>2</v>
      </c>
      <c r="Y1281" s="4">
        <f>IF($O1281 = TRUE, IF(ISBLANK(L1281), "", INDEX('Individual UI'!$E$6:$H$6,1,L1281)), "")</f>
        <v>2</v>
      </c>
      <c r="Z1281" s="4">
        <f>IF($O1281 = TRUE, IF(ISBLANK(M1281), "", INDEX('Individual UI'!$E$6:$H$6,1,M1281)), "")</f>
        <v>2</v>
      </c>
      <c r="AA1281" s="14">
        <f>IF($O1281 = TRUE, IF(ISBLANK(N1281), "", INDEX('Individual UI'!$E$6:$H$6,1,N1281)), "")</f>
        <v>4</v>
      </c>
      <c r="AB1281" s="11">
        <f>IF($O1281 = TRUE, EXP(MMULT($P1281:$AA1281, Documentation!D$39:D$50) + Documentation!D$51), "")</f>
        <v>3.578013289533474E-4</v>
      </c>
      <c r="AC1281" s="4">
        <f>IF($O1281 = TRUE, EXP(MMULT($P1281:$AA1281, Documentation!E$39:E$50) + Documentation!E$51), "")</f>
        <v>3.4004880017080059</v>
      </c>
      <c r="AD1281" s="4">
        <f>IF($O1281 = TRUE, EXP(MMULT($P1281:$AA1281, Documentation!F$39:F$50) + Documentation!F$51), "")</f>
        <v>0.20551100266775058</v>
      </c>
      <c r="AE1281" s="4">
        <f>IF($O1281 = TRUE, EXP(MMULT($P1281:$AA1281, Documentation!G$39:G$50) + Documentation!G$51), "")</f>
        <v>6.9114646525923932E-5</v>
      </c>
      <c r="AF1281" s="14">
        <f>IF($O1281 = TRUE, EXP(MMULT($P1281:$AA1281, Documentation!H$39:H$50) + Documentation!H$51), "")</f>
        <v>3.4315776877332789E-2</v>
      </c>
      <c r="AG1281" s="30">
        <f t="shared" si="267"/>
        <v>9.8277043171097659E-5</v>
      </c>
      <c r="AH1281" s="28">
        <f t="shared" si="268"/>
        <v>0.9340096838774774</v>
      </c>
      <c r="AI1281" s="28">
        <f t="shared" si="269"/>
        <v>5.6447564743247546E-2</v>
      </c>
      <c r="AJ1281" s="28">
        <f t="shared" si="270"/>
        <v>1.8983672084876519E-5</v>
      </c>
      <c r="AK1281" s="33">
        <f t="shared" si="271"/>
        <v>9.4254906640190619E-3</v>
      </c>
      <c r="AL1281" s="11">
        <f t="shared" si="272"/>
        <v>2</v>
      </c>
      <c r="AM1281" s="14" t="str">
        <f>IF($O1281 = TRUE, INDEX(Documentation!$M$9:$M$13, $AL1281, 1), "")</f>
        <v>Cautious Consulters</v>
      </c>
      <c r="AN1281" s="1"/>
      <c r="AO1281" s="1"/>
      <c r="AP1281" s="38">
        <v>9.8277043171097794E-5</v>
      </c>
      <c r="AQ1281" s="35">
        <v>0.93400968387747796</v>
      </c>
      <c r="AR1281" s="35">
        <v>5.6447564743247101E-2</v>
      </c>
      <c r="AS1281" s="35">
        <v>1.89836720848766E-5</v>
      </c>
      <c r="AT1281" s="35">
        <v>9.4254906640191E-3</v>
      </c>
      <c r="AU1281" s="14">
        <v>2</v>
      </c>
      <c r="AV1281" s="4" t="b">
        <f t="shared" si="273"/>
        <v>1</v>
      </c>
      <c r="AW1281" s="4" t="b">
        <f t="shared" si="274"/>
        <v>1</v>
      </c>
      <c r="AX1281" s="4" t="b">
        <f t="shared" si="275"/>
        <v>1</v>
      </c>
      <c r="AY1281" s="4" t="b">
        <f t="shared" si="276"/>
        <v>1</v>
      </c>
      <c r="AZ1281" s="4" t="b">
        <f t="shared" si="277"/>
        <v>1</v>
      </c>
      <c r="BA1281" s="4" t="b">
        <f t="shared" si="278"/>
        <v>1</v>
      </c>
      <c r="BB1281" s="14" t="b">
        <f t="shared" si="279"/>
        <v>1</v>
      </c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</row>
    <row r="1282" spans="1:64" x14ac:dyDescent="0.2">
      <c r="A1282" s="1"/>
      <c r="B1282" s="11" t="s">
        <v>1437</v>
      </c>
      <c r="C1282" s="4">
        <v>1</v>
      </c>
      <c r="D1282" s="4">
        <v>4</v>
      </c>
      <c r="E1282" s="4">
        <v>3</v>
      </c>
      <c r="F1282" s="4">
        <v>2</v>
      </c>
      <c r="G1282" s="4">
        <v>3</v>
      </c>
      <c r="H1282" s="4">
        <v>2</v>
      </c>
      <c r="I1282" s="4">
        <v>2</v>
      </c>
      <c r="J1282" s="4">
        <v>4</v>
      </c>
      <c r="K1282" s="4">
        <v>2</v>
      </c>
      <c r="L1282" s="4">
        <v>3</v>
      </c>
      <c r="M1282" s="4">
        <v>4</v>
      </c>
      <c r="N1282" s="14">
        <v>4</v>
      </c>
      <c r="O1282" s="25" t="b">
        <f t="shared" si="266"/>
        <v>1</v>
      </c>
      <c r="P1282" s="11">
        <f>IF($O1282 = TRUE, IF(ISBLANK(C1282), "", INDEX('Individual UI'!$E$6:$H$6,1,C1282)), "")</f>
        <v>-4</v>
      </c>
      <c r="Q1282" s="4">
        <f>IF($O1282 = TRUE, IF(ISBLANK(D1282), "", INDEX('Individual UI'!$E$6:$H$6,1,D1282)), "")</f>
        <v>4</v>
      </c>
      <c r="R1282" s="4">
        <f>IF($O1282 = TRUE, IF(ISBLANK(E1282), "", INDEX('Individual UI'!$E$6:$H$6,1,E1282)), "")</f>
        <v>2</v>
      </c>
      <c r="S1282" s="4">
        <f>IF($O1282 = TRUE, IF(ISBLANK(F1282), "", INDEX('Individual UI'!$E$6:$H$6,1,F1282)), "")</f>
        <v>-2</v>
      </c>
      <c r="T1282" s="4">
        <f>IF($O1282 = TRUE, IF(ISBLANK(G1282), "", INDEX('Individual UI'!$E$6:$H$6,1,G1282)), "")</f>
        <v>2</v>
      </c>
      <c r="U1282" s="4">
        <f>IF($O1282 = TRUE, IF(ISBLANK(H1282), "", INDEX('Individual UI'!$E$6:$H$6,1,H1282)), "")</f>
        <v>-2</v>
      </c>
      <c r="V1282" s="4">
        <f>IF($O1282 = TRUE, IF(ISBLANK(I1282), "", INDEX('Individual UI'!$E$6:$H$6,1,I1282)), "")</f>
        <v>-2</v>
      </c>
      <c r="W1282" s="4">
        <f>IF($O1282 = TRUE, IF(ISBLANK(J1282), "", INDEX('Individual UI'!$E$6:$H$6,1,J1282)), "")</f>
        <v>4</v>
      </c>
      <c r="X1282" s="4">
        <f>IF($O1282 = TRUE, IF(ISBLANK(K1282), "", INDEX('Individual UI'!$E$6:$H$6,1,K1282)), "")</f>
        <v>-2</v>
      </c>
      <c r="Y1282" s="4">
        <f>IF($O1282 = TRUE, IF(ISBLANK(L1282), "", INDEX('Individual UI'!$E$6:$H$6,1,L1282)), "")</f>
        <v>2</v>
      </c>
      <c r="Z1282" s="4">
        <f>IF($O1282 = TRUE, IF(ISBLANK(M1282), "", INDEX('Individual UI'!$E$6:$H$6,1,M1282)), "")</f>
        <v>4</v>
      </c>
      <c r="AA1282" s="14">
        <f>IF($O1282 = TRUE, IF(ISBLANK(N1282), "", INDEX('Individual UI'!$E$6:$H$6,1,N1282)), "")</f>
        <v>4</v>
      </c>
      <c r="AB1282" s="11">
        <f>IF($O1282 = TRUE, EXP(MMULT($P1282:$AA1282, Documentation!D$39:D$50) + Documentation!D$51), "")</f>
        <v>1.303060670840167E-3</v>
      </c>
      <c r="AC1282" s="4">
        <f>IF($O1282 = TRUE, EXP(MMULT($P1282:$AA1282, Documentation!E$39:E$50) + Documentation!E$51), "")</f>
        <v>0.3193430022856758</v>
      </c>
      <c r="AD1282" s="4">
        <f>IF($O1282 = TRUE, EXP(MMULT($P1282:$AA1282, Documentation!F$39:F$50) + Documentation!F$51), "")</f>
        <v>0.64183819050948598</v>
      </c>
      <c r="AE1282" s="4">
        <f>IF($O1282 = TRUE, EXP(MMULT($P1282:$AA1282, Documentation!G$39:G$50) + Documentation!G$51), "")</f>
        <v>2.1743463511189279E-3</v>
      </c>
      <c r="AF1282" s="14">
        <f>IF($O1282 = TRUE, EXP(MMULT($P1282:$AA1282, Documentation!H$39:H$50) + Documentation!H$51), "")</f>
        <v>1.0190428880736103E-2</v>
      </c>
      <c r="AG1282" s="30">
        <f t="shared" si="267"/>
        <v>1.3366794575163242E-3</v>
      </c>
      <c r="AH1282" s="28">
        <f t="shared" si="268"/>
        <v>0.32758200796715614</v>
      </c>
      <c r="AI1282" s="28">
        <f t="shared" si="269"/>
        <v>0.65839752783752958</v>
      </c>
      <c r="AJ1282" s="28">
        <f t="shared" si="270"/>
        <v>2.2304441889051123E-3</v>
      </c>
      <c r="AK1282" s="33">
        <f t="shared" si="271"/>
        <v>1.0453340548892836E-2</v>
      </c>
      <c r="AL1282" s="11">
        <f t="shared" si="272"/>
        <v>3</v>
      </c>
      <c r="AM1282" s="14" t="str">
        <f>IF($O1282 = TRUE, INDEX(Documentation!$M$9:$M$13, $AL1282, 1), "")</f>
        <v>Process Skeptics</v>
      </c>
      <c r="AN1282" s="1"/>
      <c r="AO1282" s="1"/>
      <c r="AP1282" s="38">
        <v>1.33667945751636E-3</v>
      </c>
      <c r="AQ1282" s="35">
        <v>0.32758200796715298</v>
      </c>
      <c r="AR1282" s="35">
        <v>0.65839752783753303</v>
      </c>
      <c r="AS1282" s="35">
        <v>2.2304441889051401E-3</v>
      </c>
      <c r="AT1282" s="35">
        <v>1.0453340548892799E-2</v>
      </c>
      <c r="AU1282" s="14">
        <v>3</v>
      </c>
      <c r="AV1282" s="4" t="b">
        <f t="shared" si="273"/>
        <v>1</v>
      </c>
      <c r="AW1282" s="4" t="b">
        <f t="shared" si="274"/>
        <v>1</v>
      </c>
      <c r="AX1282" s="4" t="b">
        <f t="shared" si="275"/>
        <v>1</v>
      </c>
      <c r="AY1282" s="4" t="b">
        <f t="shared" si="276"/>
        <v>1</v>
      </c>
      <c r="AZ1282" s="4" t="b">
        <f t="shared" si="277"/>
        <v>1</v>
      </c>
      <c r="BA1282" s="4" t="b">
        <f t="shared" si="278"/>
        <v>1</v>
      </c>
      <c r="BB1282" s="14" t="b">
        <f t="shared" si="279"/>
        <v>1</v>
      </c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</row>
    <row r="1283" spans="1:64" x14ac:dyDescent="0.2">
      <c r="A1283" s="1"/>
      <c r="B1283" s="11" t="s">
        <v>1438</v>
      </c>
      <c r="C1283" s="4">
        <v>4</v>
      </c>
      <c r="D1283" s="4">
        <v>1</v>
      </c>
      <c r="E1283" s="4">
        <v>2</v>
      </c>
      <c r="F1283" s="4">
        <v>4</v>
      </c>
      <c r="G1283" s="4">
        <v>3</v>
      </c>
      <c r="H1283" s="4">
        <v>4</v>
      </c>
      <c r="I1283" s="4">
        <v>2</v>
      </c>
      <c r="J1283" s="4">
        <v>4</v>
      </c>
      <c r="K1283" s="4">
        <v>4</v>
      </c>
      <c r="L1283" s="4">
        <v>1</v>
      </c>
      <c r="M1283" s="4">
        <v>3</v>
      </c>
      <c r="N1283" s="14">
        <v>2</v>
      </c>
      <c r="O1283" s="25" t="b">
        <f t="shared" si="266"/>
        <v>1</v>
      </c>
      <c r="P1283" s="11">
        <f>IF($O1283 = TRUE, IF(ISBLANK(C1283), "", INDEX('Individual UI'!$E$6:$H$6,1,C1283)), "")</f>
        <v>4</v>
      </c>
      <c r="Q1283" s="4">
        <f>IF($O1283 = TRUE, IF(ISBLANK(D1283), "", INDEX('Individual UI'!$E$6:$H$6,1,D1283)), "")</f>
        <v>-4</v>
      </c>
      <c r="R1283" s="4">
        <f>IF($O1283 = TRUE, IF(ISBLANK(E1283), "", INDEX('Individual UI'!$E$6:$H$6,1,E1283)), "")</f>
        <v>-2</v>
      </c>
      <c r="S1283" s="4">
        <f>IF($O1283 = TRUE, IF(ISBLANK(F1283), "", INDEX('Individual UI'!$E$6:$H$6,1,F1283)), "")</f>
        <v>4</v>
      </c>
      <c r="T1283" s="4">
        <f>IF($O1283 = TRUE, IF(ISBLANK(G1283), "", INDEX('Individual UI'!$E$6:$H$6,1,G1283)), "")</f>
        <v>2</v>
      </c>
      <c r="U1283" s="4">
        <f>IF($O1283 = TRUE, IF(ISBLANK(H1283), "", INDEX('Individual UI'!$E$6:$H$6,1,H1283)), "")</f>
        <v>4</v>
      </c>
      <c r="V1283" s="4">
        <f>IF($O1283 = TRUE, IF(ISBLANK(I1283), "", INDEX('Individual UI'!$E$6:$H$6,1,I1283)), "")</f>
        <v>-2</v>
      </c>
      <c r="W1283" s="4">
        <f>IF($O1283 = TRUE, IF(ISBLANK(J1283), "", INDEX('Individual UI'!$E$6:$H$6,1,J1283)), "")</f>
        <v>4</v>
      </c>
      <c r="X1283" s="4">
        <f>IF($O1283 = TRUE, IF(ISBLANK(K1283), "", INDEX('Individual UI'!$E$6:$H$6,1,K1283)), "")</f>
        <v>4</v>
      </c>
      <c r="Y1283" s="4">
        <f>IF($O1283 = TRUE, IF(ISBLANK(L1283), "", INDEX('Individual UI'!$E$6:$H$6,1,L1283)), "")</f>
        <v>-4</v>
      </c>
      <c r="Z1283" s="4">
        <f>IF($O1283 = TRUE, IF(ISBLANK(M1283), "", INDEX('Individual UI'!$E$6:$H$6,1,M1283)), "")</f>
        <v>2</v>
      </c>
      <c r="AA1283" s="14">
        <f>IF($O1283 = TRUE, IF(ISBLANK(N1283), "", INDEX('Individual UI'!$E$6:$H$6,1,N1283)), "")</f>
        <v>-2</v>
      </c>
      <c r="AB1283" s="11">
        <f>IF($O1283 = TRUE, EXP(MMULT($P1283:$AA1283, Documentation!D$39:D$50) + Documentation!D$51), "")</f>
        <v>1.0125542344235414E-4</v>
      </c>
      <c r="AC1283" s="4">
        <f>IF($O1283 = TRUE, EXP(MMULT($P1283:$AA1283, Documentation!E$39:E$50) + Documentation!E$51), "")</f>
        <v>1.3960276703510496E-4</v>
      </c>
      <c r="AD1283" s="4">
        <f>IF($O1283 = TRUE, EXP(MMULT($P1283:$AA1283, Documentation!F$39:F$50) + Documentation!F$51), "")</f>
        <v>0.84327723414715738</v>
      </c>
      <c r="AE1283" s="4">
        <f>IF($O1283 = TRUE, EXP(MMULT($P1283:$AA1283, Documentation!G$39:G$50) + Documentation!G$51), "")</f>
        <v>4.1139894720657016E-2</v>
      </c>
      <c r="AF1283" s="14">
        <f>IF($O1283 = TRUE, EXP(MMULT($P1283:$AA1283, Documentation!H$39:H$50) + Documentation!H$51), "")</f>
        <v>1.7241686576517642E-2</v>
      </c>
      <c r="AG1283" s="30">
        <f t="shared" si="267"/>
        <v>1.1226905431097177E-4</v>
      </c>
      <c r="AH1283" s="28">
        <f t="shared" si="268"/>
        <v>1.5478746818089201E-4</v>
      </c>
      <c r="AI1283" s="28">
        <f t="shared" si="269"/>
        <v>0.93500115234392567</v>
      </c>
      <c r="AJ1283" s="28">
        <f t="shared" si="270"/>
        <v>4.5614712947900538E-2</v>
      </c>
      <c r="AK1283" s="33">
        <f t="shared" si="271"/>
        <v>1.91170781856819E-2</v>
      </c>
      <c r="AL1283" s="11">
        <f t="shared" si="272"/>
        <v>3</v>
      </c>
      <c r="AM1283" s="14" t="str">
        <f>IF($O1283 = TRUE, INDEX(Documentation!$M$9:$M$13, $AL1283, 1), "")</f>
        <v>Process Skeptics</v>
      </c>
      <c r="AN1283" s="1"/>
      <c r="AO1283" s="1"/>
      <c r="AP1283" s="38">
        <v>1.12269054310972E-4</v>
      </c>
      <c r="AQ1283" s="35">
        <v>1.5478746818089101E-4</v>
      </c>
      <c r="AR1283" s="35">
        <v>0.935001152343925</v>
      </c>
      <c r="AS1283" s="35">
        <v>4.5614712947901197E-2</v>
      </c>
      <c r="AT1283" s="35">
        <v>1.9117078185682101E-2</v>
      </c>
      <c r="AU1283" s="14">
        <v>3</v>
      </c>
      <c r="AV1283" s="4" t="b">
        <f t="shared" si="273"/>
        <v>1</v>
      </c>
      <c r="AW1283" s="4" t="b">
        <f t="shared" si="274"/>
        <v>1</v>
      </c>
      <c r="AX1283" s="4" t="b">
        <f t="shared" si="275"/>
        <v>1</v>
      </c>
      <c r="AY1283" s="4" t="b">
        <f t="shared" si="276"/>
        <v>1</v>
      </c>
      <c r="AZ1283" s="4" t="b">
        <f t="shared" si="277"/>
        <v>1</v>
      </c>
      <c r="BA1283" s="4" t="b">
        <f t="shared" si="278"/>
        <v>1</v>
      </c>
      <c r="BB1283" s="14" t="b">
        <f t="shared" si="279"/>
        <v>1</v>
      </c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</row>
    <row r="1284" spans="1:64" x14ac:dyDescent="0.2">
      <c r="A1284" s="1"/>
      <c r="B1284" s="11" t="s">
        <v>1439</v>
      </c>
      <c r="C1284" s="4">
        <v>2</v>
      </c>
      <c r="D1284" s="4">
        <v>1</v>
      </c>
      <c r="E1284" s="4">
        <v>4</v>
      </c>
      <c r="F1284" s="4">
        <v>4</v>
      </c>
      <c r="G1284" s="4">
        <v>3</v>
      </c>
      <c r="H1284" s="4">
        <v>4</v>
      </c>
      <c r="I1284" s="4">
        <v>2</v>
      </c>
      <c r="J1284" s="4">
        <v>1</v>
      </c>
      <c r="K1284" s="4">
        <v>3</v>
      </c>
      <c r="L1284" s="4">
        <v>3</v>
      </c>
      <c r="M1284" s="4">
        <v>1</v>
      </c>
      <c r="N1284" s="14">
        <v>2</v>
      </c>
      <c r="O1284" s="25" t="b">
        <f t="shared" si="266"/>
        <v>1</v>
      </c>
      <c r="P1284" s="11">
        <f>IF($O1284 = TRUE, IF(ISBLANK(C1284), "", INDEX('Individual UI'!$E$6:$H$6,1,C1284)), "")</f>
        <v>-2</v>
      </c>
      <c r="Q1284" s="4">
        <f>IF($O1284 = TRUE, IF(ISBLANK(D1284), "", INDEX('Individual UI'!$E$6:$H$6,1,D1284)), "")</f>
        <v>-4</v>
      </c>
      <c r="R1284" s="4">
        <f>IF($O1284 = TRUE, IF(ISBLANK(E1284), "", INDEX('Individual UI'!$E$6:$H$6,1,E1284)), "")</f>
        <v>4</v>
      </c>
      <c r="S1284" s="4">
        <f>IF($O1284 = TRUE, IF(ISBLANK(F1284), "", INDEX('Individual UI'!$E$6:$H$6,1,F1284)), "")</f>
        <v>4</v>
      </c>
      <c r="T1284" s="4">
        <f>IF($O1284 = TRUE, IF(ISBLANK(G1284), "", INDEX('Individual UI'!$E$6:$H$6,1,G1284)), "")</f>
        <v>2</v>
      </c>
      <c r="U1284" s="4">
        <f>IF($O1284 = TRUE, IF(ISBLANK(H1284), "", INDEX('Individual UI'!$E$6:$H$6,1,H1284)), "")</f>
        <v>4</v>
      </c>
      <c r="V1284" s="4">
        <f>IF($O1284 = TRUE, IF(ISBLANK(I1284), "", INDEX('Individual UI'!$E$6:$H$6,1,I1284)), "")</f>
        <v>-2</v>
      </c>
      <c r="W1284" s="4">
        <f>IF($O1284 = TRUE, IF(ISBLANK(J1284), "", INDEX('Individual UI'!$E$6:$H$6,1,J1284)), "")</f>
        <v>-4</v>
      </c>
      <c r="X1284" s="4">
        <f>IF($O1284 = TRUE, IF(ISBLANK(K1284), "", INDEX('Individual UI'!$E$6:$H$6,1,K1284)), "")</f>
        <v>2</v>
      </c>
      <c r="Y1284" s="4">
        <f>IF($O1284 = TRUE, IF(ISBLANK(L1284), "", INDEX('Individual UI'!$E$6:$H$6,1,L1284)), "")</f>
        <v>2</v>
      </c>
      <c r="Z1284" s="4">
        <f>IF($O1284 = TRUE, IF(ISBLANK(M1284), "", INDEX('Individual UI'!$E$6:$H$6,1,M1284)), "")</f>
        <v>-4</v>
      </c>
      <c r="AA1284" s="14">
        <f>IF($O1284 = TRUE, IF(ISBLANK(N1284), "", INDEX('Individual UI'!$E$6:$H$6,1,N1284)), "")</f>
        <v>-2</v>
      </c>
      <c r="AB1284" s="11">
        <f>IF($O1284 = TRUE, EXP(MMULT($P1284:$AA1284, Documentation!D$39:D$50) + Documentation!D$51), "")</f>
        <v>3.926363386563326E-4</v>
      </c>
      <c r="AC1284" s="4">
        <f>IF($O1284 = TRUE, EXP(MMULT($P1284:$AA1284, Documentation!E$39:E$50) + Documentation!E$51), "")</f>
        <v>1.0936645361864115E-3</v>
      </c>
      <c r="AD1284" s="4">
        <f>IF($O1284 = TRUE, EXP(MMULT($P1284:$AA1284, Documentation!F$39:F$50) + Documentation!F$51), "")</f>
        <v>4.240434299948785E-3</v>
      </c>
      <c r="AE1284" s="4">
        <f>IF($O1284 = TRUE, EXP(MMULT($P1284:$AA1284, Documentation!G$39:G$50) + Documentation!G$51), "")</f>
        <v>34.930049990172535</v>
      </c>
      <c r="AF1284" s="14">
        <f>IF($O1284 = TRUE, EXP(MMULT($P1284:$AA1284, Documentation!H$39:H$50) + Documentation!H$51), "")</f>
        <v>3.6696336907072406E-2</v>
      </c>
      <c r="AG1284" s="30">
        <f t="shared" si="267"/>
        <v>1.1227010968237843E-5</v>
      </c>
      <c r="AH1284" s="28">
        <f t="shared" si="268"/>
        <v>3.127215322289569E-5</v>
      </c>
      <c r="AI1284" s="28">
        <f t="shared" si="269"/>
        <v>1.2125062738343956E-4</v>
      </c>
      <c r="AJ1284" s="28">
        <f t="shared" si="270"/>
        <v>0.99878695818833452</v>
      </c>
      <c r="AK1284" s="33">
        <f t="shared" si="271"/>
        <v>1.0492920200910404E-3</v>
      </c>
      <c r="AL1284" s="11">
        <f t="shared" si="272"/>
        <v>4</v>
      </c>
      <c r="AM1284" s="14" t="str">
        <f>IF($O1284 = TRUE, INDEX(Documentation!$M$9:$M$13, $AL1284, 1), "")</f>
        <v>Financially Pressured</v>
      </c>
      <c r="AN1284" s="1"/>
      <c r="AO1284" s="1"/>
      <c r="AP1284" s="38">
        <v>1.12270109682379E-5</v>
      </c>
      <c r="AQ1284" s="35">
        <v>3.1272153222895798E-5</v>
      </c>
      <c r="AR1284" s="35">
        <v>1.2125062738344099E-4</v>
      </c>
      <c r="AS1284" s="35">
        <v>0.99878695818833496</v>
      </c>
      <c r="AT1284" s="35">
        <v>1.04929202009105E-3</v>
      </c>
      <c r="AU1284" s="14">
        <v>4</v>
      </c>
      <c r="AV1284" s="4" t="b">
        <f t="shared" si="273"/>
        <v>1</v>
      </c>
      <c r="AW1284" s="4" t="b">
        <f t="shared" si="274"/>
        <v>1</v>
      </c>
      <c r="AX1284" s="4" t="b">
        <f t="shared" si="275"/>
        <v>1</v>
      </c>
      <c r="AY1284" s="4" t="b">
        <f t="shared" si="276"/>
        <v>1</v>
      </c>
      <c r="AZ1284" s="4" t="b">
        <f t="shared" si="277"/>
        <v>1</v>
      </c>
      <c r="BA1284" s="4" t="b">
        <f t="shared" si="278"/>
        <v>1</v>
      </c>
      <c r="BB1284" s="14" t="b">
        <f t="shared" si="279"/>
        <v>1</v>
      </c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</row>
    <row r="1285" spans="1:64" x14ac:dyDescent="0.2">
      <c r="A1285" s="1"/>
      <c r="B1285" s="11" t="s">
        <v>1440</v>
      </c>
      <c r="C1285" s="4">
        <v>2</v>
      </c>
      <c r="D1285" s="4">
        <v>1</v>
      </c>
      <c r="E1285" s="4">
        <v>4</v>
      </c>
      <c r="F1285" s="4">
        <v>4</v>
      </c>
      <c r="G1285" s="4">
        <v>4</v>
      </c>
      <c r="H1285" s="4">
        <v>1</v>
      </c>
      <c r="I1285" s="4">
        <v>1</v>
      </c>
      <c r="J1285" s="4">
        <v>3</v>
      </c>
      <c r="K1285" s="4">
        <v>3</v>
      </c>
      <c r="L1285" s="4">
        <v>3</v>
      </c>
      <c r="M1285" s="4">
        <v>4</v>
      </c>
      <c r="N1285" s="14">
        <v>4</v>
      </c>
      <c r="O1285" s="25" t="b">
        <f t="shared" si="266"/>
        <v>1</v>
      </c>
      <c r="P1285" s="11">
        <f>IF($O1285 = TRUE, IF(ISBLANK(C1285), "", INDEX('Individual UI'!$E$6:$H$6,1,C1285)), "")</f>
        <v>-2</v>
      </c>
      <c r="Q1285" s="4">
        <f>IF($O1285 = TRUE, IF(ISBLANK(D1285), "", INDEX('Individual UI'!$E$6:$H$6,1,D1285)), "")</f>
        <v>-4</v>
      </c>
      <c r="R1285" s="4">
        <f>IF($O1285 = TRUE, IF(ISBLANK(E1285), "", INDEX('Individual UI'!$E$6:$H$6,1,E1285)), "")</f>
        <v>4</v>
      </c>
      <c r="S1285" s="4">
        <f>IF($O1285 = TRUE, IF(ISBLANK(F1285), "", INDEX('Individual UI'!$E$6:$H$6,1,F1285)), "")</f>
        <v>4</v>
      </c>
      <c r="T1285" s="4">
        <f>IF($O1285 = TRUE, IF(ISBLANK(G1285), "", INDEX('Individual UI'!$E$6:$H$6,1,G1285)), "")</f>
        <v>4</v>
      </c>
      <c r="U1285" s="4">
        <f>IF($O1285 = TRUE, IF(ISBLANK(H1285), "", INDEX('Individual UI'!$E$6:$H$6,1,H1285)), "")</f>
        <v>-4</v>
      </c>
      <c r="V1285" s="4">
        <f>IF($O1285 = TRUE, IF(ISBLANK(I1285), "", INDEX('Individual UI'!$E$6:$H$6,1,I1285)), "")</f>
        <v>-4</v>
      </c>
      <c r="W1285" s="4">
        <f>IF($O1285 = TRUE, IF(ISBLANK(J1285), "", INDEX('Individual UI'!$E$6:$H$6,1,J1285)), "")</f>
        <v>2</v>
      </c>
      <c r="X1285" s="4">
        <f>IF($O1285 = TRUE, IF(ISBLANK(K1285), "", INDEX('Individual UI'!$E$6:$H$6,1,K1285)), "")</f>
        <v>2</v>
      </c>
      <c r="Y1285" s="4">
        <f>IF($O1285 = TRUE, IF(ISBLANK(L1285), "", INDEX('Individual UI'!$E$6:$H$6,1,L1285)), "")</f>
        <v>2</v>
      </c>
      <c r="Z1285" s="4">
        <f>IF($O1285 = TRUE, IF(ISBLANK(M1285), "", INDEX('Individual UI'!$E$6:$H$6,1,M1285)), "")</f>
        <v>4</v>
      </c>
      <c r="AA1285" s="14">
        <f>IF($O1285 = TRUE, IF(ISBLANK(N1285), "", INDEX('Individual UI'!$E$6:$H$6,1,N1285)), "")</f>
        <v>4</v>
      </c>
      <c r="AB1285" s="11">
        <f>IF($O1285 = TRUE, EXP(MMULT($P1285:$AA1285, Documentation!D$39:D$50) + Documentation!D$51), "")</f>
        <v>1.4045460886450605E-4</v>
      </c>
      <c r="AC1285" s="4">
        <f>IF($O1285 = TRUE, EXP(MMULT($P1285:$AA1285, Documentation!E$39:E$50) + Documentation!E$51), "")</f>
        <v>2.2281454613482084E-2</v>
      </c>
      <c r="AD1285" s="4">
        <f>IF($O1285 = TRUE, EXP(MMULT($P1285:$AA1285, Documentation!F$39:F$50) + Documentation!F$51), "")</f>
        <v>1.5985445337831967</v>
      </c>
      <c r="AE1285" s="4">
        <f>IF($O1285 = TRUE, EXP(MMULT($P1285:$AA1285, Documentation!G$39:G$50) + Documentation!G$51), "")</f>
        <v>4.4189061909695918E-2</v>
      </c>
      <c r="AF1285" s="14">
        <f>IF($O1285 = TRUE, EXP(MMULT($P1285:$AA1285, Documentation!H$39:H$50) + Documentation!H$51), "")</f>
        <v>2.1678281133595623E-3</v>
      </c>
      <c r="AG1285" s="30">
        <f t="shared" si="267"/>
        <v>8.4239574941579078E-5</v>
      </c>
      <c r="AH1285" s="28">
        <f t="shared" si="268"/>
        <v>1.336360750917405E-2</v>
      </c>
      <c r="AI1285" s="28">
        <f t="shared" si="269"/>
        <v>0.95874897334971676</v>
      </c>
      <c r="AJ1285" s="28">
        <f t="shared" si="270"/>
        <v>2.6502994970644945E-2</v>
      </c>
      <c r="AK1285" s="33">
        <f t="shared" si="271"/>
        <v>1.3001845955228283E-3</v>
      </c>
      <c r="AL1285" s="11">
        <f t="shared" si="272"/>
        <v>3</v>
      </c>
      <c r="AM1285" s="14" t="str">
        <f>IF($O1285 = TRUE, INDEX(Documentation!$M$9:$M$13, $AL1285, 1), "")</f>
        <v>Process Skeptics</v>
      </c>
      <c r="AN1285" s="1"/>
      <c r="AO1285" s="1"/>
      <c r="AP1285" s="38">
        <v>8.4239574941581205E-5</v>
      </c>
      <c r="AQ1285" s="35">
        <v>1.3363607509173901E-2</v>
      </c>
      <c r="AR1285" s="35">
        <v>0.95874897334971598</v>
      </c>
      <c r="AS1285" s="35">
        <v>2.6502994970645701E-2</v>
      </c>
      <c r="AT1285" s="35">
        <v>1.3001845955228301E-3</v>
      </c>
      <c r="AU1285" s="14">
        <v>3</v>
      </c>
      <c r="AV1285" s="4" t="b">
        <f t="shared" si="273"/>
        <v>1</v>
      </c>
      <c r="AW1285" s="4" t="b">
        <f t="shared" si="274"/>
        <v>1</v>
      </c>
      <c r="AX1285" s="4" t="b">
        <f t="shared" si="275"/>
        <v>1</v>
      </c>
      <c r="AY1285" s="4" t="b">
        <f t="shared" si="276"/>
        <v>1</v>
      </c>
      <c r="AZ1285" s="4" t="b">
        <f t="shared" si="277"/>
        <v>1</v>
      </c>
      <c r="BA1285" s="4" t="b">
        <f t="shared" si="278"/>
        <v>1</v>
      </c>
      <c r="BB1285" s="14" t="b">
        <f t="shared" si="279"/>
        <v>1</v>
      </c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</row>
    <row r="1286" spans="1:64" x14ac:dyDescent="0.2">
      <c r="A1286" s="1"/>
      <c r="B1286" s="11" t="s">
        <v>1441</v>
      </c>
      <c r="C1286" s="4">
        <v>3</v>
      </c>
      <c r="D1286" s="4">
        <v>4</v>
      </c>
      <c r="E1286" s="4">
        <v>4</v>
      </c>
      <c r="F1286" s="4">
        <v>3</v>
      </c>
      <c r="G1286" s="4">
        <v>1</v>
      </c>
      <c r="H1286" s="4">
        <v>2</v>
      </c>
      <c r="I1286" s="4">
        <v>4</v>
      </c>
      <c r="J1286" s="4">
        <v>2</v>
      </c>
      <c r="K1286" s="4">
        <v>4</v>
      </c>
      <c r="L1286" s="4">
        <v>4</v>
      </c>
      <c r="M1286" s="4">
        <v>3</v>
      </c>
      <c r="N1286" s="14">
        <v>4</v>
      </c>
      <c r="O1286" s="25" t="b">
        <f t="shared" si="266"/>
        <v>1</v>
      </c>
      <c r="P1286" s="11">
        <f>IF($O1286 = TRUE, IF(ISBLANK(C1286), "", INDEX('Individual UI'!$E$6:$H$6,1,C1286)), "")</f>
        <v>2</v>
      </c>
      <c r="Q1286" s="4">
        <f>IF($O1286 = TRUE, IF(ISBLANK(D1286), "", INDEX('Individual UI'!$E$6:$H$6,1,D1286)), "")</f>
        <v>4</v>
      </c>
      <c r="R1286" s="4">
        <f>IF($O1286 = TRUE, IF(ISBLANK(E1286), "", INDEX('Individual UI'!$E$6:$H$6,1,E1286)), "")</f>
        <v>4</v>
      </c>
      <c r="S1286" s="4">
        <f>IF($O1286 = TRUE, IF(ISBLANK(F1286), "", INDEX('Individual UI'!$E$6:$H$6,1,F1286)), "")</f>
        <v>2</v>
      </c>
      <c r="T1286" s="4">
        <f>IF($O1286 = TRUE, IF(ISBLANK(G1286), "", INDEX('Individual UI'!$E$6:$H$6,1,G1286)), "")</f>
        <v>-4</v>
      </c>
      <c r="U1286" s="4">
        <f>IF($O1286 = TRUE, IF(ISBLANK(H1286), "", INDEX('Individual UI'!$E$6:$H$6,1,H1286)), "")</f>
        <v>-2</v>
      </c>
      <c r="V1286" s="4">
        <f>IF($O1286 = TRUE, IF(ISBLANK(I1286), "", INDEX('Individual UI'!$E$6:$H$6,1,I1286)), "")</f>
        <v>4</v>
      </c>
      <c r="W1286" s="4">
        <f>IF($O1286 = TRUE, IF(ISBLANK(J1286), "", INDEX('Individual UI'!$E$6:$H$6,1,J1286)), "")</f>
        <v>-2</v>
      </c>
      <c r="X1286" s="4">
        <f>IF($O1286 = TRUE, IF(ISBLANK(K1286), "", INDEX('Individual UI'!$E$6:$H$6,1,K1286)), "")</f>
        <v>4</v>
      </c>
      <c r="Y1286" s="4">
        <f>IF($O1286 = TRUE, IF(ISBLANK(L1286), "", INDEX('Individual UI'!$E$6:$H$6,1,L1286)), "")</f>
        <v>4</v>
      </c>
      <c r="Z1286" s="4">
        <f>IF($O1286 = TRUE, IF(ISBLANK(M1286), "", INDEX('Individual UI'!$E$6:$H$6,1,M1286)), "")</f>
        <v>2</v>
      </c>
      <c r="AA1286" s="14">
        <f>IF($O1286 = TRUE, IF(ISBLANK(N1286), "", INDEX('Individual UI'!$E$6:$H$6,1,N1286)), "")</f>
        <v>4</v>
      </c>
      <c r="AB1286" s="11">
        <f>IF($O1286 = TRUE, EXP(MMULT($P1286:$AA1286, Documentation!D$39:D$50) + Documentation!D$51), "")</f>
        <v>1.1788122483342729E-4</v>
      </c>
      <c r="AC1286" s="4">
        <f>IF($O1286 = TRUE, EXP(MMULT($P1286:$AA1286, Documentation!E$39:E$50) + Documentation!E$51), "")</f>
        <v>16.415959494319399</v>
      </c>
      <c r="AD1286" s="4">
        <f>IF($O1286 = TRUE, EXP(MMULT($P1286:$AA1286, Documentation!F$39:F$50) + Documentation!F$51), "")</f>
        <v>1.3289876980591098</v>
      </c>
      <c r="AE1286" s="4">
        <f>IF($O1286 = TRUE, EXP(MMULT($P1286:$AA1286, Documentation!G$39:G$50) + Documentation!G$51), "")</f>
        <v>8.7026737746471786E-6</v>
      </c>
      <c r="AF1286" s="14">
        <f>IF($O1286 = TRUE, EXP(MMULT($P1286:$AA1286, Documentation!H$39:H$50) + Documentation!H$51), "")</f>
        <v>1.2907233849376936E-2</v>
      </c>
      <c r="AG1286" s="30">
        <f t="shared" si="267"/>
        <v>6.6382109974216939E-6</v>
      </c>
      <c r="AH1286" s="28">
        <f t="shared" si="268"/>
        <v>0.92442713419719247</v>
      </c>
      <c r="AI1286" s="28">
        <f t="shared" si="269"/>
        <v>7.4838896229321022E-2</v>
      </c>
      <c r="AJ1286" s="28">
        <f t="shared" si="270"/>
        <v>4.900711274375435E-7</v>
      </c>
      <c r="AK1286" s="33">
        <f t="shared" si="271"/>
        <v>7.2684129136170277E-4</v>
      </c>
      <c r="AL1286" s="11">
        <f t="shared" si="272"/>
        <v>2</v>
      </c>
      <c r="AM1286" s="14" t="str">
        <f>IF($O1286 = TRUE, INDEX(Documentation!$M$9:$M$13, $AL1286, 1), "")</f>
        <v>Cautious Consulters</v>
      </c>
      <c r="AN1286" s="1"/>
      <c r="AO1286" s="1"/>
      <c r="AP1286" s="38">
        <v>6.6382109974216803E-6</v>
      </c>
      <c r="AQ1286" s="35">
        <v>0.92442713419719302</v>
      </c>
      <c r="AR1286" s="35">
        <v>7.4838896229320301E-2</v>
      </c>
      <c r="AS1286" s="35">
        <v>4.9007112743753599E-7</v>
      </c>
      <c r="AT1286" s="35">
        <v>7.2684129136169398E-4</v>
      </c>
      <c r="AU1286" s="14">
        <v>2</v>
      </c>
      <c r="AV1286" s="4" t="b">
        <f t="shared" si="273"/>
        <v>1</v>
      </c>
      <c r="AW1286" s="4" t="b">
        <f t="shared" si="274"/>
        <v>1</v>
      </c>
      <c r="AX1286" s="4" t="b">
        <f t="shared" si="275"/>
        <v>1</v>
      </c>
      <c r="AY1286" s="4" t="b">
        <f t="shared" si="276"/>
        <v>1</v>
      </c>
      <c r="AZ1286" s="4" t="b">
        <f t="shared" si="277"/>
        <v>1</v>
      </c>
      <c r="BA1286" s="4" t="b">
        <f t="shared" si="278"/>
        <v>1</v>
      </c>
      <c r="BB1286" s="14" t="b">
        <f t="shared" si="279"/>
        <v>1</v>
      </c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</row>
    <row r="1287" spans="1:64" x14ac:dyDescent="0.2">
      <c r="A1287" s="1"/>
      <c r="B1287" s="11" t="s">
        <v>1442</v>
      </c>
      <c r="C1287" s="4">
        <v>3</v>
      </c>
      <c r="D1287" s="4">
        <v>3</v>
      </c>
      <c r="E1287" s="4">
        <v>2</v>
      </c>
      <c r="F1287" s="4">
        <v>2</v>
      </c>
      <c r="G1287" s="4">
        <v>4</v>
      </c>
      <c r="H1287" s="4">
        <v>3</v>
      </c>
      <c r="I1287" s="4">
        <v>2</v>
      </c>
      <c r="J1287" s="4">
        <v>1</v>
      </c>
      <c r="K1287" s="4">
        <v>2</v>
      </c>
      <c r="L1287" s="4">
        <v>3</v>
      </c>
      <c r="M1287" s="4">
        <v>4</v>
      </c>
      <c r="N1287" s="14">
        <v>2</v>
      </c>
      <c r="O1287" s="25" t="b">
        <f t="shared" si="266"/>
        <v>1</v>
      </c>
      <c r="P1287" s="11">
        <f>IF($O1287 = TRUE, IF(ISBLANK(C1287), "", INDEX('Individual UI'!$E$6:$H$6,1,C1287)), "")</f>
        <v>2</v>
      </c>
      <c r="Q1287" s="4">
        <f>IF($O1287 = TRUE, IF(ISBLANK(D1287), "", INDEX('Individual UI'!$E$6:$H$6,1,D1287)), "")</f>
        <v>2</v>
      </c>
      <c r="R1287" s="4">
        <f>IF($O1287 = TRUE, IF(ISBLANK(E1287), "", INDEX('Individual UI'!$E$6:$H$6,1,E1287)), "")</f>
        <v>-2</v>
      </c>
      <c r="S1287" s="4">
        <f>IF($O1287 = TRUE, IF(ISBLANK(F1287), "", INDEX('Individual UI'!$E$6:$H$6,1,F1287)), "")</f>
        <v>-2</v>
      </c>
      <c r="T1287" s="4">
        <f>IF($O1287 = TRUE, IF(ISBLANK(G1287), "", INDEX('Individual UI'!$E$6:$H$6,1,G1287)), "")</f>
        <v>4</v>
      </c>
      <c r="U1287" s="4">
        <f>IF($O1287 = TRUE, IF(ISBLANK(H1287), "", INDEX('Individual UI'!$E$6:$H$6,1,H1287)), "")</f>
        <v>2</v>
      </c>
      <c r="V1287" s="4">
        <f>IF($O1287 = TRUE, IF(ISBLANK(I1287), "", INDEX('Individual UI'!$E$6:$H$6,1,I1287)), "")</f>
        <v>-2</v>
      </c>
      <c r="W1287" s="4">
        <f>IF($O1287 = TRUE, IF(ISBLANK(J1287), "", INDEX('Individual UI'!$E$6:$H$6,1,J1287)), "")</f>
        <v>-4</v>
      </c>
      <c r="X1287" s="4">
        <f>IF($O1287 = TRUE, IF(ISBLANK(K1287), "", INDEX('Individual UI'!$E$6:$H$6,1,K1287)), "")</f>
        <v>-2</v>
      </c>
      <c r="Y1287" s="4">
        <f>IF($O1287 = TRUE, IF(ISBLANK(L1287), "", INDEX('Individual UI'!$E$6:$H$6,1,L1287)), "")</f>
        <v>2</v>
      </c>
      <c r="Z1287" s="4">
        <f>IF($O1287 = TRUE, IF(ISBLANK(M1287), "", INDEX('Individual UI'!$E$6:$H$6,1,M1287)), "")</f>
        <v>4</v>
      </c>
      <c r="AA1287" s="14">
        <f>IF($O1287 = TRUE, IF(ISBLANK(N1287), "", INDEX('Individual UI'!$E$6:$H$6,1,N1287)), "")</f>
        <v>-2</v>
      </c>
      <c r="AB1287" s="11">
        <f>IF($O1287 = TRUE, EXP(MMULT($P1287:$AA1287, Documentation!D$39:D$50) + Documentation!D$51), "")</f>
        <v>1.0090427274657407E-4</v>
      </c>
      <c r="AC1287" s="4">
        <f>IF($O1287 = TRUE, EXP(MMULT($P1287:$AA1287, Documentation!E$39:E$50) + Documentation!E$51), "")</f>
        <v>1.4585049110795001</v>
      </c>
      <c r="AD1287" s="4">
        <f>IF($O1287 = TRUE, EXP(MMULT($P1287:$AA1287, Documentation!F$39:F$50) + Documentation!F$51), "")</f>
        <v>9.6766291624251956E-3</v>
      </c>
      <c r="AE1287" s="4">
        <f>IF($O1287 = TRUE, EXP(MMULT($P1287:$AA1287, Documentation!G$39:G$50) + Documentation!G$51), "")</f>
        <v>1.838858385883917E-2</v>
      </c>
      <c r="AF1287" s="14">
        <f>IF($O1287 = TRUE, EXP(MMULT($P1287:$AA1287, Documentation!H$39:H$50) + Documentation!H$51), "")</f>
        <v>1.3608864193393009</v>
      </c>
      <c r="AG1287" s="30">
        <f t="shared" si="267"/>
        <v>3.5435377371445638E-5</v>
      </c>
      <c r="AH1287" s="28">
        <f t="shared" si="268"/>
        <v>0.51219507871596637</v>
      </c>
      <c r="AI1287" s="28">
        <f t="shared" si="269"/>
        <v>3.3982208752970258E-3</v>
      </c>
      <c r="AJ1287" s="28">
        <f t="shared" si="270"/>
        <v>6.4576691415335888E-3</v>
      </c>
      <c r="AK1287" s="33">
        <f t="shared" si="271"/>
        <v>0.47791359588983157</v>
      </c>
      <c r="AL1287" s="11">
        <f t="shared" si="272"/>
        <v>2</v>
      </c>
      <c r="AM1287" s="14" t="str">
        <f>IF($O1287 = TRUE, INDEX(Documentation!$M$9:$M$13, $AL1287, 1), "")</f>
        <v>Cautious Consulters</v>
      </c>
      <c r="AN1287" s="1"/>
      <c r="AO1287" s="1"/>
      <c r="AP1287" s="38">
        <v>3.5435377371445801E-5</v>
      </c>
      <c r="AQ1287" s="35">
        <v>0.51219507871596504</v>
      </c>
      <c r="AR1287" s="35">
        <v>3.3982208752970202E-3</v>
      </c>
      <c r="AS1287" s="35">
        <v>6.4576691415336304E-3</v>
      </c>
      <c r="AT1287" s="35">
        <v>0.47791359588983301</v>
      </c>
      <c r="AU1287" s="14">
        <v>2</v>
      </c>
      <c r="AV1287" s="4" t="b">
        <f t="shared" si="273"/>
        <v>1</v>
      </c>
      <c r="AW1287" s="4" t="b">
        <f t="shared" si="274"/>
        <v>1</v>
      </c>
      <c r="AX1287" s="4" t="b">
        <f t="shared" si="275"/>
        <v>1</v>
      </c>
      <c r="AY1287" s="4" t="b">
        <f t="shared" si="276"/>
        <v>1</v>
      </c>
      <c r="AZ1287" s="4" t="b">
        <f t="shared" si="277"/>
        <v>1</v>
      </c>
      <c r="BA1287" s="4" t="b">
        <f t="shared" si="278"/>
        <v>1</v>
      </c>
      <c r="BB1287" s="14" t="b">
        <f t="shared" si="279"/>
        <v>1</v>
      </c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</row>
    <row r="1288" spans="1:64" x14ac:dyDescent="0.2">
      <c r="A1288" s="1"/>
      <c r="B1288" s="11" t="s">
        <v>1443</v>
      </c>
      <c r="C1288" s="4">
        <v>3</v>
      </c>
      <c r="D1288" s="4">
        <v>1</v>
      </c>
      <c r="E1288" s="4">
        <v>3</v>
      </c>
      <c r="F1288" s="4">
        <v>3</v>
      </c>
      <c r="G1288" s="4">
        <v>2</v>
      </c>
      <c r="H1288" s="4">
        <v>2</v>
      </c>
      <c r="I1288" s="4">
        <v>2</v>
      </c>
      <c r="J1288" s="4">
        <v>4</v>
      </c>
      <c r="K1288" s="4">
        <v>2</v>
      </c>
      <c r="L1288" s="4">
        <v>2</v>
      </c>
      <c r="M1288" s="4">
        <v>4</v>
      </c>
      <c r="N1288" s="14">
        <v>4</v>
      </c>
      <c r="O1288" s="25" t="b">
        <f t="shared" ref="O1288:O1351" si="280">IF(COUNTA($C1288:$N1288) = 0, "", COUNTIFS($C1288:$N1288,"&gt;=1", $C1288:$N1288,"&lt;=4") = 12)</f>
        <v>1</v>
      </c>
      <c r="P1288" s="11">
        <f>IF($O1288 = TRUE, IF(ISBLANK(C1288), "", INDEX('Individual UI'!$E$6:$H$6,1,C1288)), "")</f>
        <v>2</v>
      </c>
      <c r="Q1288" s="4">
        <f>IF($O1288 = TRUE, IF(ISBLANK(D1288), "", INDEX('Individual UI'!$E$6:$H$6,1,D1288)), "")</f>
        <v>-4</v>
      </c>
      <c r="R1288" s="4">
        <f>IF($O1288 = TRUE, IF(ISBLANK(E1288), "", INDEX('Individual UI'!$E$6:$H$6,1,E1288)), "")</f>
        <v>2</v>
      </c>
      <c r="S1288" s="4">
        <f>IF($O1288 = TRUE, IF(ISBLANK(F1288), "", INDEX('Individual UI'!$E$6:$H$6,1,F1288)), "")</f>
        <v>2</v>
      </c>
      <c r="T1288" s="4">
        <f>IF($O1288 = TRUE, IF(ISBLANK(G1288), "", INDEX('Individual UI'!$E$6:$H$6,1,G1288)), "")</f>
        <v>-2</v>
      </c>
      <c r="U1288" s="4">
        <f>IF($O1288 = TRUE, IF(ISBLANK(H1288), "", INDEX('Individual UI'!$E$6:$H$6,1,H1288)), "")</f>
        <v>-2</v>
      </c>
      <c r="V1288" s="4">
        <f>IF($O1288 = TRUE, IF(ISBLANK(I1288), "", INDEX('Individual UI'!$E$6:$H$6,1,I1288)), "")</f>
        <v>-2</v>
      </c>
      <c r="W1288" s="4">
        <f>IF($O1288 = TRUE, IF(ISBLANK(J1288), "", INDEX('Individual UI'!$E$6:$H$6,1,J1288)), "")</f>
        <v>4</v>
      </c>
      <c r="X1288" s="4">
        <f>IF($O1288 = TRUE, IF(ISBLANK(K1288), "", INDEX('Individual UI'!$E$6:$H$6,1,K1288)), "")</f>
        <v>-2</v>
      </c>
      <c r="Y1288" s="4">
        <f>IF($O1288 = TRUE, IF(ISBLANK(L1288), "", INDEX('Individual UI'!$E$6:$H$6,1,L1288)), "")</f>
        <v>-2</v>
      </c>
      <c r="Z1288" s="4">
        <f>IF($O1288 = TRUE, IF(ISBLANK(M1288), "", INDEX('Individual UI'!$E$6:$H$6,1,M1288)), "")</f>
        <v>4</v>
      </c>
      <c r="AA1288" s="14">
        <f>IF($O1288 = TRUE, IF(ISBLANK(N1288), "", INDEX('Individual UI'!$E$6:$H$6,1,N1288)), "")</f>
        <v>4</v>
      </c>
      <c r="AB1288" s="11">
        <f>IF($O1288 = TRUE, EXP(MMULT($P1288:$AA1288, Documentation!D$39:D$50) + Documentation!D$51), "")</f>
        <v>4.4417260051989437E-3</v>
      </c>
      <c r="AC1288" s="4">
        <f>IF($O1288 = TRUE, EXP(MMULT($P1288:$AA1288, Documentation!E$39:E$50) + Documentation!E$51), "")</f>
        <v>2.4467563286277739E-3</v>
      </c>
      <c r="AD1288" s="4">
        <f>IF($O1288 = TRUE, EXP(MMULT($P1288:$AA1288, Documentation!F$39:F$50) + Documentation!F$51), "")</f>
        <v>1.6888611761961436</v>
      </c>
      <c r="AE1288" s="4">
        <f>IF($O1288 = TRUE, EXP(MMULT($P1288:$AA1288, Documentation!G$39:G$50) + Documentation!G$51), "")</f>
        <v>3.9575948893181018E-3</v>
      </c>
      <c r="AF1288" s="14">
        <f>IF($O1288 = TRUE, EXP(MMULT($P1288:$AA1288, Documentation!H$39:H$50) + Documentation!H$51), "")</f>
        <v>4.1423142672789588E-3</v>
      </c>
      <c r="AG1288" s="30">
        <f t="shared" ref="AG1288:AG1351" si="281">IF($O1288 = TRUE, AB1288/SUM($AB1288:$AF1288), "")</f>
        <v>2.6068768566404475E-3</v>
      </c>
      <c r="AH1288" s="28">
        <f t="shared" ref="AH1288:AH1351" si="282">IF($O1288 = TRUE, AC1288/SUM($AB1288:$AF1288), "")</f>
        <v>1.4360166384582308E-3</v>
      </c>
      <c r="AI1288" s="28">
        <f t="shared" ref="AI1288:AI1351" si="283">IF($O1288 = TRUE, AD1288/SUM($AB1288:$AF1288), "")</f>
        <v>0.99120321900789965</v>
      </c>
      <c r="AJ1288" s="28">
        <f t="shared" ref="AJ1288:AJ1351" si="284">IF($O1288 = TRUE, AE1288/SUM($AB1288:$AF1288), "")</f>
        <v>2.3227372676401228E-3</v>
      </c>
      <c r="AK1288" s="33">
        <f t="shared" ref="AK1288:AK1351" si="285">IF($O1288 = TRUE, AF1288/SUM($AB1288:$AF1288), "")</f>
        <v>2.4311502293616572E-3</v>
      </c>
      <c r="AL1288" s="11">
        <f t="shared" ref="AL1288:AL1351" si="286">IF($O1288 = TRUE, MATCH(MAX(AG1288:AK1288), AG1288:AK1288, 0), "")</f>
        <v>3</v>
      </c>
      <c r="AM1288" s="14" t="str">
        <f>IF($O1288 = TRUE, INDEX(Documentation!$M$9:$M$13, $AL1288, 1), "")</f>
        <v>Process Skeptics</v>
      </c>
      <c r="AN1288" s="1"/>
      <c r="AO1288" s="1"/>
      <c r="AP1288" s="38">
        <v>2.6068768566404801E-3</v>
      </c>
      <c r="AQ1288" s="35">
        <v>1.4360166384582199E-3</v>
      </c>
      <c r="AR1288" s="35">
        <v>0.99120321900789898</v>
      </c>
      <c r="AS1288" s="35">
        <v>2.3227372676401701E-3</v>
      </c>
      <c r="AT1288" s="35">
        <v>2.4311502293616698E-3</v>
      </c>
      <c r="AU1288" s="14">
        <v>3</v>
      </c>
      <c r="AV1288" s="4" t="b">
        <f t="shared" ref="AV1288:AV1351" si="287">ROUND(AP1288, 4) = ROUND(AG1288, 4)</f>
        <v>1</v>
      </c>
      <c r="AW1288" s="4" t="b">
        <f t="shared" ref="AW1288:AW1351" si="288">ROUND(AQ1288, 4) = ROUND(AH1288, 4)</f>
        <v>1</v>
      </c>
      <c r="AX1288" s="4" t="b">
        <f t="shared" ref="AX1288:AX1351" si="289">ROUND(AR1288, 4) = ROUND(AI1288, 4)</f>
        <v>1</v>
      </c>
      <c r="AY1288" s="4" t="b">
        <f t="shared" ref="AY1288:AY1351" si="290">ROUND(AS1288, 4) = ROUND(AJ1288, 4)</f>
        <v>1</v>
      </c>
      <c r="AZ1288" s="4" t="b">
        <f t="shared" ref="AZ1288:AZ1351" si="291">ROUND(AT1288, 4) = ROUND(AK1288, 4)</f>
        <v>1</v>
      </c>
      <c r="BA1288" s="4" t="b">
        <f t="shared" ref="BA1288:BA1351" si="292">AU1288 = AL1288</f>
        <v>1</v>
      </c>
      <c r="BB1288" s="14" t="b">
        <f t="shared" ref="BB1288:BB1351" si="293">IF($O1288 = TRUE, ROUND(SUM(AG1288:AK1288), 4) = 1, "")</f>
        <v>1</v>
      </c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</row>
    <row r="1289" spans="1:64" x14ac:dyDescent="0.2">
      <c r="A1289" s="1"/>
      <c r="B1289" s="11" t="s">
        <v>1444</v>
      </c>
      <c r="C1289" s="4">
        <v>2</v>
      </c>
      <c r="D1289" s="4">
        <v>3</v>
      </c>
      <c r="E1289" s="4">
        <v>3</v>
      </c>
      <c r="F1289" s="4">
        <v>2</v>
      </c>
      <c r="G1289" s="4">
        <v>3</v>
      </c>
      <c r="H1289" s="4">
        <v>4</v>
      </c>
      <c r="I1289" s="4">
        <v>3</v>
      </c>
      <c r="J1289" s="4">
        <v>2</v>
      </c>
      <c r="K1289" s="4">
        <v>2</v>
      </c>
      <c r="L1289" s="4">
        <v>3</v>
      </c>
      <c r="M1289" s="4">
        <v>4</v>
      </c>
      <c r="N1289" s="14">
        <v>1</v>
      </c>
      <c r="O1289" s="25" t="b">
        <f t="shared" si="280"/>
        <v>1</v>
      </c>
      <c r="P1289" s="11">
        <f>IF($O1289 = TRUE, IF(ISBLANK(C1289), "", INDEX('Individual UI'!$E$6:$H$6,1,C1289)), "")</f>
        <v>-2</v>
      </c>
      <c r="Q1289" s="4">
        <f>IF($O1289 = TRUE, IF(ISBLANK(D1289), "", INDEX('Individual UI'!$E$6:$H$6,1,D1289)), "")</f>
        <v>2</v>
      </c>
      <c r="R1289" s="4">
        <f>IF($O1289 = TRUE, IF(ISBLANK(E1289), "", INDEX('Individual UI'!$E$6:$H$6,1,E1289)), "")</f>
        <v>2</v>
      </c>
      <c r="S1289" s="4">
        <f>IF($O1289 = TRUE, IF(ISBLANK(F1289), "", INDEX('Individual UI'!$E$6:$H$6,1,F1289)), "")</f>
        <v>-2</v>
      </c>
      <c r="T1289" s="4">
        <f>IF($O1289 = TRUE, IF(ISBLANK(G1289), "", INDEX('Individual UI'!$E$6:$H$6,1,G1289)), "")</f>
        <v>2</v>
      </c>
      <c r="U1289" s="4">
        <f>IF($O1289 = TRUE, IF(ISBLANK(H1289), "", INDEX('Individual UI'!$E$6:$H$6,1,H1289)), "")</f>
        <v>4</v>
      </c>
      <c r="V1289" s="4">
        <f>IF($O1289 = TRUE, IF(ISBLANK(I1289), "", INDEX('Individual UI'!$E$6:$H$6,1,I1289)), "")</f>
        <v>2</v>
      </c>
      <c r="W1289" s="4">
        <f>IF($O1289 = TRUE, IF(ISBLANK(J1289), "", INDEX('Individual UI'!$E$6:$H$6,1,J1289)), "")</f>
        <v>-2</v>
      </c>
      <c r="X1289" s="4">
        <f>IF($O1289 = TRUE, IF(ISBLANK(K1289), "", INDEX('Individual UI'!$E$6:$H$6,1,K1289)), "")</f>
        <v>-2</v>
      </c>
      <c r="Y1289" s="4">
        <f>IF($O1289 = TRUE, IF(ISBLANK(L1289), "", INDEX('Individual UI'!$E$6:$H$6,1,L1289)), "")</f>
        <v>2</v>
      </c>
      <c r="Z1289" s="4">
        <f>IF($O1289 = TRUE, IF(ISBLANK(M1289), "", INDEX('Individual UI'!$E$6:$H$6,1,M1289)), "")</f>
        <v>4</v>
      </c>
      <c r="AA1289" s="14">
        <f>IF($O1289 = TRUE, IF(ISBLANK(N1289), "", INDEX('Individual UI'!$E$6:$H$6,1,N1289)), "")</f>
        <v>-4</v>
      </c>
      <c r="AB1289" s="11">
        <f>IF($O1289 = TRUE, EXP(MMULT($P1289:$AA1289, Documentation!D$39:D$50) + Documentation!D$51), "")</f>
        <v>3.5500997441198213E-4</v>
      </c>
      <c r="AC1289" s="4">
        <f>IF($O1289 = TRUE, EXP(MMULT($P1289:$AA1289, Documentation!E$39:E$50) + Documentation!E$51), "")</f>
        <v>0.18859360149184357</v>
      </c>
      <c r="AD1289" s="4">
        <f>IF($O1289 = TRUE, EXP(MMULT($P1289:$AA1289, Documentation!F$39:F$50) + Documentation!F$51), "")</f>
        <v>1.1668290555466244E-2</v>
      </c>
      <c r="AE1289" s="4">
        <f>IF($O1289 = TRUE, EXP(MMULT($P1289:$AA1289, Documentation!G$39:G$50) + Documentation!G$51), "")</f>
        <v>4.0827343394322334E-2</v>
      </c>
      <c r="AF1289" s="14">
        <f>IF($O1289 = TRUE, EXP(MMULT($P1289:$AA1289, Documentation!H$39:H$50) + Documentation!H$51), "")</f>
        <v>0.41016948728040153</v>
      </c>
      <c r="AG1289" s="30">
        <f t="shared" si="281"/>
        <v>5.4481659393965467E-4</v>
      </c>
      <c r="AH1289" s="28">
        <f t="shared" si="282"/>
        <v>0.28942545564750993</v>
      </c>
      <c r="AI1289" s="28">
        <f t="shared" si="283"/>
        <v>1.7906759741206861E-2</v>
      </c>
      <c r="AJ1289" s="28">
        <f t="shared" si="284"/>
        <v>6.2655744263360624E-2</v>
      </c>
      <c r="AK1289" s="33">
        <f t="shared" si="285"/>
        <v>0.62946722375398279</v>
      </c>
      <c r="AL1289" s="11">
        <f t="shared" si="286"/>
        <v>5</v>
      </c>
      <c r="AM1289" s="14" t="str">
        <f>IF($O1289 = TRUE, INDEX(Documentation!$M$9:$M$13, $AL1289, 1), "")</f>
        <v>Reluctant Claimants</v>
      </c>
      <c r="AN1289" s="1"/>
      <c r="AO1289" s="1"/>
      <c r="AP1289" s="38">
        <v>5.4481659393966703E-4</v>
      </c>
      <c r="AQ1289" s="35">
        <v>0.28942545564750999</v>
      </c>
      <c r="AR1289" s="35">
        <v>1.7906759741206899E-2</v>
      </c>
      <c r="AS1289" s="35">
        <v>6.2655744263361707E-2</v>
      </c>
      <c r="AT1289" s="35">
        <v>0.62946722375398201</v>
      </c>
      <c r="AU1289" s="14">
        <v>5</v>
      </c>
      <c r="AV1289" s="4" t="b">
        <f t="shared" si="287"/>
        <v>1</v>
      </c>
      <c r="AW1289" s="4" t="b">
        <f t="shared" si="288"/>
        <v>1</v>
      </c>
      <c r="AX1289" s="4" t="b">
        <f t="shared" si="289"/>
        <v>1</v>
      </c>
      <c r="AY1289" s="4" t="b">
        <f t="shared" si="290"/>
        <v>1</v>
      </c>
      <c r="AZ1289" s="4" t="b">
        <f t="shared" si="291"/>
        <v>1</v>
      </c>
      <c r="BA1289" s="4" t="b">
        <f t="shared" si="292"/>
        <v>1</v>
      </c>
      <c r="BB1289" s="14" t="b">
        <f t="shared" si="293"/>
        <v>1</v>
      </c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</row>
    <row r="1290" spans="1:64" x14ac:dyDescent="0.2">
      <c r="A1290" s="1"/>
      <c r="B1290" s="11" t="s">
        <v>1445</v>
      </c>
      <c r="C1290" s="4">
        <v>3</v>
      </c>
      <c r="D1290" s="4">
        <v>4</v>
      </c>
      <c r="E1290" s="4">
        <v>3</v>
      </c>
      <c r="F1290" s="4">
        <v>3</v>
      </c>
      <c r="G1290" s="4">
        <v>2</v>
      </c>
      <c r="H1290" s="4">
        <v>4</v>
      </c>
      <c r="I1290" s="4">
        <v>1</v>
      </c>
      <c r="J1290" s="4">
        <v>1</v>
      </c>
      <c r="K1290" s="4">
        <v>3</v>
      </c>
      <c r="L1290" s="4">
        <v>4</v>
      </c>
      <c r="M1290" s="4">
        <v>3</v>
      </c>
      <c r="N1290" s="14">
        <v>4</v>
      </c>
      <c r="O1290" s="25" t="b">
        <f t="shared" si="280"/>
        <v>1</v>
      </c>
      <c r="P1290" s="11">
        <f>IF($O1290 = TRUE, IF(ISBLANK(C1290), "", INDEX('Individual UI'!$E$6:$H$6,1,C1290)), "")</f>
        <v>2</v>
      </c>
      <c r="Q1290" s="4">
        <f>IF($O1290 = TRUE, IF(ISBLANK(D1290), "", INDEX('Individual UI'!$E$6:$H$6,1,D1290)), "")</f>
        <v>4</v>
      </c>
      <c r="R1290" s="4">
        <f>IF($O1290 = TRUE, IF(ISBLANK(E1290), "", INDEX('Individual UI'!$E$6:$H$6,1,E1290)), "")</f>
        <v>2</v>
      </c>
      <c r="S1290" s="4">
        <f>IF($O1290 = TRUE, IF(ISBLANK(F1290), "", INDEX('Individual UI'!$E$6:$H$6,1,F1290)), "")</f>
        <v>2</v>
      </c>
      <c r="T1290" s="4">
        <f>IF($O1290 = TRUE, IF(ISBLANK(G1290), "", INDEX('Individual UI'!$E$6:$H$6,1,G1290)), "")</f>
        <v>-2</v>
      </c>
      <c r="U1290" s="4">
        <f>IF($O1290 = TRUE, IF(ISBLANK(H1290), "", INDEX('Individual UI'!$E$6:$H$6,1,H1290)), "")</f>
        <v>4</v>
      </c>
      <c r="V1290" s="4">
        <f>IF($O1290 = TRUE, IF(ISBLANK(I1290), "", INDEX('Individual UI'!$E$6:$H$6,1,I1290)), "")</f>
        <v>-4</v>
      </c>
      <c r="W1290" s="4">
        <f>IF($O1290 = TRUE, IF(ISBLANK(J1290), "", INDEX('Individual UI'!$E$6:$H$6,1,J1290)), "")</f>
        <v>-4</v>
      </c>
      <c r="X1290" s="4">
        <f>IF($O1290 = TRUE, IF(ISBLANK(K1290), "", INDEX('Individual UI'!$E$6:$H$6,1,K1290)), "")</f>
        <v>2</v>
      </c>
      <c r="Y1290" s="4">
        <f>IF($O1290 = TRUE, IF(ISBLANK(L1290), "", INDEX('Individual UI'!$E$6:$H$6,1,L1290)), "")</f>
        <v>4</v>
      </c>
      <c r="Z1290" s="4">
        <f>IF($O1290 = TRUE, IF(ISBLANK(M1290), "", INDEX('Individual UI'!$E$6:$H$6,1,M1290)), "")</f>
        <v>2</v>
      </c>
      <c r="AA1290" s="14">
        <f>IF($O1290 = TRUE, IF(ISBLANK(N1290), "", INDEX('Individual UI'!$E$6:$H$6,1,N1290)), "")</f>
        <v>4</v>
      </c>
      <c r="AB1290" s="11">
        <f>IF($O1290 = TRUE, EXP(MMULT($P1290:$AA1290, Documentation!D$39:D$50) + Documentation!D$51), "")</f>
        <v>4.4562924769192504E-6</v>
      </c>
      <c r="AC1290" s="4">
        <f>IF($O1290 = TRUE, EXP(MMULT($P1290:$AA1290, Documentation!E$39:E$50) + Documentation!E$51), "")</f>
        <v>21.597021303505784</v>
      </c>
      <c r="AD1290" s="4">
        <f>IF($O1290 = TRUE, EXP(MMULT($P1290:$AA1290, Documentation!F$39:F$50) + Documentation!F$51), "")</f>
        <v>1.0864744097944881</v>
      </c>
      <c r="AE1290" s="4">
        <f>IF($O1290 = TRUE, EXP(MMULT($P1290:$AA1290, Documentation!G$39:G$50) + Documentation!G$51), "")</f>
        <v>8.0833177517323097E-3</v>
      </c>
      <c r="AF1290" s="14">
        <f>IF($O1290 = TRUE, EXP(MMULT($P1290:$AA1290, Documentation!H$39:H$50) + Documentation!H$51), "")</f>
        <v>3.7593272517020799</v>
      </c>
      <c r="AG1290" s="30">
        <f t="shared" si="281"/>
        <v>1.6847406582265304E-7</v>
      </c>
      <c r="AH1290" s="28">
        <f t="shared" si="282"/>
        <v>0.81649443062935767</v>
      </c>
      <c r="AI1290" s="28">
        <f t="shared" si="283"/>
        <v>4.1075122914034333E-2</v>
      </c>
      <c r="AJ1290" s="28">
        <f t="shared" si="284"/>
        <v>3.0559695397556954E-4</v>
      </c>
      <c r="AK1290" s="33">
        <f t="shared" si="285"/>
        <v>0.14212468102856662</v>
      </c>
      <c r="AL1290" s="11">
        <f t="shared" si="286"/>
        <v>2</v>
      </c>
      <c r="AM1290" s="14" t="str">
        <f>IF($O1290 = TRUE, INDEX(Documentation!$M$9:$M$13, $AL1290, 1), "")</f>
        <v>Cautious Consulters</v>
      </c>
      <c r="AN1290" s="1"/>
      <c r="AO1290" s="1"/>
      <c r="AP1290" s="38">
        <v>1.6847406582265301E-7</v>
      </c>
      <c r="AQ1290" s="35">
        <v>0.816494430629357</v>
      </c>
      <c r="AR1290" s="35">
        <v>4.1075122914034097E-2</v>
      </c>
      <c r="AS1290" s="35">
        <v>3.05596953975569E-4</v>
      </c>
      <c r="AT1290" s="35">
        <v>0.14212468102856701</v>
      </c>
      <c r="AU1290" s="14">
        <v>2</v>
      </c>
      <c r="AV1290" s="4" t="b">
        <f t="shared" si="287"/>
        <v>1</v>
      </c>
      <c r="AW1290" s="4" t="b">
        <f t="shared" si="288"/>
        <v>1</v>
      </c>
      <c r="AX1290" s="4" t="b">
        <f t="shared" si="289"/>
        <v>1</v>
      </c>
      <c r="AY1290" s="4" t="b">
        <f t="shared" si="290"/>
        <v>1</v>
      </c>
      <c r="AZ1290" s="4" t="b">
        <f t="shared" si="291"/>
        <v>1</v>
      </c>
      <c r="BA1290" s="4" t="b">
        <f t="shared" si="292"/>
        <v>1</v>
      </c>
      <c r="BB1290" s="14" t="b">
        <f t="shared" si="293"/>
        <v>1</v>
      </c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</row>
    <row r="1291" spans="1:64" x14ac:dyDescent="0.2">
      <c r="A1291" s="1"/>
      <c r="B1291" s="11" t="s">
        <v>1446</v>
      </c>
      <c r="C1291" s="4">
        <v>4</v>
      </c>
      <c r="D1291" s="4">
        <v>3</v>
      </c>
      <c r="E1291" s="4">
        <v>1</v>
      </c>
      <c r="F1291" s="4">
        <v>3</v>
      </c>
      <c r="G1291" s="4">
        <v>3</v>
      </c>
      <c r="H1291" s="4">
        <v>2</v>
      </c>
      <c r="I1291" s="4">
        <v>3</v>
      </c>
      <c r="J1291" s="4">
        <v>2</v>
      </c>
      <c r="K1291" s="4">
        <v>3</v>
      </c>
      <c r="L1291" s="4">
        <v>4</v>
      </c>
      <c r="M1291" s="4">
        <v>4</v>
      </c>
      <c r="N1291" s="14">
        <v>3</v>
      </c>
      <c r="O1291" s="25" t="b">
        <f t="shared" si="280"/>
        <v>1</v>
      </c>
      <c r="P1291" s="11">
        <f>IF($O1291 = TRUE, IF(ISBLANK(C1291), "", INDEX('Individual UI'!$E$6:$H$6,1,C1291)), "")</f>
        <v>4</v>
      </c>
      <c r="Q1291" s="4">
        <f>IF($O1291 = TRUE, IF(ISBLANK(D1291), "", INDEX('Individual UI'!$E$6:$H$6,1,D1291)), "")</f>
        <v>2</v>
      </c>
      <c r="R1291" s="4">
        <f>IF($O1291 = TRUE, IF(ISBLANK(E1291), "", INDEX('Individual UI'!$E$6:$H$6,1,E1291)), "")</f>
        <v>-4</v>
      </c>
      <c r="S1291" s="4">
        <f>IF($O1291 = TRUE, IF(ISBLANK(F1291), "", INDEX('Individual UI'!$E$6:$H$6,1,F1291)), "")</f>
        <v>2</v>
      </c>
      <c r="T1291" s="4">
        <f>IF($O1291 = TRUE, IF(ISBLANK(G1291), "", INDEX('Individual UI'!$E$6:$H$6,1,G1291)), "")</f>
        <v>2</v>
      </c>
      <c r="U1291" s="4">
        <f>IF($O1291 = TRUE, IF(ISBLANK(H1291), "", INDEX('Individual UI'!$E$6:$H$6,1,H1291)), "")</f>
        <v>-2</v>
      </c>
      <c r="V1291" s="4">
        <f>IF($O1291 = TRUE, IF(ISBLANK(I1291), "", INDEX('Individual UI'!$E$6:$H$6,1,I1291)), "")</f>
        <v>2</v>
      </c>
      <c r="W1291" s="4">
        <f>IF($O1291 = TRUE, IF(ISBLANK(J1291), "", INDEX('Individual UI'!$E$6:$H$6,1,J1291)), "")</f>
        <v>-2</v>
      </c>
      <c r="X1291" s="4">
        <f>IF($O1291 = TRUE, IF(ISBLANK(K1291), "", INDEX('Individual UI'!$E$6:$H$6,1,K1291)), "")</f>
        <v>2</v>
      </c>
      <c r="Y1291" s="4">
        <f>IF($O1291 = TRUE, IF(ISBLANK(L1291), "", INDEX('Individual UI'!$E$6:$H$6,1,L1291)), "")</f>
        <v>4</v>
      </c>
      <c r="Z1291" s="4">
        <f>IF($O1291 = TRUE, IF(ISBLANK(M1291), "", INDEX('Individual UI'!$E$6:$H$6,1,M1291)), "")</f>
        <v>4</v>
      </c>
      <c r="AA1291" s="14">
        <f>IF($O1291 = TRUE, IF(ISBLANK(N1291), "", INDEX('Individual UI'!$E$6:$H$6,1,N1291)), "")</f>
        <v>2</v>
      </c>
      <c r="AB1291" s="11">
        <f>IF($O1291 = TRUE, EXP(MMULT($P1291:$AA1291, Documentation!D$39:D$50) + Documentation!D$51), "")</f>
        <v>1.3807377585123141E-4</v>
      </c>
      <c r="AC1291" s="4">
        <f>IF($O1291 = TRUE, EXP(MMULT($P1291:$AA1291, Documentation!E$39:E$50) + Documentation!E$51), "")</f>
        <v>2.7671275645648969</v>
      </c>
      <c r="AD1291" s="4">
        <f>IF($O1291 = TRUE, EXP(MMULT($P1291:$AA1291, Documentation!F$39:F$50) + Documentation!F$51), "")</f>
        <v>0.31495201274246759</v>
      </c>
      <c r="AE1291" s="4">
        <f>IF($O1291 = TRUE, EXP(MMULT($P1291:$AA1291, Documentation!G$39:G$50) + Documentation!G$51), "")</f>
        <v>1.0793997410229507E-5</v>
      </c>
      <c r="AF1291" s="14">
        <f>IF($O1291 = TRUE, EXP(MMULT($P1291:$AA1291, Documentation!H$39:H$50) + Documentation!H$51), "")</f>
        <v>6.761559667527125E-3</v>
      </c>
      <c r="AG1291" s="30">
        <f t="shared" si="281"/>
        <v>4.4698680034249138E-5</v>
      </c>
      <c r="AH1291" s="28">
        <f t="shared" si="282"/>
        <v>0.89580334035121045</v>
      </c>
      <c r="AI1291" s="28">
        <f t="shared" si="283"/>
        <v>0.10195954414172531</v>
      </c>
      <c r="AJ1291" s="28">
        <f t="shared" si="284"/>
        <v>3.4943452046260499E-6</v>
      </c>
      <c r="AK1291" s="33">
        <f t="shared" si="285"/>
        <v>2.1889224818253819E-3</v>
      </c>
      <c r="AL1291" s="11">
        <f t="shared" si="286"/>
        <v>2</v>
      </c>
      <c r="AM1291" s="14" t="str">
        <f>IF($O1291 = TRUE, INDEX(Documentation!$M$9:$M$13, $AL1291, 1), "")</f>
        <v>Cautious Consulters</v>
      </c>
      <c r="AN1291" s="1"/>
      <c r="AO1291" s="1"/>
      <c r="AP1291" s="38">
        <v>4.4698680034249003E-5</v>
      </c>
      <c r="AQ1291" s="35">
        <v>0.89580334035121101</v>
      </c>
      <c r="AR1291" s="35">
        <v>0.10195954414172501</v>
      </c>
      <c r="AS1291" s="35">
        <v>3.4943452046260601E-6</v>
      </c>
      <c r="AT1291" s="35">
        <v>2.1889224818253698E-3</v>
      </c>
      <c r="AU1291" s="14">
        <v>2</v>
      </c>
      <c r="AV1291" s="4" t="b">
        <f t="shared" si="287"/>
        <v>1</v>
      </c>
      <c r="AW1291" s="4" t="b">
        <f t="shared" si="288"/>
        <v>1</v>
      </c>
      <c r="AX1291" s="4" t="b">
        <f t="shared" si="289"/>
        <v>1</v>
      </c>
      <c r="AY1291" s="4" t="b">
        <f t="shared" si="290"/>
        <v>1</v>
      </c>
      <c r="AZ1291" s="4" t="b">
        <f t="shared" si="291"/>
        <v>1</v>
      </c>
      <c r="BA1291" s="4" t="b">
        <f t="shared" si="292"/>
        <v>1</v>
      </c>
      <c r="BB1291" s="14" t="b">
        <f t="shared" si="293"/>
        <v>1</v>
      </c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</row>
    <row r="1292" spans="1:64" x14ac:dyDescent="0.2">
      <c r="A1292" s="1"/>
      <c r="B1292" s="11" t="s">
        <v>1447</v>
      </c>
      <c r="C1292" s="4">
        <v>1</v>
      </c>
      <c r="D1292" s="4">
        <v>2</v>
      </c>
      <c r="E1292" s="4">
        <v>4</v>
      </c>
      <c r="F1292" s="4">
        <v>3</v>
      </c>
      <c r="G1292" s="4">
        <v>4</v>
      </c>
      <c r="H1292" s="4">
        <v>4</v>
      </c>
      <c r="I1292" s="4">
        <v>2</v>
      </c>
      <c r="J1292" s="4">
        <v>2</v>
      </c>
      <c r="K1292" s="4">
        <v>2</v>
      </c>
      <c r="L1292" s="4">
        <v>4</v>
      </c>
      <c r="M1292" s="4">
        <v>3</v>
      </c>
      <c r="N1292" s="14">
        <v>1</v>
      </c>
      <c r="O1292" s="25" t="b">
        <f t="shared" si="280"/>
        <v>1</v>
      </c>
      <c r="P1292" s="11">
        <f>IF($O1292 = TRUE, IF(ISBLANK(C1292), "", INDEX('Individual UI'!$E$6:$H$6,1,C1292)), "")</f>
        <v>-4</v>
      </c>
      <c r="Q1292" s="4">
        <f>IF($O1292 = TRUE, IF(ISBLANK(D1292), "", INDEX('Individual UI'!$E$6:$H$6,1,D1292)), "")</f>
        <v>-2</v>
      </c>
      <c r="R1292" s="4">
        <f>IF($O1292 = TRUE, IF(ISBLANK(E1292), "", INDEX('Individual UI'!$E$6:$H$6,1,E1292)), "")</f>
        <v>4</v>
      </c>
      <c r="S1292" s="4">
        <f>IF($O1292 = TRUE, IF(ISBLANK(F1292), "", INDEX('Individual UI'!$E$6:$H$6,1,F1292)), "")</f>
        <v>2</v>
      </c>
      <c r="T1292" s="4">
        <f>IF($O1292 = TRUE, IF(ISBLANK(G1292), "", INDEX('Individual UI'!$E$6:$H$6,1,G1292)), "")</f>
        <v>4</v>
      </c>
      <c r="U1292" s="4">
        <f>IF($O1292 = TRUE, IF(ISBLANK(H1292), "", INDEX('Individual UI'!$E$6:$H$6,1,H1292)), "")</f>
        <v>4</v>
      </c>
      <c r="V1292" s="4">
        <f>IF($O1292 = TRUE, IF(ISBLANK(I1292), "", INDEX('Individual UI'!$E$6:$H$6,1,I1292)), "")</f>
        <v>-2</v>
      </c>
      <c r="W1292" s="4">
        <f>IF($O1292 = TRUE, IF(ISBLANK(J1292), "", INDEX('Individual UI'!$E$6:$H$6,1,J1292)), "")</f>
        <v>-2</v>
      </c>
      <c r="X1292" s="4">
        <f>IF($O1292 = TRUE, IF(ISBLANK(K1292), "", INDEX('Individual UI'!$E$6:$H$6,1,K1292)), "")</f>
        <v>-2</v>
      </c>
      <c r="Y1292" s="4">
        <f>IF($O1292 = TRUE, IF(ISBLANK(L1292), "", INDEX('Individual UI'!$E$6:$H$6,1,L1292)), "")</f>
        <v>4</v>
      </c>
      <c r="Z1292" s="4">
        <f>IF($O1292 = TRUE, IF(ISBLANK(M1292), "", INDEX('Individual UI'!$E$6:$H$6,1,M1292)), "")</f>
        <v>2</v>
      </c>
      <c r="AA1292" s="14">
        <f>IF($O1292 = TRUE, IF(ISBLANK(N1292), "", INDEX('Individual UI'!$E$6:$H$6,1,N1292)), "")</f>
        <v>-4</v>
      </c>
      <c r="AB1292" s="11">
        <f>IF($O1292 = TRUE, EXP(MMULT($P1292:$AA1292, Documentation!D$39:D$50) + Documentation!D$51), "")</f>
        <v>1.2209767233782245E-4</v>
      </c>
      <c r="AC1292" s="4">
        <f>IF($O1292 = TRUE, EXP(MMULT($P1292:$AA1292, Documentation!E$39:E$50) + Documentation!E$51), "")</f>
        <v>1.0130445481999865E-2</v>
      </c>
      <c r="AD1292" s="4">
        <f>IF($O1292 = TRUE, EXP(MMULT($P1292:$AA1292, Documentation!F$39:F$50) + Documentation!F$51), "")</f>
        <v>1.2991767121749558E-2</v>
      </c>
      <c r="AE1292" s="4">
        <f>IF($O1292 = TRUE, EXP(MMULT($P1292:$AA1292, Documentation!G$39:G$50) + Documentation!G$51), "")</f>
        <v>13.333475141045335</v>
      </c>
      <c r="AF1292" s="14">
        <f>IF($O1292 = TRUE, EXP(MMULT($P1292:$AA1292, Documentation!H$39:H$50) + Documentation!H$51), "")</f>
        <v>0.33889654142557279</v>
      </c>
      <c r="AG1292" s="30">
        <f t="shared" si="281"/>
        <v>8.9150916908362254E-6</v>
      </c>
      <c r="AH1292" s="28">
        <f t="shared" si="282"/>
        <v>7.3968527500806137E-4</v>
      </c>
      <c r="AI1292" s="28">
        <f t="shared" si="283"/>
        <v>9.4860772444480142E-4</v>
      </c>
      <c r="AJ1292" s="28">
        <f t="shared" si="284"/>
        <v>0.9735578997035661</v>
      </c>
      <c r="AK1292" s="33">
        <f t="shared" si="285"/>
        <v>2.4744892205290189E-2</v>
      </c>
      <c r="AL1292" s="11">
        <f t="shared" si="286"/>
        <v>4</v>
      </c>
      <c r="AM1292" s="14" t="str">
        <f>IF($O1292 = TRUE, INDEX(Documentation!$M$9:$M$13, $AL1292, 1), "")</f>
        <v>Financially Pressured</v>
      </c>
      <c r="AN1292" s="1"/>
      <c r="AO1292" s="1"/>
      <c r="AP1292" s="38">
        <v>8.9150916908362304E-6</v>
      </c>
      <c r="AQ1292" s="35">
        <v>7.3968527500803502E-4</v>
      </c>
      <c r="AR1292" s="35">
        <v>9.48607724444778E-4</v>
      </c>
      <c r="AS1292" s="35">
        <v>0.97355789970356699</v>
      </c>
      <c r="AT1292" s="35">
        <v>2.4744892205289502E-2</v>
      </c>
      <c r="AU1292" s="14">
        <v>4</v>
      </c>
      <c r="AV1292" s="4" t="b">
        <f t="shared" si="287"/>
        <v>1</v>
      </c>
      <c r="AW1292" s="4" t="b">
        <f t="shared" si="288"/>
        <v>1</v>
      </c>
      <c r="AX1292" s="4" t="b">
        <f t="shared" si="289"/>
        <v>1</v>
      </c>
      <c r="AY1292" s="4" t="b">
        <f t="shared" si="290"/>
        <v>1</v>
      </c>
      <c r="AZ1292" s="4" t="b">
        <f t="shared" si="291"/>
        <v>1</v>
      </c>
      <c r="BA1292" s="4" t="b">
        <f t="shared" si="292"/>
        <v>1</v>
      </c>
      <c r="BB1292" s="14" t="b">
        <f t="shared" si="293"/>
        <v>1</v>
      </c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</row>
    <row r="1293" spans="1:64" x14ac:dyDescent="0.2">
      <c r="A1293" s="1"/>
      <c r="B1293" s="11" t="s">
        <v>1448</v>
      </c>
      <c r="C1293" s="4">
        <v>3</v>
      </c>
      <c r="D1293" s="4">
        <v>1</v>
      </c>
      <c r="E1293" s="4">
        <v>2</v>
      </c>
      <c r="F1293" s="4">
        <v>3</v>
      </c>
      <c r="G1293" s="4">
        <v>1</v>
      </c>
      <c r="H1293" s="4">
        <v>2</v>
      </c>
      <c r="I1293" s="4">
        <v>4</v>
      </c>
      <c r="J1293" s="4">
        <v>4</v>
      </c>
      <c r="K1293" s="4">
        <v>3</v>
      </c>
      <c r="L1293" s="4">
        <v>2</v>
      </c>
      <c r="M1293" s="4">
        <v>2</v>
      </c>
      <c r="N1293" s="14">
        <v>4</v>
      </c>
      <c r="O1293" s="25" t="b">
        <f t="shared" si="280"/>
        <v>1</v>
      </c>
      <c r="P1293" s="11">
        <f>IF($O1293 = TRUE, IF(ISBLANK(C1293), "", INDEX('Individual UI'!$E$6:$H$6,1,C1293)), "")</f>
        <v>2</v>
      </c>
      <c r="Q1293" s="4">
        <f>IF($O1293 = TRUE, IF(ISBLANK(D1293), "", INDEX('Individual UI'!$E$6:$H$6,1,D1293)), "")</f>
        <v>-4</v>
      </c>
      <c r="R1293" s="4">
        <f>IF($O1293 = TRUE, IF(ISBLANK(E1293), "", INDEX('Individual UI'!$E$6:$H$6,1,E1293)), "")</f>
        <v>-2</v>
      </c>
      <c r="S1293" s="4">
        <f>IF($O1293 = TRUE, IF(ISBLANK(F1293), "", INDEX('Individual UI'!$E$6:$H$6,1,F1293)), "")</f>
        <v>2</v>
      </c>
      <c r="T1293" s="4">
        <f>IF($O1293 = TRUE, IF(ISBLANK(G1293), "", INDEX('Individual UI'!$E$6:$H$6,1,G1293)), "")</f>
        <v>-4</v>
      </c>
      <c r="U1293" s="4">
        <f>IF($O1293 = TRUE, IF(ISBLANK(H1293), "", INDEX('Individual UI'!$E$6:$H$6,1,H1293)), "")</f>
        <v>-2</v>
      </c>
      <c r="V1293" s="4">
        <f>IF($O1293 = TRUE, IF(ISBLANK(I1293), "", INDEX('Individual UI'!$E$6:$H$6,1,I1293)), "")</f>
        <v>4</v>
      </c>
      <c r="W1293" s="4">
        <f>IF($O1293 = TRUE, IF(ISBLANK(J1293), "", INDEX('Individual UI'!$E$6:$H$6,1,J1293)), "")</f>
        <v>4</v>
      </c>
      <c r="X1293" s="4">
        <f>IF($O1293 = TRUE, IF(ISBLANK(K1293), "", INDEX('Individual UI'!$E$6:$H$6,1,K1293)), "")</f>
        <v>2</v>
      </c>
      <c r="Y1293" s="4">
        <f>IF($O1293 = TRUE, IF(ISBLANK(L1293), "", INDEX('Individual UI'!$E$6:$H$6,1,L1293)), "")</f>
        <v>-2</v>
      </c>
      <c r="Z1293" s="4">
        <f>IF($O1293 = TRUE, IF(ISBLANK(M1293), "", INDEX('Individual UI'!$E$6:$H$6,1,M1293)), "")</f>
        <v>-2</v>
      </c>
      <c r="AA1293" s="14">
        <f>IF($O1293 = TRUE, IF(ISBLANK(N1293), "", INDEX('Individual UI'!$E$6:$H$6,1,N1293)), "")</f>
        <v>4</v>
      </c>
      <c r="AB1293" s="11">
        <f>IF($O1293 = TRUE, EXP(MMULT($P1293:$AA1293, Documentation!D$39:D$50) + Documentation!D$51), "")</f>
        <v>0.48374126502403336</v>
      </c>
      <c r="AC1293" s="4">
        <f>IF($O1293 = TRUE, EXP(MMULT($P1293:$AA1293, Documentation!E$39:E$50) + Documentation!E$51), "")</f>
        <v>1.3699508607293361E-4</v>
      </c>
      <c r="AD1293" s="4">
        <f>IF($O1293 = TRUE, EXP(MMULT($P1293:$AA1293, Documentation!F$39:F$50) + Documentation!F$51), "")</f>
        <v>0.15634998078243678</v>
      </c>
      <c r="AE1293" s="4">
        <f>IF($O1293 = TRUE, EXP(MMULT($P1293:$AA1293, Documentation!G$39:G$50) + Documentation!G$51), "")</f>
        <v>6.3206242922242276E-5</v>
      </c>
      <c r="AF1293" s="14">
        <f>IF($O1293 = TRUE, EXP(MMULT($P1293:$AA1293, Documentation!H$39:H$50) + Documentation!H$51), "")</f>
        <v>6.0416906458866859E-6</v>
      </c>
      <c r="AG1293" s="30">
        <f t="shared" si="281"/>
        <v>0.75549455286932332</v>
      </c>
      <c r="AH1293" s="28">
        <f t="shared" si="282"/>
        <v>2.1395536990796799E-4</v>
      </c>
      <c r="AI1293" s="28">
        <f t="shared" si="283"/>
        <v>0.24418334213535786</v>
      </c>
      <c r="AJ1293" s="28">
        <f t="shared" si="284"/>
        <v>9.8713869764070744E-5</v>
      </c>
      <c r="AK1293" s="33">
        <f t="shared" si="285"/>
        <v>9.4357556468997165E-6</v>
      </c>
      <c r="AL1293" s="11">
        <f t="shared" si="286"/>
        <v>1</v>
      </c>
      <c r="AM1293" s="14" t="str">
        <f>IF($O1293 = TRUE, INDEX(Documentation!$M$9:$M$13, $AL1293, 1), "")</f>
        <v>Decisive Pursuers</v>
      </c>
      <c r="AN1293" s="1"/>
      <c r="AO1293" s="1"/>
      <c r="AP1293" s="38">
        <v>0.75549455286931999</v>
      </c>
      <c r="AQ1293" s="35">
        <v>2.13955369907971E-4</v>
      </c>
      <c r="AR1293" s="35">
        <v>0.244183342135361</v>
      </c>
      <c r="AS1293" s="35">
        <v>9.8713869764070595E-5</v>
      </c>
      <c r="AT1293" s="35">
        <v>9.4357556468997707E-6</v>
      </c>
      <c r="AU1293" s="14">
        <v>1</v>
      </c>
      <c r="AV1293" s="4" t="b">
        <f t="shared" si="287"/>
        <v>1</v>
      </c>
      <c r="AW1293" s="4" t="b">
        <f t="shared" si="288"/>
        <v>1</v>
      </c>
      <c r="AX1293" s="4" t="b">
        <f t="shared" si="289"/>
        <v>1</v>
      </c>
      <c r="AY1293" s="4" t="b">
        <f t="shared" si="290"/>
        <v>1</v>
      </c>
      <c r="AZ1293" s="4" t="b">
        <f t="shared" si="291"/>
        <v>1</v>
      </c>
      <c r="BA1293" s="4" t="b">
        <f t="shared" si="292"/>
        <v>1</v>
      </c>
      <c r="BB1293" s="14" t="b">
        <f t="shared" si="293"/>
        <v>1</v>
      </c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</row>
    <row r="1294" spans="1:64" x14ac:dyDescent="0.2">
      <c r="A1294" s="1"/>
      <c r="B1294" s="11" t="s">
        <v>1449</v>
      </c>
      <c r="C1294" s="4">
        <v>1</v>
      </c>
      <c r="D1294" s="4">
        <v>3</v>
      </c>
      <c r="E1294" s="4">
        <v>3</v>
      </c>
      <c r="F1294" s="4">
        <v>2</v>
      </c>
      <c r="G1294" s="4">
        <v>1</v>
      </c>
      <c r="H1294" s="4">
        <v>4</v>
      </c>
      <c r="I1294" s="4">
        <v>2</v>
      </c>
      <c r="J1294" s="4">
        <v>2</v>
      </c>
      <c r="K1294" s="4">
        <v>2</v>
      </c>
      <c r="L1294" s="4">
        <v>3</v>
      </c>
      <c r="M1294" s="4">
        <v>4</v>
      </c>
      <c r="N1294" s="14">
        <v>4</v>
      </c>
      <c r="O1294" s="25" t="b">
        <f t="shared" si="280"/>
        <v>1</v>
      </c>
      <c r="P1294" s="11">
        <f>IF($O1294 = TRUE, IF(ISBLANK(C1294), "", INDEX('Individual UI'!$E$6:$H$6,1,C1294)), "")</f>
        <v>-4</v>
      </c>
      <c r="Q1294" s="4">
        <f>IF($O1294 = TRUE, IF(ISBLANK(D1294), "", INDEX('Individual UI'!$E$6:$H$6,1,D1294)), "")</f>
        <v>2</v>
      </c>
      <c r="R1294" s="4">
        <f>IF($O1294 = TRUE, IF(ISBLANK(E1294), "", INDEX('Individual UI'!$E$6:$H$6,1,E1294)), "")</f>
        <v>2</v>
      </c>
      <c r="S1294" s="4">
        <f>IF($O1294 = TRUE, IF(ISBLANK(F1294), "", INDEX('Individual UI'!$E$6:$H$6,1,F1294)), "")</f>
        <v>-2</v>
      </c>
      <c r="T1294" s="4">
        <f>IF($O1294 = TRUE, IF(ISBLANK(G1294), "", INDEX('Individual UI'!$E$6:$H$6,1,G1294)), "")</f>
        <v>-4</v>
      </c>
      <c r="U1294" s="4">
        <f>IF($O1294 = TRUE, IF(ISBLANK(H1294), "", INDEX('Individual UI'!$E$6:$H$6,1,H1294)), "")</f>
        <v>4</v>
      </c>
      <c r="V1294" s="4">
        <f>IF($O1294 = TRUE, IF(ISBLANK(I1294), "", INDEX('Individual UI'!$E$6:$H$6,1,I1294)), "")</f>
        <v>-2</v>
      </c>
      <c r="W1294" s="4">
        <f>IF($O1294 = TRUE, IF(ISBLANK(J1294), "", INDEX('Individual UI'!$E$6:$H$6,1,J1294)), "")</f>
        <v>-2</v>
      </c>
      <c r="X1294" s="4">
        <f>IF($O1294 = TRUE, IF(ISBLANK(K1294), "", INDEX('Individual UI'!$E$6:$H$6,1,K1294)), "")</f>
        <v>-2</v>
      </c>
      <c r="Y1294" s="4">
        <f>IF($O1294 = TRUE, IF(ISBLANK(L1294), "", INDEX('Individual UI'!$E$6:$H$6,1,L1294)), "")</f>
        <v>2</v>
      </c>
      <c r="Z1294" s="4">
        <f>IF($O1294 = TRUE, IF(ISBLANK(M1294), "", INDEX('Individual UI'!$E$6:$H$6,1,M1294)), "")</f>
        <v>4</v>
      </c>
      <c r="AA1294" s="14">
        <f>IF($O1294 = TRUE, IF(ISBLANK(N1294), "", INDEX('Individual UI'!$E$6:$H$6,1,N1294)), "")</f>
        <v>4</v>
      </c>
      <c r="AB1294" s="11">
        <f>IF($O1294 = TRUE, EXP(MMULT($P1294:$AA1294, Documentation!D$39:D$50) + Documentation!D$51), "")</f>
        <v>3.0057055611690188E-3</v>
      </c>
      <c r="AC1294" s="4">
        <f>IF($O1294 = TRUE, EXP(MMULT($P1294:$AA1294, Documentation!E$39:E$50) + Documentation!E$51), "")</f>
        <v>1.0276842684724856</v>
      </c>
      <c r="AD1294" s="4">
        <f>IF($O1294 = TRUE, EXP(MMULT($P1294:$AA1294, Documentation!F$39:F$50) + Documentation!F$51), "")</f>
        <v>0.12788585078773154</v>
      </c>
      <c r="AE1294" s="4">
        <f>IF($O1294 = TRUE, EXP(MMULT($P1294:$AA1294, Documentation!G$39:G$50) + Documentation!G$51), "")</f>
        <v>7.9680648372286774E-3</v>
      </c>
      <c r="AF1294" s="14">
        <f>IF($O1294 = TRUE, EXP(MMULT($P1294:$AA1294, Documentation!H$39:H$50) + Documentation!H$51), "")</f>
        <v>8.4138151777723394E-2</v>
      </c>
      <c r="AG1294" s="30">
        <f t="shared" si="281"/>
        <v>2.403253154348594E-3</v>
      </c>
      <c r="AH1294" s="28">
        <f t="shared" si="282"/>
        <v>0.82169906852763941</v>
      </c>
      <c r="AI1294" s="28">
        <f t="shared" si="283"/>
        <v>0.10225288806486883</v>
      </c>
      <c r="AJ1294" s="28">
        <f t="shared" si="284"/>
        <v>6.3709756542740482E-3</v>
      </c>
      <c r="AK1294" s="33">
        <f t="shared" si="285"/>
        <v>6.727381459886915E-2</v>
      </c>
      <c r="AL1294" s="11">
        <f t="shared" si="286"/>
        <v>2</v>
      </c>
      <c r="AM1294" s="14" t="str">
        <f>IF($O1294 = TRUE, INDEX(Documentation!$M$9:$M$13, $AL1294, 1), "")</f>
        <v>Cautious Consulters</v>
      </c>
      <c r="AN1294" s="1"/>
      <c r="AO1294" s="1"/>
      <c r="AP1294" s="38">
        <v>2.4032531543486599E-3</v>
      </c>
      <c r="AQ1294" s="35">
        <v>0.82169906852763896</v>
      </c>
      <c r="AR1294" s="35">
        <v>0.102252888064869</v>
      </c>
      <c r="AS1294" s="35">
        <v>6.3709756542742104E-3</v>
      </c>
      <c r="AT1294" s="35">
        <v>6.72738145988694E-2</v>
      </c>
      <c r="AU1294" s="14">
        <v>2</v>
      </c>
      <c r="AV1294" s="4" t="b">
        <f t="shared" si="287"/>
        <v>1</v>
      </c>
      <c r="AW1294" s="4" t="b">
        <f t="shared" si="288"/>
        <v>1</v>
      </c>
      <c r="AX1294" s="4" t="b">
        <f t="shared" si="289"/>
        <v>1</v>
      </c>
      <c r="AY1294" s="4" t="b">
        <f t="shared" si="290"/>
        <v>1</v>
      </c>
      <c r="AZ1294" s="4" t="b">
        <f t="shared" si="291"/>
        <v>1</v>
      </c>
      <c r="BA1294" s="4" t="b">
        <f t="shared" si="292"/>
        <v>1</v>
      </c>
      <c r="BB1294" s="14" t="b">
        <f t="shared" si="293"/>
        <v>1</v>
      </c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</row>
    <row r="1295" spans="1:64" x14ac:dyDescent="0.2">
      <c r="A1295" s="1"/>
      <c r="B1295" s="11" t="s">
        <v>1450</v>
      </c>
      <c r="C1295" s="4">
        <v>1</v>
      </c>
      <c r="D1295" s="4">
        <v>2</v>
      </c>
      <c r="E1295" s="4">
        <v>2</v>
      </c>
      <c r="F1295" s="4">
        <v>1</v>
      </c>
      <c r="G1295" s="4">
        <v>2</v>
      </c>
      <c r="H1295" s="4">
        <v>1</v>
      </c>
      <c r="I1295" s="4">
        <v>4</v>
      </c>
      <c r="J1295" s="4">
        <v>2</v>
      </c>
      <c r="K1295" s="4">
        <v>1</v>
      </c>
      <c r="L1295" s="4">
        <v>1</v>
      </c>
      <c r="M1295" s="4">
        <v>1</v>
      </c>
      <c r="N1295" s="14">
        <v>1</v>
      </c>
      <c r="O1295" s="25" t="b">
        <f t="shared" si="280"/>
        <v>1</v>
      </c>
      <c r="P1295" s="11">
        <f>IF($O1295 = TRUE, IF(ISBLANK(C1295), "", INDEX('Individual UI'!$E$6:$H$6,1,C1295)), "")</f>
        <v>-4</v>
      </c>
      <c r="Q1295" s="4">
        <f>IF($O1295 = TRUE, IF(ISBLANK(D1295), "", INDEX('Individual UI'!$E$6:$H$6,1,D1295)), "")</f>
        <v>-2</v>
      </c>
      <c r="R1295" s="4">
        <f>IF($O1295 = TRUE, IF(ISBLANK(E1295), "", INDEX('Individual UI'!$E$6:$H$6,1,E1295)), "")</f>
        <v>-2</v>
      </c>
      <c r="S1295" s="4">
        <f>IF($O1295 = TRUE, IF(ISBLANK(F1295), "", INDEX('Individual UI'!$E$6:$H$6,1,F1295)), "")</f>
        <v>-4</v>
      </c>
      <c r="T1295" s="4">
        <f>IF($O1295 = TRUE, IF(ISBLANK(G1295), "", INDEX('Individual UI'!$E$6:$H$6,1,G1295)), "")</f>
        <v>-2</v>
      </c>
      <c r="U1295" s="4">
        <f>IF($O1295 = TRUE, IF(ISBLANK(H1295), "", INDEX('Individual UI'!$E$6:$H$6,1,H1295)), "")</f>
        <v>-4</v>
      </c>
      <c r="V1295" s="4">
        <f>IF($O1295 = TRUE, IF(ISBLANK(I1295), "", INDEX('Individual UI'!$E$6:$H$6,1,I1295)), "")</f>
        <v>4</v>
      </c>
      <c r="W1295" s="4">
        <f>IF($O1295 = TRUE, IF(ISBLANK(J1295), "", INDEX('Individual UI'!$E$6:$H$6,1,J1295)), "")</f>
        <v>-2</v>
      </c>
      <c r="X1295" s="4">
        <f>IF($O1295 = TRUE, IF(ISBLANK(K1295), "", INDEX('Individual UI'!$E$6:$H$6,1,K1295)), "")</f>
        <v>-4</v>
      </c>
      <c r="Y1295" s="4">
        <f>IF($O1295 = TRUE, IF(ISBLANK(L1295), "", INDEX('Individual UI'!$E$6:$H$6,1,L1295)), "")</f>
        <v>-4</v>
      </c>
      <c r="Z1295" s="4">
        <f>IF($O1295 = TRUE, IF(ISBLANK(M1295), "", INDEX('Individual UI'!$E$6:$H$6,1,M1295)), "")</f>
        <v>-4</v>
      </c>
      <c r="AA1295" s="14">
        <f>IF($O1295 = TRUE, IF(ISBLANK(N1295), "", INDEX('Individual UI'!$E$6:$H$6,1,N1295)), "")</f>
        <v>-4</v>
      </c>
      <c r="AB1295" s="11">
        <f>IF($O1295 = TRUE, EXP(MMULT($P1295:$AA1295, Documentation!D$39:D$50) + Documentation!D$51), "")</f>
        <v>135.07858861625965</v>
      </c>
      <c r="AC1295" s="4">
        <f>IF($O1295 = TRUE, EXP(MMULT($P1295:$AA1295, Documentation!E$39:E$50) + Documentation!E$51), "")</f>
        <v>5.6352793102577385E-5</v>
      </c>
      <c r="AD1295" s="4">
        <f>IF($O1295 = TRUE, EXP(MMULT($P1295:$AA1295, Documentation!F$39:F$50) + Documentation!F$51), "")</f>
        <v>6.2998138985269185E-6</v>
      </c>
      <c r="AE1295" s="4">
        <f>IF($O1295 = TRUE, EXP(MMULT($P1295:$AA1295, Documentation!G$39:G$50) + Documentation!G$51), "")</f>
        <v>1.3544468710376172E-2</v>
      </c>
      <c r="AF1295" s="14">
        <f>IF($O1295 = TRUE, EXP(MMULT($P1295:$AA1295, Documentation!H$39:H$50) + Documentation!H$51), "")</f>
        <v>2.7658965064605207E-5</v>
      </c>
      <c r="AG1295" s="30">
        <f t="shared" si="281"/>
        <v>0.99989907057608796</v>
      </c>
      <c r="AH1295" s="28">
        <f t="shared" si="282"/>
        <v>4.171431314529674E-7</v>
      </c>
      <c r="AI1295" s="28">
        <f t="shared" si="283"/>
        <v>4.6633431148992209E-8</v>
      </c>
      <c r="AJ1295" s="28">
        <f t="shared" si="284"/>
        <v>1.002609059932229E-4</v>
      </c>
      <c r="AK1295" s="33">
        <f t="shared" si="285"/>
        <v>2.0474135645407691E-7</v>
      </c>
      <c r="AL1295" s="11">
        <f t="shared" si="286"/>
        <v>1</v>
      </c>
      <c r="AM1295" s="14" t="str">
        <f>IF($O1295 = TRUE, INDEX(Documentation!$M$9:$M$13, $AL1295, 1), "")</f>
        <v>Decisive Pursuers</v>
      </c>
      <c r="AN1295" s="1"/>
      <c r="AO1295" s="1"/>
      <c r="AP1295" s="38">
        <v>0.99989907057608796</v>
      </c>
      <c r="AQ1295" s="35">
        <v>4.1714313145297598E-7</v>
      </c>
      <c r="AR1295" s="35">
        <v>4.6633431148993499E-8</v>
      </c>
      <c r="AS1295" s="35">
        <v>1.00260905993223E-4</v>
      </c>
      <c r="AT1295" s="35">
        <v>2.0474135645407799E-7</v>
      </c>
      <c r="AU1295" s="14">
        <v>1</v>
      </c>
      <c r="AV1295" s="4" t="b">
        <f t="shared" si="287"/>
        <v>1</v>
      </c>
      <c r="AW1295" s="4" t="b">
        <f t="shared" si="288"/>
        <v>1</v>
      </c>
      <c r="AX1295" s="4" t="b">
        <f t="shared" si="289"/>
        <v>1</v>
      </c>
      <c r="AY1295" s="4" t="b">
        <f t="shared" si="290"/>
        <v>1</v>
      </c>
      <c r="AZ1295" s="4" t="b">
        <f t="shared" si="291"/>
        <v>1</v>
      </c>
      <c r="BA1295" s="4" t="b">
        <f t="shared" si="292"/>
        <v>1</v>
      </c>
      <c r="BB1295" s="14" t="b">
        <f t="shared" si="293"/>
        <v>1</v>
      </c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</row>
    <row r="1296" spans="1:64" x14ac:dyDescent="0.2">
      <c r="A1296" s="1"/>
      <c r="B1296" s="11" t="s">
        <v>1451</v>
      </c>
      <c r="C1296" s="4">
        <v>4</v>
      </c>
      <c r="D1296" s="4">
        <v>2</v>
      </c>
      <c r="E1296" s="4">
        <v>3</v>
      </c>
      <c r="F1296" s="4">
        <v>3</v>
      </c>
      <c r="G1296" s="4">
        <v>4</v>
      </c>
      <c r="H1296" s="4">
        <v>3</v>
      </c>
      <c r="I1296" s="4">
        <v>2</v>
      </c>
      <c r="J1296" s="4">
        <v>4</v>
      </c>
      <c r="K1296" s="4">
        <v>2</v>
      </c>
      <c r="L1296" s="4">
        <v>1</v>
      </c>
      <c r="M1296" s="4">
        <v>1</v>
      </c>
      <c r="N1296" s="14">
        <v>4</v>
      </c>
      <c r="O1296" s="25" t="b">
        <f t="shared" si="280"/>
        <v>1</v>
      </c>
      <c r="P1296" s="11">
        <f>IF($O1296 = TRUE, IF(ISBLANK(C1296), "", INDEX('Individual UI'!$E$6:$H$6,1,C1296)), "")</f>
        <v>4</v>
      </c>
      <c r="Q1296" s="4">
        <f>IF($O1296 = TRUE, IF(ISBLANK(D1296), "", INDEX('Individual UI'!$E$6:$H$6,1,D1296)), "")</f>
        <v>-2</v>
      </c>
      <c r="R1296" s="4">
        <f>IF($O1296 = TRUE, IF(ISBLANK(E1296), "", INDEX('Individual UI'!$E$6:$H$6,1,E1296)), "")</f>
        <v>2</v>
      </c>
      <c r="S1296" s="4">
        <f>IF($O1296 = TRUE, IF(ISBLANK(F1296), "", INDEX('Individual UI'!$E$6:$H$6,1,F1296)), "")</f>
        <v>2</v>
      </c>
      <c r="T1296" s="4">
        <f>IF($O1296 = TRUE, IF(ISBLANK(G1296), "", INDEX('Individual UI'!$E$6:$H$6,1,G1296)), "")</f>
        <v>4</v>
      </c>
      <c r="U1296" s="4">
        <f>IF($O1296 = TRUE, IF(ISBLANK(H1296), "", INDEX('Individual UI'!$E$6:$H$6,1,H1296)), "")</f>
        <v>2</v>
      </c>
      <c r="V1296" s="4">
        <f>IF($O1296 = TRUE, IF(ISBLANK(I1296), "", INDEX('Individual UI'!$E$6:$H$6,1,I1296)), "")</f>
        <v>-2</v>
      </c>
      <c r="W1296" s="4">
        <f>IF($O1296 = TRUE, IF(ISBLANK(J1296), "", INDEX('Individual UI'!$E$6:$H$6,1,J1296)), "")</f>
        <v>4</v>
      </c>
      <c r="X1296" s="4">
        <f>IF($O1296 = TRUE, IF(ISBLANK(K1296), "", INDEX('Individual UI'!$E$6:$H$6,1,K1296)), "")</f>
        <v>-2</v>
      </c>
      <c r="Y1296" s="4">
        <f>IF($O1296 = TRUE, IF(ISBLANK(L1296), "", INDEX('Individual UI'!$E$6:$H$6,1,L1296)), "")</f>
        <v>-4</v>
      </c>
      <c r="Z1296" s="4">
        <f>IF($O1296 = TRUE, IF(ISBLANK(M1296), "", INDEX('Individual UI'!$E$6:$H$6,1,M1296)), "")</f>
        <v>-4</v>
      </c>
      <c r="AA1296" s="14">
        <f>IF($O1296 = TRUE, IF(ISBLANK(N1296), "", INDEX('Individual UI'!$E$6:$H$6,1,N1296)), "")</f>
        <v>4</v>
      </c>
      <c r="AB1296" s="11">
        <f>IF($O1296 = TRUE, EXP(MMULT($P1296:$AA1296, Documentation!D$39:D$50) + Documentation!D$51), "")</f>
        <v>4.9367348568959209E-4</v>
      </c>
      <c r="AC1296" s="4">
        <f>IF($O1296 = TRUE, EXP(MMULT($P1296:$AA1296, Documentation!E$39:E$50) + Documentation!E$51), "")</f>
        <v>8.1835981461160327E-5</v>
      </c>
      <c r="AD1296" s="4">
        <f>IF($O1296 = TRUE, EXP(MMULT($P1296:$AA1296, Documentation!F$39:F$50) + Documentation!F$51), "")</f>
        <v>0.33742463092569885</v>
      </c>
      <c r="AE1296" s="4">
        <f>IF($O1296 = TRUE, EXP(MMULT($P1296:$AA1296, Documentation!G$39:G$50) + Documentation!G$51), "")</f>
        <v>3.7218048883034722</v>
      </c>
      <c r="AF1296" s="14">
        <f>IF($O1296 = TRUE, EXP(MMULT($P1296:$AA1296, Documentation!H$39:H$50) + Documentation!H$51), "")</f>
        <v>2.9199324215748345E-2</v>
      </c>
      <c r="AG1296" s="30">
        <f t="shared" si="281"/>
        <v>1.2073195406065346E-4</v>
      </c>
      <c r="AH1296" s="28">
        <f t="shared" si="282"/>
        <v>2.0013669440796538E-5</v>
      </c>
      <c r="AI1296" s="28">
        <f t="shared" si="283"/>
        <v>8.251999797588741E-2</v>
      </c>
      <c r="AJ1296" s="28">
        <f t="shared" si="284"/>
        <v>0.91019831897535419</v>
      </c>
      <c r="AK1296" s="33">
        <f t="shared" si="285"/>
        <v>7.1409374252569416E-3</v>
      </c>
      <c r="AL1296" s="11">
        <f t="shared" si="286"/>
        <v>4</v>
      </c>
      <c r="AM1296" s="14" t="str">
        <f>IF($O1296 = TRUE, INDEX(Documentation!$M$9:$M$13, $AL1296, 1), "")</f>
        <v>Financially Pressured</v>
      </c>
      <c r="AN1296" s="1"/>
      <c r="AO1296" s="1"/>
      <c r="AP1296" s="38">
        <v>1.20731954060653E-4</v>
      </c>
      <c r="AQ1296" s="35">
        <v>2.0013669440796999E-5</v>
      </c>
      <c r="AR1296" s="35">
        <v>8.2519997975890602E-2</v>
      </c>
      <c r="AS1296" s="35">
        <v>0.91019831897535097</v>
      </c>
      <c r="AT1296" s="35">
        <v>7.1409374252571203E-3</v>
      </c>
      <c r="AU1296" s="14">
        <v>4</v>
      </c>
      <c r="AV1296" s="4" t="b">
        <f t="shared" si="287"/>
        <v>1</v>
      </c>
      <c r="AW1296" s="4" t="b">
        <f t="shared" si="288"/>
        <v>1</v>
      </c>
      <c r="AX1296" s="4" t="b">
        <f t="shared" si="289"/>
        <v>1</v>
      </c>
      <c r="AY1296" s="4" t="b">
        <f t="shared" si="290"/>
        <v>1</v>
      </c>
      <c r="AZ1296" s="4" t="b">
        <f t="shared" si="291"/>
        <v>1</v>
      </c>
      <c r="BA1296" s="4" t="b">
        <f t="shared" si="292"/>
        <v>1</v>
      </c>
      <c r="BB1296" s="14" t="b">
        <f t="shared" si="293"/>
        <v>1</v>
      </c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</row>
    <row r="1297" spans="1:64" x14ac:dyDescent="0.2">
      <c r="A1297" s="1"/>
      <c r="B1297" s="11" t="s">
        <v>1452</v>
      </c>
      <c r="C1297" s="4">
        <v>1</v>
      </c>
      <c r="D1297" s="4">
        <v>2</v>
      </c>
      <c r="E1297" s="4">
        <v>1</v>
      </c>
      <c r="F1297" s="4">
        <v>1</v>
      </c>
      <c r="G1297" s="4">
        <v>2</v>
      </c>
      <c r="H1297" s="4">
        <v>3</v>
      </c>
      <c r="I1297" s="4">
        <v>3</v>
      </c>
      <c r="J1297" s="4">
        <v>1</v>
      </c>
      <c r="K1297" s="4">
        <v>1</v>
      </c>
      <c r="L1297" s="4">
        <v>3</v>
      </c>
      <c r="M1297" s="4">
        <v>1</v>
      </c>
      <c r="N1297" s="14">
        <v>4</v>
      </c>
      <c r="O1297" s="25" t="b">
        <f t="shared" si="280"/>
        <v>1</v>
      </c>
      <c r="P1297" s="11">
        <f>IF($O1297 = TRUE, IF(ISBLANK(C1297), "", INDEX('Individual UI'!$E$6:$H$6,1,C1297)), "")</f>
        <v>-4</v>
      </c>
      <c r="Q1297" s="4">
        <f>IF($O1297 = TRUE, IF(ISBLANK(D1297), "", INDEX('Individual UI'!$E$6:$H$6,1,D1297)), "")</f>
        <v>-2</v>
      </c>
      <c r="R1297" s="4">
        <f>IF($O1297 = TRUE, IF(ISBLANK(E1297), "", INDEX('Individual UI'!$E$6:$H$6,1,E1297)), "")</f>
        <v>-4</v>
      </c>
      <c r="S1297" s="4">
        <f>IF($O1297 = TRUE, IF(ISBLANK(F1297), "", INDEX('Individual UI'!$E$6:$H$6,1,F1297)), "")</f>
        <v>-4</v>
      </c>
      <c r="T1297" s="4">
        <f>IF($O1297 = TRUE, IF(ISBLANK(G1297), "", INDEX('Individual UI'!$E$6:$H$6,1,G1297)), "")</f>
        <v>-2</v>
      </c>
      <c r="U1297" s="4">
        <f>IF($O1297 = TRUE, IF(ISBLANK(H1297), "", INDEX('Individual UI'!$E$6:$H$6,1,H1297)), "")</f>
        <v>2</v>
      </c>
      <c r="V1297" s="4">
        <f>IF($O1297 = TRUE, IF(ISBLANK(I1297), "", INDEX('Individual UI'!$E$6:$H$6,1,I1297)), "")</f>
        <v>2</v>
      </c>
      <c r="W1297" s="4">
        <f>IF($O1297 = TRUE, IF(ISBLANK(J1297), "", INDEX('Individual UI'!$E$6:$H$6,1,J1297)), "")</f>
        <v>-4</v>
      </c>
      <c r="X1297" s="4">
        <f>IF($O1297 = TRUE, IF(ISBLANK(K1297), "", INDEX('Individual UI'!$E$6:$H$6,1,K1297)), "")</f>
        <v>-4</v>
      </c>
      <c r="Y1297" s="4">
        <f>IF($O1297 = TRUE, IF(ISBLANK(L1297), "", INDEX('Individual UI'!$E$6:$H$6,1,L1297)), "")</f>
        <v>2</v>
      </c>
      <c r="Z1297" s="4">
        <f>IF($O1297 = TRUE, IF(ISBLANK(M1297), "", INDEX('Individual UI'!$E$6:$H$6,1,M1297)), "")</f>
        <v>-4</v>
      </c>
      <c r="AA1297" s="14">
        <f>IF($O1297 = TRUE, IF(ISBLANK(N1297), "", INDEX('Individual UI'!$E$6:$H$6,1,N1297)), "")</f>
        <v>4</v>
      </c>
      <c r="AB1297" s="11">
        <f>IF($O1297 = TRUE, EXP(MMULT($P1297:$AA1297, Documentation!D$39:D$50) + Documentation!D$51), "")</f>
        <v>12.517859051411715</v>
      </c>
      <c r="AC1297" s="4">
        <f>IF($O1297 = TRUE, EXP(MMULT($P1297:$AA1297, Documentation!E$39:E$50) + Documentation!E$51), "")</f>
        <v>3.4725794124671953E-3</v>
      </c>
      <c r="AD1297" s="4">
        <f>IF($O1297 = TRUE, EXP(MMULT($P1297:$AA1297, Documentation!F$39:F$50) + Documentation!F$51), "")</f>
        <v>1.736573212501434E-4</v>
      </c>
      <c r="AE1297" s="4">
        <f>IF($O1297 = TRUE, EXP(MMULT($P1297:$AA1297, Documentation!G$39:G$50) + Documentation!G$51), "")</f>
        <v>1.2736750227248402E-2</v>
      </c>
      <c r="AF1297" s="14">
        <f>IF($O1297 = TRUE, EXP(MMULT($P1297:$AA1297, Documentation!H$39:H$50) + Documentation!H$51), "")</f>
        <v>5.2844077021563949E-5</v>
      </c>
      <c r="AG1297" s="30">
        <f t="shared" si="281"/>
        <v>0.99868873110197853</v>
      </c>
      <c r="AH1297" s="28">
        <f t="shared" si="282"/>
        <v>2.7704625150709036E-4</v>
      </c>
      <c r="AI1297" s="28">
        <f t="shared" si="283"/>
        <v>1.3854574419921723E-5</v>
      </c>
      <c r="AJ1297" s="28">
        <f t="shared" si="284"/>
        <v>1.0161521127991153E-3</v>
      </c>
      <c r="AK1297" s="33">
        <f t="shared" si="285"/>
        <v>4.2159592954491039E-6</v>
      </c>
      <c r="AL1297" s="11">
        <f t="shared" si="286"/>
        <v>1</v>
      </c>
      <c r="AM1297" s="14" t="str">
        <f>IF($O1297 = TRUE, INDEX(Documentation!$M$9:$M$13, $AL1297, 1), "")</f>
        <v>Decisive Pursuers</v>
      </c>
      <c r="AN1297" s="1"/>
      <c r="AO1297" s="1"/>
      <c r="AP1297" s="38">
        <v>0.99868873110197798</v>
      </c>
      <c r="AQ1297" s="35">
        <v>2.77046251507098E-4</v>
      </c>
      <c r="AR1297" s="35">
        <v>1.3854574419922099E-5</v>
      </c>
      <c r="AS1297" s="35">
        <v>1.0161521127991101E-3</v>
      </c>
      <c r="AT1297" s="35">
        <v>4.2159592954491598E-6</v>
      </c>
      <c r="AU1297" s="14">
        <v>1</v>
      </c>
      <c r="AV1297" s="4" t="b">
        <f t="shared" si="287"/>
        <v>1</v>
      </c>
      <c r="AW1297" s="4" t="b">
        <f t="shared" si="288"/>
        <v>1</v>
      </c>
      <c r="AX1297" s="4" t="b">
        <f t="shared" si="289"/>
        <v>1</v>
      </c>
      <c r="AY1297" s="4" t="b">
        <f t="shared" si="290"/>
        <v>1</v>
      </c>
      <c r="AZ1297" s="4" t="b">
        <f t="shared" si="291"/>
        <v>1</v>
      </c>
      <c r="BA1297" s="4" t="b">
        <f t="shared" si="292"/>
        <v>1</v>
      </c>
      <c r="BB1297" s="14" t="b">
        <f t="shared" si="293"/>
        <v>1</v>
      </c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</row>
    <row r="1298" spans="1:64" x14ac:dyDescent="0.2">
      <c r="A1298" s="1"/>
      <c r="B1298" s="11" t="s">
        <v>1453</v>
      </c>
      <c r="C1298" s="4">
        <v>2</v>
      </c>
      <c r="D1298" s="4">
        <v>2</v>
      </c>
      <c r="E1298" s="4">
        <v>3</v>
      </c>
      <c r="F1298" s="4">
        <v>1</v>
      </c>
      <c r="G1298" s="4">
        <v>4</v>
      </c>
      <c r="H1298" s="4">
        <v>4</v>
      </c>
      <c r="I1298" s="4">
        <v>1</v>
      </c>
      <c r="J1298" s="4">
        <v>2</v>
      </c>
      <c r="K1298" s="4">
        <v>1</v>
      </c>
      <c r="L1298" s="4">
        <v>2</v>
      </c>
      <c r="M1298" s="4">
        <v>1</v>
      </c>
      <c r="N1298" s="14">
        <v>1</v>
      </c>
      <c r="O1298" s="25" t="b">
        <f t="shared" si="280"/>
        <v>1</v>
      </c>
      <c r="P1298" s="11">
        <f>IF($O1298 = TRUE, IF(ISBLANK(C1298), "", INDEX('Individual UI'!$E$6:$H$6,1,C1298)), "")</f>
        <v>-2</v>
      </c>
      <c r="Q1298" s="4">
        <f>IF($O1298 = TRUE, IF(ISBLANK(D1298), "", INDEX('Individual UI'!$E$6:$H$6,1,D1298)), "")</f>
        <v>-2</v>
      </c>
      <c r="R1298" s="4">
        <f>IF($O1298 = TRUE, IF(ISBLANK(E1298), "", INDEX('Individual UI'!$E$6:$H$6,1,E1298)), "")</f>
        <v>2</v>
      </c>
      <c r="S1298" s="4">
        <f>IF($O1298 = TRUE, IF(ISBLANK(F1298), "", INDEX('Individual UI'!$E$6:$H$6,1,F1298)), "")</f>
        <v>-4</v>
      </c>
      <c r="T1298" s="4">
        <f>IF($O1298 = TRUE, IF(ISBLANK(G1298), "", INDEX('Individual UI'!$E$6:$H$6,1,G1298)), "")</f>
        <v>4</v>
      </c>
      <c r="U1298" s="4">
        <f>IF($O1298 = TRUE, IF(ISBLANK(H1298), "", INDEX('Individual UI'!$E$6:$H$6,1,H1298)), "")</f>
        <v>4</v>
      </c>
      <c r="V1298" s="4">
        <f>IF($O1298 = TRUE, IF(ISBLANK(I1298), "", INDEX('Individual UI'!$E$6:$H$6,1,I1298)), "")</f>
        <v>-4</v>
      </c>
      <c r="W1298" s="4">
        <f>IF($O1298 = TRUE, IF(ISBLANK(J1298), "", INDEX('Individual UI'!$E$6:$H$6,1,J1298)), "")</f>
        <v>-2</v>
      </c>
      <c r="X1298" s="4">
        <f>IF($O1298 = TRUE, IF(ISBLANK(K1298), "", INDEX('Individual UI'!$E$6:$H$6,1,K1298)), "")</f>
        <v>-4</v>
      </c>
      <c r="Y1298" s="4">
        <f>IF($O1298 = TRUE, IF(ISBLANK(L1298), "", INDEX('Individual UI'!$E$6:$H$6,1,L1298)), "")</f>
        <v>-2</v>
      </c>
      <c r="Z1298" s="4">
        <f>IF($O1298 = TRUE, IF(ISBLANK(M1298), "", INDEX('Individual UI'!$E$6:$H$6,1,M1298)), "")</f>
        <v>-4</v>
      </c>
      <c r="AA1298" s="14">
        <f>IF($O1298 = TRUE, IF(ISBLANK(N1298), "", INDEX('Individual UI'!$E$6:$H$6,1,N1298)), "")</f>
        <v>-4</v>
      </c>
      <c r="AB1298" s="11">
        <f>IF($O1298 = TRUE, EXP(MMULT($P1298:$AA1298, Documentation!D$39:D$50) + Documentation!D$51), "")</f>
        <v>1.557933778760078E-2</v>
      </c>
      <c r="AC1298" s="4">
        <f>IF($O1298 = TRUE, EXP(MMULT($P1298:$AA1298, Documentation!E$39:E$50) + Documentation!E$51), "")</f>
        <v>3.9947155513370217E-4</v>
      </c>
      <c r="AD1298" s="4">
        <f>IF($O1298 = TRUE, EXP(MMULT($P1298:$AA1298, Documentation!F$39:F$50) + Documentation!F$51), "")</f>
        <v>1.1309248729466789E-4</v>
      </c>
      <c r="AE1298" s="4">
        <f>IF($O1298 = TRUE, EXP(MMULT($P1298:$AA1298, Documentation!G$39:G$50) + Documentation!G$51), "")</f>
        <v>237.88632910800979</v>
      </c>
      <c r="AF1298" s="14">
        <f>IF($O1298 = TRUE, EXP(MMULT($P1298:$AA1298, Documentation!H$39:H$50) + Documentation!H$51), "")</f>
        <v>0.27586865512379632</v>
      </c>
      <c r="AG1298" s="30">
        <f t="shared" si="281"/>
        <v>6.5410402474195463E-5</v>
      </c>
      <c r="AH1298" s="28">
        <f t="shared" si="282"/>
        <v>1.6771954979424183E-6</v>
      </c>
      <c r="AI1298" s="28">
        <f t="shared" si="283"/>
        <v>4.7482282055913161E-7</v>
      </c>
      <c r="AJ1298" s="28">
        <f t="shared" si="284"/>
        <v>0.99877419324253058</v>
      </c>
      <c r="AK1298" s="33">
        <f t="shared" si="285"/>
        <v>1.1582443366767404E-3</v>
      </c>
      <c r="AL1298" s="11">
        <f t="shared" si="286"/>
        <v>4</v>
      </c>
      <c r="AM1298" s="14" t="str">
        <f>IF($O1298 = TRUE, INDEX(Documentation!$M$9:$M$13, $AL1298, 1), "")</f>
        <v>Financially Pressured</v>
      </c>
      <c r="AN1298" s="1"/>
      <c r="AO1298" s="1"/>
      <c r="AP1298" s="38">
        <v>6.5410402474195802E-5</v>
      </c>
      <c r="AQ1298" s="35">
        <v>1.67719549794245E-6</v>
      </c>
      <c r="AR1298" s="35">
        <v>4.7482282055914701E-7</v>
      </c>
      <c r="AS1298" s="35">
        <v>0.99877419324253003</v>
      </c>
      <c r="AT1298" s="35">
        <v>1.1582443366767599E-3</v>
      </c>
      <c r="AU1298" s="14">
        <v>4</v>
      </c>
      <c r="AV1298" s="4" t="b">
        <f t="shared" si="287"/>
        <v>1</v>
      </c>
      <c r="AW1298" s="4" t="b">
        <f t="shared" si="288"/>
        <v>1</v>
      </c>
      <c r="AX1298" s="4" t="b">
        <f t="shared" si="289"/>
        <v>1</v>
      </c>
      <c r="AY1298" s="4" t="b">
        <f t="shared" si="290"/>
        <v>1</v>
      </c>
      <c r="AZ1298" s="4" t="b">
        <f t="shared" si="291"/>
        <v>1</v>
      </c>
      <c r="BA1298" s="4" t="b">
        <f t="shared" si="292"/>
        <v>1</v>
      </c>
      <c r="BB1298" s="14" t="b">
        <f t="shared" si="293"/>
        <v>1</v>
      </c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</row>
    <row r="1299" spans="1:64" x14ac:dyDescent="0.2">
      <c r="A1299" s="1"/>
      <c r="B1299" s="11" t="s">
        <v>1454</v>
      </c>
      <c r="C1299" s="4">
        <v>3</v>
      </c>
      <c r="D1299" s="4">
        <v>3</v>
      </c>
      <c r="E1299" s="4">
        <v>4</v>
      </c>
      <c r="F1299" s="4">
        <v>2</v>
      </c>
      <c r="G1299" s="4">
        <v>2</v>
      </c>
      <c r="H1299" s="4">
        <v>1</v>
      </c>
      <c r="I1299" s="4">
        <v>1</v>
      </c>
      <c r="J1299" s="4">
        <v>1</v>
      </c>
      <c r="K1299" s="4">
        <v>3</v>
      </c>
      <c r="L1299" s="4">
        <v>3</v>
      </c>
      <c r="M1299" s="4">
        <v>2</v>
      </c>
      <c r="N1299" s="14">
        <v>3</v>
      </c>
      <c r="O1299" s="25" t="b">
        <f t="shared" si="280"/>
        <v>1</v>
      </c>
      <c r="P1299" s="11">
        <f>IF($O1299 = TRUE, IF(ISBLANK(C1299), "", INDEX('Individual UI'!$E$6:$H$6,1,C1299)), "")</f>
        <v>2</v>
      </c>
      <c r="Q1299" s="4">
        <f>IF($O1299 = TRUE, IF(ISBLANK(D1299), "", INDEX('Individual UI'!$E$6:$H$6,1,D1299)), "")</f>
        <v>2</v>
      </c>
      <c r="R1299" s="4">
        <f>IF($O1299 = TRUE, IF(ISBLANK(E1299), "", INDEX('Individual UI'!$E$6:$H$6,1,E1299)), "")</f>
        <v>4</v>
      </c>
      <c r="S1299" s="4">
        <f>IF($O1299 = TRUE, IF(ISBLANK(F1299), "", INDEX('Individual UI'!$E$6:$H$6,1,F1299)), "")</f>
        <v>-2</v>
      </c>
      <c r="T1299" s="4">
        <f>IF($O1299 = TRUE, IF(ISBLANK(G1299), "", INDEX('Individual UI'!$E$6:$H$6,1,G1299)), "")</f>
        <v>-2</v>
      </c>
      <c r="U1299" s="4">
        <f>IF($O1299 = TRUE, IF(ISBLANK(H1299), "", INDEX('Individual UI'!$E$6:$H$6,1,H1299)), "")</f>
        <v>-4</v>
      </c>
      <c r="V1299" s="4">
        <f>IF($O1299 = TRUE, IF(ISBLANK(I1299), "", INDEX('Individual UI'!$E$6:$H$6,1,I1299)), "")</f>
        <v>-4</v>
      </c>
      <c r="W1299" s="4">
        <f>IF($O1299 = TRUE, IF(ISBLANK(J1299), "", INDEX('Individual UI'!$E$6:$H$6,1,J1299)), "")</f>
        <v>-4</v>
      </c>
      <c r="X1299" s="4">
        <f>IF($O1299 = TRUE, IF(ISBLANK(K1299), "", INDEX('Individual UI'!$E$6:$H$6,1,K1299)), "")</f>
        <v>2</v>
      </c>
      <c r="Y1299" s="4">
        <f>IF($O1299 = TRUE, IF(ISBLANK(L1299), "", INDEX('Individual UI'!$E$6:$H$6,1,L1299)), "")</f>
        <v>2</v>
      </c>
      <c r="Z1299" s="4">
        <f>IF($O1299 = TRUE, IF(ISBLANK(M1299), "", INDEX('Individual UI'!$E$6:$H$6,1,M1299)), "")</f>
        <v>-2</v>
      </c>
      <c r="AA1299" s="14">
        <f>IF($O1299 = TRUE, IF(ISBLANK(N1299), "", INDEX('Individual UI'!$E$6:$H$6,1,N1299)), "")</f>
        <v>2</v>
      </c>
      <c r="AB1299" s="11">
        <f>IF($O1299 = TRUE, EXP(MMULT($P1299:$AA1299, Documentation!D$39:D$50) + Documentation!D$51), "")</f>
        <v>1.0774169463575664E-3</v>
      </c>
      <c r="AC1299" s="4">
        <f>IF($O1299 = TRUE, EXP(MMULT($P1299:$AA1299, Documentation!E$39:E$50) + Documentation!E$51), "")</f>
        <v>4.5551517774214298</v>
      </c>
      <c r="AD1299" s="4">
        <f>IF($O1299 = TRUE, EXP(MMULT($P1299:$AA1299, Documentation!F$39:F$50) + Documentation!F$51), "")</f>
        <v>7.8558334261880393E-3</v>
      </c>
      <c r="AE1299" s="4">
        <f>IF($O1299 = TRUE, EXP(MMULT($P1299:$AA1299, Documentation!G$39:G$50) + Documentation!G$51), "")</f>
        <v>5.5939121592330403E-3</v>
      </c>
      <c r="AF1299" s="14">
        <f>IF($O1299 = TRUE, EXP(MMULT($P1299:$AA1299, Documentation!H$39:H$50) + Documentation!H$51), "")</f>
        <v>0.12272545560353633</v>
      </c>
      <c r="AG1299" s="30">
        <f t="shared" si="281"/>
        <v>2.2960871560383342E-4</v>
      </c>
      <c r="AH1299" s="28">
        <f t="shared" si="282"/>
        <v>0.97075004484581939</v>
      </c>
      <c r="AI1299" s="28">
        <f t="shared" si="283"/>
        <v>1.6741595062920744E-3</v>
      </c>
      <c r="AJ1299" s="28">
        <f t="shared" si="284"/>
        <v>1.1921206459805419E-3</v>
      </c>
      <c r="AK1299" s="33">
        <f t="shared" si="285"/>
        <v>2.615406628630421E-2</v>
      </c>
      <c r="AL1299" s="11">
        <f t="shared" si="286"/>
        <v>2</v>
      </c>
      <c r="AM1299" s="14" t="str">
        <f>IF($O1299 = TRUE, INDEX(Documentation!$M$9:$M$13, $AL1299, 1), "")</f>
        <v>Cautious Consulters</v>
      </c>
      <c r="AN1299" s="1"/>
      <c r="AO1299" s="1"/>
      <c r="AP1299" s="38">
        <v>2.29608715603829E-4</v>
      </c>
      <c r="AQ1299" s="35">
        <v>0.97075004484581995</v>
      </c>
      <c r="AR1299" s="35">
        <v>1.6741595062920701E-3</v>
      </c>
      <c r="AS1299" s="35">
        <v>1.1921206459805001E-3</v>
      </c>
      <c r="AT1299" s="35">
        <v>2.6154066286304001E-2</v>
      </c>
      <c r="AU1299" s="14">
        <v>2</v>
      </c>
      <c r="AV1299" s="4" t="b">
        <f t="shared" si="287"/>
        <v>1</v>
      </c>
      <c r="AW1299" s="4" t="b">
        <f t="shared" si="288"/>
        <v>1</v>
      </c>
      <c r="AX1299" s="4" t="b">
        <f t="shared" si="289"/>
        <v>1</v>
      </c>
      <c r="AY1299" s="4" t="b">
        <f t="shared" si="290"/>
        <v>1</v>
      </c>
      <c r="AZ1299" s="4" t="b">
        <f t="shared" si="291"/>
        <v>1</v>
      </c>
      <c r="BA1299" s="4" t="b">
        <f t="shared" si="292"/>
        <v>1</v>
      </c>
      <c r="BB1299" s="14" t="b">
        <f t="shared" si="293"/>
        <v>1</v>
      </c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</row>
    <row r="1300" spans="1:64" x14ac:dyDescent="0.2">
      <c r="A1300" s="1"/>
      <c r="B1300" s="11" t="s">
        <v>1455</v>
      </c>
      <c r="C1300" s="4">
        <v>3</v>
      </c>
      <c r="D1300" s="4">
        <v>4</v>
      </c>
      <c r="E1300" s="4">
        <v>4</v>
      </c>
      <c r="F1300" s="4">
        <v>3</v>
      </c>
      <c r="G1300" s="4">
        <v>3</v>
      </c>
      <c r="H1300" s="4">
        <v>3</v>
      </c>
      <c r="I1300" s="4">
        <v>3</v>
      </c>
      <c r="J1300" s="4">
        <v>1</v>
      </c>
      <c r="K1300" s="4">
        <v>2</v>
      </c>
      <c r="L1300" s="4">
        <v>4</v>
      </c>
      <c r="M1300" s="4">
        <v>2</v>
      </c>
      <c r="N1300" s="14">
        <v>1</v>
      </c>
      <c r="O1300" s="25" t="b">
        <f t="shared" si="280"/>
        <v>1</v>
      </c>
      <c r="P1300" s="11">
        <f>IF($O1300 = TRUE, IF(ISBLANK(C1300), "", INDEX('Individual UI'!$E$6:$H$6,1,C1300)), "")</f>
        <v>2</v>
      </c>
      <c r="Q1300" s="4">
        <f>IF($O1300 = TRUE, IF(ISBLANK(D1300), "", INDEX('Individual UI'!$E$6:$H$6,1,D1300)), "")</f>
        <v>4</v>
      </c>
      <c r="R1300" s="4">
        <f>IF($O1300 = TRUE, IF(ISBLANK(E1300), "", INDEX('Individual UI'!$E$6:$H$6,1,E1300)), "")</f>
        <v>4</v>
      </c>
      <c r="S1300" s="4">
        <f>IF($O1300 = TRUE, IF(ISBLANK(F1300), "", INDEX('Individual UI'!$E$6:$H$6,1,F1300)), "")</f>
        <v>2</v>
      </c>
      <c r="T1300" s="4">
        <f>IF($O1300 = TRUE, IF(ISBLANK(G1300), "", INDEX('Individual UI'!$E$6:$H$6,1,G1300)), "")</f>
        <v>2</v>
      </c>
      <c r="U1300" s="4">
        <f>IF($O1300 = TRUE, IF(ISBLANK(H1300), "", INDEX('Individual UI'!$E$6:$H$6,1,H1300)), "")</f>
        <v>2</v>
      </c>
      <c r="V1300" s="4">
        <f>IF($O1300 = TRUE, IF(ISBLANK(I1300), "", INDEX('Individual UI'!$E$6:$H$6,1,I1300)), "")</f>
        <v>2</v>
      </c>
      <c r="W1300" s="4">
        <f>IF($O1300 = TRUE, IF(ISBLANK(J1300), "", INDEX('Individual UI'!$E$6:$H$6,1,J1300)), "")</f>
        <v>-4</v>
      </c>
      <c r="X1300" s="4">
        <f>IF($O1300 = TRUE, IF(ISBLANK(K1300), "", INDEX('Individual UI'!$E$6:$H$6,1,K1300)), "")</f>
        <v>-2</v>
      </c>
      <c r="Y1300" s="4">
        <f>IF($O1300 = TRUE, IF(ISBLANK(L1300), "", INDEX('Individual UI'!$E$6:$H$6,1,L1300)), "")</f>
        <v>4</v>
      </c>
      <c r="Z1300" s="4">
        <f>IF($O1300 = TRUE, IF(ISBLANK(M1300), "", INDEX('Individual UI'!$E$6:$H$6,1,M1300)), "")</f>
        <v>-2</v>
      </c>
      <c r="AA1300" s="14">
        <f>IF($O1300 = TRUE, IF(ISBLANK(N1300), "", INDEX('Individual UI'!$E$6:$H$6,1,N1300)), "")</f>
        <v>-4</v>
      </c>
      <c r="AB1300" s="11">
        <f>IF($O1300 = TRUE, EXP(MMULT($P1300:$AA1300, Documentation!D$39:D$50) + Documentation!D$51), "")</f>
        <v>3.0801840658186406E-5</v>
      </c>
      <c r="AC1300" s="4">
        <f>IF($O1300 = TRUE, EXP(MMULT($P1300:$AA1300, Documentation!E$39:E$50) + Documentation!E$51), "")</f>
        <v>0.2445898986450811</v>
      </c>
      <c r="AD1300" s="4">
        <f>IF($O1300 = TRUE, EXP(MMULT($P1300:$AA1300, Documentation!F$39:F$50) + Documentation!F$51), "")</f>
        <v>8.2430029598359149E-3</v>
      </c>
      <c r="AE1300" s="4">
        <f>IF($O1300 = TRUE, EXP(MMULT($P1300:$AA1300, Documentation!G$39:G$50) + Documentation!G$51), "")</f>
        <v>0.28596070951410191</v>
      </c>
      <c r="AF1300" s="14">
        <f>IF($O1300 = TRUE, EXP(MMULT($P1300:$AA1300, Documentation!H$39:H$50) + Documentation!H$51), "")</f>
        <v>3.1829162394237609</v>
      </c>
      <c r="AG1300" s="30">
        <f t="shared" si="281"/>
        <v>8.2761921195289665E-6</v>
      </c>
      <c r="AH1300" s="28">
        <f t="shared" si="282"/>
        <v>6.5719221592843505E-2</v>
      </c>
      <c r="AI1300" s="28">
        <f t="shared" si="283"/>
        <v>2.2148246559192718E-3</v>
      </c>
      <c r="AJ1300" s="28">
        <f t="shared" si="284"/>
        <v>7.6835205948853513E-2</v>
      </c>
      <c r="AK1300" s="33">
        <f t="shared" si="285"/>
        <v>0.85522247161026421</v>
      </c>
      <c r="AL1300" s="11">
        <f t="shared" si="286"/>
        <v>5</v>
      </c>
      <c r="AM1300" s="14" t="str">
        <f>IF($O1300 = TRUE, INDEX(Documentation!$M$9:$M$13, $AL1300, 1), "")</f>
        <v>Reluctant Claimants</v>
      </c>
      <c r="AN1300" s="1"/>
      <c r="AO1300" s="1"/>
      <c r="AP1300" s="38">
        <v>8.2761921195289208E-6</v>
      </c>
      <c r="AQ1300" s="35">
        <v>6.5719221592844296E-2</v>
      </c>
      <c r="AR1300" s="35">
        <v>2.2148246559193E-3</v>
      </c>
      <c r="AS1300" s="35">
        <v>7.6835205948852098E-2</v>
      </c>
      <c r="AT1300" s="35">
        <v>0.85522247161026499</v>
      </c>
      <c r="AU1300" s="14">
        <v>5</v>
      </c>
      <c r="AV1300" s="4" t="b">
        <f t="shared" si="287"/>
        <v>1</v>
      </c>
      <c r="AW1300" s="4" t="b">
        <f t="shared" si="288"/>
        <v>1</v>
      </c>
      <c r="AX1300" s="4" t="b">
        <f t="shared" si="289"/>
        <v>1</v>
      </c>
      <c r="AY1300" s="4" t="b">
        <f t="shared" si="290"/>
        <v>1</v>
      </c>
      <c r="AZ1300" s="4" t="b">
        <f t="shared" si="291"/>
        <v>1</v>
      </c>
      <c r="BA1300" s="4" t="b">
        <f t="shared" si="292"/>
        <v>1</v>
      </c>
      <c r="BB1300" s="14" t="b">
        <f t="shared" si="293"/>
        <v>1</v>
      </c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</row>
    <row r="1301" spans="1:64" x14ac:dyDescent="0.2">
      <c r="A1301" s="1"/>
      <c r="B1301" s="11" t="s">
        <v>1456</v>
      </c>
      <c r="C1301" s="4">
        <v>3</v>
      </c>
      <c r="D1301" s="4">
        <v>3</v>
      </c>
      <c r="E1301" s="4">
        <v>4</v>
      </c>
      <c r="F1301" s="4">
        <v>3</v>
      </c>
      <c r="G1301" s="4">
        <v>1</v>
      </c>
      <c r="H1301" s="4">
        <v>4</v>
      </c>
      <c r="I1301" s="4">
        <v>3</v>
      </c>
      <c r="J1301" s="4">
        <v>4</v>
      </c>
      <c r="K1301" s="4">
        <v>4</v>
      </c>
      <c r="L1301" s="4">
        <v>2</v>
      </c>
      <c r="M1301" s="4">
        <v>2</v>
      </c>
      <c r="N1301" s="14">
        <v>4</v>
      </c>
      <c r="O1301" s="25" t="b">
        <f t="shared" si="280"/>
        <v>1</v>
      </c>
      <c r="P1301" s="11">
        <f>IF($O1301 = TRUE, IF(ISBLANK(C1301), "", INDEX('Individual UI'!$E$6:$H$6,1,C1301)), "")</f>
        <v>2</v>
      </c>
      <c r="Q1301" s="4">
        <f>IF($O1301 = TRUE, IF(ISBLANK(D1301), "", INDEX('Individual UI'!$E$6:$H$6,1,D1301)), "")</f>
        <v>2</v>
      </c>
      <c r="R1301" s="4">
        <f>IF($O1301 = TRUE, IF(ISBLANK(E1301), "", INDEX('Individual UI'!$E$6:$H$6,1,E1301)), "")</f>
        <v>4</v>
      </c>
      <c r="S1301" s="4">
        <f>IF($O1301 = TRUE, IF(ISBLANK(F1301), "", INDEX('Individual UI'!$E$6:$H$6,1,F1301)), "")</f>
        <v>2</v>
      </c>
      <c r="T1301" s="4">
        <f>IF($O1301 = TRUE, IF(ISBLANK(G1301), "", INDEX('Individual UI'!$E$6:$H$6,1,G1301)), "")</f>
        <v>-4</v>
      </c>
      <c r="U1301" s="4">
        <f>IF($O1301 = TRUE, IF(ISBLANK(H1301), "", INDEX('Individual UI'!$E$6:$H$6,1,H1301)), "")</f>
        <v>4</v>
      </c>
      <c r="V1301" s="4">
        <f>IF($O1301 = TRUE, IF(ISBLANK(I1301), "", INDEX('Individual UI'!$E$6:$H$6,1,I1301)), "")</f>
        <v>2</v>
      </c>
      <c r="W1301" s="4">
        <f>IF($O1301 = TRUE, IF(ISBLANK(J1301), "", INDEX('Individual UI'!$E$6:$H$6,1,J1301)), "")</f>
        <v>4</v>
      </c>
      <c r="X1301" s="4">
        <f>IF($O1301 = TRUE, IF(ISBLANK(K1301), "", INDEX('Individual UI'!$E$6:$H$6,1,K1301)), "")</f>
        <v>4</v>
      </c>
      <c r="Y1301" s="4">
        <f>IF($O1301 = TRUE, IF(ISBLANK(L1301), "", INDEX('Individual UI'!$E$6:$H$6,1,L1301)), "")</f>
        <v>-2</v>
      </c>
      <c r="Z1301" s="4">
        <f>IF($O1301 = TRUE, IF(ISBLANK(M1301), "", INDEX('Individual UI'!$E$6:$H$6,1,M1301)), "")</f>
        <v>-2</v>
      </c>
      <c r="AA1301" s="14">
        <f>IF($O1301 = TRUE, IF(ISBLANK(N1301), "", INDEX('Individual UI'!$E$6:$H$6,1,N1301)), "")</f>
        <v>4</v>
      </c>
      <c r="AB1301" s="11">
        <f>IF($O1301 = TRUE, EXP(MMULT($P1301:$AA1301, Documentation!D$39:D$50) + Documentation!D$51), "")</f>
        <v>2.939903549980732E-4</v>
      </c>
      <c r="AC1301" s="4">
        <f>IF($O1301 = TRUE, EXP(MMULT($P1301:$AA1301, Documentation!E$39:E$50) + Documentation!E$51), "")</f>
        <v>7.131580939739918E-3</v>
      </c>
      <c r="AD1301" s="4">
        <f>IF($O1301 = TRUE, EXP(MMULT($P1301:$AA1301, Documentation!F$39:F$50) + Documentation!F$51), "")</f>
        <v>4.2276053566722549</v>
      </c>
      <c r="AE1301" s="4">
        <f>IF($O1301 = TRUE, EXP(MMULT($P1301:$AA1301, Documentation!G$39:G$50) + Documentation!G$51), "")</f>
        <v>2.6605727751676405E-3</v>
      </c>
      <c r="AF1301" s="14">
        <f>IF($O1301 = TRUE, EXP(MMULT($P1301:$AA1301, Documentation!H$39:H$50) + Documentation!H$51), "")</f>
        <v>1.2116548416494637E-2</v>
      </c>
      <c r="AG1301" s="30">
        <f t="shared" si="281"/>
        <v>6.9177325563274614E-5</v>
      </c>
      <c r="AH1301" s="28">
        <f t="shared" si="282"/>
        <v>1.6780948356365825E-3</v>
      </c>
      <c r="AI1301" s="28">
        <f t="shared" si="283"/>
        <v>0.9947756011025497</v>
      </c>
      <c r="AJ1301" s="28">
        <f t="shared" si="284"/>
        <v>6.2604539884909881E-4</v>
      </c>
      <c r="AK1301" s="33">
        <f t="shared" si="285"/>
        <v>2.8510813374014342E-3</v>
      </c>
      <c r="AL1301" s="11">
        <f t="shared" si="286"/>
        <v>3</v>
      </c>
      <c r="AM1301" s="14" t="str">
        <f>IF($O1301 = TRUE, INDEX(Documentation!$M$9:$M$13, $AL1301, 1), "")</f>
        <v>Process Skeptics</v>
      </c>
      <c r="AN1301" s="1"/>
      <c r="AO1301" s="1"/>
      <c r="AP1301" s="38">
        <v>6.9177325563273895E-5</v>
      </c>
      <c r="AQ1301" s="35">
        <v>1.6780948356365901E-3</v>
      </c>
      <c r="AR1301" s="35">
        <v>0.99477560110255003</v>
      </c>
      <c r="AS1301" s="35">
        <v>6.2604539884908504E-4</v>
      </c>
      <c r="AT1301" s="35">
        <v>2.8510813374014198E-3</v>
      </c>
      <c r="AU1301" s="14">
        <v>3</v>
      </c>
      <c r="AV1301" s="4" t="b">
        <f t="shared" si="287"/>
        <v>1</v>
      </c>
      <c r="AW1301" s="4" t="b">
        <f t="shared" si="288"/>
        <v>1</v>
      </c>
      <c r="AX1301" s="4" t="b">
        <f t="shared" si="289"/>
        <v>1</v>
      </c>
      <c r="AY1301" s="4" t="b">
        <f t="shared" si="290"/>
        <v>1</v>
      </c>
      <c r="AZ1301" s="4" t="b">
        <f t="shared" si="291"/>
        <v>1</v>
      </c>
      <c r="BA1301" s="4" t="b">
        <f t="shared" si="292"/>
        <v>1</v>
      </c>
      <c r="BB1301" s="14" t="b">
        <f t="shared" si="293"/>
        <v>1</v>
      </c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</row>
    <row r="1302" spans="1:64" x14ac:dyDescent="0.2">
      <c r="A1302" s="1"/>
      <c r="B1302" s="11" t="s">
        <v>1457</v>
      </c>
      <c r="C1302" s="4">
        <v>2</v>
      </c>
      <c r="D1302" s="4">
        <v>2</v>
      </c>
      <c r="E1302" s="4">
        <v>3</v>
      </c>
      <c r="F1302" s="4">
        <v>2</v>
      </c>
      <c r="G1302" s="4">
        <v>3</v>
      </c>
      <c r="H1302" s="4">
        <v>3</v>
      </c>
      <c r="I1302" s="4">
        <v>2</v>
      </c>
      <c r="J1302" s="4">
        <v>2</v>
      </c>
      <c r="K1302" s="4">
        <v>4</v>
      </c>
      <c r="L1302" s="4">
        <v>2</v>
      </c>
      <c r="M1302" s="4">
        <v>4</v>
      </c>
      <c r="N1302" s="14">
        <v>3</v>
      </c>
      <c r="O1302" s="25" t="b">
        <f t="shared" si="280"/>
        <v>1</v>
      </c>
      <c r="P1302" s="11">
        <f>IF($O1302 = TRUE, IF(ISBLANK(C1302), "", INDEX('Individual UI'!$E$6:$H$6,1,C1302)), "")</f>
        <v>-2</v>
      </c>
      <c r="Q1302" s="4">
        <f>IF($O1302 = TRUE, IF(ISBLANK(D1302), "", INDEX('Individual UI'!$E$6:$H$6,1,D1302)), "")</f>
        <v>-2</v>
      </c>
      <c r="R1302" s="4">
        <f>IF($O1302 = TRUE, IF(ISBLANK(E1302), "", INDEX('Individual UI'!$E$6:$H$6,1,E1302)), "")</f>
        <v>2</v>
      </c>
      <c r="S1302" s="4">
        <f>IF($O1302 = TRUE, IF(ISBLANK(F1302), "", INDEX('Individual UI'!$E$6:$H$6,1,F1302)), "")</f>
        <v>-2</v>
      </c>
      <c r="T1302" s="4">
        <f>IF($O1302 = TRUE, IF(ISBLANK(G1302), "", INDEX('Individual UI'!$E$6:$H$6,1,G1302)), "")</f>
        <v>2</v>
      </c>
      <c r="U1302" s="4">
        <f>IF($O1302 = TRUE, IF(ISBLANK(H1302), "", INDEX('Individual UI'!$E$6:$H$6,1,H1302)), "")</f>
        <v>2</v>
      </c>
      <c r="V1302" s="4">
        <f>IF($O1302 = TRUE, IF(ISBLANK(I1302), "", INDEX('Individual UI'!$E$6:$H$6,1,I1302)), "")</f>
        <v>-2</v>
      </c>
      <c r="W1302" s="4">
        <f>IF($O1302 = TRUE, IF(ISBLANK(J1302), "", INDEX('Individual UI'!$E$6:$H$6,1,J1302)), "")</f>
        <v>-2</v>
      </c>
      <c r="X1302" s="4">
        <f>IF($O1302 = TRUE, IF(ISBLANK(K1302), "", INDEX('Individual UI'!$E$6:$H$6,1,K1302)), "")</f>
        <v>4</v>
      </c>
      <c r="Y1302" s="4">
        <f>IF($O1302 = TRUE, IF(ISBLANK(L1302), "", INDEX('Individual UI'!$E$6:$H$6,1,L1302)), "")</f>
        <v>-2</v>
      </c>
      <c r="Z1302" s="4">
        <f>IF($O1302 = TRUE, IF(ISBLANK(M1302), "", INDEX('Individual UI'!$E$6:$H$6,1,M1302)), "")</f>
        <v>4</v>
      </c>
      <c r="AA1302" s="14">
        <f>IF($O1302 = TRUE, IF(ISBLANK(N1302), "", INDEX('Individual UI'!$E$6:$H$6,1,N1302)), "")</f>
        <v>2</v>
      </c>
      <c r="AB1302" s="11">
        <f>IF($O1302 = TRUE, EXP(MMULT($P1302:$AA1302, Documentation!D$39:D$50) + Documentation!D$51), "")</f>
        <v>5.3563605793364609E-4</v>
      </c>
      <c r="AC1302" s="4">
        <f>IF($O1302 = TRUE, EXP(MMULT($P1302:$AA1302, Documentation!E$39:E$50) + Documentation!E$51), "")</f>
        <v>0.136061829920919</v>
      </c>
      <c r="AD1302" s="4">
        <f>IF($O1302 = TRUE, EXP(MMULT($P1302:$AA1302, Documentation!F$39:F$50) + Documentation!F$51), "")</f>
        <v>6.1333120110107636E-2</v>
      </c>
      <c r="AE1302" s="4">
        <f>IF($O1302 = TRUE, EXP(MMULT($P1302:$AA1302, Documentation!G$39:G$50) + Documentation!G$51), "")</f>
        <v>2.1650742160609651E-2</v>
      </c>
      <c r="AF1302" s="14">
        <f>IF($O1302 = TRUE, EXP(MMULT($P1302:$AA1302, Documentation!H$39:H$50) + Documentation!H$51), "")</f>
        <v>1.3685420332156048E-2</v>
      </c>
      <c r="AG1302" s="30">
        <f t="shared" si="281"/>
        <v>2.2962383674070192E-3</v>
      </c>
      <c r="AH1302" s="28">
        <f t="shared" si="282"/>
        <v>0.58328857733981387</v>
      </c>
      <c r="AI1302" s="28">
        <f t="shared" si="283"/>
        <v>0.26293125995460648</v>
      </c>
      <c r="AJ1302" s="28">
        <f t="shared" si="284"/>
        <v>9.2815381070158062E-2</v>
      </c>
      <c r="AK1302" s="33">
        <f t="shared" si="285"/>
        <v>5.8668543268014482E-2</v>
      </c>
      <c r="AL1302" s="11">
        <f t="shared" si="286"/>
        <v>2</v>
      </c>
      <c r="AM1302" s="14" t="str">
        <f>IF($O1302 = TRUE, INDEX(Documentation!$M$9:$M$13, $AL1302, 1), "")</f>
        <v>Cautious Consulters</v>
      </c>
      <c r="AN1302" s="1"/>
      <c r="AO1302" s="1"/>
      <c r="AP1302" s="38">
        <v>2.29623836740706E-3</v>
      </c>
      <c r="AQ1302" s="35">
        <v>0.58328857733981199</v>
      </c>
      <c r="AR1302" s="35">
        <v>0.26293125995460598</v>
      </c>
      <c r="AS1302" s="35">
        <v>9.2815381070160297E-2</v>
      </c>
      <c r="AT1302" s="35">
        <v>5.8668543268014697E-2</v>
      </c>
      <c r="AU1302" s="14">
        <v>2</v>
      </c>
      <c r="AV1302" s="4" t="b">
        <f t="shared" si="287"/>
        <v>1</v>
      </c>
      <c r="AW1302" s="4" t="b">
        <f t="shared" si="288"/>
        <v>1</v>
      </c>
      <c r="AX1302" s="4" t="b">
        <f t="shared" si="289"/>
        <v>1</v>
      </c>
      <c r="AY1302" s="4" t="b">
        <f t="shared" si="290"/>
        <v>1</v>
      </c>
      <c r="AZ1302" s="4" t="b">
        <f t="shared" si="291"/>
        <v>1</v>
      </c>
      <c r="BA1302" s="4" t="b">
        <f t="shared" si="292"/>
        <v>1</v>
      </c>
      <c r="BB1302" s="14" t="b">
        <f t="shared" si="293"/>
        <v>1</v>
      </c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</row>
    <row r="1303" spans="1:64" x14ac:dyDescent="0.2">
      <c r="A1303" s="1"/>
      <c r="B1303" s="11" t="s">
        <v>1458</v>
      </c>
      <c r="C1303" s="4">
        <v>1</v>
      </c>
      <c r="D1303" s="4">
        <v>1</v>
      </c>
      <c r="E1303" s="4">
        <v>2</v>
      </c>
      <c r="F1303" s="4">
        <v>3</v>
      </c>
      <c r="G1303" s="4">
        <v>3</v>
      </c>
      <c r="H1303" s="4">
        <v>3</v>
      </c>
      <c r="I1303" s="4">
        <v>2</v>
      </c>
      <c r="J1303" s="4">
        <v>3</v>
      </c>
      <c r="K1303" s="4">
        <v>3</v>
      </c>
      <c r="L1303" s="4">
        <v>1</v>
      </c>
      <c r="M1303" s="4">
        <v>1</v>
      </c>
      <c r="N1303" s="14">
        <v>3</v>
      </c>
      <c r="O1303" s="25" t="b">
        <f t="shared" si="280"/>
        <v>1</v>
      </c>
      <c r="P1303" s="11">
        <f>IF($O1303 = TRUE, IF(ISBLANK(C1303), "", INDEX('Individual UI'!$E$6:$H$6,1,C1303)), "")</f>
        <v>-4</v>
      </c>
      <c r="Q1303" s="4">
        <f>IF($O1303 = TRUE, IF(ISBLANK(D1303), "", INDEX('Individual UI'!$E$6:$H$6,1,D1303)), "")</f>
        <v>-4</v>
      </c>
      <c r="R1303" s="4">
        <f>IF($O1303 = TRUE, IF(ISBLANK(E1303), "", INDEX('Individual UI'!$E$6:$H$6,1,E1303)), "")</f>
        <v>-2</v>
      </c>
      <c r="S1303" s="4">
        <f>IF($O1303 = TRUE, IF(ISBLANK(F1303), "", INDEX('Individual UI'!$E$6:$H$6,1,F1303)), "")</f>
        <v>2</v>
      </c>
      <c r="T1303" s="4">
        <f>IF($O1303 = TRUE, IF(ISBLANK(G1303), "", INDEX('Individual UI'!$E$6:$H$6,1,G1303)), "")</f>
        <v>2</v>
      </c>
      <c r="U1303" s="4">
        <f>IF($O1303 = TRUE, IF(ISBLANK(H1303), "", INDEX('Individual UI'!$E$6:$H$6,1,H1303)), "")</f>
        <v>2</v>
      </c>
      <c r="V1303" s="4">
        <f>IF($O1303 = TRUE, IF(ISBLANK(I1303), "", INDEX('Individual UI'!$E$6:$H$6,1,I1303)), "")</f>
        <v>-2</v>
      </c>
      <c r="W1303" s="4">
        <f>IF($O1303 = TRUE, IF(ISBLANK(J1303), "", INDEX('Individual UI'!$E$6:$H$6,1,J1303)), "")</f>
        <v>2</v>
      </c>
      <c r="X1303" s="4">
        <f>IF($O1303 = TRUE, IF(ISBLANK(K1303), "", INDEX('Individual UI'!$E$6:$H$6,1,K1303)), "")</f>
        <v>2</v>
      </c>
      <c r="Y1303" s="4">
        <f>IF($O1303 = TRUE, IF(ISBLANK(L1303), "", INDEX('Individual UI'!$E$6:$H$6,1,L1303)), "")</f>
        <v>-4</v>
      </c>
      <c r="Z1303" s="4">
        <f>IF($O1303 = TRUE, IF(ISBLANK(M1303), "", INDEX('Individual UI'!$E$6:$H$6,1,M1303)), "")</f>
        <v>-4</v>
      </c>
      <c r="AA1303" s="14">
        <f>IF($O1303 = TRUE, IF(ISBLANK(N1303), "", INDEX('Individual UI'!$E$6:$H$6,1,N1303)), "")</f>
        <v>2</v>
      </c>
      <c r="AB1303" s="11">
        <f>IF($O1303 = TRUE, EXP(MMULT($P1303:$AA1303, Documentation!D$39:D$50) + Documentation!D$51), "")</f>
        <v>0.10035897786301912</v>
      </c>
      <c r="AC1303" s="4">
        <f>IF($O1303 = TRUE, EXP(MMULT($P1303:$AA1303, Documentation!E$39:E$50) + Documentation!E$51), "")</f>
        <v>9.0438253262138617E-6</v>
      </c>
      <c r="AD1303" s="4">
        <f>IF($O1303 = TRUE, EXP(MMULT($P1303:$AA1303, Documentation!F$39:F$50) + Documentation!F$51), "")</f>
        <v>8.8278222734786971E-3</v>
      </c>
      <c r="AE1303" s="4">
        <f>IF($O1303 = TRUE, EXP(MMULT($P1303:$AA1303, Documentation!G$39:G$50) + Documentation!G$51), "")</f>
        <v>1.0351584514508214</v>
      </c>
      <c r="AF1303" s="14">
        <f>IF($O1303 = TRUE, EXP(MMULT($P1303:$AA1303, Documentation!H$39:H$50) + Documentation!H$51), "")</f>
        <v>6.0556765424704726E-5</v>
      </c>
      <c r="AG1303" s="30">
        <f t="shared" si="281"/>
        <v>8.7694578300879428E-2</v>
      </c>
      <c r="AH1303" s="28">
        <f t="shared" si="282"/>
        <v>7.9025759837016264E-6</v>
      </c>
      <c r="AI1303" s="28">
        <f t="shared" si="283"/>
        <v>7.7138305717349221E-3</v>
      </c>
      <c r="AJ1303" s="28">
        <f t="shared" si="284"/>
        <v>0.9045307735046344</v>
      </c>
      <c r="AK1303" s="33">
        <f t="shared" si="285"/>
        <v>5.2915046767745151E-5</v>
      </c>
      <c r="AL1303" s="11">
        <f t="shared" si="286"/>
        <v>4</v>
      </c>
      <c r="AM1303" s="14" t="str">
        <f>IF($O1303 = TRUE, INDEX(Documentation!$M$9:$M$13, $AL1303, 1), "")</f>
        <v>Financially Pressured</v>
      </c>
      <c r="AN1303" s="1"/>
      <c r="AO1303" s="1"/>
      <c r="AP1303" s="38">
        <v>8.76945783008789E-2</v>
      </c>
      <c r="AQ1303" s="35">
        <v>7.9025759837015993E-6</v>
      </c>
      <c r="AR1303" s="35">
        <v>7.7138305717349802E-3</v>
      </c>
      <c r="AS1303" s="35">
        <v>0.90453077350463496</v>
      </c>
      <c r="AT1303" s="35">
        <v>5.29150467677453E-5</v>
      </c>
      <c r="AU1303" s="14">
        <v>4</v>
      </c>
      <c r="AV1303" s="4" t="b">
        <f t="shared" si="287"/>
        <v>1</v>
      </c>
      <c r="AW1303" s="4" t="b">
        <f t="shared" si="288"/>
        <v>1</v>
      </c>
      <c r="AX1303" s="4" t="b">
        <f t="shared" si="289"/>
        <v>1</v>
      </c>
      <c r="AY1303" s="4" t="b">
        <f t="shared" si="290"/>
        <v>1</v>
      </c>
      <c r="AZ1303" s="4" t="b">
        <f t="shared" si="291"/>
        <v>1</v>
      </c>
      <c r="BA1303" s="4" t="b">
        <f t="shared" si="292"/>
        <v>1</v>
      </c>
      <c r="BB1303" s="14" t="b">
        <f t="shared" si="293"/>
        <v>1</v>
      </c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</row>
    <row r="1304" spans="1:64" x14ac:dyDescent="0.2">
      <c r="A1304" s="1"/>
      <c r="B1304" s="11" t="s">
        <v>1459</v>
      </c>
      <c r="C1304" s="4">
        <v>2</v>
      </c>
      <c r="D1304" s="4">
        <v>2</v>
      </c>
      <c r="E1304" s="4">
        <v>2</v>
      </c>
      <c r="F1304" s="4">
        <v>2</v>
      </c>
      <c r="G1304" s="4">
        <v>1</v>
      </c>
      <c r="H1304" s="4">
        <v>1</v>
      </c>
      <c r="I1304" s="4">
        <v>3</v>
      </c>
      <c r="J1304" s="4">
        <v>3</v>
      </c>
      <c r="K1304" s="4">
        <v>1</v>
      </c>
      <c r="L1304" s="4">
        <v>4</v>
      </c>
      <c r="M1304" s="4">
        <v>1</v>
      </c>
      <c r="N1304" s="14">
        <v>1</v>
      </c>
      <c r="O1304" s="25" t="b">
        <f t="shared" si="280"/>
        <v>1</v>
      </c>
      <c r="P1304" s="11">
        <f>IF($O1304 = TRUE, IF(ISBLANK(C1304), "", INDEX('Individual UI'!$E$6:$H$6,1,C1304)), "")</f>
        <v>-2</v>
      </c>
      <c r="Q1304" s="4">
        <f>IF($O1304 = TRUE, IF(ISBLANK(D1304), "", INDEX('Individual UI'!$E$6:$H$6,1,D1304)), "")</f>
        <v>-2</v>
      </c>
      <c r="R1304" s="4">
        <f>IF($O1304 = TRUE, IF(ISBLANK(E1304), "", INDEX('Individual UI'!$E$6:$H$6,1,E1304)), "")</f>
        <v>-2</v>
      </c>
      <c r="S1304" s="4">
        <f>IF($O1304 = TRUE, IF(ISBLANK(F1304), "", INDEX('Individual UI'!$E$6:$H$6,1,F1304)), "")</f>
        <v>-2</v>
      </c>
      <c r="T1304" s="4">
        <f>IF($O1304 = TRUE, IF(ISBLANK(G1304), "", INDEX('Individual UI'!$E$6:$H$6,1,G1304)), "")</f>
        <v>-4</v>
      </c>
      <c r="U1304" s="4">
        <f>IF($O1304 = TRUE, IF(ISBLANK(H1304), "", INDEX('Individual UI'!$E$6:$H$6,1,H1304)), "")</f>
        <v>-4</v>
      </c>
      <c r="V1304" s="4">
        <f>IF($O1304 = TRUE, IF(ISBLANK(I1304), "", INDEX('Individual UI'!$E$6:$H$6,1,I1304)), "")</f>
        <v>2</v>
      </c>
      <c r="W1304" s="4">
        <f>IF($O1304 = TRUE, IF(ISBLANK(J1304), "", INDEX('Individual UI'!$E$6:$H$6,1,J1304)), "")</f>
        <v>2</v>
      </c>
      <c r="X1304" s="4">
        <f>IF($O1304 = TRUE, IF(ISBLANK(K1304), "", INDEX('Individual UI'!$E$6:$H$6,1,K1304)), "")</f>
        <v>-4</v>
      </c>
      <c r="Y1304" s="4">
        <f>IF($O1304 = TRUE, IF(ISBLANK(L1304), "", INDEX('Individual UI'!$E$6:$H$6,1,L1304)), "")</f>
        <v>4</v>
      </c>
      <c r="Z1304" s="4">
        <f>IF($O1304 = TRUE, IF(ISBLANK(M1304), "", INDEX('Individual UI'!$E$6:$H$6,1,M1304)), "")</f>
        <v>-4</v>
      </c>
      <c r="AA1304" s="14">
        <f>IF($O1304 = TRUE, IF(ISBLANK(N1304), "", INDEX('Individual UI'!$E$6:$H$6,1,N1304)), "")</f>
        <v>-4</v>
      </c>
      <c r="AB1304" s="11">
        <f>IF($O1304 = TRUE, EXP(MMULT($P1304:$AA1304, Documentation!D$39:D$50) + Documentation!D$51), "")</f>
        <v>18.503866247654909</v>
      </c>
      <c r="AC1304" s="4">
        <f>IF($O1304 = TRUE, EXP(MMULT($P1304:$AA1304, Documentation!E$39:E$50) + Documentation!E$51), "")</f>
        <v>3.8023658876833074E-4</v>
      </c>
      <c r="AD1304" s="4">
        <f>IF($O1304 = TRUE, EXP(MMULT($P1304:$AA1304, Documentation!F$39:F$50) + Documentation!F$51), "")</f>
        <v>1.9871661291797626E-4</v>
      </c>
      <c r="AE1304" s="4">
        <f>IF($O1304 = TRUE, EXP(MMULT($P1304:$AA1304, Documentation!G$39:G$50) + Documentation!G$51), "")</f>
        <v>1.2466673536436045E-3</v>
      </c>
      <c r="AF1304" s="14">
        <f>IF($O1304 = TRUE, EXP(MMULT($P1304:$AA1304, Documentation!H$39:H$50) + Documentation!H$51), "")</f>
        <v>5.0850617692866097E-5</v>
      </c>
      <c r="AG1304" s="30">
        <f t="shared" si="281"/>
        <v>0.99989860060190316</v>
      </c>
      <c r="AH1304" s="28">
        <f t="shared" si="282"/>
        <v>2.0546950994918684E-5</v>
      </c>
      <c r="AI1304" s="28">
        <f t="shared" si="283"/>
        <v>1.0738105243179456E-5</v>
      </c>
      <c r="AJ1304" s="28">
        <f t="shared" si="284"/>
        <v>6.7366512794713856E-5</v>
      </c>
      <c r="AK1304" s="33">
        <f t="shared" si="285"/>
        <v>2.7478290639548423E-6</v>
      </c>
      <c r="AL1304" s="11">
        <f t="shared" si="286"/>
        <v>1</v>
      </c>
      <c r="AM1304" s="14" t="str">
        <f>IF($O1304 = TRUE, INDEX(Documentation!$M$9:$M$13, $AL1304, 1), "")</f>
        <v>Decisive Pursuers</v>
      </c>
      <c r="AN1304" s="1"/>
      <c r="AO1304" s="1"/>
      <c r="AP1304" s="38">
        <v>0.99989860060190305</v>
      </c>
      <c r="AQ1304" s="35">
        <v>2.0546950994918901E-5</v>
      </c>
      <c r="AR1304" s="35">
        <v>1.07381052431797E-5</v>
      </c>
      <c r="AS1304" s="35">
        <v>6.7366512794713205E-5</v>
      </c>
      <c r="AT1304" s="35">
        <v>2.7478290639548402E-6</v>
      </c>
      <c r="AU1304" s="14">
        <v>1</v>
      </c>
      <c r="AV1304" s="4" t="b">
        <f t="shared" si="287"/>
        <v>1</v>
      </c>
      <c r="AW1304" s="4" t="b">
        <f t="shared" si="288"/>
        <v>1</v>
      </c>
      <c r="AX1304" s="4" t="b">
        <f t="shared" si="289"/>
        <v>1</v>
      </c>
      <c r="AY1304" s="4" t="b">
        <f t="shared" si="290"/>
        <v>1</v>
      </c>
      <c r="AZ1304" s="4" t="b">
        <f t="shared" si="291"/>
        <v>1</v>
      </c>
      <c r="BA1304" s="4" t="b">
        <f t="shared" si="292"/>
        <v>1</v>
      </c>
      <c r="BB1304" s="14" t="b">
        <f t="shared" si="293"/>
        <v>1</v>
      </c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</row>
    <row r="1305" spans="1:64" x14ac:dyDescent="0.2">
      <c r="A1305" s="1"/>
      <c r="B1305" s="11" t="s">
        <v>1460</v>
      </c>
      <c r="C1305" s="4">
        <v>3</v>
      </c>
      <c r="D1305" s="4">
        <v>3</v>
      </c>
      <c r="E1305" s="4">
        <v>2</v>
      </c>
      <c r="F1305" s="4">
        <v>3</v>
      </c>
      <c r="G1305" s="4">
        <v>4</v>
      </c>
      <c r="H1305" s="4">
        <v>1</v>
      </c>
      <c r="I1305" s="4">
        <v>1</v>
      </c>
      <c r="J1305" s="4">
        <v>2</v>
      </c>
      <c r="K1305" s="4">
        <v>4</v>
      </c>
      <c r="L1305" s="4">
        <v>4</v>
      </c>
      <c r="M1305" s="4">
        <v>4</v>
      </c>
      <c r="N1305" s="14">
        <v>1</v>
      </c>
      <c r="O1305" s="25" t="b">
        <f t="shared" si="280"/>
        <v>1</v>
      </c>
      <c r="P1305" s="11">
        <f>IF($O1305 = TRUE, IF(ISBLANK(C1305), "", INDEX('Individual UI'!$E$6:$H$6,1,C1305)), "")</f>
        <v>2</v>
      </c>
      <c r="Q1305" s="4">
        <f>IF($O1305 = TRUE, IF(ISBLANK(D1305), "", INDEX('Individual UI'!$E$6:$H$6,1,D1305)), "")</f>
        <v>2</v>
      </c>
      <c r="R1305" s="4">
        <f>IF($O1305 = TRUE, IF(ISBLANK(E1305), "", INDEX('Individual UI'!$E$6:$H$6,1,E1305)), "")</f>
        <v>-2</v>
      </c>
      <c r="S1305" s="4">
        <f>IF($O1305 = TRUE, IF(ISBLANK(F1305), "", INDEX('Individual UI'!$E$6:$H$6,1,F1305)), "")</f>
        <v>2</v>
      </c>
      <c r="T1305" s="4">
        <f>IF($O1305 = TRUE, IF(ISBLANK(G1305), "", INDEX('Individual UI'!$E$6:$H$6,1,G1305)), "")</f>
        <v>4</v>
      </c>
      <c r="U1305" s="4">
        <f>IF($O1305 = TRUE, IF(ISBLANK(H1305), "", INDEX('Individual UI'!$E$6:$H$6,1,H1305)), "")</f>
        <v>-4</v>
      </c>
      <c r="V1305" s="4">
        <f>IF($O1305 = TRUE, IF(ISBLANK(I1305), "", INDEX('Individual UI'!$E$6:$H$6,1,I1305)), "")</f>
        <v>-4</v>
      </c>
      <c r="W1305" s="4">
        <f>IF($O1305 = TRUE, IF(ISBLANK(J1305), "", INDEX('Individual UI'!$E$6:$H$6,1,J1305)), "")</f>
        <v>-2</v>
      </c>
      <c r="X1305" s="4">
        <f>IF($O1305 = TRUE, IF(ISBLANK(K1305), "", INDEX('Individual UI'!$E$6:$H$6,1,K1305)), "")</f>
        <v>4</v>
      </c>
      <c r="Y1305" s="4">
        <f>IF($O1305 = TRUE, IF(ISBLANK(L1305), "", INDEX('Individual UI'!$E$6:$H$6,1,L1305)), "")</f>
        <v>4</v>
      </c>
      <c r="Z1305" s="4">
        <f>IF($O1305 = TRUE, IF(ISBLANK(M1305), "", INDEX('Individual UI'!$E$6:$H$6,1,M1305)), "")</f>
        <v>4</v>
      </c>
      <c r="AA1305" s="14">
        <f>IF($O1305 = TRUE, IF(ISBLANK(N1305), "", INDEX('Individual UI'!$E$6:$H$6,1,N1305)), "")</f>
        <v>-4</v>
      </c>
      <c r="AB1305" s="11">
        <f>IF($O1305 = TRUE, EXP(MMULT($P1305:$AA1305, Documentation!D$39:D$50) + Documentation!D$51), "")</f>
        <v>2.1151940134924775E-5</v>
      </c>
      <c r="AC1305" s="4">
        <f>IF($O1305 = TRUE, EXP(MMULT($P1305:$AA1305, Documentation!E$39:E$50) + Documentation!E$51), "")</f>
        <v>2.581046541951959</v>
      </c>
      <c r="AD1305" s="4">
        <f>IF($O1305 = TRUE, EXP(MMULT($P1305:$AA1305, Documentation!F$39:F$50) + Documentation!F$51), "")</f>
        <v>3.7617149828299563E-2</v>
      </c>
      <c r="AE1305" s="4">
        <f>IF($O1305 = TRUE, EXP(MMULT($P1305:$AA1305, Documentation!G$39:G$50) + Documentation!G$51), "")</f>
        <v>6.479438787068138E-4</v>
      </c>
      <c r="AF1305" s="14">
        <f>IF($O1305 = TRUE, EXP(MMULT($P1305:$AA1305, Documentation!H$39:H$50) + Documentation!H$51), "")</f>
        <v>0.11869474177956352</v>
      </c>
      <c r="AG1305" s="30">
        <f t="shared" si="281"/>
        <v>7.7252474301179676E-6</v>
      </c>
      <c r="AH1305" s="28">
        <f t="shared" si="282"/>
        <v>0.94266639551928511</v>
      </c>
      <c r="AI1305" s="28">
        <f t="shared" si="283"/>
        <v>1.3738777066582657E-2</v>
      </c>
      <c r="AJ1305" s="28">
        <f t="shared" si="284"/>
        <v>2.3664622497563076E-4</v>
      </c>
      <c r="AK1305" s="33">
        <f t="shared" si="285"/>
        <v>4.3350455941726311E-2</v>
      </c>
      <c r="AL1305" s="11">
        <f t="shared" si="286"/>
        <v>2</v>
      </c>
      <c r="AM1305" s="14" t="str">
        <f>IF($O1305 = TRUE, INDEX(Documentation!$M$9:$M$13, $AL1305, 1), "")</f>
        <v>Cautious Consulters</v>
      </c>
      <c r="AN1305" s="1"/>
      <c r="AO1305" s="1"/>
      <c r="AP1305" s="38">
        <v>7.7252474301181404E-6</v>
      </c>
      <c r="AQ1305" s="35">
        <v>0.94266639551928499</v>
      </c>
      <c r="AR1305" s="35">
        <v>1.37387770665827E-2</v>
      </c>
      <c r="AS1305" s="35">
        <v>2.3664622497563599E-4</v>
      </c>
      <c r="AT1305" s="35">
        <v>4.3350455941726797E-2</v>
      </c>
      <c r="AU1305" s="14">
        <v>2</v>
      </c>
      <c r="AV1305" s="4" t="b">
        <f t="shared" si="287"/>
        <v>1</v>
      </c>
      <c r="AW1305" s="4" t="b">
        <f t="shared" si="288"/>
        <v>1</v>
      </c>
      <c r="AX1305" s="4" t="b">
        <f t="shared" si="289"/>
        <v>1</v>
      </c>
      <c r="AY1305" s="4" t="b">
        <f t="shared" si="290"/>
        <v>1</v>
      </c>
      <c r="AZ1305" s="4" t="b">
        <f t="shared" si="291"/>
        <v>1</v>
      </c>
      <c r="BA1305" s="4" t="b">
        <f t="shared" si="292"/>
        <v>1</v>
      </c>
      <c r="BB1305" s="14" t="b">
        <f t="shared" si="293"/>
        <v>1</v>
      </c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</row>
    <row r="1306" spans="1:64" x14ac:dyDescent="0.2">
      <c r="A1306" s="1"/>
      <c r="B1306" s="11" t="s">
        <v>1461</v>
      </c>
      <c r="C1306" s="4">
        <v>3</v>
      </c>
      <c r="D1306" s="4">
        <v>3</v>
      </c>
      <c r="E1306" s="4">
        <v>1</v>
      </c>
      <c r="F1306" s="4">
        <v>2</v>
      </c>
      <c r="G1306" s="4">
        <v>4</v>
      </c>
      <c r="H1306" s="4">
        <v>4</v>
      </c>
      <c r="I1306" s="4">
        <v>4</v>
      </c>
      <c r="J1306" s="4">
        <v>2</v>
      </c>
      <c r="K1306" s="4">
        <v>4</v>
      </c>
      <c r="L1306" s="4">
        <v>1</v>
      </c>
      <c r="M1306" s="4">
        <v>4</v>
      </c>
      <c r="N1306" s="14">
        <v>4</v>
      </c>
      <c r="O1306" s="25" t="b">
        <f t="shared" si="280"/>
        <v>1</v>
      </c>
      <c r="P1306" s="11">
        <f>IF($O1306 = TRUE, IF(ISBLANK(C1306), "", INDEX('Individual UI'!$E$6:$H$6,1,C1306)), "")</f>
        <v>2</v>
      </c>
      <c r="Q1306" s="4">
        <f>IF($O1306 = TRUE, IF(ISBLANK(D1306), "", INDEX('Individual UI'!$E$6:$H$6,1,D1306)), "")</f>
        <v>2</v>
      </c>
      <c r="R1306" s="4">
        <f>IF($O1306 = TRUE, IF(ISBLANK(E1306), "", INDEX('Individual UI'!$E$6:$H$6,1,E1306)), "")</f>
        <v>-4</v>
      </c>
      <c r="S1306" s="4">
        <f>IF($O1306 = TRUE, IF(ISBLANK(F1306), "", INDEX('Individual UI'!$E$6:$H$6,1,F1306)), "")</f>
        <v>-2</v>
      </c>
      <c r="T1306" s="4">
        <f>IF($O1306 = TRUE, IF(ISBLANK(G1306), "", INDEX('Individual UI'!$E$6:$H$6,1,G1306)), "")</f>
        <v>4</v>
      </c>
      <c r="U1306" s="4">
        <f>IF($O1306 = TRUE, IF(ISBLANK(H1306), "", INDEX('Individual UI'!$E$6:$H$6,1,H1306)), "")</f>
        <v>4</v>
      </c>
      <c r="V1306" s="4">
        <f>IF($O1306 = TRUE, IF(ISBLANK(I1306), "", INDEX('Individual UI'!$E$6:$H$6,1,I1306)), "")</f>
        <v>4</v>
      </c>
      <c r="W1306" s="4">
        <f>IF($O1306 = TRUE, IF(ISBLANK(J1306), "", INDEX('Individual UI'!$E$6:$H$6,1,J1306)), "")</f>
        <v>-2</v>
      </c>
      <c r="X1306" s="4">
        <f>IF($O1306 = TRUE, IF(ISBLANK(K1306), "", INDEX('Individual UI'!$E$6:$H$6,1,K1306)), "")</f>
        <v>4</v>
      </c>
      <c r="Y1306" s="4">
        <f>IF($O1306 = TRUE, IF(ISBLANK(L1306), "", INDEX('Individual UI'!$E$6:$H$6,1,L1306)), "")</f>
        <v>-4</v>
      </c>
      <c r="Z1306" s="4">
        <f>IF($O1306 = TRUE, IF(ISBLANK(M1306), "", INDEX('Individual UI'!$E$6:$H$6,1,M1306)), "")</f>
        <v>4</v>
      </c>
      <c r="AA1306" s="14">
        <f>IF($O1306 = TRUE, IF(ISBLANK(N1306), "", INDEX('Individual UI'!$E$6:$H$6,1,N1306)), "")</f>
        <v>4</v>
      </c>
      <c r="AB1306" s="11">
        <f>IF($O1306 = TRUE, EXP(MMULT($P1306:$AA1306, Documentation!D$39:D$50) + Documentation!D$51), "")</f>
        <v>2.7143876765493781E-4</v>
      </c>
      <c r="AC1306" s="4">
        <f>IF($O1306 = TRUE, EXP(MMULT($P1306:$AA1306, Documentation!E$39:E$50) + Documentation!E$51), "")</f>
        <v>0.2195303600567656</v>
      </c>
      <c r="AD1306" s="4">
        <f>IF($O1306 = TRUE, EXP(MMULT($P1306:$AA1306, Documentation!F$39:F$50) + Documentation!F$51), "")</f>
        <v>0.20007604877816867</v>
      </c>
      <c r="AE1306" s="4">
        <f>IF($O1306 = TRUE, EXP(MMULT($P1306:$AA1306, Documentation!G$39:G$50) + Documentation!G$51), "")</f>
        <v>1.4573991853517808E-4</v>
      </c>
      <c r="AF1306" s="14">
        <f>IF($O1306 = TRUE, EXP(MMULT($P1306:$AA1306, Documentation!H$39:H$50) + Documentation!H$51), "")</f>
        <v>4.5838523668364764E-3</v>
      </c>
      <c r="AG1306" s="30">
        <f t="shared" si="281"/>
        <v>6.3926992830498001E-4</v>
      </c>
      <c r="AH1306" s="28">
        <f t="shared" si="282"/>
        <v>0.51701957957847389</v>
      </c>
      <c r="AI1306" s="28">
        <f t="shared" si="283"/>
        <v>0.47120240952669556</v>
      </c>
      <c r="AJ1306" s="28">
        <f t="shared" si="284"/>
        <v>3.4323449107164444E-4</v>
      </c>
      <c r="AK1306" s="33">
        <f t="shared" si="285"/>
        <v>1.0795506475454119E-2</v>
      </c>
      <c r="AL1306" s="11">
        <f t="shared" si="286"/>
        <v>2</v>
      </c>
      <c r="AM1306" s="14" t="str">
        <f>IF($O1306 = TRUE, INDEX(Documentation!$M$9:$M$13, $AL1306, 1), "")</f>
        <v>Cautious Consulters</v>
      </c>
      <c r="AN1306" s="1"/>
      <c r="AO1306" s="1"/>
      <c r="AP1306" s="38">
        <v>6.3926992830497698E-4</v>
      </c>
      <c r="AQ1306" s="35">
        <v>0.517019579578476</v>
      </c>
      <c r="AR1306" s="35">
        <v>0.47120240952669301</v>
      </c>
      <c r="AS1306" s="35">
        <v>3.4323449107164601E-4</v>
      </c>
      <c r="AT1306" s="35">
        <v>1.07955064754541E-2</v>
      </c>
      <c r="AU1306" s="14">
        <v>2</v>
      </c>
      <c r="AV1306" s="4" t="b">
        <f t="shared" si="287"/>
        <v>1</v>
      </c>
      <c r="AW1306" s="4" t="b">
        <f t="shared" si="288"/>
        <v>1</v>
      </c>
      <c r="AX1306" s="4" t="b">
        <f t="shared" si="289"/>
        <v>1</v>
      </c>
      <c r="AY1306" s="4" t="b">
        <f t="shared" si="290"/>
        <v>1</v>
      </c>
      <c r="AZ1306" s="4" t="b">
        <f t="shared" si="291"/>
        <v>1</v>
      </c>
      <c r="BA1306" s="4" t="b">
        <f t="shared" si="292"/>
        <v>1</v>
      </c>
      <c r="BB1306" s="14" t="b">
        <f t="shared" si="293"/>
        <v>1</v>
      </c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</row>
    <row r="1307" spans="1:64" x14ac:dyDescent="0.2">
      <c r="A1307" s="1"/>
      <c r="B1307" s="11" t="s">
        <v>1462</v>
      </c>
      <c r="C1307" s="4">
        <v>3</v>
      </c>
      <c r="D1307" s="4">
        <v>4</v>
      </c>
      <c r="E1307" s="4">
        <v>2</v>
      </c>
      <c r="F1307" s="4">
        <v>3</v>
      </c>
      <c r="G1307" s="4">
        <v>3</v>
      </c>
      <c r="H1307" s="4">
        <v>3</v>
      </c>
      <c r="I1307" s="4">
        <v>3</v>
      </c>
      <c r="J1307" s="4">
        <v>2</v>
      </c>
      <c r="K1307" s="4">
        <v>2</v>
      </c>
      <c r="L1307" s="4">
        <v>3</v>
      </c>
      <c r="M1307" s="4">
        <v>4</v>
      </c>
      <c r="N1307" s="14">
        <v>4</v>
      </c>
      <c r="O1307" s="25" t="b">
        <f t="shared" si="280"/>
        <v>1</v>
      </c>
      <c r="P1307" s="11">
        <f>IF($O1307 = TRUE, IF(ISBLANK(C1307), "", INDEX('Individual UI'!$E$6:$H$6,1,C1307)), "")</f>
        <v>2</v>
      </c>
      <c r="Q1307" s="4">
        <f>IF($O1307 = TRUE, IF(ISBLANK(D1307), "", INDEX('Individual UI'!$E$6:$H$6,1,D1307)), "")</f>
        <v>4</v>
      </c>
      <c r="R1307" s="4">
        <f>IF($O1307 = TRUE, IF(ISBLANK(E1307), "", INDEX('Individual UI'!$E$6:$H$6,1,E1307)), "")</f>
        <v>-2</v>
      </c>
      <c r="S1307" s="4">
        <f>IF($O1307 = TRUE, IF(ISBLANK(F1307), "", INDEX('Individual UI'!$E$6:$H$6,1,F1307)), "")</f>
        <v>2</v>
      </c>
      <c r="T1307" s="4">
        <f>IF($O1307 = TRUE, IF(ISBLANK(G1307), "", INDEX('Individual UI'!$E$6:$H$6,1,G1307)), "")</f>
        <v>2</v>
      </c>
      <c r="U1307" s="4">
        <f>IF($O1307 = TRUE, IF(ISBLANK(H1307), "", INDEX('Individual UI'!$E$6:$H$6,1,H1307)), "")</f>
        <v>2</v>
      </c>
      <c r="V1307" s="4">
        <f>IF($O1307 = TRUE, IF(ISBLANK(I1307), "", INDEX('Individual UI'!$E$6:$H$6,1,I1307)), "")</f>
        <v>2</v>
      </c>
      <c r="W1307" s="4">
        <f>IF($O1307 = TRUE, IF(ISBLANK(J1307), "", INDEX('Individual UI'!$E$6:$H$6,1,J1307)), "")</f>
        <v>-2</v>
      </c>
      <c r="X1307" s="4">
        <f>IF($O1307 = TRUE, IF(ISBLANK(K1307), "", INDEX('Individual UI'!$E$6:$H$6,1,K1307)), "")</f>
        <v>-2</v>
      </c>
      <c r="Y1307" s="4">
        <f>IF($O1307 = TRUE, IF(ISBLANK(L1307), "", INDEX('Individual UI'!$E$6:$H$6,1,L1307)), "")</f>
        <v>2</v>
      </c>
      <c r="Z1307" s="4">
        <f>IF($O1307 = TRUE, IF(ISBLANK(M1307), "", INDEX('Individual UI'!$E$6:$H$6,1,M1307)), "")</f>
        <v>4</v>
      </c>
      <c r="AA1307" s="14">
        <f>IF($O1307 = TRUE, IF(ISBLANK(N1307), "", INDEX('Individual UI'!$E$6:$H$6,1,N1307)), "")</f>
        <v>4</v>
      </c>
      <c r="AB1307" s="11">
        <f>IF($O1307 = TRUE, EXP(MMULT($P1307:$AA1307, Documentation!D$39:D$50) + Documentation!D$51), "")</f>
        <v>6.0970558246903816E-5</v>
      </c>
      <c r="AC1307" s="4">
        <f>IF($O1307 = TRUE, EXP(MMULT($P1307:$AA1307, Documentation!E$39:E$50) + Documentation!E$51), "")</f>
        <v>1.0382652215878874</v>
      </c>
      <c r="AD1307" s="4">
        <f>IF($O1307 = TRUE, EXP(MMULT($P1307:$AA1307, Documentation!F$39:F$50) + Documentation!F$51), "")</f>
        <v>0.7296425799365015</v>
      </c>
      <c r="AE1307" s="4">
        <f>IF($O1307 = TRUE, EXP(MMULT($P1307:$AA1307, Documentation!G$39:G$50) + Documentation!G$51), "")</f>
        <v>6.239778077859248E-4</v>
      </c>
      <c r="AF1307" s="14">
        <f>IF($O1307 = TRUE, EXP(MMULT($P1307:$AA1307, Documentation!H$39:H$50) + Documentation!H$51), "")</f>
        <v>9.8038010018082933E-2</v>
      </c>
      <c r="AG1307" s="30">
        <f t="shared" si="281"/>
        <v>3.2663427366798758E-5</v>
      </c>
      <c r="AH1307" s="28">
        <f t="shared" si="282"/>
        <v>0.55622421096220409</v>
      </c>
      <c r="AI1307" s="28">
        <f t="shared" si="283"/>
        <v>0.39088747255631101</v>
      </c>
      <c r="AJ1307" s="28">
        <f t="shared" si="284"/>
        <v>3.3428025573547815E-4</v>
      </c>
      <c r="AK1307" s="33">
        <f t="shared" si="285"/>
        <v>5.2521372798382683E-2</v>
      </c>
      <c r="AL1307" s="11">
        <f t="shared" si="286"/>
        <v>2</v>
      </c>
      <c r="AM1307" s="14" t="str">
        <f>IF($O1307 = TRUE, INDEX(Documentation!$M$9:$M$13, $AL1307, 1), "")</f>
        <v>Cautious Consulters</v>
      </c>
      <c r="AN1307" s="1"/>
      <c r="AO1307" s="1"/>
      <c r="AP1307" s="38">
        <v>3.2663427366798799E-5</v>
      </c>
      <c r="AQ1307" s="35">
        <v>0.55622421096220498</v>
      </c>
      <c r="AR1307" s="35">
        <v>0.39088747255631001</v>
      </c>
      <c r="AS1307" s="35">
        <v>3.3428025573548E-4</v>
      </c>
      <c r="AT1307" s="35">
        <v>5.2521372798382399E-2</v>
      </c>
      <c r="AU1307" s="14">
        <v>2</v>
      </c>
      <c r="AV1307" s="4" t="b">
        <f t="shared" si="287"/>
        <v>1</v>
      </c>
      <c r="AW1307" s="4" t="b">
        <f t="shared" si="288"/>
        <v>1</v>
      </c>
      <c r="AX1307" s="4" t="b">
        <f t="shared" si="289"/>
        <v>1</v>
      </c>
      <c r="AY1307" s="4" t="b">
        <f t="shared" si="290"/>
        <v>1</v>
      </c>
      <c r="AZ1307" s="4" t="b">
        <f t="shared" si="291"/>
        <v>1</v>
      </c>
      <c r="BA1307" s="4" t="b">
        <f t="shared" si="292"/>
        <v>1</v>
      </c>
      <c r="BB1307" s="14" t="b">
        <f t="shared" si="293"/>
        <v>1</v>
      </c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</row>
    <row r="1308" spans="1:64" x14ac:dyDescent="0.2">
      <c r="A1308" s="1"/>
      <c r="B1308" s="11" t="s">
        <v>1463</v>
      </c>
      <c r="C1308" s="4">
        <v>2</v>
      </c>
      <c r="D1308" s="4">
        <v>2</v>
      </c>
      <c r="E1308" s="4">
        <v>4</v>
      </c>
      <c r="F1308" s="4">
        <v>1</v>
      </c>
      <c r="G1308" s="4">
        <v>1</v>
      </c>
      <c r="H1308" s="4">
        <v>4</v>
      </c>
      <c r="I1308" s="4">
        <v>4</v>
      </c>
      <c r="J1308" s="4">
        <v>3</v>
      </c>
      <c r="K1308" s="4">
        <v>3</v>
      </c>
      <c r="L1308" s="4">
        <v>1</v>
      </c>
      <c r="M1308" s="4">
        <v>4</v>
      </c>
      <c r="N1308" s="14">
        <v>4</v>
      </c>
      <c r="O1308" s="25" t="b">
        <f t="shared" si="280"/>
        <v>1</v>
      </c>
      <c r="P1308" s="11">
        <f>IF($O1308 = TRUE, IF(ISBLANK(C1308), "", INDEX('Individual UI'!$E$6:$H$6,1,C1308)), "")</f>
        <v>-2</v>
      </c>
      <c r="Q1308" s="4">
        <f>IF($O1308 = TRUE, IF(ISBLANK(D1308), "", INDEX('Individual UI'!$E$6:$H$6,1,D1308)), "")</f>
        <v>-2</v>
      </c>
      <c r="R1308" s="4">
        <f>IF($O1308 = TRUE, IF(ISBLANK(E1308), "", INDEX('Individual UI'!$E$6:$H$6,1,E1308)), "")</f>
        <v>4</v>
      </c>
      <c r="S1308" s="4">
        <f>IF($O1308 = TRUE, IF(ISBLANK(F1308), "", INDEX('Individual UI'!$E$6:$H$6,1,F1308)), "")</f>
        <v>-4</v>
      </c>
      <c r="T1308" s="4">
        <f>IF($O1308 = TRUE, IF(ISBLANK(G1308), "", INDEX('Individual UI'!$E$6:$H$6,1,G1308)), "")</f>
        <v>-4</v>
      </c>
      <c r="U1308" s="4">
        <f>IF($O1308 = TRUE, IF(ISBLANK(H1308), "", INDEX('Individual UI'!$E$6:$H$6,1,H1308)), "")</f>
        <v>4</v>
      </c>
      <c r="V1308" s="4">
        <f>IF($O1308 = TRUE, IF(ISBLANK(I1308), "", INDEX('Individual UI'!$E$6:$H$6,1,I1308)), "")</f>
        <v>4</v>
      </c>
      <c r="W1308" s="4">
        <f>IF($O1308 = TRUE, IF(ISBLANK(J1308), "", INDEX('Individual UI'!$E$6:$H$6,1,J1308)), "")</f>
        <v>2</v>
      </c>
      <c r="X1308" s="4">
        <f>IF($O1308 = TRUE, IF(ISBLANK(K1308), "", INDEX('Individual UI'!$E$6:$H$6,1,K1308)), "")</f>
        <v>2</v>
      </c>
      <c r="Y1308" s="4">
        <f>IF($O1308 = TRUE, IF(ISBLANK(L1308), "", INDEX('Individual UI'!$E$6:$H$6,1,L1308)), "")</f>
        <v>-4</v>
      </c>
      <c r="Z1308" s="4">
        <f>IF($O1308 = TRUE, IF(ISBLANK(M1308), "", INDEX('Individual UI'!$E$6:$H$6,1,M1308)), "")</f>
        <v>4</v>
      </c>
      <c r="AA1308" s="14">
        <f>IF($O1308 = TRUE, IF(ISBLANK(N1308), "", INDEX('Individual UI'!$E$6:$H$6,1,N1308)), "")</f>
        <v>4</v>
      </c>
      <c r="AB1308" s="11">
        <f>IF($O1308 = TRUE, EXP(MMULT($P1308:$AA1308, Documentation!D$39:D$50) + Documentation!D$51), "")</f>
        <v>2.5766730189904302E-2</v>
      </c>
      <c r="AC1308" s="4">
        <f>IF($O1308 = TRUE, EXP(MMULT($P1308:$AA1308, Documentation!E$39:E$50) + Documentation!E$51), "")</f>
        <v>1.6279830780531444E-2</v>
      </c>
      <c r="AD1308" s="4">
        <f>IF($O1308 = TRUE, EXP(MMULT($P1308:$AA1308, Documentation!F$39:F$50) + Documentation!F$51), "")</f>
        <v>0.35318426896602451</v>
      </c>
      <c r="AE1308" s="4">
        <f>IF($O1308 = TRUE, EXP(MMULT($P1308:$AA1308, Documentation!G$39:G$50) + Documentation!G$51), "")</f>
        <v>6.442425763750248E-4</v>
      </c>
      <c r="AF1308" s="14">
        <f>IF($O1308 = TRUE, EXP(MMULT($P1308:$AA1308, Documentation!H$39:H$50) + Documentation!H$51), "")</f>
        <v>1.1568791773141889E-3</v>
      </c>
      <c r="AG1308" s="30">
        <f t="shared" si="281"/>
        <v>6.4898379287148908E-2</v>
      </c>
      <c r="AH1308" s="28">
        <f t="shared" si="282"/>
        <v>4.1003830324559128E-2</v>
      </c>
      <c r="AI1308" s="28">
        <f t="shared" si="283"/>
        <v>0.88956132488212336</v>
      </c>
      <c r="AJ1308" s="28">
        <f t="shared" si="284"/>
        <v>1.6226466752424066E-3</v>
      </c>
      <c r="AK1308" s="33">
        <f t="shared" si="285"/>
        <v>2.9138188309263263E-3</v>
      </c>
      <c r="AL1308" s="11">
        <f t="shared" si="286"/>
        <v>3</v>
      </c>
      <c r="AM1308" s="14" t="str">
        <f>IF($O1308 = TRUE, INDEX(Documentation!$M$9:$M$13, $AL1308, 1), "")</f>
        <v>Process Skeptics</v>
      </c>
      <c r="AN1308" s="1"/>
      <c r="AO1308" s="1"/>
      <c r="AP1308" s="38">
        <v>6.4898379287150101E-2</v>
      </c>
      <c r="AQ1308" s="35">
        <v>4.10038303245591E-2</v>
      </c>
      <c r="AR1308" s="35">
        <v>0.88956132488212203</v>
      </c>
      <c r="AS1308" s="35">
        <v>1.6226466752424301E-3</v>
      </c>
      <c r="AT1308" s="35">
        <v>2.9138188309263198E-3</v>
      </c>
      <c r="AU1308" s="14">
        <v>3</v>
      </c>
      <c r="AV1308" s="4" t="b">
        <f t="shared" si="287"/>
        <v>1</v>
      </c>
      <c r="AW1308" s="4" t="b">
        <f t="shared" si="288"/>
        <v>1</v>
      </c>
      <c r="AX1308" s="4" t="b">
        <f t="shared" si="289"/>
        <v>1</v>
      </c>
      <c r="AY1308" s="4" t="b">
        <f t="shared" si="290"/>
        <v>1</v>
      </c>
      <c r="AZ1308" s="4" t="b">
        <f t="shared" si="291"/>
        <v>1</v>
      </c>
      <c r="BA1308" s="4" t="b">
        <f t="shared" si="292"/>
        <v>1</v>
      </c>
      <c r="BB1308" s="14" t="b">
        <f t="shared" si="293"/>
        <v>1</v>
      </c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</row>
    <row r="1309" spans="1:64" x14ac:dyDescent="0.2">
      <c r="A1309" s="1"/>
      <c r="B1309" s="11" t="s">
        <v>1464</v>
      </c>
      <c r="C1309" s="4">
        <v>2</v>
      </c>
      <c r="D1309" s="4">
        <v>3</v>
      </c>
      <c r="E1309" s="4">
        <v>4</v>
      </c>
      <c r="F1309" s="4">
        <v>1</v>
      </c>
      <c r="G1309" s="4">
        <v>2</v>
      </c>
      <c r="H1309" s="4">
        <v>4</v>
      </c>
      <c r="I1309" s="4">
        <v>3</v>
      </c>
      <c r="J1309" s="4">
        <v>1</v>
      </c>
      <c r="K1309" s="4">
        <v>4</v>
      </c>
      <c r="L1309" s="4">
        <v>4</v>
      </c>
      <c r="M1309" s="4">
        <v>2</v>
      </c>
      <c r="N1309" s="14">
        <v>4</v>
      </c>
      <c r="O1309" s="25" t="b">
        <f t="shared" si="280"/>
        <v>1</v>
      </c>
      <c r="P1309" s="11">
        <f>IF($O1309 = TRUE, IF(ISBLANK(C1309), "", INDEX('Individual UI'!$E$6:$H$6,1,C1309)), "")</f>
        <v>-2</v>
      </c>
      <c r="Q1309" s="4">
        <f>IF($O1309 = TRUE, IF(ISBLANK(D1309), "", INDEX('Individual UI'!$E$6:$H$6,1,D1309)), "")</f>
        <v>2</v>
      </c>
      <c r="R1309" s="4">
        <f>IF($O1309 = TRUE, IF(ISBLANK(E1309), "", INDEX('Individual UI'!$E$6:$H$6,1,E1309)), "")</f>
        <v>4</v>
      </c>
      <c r="S1309" s="4">
        <f>IF($O1309 = TRUE, IF(ISBLANK(F1309), "", INDEX('Individual UI'!$E$6:$H$6,1,F1309)), "")</f>
        <v>-4</v>
      </c>
      <c r="T1309" s="4">
        <f>IF($O1309 = TRUE, IF(ISBLANK(G1309), "", INDEX('Individual UI'!$E$6:$H$6,1,G1309)), "")</f>
        <v>-2</v>
      </c>
      <c r="U1309" s="4">
        <f>IF($O1309 = TRUE, IF(ISBLANK(H1309), "", INDEX('Individual UI'!$E$6:$H$6,1,H1309)), "")</f>
        <v>4</v>
      </c>
      <c r="V1309" s="4">
        <f>IF($O1309 = TRUE, IF(ISBLANK(I1309), "", INDEX('Individual UI'!$E$6:$H$6,1,I1309)), "")</f>
        <v>2</v>
      </c>
      <c r="W1309" s="4">
        <f>IF($O1309 = TRUE, IF(ISBLANK(J1309), "", INDEX('Individual UI'!$E$6:$H$6,1,J1309)), "")</f>
        <v>-4</v>
      </c>
      <c r="X1309" s="4">
        <f>IF($O1309 = TRUE, IF(ISBLANK(K1309), "", INDEX('Individual UI'!$E$6:$H$6,1,K1309)), "")</f>
        <v>4</v>
      </c>
      <c r="Y1309" s="4">
        <f>IF($O1309 = TRUE, IF(ISBLANK(L1309), "", INDEX('Individual UI'!$E$6:$H$6,1,L1309)), "")</f>
        <v>4</v>
      </c>
      <c r="Z1309" s="4">
        <f>IF($O1309 = TRUE, IF(ISBLANK(M1309), "", INDEX('Individual UI'!$E$6:$H$6,1,M1309)), "")</f>
        <v>-2</v>
      </c>
      <c r="AA1309" s="14">
        <f>IF($O1309 = TRUE, IF(ISBLANK(N1309), "", INDEX('Individual UI'!$E$6:$H$6,1,N1309)), "")</f>
        <v>4</v>
      </c>
      <c r="AB1309" s="11">
        <f>IF($O1309 = TRUE, EXP(MMULT($P1309:$AA1309, Documentation!D$39:D$50) + Documentation!D$51), "")</f>
        <v>1.9178637791726905E-3</v>
      </c>
      <c r="AC1309" s="4">
        <f>IF($O1309 = TRUE, EXP(MMULT($P1309:$AA1309, Documentation!E$39:E$50) + Documentation!E$51), "")</f>
        <v>4.1280795081554595</v>
      </c>
      <c r="AD1309" s="4">
        <f>IF($O1309 = TRUE, EXP(MMULT($P1309:$AA1309, Documentation!F$39:F$50) + Documentation!F$51), "")</f>
        <v>2.0966249311635338E-2</v>
      </c>
      <c r="AE1309" s="4">
        <f>IF($O1309 = TRUE, EXP(MMULT($P1309:$AA1309, Documentation!G$39:G$50) + Documentation!G$51), "")</f>
        <v>3.0766539212268274E-3</v>
      </c>
      <c r="AF1309" s="14">
        <f>IF($O1309 = TRUE, EXP(MMULT($P1309:$AA1309, Documentation!H$39:H$50) + Documentation!H$51), "")</f>
        <v>1.0764230624064518E-2</v>
      </c>
      <c r="AG1309" s="30">
        <f t="shared" si="281"/>
        <v>4.6049310994206757E-4</v>
      </c>
      <c r="AH1309" s="28">
        <f t="shared" si="282"/>
        <v>0.99118205966569883</v>
      </c>
      <c r="AI1309" s="28">
        <f t="shared" si="283"/>
        <v>5.0341496899745878E-3</v>
      </c>
      <c r="AJ1309" s="28">
        <f t="shared" si="284"/>
        <v>7.3872709197957468E-4</v>
      </c>
      <c r="AK1309" s="33">
        <f t="shared" si="285"/>
        <v>2.5845704424051186E-3</v>
      </c>
      <c r="AL1309" s="11">
        <f t="shared" si="286"/>
        <v>2</v>
      </c>
      <c r="AM1309" s="14" t="str">
        <f>IF($O1309 = TRUE, INDEX(Documentation!$M$9:$M$13, $AL1309, 1), "")</f>
        <v>Cautious Consulters</v>
      </c>
      <c r="AN1309" s="1"/>
      <c r="AO1309" s="1"/>
      <c r="AP1309" s="38">
        <v>4.6049310994205901E-4</v>
      </c>
      <c r="AQ1309" s="35">
        <v>0.99118205966569894</v>
      </c>
      <c r="AR1309" s="35">
        <v>5.0341496899745401E-3</v>
      </c>
      <c r="AS1309" s="35">
        <v>7.3872709197954898E-4</v>
      </c>
      <c r="AT1309" s="35">
        <v>2.5845704424050701E-3</v>
      </c>
      <c r="AU1309" s="14">
        <v>2</v>
      </c>
      <c r="AV1309" s="4" t="b">
        <f t="shared" si="287"/>
        <v>1</v>
      </c>
      <c r="AW1309" s="4" t="b">
        <f t="shared" si="288"/>
        <v>1</v>
      </c>
      <c r="AX1309" s="4" t="b">
        <f t="shared" si="289"/>
        <v>1</v>
      </c>
      <c r="AY1309" s="4" t="b">
        <f t="shared" si="290"/>
        <v>1</v>
      </c>
      <c r="AZ1309" s="4" t="b">
        <f t="shared" si="291"/>
        <v>1</v>
      </c>
      <c r="BA1309" s="4" t="b">
        <f t="shared" si="292"/>
        <v>1</v>
      </c>
      <c r="BB1309" s="14" t="b">
        <f t="shared" si="293"/>
        <v>1</v>
      </c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</row>
    <row r="1310" spans="1:64" x14ac:dyDescent="0.2">
      <c r="A1310" s="1"/>
      <c r="B1310" s="11" t="s">
        <v>1465</v>
      </c>
      <c r="C1310" s="4">
        <v>2</v>
      </c>
      <c r="D1310" s="4">
        <v>1</v>
      </c>
      <c r="E1310" s="4">
        <v>1</v>
      </c>
      <c r="F1310" s="4">
        <v>1</v>
      </c>
      <c r="G1310" s="4">
        <v>2</v>
      </c>
      <c r="H1310" s="4">
        <v>1</v>
      </c>
      <c r="I1310" s="4">
        <v>3</v>
      </c>
      <c r="J1310" s="4">
        <v>4</v>
      </c>
      <c r="K1310" s="4">
        <v>2</v>
      </c>
      <c r="L1310" s="4">
        <v>3</v>
      </c>
      <c r="M1310" s="4">
        <v>2</v>
      </c>
      <c r="N1310" s="14">
        <v>1</v>
      </c>
      <c r="O1310" s="25" t="b">
        <f t="shared" si="280"/>
        <v>1</v>
      </c>
      <c r="P1310" s="11">
        <f>IF($O1310 = TRUE, IF(ISBLANK(C1310), "", INDEX('Individual UI'!$E$6:$H$6,1,C1310)), "")</f>
        <v>-2</v>
      </c>
      <c r="Q1310" s="4">
        <f>IF($O1310 = TRUE, IF(ISBLANK(D1310), "", INDEX('Individual UI'!$E$6:$H$6,1,D1310)), "")</f>
        <v>-4</v>
      </c>
      <c r="R1310" s="4">
        <f>IF($O1310 = TRUE, IF(ISBLANK(E1310), "", INDEX('Individual UI'!$E$6:$H$6,1,E1310)), "")</f>
        <v>-4</v>
      </c>
      <c r="S1310" s="4">
        <f>IF($O1310 = TRUE, IF(ISBLANK(F1310), "", INDEX('Individual UI'!$E$6:$H$6,1,F1310)), "")</f>
        <v>-4</v>
      </c>
      <c r="T1310" s="4">
        <f>IF($O1310 = TRUE, IF(ISBLANK(G1310), "", INDEX('Individual UI'!$E$6:$H$6,1,G1310)), "")</f>
        <v>-2</v>
      </c>
      <c r="U1310" s="4">
        <f>IF($O1310 = TRUE, IF(ISBLANK(H1310), "", INDEX('Individual UI'!$E$6:$H$6,1,H1310)), "")</f>
        <v>-4</v>
      </c>
      <c r="V1310" s="4">
        <f>IF($O1310 = TRUE, IF(ISBLANK(I1310), "", INDEX('Individual UI'!$E$6:$H$6,1,I1310)), "")</f>
        <v>2</v>
      </c>
      <c r="W1310" s="4">
        <f>IF($O1310 = TRUE, IF(ISBLANK(J1310), "", INDEX('Individual UI'!$E$6:$H$6,1,J1310)), "")</f>
        <v>4</v>
      </c>
      <c r="X1310" s="4">
        <f>IF($O1310 = TRUE, IF(ISBLANK(K1310), "", INDEX('Individual UI'!$E$6:$H$6,1,K1310)), "")</f>
        <v>-2</v>
      </c>
      <c r="Y1310" s="4">
        <f>IF($O1310 = TRUE, IF(ISBLANK(L1310), "", INDEX('Individual UI'!$E$6:$H$6,1,L1310)), "")</f>
        <v>2</v>
      </c>
      <c r="Z1310" s="4">
        <f>IF($O1310 = TRUE, IF(ISBLANK(M1310), "", INDEX('Individual UI'!$E$6:$H$6,1,M1310)), "")</f>
        <v>-2</v>
      </c>
      <c r="AA1310" s="14">
        <f>IF($O1310 = TRUE, IF(ISBLANK(N1310), "", INDEX('Individual UI'!$E$6:$H$6,1,N1310)), "")</f>
        <v>-4</v>
      </c>
      <c r="AB1310" s="11">
        <f>IF($O1310 = TRUE, EXP(MMULT($P1310:$AA1310, Documentation!D$39:D$50) + Documentation!D$51), "")</f>
        <v>41.277035829583312</v>
      </c>
      <c r="AC1310" s="4">
        <f>IF($O1310 = TRUE, EXP(MMULT($P1310:$AA1310, Documentation!E$39:E$50) + Documentation!E$51), "")</f>
        <v>1.3886958346452565E-4</v>
      </c>
      <c r="AD1310" s="4">
        <f>IF($O1310 = TRUE, EXP(MMULT($P1310:$AA1310, Documentation!F$39:F$50) + Documentation!F$51), "")</f>
        <v>2.7898981301357269E-4</v>
      </c>
      <c r="AE1310" s="4">
        <f>IF($O1310 = TRUE, EXP(MMULT($P1310:$AA1310, Documentation!G$39:G$50) + Documentation!G$51), "")</f>
        <v>2.8634326239344063E-4</v>
      </c>
      <c r="AF1310" s="14">
        <f>IF($O1310 = TRUE, EXP(MMULT($P1310:$AA1310, Documentation!H$39:H$50) + Documentation!H$51), "")</f>
        <v>6.5845121178384729E-6</v>
      </c>
      <c r="AG1310" s="30">
        <f t="shared" si="281"/>
        <v>0.99998278037855137</v>
      </c>
      <c r="AH1310" s="28">
        <f t="shared" si="282"/>
        <v>3.3642723948540254E-6</v>
      </c>
      <c r="AI1310" s="28">
        <f t="shared" si="283"/>
        <v>6.7588431026497211E-6</v>
      </c>
      <c r="AJ1310" s="28">
        <f t="shared" si="284"/>
        <v>6.9369887133619887E-6</v>
      </c>
      <c r="AK1310" s="33">
        <f t="shared" si="285"/>
        <v>1.5951723767706525E-7</v>
      </c>
      <c r="AL1310" s="11">
        <f t="shared" si="286"/>
        <v>1</v>
      </c>
      <c r="AM1310" s="14" t="str">
        <f>IF($O1310 = TRUE, INDEX(Documentation!$M$9:$M$13, $AL1310, 1), "")</f>
        <v>Decisive Pursuers</v>
      </c>
      <c r="AN1310" s="1"/>
      <c r="AO1310" s="1"/>
      <c r="AP1310" s="38">
        <v>0.99998278037855104</v>
      </c>
      <c r="AQ1310" s="35">
        <v>3.36427239485403E-6</v>
      </c>
      <c r="AR1310" s="35">
        <v>6.7588431026497897E-6</v>
      </c>
      <c r="AS1310" s="35">
        <v>6.9369887133619497E-6</v>
      </c>
      <c r="AT1310" s="35">
        <v>1.5951723767706501E-7</v>
      </c>
      <c r="AU1310" s="14">
        <v>1</v>
      </c>
      <c r="AV1310" s="4" t="b">
        <f t="shared" si="287"/>
        <v>1</v>
      </c>
      <c r="AW1310" s="4" t="b">
        <f t="shared" si="288"/>
        <v>1</v>
      </c>
      <c r="AX1310" s="4" t="b">
        <f t="shared" si="289"/>
        <v>1</v>
      </c>
      <c r="AY1310" s="4" t="b">
        <f t="shared" si="290"/>
        <v>1</v>
      </c>
      <c r="AZ1310" s="4" t="b">
        <f t="shared" si="291"/>
        <v>1</v>
      </c>
      <c r="BA1310" s="4" t="b">
        <f t="shared" si="292"/>
        <v>1</v>
      </c>
      <c r="BB1310" s="14" t="b">
        <f t="shared" si="293"/>
        <v>1</v>
      </c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</row>
    <row r="1311" spans="1:64" x14ac:dyDescent="0.2">
      <c r="A1311" s="1"/>
      <c r="B1311" s="11" t="s">
        <v>1466</v>
      </c>
      <c r="C1311" s="4">
        <v>1</v>
      </c>
      <c r="D1311" s="4">
        <v>3</v>
      </c>
      <c r="E1311" s="4">
        <v>4</v>
      </c>
      <c r="F1311" s="4">
        <v>2</v>
      </c>
      <c r="G1311" s="4">
        <v>4</v>
      </c>
      <c r="H1311" s="4">
        <v>1</v>
      </c>
      <c r="I1311" s="4">
        <v>1</v>
      </c>
      <c r="J1311" s="4">
        <v>2</v>
      </c>
      <c r="K1311" s="4">
        <v>1</v>
      </c>
      <c r="L1311" s="4">
        <v>2</v>
      </c>
      <c r="M1311" s="4">
        <v>1</v>
      </c>
      <c r="N1311" s="14">
        <v>3</v>
      </c>
      <c r="O1311" s="25" t="b">
        <f t="shared" si="280"/>
        <v>1</v>
      </c>
      <c r="P1311" s="11">
        <f>IF($O1311 = TRUE, IF(ISBLANK(C1311), "", INDEX('Individual UI'!$E$6:$H$6,1,C1311)), "")</f>
        <v>-4</v>
      </c>
      <c r="Q1311" s="4">
        <f>IF($O1311 = TRUE, IF(ISBLANK(D1311), "", INDEX('Individual UI'!$E$6:$H$6,1,D1311)), "")</f>
        <v>2</v>
      </c>
      <c r="R1311" s="4">
        <f>IF($O1311 = TRUE, IF(ISBLANK(E1311), "", INDEX('Individual UI'!$E$6:$H$6,1,E1311)), "")</f>
        <v>4</v>
      </c>
      <c r="S1311" s="4">
        <f>IF($O1311 = TRUE, IF(ISBLANK(F1311), "", INDEX('Individual UI'!$E$6:$H$6,1,F1311)), "")</f>
        <v>-2</v>
      </c>
      <c r="T1311" s="4">
        <f>IF($O1311 = TRUE, IF(ISBLANK(G1311), "", INDEX('Individual UI'!$E$6:$H$6,1,G1311)), "")</f>
        <v>4</v>
      </c>
      <c r="U1311" s="4">
        <f>IF($O1311 = TRUE, IF(ISBLANK(H1311), "", INDEX('Individual UI'!$E$6:$H$6,1,H1311)), "")</f>
        <v>-4</v>
      </c>
      <c r="V1311" s="4">
        <f>IF($O1311 = TRUE, IF(ISBLANK(I1311), "", INDEX('Individual UI'!$E$6:$H$6,1,I1311)), "")</f>
        <v>-4</v>
      </c>
      <c r="W1311" s="4">
        <f>IF($O1311 = TRUE, IF(ISBLANK(J1311), "", INDEX('Individual UI'!$E$6:$H$6,1,J1311)), "")</f>
        <v>-2</v>
      </c>
      <c r="X1311" s="4">
        <f>IF($O1311 = TRUE, IF(ISBLANK(K1311), "", INDEX('Individual UI'!$E$6:$H$6,1,K1311)), "")</f>
        <v>-4</v>
      </c>
      <c r="Y1311" s="4">
        <f>IF($O1311 = TRUE, IF(ISBLANK(L1311), "", INDEX('Individual UI'!$E$6:$H$6,1,L1311)), "")</f>
        <v>-2</v>
      </c>
      <c r="Z1311" s="4">
        <f>IF($O1311 = TRUE, IF(ISBLANK(M1311), "", INDEX('Individual UI'!$E$6:$H$6,1,M1311)), "")</f>
        <v>-4</v>
      </c>
      <c r="AA1311" s="14">
        <f>IF($O1311 = TRUE, IF(ISBLANK(N1311), "", INDEX('Individual UI'!$E$6:$H$6,1,N1311)), "")</f>
        <v>2</v>
      </c>
      <c r="AB1311" s="11">
        <f>IF($O1311 = TRUE, EXP(MMULT($P1311:$AA1311, Documentation!D$39:D$50) + Documentation!D$51), "")</f>
        <v>1.8317576775232193E-2</v>
      </c>
      <c r="AC1311" s="4">
        <f>IF($O1311 = TRUE, EXP(MMULT($P1311:$AA1311, Documentation!E$39:E$50) + Documentation!E$51), "")</f>
        <v>7.0554788977685362E-3</v>
      </c>
      <c r="AD1311" s="4">
        <f>IF($O1311 = TRUE, EXP(MMULT($P1311:$AA1311, Documentation!F$39:F$50) + Documentation!F$51), "")</f>
        <v>6.6706719988136323E-4</v>
      </c>
      <c r="AE1311" s="4">
        <f>IF($O1311 = TRUE, EXP(MMULT($P1311:$AA1311, Documentation!G$39:G$50) + Documentation!G$51), "")</f>
        <v>8.6171433197676723</v>
      </c>
      <c r="AF1311" s="14">
        <f>IF($O1311 = TRUE, EXP(MMULT($P1311:$AA1311, Documentation!H$39:H$50) + Documentation!H$51), "")</f>
        <v>2.3890507886162326E-2</v>
      </c>
      <c r="AG1311" s="30">
        <f t="shared" si="281"/>
        <v>2.1134672300931498E-3</v>
      </c>
      <c r="AH1311" s="28">
        <f t="shared" si="282"/>
        <v>8.1405546301353056E-4</v>
      </c>
      <c r="AI1311" s="28">
        <f t="shared" si="283"/>
        <v>7.6965675346617313E-5</v>
      </c>
      <c r="AJ1311" s="28">
        <f t="shared" si="284"/>
        <v>0.99423904410599717</v>
      </c>
      <c r="AK1311" s="33">
        <f t="shared" si="285"/>
        <v>2.7564675255494328E-3</v>
      </c>
      <c r="AL1311" s="11">
        <f t="shared" si="286"/>
        <v>4</v>
      </c>
      <c r="AM1311" s="14" t="str">
        <f>IF($O1311 = TRUE, INDEX(Documentation!$M$9:$M$13, $AL1311, 1), "")</f>
        <v>Financially Pressured</v>
      </c>
      <c r="AN1311" s="1"/>
      <c r="AO1311" s="1"/>
      <c r="AP1311" s="38">
        <v>2.1134672300931702E-3</v>
      </c>
      <c r="AQ1311" s="35">
        <v>8.1405546301354704E-4</v>
      </c>
      <c r="AR1311" s="35">
        <v>7.6965675346620294E-5</v>
      </c>
      <c r="AS1311" s="35">
        <v>0.99423904410599695</v>
      </c>
      <c r="AT1311" s="35">
        <v>2.7564675255494701E-3</v>
      </c>
      <c r="AU1311" s="14">
        <v>4</v>
      </c>
      <c r="AV1311" s="4" t="b">
        <f t="shared" si="287"/>
        <v>1</v>
      </c>
      <c r="AW1311" s="4" t="b">
        <f t="shared" si="288"/>
        <v>1</v>
      </c>
      <c r="AX1311" s="4" t="b">
        <f t="shared" si="289"/>
        <v>1</v>
      </c>
      <c r="AY1311" s="4" t="b">
        <f t="shared" si="290"/>
        <v>1</v>
      </c>
      <c r="AZ1311" s="4" t="b">
        <f t="shared" si="291"/>
        <v>1</v>
      </c>
      <c r="BA1311" s="4" t="b">
        <f t="shared" si="292"/>
        <v>1</v>
      </c>
      <c r="BB1311" s="14" t="b">
        <f t="shared" si="293"/>
        <v>1</v>
      </c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</row>
    <row r="1312" spans="1:64" x14ac:dyDescent="0.2">
      <c r="A1312" s="1"/>
      <c r="B1312" s="11" t="s">
        <v>1467</v>
      </c>
      <c r="C1312" s="4">
        <v>4</v>
      </c>
      <c r="D1312" s="4">
        <v>2</v>
      </c>
      <c r="E1312" s="4">
        <v>1</v>
      </c>
      <c r="F1312" s="4">
        <v>4</v>
      </c>
      <c r="G1312" s="4">
        <v>4</v>
      </c>
      <c r="H1312" s="4">
        <v>3</v>
      </c>
      <c r="I1312" s="4">
        <v>1</v>
      </c>
      <c r="J1312" s="4">
        <v>3</v>
      </c>
      <c r="K1312" s="4">
        <v>2</v>
      </c>
      <c r="L1312" s="4">
        <v>3</v>
      </c>
      <c r="M1312" s="4">
        <v>1</v>
      </c>
      <c r="N1312" s="14">
        <v>1</v>
      </c>
      <c r="O1312" s="25" t="b">
        <f t="shared" si="280"/>
        <v>1</v>
      </c>
      <c r="P1312" s="11">
        <f>IF($O1312 = TRUE, IF(ISBLANK(C1312), "", INDEX('Individual UI'!$E$6:$H$6,1,C1312)), "")</f>
        <v>4</v>
      </c>
      <c r="Q1312" s="4">
        <f>IF($O1312 = TRUE, IF(ISBLANK(D1312), "", INDEX('Individual UI'!$E$6:$H$6,1,D1312)), "")</f>
        <v>-2</v>
      </c>
      <c r="R1312" s="4">
        <f>IF($O1312 = TRUE, IF(ISBLANK(E1312), "", INDEX('Individual UI'!$E$6:$H$6,1,E1312)), "")</f>
        <v>-4</v>
      </c>
      <c r="S1312" s="4">
        <f>IF($O1312 = TRUE, IF(ISBLANK(F1312), "", INDEX('Individual UI'!$E$6:$H$6,1,F1312)), "")</f>
        <v>4</v>
      </c>
      <c r="T1312" s="4">
        <f>IF($O1312 = TRUE, IF(ISBLANK(G1312), "", INDEX('Individual UI'!$E$6:$H$6,1,G1312)), "")</f>
        <v>4</v>
      </c>
      <c r="U1312" s="4">
        <f>IF($O1312 = TRUE, IF(ISBLANK(H1312), "", INDEX('Individual UI'!$E$6:$H$6,1,H1312)), "")</f>
        <v>2</v>
      </c>
      <c r="V1312" s="4">
        <f>IF($O1312 = TRUE, IF(ISBLANK(I1312), "", INDEX('Individual UI'!$E$6:$H$6,1,I1312)), "")</f>
        <v>-4</v>
      </c>
      <c r="W1312" s="4">
        <f>IF($O1312 = TRUE, IF(ISBLANK(J1312), "", INDEX('Individual UI'!$E$6:$H$6,1,J1312)), "")</f>
        <v>2</v>
      </c>
      <c r="X1312" s="4">
        <f>IF($O1312 = TRUE, IF(ISBLANK(K1312), "", INDEX('Individual UI'!$E$6:$H$6,1,K1312)), "")</f>
        <v>-2</v>
      </c>
      <c r="Y1312" s="4">
        <f>IF($O1312 = TRUE, IF(ISBLANK(L1312), "", INDEX('Individual UI'!$E$6:$H$6,1,L1312)), "")</f>
        <v>2</v>
      </c>
      <c r="Z1312" s="4">
        <f>IF($O1312 = TRUE, IF(ISBLANK(M1312), "", INDEX('Individual UI'!$E$6:$H$6,1,M1312)), "")</f>
        <v>-4</v>
      </c>
      <c r="AA1312" s="14">
        <f>IF($O1312 = TRUE, IF(ISBLANK(N1312), "", INDEX('Individual UI'!$E$6:$H$6,1,N1312)), "")</f>
        <v>-4</v>
      </c>
      <c r="AB1312" s="11">
        <f>IF($O1312 = TRUE, EXP(MMULT($P1312:$AA1312, Documentation!D$39:D$50) + Documentation!D$51), "")</f>
        <v>6.5470730655793272E-4</v>
      </c>
      <c r="AC1312" s="4">
        <f>IF($O1312 = TRUE, EXP(MMULT($P1312:$AA1312, Documentation!E$39:E$50) + Documentation!E$51), "")</f>
        <v>1.1461249708325582E-4</v>
      </c>
      <c r="AD1312" s="4">
        <f>IF($O1312 = TRUE, EXP(MMULT($P1312:$AA1312, Documentation!F$39:F$50) + Documentation!F$51), "")</f>
        <v>1.198329559663347E-2</v>
      </c>
      <c r="AE1312" s="4">
        <f>IF($O1312 = TRUE, EXP(MMULT($P1312:$AA1312, Documentation!G$39:G$50) + Documentation!G$51), "")</f>
        <v>1.4818080572247787</v>
      </c>
      <c r="AF1312" s="14">
        <f>IF($O1312 = TRUE, EXP(MMULT($P1312:$AA1312, Documentation!H$39:H$50) + Documentation!H$51), "")</f>
        <v>5.4561402889796995E-2</v>
      </c>
      <c r="AG1312" s="30">
        <f t="shared" si="281"/>
        <v>4.2263119021161775E-4</v>
      </c>
      <c r="AH1312" s="28">
        <f t="shared" si="282"/>
        <v>7.3985452079471776E-5</v>
      </c>
      <c r="AI1312" s="28">
        <f t="shared" si="283"/>
        <v>7.7355398816138007E-3</v>
      </c>
      <c r="AJ1312" s="28">
        <f t="shared" si="284"/>
        <v>0.95654698919212044</v>
      </c>
      <c r="AK1312" s="33">
        <f t="shared" si="285"/>
        <v>3.5220854283974701E-2</v>
      </c>
      <c r="AL1312" s="11">
        <f t="shared" si="286"/>
        <v>4</v>
      </c>
      <c r="AM1312" s="14" t="str">
        <f>IF($O1312 = TRUE, INDEX(Documentation!$M$9:$M$13, $AL1312, 1), "")</f>
        <v>Financially Pressured</v>
      </c>
      <c r="AN1312" s="1"/>
      <c r="AO1312" s="1"/>
      <c r="AP1312" s="38">
        <v>4.2263119021161802E-4</v>
      </c>
      <c r="AQ1312" s="35">
        <v>7.3985452079473104E-5</v>
      </c>
      <c r="AR1312" s="35">
        <v>7.7355398816140401E-3</v>
      </c>
      <c r="AS1312" s="35">
        <v>0.956546989192119</v>
      </c>
      <c r="AT1312" s="35">
        <v>3.52208542839757E-2</v>
      </c>
      <c r="AU1312" s="14">
        <v>4</v>
      </c>
      <c r="AV1312" s="4" t="b">
        <f t="shared" si="287"/>
        <v>1</v>
      </c>
      <c r="AW1312" s="4" t="b">
        <f t="shared" si="288"/>
        <v>1</v>
      </c>
      <c r="AX1312" s="4" t="b">
        <f t="shared" si="289"/>
        <v>1</v>
      </c>
      <c r="AY1312" s="4" t="b">
        <f t="shared" si="290"/>
        <v>1</v>
      </c>
      <c r="AZ1312" s="4" t="b">
        <f t="shared" si="291"/>
        <v>1</v>
      </c>
      <c r="BA1312" s="4" t="b">
        <f t="shared" si="292"/>
        <v>1</v>
      </c>
      <c r="BB1312" s="14" t="b">
        <f t="shared" si="293"/>
        <v>1</v>
      </c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</row>
    <row r="1313" spans="1:64" x14ac:dyDescent="0.2">
      <c r="A1313" s="1"/>
      <c r="B1313" s="11" t="s">
        <v>1468</v>
      </c>
      <c r="C1313" s="4">
        <v>3</v>
      </c>
      <c r="D1313" s="4">
        <v>4</v>
      </c>
      <c r="E1313" s="4">
        <v>4</v>
      </c>
      <c r="F1313" s="4">
        <v>2</v>
      </c>
      <c r="G1313" s="4">
        <v>1</v>
      </c>
      <c r="H1313" s="4">
        <v>3</v>
      </c>
      <c r="I1313" s="4">
        <v>1</v>
      </c>
      <c r="J1313" s="4">
        <v>1</v>
      </c>
      <c r="K1313" s="4">
        <v>2</v>
      </c>
      <c r="L1313" s="4">
        <v>3</v>
      </c>
      <c r="M1313" s="4">
        <v>3</v>
      </c>
      <c r="N1313" s="14">
        <v>1</v>
      </c>
      <c r="O1313" s="25" t="b">
        <f t="shared" si="280"/>
        <v>1</v>
      </c>
      <c r="P1313" s="11">
        <f>IF($O1313 = TRUE, IF(ISBLANK(C1313), "", INDEX('Individual UI'!$E$6:$H$6,1,C1313)), "")</f>
        <v>2</v>
      </c>
      <c r="Q1313" s="4">
        <f>IF($O1313 = TRUE, IF(ISBLANK(D1313), "", INDEX('Individual UI'!$E$6:$H$6,1,D1313)), "")</f>
        <v>4</v>
      </c>
      <c r="R1313" s="4">
        <f>IF($O1313 = TRUE, IF(ISBLANK(E1313), "", INDEX('Individual UI'!$E$6:$H$6,1,E1313)), "")</f>
        <v>4</v>
      </c>
      <c r="S1313" s="4">
        <f>IF($O1313 = TRUE, IF(ISBLANK(F1313), "", INDEX('Individual UI'!$E$6:$H$6,1,F1313)), "")</f>
        <v>-2</v>
      </c>
      <c r="T1313" s="4">
        <f>IF($O1313 = TRUE, IF(ISBLANK(G1313), "", INDEX('Individual UI'!$E$6:$H$6,1,G1313)), "")</f>
        <v>-4</v>
      </c>
      <c r="U1313" s="4">
        <f>IF($O1313 = TRUE, IF(ISBLANK(H1313), "", INDEX('Individual UI'!$E$6:$H$6,1,H1313)), "")</f>
        <v>2</v>
      </c>
      <c r="V1313" s="4">
        <f>IF($O1313 = TRUE, IF(ISBLANK(I1313), "", INDEX('Individual UI'!$E$6:$H$6,1,I1313)), "")</f>
        <v>-4</v>
      </c>
      <c r="W1313" s="4">
        <f>IF($O1313 = TRUE, IF(ISBLANK(J1313), "", INDEX('Individual UI'!$E$6:$H$6,1,J1313)), "")</f>
        <v>-4</v>
      </c>
      <c r="X1313" s="4">
        <f>IF($O1313 = TRUE, IF(ISBLANK(K1313), "", INDEX('Individual UI'!$E$6:$H$6,1,K1313)), "")</f>
        <v>-2</v>
      </c>
      <c r="Y1313" s="4">
        <f>IF($O1313 = TRUE, IF(ISBLANK(L1313), "", INDEX('Individual UI'!$E$6:$H$6,1,L1313)), "")</f>
        <v>2</v>
      </c>
      <c r="Z1313" s="4">
        <f>IF($O1313 = TRUE, IF(ISBLANK(M1313), "", INDEX('Individual UI'!$E$6:$H$6,1,M1313)), "")</f>
        <v>2</v>
      </c>
      <c r="AA1313" s="14">
        <f>IF($O1313 = TRUE, IF(ISBLANK(N1313), "", INDEX('Individual UI'!$E$6:$H$6,1,N1313)), "")</f>
        <v>-4</v>
      </c>
      <c r="AB1313" s="11">
        <f>IF($O1313 = TRUE, EXP(MMULT($P1313:$AA1313, Documentation!D$39:D$50) + Documentation!D$51), "")</f>
        <v>1.1123306540147603E-4</v>
      </c>
      <c r="AC1313" s="4">
        <f>IF($O1313 = TRUE, EXP(MMULT($P1313:$AA1313, Documentation!E$39:E$50) + Documentation!E$51), "")</f>
        <v>5.1640496389905195</v>
      </c>
      <c r="AD1313" s="4">
        <f>IF($O1313 = TRUE, EXP(MMULT($P1313:$AA1313, Documentation!F$39:F$50) + Documentation!F$51), "")</f>
        <v>9.122359655325929E-3</v>
      </c>
      <c r="AE1313" s="4">
        <f>IF($O1313 = TRUE, EXP(MMULT($P1313:$AA1313, Documentation!G$39:G$50) + Documentation!G$51), "")</f>
        <v>4.5398546091043789E-2</v>
      </c>
      <c r="AF1313" s="14">
        <f>IF($O1313 = TRUE, EXP(MMULT($P1313:$AA1313, Documentation!H$39:H$50) + Documentation!H$51), "")</f>
        <v>46.44193082391854</v>
      </c>
      <c r="AG1313" s="30">
        <f t="shared" si="281"/>
        <v>2.1531503363893682E-6</v>
      </c>
      <c r="AH1313" s="28">
        <f t="shared" si="282"/>
        <v>9.9961060833771528E-2</v>
      </c>
      <c r="AI1313" s="28">
        <f t="shared" si="283"/>
        <v>1.7658249091343645E-4</v>
      </c>
      <c r="AJ1313" s="28">
        <f t="shared" si="284"/>
        <v>8.7878450921682547E-4</v>
      </c>
      <c r="AK1313" s="33">
        <f t="shared" si="285"/>
        <v>0.8989814190157619</v>
      </c>
      <c r="AL1313" s="11">
        <f t="shared" si="286"/>
        <v>5</v>
      </c>
      <c r="AM1313" s="14" t="str">
        <f>IF($O1313 = TRUE, INDEX(Documentation!$M$9:$M$13, $AL1313, 1), "")</f>
        <v>Reluctant Claimants</v>
      </c>
      <c r="AN1313" s="1"/>
      <c r="AO1313" s="1"/>
      <c r="AP1313" s="38">
        <v>2.15315033638938E-6</v>
      </c>
      <c r="AQ1313" s="35">
        <v>9.9961060833771306E-2</v>
      </c>
      <c r="AR1313" s="35">
        <v>1.7658249091343699E-4</v>
      </c>
      <c r="AS1313" s="35">
        <v>8.78784509216822E-4</v>
      </c>
      <c r="AT1313" s="35">
        <v>0.89898141901576201</v>
      </c>
      <c r="AU1313" s="14">
        <v>5</v>
      </c>
      <c r="AV1313" s="4" t="b">
        <f t="shared" si="287"/>
        <v>1</v>
      </c>
      <c r="AW1313" s="4" t="b">
        <f t="shared" si="288"/>
        <v>1</v>
      </c>
      <c r="AX1313" s="4" t="b">
        <f t="shared" si="289"/>
        <v>1</v>
      </c>
      <c r="AY1313" s="4" t="b">
        <f t="shared" si="290"/>
        <v>1</v>
      </c>
      <c r="AZ1313" s="4" t="b">
        <f t="shared" si="291"/>
        <v>1</v>
      </c>
      <c r="BA1313" s="4" t="b">
        <f t="shared" si="292"/>
        <v>1</v>
      </c>
      <c r="BB1313" s="14" t="b">
        <f t="shared" si="293"/>
        <v>1</v>
      </c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</row>
    <row r="1314" spans="1:64" x14ac:dyDescent="0.2">
      <c r="A1314" s="1"/>
      <c r="B1314" s="11" t="s">
        <v>1469</v>
      </c>
      <c r="C1314" s="4">
        <v>3</v>
      </c>
      <c r="D1314" s="4">
        <v>4</v>
      </c>
      <c r="E1314" s="4">
        <v>1</v>
      </c>
      <c r="F1314" s="4">
        <v>2</v>
      </c>
      <c r="G1314" s="4">
        <v>2</v>
      </c>
      <c r="H1314" s="4">
        <v>4</v>
      </c>
      <c r="I1314" s="4">
        <v>4</v>
      </c>
      <c r="J1314" s="4">
        <v>4</v>
      </c>
      <c r="K1314" s="4">
        <v>4</v>
      </c>
      <c r="L1314" s="4">
        <v>2</v>
      </c>
      <c r="M1314" s="4">
        <v>4</v>
      </c>
      <c r="N1314" s="14">
        <v>1</v>
      </c>
      <c r="O1314" s="25" t="b">
        <f t="shared" si="280"/>
        <v>1</v>
      </c>
      <c r="P1314" s="11">
        <f>IF($O1314 = TRUE, IF(ISBLANK(C1314), "", INDEX('Individual UI'!$E$6:$H$6,1,C1314)), "")</f>
        <v>2</v>
      </c>
      <c r="Q1314" s="4">
        <f>IF($O1314 = TRUE, IF(ISBLANK(D1314), "", INDEX('Individual UI'!$E$6:$H$6,1,D1314)), "")</f>
        <v>4</v>
      </c>
      <c r="R1314" s="4">
        <f>IF($O1314 = TRUE, IF(ISBLANK(E1314), "", INDEX('Individual UI'!$E$6:$H$6,1,E1314)), "")</f>
        <v>-4</v>
      </c>
      <c r="S1314" s="4">
        <f>IF($O1314 = TRUE, IF(ISBLANK(F1314), "", INDEX('Individual UI'!$E$6:$H$6,1,F1314)), "")</f>
        <v>-2</v>
      </c>
      <c r="T1314" s="4">
        <f>IF($O1314 = TRUE, IF(ISBLANK(G1314), "", INDEX('Individual UI'!$E$6:$H$6,1,G1314)), "")</f>
        <v>-2</v>
      </c>
      <c r="U1314" s="4">
        <f>IF($O1314 = TRUE, IF(ISBLANK(H1314), "", INDEX('Individual UI'!$E$6:$H$6,1,H1314)), "")</f>
        <v>4</v>
      </c>
      <c r="V1314" s="4">
        <f>IF($O1314 = TRUE, IF(ISBLANK(I1314), "", INDEX('Individual UI'!$E$6:$H$6,1,I1314)), "")</f>
        <v>4</v>
      </c>
      <c r="W1314" s="4">
        <f>IF($O1314 = TRUE, IF(ISBLANK(J1314), "", INDEX('Individual UI'!$E$6:$H$6,1,J1314)), "")</f>
        <v>4</v>
      </c>
      <c r="X1314" s="4">
        <f>IF($O1314 = TRUE, IF(ISBLANK(K1314), "", INDEX('Individual UI'!$E$6:$H$6,1,K1314)), "")</f>
        <v>4</v>
      </c>
      <c r="Y1314" s="4">
        <f>IF($O1314 = TRUE, IF(ISBLANK(L1314), "", INDEX('Individual UI'!$E$6:$H$6,1,L1314)), "")</f>
        <v>-2</v>
      </c>
      <c r="Z1314" s="4">
        <f>IF($O1314 = TRUE, IF(ISBLANK(M1314), "", INDEX('Individual UI'!$E$6:$H$6,1,M1314)), "")</f>
        <v>4</v>
      </c>
      <c r="AA1314" s="14">
        <f>IF($O1314 = TRUE, IF(ISBLANK(N1314), "", INDEX('Individual UI'!$E$6:$H$6,1,N1314)), "")</f>
        <v>-4</v>
      </c>
      <c r="AB1314" s="11">
        <f>IF($O1314 = TRUE, EXP(MMULT($P1314:$AA1314, Documentation!D$39:D$50) + Documentation!D$51), "")</f>
        <v>1.3131859172482566E-3</v>
      </c>
      <c r="AC1314" s="4">
        <f>IF($O1314 = TRUE, EXP(MMULT($P1314:$AA1314, Documentation!E$39:E$50) + Documentation!E$51), "")</f>
        <v>3.3917574639425609E-2</v>
      </c>
      <c r="AD1314" s="4">
        <f>IF($O1314 = TRUE, EXP(MMULT($P1314:$AA1314, Documentation!F$39:F$50) + Documentation!F$51), "")</f>
        <v>0.21908251072577356</v>
      </c>
      <c r="AE1314" s="4">
        <f>IF($O1314 = TRUE, EXP(MMULT($P1314:$AA1314, Documentation!G$39:G$50) + Documentation!G$51), "")</f>
        <v>8.7158031365729737E-6</v>
      </c>
      <c r="AF1314" s="14">
        <f>IF($O1314 = TRUE, EXP(MMULT($P1314:$AA1314, Documentation!H$39:H$50) + Documentation!H$51), "")</f>
        <v>1.0011435618380299E-2</v>
      </c>
      <c r="AG1314" s="30">
        <f t="shared" si="281"/>
        <v>4.9679147790513689E-3</v>
      </c>
      <c r="AH1314" s="28">
        <f t="shared" si="282"/>
        <v>0.12831360594687649</v>
      </c>
      <c r="AI1314" s="28">
        <f t="shared" si="283"/>
        <v>0.82881123576692495</v>
      </c>
      <c r="AJ1314" s="28">
        <f t="shared" si="284"/>
        <v>3.2972762382508437E-5</v>
      </c>
      <c r="AK1314" s="33">
        <f t="shared" si="285"/>
        <v>3.7874270744764793E-2</v>
      </c>
      <c r="AL1314" s="11">
        <f t="shared" si="286"/>
        <v>3</v>
      </c>
      <c r="AM1314" s="14" t="str">
        <f>IF($O1314 = TRUE, INDEX(Documentation!$M$9:$M$13, $AL1314, 1), "")</f>
        <v>Process Skeptics</v>
      </c>
      <c r="AN1314" s="1"/>
      <c r="AO1314" s="1"/>
      <c r="AP1314" s="38">
        <v>4.9679147790514296E-3</v>
      </c>
      <c r="AQ1314" s="35">
        <v>0.12831360594687699</v>
      </c>
      <c r="AR1314" s="35">
        <v>0.82881123576692395</v>
      </c>
      <c r="AS1314" s="35">
        <v>3.2972762382508803E-5</v>
      </c>
      <c r="AT1314" s="35">
        <v>3.7874270744764897E-2</v>
      </c>
      <c r="AU1314" s="14">
        <v>3</v>
      </c>
      <c r="AV1314" s="4" t="b">
        <f t="shared" si="287"/>
        <v>1</v>
      </c>
      <c r="AW1314" s="4" t="b">
        <f t="shared" si="288"/>
        <v>1</v>
      </c>
      <c r="AX1314" s="4" t="b">
        <f t="shared" si="289"/>
        <v>1</v>
      </c>
      <c r="AY1314" s="4" t="b">
        <f t="shared" si="290"/>
        <v>1</v>
      </c>
      <c r="AZ1314" s="4" t="b">
        <f t="shared" si="291"/>
        <v>1</v>
      </c>
      <c r="BA1314" s="4" t="b">
        <f t="shared" si="292"/>
        <v>1</v>
      </c>
      <c r="BB1314" s="14" t="b">
        <f t="shared" si="293"/>
        <v>1</v>
      </c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</row>
    <row r="1315" spans="1:64" x14ac:dyDescent="0.2">
      <c r="A1315" s="1"/>
      <c r="B1315" s="11" t="s">
        <v>1470</v>
      </c>
      <c r="C1315" s="4">
        <v>3</v>
      </c>
      <c r="D1315" s="4">
        <v>4</v>
      </c>
      <c r="E1315" s="4">
        <v>2</v>
      </c>
      <c r="F1315" s="4">
        <v>1</v>
      </c>
      <c r="G1315" s="4">
        <v>1</v>
      </c>
      <c r="H1315" s="4">
        <v>4</v>
      </c>
      <c r="I1315" s="4">
        <v>2</v>
      </c>
      <c r="J1315" s="4">
        <v>2</v>
      </c>
      <c r="K1315" s="4">
        <v>2</v>
      </c>
      <c r="L1315" s="4">
        <v>3</v>
      </c>
      <c r="M1315" s="4">
        <v>2</v>
      </c>
      <c r="N1315" s="14">
        <v>2</v>
      </c>
      <c r="O1315" s="25" t="b">
        <f t="shared" si="280"/>
        <v>1</v>
      </c>
      <c r="P1315" s="11">
        <f>IF($O1315 = TRUE, IF(ISBLANK(C1315), "", INDEX('Individual UI'!$E$6:$H$6,1,C1315)), "")</f>
        <v>2</v>
      </c>
      <c r="Q1315" s="4">
        <f>IF($O1315 = TRUE, IF(ISBLANK(D1315), "", INDEX('Individual UI'!$E$6:$H$6,1,D1315)), "")</f>
        <v>4</v>
      </c>
      <c r="R1315" s="4">
        <f>IF($O1315 = TRUE, IF(ISBLANK(E1315), "", INDEX('Individual UI'!$E$6:$H$6,1,E1315)), "")</f>
        <v>-2</v>
      </c>
      <c r="S1315" s="4">
        <f>IF($O1315 = TRUE, IF(ISBLANK(F1315), "", INDEX('Individual UI'!$E$6:$H$6,1,F1315)), "")</f>
        <v>-4</v>
      </c>
      <c r="T1315" s="4">
        <f>IF($O1315 = TRUE, IF(ISBLANK(G1315), "", INDEX('Individual UI'!$E$6:$H$6,1,G1315)), "")</f>
        <v>-4</v>
      </c>
      <c r="U1315" s="4">
        <f>IF($O1315 = TRUE, IF(ISBLANK(H1315), "", INDEX('Individual UI'!$E$6:$H$6,1,H1315)), "")</f>
        <v>4</v>
      </c>
      <c r="V1315" s="4">
        <f>IF($O1315 = TRUE, IF(ISBLANK(I1315), "", INDEX('Individual UI'!$E$6:$H$6,1,I1315)), "")</f>
        <v>-2</v>
      </c>
      <c r="W1315" s="4">
        <f>IF($O1315 = TRUE, IF(ISBLANK(J1315), "", INDEX('Individual UI'!$E$6:$H$6,1,J1315)), "")</f>
        <v>-2</v>
      </c>
      <c r="X1315" s="4">
        <f>IF($O1315 = TRUE, IF(ISBLANK(K1315), "", INDEX('Individual UI'!$E$6:$H$6,1,K1315)), "")</f>
        <v>-2</v>
      </c>
      <c r="Y1315" s="4">
        <f>IF($O1315 = TRUE, IF(ISBLANK(L1315), "", INDEX('Individual UI'!$E$6:$H$6,1,L1315)), "")</f>
        <v>2</v>
      </c>
      <c r="Z1315" s="4">
        <f>IF($O1315 = TRUE, IF(ISBLANK(M1315), "", INDEX('Individual UI'!$E$6:$H$6,1,M1315)), "")</f>
        <v>-2</v>
      </c>
      <c r="AA1315" s="14">
        <f>IF($O1315 = TRUE, IF(ISBLANK(N1315), "", INDEX('Individual UI'!$E$6:$H$6,1,N1315)), "")</f>
        <v>-2</v>
      </c>
      <c r="AB1315" s="11">
        <f>IF($O1315 = TRUE, EXP(MMULT($P1315:$AA1315, Documentation!D$39:D$50) + Documentation!D$51), "")</f>
        <v>8.207310431269807E-3</v>
      </c>
      <c r="AC1315" s="4">
        <f>IF($O1315 = TRUE, EXP(MMULT($P1315:$AA1315, Documentation!E$39:E$50) + Documentation!E$51), "")</f>
        <v>0.28306517507235851</v>
      </c>
      <c r="AD1315" s="4">
        <f>IF($O1315 = TRUE, EXP(MMULT($P1315:$AA1315, Documentation!F$39:F$50) + Documentation!F$51), "")</f>
        <v>2.5399559930257545E-3</v>
      </c>
      <c r="AE1315" s="4">
        <f>IF($O1315 = TRUE, EXP(MMULT($P1315:$AA1315, Documentation!G$39:G$50) + Documentation!G$51), "")</f>
        <v>5.9284484029266862E-3</v>
      </c>
      <c r="AF1315" s="14">
        <f>IF($O1315 = TRUE, EXP(MMULT($P1315:$AA1315, Documentation!H$39:H$50) + Documentation!H$51), "")</f>
        <v>0.503170993989142</v>
      </c>
      <c r="AG1315" s="30">
        <f t="shared" si="281"/>
        <v>1.0221931691332738E-2</v>
      </c>
      <c r="AH1315" s="28">
        <f t="shared" si="282"/>
        <v>0.3525482443993681</v>
      </c>
      <c r="AI1315" s="28">
        <f t="shared" si="283"/>
        <v>3.1634305631697093E-3</v>
      </c>
      <c r="AJ1315" s="28">
        <f t="shared" si="284"/>
        <v>7.3836849620578316E-3</v>
      </c>
      <c r="AK1315" s="33">
        <f t="shared" si="285"/>
        <v>0.62668270838407159</v>
      </c>
      <c r="AL1315" s="11">
        <f t="shared" si="286"/>
        <v>5</v>
      </c>
      <c r="AM1315" s="14" t="str">
        <f>IF($O1315 = TRUE, INDEX(Documentation!$M$9:$M$13, $AL1315, 1), "")</f>
        <v>Reluctant Claimants</v>
      </c>
      <c r="AN1315" s="1"/>
      <c r="AO1315" s="1"/>
      <c r="AP1315" s="38">
        <v>1.0221931691332601E-2</v>
      </c>
      <c r="AQ1315" s="35">
        <v>0.35254824439936999</v>
      </c>
      <c r="AR1315" s="35">
        <v>3.1634305631697301E-3</v>
      </c>
      <c r="AS1315" s="35">
        <v>7.3836849620576303E-3</v>
      </c>
      <c r="AT1315" s="35">
        <v>0.62668270838407003</v>
      </c>
      <c r="AU1315" s="14">
        <v>5</v>
      </c>
      <c r="AV1315" s="4" t="b">
        <f t="shared" si="287"/>
        <v>1</v>
      </c>
      <c r="AW1315" s="4" t="b">
        <f t="shared" si="288"/>
        <v>1</v>
      </c>
      <c r="AX1315" s="4" t="b">
        <f t="shared" si="289"/>
        <v>1</v>
      </c>
      <c r="AY1315" s="4" t="b">
        <f t="shared" si="290"/>
        <v>1</v>
      </c>
      <c r="AZ1315" s="4" t="b">
        <f t="shared" si="291"/>
        <v>1</v>
      </c>
      <c r="BA1315" s="4" t="b">
        <f t="shared" si="292"/>
        <v>1</v>
      </c>
      <c r="BB1315" s="14" t="b">
        <f t="shared" si="293"/>
        <v>1</v>
      </c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</row>
    <row r="1316" spans="1:64" x14ac:dyDescent="0.2">
      <c r="A1316" s="1"/>
      <c r="B1316" s="11" t="s">
        <v>1471</v>
      </c>
      <c r="C1316" s="4">
        <v>4</v>
      </c>
      <c r="D1316" s="4">
        <v>3</v>
      </c>
      <c r="E1316" s="4">
        <v>4</v>
      </c>
      <c r="F1316" s="4">
        <v>1</v>
      </c>
      <c r="G1316" s="4">
        <v>3</v>
      </c>
      <c r="H1316" s="4">
        <v>4</v>
      </c>
      <c r="I1316" s="4">
        <v>2</v>
      </c>
      <c r="J1316" s="4">
        <v>2</v>
      </c>
      <c r="K1316" s="4">
        <v>1</v>
      </c>
      <c r="L1316" s="4">
        <v>2</v>
      </c>
      <c r="M1316" s="4">
        <v>2</v>
      </c>
      <c r="N1316" s="14">
        <v>2</v>
      </c>
      <c r="O1316" s="25" t="b">
        <f t="shared" si="280"/>
        <v>1</v>
      </c>
      <c r="P1316" s="11">
        <f>IF($O1316 = TRUE, IF(ISBLANK(C1316), "", INDEX('Individual UI'!$E$6:$H$6,1,C1316)), "")</f>
        <v>4</v>
      </c>
      <c r="Q1316" s="4">
        <f>IF($O1316 = TRUE, IF(ISBLANK(D1316), "", INDEX('Individual UI'!$E$6:$H$6,1,D1316)), "")</f>
        <v>2</v>
      </c>
      <c r="R1316" s="4">
        <f>IF($O1316 = TRUE, IF(ISBLANK(E1316), "", INDEX('Individual UI'!$E$6:$H$6,1,E1316)), "")</f>
        <v>4</v>
      </c>
      <c r="S1316" s="4">
        <f>IF($O1316 = TRUE, IF(ISBLANK(F1316), "", INDEX('Individual UI'!$E$6:$H$6,1,F1316)), "")</f>
        <v>-4</v>
      </c>
      <c r="T1316" s="4">
        <f>IF($O1316 = TRUE, IF(ISBLANK(G1316), "", INDEX('Individual UI'!$E$6:$H$6,1,G1316)), "")</f>
        <v>2</v>
      </c>
      <c r="U1316" s="4">
        <f>IF($O1316 = TRUE, IF(ISBLANK(H1316), "", INDEX('Individual UI'!$E$6:$H$6,1,H1316)), "")</f>
        <v>4</v>
      </c>
      <c r="V1316" s="4">
        <f>IF($O1316 = TRUE, IF(ISBLANK(I1316), "", INDEX('Individual UI'!$E$6:$H$6,1,I1316)), "")</f>
        <v>-2</v>
      </c>
      <c r="W1316" s="4">
        <f>IF($O1316 = TRUE, IF(ISBLANK(J1316), "", INDEX('Individual UI'!$E$6:$H$6,1,J1316)), "")</f>
        <v>-2</v>
      </c>
      <c r="X1316" s="4">
        <f>IF($O1316 = TRUE, IF(ISBLANK(K1316), "", INDEX('Individual UI'!$E$6:$H$6,1,K1316)), "")</f>
        <v>-4</v>
      </c>
      <c r="Y1316" s="4">
        <f>IF($O1316 = TRUE, IF(ISBLANK(L1316), "", INDEX('Individual UI'!$E$6:$H$6,1,L1316)), "")</f>
        <v>-2</v>
      </c>
      <c r="Z1316" s="4">
        <f>IF($O1316 = TRUE, IF(ISBLANK(M1316), "", INDEX('Individual UI'!$E$6:$H$6,1,M1316)), "")</f>
        <v>-2</v>
      </c>
      <c r="AA1316" s="14">
        <f>IF($O1316 = TRUE, IF(ISBLANK(N1316), "", INDEX('Individual UI'!$E$6:$H$6,1,N1316)), "")</f>
        <v>-2</v>
      </c>
      <c r="AB1316" s="11">
        <f>IF($O1316 = TRUE, EXP(MMULT($P1316:$AA1316, Documentation!D$39:D$50) + Documentation!D$51), "")</f>
        <v>2.194358032284872E-4</v>
      </c>
      <c r="AC1316" s="4">
        <f>IF($O1316 = TRUE, EXP(MMULT($P1316:$AA1316, Documentation!E$39:E$50) + Documentation!E$51), "")</f>
        <v>4.8503865408589295E-2</v>
      </c>
      <c r="AD1316" s="4">
        <f>IF($O1316 = TRUE, EXP(MMULT($P1316:$AA1316, Documentation!F$39:F$50) + Documentation!F$51), "")</f>
        <v>4.1864396722442179E-3</v>
      </c>
      <c r="AE1316" s="4">
        <f>IF($O1316 = TRUE, EXP(MMULT($P1316:$AA1316, Documentation!G$39:G$50) + Documentation!G$51), "")</f>
        <v>4.253042487399016</v>
      </c>
      <c r="AF1316" s="14">
        <f>IF($O1316 = TRUE, EXP(MMULT($P1316:$AA1316, Documentation!H$39:H$50) + Documentation!H$51), "")</f>
        <v>17.596744528770206</v>
      </c>
      <c r="AG1316" s="30">
        <f t="shared" si="281"/>
        <v>1.0018665996360594E-5</v>
      </c>
      <c r="AH1316" s="28">
        <f t="shared" si="282"/>
        <v>2.214515680265248E-3</v>
      </c>
      <c r="AI1316" s="28">
        <f t="shared" si="283"/>
        <v>1.9113809220300997E-4</v>
      </c>
      <c r="AJ1316" s="28">
        <f t="shared" si="284"/>
        <v>0.19417894219027695</v>
      </c>
      <c r="AK1316" s="33">
        <f t="shared" si="285"/>
        <v>0.80340538537125838</v>
      </c>
      <c r="AL1316" s="11">
        <f t="shared" si="286"/>
        <v>5</v>
      </c>
      <c r="AM1316" s="14" t="str">
        <f>IF($O1316 = TRUE, INDEX(Documentation!$M$9:$M$13, $AL1316, 1), "")</f>
        <v>Reluctant Claimants</v>
      </c>
      <c r="AN1316" s="1"/>
      <c r="AO1316" s="1"/>
      <c r="AP1316" s="38">
        <v>1.0018665996360501E-5</v>
      </c>
      <c r="AQ1316" s="35">
        <v>2.2145156802652701E-3</v>
      </c>
      <c r="AR1316" s="35">
        <v>1.9113809220301401E-4</v>
      </c>
      <c r="AS1316" s="35">
        <v>0.19417894219027201</v>
      </c>
      <c r="AT1316" s="35">
        <v>0.80340538537126305</v>
      </c>
      <c r="AU1316" s="14">
        <v>5</v>
      </c>
      <c r="AV1316" s="4" t="b">
        <f t="shared" si="287"/>
        <v>1</v>
      </c>
      <c r="AW1316" s="4" t="b">
        <f t="shared" si="288"/>
        <v>1</v>
      </c>
      <c r="AX1316" s="4" t="b">
        <f t="shared" si="289"/>
        <v>1</v>
      </c>
      <c r="AY1316" s="4" t="b">
        <f t="shared" si="290"/>
        <v>1</v>
      </c>
      <c r="AZ1316" s="4" t="b">
        <f t="shared" si="291"/>
        <v>1</v>
      </c>
      <c r="BA1316" s="4" t="b">
        <f t="shared" si="292"/>
        <v>1</v>
      </c>
      <c r="BB1316" s="14" t="b">
        <f t="shared" si="293"/>
        <v>1</v>
      </c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</row>
    <row r="1317" spans="1:64" x14ac:dyDescent="0.2">
      <c r="A1317" s="1"/>
      <c r="B1317" s="11" t="s">
        <v>1472</v>
      </c>
      <c r="C1317" s="4">
        <v>3</v>
      </c>
      <c r="D1317" s="4">
        <v>1</v>
      </c>
      <c r="E1317" s="4">
        <v>2</v>
      </c>
      <c r="F1317" s="4">
        <v>1</v>
      </c>
      <c r="G1317" s="4">
        <v>1</v>
      </c>
      <c r="H1317" s="4">
        <v>4</v>
      </c>
      <c r="I1317" s="4">
        <v>1</v>
      </c>
      <c r="J1317" s="4">
        <v>3</v>
      </c>
      <c r="K1317" s="4">
        <v>3</v>
      </c>
      <c r="L1317" s="4">
        <v>1</v>
      </c>
      <c r="M1317" s="4">
        <v>1</v>
      </c>
      <c r="N1317" s="14">
        <v>4</v>
      </c>
      <c r="O1317" s="25" t="b">
        <f t="shared" si="280"/>
        <v>1</v>
      </c>
      <c r="P1317" s="11">
        <f>IF($O1317 = TRUE, IF(ISBLANK(C1317), "", INDEX('Individual UI'!$E$6:$H$6,1,C1317)), "")</f>
        <v>2</v>
      </c>
      <c r="Q1317" s="4">
        <f>IF($O1317 = TRUE, IF(ISBLANK(D1317), "", INDEX('Individual UI'!$E$6:$H$6,1,D1317)), "")</f>
        <v>-4</v>
      </c>
      <c r="R1317" s="4">
        <f>IF($O1317 = TRUE, IF(ISBLANK(E1317), "", INDEX('Individual UI'!$E$6:$H$6,1,E1317)), "")</f>
        <v>-2</v>
      </c>
      <c r="S1317" s="4">
        <f>IF($O1317 = TRUE, IF(ISBLANK(F1317), "", INDEX('Individual UI'!$E$6:$H$6,1,F1317)), "")</f>
        <v>-4</v>
      </c>
      <c r="T1317" s="4">
        <f>IF($O1317 = TRUE, IF(ISBLANK(G1317), "", INDEX('Individual UI'!$E$6:$H$6,1,G1317)), "")</f>
        <v>-4</v>
      </c>
      <c r="U1317" s="4">
        <f>IF($O1317 = TRUE, IF(ISBLANK(H1317), "", INDEX('Individual UI'!$E$6:$H$6,1,H1317)), "")</f>
        <v>4</v>
      </c>
      <c r="V1317" s="4">
        <f>IF($O1317 = TRUE, IF(ISBLANK(I1317), "", INDEX('Individual UI'!$E$6:$H$6,1,I1317)), "")</f>
        <v>-4</v>
      </c>
      <c r="W1317" s="4">
        <f>IF($O1317 = TRUE, IF(ISBLANK(J1317), "", INDEX('Individual UI'!$E$6:$H$6,1,J1317)), "")</f>
        <v>2</v>
      </c>
      <c r="X1317" s="4">
        <f>IF($O1317 = TRUE, IF(ISBLANK(K1317), "", INDEX('Individual UI'!$E$6:$H$6,1,K1317)), "")</f>
        <v>2</v>
      </c>
      <c r="Y1317" s="4">
        <f>IF($O1317 = TRUE, IF(ISBLANK(L1317), "", INDEX('Individual UI'!$E$6:$H$6,1,L1317)), "")</f>
        <v>-4</v>
      </c>
      <c r="Z1317" s="4">
        <f>IF($O1317 = TRUE, IF(ISBLANK(M1317), "", INDEX('Individual UI'!$E$6:$H$6,1,M1317)), "")</f>
        <v>-4</v>
      </c>
      <c r="AA1317" s="14">
        <f>IF($O1317 = TRUE, IF(ISBLANK(N1317), "", INDEX('Individual UI'!$E$6:$H$6,1,N1317)), "")</f>
        <v>4</v>
      </c>
      <c r="AB1317" s="11">
        <f>IF($O1317 = TRUE, EXP(MMULT($P1317:$AA1317, Documentation!D$39:D$50) + Documentation!D$51), "")</f>
        <v>0.25222285930701777</v>
      </c>
      <c r="AC1317" s="4">
        <f>IF($O1317 = TRUE, EXP(MMULT($P1317:$AA1317, Documentation!E$39:E$50) + Documentation!E$51), "")</f>
        <v>5.2887835462382324E-4</v>
      </c>
      <c r="AD1317" s="4">
        <f>IF($O1317 = TRUE, EXP(MMULT($P1317:$AA1317, Documentation!F$39:F$50) + Documentation!F$51), "")</f>
        <v>1.4912699120402953E-2</v>
      </c>
      <c r="AE1317" s="4">
        <f>IF($O1317 = TRUE, EXP(MMULT($P1317:$AA1317, Documentation!G$39:G$50) + Documentation!G$51), "")</f>
        <v>2.7395285177670464E-2</v>
      </c>
      <c r="AF1317" s="14">
        <f>IF($O1317 = TRUE, EXP(MMULT($P1317:$AA1317, Documentation!H$39:H$50) + Documentation!H$51), "")</f>
        <v>1.1065104816577684E-3</v>
      </c>
      <c r="AG1317" s="30">
        <f t="shared" si="281"/>
        <v>0.85162598459615479</v>
      </c>
      <c r="AH1317" s="28">
        <f t="shared" si="282"/>
        <v>1.7857483287819339E-3</v>
      </c>
      <c r="AI1317" s="28">
        <f t="shared" si="283"/>
        <v>5.0352462525770816E-2</v>
      </c>
      <c r="AJ1317" s="28">
        <f t="shared" si="284"/>
        <v>9.2499691648991286E-2</v>
      </c>
      <c r="AK1317" s="33">
        <f t="shared" si="285"/>
        <v>3.736112900301037E-3</v>
      </c>
      <c r="AL1317" s="11">
        <f t="shared" si="286"/>
        <v>1</v>
      </c>
      <c r="AM1317" s="14" t="str">
        <f>IF($O1317 = TRUE, INDEX(Documentation!$M$9:$M$13, $AL1317, 1), "")</f>
        <v>Decisive Pursuers</v>
      </c>
      <c r="AN1317" s="1"/>
      <c r="AO1317" s="1"/>
      <c r="AP1317" s="38">
        <v>0.85162598459615402</v>
      </c>
      <c r="AQ1317" s="35">
        <v>1.7857483287819799E-3</v>
      </c>
      <c r="AR1317" s="35">
        <v>5.0352462525772197E-2</v>
      </c>
      <c r="AS1317" s="35">
        <v>9.2499691648990995E-2</v>
      </c>
      <c r="AT1317" s="35">
        <v>3.7361129003011398E-3</v>
      </c>
      <c r="AU1317" s="14">
        <v>1</v>
      </c>
      <c r="AV1317" s="4" t="b">
        <f t="shared" si="287"/>
        <v>1</v>
      </c>
      <c r="AW1317" s="4" t="b">
        <f t="shared" si="288"/>
        <v>1</v>
      </c>
      <c r="AX1317" s="4" t="b">
        <f t="shared" si="289"/>
        <v>1</v>
      </c>
      <c r="AY1317" s="4" t="b">
        <f t="shared" si="290"/>
        <v>1</v>
      </c>
      <c r="AZ1317" s="4" t="b">
        <f t="shared" si="291"/>
        <v>1</v>
      </c>
      <c r="BA1317" s="4" t="b">
        <f t="shared" si="292"/>
        <v>1</v>
      </c>
      <c r="BB1317" s="14" t="b">
        <f t="shared" si="293"/>
        <v>1</v>
      </c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</row>
    <row r="1318" spans="1:64" x14ac:dyDescent="0.2">
      <c r="A1318" s="1"/>
      <c r="B1318" s="11" t="s">
        <v>1473</v>
      </c>
      <c r="C1318" s="4">
        <v>2</v>
      </c>
      <c r="D1318" s="4">
        <v>2</v>
      </c>
      <c r="E1318" s="4">
        <v>4</v>
      </c>
      <c r="F1318" s="4">
        <v>2</v>
      </c>
      <c r="G1318" s="4">
        <v>4</v>
      </c>
      <c r="H1318" s="4">
        <v>4</v>
      </c>
      <c r="I1318" s="4">
        <v>1</v>
      </c>
      <c r="J1318" s="4">
        <v>1</v>
      </c>
      <c r="K1318" s="4">
        <v>2</v>
      </c>
      <c r="L1318" s="4">
        <v>2</v>
      </c>
      <c r="M1318" s="4">
        <v>2</v>
      </c>
      <c r="N1318" s="14">
        <v>1</v>
      </c>
      <c r="O1318" s="25" t="b">
        <f t="shared" si="280"/>
        <v>1</v>
      </c>
      <c r="P1318" s="11">
        <f>IF($O1318 = TRUE, IF(ISBLANK(C1318), "", INDEX('Individual UI'!$E$6:$H$6,1,C1318)), "")</f>
        <v>-2</v>
      </c>
      <c r="Q1318" s="4">
        <f>IF($O1318 = TRUE, IF(ISBLANK(D1318), "", INDEX('Individual UI'!$E$6:$H$6,1,D1318)), "")</f>
        <v>-2</v>
      </c>
      <c r="R1318" s="4">
        <f>IF($O1318 = TRUE, IF(ISBLANK(E1318), "", INDEX('Individual UI'!$E$6:$H$6,1,E1318)), "")</f>
        <v>4</v>
      </c>
      <c r="S1318" s="4">
        <f>IF($O1318 = TRUE, IF(ISBLANK(F1318), "", INDEX('Individual UI'!$E$6:$H$6,1,F1318)), "")</f>
        <v>-2</v>
      </c>
      <c r="T1318" s="4">
        <f>IF($O1318 = TRUE, IF(ISBLANK(G1318), "", INDEX('Individual UI'!$E$6:$H$6,1,G1318)), "")</f>
        <v>4</v>
      </c>
      <c r="U1318" s="4">
        <f>IF($O1318 = TRUE, IF(ISBLANK(H1318), "", INDEX('Individual UI'!$E$6:$H$6,1,H1318)), "")</f>
        <v>4</v>
      </c>
      <c r="V1318" s="4">
        <f>IF($O1318 = TRUE, IF(ISBLANK(I1318), "", INDEX('Individual UI'!$E$6:$H$6,1,I1318)), "")</f>
        <v>-4</v>
      </c>
      <c r="W1318" s="4">
        <f>IF($O1318 = TRUE, IF(ISBLANK(J1318), "", INDEX('Individual UI'!$E$6:$H$6,1,J1318)), "")</f>
        <v>-4</v>
      </c>
      <c r="X1318" s="4">
        <f>IF($O1318 = TRUE, IF(ISBLANK(K1318), "", INDEX('Individual UI'!$E$6:$H$6,1,K1318)), "")</f>
        <v>-2</v>
      </c>
      <c r="Y1318" s="4">
        <f>IF($O1318 = TRUE, IF(ISBLANK(L1318), "", INDEX('Individual UI'!$E$6:$H$6,1,L1318)), "")</f>
        <v>-2</v>
      </c>
      <c r="Z1318" s="4">
        <f>IF($O1318 = TRUE, IF(ISBLANK(M1318), "", INDEX('Individual UI'!$E$6:$H$6,1,M1318)), "")</f>
        <v>-2</v>
      </c>
      <c r="AA1318" s="14">
        <f>IF($O1318 = TRUE, IF(ISBLANK(N1318), "", INDEX('Individual UI'!$E$6:$H$6,1,N1318)), "")</f>
        <v>-4</v>
      </c>
      <c r="AB1318" s="11">
        <f>IF($O1318 = TRUE, EXP(MMULT($P1318:$AA1318, Documentation!D$39:D$50) + Documentation!D$51), "")</f>
        <v>1.0182630818934674E-3</v>
      </c>
      <c r="AC1318" s="4">
        <f>IF($O1318 = TRUE, EXP(MMULT($P1318:$AA1318, Documentation!E$39:E$50) + Documentation!E$51), "")</f>
        <v>2.478896143769982E-3</v>
      </c>
      <c r="AD1318" s="4">
        <f>IF($O1318 = TRUE, EXP(MMULT($P1318:$AA1318, Documentation!F$39:F$50) + Documentation!F$51), "")</f>
        <v>3.644682249296577E-4</v>
      </c>
      <c r="AE1318" s="4">
        <f>IF($O1318 = TRUE, EXP(MMULT($P1318:$AA1318, Documentation!G$39:G$50) + Documentation!G$51), "")</f>
        <v>239.56874486613717</v>
      </c>
      <c r="AF1318" s="14">
        <f>IF($O1318 = TRUE, EXP(MMULT($P1318:$AA1318, Documentation!H$39:H$50) + Documentation!H$51), "")</f>
        <v>1.1059800828113762</v>
      </c>
      <c r="AG1318" s="30">
        <f t="shared" si="281"/>
        <v>4.2308004894745296E-6</v>
      </c>
      <c r="AH1318" s="28">
        <f t="shared" si="282"/>
        <v>1.0299612354517049E-5</v>
      </c>
      <c r="AI1318" s="28">
        <f t="shared" si="283"/>
        <v>1.5143359038049017E-6</v>
      </c>
      <c r="AJ1318" s="28">
        <f t="shared" si="284"/>
        <v>0.99538869773979799</v>
      </c>
      <c r="AK1318" s="33">
        <f t="shared" si="285"/>
        <v>4.5952575114541917E-3</v>
      </c>
      <c r="AL1318" s="11">
        <f t="shared" si="286"/>
        <v>4</v>
      </c>
      <c r="AM1318" s="14" t="str">
        <f>IF($O1318 = TRUE, INDEX(Documentation!$M$9:$M$13, $AL1318, 1), "")</f>
        <v>Financially Pressured</v>
      </c>
      <c r="AN1318" s="1"/>
      <c r="AO1318" s="1"/>
      <c r="AP1318" s="38">
        <v>4.2308004894745398E-6</v>
      </c>
      <c r="AQ1318" s="35">
        <v>1.02996123545171E-5</v>
      </c>
      <c r="AR1318" s="35">
        <v>1.5143359038049301E-6</v>
      </c>
      <c r="AS1318" s="35">
        <v>0.99538869773979799</v>
      </c>
      <c r="AT1318" s="35">
        <v>4.5952575114542203E-3</v>
      </c>
      <c r="AU1318" s="14">
        <v>4</v>
      </c>
      <c r="AV1318" s="4" t="b">
        <f t="shared" si="287"/>
        <v>1</v>
      </c>
      <c r="AW1318" s="4" t="b">
        <f t="shared" si="288"/>
        <v>1</v>
      </c>
      <c r="AX1318" s="4" t="b">
        <f t="shared" si="289"/>
        <v>1</v>
      </c>
      <c r="AY1318" s="4" t="b">
        <f t="shared" si="290"/>
        <v>1</v>
      </c>
      <c r="AZ1318" s="4" t="b">
        <f t="shared" si="291"/>
        <v>1</v>
      </c>
      <c r="BA1318" s="4" t="b">
        <f t="shared" si="292"/>
        <v>1</v>
      </c>
      <c r="BB1318" s="14" t="b">
        <f t="shared" si="293"/>
        <v>1</v>
      </c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</row>
    <row r="1319" spans="1:64" x14ac:dyDescent="0.2">
      <c r="A1319" s="1"/>
      <c r="B1319" s="11" t="s">
        <v>1474</v>
      </c>
      <c r="C1319" s="4">
        <v>3</v>
      </c>
      <c r="D1319" s="4">
        <v>3</v>
      </c>
      <c r="E1319" s="4">
        <v>3</v>
      </c>
      <c r="F1319" s="4">
        <v>3</v>
      </c>
      <c r="G1319" s="4">
        <v>3</v>
      </c>
      <c r="H1319" s="4">
        <v>2</v>
      </c>
      <c r="I1319" s="4">
        <v>3</v>
      </c>
      <c r="J1319" s="4">
        <v>2</v>
      </c>
      <c r="K1319" s="4">
        <v>3</v>
      </c>
      <c r="L1319" s="4">
        <v>1</v>
      </c>
      <c r="M1319" s="4">
        <v>4</v>
      </c>
      <c r="N1319" s="14">
        <v>3</v>
      </c>
      <c r="O1319" s="25" t="b">
        <f t="shared" si="280"/>
        <v>1</v>
      </c>
      <c r="P1319" s="11">
        <f>IF($O1319 = TRUE, IF(ISBLANK(C1319), "", INDEX('Individual UI'!$E$6:$H$6,1,C1319)), "")</f>
        <v>2</v>
      </c>
      <c r="Q1319" s="4">
        <f>IF($O1319 = TRUE, IF(ISBLANK(D1319), "", INDEX('Individual UI'!$E$6:$H$6,1,D1319)), "")</f>
        <v>2</v>
      </c>
      <c r="R1319" s="4">
        <f>IF($O1319 = TRUE, IF(ISBLANK(E1319), "", INDEX('Individual UI'!$E$6:$H$6,1,E1319)), "")</f>
        <v>2</v>
      </c>
      <c r="S1319" s="4">
        <f>IF($O1319 = TRUE, IF(ISBLANK(F1319), "", INDEX('Individual UI'!$E$6:$H$6,1,F1319)), "")</f>
        <v>2</v>
      </c>
      <c r="T1319" s="4">
        <f>IF($O1319 = TRUE, IF(ISBLANK(G1319), "", INDEX('Individual UI'!$E$6:$H$6,1,G1319)), "")</f>
        <v>2</v>
      </c>
      <c r="U1319" s="4">
        <f>IF($O1319 = TRUE, IF(ISBLANK(H1319), "", INDEX('Individual UI'!$E$6:$H$6,1,H1319)), "")</f>
        <v>-2</v>
      </c>
      <c r="V1319" s="4">
        <f>IF($O1319 = TRUE, IF(ISBLANK(I1319), "", INDEX('Individual UI'!$E$6:$H$6,1,I1319)), "")</f>
        <v>2</v>
      </c>
      <c r="W1319" s="4">
        <f>IF($O1319 = TRUE, IF(ISBLANK(J1319), "", INDEX('Individual UI'!$E$6:$H$6,1,J1319)), "")</f>
        <v>-2</v>
      </c>
      <c r="X1319" s="4">
        <f>IF($O1319 = TRUE, IF(ISBLANK(K1319), "", INDEX('Individual UI'!$E$6:$H$6,1,K1319)), "")</f>
        <v>2</v>
      </c>
      <c r="Y1319" s="4">
        <f>IF($O1319 = TRUE, IF(ISBLANK(L1319), "", INDEX('Individual UI'!$E$6:$H$6,1,L1319)), "")</f>
        <v>-4</v>
      </c>
      <c r="Z1319" s="4">
        <f>IF($O1319 = TRUE, IF(ISBLANK(M1319), "", INDEX('Individual UI'!$E$6:$H$6,1,M1319)), "")</f>
        <v>4</v>
      </c>
      <c r="AA1319" s="14">
        <f>IF($O1319 = TRUE, IF(ISBLANK(N1319), "", INDEX('Individual UI'!$E$6:$H$6,1,N1319)), "")</f>
        <v>2</v>
      </c>
      <c r="AB1319" s="11">
        <f>IF($O1319 = TRUE, EXP(MMULT($P1319:$AA1319, Documentation!D$39:D$50) + Documentation!D$51), "")</f>
        <v>8.2885251822727686E-5</v>
      </c>
      <c r="AC1319" s="4">
        <f>IF($O1319 = TRUE, EXP(MMULT($P1319:$AA1319, Documentation!E$39:E$50) + Documentation!E$51), "")</f>
        <v>0.17142305585874301</v>
      </c>
      <c r="AD1319" s="4">
        <f>IF($O1319 = TRUE, EXP(MMULT($P1319:$AA1319, Documentation!F$39:F$50) + Documentation!F$51), "")</f>
        <v>0.26014034407245334</v>
      </c>
      <c r="AE1319" s="4">
        <f>IF($O1319 = TRUE, EXP(MMULT($P1319:$AA1319, Documentation!G$39:G$50) + Documentation!G$51), "")</f>
        <v>1.2676471638587573E-3</v>
      </c>
      <c r="AF1319" s="14">
        <f>IF($O1319 = TRUE, EXP(MMULT($P1319:$AA1319, Documentation!H$39:H$50) + Documentation!H$51), "")</f>
        <v>3.8800731716482892E-2</v>
      </c>
      <c r="AG1319" s="30">
        <f t="shared" si="281"/>
        <v>1.7571056856437802E-4</v>
      </c>
      <c r="AH1319" s="28">
        <f t="shared" si="282"/>
        <v>0.36340412736398942</v>
      </c>
      <c r="AI1319" s="28">
        <f t="shared" si="283"/>
        <v>0.55147817926964271</v>
      </c>
      <c r="AJ1319" s="28">
        <f t="shared" si="284"/>
        <v>2.6873176952762422E-3</v>
      </c>
      <c r="AK1319" s="33">
        <f t="shared" si="285"/>
        <v>8.2254665102527269E-2</v>
      </c>
      <c r="AL1319" s="11">
        <f t="shared" si="286"/>
        <v>3</v>
      </c>
      <c r="AM1319" s="14" t="str">
        <f>IF($O1319 = TRUE, INDEX(Documentation!$M$9:$M$13, $AL1319, 1), "")</f>
        <v>Process Skeptics</v>
      </c>
      <c r="AN1319" s="1"/>
      <c r="AO1319" s="1"/>
      <c r="AP1319" s="38">
        <v>1.7571056856437899E-4</v>
      </c>
      <c r="AQ1319" s="35">
        <v>0.36340412736399003</v>
      </c>
      <c r="AR1319" s="35">
        <v>0.55147817926964304</v>
      </c>
      <c r="AS1319" s="35">
        <v>2.68731769527627E-3</v>
      </c>
      <c r="AT1319" s="35">
        <v>8.2254665102527005E-2</v>
      </c>
      <c r="AU1319" s="14">
        <v>3</v>
      </c>
      <c r="AV1319" s="4" t="b">
        <f t="shared" si="287"/>
        <v>1</v>
      </c>
      <c r="AW1319" s="4" t="b">
        <f t="shared" si="288"/>
        <v>1</v>
      </c>
      <c r="AX1319" s="4" t="b">
        <f t="shared" si="289"/>
        <v>1</v>
      </c>
      <c r="AY1319" s="4" t="b">
        <f t="shared" si="290"/>
        <v>1</v>
      </c>
      <c r="AZ1319" s="4" t="b">
        <f t="shared" si="291"/>
        <v>1</v>
      </c>
      <c r="BA1319" s="4" t="b">
        <f t="shared" si="292"/>
        <v>1</v>
      </c>
      <c r="BB1319" s="14" t="b">
        <f t="shared" si="293"/>
        <v>1</v>
      </c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</row>
    <row r="1320" spans="1:64" x14ac:dyDescent="0.2">
      <c r="A1320" s="1"/>
      <c r="B1320" s="11" t="s">
        <v>1475</v>
      </c>
      <c r="C1320" s="4">
        <v>3</v>
      </c>
      <c r="D1320" s="4">
        <v>4</v>
      </c>
      <c r="E1320" s="4">
        <v>1</v>
      </c>
      <c r="F1320" s="4">
        <v>4</v>
      </c>
      <c r="G1320" s="4">
        <v>3</v>
      </c>
      <c r="H1320" s="4">
        <v>2</v>
      </c>
      <c r="I1320" s="4">
        <v>4</v>
      </c>
      <c r="J1320" s="4">
        <v>1</v>
      </c>
      <c r="K1320" s="4">
        <v>4</v>
      </c>
      <c r="L1320" s="4">
        <v>4</v>
      </c>
      <c r="M1320" s="4">
        <v>3</v>
      </c>
      <c r="N1320" s="14">
        <v>3</v>
      </c>
      <c r="O1320" s="25" t="b">
        <f t="shared" si="280"/>
        <v>1</v>
      </c>
      <c r="P1320" s="11">
        <f>IF($O1320 = TRUE, IF(ISBLANK(C1320), "", INDEX('Individual UI'!$E$6:$H$6,1,C1320)), "")</f>
        <v>2</v>
      </c>
      <c r="Q1320" s="4">
        <f>IF($O1320 = TRUE, IF(ISBLANK(D1320), "", INDEX('Individual UI'!$E$6:$H$6,1,D1320)), "")</f>
        <v>4</v>
      </c>
      <c r="R1320" s="4">
        <f>IF($O1320 = TRUE, IF(ISBLANK(E1320), "", INDEX('Individual UI'!$E$6:$H$6,1,E1320)), "")</f>
        <v>-4</v>
      </c>
      <c r="S1320" s="4">
        <f>IF($O1320 = TRUE, IF(ISBLANK(F1320), "", INDEX('Individual UI'!$E$6:$H$6,1,F1320)), "")</f>
        <v>4</v>
      </c>
      <c r="T1320" s="4">
        <f>IF($O1320 = TRUE, IF(ISBLANK(G1320), "", INDEX('Individual UI'!$E$6:$H$6,1,G1320)), "")</f>
        <v>2</v>
      </c>
      <c r="U1320" s="4">
        <f>IF($O1320 = TRUE, IF(ISBLANK(H1320), "", INDEX('Individual UI'!$E$6:$H$6,1,H1320)), "")</f>
        <v>-2</v>
      </c>
      <c r="V1320" s="4">
        <f>IF($O1320 = TRUE, IF(ISBLANK(I1320), "", INDEX('Individual UI'!$E$6:$H$6,1,I1320)), "")</f>
        <v>4</v>
      </c>
      <c r="W1320" s="4">
        <f>IF($O1320 = TRUE, IF(ISBLANK(J1320), "", INDEX('Individual UI'!$E$6:$H$6,1,J1320)), "")</f>
        <v>-4</v>
      </c>
      <c r="X1320" s="4">
        <f>IF($O1320 = TRUE, IF(ISBLANK(K1320), "", INDEX('Individual UI'!$E$6:$H$6,1,K1320)), "")</f>
        <v>4</v>
      </c>
      <c r="Y1320" s="4">
        <f>IF($O1320 = TRUE, IF(ISBLANK(L1320), "", INDEX('Individual UI'!$E$6:$H$6,1,L1320)), "")</f>
        <v>4</v>
      </c>
      <c r="Z1320" s="4">
        <f>IF($O1320 = TRUE, IF(ISBLANK(M1320), "", INDEX('Individual UI'!$E$6:$H$6,1,M1320)), "")</f>
        <v>2</v>
      </c>
      <c r="AA1320" s="14">
        <f>IF($O1320 = TRUE, IF(ISBLANK(N1320), "", INDEX('Individual UI'!$E$6:$H$6,1,N1320)), "")</f>
        <v>2</v>
      </c>
      <c r="AB1320" s="11">
        <f>IF($O1320 = TRUE, EXP(MMULT($P1320:$AA1320, Documentation!D$39:D$50) + Documentation!D$51), "")</f>
        <v>1.1591218914562349E-4</v>
      </c>
      <c r="AC1320" s="4">
        <f>IF($O1320 = TRUE, EXP(MMULT($P1320:$AA1320, Documentation!E$39:E$50) + Documentation!E$51), "")</f>
        <v>2.6868209565413541</v>
      </c>
      <c r="AD1320" s="4">
        <f>IF($O1320 = TRUE, EXP(MMULT($P1320:$AA1320, Documentation!F$39:F$50) + Documentation!F$51), "")</f>
        <v>0.1442721801016732</v>
      </c>
      <c r="AE1320" s="4">
        <f>IF($O1320 = TRUE, EXP(MMULT($P1320:$AA1320, Documentation!G$39:G$50) + Documentation!G$51), "")</f>
        <v>1.0112173292914223E-5</v>
      </c>
      <c r="AF1320" s="14">
        <f>IF($O1320 = TRUE, EXP(MMULT($P1320:$AA1320, Documentation!H$39:H$50) + Documentation!H$51), "")</f>
        <v>2.084581172919704E-3</v>
      </c>
      <c r="AG1320" s="30">
        <f t="shared" si="281"/>
        <v>4.0910611672190295E-5</v>
      </c>
      <c r="AH1320" s="28">
        <f t="shared" si="282"/>
        <v>0.9482996533494118</v>
      </c>
      <c r="AI1320" s="28">
        <f t="shared" si="283"/>
        <v>5.0920124783638464E-2</v>
      </c>
      <c r="AJ1320" s="28">
        <f t="shared" si="284"/>
        <v>3.5690396135006262E-6</v>
      </c>
      <c r="AK1320" s="33">
        <f t="shared" si="285"/>
        <v>7.3574221566409742E-4</v>
      </c>
      <c r="AL1320" s="11">
        <f t="shared" si="286"/>
        <v>2</v>
      </c>
      <c r="AM1320" s="14" t="str">
        <f>IF($O1320 = TRUE, INDEX(Documentation!$M$9:$M$13, $AL1320, 1), "")</f>
        <v>Cautious Consulters</v>
      </c>
      <c r="AN1320" s="1"/>
      <c r="AO1320" s="1"/>
      <c r="AP1320" s="38">
        <v>4.09106116721898E-5</v>
      </c>
      <c r="AQ1320" s="35">
        <v>0.94829965334941202</v>
      </c>
      <c r="AR1320" s="35">
        <v>5.0920124783637798E-2</v>
      </c>
      <c r="AS1320" s="35">
        <v>3.56903961350058E-6</v>
      </c>
      <c r="AT1320" s="35">
        <v>7.3574221566408799E-4</v>
      </c>
      <c r="AU1320" s="14">
        <v>2</v>
      </c>
      <c r="AV1320" s="4" t="b">
        <f t="shared" si="287"/>
        <v>1</v>
      </c>
      <c r="AW1320" s="4" t="b">
        <f t="shared" si="288"/>
        <v>1</v>
      </c>
      <c r="AX1320" s="4" t="b">
        <f t="shared" si="289"/>
        <v>1</v>
      </c>
      <c r="AY1320" s="4" t="b">
        <f t="shared" si="290"/>
        <v>1</v>
      </c>
      <c r="AZ1320" s="4" t="b">
        <f t="shared" si="291"/>
        <v>1</v>
      </c>
      <c r="BA1320" s="4" t="b">
        <f t="shared" si="292"/>
        <v>1</v>
      </c>
      <c r="BB1320" s="14" t="b">
        <f t="shared" si="293"/>
        <v>1</v>
      </c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</row>
    <row r="1321" spans="1:64" x14ac:dyDescent="0.2">
      <c r="A1321" s="1"/>
      <c r="B1321" s="11" t="s">
        <v>1476</v>
      </c>
      <c r="C1321" s="4">
        <v>3</v>
      </c>
      <c r="D1321" s="4">
        <v>4</v>
      </c>
      <c r="E1321" s="4">
        <v>2</v>
      </c>
      <c r="F1321" s="4">
        <v>4</v>
      </c>
      <c r="G1321" s="4">
        <v>3</v>
      </c>
      <c r="H1321" s="4">
        <v>3</v>
      </c>
      <c r="I1321" s="4">
        <v>2</v>
      </c>
      <c r="J1321" s="4">
        <v>2</v>
      </c>
      <c r="K1321" s="4">
        <v>3</v>
      </c>
      <c r="L1321" s="4">
        <v>4</v>
      </c>
      <c r="M1321" s="4">
        <v>4</v>
      </c>
      <c r="N1321" s="14">
        <v>3</v>
      </c>
      <c r="O1321" s="25" t="b">
        <f t="shared" si="280"/>
        <v>1</v>
      </c>
      <c r="P1321" s="11">
        <f>IF($O1321 = TRUE, IF(ISBLANK(C1321), "", INDEX('Individual UI'!$E$6:$H$6,1,C1321)), "")</f>
        <v>2</v>
      </c>
      <c r="Q1321" s="4">
        <f>IF($O1321 = TRUE, IF(ISBLANK(D1321), "", INDEX('Individual UI'!$E$6:$H$6,1,D1321)), "")</f>
        <v>4</v>
      </c>
      <c r="R1321" s="4">
        <f>IF($O1321 = TRUE, IF(ISBLANK(E1321), "", INDEX('Individual UI'!$E$6:$H$6,1,E1321)), "")</f>
        <v>-2</v>
      </c>
      <c r="S1321" s="4">
        <f>IF($O1321 = TRUE, IF(ISBLANK(F1321), "", INDEX('Individual UI'!$E$6:$H$6,1,F1321)), "")</f>
        <v>4</v>
      </c>
      <c r="T1321" s="4">
        <f>IF($O1321 = TRUE, IF(ISBLANK(G1321), "", INDEX('Individual UI'!$E$6:$H$6,1,G1321)), "")</f>
        <v>2</v>
      </c>
      <c r="U1321" s="4">
        <f>IF($O1321 = TRUE, IF(ISBLANK(H1321), "", INDEX('Individual UI'!$E$6:$H$6,1,H1321)), "")</f>
        <v>2</v>
      </c>
      <c r="V1321" s="4">
        <f>IF($O1321 = TRUE, IF(ISBLANK(I1321), "", INDEX('Individual UI'!$E$6:$H$6,1,I1321)), "")</f>
        <v>-2</v>
      </c>
      <c r="W1321" s="4">
        <f>IF($O1321 = TRUE, IF(ISBLANK(J1321), "", INDEX('Individual UI'!$E$6:$H$6,1,J1321)), "")</f>
        <v>-2</v>
      </c>
      <c r="X1321" s="4">
        <f>IF($O1321 = TRUE, IF(ISBLANK(K1321), "", INDEX('Individual UI'!$E$6:$H$6,1,K1321)), "")</f>
        <v>2</v>
      </c>
      <c r="Y1321" s="4">
        <f>IF($O1321 = TRUE, IF(ISBLANK(L1321), "", INDEX('Individual UI'!$E$6:$H$6,1,L1321)), "")</f>
        <v>4</v>
      </c>
      <c r="Z1321" s="4">
        <f>IF($O1321 = TRUE, IF(ISBLANK(M1321), "", INDEX('Individual UI'!$E$6:$H$6,1,M1321)), "")</f>
        <v>4</v>
      </c>
      <c r="AA1321" s="14">
        <f>IF($O1321 = TRUE, IF(ISBLANK(N1321), "", INDEX('Individual UI'!$E$6:$H$6,1,N1321)), "")</f>
        <v>2</v>
      </c>
      <c r="AB1321" s="11">
        <f>IF($O1321 = TRUE, EXP(MMULT($P1321:$AA1321, Documentation!D$39:D$50) + Documentation!D$51), "")</f>
        <v>3.7942800878539698E-6</v>
      </c>
      <c r="AC1321" s="4">
        <f>IF($O1321 = TRUE, EXP(MMULT($P1321:$AA1321, Documentation!E$39:E$50) + Documentation!E$51), "")</f>
        <v>3.4909141330795181</v>
      </c>
      <c r="AD1321" s="4">
        <f>IF($O1321 = TRUE, EXP(MMULT($P1321:$AA1321, Documentation!F$39:F$50) + Documentation!F$51), "")</f>
        <v>1.5665590506897218</v>
      </c>
      <c r="AE1321" s="4">
        <f>IF($O1321 = TRUE, EXP(MMULT($P1321:$AA1321, Documentation!G$39:G$50) + Documentation!G$51), "")</f>
        <v>1.0397375777076838E-3</v>
      </c>
      <c r="AF1321" s="14">
        <f>IF($O1321 = TRUE, EXP(MMULT($P1321:$AA1321, Documentation!H$39:H$50) + Documentation!H$51), "")</f>
        <v>0.36492773869357886</v>
      </c>
      <c r="AG1321" s="30">
        <f t="shared" si="281"/>
        <v>6.9960707071153591E-7</v>
      </c>
      <c r="AH1321" s="28">
        <f t="shared" si="282"/>
        <v>0.64367104014469323</v>
      </c>
      <c r="AI1321" s="28">
        <f t="shared" si="283"/>
        <v>0.28884946898307673</v>
      </c>
      <c r="AJ1321" s="28">
        <f t="shared" si="284"/>
        <v>1.9171166708997479E-4</v>
      </c>
      <c r="AK1321" s="33">
        <f t="shared" si="285"/>
        <v>6.728707959806933E-2</v>
      </c>
      <c r="AL1321" s="11">
        <f t="shared" si="286"/>
        <v>2</v>
      </c>
      <c r="AM1321" s="14" t="str">
        <f>IF($O1321 = TRUE, INDEX(Documentation!$M$9:$M$13, $AL1321, 1), "")</f>
        <v>Cautious Consulters</v>
      </c>
      <c r="AN1321" s="1"/>
      <c r="AO1321" s="1"/>
      <c r="AP1321" s="38">
        <v>6.9960707071154597E-7</v>
      </c>
      <c r="AQ1321" s="35">
        <v>0.64367104014469301</v>
      </c>
      <c r="AR1321" s="35">
        <v>0.28884946898307601</v>
      </c>
      <c r="AS1321" s="35">
        <v>1.9171166708997799E-4</v>
      </c>
      <c r="AT1321" s="35">
        <v>6.7287079598069593E-2</v>
      </c>
      <c r="AU1321" s="14">
        <v>2</v>
      </c>
      <c r="AV1321" s="4" t="b">
        <f t="shared" si="287"/>
        <v>1</v>
      </c>
      <c r="AW1321" s="4" t="b">
        <f t="shared" si="288"/>
        <v>1</v>
      </c>
      <c r="AX1321" s="4" t="b">
        <f t="shared" si="289"/>
        <v>1</v>
      </c>
      <c r="AY1321" s="4" t="b">
        <f t="shared" si="290"/>
        <v>1</v>
      </c>
      <c r="AZ1321" s="4" t="b">
        <f t="shared" si="291"/>
        <v>1</v>
      </c>
      <c r="BA1321" s="4" t="b">
        <f t="shared" si="292"/>
        <v>1</v>
      </c>
      <c r="BB1321" s="14" t="b">
        <f t="shared" si="293"/>
        <v>1</v>
      </c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</row>
    <row r="1322" spans="1:64" x14ac:dyDescent="0.2">
      <c r="A1322" s="1"/>
      <c r="B1322" s="11" t="s">
        <v>1477</v>
      </c>
      <c r="C1322" s="4">
        <v>3</v>
      </c>
      <c r="D1322" s="4">
        <v>4</v>
      </c>
      <c r="E1322" s="4">
        <v>2</v>
      </c>
      <c r="F1322" s="4">
        <v>2</v>
      </c>
      <c r="G1322" s="4">
        <v>4</v>
      </c>
      <c r="H1322" s="4">
        <v>3</v>
      </c>
      <c r="I1322" s="4">
        <v>1</v>
      </c>
      <c r="J1322" s="4">
        <v>1</v>
      </c>
      <c r="K1322" s="4">
        <v>3</v>
      </c>
      <c r="L1322" s="4">
        <v>4</v>
      </c>
      <c r="M1322" s="4">
        <v>3</v>
      </c>
      <c r="N1322" s="14">
        <v>2</v>
      </c>
      <c r="O1322" s="25" t="b">
        <f t="shared" si="280"/>
        <v>1</v>
      </c>
      <c r="P1322" s="11">
        <f>IF($O1322 = TRUE, IF(ISBLANK(C1322), "", INDEX('Individual UI'!$E$6:$H$6,1,C1322)), "")</f>
        <v>2</v>
      </c>
      <c r="Q1322" s="4">
        <f>IF($O1322 = TRUE, IF(ISBLANK(D1322), "", INDEX('Individual UI'!$E$6:$H$6,1,D1322)), "")</f>
        <v>4</v>
      </c>
      <c r="R1322" s="4">
        <f>IF($O1322 = TRUE, IF(ISBLANK(E1322), "", INDEX('Individual UI'!$E$6:$H$6,1,E1322)), "")</f>
        <v>-2</v>
      </c>
      <c r="S1322" s="4">
        <f>IF($O1322 = TRUE, IF(ISBLANK(F1322), "", INDEX('Individual UI'!$E$6:$H$6,1,F1322)), "")</f>
        <v>-2</v>
      </c>
      <c r="T1322" s="4">
        <f>IF($O1322 = TRUE, IF(ISBLANK(G1322), "", INDEX('Individual UI'!$E$6:$H$6,1,G1322)), "")</f>
        <v>4</v>
      </c>
      <c r="U1322" s="4">
        <f>IF($O1322 = TRUE, IF(ISBLANK(H1322), "", INDEX('Individual UI'!$E$6:$H$6,1,H1322)), "")</f>
        <v>2</v>
      </c>
      <c r="V1322" s="4">
        <f>IF($O1322 = TRUE, IF(ISBLANK(I1322), "", INDEX('Individual UI'!$E$6:$H$6,1,I1322)), "")</f>
        <v>-4</v>
      </c>
      <c r="W1322" s="4">
        <f>IF($O1322 = TRUE, IF(ISBLANK(J1322), "", INDEX('Individual UI'!$E$6:$H$6,1,J1322)), "")</f>
        <v>-4</v>
      </c>
      <c r="X1322" s="4">
        <f>IF($O1322 = TRUE, IF(ISBLANK(K1322), "", INDEX('Individual UI'!$E$6:$H$6,1,K1322)), "")</f>
        <v>2</v>
      </c>
      <c r="Y1322" s="4">
        <f>IF($O1322 = TRUE, IF(ISBLANK(L1322), "", INDEX('Individual UI'!$E$6:$H$6,1,L1322)), "")</f>
        <v>4</v>
      </c>
      <c r="Z1322" s="4">
        <f>IF($O1322 = TRUE, IF(ISBLANK(M1322), "", INDEX('Individual UI'!$E$6:$H$6,1,M1322)), "")</f>
        <v>2</v>
      </c>
      <c r="AA1322" s="14">
        <f>IF($O1322 = TRUE, IF(ISBLANK(N1322), "", INDEX('Individual UI'!$E$6:$H$6,1,N1322)), "")</f>
        <v>-2</v>
      </c>
      <c r="AB1322" s="11">
        <f>IF($O1322 = TRUE, EXP(MMULT($P1322:$AA1322, Documentation!D$39:D$50) + Documentation!D$51), "")</f>
        <v>1.7827046991726219E-5</v>
      </c>
      <c r="AC1322" s="4">
        <f>IF($O1322 = TRUE, EXP(MMULT($P1322:$AA1322, Documentation!E$39:E$50) + Documentation!E$51), "")</f>
        <v>11.367822678228036</v>
      </c>
      <c r="AD1322" s="4">
        <f>IF($O1322 = TRUE, EXP(MMULT($P1322:$AA1322, Documentation!F$39:F$50) + Documentation!F$51), "")</f>
        <v>1.4129991903383415E-2</v>
      </c>
      <c r="AE1322" s="4">
        <f>IF($O1322 = TRUE, EXP(MMULT($P1322:$AA1322, Documentation!G$39:G$50) + Documentation!G$51), "")</f>
        <v>8.8941530484589002E-3</v>
      </c>
      <c r="AF1322" s="14">
        <f>IF($O1322 = TRUE, EXP(MMULT($P1322:$AA1322, Documentation!H$39:H$50) + Documentation!H$51), "")</f>
        <v>1.9283709283889421</v>
      </c>
      <c r="AG1322" s="30">
        <f t="shared" si="281"/>
        <v>1.3384437032067929E-6</v>
      </c>
      <c r="AH1322" s="28">
        <f t="shared" si="282"/>
        <v>0.85348912188918769</v>
      </c>
      <c r="AI1322" s="28">
        <f t="shared" si="283"/>
        <v>1.0608710852797951E-3</v>
      </c>
      <c r="AJ1322" s="28">
        <f t="shared" si="284"/>
        <v>6.6776753034825565E-4</v>
      </c>
      <c r="AK1322" s="33">
        <f t="shared" si="285"/>
        <v>0.14478090105148106</v>
      </c>
      <c r="AL1322" s="11">
        <f t="shared" si="286"/>
        <v>2</v>
      </c>
      <c r="AM1322" s="14" t="str">
        <f>IF($O1322 = TRUE, INDEX(Documentation!$M$9:$M$13, $AL1322, 1), "")</f>
        <v>Cautious Consulters</v>
      </c>
      <c r="AN1322" s="1"/>
      <c r="AO1322" s="1"/>
      <c r="AP1322" s="38">
        <v>1.33844370320679E-6</v>
      </c>
      <c r="AQ1322" s="35">
        <v>0.85348912188918702</v>
      </c>
      <c r="AR1322" s="35">
        <v>1.0608710852798001E-3</v>
      </c>
      <c r="AS1322" s="35">
        <v>6.6776753034825196E-4</v>
      </c>
      <c r="AT1322" s="35">
        <v>0.144780901051481</v>
      </c>
      <c r="AU1322" s="14">
        <v>2</v>
      </c>
      <c r="AV1322" s="4" t="b">
        <f t="shared" si="287"/>
        <v>1</v>
      </c>
      <c r="AW1322" s="4" t="b">
        <f t="shared" si="288"/>
        <v>1</v>
      </c>
      <c r="AX1322" s="4" t="b">
        <f t="shared" si="289"/>
        <v>1</v>
      </c>
      <c r="AY1322" s="4" t="b">
        <f t="shared" si="290"/>
        <v>1</v>
      </c>
      <c r="AZ1322" s="4" t="b">
        <f t="shared" si="291"/>
        <v>1</v>
      </c>
      <c r="BA1322" s="4" t="b">
        <f t="shared" si="292"/>
        <v>1</v>
      </c>
      <c r="BB1322" s="14" t="b">
        <f t="shared" si="293"/>
        <v>1</v>
      </c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</row>
    <row r="1323" spans="1:64" x14ac:dyDescent="0.2">
      <c r="A1323" s="1"/>
      <c r="B1323" s="11" t="s">
        <v>1478</v>
      </c>
      <c r="C1323" s="4">
        <v>2</v>
      </c>
      <c r="D1323" s="4">
        <v>4</v>
      </c>
      <c r="E1323" s="4">
        <v>4</v>
      </c>
      <c r="F1323" s="4">
        <v>3</v>
      </c>
      <c r="G1323" s="4">
        <v>1</v>
      </c>
      <c r="H1323" s="4">
        <v>3</v>
      </c>
      <c r="I1323" s="4">
        <v>2</v>
      </c>
      <c r="J1323" s="4">
        <v>1</v>
      </c>
      <c r="K1323" s="4">
        <v>3</v>
      </c>
      <c r="L1323" s="4">
        <v>4</v>
      </c>
      <c r="M1323" s="4">
        <v>4</v>
      </c>
      <c r="N1323" s="14">
        <v>4</v>
      </c>
      <c r="O1323" s="25" t="b">
        <f t="shared" si="280"/>
        <v>1</v>
      </c>
      <c r="P1323" s="11">
        <f>IF($O1323 = TRUE, IF(ISBLANK(C1323), "", INDEX('Individual UI'!$E$6:$H$6,1,C1323)), "")</f>
        <v>-2</v>
      </c>
      <c r="Q1323" s="4">
        <f>IF($O1323 = TRUE, IF(ISBLANK(D1323), "", INDEX('Individual UI'!$E$6:$H$6,1,D1323)), "")</f>
        <v>4</v>
      </c>
      <c r="R1323" s="4">
        <f>IF($O1323 = TRUE, IF(ISBLANK(E1323), "", INDEX('Individual UI'!$E$6:$H$6,1,E1323)), "")</f>
        <v>4</v>
      </c>
      <c r="S1323" s="4">
        <f>IF($O1323 = TRUE, IF(ISBLANK(F1323), "", INDEX('Individual UI'!$E$6:$H$6,1,F1323)), "")</f>
        <v>2</v>
      </c>
      <c r="T1323" s="4">
        <f>IF($O1323 = TRUE, IF(ISBLANK(G1323), "", INDEX('Individual UI'!$E$6:$H$6,1,G1323)), "")</f>
        <v>-4</v>
      </c>
      <c r="U1323" s="4">
        <f>IF($O1323 = TRUE, IF(ISBLANK(H1323), "", INDEX('Individual UI'!$E$6:$H$6,1,H1323)), "")</f>
        <v>2</v>
      </c>
      <c r="V1323" s="4">
        <f>IF($O1323 = TRUE, IF(ISBLANK(I1323), "", INDEX('Individual UI'!$E$6:$H$6,1,I1323)), "")</f>
        <v>-2</v>
      </c>
      <c r="W1323" s="4">
        <f>IF($O1323 = TRUE, IF(ISBLANK(J1323), "", INDEX('Individual UI'!$E$6:$H$6,1,J1323)), "")</f>
        <v>-4</v>
      </c>
      <c r="X1323" s="4">
        <f>IF($O1323 = TRUE, IF(ISBLANK(K1323), "", INDEX('Individual UI'!$E$6:$H$6,1,K1323)), "")</f>
        <v>2</v>
      </c>
      <c r="Y1323" s="4">
        <f>IF($O1323 = TRUE, IF(ISBLANK(L1323), "", INDEX('Individual UI'!$E$6:$H$6,1,L1323)), "")</f>
        <v>4</v>
      </c>
      <c r="Z1323" s="4">
        <f>IF($O1323 = TRUE, IF(ISBLANK(M1323), "", INDEX('Individual UI'!$E$6:$H$6,1,M1323)), "")</f>
        <v>4</v>
      </c>
      <c r="AA1323" s="14">
        <f>IF($O1323 = TRUE, IF(ISBLANK(N1323), "", INDEX('Individual UI'!$E$6:$H$6,1,N1323)), "")</f>
        <v>4</v>
      </c>
      <c r="AB1323" s="11">
        <f>IF($O1323 = TRUE, EXP(MMULT($P1323:$AA1323, Documentation!D$39:D$50) + Documentation!D$51), "")</f>
        <v>3.3429453751796256E-5</v>
      </c>
      <c r="AC1323" s="4">
        <f>IF($O1323 = TRUE, EXP(MMULT($P1323:$AA1323, Documentation!E$39:E$50) + Documentation!E$51), "")</f>
        <v>26.445499736887594</v>
      </c>
      <c r="AD1323" s="4">
        <f>IF($O1323 = TRUE, EXP(MMULT($P1323:$AA1323, Documentation!F$39:F$50) + Documentation!F$51), "")</f>
        <v>0.88165526518277126</v>
      </c>
      <c r="AE1323" s="4">
        <f>IF($O1323 = TRUE, EXP(MMULT($P1323:$AA1323, Documentation!G$39:G$50) + Documentation!G$51), "")</f>
        <v>1.6364361414184184E-3</v>
      </c>
      <c r="AF1323" s="14">
        <f>IF($O1323 = TRUE, EXP(MMULT($P1323:$AA1323, Documentation!H$39:H$50) + Documentation!H$51), "")</f>
        <v>0.41981374085375883</v>
      </c>
      <c r="AG1323" s="30">
        <f t="shared" si="281"/>
        <v>1.2047241028081593E-6</v>
      </c>
      <c r="AH1323" s="28">
        <f t="shared" si="282"/>
        <v>0.95303773673308734</v>
      </c>
      <c r="AI1323" s="28">
        <f t="shared" si="283"/>
        <v>3.1772919659996887E-2</v>
      </c>
      <c r="AJ1323" s="28">
        <f t="shared" si="284"/>
        <v>5.8973564955940048E-5</v>
      </c>
      <c r="AK1323" s="33">
        <f t="shared" si="285"/>
        <v>1.5129165317857036E-2</v>
      </c>
      <c r="AL1323" s="11">
        <f t="shared" si="286"/>
        <v>2</v>
      </c>
      <c r="AM1323" s="14" t="str">
        <f>IF($O1323 = TRUE, INDEX(Documentation!$M$9:$M$13, $AL1323, 1), "")</f>
        <v>Cautious Consulters</v>
      </c>
      <c r="AN1323" s="1"/>
      <c r="AO1323" s="1"/>
      <c r="AP1323" s="38">
        <v>1.20472410280819E-6</v>
      </c>
      <c r="AQ1323" s="35">
        <v>0.953037736733087</v>
      </c>
      <c r="AR1323" s="35">
        <v>3.17729196599967E-2</v>
      </c>
      <c r="AS1323" s="35">
        <v>5.8973564955941302E-5</v>
      </c>
      <c r="AT1323" s="35">
        <v>1.51291653178571E-2</v>
      </c>
      <c r="AU1323" s="14">
        <v>2</v>
      </c>
      <c r="AV1323" s="4" t="b">
        <f t="shared" si="287"/>
        <v>1</v>
      </c>
      <c r="AW1323" s="4" t="b">
        <f t="shared" si="288"/>
        <v>1</v>
      </c>
      <c r="AX1323" s="4" t="b">
        <f t="shared" si="289"/>
        <v>1</v>
      </c>
      <c r="AY1323" s="4" t="b">
        <f t="shared" si="290"/>
        <v>1</v>
      </c>
      <c r="AZ1323" s="4" t="b">
        <f t="shared" si="291"/>
        <v>1</v>
      </c>
      <c r="BA1323" s="4" t="b">
        <f t="shared" si="292"/>
        <v>1</v>
      </c>
      <c r="BB1323" s="14" t="b">
        <f t="shared" si="293"/>
        <v>1</v>
      </c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</row>
    <row r="1324" spans="1:64" x14ac:dyDescent="0.2">
      <c r="A1324" s="1"/>
      <c r="B1324" s="11" t="s">
        <v>1479</v>
      </c>
      <c r="C1324" s="4">
        <v>1</v>
      </c>
      <c r="D1324" s="4">
        <v>2</v>
      </c>
      <c r="E1324" s="4">
        <v>3</v>
      </c>
      <c r="F1324" s="4">
        <v>2</v>
      </c>
      <c r="G1324" s="4">
        <v>4</v>
      </c>
      <c r="H1324" s="4">
        <v>4</v>
      </c>
      <c r="I1324" s="4">
        <v>1</v>
      </c>
      <c r="J1324" s="4">
        <v>1</v>
      </c>
      <c r="K1324" s="4">
        <v>2</v>
      </c>
      <c r="L1324" s="4">
        <v>2</v>
      </c>
      <c r="M1324" s="4">
        <v>4</v>
      </c>
      <c r="N1324" s="14">
        <v>1</v>
      </c>
      <c r="O1324" s="25" t="b">
        <f t="shared" si="280"/>
        <v>1</v>
      </c>
      <c r="P1324" s="11">
        <f>IF($O1324 = TRUE, IF(ISBLANK(C1324), "", INDEX('Individual UI'!$E$6:$H$6,1,C1324)), "")</f>
        <v>-4</v>
      </c>
      <c r="Q1324" s="4">
        <f>IF($O1324 = TRUE, IF(ISBLANK(D1324), "", INDEX('Individual UI'!$E$6:$H$6,1,D1324)), "")</f>
        <v>-2</v>
      </c>
      <c r="R1324" s="4">
        <f>IF($O1324 = TRUE, IF(ISBLANK(E1324), "", INDEX('Individual UI'!$E$6:$H$6,1,E1324)), "")</f>
        <v>2</v>
      </c>
      <c r="S1324" s="4">
        <f>IF($O1324 = TRUE, IF(ISBLANK(F1324), "", INDEX('Individual UI'!$E$6:$H$6,1,F1324)), "")</f>
        <v>-2</v>
      </c>
      <c r="T1324" s="4">
        <f>IF($O1324 = TRUE, IF(ISBLANK(G1324), "", INDEX('Individual UI'!$E$6:$H$6,1,G1324)), "")</f>
        <v>4</v>
      </c>
      <c r="U1324" s="4">
        <f>IF($O1324 = TRUE, IF(ISBLANK(H1324), "", INDEX('Individual UI'!$E$6:$H$6,1,H1324)), "")</f>
        <v>4</v>
      </c>
      <c r="V1324" s="4">
        <f>IF($O1324 = TRUE, IF(ISBLANK(I1324), "", INDEX('Individual UI'!$E$6:$H$6,1,I1324)), "")</f>
        <v>-4</v>
      </c>
      <c r="W1324" s="4">
        <f>IF($O1324 = TRUE, IF(ISBLANK(J1324), "", INDEX('Individual UI'!$E$6:$H$6,1,J1324)), "")</f>
        <v>-4</v>
      </c>
      <c r="X1324" s="4">
        <f>IF($O1324 = TRUE, IF(ISBLANK(K1324), "", INDEX('Individual UI'!$E$6:$H$6,1,K1324)), "")</f>
        <v>-2</v>
      </c>
      <c r="Y1324" s="4">
        <f>IF($O1324 = TRUE, IF(ISBLANK(L1324), "", INDEX('Individual UI'!$E$6:$H$6,1,L1324)), "")</f>
        <v>-2</v>
      </c>
      <c r="Z1324" s="4">
        <f>IF($O1324 = TRUE, IF(ISBLANK(M1324), "", INDEX('Individual UI'!$E$6:$H$6,1,M1324)), "")</f>
        <v>4</v>
      </c>
      <c r="AA1324" s="14">
        <f>IF($O1324 = TRUE, IF(ISBLANK(N1324), "", INDEX('Individual UI'!$E$6:$H$6,1,N1324)), "")</f>
        <v>-4</v>
      </c>
      <c r="AB1324" s="11">
        <f>IF($O1324 = TRUE, EXP(MMULT($P1324:$AA1324, Documentation!D$39:D$50) + Documentation!D$51), "")</f>
        <v>6.9424406234674301E-4</v>
      </c>
      <c r="AC1324" s="4">
        <f>IF($O1324 = TRUE, EXP(MMULT($P1324:$AA1324, Documentation!E$39:E$50) + Documentation!E$51), "")</f>
        <v>1.372890566190489E-2</v>
      </c>
      <c r="AD1324" s="4">
        <f>IF($O1324 = TRUE, EXP(MMULT($P1324:$AA1324, Documentation!F$39:F$50) + Documentation!F$51), "")</f>
        <v>1.4349049568032567E-3</v>
      </c>
      <c r="AE1324" s="4">
        <f>IF($O1324 = TRUE, EXP(MMULT($P1324:$AA1324, Documentation!G$39:G$50) + Documentation!G$51), "")</f>
        <v>13.97536455528051</v>
      </c>
      <c r="AF1324" s="14">
        <f>IF($O1324 = TRUE, EXP(MMULT($P1324:$AA1324, Documentation!H$39:H$50) + Documentation!H$51), "")</f>
        <v>0.73657364499989852</v>
      </c>
      <c r="AG1324" s="30">
        <f t="shared" si="281"/>
        <v>4.7138353242282791E-5</v>
      </c>
      <c r="AH1324" s="28">
        <f t="shared" si="282"/>
        <v>9.3217650653470508E-4</v>
      </c>
      <c r="AI1324" s="28">
        <f t="shared" si="283"/>
        <v>9.7428354654204933E-5</v>
      </c>
      <c r="AJ1324" s="28">
        <f t="shared" si="284"/>
        <v>0.94891077479242858</v>
      </c>
      <c r="AK1324" s="33">
        <f t="shared" si="285"/>
        <v>5.0012481993140248E-2</v>
      </c>
      <c r="AL1324" s="11">
        <f t="shared" si="286"/>
        <v>4</v>
      </c>
      <c r="AM1324" s="14" t="str">
        <f>IF($O1324 = TRUE, INDEX(Documentation!$M$9:$M$13, $AL1324, 1), "")</f>
        <v>Financially Pressured</v>
      </c>
      <c r="AN1324" s="1"/>
      <c r="AO1324" s="1"/>
      <c r="AP1324" s="38">
        <v>4.7138353242282398E-5</v>
      </c>
      <c r="AQ1324" s="35">
        <v>9.3217650653466399E-4</v>
      </c>
      <c r="AR1324" s="35">
        <v>9.7428354654201693E-5</v>
      </c>
      <c r="AS1324" s="35">
        <v>0.94891077479243002</v>
      </c>
      <c r="AT1324" s="35">
        <v>5.0012481993138798E-2</v>
      </c>
      <c r="AU1324" s="14">
        <v>4</v>
      </c>
      <c r="AV1324" s="4" t="b">
        <f t="shared" si="287"/>
        <v>1</v>
      </c>
      <c r="AW1324" s="4" t="b">
        <f t="shared" si="288"/>
        <v>1</v>
      </c>
      <c r="AX1324" s="4" t="b">
        <f t="shared" si="289"/>
        <v>1</v>
      </c>
      <c r="AY1324" s="4" t="b">
        <f t="shared" si="290"/>
        <v>1</v>
      </c>
      <c r="AZ1324" s="4" t="b">
        <f t="shared" si="291"/>
        <v>1</v>
      </c>
      <c r="BA1324" s="4" t="b">
        <f t="shared" si="292"/>
        <v>1</v>
      </c>
      <c r="BB1324" s="14" t="b">
        <f t="shared" si="293"/>
        <v>1</v>
      </c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</row>
    <row r="1325" spans="1:64" x14ac:dyDescent="0.2">
      <c r="A1325" s="1"/>
      <c r="B1325" s="11" t="s">
        <v>1480</v>
      </c>
      <c r="C1325" s="4">
        <v>2</v>
      </c>
      <c r="D1325" s="4">
        <v>3</v>
      </c>
      <c r="E1325" s="4">
        <v>1</v>
      </c>
      <c r="F1325" s="4">
        <v>1</v>
      </c>
      <c r="G1325" s="4">
        <v>2</v>
      </c>
      <c r="H1325" s="4">
        <v>1</v>
      </c>
      <c r="I1325" s="4">
        <v>2</v>
      </c>
      <c r="J1325" s="4">
        <v>3</v>
      </c>
      <c r="K1325" s="4">
        <v>2</v>
      </c>
      <c r="L1325" s="4">
        <v>3</v>
      </c>
      <c r="M1325" s="4">
        <v>3</v>
      </c>
      <c r="N1325" s="14">
        <v>2</v>
      </c>
      <c r="O1325" s="25" t="b">
        <f t="shared" si="280"/>
        <v>1</v>
      </c>
      <c r="P1325" s="11">
        <f>IF($O1325 = TRUE, IF(ISBLANK(C1325), "", INDEX('Individual UI'!$E$6:$H$6,1,C1325)), "")</f>
        <v>-2</v>
      </c>
      <c r="Q1325" s="4">
        <f>IF($O1325 = TRUE, IF(ISBLANK(D1325), "", INDEX('Individual UI'!$E$6:$H$6,1,D1325)), "")</f>
        <v>2</v>
      </c>
      <c r="R1325" s="4">
        <f>IF($O1325 = TRUE, IF(ISBLANK(E1325), "", INDEX('Individual UI'!$E$6:$H$6,1,E1325)), "")</f>
        <v>-4</v>
      </c>
      <c r="S1325" s="4">
        <f>IF($O1325 = TRUE, IF(ISBLANK(F1325), "", INDEX('Individual UI'!$E$6:$H$6,1,F1325)), "")</f>
        <v>-4</v>
      </c>
      <c r="T1325" s="4">
        <f>IF($O1325 = TRUE, IF(ISBLANK(G1325), "", INDEX('Individual UI'!$E$6:$H$6,1,G1325)), "")</f>
        <v>-2</v>
      </c>
      <c r="U1325" s="4">
        <f>IF($O1325 = TRUE, IF(ISBLANK(H1325), "", INDEX('Individual UI'!$E$6:$H$6,1,H1325)), "")</f>
        <v>-4</v>
      </c>
      <c r="V1325" s="4">
        <f>IF($O1325 = TRUE, IF(ISBLANK(I1325), "", INDEX('Individual UI'!$E$6:$H$6,1,I1325)), "")</f>
        <v>-2</v>
      </c>
      <c r="W1325" s="4">
        <f>IF($O1325 = TRUE, IF(ISBLANK(J1325), "", INDEX('Individual UI'!$E$6:$H$6,1,J1325)), "")</f>
        <v>2</v>
      </c>
      <c r="X1325" s="4">
        <f>IF($O1325 = TRUE, IF(ISBLANK(K1325), "", INDEX('Individual UI'!$E$6:$H$6,1,K1325)), "")</f>
        <v>-2</v>
      </c>
      <c r="Y1325" s="4">
        <f>IF($O1325 = TRUE, IF(ISBLANK(L1325), "", INDEX('Individual UI'!$E$6:$H$6,1,L1325)), "")</f>
        <v>2</v>
      </c>
      <c r="Z1325" s="4">
        <f>IF($O1325 = TRUE, IF(ISBLANK(M1325), "", INDEX('Individual UI'!$E$6:$H$6,1,M1325)), "")</f>
        <v>2</v>
      </c>
      <c r="AA1325" s="14">
        <f>IF($O1325 = TRUE, IF(ISBLANK(N1325), "", INDEX('Individual UI'!$E$6:$H$6,1,N1325)), "")</f>
        <v>-2</v>
      </c>
      <c r="AB1325" s="11">
        <f>IF($O1325 = TRUE, EXP(MMULT($P1325:$AA1325, Documentation!D$39:D$50) + Documentation!D$51), "")</f>
        <v>0.37235095480525043</v>
      </c>
      <c r="AC1325" s="4">
        <f>IF($O1325 = TRUE, EXP(MMULT($P1325:$AA1325, Documentation!E$39:E$50) + Documentation!E$51), "")</f>
        <v>6.0853785098452545E-2</v>
      </c>
      <c r="AD1325" s="4">
        <f>IF($O1325 = TRUE, EXP(MMULT($P1325:$AA1325, Documentation!F$39:F$50) + Documentation!F$51), "")</f>
        <v>2.7740119163720319E-3</v>
      </c>
      <c r="AE1325" s="4">
        <f>IF($O1325 = TRUE, EXP(MMULT($P1325:$AA1325, Documentation!G$39:G$50) + Documentation!G$51), "")</f>
        <v>9.0169319999828173E-5</v>
      </c>
      <c r="AF1325" s="14">
        <f>IF($O1325 = TRUE, EXP(MMULT($P1325:$AA1325, Documentation!H$39:H$50) + Documentation!H$51), "")</f>
        <v>1.0780343580177238E-3</v>
      </c>
      <c r="AG1325" s="30">
        <f t="shared" si="281"/>
        <v>0.85177524427909479</v>
      </c>
      <c r="AH1325" s="28">
        <f t="shared" si="282"/>
        <v>0.13920670001948135</v>
      </c>
      <c r="AI1325" s="28">
        <f t="shared" si="283"/>
        <v>6.3457194004960553E-3</v>
      </c>
      <c r="AJ1325" s="28">
        <f t="shared" si="284"/>
        <v>2.0626775244742977E-4</v>
      </c>
      <c r="AK1325" s="33">
        <f t="shared" si="285"/>
        <v>2.4660685484802092E-3</v>
      </c>
      <c r="AL1325" s="11">
        <f t="shared" si="286"/>
        <v>1</v>
      </c>
      <c r="AM1325" s="14" t="str">
        <f>IF($O1325 = TRUE, INDEX(Documentation!$M$9:$M$13, $AL1325, 1), "")</f>
        <v>Decisive Pursuers</v>
      </c>
      <c r="AN1325" s="1"/>
      <c r="AO1325" s="1"/>
      <c r="AP1325" s="38">
        <v>0.85177524427909701</v>
      </c>
      <c r="AQ1325" s="35">
        <v>0.13920670001947999</v>
      </c>
      <c r="AR1325" s="35">
        <v>6.3457194004960301E-3</v>
      </c>
      <c r="AS1325" s="35">
        <v>2.0626775244742901E-4</v>
      </c>
      <c r="AT1325" s="35">
        <v>2.4660685484801902E-3</v>
      </c>
      <c r="AU1325" s="14">
        <v>1</v>
      </c>
      <c r="AV1325" s="4" t="b">
        <f t="shared" si="287"/>
        <v>1</v>
      </c>
      <c r="AW1325" s="4" t="b">
        <f t="shared" si="288"/>
        <v>1</v>
      </c>
      <c r="AX1325" s="4" t="b">
        <f t="shared" si="289"/>
        <v>1</v>
      </c>
      <c r="AY1325" s="4" t="b">
        <f t="shared" si="290"/>
        <v>1</v>
      </c>
      <c r="AZ1325" s="4" t="b">
        <f t="shared" si="291"/>
        <v>1</v>
      </c>
      <c r="BA1325" s="4" t="b">
        <f t="shared" si="292"/>
        <v>1</v>
      </c>
      <c r="BB1325" s="14" t="b">
        <f t="shared" si="293"/>
        <v>1</v>
      </c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</row>
    <row r="1326" spans="1:64" x14ac:dyDescent="0.2">
      <c r="A1326" s="1"/>
      <c r="B1326" s="11" t="s">
        <v>1481</v>
      </c>
      <c r="C1326" s="4">
        <v>4</v>
      </c>
      <c r="D1326" s="4">
        <v>3</v>
      </c>
      <c r="E1326" s="4">
        <v>2</v>
      </c>
      <c r="F1326" s="4">
        <v>3</v>
      </c>
      <c r="G1326" s="4">
        <v>3</v>
      </c>
      <c r="H1326" s="4">
        <v>3</v>
      </c>
      <c r="I1326" s="4">
        <v>3</v>
      </c>
      <c r="J1326" s="4">
        <v>3</v>
      </c>
      <c r="K1326" s="4">
        <v>3</v>
      </c>
      <c r="L1326" s="4">
        <v>3</v>
      </c>
      <c r="M1326" s="4">
        <v>4</v>
      </c>
      <c r="N1326" s="14">
        <v>3</v>
      </c>
      <c r="O1326" s="25" t="b">
        <f t="shared" si="280"/>
        <v>1</v>
      </c>
      <c r="P1326" s="11">
        <f>IF($O1326 = TRUE, IF(ISBLANK(C1326), "", INDEX('Individual UI'!$E$6:$H$6,1,C1326)), "")</f>
        <v>4</v>
      </c>
      <c r="Q1326" s="4">
        <f>IF($O1326 = TRUE, IF(ISBLANK(D1326), "", INDEX('Individual UI'!$E$6:$H$6,1,D1326)), "")</f>
        <v>2</v>
      </c>
      <c r="R1326" s="4">
        <f>IF($O1326 = TRUE, IF(ISBLANK(E1326), "", INDEX('Individual UI'!$E$6:$H$6,1,E1326)), "")</f>
        <v>-2</v>
      </c>
      <c r="S1326" s="4">
        <f>IF($O1326 = TRUE, IF(ISBLANK(F1326), "", INDEX('Individual UI'!$E$6:$H$6,1,F1326)), "")</f>
        <v>2</v>
      </c>
      <c r="T1326" s="4">
        <f>IF($O1326 = TRUE, IF(ISBLANK(G1326), "", INDEX('Individual UI'!$E$6:$H$6,1,G1326)), "")</f>
        <v>2</v>
      </c>
      <c r="U1326" s="4">
        <f>IF($O1326 = TRUE, IF(ISBLANK(H1326), "", INDEX('Individual UI'!$E$6:$H$6,1,H1326)), "")</f>
        <v>2</v>
      </c>
      <c r="V1326" s="4">
        <f>IF($O1326 = TRUE, IF(ISBLANK(I1326), "", INDEX('Individual UI'!$E$6:$H$6,1,I1326)), "")</f>
        <v>2</v>
      </c>
      <c r="W1326" s="4">
        <f>IF($O1326 = TRUE, IF(ISBLANK(J1326), "", INDEX('Individual UI'!$E$6:$H$6,1,J1326)), "")</f>
        <v>2</v>
      </c>
      <c r="X1326" s="4">
        <f>IF($O1326 = TRUE, IF(ISBLANK(K1326), "", INDEX('Individual UI'!$E$6:$H$6,1,K1326)), "")</f>
        <v>2</v>
      </c>
      <c r="Y1326" s="4">
        <f>IF($O1326 = TRUE, IF(ISBLANK(L1326), "", INDEX('Individual UI'!$E$6:$H$6,1,L1326)), "")</f>
        <v>2</v>
      </c>
      <c r="Z1326" s="4">
        <f>IF($O1326 = TRUE, IF(ISBLANK(M1326), "", INDEX('Individual UI'!$E$6:$H$6,1,M1326)), "")</f>
        <v>4</v>
      </c>
      <c r="AA1326" s="14">
        <f>IF($O1326 = TRUE, IF(ISBLANK(N1326), "", INDEX('Individual UI'!$E$6:$H$6,1,N1326)), "")</f>
        <v>2</v>
      </c>
      <c r="AB1326" s="11">
        <f>IF($O1326 = TRUE, EXP(MMULT($P1326:$AA1326, Documentation!D$39:D$50) + Documentation!D$51), "")</f>
        <v>3.0729501776815719E-5</v>
      </c>
      <c r="AC1326" s="4">
        <f>IF($O1326 = TRUE, EXP(MMULT($P1326:$AA1326, Documentation!E$39:E$50) + Documentation!E$51), "")</f>
        <v>0.25073018550016779</v>
      </c>
      <c r="AD1326" s="4">
        <f>IF($O1326 = TRUE, EXP(MMULT($P1326:$AA1326, Documentation!F$39:F$50) + Documentation!F$51), "")</f>
        <v>3.5986368550337584</v>
      </c>
      <c r="AE1326" s="4">
        <f>IF($O1326 = TRUE, EXP(MMULT($P1326:$AA1326, Documentation!G$39:G$50) + Documentation!G$51), "")</f>
        <v>1.0371659196205002E-4</v>
      </c>
      <c r="AF1326" s="14">
        <f>IF($O1326 = TRUE, EXP(MMULT($P1326:$AA1326, Documentation!H$39:H$50) + Documentation!H$51), "")</f>
        <v>2.6615038143551682E-2</v>
      </c>
      <c r="AG1326" s="30">
        <f t="shared" si="281"/>
        <v>7.927909695292118E-6</v>
      </c>
      <c r="AH1326" s="28">
        <f t="shared" si="282"/>
        <v>6.4685925693363122E-2</v>
      </c>
      <c r="AI1326" s="28">
        <f t="shared" si="283"/>
        <v>0.9284129700528454</v>
      </c>
      <c r="AJ1326" s="28">
        <f t="shared" si="284"/>
        <v>2.6757862231237175E-5</v>
      </c>
      <c r="AK1326" s="33">
        <f t="shared" si="285"/>
        <v>6.8664184818650687E-3</v>
      </c>
      <c r="AL1326" s="11">
        <f t="shared" si="286"/>
        <v>3</v>
      </c>
      <c r="AM1326" s="14" t="str">
        <f>IF($O1326 = TRUE, INDEX(Documentation!$M$9:$M$13, $AL1326, 1), "")</f>
        <v>Process Skeptics</v>
      </c>
      <c r="AN1326" s="1"/>
      <c r="AO1326" s="1"/>
      <c r="AP1326" s="38">
        <v>7.9279096952921807E-6</v>
      </c>
      <c r="AQ1326" s="35">
        <v>6.4685925693363205E-2</v>
      </c>
      <c r="AR1326" s="35">
        <v>0.92841297005284495</v>
      </c>
      <c r="AS1326" s="35">
        <v>2.6757862231237199E-5</v>
      </c>
      <c r="AT1326" s="35">
        <v>6.86641848186508E-3</v>
      </c>
      <c r="AU1326" s="14">
        <v>3</v>
      </c>
      <c r="AV1326" s="4" t="b">
        <f t="shared" si="287"/>
        <v>1</v>
      </c>
      <c r="AW1326" s="4" t="b">
        <f t="shared" si="288"/>
        <v>1</v>
      </c>
      <c r="AX1326" s="4" t="b">
        <f t="shared" si="289"/>
        <v>1</v>
      </c>
      <c r="AY1326" s="4" t="b">
        <f t="shared" si="290"/>
        <v>1</v>
      </c>
      <c r="AZ1326" s="4" t="b">
        <f t="shared" si="291"/>
        <v>1</v>
      </c>
      <c r="BA1326" s="4" t="b">
        <f t="shared" si="292"/>
        <v>1</v>
      </c>
      <c r="BB1326" s="14" t="b">
        <f t="shared" si="293"/>
        <v>1</v>
      </c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</row>
    <row r="1327" spans="1:64" x14ac:dyDescent="0.2">
      <c r="A1327" s="1"/>
      <c r="B1327" s="11" t="s">
        <v>1482</v>
      </c>
      <c r="C1327" s="4">
        <v>1</v>
      </c>
      <c r="D1327" s="4">
        <v>1</v>
      </c>
      <c r="E1327" s="4">
        <v>2</v>
      </c>
      <c r="F1327" s="4">
        <v>2</v>
      </c>
      <c r="G1327" s="4">
        <v>2</v>
      </c>
      <c r="H1327" s="4">
        <v>1</v>
      </c>
      <c r="I1327" s="4">
        <v>4</v>
      </c>
      <c r="J1327" s="4">
        <v>3</v>
      </c>
      <c r="K1327" s="4">
        <v>2</v>
      </c>
      <c r="L1327" s="4">
        <v>1</v>
      </c>
      <c r="M1327" s="4">
        <v>2</v>
      </c>
      <c r="N1327" s="14">
        <v>1</v>
      </c>
      <c r="O1327" s="25" t="b">
        <f t="shared" si="280"/>
        <v>1</v>
      </c>
      <c r="P1327" s="11">
        <f>IF($O1327 = TRUE, IF(ISBLANK(C1327), "", INDEX('Individual UI'!$E$6:$H$6,1,C1327)), "")</f>
        <v>-4</v>
      </c>
      <c r="Q1327" s="4">
        <f>IF($O1327 = TRUE, IF(ISBLANK(D1327), "", INDEX('Individual UI'!$E$6:$H$6,1,D1327)), "")</f>
        <v>-4</v>
      </c>
      <c r="R1327" s="4">
        <f>IF($O1327 = TRUE, IF(ISBLANK(E1327), "", INDEX('Individual UI'!$E$6:$H$6,1,E1327)), "")</f>
        <v>-2</v>
      </c>
      <c r="S1327" s="4">
        <f>IF($O1327 = TRUE, IF(ISBLANK(F1327), "", INDEX('Individual UI'!$E$6:$H$6,1,F1327)), "")</f>
        <v>-2</v>
      </c>
      <c r="T1327" s="4">
        <f>IF($O1327 = TRUE, IF(ISBLANK(G1327), "", INDEX('Individual UI'!$E$6:$H$6,1,G1327)), "")</f>
        <v>-2</v>
      </c>
      <c r="U1327" s="4">
        <f>IF($O1327 = TRUE, IF(ISBLANK(H1327), "", INDEX('Individual UI'!$E$6:$H$6,1,H1327)), "")</f>
        <v>-4</v>
      </c>
      <c r="V1327" s="4">
        <f>IF($O1327 = TRUE, IF(ISBLANK(I1327), "", INDEX('Individual UI'!$E$6:$H$6,1,I1327)), "")</f>
        <v>4</v>
      </c>
      <c r="W1327" s="4">
        <f>IF($O1327 = TRUE, IF(ISBLANK(J1327), "", INDEX('Individual UI'!$E$6:$H$6,1,J1327)), "")</f>
        <v>2</v>
      </c>
      <c r="X1327" s="4">
        <f>IF($O1327 = TRUE, IF(ISBLANK(K1327), "", INDEX('Individual UI'!$E$6:$H$6,1,K1327)), "")</f>
        <v>-2</v>
      </c>
      <c r="Y1327" s="4">
        <f>IF($O1327 = TRUE, IF(ISBLANK(L1327), "", INDEX('Individual UI'!$E$6:$H$6,1,L1327)), "")</f>
        <v>-4</v>
      </c>
      <c r="Z1327" s="4">
        <f>IF($O1327 = TRUE, IF(ISBLANK(M1327), "", INDEX('Individual UI'!$E$6:$H$6,1,M1327)), "")</f>
        <v>-2</v>
      </c>
      <c r="AA1327" s="14">
        <f>IF($O1327 = TRUE, IF(ISBLANK(N1327), "", INDEX('Individual UI'!$E$6:$H$6,1,N1327)), "")</f>
        <v>-4</v>
      </c>
      <c r="AB1327" s="11">
        <f>IF($O1327 = TRUE, EXP(MMULT($P1327:$AA1327, Documentation!D$39:D$50) + Documentation!D$51), "")</f>
        <v>60.150110247035357</v>
      </c>
      <c r="AC1327" s="4">
        <f>IF($O1327 = TRUE, EXP(MMULT($P1327:$AA1327, Documentation!E$39:E$50) + Documentation!E$51), "")</f>
        <v>9.3973592428039852E-6</v>
      </c>
      <c r="AD1327" s="4">
        <f>IF($O1327 = TRUE, EXP(MMULT($P1327:$AA1327, Documentation!F$39:F$50) + Documentation!F$51), "")</f>
        <v>1.148739850527409E-4</v>
      </c>
      <c r="AE1327" s="4">
        <f>IF($O1327 = TRUE, EXP(MMULT($P1327:$AA1327, Documentation!G$39:G$50) + Documentation!G$51), "")</f>
        <v>3.561134724972357E-3</v>
      </c>
      <c r="AF1327" s="14">
        <f>IF($O1327 = TRUE, EXP(MMULT($P1327:$AA1327, Documentation!H$39:H$50) + Documentation!H$51), "")</f>
        <v>5.1832598644918704E-6</v>
      </c>
      <c r="AG1327" s="30">
        <f t="shared" si="281"/>
        <v>0.99993864744575034</v>
      </c>
      <c r="AH1327" s="28">
        <f t="shared" si="282"/>
        <v>1.5622220229054993E-7</v>
      </c>
      <c r="AI1327" s="28">
        <f t="shared" si="283"/>
        <v>1.9096712669118101E-6</v>
      </c>
      <c r="AJ1327" s="28">
        <f t="shared" si="284"/>
        <v>5.9200493991388169E-5</v>
      </c>
      <c r="AK1327" s="33">
        <f t="shared" si="285"/>
        <v>8.6166789004601992E-8</v>
      </c>
      <c r="AL1327" s="11">
        <f t="shared" si="286"/>
        <v>1</v>
      </c>
      <c r="AM1327" s="14" t="str">
        <f>IF($O1327 = TRUE, INDEX(Documentation!$M$9:$M$13, $AL1327, 1), "")</f>
        <v>Decisive Pursuers</v>
      </c>
      <c r="AN1327" s="1"/>
      <c r="AO1327" s="1"/>
      <c r="AP1327" s="38">
        <v>0.99993864744575001</v>
      </c>
      <c r="AQ1327" s="35">
        <v>1.5622220229055001E-7</v>
      </c>
      <c r="AR1327" s="35">
        <v>1.90967126691183E-6</v>
      </c>
      <c r="AS1327" s="35">
        <v>5.9200493991388298E-5</v>
      </c>
      <c r="AT1327" s="35">
        <v>8.6166789004601396E-8</v>
      </c>
      <c r="AU1327" s="14">
        <v>1</v>
      </c>
      <c r="AV1327" s="4" t="b">
        <f t="shared" si="287"/>
        <v>1</v>
      </c>
      <c r="AW1327" s="4" t="b">
        <f t="shared" si="288"/>
        <v>1</v>
      </c>
      <c r="AX1327" s="4" t="b">
        <f t="shared" si="289"/>
        <v>1</v>
      </c>
      <c r="AY1327" s="4" t="b">
        <f t="shared" si="290"/>
        <v>1</v>
      </c>
      <c r="AZ1327" s="4" t="b">
        <f t="shared" si="291"/>
        <v>1</v>
      </c>
      <c r="BA1327" s="4" t="b">
        <f t="shared" si="292"/>
        <v>1</v>
      </c>
      <c r="BB1327" s="14" t="b">
        <f t="shared" si="293"/>
        <v>1</v>
      </c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</row>
    <row r="1328" spans="1:64" x14ac:dyDescent="0.2">
      <c r="A1328" s="1"/>
      <c r="B1328" s="11" t="s">
        <v>1483</v>
      </c>
      <c r="C1328" s="4">
        <v>3</v>
      </c>
      <c r="D1328" s="4">
        <v>4</v>
      </c>
      <c r="E1328" s="4">
        <v>4</v>
      </c>
      <c r="F1328" s="4">
        <v>2</v>
      </c>
      <c r="G1328" s="4">
        <v>1</v>
      </c>
      <c r="H1328" s="4">
        <v>3</v>
      </c>
      <c r="I1328" s="4">
        <v>3</v>
      </c>
      <c r="J1328" s="4">
        <v>1</v>
      </c>
      <c r="K1328" s="4">
        <v>2</v>
      </c>
      <c r="L1328" s="4">
        <v>4</v>
      </c>
      <c r="M1328" s="4">
        <v>4</v>
      </c>
      <c r="N1328" s="14">
        <v>3</v>
      </c>
      <c r="O1328" s="25" t="b">
        <f t="shared" si="280"/>
        <v>1</v>
      </c>
      <c r="P1328" s="11">
        <f>IF($O1328 = TRUE, IF(ISBLANK(C1328), "", INDEX('Individual UI'!$E$6:$H$6,1,C1328)), "")</f>
        <v>2</v>
      </c>
      <c r="Q1328" s="4">
        <f>IF($O1328 = TRUE, IF(ISBLANK(D1328), "", INDEX('Individual UI'!$E$6:$H$6,1,D1328)), "")</f>
        <v>4</v>
      </c>
      <c r="R1328" s="4">
        <f>IF($O1328 = TRUE, IF(ISBLANK(E1328), "", INDEX('Individual UI'!$E$6:$H$6,1,E1328)), "")</f>
        <v>4</v>
      </c>
      <c r="S1328" s="4">
        <f>IF($O1328 = TRUE, IF(ISBLANK(F1328), "", INDEX('Individual UI'!$E$6:$H$6,1,F1328)), "")</f>
        <v>-2</v>
      </c>
      <c r="T1328" s="4">
        <f>IF($O1328 = TRUE, IF(ISBLANK(G1328), "", INDEX('Individual UI'!$E$6:$H$6,1,G1328)), "")</f>
        <v>-4</v>
      </c>
      <c r="U1328" s="4">
        <f>IF($O1328 = TRUE, IF(ISBLANK(H1328), "", INDEX('Individual UI'!$E$6:$H$6,1,H1328)), "")</f>
        <v>2</v>
      </c>
      <c r="V1328" s="4">
        <f>IF($O1328 = TRUE, IF(ISBLANK(I1328), "", INDEX('Individual UI'!$E$6:$H$6,1,I1328)), "")</f>
        <v>2</v>
      </c>
      <c r="W1328" s="4">
        <f>IF($O1328 = TRUE, IF(ISBLANK(J1328), "", INDEX('Individual UI'!$E$6:$H$6,1,J1328)), "")</f>
        <v>-4</v>
      </c>
      <c r="X1328" s="4">
        <f>IF($O1328 = TRUE, IF(ISBLANK(K1328), "", INDEX('Individual UI'!$E$6:$H$6,1,K1328)), "")</f>
        <v>-2</v>
      </c>
      <c r="Y1328" s="4">
        <f>IF($O1328 = TRUE, IF(ISBLANK(L1328), "", INDEX('Individual UI'!$E$6:$H$6,1,L1328)), "")</f>
        <v>4</v>
      </c>
      <c r="Z1328" s="4">
        <f>IF($O1328 = TRUE, IF(ISBLANK(M1328), "", INDEX('Individual UI'!$E$6:$H$6,1,M1328)), "")</f>
        <v>4</v>
      </c>
      <c r="AA1328" s="14">
        <f>IF($O1328 = TRUE, IF(ISBLANK(N1328), "", INDEX('Individual UI'!$E$6:$H$6,1,N1328)), "")</f>
        <v>2</v>
      </c>
      <c r="AB1328" s="11">
        <f>IF($O1328 = TRUE, EXP(MMULT($P1328:$AA1328, Documentation!D$39:D$50) + Documentation!D$51), "")</f>
        <v>1.7258492893296333E-4</v>
      </c>
      <c r="AC1328" s="4">
        <f>IF($O1328 = TRUE, EXP(MMULT($P1328:$AA1328, Documentation!E$39:E$50) + Documentation!E$51), "")</f>
        <v>43.395946760182234</v>
      </c>
      <c r="AD1328" s="4">
        <f>IF($O1328 = TRUE, EXP(MMULT($P1328:$AA1328, Documentation!F$39:F$50) + Documentation!F$51), "")</f>
        <v>0.16134579604745294</v>
      </c>
      <c r="AE1328" s="4">
        <f>IF($O1328 = TRUE, EXP(MMULT($P1328:$AA1328, Documentation!G$39:G$50) + Documentation!G$51), "")</f>
        <v>3.4719485058767218E-4</v>
      </c>
      <c r="AF1328" s="14">
        <f>IF($O1328 = TRUE, EXP(MMULT($P1328:$AA1328, Documentation!H$39:H$50) + Documentation!H$51), "")</f>
        <v>1.4541013654495754</v>
      </c>
      <c r="AG1328" s="30">
        <f t="shared" si="281"/>
        <v>3.8342055411736478E-6</v>
      </c>
      <c r="AH1328" s="28">
        <f t="shared" si="282"/>
        <v>0.96409912824425903</v>
      </c>
      <c r="AI1328" s="28">
        <f t="shared" si="283"/>
        <v>3.5845131384010429E-3</v>
      </c>
      <c r="AJ1328" s="28">
        <f t="shared" si="284"/>
        <v>7.7133990101029621E-6</v>
      </c>
      <c r="AK1328" s="33">
        <f t="shared" si="285"/>
        <v>3.2304811012788585E-2</v>
      </c>
      <c r="AL1328" s="11">
        <f t="shared" si="286"/>
        <v>2</v>
      </c>
      <c r="AM1328" s="14" t="str">
        <f>IF($O1328 = TRUE, INDEX(Documentation!$M$9:$M$13, $AL1328, 1), "")</f>
        <v>Cautious Consulters</v>
      </c>
      <c r="AN1328" s="1"/>
      <c r="AO1328" s="1"/>
      <c r="AP1328" s="38">
        <v>3.8342055411736504E-6</v>
      </c>
      <c r="AQ1328" s="35">
        <v>0.96409912824426003</v>
      </c>
      <c r="AR1328" s="35">
        <v>3.5845131384010199E-3</v>
      </c>
      <c r="AS1328" s="35">
        <v>7.7133990101029197E-6</v>
      </c>
      <c r="AT1328" s="35">
        <v>3.2304811012788301E-2</v>
      </c>
      <c r="AU1328" s="14">
        <v>2</v>
      </c>
      <c r="AV1328" s="4" t="b">
        <f t="shared" si="287"/>
        <v>1</v>
      </c>
      <c r="AW1328" s="4" t="b">
        <f t="shared" si="288"/>
        <v>1</v>
      </c>
      <c r="AX1328" s="4" t="b">
        <f t="shared" si="289"/>
        <v>1</v>
      </c>
      <c r="AY1328" s="4" t="b">
        <f t="shared" si="290"/>
        <v>1</v>
      </c>
      <c r="AZ1328" s="4" t="b">
        <f t="shared" si="291"/>
        <v>1</v>
      </c>
      <c r="BA1328" s="4" t="b">
        <f t="shared" si="292"/>
        <v>1</v>
      </c>
      <c r="BB1328" s="14" t="b">
        <f t="shared" si="293"/>
        <v>1</v>
      </c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</row>
    <row r="1329" spans="1:64" x14ac:dyDescent="0.2">
      <c r="A1329" s="1"/>
      <c r="B1329" s="11" t="s">
        <v>1484</v>
      </c>
      <c r="C1329" s="4">
        <v>4</v>
      </c>
      <c r="D1329" s="4">
        <v>3</v>
      </c>
      <c r="E1329" s="4">
        <v>3</v>
      </c>
      <c r="F1329" s="4">
        <v>1</v>
      </c>
      <c r="G1329" s="4">
        <v>3</v>
      </c>
      <c r="H1329" s="4">
        <v>2</v>
      </c>
      <c r="I1329" s="4">
        <v>2</v>
      </c>
      <c r="J1329" s="4">
        <v>4</v>
      </c>
      <c r="K1329" s="4">
        <v>3</v>
      </c>
      <c r="L1329" s="4">
        <v>4</v>
      </c>
      <c r="M1329" s="4">
        <v>4</v>
      </c>
      <c r="N1329" s="14">
        <v>2</v>
      </c>
      <c r="O1329" s="25" t="b">
        <f t="shared" si="280"/>
        <v>1</v>
      </c>
      <c r="P1329" s="11">
        <f>IF($O1329 = TRUE, IF(ISBLANK(C1329), "", INDEX('Individual UI'!$E$6:$H$6,1,C1329)), "")</f>
        <v>4</v>
      </c>
      <c r="Q1329" s="4">
        <f>IF($O1329 = TRUE, IF(ISBLANK(D1329), "", INDEX('Individual UI'!$E$6:$H$6,1,D1329)), "")</f>
        <v>2</v>
      </c>
      <c r="R1329" s="4">
        <f>IF($O1329 = TRUE, IF(ISBLANK(E1329), "", INDEX('Individual UI'!$E$6:$H$6,1,E1329)), "")</f>
        <v>2</v>
      </c>
      <c r="S1329" s="4">
        <f>IF($O1329 = TRUE, IF(ISBLANK(F1329), "", INDEX('Individual UI'!$E$6:$H$6,1,F1329)), "")</f>
        <v>-4</v>
      </c>
      <c r="T1329" s="4">
        <f>IF($O1329 = TRUE, IF(ISBLANK(G1329), "", INDEX('Individual UI'!$E$6:$H$6,1,G1329)), "")</f>
        <v>2</v>
      </c>
      <c r="U1329" s="4">
        <f>IF($O1329 = TRUE, IF(ISBLANK(H1329), "", INDEX('Individual UI'!$E$6:$H$6,1,H1329)), "")</f>
        <v>-2</v>
      </c>
      <c r="V1329" s="4">
        <f>IF($O1329 = TRUE, IF(ISBLANK(I1329), "", INDEX('Individual UI'!$E$6:$H$6,1,I1329)), "")</f>
        <v>-2</v>
      </c>
      <c r="W1329" s="4">
        <f>IF($O1329 = TRUE, IF(ISBLANK(J1329), "", INDEX('Individual UI'!$E$6:$H$6,1,J1329)), "")</f>
        <v>4</v>
      </c>
      <c r="X1329" s="4">
        <f>IF($O1329 = TRUE, IF(ISBLANK(K1329), "", INDEX('Individual UI'!$E$6:$H$6,1,K1329)), "")</f>
        <v>2</v>
      </c>
      <c r="Y1329" s="4">
        <f>IF($O1329 = TRUE, IF(ISBLANK(L1329), "", INDEX('Individual UI'!$E$6:$H$6,1,L1329)), "")</f>
        <v>4</v>
      </c>
      <c r="Z1329" s="4">
        <f>IF($O1329 = TRUE, IF(ISBLANK(M1329), "", INDEX('Individual UI'!$E$6:$H$6,1,M1329)), "")</f>
        <v>4</v>
      </c>
      <c r="AA1329" s="14">
        <f>IF($O1329 = TRUE, IF(ISBLANK(N1329), "", INDEX('Individual UI'!$E$6:$H$6,1,N1329)), "")</f>
        <v>-2</v>
      </c>
      <c r="AB1329" s="11">
        <f>IF($O1329 = TRUE, EXP(MMULT($P1329:$AA1329, Documentation!D$39:D$50) + Documentation!D$51), "")</f>
        <v>7.333078863240995E-5</v>
      </c>
      <c r="AC1329" s="4">
        <f>IF($O1329 = TRUE, EXP(MMULT($P1329:$AA1329, Documentation!E$39:E$50) + Documentation!E$51), "")</f>
        <v>3.4112739186556942</v>
      </c>
      <c r="AD1329" s="4">
        <f>IF($O1329 = TRUE, EXP(MMULT($P1329:$AA1329, Documentation!F$39:F$50) + Documentation!F$51), "")</f>
        <v>0.39601733379192028</v>
      </c>
      <c r="AE1329" s="4">
        <f>IF($O1329 = TRUE, EXP(MMULT($P1329:$AA1329, Documentation!G$39:G$50) + Documentation!G$51), "")</f>
        <v>1.5612845343636943E-4</v>
      </c>
      <c r="AF1329" s="14">
        <f>IF($O1329 = TRUE, EXP(MMULT($P1329:$AA1329, Documentation!H$39:H$50) + Documentation!H$51), "")</f>
        <v>0.21349289394298421</v>
      </c>
      <c r="AG1329" s="30">
        <f t="shared" si="281"/>
        <v>1.8236891446894783E-5</v>
      </c>
      <c r="AH1329" s="28">
        <f t="shared" si="282"/>
        <v>0.84836169514004001</v>
      </c>
      <c r="AI1329" s="28">
        <f t="shared" si="283"/>
        <v>9.8486942008148406E-2</v>
      </c>
      <c r="AJ1329" s="28">
        <f t="shared" si="284"/>
        <v>3.8828133587427675E-5</v>
      </c>
      <c r="AK1329" s="33">
        <f t="shared" si="285"/>
        <v>5.3094297826777229E-2</v>
      </c>
      <c r="AL1329" s="11">
        <f t="shared" si="286"/>
        <v>2</v>
      </c>
      <c r="AM1329" s="14" t="str">
        <f>IF($O1329 = TRUE, INDEX(Documentation!$M$9:$M$13, $AL1329, 1), "")</f>
        <v>Cautious Consulters</v>
      </c>
      <c r="AN1329" s="1"/>
      <c r="AO1329" s="1"/>
      <c r="AP1329" s="38">
        <v>1.8236891446895E-5</v>
      </c>
      <c r="AQ1329" s="35">
        <v>0.84836169514003901</v>
      </c>
      <c r="AR1329" s="35">
        <v>9.84869420081491E-2</v>
      </c>
      <c r="AS1329" s="35">
        <v>3.88281335874276E-5</v>
      </c>
      <c r="AT1329" s="35">
        <v>5.3094297826777402E-2</v>
      </c>
      <c r="AU1329" s="14">
        <v>2</v>
      </c>
      <c r="AV1329" s="4" t="b">
        <f t="shared" si="287"/>
        <v>1</v>
      </c>
      <c r="AW1329" s="4" t="b">
        <f t="shared" si="288"/>
        <v>1</v>
      </c>
      <c r="AX1329" s="4" t="b">
        <f t="shared" si="289"/>
        <v>1</v>
      </c>
      <c r="AY1329" s="4" t="b">
        <f t="shared" si="290"/>
        <v>1</v>
      </c>
      <c r="AZ1329" s="4" t="b">
        <f t="shared" si="291"/>
        <v>1</v>
      </c>
      <c r="BA1329" s="4" t="b">
        <f t="shared" si="292"/>
        <v>1</v>
      </c>
      <c r="BB1329" s="14" t="b">
        <f t="shared" si="293"/>
        <v>1</v>
      </c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</row>
    <row r="1330" spans="1:64" x14ac:dyDescent="0.2">
      <c r="A1330" s="1"/>
      <c r="B1330" s="11" t="s">
        <v>1485</v>
      </c>
      <c r="C1330" s="4">
        <v>2</v>
      </c>
      <c r="D1330" s="4">
        <v>4</v>
      </c>
      <c r="E1330" s="4">
        <v>4</v>
      </c>
      <c r="F1330" s="4">
        <v>3</v>
      </c>
      <c r="G1330" s="4">
        <v>2</v>
      </c>
      <c r="H1330" s="4">
        <v>4</v>
      </c>
      <c r="I1330" s="4">
        <v>1</v>
      </c>
      <c r="J1330" s="4">
        <v>2</v>
      </c>
      <c r="K1330" s="4">
        <v>2</v>
      </c>
      <c r="L1330" s="4">
        <v>1</v>
      </c>
      <c r="M1330" s="4">
        <v>4</v>
      </c>
      <c r="N1330" s="14">
        <v>2</v>
      </c>
      <c r="O1330" s="25" t="b">
        <f t="shared" si="280"/>
        <v>1</v>
      </c>
      <c r="P1330" s="11">
        <f>IF($O1330 = TRUE, IF(ISBLANK(C1330), "", INDEX('Individual UI'!$E$6:$H$6,1,C1330)), "")</f>
        <v>-2</v>
      </c>
      <c r="Q1330" s="4">
        <f>IF($O1330 = TRUE, IF(ISBLANK(D1330), "", INDEX('Individual UI'!$E$6:$H$6,1,D1330)), "")</f>
        <v>4</v>
      </c>
      <c r="R1330" s="4">
        <f>IF($O1330 = TRUE, IF(ISBLANK(E1330), "", INDEX('Individual UI'!$E$6:$H$6,1,E1330)), "")</f>
        <v>4</v>
      </c>
      <c r="S1330" s="4">
        <f>IF($O1330 = TRUE, IF(ISBLANK(F1330), "", INDEX('Individual UI'!$E$6:$H$6,1,F1330)), "")</f>
        <v>2</v>
      </c>
      <c r="T1330" s="4">
        <f>IF($O1330 = TRUE, IF(ISBLANK(G1330), "", INDEX('Individual UI'!$E$6:$H$6,1,G1330)), "")</f>
        <v>-2</v>
      </c>
      <c r="U1330" s="4">
        <f>IF($O1330 = TRUE, IF(ISBLANK(H1330), "", INDEX('Individual UI'!$E$6:$H$6,1,H1330)), "")</f>
        <v>4</v>
      </c>
      <c r="V1330" s="4">
        <f>IF($O1330 = TRUE, IF(ISBLANK(I1330), "", INDEX('Individual UI'!$E$6:$H$6,1,I1330)), "")</f>
        <v>-4</v>
      </c>
      <c r="W1330" s="4">
        <f>IF($O1330 = TRUE, IF(ISBLANK(J1330), "", INDEX('Individual UI'!$E$6:$H$6,1,J1330)), "")</f>
        <v>-2</v>
      </c>
      <c r="X1330" s="4">
        <f>IF($O1330 = TRUE, IF(ISBLANK(K1330), "", INDEX('Individual UI'!$E$6:$H$6,1,K1330)), "")</f>
        <v>-2</v>
      </c>
      <c r="Y1330" s="4">
        <f>IF($O1330 = TRUE, IF(ISBLANK(L1330), "", INDEX('Individual UI'!$E$6:$H$6,1,L1330)), "")</f>
        <v>-4</v>
      </c>
      <c r="Z1330" s="4">
        <f>IF($O1330 = TRUE, IF(ISBLANK(M1330), "", INDEX('Individual UI'!$E$6:$H$6,1,M1330)), "")</f>
        <v>4</v>
      </c>
      <c r="AA1330" s="14">
        <f>IF($O1330 = TRUE, IF(ISBLANK(N1330), "", INDEX('Individual UI'!$E$6:$H$6,1,N1330)), "")</f>
        <v>-2</v>
      </c>
      <c r="AB1330" s="11">
        <f>IF($O1330 = TRUE, EXP(MMULT($P1330:$AA1330, Documentation!D$39:D$50) + Documentation!D$51), "")</f>
        <v>4.1052086439803265E-5</v>
      </c>
      <c r="AC1330" s="4">
        <f>IF($O1330 = TRUE, EXP(MMULT($P1330:$AA1330, Documentation!E$39:E$50) + Documentation!E$51), "")</f>
        <v>5.5395029618782982E-2</v>
      </c>
      <c r="AD1330" s="4">
        <f>IF($O1330 = TRUE, EXP(MMULT($P1330:$AA1330, Documentation!F$39:F$50) + Documentation!F$51), "")</f>
        <v>9.4359977145395055E-2</v>
      </c>
      <c r="AE1330" s="4">
        <f>IF($O1330 = TRUE, EXP(MMULT($P1330:$AA1330, Documentation!G$39:G$50) + Documentation!G$51), "")</f>
        <v>1.1371099624960974</v>
      </c>
      <c r="AF1330" s="14">
        <f>IF($O1330 = TRUE, EXP(MMULT($P1330:$AA1330, Documentation!H$39:H$50) + Documentation!H$51), "")</f>
        <v>15.68984029851606</v>
      </c>
      <c r="AG1330" s="30">
        <f t="shared" si="281"/>
        <v>2.4181362945720856E-6</v>
      </c>
      <c r="AH1330" s="28">
        <f t="shared" si="282"/>
        <v>3.262994485225408E-3</v>
      </c>
      <c r="AI1330" s="28">
        <f t="shared" si="283"/>
        <v>5.558189735979855E-3</v>
      </c>
      <c r="AJ1330" s="28">
        <f t="shared" si="284"/>
        <v>6.6980441426852208E-2</v>
      </c>
      <c r="AK1330" s="33">
        <f t="shared" si="285"/>
        <v>0.92419595621564787</v>
      </c>
      <c r="AL1330" s="11">
        <f t="shared" si="286"/>
        <v>5</v>
      </c>
      <c r="AM1330" s="14" t="str">
        <f>IF($O1330 = TRUE, INDEX(Documentation!$M$9:$M$13, $AL1330, 1), "")</f>
        <v>Reluctant Claimants</v>
      </c>
      <c r="AN1330" s="1"/>
      <c r="AO1330" s="1"/>
      <c r="AP1330" s="38">
        <v>2.4181362945721402E-6</v>
      </c>
      <c r="AQ1330" s="35">
        <v>3.2629944852253599E-3</v>
      </c>
      <c r="AR1330" s="35">
        <v>5.5581897359798299E-3</v>
      </c>
      <c r="AS1330" s="35">
        <v>6.6980441426853804E-2</v>
      </c>
      <c r="AT1330" s="35">
        <v>0.92419595621564599</v>
      </c>
      <c r="AU1330" s="14">
        <v>5</v>
      </c>
      <c r="AV1330" s="4" t="b">
        <f t="shared" si="287"/>
        <v>1</v>
      </c>
      <c r="AW1330" s="4" t="b">
        <f t="shared" si="288"/>
        <v>1</v>
      </c>
      <c r="AX1330" s="4" t="b">
        <f t="shared" si="289"/>
        <v>1</v>
      </c>
      <c r="AY1330" s="4" t="b">
        <f t="shared" si="290"/>
        <v>1</v>
      </c>
      <c r="AZ1330" s="4" t="b">
        <f t="shared" si="291"/>
        <v>1</v>
      </c>
      <c r="BA1330" s="4" t="b">
        <f t="shared" si="292"/>
        <v>1</v>
      </c>
      <c r="BB1330" s="14" t="b">
        <f t="shared" si="293"/>
        <v>1</v>
      </c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</row>
    <row r="1331" spans="1:64" x14ac:dyDescent="0.2">
      <c r="A1331" s="1"/>
      <c r="B1331" s="11" t="s">
        <v>1486</v>
      </c>
      <c r="C1331" s="4">
        <v>4</v>
      </c>
      <c r="D1331" s="4">
        <v>4</v>
      </c>
      <c r="E1331" s="4">
        <v>2</v>
      </c>
      <c r="F1331" s="4">
        <v>4</v>
      </c>
      <c r="G1331" s="4">
        <v>1</v>
      </c>
      <c r="H1331" s="4">
        <v>4</v>
      </c>
      <c r="I1331" s="4">
        <v>2</v>
      </c>
      <c r="J1331" s="4">
        <v>1</v>
      </c>
      <c r="K1331" s="4">
        <v>2</v>
      </c>
      <c r="L1331" s="4">
        <v>1</v>
      </c>
      <c r="M1331" s="4">
        <v>4</v>
      </c>
      <c r="N1331" s="14">
        <v>3</v>
      </c>
      <c r="O1331" s="25" t="b">
        <f t="shared" si="280"/>
        <v>1</v>
      </c>
      <c r="P1331" s="11">
        <f>IF($O1331 = TRUE, IF(ISBLANK(C1331), "", INDEX('Individual UI'!$E$6:$H$6,1,C1331)), "")</f>
        <v>4</v>
      </c>
      <c r="Q1331" s="4">
        <f>IF($O1331 = TRUE, IF(ISBLANK(D1331), "", INDEX('Individual UI'!$E$6:$H$6,1,D1331)), "")</f>
        <v>4</v>
      </c>
      <c r="R1331" s="4">
        <f>IF($O1331 = TRUE, IF(ISBLANK(E1331), "", INDEX('Individual UI'!$E$6:$H$6,1,E1331)), "")</f>
        <v>-2</v>
      </c>
      <c r="S1331" s="4">
        <f>IF($O1331 = TRUE, IF(ISBLANK(F1331), "", INDEX('Individual UI'!$E$6:$H$6,1,F1331)), "")</f>
        <v>4</v>
      </c>
      <c r="T1331" s="4">
        <f>IF($O1331 = TRUE, IF(ISBLANK(G1331), "", INDEX('Individual UI'!$E$6:$H$6,1,G1331)), "")</f>
        <v>-4</v>
      </c>
      <c r="U1331" s="4">
        <f>IF($O1331 = TRUE, IF(ISBLANK(H1331), "", INDEX('Individual UI'!$E$6:$H$6,1,H1331)), "")</f>
        <v>4</v>
      </c>
      <c r="V1331" s="4">
        <f>IF($O1331 = TRUE, IF(ISBLANK(I1331), "", INDEX('Individual UI'!$E$6:$H$6,1,I1331)), "")</f>
        <v>-2</v>
      </c>
      <c r="W1331" s="4">
        <f>IF($O1331 = TRUE, IF(ISBLANK(J1331), "", INDEX('Individual UI'!$E$6:$H$6,1,J1331)), "")</f>
        <v>-4</v>
      </c>
      <c r="X1331" s="4">
        <f>IF($O1331 = TRUE, IF(ISBLANK(K1331), "", INDEX('Individual UI'!$E$6:$H$6,1,K1331)), "")</f>
        <v>-2</v>
      </c>
      <c r="Y1331" s="4">
        <f>IF($O1331 = TRUE, IF(ISBLANK(L1331), "", INDEX('Individual UI'!$E$6:$H$6,1,L1331)), "")</f>
        <v>-4</v>
      </c>
      <c r="Z1331" s="4">
        <f>IF($O1331 = TRUE, IF(ISBLANK(M1331), "", INDEX('Individual UI'!$E$6:$H$6,1,M1331)), "")</f>
        <v>4</v>
      </c>
      <c r="AA1331" s="14">
        <f>IF($O1331 = TRUE, IF(ISBLANK(N1331), "", INDEX('Individual UI'!$E$6:$H$6,1,N1331)), "")</f>
        <v>2</v>
      </c>
      <c r="AB1331" s="11">
        <f>IF($O1331 = TRUE, EXP(MMULT($P1331:$AA1331, Documentation!D$39:D$50) + Documentation!D$51), "")</f>
        <v>4.9419929331761748E-5</v>
      </c>
      <c r="AC1331" s="4">
        <f>IF($O1331 = TRUE, EXP(MMULT($P1331:$AA1331, Documentation!E$39:E$50) + Documentation!E$51), "")</f>
        <v>0.20257830496128229</v>
      </c>
      <c r="AD1331" s="4">
        <f>IF($O1331 = TRUE, EXP(MMULT($P1331:$AA1331, Documentation!F$39:F$50) + Documentation!F$51), "")</f>
        <v>0.40466380654887024</v>
      </c>
      <c r="AE1331" s="4">
        <f>IF($O1331 = TRUE, EXP(MMULT($P1331:$AA1331, Documentation!G$39:G$50) + Documentation!G$51), "")</f>
        <v>5.5045582455444707E-3</v>
      </c>
      <c r="AF1331" s="14">
        <f>IF($O1331 = TRUE, EXP(MMULT($P1331:$AA1331, Documentation!H$39:H$50) + Documentation!H$51), "")</f>
        <v>4.4389239597618531</v>
      </c>
      <c r="AG1331" s="30">
        <f t="shared" si="281"/>
        <v>9.7827925633315304E-6</v>
      </c>
      <c r="AH1331" s="28">
        <f t="shared" si="282"/>
        <v>4.010085732748845E-2</v>
      </c>
      <c r="AI1331" s="28">
        <f t="shared" si="283"/>
        <v>8.0104163054953395E-2</v>
      </c>
      <c r="AJ1331" s="28">
        <f t="shared" si="284"/>
        <v>1.0896403980555436E-3</v>
      </c>
      <c r="AK1331" s="33">
        <f t="shared" si="285"/>
        <v>0.87869555642693931</v>
      </c>
      <c r="AL1331" s="11">
        <f t="shared" si="286"/>
        <v>5</v>
      </c>
      <c r="AM1331" s="14" t="str">
        <f>IF($O1331 = TRUE, INDEX(Documentation!$M$9:$M$13, $AL1331, 1), "")</f>
        <v>Reluctant Claimants</v>
      </c>
      <c r="AN1331" s="1"/>
      <c r="AO1331" s="1"/>
      <c r="AP1331" s="38">
        <v>9.7827925633315405E-6</v>
      </c>
      <c r="AQ1331" s="35">
        <v>4.0100857327488297E-2</v>
      </c>
      <c r="AR1331" s="35">
        <v>8.0104163054952701E-2</v>
      </c>
      <c r="AS1331" s="35">
        <v>1.0896403980555499E-3</v>
      </c>
      <c r="AT1331" s="35">
        <v>0.87869555642693997</v>
      </c>
      <c r="AU1331" s="14">
        <v>5</v>
      </c>
      <c r="AV1331" s="4" t="b">
        <f t="shared" si="287"/>
        <v>1</v>
      </c>
      <c r="AW1331" s="4" t="b">
        <f t="shared" si="288"/>
        <v>1</v>
      </c>
      <c r="AX1331" s="4" t="b">
        <f t="shared" si="289"/>
        <v>1</v>
      </c>
      <c r="AY1331" s="4" t="b">
        <f t="shared" si="290"/>
        <v>1</v>
      </c>
      <c r="AZ1331" s="4" t="b">
        <f t="shared" si="291"/>
        <v>1</v>
      </c>
      <c r="BA1331" s="4" t="b">
        <f t="shared" si="292"/>
        <v>1</v>
      </c>
      <c r="BB1331" s="14" t="b">
        <f t="shared" si="293"/>
        <v>1</v>
      </c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</row>
    <row r="1332" spans="1:64" x14ac:dyDescent="0.2">
      <c r="A1332" s="1"/>
      <c r="B1332" s="11" t="s">
        <v>1487</v>
      </c>
      <c r="C1332" s="4">
        <v>2</v>
      </c>
      <c r="D1332" s="4">
        <v>4</v>
      </c>
      <c r="E1332" s="4">
        <v>1</v>
      </c>
      <c r="F1332" s="4">
        <v>1</v>
      </c>
      <c r="G1332" s="4">
        <v>2</v>
      </c>
      <c r="H1332" s="4">
        <v>4</v>
      </c>
      <c r="I1332" s="4">
        <v>4</v>
      </c>
      <c r="J1332" s="4">
        <v>1</v>
      </c>
      <c r="K1332" s="4">
        <v>4</v>
      </c>
      <c r="L1332" s="4">
        <v>3</v>
      </c>
      <c r="M1332" s="4">
        <v>1</v>
      </c>
      <c r="N1332" s="14">
        <v>4</v>
      </c>
      <c r="O1332" s="25" t="b">
        <f t="shared" si="280"/>
        <v>1</v>
      </c>
      <c r="P1332" s="11">
        <f>IF($O1332 = TRUE, IF(ISBLANK(C1332), "", INDEX('Individual UI'!$E$6:$H$6,1,C1332)), "")</f>
        <v>-2</v>
      </c>
      <c r="Q1332" s="4">
        <f>IF($O1332 = TRUE, IF(ISBLANK(D1332), "", INDEX('Individual UI'!$E$6:$H$6,1,D1332)), "")</f>
        <v>4</v>
      </c>
      <c r="R1332" s="4">
        <f>IF($O1332 = TRUE, IF(ISBLANK(E1332), "", INDEX('Individual UI'!$E$6:$H$6,1,E1332)), "")</f>
        <v>-4</v>
      </c>
      <c r="S1332" s="4">
        <f>IF($O1332 = TRUE, IF(ISBLANK(F1332), "", INDEX('Individual UI'!$E$6:$H$6,1,F1332)), "")</f>
        <v>-4</v>
      </c>
      <c r="T1332" s="4">
        <f>IF($O1332 = TRUE, IF(ISBLANK(G1332), "", INDEX('Individual UI'!$E$6:$H$6,1,G1332)), "")</f>
        <v>-2</v>
      </c>
      <c r="U1332" s="4">
        <f>IF($O1332 = TRUE, IF(ISBLANK(H1332), "", INDEX('Individual UI'!$E$6:$H$6,1,H1332)), "")</f>
        <v>4</v>
      </c>
      <c r="V1332" s="4">
        <f>IF($O1332 = TRUE, IF(ISBLANK(I1332), "", INDEX('Individual UI'!$E$6:$H$6,1,I1332)), "")</f>
        <v>4</v>
      </c>
      <c r="W1332" s="4">
        <f>IF($O1332 = TRUE, IF(ISBLANK(J1332), "", INDEX('Individual UI'!$E$6:$H$6,1,J1332)), "")</f>
        <v>-4</v>
      </c>
      <c r="X1332" s="4">
        <f>IF($O1332 = TRUE, IF(ISBLANK(K1332), "", INDEX('Individual UI'!$E$6:$H$6,1,K1332)), "")</f>
        <v>4</v>
      </c>
      <c r="Y1332" s="4">
        <f>IF($O1332 = TRUE, IF(ISBLANK(L1332), "", INDEX('Individual UI'!$E$6:$H$6,1,L1332)), "")</f>
        <v>2</v>
      </c>
      <c r="Z1332" s="4">
        <f>IF($O1332 = TRUE, IF(ISBLANK(M1332), "", INDEX('Individual UI'!$E$6:$H$6,1,M1332)), "")</f>
        <v>-4</v>
      </c>
      <c r="AA1332" s="14">
        <f>IF($O1332 = TRUE, IF(ISBLANK(N1332), "", INDEX('Individual UI'!$E$6:$H$6,1,N1332)), "")</f>
        <v>4</v>
      </c>
      <c r="AB1332" s="11">
        <f>IF($O1332 = TRUE, EXP(MMULT($P1332:$AA1332, Documentation!D$39:D$50) + Documentation!D$51), "")</f>
        <v>7.1991179125179924E-2</v>
      </c>
      <c r="AC1332" s="4">
        <f>IF($O1332 = TRUE, EXP(MMULT($P1332:$AA1332, Documentation!E$39:E$50) + Documentation!E$51), "")</f>
        <v>0.40419717140401085</v>
      </c>
      <c r="AD1332" s="4">
        <f>IF($O1332 = TRUE, EXP(MMULT($P1332:$AA1332, Documentation!F$39:F$50) + Documentation!F$51), "")</f>
        <v>2.7859907414547092E-3</v>
      </c>
      <c r="AE1332" s="4">
        <f>IF($O1332 = TRUE, EXP(MMULT($P1332:$AA1332, Documentation!G$39:G$50) + Documentation!G$51), "")</f>
        <v>1.1088217242515823E-4</v>
      </c>
      <c r="AF1332" s="14">
        <f>IF($O1332 = TRUE, EXP(MMULT($P1332:$AA1332, Documentation!H$39:H$50) + Documentation!H$51), "")</f>
        <v>2.5509667107498417E-4</v>
      </c>
      <c r="AG1332" s="30">
        <f t="shared" si="281"/>
        <v>0.15018803155978327</v>
      </c>
      <c r="AH1332" s="28">
        <f t="shared" si="282"/>
        <v>0.84323632801797088</v>
      </c>
      <c r="AI1332" s="28">
        <f t="shared" si="283"/>
        <v>5.8121351877748976E-3</v>
      </c>
      <c r="AJ1332" s="28">
        <f t="shared" si="284"/>
        <v>2.3132243997073685E-4</v>
      </c>
      <c r="AK1332" s="33">
        <f t="shared" si="285"/>
        <v>5.3218279450023694E-4</v>
      </c>
      <c r="AL1332" s="11">
        <f t="shared" si="286"/>
        <v>2</v>
      </c>
      <c r="AM1332" s="14" t="str">
        <f>IF($O1332 = TRUE, INDEX(Documentation!$M$9:$M$13, $AL1332, 1), "")</f>
        <v>Cautious Consulters</v>
      </c>
      <c r="AN1332" s="1"/>
      <c r="AO1332" s="1"/>
      <c r="AP1332" s="38">
        <v>0.150188031559778</v>
      </c>
      <c r="AQ1332" s="35">
        <v>0.84323632801797599</v>
      </c>
      <c r="AR1332" s="35">
        <v>5.8121351877748499E-3</v>
      </c>
      <c r="AS1332" s="35">
        <v>2.3132243997072701E-4</v>
      </c>
      <c r="AT1332" s="35">
        <v>5.3218279450022697E-4</v>
      </c>
      <c r="AU1332" s="14">
        <v>2</v>
      </c>
      <c r="AV1332" s="4" t="b">
        <f t="shared" si="287"/>
        <v>1</v>
      </c>
      <c r="AW1332" s="4" t="b">
        <f t="shared" si="288"/>
        <v>1</v>
      </c>
      <c r="AX1332" s="4" t="b">
        <f t="shared" si="289"/>
        <v>1</v>
      </c>
      <c r="AY1332" s="4" t="b">
        <f t="shared" si="290"/>
        <v>1</v>
      </c>
      <c r="AZ1332" s="4" t="b">
        <f t="shared" si="291"/>
        <v>1</v>
      </c>
      <c r="BA1332" s="4" t="b">
        <f t="shared" si="292"/>
        <v>1</v>
      </c>
      <c r="BB1332" s="14" t="b">
        <f t="shared" si="293"/>
        <v>1</v>
      </c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</row>
    <row r="1333" spans="1:64" x14ac:dyDescent="0.2">
      <c r="A1333" s="1"/>
      <c r="B1333" s="11" t="s">
        <v>1488</v>
      </c>
      <c r="C1333" s="4">
        <v>4</v>
      </c>
      <c r="D1333" s="4">
        <v>1</v>
      </c>
      <c r="E1333" s="4">
        <v>2</v>
      </c>
      <c r="F1333" s="4">
        <v>3</v>
      </c>
      <c r="G1333" s="4">
        <v>2</v>
      </c>
      <c r="H1333" s="4">
        <v>4</v>
      </c>
      <c r="I1333" s="4">
        <v>1</v>
      </c>
      <c r="J1333" s="4">
        <v>4</v>
      </c>
      <c r="K1333" s="4">
        <v>3</v>
      </c>
      <c r="L1333" s="4">
        <v>3</v>
      </c>
      <c r="M1333" s="4">
        <v>4</v>
      </c>
      <c r="N1333" s="14">
        <v>4</v>
      </c>
      <c r="O1333" s="25" t="b">
        <f t="shared" si="280"/>
        <v>1</v>
      </c>
      <c r="P1333" s="11">
        <f>IF($O1333 = TRUE, IF(ISBLANK(C1333), "", INDEX('Individual UI'!$E$6:$H$6,1,C1333)), "")</f>
        <v>4</v>
      </c>
      <c r="Q1333" s="4">
        <f>IF($O1333 = TRUE, IF(ISBLANK(D1333), "", INDEX('Individual UI'!$E$6:$H$6,1,D1333)), "")</f>
        <v>-4</v>
      </c>
      <c r="R1333" s="4">
        <f>IF($O1333 = TRUE, IF(ISBLANK(E1333), "", INDEX('Individual UI'!$E$6:$H$6,1,E1333)), "")</f>
        <v>-2</v>
      </c>
      <c r="S1333" s="4">
        <f>IF($O1333 = TRUE, IF(ISBLANK(F1333), "", INDEX('Individual UI'!$E$6:$H$6,1,F1333)), "")</f>
        <v>2</v>
      </c>
      <c r="T1333" s="4">
        <f>IF($O1333 = TRUE, IF(ISBLANK(G1333), "", INDEX('Individual UI'!$E$6:$H$6,1,G1333)), "")</f>
        <v>-2</v>
      </c>
      <c r="U1333" s="4">
        <f>IF($O1333 = TRUE, IF(ISBLANK(H1333), "", INDEX('Individual UI'!$E$6:$H$6,1,H1333)), "")</f>
        <v>4</v>
      </c>
      <c r="V1333" s="4">
        <f>IF($O1333 = TRUE, IF(ISBLANK(I1333), "", INDEX('Individual UI'!$E$6:$H$6,1,I1333)), "")</f>
        <v>-4</v>
      </c>
      <c r="W1333" s="4">
        <f>IF($O1333 = TRUE, IF(ISBLANK(J1333), "", INDEX('Individual UI'!$E$6:$H$6,1,J1333)), "")</f>
        <v>4</v>
      </c>
      <c r="X1333" s="4">
        <f>IF($O1333 = TRUE, IF(ISBLANK(K1333), "", INDEX('Individual UI'!$E$6:$H$6,1,K1333)), "")</f>
        <v>2</v>
      </c>
      <c r="Y1333" s="4">
        <f>IF($O1333 = TRUE, IF(ISBLANK(L1333), "", INDEX('Individual UI'!$E$6:$H$6,1,L1333)), "")</f>
        <v>2</v>
      </c>
      <c r="Z1333" s="4">
        <f>IF($O1333 = TRUE, IF(ISBLANK(M1333), "", INDEX('Individual UI'!$E$6:$H$6,1,M1333)), "")</f>
        <v>4</v>
      </c>
      <c r="AA1333" s="14">
        <f>IF($O1333 = TRUE, IF(ISBLANK(N1333), "", INDEX('Individual UI'!$E$6:$H$6,1,N1333)), "")</f>
        <v>4</v>
      </c>
      <c r="AB1333" s="11">
        <f>IF($O1333 = TRUE, EXP(MMULT($P1333:$AA1333, Documentation!D$39:D$50) + Documentation!D$51), "")</f>
        <v>2.317067669698677E-4</v>
      </c>
      <c r="AC1333" s="4">
        <f>IF($O1333 = TRUE, EXP(MMULT($P1333:$AA1333, Documentation!E$39:E$50) + Documentation!E$51), "")</f>
        <v>2.0425403175225836E-2</v>
      </c>
      <c r="AD1333" s="4">
        <f>IF($O1333 = TRUE, EXP(MMULT($P1333:$AA1333, Documentation!F$39:F$50) + Documentation!F$51), "")</f>
        <v>10.306199263441595</v>
      </c>
      <c r="AE1333" s="4">
        <f>IF($O1333 = TRUE, EXP(MMULT($P1333:$AA1333, Documentation!G$39:G$50) + Documentation!G$51), "")</f>
        <v>1.0797639244209168E-3</v>
      </c>
      <c r="AF1333" s="14">
        <f>IF($O1333 = TRUE, EXP(MMULT($P1333:$AA1333, Documentation!H$39:H$50) + Documentation!H$51), "")</f>
        <v>1.4103994271248661E-2</v>
      </c>
      <c r="AG1333" s="30">
        <f t="shared" si="281"/>
        <v>2.2404357749720013E-5</v>
      </c>
      <c r="AH1333" s="28">
        <f t="shared" si="282"/>
        <v>1.9749878085327465E-3</v>
      </c>
      <c r="AI1333" s="28">
        <f t="shared" si="283"/>
        <v>0.99653444894026033</v>
      </c>
      <c r="AJ1333" s="28">
        <f t="shared" si="284"/>
        <v>1.0440531178406989E-4</v>
      </c>
      <c r="AK1333" s="33">
        <f t="shared" si="285"/>
        <v>1.3637535816731225E-3</v>
      </c>
      <c r="AL1333" s="11">
        <f t="shared" si="286"/>
        <v>3</v>
      </c>
      <c r="AM1333" s="14" t="str">
        <f>IF($O1333 = TRUE, INDEX(Documentation!$M$9:$M$13, $AL1333, 1), "")</f>
        <v>Process Skeptics</v>
      </c>
      <c r="AN1333" s="1"/>
      <c r="AO1333" s="1"/>
      <c r="AP1333" s="38">
        <v>2.2404357749720399E-5</v>
      </c>
      <c r="AQ1333" s="35">
        <v>1.97498780853274E-3</v>
      </c>
      <c r="AR1333" s="35">
        <v>0.99653444894026</v>
      </c>
      <c r="AS1333" s="35">
        <v>1.04405311784072E-4</v>
      </c>
      <c r="AT1333" s="35">
        <v>1.3637535816731401E-3</v>
      </c>
      <c r="AU1333" s="14">
        <v>3</v>
      </c>
      <c r="AV1333" s="4" t="b">
        <f t="shared" si="287"/>
        <v>1</v>
      </c>
      <c r="AW1333" s="4" t="b">
        <f t="shared" si="288"/>
        <v>1</v>
      </c>
      <c r="AX1333" s="4" t="b">
        <f t="shared" si="289"/>
        <v>1</v>
      </c>
      <c r="AY1333" s="4" t="b">
        <f t="shared" si="290"/>
        <v>1</v>
      </c>
      <c r="AZ1333" s="4" t="b">
        <f t="shared" si="291"/>
        <v>1</v>
      </c>
      <c r="BA1333" s="4" t="b">
        <f t="shared" si="292"/>
        <v>1</v>
      </c>
      <c r="BB1333" s="14" t="b">
        <f t="shared" si="293"/>
        <v>1</v>
      </c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</row>
    <row r="1334" spans="1:64" x14ac:dyDescent="0.2">
      <c r="A1334" s="1"/>
      <c r="B1334" s="11" t="s">
        <v>1489</v>
      </c>
      <c r="C1334" s="4">
        <v>3</v>
      </c>
      <c r="D1334" s="4">
        <v>3</v>
      </c>
      <c r="E1334" s="4">
        <v>3</v>
      </c>
      <c r="F1334" s="4">
        <v>4</v>
      </c>
      <c r="G1334" s="4">
        <v>3</v>
      </c>
      <c r="H1334" s="4">
        <v>3</v>
      </c>
      <c r="I1334" s="4">
        <v>2</v>
      </c>
      <c r="J1334" s="4">
        <v>4</v>
      </c>
      <c r="K1334" s="4">
        <v>4</v>
      </c>
      <c r="L1334" s="4">
        <v>1</v>
      </c>
      <c r="M1334" s="4">
        <v>4</v>
      </c>
      <c r="N1334" s="14">
        <v>4</v>
      </c>
      <c r="O1334" s="25" t="b">
        <f t="shared" si="280"/>
        <v>1</v>
      </c>
      <c r="P1334" s="11">
        <f>IF($O1334 = TRUE, IF(ISBLANK(C1334), "", INDEX('Individual UI'!$E$6:$H$6,1,C1334)), "")</f>
        <v>2</v>
      </c>
      <c r="Q1334" s="4">
        <f>IF($O1334 = TRUE, IF(ISBLANK(D1334), "", INDEX('Individual UI'!$E$6:$H$6,1,D1334)), "")</f>
        <v>2</v>
      </c>
      <c r="R1334" s="4">
        <f>IF($O1334 = TRUE, IF(ISBLANK(E1334), "", INDEX('Individual UI'!$E$6:$H$6,1,E1334)), "")</f>
        <v>2</v>
      </c>
      <c r="S1334" s="4">
        <f>IF($O1334 = TRUE, IF(ISBLANK(F1334), "", INDEX('Individual UI'!$E$6:$H$6,1,F1334)), "")</f>
        <v>4</v>
      </c>
      <c r="T1334" s="4">
        <f>IF($O1334 = TRUE, IF(ISBLANK(G1334), "", INDEX('Individual UI'!$E$6:$H$6,1,G1334)), "")</f>
        <v>2</v>
      </c>
      <c r="U1334" s="4">
        <f>IF($O1334 = TRUE, IF(ISBLANK(H1334), "", INDEX('Individual UI'!$E$6:$H$6,1,H1334)), "")</f>
        <v>2</v>
      </c>
      <c r="V1334" s="4">
        <f>IF($O1334 = TRUE, IF(ISBLANK(I1334), "", INDEX('Individual UI'!$E$6:$H$6,1,I1334)), "")</f>
        <v>-2</v>
      </c>
      <c r="W1334" s="4">
        <f>IF($O1334 = TRUE, IF(ISBLANK(J1334), "", INDEX('Individual UI'!$E$6:$H$6,1,J1334)), "")</f>
        <v>4</v>
      </c>
      <c r="X1334" s="4">
        <f>IF($O1334 = TRUE, IF(ISBLANK(K1334), "", INDEX('Individual UI'!$E$6:$H$6,1,K1334)), "")</f>
        <v>4</v>
      </c>
      <c r="Y1334" s="4">
        <f>IF($O1334 = TRUE, IF(ISBLANK(L1334), "", INDEX('Individual UI'!$E$6:$H$6,1,L1334)), "")</f>
        <v>-4</v>
      </c>
      <c r="Z1334" s="4">
        <f>IF($O1334 = TRUE, IF(ISBLANK(M1334), "", INDEX('Individual UI'!$E$6:$H$6,1,M1334)), "")</f>
        <v>4</v>
      </c>
      <c r="AA1334" s="14">
        <f>IF($O1334 = TRUE, IF(ISBLANK(N1334), "", INDEX('Individual UI'!$E$6:$H$6,1,N1334)), "")</f>
        <v>4</v>
      </c>
      <c r="AB1334" s="11">
        <f>IF($O1334 = TRUE, EXP(MMULT($P1334:$AA1334, Documentation!D$39:D$50) + Documentation!D$51), "")</f>
        <v>4.3476480768415188E-6</v>
      </c>
      <c r="AC1334" s="4">
        <f>IF($O1334 = TRUE, EXP(MMULT($P1334:$AA1334, Documentation!E$39:E$50) + Documentation!E$51), "")</f>
        <v>2.254341112045348E-2</v>
      </c>
      <c r="AD1334" s="4">
        <f>IF($O1334 = TRUE, EXP(MMULT($P1334:$AA1334, Documentation!F$39:F$50) + Documentation!F$51), "")</f>
        <v>30.001962624557159</v>
      </c>
      <c r="AE1334" s="4">
        <f>IF($O1334 = TRUE, EXP(MMULT($P1334:$AA1334, Documentation!G$39:G$50) + Documentation!G$51), "")</f>
        <v>7.0153423050867535E-3</v>
      </c>
      <c r="AF1334" s="14">
        <f>IF($O1334 = TRUE, EXP(MMULT($P1334:$AA1334, Documentation!H$39:H$50) + Documentation!H$51), "")</f>
        <v>9.590497137846335E-2</v>
      </c>
      <c r="AG1334" s="30">
        <f t="shared" si="281"/>
        <v>1.4430862427552149E-7</v>
      </c>
      <c r="AH1334" s="28">
        <f t="shared" si="282"/>
        <v>7.4826862427041841E-4</v>
      </c>
      <c r="AI1334" s="28">
        <f t="shared" si="283"/>
        <v>0.99583542075944309</v>
      </c>
      <c r="AJ1334" s="28">
        <f t="shared" si="284"/>
        <v>2.3285564493168574E-4</v>
      </c>
      <c r="AK1334" s="33">
        <f t="shared" si="285"/>
        <v>3.1833106627304885E-3</v>
      </c>
      <c r="AL1334" s="11">
        <f t="shared" si="286"/>
        <v>3</v>
      </c>
      <c r="AM1334" s="14" t="str">
        <f>IF($O1334 = TRUE, INDEX(Documentation!$M$9:$M$13, $AL1334, 1), "")</f>
        <v>Process Skeptics</v>
      </c>
      <c r="AN1334" s="1"/>
      <c r="AO1334" s="1"/>
      <c r="AP1334" s="38">
        <v>1.4430862427552299E-7</v>
      </c>
      <c r="AQ1334" s="35">
        <v>7.4826862427041202E-4</v>
      </c>
      <c r="AR1334" s="35">
        <v>0.99583542075944298</v>
      </c>
      <c r="AS1334" s="35">
        <v>2.3285564493168999E-4</v>
      </c>
      <c r="AT1334" s="35">
        <v>3.1833106627305002E-3</v>
      </c>
      <c r="AU1334" s="14">
        <v>3</v>
      </c>
      <c r="AV1334" s="4" t="b">
        <f t="shared" si="287"/>
        <v>1</v>
      </c>
      <c r="AW1334" s="4" t="b">
        <f t="shared" si="288"/>
        <v>1</v>
      </c>
      <c r="AX1334" s="4" t="b">
        <f t="shared" si="289"/>
        <v>1</v>
      </c>
      <c r="AY1334" s="4" t="b">
        <f t="shared" si="290"/>
        <v>1</v>
      </c>
      <c r="AZ1334" s="4" t="b">
        <f t="shared" si="291"/>
        <v>1</v>
      </c>
      <c r="BA1334" s="4" t="b">
        <f t="shared" si="292"/>
        <v>1</v>
      </c>
      <c r="BB1334" s="14" t="b">
        <f t="shared" si="293"/>
        <v>1</v>
      </c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</row>
    <row r="1335" spans="1:64" x14ac:dyDescent="0.2">
      <c r="A1335" s="1"/>
      <c r="B1335" s="11" t="s">
        <v>1490</v>
      </c>
      <c r="C1335" s="4">
        <v>4</v>
      </c>
      <c r="D1335" s="4">
        <v>4</v>
      </c>
      <c r="E1335" s="4">
        <v>4</v>
      </c>
      <c r="F1335" s="4">
        <v>3</v>
      </c>
      <c r="G1335" s="4">
        <v>2</v>
      </c>
      <c r="H1335" s="4">
        <v>3</v>
      </c>
      <c r="I1335" s="4">
        <v>3</v>
      </c>
      <c r="J1335" s="4">
        <v>4</v>
      </c>
      <c r="K1335" s="4">
        <v>3</v>
      </c>
      <c r="L1335" s="4">
        <v>3</v>
      </c>
      <c r="M1335" s="4">
        <v>4</v>
      </c>
      <c r="N1335" s="14">
        <v>3</v>
      </c>
      <c r="O1335" s="25" t="b">
        <f t="shared" si="280"/>
        <v>1</v>
      </c>
      <c r="P1335" s="11">
        <f>IF($O1335 = TRUE, IF(ISBLANK(C1335), "", INDEX('Individual UI'!$E$6:$H$6,1,C1335)), "")</f>
        <v>4</v>
      </c>
      <c r="Q1335" s="4">
        <f>IF($O1335 = TRUE, IF(ISBLANK(D1335), "", INDEX('Individual UI'!$E$6:$H$6,1,D1335)), "")</f>
        <v>4</v>
      </c>
      <c r="R1335" s="4">
        <f>IF($O1335 = TRUE, IF(ISBLANK(E1335), "", INDEX('Individual UI'!$E$6:$H$6,1,E1335)), "")</f>
        <v>4</v>
      </c>
      <c r="S1335" s="4">
        <f>IF($O1335 = TRUE, IF(ISBLANK(F1335), "", INDEX('Individual UI'!$E$6:$H$6,1,F1335)), "")</f>
        <v>2</v>
      </c>
      <c r="T1335" s="4">
        <f>IF($O1335 = TRUE, IF(ISBLANK(G1335), "", INDEX('Individual UI'!$E$6:$H$6,1,G1335)), "")</f>
        <v>-2</v>
      </c>
      <c r="U1335" s="4">
        <f>IF($O1335 = TRUE, IF(ISBLANK(H1335), "", INDEX('Individual UI'!$E$6:$H$6,1,H1335)), "")</f>
        <v>2</v>
      </c>
      <c r="V1335" s="4">
        <f>IF($O1335 = TRUE, IF(ISBLANK(I1335), "", INDEX('Individual UI'!$E$6:$H$6,1,I1335)), "")</f>
        <v>2</v>
      </c>
      <c r="W1335" s="4">
        <f>IF($O1335 = TRUE, IF(ISBLANK(J1335), "", INDEX('Individual UI'!$E$6:$H$6,1,J1335)), "")</f>
        <v>4</v>
      </c>
      <c r="X1335" s="4">
        <f>IF($O1335 = TRUE, IF(ISBLANK(K1335), "", INDEX('Individual UI'!$E$6:$H$6,1,K1335)), "")</f>
        <v>2</v>
      </c>
      <c r="Y1335" s="4">
        <f>IF($O1335 = TRUE, IF(ISBLANK(L1335), "", INDEX('Individual UI'!$E$6:$H$6,1,L1335)), "")</f>
        <v>2</v>
      </c>
      <c r="Z1335" s="4">
        <f>IF($O1335 = TRUE, IF(ISBLANK(M1335), "", INDEX('Individual UI'!$E$6:$H$6,1,M1335)), "")</f>
        <v>4</v>
      </c>
      <c r="AA1335" s="14">
        <f>IF($O1335 = TRUE, IF(ISBLANK(N1335), "", INDEX('Individual UI'!$E$6:$H$6,1,N1335)), "")</f>
        <v>2</v>
      </c>
      <c r="AB1335" s="11">
        <f>IF($O1335 = TRUE, EXP(MMULT($P1335:$AA1335, Documentation!D$39:D$50) + Documentation!D$51), "")</f>
        <v>6.9838308570034961E-6</v>
      </c>
      <c r="AC1335" s="4">
        <f>IF($O1335 = TRUE, EXP(MMULT($P1335:$AA1335, Documentation!E$39:E$50) + Documentation!E$51), "")</f>
        <v>0.93395091155441123</v>
      </c>
      <c r="AD1335" s="4">
        <f>IF($O1335 = TRUE, EXP(MMULT($P1335:$AA1335, Documentation!F$39:F$50) + Documentation!F$51), "")</f>
        <v>29.585481096325413</v>
      </c>
      <c r="AE1335" s="4">
        <f>IF($O1335 = TRUE, EXP(MMULT($P1335:$AA1335, Documentation!G$39:G$50) + Documentation!G$51), "")</f>
        <v>1.2496469823590364E-4</v>
      </c>
      <c r="AF1335" s="14">
        <f>IF($O1335 = TRUE, EXP(MMULT($P1335:$AA1335, Documentation!H$39:H$50) + Documentation!H$51), "")</f>
        <v>0.34745818015876723</v>
      </c>
      <c r="AG1335" s="30">
        <f t="shared" si="281"/>
        <v>2.2625541349937539E-7</v>
      </c>
      <c r="AH1335" s="28">
        <f t="shared" si="282"/>
        <v>3.0257240475684694E-2</v>
      </c>
      <c r="AI1335" s="28">
        <f t="shared" si="283"/>
        <v>0.9584818699201938</v>
      </c>
      <c r="AJ1335" s="28">
        <f t="shared" si="284"/>
        <v>4.0484857166658743E-6</v>
      </c>
      <c r="AK1335" s="33">
        <f t="shared" si="285"/>
        <v>1.1256614862991232E-2</v>
      </c>
      <c r="AL1335" s="11">
        <f t="shared" si="286"/>
        <v>3</v>
      </c>
      <c r="AM1335" s="14" t="str">
        <f>IF($O1335 = TRUE, INDEX(Documentation!$M$9:$M$13, $AL1335, 1), "")</f>
        <v>Process Skeptics</v>
      </c>
      <c r="AN1335" s="1"/>
      <c r="AO1335" s="1"/>
      <c r="AP1335" s="38">
        <v>2.2625541349937799E-7</v>
      </c>
      <c r="AQ1335" s="35">
        <v>3.0257240475684798E-2</v>
      </c>
      <c r="AR1335" s="35">
        <v>0.95848186992019402</v>
      </c>
      <c r="AS1335" s="35">
        <v>4.0484857166658998E-6</v>
      </c>
      <c r="AT1335" s="35">
        <v>1.1256614862991199E-2</v>
      </c>
      <c r="AU1335" s="14">
        <v>3</v>
      </c>
      <c r="AV1335" s="4" t="b">
        <f t="shared" si="287"/>
        <v>1</v>
      </c>
      <c r="AW1335" s="4" t="b">
        <f t="shared" si="288"/>
        <v>1</v>
      </c>
      <c r="AX1335" s="4" t="b">
        <f t="shared" si="289"/>
        <v>1</v>
      </c>
      <c r="AY1335" s="4" t="b">
        <f t="shared" si="290"/>
        <v>1</v>
      </c>
      <c r="AZ1335" s="4" t="b">
        <f t="shared" si="291"/>
        <v>1</v>
      </c>
      <c r="BA1335" s="4" t="b">
        <f t="shared" si="292"/>
        <v>1</v>
      </c>
      <c r="BB1335" s="14" t="b">
        <f t="shared" si="293"/>
        <v>1</v>
      </c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</row>
    <row r="1336" spans="1:64" x14ac:dyDescent="0.2">
      <c r="A1336" s="1"/>
      <c r="B1336" s="11" t="s">
        <v>1491</v>
      </c>
      <c r="C1336" s="4">
        <v>3</v>
      </c>
      <c r="D1336" s="4">
        <v>4</v>
      </c>
      <c r="E1336" s="4">
        <v>3</v>
      </c>
      <c r="F1336" s="4">
        <v>3</v>
      </c>
      <c r="G1336" s="4">
        <v>4</v>
      </c>
      <c r="H1336" s="4">
        <v>4</v>
      </c>
      <c r="I1336" s="4">
        <v>1</v>
      </c>
      <c r="J1336" s="4">
        <v>2</v>
      </c>
      <c r="K1336" s="4">
        <v>1</v>
      </c>
      <c r="L1336" s="4">
        <v>3</v>
      </c>
      <c r="M1336" s="4">
        <v>2</v>
      </c>
      <c r="N1336" s="14">
        <v>1</v>
      </c>
      <c r="O1336" s="25" t="b">
        <f t="shared" si="280"/>
        <v>1</v>
      </c>
      <c r="P1336" s="11">
        <f>IF($O1336 = TRUE, IF(ISBLANK(C1336), "", INDEX('Individual UI'!$E$6:$H$6,1,C1336)), "")</f>
        <v>2</v>
      </c>
      <c r="Q1336" s="4">
        <f>IF($O1336 = TRUE, IF(ISBLANK(D1336), "", INDEX('Individual UI'!$E$6:$H$6,1,D1336)), "")</f>
        <v>4</v>
      </c>
      <c r="R1336" s="4">
        <f>IF($O1336 = TRUE, IF(ISBLANK(E1336), "", INDEX('Individual UI'!$E$6:$H$6,1,E1336)), "")</f>
        <v>2</v>
      </c>
      <c r="S1336" s="4">
        <f>IF($O1336 = TRUE, IF(ISBLANK(F1336), "", INDEX('Individual UI'!$E$6:$H$6,1,F1336)), "")</f>
        <v>2</v>
      </c>
      <c r="T1336" s="4">
        <f>IF($O1336 = TRUE, IF(ISBLANK(G1336), "", INDEX('Individual UI'!$E$6:$H$6,1,G1336)), "")</f>
        <v>4</v>
      </c>
      <c r="U1336" s="4">
        <f>IF($O1336 = TRUE, IF(ISBLANK(H1336), "", INDEX('Individual UI'!$E$6:$H$6,1,H1336)), "")</f>
        <v>4</v>
      </c>
      <c r="V1336" s="4">
        <f>IF($O1336 = TRUE, IF(ISBLANK(I1336), "", INDEX('Individual UI'!$E$6:$H$6,1,I1336)), "")</f>
        <v>-4</v>
      </c>
      <c r="W1336" s="4">
        <f>IF($O1336 = TRUE, IF(ISBLANK(J1336), "", INDEX('Individual UI'!$E$6:$H$6,1,J1336)), "")</f>
        <v>-2</v>
      </c>
      <c r="X1336" s="4">
        <f>IF($O1336 = TRUE, IF(ISBLANK(K1336), "", INDEX('Individual UI'!$E$6:$H$6,1,K1336)), "")</f>
        <v>-4</v>
      </c>
      <c r="Y1336" s="4">
        <f>IF($O1336 = TRUE, IF(ISBLANK(L1336), "", INDEX('Individual UI'!$E$6:$H$6,1,L1336)), "")</f>
        <v>2</v>
      </c>
      <c r="Z1336" s="4">
        <f>IF($O1336 = TRUE, IF(ISBLANK(M1336), "", INDEX('Individual UI'!$E$6:$H$6,1,M1336)), "")</f>
        <v>-2</v>
      </c>
      <c r="AA1336" s="14">
        <f>IF($O1336 = TRUE, IF(ISBLANK(N1336), "", INDEX('Individual UI'!$E$6:$H$6,1,N1336)), "")</f>
        <v>-4</v>
      </c>
      <c r="AB1336" s="11">
        <f>IF($O1336 = TRUE, EXP(MMULT($P1336:$AA1336, Documentation!D$39:D$50) + Documentation!D$51), "")</f>
        <v>1.0032635927188682E-5</v>
      </c>
      <c r="AC1336" s="4">
        <f>IF($O1336 = TRUE, EXP(MMULT($P1336:$AA1336, Documentation!E$39:E$50) + Documentation!E$51), "")</f>
        <v>3.3212382040684267E-2</v>
      </c>
      <c r="AD1336" s="4">
        <f>IF($O1336 = TRUE, EXP(MMULT($P1336:$AA1336, Documentation!F$39:F$50) + Documentation!F$51), "")</f>
        <v>1.2785898354800335E-2</v>
      </c>
      <c r="AE1336" s="4">
        <f>IF($O1336 = TRUE, EXP(MMULT($P1336:$AA1336, Documentation!G$39:G$50) + Documentation!G$51), "")</f>
        <v>20.032439628146971</v>
      </c>
      <c r="AF1336" s="14">
        <f>IF($O1336 = TRUE, EXP(MMULT($P1336:$AA1336, Documentation!H$39:H$50) + Documentation!H$51), "")</f>
        <v>40.47266724592761</v>
      </c>
      <c r="AG1336" s="30">
        <f t="shared" si="281"/>
        <v>1.6568870608224691E-7</v>
      </c>
      <c r="AH1336" s="28">
        <f t="shared" si="282"/>
        <v>5.4850157487696695E-4</v>
      </c>
      <c r="AI1336" s="28">
        <f t="shared" si="283"/>
        <v>2.1115875926134913E-4</v>
      </c>
      <c r="AJ1336" s="28">
        <f t="shared" si="284"/>
        <v>0.33083518885235597</v>
      </c>
      <c r="AK1336" s="33">
        <f t="shared" si="285"/>
        <v>0.66840498512479962</v>
      </c>
      <c r="AL1336" s="11">
        <f t="shared" si="286"/>
        <v>5</v>
      </c>
      <c r="AM1336" s="14" t="str">
        <f>IF($O1336 = TRUE, INDEX(Documentation!$M$9:$M$13, $AL1336, 1), "")</f>
        <v>Reluctant Claimants</v>
      </c>
      <c r="AN1336" s="1"/>
      <c r="AO1336" s="1"/>
      <c r="AP1336" s="38">
        <v>1.6568870608224699E-7</v>
      </c>
      <c r="AQ1336" s="35">
        <v>5.4850157487696901E-4</v>
      </c>
      <c r="AR1336" s="35">
        <v>2.1115875926135301E-4</v>
      </c>
      <c r="AS1336" s="35">
        <v>0.33083518885235202</v>
      </c>
      <c r="AT1336" s="35">
        <v>0.66840498512480395</v>
      </c>
      <c r="AU1336" s="14">
        <v>5</v>
      </c>
      <c r="AV1336" s="4" t="b">
        <f t="shared" si="287"/>
        <v>1</v>
      </c>
      <c r="AW1336" s="4" t="b">
        <f t="shared" si="288"/>
        <v>1</v>
      </c>
      <c r="AX1336" s="4" t="b">
        <f t="shared" si="289"/>
        <v>1</v>
      </c>
      <c r="AY1336" s="4" t="b">
        <f t="shared" si="290"/>
        <v>1</v>
      </c>
      <c r="AZ1336" s="4" t="b">
        <f t="shared" si="291"/>
        <v>1</v>
      </c>
      <c r="BA1336" s="4" t="b">
        <f t="shared" si="292"/>
        <v>1</v>
      </c>
      <c r="BB1336" s="14" t="b">
        <f t="shared" si="293"/>
        <v>1</v>
      </c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</row>
    <row r="1337" spans="1:64" x14ac:dyDescent="0.2">
      <c r="A1337" s="1"/>
      <c r="B1337" s="11" t="s">
        <v>1492</v>
      </c>
      <c r="C1337" s="4">
        <v>3</v>
      </c>
      <c r="D1337" s="4">
        <v>4</v>
      </c>
      <c r="E1337" s="4">
        <v>4</v>
      </c>
      <c r="F1337" s="4">
        <v>2</v>
      </c>
      <c r="G1337" s="4">
        <v>4</v>
      </c>
      <c r="H1337" s="4">
        <v>3</v>
      </c>
      <c r="I1337" s="4">
        <v>2</v>
      </c>
      <c r="J1337" s="4">
        <v>1</v>
      </c>
      <c r="K1337" s="4">
        <v>3</v>
      </c>
      <c r="L1337" s="4">
        <v>2</v>
      </c>
      <c r="M1337" s="4">
        <v>4</v>
      </c>
      <c r="N1337" s="14">
        <v>4</v>
      </c>
      <c r="O1337" s="25" t="b">
        <f t="shared" si="280"/>
        <v>1</v>
      </c>
      <c r="P1337" s="11">
        <f>IF($O1337 = TRUE, IF(ISBLANK(C1337), "", INDEX('Individual UI'!$E$6:$H$6,1,C1337)), "")</f>
        <v>2</v>
      </c>
      <c r="Q1337" s="4">
        <f>IF($O1337 = TRUE, IF(ISBLANK(D1337), "", INDEX('Individual UI'!$E$6:$H$6,1,D1337)), "")</f>
        <v>4</v>
      </c>
      <c r="R1337" s="4">
        <f>IF($O1337 = TRUE, IF(ISBLANK(E1337), "", INDEX('Individual UI'!$E$6:$H$6,1,E1337)), "")</f>
        <v>4</v>
      </c>
      <c r="S1337" s="4">
        <f>IF($O1337 = TRUE, IF(ISBLANK(F1337), "", INDEX('Individual UI'!$E$6:$H$6,1,F1337)), "")</f>
        <v>-2</v>
      </c>
      <c r="T1337" s="4">
        <f>IF($O1337 = TRUE, IF(ISBLANK(G1337), "", INDEX('Individual UI'!$E$6:$H$6,1,G1337)), "")</f>
        <v>4</v>
      </c>
      <c r="U1337" s="4">
        <f>IF($O1337 = TRUE, IF(ISBLANK(H1337), "", INDEX('Individual UI'!$E$6:$H$6,1,H1337)), "")</f>
        <v>2</v>
      </c>
      <c r="V1337" s="4">
        <f>IF($O1337 = TRUE, IF(ISBLANK(I1337), "", INDEX('Individual UI'!$E$6:$H$6,1,I1337)), "")</f>
        <v>-2</v>
      </c>
      <c r="W1337" s="4">
        <f>IF($O1337 = TRUE, IF(ISBLANK(J1337), "", INDEX('Individual UI'!$E$6:$H$6,1,J1337)), "")</f>
        <v>-4</v>
      </c>
      <c r="X1337" s="4">
        <f>IF($O1337 = TRUE, IF(ISBLANK(K1337), "", INDEX('Individual UI'!$E$6:$H$6,1,K1337)), "")</f>
        <v>2</v>
      </c>
      <c r="Y1337" s="4">
        <f>IF($O1337 = TRUE, IF(ISBLANK(L1337), "", INDEX('Individual UI'!$E$6:$H$6,1,L1337)), "")</f>
        <v>-2</v>
      </c>
      <c r="Z1337" s="4">
        <f>IF($O1337 = TRUE, IF(ISBLANK(M1337), "", INDEX('Individual UI'!$E$6:$H$6,1,M1337)), "")</f>
        <v>4</v>
      </c>
      <c r="AA1337" s="14">
        <f>IF($O1337 = TRUE, IF(ISBLANK(N1337), "", INDEX('Individual UI'!$E$6:$H$6,1,N1337)), "")</f>
        <v>4</v>
      </c>
      <c r="AB1337" s="11">
        <f>IF($O1337 = TRUE, EXP(MMULT($P1337:$AA1337, Documentation!D$39:D$50) + Documentation!D$51), "")</f>
        <v>2.9846063998816802E-6</v>
      </c>
      <c r="AC1337" s="4">
        <f>IF($O1337 = TRUE, EXP(MMULT($P1337:$AA1337, Documentation!E$39:E$50) + Documentation!E$51), "")</f>
        <v>15.435949511836981</v>
      </c>
      <c r="AD1337" s="4">
        <f>IF($O1337 = TRUE, EXP(MMULT($P1337:$AA1337, Documentation!F$39:F$50) + Documentation!F$51), "")</f>
        <v>0.34398688507503344</v>
      </c>
      <c r="AE1337" s="4">
        <f>IF($O1337 = TRUE, EXP(MMULT($P1337:$AA1337, Documentation!G$39:G$50) + Documentation!G$51), "")</f>
        <v>2.9468190472241466E-2</v>
      </c>
      <c r="AF1337" s="14">
        <f>IF($O1337 = TRUE, EXP(MMULT($P1337:$AA1337, Documentation!H$39:H$50) + Documentation!H$51), "")</f>
        <v>4.3874729985211705</v>
      </c>
      <c r="AG1337" s="30">
        <f t="shared" si="281"/>
        <v>1.4777561264779241E-7</v>
      </c>
      <c r="AH1337" s="28">
        <f t="shared" si="282"/>
        <v>0.76427394111415514</v>
      </c>
      <c r="AI1337" s="28">
        <f t="shared" si="283"/>
        <v>1.7031683871878051E-2</v>
      </c>
      <c r="AJ1337" s="28">
        <f t="shared" si="284"/>
        <v>1.4590466269957592E-3</v>
      </c>
      <c r="AK1337" s="33">
        <f t="shared" si="285"/>
        <v>0.21723518061135833</v>
      </c>
      <c r="AL1337" s="11">
        <f t="shared" si="286"/>
        <v>2</v>
      </c>
      <c r="AM1337" s="14" t="str">
        <f>IF($O1337 = TRUE, INDEX(Documentation!$M$9:$M$13, $AL1337, 1), "")</f>
        <v>Cautious Consulters</v>
      </c>
      <c r="AN1337" s="1"/>
      <c r="AO1337" s="1"/>
      <c r="AP1337" s="38">
        <v>1.4777561264779299E-7</v>
      </c>
      <c r="AQ1337" s="35">
        <v>0.76427394111415503</v>
      </c>
      <c r="AR1337" s="35">
        <v>1.70316838718781E-2</v>
      </c>
      <c r="AS1337" s="35">
        <v>1.4590466269957601E-3</v>
      </c>
      <c r="AT1337" s="35">
        <v>0.21723518061135799</v>
      </c>
      <c r="AU1337" s="14">
        <v>2</v>
      </c>
      <c r="AV1337" s="4" t="b">
        <f t="shared" si="287"/>
        <v>1</v>
      </c>
      <c r="AW1337" s="4" t="b">
        <f t="shared" si="288"/>
        <v>1</v>
      </c>
      <c r="AX1337" s="4" t="b">
        <f t="shared" si="289"/>
        <v>1</v>
      </c>
      <c r="AY1337" s="4" t="b">
        <f t="shared" si="290"/>
        <v>1</v>
      </c>
      <c r="AZ1337" s="4" t="b">
        <f t="shared" si="291"/>
        <v>1</v>
      </c>
      <c r="BA1337" s="4" t="b">
        <f t="shared" si="292"/>
        <v>1</v>
      </c>
      <c r="BB1337" s="14" t="b">
        <f t="shared" si="293"/>
        <v>1</v>
      </c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</row>
    <row r="1338" spans="1:64" x14ac:dyDescent="0.2">
      <c r="A1338" s="1"/>
      <c r="B1338" s="11" t="s">
        <v>1493</v>
      </c>
      <c r="C1338" s="4">
        <v>1</v>
      </c>
      <c r="D1338" s="4">
        <v>1</v>
      </c>
      <c r="E1338" s="4">
        <v>3</v>
      </c>
      <c r="F1338" s="4">
        <v>1</v>
      </c>
      <c r="G1338" s="4">
        <v>1</v>
      </c>
      <c r="H1338" s="4">
        <v>1</v>
      </c>
      <c r="I1338" s="4">
        <v>3</v>
      </c>
      <c r="J1338" s="4">
        <v>4</v>
      </c>
      <c r="K1338" s="4">
        <v>4</v>
      </c>
      <c r="L1338" s="4">
        <v>1</v>
      </c>
      <c r="M1338" s="4">
        <v>2</v>
      </c>
      <c r="N1338" s="14">
        <v>1</v>
      </c>
      <c r="O1338" s="25" t="b">
        <f t="shared" si="280"/>
        <v>1</v>
      </c>
      <c r="P1338" s="11">
        <f>IF($O1338 = TRUE, IF(ISBLANK(C1338), "", INDEX('Individual UI'!$E$6:$H$6,1,C1338)), "")</f>
        <v>-4</v>
      </c>
      <c r="Q1338" s="4">
        <f>IF($O1338 = TRUE, IF(ISBLANK(D1338), "", INDEX('Individual UI'!$E$6:$H$6,1,D1338)), "")</f>
        <v>-4</v>
      </c>
      <c r="R1338" s="4">
        <f>IF($O1338 = TRUE, IF(ISBLANK(E1338), "", INDEX('Individual UI'!$E$6:$H$6,1,E1338)), "")</f>
        <v>2</v>
      </c>
      <c r="S1338" s="4">
        <f>IF($O1338 = TRUE, IF(ISBLANK(F1338), "", INDEX('Individual UI'!$E$6:$H$6,1,F1338)), "")</f>
        <v>-4</v>
      </c>
      <c r="T1338" s="4">
        <f>IF($O1338 = TRUE, IF(ISBLANK(G1338), "", INDEX('Individual UI'!$E$6:$H$6,1,G1338)), "")</f>
        <v>-4</v>
      </c>
      <c r="U1338" s="4">
        <f>IF($O1338 = TRUE, IF(ISBLANK(H1338), "", INDEX('Individual UI'!$E$6:$H$6,1,H1338)), "")</f>
        <v>-4</v>
      </c>
      <c r="V1338" s="4">
        <f>IF($O1338 = TRUE, IF(ISBLANK(I1338), "", INDEX('Individual UI'!$E$6:$H$6,1,I1338)), "")</f>
        <v>2</v>
      </c>
      <c r="W1338" s="4">
        <f>IF($O1338 = TRUE, IF(ISBLANK(J1338), "", INDEX('Individual UI'!$E$6:$H$6,1,J1338)), "")</f>
        <v>4</v>
      </c>
      <c r="X1338" s="4">
        <f>IF($O1338 = TRUE, IF(ISBLANK(K1338), "", INDEX('Individual UI'!$E$6:$H$6,1,K1338)), "")</f>
        <v>4</v>
      </c>
      <c r="Y1338" s="4">
        <f>IF($O1338 = TRUE, IF(ISBLANK(L1338), "", INDEX('Individual UI'!$E$6:$H$6,1,L1338)), "")</f>
        <v>-4</v>
      </c>
      <c r="Z1338" s="4">
        <f>IF($O1338 = TRUE, IF(ISBLANK(M1338), "", INDEX('Individual UI'!$E$6:$H$6,1,M1338)), "")</f>
        <v>-2</v>
      </c>
      <c r="AA1338" s="14">
        <f>IF($O1338 = TRUE, IF(ISBLANK(N1338), "", INDEX('Individual UI'!$E$6:$H$6,1,N1338)), "")</f>
        <v>-4</v>
      </c>
      <c r="AB1338" s="11">
        <f>IF($O1338 = TRUE, EXP(MMULT($P1338:$AA1338, Documentation!D$39:D$50) + Documentation!D$51), "")</f>
        <v>10.537841410560135</v>
      </c>
      <c r="AC1338" s="4">
        <f>IF($O1338 = TRUE, EXP(MMULT($P1338:$AA1338, Documentation!E$39:E$50) + Documentation!E$51), "")</f>
        <v>8.6956077937020484E-5</v>
      </c>
      <c r="AD1338" s="4">
        <f>IF($O1338 = TRUE, EXP(MMULT($P1338:$AA1338, Documentation!F$39:F$50) + Documentation!F$51), "")</f>
        <v>6.5292569516007116E-4</v>
      </c>
      <c r="AE1338" s="4">
        <f>IF($O1338 = TRUE, EXP(MMULT($P1338:$AA1338, Documentation!G$39:G$50) + Documentation!G$51), "")</f>
        <v>9.7307194723672324E-4</v>
      </c>
      <c r="AF1338" s="14">
        <f>IF($O1338 = TRUE, EXP(MMULT($P1338:$AA1338, Documentation!H$39:H$50) + Documentation!H$51), "")</f>
        <v>8.3201447832414346E-6</v>
      </c>
      <c r="AG1338" s="30">
        <f t="shared" si="281"/>
        <v>0.99983668450801488</v>
      </c>
      <c r="AH1338" s="28">
        <f t="shared" si="282"/>
        <v>8.2504445906013815E-6</v>
      </c>
      <c r="AI1338" s="28">
        <f t="shared" si="283"/>
        <v>6.1949979777142609E-5</v>
      </c>
      <c r="AJ1338" s="28">
        <f t="shared" si="284"/>
        <v>9.2325647313115945E-5</v>
      </c>
      <c r="AK1338" s="33">
        <f t="shared" si="285"/>
        <v>7.8942030446258055E-7</v>
      </c>
      <c r="AL1338" s="11">
        <f t="shared" si="286"/>
        <v>1</v>
      </c>
      <c r="AM1338" s="14" t="str">
        <f>IF($O1338 = TRUE, INDEX(Documentation!$M$9:$M$13, $AL1338, 1), "")</f>
        <v>Decisive Pursuers</v>
      </c>
      <c r="AN1338" s="1"/>
      <c r="AO1338" s="1"/>
      <c r="AP1338" s="38">
        <v>0.99983668450801499</v>
      </c>
      <c r="AQ1338" s="35">
        <v>8.2504445906013104E-6</v>
      </c>
      <c r="AR1338" s="35">
        <v>6.1949979777142406E-5</v>
      </c>
      <c r="AS1338" s="35">
        <v>9.2325647313115105E-5</v>
      </c>
      <c r="AT1338" s="35">
        <v>7.8942030446257102E-7</v>
      </c>
      <c r="AU1338" s="14">
        <v>1</v>
      </c>
      <c r="AV1338" s="4" t="b">
        <f t="shared" si="287"/>
        <v>1</v>
      </c>
      <c r="AW1338" s="4" t="b">
        <f t="shared" si="288"/>
        <v>1</v>
      </c>
      <c r="AX1338" s="4" t="b">
        <f t="shared" si="289"/>
        <v>1</v>
      </c>
      <c r="AY1338" s="4" t="b">
        <f t="shared" si="290"/>
        <v>1</v>
      </c>
      <c r="AZ1338" s="4" t="b">
        <f t="shared" si="291"/>
        <v>1</v>
      </c>
      <c r="BA1338" s="4" t="b">
        <f t="shared" si="292"/>
        <v>1</v>
      </c>
      <c r="BB1338" s="14" t="b">
        <f t="shared" si="293"/>
        <v>1</v>
      </c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</row>
    <row r="1339" spans="1:64" x14ac:dyDescent="0.2">
      <c r="A1339" s="1"/>
      <c r="B1339" s="11" t="s">
        <v>1494</v>
      </c>
      <c r="C1339" s="4">
        <v>2</v>
      </c>
      <c r="D1339" s="4">
        <v>1</v>
      </c>
      <c r="E1339" s="4">
        <v>2</v>
      </c>
      <c r="F1339" s="4">
        <v>4</v>
      </c>
      <c r="G1339" s="4">
        <v>3</v>
      </c>
      <c r="H1339" s="4">
        <v>4</v>
      </c>
      <c r="I1339" s="4">
        <v>2</v>
      </c>
      <c r="J1339" s="4">
        <v>1</v>
      </c>
      <c r="K1339" s="4">
        <v>1</v>
      </c>
      <c r="L1339" s="4">
        <v>3</v>
      </c>
      <c r="M1339" s="4">
        <v>3</v>
      </c>
      <c r="N1339" s="14">
        <v>3</v>
      </c>
      <c r="O1339" s="25" t="b">
        <f t="shared" si="280"/>
        <v>1</v>
      </c>
      <c r="P1339" s="11">
        <f>IF($O1339 = TRUE, IF(ISBLANK(C1339), "", INDEX('Individual UI'!$E$6:$H$6,1,C1339)), "")</f>
        <v>-2</v>
      </c>
      <c r="Q1339" s="4">
        <f>IF($O1339 = TRUE, IF(ISBLANK(D1339), "", INDEX('Individual UI'!$E$6:$H$6,1,D1339)), "")</f>
        <v>-4</v>
      </c>
      <c r="R1339" s="4">
        <f>IF($O1339 = TRUE, IF(ISBLANK(E1339), "", INDEX('Individual UI'!$E$6:$H$6,1,E1339)), "")</f>
        <v>-2</v>
      </c>
      <c r="S1339" s="4">
        <f>IF($O1339 = TRUE, IF(ISBLANK(F1339), "", INDEX('Individual UI'!$E$6:$H$6,1,F1339)), "")</f>
        <v>4</v>
      </c>
      <c r="T1339" s="4">
        <f>IF($O1339 = TRUE, IF(ISBLANK(G1339), "", INDEX('Individual UI'!$E$6:$H$6,1,G1339)), "")</f>
        <v>2</v>
      </c>
      <c r="U1339" s="4">
        <f>IF($O1339 = TRUE, IF(ISBLANK(H1339), "", INDEX('Individual UI'!$E$6:$H$6,1,H1339)), "")</f>
        <v>4</v>
      </c>
      <c r="V1339" s="4">
        <f>IF($O1339 = TRUE, IF(ISBLANK(I1339), "", INDEX('Individual UI'!$E$6:$H$6,1,I1339)), "")</f>
        <v>-2</v>
      </c>
      <c r="W1339" s="4">
        <f>IF($O1339 = TRUE, IF(ISBLANK(J1339), "", INDEX('Individual UI'!$E$6:$H$6,1,J1339)), "")</f>
        <v>-4</v>
      </c>
      <c r="X1339" s="4">
        <f>IF($O1339 = TRUE, IF(ISBLANK(K1339), "", INDEX('Individual UI'!$E$6:$H$6,1,K1339)), "")</f>
        <v>-4</v>
      </c>
      <c r="Y1339" s="4">
        <f>IF($O1339 = TRUE, IF(ISBLANK(L1339), "", INDEX('Individual UI'!$E$6:$H$6,1,L1339)), "")</f>
        <v>2</v>
      </c>
      <c r="Z1339" s="4">
        <f>IF($O1339 = TRUE, IF(ISBLANK(M1339), "", INDEX('Individual UI'!$E$6:$H$6,1,M1339)), "")</f>
        <v>2</v>
      </c>
      <c r="AA1339" s="14">
        <f>IF($O1339 = TRUE, IF(ISBLANK(N1339), "", INDEX('Individual UI'!$E$6:$H$6,1,N1339)), "")</f>
        <v>2</v>
      </c>
      <c r="AB1339" s="11">
        <f>IF($O1339 = TRUE, EXP(MMULT($P1339:$AA1339, Documentation!D$39:D$50) + Documentation!D$51), "")</f>
        <v>2.1135079872049438E-3</v>
      </c>
      <c r="AC1339" s="4">
        <f>IF($O1339 = TRUE, EXP(MMULT($P1339:$AA1339, Documentation!E$39:E$50) + Documentation!E$51), "")</f>
        <v>2.6664587942042996E-3</v>
      </c>
      <c r="AD1339" s="4">
        <f>IF($O1339 = TRUE, EXP(MMULT($P1339:$AA1339, Documentation!F$39:F$50) + Documentation!F$51), "")</f>
        <v>2.2222640558128288E-2</v>
      </c>
      <c r="AE1339" s="4">
        <f>IF($O1339 = TRUE, EXP(MMULT($P1339:$AA1339, Documentation!G$39:G$50) + Documentation!G$51), "")</f>
        <v>1.260688847581086</v>
      </c>
      <c r="AF1339" s="14">
        <f>IF($O1339 = TRUE, EXP(MMULT($P1339:$AA1339, Documentation!H$39:H$50) + Documentation!H$51), "")</f>
        <v>1.6203417371628406E-2</v>
      </c>
      <c r="AG1339" s="30">
        <f t="shared" si="281"/>
        <v>1.6209190112768748E-3</v>
      </c>
      <c r="AH1339" s="28">
        <f t="shared" si="282"/>
        <v>2.0449952299579606E-3</v>
      </c>
      <c r="AI1339" s="28">
        <f t="shared" si="283"/>
        <v>1.7043276287344245E-2</v>
      </c>
      <c r="AJ1339" s="28">
        <f t="shared" si="284"/>
        <v>0.96686387405204721</v>
      </c>
      <c r="AK1339" s="33">
        <f t="shared" si="285"/>
        <v>1.2426935419373756E-2</v>
      </c>
      <c r="AL1339" s="11">
        <f t="shared" si="286"/>
        <v>4</v>
      </c>
      <c r="AM1339" s="14" t="str">
        <f>IF($O1339 = TRUE, INDEX(Documentation!$M$9:$M$13, $AL1339, 1), "")</f>
        <v>Financially Pressured</v>
      </c>
      <c r="AN1339" s="1"/>
      <c r="AO1339" s="1"/>
      <c r="AP1339" s="38">
        <v>1.6209190112768501E-3</v>
      </c>
      <c r="AQ1339" s="35">
        <v>2.0449952299578999E-3</v>
      </c>
      <c r="AR1339" s="35">
        <v>1.7043276287343801E-2</v>
      </c>
      <c r="AS1339" s="35">
        <v>0.96686387405204799</v>
      </c>
      <c r="AT1339" s="35">
        <v>1.24269354193735E-2</v>
      </c>
      <c r="AU1339" s="14">
        <v>4</v>
      </c>
      <c r="AV1339" s="4" t="b">
        <f t="shared" si="287"/>
        <v>1</v>
      </c>
      <c r="AW1339" s="4" t="b">
        <f t="shared" si="288"/>
        <v>1</v>
      </c>
      <c r="AX1339" s="4" t="b">
        <f t="shared" si="289"/>
        <v>1</v>
      </c>
      <c r="AY1339" s="4" t="b">
        <f t="shared" si="290"/>
        <v>1</v>
      </c>
      <c r="AZ1339" s="4" t="b">
        <f t="shared" si="291"/>
        <v>1</v>
      </c>
      <c r="BA1339" s="4" t="b">
        <f t="shared" si="292"/>
        <v>1</v>
      </c>
      <c r="BB1339" s="14" t="b">
        <f t="shared" si="293"/>
        <v>1</v>
      </c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</row>
    <row r="1340" spans="1:64" x14ac:dyDescent="0.2">
      <c r="A1340" s="1"/>
      <c r="B1340" s="11" t="s">
        <v>1495</v>
      </c>
      <c r="C1340" s="4">
        <v>4</v>
      </c>
      <c r="D1340" s="4">
        <v>4</v>
      </c>
      <c r="E1340" s="4">
        <v>4</v>
      </c>
      <c r="F1340" s="4">
        <v>2</v>
      </c>
      <c r="G1340" s="4">
        <v>4</v>
      </c>
      <c r="H1340" s="4">
        <v>3</v>
      </c>
      <c r="I1340" s="4">
        <v>1</v>
      </c>
      <c r="J1340" s="4">
        <v>1</v>
      </c>
      <c r="K1340" s="4">
        <v>2</v>
      </c>
      <c r="L1340" s="4">
        <v>3</v>
      </c>
      <c r="M1340" s="4">
        <v>4</v>
      </c>
      <c r="N1340" s="14">
        <v>3</v>
      </c>
      <c r="O1340" s="25" t="b">
        <f t="shared" si="280"/>
        <v>1</v>
      </c>
      <c r="P1340" s="11">
        <f>IF($O1340 = TRUE, IF(ISBLANK(C1340), "", INDEX('Individual UI'!$E$6:$H$6,1,C1340)), "")</f>
        <v>4</v>
      </c>
      <c r="Q1340" s="4">
        <f>IF($O1340 = TRUE, IF(ISBLANK(D1340), "", INDEX('Individual UI'!$E$6:$H$6,1,D1340)), "")</f>
        <v>4</v>
      </c>
      <c r="R1340" s="4">
        <f>IF($O1340 = TRUE, IF(ISBLANK(E1340), "", INDEX('Individual UI'!$E$6:$H$6,1,E1340)), "")</f>
        <v>4</v>
      </c>
      <c r="S1340" s="4">
        <f>IF($O1340 = TRUE, IF(ISBLANK(F1340), "", INDEX('Individual UI'!$E$6:$H$6,1,F1340)), "")</f>
        <v>-2</v>
      </c>
      <c r="T1340" s="4">
        <f>IF($O1340 = TRUE, IF(ISBLANK(G1340), "", INDEX('Individual UI'!$E$6:$H$6,1,G1340)), "")</f>
        <v>4</v>
      </c>
      <c r="U1340" s="4">
        <f>IF($O1340 = TRUE, IF(ISBLANK(H1340), "", INDEX('Individual UI'!$E$6:$H$6,1,H1340)), "")</f>
        <v>2</v>
      </c>
      <c r="V1340" s="4">
        <f>IF($O1340 = TRUE, IF(ISBLANK(I1340), "", INDEX('Individual UI'!$E$6:$H$6,1,I1340)), "")</f>
        <v>-4</v>
      </c>
      <c r="W1340" s="4">
        <f>IF($O1340 = TRUE, IF(ISBLANK(J1340), "", INDEX('Individual UI'!$E$6:$H$6,1,J1340)), "")</f>
        <v>-4</v>
      </c>
      <c r="X1340" s="4">
        <f>IF($O1340 = TRUE, IF(ISBLANK(K1340), "", INDEX('Individual UI'!$E$6:$H$6,1,K1340)), "")</f>
        <v>-2</v>
      </c>
      <c r="Y1340" s="4">
        <f>IF($O1340 = TRUE, IF(ISBLANK(L1340), "", INDEX('Individual UI'!$E$6:$H$6,1,L1340)), "")</f>
        <v>2</v>
      </c>
      <c r="Z1340" s="4">
        <f>IF($O1340 = TRUE, IF(ISBLANK(M1340), "", INDEX('Individual UI'!$E$6:$H$6,1,M1340)), "")</f>
        <v>4</v>
      </c>
      <c r="AA1340" s="14">
        <f>IF($O1340 = TRUE, IF(ISBLANK(N1340), "", INDEX('Individual UI'!$E$6:$H$6,1,N1340)), "")</f>
        <v>2</v>
      </c>
      <c r="AB1340" s="11">
        <f>IF($O1340 = TRUE, EXP(MMULT($P1340:$AA1340, Documentation!D$39:D$50) + Documentation!D$51), "")</f>
        <v>1.2819095198456763E-6</v>
      </c>
      <c r="AC1340" s="4">
        <f>IF($O1340 = TRUE, EXP(MMULT($P1340:$AA1340, Documentation!E$39:E$50) + Documentation!E$51), "")</f>
        <v>44.564233969769226</v>
      </c>
      <c r="AD1340" s="4">
        <f>IF($O1340 = TRUE, EXP(MMULT($P1340:$AA1340, Documentation!F$39:F$50) + Documentation!F$51), "")</f>
        <v>0.23203147411135508</v>
      </c>
      <c r="AE1340" s="4">
        <f>IF($O1340 = TRUE, EXP(MMULT($P1340:$AA1340, Documentation!G$39:G$50) + Documentation!G$51), "")</f>
        <v>0.11713058681052566</v>
      </c>
      <c r="AF1340" s="14">
        <f>IF($O1340 = TRUE, EXP(MMULT($P1340:$AA1340, Documentation!H$39:H$50) + Documentation!H$51), "")</f>
        <v>87.276338610016793</v>
      </c>
      <c r="AG1340" s="30">
        <f t="shared" si="281"/>
        <v>9.6974966391951462E-9</v>
      </c>
      <c r="AH1340" s="28">
        <f t="shared" si="282"/>
        <v>0.33712325437927115</v>
      </c>
      <c r="AI1340" s="28">
        <f t="shared" si="283"/>
        <v>1.7552911539757069E-3</v>
      </c>
      <c r="AJ1340" s="28">
        <f t="shared" si="284"/>
        <v>8.8607928590683294E-4</v>
      </c>
      <c r="AK1340" s="33">
        <f t="shared" si="285"/>
        <v>0.66023536548334971</v>
      </c>
      <c r="AL1340" s="11">
        <f t="shared" si="286"/>
        <v>5</v>
      </c>
      <c r="AM1340" s="14" t="str">
        <f>IF($O1340 = TRUE, INDEX(Documentation!$M$9:$M$13, $AL1340, 1), "")</f>
        <v>Reluctant Claimants</v>
      </c>
      <c r="AN1340" s="1"/>
      <c r="AO1340" s="1"/>
      <c r="AP1340" s="38">
        <v>9.6974966391951694E-9</v>
      </c>
      <c r="AQ1340" s="35">
        <v>0.33712325437927099</v>
      </c>
      <c r="AR1340" s="35">
        <v>1.75529115397571E-3</v>
      </c>
      <c r="AS1340" s="35">
        <v>8.8607928590683002E-4</v>
      </c>
      <c r="AT1340" s="35">
        <v>0.66023536548335005</v>
      </c>
      <c r="AU1340" s="14">
        <v>5</v>
      </c>
      <c r="AV1340" s="4" t="b">
        <f t="shared" si="287"/>
        <v>1</v>
      </c>
      <c r="AW1340" s="4" t="b">
        <f t="shared" si="288"/>
        <v>1</v>
      </c>
      <c r="AX1340" s="4" t="b">
        <f t="shared" si="289"/>
        <v>1</v>
      </c>
      <c r="AY1340" s="4" t="b">
        <f t="shared" si="290"/>
        <v>1</v>
      </c>
      <c r="AZ1340" s="4" t="b">
        <f t="shared" si="291"/>
        <v>1</v>
      </c>
      <c r="BA1340" s="4" t="b">
        <f t="shared" si="292"/>
        <v>1</v>
      </c>
      <c r="BB1340" s="14" t="b">
        <f t="shared" si="293"/>
        <v>1</v>
      </c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</row>
    <row r="1341" spans="1:64" x14ac:dyDescent="0.2">
      <c r="A1341" s="1"/>
      <c r="B1341" s="11" t="s">
        <v>1496</v>
      </c>
      <c r="C1341" s="4">
        <v>3</v>
      </c>
      <c r="D1341" s="4">
        <v>4</v>
      </c>
      <c r="E1341" s="4">
        <v>3</v>
      </c>
      <c r="F1341" s="4">
        <v>2</v>
      </c>
      <c r="G1341" s="4">
        <v>2</v>
      </c>
      <c r="H1341" s="4">
        <v>4</v>
      </c>
      <c r="I1341" s="4">
        <v>1</v>
      </c>
      <c r="J1341" s="4">
        <v>2</v>
      </c>
      <c r="K1341" s="4">
        <v>1</v>
      </c>
      <c r="L1341" s="4">
        <v>3</v>
      </c>
      <c r="M1341" s="4">
        <v>4</v>
      </c>
      <c r="N1341" s="14">
        <v>1</v>
      </c>
      <c r="O1341" s="25" t="b">
        <f t="shared" si="280"/>
        <v>1</v>
      </c>
      <c r="P1341" s="11">
        <f>IF($O1341 = TRUE, IF(ISBLANK(C1341), "", INDEX('Individual UI'!$E$6:$H$6,1,C1341)), "")</f>
        <v>2</v>
      </c>
      <c r="Q1341" s="4">
        <f>IF($O1341 = TRUE, IF(ISBLANK(D1341), "", INDEX('Individual UI'!$E$6:$H$6,1,D1341)), "")</f>
        <v>4</v>
      </c>
      <c r="R1341" s="4">
        <f>IF($O1341 = TRUE, IF(ISBLANK(E1341), "", INDEX('Individual UI'!$E$6:$H$6,1,E1341)), "")</f>
        <v>2</v>
      </c>
      <c r="S1341" s="4">
        <f>IF($O1341 = TRUE, IF(ISBLANK(F1341), "", INDEX('Individual UI'!$E$6:$H$6,1,F1341)), "")</f>
        <v>-2</v>
      </c>
      <c r="T1341" s="4">
        <f>IF($O1341 = TRUE, IF(ISBLANK(G1341), "", INDEX('Individual UI'!$E$6:$H$6,1,G1341)), "")</f>
        <v>-2</v>
      </c>
      <c r="U1341" s="4">
        <f>IF($O1341 = TRUE, IF(ISBLANK(H1341), "", INDEX('Individual UI'!$E$6:$H$6,1,H1341)), "")</f>
        <v>4</v>
      </c>
      <c r="V1341" s="4">
        <f>IF($O1341 = TRUE, IF(ISBLANK(I1341), "", INDEX('Individual UI'!$E$6:$H$6,1,I1341)), "")</f>
        <v>-4</v>
      </c>
      <c r="W1341" s="4">
        <f>IF($O1341 = TRUE, IF(ISBLANK(J1341), "", INDEX('Individual UI'!$E$6:$H$6,1,J1341)), "")</f>
        <v>-2</v>
      </c>
      <c r="X1341" s="4">
        <f>IF($O1341 = TRUE, IF(ISBLANK(K1341), "", INDEX('Individual UI'!$E$6:$H$6,1,K1341)), "")</f>
        <v>-4</v>
      </c>
      <c r="Y1341" s="4">
        <f>IF($O1341 = TRUE, IF(ISBLANK(L1341), "", INDEX('Individual UI'!$E$6:$H$6,1,L1341)), "")</f>
        <v>2</v>
      </c>
      <c r="Z1341" s="4">
        <f>IF($O1341 = TRUE, IF(ISBLANK(M1341), "", INDEX('Individual UI'!$E$6:$H$6,1,M1341)), "")</f>
        <v>4</v>
      </c>
      <c r="AA1341" s="14">
        <f>IF($O1341 = TRUE, IF(ISBLANK(N1341), "", INDEX('Individual UI'!$E$6:$H$6,1,N1341)), "")</f>
        <v>-4</v>
      </c>
      <c r="AB1341" s="11">
        <f>IF($O1341 = TRUE, EXP(MMULT($P1341:$AA1341, Documentation!D$39:D$50) + Documentation!D$51), "")</f>
        <v>5.6865691419030149E-5</v>
      </c>
      <c r="AC1341" s="4">
        <f>IF($O1341 = TRUE, EXP(MMULT($P1341:$AA1341, Documentation!E$39:E$50) + Documentation!E$51), "")</f>
        <v>1.9065192635560642</v>
      </c>
      <c r="AD1341" s="4">
        <f>IF($O1341 = TRUE, EXP(MMULT($P1341:$AA1341, Documentation!F$39:F$50) + Documentation!F$51), "")</f>
        <v>3.1480722803960963E-2</v>
      </c>
      <c r="AE1341" s="4">
        <f>IF($O1341 = TRUE, EXP(MMULT($P1341:$AA1341, Documentation!G$39:G$50) + Documentation!G$51), "")</f>
        <v>6.7866530671782041E-2</v>
      </c>
      <c r="AF1341" s="14">
        <f>IF($O1341 = TRUE, EXP(MMULT($P1341:$AA1341, Documentation!H$39:H$50) + Documentation!H$51), "")</f>
        <v>73.679351798286305</v>
      </c>
      <c r="AG1341" s="30">
        <f t="shared" si="281"/>
        <v>7.5134418528610337E-7</v>
      </c>
      <c r="AH1341" s="28">
        <f t="shared" si="282"/>
        <v>2.5190094889612501E-2</v>
      </c>
      <c r="AI1341" s="28">
        <f t="shared" si="283"/>
        <v>4.1594250306511282E-4</v>
      </c>
      <c r="AJ1341" s="28">
        <f t="shared" si="284"/>
        <v>8.9669398055925527E-4</v>
      </c>
      <c r="AK1341" s="33">
        <f t="shared" si="285"/>
        <v>0.97349651728257791</v>
      </c>
      <c r="AL1341" s="11">
        <f t="shared" si="286"/>
        <v>5</v>
      </c>
      <c r="AM1341" s="14" t="str">
        <f>IF($O1341 = TRUE, INDEX(Documentation!$M$9:$M$13, $AL1341, 1), "")</f>
        <v>Reluctant Claimants</v>
      </c>
      <c r="AN1341" s="1"/>
      <c r="AO1341" s="1"/>
      <c r="AP1341" s="38">
        <v>7.5134418528611099E-7</v>
      </c>
      <c r="AQ1341" s="35">
        <v>2.51900948896123E-2</v>
      </c>
      <c r="AR1341" s="35">
        <v>4.1594250306511201E-4</v>
      </c>
      <c r="AS1341" s="35">
        <v>8.9669398055926004E-4</v>
      </c>
      <c r="AT1341" s="35">
        <v>0.97349651728257802</v>
      </c>
      <c r="AU1341" s="14">
        <v>5</v>
      </c>
      <c r="AV1341" s="4" t="b">
        <f t="shared" si="287"/>
        <v>1</v>
      </c>
      <c r="AW1341" s="4" t="b">
        <f t="shared" si="288"/>
        <v>1</v>
      </c>
      <c r="AX1341" s="4" t="b">
        <f t="shared" si="289"/>
        <v>1</v>
      </c>
      <c r="AY1341" s="4" t="b">
        <f t="shared" si="290"/>
        <v>1</v>
      </c>
      <c r="AZ1341" s="4" t="b">
        <f t="shared" si="291"/>
        <v>1</v>
      </c>
      <c r="BA1341" s="4" t="b">
        <f t="shared" si="292"/>
        <v>1</v>
      </c>
      <c r="BB1341" s="14" t="b">
        <f t="shared" si="293"/>
        <v>1</v>
      </c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</row>
    <row r="1342" spans="1:64" x14ac:dyDescent="0.2">
      <c r="A1342" s="1"/>
      <c r="B1342" s="11" t="s">
        <v>1497</v>
      </c>
      <c r="C1342" s="4">
        <v>2</v>
      </c>
      <c r="D1342" s="4">
        <v>2</v>
      </c>
      <c r="E1342" s="4">
        <v>2</v>
      </c>
      <c r="F1342" s="4">
        <v>4</v>
      </c>
      <c r="G1342" s="4">
        <v>1</v>
      </c>
      <c r="H1342" s="4">
        <v>1</v>
      </c>
      <c r="I1342" s="4">
        <v>4</v>
      </c>
      <c r="J1342" s="4">
        <v>2</v>
      </c>
      <c r="K1342" s="4">
        <v>4</v>
      </c>
      <c r="L1342" s="4">
        <v>3</v>
      </c>
      <c r="M1342" s="4">
        <v>2</v>
      </c>
      <c r="N1342" s="14">
        <v>4</v>
      </c>
      <c r="O1342" s="25" t="b">
        <f t="shared" si="280"/>
        <v>1</v>
      </c>
      <c r="P1342" s="11">
        <f>IF($O1342 = TRUE, IF(ISBLANK(C1342), "", INDEX('Individual UI'!$E$6:$H$6,1,C1342)), "")</f>
        <v>-2</v>
      </c>
      <c r="Q1342" s="4">
        <f>IF($O1342 = TRUE, IF(ISBLANK(D1342), "", INDEX('Individual UI'!$E$6:$H$6,1,D1342)), "")</f>
        <v>-2</v>
      </c>
      <c r="R1342" s="4">
        <f>IF($O1342 = TRUE, IF(ISBLANK(E1342), "", INDEX('Individual UI'!$E$6:$H$6,1,E1342)), "")</f>
        <v>-2</v>
      </c>
      <c r="S1342" s="4">
        <f>IF($O1342 = TRUE, IF(ISBLANK(F1342), "", INDEX('Individual UI'!$E$6:$H$6,1,F1342)), "")</f>
        <v>4</v>
      </c>
      <c r="T1342" s="4">
        <f>IF($O1342 = TRUE, IF(ISBLANK(G1342), "", INDEX('Individual UI'!$E$6:$H$6,1,G1342)), "")</f>
        <v>-4</v>
      </c>
      <c r="U1342" s="4">
        <f>IF($O1342 = TRUE, IF(ISBLANK(H1342), "", INDEX('Individual UI'!$E$6:$H$6,1,H1342)), "")</f>
        <v>-4</v>
      </c>
      <c r="V1342" s="4">
        <f>IF($O1342 = TRUE, IF(ISBLANK(I1342), "", INDEX('Individual UI'!$E$6:$H$6,1,I1342)), "")</f>
        <v>4</v>
      </c>
      <c r="W1342" s="4">
        <f>IF($O1342 = TRUE, IF(ISBLANK(J1342), "", INDEX('Individual UI'!$E$6:$H$6,1,J1342)), "")</f>
        <v>-2</v>
      </c>
      <c r="X1342" s="4">
        <f>IF($O1342 = TRUE, IF(ISBLANK(K1342), "", INDEX('Individual UI'!$E$6:$H$6,1,K1342)), "")</f>
        <v>4</v>
      </c>
      <c r="Y1342" s="4">
        <f>IF($O1342 = TRUE, IF(ISBLANK(L1342), "", INDEX('Individual UI'!$E$6:$H$6,1,L1342)), "")</f>
        <v>2</v>
      </c>
      <c r="Z1342" s="4">
        <f>IF($O1342 = TRUE, IF(ISBLANK(M1342), "", INDEX('Individual UI'!$E$6:$H$6,1,M1342)), "")</f>
        <v>-2</v>
      </c>
      <c r="AA1342" s="14">
        <f>IF($O1342 = TRUE, IF(ISBLANK(N1342), "", INDEX('Individual UI'!$E$6:$H$6,1,N1342)), "")</f>
        <v>4</v>
      </c>
      <c r="AB1342" s="11">
        <f>IF($O1342 = TRUE, EXP(MMULT($P1342:$AA1342, Documentation!D$39:D$50) + Documentation!D$51), "")</f>
        <v>0.27040356342061234</v>
      </c>
      <c r="AC1342" s="4">
        <f>IF($O1342 = TRUE, EXP(MMULT($P1342:$AA1342, Documentation!E$39:E$50) + Documentation!E$51), "")</f>
        <v>6.9308530129248867E-3</v>
      </c>
      <c r="AD1342" s="4">
        <f>IF($O1342 = TRUE, EXP(MMULT($P1342:$AA1342, Documentation!F$39:F$50) + Documentation!F$51), "")</f>
        <v>2.0971143728626313E-2</v>
      </c>
      <c r="AE1342" s="4">
        <f>IF($O1342 = TRUE, EXP(MMULT($P1342:$AA1342, Documentation!G$39:G$50) + Documentation!G$51), "")</f>
        <v>3.1144391538618143E-5</v>
      </c>
      <c r="AF1342" s="14">
        <f>IF($O1342 = TRUE, EXP(MMULT($P1342:$AA1342, Documentation!H$39:H$50) + Documentation!H$51), "")</f>
        <v>3.1969271792417388E-6</v>
      </c>
      <c r="AG1342" s="30">
        <f t="shared" si="281"/>
        <v>0.90636070494895127</v>
      </c>
      <c r="AH1342" s="28">
        <f t="shared" si="282"/>
        <v>2.3231398074886871E-2</v>
      </c>
      <c r="AI1342" s="28">
        <f t="shared" si="283"/>
        <v>7.0292788944861309E-2</v>
      </c>
      <c r="AJ1342" s="28">
        <f t="shared" si="284"/>
        <v>1.0439231019392817E-4</v>
      </c>
      <c r="AK1342" s="33">
        <f t="shared" si="285"/>
        <v>1.0715721106607017E-5</v>
      </c>
      <c r="AL1342" s="11">
        <f t="shared" si="286"/>
        <v>1</v>
      </c>
      <c r="AM1342" s="14" t="str">
        <f>IF($O1342 = TRUE, INDEX(Documentation!$M$9:$M$13, $AL1342, 1), "")</f>
        <v>Decisive Pursuers</v>
      </c>
      <c r="AN1342" s="1"/>
      <c r="AO1342" s="1"/>
      <c r="AP1342" s="38">
        <v>0.90636070494895105</v>
      </c>
      <c r="AQ1342" s="35">
        <v>2.3231398074887201E-2</v>
      </c>
      <c r="AR1342" s="35">
        <v>7.0292788944861406E-2</v>
      </c>
      <c r="AS1342" s="35">
        <v>1.04392310193929E-4</v>
      </c>
      <c r="AT1342" s="35">
        <v>1.0715721106607E-5</v>
      </c>
      <c r="AU1342" s="14">
        <v>1</v>
      </c>
      <c r="AV1342" s="4" t="b">
        <f t="shared" si="287"/>
        <v>1</v>
      </c>
      <c r="AW1342" s="4" t="b">
        <f t="shared" si="288"/>
        <v>1</v>
      </c>
      <c r="AX1342" s="4" t="b">
        <f t="shared" si="289"/>
        <v>1</v>
      </c>
      <c r="AY1342" s="4" t="b">
        <f t="shared" si="290"/>
        <v>1</v>
      </c>
      <c r="AZ1342" s="4" t="b">
        <f t="shared" si="291"/>
        <v>1</v>
      </c>
      <c r="BA1342" s="4" t="b">
        <f t="shared" si="292"/>
        <v>1</v>
      </c>
      <c r="BB1342" s="14" t="b">
        <f t="shared" si="293"/>
        <v>1</v>
      </c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</row>
    <row r="1343" spans="1:64" x14ac:dyDescent="0.2">
      <c r="A1343" s="1"/>
      <c r="B1343" s="11" t="s">
        <v>1498</v>
      </c>
      <c r="C1343" s="4">
        <v>2</v>
      </c>
      <c r="D1343" s="4">
        <v>1</v>
      </c>
      <c r="E1343" s="4">
        <v>1</v>
      </c>
      <c r="F1343" s="4">
        <v>1</v>
      </c>
      <c r="G1343" s="4">
        <v>1</v>
      </c>
      <c r="H1343" s="4">
        <v>1</v>
      </c>
      <c r="I1343" s="4">
        <v>2</v>
      </c>
      <c r="J1343" s="4">
        <v>3</v>
      </c>
      <c r="K1343" s="4">
        <v>4</v>
      </c>
      <c r="L1343" s="4">
        <v>2</v>
      </c>
      <c r="M1343" s="4">
        <v>2</v>
      </c>
      <c r="N1343" s="14">
        <v>1</v>
      </c>
      <c r="O1343" s="25" t="b">
        <f t="shared" si="280"/>
        <v>1</v>
      </c>
      <c r="P1343" s="11">
        <f>IF($O1343 = TRUE, IF(ISBLANK(C1343), "", INDEX('Individual UI'!$E$6:$H$6,1,C1343)), "")</f>
        <v>-2</v>
      </c>
      <c r="Q1343" s="4">
        <f>IF($O1343 = TRUE, IF(ISBLANK(D1343), "", INDEX('Individual UI'!$E$6:$H$6,1,D1343)), "")</f>
        <v>-4</v>
      </c>
      <c r="R1343" s="4">
        <f>IF($O1343 = TRUE, IF(ISBLANK(E1343), "", INDEX('Individual UI'!$E$6:$H$6,1,E1343)), "")</f>
        <v>-4</v>
      </c>
      <c r="S1343" s="4">
        <f>IF($O1343 = TRUE, IF(ISBLANK(F1343), "", INDEX('Individual UI'!$E$6:$H$6,1,F1343)), "")</f>
        <v>-4</v>
      </c>
      <c r="T1343" s="4">
        <f>IF($O1343 = TRUE, IF(ISBLANK(G1343), "", INDEX('Individual UI'!$E$6:$H$6,1,G1343)), "")</f>
        <v>-4</v>
      </c>
      <c r="U1343" s="4">
        <f>IF($O1343 = TRUE, IF(ISBLANK(H1343), "", INDEX('Individual UI'!$E$6:$H$6,1,H1343)), "")</f>
        <v>-4</v>
      </c>
      <c r="V1343" s="4">
        <f>IF($O1343 = TRUE, IF(ISBLANK(I1343), "", INDEX('Individual UI'!$E$6:$H$6,1,I1343)), "")</f>
        <v>-2</v>
      </c>
      <c r="W1343" s="4">
        <f>IF($O1343 = TRUE, IF(ISBLANK(J1343), "", INDEX('Individual UI'!$E$6:$H$6,1,J1343)), "")</f>
        <v>2</v>
      </c>
      <c r="X1343" s="4">
        <f>IF($O1343 = TRUE, IF(ISBLANK(K1343), "", INDEX('Individual UI'!$E$6:$H$6,1,K1343)), "")</f>
        <v>4</v>
      </c>
      <c r="Y1343" s="4">
        <f>IF($O1343 = TRUE, IF(ISBLANK(L1343), "", INDEX('Individual UI'!$E$6:$H$6,1,L1343)), "")</f>
        <v>-2</v>
      </c>
      <c r="Z1343" s="4">
        <f>IF($O1343 = TRUE, IF(ISBLANK(M1343), "", INDEX('Individual UI'!$E$6:$H$6,1,M1343)), "")</f>
        <v>-2</v>
      </c>
      <c r="AA1343" s="14">
        <f>IF($O1343 = TRUE, IF(ISBLANK(N1343), "", INDEX('Individual UI'!$E$6:$H$6,1,N1343)), "")</f>
        <v>-4</v>
      </c>
      <c r="AB1343" s="11">
        <f>IF($O1343 = TRUE, EXP(MMULT($P1343:$AA1343, Documentation!D$39:D$50) + Documentation!D$51), "")</f>
        <v>13.141085892463309</v>
      </c>
      <c r="AC1343" s="4">
        <f>IF($O1343 = TRUE, EXP(MMULT($P1343:$AA1343, Documentation!E$39:E$50) + Documentation!E$51), "")</f>
        <v>4.1145133230351577E-4</v>
      </c>
      <c r="AD1343" s="4">
        <f>IF($O1343 = TRUE, EXP(MMULT($P1343:$AA1343, Documentation!F$39:F$50) + Documentation!F$51), "")</f>
        <v>2.1522644700351057E-4</v>
      </c>
      <c r="AE1343" s="4">
        <f>IF($O1343 = TRUE, EXP(MMULT($P1343:$AA1343, Documentation!G$39:G$50) + Documentation!G$51), "")</f>
        <v>2.5241265839406039E-4</v>
      </c>
      <c r="AF1343" s="14">
        <f>IF($O1343 = TRUE, EXP(MMULT($P1343:$AA1343, Documentation!H$39:H$50) + Documentation!H$51), "")</f>
        <v>1.3043519146576624E-5</v>
      </c>
      <c r="AG1343" s="30">
        <f t="shared" si="281"/>
        <v>0.99993211570168095</v>
      </c>
      <c r="AH1343" s="28">
        <f t="shared" si="282"/>
        <v>3.1308173813435764E-5</v>
      </c>
      <c r="AI1343" s="28">
        <f t="shared" si="283"/>
        <v>1.6377020762843091E-5</v>
      </c>
      <c r="AJ1343" s="28">
        <f t="shared" si="284"/>
        <v>1.9206595680392947E-5</v>
      </c>
      <c r="AK1343" s="33">
        <f t="shared" si="285"/>
        <v>9.9250806235974574E-7</v>
      </c>
      <c r="AL1343" s="11">
        <f t="shared" si="286"/>
        <v>1</v>
      </c>
      <c r="AM1343" s="14" t="str">
        <f>IF($O1343 = TRUE, INDEX(Documentation!$M$9:$M$13, $AL1343, 1), "")</f>
        <v>Decisive Pursuers</v>
      </c>
      <c r="AN1343" s="1"/>
      <c r="AO1343" s="1"/>
      <c r="AP1343" s="38">
        <v>0.99993211570168095</v>
      </c>
      <c r="AQ1343" s="35">
        <v>3.1308173813435601E-5</v>
      </c>
      <c r="AR1343" s="35">
        <v>1.6377020762843101E-5</v>
      </c>
      <c r="AS1343" s="35">
        <v>1.9206595680392801E-5</v>
      </c>
      <c r="AT1343" s="35">
        <v>9.9250806235974595E-7</v>
      </c>
      <c r="AU1343" s="14">
        <v>1</v>
      </c>
      <c r="AV1343" s="4" t="b">
        <f t="shared" si="287"/>
        <v>1</v>
      </c>
      <c r="AW1343" s="4" t="b">
        <f t="shared" si="288"/>
        <v>1</v>
      </c>
      <c r="AX1343" s="4" t="b">
        <f t="shared" si="289"/>
        <v>1</v>
      </c>
      <c r="AY1343" s="4" t="b">
        <f t="shared" si="290"/>
        <v>1</v>
      </c>
      <c r="AZ1343" s="4" t="b">
        <f t="shared" si="291"/>
        <v>1</v>
      </c>
      <c r="BA1343" s="4" t="b">
        <f t="shared" si="292"/>
        <v>1</v>
      </c>
      <c r="BB1343" s="14" t="b">
        <f t="shared" si="293"/>
        <v>1</v>
      </c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</row>
    <row r="1344" spans="1:64" x14ac:dyDescent="0.2">
      <c r="A1344" s="1"/>
      <c r="B1344" s="11" t="s">
        <v>1499</v>
      </c>
      <c r="C1344" s="4">
        <v>2</v>
      </c>
      <c r="D1344" s="4">
        <v>4</v>
      </c>
      <c r="E1344" s="4">
        <v>4</v>
      </c>
      <c r="F1344" s="4">
        <v>3</v>
      </c>
      <c r="G1344" s="4">
        <v>4</v>
      </c>
      <c r="H1344" s="4">
        <v>4</v>
      </c>
      <c r="I1344" s="4">
        <v>3</v>
      </c>
      <c r="J1344" s="4">
        <v>3</v>
      </c>
      <c r="K1344" s="4">
        <v>2</v>
      </c>
      <c r="L1344" s="4">
        <v>1</v>
      </c>
      <c r="M1344" s="4">
        <v>1</v>
      </c>
      <c r="N1344" s="14">
        <v>2</v>
      </c>
      <c r="O1344" s="25" t="b">
        <f t="shared" si="280"/>
        <v>1</v>
      </c>
      <c r="P1344" s="11">
        <f>IF($O1344 = TRUE, IF(ISBLANK(C1344), "", INDEX('Individual UI'!$E$6:$H$6,1,C1344)), "")</f>
        <v>-2</v>
      </c>
      <c r="Q1344" s="4">
        <f>IF($O1344 = TRUE, IF(ISBLANK(D1344), "", INDEX('Individual UI'!$E$6:$H$6,1,D1344)), "")</f>
        <v>4</v>
      </c>
      <c r="R1344" s="4">
        <f>IF($O1344 = TRUE, IF(ISBLANK(E1344), "", INDEX('Individual UI'!$E$6:$H$6,1,E1344)), "")</f>
        <v>4</v>
      </c>
      <c r="S1344" s="4">
        <f>IF($O1344 = TRUE, IF(ISBLANK(F1344), "", INDEX('Individual UI'!$E$6:$H$6,1,F1344)), "")</f>
        <v>2</v>
      </c>
      <c r="T1344" s="4">
        <f>IF($O1344 = TRUE, IF(ISBLANK(G1344), "", INDEX('Individual UI'!$E$6:$H$6,1,G1344)), "")</f>
        <v>4</v>
      </c>
      <c r="U1344" s="4">
        <f>IF($O1344 = TRUE, IF(ISBLANK(H1344), "", INDEX('Individual UI'!$E$6:$H$6,1,H1344)), "")</f>
        <v>4</v>
      </c>
      <c r="V1344" s="4">
        <f>IF($O1344 = TRUE, IF(ISBLANK(I1344), "", INDEX('Individual UI'!$E$6:$H$6,1,I1344)), "")</f>
        <v>2</v>
      </c>
      <c r="W1344" s="4">
        <f>IF($O1344 = TRUE, IF(ISBLANK(J1344), "", INDEX('Individual UI'!$E$6:$H$6,1,J1344)), "")</f>
        <v>2</v>
      </c>
      <c r="X1344" s="4">
        <f>IF($O1344 = TRUE, IF(ISBLANK(K1344), "", INDEX('Individual UI'!$E$6:$H$6,1,K1344)), "")</f>
        <v>-2</v>
      </c>
      <c r="Y1344" s="4">
        <f>IF($O1344 = TRUE, IF(ISBLANK(L1344), "", INDEX('Individual UI'!$E$6:$H$6,1,L1344)), "")</f>
        <v>-4</v>
      </c>
      <c r="Z1344" s="4">
        <f>IF($O1344 = TRUE, IF(ISBLANK(M1344), "", INDEX('Individual UI'!$E$6:$H$6,1,M1344)), "")</f>
        <v>-4</v>
      </c>
      <c r="AA1344" s="14">
        <f>IF($O1344 = TRUE, IF(ISBLANK(N1344), "", INDEX('Individual UI'!$E$6:$H$6,1,N1344)), "")</f>
        <v>-2</v>
      </c>
      <c r="AB1344" s="11">
        <f>IF($O1344 = TRUE, EXP(MMULT($P1344:$AA1344, Documentation!D$39:D$50) + Documentation!D$51), "")</f>
        <v>2.9644317227411638E-4</v>
      </c>
      <c r="AC1344" s="4">
        <f>IF($O1344 = TRUE, EXP(MMULT($P1344:$AA1344, Documentation!E$39:E$50) + Documentation!E$51), "")</f>
        <v>1.5049813541598048E-4</v>
      </c>
      <c r="AD1344" s="4">
        <f>IF($O1344 = TRUE, EXP(MMULT($P1344:$AA1344, Documentation!F$39:F$50) + Documentation!F$51), "")</f>
        <v>2.3564896666623147E-2</v>
      </c>
      <c r="AE1344" s="4">
        <f>IF($O1344 = TRUE, EXP(MMULT($P1344:$AA1344, Documentation!G$39:G$50) + Documentation!G$51), "")</f>
        <v>12.980639531422481</v>
      </c>
      <c r="AF1344" s="14">
        <f>IF($O1344 = TRUE, EXP(MMULT($P1344:$AA1344, Documentation!H$39:H$50) + Documentation!H$51), "")</f>
        <v>0.15357039422620286</v>
      </c>
      <c r="AG1344" s="30">
        <f t="shared" si="281"/>
        <v>2.2529121153259348E-5</v>
      </c>
      <c r="AH1344" s="28">
        <f t="shared" si="282"/>
        <v>1.1437574021745486E-5</v>
      </c>
      <c r="AI1344" s="28">
        <f t="shared" si="283"/>
        <v>1.7908876358787532E-3</v>
      </c>
      <c r="AJ1344" s="28">
        <f t="shared" si="284"/>
        <v>0.98650408578068982</v>
      </c>
      <c r="AK1344" s="33">
        <f t="shared" si="285"/>
        <v>1.1671059888256409E-2</v>
      </c>
      <c r="AL1344" s="11">
        <f t="shared" si="286"/>
        <v>4</v>
      </c>
      <c r="AM1344" s="14" t="str">
        <f>IF($O1344 = TRUE, INDEX(Documentation!$M$9:$M$13, $AL1344, 1), "")</f>
        <v>Financially Pressured</v>
      </c>
      <c r="AN1344" s="1"/>
      <c r="AO1344" s="1"/>
      <c r="AP1344" s="38">
        <v>2.25291211532595E-5</v>
      </c>
      <c r="AQ1344" s="35">
        <v>1.14375740217457E-5</v>
      </c>
      <c r="AR1344" s="35">
        <v>1.79088763587882E-3</v>
      </c>
      <c r="AS1344" s="35">
        <v>0.98650408578069004</v>
      </c>
      <c r="AT1344" s="35">
        <v>1.1671059888256501E-2</v>
      </c>
      <c r="AU1344" s="14">
        <v>4</v>
      </c>
      <c r="AV1344" s="4" t="b">
        <f t="shared" si="287"/>
        <v>1</v>
      </c>
      <c r="AW1344" s="4" t="b">
        <f t="shared" si="288"/>
        <v>1</v>
      </c>
      <c r="AX1344" s="4" t="b">
        <f t="shared" si="289"/>
        <v>1</v>
      </c>
      <c r="AY1344" s="4" t="b">
        <f t="shared" si="290"/>
        <v>1</v>
      </c>
      <c r="AZ1344" s="4" t="b">
        <f t="shared" si="291"/>
        <v>1</v>
      </c>
      <c r="BA1344" s="4" t="b">
        <f t="shared" si="292"/>
        <v>1</v>
      </c>
      <c r="BB1344" s="14" t="b">
        <f t="shared" si="293"/>
        <v>1</v>
      </c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</row>
    <row r="1345" spans="1:64" x14ac:dyDescent="0.2">
      <c r="A1345" s="1"/>
      <c r="B1345" s="11" t="s">
        <v>1500</v>
      </c>
      <c r="C1345" s="4">
        <v>1</v>
      </c>
      <c r="D1345" s="4">
        <v>2</v>
      </c>
      <c r="E1345" s="4">
        <v>4</v>
      </c>
      <c r="F1345" s="4">
        <v>4</v>
      </c>
      <c r="G1345" s="4">
        <v>2</v>
      </c>
      <c r="H1345" s="4">
        <v>2</v>
      </c>
      <c r="I1345" s="4">
        <v>1</v>
      </c>
      <c r="J1345" s="4">
        <v>2</v>
      </c>
      <c r="K1345" s="4">
        <v>3</v>
      </c>
      <c r="L1345" s="4">
        <v>2</v>
      </c>
      <c r="M1345" s="4">
        <v>1</v>
      </c>
      <c r="N1345" s="14">
        <v>1</v>
      </c>
      <c r="O1345" s="25" t="b">
        <f t="shared" si="280"/>
        <v>1</v>
      </c>
      <c r="P1345" s="11">
        <f>IF($O1345 = TRUE, IF(ISBLANK(C1345), "", INDEX('Individual UI'!$E$6:$H$6,1,C1345)), "")</f>
        <v>-4</v>
      </c>
      <c r="Q1345" s="4">
        <f>IF($O1345 = TRUE, IF(ISBLANK(D1345), "", INDEX('Individual UI'!$E$6:$H$6,1,D1345)), "")</f>
        <v>-2</v>
      </c>
      <c r="R1345" s="4">
        <f>IF($O1345 = TRUE, IF(ISBLANK(E1345), "", INDEX('Individual UI'!$E$6:$H$6,1,E1345)), "")</f>
        <v>4</v>
      </c>
      <c r="S1345" s="4">
        <f>IF($O1345 = TRUE, IF(ISBLANK(F1345), "", INDEX('Individual UI'!$E$6:$H$6,1,F1345)), "")</f>
        <v>4</v>
      </c>
      <c r="T1345" s="4">
        <f>IF($O1345 = TRUE, IF(ISBLANK(G1345), "", INDEX('Individual UI'!$E$6:$H$6,1,G1345)), "")</f>
        <v>-2</v>
      </c>
      <c r="U1345" s="4">
        <f>IF($O1345 = TRUE, IF(ISBLANK(H1345), "", INDEX('Individual UI'!$E$6:$H$6,1,H1345)), "")</f>
        <v>-2</v>
      </c>
      <c r="V1345" s="4">
        <f>IF($O1345 = TRUE, IF(ISBLANK(I1345), "", INDEX('Individual UI'!$E$6:$H$6,1,I1345)), "")</f>
        <v>-4</v>
      </c>
      <c r="W1345" s="4">
        <f>IF($O1345 = TRUE, IF(ISBLANK(J1345), "", INDEX('Individual UI'!$E$6:$H$6,1,J1345)), "")</f>
        <v>-2</v>
      </c>
      <c r="X1345" s="4">
        <f>IF($O1345 = TRUE, IF(ISBLANK(K1345), "", INDEX('Individual UI'!$E$6:$H$6,1,K1345)), "")</f>
        <v>2</v>
      </c>
      <c r="Y1345" s="4">
        <f>IF($O1345 = TRUE, IF(ISBLANK(L1345), "", INDEX('Individual UI'!$E$6:$H$6,1,L1345)), "")</f>
        <v>-2</v>
      </c>
      <c r="Z1345" s="4">
        <f>IF($O1345 = TRUE, IF(ISBLANK(M1345), "", INDEX('Individual UI'!$E$6:$H$6,1,M1345)), "")</f>
        <v>-4</v>
      </c>
      <c r="AA1345" s="14">
        <f>IF($O1345 = TRUE, IF(ISBLANK(N1345), "", INDEX('Individual UI'!$E$6:$H$6,1,N1345)), "")</f>
        <v>-4</v>
      </c>
      <c r="AB1345" s="11">
        <f>IF($O1345 = TRUE, EXP(MMULT($P1345:$AA1345, Documentation!D$39:D$50) + Documentation!D$51), "")</f>
        <v>1.307968471944046E-2</v>
      </c>
      <c r="AC1345" s="4">
        <f>IF($O1345 = TRUE, EXP(MMULT($P1345:$AA1345, Documentation!E$39:E$50) + Documentation!E$51), "")</f>
        <v>2.4896631944065257E-4</v>
      </c>
      <c r="AD1345" s="4">
        <f>IF($O1345 = TRUE, EXP(MMULT($P1345:$AA1345, Documentation!F$39:F$50) + Documentation!F$51), "")</f>
        <v>9.8389491345616761E-4</v>
      </c>
      <c r="AE1345" s="4">
        <f>IF($O1345 = TRUE, EXP(MMULT($P1345:$AA1345, Documentation!G$39:G$50) + Documentation!G$51), "")</f>
        <v>4.1251207457262957</v>
      </c>
      <c r="AF1345" s="14">
        <f>IF($O1345 = TRUE, EXP(MMULT($P1345:$AA1345, Documentation!H$39:H$50) + Documentation!H$51), "")</f>
        <v>7.3652155974797953E-3</v>
      </c>
      <c r="AG1345" s="30">
        <f t="shared" si="281"/>
        <v>3.1541645190839161E-3</v>
      </c>
      <c r="AH1345" s="28">
        <f t="shared" si="282"/>
        <v>6.0038200313762028E-5</v>
      </c>
      <c r="AI1345" s="28">
        <f t="shared" si="283"/>
        <v>2.3726614923049491E-4</v>
      </c>
      <c r="AJ1345" s="28">
        <f t="shared" si="284"/>
        <v>0.99477241020710794</v>
      </c>
      <c r="AK1345" s="33">
        <f t="shared" si="285"/>
        <v>1.776120924263993E-3</v>
      </c>
      <c r="AL1345" s="11">
        <f t="shared" si="286"/>
        <v>4</v>
      </c>
      <c r="AM1345" s="14" t="str">
        <f>IF($O1345 = TRUE, INDEX(Documentation!$M$9:$M$13, $AL1345, 1), "")</f>
        <v>Financially Pressured</v>
      </c>
      <c r="AN1345" s="1"/>
      <c r="AO1345" s="1"/>
      <c r="AP1345" s="38">
        <v>3.15416451908392E-3</v>
      </c>
      <c r="AQ1345" s="35">
        <v>6.0038200313761499E-5</v>
      </c>
      <c r="AR1345" s="35">
        <v>2.3726614923049499E-4</v>
      </c>
      <c r="AS1345" s="35">
        <v>0.99477241020710805</v>
      </c>
      <c r="AT1345" s="35">
        <v>1.77612092426399E-3</v>
      </c>
      <c r="AU1345" s="14">
        <v>4</v>
      </c>
      <c r="AV1345" s="4" t="b">
        <f t="shared" si="287"/>
        <v>1</v>
      </c>
      <c r="AW1345" s="4" t="b">
        <f t="shared" si="288"/>
        <v>1</v>
      </c>
      <c r="AX1345" s="4" t="b">
        <f t="shared" si="289"/>
        <v>1</v>
      </c>
      <c r="AY1345" s="4" t="b">
        <f t="shared" si="290"/>
        <v>1</v>
      </c>
      <c r="AZ1345" s="4" t="b">
        <f t="shared" si="291"/>
        <v>1</v>
      </c>
      <c r="BA1345" s="4" t="b">
        <f t="shared" si="292"/>
        <v>1</v>
      </c>
      <c r="BB1345" s="14" t="b">
        <f t="shared" si="293"/>
        <v>1</v>
      </c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</row>
    <row r="1346" spans="1:64" x14ac:dyDescent="0.2">
      <c r="A1346" s="1"/>
      <c r="B1346" s="11" t="s">
        <v>1501</v>
      </c>
      <c r="C1346" s="4">
        <v>1</v>
      </c>
      <c r="D1346" s="4">
        <v>4</v>
      </c>
      <c r="E1346" s="4">
        <v>1</v>
      </c>
      <c r="F1346" s="4">
        <v>2</v>
      </c>
      <c r="G1346" s="4">
        <v>3</v>
      </c>
      <c r="H1346" s="4">
        <v>1</v>
      </c>
      <c r="I1346" s="4">
        <v>3</v>
      </c>
      <c r="J1346" s="4">
        <v>2</v>
      </c>
      <c r="K1346" s="4">
        <v>2</v>
      </c>
      <c r="L1346" s="4">
        <v>2</v>
      </c>
      <c r="M1346" s="4">
        <v>1</v>
      </c>
      <c r="N1346" s="14">
        <v>3</v>
      </c>
      <c r="O1346" s="25" t="b">
        <f t="shared" si="280"/>
        <v>1</v>
      </c>
      <c r="P1346" s="11">
        <f>IF($O1346 = TRUE, IF(ISBLANK(C1346), "", INDEX('Individual UI'!$E$6:$H$6,1,C1346)), "")</f>
        <v>-4</v>
      </c>
      <c r="Q1346" s="4">
        <f>IF($O1346 = TRUE, IF(ISBLANK(D1346), "", INDEX('Individual UI'!$E$6:$H$6,1,D1346)), "")</f>
        <v>4</v>
      </c>
      <c r="R1346" s="4">
        <f>IF($O1346 = TRUE, IF(ISBLANK(E1346), "", INDEX('Individual UI'!$E$6:$H$6,1,E1346)), "")</f>
        <v>-4</v>
      </c>
      <c r="S1346" s="4">
        <f>IF($O1346 = TRUE, IF(ISBLANK(F1346), "", INDEX('Individual UI'!$E$6:$H$6,1,F1346)), "")</f>
        <v>-2</v>
      </c>
      <c r="T1346" s="4">
        <f>IF($O1346 = TRUE, IF(ISBLANK(G1346), "", INDEX('Individual UI'!$E$6:$H$6,1,G1346)), "")</f>
        <v>2</v>
      </c>
      <c r="U1346" s="4">
        <f>IF($O1346 = TRUE, IF(ISBLANK(H1346), "", INDEX('Individual UI'!$E$6:$H$6,1,H1346)), "")</f>
        <v>-4</v>
      </c>
      <c r="V1346" s="4">
        <f>IF($O1346 = TRUE, IF(ISBLANK(I1346), "", INDEX('Individual UI'!$E$6:$H$6,1,I1346)), "")</f>
        <v>2</v>
      </c>
      <c r="W1346" s="4">
        <f>IF($O1346 = TRUE, IF(ISBLANK(J1346), "", INDEX('Individual UI'!$E$6:$H$6,1,J1346)), "")</f>
        <v>-2</v>
      </c>
      <c r="X1346" s="4">
        <f>IF($O1346 = TRUE, IF(ISBLANK(K1346), "", INDEX('Individual UI'!$E$6:$H$6,1,K1346)), "")</f>
        <v>-2</v>
      </c>
      <c r="Y1346" s="4">
        <f>IF($O1346 = TRUE, IF(ISBLANK(L1346), "", INDEX('Individual UI'!$E$6:$H$6,1,L1346)), "")</f>
        <v>-2</v>
      </c>
      <c r="Z1346" s="4">
        <f>IF($O1346 = TRUE, IF(ISBLANK(M1346), "", INDEX('Individual UI'!$E$6:$H$6,1,M1346)), "")</f>
        <v>-4</v>
      </c>
      <c r="AA1346" s="14">
        <f>IF($O1346 = TRUE, IF(ISBLANK(N1346), "", INDEX('Individual UI'!$E$6:$H$6,1,N1346)), "")</f>
        <v>2</v>
      </c>
      <c r="AB1346" s="11">
        <f>IF($O1346 = TRUE, EXP(MMULT($P1346:$AA1346, Documentation!D$39:D$50) + Documentation!D$51), "")</f>
        <v>0.92233129212145537</v>
      </c>
      <c r="AC1346" s="4">
        <f>IF($O1346 = TRUE, EXP(MMULT($P1346:$AA1346, Documentation!E$39:E$50) + Documentation!E$51), "")</f>
        <v>4.089083983634275E-3</v>
      </c>
      <c r="AD1346" s="4">
        <f>IF($O1346 = TRUE, EXP(MMULT($P1346:$AA1346, Documentation!F$39:F$50) + Documentation!F$51), "")</f>
        <v>2.7092267038834975E-4</v>
      </c>
      <c r="AE1346" s="4">
        <f>IF($O1346 = TRUE, EXP(MMULT($P1346:$AA1346, Documentation!G$39:G$50) + Documentation!G$51), "")</f>
        <v>3.2921441755428011E-3</v>
      </c>
      <c r="AF1346" s="14">
        <f>IF($O1346 = TRUE, EXP(MMULT($P1346:$AA1346, Documentation!H$39:H$50) + Documentation!H$51), "")</f>
        <v>8.7891358342338972E-5</v>
      </c>
      <c r="AG1346" s="30">
        <f t="shared" si="281"/>
        <v>0.9916780123175658</v>
      </c>
      <c r="AH1346" s="28">
        <f t="shared" si="282"/>
        <v>4.3965272692450836E-3</v>
      </c>
      <c r="AI1346" s="28">
        <f t="shared" si="283"/>
        <v>2.9129235618204167E-4</v>
      </c>
      <c r="AJ1346" s="28">
        <f t="shared" si="284"/>
        <v>3.5396684685346496E-3</v>
      </c>
      <c r="AK1346" s="33">
        <f t="shared" si="285"/>
        <v>9.4499588472537834E-5</v>
      </c>
      <c r="AL1346" s="11">
        <f t="shared" si="286"/>
        <v>1</v>
      </c>
      <c r="AM1346" s="14" t="str">
        <f>IF($O1346 = TRUE, INDEX(Documentation!$M$9:$M$13, $AL1346, 1), "")</f>
        <v>Decisive Pursuers</v>
      </c>
      <c r="AN1346" s="1"/>
      <c r="AO1346" s="1"/>
      <c r="AP1346" s="38">
        <v>0.99167801231756603</v>
      </c>
      <c r="AQ1346" s="35">
        <v>4.3965272692451903E-3</v>
      </c>
      <c r="AR1346" s="35">
        <v>2.9129235618205002E-4</v>
      </c>
      <c r="AS1346" s="35">
        <v>3.5396684685346201E-3</v>
      </c>
      <c r="AT1346" s="35">
        <v>9.4499588472538295E-5</v>
      </c>
      <c r="AU1346" s="14">
        <v>1</v>
      </c>
      <c r="AV1346" s="4" t="b">
        <f t="shared" si="287"/>
        <v>1</v>
      </c>
      <c r="AW1346" s="4" t="b">
        <f t="shared" si="288"/>
        <v>1</v>
      </c>
      <c r="AX1346" s="4" t="b">
        <f t="shared" si="289"/>
        <v>1</v>
      </c>
      <c r="AY1346" s="4" t="b">
        <f t="shared" si="290"/>
        <v>1</v>
      </c>
      <c r="AZ1346" s="4" t="b">
        <f t="shared" si="291"/>
        <v>1</v>
      </c>
      <c r="BA1346" s="4" t="b">
        <f t="shared" si="292"/>
        <v>1</v>
      </c>
      <c r="BB1346" s="14" t="b">
        <f t="shared" si="293"/>
        <v>1</v>
      </c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</row>
    <row r="1347" spans="1:64" x14ac:dyDescent="0.2">
      <c r="A1347" s="1"/>
      <c r="B1347" s="11" t="s">
        <v>1502</v>
      </c>
      <c r="C1347" s="4">
        <v>1</v>
      </c>
      <c r="D1347" s="4">
        <v>1</v>
      </c>
      <c r="E1347" s="4">
        <v>1</v>
      </c>
      <c r="F1347" s="4">
        <v>1</v>
      </c>
      <c r="G1347" s="4">
        <v>1</v>
      </c>
      <c r="H1347" s="4">
        <v>4</v>
      </c>
      <c r="I1347" s="4">
        <v>1</v>
      </c>
      <c r="J1347" s="4">
        <v>2</v>
      </c>
      <c r="K1347" s="4">
        <v>2</v>
      </c>
      <c r="L1347" s="4">
        <v>1</v>
      </c>
      <c r="M1347" s="4">
        <v>3</v>
      </c>
      <c r="N1347" s="14">
        <v>3</v>
      </c>
      <c r="O1347" s="25" t="b">
        <f t="shared" si="280"/>
        <v>1</v>
      </c>
      <c r="P1347" s="11">
        <f>IF($O1347 = TRUE, IF(ISBLANK(C1347), "", INDEX('Individual UI'!$E$6:$H$6,1,C1347)), "")</f>
        <v>-4</v>
      </c>
      <c r="Q1347" s="4">
        <f>IF($O1347 = TRUE, IF(ISBLANK(D1347), "", INDEX('Individual UI'!$E$6:$H$6,1,D1347)), "")</f>
        <v>-4</v>
      </c>
      <c r="R1347" s="4">
        <f>IF($O1347 = TRUE, IF(ISBLANK(E1347), "", INDEX('Individual UI'!$E$6:$H$6,1,E1347)), "")</f>
        <v>-4</v>
      </c>
      <c r="S1347" s="4">
        <f>IF($O1347 = TRUE, IF(ISBLANK(F1347), "", INDEX('Individual UI'!$E$6:$H$6,1,F1347)), "")</f>
        <v>-4</v>
      </c>
      <c r="T1347" s="4">
        <f>IF($O1347 = TRUE, IF(ISBLANK(G1347), "", INDEX('Individual UI'!$E$6:$H$6,1,G1347)), "")</f>
        <v>-4</v>
      </c>
      <c r="U1347" s="4">
        <f>IF($O1347 = TRUE, IF(ISBLANK(H1347), "", INDEX('Individual UI'!$E$6:$H$6,1,H1347)), "")</f>
        <v>4</v>
      </c>
      <c r="V1347" s="4">
        <f>IF($O1347 = TRUE, IF(ISBLANK(I1347), "", INDEX('Individual UI'!$E$6:$H$6,1,I1347)), "")</f>
        <v>-4</v>
      </c>
      <c r="W1347" s="4">
        <f>IF($O1347 = TRUE, IF(ISBLANK(J1347), "", INDEX('Individual UI'!$E$6:$H$6,1,J1347)), "")</f>
        <v>-2</v>
      </c>
      <c r="X1347" s="4">
        <f>IF($O1347 = TRUE, IF(ISBLANK(K1347), "", INDEX('Individual UI'!$E$6:$H$6,1,K1347)), "")</f>
        <v>-2</v>
      </c>
      <c r="Y1347" s="4">
        <f>IF($O1347 = TRUE, IF(ISBLANK(L1347), "", INDEX('Individual UI'!$E$6:$H$6,1,L1347)), "")</f>
        <v>-4</v>
      </c>
      <c r="Z1347" s="4">
        <f>IF($O1347 = TRUE, IF(ISBLANK(M1347), "", INDEX('Individual UI'!$E$6:$H$6,1,M1347)), "")</f>
        <v>2</v>
      </c>
      <c r="AA1347" s="14">
        <f>IF($O1347 = TRUE, IF(ISBLANK(N1347), "", INDEX('Individual UI'!$E$6:$H$6,1,N1347)), "")</f>
        <v>2</v>
      </c>
      <c r="AB1347" s="11">
        <f>IF($O1347 = TRUE, EXP(MMULT($P1347:$AA1347, Documentation!D$39:D$50) + Documentation!D$51), "")</f>
        <v>1.7158117008620937</v>
      </c>
      <c r="AC1347" s="4">
        <f>IF($O1347 = TRUE, EXP(MMULT($P1347:$AA1347, Documentation!E$39:E$50) + Documentation!E$51), "")</f>
        <v>1.365344250435347E-3</v>
      </c>
      <c r="AD1347" s="4">
        <f>IF($O1347 = TRUE, EXP(MMULT($P1347:$AA1347, Documentation!F$39:F$50) + Documentation!F$51), "")</f>
        <v>1.4359437022093732E-3</v>
      </c>
      <c r="AE1347" s="4">
        <f>IF($O1347 = TRUE, EXP(MMULT($P1347:$AA1347, Documentation!G$39:G$50) + Documentation!G$51), "")</f>
        <v>4.323684503168132E-2</v>
      </c>
      <c r="AF1347" s="14">
        <f>IF($O1347 = TRUE, EXP(MMULT($P1347:$AA1347, Documentation!H$39:H$50) + Documentation!H$51), "")</f>
        <v>1.2049947039831854E-3</v>
      </c>
      <c r="AG1347" s="30">
        <f t="shared" si="281"/>
        <v>0.97320382388382509</v>
      </c>
      <c r="AH1347" s="28">
        <f t="shared" si="282"/>
        <v>7.7441962003980535E-4</v>
      </c>
      <c r="AI1347" s="28">
        <f t="shared" si="283"/>
        <v>8.1446344092997783E-4</v>
      </c>
      <c r="AJ1347" s="28">
        <f t="shared" si="284"/>
        <v>2.4523823270562142E-2</v>
      </c>
      <c r="AK1347" s="33">
        <f t="shared" si="285"/>
        <v>6.8346978464302278E-4</v>
      </c>
      <c r="AL1347" s="11">
        <f t="shared" si="286"/>
        <v>1</v>
      </c>
      <c r="AM1347" s="14" t="str">
        <f>IF($O1347 = TRUE, INDEX(Documentation!$M$9:$M$13, $AL1347, 1), "")</f>
        <v>Decisive Pursuers</v>
      </c>
      <c r="AN1347" s="1"/>
      <c r="AO1347" s="1"/>
      <c r="AP1347" s="38">
        <v>0.97320382388382498</v>
      </c>
      <c r="AQ1347" s="35">
        <v>7.7441962003978898E-4</v>
      </c>
      <c r="AR1347" s="35">
        <v>8.1446344092996395E-4</v>
      </c>
      <c r="AS1347" s="35">
        <v>2.4523823270562399E-2</v>
      </c>
      <c r="AT1347" s="35">
        <v>6.8346978464301703E-4</v>
      </c>
      <c r="AU1347" s="14">
        <v>1</v>
      </c>
      <c r="AV1347" s="4" t="b">
        <f t="shared" si="287"/>
        <v>1</v>
      </c>
      <c r="AW1347" s="4" t="b">
        <f t="shared" si="288"/>
        <v>1</v>
      </c>
      <c r="AX1347" s="4" t="b">
        <f t="shared" si="289"/>
        <v>1</v>
      </c>
      <c r="AY1347" s="4" t="b">
        <f t="shared" si="290"/>
        <v>1</v>
      </c>
      <c r="AZ1347" s="4" t="b">
        <f t="shared" si="291"/>
        <v>1</v>
      </c>
      <c r="BA1347" s="4" t="b">
        <f t="shared" si="292"/>
        <v>1</v>
      </c>
      <c r="BB1347" s="14" t="b">
        <f t="shared" si="293"/>
        <v>1</v>
      </c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</row>
    <row r="1348" spans="1:64" x14ac:dyDescent="0.2">
      <c r="A1348" s="1"/>
      <c r="B1348" s="11" t="s">
        <v>1503</v>
      </c>
      <c r="C1348" s="4">
        <v>4</v>
      </c>
      <c r="D1348" s="4">
        <v>3</v>
      </c>
      <c r="E1348" s="4">
        <v>2</v>
      </c>
      <c r="F1348" s="4">
        <v>3</v>
      </c>
      <c r="G1348" s="4">
        <v>3</v>
      </c>
      <c r="H1348" s="4">
        <v>1</v>
      </c>
      <c r="I1348" s="4">
        <v>3</v>
      </c>
      <c r="J1348" s="4">
        <v>4</v>
      </c>
      <c r="K1348" s="4">
        <v>3</v>
      </c>
      <c r="L1348" s="4">
        <v>3</v>
      </c>
      <c r="M1348" s="4">
        <v>4</v>
      </c>
      <c r="N1348" s="14">
        <v>2</v>
      </c>
      <c r="O1348" s="25" t="b">
        <f t="shared" si="280"/>
        <v>1</v>
      </c>
      <c r="P1348" s="11">
        <f>IF($O1348 = TRUE, IF(ISBLANK(C1348), "", INDEX('Individual UI'!$E$6:$H$6,1,C1348)), "")</f>
        <v>4</v>
      </c>
      <c r="Q1348" s="4">
        <f>IF($O1348 = TRUE, IF(ISBLANK(D1348), "", INDEX('Individual UI'!$E$6:$H$6,1,D1348)), "")</f>
        <v>2</v>
      </c>
      <c r="R1348" s="4">
        <f>IF($O1348 = TRUE, IF(ISBLANK(E1348), "", INDEX('Individual UI'!$E$6:$H$6,1,E1348)), "")</f>
        <v>-2</v>
      </c>
      <c r="S1348" s="4">
        <f>IF($O1348 = TRUE, IF(ISBLANK(F1348), "", INDEX('Individual UI'!$E$6:$H$6,1,F1348)), "")</f>
        <v>2</v>
      </c>
      <c r="T1348" s="4">
        <f>IF($O1348 = TRUE, IF(ISBLANK(G1348), "", INDEX('Individual UI'!$E$6:$H$6,1,G1348)), "")</f>
        <v>2</v>
      </c>
      <c r="U1348" s="4">
        <f>IF($O1348 = TRUE, IF(ISBLANK(H1348), "", INDEX('Individual UI'!$E$6:$H$6,1,H1348)), "")</f>
        <v>-4</v>
      </c>
      <c r="V1348" s="4">
        <f>IF($O1348 = TRUE, IF(ISBLANK(I1348), "", INDEX('Individual UI'!$E$6:$H$6,1,I1348)), "")</f>
        <v>2</v>
      </c>
      <c r="W1348" s="4">
        <f>IF($O1348 = TRUE, IF(ISBLANK(J1348), "", INDEX('Individual UI'!$E$6:$H$6,1,J1348)), "")</f>
        <v>4</v>
      </c>
      <c r="X1348" s="4">
        <f>IF($O1348 = TRUE, IF(ISBLANK(K1348), "", INDEX('Individual UI'!$E$6:$H$6,1,K1348)), "")</f>
        <v>2</v>
      </c>
      <c r="Y1348" s="4">
        <f>IF($O1348 = TRUE, IF(ISBLANK(L1348), "", INDEX('Individual UI'!$E$6:$H$6,1,L1348)), "")</f>
        <v>2</v>
      </c>
      <c r="Z1348" s="4">
        <f>IF($O1348 = TRUE, IF(ISBLANK(M1348), "", INDEX('Individual UI'!$E$6:$H$6,1,M1348)), "")</f>
        <v>4</v>
      </c>
      <c r="AA1348" s="14">
        <f>IF($O1348 = TRUE, IF(ISBLANK(N1348), "", INDEX('Individual UI'!$E$6:$H$6,1,N1348)), "")</f>
        <v>-2</v>
      </c>
      <c r="AB1348" s="11">
        <f>IF($O1348 = TRUE, EXP(MMULT($P1348:$AA1348, Documentation!D$39:D$50) + Documentation!D$51), "")</f>
        <v>2.1761021894195381E-4</v>
      </c>
      <c r="AC1348" s="4">
        <f>IF($O1348 = TRUE, EXP(MMULT($P1348:$AA1348, Documentation!E$39:E$50) + Documentation!E$51), "")</f>
        <v>9.04615952584885E-2</v>
      </c>
      <c r="AD1348" s="4">
        <f>IF($O1348 = TRUE, EXP(MMULT($P1348:$AA1348, Documentation!F$39:F$50) + Documentation!F$51), "")</f>
        <v>0.68825769904931289</v>
      </c>
      <c r="AE1348" s="4">
        <f>IF($O1348 = TRUE, EXP(MMULT($P1348:$AA1348, Documentation!G$39:G$50) + Documentation!G$51), "")</f>
        <v>1.4184848103465943E-5</v>
      </c>
      <c r="AF1348" s="14">
        <f>IF($O1348 = TRUE, EXP(MMULT($P1348:$AA1348, Documentation!H$39:H$50) + Documentation!H$51), "")</f>
        <v>5.0711371662680851E-3</v>
      </c>
      <c r="AG1348" s="30">
        <f t="shared" si="281"/>
        <v>2.7755618600506875E-4</v>
      </c>
      <c r="AH1348" s="28">
        <f t="shared" si="282"/>
        <v>0.11538141674577208</v>
      </c>
      <c r="AI1348" s="28">
        <f t="shared" si="283"/>
        <v>0.87785483083268179</v>
      </c>
      <c r="AJ1348" s="28">
        <f t="shared" si="284"/>
        <v>1.8092405576364199E-5</v>
      </c>
      <c r="AK1348" s="33">
        <f t="shared" si="285"/>
        <v>6.4681038299647621E-3</v>
      </c>
      <c r="AL1348" s="11">
        <f t="shared" si="286"/>
        <v>3</v>
      </c>
      <c r="AM1348" s="14" t="str">
        <f>IF($O1348 = TRUE, INDEX(Documentation!$M$9:$M$13, $AL1348, 1), "")</f>
        <v>Process Skeptics</v>
      </c>
      <c r="AN1348" s="1"/>
      <c r="AO1348" s="1"/>
      <c r="AP1348" s="38">
        <v>2.7755618600507201E-4</v>
      </c>
      <c r="AQ1348" s="35">
        <v>0.115381416745772</v>
      </c>
      <c r="AR1348" s="35">
        <v>0.87785483083268201</v>
      </c>
      <c r="AS1348" s="35">
        <v>1.8092405576364301E-5</v>
      </c>
      <c r="AT1348" s="35">
        <v>6.4681038299647499E-3</v>
      </c>
      <c r="AU1348" s="14">
        <v>3</v>
      </c>
      <c r="AV1348" s="4" t="b">
        <f t="shared" si="287"/>
        <v>1</v>
      </c>
      <c r="AW1348" s="4" t="b">
        <f t="shared" si="288"/>
        <v>1</v>
      </c>
      <c r="AX1348" s="4" t="b">
        <f t="shared" si="289"/>
        <v>1</v>
      </c>
      <c r="AY1348" s="4" t="b">
        <f t="shared" si="290"/>
        <v>1</v>
      </c>
      <c r="AZ1348" s="4" t="b">
        <f t="shared" si="291"/>
        <v>1</v>
      </c>
      <c r="BA1348" s="4" t="b">
        <f t="shared" si="292"/>
        <v>1</v>
      </c>
      <c r="BB1348" s="14" t="b">
        <f t="shared" si="293"/>
        <v>1</v>
      </c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</row>
    <row r="1349" spans="1:64" x14ac:dyDescent="0.2">
      <c r="A1349" s="1"/>
      <c r="B1349" s="11" t="s">
        <v>1504</v>
      </c>
      <c r="C1349" s="4">
        <v>3</v>
      </c>
      <c r="D1349" s="4">
        <v>4</v>
      </c>
      <c r="E1349" s="4">
        <v>4</v>
      </c>
      <c r="F1349" s="4">
        <v>1</v>
      </c>
      <c r="G1349" s="4">
        <v>3</v>
      </c>
      <c r="H1349" s="4">
        <v>3</v>
      </c>
      <c r="I1349" s="4">
        <v>1</v>
      </c>
      <c r="J1349" s="4">
        <v>2</v>
      </c>
      <c r="K1349" s="4">
        <v>2</v>
      </c>
      <c r="L1349" s="4">
        <v>4</v>
      </c>
      <c r="M1349" s="4">
        <v>3</v>
      </c>
      <c r="N1349" s="14">
        <v>4</v>
      </c>
      <c r="O1349" s="25" t="b">
        <f t="shared" si="280"/>
        <v>1</v>
      </c>
      <c r="P1349" s="11">
        <f>IF($O1349 = TRUE, IF(ISBLANK(C1349), "", INDEX('Individual UI'!$E$6:$H$6,1,C1349)), "")</f>
        <v>2</v>
      </c>
      <c r="Q1349" s="4">
        <f>IF($O1349 = TRUE, IF(ISBLANK(D1349), "", INDEX('Individual UI'!$E$6:$H$6,1,D1349)), "")</f>
        <v>4</v>
      </c>
      <c r="R1349" s="4">
        <f>IF($O1349 = TRUE, IF(ISBLANK(E1349), "", INDEX('Individual UI'!$E$6:$H$6,1,E1349)), "")</f>
        <v>4</v>
      </c>
      <c r="S1349" s="4">
        <f>IF($O1349 = TRUE, IF(ISBLANK(F1349), "", INDEX('Individual UI'!$E$6:$H$6,1,F1349)), "")</f>
        <v>-4</v>
      </c>
      <c r="T1349" s="4">
        <f>IF($O1349 = TRUE, IF(ISBLANK(G1349), "", INDEX('Individual UI'!$E$6:$H$6,1,G1349)), "")</f>
        <v>2</v>
      </c>
      <c r="U1349" s="4">
        <f>IF($O1349 = TRUE, IF(ISBLANK(H1349), "", INDEX('Individual UI'!$E$6:$H$6,1,H1349)), "")</f>
        <v>2</v>
      </c>
      <c r="V1349" s="4">
        <f>IF($O1349 = TRUE, IF(ISBLANK(I1349), "", INDEX('Individual UI'!$E$6:$H$6,1,I1349)), "")</f>
        <v>-4</v>
      </c>
      <c r="W1349" s="4">
        <f>IF($O1349 = TRUE, IF(ISBLANK(J1349), "", INDEX('Individual UI'!$E$6:$H$6,1,J1349)), "")</f>
        <v>-2</v>
      </c>
      <c r="X1349" s="4">
        <f>IF($O1349 = TRUE, IF(ISBLANK(K1349), "", INDEX('Individual UI'!$E$6:$H$6,1,K1349)), "")</f>
        <v>-2</v>
      </c>
      <c r="Y1349" s="4">
        <f>IF($O1349 = TRUE, IF(ISBLANK(L1349), "", INDEX('Individual UI'!$E$6:$H$6,1,L1349)), "")</f>
        <v>4</v>
      </c>
      <c r="Z1349" s="4">
        <f>IF($O1349 = TRUE, IF(ISBLANK(M1349), "", INDEX('Individual UI'!$E$6:$H$6,1,M1349)), "")</f>
        <v>2</v>
      </c>
      <c r="AA1349" s="14">
        <f>IF($O1349 = TRUE, IF(ISBLANK(N1349), "", INDEX('Individual UI'!$E$6:$H$6,1,N1349)), "")</f>
        <v>4</v>
      </c>
      <c r="AB1349" s="11">
        <f>IF($O1349 = TRUE, EXP(MMULT($P1349:$AA1349, Documentation!D$39:D$50) + Documentation!D$51), "")</f>
        <v>2.1566114534197312E-5</v>
      </c>
      <c r="AC1349" s="4">
        <f>IF($O1349 = TRUE, EXP(MMULT($P1349:$AA1349, Documentation!E$39:E$50) + Documentation!E$51), "")</f>
        <v>34.775077192387016</v>
      </c>
      <c r="AD1349" s="4">
        <f>IF($O1349 = TRUE, EXP(MMULT($P1349:$AA1349, Documentation!F$39:F$50) + Documentation!F$51), "")</f>
        <v>0.2102577836155749</v>
      </c>
      <c r="AE1349" s="4">
        <f>IF($O1349 = TRUE, EXP(MMULT($P1349:$AA1349, Documentation!G$39:G$50) + Documentation!G$51), "")</f>
        <v>3.791964913420668E-2</v>
      </c>
      <c r="AF1349" s="14">
        <f>IF($O1349 = TRUE, EXP(MMULT($P1349:$AA1349, Documentation!H$39:H$50) + Documentation!H$51), "")</f>
        <v>6.9782093918920944</v>
      </c>
      <c r="AG1349" s="30">
        <f t="shared" si="281"/>
        <v>5.1346075584651465E-7</v>
      </c>
      <c r="AH1349" s="28">
        <f t="shared" si="282"/>
        <v>0.82794874299263821</v>
      </c>
      <c r="AI1349" s="28">
        <f t="shared" si="283"/>
        <v>5.0059606391626831E-3</v>
      </c>
      <c r="AJ1349" s="28">
        <f t="shared" si="284"/>
        <v>9.0281685535011352E-4</v>
      </c>
      <c r="AK1349" s="33">
        <f t="shared" si="285"/>
        <v>0.16614196605209314</v>
      </c>
      <c r="AL1349" s="11">
        <f t="shared" si="286"/>
        <v>2</v>
      </c>
      <c r="AM1349" s="14" t="str">
        <f>IF($O1349 = TRUE, INDEX(Documentation!$M$9:$M$13, $AL1349, 1), "")</f>
        <v>Cautious Consulters</v>
      </c>
      <c r="AN1349" s="1"/>
      <c r="AO1349" s="1"/>
      <c r="AP1349" s="38">
        <v>5.1346075584651401E-7</v>
      </c>
      <c r="AQ1349" s="35">
        <v>0.82794874299263799</v>
      </c>
      <c r="AR1349" s="35">
        <v>5.0059606391627204E-3</v>
      </c>
      <c r="AS1349" s="35">
        <v>9.0281685535010105E-4</v>
      </c>
      <c r="AT1349" s="35">
        <v>0.166141966052093</v>
      </c>
      <c r="AU1349" s="14">
        <v>2</v>
      </c>
      <c r="AV1349" s="4" t="b">
        <f t="shared" si="287"/>
        <v>1</v>
      </c>
      <c r="AW1349" s="4" t="b">
        <f t="shared" si="288"/>
        <v>1</v>
      </c>
      <c r="AX1349" s="4" t="b">
        <f t="shared" si="289"/>
        <v>1</v>
      </c>
      <c r="AY1349" s="4" t="b">
        <f t="shared" si="290"/>
        <v>1</v>
      </c>
      <c r="AZ1349" s="4" t="b">
        <f t="shared" si="291"/>
        <v>1</v>
      </c>
      <c r="BA1349" s="4" t="b">
        <f t="shared" si="292"/>
        <v>1</v>
      </c>
      <c r="BB1349" s="14" t="b">
        <f t="shared" si="293"/>
        <v>1</v>
      </c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</row>
    <row r="1350" spans="1:64" x14ac:dyDescent="0.2">
      <c r="A1350" s="1"/>
      <c r="B1350" s="11" t="s">
        <v>1505</v>
      </c>
      <c r="C1350" s="4">
        <v>3</v>
      </c>
      <c r="D1350" s="4">
        <v>4</v>
      </c>
      <c r="E1350" s="4">
        <v>2</v>
      </c>
      <c r="F1350" s="4">
        <v>3</v>
      </c>
      <c r="G1350" s="4">
        <v>3</v>
      </c>
      <c r="H1350" s="4">
        <v>3</v>
      </c>
      <c r="I1350" s="4">
        <v>1</v>
      </c>
      <c r="J1350" s="4">
        <v>2</v>
      </c>
      <c r="K1350" s="4">
        <v>2</v>
      </c>
      <c r="L1350" s="4">
        <v>4</v>
      </c>
      <c r="M1350" s="4">
        <v>1</v>
      </c>
      <c r="N1350" s="14">
        <v>3</v>
      </c>
      <c r="O1350" s="25" t="b">
        <f t="shared" si="280"/>
        <v>1</v>
      </c>
      <c r="P1350" s="11">
        <f>IF($O1350 = TRUE, IF(ISBLANK(C1350), "", INDEX('Individual UI'!$E$6:$H$6,1,C1350)), "")</f>
        <v>2</v>
      </c>
      <c r="Q1350" s="4">
        <f>IF($O1350 = TRUE, IF(ISBLANK(D1350), "", INDEX('Individual UI'!$E$6:$H$6,1,D1350)), "")</f>
        <v>4</v>
      </c>
      <c r="R1350" s="4">
        <f>IF($O1350 = TRUE, IF(ISBLANK(E1350), "", INDEX('Individual UI'!$E$6:$H$6,1,E1350)), "")</f>
        <v>-2</v>
      </c>
      <c r="S1350" s="4">
        <f>IF($O1350 = TRUE, IF(ISBLANK(F1350), "", INDEX('Individual UI'!$E$6:$H$6,1,F1350)), "")</f>
        <v>2</v>
      </c>
      <c r="T1350" s="4">
        <f>IF($O1350 = TRUE, IF(ISBLANK(G1350), "", INDEX('Individual UI'!$E$6:$H$6,1,G1350)), "")</f>
        <v>2</v>
      </c>
      <c r="U1350" s="4">
        <f>IF($O1350 = TRUE, IF(ISBLANK(H1350), "", INDEX('Individual UI'!$E$6:$H$6,1,H1350)), "")</f>
        <v>2</v>
      </c>
      <c r="V1350" s="4">
        <f>IF($O1350 = TRUE, IF(ISBLANK(I1350), "", INDEX('Individual UI'!$E$6:$H$6,1,I1350)), "")</f>
        <v>-4</v>
      </c>
      <c r="W1350" s="4">
        <f>IF($O1350 = TRUE, IF(ISBLANK(J1350), "", INDEX('Individual UI'!$E$6:$H$6,1,J1350)), "")</f>
        <v>-2</v>
      </c>
      <c r="X1350" s="4">
        <f>IF($O1350 = TRUE, IF(ISBLANK(K1350), "", INDEX('Individual UI'!$E$6:$H$6,1,K1350)), "")</f>
        <v>-2</v>
      </c>
      <c r="Y1350" s="4">
        <f>IF($O1350 = TRUE, IF(ISBLANK(L1350), "", INDEX('Individual UI'!$E$6:$H$6,1,L1350)), "")</f>
        <v>4</v>
      </c>
      <c r="Z1350" s="4">
        <f>IF($O1350 = TRUE, IF(ISBLANK(M1350), "", INDEX('Individual UI'!$E$6:$H$6,1,M1350)), "")</f>
        <v>-4</v>
      </c>
      <c r="AA1350" s="14">
        <f>IF($O1350 = TRUE, IF(ISBLANK(N1350), "", INDEX('Individual UI'!$E$6:$H$6,1,N1350)), "")</f>
        <v>2</v>
      </c>
      <c r="AB1350" s="11">
        <f>IF($O1350 = TRUE, EXP(MMULT($P1350:$AA1350, Documentation!D$39:D$50) + Documentation!D$51), "")</f>
        <v>1.7118029544639453E-4</v>
      </c>
      <c r="AC1350" s="4">
        <f>IF($O1350 = TRUE, EXP(MMULT($P1350:$AA1350, Documentation!E$39:E$50) + Documentation!E$51), "")</f>
        <v>0.10475691539482838</v>
      </c>
      <c r="AD1350" s="4">
        <f>IF($O1350 = TRUE, EXP(MMULT($P1350:$AA1350, Documentation!F$39:F$50) + Documentation!F$51), "")</f>
        <v>2.8311118604751866E-2</v>
      </c>
      <c r="AE1350" s="4">
        <f>IF($O1350 = TRUE, EXP(MMULT($P1350:$AA1350, Documentation!G$39:G$50) + Documentation!G$51), "")</f>
        <v>0.18308238705181751</v>
      </c>
      <c r="AF1350" s="14">
        <f>IF($O1350 = TRUE, EXP(MMULT($P1350:$AA1350, Documentation!H$39:H$50) + Documentation!H$51), "")</f>
        <v>0.31848732211744973</v>
      </c>
      <c r="AG1350" s="30">
        <f t="shared" si="281"/>
        <v>2.6965641017178126E-4</v>
      </c>
      <c r="AH1350" s="28">
        <f t="shared" si="282"/>
        <v>0.16502117648747991</v>
      </c>
      <c r="AI1350" s="28">
        <f t="shared" si="283"/>
        <v>4.4597858596964537E-2</v>
      </c>
      <c r="AJ1350" s="28">
        <f t="shared" si="284"/>
        <v>0.2884055032697021</v>
      </c>
      <c r="AK1350" s="33">
        <f t="shared" si="285"/>
        <v>0.50170580523568153</v>
      </c>
      <c r="AL1350" s="11">
        <f t="shared" si="286"/>
        <v>5</v>
      </c>
      <c r="AM1350" s="14" t="str">
        <f>IF($O1350 = TRUE, INDEX(Documentation!$M$9:$M$13, $AL1350, 1), "")</f>
        <v>Reluctant Claimants</v>
      </c>
      <c r="AN1350" s="1"/>
      <c r="AO1350" s="1"/>
      <c r="AP1350" s="38">
        <v>2.6965641017177698E-4</v>
      </c>
      <c r="AQ1350" s="35">
        <v>0.16502117648748199</v>
      </c>
      <c r="AR1350" s="35">
        <v>4.4597858596965301E-2</v>
      </c>
      <c r="AS1350" s="35">
        <v>0.288405503269695</v>
      </c>
      <c r="AT1350" s="35">
        <v>0.50170580523568598</v>
      </c>
      <c r="AU1350" s="14">
        <v>5</v>
      </c>
      <c r="AV1350" s="4" t="b">
        <f t="shared" si="287"/>
        <v>1</v>
      </c>
      <c r="AW1350" s="4" t="b">
        <f t="shared" si="288"/>
        <v>1</v>
      </c>
      <c r="AX1350" s="4" t="b">
        <f t="shared" si="289"/>
        <v>1</v>
      </c>
      <c r="AY1350" s="4" t="b">
        <f t="shared" si="290"/>
        <v>1</v>
      </c>
      <c r="AZ1350" s="4" t="b">
        <f t="shared" si="291"/>
        <v>1</v>
      </c>
      <c r="BA1350" s="4" t="b">
        <f t="shared" si="292"/>
        <v>1</v>
      </c>
      <c r="BB1350" s="14" t="b">
        <f t="shared" si="293"/>
        <v>1</v>
      </c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</row>
    <row r="1351" spans="1:64" x14ac:dyDescent="0.2">
      <c r="A1351" s="1"/>
      <c r="B1351" s="11" t="s">
        <v>1506</v>
      </c>
      <c r="C1351" s="4">
        <v>2</v>
      </c>
      <c r="D1351" s="4">
        <v>1</v>
      </c>
      <c r="E1351" s="4">
        <v>1</v>
      </c>
      <c r="F1351" s="4">
        <v>1</v>
      </c>
      <c r="G1351" s="4">
        <v>1</v>
      </c>
      <c r="H1351" s="4">
        <v>1</v>
      </c>
      <c r="I1351" s="4">
        <v>3</v>
      </c>
      <c r="J1351" s="4">
        <v>3</v>
      </c>
      <c r="K1351" s="4">
        <v>2</v>
      </c>
      <c r="L1351" s="4">
        <v>3</v>
      </c>
      <c r="M1351" s="4">
        <v>2</v>
      </c>
      <c r="N1351" s="14">
        <v>2</v>
      </c>
      <c r="O1351" s="25" t="b">
        <f t="shared" si="280"/>
        <v>1</v>
      </c>
      <c r="P1351" s="11">
        <f>IF($O1351 = TRUE, IF(ISBLANK(C1351), "", INDEX('Individual UI'!$E$6:$H$6,1,C1351)), "")</f>
        <v>-2</v>
      </c>
      <c r="Q1351" s="4">
        <f>IF($O1351 = TRUE, IF(ISBLANK(D1351), "", INDEX('Individual UI'!$E$6:$H$6,1,D1351)), "")</f>
        <v>-4</v>
      </c>
      <c r="R1351" s="4">
        <f>IF($O1351 = TRUE, IF(ISBLANK(E1351), "", INDEX('Individual UI'!$E$6:$H$6,1,E1351)), "")</f>
        <v>-4</v>
      </c>
      <c r="S1351" s="4">
        <f>IF($O1351 = TRUE, IF(ISBLANK(F1351), "", INDEX('Individual UI'!$E$6:$H$6,1,F1351)), "")</f>
        <v>-4</v>
      </c>
      <c r="T1351" s="4">
        <f>IF($O1351 = TRUE, IF(ISBLANK(G1351), "", INDEX('Individual UI'!$E$6:$H$6,1,G1351)), "")</f>
        <v>-4</v>
      </c>
      <c r="U1351" s="4">
        <f>IF($O1351 = TRUE, IF(ISBLANK(H1351), "", INDEX('Individual UI'!$E$6:$H$6,1,H1351)), "")</f>
        <v>-4</v>
      </c>
      <c r="V1351" s="4">
        <f>IF($O1351 = TRUE, IF(ISBLANK(I1351), "", INDEX('Individual UI'!$E$6:$H$6,1,I1351)), "")</f>
        <v>2</v>
      </c>
      <c r="W1351" s="4">
        <f>IF($O1351 = TRUE, IF(ISBLANK(J1351), "", INDEX('Individual UI'!$E$6:$H$6,1,J1351)), "")</f>
        <v>2</v>
      </c>
      <c r="X1351" s="4">
        <f>IF($O1351 = TRUE, IF(ISBLANK(K1351), "", INDEX('Individual UI'!$E$6:$H$6,1,K1351)), "")</f>
        <v>-2</v>
      </c>
      <c r="Y1351" s="4">
        <f>IF($O1351 = TRUE, IF(ISBLANK(L1351), "", INDEX('Individual UI'!$E$6:$H$6,1,L1351)), "")</f>
        <v>2</v>
      </c>
      <c r="Z1351" s="4">
        <f>IF($O1351 = TRUE, IF(ISBLANK(M1351), "", INDEX('Individual UI'!$E$6:$H$6,1,M1351)), "")</f>
        <v>-2</v>
      </c>
      <c r="AA1351" s="14">
        <f>IF($O1351 = TRUE, IF(ISBLANK(N1351), "", INDEX('Individual UI'!$E$6:$H$6,1,N1351)), "")</f>
        <v>-2</v>
      </c>
      <c r="AB1351" s="11">
        <f>IF($O1351 = TRUE, EXP(MMULT($P1351:$AA1351, Documentation!D$39:D$50) + Documentation!D$51), "")</f>
        <v>76.798853131553273</v>
      </c>
      <c r="AC1351" s="4">
        <f>IF($O1351 = TRUE, EXP(MMULT($P1351:$AA1351, Documentation!E$39:E$50) + Documentation!E$51), "")</f>
        <v>4.827648841928247E-4</v>
      </c>
      <c r="AD1351" s="4">
        <f>IF($O1351 = TRUE, EXP(MMULT($P1351:$AA1351, Documentation!F$39:F$50) + Documentation!F$51), "")</f>
        <v>2.5193869586932006E-4</v>
      </c>
      <c r="AE1351" s="4">
        <f>IF($O1351 = TRUE, EXP(MMULT($P1351:$AA1351, Documentation!G$39:G$50) + Documentation!G$51), "")</f>
        <v>1.2434280502382364E-4</v>
      </c>
      <c r="AF1351" s="14">
        <f>IF($O1351 = TRUE, EXP(MMULT($P1351:$AA1351, Documentation!H$39:H$50) + Documentation!H$51), "")</f>
        <v>5.501483592468767E-6</v>
      </c>
      <c r="AG1351" s="30">
        <f t="shared" si="281"/>
        <v>0.99998874282491124</v>
      </c>
      <c r="AH1351" s="28">
        <f t="shared" si="282"/>
        <v>6.2860242039949421E-6</v>
      </c>
      <c r="AI1351" s="28">
        <f t="shared" si="283"/>
        <v>3.2804638282781811E-6</v>
      </c>
      <c r="AJ1351" s="28">
        <f t="shared" si="284"/>
        <v>1.6190528921324483E-6</v>
      </c>
      <c r="AK1351" s="33">
        <f t="shared" si="285"/>
        <v>7.1634164274315528E-8</v>
      </c>
      <c r="AL1351" s="11">
        <f t="shared" si="286"/>
        <v>1</v>
      </c>
      <c r="AM1351" s="14" t="str">
        <f>IF($O1351 = TRUE, INDEX(Documentation!$M$9:$M$13, $AL1351, 1), "")</f>
        <v>Decisive Pursuers</v>
      </c>
      <c r="AN1351" s="1"/>
      <c r="AO1351" s="1"/>
      <c r="AP1351" s="38">
        <v>0.99998874282491101</v>
      </c>
      <c r="AQ1351" s="35">
        <v>6.2860242039949904E-6</v>
      </c>
      <c r="AR1351" s="35">
        <v>3.2804638282782201E-6</v>
      </c>
      <c r="AS1351" s="35">
        <v>1.6190528921324401E-6</v>
      </c>
      <c r="AT1351" s="35">
        <v>7.1634164274315806E-8</v>
      </c>
      <c r="AU1351" s="14">
        <v>1</v>
      </c>
      <c r="AV1351" s="4" t="b">
        <f t="shared" si="287"/>
        <v>1</v>
      </c>
      <c r="AW1351" s="4" t="b">
        <f t="shared" si="288"/>
        <v>1</v>
      </c>
      <c r="AX1351" s="4" t="b">
        <f t="shared" si="289"/>
        <v>1</v>
      </c>
      <c r="AY1351" s="4" t="b">
        <f t="shared" si="290"/>
        <v>1</v>
      </c>
      <c r="AZ1351" s="4" t="b">
        <f t="shared" si="291"/>
        <v>1</v>
      </c>
      <c r="BA1351" s="4" t="b">
        <f t="shared" si="292"/>
        <v>1</v>
      </c>
      <c r="BB1351" s="14" t="b">
        <f t="shared" si="293"/>
        <v>1</v>
      </c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</row>
    <row r="1352" spans="1:64" x14ac:dyDescent="0.2">
      <c r="A1352" s="1"/>
      <c r="B1352" s="11" t="s">
        <v>1507</v>
      </c>
      <c r="C1352" s="4">
        <v>3</v>
      </c>
      <c r="D1352" s="4">
        <v>3</v>
      </c>
      <c r="E1352" s="4">
        <v>3</v>
      </c>
      <c r="F1352" s="4">
        <v>3</v>
      </c>
      <c r="G1352" s="4">
        <v>3</v>
      </c>
      <c r="H1352" s="4">
        <v>3</v>
      </c>
      <c r="I1352" s="4">
        <v>1</v>
      </c>
      <c r="J1352" s="4">
        <v>1</v>
      </c>
      <c r="K1352" s="4">
        <v>2</v>
      </c>
      <c r="L1352" s="4">
        <v>4</v>
      </c>
      <c r="M1352" s="4">
        <v>3</v>
      </c>
      <c r="N1352" s="14">
        <v>4</v>
      </c>
      <c r="O1352" s="25" t="b">
        <f t="shared" ref="O1352:O1415" si="294">IF(COUNTA($C1352:$N1352) = 0, "", COUNTIFS($C1352:$N1352,"&gt;=1", $C1352:$N1352,"&lt;=4") = 12)</f>
        <v>1</v>
      </c>
      <c r="P1352" s="11">
        <f>IF($O1352 = TRUE, IF(ISBLANK(C1352), "", INDEX('Individual UI'!$E$6:$H$6,1,C1352)), "")</f>
        <v>2</v>
      </c>
      <c r="Q1352" s="4">
        <f>IF($O1352 = TRUE, IF(ISBLANK(D1352), "", INDEX('Individual UI'!$E$6:$H$6,1,D1352)), "")</f>
        <v>2</v>
      </c>
      <c r="R1352" s="4">
        <f>IF($O1352 = TRUE, IF(ISBLANK(E1352), "", INDEX('Individual UI'!$E$6:$H$6,1,E1352)), "")</f>
        <v>2</v>
      </c>
      <c r="S1352" s="4">
        <f>IF($O1352 = TRUE, IF(ISBLANK(F1352), "", INDEX('Individual UI'!$E$6:$H$6,1,F1352)), "")</f>
        <v>2</v>
      </c>
      <c r="T1352" s="4">
        <f>IF($O1352 = TRUE, IF(ISBLANK(G1352), "", INDEX('Individual UI'!$E$6:$H$6,1,G1352)), "")</f>
        <v>2</v>
      </c>
      <c r="U1352" s="4">
        <f>IF($O1352 = TRUE, IF(ISBLANK(H1352), "", INDEX('Individual UI'!$E$6:$H$6,1,H1352)), "")</f>
        <v>2</v>
      </c>
      <c r="V1352" s="4">
        <f>IF($O1352 = TRUE, IF(ISBLANK(I1352), "", INDEX('Individual UI'!$E$6:$H$6,1,I1352)), "")</f>
        <v>-4</v>
      </c>
      <c r="W1352" s="4">
        <f>IF($O1352 = TRUE, IF(ISBLANK(J1352), "", INDEX('Individual UI'!$E$6:$H$6,1,J1352)), "")</f>
        <v>-4</v>
      </c>
      <c r="X1352" s="4">
        <f>IF($O1352 = TRUE, IF(ISBLANK(K1352), "", INDEX('Individual UI'!$E$6:$H$6,1,K1352)), "")</f>
        <v>-2</v>
      </c>
      <c r="Y1352" s="4">
        <f>IF($O1352 = TRUE, IF(ISBLANK(L1352), "", INDEX('Individual UI'!$E$6:$H$6,1,L1352)), "")</f>
        <v>4</v>
      </c>
      <c r="Z1352" s="4">
        <f>IF($O1352 = TRUE, IF(ISBLANK(M1352), "", INDEX('Individual UI'!$E$6:$H$6,1,M1352)), "")</f>
        <v>2</v>
      </c>
      <c r="AA1352" s="14">
        <f>IF($O1352 = TRUE, IF(ISBLANK(N1352), "", INDEX('Individual UI'!$E$6:$H$6,1,N1352)), "")</f>
        <v>4</v>
      </c>
      <c r="AB1352" s="11">
        <f>IF($O1352 = TRUE, EXP(MMULT($P1352:$AA1352, Documentation!D$39:D$50) + Documentation!D$51), "")</f>
        <v>1.0070904932701839E-5</v>
      </c>
      <c r="AC1352" s="4">
        <f>IF($O1352 = TRUE, EXP(MMULT($P1352:$AA1352, Documentation!E$39:E$50) + Documentation!E$51), "")</f>
        <v>3.3746665683190549</v>
      </c>
      <c r="AD1352" s="4">
        <f>IF($O1352 = TRUE, EXP(MMULT($P1352:$AA1352, Documentation!F$39:F$50) + Documentation!F$51), "")</f>
        <v>0.3234678221182114</v>
      </c>
      <c r="AE1352" s="4">
        <f>IF($O1352 = TRUE, EXP(MMULT($P1352:$AA1352, Documentation!G$39:G$50) + Documentation!G$51), "")</f>
        <v>0.1245349650212141</v>
      </c>
      <c r="AF1352" s="14">
        <f>IF($O1352 = TRUE, EXP(MMULT($P1352:$AA1352, Documentation!H$39:H$50) + Documentation!H$51), "")</f>
        <v>2.6756557733375956</v>
      </c>
      <c r="AG1352" s="30">
        <f t="shared" ref="AG1352:AG1415" si="295">IF($O1352 = TRUE, AB1352/SUM($AB1352:$AF1352), "")</f>
        <v>1.5497669207899904E-6</v>
      </c>
      <c r="AH1352" s="28">
        <f t="shared" ref="AH1352:AH1415" si="296">IF($O1352 = TRUE, AC1352/SUM($AB1352:$AF1352), "")</f>
        <v>0.51931247998323093</v>
      </c>
      <c r="AI1352" s="28">
        <f t="shared" ref="AI1352:AI1415" si="297">IF($O1352 = TRUE, AD1352/SUM($AB1352:$AF1352), "")</f>
        <v>4.9777029374091737E-2</v>
      </c>
      <c r="AJ1352" s="28">
        <f t="shared" ref="AJ1352:AJ1415" si="298">IF($O1352 = TRUE, AE1352/SUM($AB1352:$AF1352), "")</f>
        <v>1.9164133765667245E-2</v>
      </c>
      <c r="AK1352" s="33">
        <f t="shared" ref="AK1352:AK1415" si="299">IF($O1352 = TRUE, AF1352/SUM($AB1352:$AF1352), "")</f>
        <v>0.41174480711008932</v>
      </c>
      <c r="AL1352" s="11">
        <f t="shared" ref="AL1352:AL1415" si="300">IF($O1352 = TRUE, MATCH(MAX(AG1352:AK1352), AG1352:AK1352, 0), "")</f>
        <v>2</v>
      </c>
      <c r="AM1352" s="14" t="str">
        <f>IF($O1352 = TRUE, INDEX(Documentation!$M$9:$M$13, $AL1352, 1), "")</f>
        <v>Cautious Consulters</v>
      </c>
      <c r="AN1352" s="1"/>
      <c r="AO1352" s="1"/>
      <c r="AP1352" s="38">
        <v>1.54976692078999E-6</v>
      </c>
      <c r="AQ1352" s="35">
        <v>0.51931247998323005</v>
      </c>
      <c r="AR1352" s="35">
        <v>4.97770293740918E-2</v>
      </c>
      <c r="AS1352" s="35">
        <v>1.91641337656672E-2</v>
      </c>
      <c r="AT1352" s="35">
        <v>0.41174480711008998</v>
      </c>
      <c r="AU1352" s="14">
        <v>2</v>
      </c>
      <c r="AV1352" s="4" t="b">
        <f t="shared" ref="AV1352:AV1415" si="301">ROUND(AP1352, 4) = ROUND(AG1352, 4)</f>
        <v>1</v>
      </c>
      <c r="AW1352" s="4" t="b">
        <f t="shared" ref="AW1352:AW1415" si="302">ROUND(AQ1352, 4) = ROUND(AH1352, 4)</f>
        <v>1</v>
      </c>
      <c r="AX1352" s="4" t="b">
        <f t="shared" ref="AX1352:AX1415" si="303">ROUND(AR1352, 4) = ROUND(AI1352, 4)</f>
        <v>1</v>
      </c>
      <c r="AY1352" s="4" t="b">
        <f t="shared" ref="AY1352:AY1415" si="304">ROUND(AS1352, 4) = ROUND(AJ1352, 4)</f>
        <v>1</v>
      </c>
      <c r="AZ1352" s="4" t="b">
        <f t="shared" ref="AZ1352:AZ1415" si="305">ROUND(AT1352, 4) = ROUND(AK1352, 4)</f>
        <v>1</v>
      </c>
      <c r="BA1352" s="4" t="b">
        <f t="shared" ref="BA1352:BA1415" si="306">AU1352 = AL1352</f>
        <v>1</v>
      </c>
      <c r="BB1352" s="14" t="b">
        <f t="shared" ref="BB1352:BB1415" si="307">IF($O1352 = TRUE, ROUND(SUM(AG1352:AK1352), 4) = 1, "")</f>
        <v>1</v>
      </c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</row>
    <row r="1353" spans="1:64" x14ac:dyDescent="0.2">
      <c r="A1353" s="1"/>
      <c r="B1353" s="11" t="s">
        <v>1508</v>
      </c>
      <c r="C1353" s="4">
        <v>3</v>
      </c>
      <c r="D1353" s="4">
        <v>3</v>
      </c>
      <c r="E1353" s="4">
        <v>4</v>
      </c>
      <c r="F1353" s="4">
        <v>1</v>
      </c>
      <c r="G1353" s="4">
        <v>2</v>
      </c>
      <c r="H1353" s="4">
        <v>3</v>
      </c>
      <c r="I1353" s="4">
        <v>3</v>
      </c>
      <c r="J1353" s="4">
        <v>4</v>
      </c>
      <c r="K1353" s="4">
        <v>1</v>
      </c>
      <c r="L1353" s="4">
        <v>2</v>
      </c>
      <c r="M1353" s="4">
        <v>2</v>
      </c>
      <c r="N1353" s="14">
        <v>3</v>
      </c>
      <c r="O1353" s="25" t="b">
        <f t="shared" si="294"/>
        <v>1</v>
      </c>
      <c r="P1353" s="11">
        <f>IF($O1353 = TRUE, IF(ISBLANK(C1353), "", INDEX('Individual UI'!$E$6:$H$6,1,C1353)), "")</f>
        <v>2</v>
      </c>
      <c r="Q1353" s="4">
        <f>IF($O1353 = TRUE, IF(ISBLANK(D1353), "", INDEX('Individual UI'!$E$6:$H$6,1,D1353)), "")</f>
        <v>2</v>
      </c>
      <c r="R1353" s="4">
        <f>IF($O1353 = TRUE, IF(ISBLANK(E1353), "", INDEX('Individual UI'!$E$6:$H$6,1,E1353)), "")</f>
        <v>4</v>
      </c>
      <c r="S1353" s="4">
        <f>IF($O1353 = TRUE, IF(ISBLANK(F1353), "", INDEX('Individual UI'!$E$6:$H$6,1,F1353)), "")</f>
        <v>-4</v>
      </c>
      <c r="T1353" s="4">
        <f>IF($O1353 = TRUE, IF(ISBLANK(G1353), "", INDEX('Individual UI'!$E$6:$H$6,1,G1353)), "")</f>
        <v>-2</v>
      </c>
      <c r="U1353" s="4">
        <f>IF($O1353 = TRUE, IF(ISBLANK(H1353), "", INDEX('Individual UI'!$E$6:$H$6,1,H1353)), "")</f>
        <v>2</v>
      </c>
      <c r="V1353" s="4">
        <f>IF($O1353 = TRUE, IF(ISBLANK(I1353), "", INDEX('Individual UI'!$E$6:$H$6,1,I1353)), "")</f>
        <v>2</v>
      </c>
      <c r="W1353" s="4">
        <f>IF($O1353 = TRUE, IF(ISBLANK(J1353), "", INDEX('Individual UI'!$E$6:$H$6,1,J1353)), "")</f>
        <v>4</v>
      </c>
      <c r="X1353" s="4">
        <f>IF($O1353 = TRUE, IF(ISBLANK(K1353), "", INDEX('Individual UI'!$E$6:$H$6,1,K1353)), "")</f>
        <v>-4</v>
      </c>
      <c r="Y1353" s="4">
        <f>IF($O1353 = TRUE, IF(ISBLANK(L1353), "", INDEX('Individual UI'!$E$6:$H$6,1,L1353)), "")</f>
        <v>-2</v>
      </c>
      <c r="Z1353" s="4">
        <f>IF($O1353 = TRUE, IF(ISBLANK(M1353), "", INDEX('Individual UI'!$E$6:$H$6,1,M1353)), "")</f>
        <v>-2</v>
      </c>
      <c r="AA1353" s="14">
        <f>IF($O1353 = TRUE, IF(ISBLANK(N1353), "", INDEX('Individual UI'!$E$6:$H$6,1,N1353)), "")</f>
        <v>2</v>
      </c>
      <c r="AB1353" s="11">
        <f>IF($O1353 = TRUE, EXP(MMULT($P1353:$AA1353, Documentation!D$39:D$50) + Documentation!D$51), "")</f>
        <v>1.4188038645548464E-2</v>
      </c>
      <c r="AC1353" s="4">
        <f>IF($O1353 = TRUE, EXP(MMULT($P1353:$AA1353, Documentation!E$39:E$50) + Documentation!E$51), "")</f>
        <v>5.2513709590930472E-3</v>
      </c>
      <c r="AD1353" s="4">
        <f>IF($O1353 = TRUE, EXP(MMULT($P1353:$AA1353, Documentation!F$39:F$50) + Documentation!F$51), "")</f>
        <v>7.4827245856286403E-2</v>
      </c>
      <c r="AE1353" s="4">
        <f>IF($O1353 = TRUE, EXP(MMULT($P1353:$AA1353, Documentation!G$39:G$50) + Documentation!G$51), "")</f>
        <v>2.1371194021512559E-2</v>
      </c>
      <c r="AF1353" s="14">
        <f>IF($O1353 = TRUE, EXP(MMULT($P1353:$AA1353, Documentation!H$39:H$50) + Documentation!H$51), "")</f>
        <v>4.8922921879835192E-2</v>
      </c>
      <c r="AG1353" s="30">
        <f t="shared" si="295"/>
        <v>8.6217623605530619E-2</v>
      </c>
      <c r="AH1353" s="28">
        <f t="shared" si="296"/>
        <v>3.1911438647381579E-2</v>
      </c>
      <c r="AI1353" s="28">
        <f t="shared" si="297"/>
        <v>0.45470889104886636</v>
      </c>
      <c r="AJ1353" s="28">
        <f t="shared" si="298"/>
        <v>0.12986809580798883</v>
      </c>
      <c r="AK1353" s="33">
        <f t="shared" si="299"/>
        <v>0.29729395089023269</v>
      </c>
      <c r="AL1353" s="11">
        <f t="shared" si="300"/>
        <v>3</v>
      </c>
      <c r="AM1353" s="14" t="str">
        <f>IF($O1353 = TRUE, INDEX(Documentation!$M$9:$M$13, $AL1353, 1), "")</f>
        <v>Process Skeptics</v>
      </c>
      <c r="AN1353" s="1"/>
      <c r="AO1353" s="1"/>
      <c r="AP1353" s="38">
        <v>8.6217623605529398E-2</v>
      </c>
      <c r="AQ1353" s="35">
        <v>3.1911438647381801E-2</v>
      </c>
      <c r="AR1353" s="35">
        <v>0.45470889104887302</v>
      </c>
      <c r="AS1353" s="35">
        <v>0.129868095807985</v>
      </c>
      <c r="AT1353" s="35">
        <v>0.29729395089023097</v>
      </c>
      <c r="AU1353" s="14">
        <v>3</v>
      </c>
      <c r="AV1353" s="4" t="b">
        <f t="shared" si="301"/>
        <v>1</v>
      </c>
      <c r="AW1353" s="4" t="b">
        <f t="shared" si="302"/>
        <v>1</v>
      </c>
      <c r="AX1353" s="4" t="b">
        <f t="shared" si="303"/>
        <v>1</v>
      </c>
      <c r="AY1353" s="4" t="b">
        <f t="shared" si="304"/>
        <v>1</v>
      </c>
      <c r="AZ1353" s="4" t="b">
        <f t="shared" si="305"/>
        <v>1</v>
      </c>
      <c r="BA1353" s="4" t="b">
        <f t="shared" si="306"/>
        <v>1</v>
      </c>
      <c r="BB1353" s="14" t="b">
        <f t="shared" si="307"/>
        <v>1</v>
      </c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</row>
    <row r="1354" spans="1:64" x14ac:dyDescent="0.2">
      <c r="A1354" s="1"/>
      <c r="B1354" s="11" t="s">
        <v>1509</v>
      </c>
      <c r="C1354" s="4">
        <v>1</v>
      </c>
      <c r="D1354" s="4">
        <v>3</v>
      </c>
      <c r="E1354" s="4">
        <v>4</v>
      </c>
      <c r="F1354" s="4">
        <v>3</v>
      </c>
      <c r="G1354" s="4">
        <v>4</v>
      </c>
      <c r="H1354" s="4">
        <v>3</v>
      </c>
      <c r="I1354" s="4">
        <v>4</v>
      </c>
      <c r="J1354" s="4">
        <v>1</v>
      </c>
      <c r="K1354" s="4">
        <v>4</v>
      </c>
      <c r="L1354" s="4">
        <v>1</v>
      </c>
      <c r="M1354" s="4">
        <v>1</v>
      </c>
      <c r="N1354" s="14">
        <v>2</v>
      </c>
      <c r="O1354" s="25" t="b">
        <f t="shared" si="294"/>
        <v>1</v>
      </c>
      <c r="P1354" s="11">
        <f>IF($O1354 = TRUE, IF(ISBLANK(C1354), "", INDEX('Individual UI'!$E$6:$H$6,1,C1354)), "")</f>
        <v>-4</v>
      </c>
      <c r="Q1354" s="4">
        <f>IF($O1354 = TRUE, IF(ISBLANK(D1354), "", INDEX('Individual UI'!$E$6:$H$6,1,D1354)), "")</f>
        <v>2</v>
      </c>
      <c r="R1354" s="4">
        <f>IF($O1354 = TRUE, IF(ISBLANK(E1354), "", INDEX('Individual UI'!$E$6:$H$6,1,E1354)), "")</f>
        <v>4</v>
      </c>
      <c r="S1354" s="4">
        <f>IF($O1354 = TRUE, IF(ISBLANK(F1354), "", INDEX('Individual UI'!$E$6:$H$6,1,F1354)), "")</f>
        <v>2</v>
      </c>
      <c r="T1354" s="4">
        <f>IF($O1354 = TRUE, IF(ISBLANK(G1354), "", INDEX('Individual UI'!$E$6:$H$6,1,G1354)), "")</f>
        <v>4</v>
      </c>
      <c r="U1354" s="4">
        <f>IF($O1354 = TRUE, IF(ISBLANK(H1354), "", INDEX('Individual UI'!$E$6:$H$6,1,H1354)), "")</f>
        <v>2</v>
      </c>
      <c r="V1354" s="4">
        <f>IF($O1354 = TRUE, IF(ISBLANK(I1354), "", INDEX('Individual UI'!$E$6:$H$6,1,I1354)), "")</f>
        <v>4</v>
      </c>
      <c r="W1354" s="4">
        <f>IF($O1354 = TRUE, IF(ISBLANK(J1354), "", INDEX('Individual UI'!$E$6:$H$6,1,J1354)), "")</f>
        <v>-4</v>
      </c>
      <c r="X1354" s="4">
        <f>IF($O1354 = TRUE, IF(ISBLANK(K1354), "", INDEX('Individual UI'!$E$6:$H$6,1,K1354)), "")</f>
        <v>4</v>
      </c>
      <c r="Y1354" s="4">
        <f>IF($O1354 = TRUE, IF(ISBLANK(L1354), "", INDEX('Individual UI'!$E$6:$H$6,1,L1354)), "")</f>
        <v>-4</v>
      </c>
      <c r="Z1354" s="4">
        <f>IF($O1354 = TRUE, IF(ISBLANK(M1354), "", INDEX('Individual UI'!$E$6:$H$6,1,M1354)), "")</f>
        <v>-4</v>
      </c>
      <c r="AA1354" s="14">
        <f>IF($O1354 = TRUE, IF(ISBLANK(N1354), "", INDEX('Individual UI'!$E$6:$H$6,1,N1354)), "")</f>
        <v>-2</v>
      </c>
      <c r="AB1354" s="11">
        <f>IF($O1354 = TRUE, EXP(MMULT($P1354:$AA1354, Documentation!D$39:D$50) + Documentation!D$51), "")</f>
        <v>7.6650900486646201E-4</v>
      </c>
      <c r="AC1354" s="4">
        <f>IF($O1354 = TRUE, EXP(MMULT($P1354:$AA1354, Documentation!E$39:E$50) + Documentation!E$51), "")</f>
        <v>1.4755976968773364E-3</v>
      </c>
      <c r="AD1354" s="4">
        <f>IF($O1354 = TRUE, EXP(MMULT($P1354:$AA1354, Documentation!F$39:F$50) + Documentation!F$51), "")</f>
        <v>1.6709181589351645E-3</v>
      </c>
      <c r="AE1354" s="4">
        <f>IF($O1354 = TRUE, EXP(MMULT($P1354:$AA1354, Documentation!G$39:G$50) + Documentation!G$51), "")</f>
        <v>1.452589051881779</v>
      </c>
      <c r="AF1354" s="14">
        <f>IF($O1354 = TRUE, EXP(MMULT($P1354:$AA1354, Documentation!H$39:H$50) + Documentation!H$51), "")</f>
        <v>6.1568495311438943E-3</v>
      </c>
      <c r="AG1354" s="30">
        <f t="shared" si="295"/>
        <v>5.2405177386042256E-4</v>
      </c>
      <c r="AH1354" s="28">
        <f t="shared" si="296"/>
        <v>1.008846061355328E-3</v>
      </c>
      <c r="AI1354" s="28">
        <f t="shared" si="297"/>
        <v>1.1423840028051803E-3</v>
      </c>
      <c r="AJ1354" s="28">
        <f t="shared" si="298"/>
        <v>0.99311536393691058</v>
      </c>
      <c r="AK1354" s="33">
        <f t="shared" si="299"/>
        <v>4.2093542250684676E-3</v>
      </c>
      <c r="AL1354" s="11">
        <f t="shared" si="300"/>
        <v>4</v>
      </c>
      <c r="AM1354" s="14" t="str">
        <f>IF($O1354 = TRUE, INDEX(Documentation!$M$9:$M$13, $AL1354, 1), "")</f>
        <v>Financially Pressured</v>
      </c>
      <c r="AN1354" s="1"/>
      <c r="AO1354" s="1"/>
      <c r="AP1354" s="38">
        <v>5.2405177386042603E-4</v>
      </c>
      <c r="AQ1354" s="35">
        <v>1.0088460613553499E-3</v>
      </c>
      <c r="AR1354" s="35">
        <v>1.14238400280521E-3</v>
      </c>
      <c r="AS1354" s="35">
        <v>0.99311536393691102</v>
      </c>
      <c r="AT1354" s="35">
        <v>4.2093542250684901E-3</v>
      </c>
      <c r="AU1354" s="14">
        <v>4</v>
      </c>
      <c r="AV1354" s="4" t="b">
        <f t="shared" si="301"/>
        <v>1</v>
      </c>
      <c r="AW1354" s="4" t="b">
        <f t="shared" si="302"/>
        <v>1</v>
      </c>
      <c r="AX1354" s="4" t="b">
        <f t="shared" si="303"/>
        <v>1</v>
      </c>
      <c r="AY1354" s="4" t="b">
        <f t="shared" si="304"/>
        <v>1</v>
      </c>
      <c r="AZ1354" s="4" t="b">
        <f t="shared" si="305"/>
        <v>1</v>
      </c>
      <c r="BA1354" s="4" t="b">
        <f t="shared" si="306"/>
        <v>1</v>
      </c>
      <c r="BB1354" s="14" t="b">
        <f t="shared" si="307"/>
        <v>1</v>
      </c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</row>
    <row r="1355" spans="1:64" x14ac:dyDescent="0.2">
      <c r="A1355" s="1"/>
      <c r="B1355" s="11" t="s">
        <v>1510</v>
      </c>
      <c r="C1355" s="4">
        <v>3</v>
      </c>
      <c r="D1355" s="4">
        <v>4</v>
      </c>
      <c r="E1355" s="4">
        <v>4</v>
      </c>
      <c r="F1355" s="4">
        <v>2</v>
      </c>
      <c r="G1355" s="4">
        <v>3</v>
      </c>
      <c r="H1355" s="4">
        <v>2</v>
      </c>
      <c r="I1355" s="4">
        <v>2</v>
      </c>
      <c r="J1355" s="4">
        <v>1</v>
      </c>
      <c r="K1355" s="4">
        <v>2</v>
      </c>
      <c r="L1355" s="4">
        <v>3</v>
      </c>
      <c r="M1355" s="4">
        <v>4</v>
      </c>
      <c r="N1355" s="14">
        <v>3</v>
      </c>
      <c r="O1355" s="25" t="b">
        <f t="shared" si="294"/>
        <v>1</v>
      </c>
      <c r="P1355" s="11">
        <f>IF($O1355 = TRUE, IF(ISBLANK(C1355), "", INDEX('Individual UI'!$E$6:$H$6,1,C1355)), "")</f>
        <v>2</v>
      </c>
      <c r="Q1355" s="4">
        <f>IF($O1355 = TRUE, IF(ISBLANK(D1355), "", INDEX('Individual UI'!$E$6:$H$6,1,D1355)), "")</f>
        <v>4</v>
      </c>
      <c r="R1355" s="4">
        <f>IF($O1355 = TRUE, IF(ISBLANK(E1355), "", INDEX('Individual UI'!$E$6:$H$6,1,E1355)), "")</f>
        <v>4</v>
      </c>
      <c r="S1355" s="4">
        <f>IF($O1355 = TRUE, IF(ISBLANK(F1355), "", INDEX('Individual UI'!$E$6:$H$6,1,F1355)), "")</f>
        <v>-2</v>
      </c>
      <c r="T1355" s="4">
        <f>IF($O1355 = TRUE, IF(ISBLANK(G1355), "", INDEX('Individual UI'!$E$6:$H$6,1,G1355)), "")</f>
        <v>2</v>
      </c>
      <c r="U1355" s="4">
        <f>IF($O1355 = TRUE, IF(ISBLANK(H1355), "", INDEX('Individual UI'!$E$6:$H$6,1,H1355)), "")</f>
        <v>-2</v>
      </c>
      <c r="V1355" s="4">
        <f>IF($O1355 = TRUE, IF(ISBLANK(I1355), "", INDEX('Individual UI'!$E$6:$H$6,1,I1355)), "")</f>
        <v>-2</v>
      </c>
      <c r="W1355" s="4">
        <f>IF($O1355 = TRUE, IF(ISBLANK(J1355), "", INDEX('Individual UI'!$E$6:$H$6,1,J1355)), "")</f>
        <v>-4</v>
      </c>
      <c r="X1355" s="4">
        <f>IF($O1355 = TRUE, IF(ISBLANK(K1355), "", INDEX('Individual UI'!$E$6:$H$6,1,K1355)), "")</f>
        <v>-2</v>
      </c>
      <c r="Y1355" s="4">
        <f>IF($O1355 = TRUE, IF(ISBLANK(L1355), "", INDEX('Individual UI'!$E$6:$H$6,1,L1355)), "")</f>
        <v>2</v>
      </c>
      <c r="Z1355" s="4">
        <f>IF($O1355 = TRUE, IF(ISBLANK(M1355), "", INDEX('Individual UI'!$E$6:$H$6,1,M1355)), "")</f>
        <v>4</v>
      </c>
      <c r="AA1355" s="14">
        <f>IF($O1355 = TRUE, IF(ISBLANK(N1355), "", INDEX('Individual UI'!$E$6:$H$6,1,N1355)), "")</f>
        <v>2</v>
      </c>
      <c r="AB1355" s="11">
        <f>IF($O1355 = TRUE, EXP(MMULT($P1355:$AA1355, Documentation!D$39:D$50) + Documentation!D$51), "")</f>
        <v>3.2436877055323067E-5</v>
      </c>
      <c r="AC1355" s="4">
        <f>IF($O1355 = TRUE, EXP(MMULT($P1355:$AA1355, Documentation!E$39:E$50) + Documentation!E$51), "")</f>
        <v>32.865712955202234</v>
      </c>
      <c r="AD1355" s="4">
        <f>IF($O1355 = TRUE, EXP(MMULT($P1355:$AA1355, Documentation!F$39:F$50) + Documentation!F$51), "")</f>
        <v>7.0980646417291376E-2</v>
      </c>
      <c r="AE1355" s="4">
        <f>IF($O1355 = TRUE, EXP(MMULT($P1355:$AA1355, Documentation!G$39:G$50) + Documentation!G$51), "")</f>
        <v>6.958657382070123E-3</v>
      </c>
      <c r="AF1355" s="14">
        <f>IF($O1355 = TRUE, EXP(MMULT($P1355:$AA1355, Documentation!H$39:H$50) + Documentation!H$51), "")</f>
        <v>3.2231267112260062</v>
      </c>
      <c r="AG1355" s="30">
        <f t="shared" si="295"/>
        <v>8.9686858734113121E-7</v>
      </c>
      <c r="AH1355" s="28">
        <f t="shared" si="296"/>
        <v>0.90872575370982378</v>
      </c>
      <c r="AI1355" s="28">
        <f t="shared" si="297"/>
        <v>1.9625906640845822E-3</v>
      </c>
      <c r="AJ1355" s="28">
        <f t="shared" si="298"/>
        <v>1.9240450322648996E-4</v>
      </c>
      <c r="AK1355" s="33">
        <f t="shared" si="299"/>
        <v>8.9118354254277735E-2</v>
      </c>
      <c r="AL1355" s="11">
        <f t="shared" si="300"/>
        <v>2</v>
      </c>
      <c r="AM1355" s="14" t="str">
        <f>IF($O1355 = TRUE, INDEX(Documentation!$M$9:$M$13, $AL1355, 1), "")</f>
        <v>Cautious Consulters</v>
      </c>
      <c r="AN1355" s="1"/>
      <c r="AO1355" s="1"/>
      <c r="AP1355" s="38">
        <v>8.9686858734113799E-7</v>
      </c>
      <c r="AQ1355" s="35">
        <v>0.908725753709824</v>
      </c>
      <c r="AR1355" s="35">
        <v>1.96259066408459E-3</v>
      </c>
      <c r="AS1355" s="35">
        <v>1.9240450322648999E-4</v>
      </c>
      <c r="AT1355" s="35">
        <v>8.9118354254277707E-2</v>
      </c>
      <c r="AU1355" s="14">
        <v>2</v>
      </c>
      <c r="AV1355" s="4" t="b">
        <f t="shared" si="301"/>
        <v>1</v>
      </c>
      <c r="AW1355" s="4" t="b">
        <f t="shared" si="302"/>
        <v>1</v>
      </c>
      <c r="AX1355" s="4" t="b">
        <f t="shared" si="303"/>
        <v>1</v>
      </c>
      <c r="AY1355" s="4" t="b">
        <f t="shared" si="304"/>
        <v>1</v>
      </c>
      <c r="AZ1355" s="4" t="b">
        <f t="shared" si="305"/>
        <v>1</v>
      </c>
      <c r="BA1355" s="4" t="b">
        <f t="shared" si="306"/>
        <v>1</v>
      </c>
      <c r="BB1355" s="14" t="b">
        <f t="shared" si="307"/>
        <v>1</v>
      </c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</row>
    <row r="1356" spans="1:64" x14ac:dyDescent="0.2">
      <c r="A1356" s="1"/>
      <c r="B1356" s="11" t="s">
        <v>1511</v>
      </c>
      <c r="C1356" s="4">
        <v>4</v>
      </c>
      <c r="D1356" s="4">
        <v>2</v>
      </c>
      <c r="E1356" s="4">
        <v>4</v>
      </c>
      <c r="F1356" s="4">
        <v>4</v>
      </c>
      <c r="G1356" s="4">
        <v>3</v>
      </c>
      <c r="H1356" s="4">
        <v>3</v>
      </c>
      <c r="I1356" s="4">
        <v>1</v>
      </c>
      <c r="J1356" s="4">
        <v>4</v>
      </c>
      <c r="K1356" s="4">
        <v>3</v>
      </c>
      <c r="L1356" s="4">
        <v>4</v>
      </c>
      <c r="M1356" s="4">
        <v>3</v>
      </c>
      <c r="N1356" s="14">
        <v>4</v>
      </c>
      <c r="O1356" s="25" t="b">
        <f t="shared" si="294"/>
        <v>1</v>
      </c>
      <c r="P1356" s="11">
        <f>IF($O1356 = TRUE, IF(ISBLANK(C1356), "", INDEX('Individual UI'!$E$6:$H$6,1,C1356)), "")</f>
        <v>4</v>
      </c>
      <c r="Q1356" s="4">
        <f>IF($O1356 = TRUE, IF(ISBLANK(D1356), "", INDEX('Individual UI'!$E$6:$H$6,1,D1356)), "")</f>
        <v>-2</v>
      </c>
      <c r="R1356" s="4">
        <f>IF($O1356 = TRUE, IF(ISBLANK(E1356), "", INDEX('Individual UI'!$E$6:$H$6,1,E1356)), "")</f>
        <v>4</v>
      </c>
      <c r="S1356" s="4">
        <f>IF($O1356 = TRUE, IF(ISBLANK(F1356), "", INDEX('Individual UI'!$E$6:$H$6,1,F1356)), "")</f>
        <v>4</v>
      </c>
      <c r="T1356" s="4">
        <f>IF($O1356 = TRUE, IF(ISBLANK(G1356), "", INDEX('Individual UI'!$E$6:$H$6,1,G1356)), "")</f>
        <v>2</v>
      </c>
      <c r="U1356" s="4">
        <f>IF($O1356 = TRUE, IF(ISBLANK(H1356), "", INDEX('Individual UI'!$E$6:$H$6,1,H1356)), "")</f>
        <v>2</v>
      </c>
      <c r="V1356" s="4">
        <f>IF($O1356 = TRUE, IF(ISBLANK(I1356), "", INDEX('Individual UI'!$E$6:$H$6,1,I1356)), "")</f>
        <v>-4</v>
      </c>
      <c r="W1356" s="4">
        <f>IF($O1356 = TRUE, IF(ISBLANK(J1356), "", INDEX('Individual UI'!$E$6:$H$6,1,J1356)), "")</f>
        <v>4</v>
      </c>
      <c r="X1356" s="4">
        <f>IF($O1356 = TRUE, IF(ISBLANK(K1356), "", INDEX('Individual UI'!$E$6:$H$6,1,K1356)), "")</f>
        <v>2</v>
      </c>
      <c r="Y1356" s="4">
        <f>IF($O1356 = TRUE, IF(ISBLANK(L1356), "", INDEX('Individual UI'!$E$6:$H$6,1,L1356)), "")</f>
        <v>4</v>
      </c>
      <c r="Z1356" s="4">
        <f>IF($O1356 = TRUE, IF(ISBLANK(M1356), "", INDEX('Individual UI'!$E$6:$H$6,1,M1356)), "")</f>
        <v>2</v>
      </c>
      <c r="AA1356" s="14">
        <f>IF($O1356 = TRUE, IF(ISBLANK(N1356), "", INDEX('Individual UI'!$E$6:$H$6,1,N1356)), "")</f>
        <v>4</v>
      </c>
      <c r="AB1356" s="11">
        <f>IF($O1356 = TRUE, EXP(MMULT($P1356:$AA1356, Documentation!D$39:D$50) + Documentation!D$51), "")</f>
        <v>3.1654977064377483E-6</v>
      </c>
      <c r="AC1356" s="4">
        <f>IF($O1356 = TRUE, EXP(MMULT($P1356:$AA1356, Documentation!E$39:E$50) + Documentation!E$51), "")</f>
        <v>7.3892799113984192E-2</v>
      </c>
      <c r="AD1356" s="4">
        <f>IF($O1356 = TRUE, EXP(MMULT($P1356:$AA1356, Documentation!F$39:F$50) + Documentation!F$51), "")</f>
        <v>30.081645925192845</v>
      </c>
      <c r="AE1356" s="4">
        <f>IF($O1356 = TRUE, EXP(MMULT($P1356:$AA1356, Documentation!G$39:G$50) + Documentation!G$51), "")</f>
        <v>4.2580304952118272E-2</v>
      </c>
      <c r="AF1356" s="14">
        <f>IF($O1356 = TRUE, EXP(MMULT($P1356:$AA1356, Documentation!H$39:H$50) + Documentation!H$51), "")</f>
        <v>0.1988529773442424</v>
      </c>
      <c r="AG1356" s="30">
        <f t="shared" si="295"/>
        <v>1.0413857591143218E-7</v>
      </c>
      <c r="AH1356" s="28">
        <f t="shared" si="296"/>
        <v>2.4309260607550467E-3</v>
      </c>
      <c r="AI1356" s="28">
        <f t="shared" si="297"/>
        <v>0.98962629521119372</v>
      </c>
      <c r="AJ1356" s="28">
        <f t="shared" si="298"/>
        <v>1.4008073076692033E-3</v>
      </c>
      <c r="AK1356" s="33">
        <f t="shared" si="299"/>
        <v>6.5418672818062058E-3</v>
      </c>
      <c r="AL1356" s="11">
        <f t="shared" si="300"/>
        <v>3</v>
      </c>
      <c r="AM1356" s="14" t="str">
        <f>IF($O1356 = TRUE, INDEX(Documentation!$M$9:$M$13, $AL1356, 1), "")</f>
        <v>Process Skeptics</v>
      </c>
      <c r="AN1356" s="1"/>
      <c r="AO1356" s="1"/>
      <c r="AP1356" s="38">
        <v>1.04138575911433E-7</v>
      </c>
      <c r="AQ1356" s="35">
        <v>2.4309260607550199E-3</v>
      </c>
      <c r="AR1356" s="35">
        <v>0.98962629521119405</v>
      </c>
      <c r="AS1356" s="35">
        <v>1.40080730766921E-3</v>
      </c>
      <c r="AT1356" s="35">
        <v>6.5418672818062301E-3</v>
      </c>
      <c r="AU1356" s="14">
        <v>3</v>
      </c>
      <c r="AV1356" s="4" t="b">
        <f t="shared" si="301"/>
        <v>1</v>
      </c>
      <c r="AW1356" s="4" t="b">
        <f t="shared" si="302"/>
        <v>1</v>
      </c>
      <c r="AX1356" s="4" t="b">
        <f t="shared" si="303"/>
        <v>1</v>
      </c>
      <c r="AY1356" s="4" t="b">
        <f t="shared" si="304"/>
        <v>1</v>
      </c>
      <c r="AZ1356" s="4" t="b">
        <f t="shared" si="305"/>
        <v>1</v>
      </c>
      <c r="BA1356" s="4" t="b">
        <f t="shared" si="306"/>
        <v>1</v>
      </c>
      <c r="BB1356" s="14" t="b">
        <f t="shared" si="307"/>
        <v>1</v>
      </c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</row>
    <row r="1357" spans="1:64" x14ac:dyDescent="0.2">
      <c r="A1357" s="1"/>
      <c r="B1357" s="11" t="s">
        <v>1512</v>
      </c>
      <c r="C1357" s="4">
        <v>1</v>
      </c>
      <c r="D1357" s="4">
        <v>2</v>
      </c>
      <c r="E1357" s="4">
        <v>3</v>
      </c>
      <c r="F1357" s="4">
        <v>1</v>
      </c>
      <c r="G1357" s="4">
        <v>2</v>
      </c>
      <c r="H1357" s="4">
        <v>3</v>
      </c>
      <c r="I1357" s="4">
        <v>4</v>
      </c>
      <c r="J1357" s="4">
        <v>2</v>
      </c>
      <c r="K1357" s="4">
        <v>1</v>
      </c>
      <c r="L1357" s="4">
        <v>1</v>
      </c>
      <c r="M1357" s="4">
        <v>1</v>
      </c>
      <c r="N1357" s="14">
        <v>1</v>
      </c>
      <c r="O1357" s="25" t="b">
        <f t="shared" si="294"/>
        <v>1</v>
      </c>
      <c r="P1357" s="11">
        <f>IF($O1357 = TRUE, IF(ISBLANK(C1357), "", INDEX('Individual UI'!$E$6:$H$6,1,C1357)), "")</f>
        <v>-4</v>
      </c>
      <c r="Q1357" s="4">
        <f>IF($O1357 = TRUE, IF(ISBLANK(D1357), "", INDEX('Individual UI'!$E$6:$H$6,1,D1357)), "")</f>
        <v>-2</v>
      </c>
      <c r="R1357" s="4">
        <f>IF($O1357 = TRUE, IF(ISBLANK(E1357), "", INDEX('Individual UI'!$E$6:$H$6,1,E1357)), "")</f>
        <v>2</v>
      </c>
      <c r="S1357" s="4">
        <f>IF($O1357 = TRUE, IF(ISBLANK(F1357), "", INDEX('Individual UI'!$E$6:$H$6,1,F1357)), "")</f>
        <v>-4</v>
      </c>
      <c r="T1357" s="4">
        <f>IF($O1357 = TRUE, IF(ISBLANK(G1357), "", INDEX('Individual UI'!$E$6:$H$6,1,G1357)), "")</f>
        <v>-2</v>
      </c>
      <c r="U1357" s="4">
        <f>IF($O1357 = TRUE, IF(ISBLANK(H1357), "", INDEX('Individual UI'!$E$6:$H$6,1,H1357)), "")</f>
        <v>2</v>
      </c>
      <c r="V1357" s="4">
        <f>IF($O1357 = TRUE, IF(ISBLANK(I1357), "", INDEX('Individual UI'!$E$6:$H$6,1,I1357)), "")</f>
        <v>4</v>
      </c>
      <c r="W1357" s="4">
        <f>IF($O1357 = TRUE, IF(ISBLANK(J1357), "", INDEX('Individual UI'!$E$6:$H$6,1,J1357)), "")</f>
        <v>-2</v>
      </c>
      <c r="X1357" s="4">
        <f>IF($O1357 = TRUE, IF(ISBLANK(K1357), "", INDEX('Individual UI'!$E$6:$H$6,1,K1357)), "")</f>
        <v>-4</v>
      </c>
      <c r="Y1357" s="4">
        <f>IF($O1357 = TRUE, IF(ISBLANK(L1357), "", INDEX('Individual UI'!$E$6:$H$6,1,L1357)), "")</f>
        <v>-4</v>
      </c>
      <c r="Z1357" s="4">
        <f>IF($O1357 = TRUE, IF(ISBLANK(M1357), "", INDEX('Individual UI'!$E$6:$H$6,1,M1357)), "")</f>
        <v>-4</v>
      </c>
      <c r="AA1357" s="14">
        <f>IF($O1357 = TRUE, IF(ISBLANK(N1357), "", INDEX('Individual UI'!$E$6:$H$6,1,N1357)), "")</f>
        <v>-4</v>
      </c>
      <c r="AB1357" s="11">
        <f>IF($O1357 = TRUE, EXP(MMULT($P1357:$AA1357, Documentation!D$39:D$50) + Documentation!D$51), "")</f>
        <v>4.676320417079757</v>
      </c>
      <c r="AC1357" s="4">
        <f>IF($O1357 = TRUE, EXP(MMULT($P1357:$AA1357, Documentation!E$39:E$50) + Documentation!E$51), "")</f>
        <v>6.5815672257296494E-5</v>
      </c>
      <c r="AD1357" s="4">
        <f>IF($O1357 = TRUE, EXP(MMULT($P1357:$AA1357, Documentation!F$39:F$50) + Documentation!F$51), "")</f>
        <v>3.6100494646628673E-5</v>
      </c>
      <c r="AE1357" s="4">
        <f>IF($O1357 = TRUE, EXP(MMULT($P1357:$AA1357, Documentation!G$39:G$50) + Documentation!G$51), "")</f>
        <v>0.76336367365093549</v>
      </c>
      <c r="AF1357" s="14">
        <f>IF($O1357 = TRUE, EXP(MMULT($P1357:$AA1357, Documentation!H$39:H$50) + Documentation!H$51), "")</f>
        <v>1.2396113776464064E-3</v>
      </c>
      <c r="AG1357" s="30">
        <f t="shared" si="295"/>
        <v>0.85945568816529649</v>
      </c>
      <c r="AH1357" s="28">
        <f t="shared" si="296"/>
        <v>1.209618863697971E-5</v>
      </c>
      <c r="AI1357" s="28">
        <f t="shared" si="297"/>
        <v>6.6348694491301087E-6</v>
      </c>
      <c r="AJ1357" s="28">
        <f t="shared" si="298"/>
        <v>0.14029775399089464</v>
      </c>
      <c r="AK1357" s="33">
        <f t="shared" si="299"/>
        <v>2.2782678572268002E-4</v>
      </c>
      <c r="AL1357" s="11">
        <f t="shared" si="300"/>
        <v>1</v>
      </c>
      <c r="AM1357" s="14" t="str">
        <f>IF($O1357 = TRUE, INDEX(Documentation!$M$9:$M$13, $AL1357, 1), "")</f>
        <v>Decisive Pursuers</v>
      </c>
      <c r="AN1357" s="1"/>
      <c r="AO1357" s="1"/>
      <c r="AP1357" s="38">
        <v>0.85945568816529705</v>
      </c>
      <c r="AQ1357" s="35">
        <v>1.20961886369799E-5</v>
      </c>
      <c r="AR1357" s="35">
        <v>6.6348694491302502E-6</v>
      </c>
      <c r="AS1357" s="35">
        <v>0.140297753990894</v>
      </c>
      <c r="AT1357" s="35">
        <v>2.2782678572267999E-4</v>
      </c>
      <c r="AU1357" s="14">
        <v>1</v>
      </c>
      <c r="AV1357" s="4" t="b">
        <f t="shared" si="301"/>
        <v>1</v>
      </c>
      <c r="AW1357" s="4" t="b">
        <f t="shared" si="302"/>
        <v>1</v>
      </c>
      <c r="AX1357" s="4" t="b">
        <f t="shared" si="303"/>
        <v>1</v>
      </c>
      <c r="AY1357" s="4" t="b">
        <f t="shared" si="304"/>
        <v>1</v>
      </c>
      <c r="AZ1357" s="4" t="b">
        <f t="shared" si="305"/>
        <v>1</v>
      </c>
      <c r="BA1357" s="4" t="b">
        <f t="shared" si="306"/>
        <v>1</v>
      </c>
      <c r="BB1357" s="14" t="b">
        <f t="shared" si="307"/>
        <v>1</v>
      </c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</row>
    <row r="1358" spans="1:64" x14ac:dyDescent="0.2">
      <c r="A1358" s="1"/>
      <c r="B1358" s="11" t="s">
        <v>1513</v>
      </c>
      <c r="C1358" s="4">
        <v>1</v>
      </c>
      <c r="D1358" s="4">
        <v>2</v>
      </c>
      <c r="E1358" s="4">
        <v>4</v>
      </c>
      <c r="F1358" s="4">
        <v>4</v>
      </c>
      <c r="G1358" s="4">
        <v>4</v>
      </c>
      <c r="H1358" s="4">
        <v>4</v>
      </c>
      <c r="I1358" s="4">
        <v>1</v>
      </c>
      <c r="J1358" s="4">
        <v>2</v>
      </c>
      <c r="K1358" s="4">
        <v>1</v>
      </c>
      <c r="L1358" s="4">
        <v>2</v>
      </c>
      <c r="M1358" s="4">
        <v>1</v>
      </c>
      <c r="N1358" s="14">
        <v>1</v>
      </c>
      <c r="O1358" s="25" t="b">
        <f t="shared" si="294"/>
        <v>1</v>
      </c>
      <c r="P1358" s="11">
        <f>IF($O1358 = TRUE, IF(ISBLANK(C1358), "", INDEX('Individual UI'!$E$6:$H$6,1,C1358)), "")</f>
        <v>-4</v>
      </c>
      <c r="Q1358" s="4">
        <f>IF($O1358 = TRUE, IF(ISBLANK(D1358), "", INDEX('Individual UI'!$E$6:$H$6,1,D1358)), "")</f>
        <v>-2</v>
      </c>
      <c r="R1358" s="4">
        <f>IF($O1358 = TRUE, IF(ISBLANK(E1358), "", INDEX('Individual UI'!$E$6:$H$6,1,E1358)), "")</f>
        <v>4</v>
      </c>
      <c r="S1358" s="4">
        <f>IF($O1358 = TRUE, IF(ISBLANK(F1358), "", INDEX('Individual UI'!$E$6:$H$6,1,F1358)), "")</f>
        <v>4</v>
      </c>
      <c r="T1358" s="4">
        <f>IF($O1358 = TRUE, IF(ISBLANK(G1358), "", INDEX('Individual UI'!$E$6:$H$6,1,G1358)), "")</f>
        <v>4</v>
      </c>
      <c r="U1358" s="4">
        <f>IF($O1358 = TRUE, IF(ISBLANK(H1358), "", INDEX('Individual UI'!$E$6:$H$6,1,H1358)), "")</f>
        <v>4</v>
      </c>
      <c r="V1358" s="4">
        <f>IF($O1358 = TRUE, IF(ISBLANK(I1358), "", INDEX('Individual UI'!$E$6:$H$6,1,I1358)), "")</f>
        <v>-4</v>
      </c>
      <c r="W1358" s="4">
        <f>IF($O1358 = TRUE, IF(ISBLANK(J1358), "", INDEX('Individual UI'!$E$6:$H$6,1,J1358)), "")</f>
        <v>-2</v>
      </c>
      <c r="X1358" s="4">
        <f>IF($O1358 = TRUE, IF(ISBLANK(K1358), "", INDEX('Individual UI'!$E$6:$H$6,1,K1358)), "")</f>
        <v>-4</v>
      </c>
      <c r="Y1358" s="4">
        <f>IF($O1358 = TRUE, IF(ISBLANK(L1358), "", INDEX('Individual UI'!$E$6:$H$6,1,L1358)), "")</f>
        <v>-2</v>
      </c>
      <c r="Z1358" s="4">
        <f>IF($O1358 = TRUE, IF(ISBLANK(M1358), "", INDEX('Individual UI'!$E$6:$H$6,1,M1358)), "")</f>
        <v>-4</v>
      </c>
      <c r="AA1358" s="14">
        <f>IF($O1358 = TRUE, IF(ISBLANK(N1358), "", INDEX('Individual UI'!$E$6:$H$6,1,N1358)), "")</f>
        <v>-4</v>
      </c>
      <c r="AB1358" s="11">
        <f>IF($O1358 = TRUE, EXP(MMULT($P1358:$AA1358, Documentation!D$39:D$50) + Documentation!D$51), "")</f>
        <v>8.7200940456641496E-4</v>
      </c>
      <c r="AC1358" s="4">
        <f>IF($O1358 = TRUE, EXP(MMULT($P1358:$AA1358, Documentation!E$39:E$50) + Documentation!E$51), "")</f>
        <v>2.8161716058525581E-5</v>
      </c>
      <c r="AD1358" s="4">
        <f>IF($O1358 = TRUE, EXP(MMULT($P1358:$AA1358, Documentation!F$39:F$50) + Documentation!F$51), "")</f>
        <v>1.2274209830055555E-3</v>
      </c>
      <c r="AE1358" s="4">
        <f>IF($O1358 = TRUE, EXP(MMULT($P1358:$AA1358, Documentation!G$39:G$50) + Documentation!G$51), "")</f>
        <v>4718.3727176023167</v>
      </c>
      <c r="AF1358" s="14">
        <f>IF($O1358 = TRUE, EXP(MMULT($P1358:$AA1358, Documentation!H$39:H$50) + Documentation!H$51), "")</f>
        <v>0.38625858201706786</v>
      </c>
      <c r="AG1358" s="30">
        <f t="shared" si="295"/>
        <v>1.847962601600118E-7</v>
      </c>
      <c r="AH1358" s="28">
        <f t="shared" si="296"/>
        <v>5.9680317437531819E-9</v>
      </c>
      <c r="AI1358" s="28">
        <f t="shared" si="297"/>
        <v>2.6011509292624441E-7</v>
      </c>
      <c r="AJ1358" s="28">
        <f t="shared" si="298"/>
        <v>0.99991769318989054</v>
      </c>
      <c r="AK1358" s="33">
        <f t="shared" si="299"/>
        <v>8.1855930724686199E-5</v>
      </c>
      <c r="AL1358" s="11">
        <f t="shared" si="300"/>
        <v>4</v>
      </c>
      <c r="AM1358" s="14" t="str">
        <f>IF($O1358 = TRUE, INDEX(Documentation!$M$9:$M$13, $AL1358, 1), "")</f>
        <v>Financially Pressured</v>
      </c>
      <c r="AN1358" s="1"/>
      <c r="AO1358" s="1"/>
      <c r="AP1358" s="38">
        <v>1.8479626016001199E-7</v>
      </c>
      <c r="AQ1358" s="35">
        <v>5.9680317437531604E-9</v>
      </c>
      <c r="AR1358" s="35">
        <v>2.6011509292624801E-7</v>
      </c>
      <c r="AS1358" s="35">
        <v>0.99991769318988999</v>
      </c>
      <c r="AT1358" s="35">
        <v>8.1855930724686294E-5</v>
      </c>
      <c r="AU1358" s="14">
        <v>4</v>
      </c>
      <c r="AV1358" s="4" t="b">
        <f t="shared" si="301"/>
        <v>1</v>
      </c>
      <c r="AW1358" s="4" t="b">
        <f t="shared" si="302"/>
        <v>1</v>
      </c>
      <c r="AX1358" s="4" t="b">
        <f t="shared" si="303"/>
        <v>1</v>
      </c>
      <c r="AY1358" s="4" t="b">
        <f t="shared" si="304"/>
        <v>1</v>
      </c>
      <c r="AZ1358" s="4" t="b">
        <f t="shared" si="305"/>
        <v>1</v>
      </c>
      <c r="BA1358" s="4" t="b">
        <f t="shared" si="306"/>
        <v>1</v>
      </c>
      <c r="BB1358" s="14" t="b">
        <f t="shared" si="307"/>
        <v>1</v>
      </c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</row>
    <row r="1359" spans="1:64" x14ac:dyDescent="0.2">
      <c r="A1359" s="1"/>
      <c r="B1359" s="11" t="s">
        <v>1514</v>
      </c>
      <c r="C1359" s="4">
        <v>3</v>
      </c>
      <c r="D1359" s="4">
        <v>4</v>
      </c>
      <c r="E1359" s="4">
        <v>3</v>
      </c>
      <c r="F1359" s="4">
        <v>4</v>
      </c>
      <c r="G1359" s="4">
        <v>2</v>
      </c>
      <c r="H1359" s="4">
        <v>1</v>
      </c>
      <c r="I1359" s="4">
        <v>2</v>
      </c>
      <c r="J1359" s="4">
        <v>4</v>
      </c>
      <c r="K1359" s="4">
        <v>3</v>
      </c>
      <c r="L1359" s="4">
        <v>3</v>
      </c>
      <c r="M1359" s="4">
        <v>4</v>
      </c>
      <c r="N1359" s="14">
        <v>3</v>
      </c>
      <c r="O1359" s="25" t="b">
        <f t="shared" si="294"/>
        <v>1</v>
      </c>
      <c r="P1359" s="11">
        <f>IF($O1359 = TRUE, IF(ISBLANK(C1359), "", INDEX('Individual UI'!$E$6:$H$6,1,C1359)), "")</f>
        <v>2</v>
      </c>
      <c r="Q1359" s="4">
        <f>IF($O1359 = TRUE, IF(ISBLANK(D1359), "", INDEX('Individual UI'!$E$6:$H$6,1,D1359)), "")</f>
        <v>4</v>
      </c>
      <c r="R1359" s="4">
        <f>IF($O1359 = TRUE, IF(ISBLANK(E1359), "", INDEX('Individual UI'!$E$6:$H$6,1,E1359)), "")</f>
        <v>2</v>
      </c>
      <c r="S1359" s="4">
        <f>IF($O1359 = TRUE, IF(ISBLANK(F1359), "", INDEX('Individual UI'!$E$6:$H$6,1,F1359)), "")</f>
        <v>4</v>
      </c>
      <c r="T1359" s="4">
        <f>IF($O1359 = TRUE, IF(ISBLANK(G1359), "", INDEX('Individual UI'!$E$6:$H$6,1,G1359)), "")</f>
        <v>-2</v>
      </c>
      <c r="U1359" s="4">
        <f>IF($O1359 = TRUE, IF(ISBLANK(H1359), "", INDEX('Individual UI'!$E$6:$H$6,1,H1359)), "")</f>
        <v>-4</v>
      </c>
      <c r="V1359" s="4">
        <f>IF($O1359 = TRUE, IF(ISBLANK(I1359), "", INDEX('Individual UI'!$E$6:$H$6,1,I1359)), "")</f>
        <v>-2</v>
      </c>
      <c r="W1359" s="4">
        <f>IF($O1359 = TRUE, IF(ISBLANK(J1359), "", INDEX('Individual UI'!$E$6:$H$6,1,J1359)), "")</f>
        <v>4</v>
      </c>
      <c r="X1359" s="4">
        <f>IF($O1359 = TRUE, IF(ISBLANK(K1359), "", INDEX('Individual UI'!$E$6:$H$6,1,K1359)), "")</f>
        <v>2</v>
      </c>
      <c r="Y1359" s="4">
        <f>IF($O1359 = TRUE, IF(ISBLANK(L1359), "", INDEX('Individual UI'!$E$6:$H$6,1,L1359)), "")</f>
        <v>2</v>
      </c>
      <c r="Z1359" s="4">
        <f>IF($O1359 = TRUE, IF(ISBLANK(M1359), "", INDEX('Individual UI'!$E$6:$H$6,1,M1359)), "")</f>
        <v>4</v>
      </c>
      <c r="AA1359" s="14">
        <f>IF($O1359 = TRUE, IF(ISBLANK(N1359), "", INDEX('Individual UI'!$E$6:$H$6,1,N1359)), "")</f>
        <v>2</v>
      </c>
      <c r="AB1359" s="11">
        <f>IF($O1359 = TRUE, EXP(MMULT($P1359:$AA1359, Documentation!D$39:D$50) + Documentation!D$51), "")</f>
        <v>4.1408335974703876E-5</v>
      </c>
      <c r="AC1359" s="4">
        <f>IF($O1359 = TRUE, EXP(MMULT($P1359:$AA1359, Documentation!E$39:E$50) + Documentation!E$51), "")</f>
        <v>0.56696347099784039</v>
      </c>
      <c r="AD1359" s="4">
        <f>IF($O1359 = TRUE, EXP(MMULT($P1359:$AA1359, Documentation!F$39:F$50) + Documentation!F$51), "")</f>
        <v>9.4012661959555803</v>
      </c>
      <c r="AE1359" s="4">
        <f>IF($O1359 = TRUE, EXP(MMULT($P1359:$AA1359, Documentation!G$39:G$50) + Documentation!G$51), "")</f>
        <v>6.6234698732257956E-5</v>
      </c>
      <c r="AF1359" s="14">
        <f>IF($O1359 = TRUE, EXP(MMULT($P1359:$AA1359, Documentation!H$39:H$50) + Documentation!H$51), "")</f>
        <v>4.3143402875383985E-2</v>
      </c>
      <c r="AG1359" s="30">
        <f t="shared" si="295"/>
        <v>4.1360850769556299E-6</v>
      </c>
      <c r="AH1359" s="28">
        <f t="shared" si="296"/>
        <v>5.6631330295563838E-2</v>
      </c>
      <c r="AI1359" s="28">
        <f t="shared" si="297"/>
        <v>0.9390485249475754</v>
      </c>
      <c r="AJ1359" s="28">
        <f t="shared" si="298"/>
        <v>6.6158743778185161E-6</v>
      </c>
      <c r="AK1359" s="33">
        <f t="shared" si="299"/>
        <v>4.3093927974060886E-3</v>
      </c>
      <c r="AL1359" s="11">
        <f t="shared" si="300"/>
        <v>3</v>
      </c>
      <c r="AM1359" s="14" t="str">
        <f>IF($O1359 = TRUE, INDEX(Documentation!$M$9:$M$13, $AL1359, 1), "")</f>
        <v>Process Skeptics</v>
      </c>
      <c r="AN1359" s="1"/>
      <c r="AO1359" s="1"/>
      <c r="AP1359" s="38">
        <v>4.1360850769557104E-6</v>
      </c>
      <c r="AQ1359" s="35">
        <v>5.6631330295563498E-2</v>
      </c>
      <c r="AR1359" s="35">
        <v>0.93904852494757596</v>
      </c>
      <c r="AS1359" s="35">
        <v>6.6158743778186101E-6</v>
      </c>
      <c r="AT1359" s="35">
        <v>4.3093927974060904E-3</v>
      </c>
      <c r="AU1359" s="14">
        <v>3</v>
      </c>
      <c r="AV1359" s="4" t="b">
        <f t="shared" si="301"/>
        <v>1</v>
      </c>
      <c r="AW1359" s="4" t="b">
        <f t="shared" si="302"/>
        <v>1</v>
      </c>
      <c r="AX1359" s="4" t="b">
        <f t="shared" si="303"/>
        <v>1</v>
      </c>
      <c r="AY1359" s="4" t="b">
        <f t="shared" si="304"/>
        <v>1</v>
      </c>
      <c r="AZ1359" s="4" t="b">
        <f t="shared" si="305"/>
        <v>1</v>
      </c>
      <c r="BA1359" s="4" t="b">
        <f t="shared" si="306"/>
        <v>1</v>
      </c>
      <c r="BB1359" s="14" t="b">
        <f t="shared" si="307"/>
        <v>1</v>
      </c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</row>
    <row r="1360" spans="1:64" x14ac:dyDescent="0.2">
      <c r="A1360" s="1"/>
      <c r="B1360" s="11" t="s">
        <v>1515</v>
      </c>
      <c r="C1360" s="4">
        <v>3</v>
      </c>
      <c r="D1360" s="4">
        <v>2</v>
      </c>
      <c r="E1360" s="4">
        <v>4</v>
      </c>
      <c r="F1360" s="4">
        <v>3</v>
      </c>
      <c r="G1360" s="4">
        <v>3</v>
      </c>
      <c r="H1360" s="4">
        <v>4</v>
      </c>
      <c r="I1360" s="4">
        <v>1</v>
      </c>
      <c r="J1360" s="4">
        <v>1</v>
      </c>
      <c r="K1360" s="4">
        <v>1</v>
      </c>
      <c r="L1360" s="4">
        <v>1</v>
      </c>
      <c r="M1360" s="4">
        <v>1</v>
      </c>
      <c r="N1360" s="14">
        <v>1</v>
      </c>
      <c r="O1360" s="25" t="b">
        <f t="shared" si="294"/>
        <v>1</v>
      </c>
      <c r="P1360" s="11">
        <f>IF($O1360 = TRUE, IF(ISBLANK(C1360), "", INDEX('Individual UI'!$E$6:$H$6,1,C1360)), "")</f>
        <v>2</v>
      </c>
      <c r="Q1360" s="4">
        <f>IF($O1360 = TRUE, IF(ISBLANK(D1360), "", INDEX('Individual UI'!$E$6:$H$6,1,D1360)), "")</f>
        <v>-2</v>
      </c>
      <c r="R1360" s="4">
        <f>IF($O1360 = TRUE, IF(ISBLANK(E1360), "", INDEX('Individual UI'!$E$6:$H$6,1,E1360)), "")</f>
        <v>4</v>
      </c>
      <c r="S1360" s="4">
        <f>IF($O1360 = TRUE, IF(ISBLANK(F1360), "", INDEX('Individual UI'!$E$6:$H$6,1,F1360)), "")</f>
        <v>2</v>
      </c>
      <c r="T1360" s="4">
        <f>IF($O1360 = TRUE, IF(ISBLANK(G1360), "", INDEX('Individual UI'!$E$6:$H$6,1,G1360)), "")</f>
        <v>2</v>
      </c>
      <c r="U1360" s="4">
        <f>IF($O1360 = TRUE, IF(ISBLANK(H1360), "", INDEX('Individual UI'!$E$6:$H$6,1,H1360)), "")</f>
        <v>4</v>
      </c>
      <c r="V1360" s="4">
        <f>IF($O1360 = TRUE, IF(ISBLANK(I1360), "", INDEX('Individual UI'!$E$6:$H$6,1,I1360)), "")</f>
        <v>-4</v>
      </c>
      <c r="W1360" s="4">
        <f>IF($O1360 = TRUE, IF(ISBLANK(J1360), "", INDEX('Individual UI'!$E$6:$H$6,1,J1360)), "")</f>
        <v>-4</v>
      </c>
      <c r="X1360" s="4">
        <f>IF($O1360 = TRUE, IF(ISBLANK(K1360), "", INDEX('Individual UI'!$E$6:$H$6,1,K1360)), "")</f>
        <v>-4</v>
      </c>
      <c r="Y1360" s="4">
        <f>IF($O1360 = TRUE, IF(ISBLANK(L1360), "", INDEX('Individual UI'!$E$6:$H$6,1,L1360)), "")</f>
        <v>-4</v>
      </c>
      <c r="Z1360" s="4">
        <f>IF($O1360 = TRUE, IF(ISBLANK(M1360), "", INDEX('Individual UI'!$E$6:$H$6,1,M1360)), "")</f>
        <v>-4</v>
      </c>
      <c r="AA1360" s="14">
        <f>IF($O1360 = TRUE, IF(ISBLANK(N1360), "", INDEX('Individual UI'!$E$6:$H$6,1,N1360)), "")</f>
        <v>-4</v>
      </c>
      <c r="AB1360" s="11">
        <f>IF($O1360 = TRUE, EXP(MMULT($P1360:$AA1360, Documentation!D$39:D$50) + Documentation!D$51), "")</f>
        <v>3.7355077296789564E-4</v>
      </c>
      <c r="AC1360" s="4">
        <f>IF($O1360 = TRUE, EXP(MMULT($P1360:$AA1360, Documentation!E$39:E$50) + Documentation!E$51), "")</f>
        <v>2.5382422843801442E-4</v>
      </c>
      <c r="AD1360" s="4">
        <f>IF($O1360 = TRUE, EXP(MMULT($P1360:$AA1360, Documentation!F$39:F$50) + Documentation!F$51), "")</f>
        <v>9.1057216680962775E-4</v>
      </c>
      <c r="AE1360" s="4">
        <f>IF($O1360 = TRUE, EXP(MMULT($P1360:$AA1360, Documentation!G$39:G$50) + Documentation!G$51), "")</f>
        <v>862.91080575256149</v>
      </c>
      <c r="AF1360" s="14">
        <f>IF($O1360 = TRUE, EXP(MMULT($P1360:$AA1360, Documentation!H$39:H$50) + Documentation!H$51), "")</f>
        <v>6.658237490019161</v>
      </c>
      <c r="AG1360" s="30">
        <f t="shared" si="295"/>
        <v>4.2958073910090475E-7</v>
      </c>
      <c r="AH1360" s="28">
        <f t="shared" si="296"/>
        <v>2.9189606218132564E-7</v>
      </c>
      <c r="AI1360" s="28">
        <f t="shared" si="297"/>
        <v>1.0471515326148458E-6</v>
      </c>
      <c r="AJ1360" s="28">
        <f t="shared" si="298"/>
        <v>0.99234130548888233</v>
      </c>
      <c r="AK1360" s="33">
        <f t="shared" si="299"/>
        <v>7.6569258827838245E-3</v>
      </c>
      <c r="AL1360" s="11">
        <f t="shared" si="300"/>
        <v>4</v>
      </c>
      <c r="AM1360" s="14" t="str">
        <f>IF($O1360 = TRUE, INDEX(Documentation!$M$9:$M$13, $AL1360, 1), "")</f>
        <v>Financially Pressured</v>
      </c>
      <c r="AN1360" s="1"/>
      <c r="AO1360" s="1"/>
      <c r="AP1360" s="38">
        <v>4.29580739100903E-7</v>
      </c>
      <c r="AQ1360" s="35">
        <v>2.9189606218132902E-7</v>
      </c>
      <c r="AR1360" s="35">
        <v>1.04715153261487E-6</v>
      </c>
      <c r="AS1360" s="35">
        <v>0.992341305488882</v>
      </c>
      <c r="AT1360" s="35">
        <v>7.6569258827839303E-3</v>
      </c>
      <c r="AU1360" s="14">
        <v>4</v>
      </c>
      <c r="AV1360" s="4" t="b">
        <f t="shared" si="301"/>
        <v>1</v>
      </c>
      <c r="AW1360" s="4" t="b">
        <f t="shared" si="302"/>
        <v>1</v>
      </c>
      <c r="AX1360" s="4" t="b">
        <f t="shared" si="303"/>
        <v>1</v>
      </c>
      <c r="AY1360" s="4" t="b">
        <f t="shared" si="304"/>
        <v>1</v>
      </c>
      <c r="AZ1360" s="4" t="b">
        <f t="shared" si="305"/>
        <v>1</v>
      </c>
      <c r="BA1360" s="4" t="b">
        <f t="shared" si="306"/>
        <v>1</v>
      </c>
      <c r="BB1360" s="14" t="b">
        <f t="shared" si="307"/>
        <v>1</v>
      </c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</row>
    <row r="1361" spans="1:64" x14ac:dyDescent="0.2">
      <c r="A1361" s="1"/>
      <c r="B1361" s="11" t="s">
        <v>1516</v>
      </c>
      <c r="C1361" s="4">
        <v>3</v>
      </c>
      <c r="D1361" s="4">
        <v>4</v>
      </c>
      <c r="E1361" s="4">
        <v>3</v>
      </c>
      <c r="F1361" s="4">
        <v>3</v>
      </c>
      <c r="G1361" s="4">
        <v>3</v>
      </c>
      <c r="H1361" s="4">
        <v>3</v>
      </c>
      <c r="I1361" s="4">
        <v>4</v>
      </c>
      <c r="J1361" s="4">
        <v>4</v>
      </c>
      <c r="K1361" s="4">
        <v>4</v>
      </c>
      <c r="L1361" s="4">
        <v>4</v>
      </c>
      <c r="M1361" s="4">
        <v>3</v>
      </c>
      <c r="N1361" s="14">
        <v>3</v>
      </c>
      <c r="O1361" s="25" t="b">
        <f t="shared" si="294"/>
        <v>1</v>
      </c>
      <c r="P1361" s="11">
        <f>IF($O1361 = TRUE, IF(ISBLANK(C1361), "", INDEX('Individual UI'!$E$6:$H$6,1,C1361)), "")</f>
        <v>2</v>
      </c>
      <c r="Q1361" s="4">
        <f>IF($O1361 = TRUE, IF(ISBLANK(D1361), "", INDEX('Individual UI'!$E$6:$H$6,1,D1361)), "")</f>
        <v>4</v>
      </c>
      <c r="R1361" s="4">
        <f>IF($O1361 = TRUE, IF(ISBLANK(E1361), "", INDEX('Individual UI'!$E$6:$H$6,1,E1361)), "")</f>
        <v>2</v>
      </c>
      <c r="S1361" s="4">
        <f>IF($O1361 = TRUE, IF(ISBLANK(F1361), "", INDEX('Individual UI'!$E$6:$H$6,1,F1361)), "")</f>
        <v>2</v>
      </c>
      <c r="T1361" s="4">
        <f>IF($O1361 = TRUE, IF(ISBLANK(G1361), "", INDEX('Individual UI'!$E$6:$H$6,1,G1361)), "")</f>
        <v>2</v>
      </c>
      <c r="U1361" s="4">
        <f>IF($O1361 = TRUE, IF(ISBLANK(H1361), "", INDEX('Individual UI'!$E$6:$H$6,1,H1361)), "")</f>
        <v>2</v>
      </c>
      <c r="V1361" s="4">
        <f>IF($O1361 = TRUE, IF(ISBLANK(I1361), "", INDEX('Individual UI'!$E$6:$H$6,1,I1361)), "")</f>
        <v>4</v>
      </c>
      <c r="W1361" s="4">
        <f>IF($O1361 = TRUE, IF(ISBLANK(J1361), "", INDEX('Individual UI'!$E$6:$H$6,1,J1361)), "")</f>
        <v>4</v>
      </c>
      <c r="X1361" s="4">
        <f>IF($O1361 = TRUE, IF(ISBLANK(K1361), "", INDEX('Individual UI'!$E$6:$H$6,1,K1361)), "")</f>
        <v>4</v>
      </c>
      <c r="Y1361" s="4">
        <f>IF($O1361 = TRUE, IF(ISBLANK(L1361), "", INDEX('Individual UI'!$E$6:$H$6,1,L1361)), "")</f>
        <v>4</v>
      </c>
      <c r="Z1361" s="4">
        <f>IF($O1361 = TRUE, IF(ISBLANK(M1361), "", INDEX('Individual UI'!$E$6:$H$6,1,M1361)), "")</f>
        <v>2</v>
      </c>
      <c r="AA1361" s="14">
        <f>IF($O1361 = TRUE, IF(ISBLANK(N1361), "", INDEX('Individual UI'!$E$6:$H$6,1,N1361)), "")</f>
        <v>2</v>
      </c>
      <c r="AB1361" s="11">
        <f>IF($O1361 = TRUE, EXP(MMULT($P1361:$AA1361, Documentation!D$39:D$50) + Documentation!D$51), "")</f>
        <v>1.154851034266413E-5</v>
      </c>
      <c r="AC1361" s="4">
        <f>IF($O1361 = TRUE, EXP(MMULT($P1361:$AA1361, Documentation!E$39:E$50) + Documentation!E$51), "")</f>
        <v>0.41886355366560868</v>
      </c>
      <c r="AD1361" s="4">
        <f>IF($O1361 = TRUE, EXP(MMULT($P1361:$AA1361, Documentation!F$39:F$50) + Documentation!F$51), "")</f>
        <v>10.372407075172131</v>
      </c>
      <c r="AE1361" s="4">
        <f>IF($O1361 = TRUE, EXP(MMULT($P1361:$AA1361, Documentation!G$39:G$50) + Documentation!G$51), "")</f>
        <v>1.1308705872094516E-4</v>
      </c>
      <c r="AF1361" s="14">
        <f>IF($O1361 = TRUE, EXP(MMULT($P1361:$AA1361, Documentation!H$39:H$50) + Documentation!H$51), "")</f>
        <v>1.5668032621511278E-2</v>
      </c>
      <c r="AG1361" s="30">
        <f t="shared" si="295"/>
        <v>1.0686076342163828E-6</v>
      </c>
      <c r="AH1361" s="28">
        <f t="shared" si="296"/>
        <v>3.8758314090821158E-2</v>
      </c>
      <c r="AI1361" s="28">
        <f t="shared" si="297"/>
        <v>0.95978035753934154</v>
      </c>
      <c r="AJ1361" s="28">
        <f t="shared" si="298"/>
        <v>1.0464180287723624E-5</v>
      </c>
      <c r="AK1361" s="33">
        <f t="shared" si="299"/>
        <v>1.4497955819153586E-3</v>
      </c>
      <c r="AL1361" s="11">
        <f t="shared" si="300"/>
        <v>3</v>
      </c>
      <c r="AM1361" s="14" t="str">
        <f>IF($O1361 = TRUE, INDEX(Documentation!$M$9:$M$13, $AL1361, 1), "")</f>
        <v>Process Skeptics</v>
      </c>
      <c r="AN1361" s="1"/>
      <c r="AO1361" s="1"/>
      <c r="AP1361" s="38">
        <v>1.06860763421639E-6</v>
      </c>
      <c r="AQ1361" s="35">
        <v>3.87583140908212E-2</v>
      </c>
      <c r="AR1361" s="35">
        <v>0.95978035753934099</v>
      </c>
      <c r="AS1361" s="35">
        <v>1.04641802877235E-5</v>
      </c>
      <c r="AT1361" s="35">
        <v>1.4497955819153499E-3</v>
      </c>
      <c r="AU1361" s="14">
        <v>3</v>
      </c>
      <c r="AV1361" s="4" t="b">
        <f t="shared" si="301"/>
        <v>1</v>
      </c>
      <c r="AW1361" s="4" t="b">
        <f t="shared" si="302"/>
        <v>1</v>
      </c>
      <c r="AX1361" s="4" t="b">
        <f t="shared" si="303"/>
        <v>1</v>
      </c>
      <c r="AY1361" s="4" t="b">
        <f t="shared" si="304"/>
        <v>1</v>
      </c>
      <c r="AZ1361" s="4" t="b">
        <f t="shared" si="305"/>
        <v>1</v>
      </c>
      <c r="BA1361" s="4" t="b">
        <f t="shared" si="306"/>
        <v>1</v>
      </c>
      <c r="BB1361" s="14" t="b">
        <f t="shared" si="307"/>
        <v>1</v>
      </c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</row>
    <row r="1362" spans="1:64" x14ac:dyDescent="0.2">
      <c r="A1362" s="1"/>
      <c r="B1362" s="11" t="s">
        <v>1517</v>
      </c>
      <c r="C1362" s="4">
        <v>3</v>
      </c>
      <c r="D1362" s="4">
        <v>4</v>
      </c>
      <c r="E1362" s="4">
        <v>4</v>
      </c>
      <c r="F1362" s="4">
        <v>4</v>
      </c>
      <c r="G1362" s="4">
        <v>4</v>
      </c>
      <c r="H1362" s="4">
        <v>4</v>
      </c>
      <c r="I1362" s="4">
        <v>2</v>
      </c>
      <c r="J1362" s="4">
        <v>3</v>
      </c>
      <c r="K1362" s="4">
        <v>1</v>
      </c>
      <c r="L1362" s="4">
        <v>2</v>
      </c>
      <c r="M1362" s="4">
        <v>4</v>
      </c>
      <c r="N1362" s="14">
        <v>3</v>
      </c>
      <c r="O1362" s="25" t="b">
        <f t="shared" si="294"/>
        <v>1</v>
      </c>
      <c r="P1362" s="11">
        <f>IF($O1362 = TRUE, IF(ISBLANK(C1362), "", INDEX('Individual UI'!$E$6:$H$6,1,C1362)), "")</f>
        <v>2</v>
      </c>
      <c r="Q1362" s="4">
        <f>IF($O1362 = TRUE, IF(ISBLANK(D1362), "", INDEX('Individual UI'!$E$6:$H$6,1,D1362)), "")</f>
        <v>4</v>
      </c>
      <c r="R1362" s="4">
        <f>IF($O1362 = TRUE, IF(ISBLANK(E1362), "", INDEX('Individual UI'!$E$6:$H$6,1,E1362)), "")</f>
        <v>4</v>
      </c>
      <c r="S1362" s="4">
        <f>IF($O1362 = TRUE, IF(ISBLANK(F1362), "", INDEX('Individual UI'!$E$6:$H$6,1,F1362)), "")</f>
        <v>4</v>
      </c>
      <c r="T1362" s="4">
        <f>IF($O1362 = TRUE, IF(ISBLANK(G1362), "", INDEX('Individual UI'!$E$6:$H$6,1,G1362)), "")</f>
        <v>4</v>
      </c>
      <c r="U1362" s="4">
        <f>IF($O1362 = TRUE, IF(ISBLANK(H1362), "", INDEX('Individual UI'!$E$6:$H$6,1,H1362)), "")</f>
        <v>4</v>
      </c>
      <c r="V1362" s="4">
        <f>IF($O1362 = TRUE, IF(ISBLANK(I1362), "", INDEX('Individual UI'!$E$6:$H$6,1,I1362)), "")</f>
        <v>-2</v>
      </c>
      <c r="W1362" s="4">
        <f>IF($O1362 = TRUE, IF(ISBLANK(J1362), "", INDEX('Individual UI'!$E$6:$H$6,1,J1362)), "")</f>
        <v>2</v>
      </c>
      <c r="X1362" s="4">
        <f>IF($O1362 = TRUE, IF(ISBLANK(K1362), "", INDEX('Individual UI'!$E$6:$H$6,1,K1362)), "")</f>
        <v>-4</v>
      </c>
      <c r="Y1362" s="4">
        <f>IF($O1362 = TRUE, IF(ISBLANK(L1362), "", INDEX('Individual UI'!$E$6:$H$6,1,L1362)), "")</f>
        <v>-2</v>
      </c>
      <c r="Z1362" s="4">
        <f>IF($O1362 = TRUE, IF(ISBLANK(M1362), "", INDEX('Individual UI'!$E$6:$H$6,1,M1362)), "")</f>
        <v>4</v>
      </c>
      <c r="AA1362" s="14">
        <f>IF($O1362 = TRUE, IF(ISBLANK(N1362), "", INDEX('Individual UI'!$E$6:$H$6,1,N1362)), "")</f>
        <v>2</v>
      </c>
      <c r="AB1362" s="11">
        <f>IF($O1362 = TRUE, EXP(MMULT($P1362:$AA1362, Documentation!D$39:D$50) + Documentation!D$51), "")</f>
        <v>1.0054863723037869E-6</v>
      </c>
      <c r="AC1362" s="4">
        <f>IF($O1362 = TRUE, EXP(MMULT($P1362:$AA1362, Documentation!E$39:E$50) + Documentation!E$51), "")</f>
        <v>3.2125463415623029E-2</v>
      </c>
      <c r="AD1362" s="4">
        <f>IF($O1362 = TRUE, EXP(MMULT($P1362:$AA1362, Documentation!F$39:F$50) + Documentation!F$51), "")</f>
        <v>7.2246201436893278</v>
      </c>
      <c r="AE1362" s="4">
        <f>IF($O1362 = TRUE, EXP(MMULT($P1362:$AA1362, Documentation!G$39:G$50) + Documentation!G$51), "")</f>
        <v>1.3179658922491737</v>
      </c>
      <c r="AF1362" s="14">
        <f>IF($O1362 = TRUE, EXP(MMULT($P1362:$AA1362, Documentation!H$39:H$50) + Documentation!H$51), "")</f>
        <v>17.689709391013032</v>
      </c>
      <c r="AG1362" s="30">
        <f t="shared" si="295"/>
        <v>3.8283209746281419E-8</v>
      </c>
      <c r="AH1362" s="28">
        <f t="shared" si="296"/>
        <v>1.2231551694916539E-3</v>
      </c>
      <c r="AI1362" s="28">
        <f t="shared" si="297"/>
        <v>0.27507249816261548</v>
      </c>
      <c r="AJ1362" s="28">
        <f t="shared" si="298"/>
        <v>5.018065493599333E-2</v>
      </c>
      <c r="AK1362" s="33">
        <f t="shared" si="299"/>
        <v>0.6735236534486897</v>
      </c>
      <c r="AL1362" s="11">
        <f t="shared" si="300"/>
        <v>5</v>
      </c>
      <c r="AM1362" s="14" t="str">
        <f>IF($O1362 = TRUE, INDEX(Documentation!$M$9:$M$13, $AL1362, 1), "")</f>
        <v>Reluctant Claimants</v>
      </c>
      <c r="AN1362" s="1"/>
      <c r="AO1362" s="1"/>
      <c r="AP1362" s="38">
        <v>3.8283209746281597E-8</v>
      </c>
      <c r="AQ1362" s="35">
        <v>1.22315516949164E-3</v>
      </c>
      <c r="AR1362" s="35">
        <v>0.27507249816261697</v>
      </c>
      <c r="AS1362" s="35">
        <v>5.0180654935993801E-2</v>
      </c>
      <c r="AT1362" s="35">
        <v>0.67352365344868803</v>
      </c>
      <c r="AU1362" s="14">
        <v>5</v>
      </c>
      <c r="AV1362" s="4" t="b">
        <f t="shared" si="301"/>
        <v>1</v>
      </c>
      <c r="AW1362" s="4" t="b">
        <f t="shared" si="302"/>
        <v>1</v>
      </c>
      <c r="AX1362" s="4" t="b">
        <f t="shared" si="303"/>
        <v>1</v>
      </c>
      <c r="AY1362" s="4" t="b">
        <f t="shared" si="304"/>
        <v>1</v>
      </c>
      <c r="AZ1362" s="4" t="b">
        <f t="shared" si="305"/>
        <v>1</v>
      </c>
      <c r="BA1362" s="4" t="b">
        <f t="shared" si="306"/>
        <v>1</v>
      </c>
      <c r="BB1362" s="14" t="b">
        <f t="shared" si="307"/>
        <v>1</v>
      </c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</row>
    <row r="1363" spans="1:64" x14ac:dyDescent="0.2">
      <c r="A1363" s="1"/>
      <c r="B1363" s="11" t="s">
        <v>1518</v>
      </c>
      <c r="C1363" s="4">
        <v>3</v>
      </c>
      <c r="D1363" s="4">
        <v>1</v>
      </c>
      <c r="E1363" s="4">
        <v>2</v>
      </c>
      <c r="F1363" s="4">
        <v>3</v>
      </c>
      <c r="G1363" s="4">
        <v>4</v>
      </c>
      <c r="H1363" s="4">
        <v>2</v>
      </c>
      <c r="I1363" s="4">
        <v>1</v>
      </c>
      <c r="J1363" s="4">
        <v>4</v>
      </c>
      <c r="K1363" s="4">
        <v>2</v>
      </c>
      <c r="L1363" s="4">
        <v>2</v>
      </c>
      <c r="M1363" s="4">
        <v>1</v>
      </c>
      <c r="N1363" s="14">
        <v>4</v>
      </c>
      <c r="O1363" s="25" t="b">
        <f t="shared" si="294"/>
        <v>1</v>
      </c>
      <c r="P1363" s="11">
        <f>IF($O1363 = TRUE, IF(ISBLANK(C1363), "", INDEX('Individual UI'!$E$6:$H$6,1,C1363)), "")</f>
        <v>2</v>
      </c>
      <c r="Q1363" s="4">
        <f>IF($O1363 = TRUE, IF(ISBLANK(D1363), "", INDEX('Individual UI'!$E$6:$H$6,1,D1363)), "")</f>
        <v>-4</v>
      </c>
      <c r="R1363" s="4">
        <f>IF($O1363 = TRUE, IF(ISBLANK(E1363), "", INDEX('Individual UI'!$E$6:$H$6,1,E1363)), "")</f>
        <v>-2</v>
      </c>
      <c r="S1363" s="4">
        <f>IF($O1363 = TRUE, IF(ISBLANK(F1363), "", INDEX('Individual UI'!$E$6:$H$6,1,F1363)), "")</f>
        <v>2</v>
      </c>
      <c r="T1363" s="4">
        <f>IF($O1363 = TRUE, IF(ISBLANK(G1363), "", INDEX('Individual UI'!$E$6:$H$6,1,G1363)), "")</f>
        <v>4</v>
      </c>
      <c r="U1363" s="4">
        <f>IF($O1363 = TRUE, IF(ISBLANK(H1363), "", INDEX('Individual UI'!$E$6:$H$6,1,H1363)), "")</f>
        <v>-2</v>
      </c>
      <c r="V1363" s="4">
        <f>IF($O1363 = TRUE, IF(ISBLANK(I1363), "", INDEX('Individual UI'!$E$6:$H$6,1,I1363)), "")</f>
        <v>-4</v>
      </c>
      <c r="W1363" s="4">
        <f>IF($O1363 = TRUE, IF(ISBLANK(J1363), "", INDEX('Individual UI'!$E$6:$H$6,1,J1363)), "")</f>
        <v>4</v>
      </c>
      <c r="X1363" s="4">
        <f>IF($O1363 = TRUE, IF(ISBLANK(K1363), "", INDEX('Individual UI'!$E$6:$H$6,1,K1363)), "")</f>
        <v>-2</v>
      </c>
      <c r="Y1363" s="4">
        <f>IF($O1363 = TRUE, IF(ISBLANK(L1363), "", INDEX('Individual UI'!$E$6:$H$6,1,L1363)), "")</f>
        <v>-2</v>
      </c>
      <c r="Z1363" s="4">
        <f>IF($O1363 = TRUE, IF(ISBLANK(M1363), "", INDEX('Individual UI'!$E$6:$H$6,1,M1363)), "")</f>
        <v>-4</v>
      </c>
      <c r="AA1363" s="14">
        <f>IF($O1363 = TRUE, IF(ISBLANK(N1363), "", INDEX('Individual UI'!$E$6:$H$6,1,N1363)), "")</f>
        <v>4</v>
      </c>
      <c r="AB1363" s="11">
        <f>IF($O1363 = TRUE, EXP(MMULT($P1363:$AA1363, Documentation!D$39:D$50) + Documentation!D$51), "")</f>
        <v>1.9330845959918228E-2</v>
      </c>
      <c r="AC1363" s="4">
        <f>IF($O1363 = TRUE, EXP(MMULT($P1363:$AA1363, Documentation!E$39:E$50) + Documentation!E$51), "")</f>
        <v>4.0032161329996304E-5</v>
      </c>
      <c r="AD1363" s="4">
        <f>IF($O1363 = TRUE, EXP(MMULT($P1363:$AA1363, Documentation!F$39:F$50) + Documentation!F$51), "")</f>
        <v>5.084855203647199E-2</v>
      </c>
      <c r="AE1363" s="4">
        <f>IF($O1363 = TRUE, EXP(MMULT($P1363:$AA1363, Documentation!G$39:G$50) + Documentation!G$51), "")</f>
        <v>0.48921842269747556</v>
      </c>
      <c r="AF1363" s="14">
        <f>IF($O1363 = TRUE, EXP(MMULT($P1363:$AA1363, Documentation!H$39:H$50) + Documentation!H$51), "")</f>
        <v>5.2179539129722295E-4</v>
      </c>
      <c r="AG1363" s="30">
        <f t="shared" si="295"/>
        <v>3.4521855316633154E-2</v>
      </c>
      <c r="AH1363" s="28">
        <f t="shared" si="296"/>
        <v>7.1491153791807208E-5</v>
      </c>
      <c r="AI1363" s="28">
        <f t="shared" si="297"/>
        <v>9.0807529070538615E-2</v>
      </c>
      <c r="AJ1363" s="28">
        <f t="shared" si="298"/>
        <v>0.87366727982892556</v>
      </c>
      <c r="AK1363" s="33">
        <f t="shared" si="299"/>
        <v>9.3184463011079278E-4</v>
      </c>
      <c r="AL1363" s="11">
        <f t="shared" si="300"/>
        <v>4</v>
      </c>
      <c r="AM1363" s="14" t="str">
        <f>IF($O1363 = TRUE, INDEX(Documentation!$M$9:$M$13, $AL1363, 1), "")</f>
        <v>Financially Pressured</v>
      </c>
      <c r="AN1363" s="1"/>
      <c r="AO1363" s="1"/>
      <c r="AP1363" s="38">
        <v>3.4521855316633002E-2</v>
      </c>
      <c r="AQ1363" s="35">
        <v>7.1491153791808102E-5</v>
      </c>
      <c r="AR1363" s="35">
        <v>9.0807529070541404E-2</v>
      </c>
      <c r="AS1363" s="35">
        <v>0.873667279828923</v>
      </c>
      <c r="AT1363" s="35">
        <v>9.3184463011081002E-4</v>
      </c>
      <c r="AU1363" s="14">
        <v>4</v>
      </c>
      <c r="AV1363" s="4" t="b">
        <f t="shared" si="301"/>
        <v>1</v>
      </c>
      <c r="AW1363" s="4" t="b">
        <f t="shared" si="302"/>
        <v>1</v>
      </c>
      <c r="AX1363" s="4" t="b">
        <f t="shared" si="303"/>
        <v>1</v>
      </c>
      <c r="AY1363" s="4" t="b">
        <f t="shared" si="304"/>
        <v>1</v>
      </c>
      <c r="AZ1363" s="4" t="b">
        <f t="shared" si="305"/>
        <v>1</v>
      </c>
      <c r="BA1363" s="4" t="b">
        <f t="shared" si="306"/>
        <v>1</v>
      </c>
      <c r="BB1363" s="14" t="b">
        <f t="shared" si="307"/>
        <v>1</v>
      </c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</row>
    <row r="1364" spans="1:64" x14ac:dyDescent="0.2">
      <c r="A1364" s="1"/>
      <c r="B1364" s="11" t="s">
        <v>1519</v>
      </c>
      <c r="C1364" s="4">
        <v>2</v>
      </c>
      <c r="D1364" s="4">
        <v>1</v>
      </c>
      <c r="E1364" s="4">
        <v>3</v>
      </c>
      <c r="F1364" s="4">
        <v>2</v>
      </c>
      <c r="G1364" s="4">
        <v>3</v>
      </c>
      <c r="H1364" s="4">
        <v>3</v>
      </c>
      <c r="I1364" s="4">
        <v>1</v>
      </c>
      <c r="J1364" s="4">
        <v>1</v>
      </c>
      <c r="K1364" s="4">
        <v>1</v>
      </c>
      <c r="L1364" s="4">
        <v>2</v>
      </c>
      <c r="M1364" s="4">
        <v>4</v>
      </c>
      <c r="N1364" s="14">
        <v>4</v>
      </c>
      <c r="O1364" s="25" t="b">
        <f t="shared" si="294"/>
        <v>1</v>
      </c>
      <c r="P1364" s="11">
        <f>IF($O1364 = TRUE, IF(ISBLANK(C1364), "", INDEX('Individual UI'!$E$6:$H$6,1,C1364)), "")</f>
        <v>-2</v>
      </c>
      <c r="Q1364" s="4">
        <f>IF($O1364 = TRUE, IF(ISBLANK(D1364), "", INDEX('Individual UI'!$E$6:$H$6,1,D1364)), "")</f>
        <v>-4</v>
      </c>
      <c r="R1364" s="4">
        <f>IF($O1364 = TRUE, IF(ISBLANK(E1364), "", INDEX('Individual UI'!$E$6:$H$6,1,E1364)), "")</f>
        <v>2</v>
      </c>
      <c r="S1364" s="4">
        <f>IF($O1364 = TRUE, IF(ISBLANK(F1364), "", INDEX('Individual UI'!$E$6:$H$6,1,F1364)), "")</f>
        <v>-2</v>
      </c>
      <c r="T1364" s="4">
        <f>IF($O1364 = TRUE, IF(ISBLANK(G1364), "", INDEX('Individual UI'!$E$6:$H$6,1,G1364)), "")</f>
        <v>2</v>
      </c>
      <c r="U1364" s="4">
        <f>IF($O1364 = TRUE, IF(ISBLANK(H1364), "", INDEX('Individual UI'!$E$6:$H$6,1,H1364)), "")</f>
        <v>2</v>
      </c>
      <c r="V1364" s="4">
        <f>IF($O1364 = TRUE, IF(ISBLANK(I1364), "", INDEX('Individual UI'!$E$6:$H$6,1,I1364)), "")</f>
        <v>-4</v>
      </c>
      <c r="W1364" s="4">
        <f>IF($O1364 = TRUE, IF(ISBLANK(J1364), "", INDEX('Individual UI'!$E$6:$H$6,1,J1364)), "")</f>
        <v>-4</v>
      </c>
      <c r="X1364" s="4">
        <f>IF($O1364 = TRUE, IF(ISBLANK(K1364), "", INDEX('Individual UI'!$E$6:$H$6,1,K1364)), "")</f>
        <v>-4</v>
      </c>
      <c r="Y1364" s="4">
        <f>IF($O1364 = TRUE, IF(ISBLANK(L1364), "", INDEX('Individual UI'!$E$6:$H$6,1,L1364)), "")</f>
        <v>-2</v>
      </c>
      <c r="Z1364" s="4">
        <f>IF($O1364 = TRUE, IF(ISBLANK(M1364), "", INDEX('Individual UI'!$E$6:$H$6,1,M1364)), "")</f>
        <v>4</v>
      </c>
      <c r="AA1364" s="14">
        <f>IF($O1364 = TRUE, IF(ISBLANK(N1364), "", INDEX('Individual UI'!$E$6:$H$6,1,N1364)), "")</f>
        <v>4</v>
      </c>
      <c r="AB1364" s="11">
        <f>IF($O1364 = TRUE, EXP(MMULT($P1364:$AA1364, Documentation!D$39:D$50) + Documentation!D$51), "")</f>
        <v>4.0611738590245732E-3</v>
      </c>
      <c r="AC1364" s="4">
        <f>IF($O1364 = TRUE, EXP(MMULT($P1364:$AA1364, Documentation!E$39:E$50) + Documentation!E$51), "")</f>
        <v>3.308911201021502E-2</v>
      </c>
      <c r="AD1364" s="4">
        <f>IF($O1364 = TRUE, EXP(MMULT($P1364:$AA1364, Documentation!F$39:F$50) + Documentation!F$51), "")</f>
        <v>1.3809059560767565E-2</v>
      </c>
      <c r="AE1364" s="4">
        <f>IF($O1364 = TRUE, EXP(MMULT($P1364:$AA1364, Documentation!G$39:G$50) + Documentation!G$51), "")</f>
        <v>1.5487598113126639</v>
      </c>
      <c r="AF1364" s="14">
        <f>IF($O1364 = TRUE, EXP(MMULT($P1364:$AA1364, Documentation!H$39:H$50) + Documentation!H$51), "")</f>
        <v>7.6316489124448175E-2</v>
      </c>
      <c r="AG1364" s="30">
        <f t="shared" si="295"/>
        <v>2.4230832256097222E-3</v>
      </c>
      <c r="AH1364" s="28">
        <f t="shared" si="296"/>
        <v>1.9742487035886356E-2</v>
      </c>
      <c r="AI1364" s="28">
        <f t="shared" si="297"/>
        <v>8.2391204475983949E-3</v>
      </c>
      <c r="AJ1364" s="28">
        <f t="shared" si="298"/>
        <v>0.92406137967990087</v>
      </c>
      <c r="AK1364" s="33">
        <f t="shared" si="299"/>
        <v>4.5533929611004678E-2</v>
      </c>
      <c r="AL1364" s="11">
        <f t="shared" si="300"/>
        <v>4</v>
      </c>
      <c r="AM1364" s="14" t="str">
        <f>IF($O1364 = TRUE, INDEX(Documentation!$M$9:$M$13, $AL1364, 1), "")</f>
        <v>Financially Pressured</v>
      </c>
      <c r="AN1364" s="1"/>
      <c r="AO1364" s="1"/>
      <c r="AP1364" s="38">
        <v>2.4230832256097001E-3</v>
      </c>
      <c r="AQ1364" s="35">
        <v>1.97424870358857E-2</v>
      </c>
      <c r="AR1364" s="35">
        <v>8.2391204475982006E-3</v>
      </c>
      <c r="AS1364" s="35">
        <v>0.92406137967990298</v>
      </c>
      <c r="AT1364" s="35">
        <v>4.55339296110037E-2</v>
      </c>
      <c r="AU1364" s="14">
        <v>4</v>
      </c>
      <c r="AV1364" s="4" t="b">
        <f t="shared" si="301"/>
        <v>1</v>
      </c>
      <c r="AW1364" s="4" t="b">
        <f t="shared" si="302"/>
        <v>1</v>
      </c>
      <c r="AX1364" s="4" t="b">
        <f t="shared" si="303"/>
        <v>1</v>
      </c>
      <c r="AY1364" s="4" t="b">
        <f t="shared" si="304"/>
        <v>1</v>
      </c>
      <c r="AZ1364" s="4" t="b">
        <f t="shared" si="305"/>
        <v>1</v>
      </c>
      <c r="BA1364" s="4" t="b">
        <f t="shared" si="306"/>
        <v>1</v>
      </c>
      <c r="BB1364" s="14" t="b">
        <f t="shared" si="307"/>
        <v>1</v>
      </c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</row>
    <row r="1365" spans="1:64" x14ac:dyDescent="0.2">
      <c r="A1365" s="1"/>
      <c r="B1365" s="11" t="s">
        <v>1520</v>
      </c>
      <c r="C1365" s="4">
        <v>1</v>
      </c>
      <c r="D1365" s="4">
        <v>3</v>
      </c>
      <c r="E1365" s="4">
        <v>2</v>
      </c>
      <c r="F1365" s="4">
        <v>4</v>
      </c>
      <c r="G1365" s="4">
        <v>2</v>
      </c>
      <c r="H1365" s="4">
        <v>4</v>
      </c>
      <c r="I1365" s="4">
        <v>1</v>
      </c>
      <c r="J1365" s="4">
        <v>1</v>
      </c>
      <c r="K1365" s="4">
        <v>1</v>
      </c>
      <c r="L1365" s="4">
        <v>4</v>
      </c>
      <c r="M1365" s="4">
        <v>4</v>
      </c>
      <c r="N1365" s="14">
        <v>4</v>
      </c>
      <c r="O1365" s="25" t="b">
        <f t="shared" si="294"/>
        <v>1</v>
      </c>
      <c r="P1365" s="11">
        <f>IF($O1365 = TRUE, IF(ISBLANK(C1365), "", INDEX('Individual UI'!$E$6:$H$6,1,C1365)), "")</f>
        <v>-4</v>
      </c>
      <c r="Q1365" s="4">
        <f>IF($O1365 = TRUE, IF(ISBLANK(D1365), "", INDEX('Individual UI'!$E$6:$H$6,1,D1365)), "")</f>
        <v>2</v>
      </c>
      <c r="R1365" s="4">
        <f>IF($O1365 = TRUE, IF(ISBLANK(E1365), "", INDEX('Individual UI'!$E$6:$H$6,1,E1365)), "")</f>
        <v>-2</v>
      </c>
      <c r="S1365" s="4">
        <f>IF($O1365 = TRUE, IF(ISBLANK(F1365), "", INDEX('Individual UI'!$E$6:$H$6,1,F1365)), "")</f>
        <v>4</v>
      </c>
      <c r="T1365" s="4">
        <f>IF($O1365 = TRUE, IF(ISBLANK(G1365), "", INDEX('Individual UI'!$E$6:$H$6,1,G1365)), "")</f>
        <v>-2</v>
      </c>
      <c r="U1365" s="4">
        <f>IF($O1365 = TRUE, IF(ISBLANK(H1365), "", INDEX('Individual UI'!$E$6:$H$6,1,H1365)), "")</f>
        <v>4</v>
      </c>
      <c r="V1365" s="4">
        <f>IF($O1365 = TRUE, IF(ISBLANK(I1365), "", INDEX('Individual UI'!$E$6:$H$6,1,I1365)), "")</f>
        <v>-4</v>
      </c>
      <c r="W1365" s="4">
        <f>IF($O1365 = TRUE, IF(ISBLANK(J1365), "", INDEX('Individual UI'!$E$6:$H$6,1,J1365)), "")</f>
        <v>-4</v>
      </c>
      <c r="X1365" s="4">
        <f>IF($O1365 = TRUE, IF(ISBLANK(K1365), "", INDEX('Individual UI'!$E$6:$H$6,1,K1365)), "")</f>
        <v>-4</v>
      </c>
      <c r="Y1365" s="4">
        <f>IF($O1365 = TRUE, IF(ISBLANK(L1365), "", INDEX('Individual UI'!$E$6:$H$6,1,L1365)), "")</f>
        <v>4</v>
      </c>
      <c r="Z1365" s="4">
        <f>IF($O1365 = TRUE, IF(ISBLANK(M1365), "", INDEX('Individual UI'!$E$6:$H$6,1,M1365)), "")</f>
        <v>4</v>
      </c>
      <c r="AA1365" s="14">
        <f>IF($O1365 = TRUE, IF(ISBLANK(N1365), "", INDEX('Individual UI'!$E$6:$H$6,1,N1365)), "")</f>
        <v>4</v>
      </c>
      <c r="AB1365" s="11">
        <f>IF($O1365 = TRUE, EXP(MMULT($P1365:$AA1365, Documentation!D$39:D$50) + Documentation!D$51), "")</f>
        <v>5.1096927700992033E-4</v>
      </c>
      <c r="AC1365" s="4">
        <f>IF($O1365 = TRUE, EXP(MMULT($P1365:$AA1365, Documentation!E$39:E$50) + Documentation!E$51), "")</f>
        <v>0.29266426872460427</v>
      </c>
      <c r="AD1365" s="4">
        <f>IF($O1365 = TRUE, EXP(MMULT($P1365:$AA1365, Documentation!F$39:F$50) + Documentation!F$51), "")</f>
        <v>0.17918960894300237</v>
      </c>
      <c r="AE1365" s="4">
        <f>IF($O1365 = TRUE, EXP(MMULT($P1365:$AA1365, Documentation!G$39:G$50) + Documentation!G$51), "")</f>
        <v>5.337002721839932E-2</v>
      </c>
      <c r="AF1365" s="14">
        <f>IF($O1365 = TRUE, EXP(MMULT($P1365:$AA1365, Documentation!H$39:H$50) + Documentation!H$51), "")</f>
        <v>0.13515618576350047</v>
      </c>
      <c r="AG1365" s="30">
        <f t="shared" si="295"/>
        <v>7.7315204879111908E-4</v>
      </c>
      <c r="AH1365" s="28">
        <f t="shared" si="296"/>
        <v>0.44283284563895486</v>
      </c>
      <c r="AI1365" s="28">
        <f t="shared" si="297"/>
        <v>0.2711333528447582</v>
      </c>
      <c r="AJ1365" s="28">
        <f t="shared" si="298"/>
        <v>8.0754651491780613E-2</v>
      </c>
      <c r="AK1365" s="33">
        <f t="shared" si="299"/>
        <v>0.20450599797571528</v>
      </c>
      <c r="AL1365" s="11">
        <f t="shared" si="300"/>
        <v>2</v>
      </c>
      <c r="AM1365" s="14" t="str">
        <f>IF($O1365 = TRUE, INDEX(Documentation!$M$9:$M$13, $AL1365, 1), "")</f>
        <v>Cautious Consulters</v>
      </c>
      <c r="AN1365" s="1"/>
      <c r="AO1365" s="1"/>
      <c r="AP1365" s="38">
        <v>7.7315204879114001E-4</v>
      </c>
      <c r="AQ1365" s="35">
        <v>0.44283284563895198</v>
      </c>
      <c r="AR1365" s="35">
        <v>0.27113335284475698</v>
      </c>
      <c r="AS1365" s="35">
        <v>8.07546514917835E-2</v>
      </c>
      <c r="AT1365" s="35">
        <v>0.204505997975716</v>
      </c>
      <c r="AU1365" s="14">
        <v>2</v>
      </c>
      <c r="AV1365" s="4" t="b">
        <f t="shared" si="301"/>
        <v>1</v>
      </c>
      <c r="AW1365" s="4" t="b">
        <f t="shared" si="302"/>
        <v>1</v>
      </c>
      <c r="AX1365" s="4" t="b">
        <f t="shared" si="303"/>
        <v>1</v>
      </c>
      <c r="AY1365" s="4" t="b">
        <f t="shared" si="304"/>
        <v>1</v>
      </c>
      <c r="AZ1365" s="4" t="b">
        <f t="shared" si="305"/>
        <v>1</v>
      </c>
      <c r="BA1365" s="4" t="b">
        <f t="shared" si="306"/>
        <v>1</v>
      </c>
      <c r="BB1365" s="14" t="b">
        <f t="shared" si="307"/>
        <v>1</v>
      </c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</row>
    <row r="1366" spans="1:64" x14ac:dyDescent="0.2">
      <c r="A1366" s="1"/>
      <c r="B1366" s="11" t="s">
        <v>1521</v>
      </c>
      <c r="C1366" s="4">
        <v>1</v>
      </c>
      <c r="D1366" s="4">
        <v>1</v>
      </c>
      <c r="E1366" s="4">
        <v>1</v>
      </c>
      <c r="F1366" s="4">
        <v>2</v>
      </c>
      <c r="G1366" s="4">
        <v>1</v>
      </c>
      <c r="H1366" s="4">
        <v>1</v>
      </c>
      <c r="I1366" s="4">
        <v>2</v>
      </c>
      <c r="J1366" s="4">
        <v>3</v>
      </c>
      <c r="K1366" s="4">
        <v>1</v>
      </c>
      <c r="L1366" s="4">
        <v>4</v>
      </c>
      <c r="M1366" s="4">
        <v>1</v>
      </c>
      <c r="N1366" s="14">
        <v>3</v>
      </c>
      <c r="O1366" s="25" t="b">
        <f t="shared" si="294"/>
        <v>1</v>
      </c>
      <c r="P1366" s="11">
        <f>IF($O1366 = TRUE, IF(ISBLANK(C1366), "", INDEX('Individual UI'!$E$6:$H$6,1,C1366)), "")</f>
        <v>-4</v>
      </c>
      <c r="Q1366" s="4">
        <f>IF($O1366 = TRUE, IF(ISBLANK(D1366), "", INDEX('Individual UI'!$E$6:$H$6,1,D1366)), "")</f>
        <v>-4</v>
      </c>
      <c r="R1366" s="4">
        <f>IF($O1366 = TRUE, IF(ISBLANK(E1366), "", INDEX('Individual UI'!$E$6:$H$6,1,E1366)), "")</f>
        <v>-4</v>
      </c>
      <c r="S1366" s="4">
        <f>IF($O1366 = TRUE, IF(ISBLANK(F1366), "", INDEX('Individual UI'!$E$6:$H$6,1,F1366)), "")</f>
        <v>-2</v>
      </c>
      <c r="T1366" s="4">
        <f>IF($O1366 = TRUE, IF(ISBLANK(G1366), "", INDEX('Individual UI'!$E$6:$H$6,1,G1366)), "")</f>
        <v>-4</v>
      </c>
      <c r="U1366" s="4">
        <f>IF($O1366 = TRUE, IF(ISBLANK(H1366), "", INDEX('Individual UI'!$E$6:$H$6,1,H1366)), "")</f>
        <v>-4</v>
      </c>
      <c r="V1366" s="4">
        <f>IF($O1366 = TRUE, IF(ISBLANK(I1366), "", INDEX('Individual UI'!$E$6:$H$6,1,I1366)), "")</f>
        <v>-2</v>
      </c>
      <c r="W1366" s="4">
        <f>IF($O1366 = TRUE, IF(ISBLANK(J1366), "", INDEX('Individual UI'!$E$6:$H$6,1,J1366)), "")</f>
        <v>2</v>
      </c>
      <c r="X1366" s="4">
        <f>IF($O1366 = TRUE, IF(ISBLANK(K1366), "", INDEX('Individual UI'!$E$6:$H$6,1,K1366)), "")</f>
        <v>-4</v>
      </c>
      <c r="Y1366" s="4">
        <f>IF($O1366 = TRUE, IF(ISBLANK(L1366), "", INDEX('Individual UI'!$E$6:$H$6,1,L1366)), "")</f>
        <v>4</v>
      </c>
      <c r="Z1366" s="4">
        <f>IF($O1366 = TRUE, IF(ISBLANK(M1366), "", INDEX('Individual UI'!$E$6:$H$6,1,M1366)), "")</f>
        <v>-4</v>
      </c>
      <c r="AA1366" s="14">
        <f>IF($O1366 = TRUE, IF(ISBLANK(N1366), "", INDEX('Individual UI'!$E$6:$H$6,1,N1366)), "")</f>
        <v>2</v>
      </c>
      <c r="AB1366" s="11">
        <f>IF($O1366 = TRUE, EXP(MMULT($P1366:$AA1366, Documentation!D$39:D$50) + Documentation!D$51), "")</f>
        <v>79.920361740325149</v>
      </c>
      <c r="AC1366" s="4">
        <f>IF($O1366 = TRUE, EXP(MMULT($P1366:$AA1366, Documentation!E$39:E$50) + Documentation!E$51), "")</f>
        <v>3.139234936334551E-4</v>
      </c>
      <c r="AD1366" s="4">
        <f>IF($O1366 = TRUE, EXP(MMULT($P1366:$AA1366, Documentation!F$39:F$50) + Documentation!F$51), "")</f>
        <v>5.8097912205832658E-4</v>
      </c>
      <c r="AE1366" s="4">
        <f>IF($O1366 = TRUE, EXP(MMULT($P1366:$AA1366, Documentation!G$39:G$50) + Documentation!G$51), "")</f>
        <v>2.4562011218319493E-3</v>
      </c>
      <c r="AF1366" s="14">
        <f>IF($O1366 = TRUE, EXP(MMULT($P1366:$AA1366, Documentation!H$39:H$50) + Documentation!H$51), "")</f>
        <v>5.1252410814613085E-6</v>
      </c>
      <c r="AG1366" s="30">
        <f t="shared" si="295"/>
        <v>0.99995800709646787</v>
      </c>
      <c r="AH1366" s="28">
        <f t="shared" si="296"/>
        <v>3.9277889168522345E-6</v>
      </c>
      <c r="AI1366" s="28">
        <f t="shared" si="297"/>
        <v>7.2691703641897983E-6</v>
      </c>
      <c r="AJ1366" s="28">
        <f t="shared" si="298"/>
        <v>3.0731817591059769E-5</v>
      </c>
      <c r="AK1366" s="33">
        <f t="shared" si="299"/>
        <v>6.4126659916268596E-8</v>
      </c>
      <c r="AL1366" s="11">
        <f t="shared" si="300"/>
        <v>1</v>
      </c>
      <c r="AM1366" s="14" t="str">
        <f>IF($O1366 = TRUE, INDEX(Documentation!$M$9:$M$13, $AL1366, 1), "")</f>
        <v>Decisive Pursuers</v>
      </c>
      <c r="AN1366" s="1"/>
      <c r="AO1366" s="1"/>
      <c r="AP1366" s="38">
        <v>0.99995800709646798</v>
      </c>
      <c r="AQ1366" s="35">
        <v>3.9277889168522599E-6</v>
      </c>
      <c r="AR1366" s="35">
        <v>7.2691703641899296E-6</v>
      </c>
      <c r="AS1366" s="35">
        <v>3.0731817591059702E-5</v>
      </c>
      <c r="AT1366" s="35">
        <v>6.4126659916269298E-8</v>
      </c>
      <c r="AU1366" s="14">
        <v>1</v>
      </c>
      <c r="AV1366" s="4" t="b">
        <f t="shared" si="301"/>
        <v>1</v>
      </c>
      <c r="AW1366" s="4" t="b">
        <f t="shared" si="302"/>
        <v>1</v>
      </c>
      <c r="AX1366" s="4" t="b">
        <f t="shared" si="303"/>
        <v>1</v>
      </c>
      <c r="AY1366" s="4" t="b">
        <f t="shared" si="304"/>
        <v>1</v>
      </c>
      <c r="AZ1366" s="4" t="b">
        <f t="shared" si="305"/>
        <v>1</v>
      </c>
      <c r="BA1366" s="4" t="b">
        <f t="shared" si="306"/>
        <v>1</v>
      </c>
      <c r="BB1366" s="14" t="b">
        <f t="shared" si="307"/>
        <v>1</v>
      </c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</row>
    <row r="1367" spans="1:64" x14ac:dyDescent="0.2">
      <c r="A1367" s="1"/>
      <c r="B1367" s="11" t="s">
        <v>1522</v>
      </c>
      <c r="C1367" s="4">
        <v>1</v>
      </c>
      <c r="D1367" s="4">
        <v>2</v>
      </c>
      <c r="E1367" s="4">
        <v>1</v>
      </c>
      <c r="F1367" s="4">
        <v>1</v>
      </c>
      <c r="G1367" s="4">
        <v>3</v>
      </c>
      <c r="H1367" s="4">
        <v>2</v>
      </c>
      <c r="I1367" s="4">
        <v>1</v>
      </c>
      <c r="J1367" s="4">
        <v>1</v>
      </c>
      <c r="K1367" s="4">
        <v>1</v>
      </c>
      <c r="L1367" s="4">
        <v>1</v>
      </c>
      <c r="M1367" s="4">
        <v>3</v>
      </c>
      <c r="N1367" s="14">
        <v>2</v>
      </c>
      <c r="O1367" s="25" t="b">
        <f t="shared" si="294"/>
        <v>1</v>
      </c>
      <c r="P1367" s="11">
        <f>IF($O1367 = TRUE, IF(ISBLANK(C1367), "", INDEX('Individual UI'!$E$6:$H$6,1,C1367)), "")</f>
        <v>-4</v>
      </c>
      <c r="Q1367" s="4">
        <f>IF($O1367 = TRUE, IF(ISBLANK(D1367), "", INDEX('Individual UI'!$E$6:$H$6,1,D1367)), "")</f>
        <v>-2</v>
      </c>
      <c r="R1367" s="4">
        <f>IF($O1367 = TRUE, IF(ISBLANK(E1367), "", INDEX('Individual UI'!$E$6:$H$6,1,E1367)), "")</f>
        <v>-4</v>
      </c>
      <c r="S1367" s="4">
        <f>IF($O1367 = TRUE, IF(ISBLANK(F1367), "", INDEX('Individual UI'!$E$6:$H$6,1,F1367)), "")</f>
        <v>-4</v>
      </c>
      <c r="T1367" s="4">
        <f>IF($O1367 = TRUE, IF(ISBLANK(G1367), "", INDEX('Individual UI'!$E$6:$H$6,1,G1367)), "")</f>
        <v>2</v>
      </c>
      <c r="U1367" s="4">
        <f>IF($O1367 = TRUE, IF(ISBLANK(H1367), "", INDEX('Individual UI'!$E$6:$H$6,1,H1367)), "")</f>
        <v>-2</v>
      </c>
      <c r="V1367" s="4">
        <f>IF($O1367 = TRUE, IF(ISBLANK(I1367), "", INDEX('Individual UI'!$E$6:$H$6,1,I1367)), "")</f>
        <v>-4</v>
      </c>
      <c r="W1367" s="4">
        <f>IF($O1367 = TRUE, IF(ISBLANK(J1367), "", INDEX('Individual UI'!$E$6:$H$6,1,J1367)), "")</f>
        <v>-4</v>
      </c>
      <c r="X1367" s="4">
        <f>IF($O1367 = TRUE, IF(ISBLANK(K1367), "", INDEX('Individual UI'!$E$6:$H$6,1,K1367)), "")</f>
        <v>-4</v>
      </c>
      <c r="Y1367" s="4">
        <f>IF($O1367 = TRUE, IF(ISBLANK(L1367), "", INDEX('Individual UI'!$E$6:$H$6,1,L1367)), "")</f>
        <v>-4</v>
      </c>
      <c r="Z1367" s="4">
        <f>IF($O1367 = TRUE, IF(ISBLANK(M1367), "", INDEX('Individual UI'!$E$6:$H$6,1,M1367)), "")</f>
        <v>2</v>
      </c>
      <c r="AA1367" s="14">
        <f>IF($O1367 = TRUE, IF(ISBLANK(N1367), "", INDEX('Individual UI'!$E$6:$H$6,1,N1367)), "")</f>
        <v>-2</v>
      </c>
      <c r="AB1367" s="11">
        <f>IF($O1367 = TRUE, EXP(MMULT($P1367:$AA1367, Documentation!D$39:D$50) + Documentation!D$51), "")</f>
        <v>0.72825556052533491</v>
      </c>
      <c r="AC1367" s="4">
        <f>IF($O1367 = TRUE, EXP(MMULT($P1367:$AA1367, Documentation!E$39:E$50) + Documentation!E$51), "")</f>
        <v>2.8986166789033052E-3</v>
      </c>
      <c r="AD1367" s="4">
        <f>IF($O1367 = TRUE, EXP(MMULT($P1367:$AA1367, Documentation!F$39:F$50) + Documentation!F$51), "")</f>
        <v>5.7737218620727796E-5</v>
      </c>
      <c r="AE1367" s="4">
        <f>IF($O1367 = TRUE, EXP(MMULT($P1367:$AA1367, Documentation!G$39:G$50) + Documentation!G$51), "")</f>
        <v>0.17012456527284336</v>
      </c>
      <c r="AF1367" s="14">
        <f>IF($O1367 = TRUE, EXP(MMULT($P1367:$AA1367, Documentation!H$39:H$50) + Documentation!H$51), "")</f>
        <v>3.5176185270789878E-3</v>
      </c>
      <c r="AG1367" s="30">
        <f t="shared" si="295"/>
        <v>0.80483202977772594</v>
      </c>
      <c r="AH1367" s="28">
        <f t="shared" si="296"/>
        <v>3.203407803088323E-3</v>
      </c>
      <c r="AI1367" s="28">
        <f t="shared" si="297"/>
        <v>6.3808318638473472E-5</v>
      </c>
      <c r="AJ1367" s="28">
        <f t="shared" si="298"/>
        <v>0.18801325606745226</v>
      </c>
      <c r="AK1367" s="33">
        <f t="shared" si="299"/>
        <v>3.887498033094973E-3</v>
      </c>
      <c r="AL1367" s="11">
        <f t="shared" si="300"/>
        <v>1</v>
      </c>
      <c r="AM1367" s="14" t="str">
        <f>IF($O1367 = TRUE, INDEX(Documentation!$M$9:$M$13, $AL1367, 1), "")</f>
        <v>Decisive Pursuers</v>
      </c>
      <c r="AN1367" s="1"/>
      <c r="AO1367" s="1"/>
      <c r="AP1367" s="38">
        <v>0.80483202977772395</v>
      </c>
      <c r="AQ1367" s="35">
        <v>3.2034078030882701E-3</v>
      </c>
      <c r="AR1367" s="35">
        <v>6.3808318638473106E-5</v>
      </c>
      <c r="AS1367" s="35">
        <v>0.188013256067454</v>
      </c>
      <c r="AT1367" s="35">
        <v>3.8874980330949401E-3</v>
      </c>
      <c r="AU1367" s="14">
        <v>1</v>
      </c>
      <c r="AV1367" s="4" t="b">
        <f t="shared" si="301"/>
        <v>1</v>
      </c>
      <c r="AW1367" s="4" t="b">
        <f t="shared" si="302"/>
        <v>1</v>
      </c>
      <c r="AX1367" s="4" t="b">
        <f t="shared" si="303"/>
        <v>1</v>
      </c>
      <c r="AY1367" s="4" t="b">
        <f t="shared" si="304"/>
        <v>1</v>
      </c>
      <c r="AZ1367" s="4" t="b">
        <f t="shared" si="305"/>
        <v>1</v>
      </c>
      <c r="BA1367" s="4" t="b">
        <f t="shared" si="306"/>
        <v>1</v>
      </c>
      <c r="BB1367" s="14" t="b">
        <f t="shared" si="307"/>
        <v>1</v>
      </c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</row>
    <row r="1368" spans="1:64" x14ac:dyDescent="0.2">
      <c r="A1368" s="1"/>
      <c r="B1368" s="11" t="s">
        <v>1523</v>
      </c>
      <c r="C1368" s="4">
        <v>1</v>
      </c>
      <c r="D1368" s="4">
        <v>2</v>
      </c>
      <c r="E1368" s="4">
        <v>1</v>
      </c>
      <c r="F1368" s="4">
        <v>1</v>
      </c>
      <c r="G1368" s="4">
        <v>3</v>
      </c>
      <c r="H1368" s="4">
        <v>1</v>
      </c>
      <c r="I1368" s="4">
        <v>2</v>
      </c>
      <c r="J1368" s="4">
        <v>3</v>
      </c>
      <c r="K1368" s="4">
        <v>4</v>
      </c>
      <c r="L1368" s="4">
        <v>2</v>
      </c>
      <c r="M1368" s="4">
        <v>2</v>
      </c>
      <c r="N1368" s="14">
        <v>3</v>
      </c>
      <c r="O1368" s="25" t="b">
        <f t="shared" si="294"/>
        <v>1</v>
      </c>
      <c r="P1368" s="11">
        <f>IF($O1368 = TRUE, IF(ISBLANK(C1368), "", INDEX('Individual UI'!$E$6:$H$6,1,C1368)), "")</f>
        <v>-4</v>
      </c>
      <c r="Q1368" s="4">
        <f>IF($O1368 = TRUE, IF(ISBLANK(D1368), "", INDEX('Individual UI'!$E$6:$H$6,1,D1368)), "")</f>
        <v>-2</v>
      </c>
      <c r="R1368" s="4">
        <f>IF($O1368 = TRUE, IF(ISBLANK(E1368), "", INDEX('Individual UI'!$E$6:$H$6,1,E1368)), "")</f>
        <v>-4</v>
      </c>
      <c r="S1368" s="4">
        <f>IF($O1368 = TRUE, IF(ISBLANK(F1368), "", INDEX('Individual UI'!$E$6:$H$6,1,F1368)), "")</f>
        <v>-4</v>
      </c>
      <c r="T1368" s="4">
        <f>IF($O1368 = TRUE, IF(ISBLANK(G1368), "", INDEX('Individual UI'!$E$6:$H$6,1,G1368)), "")</f>
        <v>2</v>
      </c>
      <c r="U1368" s="4">
        <f>IF($O1368 = TRUE, IF(ISBLANK(H1368), "", INDEX('Individual UI'!$E$6:$H$6,1,H1368)), "")</f>
        <v>-4</v>
      </c>
      <c r="V1368" s="4">
        <f>IF($O1368 = TRUE, IF(ISBLANK(I1368), "", INDEX('Individual UI'!$E$6:$H$6,1,I1368)), "")</f>
        <v>-2</v>
      </c>
      <c r="W1368" s="4">
        <f>IF($O1368 = TRUE, IF(ISBLANK(J1368), "", INDEX('Individual UI'!$E$6:$H$6,1,J1368)), "")</f>
        <v>2</v>
      </c>
      <c r="X1368" s="4">
        <f>IF($O1368 = TRUE, IF(ISBLANK(K1368), "", INDEX('Individual UI'!$E$6:$H$6,1,K1368)), "")</f>
        <v>4</v>
      </c>
      <c r="Y1368" s="4">
        <f>IF($O1368 = TRUE, IF(ISBLANK(L1368), "", INDEX('Individual UI'!$E$6:$H$6,1,L1368)), "")</f>
        <v>-2</v>
      </c>
      <c r="Z1368" s="4">
        <f>IF($O1368 = TRUE, IF(ISBLANK(M1368), "", INDEX('Individual UI'!$E$6:$H$6,1,M1368)), "")</f>
        <v>-2</v>
      </c>
      <c r="AA1368" s="14">
        <f>IF($O1368 = TRUE, IF(ISBLANK(N1368), "", INDEX('Individual UI'!$E$6:$H$6,1,N1368)), "")</f>
        <v>2</v>
      </c>
      <c r="AB1368" s="11">
        <f>IF($O1368 = TRUE, EXP(MMULT($P1368:$AA1368, Documentation!D$39:D$50) + Documentation!D$51), "")</f>
        <v>1.4254038609189477</v>
      </c>
      <c r="AC1368" s="4">
        <f>IF($O1368 = TRUE, EXP(MMULT($P1368:$AA1368, Documentation!E$39:E$50) + Documentation!E$51), "")</f>
        <v>1.4927153649785337E-3</v>
      </c>
      <c r="AD1368" s="4">
        <f>IF($O1368 = TRUE, EXP(MMULT($P1368:$AA1368, Documentation!F$39:F$50) + Documentation!F$51), "")</f>
        <v>1.4994161778931277E-3</v>
      </c>
      <c r="AE1368" s="4">
        <f>IF($O1368 = TRUE, EXP(MMULT($P1368:$AA1368, Documentation!G$39:G$50) + Documentation!G$51), "")</f>
        <v>9.9604800344031035E-4</v>
      </c>
      <c r="AF1368" s="14">
        <f>IF($O1368 = TRUE, EXP(MMULT($P1368:$AA1368, Documentation!H$39:H$50) + Documentation!H$51), "")</f>
        <v>5.4105838445220922E-6</v>
      </c>
      <c r="AG1368" s="30">
        <f t="shared" si="295"/>
        <v>0.99720610238445184</v>
      </c>
      <c r="AH1368" s="28">
        <f t="shared" si="296"/>
        <v>1.0442969265706729E-3</v>
      </c>
      <c r="AI1368" s="28">
        <f t="shared" si="297"/>
        <v>1.0489847850173744E-3</v>
      </c>
      <c r="AJ1368" s="28">
        <f t="shared" si="298"/>
        <v>6.9683068394256779E-4</v>
      </c>
      <c r="AK1368" s="33">
        <f t="shared" si="299"/>
        <v>3.7852200173933442E-6</v>
      </c>
      <c r="AL1368" s="11">
        <f t="shared" si="300"/>
        <v>1</v>
      </c>
      <c r="AM1368" s="14" t="str">
        <f>IF($O1368 = TRUE, INDEX(Documentation!$M$9:$M$13, $AL1368, 1), "")</f>
        <v>Decisive Pursuers</v>
      </c>
      <c r="AN1368" s="1"/>
      <c r="AO1368" s="1"/>
      <c r="AP1368" s="38">
        <v>0.99720610238445195</v>
      </c>
      <c r="AQ1368" s="35">
        <v>1.0442969265706801E-3</v>
      </c>
      <c r="AR1368" s="35">
        <v>1.0489847850173901E-3</v>
      </c>
      <c r="AS1368" s="35">
        <v>6.9683068394256595E-4</v>
      </c>
      <c r="AT1368" s="35">
        <v>3.7852200173933501E-6</v>
      </c>
      <c r="AU1368" s="14">
        <v>1</v>
      </c>
      <c r="AV1368" s="4" t="b">
        <f t="shared" si="301"/>
        <v>1</v>
      </c>
      <c r="AW1368" s="4" t="b">
        <f t="shared" si="302"/>
        <v>1</v>
      </c>
      <c r="AX1368" s="4" t="b">
        <f t="shared" si="303"/>
        <v>1</v>
      </c>
      <c r="AY1368" s="4" t="b">
        <f t="shared" si="304"/>
        <v>1</v>
      </c>
      <c r="AZ1368" s="4" t="b">
        <f t="shared" si="305"/>
        <v>1</v>
      </c>
      <c r="BA1368" s="4" t="b">
        <f t="shared" si="306"/>
        <v>1</v>
      </c>
      <c r="BB1368" s="14" t="b">
        <f t="shared" si="307"/>
        <v>1</v>
      </c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</row>
    <row r="1369" spans="1:64" x14ac:dyDescent="0.2">
      <c r="A1369" s="1"/>
      <c r="B1369" s="11" t="s">
        <v>1524</v>
      </c>
      <c r="C1369" s="4">
        <v>3</v>
      </c>
      <c r="D1369" s="4">
        <v>2</v>
      </c>
      <c r="E1369" s="4">
        <v>1</v>
      </c>
      <c r="F1369" s="4">
        <v>4</v>
      </c>
      <c r="G1369" s="4">
        <v>4</v>
      </c>
      <c r="H1369" s="4">
        <v>1</v>
      </c>
      <c r="I1369" s="4">
        <v>3</v>
      </c>
      <c r="J1369" s="4">
        <v>4</v>
      </c>
      <c r="K1369" s="4">
        <v>1</v>
      </c>
      <c r="L1369" s="4">
        <v>4</v>
      </c>
      <c r="M1369" s="4">
        <v>3</v>
      </c>
      <c r="N1369" s="14">
        <v>3</v>
      </c>
      <c r="O1369" s="25" t="b">
        <f t="shared" si="294"/>
        <v>1</v>
      </c>
      <c r="P1369" s="11">
        <f>IF($O1369 = TRUE, IF(ISBLANK(C1369), "", INDEX('Individual UI'!$E$6:$H$6,1,C1369)), "")</f>
        <v>2</v>
      </c>
      <c r="Q1369" s="4">
        <f>IF($O1369 = TRUE, IF(ISBLANK(D1369), "", INDEX('Individual UI'!$E$6:$H$6,1,D1369)), "")</f>
        <v>-2</v>
      </c>
      <c r="R1369" s="4">
        <f>IF($O1369 = TRUE, IF(ISBLANK(E1369), "", INDEX('Individual UI'!$E$6:$H$6,1,E1369)), "")</f>
        <v>-4</v>
      </c>
      <c r="S1369" s="4">
        <f>IF($O1369 = TRUE, IF(ISBLANK(F1369), "", INDEX('Individual UI'!$E$6:$H$6,1,F1369)), "")</f>
        <v>4</v>
      </c>
      <c r="T1369" s="4">
        <f>IF($O1369 = TRUE, IF(ISBLANK(G1369), "", INDEX('Individual UI'!$E$6:$H$6,1,G1369)), "")</f>
        <v>4</v>
      </c>
      <c r="U1369" s="4">
        <f>IF($O1369 = TRUE, IF(ISBLANK(H1369), "", INDEX('Individual UI'!$E$6:$H$6,1,H1369)), "")</f>
        <v>-4</v>
      </c>
      <c r="V1369" s="4">
        <f>IF($O1369 = TRUE, IF(ISBLANK(I1369), "", INDEX('Individual UI'!$E$6:$H$6,1,I1369)), "")</f>
        <v>2</v>
      </c>
      <c r="W1369" s="4">
        <f>IF($O1369 = TRUE, IF(ISBLANK(J1369), "", INDEX('Individual UI'!$E$6:$H$6,1,J1369)), "")</f>
        <v>4</v>
      </c>
      <c r="X1369" s="4">
        <f>IF($O1369 = TRUE, IF(ISBLANK(K1369), "", INDEX('Individual UI'!$E$6:$H$6,1,K1369)), "")</f>
        <v>-4</v>
      </c>
      <c r="Y1369" s="4">
        <f>IF($O1369 = TRUE, IF(ISBLANK(L1369), "", INDEX('Individual UI'!$E$6:$H$6,1,L1369)), "")</f>
        <v>4</v>
      </c>
      <c r="Z1369" s="4">
        <f>IF($O1369 = TRUE, IF(ISBLANK(M1369), "", INDEX('Individual UI'!$E$6:$H$6,1,M1369)), "")</f>
        <v>2</v>
      </c>
      <c r="AA1369" s="14">
        <f>IF($O1369 = TRUE, IF(ISBLANK(N1369), "", INDEX('Individual UI'!$E$6:$H$6,1,N1369)), "")</f>
        <v>2</v>
      </c>
      <c r="AB1369" s="11">
        <f>IF($O1369 = TRUE, EXP(MMULT($P1369:$AA1369, Documentation!D$39:D$50) + Documentation!D$51), "")</f>
        <v>6.8424344762110087E-3</v>
      </c>
      <c r="AC1369" s="4">
        <f>IF($O1369 = TRUE, EXP(MMULT($P1369:$AA1369, Documentation!E$39:E$50) + Documentation!E$51), "")</f>
        <v>1.5242808270938969E-3</v>
      </c>
      <c r="AD1369" s="4">
        <f>IF($O1369 = TRUE, EXP(MMULT($P1369:$AA1369, Documentation!F$39:F$50) + Documentation!F$51), "")</f>
        <v>0.32936051181863607</v>
      </c>
      <c r="AE1369" s="4">
        <f>IF($O1369 = TRUE, EXP(MMULT($P1369:$AA1369, Documentation!G$39:G$50) + Documentation!G$51), "")</f>
        <v>5.0245020837511858E-4</v>
      </c>
      <c r="AF1369" s="14">
        <f>IF($O1369 = TRUE, EXP(MMULT($P1369:$AA1369, Documentation!H$39:H$50) + Documentation!H$51), "")</f>
        <v>1.9974738701989257E-4</v>
      </c>
      <c r="AG1369" s="30">
        <f t="shared" si="295"/>
        <v>2.0218202013391615E-2</v>
      </c>
      <c r="AH1369" s="28">
        <f t="shared" si="296"/>
        <v>4.5039843340070416E-3</v>
      </c>
      <c r="AI1369" s="28">
        <f t="shared" si="297"/>
        <v>0.97320294207197111</v>
      </c>
      <c r="AJ1369" s="28">
        <f t="shared" si="298"/>
        <v>1.4846528454042567E-3</v>
      </c>
      <c r="AK1369" s="33">
        <f t="shared" si="299"/>
        <v>5.9021873522589286E-4</v>
      </c>
      <c r="AL1369" s="11">
        <f t="shared" si="300"/>
        <v>3</v>
      </c>
      <c r="AM1369" s="14" t="str">
        <f>IF($O1369 = TRUE, INDEX(Documentation!$M$9:$M$13, $AL1369, 1), "")</f>
        <v>Process Skeptics</v>
      </c>
      <c r="AN1369" s="1"/>
      <c r="AO1369" s="1"/>
      <c r="AP1369" s="38">
        <v>2.0218202013391601E-2</v>
      </c>
      <c r="AQ1369" s="35">
        <v>4.5039843340070104E-3</v>
      </c>
      <c r="AR1369" s="35">
        <v>0.973202942071971</v>
      </c>
      <c r="AS1369" s="35">
        <v>1.48465284540426E-3</v>
      </c>
      <c r="AT1369" s="35">
        <v>5.9021873522588798E-4</v>
      </c>
      <c r="AU1369" s="14">
        <v>3</v>
      </c>
      <c r="AV1369" s="4" t="b">
        <f t="shared" si="301"/>
        <v>1</v>
      </c>
      <c r="AW1369" s="4" t="b">
        <f t="shared" si="302"/>
        <v>1</v>
      </c>
      <c r="AX1369" s="4" t="b">
        <f t="shared" si="303"/>
        <v>1</v>
      </c>
      <c r="AY1369" s="4" t="b">
        <f t="shared" si="304"/>
        <v>1</v>
      </c>
      <c r="AZ1369" s="4" t="b">
        <f t="shared" si="305"/>
        <v>1</v>
      </c>
      <c r="BA1369" s="4" t="b">
        <f t="shared" si="306"/>
        <v>1</v>
      </c>
      <c r="BB1369" s="14" t="b">
        <f t="shared" si="307"/>
        <v>1</v>
      </c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</row>
    <row r="1370" spans="1:64" x14ac:dyDescent="0.2">
      <c r="A1370" s="1"/>
      <c r="B1370" s="11" t="s">
        <v>1525</v>
      </c>
      <c r="C1370" s="4">
        <v>2</v>
      </c>
      <c r="D1370" s="4">
        <v>3</v>
      </c>
      <c r="E1370" s="4">
        <v>3</v>
      </c>
      <c r="F1370" s="4">
        <v>4</v>
      </c>
      <c r="G1370" s="4">
        <v>2</v>
      </c>
      <c r="H1370" s="4">
        <v>3</v>
      </c>
      <c r="I1370" s="4">
        <v>1</v>
      </c>
      <c r="J1370" s="4">
        <v>1</v>
      </c>
      <c r="K1370" s="4">
        <v>1</v>
      </c>
      <c r="L1370" s="4">
        <v>3</v>
      </c>
      <c r="M1370" s="4">
        <v>2</v>
      </c>
      <c r="N1370" s="14">
        <v>3</v>
      </c>
      <c r="O1370" s="25" t="b">
        <f t="shared" si="294"/>
        <v>1</v>
      </c>
      <c r="P1370" s="11">
        <f>IF($O1370 = TRUE, IF(ISBLANK(C1370), "", INDEX('Individual UI'!$E$6:$H$6,1,C1370)), "")</f>
        <v>-2</v>
      </c>
      <c r="Q1370" s="4">
        <f>IF($O1370 = TRUE, IF(ISBLANK(D1370), "", INDEX('Individual UI'!$E$6:$H$6,1,D1370)), "")</f>
        <v>2</v>
      </c>
      <c r="R1370" s="4">
        <f>IF($O1370 = TRUE, IF(ISBLANK(E1370), "", INDEX('Individual UI'!$E$6:$H$6,1,E1370)), "")</f>
        <v>2</v>
      </c>
      <c r="S1370" s="4">
        <f>IF($O1370 = TRUE, IF(ISBLANK(F1370), "", INDEX('Individual UI'!$E$6:$H$6,1,F1370)), "")</f>
        <v>4</v>
      </c>
      <c r="T1370" s="4">
        <f>IF($O1370 = TRUE, IF(ISBLANK(G1370), "", INDEX('Individual UI'!$E$6:$H$6,1,G1370)), "")</f>
        <v>-2</v>
      </c>
      <c r="U1370" s="4">
        <f>IF($O1370 = TRUE, IF(ISBLANK(H1370), "", INDEX('Individual UI'!$E$6:$H$6,1,H1370)), "")</f>
        <v>2</v>
      </c>
      <c r="V1370" s="4">
        <f>IF($O1370 = TRUE, IF(ISBLANK(I1370), "", INDEX('Individual UI'!$E$6:$H$6,1,I1370)), "")</f>
        <v>-4</v>
      </c>
      <c r="W1370" s="4">
        <f>IF($O1370 = TRUE, IF(ISBLANK(J1370), "", INDEX('Individual UI'!$E$6:$H$6,1,J1370)), "")</f>
        <v>-4</v>
      </c>
      <c r="X1370" s="4">
        <f>IF($O1370 = TRUE, IF(ISBLANK(K1370), "", INDEX('Individual UI'!$E$6:$H$6,1,K1370)), "")</f>
        <v>-4</v>
      </c>
      <c r="Y1370" s="4">
        <f>IF($O1370 = TRUE, IF(ISBLANK(L1370), "", INDEX('Individual UI'!$E$6:$H$6,1,L1370)), "")</f>
        <v>2</v>
      </c>
      <c r="Z1370" s="4">
        <f>IF($O1370 = TRUE, IF(ISBLANK(M1370), "", INDEX('Individual UI'!$E$6:$H$6,1,M1370)), "")</f>
        <v>-2</v>
      </c>
      <c r="AA1370" s="14">
        <f>IF($O1370 = TRUE, IF(ISBLANK(N1370), "", INDEX('Individual UI'!$E$6:$H$6,1,N1370)), "")</f>
        <v>2</v>
      </c>
      <c r="AB1370" s="11">
        <f>IF($O1370 = TRUE, EXP(MMULT($P1370:$AA1370, Documentation!D$39:D$50) + Documentation!D$51), "")</f>
        <v>8.2026679451357651E-4</v>
      </c>
      <c r="AC1370" s="4">
        <f>IF($O1370 = TRUE, EXP(MMULT($P1370:$AA1370, Documentation!E$39:E$50) + Documentation!E$51), "")</f>
        <v>2.6587628932167585E-2</v>
      </c>
      <c r="AD1370" s="4">
        <f>IF($O1370 = TRUE, EXP(MMULT($P1370:$AA1370, Documentation!F$39:F$50) + Documentation!F$51), "")</f>
        <v>1.8532643118474641E-2</v>
      </c>
      <c r="AE1370" s="4">
        <f>IF($O1370 = TRUE, EXP(MMULT($P1370:$AA1370, Documentation!G$39:G$50) + Documentation!G$51), "")</f>
        <v>2.1393422869581591</v>
      </c>
      <c r="AF1370" s="14">
        <f>IF($O1370 = TRUE, EXP(MMULT($P1370:$AA1370, Documentation!H$39:H$50) + Documentation!H$51), "")</f>
        <v>0.37687126996504694</v>
      </c>
      <c r="AG1370" s="30">
        <f t="shared" si="295"/>
        <v>3.2014733066536641E-4</v>
      </c>
      <c r="AH1370" s="28">
        <f t="shared" si="296"/>
        <v>1.0377060839580083E-2</v>
      </c>
      <c r="AI1370" s="28">
        <f t="shared" si="297"/>
        <v>7.233227364850164E-3</v>
      </c>
      <c r="AJ1370" s="28">
        <f t="shared" si="298"/>
        <v>0.83497799390422456</v>
      </c>
      <c r="AK1370" s="33">
        <f t="shared" si="299"/>
        <v>0.1470915705606799</v>
      </c>
      <c r="AL1370" s="11">
        <f t="shared" si="300"/>
        <v>4</v>
      </c>
      <c r="AM1370" s="14" t="str">
        <f>IF($O1370 = TRUE, INDEX(Documentation!$M$9:$M$13, $AL1370, 1), "")</f>
        <v>Financially Pressured</v>
      </c>
      <c r="AN1370" s="1"/>
      <c r="AO1370" s="1"/>
      <c r="AP1370" s="38">
        <v>3.20147330665367E-4</v>
      </c>
      <c r="AQ1370" s="35">
        <v>1.03770608395801E-2</v>
      </c>
      <c r="AR1370" s="35">
        <v>7.2332273648502204E-3</v>
      </c>
      <c r="AS1370" s="35">
        <v>0.834977993904224</v>
      </c>
      <c r="AT1370" s="35">
        <v>0.14709157056068001</v>
      </c>
      <c r="AU1370" s="14">
        <v>4</v>
      </c>
      <c r="AV1370" s="4" t="b">
        <f t="shared" si="301"/>
        <v>1</v>
      </c>
      <c r="AW1370" s="4" t="b">
        <f t="shared" si="302"/>
        <v>1</v>
      </c>
      <c r="AX1370" s="4" t="b">
        <f t="shared" si="303"/>
        <v>1</v>
      </c>
      <c r="AY1370" s="4" t="b">
        <f t="shared" si="304"/>
        <v>1</v>
      </c>
      <c r="AZ1370" s="4" t="b">
        <f t="shared" si="305"/>
        <v>1</v>
      </c>
      <c r="BA1370" s="4" t="b">
        <f t="shared" si="306"/>
        <v>1</v>
      </c>
      <c r="BB1370" s="14" t="b">
        <f t="shared" si="307"/>
        <v>1</v>
      </c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</row>
    <row r="1371" spans="1:64" x14ac:dyDescent="0.2">
      <c r="A1371" s="1"/>
      <c r="B1371" s="11" t="s">
        <v>1526</v>
      </c>
      <c r="C1371" s="4">
        <v>1</v>
      </c>
      <c r="D1371" s="4">
        <v>1</v>
      </c>
      <c r="E1371" s="4">
        <v>1</v>
      </c>
      <c r="F1371" s="4">
        <v>1</v>
      </c>
      <c r="G1371" s="4">
        <v>1</v>
      </c>
      <c r="H1371" s="4">
        <v>2</v>
      </c>
      <c r="I1371" s="4">
        <v>4</v>
      </c>
      <c r="J1371" s="4">
        <v>2</v>
      </c>
      <c r="K1371" s="4">
        <v>2</v>
      </c>
      <c r="L1371" s="4">
        <v>4</v>
      </c>
      <c r="M1371" s="4">
        <v>1</v>
      </c>
      <c r="N1371" s="14">
        <v>2</v>
      </c>
      <c r="O1371" s="25" t="b">
        <f t="shared" si="294"/>
        <v>1</v>
      </c>
      <c r="P1371" s="11">
        <f>IF($O1371 = TRUE, IF(ISBLANK(C1371), "", INDEX('Individual UI'!$E$6:$H$6,1,C1371)), "")</f>
        <v>-4</v>
      </c>
      <c r="Q1371" s="4">
        <f>IF($O1371 = TRUE, IF(ISBLANK(D1371), "", INDEX('Individual UI'!$E$6:$H$6,1,D1371)), "")</f>
        <v>-4</v>
      </c>
      <c r="R1371" s="4">
        <f>IF($O1371 = TRUE, IF(ISBLANK(E1371), "", INDEX('Individual UI'!$E$6:$H$6,1,E1371)), "")</f>
        <v>-4</v>
      </c>
      <c r="S1371" s="4">
        <f>IF($O1371 = TRUE, IF(ISBLANK(F1371), "", INDEX('Individual UI'!$E$6:$H$6,1,F1371)), "")</f>
        <v>-4</v>
      </c>
      <c r="T1371" s="4">
        <f>IF($O1371 = TRUE, IF(ISBLANK(G1371), "", INDEX('Individual UI'!$E$6:$H$6,1,G1371)), "")</f>
        <v>-4</v>
      </c>
      <c r="U1371" s="4">
        <f>IF($O1371 = TRUE, IF(ISBLANK(H1371), "", INDEX('Individual UI'!$E$6:$H$6,1,H1371)), "")</f>
        <v>-2</v>
      </c>
      <c r="V1371" s="4">
        <f>IF($O1371 = TRUE, IF(ISBLANK(I1371), "", INDEX('Individual UI'!$E$6:$H$6,1,I1371)), "")</f>
        <v>4</v>
      </c>
      <c r="W1371" s="4">
        <f>IF($O1371 = TRUE, IF(ISBLANK(J1371), "", INDEX('Individual UI'!$E$6:$H$6,1,J1371)), "")</f>
        <v>-2</v>
      </c>
      <c r="X1371" s="4">
        <f>IF($O1371 = TRUE, IF(ISBLANK(K1371), "", INDEX('Individual UI'!$E$6:$H$6,1,K1371)), "")</f>
        <v>-2</v>
      </c>
      <c r="Y1371" s="4">
        <f>IF($O1371 = TRUE, IF(ISBLANK(L1371), "", INDEX('Individual UI'!$E$6:$H$6,1,L1371)), "")</f>
        <v>4</v>
      </c>
      <c r="Z1371" s="4">
        <f>IF($O1371 = TRUE, IF(ISBLANK(M1371), "", INDEX('Individual UI'!$E$6:$H$6,1,M1371)), "")</f>
        <v>-4</v>
      </c>
      <c r="AA1371" s="14">
        <f>IF($O1371 = TRUE, IF(ISBLANK(N1371), "", INDEX('Individual UI'!$E$6:$H$6,1,N1371)), "")</f>
        <v>-2</v>
      </c>
      <c r="AB1371" s="11">
        <f>IF($O1371 = TRUE, EXP(MMULT($P1371:$AA1371, Documentation!D$39:D$50) + Documentation!D$51), "")</f>
        <v>175.74167805371411</v>
      </c>
      <c r="AC1371" s="4">
        <f>IF($O1371 = TRUE, EXP(MMULT($P1371:$AA1371, Documentation!E$39:E$50) + Documentation!E$51), "")</f>
        <v>9.0855123898935756E-4</v>
      </c>
      <c r="AD1371" s="4">
        <f>IF($O1371 = TRUE, EXP(MMULT($P1371:$AA1371, Documentation!F$39:F$50) + Documentation!F$51), "")</f>
        <v>2.7323109205097848E-5</v>
      </c>
      <c r="AE1371" s="4">
        <f>IF($O1371 = TRUE, EXP(MMULT($P1371:$AA1371, Documentation!G$39:G$50) + Documentation!G$51), "")</f>
        <v>4.5499283522506043E-4</v>
      </c>
      <c r="AF1371" s="14">
        <f>IF($O1371 = TRUE, EXP(MMULT($P1371:$AA1371, Documentation!H$39:H$50) + Documentation!H$51), "")</f>
        <v>3.1673590965447983E-6</v>
      </c>
      <c r="AG1371" s="30">
        <f t="shared" si="295"/>
        <v>0.99999206776958016</v>
      </c>
      <c r="AH1371" s="28">
        <f t="shared" si="296"/>
        <v>5.1697698702631717E-6</v>
      </c>
      <c r="AI1371" s="28">
        <f t="shared" si="297"/>
        <v>1.5547189929271535E-7</v>
      </c>
      <c r="AJ1371" s="28">
        <f t="shared" si="298"/>
        <v>2.5889659820932632E-6</v>
      </c>
      <c r="AK1371" s="33">
        <f t="shared" si="299"/>
        <v>1.8022668312945949E-8</v>
      </c>
      <c r="AL1371" s="11">
        <f t="shared" si="300"/>
        <v>1</v>
      </c>
      <c r="AM1371" s="14" t="str">
        <f>IF($O1371 = TRUE, INDEX(Documentation!$M$9:$M$13, $AL1371, 1), "")</f>
        <v>Decisive Pursuers</v>
      </c>
      <c r="AN1371" s="1"/>
      <c r="AO1371" s="1"/>
      <c r="AP1371" s="38">
        <v>0.99999206776958005</v>
      </c>
      <c r="AQ1371" s="35">
        <v>5.1697698702632598E-6</v>
      </c>
      <c r="AR1371" s="35">
        <v>1.55471899292718E-7</v>
      </c>
      <c r="AS1371" s="35">
        <v>2.58896598209325E-6</v>
      </c>
      <c r="AT1371" s="35">
        <v>1.8022668312945999E-8</v>
      </c>
      <c r="AU1371" s="14">
        <v>1</v>
      </c>
      <c r="AV1371" s="4" t="b">
        <f t="shared" si="301"/>
        <v>1</v>
      </c>
      <c r="AW1371" s="4" t="b">
        <f t="shared" si="302"/>
        <v>1</v>
      </c>
      <c r="AX1371" s="4" t="b">
        <f t="shared" si="303"/>
        <v>1</v>
      </c>
      <c r="AY1371" s="4" t="b">
        <f t="shared" si="304"/>
        <v>1</v>
      </c>
      <c r="AZ1371" s="4" t="b">
        <f t="shared" si="305"/>
        <v>1</v>
      </c>
      <c r="BA1371" s="4" t="b">
        <f t="shared" si="306"/>
        <v>1</v>
      </c>
      <c r="BB1371" s="14" t="b">
        <f t="shared" si="307"/>
        <v>1</v>
      </c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</row>
    <row r="1372" spans="1:64" x14ac:dyDescent="0.2">
      <c r="A1372" s="1"/>
      <c r="B1372" s="11" t="s">
        <v>1527</v>
      </c>
      <c r="C1372" s="4">
        <v>4</v>
      </c>
      <c r="D1372" s="4">
        <v>4</v>
      </c>
      <c r="E1372" s="4">
        <v>3</v>
      </c>
      <c r="F1372" s="4">
        <v>2</v>
      </c>
      <c r="G1372" s="4">
        <v>3</v>
      </c>
      <c r="H1372" s="4">
        <v>4</v>
      </c>
      <c r="I1372" s="4">
        <v>1</v>
      </c>
      <c r="J1372" s="4">
        <v>2</v>
      </c>
      <c r="K1372" s="4">
        <v>2</v>
      </c>
      <c r="L1372" s="4">
        <v>4</v>
      </c>
      <c r="M1372" s="4">
        <v>2</v>
      </c>
      <c r="N1372" s="14">
        <v>2</v>
      </c>
      <c r="O1372" s="25" t="b">
        <f t="shared" si="294"/>
        <v>1</v>
      </c>
      <c r="P1372" s="11">
        <f>IF($O1372 = TRUE, IF(ISBLANK(C1372), "", INDEX('Individual UI'!$E$6:$H$6,1,C1372)), "")</f>
        <v>4</v>
      </c>
      <c r="Q1372" s="4">
        <f>IF($O1372 = TRUE, IF(ISBLANK(D1372), "", INDEX('Individual UI'!$E$6:$H$6,1,D1372)), "")</f>
        <v>4</v>
      </c>
      <c r="R1372" s="4">
        <f>IF($O1372 = TRUE, IF(ISBLANK(E1372), "", INDEX('Individual UI'!$E$6:$H$6,1,E1372)), "")</f>
        <v>2</v>
      </c>
      <c r="S1372" s="4">
        <f>IF($O1372 = TRUE, IF(ISBLANK(F1372), "", INDEX('Individual UI'!$E$6:$H$6,1,F1372)), "")</f>
        <v>-2</v>
      </c>
      <c r="T1372" s="4">
        <f>IF($O1372 = TRUE, IF(ISBLANK(G1372), "", INDEX('Individual UI'!$E$6:$H$6,1,G1372)), "")</f>
        <v>2</v>
      </c>
      <c r="U1372" s="4">
        <f>IF($O1372 = TRUE, IF(ISBLANK(H1372), "", INDEX('Individual UI'!$E$6:$H$6,1,H1372)), "")</f>
        <v>4</v>
      </c>
      <c r="V1372" s="4">
        <f>IF($O1372 = TRUE, IF(ISBLANK(I1372), "", INDEX('Individual UI'!$E$6:$H$6,1,I1372)), "")</f>
        <v>-4</v>
      </c>
      <c r="W1372" s="4">
        <f>IF($O1372 = TRUE, IF(ISBLANK(J1372), "", INDEX('Individual UI'!$E$6:$H$6,1,J1372)), "")</f>
        <v>-2</v>
      </c>
      <c r="X1372" s="4">
        <f>IF($O1372 = TRUE, IF(ISBLANK(K1372), "", INDEX('Individual UI'!$E$6:$H$6,1,K1372)), "")</f>
        <v>-2</v>
      </c>
      <c r="Y1372" s="4">
        <f>IF($O1372 = TRUE, IF(ISBLANK(L1372), "", INDEX('Individual UI'!$E$6:$H$6,1,L1372)), "")</f>
        <v>4</v>
      </c>
      <c r="Z1372" s="4">
        <f>IF($O1372 = TRUE, IF(ISBLANK(M1372), "", INDEX('Individual UI'!$E$6:$H$6,1,M1372)), "")</f>
        <v>-2</v>
      </c>
      <c r="AA1372" s="14">
        <f>IF($O1372 = TRUE, IF(ISBLANK(N1372), "", INDEX('Individual UI'!$E$6:$H$6,1,N1372)), "")</f>
        <v>-2</v>
      </c>
      <c r="AB1372" s="11">
        <f>IF($O1372 = TRUE, EXP(MMULT($P1372:$AA1372, Documentation!D$39:D$50) + Documentation!D$51), "")</f>
        <v>2.0108392506132842E-5</v>
      </c>
      <c r="AC1372" s="4">
        <f>IF($O1372 = TRUE, EXP(MMULT($P1372:$AA1372, Documentation!E$39:E$50) + Documentation!E$51), "")</f>
        <v>1.0996380059421338</v>
      </c>
      <c r="AD1372" s="4">
        <f>IF($O1372 = TRUE, EXP(MMULT($P1372:$AA1372, Documentation!F$39:F$50) + Documentation!F$51), "")</f>
        <v>1.8385657770470121E-2</v>
      </c>
      <c r="AE1372" s="4">
        <f>IF($O1372 = TRUE, EXP(MMULT($P1372:$AA1372, Documentation!G$39:G$50) + Documentation!G$51), "")</f>
        <v>0.5215837852077162</v>
      </c>
      <c r="AF1372" s="14">
        <f>IF($O1372 = TRUE, EXP(MMULT($P1372:$AA1372, Documentation!H$39:H$50) + Documentation!H$51), "")</f>
        <v>26.88082337229304</v>
      </c>
      <c r="AG1372" s="30">
        <f t="shared" si="295"/>
        <v>7.0505170327651355E-7</v>
      </c>
      <c r="AH1372" s="28">
        <f t="shared" si="296"/>
        <v>3.8556122715459815E-2</v>
      </c>
      <c r="AI1372" s="28">
        <f t="shared" si="297"/>
        <v>6.4464821456889211E-4</v>
      </c>
      <c r="AJ1372" s="28">
        <f t="shared" si="298"/>
        <v>1.8288062362516233E-2</v>
      </c>
      <c r="AK1372" s="33">
        <f t="shared" si="299"/>
        <v>0.9425104616557517</v>
      </c>
      <c r="AL1372" s="11">
        <f t="shared" si="300"/>
        <v>5</v>
      </c>
      <c r="AM1372" s="14" t="str">
        <f>IF($O1372 = TRUE, INDEX(Documentation!$M$9:$M$13, $AL1372, 1), "")</f>
        <v>Reluctant Claimants</v>
      </c>
      <c r="AN1372" s="1"/>
      <c r="AO1372" s="1"/>
      <c r="AP1372" s="38">
        <v>7.050517032765E-7</v>
      </c>
      <c r="AQ1372" s="35">
        <v>3.8556122715459898E-2</v>
      </c>
      <c r="AR1372" s="35">
        <v>6.4464821456889905E-4</v>
      </c>
      <c r="AS1372" s="35">
        <v>1.8288062362515699E-2</v>
      </c>
      <c r="AT1372" s="35">
        <v>0.94251046165575203</v>
      </c>
      <c r="AU1372" s="14">
        <v>5</v>
      </c>
      <c r="AV1372" s="4" t="b">
        <f t="shared" si="301"/>
        <v>1</v>
      </c>
      <c r="AW1372" s="4" t="b">
        <f t="shared" si="302"/>
        <v>1</v>
      </c>
      <c r="AX1372" s="4" t="b">
        <f t="shared" si="303"/>
        <v>1</v>
      </c>
      <c r="AY1372" s="4" t="b">
        <f t="shared" si="304"/>
        <v>1</v>
      </c>
      <c r="AZ1372" s="4" t="b">
        <f t="shared" si="305"/>
        <v>1</v>
      </c>
      <c r="BA1372" s="4" t="b">
        <f t="shared" si="306"/>
        <v>1</v>
      </c>
      <c r="BB1372" s="14" t="b">
        <f t="shared" si="307"/>
        <v>1</v>
      </c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</row>
    <row r="1373" spans="1:64" x14ac:dyDescent="0.2">
      <c r="A1373" s="1"/>
      <c r="B1373" s="11" t="s">
        <v>1528</v>
      </c>
      <c r="C1373" s="4">
        <v>3</v>
      </c>
      <c r="D1373" s="4">
        <v>4</v>
      </c>
      <c r="E1373" s="4">
        <v>1</v>
      </c>
      <c r="F1373" s="4">
        <v>3</v>
      </c>
      <c r="G1373" s="4">
        <v>1</v>
      </c>
      <c r="H1373" s="4">
        <v>3</v>
      </c>
      <c r="I1373" s="4">
        <v>2</v>
      </c>
      <c r="J1373" s="4">
        <v>2</v>
      </c>
      <c r="K1373" s="4">
        <v>4</v>
      </c>
      <c r="L1373" s="4">
        <v>4</v>
      </c>
      <c r="M1373" s="4">
        <v>3</v>
      </c>
      <c r="N1373" s="14">
        <v>4</v>
      </c>
      <c r="O1373" s="25" t="b">
        <f t="shared" si="294"/>
        <v>1</v>
      </c>
      <c r="P1373" s="11">
        <f>IF($O1373 = TRUE, IF(ISBLANK(C1373), "", INDEX('Individual UI'!$E$6:$H$6,1,C1373)), "")</f>
        <v>2</v>
      </c>
      <c r="Q1373" s="4">
        <f>IF($O1373 = TRUE, IF(ISBLANK(D1373), "", INDEX('Individual UI'!$E$6:$H$6,1,D1373)), "")</f>
        <v>4</v>
      </c>
      <c r="R1373" s="4">
        <f>IF($O1373 = TRUE, IF(ISBLANK(E1373), "", INDEX('Individual UI'!$E$6:$H$6,1,E1373)), "")</f>
        <v>-4</v>
      </c>
      <c r="S1373" s="4">
        <f>IF($O1373 = TRUE, IF(ISBLANK(F1373), "", INDEX('Individual UI'!$E$6:$H$6,1,F1373)), "")</f>
        <v>2</v>
      </c>
      <c r="T1373" s="4">
        <f>IF($O1373 = TRUE, IF(ISBLANK(G1373), "", INDEX('Individual UI'!$E$6:$H$6,1,G1373)), "")</f>
        <v>-4</v>
      </c>
      <c r="U1373" s="4">
        <f>IF($O1373 = TRUE, IF(ISBLANK(H1373), "", INDEX('Individual UI'!$E$6:$H$6,1,H1373)), "")</f>
        <v>2</v>
      </c>
      <c r="V1373" s="4">
        <f>IF($O1373 = TRUE, IF(ISBLANK(I1373), "", INDEX('Individual UI'!$E$6:$H$6,1,I1373)), "")</f>
        <v>-2</v>
      </c>
      <c r="W1373" s="4">
        <f>IF($O1373 = TRUE, IF(ISBLANK(J1373), "", INDEX('Individual UI'!$E$6:$H$6,1,J1373)), "")</f>
        <v>-2</v>
      </c>
      <c r="X1373" s="4">
        <f>IF($O1373 = TRUE, IF(ISBLANK(K1373), "", INDEX('Individual UI'!$E$6:$H$6,1,K1373)), "")</f>
        <v>4</v>
      </c>
      <c r="Y1373" s="4">
        <f>IF($O1373 = TRUE, IF(ISBLANK(L1373), "", INDEX('Individual UI'!$E$6:$H$6,1,L1373)), "")</f>
        <v>4</v>
      </c>
      <c r="Z1373" s="4">
        <f>IF($O1373 = TRUE, IF(ISBLANK(M1373), "", INDEX('Individual UI'!$E$6:$H$6,1,M1373)), "")</f>
        <v>2</v>
      </c>
      <c r="AA1373" s="14">
        <f>IF($O1373 = TRUE, IF(ISBLANK(N1373), "", INDEX('Individual UI'!$E$6:$H$6,1,N1373)), "")</f>
        <v>4</v>
      </c>
      <c r="AB1373" s="11">
        <f>IF($O1373 = TRUE, EXP(MMULT($P1373:$AA1373, Documentation!D$39:D$50) + Documentation!D$51), "")</f>
        <v>1.9400436986206996E-4</v>
      </c>
      <c r="AC1373" s="4">
        <f>IF($O1373 = TRUE, EXP(MMULT($P1373:$AA1373, Documentation!E$39:E$50) + Documentation!E$51), "")</f>
        <v>5.9170247886632508</v>
      </c>
      <c r="AD1373" s="4">
        <f>IF($O1373 = TRUE, EXP(MMULT($P1373:$AA1373, Documentation!F$39:F$50) + Documentation!F$51), "")</f>
        <v>0.76915812840971498</v>
      </c>
      <c r="AE1373" s="4">
        <f>IF($O1373 = TRUE, EXP(MMULT($P1373:$AA1373, Documentation!G$39:G$50) + Documentation!G$51), "")</f>
        <v>1.9867800182429152E-5</v>
      </c>
      <c r="AF1373" s="14">
        <f>IF($O1373 = TRUE, EXP(MMULT($P1373:$AA1373, Documentation!H$39:H$50) + Documentation!H$51), "")</f>
        <v>2.2363650909852175E-2</v>
      </c>
      <c r="AG1373" s="30">
        <f t="shared" si="295"/>
        <v>2.8918064908224605E-5</v>
      </c>
      <c r="AH1373" s="28">
        <f t="shared" si="296"/>
        <v>0.88198480799061407</v>
      </c>
      <c r="AI1373" s="28">
        <f t="shared" si="297"/>
        <v>0.11464981277408516</v>
      </c>
      <c r="AJ1373" s="28">
        <f t="shared" si="298"/>
        <v>2.9614711032931816E-6</v>
      </c>
      <c r="AK1373" s="33">
        <f t="shared" si="299"/>
        <v>3.3334996992890995E-3</v>
      </c>
      <c r="AL1373" s="11">
        <f t="shared" si="300"/>
        <v>2</v>
      </c>
      <c r="AM1373" s="14" t="str">
        <f>IF($O1373 = TRUE, INDEX(Documentation!$M$9:$M$13, $AL1373, 1), "")</f>
        <v>Cautious Consulters</v>
      </c>
      <c r="AN1373" s="1"/>
      <c r="AO1373" s="1"/>
      <c r="AP1373" s="38">
        <v>2.8918064908224601E-5</v>
      </c>
      <c r="AQ1373" s="35">
        <v>0.88198480799061496</v>
      </c>
      <c r="AR1373" s="35">
        <v>0.114649812774084</v>
      </c>
      <c r="AS1373" s="35">
        <v>2.96147110329318E-6</v>
      </c>
      <c r="AT1373" s="35">
        <v>3.3334996992891099E-3</v>
      </c>
      <c r="AU1373" s="14">
        <v>2</v>
      </c>
      <c r="AV1373" s="4" t="b">
        <f t="shared" si="301"/>
        <v>1</v>
      </c>
      <c r="AW1373" s="4" t="b">
        <f t="shared" si="302"/>
        <v>1</v>
      </c>
      <c r="AX1373" s="4" t="b">
        <f t="shared" si="303"/>
        <v>1</v>
      </c>
      <c r="AY1373" s="4" t="b">
        <f t="shared" si="304"/>
        <v>1</v>
      </c>
      <c r="AZ1373" s="4" t="b">
        <f t="shared" si="305"/>
        <v>1</v>
      </c>
      <c r="BA1373" s="4" t="b">
        <f t="shared" si="306"/>
        <v>1</v>
      </c>
      <c r="BB1373" s="14" t="b">
        <f t="shared" si="307"/>
        <v>1</v>
      </c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</row>
    <row r="1374" spans="1:64" x14ac:dyDescent="0.2">
      <c r="A1374" s="1"/>
      <c r="B1374" s="11" t="s">
        <v>1529</v>
      </c>
      <c r="C1374" s="4">
        <v>4</v>
      </c>
      <c r="D1374" s="4">
        <v>4</v>
      </c>
      <c r="E1374" s="4">
        <v>3</v>
      </c>
      <c r="F1374" s="4">
        <v>2</v>
      </c>
      <c r="G1374" s="4">
        <v>3</v>
      </c>
      <c r="H1374" s="4">
        <v>3</v>
      </c>
      <c r="I1374" s="4">
        <v>2</v>
      </c>
      <c r="J1374" s="4">
        <v>2</v>
      </c>
      <c r="K1374" s="4">
        <v>4</v>
      </c>
      <c r="L1374" s="4">
        <v>4</v>
      </c>
      <c r="M1374" s="4">
        <v>4</v>
      </c>
      <c r="N1374" s="14">
        <v>1</v>
      </c>
      <c r="O1374" s="25" t="b">
        <f t="shared" si="294"/>
        <v>1</v>
      </c>
      <c r="P1374" s="11">
        <f>IF($O1374 = TRUE, IF(ISBLANK(C1374), "", INDEX('Individual UI'!$E$6:$H$6,1,C1374)), "")</f>
        <v>4</v>
      </c>
      <c r="Q1374" s="4">
        <f>IF($O1374 = TRUE, IF(ISBLANK(D1374), "", INDEX('Individual UI'!$E$6:$H$6,1,D1374)), "")</f>
        <v>4</v>
      </c>
      <c r="R1374" s="4">
        <f>IF($O1374 = TRUE, IF(ISBLANK(E1374), "", INDEX('Individual UI'!$E$6:$H$6,1,E1374)), "")</f>
        <v>2</v>
      </c>
      <c r="S1374" s="4">
        <f>IF($O1374 = TRUE, IF(ISBLANK(F1374), "", INDEX('Individual UI'!$E$6:$H$6,1,F1374)), "")</f>
        <v>-2</v>
      </c>
      <c r="T1374" s="4">
        <f>IF($O1374 = TRUE, IF(ISBLANK(G1374), "", INDEX('Individual UI'!$E$6:$H$6,1,G1374)), "")</f>
        <v>2</v>
      </c>
      <c r="U1374" s="4">
        <f>IF($O1374 = TRUE, IF(ISBLANK(H1374), "", INDEX('Individual UI'!$E$6:$H$6,1,H1374)), "")</f>
        <v>2</v>
      </c>
      <c r="V1374" s="4">
        <f>IF($O1374 = TRUE, IF(ISBLANK(I1374), "", INDEX('Individual UI'!$E$6:$H$6,1,I1374)), "")</f>
        <v>-2</v>
      </c>
      <c r="W1374" s="4">
        <f>IF($O1374 = TRUE, IF(ISBLANK(J1374), "", INDEX('Individual UI'!$E$6:$H$6,1,J1374)), "")</f>
        <v>-2</v>
      </c>
      <c r="X1374" s="4">
        <f>IF($O1374 = TRUE, IF(ISBLANK(K1374), "", INDEX('Individual UI'!$E$6:$H$6,1,K1374)), "")</f>
        <v>4</v>
      </c>
      <c r="Y1374" s="4">
        <f>IF($O1374 = TRUE, IF(ISBLANK(L1374), "", INDEX('Individual UI'!$E$6:$H$6,1,L1374)), "")</f>
        <v>4</v>
      </c>
      <c r="Z1374" s="4">
        <f>IF($O1374 = TRUE, IF(ISBLANK(M1374), "", INDEX('Individual UI'!$E$6:$H$6,1,M1374)), "")</f>
        <v>4</v>
      </c>
      <c r="AA1374" s="14">
        <f>IF($O1374 = TRUE, IF(ISBLANK(N1374), "", INDEX('Individual UI'!$E$6:$H$6,1,N1374)), "")</f>
        <v>-4</v>
      </c>
      <c r="AB1374" s="11">
        <f>IF($O1374 = TRUE, EXP(MMULT($P1374:$AA1374, Documentation!D$39:D$50) + Documentation!D$51), "")</f>
        <v>2.1000493734851983E-6</v>
      </c>
      <c r="AC1374" s="4">
        <f>IF($O1374 = TRUE, EXP(MMULT($P1374:$AA1374, Documentation!E$39:E$50) + Documentation!E$51), "")</f>
        <v>37.885110432173072</v>
      </c>
      <c r="AD1374" s="4">
        <f>IF($O1374 = TRUE, EXP(MMULT($P1374:$AA1374, Documentation!F$39:F$50) + Documentation!F$51), "")</f>
        <v>0.12481579494808194</v>
      </c>
      <c r="AE1374" s="4">
        <f>IF($O1374 = TRUE, EXP(MMULT($P1374:$AA1374, Documentation!G$39:G$50) + Documentation!G$51), "")</f>
        <v>1.283995528906907E-3</v>
      </c>
      <c r="AF1374" s="14">
        <f>IF($O1374 = TRUE, EXP(MMULT($P1374:$AA1374, Documentation!H$39:H$50) + Documentation!H$51), "")</f>
        <v>9.1392140352570959</v>
      </c>
      <c r="AG1374" s="30">
        <f t="shared" si="295"/>
        <v>4.4539350663386303E-8</v>
      </c>
      <c r="AH1374" s="28">
        <f t="shared" si="296"/>
        <v>0.80349454625408789</v>
      </c>
      <c r="AI1374" s="28">
        <f t="shared" si="297"/>
        <v>2.6471827423257127E-3</v>
      </c>
      <c r="AJ1374" s="28">
        <f t="shared" si="298"/>
        <v>2.7231896465984671E-5</v>
      </c>
      <c r="AK1374" s="33">
        <f t="shared" si="299"/>
        <v>0.19383099456776964</v>
      </c>
      <c r="AL1374" s="11">
        <f t="shared" si="300"/>
        <v>2</v>
      </c>
      <c r="AM1374" s="14" t="str">
        <f>IF($O1374 = TRUE, INDEX(Documentation!$M$9:$M$13, $AL1374, 1), "")</f>
        <v>Cautious Consulters</v>
      </c>
      <c r="AN1374" s="1"/>
      <c r="AO1374" s="1"/>
      <c r="AP1374" s="38">
        <v>4.4539350663386899E-8</v>
      </c>
      <c r="AQ1374" s="35">
        <v>0.80349454625408701</v>
      </c>
      <c r="AR1374" s="35">
        <v>2.6471827423257101E-3</v>
      </c>
      <c r="AS1374" s="35">
        <v>2.7231896465984702E-5</v>
      </c>
      <c r="AT1374" s="35">
        <v>0.193830994567771</v>
      </c>
      <c r="AU1374" s="14">
        <v>2</v>
      </c>
      <c r="AV1374" s="4" t="b">
        <f t="shared" si="301"/>
        <v>1</v>
      </c>
      <c r="AW1374" s="4" t="b">
        <f t="shared" si="302"/>
        <v>1</v>
      </c>
      <c r="AX1374" s="4" t="b">
        <f t="shared" si="303"/>
        <v>1</v>
      </c>
      <c r="AY1374" s="4" t="b">
        <f t="shared" si="304"/>
        <v>1</v>
      </c>
      <c r="AZ1374" s="4" t="b">
        <f t="shared" si="305"/>
        <v>1</v>
      </c>
      <c r="BA1374" s="4" t="b">
        <f t="shared" si="306"/>
        <v>1</v>
      </c>
      <c r="BB1374" s="14" t="b">
        <f t="shared" si="307"/>
        <v>1</v>
      </c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</row>
    <row r="1375" spans="1:64" x14ac:dyDescent="0.2">
      <c r="A1375" s="1"/>
      <c r="B1375" s="11" t="s">
        <v>1530</v>
      </c>
      <c r="C1375" s="4">
        <v>2</v>
      </c>
      <c r="D1375" s="4">
        <v>3</v>
      </c>
      <c r="E1375" s="4">
        <v>4</v>
      </c>
      <c r="F1375" s="4">
        <v>1</v>
      </c>
      <c r="G1375" s="4">
        <v>4</v>
      </c>
      <c r="H1375" s="4">
        <v>2</v>
      </c>
      <c r="I1375" s="4">
        <v>1</v>
      </c>
      <c r="J1375" s="4">
        <v>3</v>
      </c>
      <c r="K1375" s="4">
        <v>1</v>
      </c>
      <c r="L1375" s="4">
        <v>1</v>
      </c>
      <c r="M1375" s="4">
        <v>2</v>
      </c>
      <c r="N1375" s="14">
        <v>2</v>
      </c>
      <c r="O1375" s="25" t="b">
        <f t="shared" si="294"/>
        <v>1</v>
      </c>
      <c r="P1375" s="11">
        <f>IF($O1375 = TRUE, IF(ISBLANK(C1375), "", INDEX('Individual UI'!$E$6:$H$6,1,C1375)), "")</f>
        <v>-2</v>
      </c>
      <c r="Q1375" s="4">
        <f>IF($O1375 = TRUE, IF(ISBLANK(D1375), "", INDEX('Individual UI'!$E$6:$H$6,1,D1375)), "")</f>
        <v>2</v>
      </c>
      <c r="R1375" s="4">
        <f>IF($O1375 = TRUE, IF(ISBLANK(E1375), "", INDEX('Individual UI'!$E$6:$H$6,1,E1375)), "")</f>
        <v>4</v>
      </c>
      <c r="S1375" s="4">
        <f>IF($O1375 = TRUE, IF(ISBLANK(F1375), "", INDEX('Individual UI'!$E$6:$H$6,1,F1375)), "")</f>
        <v>-4</v>
      </c>
      <c r="T1375" s="4">
        <f>IF($O1375 = TRUE, IF(ISBLANK(G1375), "", INDEX('Individual UI'!$E$6:$H$6,1,G1375)), "")</f>
        <v>4</v>
      </c>
      <c r="U1375" s="4">
        <f>IF($O1375 = TRUE, IF(ISBLANK(H1375), "", INDEX('Individual UI'!$E$6:$H$6,1,H1375)), "")</f>
        <v>-2</v>
      </c>
      <c r="V1375" s="4">
        <f>IF($O1375 = TRUE, IF(ISBLANK(I1375), "", INDEX('Individual UI'!$E$6:$H$6,1,I1375)), "")</f>
        <v>-4</v>
      </c>
      <c r="W1375" s="4">
        <f>IF($O1375 = TRUE, IF(ISBLANK(J1375), "", INDEX('Individual UI'!$E$6:$H$6,1,J1375)), "")</f>
        <v>2</v>
      </c>
      <c r="X1375" s="4">
        <f>IF($O1375 = TRUE, IF(ISBLANK(K1375), "", INDEX('Individual UI'!$E$6:$H$6,1,K1375)), "")</f>
        <v>-4</v>
      </c>
      <c r="Y1375" s="4">
        <f>IF($O1375 = TRUE, IF(ISBLANK(L1375), "", INDEX('Individual UI'!$E$6:$H$6,1,L1375)), "")</f>
        <v>-4</v>
      </c>
      <c r="Z1375" s="4">
        <f>IF($O1375 = TRUE, IF(ISBLANK(M1375), "", INDEX('Individual UI'!$E$6:$H$6,1,M1375)), "")</f>
        <v>-2</v>
      </c>
      <c r="AA1375" s="14">
        <f>IF($O1375 = TRUE, IF(ISBLANK(N1375), "", INDEX('Individual UI'!$E$6:$H$6,1,N1375)), "")</f>
        <v>-2</v>
      </c>
      <c r="AB1375" s="11">
        <f>IF($O1375 = TRUE, EXP(MMULT($P1375:$AA1375, Documentation!D$39:D$50) + Documentation!D$51), "")</f>
        <v>7.7759518045527722E-3</v>
      </c>
      <c r="AC1375" s="4">
        <f>IF($O1375 = TRUE, EXP(MMULT($P1375:$AA1375, Documentation!E$39:E$50) + Documentation!E$51), "")</f>
        <v>1.8567034503835422E-3</v>
      </c>
      <c r="AD1375" s="4">
        <f>IF($O1375 = TRUE, EXP(MMULT($P1375:$AA1375, Documentation!F$39:F$50) + Documentation!F$51), "")</f>
        <v>1.6255715795817621E-3</v>
      </c>
      <c r="AE1375" s="4">
        <f>IF($O1375 = TRUE, EXP(MMULT($P1375:$AA1375, Documentation!G$39:G$50) + Documentation!G$51), "")</f>
        <v>6.1997127251264654</v>
      </c>
      <c r="AF1375" s="14">
        <f>IF($O1375 = TRUE, EXP(MMULT($P1375:$AA1375, Documentation!H$39:H$50) + Documentation!H$51), "")</f>
        <v>0.17052424301993743</v>
      </c>
      <c r="AG1375" s="30">
        <f t="shared" si="295"/>
        <v>1.2185156561221888E-3</v>
      </c>
      <c r="AH1375" s="28">
        <f t="shared" si="296"/>
        <v>2.9095116327030208E-4</v>
      </c>
      <c r="AI1375" s="28">
        <f t="shared" si="297"/>
        <v>2.547320854931118E-4</v>
      </c>
      <c r="AJ1375" s="28">
        <f t="shared" si="298"/>
        <v>0.9715141257181501</v>
      </c>
      <c r="AK1375" s="33">
        <f t="shared" si="299"/>
        <v>2.6721675376964262E-2</v>
      </c>
      <c r="AL1375" s="11">
        <f t="shared" si="300"/>
        <v>4</v>
      </c>
      <c r="AM1375" s="14" t="str">
        <f>IF($O1375 = TRUE, INDEX(Documentation!$M$9:$M$13, $AL1375, 1), "")</f>
        <v>Financially Pressured</v>
      </c>
      <c r="AN1375" s="1"/>
      <c r="AO1375" s="1"/>
      <c r="AP1375" s="38">
        <v>1.2185156561222001E-3</v>
      </c>
      <c r="AQ1375" s="35">
        <v>2.90951163270305E-4</v>
      </c>
      <c r="AR1375" s="35">
        <v>2.5473208549312102E-4</v>
      </c>
      <c r="AS1375" s="35">
        <v>0.97151412571814999</v>
      </c>
      <c r="AT1375" s="35">
        <v>2.6721675376964599E-2</v>
      </c>
      <c r="AU1375" s="14">
        <v>4</v>
      </c>
      <c r="AV1375" s="4" t="b">
        <f t="shared" si="301"/>
        <v>1</v>
      </c>
      <c r="AW1375" s="4" t="b">
        <f t="shared" si="302"/>
        <v>1</v>
      </c>
      <c r="AX1375" s="4" t="b">
        <f t="shared" si="303"/>
        <v>1</v>
      </c>
      <c r="AY1375" s="4" t="b">
        <f t="shared" si="304"/>
        <v>1</v>
      </c>
      <c r="AZ1375" s="4" t="b">
        <f t="shared" si="305"/>
        <v>1</v>
      </c>
      <c r="BA1375" s="4" t="b">
        <f t="shared" si="306"/>
        <v>1</v>
      </c>
      <c r="BB1375" s="14" t="b">
        <f t="shared" si="307"/>
        <v>1</v>
      </c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</row>
    <row r="1376" spans="1:64" x14ac:dyDescent="0.2">
      <c r="A1376" s="1"/>
      <c r="B1376" s="11" t="s">
        <v>1531</v>
      </c>
      <c r="C1376" s="4">
        <v>4</v>
      </c>
      <c r="D1376" s="4">
        <v>4</v>
      </c>
      <c r="E1376" s="4">
        <v>4</v>
      </c>
      <c r="F1376" s="4">
        <v>2</v>
      </c>
      <c r="G1376" s="4">
        <v>4</v>
      </c>
      <c r="H1376" s="4">
        <v>4</v>
      </c>
      <c r="I1376" s="4">
        <v>1</v>
      </c>
      <c r="J1376" s="4">
        <v>2</v>
      </c>
      <c r="K1376" s="4">
        <v>2</v>
      </c>
      <c r="L1376" s="4">
        <v>2</v>
      </c>
      <c r="M1376" s="4">
        <v>2</v>
      </c>
      <c r="N1376" s="14">
        <v>2</v>
      </c>
      <c r="O1376" s="25" t="b">
        <f t="shared" si="294"/>
        <v>1</v>
      </c>
      <c r="P1376" s="11">
        <f>IF($O1376 = TRUE, IF(ISBLANK(C1376), "", INDEX('Individual UI'!$E$6:$H$6,1,C1376)), "")</f>
        <v>4</v>
      </c>
      <c r="Q1376" s="4">
        <f>IF($O1376 = TRUE, IF(ISBLANK(D1376), "", INDEX('Individual UI'!$E$6:$H$6,1,D1376)), "")</f>
        <v>4</v>
      </c>
      <c r="R1376" s="4">
        <f>IF($O1376 = TRUE, IF(ISBLANK(E1376), "", INDEX('Individual UI'!$E$6:$H$6,1,E1376)), "")</f>
        <v>4</v>
      </c>
      <c r="S1376" s="4">
        <f>IF($O1376 = TRUE, IF(ISBLANK(F1376), "", INDEX('Individual UI'!$E$6:$H$6,1,F1376)), "")</f>
        <v>-2</v>
      </c>
      <c r="T1376" s="4">
        <f>IF($O1376 = TRUE, IF(ISBLANK(G1376), "", INDEX('Individual UI'!$E$6:$H$6,1,G1376)), "")</f>
        <v>4</v>
      </c>
      <c r="U1376" s="4">
        <f>IF($O1376 = TRUE, IF(ISBLANK(H1376), "", INDEX('Individual UI'!$E$6:$H$6,1,H1376)), "")</f>
        <v>4</v>
      </c>
      <c r="V1376" s="4">
        <f>IF($O1376 = TRUE, IF(ISBLANK(I1376), "", INDEX('Individual UI'!$E$6:$H$6,1,I1376)), "")</f>
        <v>-4</v>
      </c>
      <c r="W1376" s="4">
        <f>IF($O1376 = TRUE, IF(ISBLANK(J1376), "", INDEX('Individual UI'!$E$6:$H$6,1,J1376)), "")</f>
        <v>-2</v>
      </c>
      <c r="X1376" s="4">
        <f>IF($O1376 = TRUE, IF(ISBLANK(K1376), "", INDEX('Individual UI'!$E$6:$H$6,1,K1376)), "")</f>
        <v>-2</v>
      </c>
      <c r="Y1376" s="4">
        <f>IF($O1376 = TRUE, IF(ISBLANK(L1376), "", INDEX('Individual UI'!$E$6:$H$6,1,L1376)), "")</f>
        <v>-2</v>
      </c>
      <c r="Z1376" s="4">
        <f>IF($O1376 = TRUE, IF(ISBLANK(M1376), "", INDEX('Individual UI'!$E$6:$H$6,1,M1376)), "")</f>
        <v>-2</v>
      </c>
      <c r="AA1376" s="14">
        <f>IF($O1376 = TRUE, IF(ISBLANK(N1376), "", INDEX('Individual UI'!$E$6:$H$6,1,N1376)), "")</f>
        <v>-2</v>
      </c>
      <c r="AB1376" s="11">
        <f>IF($O1376 = TRUE, EXP(MMULT($P1376:$AA1376, Documentation!D$39:D$50) + Documentation!D$51), "")</f>
        <v>9.2051744228963338E-6</v>
      </c>
      <c r="AC1376" s="4">
        <f>IF($O1376 = TRUE, EXP(MMULT($P1376:$AA1376, Documentation!E$39:E$50) + Documentation!E$51), "")</f>
        <v>0.12076912640863124</v>
      </c>
      <c r="AD1376" s="4">
        <f>IF($O1376 = TRUE, EXP(MMULT($P1376:$AA1376, Documentation!F$39:F$50) + Documentation!F$51), "")</f>
        <v>1.4454548714498859E-2</v>
      </c>
      <c r="AE1376" s="4">
        <f>IF($O1376 = TRUE, EXP(MMULT($P1376:$AA1376, Documentation!G$39:G$50) + Documentation!G$51), "")</f>
        <v>10.726889143348682</v>
      </c>
      <c r="AF1376" s="14">
        <f>IF($O1376 = TRUE, EXP(MMULT($P1376:$AA1376, Documentation!H$39:H$50) + Documentation!H$51), "")</f>
        <v>80.276707919665697</v>
      </c>
      <c r="AG1376" s="30">
        <f t="shared" si="295"/>
        <v>1.0100167435353211E-7</v>
      </c>
      <c r="AH1376" s="28">
        <f t="shared" si="296"/>
        <v>1.325111661887137E-3</v>
      </c>
      <c r="AI1376" s="28">
        <f t="shared" si="297"/>
        <v>1.585992350734538E-4</v>
      </c>
      <c r="AJ1376" s="28">
        <f t="shared" si="298"/>
        <v>0.11769834164011951</v>
      </c>
      <c r="AK1376" s="33">
        <f t="shared" si="299"/>
        <v>0.8808178464612455</v>
      </c>
      <c r="AL1376" s="11">
        <f t="shared" si="300"/>
        <v>5</v>
      </c>
      <c r="AM1376" s="14" t="str">
        <f>IF($O1376 = TRUE, INDEX(Documentation!$M$9:$M$13, $AL1376, 1), "")</f>
        <v>Reluctant Claimants</v>
      </c>
      <c r="AN1376" s="1"/>
      <c r="AO1376" s="1"/>
      <c r="AP1376" s="38">
        <v>1.0100167435352999E-7</v>
      </c>
      <c r="AQ1376" s="35">
        <v>1.3251116618871401E-3</v>
      </c>
      <c r="AR1376" s="35">
        <v>1.58599235073456E-4</v>
      </c>
      <c r="AS1376" s="35">
        <v>0.117698341640116</v>
      </c>
      <c r="AT1376" s="35">
        <v>0.88081784646124905</v>
      </c>
      <c r="AU1376" s="14">
        <v>5</v>
      </c>
      <c r="AV1376" s="4" t="b">
        <f t="shared" si="301"/>
        <v>1</v>
      </c>
      <c r="AW1376" s="4" t="b">
        <f t="shared" si="302"/>
        <v>1</v>
      </c>
      <c r="AX1376" s="4" t="b">
        <f t="shared" si="303"/>
        <v>1</v>
      </c>
      <c r="AY1376" s="4" t="b">
        <f t="shared" si="304"/>
        <v>1</v>
      </c>
      <c r="AZ1376" s="4" t="b">
        <f t="shared" si="305"/>
        <v>1</v>
      </c>
      <c r="BA1376" s="4" t="b">
        <f t="shared" si="306"/>
        <v>1</v>
      </c>
      <c r="BB1376" s="14" t="b">
        <f t="shared" si="307"/>
        <v>1</v>
      </c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</row>
    <row r="1377" spans="1:64" x14ac:dyDescent="0.2">
      <c r="A1377" s="1"/>
      <c r="B1377" s="11" t="s">
        <v>1532</v>
      </c>
      <c r="C1377" s="4">
        <v>1</v>
      </c>
      <c r="D1377" s="4">
        <v>2</v>
      </c>
      <c r="E1377" s="4">
        <v>3</v>
      </c>
      <c r="F1377" s="4">
        <v>2</v>
      </c>
      <c r="G1377" s="4">
        <v>3</v>
      </c>
      <c r="H1377" s="4">
        <v>4</v>
      </c>
      <c r="I1377" s="4">
        <v>1</v>
      </c>
      <c r="J1377" s="4">
        <v>2</v>
      </c>
      <c r="K1377" s="4">
        <v>4</v>
      </c>
      <c r="L1377" s="4">
        <v>1</v>
      </c>
      <c r="M1377" s="4">
        <v>1</v>
      </c>
      <c r="N1377" s="14">
        <v>1</v>
      </c>
      <c r="O1377" s="25" t="b">
        <f t="shared" si="294"/>
        <v>1</v>
      </c>
      <c r="P1377" s="11">
        <f>IF($O1377 = TRUE, IF(ISBLANK(C1377), "", INDEX('Individual UI'!$E$6:$H$6,1,C1377)), "")</f>
        <v>-4</v>
      </c>
      <c r="Q1377" s="4">
        <f>IF($O1377 = TRUE, IF(ISBLANK(D1377), "", INDEX('Individual UI'!$E$6:$H$6,1,D1377)), "")</f>
        <v>-2</v>
      </c>
      <c r="R1377" s="4">
        <f>IF($O1377 = TRUE, IF(ISBLANK(E1377), "", INDEX('Individual UI'!$E$6:$H$6,1,E1377)), "")</f>
        <v>2</v>
      </c>
      <c r="S1377" s="4">
        <f>IF($O1377 = TRUE, IF(ISBLANK(F1377), "", INDEX('Individual UI'!$E$6:$H$6,1,F1377)), "")</f>
        <v>-2</v>
      </c>
      <c r="T1377" s="4">
        <f>IF($O1377 = TRUE, IF(ISBLANK(G1377), "", INDEX('Individual UI'!$E$6:$H$6,1,G1377)), "")</f>
        <v>2</v>
      </c>
      <c r="U1377" s="4">
        <f>IF($O1377 = TRUE, IF(ISBLANK(H1377), "", INDEX('Individual UI'!$E$6:$H$6,1,H1377)), "")</f>
        <v>4</v>
      </c>
      <c r="V1377" s="4">
        <f>IF($O1377 = TRUE, IF(ISBLANK(I1377), "", INDEX('Individual UI'!$E$6:$H$6,1,I1377)), "")</f>
        <v>-4</v>
      </c>
      <c r="W1377" s="4">
        <f>IF($O1377 = TRUE, IF(ISBLANK(J1377), "", INDEX('Individual UI'!$E$6:$H$6,1,J1377)), "")</f>
        <v>-2</v>
      </c>
      <c r="X1377" s="4">
        <f>IF($O1377 = TRUE, IF(ISBLANK(K1377), "", INDEX('Individual UI'!$E$6:$H$6,1,K1377)), "")</f>
        <v>4</v>
      </c>
      <c r="Y1377" s="4">
        <f>IF($O1377 = TRUE, IF(ISBLANK(L1377), "", INDEX('Individual UI'!$E$6:$H$6,1,L1377)), "")</f>
        <v>-4</v>
      </c>
      <c r="Z1377" s="4">
        <f>IF($O1377 = TRUE, IF(ISBLANK(M1377), "", INDEX('Individual UI'!$E$6:$H$6,1,M1377)), "")</f>
        <v>-4</v>
      </c>
      <c r="AA1377" s="14">
        <f>IF($O1377 = TRUE, IF(ISBLANK(N1377), "", INDEX('Individual UI'!$E$6:$H$6,1,N1377)), "")</f>
        <v>-4</v>
      </c>
      <c r="AB1377" s="11">
        <f>IF($O1377 = TRUE, EXP(MMULT($P1377:$AA1377, Documentation!D$39:D$50) + Documentation!D$51), "")</f>
        <v>7.4563543990208642E-3</v>
      </c>
      <c r="AC1377" s="4">
        <f>IF($O1377 = TRUE, EXP(MMULT($P1377:$AA1377, Documentation!E$39:E$50) + Documentation!E$51), "")</f>
        <v>4.0427423680127188E-4</v>
      </c>
      <c r="AD1377" s="4">
        <f>IF($O1377 = TRUE, EXP(MMULT($P1377:$AA1377, Documentation!F$39:F$50) + Documentation!F$51), "")</f>
        <v>3.4593994423237737E-4</v>
      </c>
      <c r="AE1377" s="4">
        <f>IF($O1377 = TRUE, EXP(MMULT($P1377:$AA1377, Documentation!G$39:G$50) + Documentation!G$51), "")</f>
        <v>19.023093625037774</v>
      </c>
      <c r="AF1377" s="14">
        <f>IF($O1377 = TRUE, EXP(MMULT($P1377:$AA1377, Documentation!H$39:H$50) + Documentation!H$51), "")</f>
        <v>1.8891685621109041E-2</v>
      </c>
      <c r="AG1377" s="30">
        <f t="shared" si="295"/>
        <v>3.9140573734309012E-4</v>
      </c>
      <c r="AH1377" s="28">
        <f t="shared" si="296"/>
        <v>2.1221530962207966E-5</v>
      </c>
      <c r="AI1377" s="28">
        <f t="shared" si="297"/>
        <v>1.8159394216358823E-5</v>
      </c>
      <c r="AJ1377" s="28">
        <f t="shared" si="298"/>
        <v>0.99857753379215586</v>
      </c>
      <c r="AK1377" s="33">
        <f t="shared" si="299"/>
        <v>9.9167954532244701E-4</v>
      </c>
      <c r="AL1377" s="11">
        <f t="shared" si="300"/>
        <v>4</v>
      </c>
      <c r="AM1377" s="14" t="str">
        <f>IF($O1377 = TRUE, INDEX(Documentation!$M$9:$M$13, $AL1377, 1), "")</f>
        <v>Financially Pressured</v>
      </c>
      <c r="AN1377" s="1"/>
      <c r="AO1377" s="1"/>
      <c r="AP1377" s="38">
        <v>3.9140573734309001E-4</v>
      </c>
      <c r="AQ1377" s="35">
        <v>2.1221530962208E-5</v>
      </c>
      <c r="AR1377" s="35">
        <v>1.8159394216358999E-5</v>
      </c>
      <c r="AS1377" s="35">
        <v>0.99857753379215597</v>
      </c>
      <c r="AT1377" s="35">
        <v>9.9167954532245394E-4</v>
      </c>
      <c r="AU1377" s="14">
        <v>4</v>
      </c>
      <c r="AV1377" s="4" t="b">
        <f t="shared" si="301"/>
        <v>1</v>
      </c>
      <c r="AW1377" s="4" t="b">
        <f t="shared" si="302"/>
        <v>1</v>
      </c>
      <c r="AX1377" s="4" t="b">
        <f t="shared" si="303"/>
        <v>1</v>
      </c>
      <c r="AY1377" s="4" t="b">
        <f t="shared" si="304"/>
        <v>1</v>
      </c>
      <c r="AZ1377" s="4" t="b">
        <f t="shared" si="305"/>
        <v>1</v>
      </c>
      <c r="BA1377" s="4" t="b">
        <f t="shared" si="306"/>
        <v>1</v>
      </c>
      <c r="BB1377" s="14" t="b">
        <f t="shared" si="307"/>
        <v>1</v>
      </c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</row>
    <row r="1378" spans="1:64" x14ac:dyDescent="0.2">
      <c r="A1378" s="1"/>
      <c r="B1378" s="11" t="s">
        <v>1533</v>
      </c>
      <c r="C1378" s="4">
        <v>2</v>
      </c>
      <c r="D1378" s="4">
        <v>4</v>
      </c>
      <c r="E1378" s="4">
        <v>4</v>
      </c>
      <c r="F1378" s="4">
        <v>2</v>
      </c>
      <c r="G1378" s="4">
        <v>3</v>
      </c>
      <c r="H1378" s="4">
        <v>1</v>
      </c>
      <c r="I1378" s="4">
        <v>1</v>
      </c>
      <c r="J1378" s="4">
        <v>1</v>
      </c>
      <c r="K1378" s="4">
        <v>3</v>
      </c>
      <c r="L1378" s="4">
        <v>4</v>
      </c>
      <c r="M1378" s="4">
        <v>4</v>
      </c>
      <c r="N1378" s="14">
        <v>3</v>
      </c>
      <c r="O1378" s="25" t="b">
        <f t="shared" si="294"/>
        <v>1</v>
      </c>
      <c r="P1378" s="11">
        <f>IF($O1378 = TRUE, IF(ISBLANK(C1378), "", INDEX('Individual UI'!$E$6:$H$6,1,C1378)), "")</f>
        <v>-2</v>
      </c>
      <c r="Q1378" s="4">
        <f>IF($O1378 = TRUE, IF(ISBLANK(D1378), "", INDEX('Individual UI'!$E$6:$H$6,1,D1378)), "")</f>
        <v>4</v>
      </c>
      <c r="R1378" s="4">
        <f>IF($O1378 = TRUE, IF(ISBLANK(E1378), "", INDEX('Individual UI'!$E$6:$H$6,1,E1378)), "")</f>
        <v>4</v>
      </c>
      <c r="S1378" s="4">
        <f>IF($O1378 = TRUE, IF(ISBLANK(F1378), "", INDEX('Individual UI'!$E$6:$H$6,1,F1378)), "")</f>
        <v>-2</v>
      </c>
      <c r="T1378" s="4">
        <f>IF($O1378 = TRUE, IF(ISBLANK(G1378), "", INDEX('Individual UI'!$E$6:$H$6,1,G1378)), "")</f>
        <v>2</v>
      </c>
      <c r="U1378" s="4">
        <f>IF($O1378 = TRUE, IF(ISBLANK(H1378), "", INDEX('Individual UI'!$E$6:$H$6,1,H1378)), "")</f>
        <v>-4</v>
      </c>
      <c r="V1378" s="4">
        <f>IF($O1378 = TRUE, IF(ISBLANK(I1378), "", INDEX('Individual UI'!$E$6:$H$6,1,I1378)), "")</f>
        <v>-4</v>
      </c>
      <c r="W1378" s="4">
        <f>IF($O1378 = TRUE, IF(ISBLANK(J1378), "", INDEX('Individual UI'!$E$6:$H$6,1,J1378)), "")</f>
        <v>-4</v>
      </c>
      <c r="X1378" s="4">
        <f>IF($O1378 = TRUE, IF(ISBLANK(K1378), "", INDEX('Individual UI'!$E$6:$H$6,1,K1378)), "")</f>
        <v>2</v>
      </c>
      <c r="Y1378" s="4">
        <f>IF($O1378 = TRUE, IF(ISBLANK(L1378), "", INDEX('Individual UI'!$E$6:$H$6,1,L1378)), "")</f>
        <v>4</v>
      </c>
      <c r="Z1378" s="4">
        <f>IF($O1378 = TRUE, IF(ISBLANK(M1378), "", INDEX('Individual UI'!$E$6:$H$6,1,M1378)), "")</f>
        <v>4</v>
      </c>
      <c r="AA1378" s="14">
        <f>IF($O1378 = TRUE, IF(ISBLANK(N1378), "", INDEX('Individual UI'!$E$6:$H$6,1,N1378)), "")</f>
        <v>2</v>
      </c>
      <c r="AB1378" s="11">
        <f>IF($O1378 = TRUE, EXP(MMULT($P1378:$AA1378, Documentation!D$39:D$50) + Documentation!D$51), "")</f>
        <v>6.1812865258618251E-5</v>
      </c>
      <c r="AC1378" s="4">
        <f>IF($O1378 = TRUE, EXP(MMULT($P1378:$AA1378, Documentation!E$39:E$50) + Documentation!E$51), "")</f>
        <v>102.48770877069695</v>
      </c>
      <c r="AD1378" s="4">
        <f>IF($O1378 = TRUE, EXP(MMULT($P1378:$AA1378, Documentation!F$39:F$50) + Documentation!F$51), "")</f>
        <v>4.6230807794703725E-2</v>
      </c>
      <c r="AE1378" s="4">
        <f>IF($O1378 = TRUE, EXP(MMULT($P1378:$AA1378, Documentation!G$39:G$50) + Documentation!G$51), "")</f>
        <v>2.336189742547924E-3</v>
      </c>
      <c r="AF1378" s="14">
        <f>IF($O1378 = TRUE, EXP(MMULT($P1378:$AA1378, Documentation!H$39:H$50) + Documentation!H$51), "")</f>
        <v>0.25573039014789606</v>
      </c>
      <c r="AG1378" s="30">
        <f t="shared" si="295"/>
        <v>6.0133886279930011E-7</v>
      </c>
      <c r="AH1378" s="28">
        <f t="shared" si="296"/>
        <v>0.99703907892352606</v>
      </c>
      <c r="AI1378" s="28">
        <f t="shared" si="297"/>
        <v>4.4975073181361861E-4</v>
      </c>
      <c r="AJ1378" s="28">
        <f t="shared" si="298"/>
        <v>2.2727334790087059E-5</v>
      </c>
      <c r="AK1378" s="33">
        <f t="shared" si="299"/>
        <v>2.4878416710074173E-3</v>
      </c>
      <c r="AL1378" s="11">
        <f t="shared" si="300"/>
        <v>2</v>
      </c>
      <c r="AM1378" s="14" t="str">
        <f>IF($O1378 = TRUE, INDEX(Documentation!$M$9:$M$13, $AL1378, 1), "")</f>
        <v>Cautious Consulters</v>
      </c>
      <c r="AN1378" s="1"/>
      <c r="AO1378" s="1"/>
      <c r="AP1378" s="38">
        <v>6.0133886279931197E-7</v>
      </c>
      <c r="AQ1378" s="35">
        <v>0.99703907892352595</v>
      </c>
      <c r="AR1378" s="35">
        <v>4.4975073181361899E-4</v>
      </c>
      <c r="AS1378" s="35">
        <v>2.2727334790087401E-5</v>
      </c>
      <c r="AT1378" s="35">
        <v>2.48784167100742E-3</v>
      </c>
      <c r="AU1378" s="14">
        <v>2</v>
      </c>
      <c r="AV1378" s="4" t="b">
        <f t="shared" si="301"/>
        <v>1</v>
      </c>
      <c r="AW1378" s="4" t="b">
        <f t="shared" si="302"/>
        <v>1</v>
      </c>
      <c r="AX1378" s="4" t="b">
        <f t="shared" si="303"/>
        <v>1</v>
      </c>
      <c r="AY1378" s="4" t="b">
        <f t="shared" si="304"/>
        <v>1</v>
      </c>
      <c r="AZ1378" s="4" t="b">
        <f t="shared" si="305"/>
        <v>1</v>
      </c>
      <c r="BA1378" s="4" t="b">
        <f t="shared" si="306"/>
        <v>1</v>
      </c>
      <c r="BB1378" s="14" t="b">
        <f t="shared" si="307"/>
        <v>1</v>
      </c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</row>
    <row r="1379" spans="1:64" x14ac:dyDescent="0.2">
      <c r="A1379" s="1"/>
      <c r="B1379" s="11" t="s">
        <v>1534</v>
      </c>
      <c r="C1379" s="4">
        <v>3</v>
      </c>
      <c r="D1379" s="4">
        <v>1</v>
      </c>
      <c r="E1379" s="4">
        <v>3</v>
      </c>
      <c r="F1379" s="4">
        <v>3</v>
      </c>
      <c r="G1379" s="4">
        <v>3</v>
      </c>
      <c r="H1379" s="4">
        <v>4</v>
      </c>
      <c r="I1379" s="4">
        <v>2</v>
      </c>
      <c r="J1379" s="4">
        <v>4</v>
      </c>
      <c r="K1379" s="4">
        <v>4</v>
      </c>
      <c r="L1379" s="4">
        <v>3</v>
      </c>
      <c r="M1379" s="4">
        <v>4</v>
      </c>
      <c r="N1379" s="14">
        <v>4</v>
      </c>
      <c r="O1379" s="25" t="b">
        <f t="shared" si="294"/>
        <v>1</v>
      </c>
      <c r="P1379" s="11">
        <f>IF($O1379 = TRUE, IF(ISBLANK(C1379), "", INDEX('Individual UI'!$E$6:$H$6,1,C1379)), "")</f>
        <v>2</v>
      </c>
      <c r="Q1379" s="4">
        <f>IF($O1379 = TRUE, IF(ISBLANK(D1379), "", INDEX('Individual UI'!$E$6:$H$6,1,D1379)), "")</f>
        <v>-4</v>
      </c>
      <c r="R1379" s="4">
        <f>IF($O1379 = TRUE, IF(ISBLANK(E1379), "", INDEX('Individual UI'!$E$6:$H$6,1,E1379)), "")</f>
        <v>2</v>
      </c>
      <c r="S1379" s="4">
        <f>IF($O1379 = TRUE, IF(ISBLANK(F1379), "", INDEX('Individual UI'!$E$6:$H$6,1,F1379)), "")</f>
        <v>2</v>
      </c>
      <c r="T1379" s="4">
        <f>IF($O1379 = TRUE, IF(ISBLANK(G1379), "", INDEX('Individual UI'!$E$6:$H$6,1,G1379)), "")</f>
        <v>2</v>
      </c>
      <c r="U1379" s="4">
        <f>IF($O1379 = TRUE, IF(ISBLANK(H1379), "", INDEX('Individual UI'!$E$6:$H$6,1,H1379)), "")</f>
        <v>4</v>
      </c>
      <c r="V1379" s="4">
        <f>IF($O1379 = TRUE, IF(ISBLANK(I1379), "", INDEX('Individual UI'!$E$6:$H$6,1,I1379)), "")</f>
        <v>-2</v>
      </c>
      <c r="W1379" s="4">
        <f>IF($O1379 = TRUE, IF(ISBLANK(J1379), "", INDEX('Individual UI'!$E$6:$H$6,1,J1379)), "")</f>
        <v>4</v>
      </c>
      <c r="X1379" s="4">
        <f>IF($O1379 = TRUE, IF(ISBLANK(K1379), "", INDEX('Individual UI'!$E$6:$H$6,1,K1379)), "")</f>
        <v>4</v>
      </c>
      <c r="Y1379" s="4">
        <f>IF($O1379 = TRUE, IF(ISBLANK(L1379), "", INDEX('Individual UI'!$E$6:$H$6,1,L1379)), "")</f>
        <v>2</v>
      </c>
      <c r="Z1379" s="4">
        <f>IF($O1379 = TRUE, IF(ISBLANK(M1379), "", INDEX('Individual UI'!$E$6:$H$6,1,M1379)), "")</f>
        <v>4</v>
      </c>
      <c r="AA1379" s="14">
        <f>IF($O1379 = TRUE, IF(ISBLANK(N1379), "", INDEX('Individual UI'!$E$6:$H$6,1,N1379)), "")</f>
        <v>4</v>
      </c>
      <c r="AB1379" s="11">
        <f>IF($O1379 = TRUE, EXP(MMULT($P1379:$AA1379, Documentation!D$39:D$50) + Documentation!D$51), "")</f>
        <v>2.5426425024287382E-5</v>
      </c>
      <c r="AC1379" s="4">
        <f>IF($O1379 = TRUE, EXP(MMULT($P1379:$AA1379, Documentation!E$39:E$50) + Documentation!E$51), "")</f>
        <v>2.5998084611534907E-2</v>
      </c>
      <c r="AD1379" s="4">
        <f>IF($O1379 = TRUE, EXP(MMULT($P1379:$AA1379, Documentation!F$39:F$50) + Documentation!F$51), "")</f>
        <v>16.958857616041001</v>
      </c>
      <c r="AE1379" s="4">
        <f>IF($O1379 = TRUE, EXP(MMULT($P1379:$AA1379, Documentation!G$39:G$50) + Documentation!G$51), "")</f>
        <v>8.4202909281150783E-3</v>
      </c>
      <c r="AF1379" s="14">
        <f>IF($O1379 = TRUE, EXP(MMULT($P1379:$AA1379, Documentation!H$39:H$50) + Documentation!H$51), "")</f>
        <v>1.2544067845610397E-2</v>
      </c>
      <c r="AG1379" s="30">
        <f t="shared" si="295"/>
        <v>1.4951579470389723E-6</v>
      </c>
      <c r="AH1379" s="28">
        <f t="shared" si="296"/>
        <v>1.5287734228307016E-3</v>
      </c>
      <c r="AI1379" s="28">
        <f t="shared" si="297"/>
        <v>0.99723695773612797</v>
      </c>
      <c r="AJ1379" s="28">
        <f t="shared" si="298"/>
        <v>4.9514097579686272E-4</v>
      </c>
      <c r="AK1379" s="33">
        <f t="shared" si="299"/>
        <v>7.3763270729743785E-4</v>
      </c>
      <c r="AL1379" s="11">
        <f t="shared" si="300"/>
        <v>3</v>
      </c>
      <c r="AM1379" s="14" t="str">
        <f>IF($O1379 = TRUE, INDEX(Documentation!$M$9:$M$13, $AL1379, 1), "")</f>
        <v>Process Skeptics</v>
      </c>
      <c r="AN1379" s="1"/>
      <c r="AO1379" s="1"/>
      <c r="AP1379" s="38">
        <v>1.4951579470390001E-6</v>
      </c>
      <c r="AQ1379" s="35">
        <v>1.5287734228306999E-3</v>
      </c>
      <c r="AR1379" s="35">
        <v>0.99723695773612797</v>
      </c>
      <c r="AS1379" s="35">
        <v>4.9514097579687498E-4</v>
      </c>
      <c r="AT1379" s="35">
        <v>7.3763270729744696E-4</v>
      </c>
      <c r="AU1379" s="14">
        <v>3</v>
      </c>
      <c r="AV1379" s="4" t="b">
        <f t="shared" si="301"/>
        <v>1</v>
      </c>
      <c r="AW1379" s="4" t="b">
        <f t="shared" si="302"/>
        <v>1</v>
      </c>
      <c r="AX1379" s="4" t="b">
        <f t="shared" si="303"/>
        <v>1</v>
      </c>
      <c r="AY1379" s="4" t="b">
        <f t="shared" si="304"/>
        <v>1</v>
      </c>
      <c r="AZ1379" s="4" t="b">
        <f t="shared" si="305"/>
        <v>1</v>
      </c>
      <c r="BA1379" s="4" t="b">
        <f t="shared" si="306"/>
        <v>1</v>
      </c>
      <c r="BB1379" s="14" t="b">
        <f t="shared" si="307"/>
        <v>1</v>
      </c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</row>
    <row r="1380" spans="1:64" x14ac:dyDescent="0.2">
      <c r="A1380" s="1"/>
      <c r="B1380" s="11" t="s">
        <v>1535</v>
      </c>
      <c r="C1380" s="4">
        <v>3</v>
      </c>
      <c r="D1380" s="4">
        <v>2</v>
      </c>
      <c r="E1380" s="4">
        <v>4</v>
      </c>
      <c r="F1380" s="4">
        <v>3</v>
      </c>
      <c r="G1380" s="4">
        <v>2</v>
      </c>
      <c r="H1380" s="4">
        <v>3</v>
      </c>
      <c r="I1380" s="4">
        <v>1</v>
      </c>
      <c r="J1380" s="4">
        <v>2</v>
      </c>
      <c r="K1380" s="4">
        <v>4</v>
      </c>
      <c r="L1380" s="4">
        <v>3</v>
      </c>
      <c r="M1380" s="4">
        <v>4</v>
      </c>
      <c r="N1380" s="14">
        <v>3</v>
      </c>
      <c r="O1380" s="25" t="b">
        <f t="shared" si="294"/>
        <v>1</v>
      </c>
      <c r="P1380" s="11">
        <f>IF($O1380 = TRUE, IF(ISBLANK(C1380), "", INDEX('Individual UI'!$E$6:$H$6,1,C1380)), "")</f>
        <v>2</v>
      </c>
      <c r="Q1380" s="4">
        <f>IF($O1380 = TRUE, IF(ISBLANK(D1380), "", INDEX('Individual UI'!$E$6:$H$6,1,D1380)), "")</f>
        <v>-2</v>
      </c>
      <c r="R1380" s="4">
        <f>IF($O1380 = TRUE, IF(ISBLANK(E1380), "", INDEX('Individual UI'!$E$6:$H$6,1,E1380)), "")</f>
        <v>4</v>
      </c>
      <c r="S1380" s="4">
        <f>IF($O1380 = TRUE, IF(ISBLANK(F1380), "", INDEX('Individual UI'!$E$6:$H$6,1,F1380)), "")</f>
        <v>2</v>
      </c>
      <c r="T1380" s="4">
        <f>IF($O1380 = TRUE, IF(ISBLANK(G1380), "", INDEX('Individual UI'!$E$6:$H$6,1,G1380)), "")</f>
        <v>-2</v>
      </c>
      <c r="U1380" s="4">
        <f>IF($O1380 = TRUE, IF(ISBLANK(H1380), "", INDEX('Individual UI'!$E$6:$H$6,1,H1380)), "")</f>
        <v>2</v>
      </c>
      <c r="V1380" s="4">
        <f>IF($O1380 = TRUE, IF(ISBLANK(I1380), "", INDEX('Individual UI'!$E$6:$H$6,1,I1380)), "")</f>
        <v>-4</v>
      </c>
      <c r="W1380" s="4">
        <f>IF($O1380 = TRUE, IF(ISBLANK(J1380), "", INDEX('Individual UI'!$E$6:$H$6,1,J1380)), "")</f>
        <v>-2</v>
      </c>
      <c r="X1380" s="4">
        <f>IF($O1380 = TRUE, IF(ISBLANK(K1380), "", INDEX('Individual UI'!$E$6:$H$6,1,K1380)), "")</f>
        <v>4</v>
      </c>
      <c r="Y1380" s="4">
        <f>IF($O1380 = TRUE, IF(ISBLANK(L1380), "", INDEX('Individual UI'!$E$6:$H$6,1,L1380)), "")</f>
        <v>2</v>
      </c>
      <c r="Z1380" s="4">
        <f>IF($O1380 = TRUE, IF(ISBLANK(M1380), "", INDEX('Individual UI'!$E$6:$H$6,1,M1380)), "")</f>
        <v>4</v>
      </c>
      <c r="AA1380" s="14">
        <f>IF($O1380 = TRUE, IF(ISBLANK(N1380), "", INDEX('Individual UI'!$E$6:$H$6,1,N1380)), "")</f>
        <v>2</v>
      </c>
      <c r="AB1380" s="11">
        <f>IF($O1380 = TRUE, EXP(MMULT($P1380:$AA1380, Documentation!D$39:D$50) + Documentation!D$51), "")</f>
        <v>1.9505765978719235E-5</v>
      </c>
      <c r="AC1380" s="4">
        <f>IF($O1380 = TRUE, EXP(MMULT($P1380:$AA1380, Documentation!E$39:E$50) + Documentation!E$51), "")</f>
        <v>1.1688652773455148</v>
      </c>
      <c r="AD1380" s="4">
        <f>IF($O1380 = TRUE, EXP(MMULT($P1380:$AA1380, Documentation!F$39:F$50) + Documentation!F$51), "")</f>
        <v>1.0880870305472314</v>
      </c>
      <c r="AE1380" s="4">
        <f>IF($O1380 = TRUE, EXP(MMULT($P1380:$AA1380, Documentation!G$39:G$50) + Documentation!G$51), "")</f>
        <v>9.8614678965818336E-3</v>
      </c>
      <c r="AF1380" s="14">
        <f>IF($O1380 = TRUE, EXP(MMULT($P1380:$AA1380, Documentation!H$39:H$50) + Documentation!H$51), "")</f>
        <v>0.3391179272932322</v>
      </c>
      <c r="AG1380" s="30">
        <f t="shared" si="295"/>
        <v>7.4850848751454627E-6</v>
      </c>
      <c r="AH1380" s="28">
        <f t="shared" si="296"/>
        <v>0.44853690022154619</v>
      </c>
      <c r="AI1380" s="28">
        <f t="shared" si="297"/>
        <v>0.41753929500008236</v>
      </c>
      <c r="AJ1380" s="28">
        <f t="shared" si="298"/>
        <v>3.7842104883226897E-3</v>
      </c>
      <c r="AK1380" s="33">
        <f t="shared" si="299"/>
        <v>0.1301321092051736</v>
      </c>
      <c r="AL1380" s="11">
        <f t="shared" si="300"/>
        <v>2</v>
      </c>
      <c r="AM1380" s="14" t="str">
        <f>IF($O1380 = TRUE, INDEX(Documentation!$M$9:$M$13, $AL1380, 1), "")</f>
        <v>Cautious Consulters</v>
      </c>
      <c r="AN1380" s="1"/>
      <c r="AO1380" s="1"/>
      <c r="AP1380" s="38">
        <v>7.4850848751456397E-6</v>
      </c>
      <c r="AQ1380" s="35">
        <v>0.44853690022154602</v>
      </c>
      <c r="AR1380" s="35">
        <v>0.41753929500008102</v>
      </c>
      <c r="AS1380" s="35">
        <v>3.7842104883227799E-3</v>
      </c>
      <c r="AT1380" s="35">
        <v>0.13013210920517501</v>
      </c>
      <c r="AU1380" s="14">
        <v>2</v>
      </c>
      <c r="AV1380" s="4" t="b">
        <f t="shared" si="301"/>
        <v>1</v>
      </c>
      <c r="AW1380" s="4" t="b">
        <f t="shared" si="302"/>
        <v>1</v>
      </c>
      <c r="AX1380" s="4" t="b">
        <f t="shared" si="303"/>
        <v>1</v>
      </c>
      <c r="AY1380" s="4" t="b">
        <f t="shared" si="304"/>
        <v>1</v>
      </c>
      <c r="AZ1380" s="4" t="b">
        <f t="shared" si="305"/>
        <v>1</v>
      </c>
      <c r="BA1380" s="4" t="b">
        <f t="shared" si="306"/>
        <v>1</v>
      </c>
      <c r="BB1380" s="14" t="b">
        <f t="shared" si="307"/>
        <v>1</v>
      </c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</row>
    <row r="1381" spans="1:64" x14ac:dyDescent="0.2">
      <c r="A1381" s="1"/>
      <c r="B1381" s="11" t="s">
        <v>1536</v>
      </c>
      <c r="C1381" s="4">
        <v>4</v>
      </c>
      <c r="D1381" s="4">
        <v>4</v>
      </c>
      <c r="E1381" s="4">
        <v>3</v>
      </c>
      <c r="F1381" s="4">
        <v>2</v>
      </c>
      <c r="G1381" s="4">
        <v>3</v>
      </c>
      <c r="H1381" s="4">
        <v>2</v>
      </c>
      <c r="I1381" s="4">
        <v>2</v>
      </c>
      <c r="J1381" s="4">
        <v>1</v>
      </c>
      <c r="K1381" s="4">
        <v>3</v>
      </c>
      <c r="L1381" s="4">
        <v>4</v>
      </c>
      <c r="M1381" s="4">
        <v>4</v>
      </c>
      <c r="N1381" s="14">
        <v>4</v>
      </c>
      <c r="O1381" s="25" t="b">
        <f t="shared" si="294"/>
        <v>1</v>
      </c>
      <c r="P1381" s="11">
        <f>IF($O1381 = TRUE, IF(ISBLANK(C1381), "", INDEX('Individual UI'!$E$6:$H$6,1,C1381)), "")</f>
        <v>4</v>
      </c>
      <c r="Q1381" s="4">
        <f>IF($O1381 = TRUE, IF(ISBLANK(D1381), "", INDEX('Individual UI'!$E$6:$H$6,1,D1381)), "")</f>
        <v>4</v>
      </c>
      <c r="R1381" s="4">
        <f>IF($O1381 = TRUE, IF(ISBLANK(E1381), "", INDEX('Individual UI'!$E$6:$H$6,1,E1381)), "")</f>
        <v>2</v>
      </c>
      <c r="S1381" s="4">
        <f>IF($O1381 = TRUE, IF(ISBLANK(F1381), "", INDEX('Individual UI'!$E$6:$H$6,1,F1381)), "")</f>
        <v>-2</v>
      </c>
      <c r="T1381" s="4">
        <f>IF($O1381 = TRUE, IF(ISBLANK(G1381), "", INDEX('Individual UI'!$E$6:$H$6,1,G1381)), "")</f>
        <v>2</v>
      </c>
      <c r="U1381" s="4">
        <f>IF($O1381 = TRUE, IF(ISBLANK(H1381), "", INDEX('Individual UI'!$E$6:$H$6,1,H1381)), "")</f>
        <v>-2</v>
      </c>
      <c r="V1381" s="4">
        <f>IF($O1381 = TRUE, IF(ISBLANK(I1381), "", INDEX('Individual UI'!$E$6:$H$6,1,I1381)), "")</f>
        <v>-2</v>
      </c>
      <c r="W1381" s="4">
        <f>IF($O1381 = TRUE, IF(ISBLANK(J1381), "", INDEX('Individual UI'!$E$6:$H$6,1,J1381)), "")</f>
        <v>-4</v>
      </c>
      <c r="X1381" s="4">
        <f>IF($O1381 = TRUE, IF(ISBLANK(K1381), "", INDEX('Individual UI'!$E$6:$H$6,1,K1381)), "")</f>
        <v>2</v>
      </c>
      <c r="Y1381" s="4">
        <f>IF($O1381 = TRUE, IF(ISBLANK(L1381), "", INDEX('Individual UI'!$E$6:$H$6,1,L1381)), "")</f>
        <v>4</v>
      </c>
      <c r="Z1381" s="4">
        <f>IF($O1381 = TRUE, IF(ISBLANK(M1381), "", INDEX('Individual UI'!$E$6:$H$6,1,M1381)), "")</f>
        <v>4</v>
      </c>
      <c r="AA1381" s="14">
        <f>IF($O1381 = TRUE, IF(ISBLANK(N1381), "", INDEX('Individual UI'!$E$6:$H$6,1,N1381)), "")</f>
        <v>4</v>
      </c>
      <c r="AB1381" s="11">
        <f>IF($O1381 = TRUE, EXP(MMULT($P1381:$AA1381, Documentation!D$39:D$50) + Documentation!D$51), "")</f>
        <v>9.7588143271528747E-6</v>
      </c>
      <c r="AC1381" s="4">
        <f>IF($O1381 = TRUE, EXP(MMULT($P1381:$AA1381, Documentation!E$39:E$50) + Documentation!E$51), "")</f>
        <v>330.70594288827698</v>
      </c>
      <c r="AD1381" s="4">
        <f>IF($O1381 = TRUE, EXP(MMULT($P1381:$AA1381, Documentation!F$39:F$50) + Documentation!F$51), "")</f>
        <v>0.33336697215478317</v>
      </c>
      <c r="AE1381" s="4">
        <f>IF($O1381 = TRUE, EXP(MMULT($P1381:$AA1381, Documentation!G$39:G$50) + Documentation!G$51), "")</f>
        <v>1.9584344968461885E-4</v>
      </c>
      <c r="AF1381" s="14">
        <f>IF($O1381 = TRUE, EXP(MMULT($P1381:$AA1381, Documentation!H$39:H$50) + Documentation!H$51), "")</f>
        <v>0.85773267036043521</v>
      </c>
      <c r="AG1381" s="30">
        <f t="shared" si="295"/>
        <v>2.9403119134150236E-8</v>
      </c>
      <c r="AH1381" s="28">
        <f t="shared" si="296"/>
        <v>0.99641062030046823</v>
      </c>
      <c r="AI1381" s="28">
        <f t="shared" si="297"/>
        <v>1.0044282500984694E-3</v>
      </c>
      <c r="AJ1381" s="28">
        <f t="shared" si="298"/>
        <v>5.9007253234623389E-7</v>
      </c>
      <c r="AK1381" s="33">
        <f t="shared" si="299"/>
        <v>2.5843319737817584E-3</v>
      </c>
      <c r="AL1381" s="11">
        <f t="shared" si="300"/>
        <v>2</v>
      </c>
      <c r="AM1381" s="14" t="str">
        <f>IF($O1381 = TRUE, INDEX(Documentation!$M$9:$M$13, $AL1381, 1), "")</f>
        <v>Cautious Consulters</v>
      </c>
      <c r="AN1381" s="1"/>
      <c r="AO1381" s="1"/>
      <c r="AP1381" s="38">
        <v>2.9403119134150101E-8</v>
      </c>
      <c r="AQ1381" s="35">
        <v>0.99641062030046801</v>
      </c>
      <c r="AR1381" s="35">
        <v>1.0044282500984601E-3</v>
      </c>
      <c r="AS1381" s="35">
        <v>5.9007253234622701E-7</v>
      </c>
      <c r="AT1381" s="35">
        <v>2.5843319737817502E-3</v>
      </c>
      <c r="AU1381" s="14">
        <v>2</v>
      </c>
      <c r="AV1381" s="4" t="b">
        <f t="shared" si="301"/>
        <v>1</v>
      </c>
      <c r="AW1381" s="4" t="b">
        <f t="shared" si="302"/>
        <v>1</v>
      </c>
      <c r="AX1381" s="4" t="b">
        <f t="shared" si="303"/>
        <v>1</v>
      </c>
      <c r="AY1381" s="4" t="b">
        <f t="shared" si="304"/>
        <v>1</v>
      </c>
      <c r="AZ1381" s="4" t="b">
        <f t="shared" si="305"/>
        <v>1</v>
      </c>
      <c r="BA1381" s="4" t="b">
        <f t="shared" si="306"/>
        <v>1</v>
      </c>
      <c r="BB1381" s="14" t="b">
        <f t="shared" si="307"/>
        <v>1</v>
      </c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</row>
    <row r="1382" spans="1:64" x14ac:dyDescent="0.2">
      <c r="A1382" s="1"/>
      <c r="B1382" s="11" t="s">
        <v>1537</v>
      </c>
      <c r="C1382" s="4">
        <v>1</v>
      </c>
      <c r="D1382" s="4">
        <v>1</v>
      </c>
      <c r="E1382" s="4">
        <v>1</v>
      </c>
      <c r="F1382" s="4">
        <v>1</v>
      </c>
      <c r="G1382" s="4">
        <v>1</v>
      </c>
      <c r="H1382" s="4">
        <v>2</v>
      </c>
      <c r="I1382" s="4">
        <v>4</v>
      </c>
      <c r="J1382" s="4">
        <v>1</v>
      </c>
      <c r="K1382" s="4">
        <v>3</v>
      </c>
      <c r="L1382" s="4">
        <v>3</v>
      </c>
      <c r="M1382" s="4">
        <v>2</v>
      </c>
      <c r="N1382" s="14">
        <v>2</v>
      </c>
      <c r="O1382" s="25" t="b">
        <f t="shared" si="294"/>
        <v>1</v>
      </c>
      <c r="P1382" s="11">
        <f>IF($O1382 = TRUE, IF(ISBLANK(C1382), "", INDEX('Individual UI'!$E$6:$H$6,1,C1382)), "")</f>
        <v>-4</v>
      </c>
      <c r="Q1382" s="4">
        <f>IF($O1382 = TRUE, IF(ISBLANK(D1382), "", INDEX('Individual UI'!$E$6:$H$6,1,D1382)), "")</f>
        <v>-4</v>
      </c>
      <c r="R1382" s="4">
        <f>IF($O1382 = TRUE, IF(ISBLANK(E1382), "", INDEX('Individual UI'!$E$6:$H$6,1,E1382)), "")</f>
        <v>-4</v>
      </c>
      <c r="S1382" s="4">
        <f>IF($O1382 = TRUE, IF(ISBLANK(F1382), "", INDEX('Individual UI'!$E$6:$H$6,1,F1382)), "")</f>
        <v>-4</v>
      </c>
      <c r="T1382" s="4">
        <f>IF($O1382 = TRUE, IF(ISBLANK(G1382), "", INDEX('Individual UI'!$E$6:$H$6,1,G1382)), "")</f>
        <v>-4</v>
      </c>
      <c r="U1382" s="4">
        <f>IF($O1382 = TRUE, IF(ISBLANK(H1382), "", INDEX('Individual UI'!$E$6:$H$6,1,H1382)), "")</f>
        <v>-2</v>
      </c>
      <c r="V1382" s="4">
        <f>IF($O1382 = TRUE, IF(ISBLANK(I1382), "", INDEX('Individual UI'!$E$6:$H$6,1,I1382)), "")</f>
        <v>4</v>
      </c>
      <c r="W1382" s="4">
        <f>IF($O1382 = TRUE, IF(ISBLANK(J1382), "", INDEX('Individual UI'!$E$6:$H$6,1,J1382)), "")</f>
        <v>-4</v>
      </c>
      <c r="X1382" s="4">
        <f>IF($O1382 = TRUE, IF(ISBLANK(K1382), "", INDEX('Individual UI'!$E$6:$H$6,1,K1382)), "")</f>
        <v>2</v>
      </c>
      <c r="Y1382" s="4">
        <f>IF($O1382 = TRUE, IF(ISBLANK(L1382), "", INDEX('Individual UI'!$E$6:$H$6,1,L1382)), "")</f>
        <v>2</v>
      </c>
      <c r="Z1382" s="4">
        <f>IF($O1382 = TRUE, IF(ISBLANK(M1382), "", INDEX('Individual UI'!$E$6:$H$6,1,M1382)), "")</f>
        <v>-2</v>
      </c>
      <c r="AA1382" s="14">
        <f>IF($O1382 = TRUE, IF(ISBLANK(N1382), "", INDEX('Individual UI'!$E$6:$H$6,1,N1382)), "")</f>
        <v>-2</v>
      </c>
      <c r="AB1382" s="11">
        <f>IF($O1382 = TRUE, EXP(MMULT($P1382:$AA1382, Documentation!D$39:D$50) + Documentation!D$51), "")</f>
        <v>41.783807841940238</v>
      </c>
      <c r="AC1382" s="4">
        <f>IF($O1382 = TRUE, EXP(MMULT($P1382:$AA1382, Documentation!E$39:E$50) + Documentation!E$51), "")</f>
        <v>5.2663161502946787E-3</v>
      </c>
      <c r="AD1382" s="4">
        <f>IF($O1382 = TRUE, EXP(MMULT($P1382:$AA1382, Documentation!F$39:F$50) + Documentation!F$51), "")</f>
        <v>3.6767660568940498E-5</v>
      </c>
      <c r="AE1382" s="4">
        <f>IF($O1382 = TRUE, EXP(MMULT($P1382:$AA1382, Documentation!G$39:G$50) + Documentation!G$51), "")</f>
        <v>9.5941862875501433E-5</v>
      </c>
      <c r="AF1382" s="14">
        <f>IF($O1382 = TRUE, EXP(MMULT($P1382:$AA1382, Documentation!H$39:H$50) + Documentation!H$51), "")</f>
        <v>3.3124011246192333E-6</v>
      </c>
      <c r="AG1382" s="30">
        <f t="shared" si="295"/>
        <v>0.99987072409237709</v>
      </c>
      <c r="AH1382" s="28">
        <f t="shared" si="296"/>
        <v>1.2602095439490251E-4</v>
      </c>
      <c r="AI1382" s="28">
        <f t="shared" si="297"/>
        <v>8.7983621634763355E-7</v>
      </c>
      <c r="AJ1382" s="28">
        <f t="shared" si="298"/>
        <v>2.2958525050416917E-6</v>
      </c>
      <c r="AK1382" s="33">
        <f t="shared" si="299"/>
        <v>7.9264506564025141E-8</v>
      </c>
      <c r="AL1382" s="11">
        <f t="shared" si="300"/>
        <v>1</v>
      </c>
      <c r="AM1382" s="14" t="str">
        <f>IF($O1382 = TRUE, INDEX(Documentation!$M$9:$M$13, $AL1382, 1), "")</f>
        <v>Decisive Pursuers</v>
      </c>
      <c r="AN1382" s="1"/>
      <c r="AO1382" s="1"/>
      <c r="AP1382" s="38">
        <v>0.99987072409237698</v>
      </c>
      <c r="AQ1382" s="35">
        <v>1.26020954394904E-4</v>
      </c>
      <c r="AR1382" s="35">
        <v>8.7983621634763398E-7</v>
      </c>
      <c r="AS1382" s="35">
        <v>2.2958525050416798E-6</v>
      </c>
      <c r="AT1382" s="35">
        <v>7.9264506564024704E-8</v>
      </c>
      <c r="AU1382" s="14">
        <v>1</v>
      </c>
      <c r="AV1382" s="4" t="b">
        <f t="shared" si="301"/>
        <v>1</v>
      </c>
      <c r="AW1382" s="4" t="b">
        <f t="shared" si="302"/>
        <v>1</v>
      </c>
      <c r="AX1382" s="4" t="b">
        <f t="shared" si="303"/>
        <v>1</v>
      </c>
      <c r="AY1382" s="4" t="b">
        <f t="shared" si="304"/>
        <v>1</v>
      </c>
      <c r="AZ1382" s="4" t="b">
        <f t="shared" si="305"/>
        <v>1</v>
      </c>
      <c r="BA1382" s="4" t="b">
        <f t="shared" si="306"/>
        <v>1</v>
      </c>
      <c r="BB1382" s="14" t="b">
        <f t="shared" si="307"/>
        <v>1</v>
      </c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</row>
    <row r="1383" spans="1:64" x14ac:dyDescent="0.2">
      <c r="A1383" s="1"/>
      <c r="B1383" s="11" t="s">
        <v>1538</v>
      </c>
      <c r="C1383" s="4">
        <v>2</v>
      </c>
      <c r="D1383" s="4">
        <v>1</v>
      </c>
      <c r="E1383" s="4">
        <v>3</v>
      </c>
      <c r="F1383" s="4">
        <v>4</v>
      </c>
      <c r="G1383" s="4">
        <v>1</v>
      </c>
      <c r="H1383" s="4">
        <v>2</v>
      </c>
      <c r="I1383" s="4">
        <v>2</v>
      </c>
      <c r="J1383" s="4">
        <v>1</v>
      </c>
      <c r="K1383" s="4">
        <v>1</v>
      </c>
      <c r="L1383" s="4">
        <v>2</v>
      </c>
      <c r="M1383" s="4">
        <v>1</v>
      </c>
      <c r="N1383" s="14">
        <v>2</v>
      </c>
      <c r="O1383" s="25" t="b">
        <f t="shared" si="294"/>
        <v>1</v>
      </c>
      <c r="P1383" s="11">
        <f>IF($O1383 = TRUE, IF(ISBLANK(C1383), "", INDEX('Individual UI'!$E$6:$H$6,1,C1383)), "")</f>
        <v>-2</v>
      </c>
      <c r="Q1383" s="4">
        <f>IF($O1383 = TRUE, IF(ISBLANK(D1383), "", INDEX('Individual UI'!$E$6:$H$6,1,D1383)), "")</f>
        <v>-4</v>
      </c>
      <c r="R1383" s="4">
        <f>IF($O1383 = TRUE, IF(ISBLANK(E1383), "", INDEX('Individual UI'!$E$6:$H$6,1,E1383)), "")</f>
        <v>2</v>
      </c>
      <c r="S1383" s="4">
        <f>IF($O1383 = TRUE, IF(ISBLANK(F1383), "", INDEX('Individual UI'!$E$6:$H$6,1,F1383)), "")</f>
        <v>4</v>
      </c>
      <c r="T1383" s="4">
        <f>IF($O1383 = TRUE, IF(ISBLANK(G1383), "", INDEX('Individual UI'!$E$6:$H$6,1,G1383)), "")</f>
        <v>-4</v>
      </c>
      <c r="U1383" s="4">
        <f>IF($O1383 = TRUE, IF(ISBLANK(H1383), "", INDEX('Individual UI'!$E$6:$H$6,1,H1383)), "")</f>
        <v>-2</v>
      </c>
      <c r="V1383" s="4">
        <f>IF($O1383 = TRUE, IF(ISBLANK(I1383), "", INDEX('Individual UI'!$E$6:$H$6,1,I1383)), "")</f>
        <v>-2</v>
      </c>
      <c r="W1383" s="4">
        <f>IF($O1383 = TRUE, IF(ISBLANK(J1383), "", INDEX('Individual UI'!$E$6:$H$6,1,J1383)), "")</f>
        <v>-4</v>
      </c>
      <c r="X1383" s="4">
        <f>IF($O1383 = TRUE, IF(ISBLANK(K1383), "", INDEX('Individual UI'!$E$6:$H$6,1,K1383)), "")</f>
        <v>-4</v>
      </c>
      <c r="Y1383" s="4">
        <f>IF($O1383 = TRUE, IF(ISBLANK(L1383), "", INDEX('Individual UI'!$E$6:$H$6,1,L1383)), "")</f>
        <v>-2</v>
      </c>
      <c r="Z1383" s="4">
        <f>IF($O1383 = TRUE, IF(ISBLANK(M1383), "", INDEX('Individual UI'!$E$6:$H$6,1,M1383)), "")</f>
        <v>-4</v>
      </c>
      <c r="AA1383" s="14">
        <f>IF($O1383 = TRUE, IF(ISBLANK(N1383), "", INDEX('Individual UI'!$E$6:$H$6,1,N1383)), "")</f>
        <v>-2</v>
      </c>
      <c r="AB1383" s="11">
        <f>IF($O1383 = TRUE, EXP(MMULT($P1383:$AA1383, Documentation!D$39:D$50) + Documentation!D$51), "")</f>
        <v>0.31107474141834368</v>
      </c>
      <c r="AC1383" s="4">
        <f>IF($O1383 = TRUE, EXP(MMULT($P1383:$AA1383, Documentation!E$39:E$50) + Documentation!E$51), "")</f>
        <v>7.9921814155517088E-5</v>
      </c>
      <c r="AD1383" s="4">
        <f>IF($O1383 = TRUE, EXP(MMULT($P1383:$AA1383, Documentation!F$39:F$50) + Documentation!F$51), "")</f>
        <v>2.992918920379777E-4</v>
      </c>
      <c r="AE1383" s="4">
        <f>IF($O1383 = TRUE, EXP(MMULT($P1383:$AA1383, Documentation!G$39:G$50) + Documentation!G$51), "")</f>
        <v>3.2155470874711725</v>
      </c>
      <c r="AF1383" s="14">
        <f>IF($O1383 = TRUE, EXP(MMULT($P1383:$AA1383, Documentation!H$39:H$50) + Documentation!H$51), "")</f>
        <v>4.3953467037294294E-3</v>
      </c>
      <c r="AG1383" s="30">
        <f t="shared" si="295"/>
        <v>8.8088310437462652E-2</v>
      </c>
      <c r="AH1383" s="28">
        <f t="shared" si="296"/>
        <v>2.2631787923239068E-5</v>
      </c>
      <c r="AI1383" s="28">
        <f t="shared" si="297"/>
        <v>8.4751712649667023E-5</v>
      </c>
      <c r="AJ1383" s="28">
        <f t="shared" si="298"/>
        <v>0.91055965770783243</v>
      </c>
      <c r="AK1383" s="33">
        <f t="shared" si="299"/>
        <v>1.2446483541320554E-3</v>
      </c>
      <c r="AL1383" s="11">
        <f t="shared" si="300"/>
        <v>4</v>
      </c>
      <c r="AM1383" s="14" t="str">
        <f>IF($O1383 = TRUE, INDEX(Documentation!$M$9:$M$13, $AL1383, 1), "")</f>
        <v>Financially Pressured</v>
      </c>
      <c r="AN1383" s="1"/>
      <c r="AO1383" s="1"/>
      <c r="AP1383" s="38">
        <v>8.8088310437462403E-2</v>
      </c>
      <c r="AQ1383" s="35">
        <v>2.2631787923239099E-5</v>
      </c>
      <c r="AR1383" s="35">
        <v>8.4751712649667904E-5</v>
      </c>
      <c r="AS1383" s="35">
        <v>0.91055965770783298</v>
      </c>
      <c r="AT1383" s="35">
        <v>1.2446483541320599E-3</v>
      </c>
      <c r="AU1383" s="14">
        <v>4</v>
      </c>
      <c r="AV1383" s="4" t="b">
        <f t="shared" si="301"/>
        <v>1</v>
      </c>
      <c r="AW1383" s="4" t="b">
        <f t="shared" si="302"/>
        <v>1</v>
      </c>
      <c r="AX1383" s="4" t="b">
        <f t="shared" si="303"/>
        <v>1</v>
      </c>
      <c r="AY1383" s="4" t="b">
        <f t="shared" si="304"/>
        <v>1</v>
      </c>
      <c r="AZ1383" s="4" t="b">
        <f t="shared" si="305"/>
        <v>1</v>
      </c>
      <c r="BA1383" s="4" t="b">
        <f t="shared" si="306"/>
        <v>1</v>
      </c>
      <c r="BB1383" s="14" t="b">
        <f t="shared" si="307"/>
        <v>1</v>
      </c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</row>
    <row r="1384" spans="1:64" x14ac:dyDescent="0.2">
      <c r="A1384" s="1"/>
      <c r="B1384" s="11" t="s">
        <v>1539</v>
      </c>
      <c r="C1384" s="4">
        <v>3</v>
      </c>
      <c r="D1384" s="4">
        <v>4</v>
      </c>
      <c r="E1384" s="4">
        <v>3</v>
      </c>
      <c r="F1384" s="4">
        <v>2</v>
      </c>
      <c r="G1384" s="4">
        <v>4</v>
      </c>
      <c r="H1384" s="4">
        <v>4</v>
      </c>
      <c r="I1384" s="4">
        <v>2</v>
      </c>
      <c r="J1384" s="4">
        <v>3</v>
      </c>
      <c r="K1384" s="4">
        <v>4</v>
      </c>
      <c r="L1384" s="4">
        <v>4</v>
      </c>
      <c r="M1384" s="4">
        <v>3</v>
      </c>
      <c r="N1384" s="14">
        <v>3</v>
      </c>
      <c r="O1384" s="25" t="b">
        <f t="shared" si="294"/>
        <v>1</v>
      </c>
      <c r="P1384" s="11">
        <f>IF($O1384 = TRUE, IF(ISBLANK(C1384), "", INDEX('Individual UI'!$E$6:$H$6,1,C1384)), "")</f>
        <v>2</v>
      </c>
      <c r="Q1384" s="4">
        <f>IF($O1384 = TRUE, IF(ISBLANK(D1384), "", INDEX('Individual UI'!$E$6:$H$6,1,D1384)), "")</f>
        <v>4</v>
      </c>
      <c r="R1384" s="4">
        <f>IF($O1384 = TRUE, IF(ISBLANK(E1384), "", INDEX('Individual UI'!$E$6:$H$6,1,E1384)), "")</f>
        <v>2</v>
      </c>
      <c r="S1384" s="4">
        <f>IF($O1384 = TRUE, IF(ISBLANK(F1384), "", INDEX('Individual UI'!$E$6:$H$6,1,F1384)), "")</f>
        <v>-2</v>
      </c>
      <c r="T1384" s="4">
        <f>IF($O1384 = TRUE, IF(ISBLANK(G1384), "", INDEX('Individual UI'!$E$6:$H$6,1,G1384)), "")</f>
        <v>4</v>
      </c>
      <c r="U1384" s="4">
        <f>IF($O1384 = TRUE, IF(ISBLANK(H1384), "", INDEX('Individual UI'!$E$6:$H$6,1,H1384)), "")</f>
        <v>4</v>
      </c>
      <c r="V1384" s="4">
        <f>IF($O1384 = TRUE, IF(ISBLANK(I1384), "", INDEX('Individual UI'!$E$6:$H$6,1,I1384)), "")</f>
        <v>-2</v>
      </c>
      <c r="W1384" s="4">
        <f>IF($O1384 = TRUE, IF(ISBLANK(J1384), "", INDEX('Individual UI'!$E$6:$H$6,1,J1384)), "")</f>
        <v>2</v>
      </c>
      <c r="X1384" s="4">
        <f>IF($O1384 = TRUE, IF(ISBLANK(K1384), "", INDEX('Individual UI'!$E$6:$H$6,1,K1384)), "")</f>
        <v>4</v>
      </c>
      <c r="Y1384" s="4">
        <f>IF($O1384 = TRUE, IF(ISBLANK(L1384), "", INDEX('Individual UI'!$E$6:$H$6,1,L1384)), "")</f>
        <v>4</v>
      </c>
      <c r="Z1384" s="4">
        <f>IF($O1384 = TRUE, IF(ISBLANK(M1384), "", INDEX('Individual UI'!$E$6:$H$6,1,M1384)), "")</f>
        <v>2</v>
      </c>
      <c r="AA1384" s="14">
        <f>IF($O1384 = TRUE, IF(ISBLANK(N1384), "", INDEX('Individual UI'!$E$6:$H$6,1,N1384)), "")</f>
        <v>2</v>
      </c>
      <c r="AB1384" s="11">
        <f>IF($O1384 = TRUE, EXP(MMULT($P1384:$AA1384, Documentation!D$39:D$50) + Documentation!D$51), "")</f>
        <v>2.9680449951632157E-6</v>
      </c>
      <c r="AC1384" s="4">
        <f>IF($O1384 = TRUE, EXP(MMULT($P1384:$AA1384, Documentation!E$39:E$50) + Documentation!E$51), "")</f>
        <v>4.8145691742322638</v>
      </c>
      <c r="AD1384" s="4">
        <f>IF($O1384 = TRUE, EXP(MMULT($P1384:$AA1384, Documentation!F$39:F$50) + Documentation!F$51), "")</f>
        <v>2.1756217914797573</v>
      </c>
      <c r="AE1384" s="4">
        <f>IF($O1384 = TRUE, EXP(MMULT($P1384:$AA1384, Documentation!G$39:G$50) + Documentation!G$51), "")</f>
        <v>4.1281188061985715E-3</v>
      </c>
      <c r="AF1384" s="14">
        <f>IF($O1384 = TRUE, EXP(MMULT($P1384:$AA1384, Documentation!H$39:H$50) + Documentation!H$51), "")</f>
        <v>0.59837095521921935</v>
      </c>
      <c r="AG1384" s="30">
        <f t="shared" si="295"/>
        <v>3.9090807334380559E-7</v>
      </c>
      <c r="AH1384" s="28">
        <f t="shared" si="296"/>
        <v>0.6341056024914189</v>
      </c>
      <c r="AI1384" s="28">
        <f t="shared" si="297"/>
        <v>0.28654151949114326</v>
      </c>
      <c r="AJ1384" s="28">
        <f t="shared" si="298"/>
        <v>5.4369626191488201E-4</v>
      </c>
      <c r="AK1384" s="33">
        <f t="shared" si="299"/>
        <v>7.880879084744967E-2</v>
      </c>
      <c r="AL1384" s="11">
        <f t="shared" si="300"/>
        <v>2</v>
      </c>
      <c r="AM1384" s="14" t="str">
        <f>IF($O1384 = TRUE, INDEX(Documentation!$M$9:$M$13, $AL1384, 1), "")</f>
        <v>Cautious Consulters</v>
      </c>
      <c r="AN1384" s="1"/>
      <c r="AO1384" s="1"/>
      <c r="AP1384" s="38">
        <v>3.9090807334380601E-7</v>
      </c>
      <c r="AQ1384" s="35">
        <v>0.63410560249141801</v>
      </c>
      <c r="AR1384" s="35">
        <v>0.28654151949114398</v>
      </c>
      <c r="AS1384" s="35">
        <v>5.4369626191487497E-4</v>
      </c>
      <c r="AT1384" s="35">
        <v>7.88087908474496E-2</v>
      </c>
      <c r="AU1384" s="14">
        <v>2</v>
      </c>
      <c r="AV1384" s="4" t="b">
        <f t="shared" si="301"/>
        <v>1</v>
      </c>
      <c r="AW1384" s="4" t="b">
        <f t="shared" si="302"/>
        <v>1</v>
      </c>
      <c r="AX1384" s="4" t="b">
        <f t="shared" si="303"/>
        <v>1</v>
      </c>
      <c r="AY1384" s="4" t="b">
        <f t="shared" si="304"/>
        <v>1</v>
      </c>
      <c r="AZ1384" s="4" t="b">
        <f t="shared" si="305"/>
        <v>1</v>
      </c>
      <c r="BA1384" s="4" t="b">
        <f t="shared" si="306"/>
        <v>1</v>
      </c>
      <c r="BB1384" s="14" t="b">
        <f t="shared" si="307"/>
        <v>1</v>
      </c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</row>
    <row r="1385" spans="1:64" x14ac:dyDescent="0.2">
      <c r="A1385" s="1"/>
      <c r="B1385" s="11" t="s">
        <v>1540</v>
      </c>
      <c r="C1385" s="4">
        <v>1</v>
      </c>
      <c r="D1385" s="4">
        <v>2</v>
      </c>
      <c r="E1385" s="4">
        <v>2</v>
      </c>
      <c r="F1385" s="4">
        <v>4</v>
      </c>
      <c r="G1385" s="4">
        <v>4</v>
      </c>
      <c r="H1385" s="4">
        <v>4</v>
      </c>
      <c r="I1385" s="4">
        <v>2</v>
      </c>
      <c r="J1385" s="4">
        <v>1</v>
      </c>
      <c r="K1385" s="4">
        <v>2</v>
      </c>
      <c r="L1385" s="4">
        <v>3</v>
      </c>
      <c r="M1385" s="4">
        <v>2</v>
      </c>
      <c r="N1385" s="14">
        <v>2</v>
      </c>
      <c r="O1385" s="25" t="b">
        <f t="shared" si="294"/>
        <v>1</v>
      </c>
      <c r="P1385" s="11">
        <f>IF($O1385 = TRUE, IF(ISBLANK(C1385), "", INDEX('Individual UI'!$E$6:$H$6,1,C1385)), "")</f>
        <v>-4</v>
      </c>
      <c r="Q1385" s="4">
        <f>IF($O1385 = TRUE, IF(ISBLANK(D1385), "", INDEX('Individual UI'!$E$6:$H$6,1,D1385)), "")</f>
        <v>-2</v>
      </c>
      <c r="R1385" s="4">
        <f>IF($O1385 = TRUE, IF(ISBLANK(E1385), "", INDEX('Individual UI'!$E$6:$H$6,1,E1385)), "")</f>
        <v>-2</v>
      </c>
      <c r="S1385" s="4">
        <f>IF($O1385 = TRUE, IF(ISBLANK(F1385), "", INDEX('Individual UI'!$E$6:$H$6,1,F1385)), "")</f>
        <v>4</v>
      </c>
      <c r="T1385" s="4">
        <f>IF($O1385 = TRUE, IF(ISBLANK(G1385), "", INDEX('Individual UI'!$E$6:$H$6,1,G1385)), "")</f>
        <v>4</v>
      </c>
      <c r="U1385" s="4">
        <f>IF($O1385 = TRUE, IF(ISBLANK(H1385), "", INDEX('Individual UI'!$E$6:$H$6,1,H1385)), "")</f>
        <v>4</v>
      </c>
      <c r="V1385" s="4">
        <f>IF($O1385 = TRUE, IF(ISBLANK(I1385), "", INDEX('Individual UI'!$E$6:$H$6,1,I1385)), "")</f>
        <v>-2</v>
      </c>
      <c r="W1385" s="4">
        <f>IF($O1385 = TRUE, IF(ISBLANK(J1385), "", INDEX('Individual UI'!$E$6:$H$6,1,J1385)), "")</f>
        <v>-4</v>
      </c>
      <c r="X1385" s="4">
        <f>IF($O1385 = TRUE, IF(ISBLANK(K1385), "", INDEX('Individual UI'!$E$6:$H$6,1,K1385)), "")</f>
        <v>-2</v>
      </c>
      <c r="Y1385" s="4">
        <f>IF($O1385 = TRUE, IF(ISBLANK(L1385), "", INDEX('Individual UI'!$E$6:$H$6,1,L1385)), "")</f>
        <v>2</v>
      </c>
      <c r="Z1385" s="4">
        <f>IF($O1385 = TRUE, IF(ISBLANK(M1385), "", INDEX('Individual UI'!$E$6:$H$6,1,M1385)), "")</f>
        <v>-2</v>
      </c>
      <c r="AA1385" s="14">
        <f>IF($O1385 = TRUE, IF(ISBLANK(N1385), "", INDEX('Individual UI'!$E$6:$H$6,1,N1385)), "")</f>
        <v>-2</v>
      </c>
      <c r="AB1385" s="11">
        <f>IF($O1385 = TRUE, EXP(MMULT($P1385:$AA1385, Documentation!D$39:D$50) + Documentation!D$51), "")</f>
        <v>2.4472435471534627E-3</v>
      </c>
      <c r="AC1385" s="4">
        <f>IF($O1385 = TRUE, EXP(MMULT($P1385:$AA1385, Documentation!E$39:E$50) + Documentation!E$51), "")</f>
        <v>5.0689588416522079E-4</v>
      </c>
      <c r="AD1385" s="4">
        <f>IF($O1385 = TRUE, EXP(MMULT($P1385:$AA1385, Documentation!F$39:F$50) + Documentation!F$51), "")</f>
        <v>1.54113358579041E-3</v>
      </c>
      <c r="AE1385" s="4">
        <f>IF($O1385 = TRUE, EXP(MMULT($P1385:$AA1385, Documentation!G$39:G$50) + Documentation!G$51), "")</f>
        <v>13.096759929798839</v>
      </c>
      <c r="AF1385" s="14">
        <f>IF($O1385 = TRUE, EXP(MMULT($P1385:$AA1385, Documentation!H$39:H$50) + Documentation!H$51), "")</f>
        <v>1.2794355339544244E-2</v>
      </c>
      <c r="AG1385" s="30">
        <f t="shared" si="295"/>
        <v>1.8661234550784101E-4</v>
      </c>
      <c r="AH1385" s="28">
        <f t="shared" si="296"/>
        <v>3.8652887646744284E-5</v>
      </c>
      <c r="AI1385" s="28">
        <f t="shared" si="297"/>
        <v>1.1751774910992271E-4</v>
      </c>
      <c r="AJ1385" s="28">
        <f t="shared" si="298"/>
        <v>0.99868159501151943</v>
      </c>
      <c r="AK1385" s="33">
        <f t="shared" si="299"/>
        <v>9.7562200621604069E-4</v>
      </c>
      <c r="AL1385" s="11">
        <f t="shared" si="300"/>
        <v>4</v>
      </c>
      <c r="AM1385" s="14" t="str">
        <f>IF($O1385 = TRUE, INDEX(Documentation!$M$9:$M$13, $AL1385, 1), "")</f>
        <v>Financially Pressured</v>
      </c>
      <c r="AN1385" s="1"/>
      <c r="AO1385" s="1"/>
      <c r="AP1385" s="38">
        <v>1.8661234550783901E-4</v>
      </c>
      <c r="AQ1385" s="35">
        <v>3.8652887646743802E-5</v>
      </c>
      <c r="AR1385" s="35">
        <v>1.17517749109922E-4</v>
      </c>
      <c r="AS1385" s="35">
        <v>0.99868159501151899</v>
      </c>
      <c r="AT1385" s="35">
        <v>9.7562200621602996E-4</v>
      </c>
      <c r="AU1385" s="14">
        <v>4</v>
      </c>
      <c r="AV1385" s="4" t="b">
        <f t="shared" si="301"/>
        <v>1</v>
      </c>
      <c r="AW1385" s="4" t="b">
        <f t="shared" si="302"/>
        <v>1</v>
      </c>
      <c r="AX1385" s="4" t="b">
        <f t="shared" si="303"/>
        <v>1</v>
      </c>
      <c r="AY1385" s="4" t="b">
        <f t="shared" si="304"/>
        <v>1</v>
      </c>
      <c r="AZ1385" s="4" t="b">
        <f t="shared" si="305"/>
        <v>1</v>
      </c>
      <c r="BA1385" s="4" t="b">
        <f t="shared" si="306"/>
        <v>1</v>
      </c>
      <c r="BB1385" s="14" t="b">
        <f t="shared" si="307"/>
        <v>1</v>
      </c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</row>
    <row r="1386" spans="1:64" x14ac:dyDescent="0.2">
      <c r="A1386" s="1"/>
      <c r="B1386" s="11" t="s">
        <v>1541</v>
      </c>
      <c r="C1386" s="4">
        <v>3</v>
      </c>
      <c r="D1386" s="4">
        <v>4</v>
      </c>
      <c r="E1386" s="4">
        <v>4</v>
      </c>
      <c r="F1386" s="4">
        <v>2</v>
      </c>
      <c r="G1386" s="4">
        <v>3</v>
      </c>
      <c r="H1386" s="4">
        <v>2</v>
      </c>
      <c r="I1386" s="4">
        <v>3</v>
      </c>
      <c r="J1386" s="4">
        <v>1</v>
      </c>
      <c r="K1386" s="4">
        <v>3</v>
      </c>
      <c r="L1386" s="4">
        <v>4</v>
      </c>
      <c r="M1386" s="4">
        <v>4</v>
      </c>
      <c r="N1386" s="14">
        <v>2</v>
      </c>
      <c r="O1386" s="25" t="b">
        <f t="shared" si="294"/>
        <v>1</v>
      </c>
      <c r="P1386" s="11">
        <f>IF($O1386 = TRUE, IF(ISBLANK(C1386), "", INDEX('Individual UI'!$E$6:$H$6,1,C1386)), "")</f>
        <v>2</v>
      </c>
      <c r="Q1386" s="4">
        <f>IF($O1386 = TRUE, IF(ISBLANK(D1386), "", INDEX('Individual UI'!$E$6:$H$6,1,D1386)), "")</f>
        <v>4</v>
      </c>
      <c r="R1386" s="4">
        <f>IF($O1386 = TRUE, IF(ISBLANK(E1386), "", INDEX('Individual UI'!$E$6:$H$6,1,E1386)), "")</f>
        <v>4</v>
      </c>
      <c r="S1386" s="4">
        <f>IF($O1386 = TRUE, IF(ISBLANK(F1386), "", INDEX('Individual UI'!$E$6:$H$6,1,F1386)), "")</f>
        <v>-2</v>
      </c>
      <c r="T1386" s="4">
        <f>IF($O1386 = TRUE, IF(ISBLANK(G1386), "", INDEX('Individual UI'!$E$6:$H$6,1,G1386)), "")</f>
        <v>2</v>
      </c>
      <c r="U1386" s="4">
        <f>IF($O1386 = TRUE, IF(ISBLANK(H1386), "", INDEX('Individual UI'!$E$6:$H$6,1,H1386)), "")</f>
        <v>-2</v>
      </c>
      <c r="V1386" s="4">
        <f>IF($O1386 = TRUE, IF(ISBLANK(I1386), "", INDEX('Individual UI'!$E$6:$H$6,1,I1386)), "")</f>
        <v>2</v>
      </c>
      <c r="W1386" s="4">
        <f>IF($O1386 = TRUE, IF(ISBLANK(J1386), "", INDEX('Individual UI'!$E$6:$H$6,1,J1386)), "")</f>
        <v>-4</v>
      </c>
      <c r="X1386" s="4">
        <f>IF($O1386 = TRUE, IF(ISBLANK(K1386), "", INDEX('Individual UI'!$E$6:$H$6,1,K1386)), "")</f>
        <v>2</v>
      </c>
      <c r="Y1386" s="4">
        <f>IF($O1386 = TRUE, IF(ISBLANK(L1386), "", INDEX('Individual UI'!$E$6:$H$6,1,L1386)), "")</f>
        <v>4</v>
      </c>
      <c r="Z1386" s="4">
        <f>IF($O1386 = TRUE, IF(ISBLANK(M1386), "", INDEX('Individual UI'!$E$6:$H$6,1,M1386)), "")</f>
        <v>4</v>
      </c>
      <c r="AA1386" s="14">
        <f>IF($O1386 = TRUE, IF(ISBLANK(N1386), "", INDEX('Individual UI'!$E$6:$H$6,1,N1386)), "")</f>
        <v>-2</v>
      </c>
      <c r="AB1386" s="11">
        <f>IF($O1386 = TRUE, EXP(MMULT($P1386:$AA1386, Documentation!D$39:D$50) + Documentation!D$51), "")</f>
        <v>2.5507638128730438E-5</v>
      </c>
      <c r="AC1386" s="4">
        <f>IF($O1386 = TRUE, EXP(MMULT($P1386:$AA1386, Documentation!E$39:E$50) + Documentation!E$51), "")</f>
        <v>57.458837893168131</v>
      </c>
      <c r="AD1386" s="4">
        <f>IF($O1386 = TRUE, EXP(MMULT($P1386:$AA1386, Documentation!F$39:F$50) + Documentation!F$51), "")</f>
        <v>3.5412513206905451E-2</v>
      </c>
      <c r="AE1386" s="4">
        <f>IF($O1386 = TRUE, EXP(MMULT($P1386:$AA1386, Documentation!G$39:G$50) + Documentation!G$51), "")</f>
        <v>3.4045105730447949E-4</v>
      </c>
      <c r="AF1386" s="14">
        <f>IF($O1386 = TRUE, EXP(MMULT($P1386:$AA1386, Documentation!H$39:H$50) + Documentation!H$51), "")</f>
        <v>0.62485618519940367</v>
      </c>
      <c r="AG1386" s="30">
        <f t="shared" si="295"/>
        <v>4.3888282204673921E-7</v>
      </c>
      <c r="AH1386" s="28">
        <f t="shared" si="296"/>
        <v>0.9886331615186229</v>
      </c>
      <c r="AI1386" s="28">
        <f t="shared" si="297"/>
        <v>6.0930548150236118E-4</v>
      </c>
      <c r="AJ1386" s="28">
        <f t="shared" si="298"/>
        <v>5.8577795421321081E-6</v>
      </c>
      <c r="AK1386" s="33">
        <f t="shared" si="299"/>
        <v>1.0751236337510468E-2</v>
      </c>
      <c r="AL1386" s="11">
        <f t="shared" si="300"/>
        <v>2</v>
      </c>
      <c r="AM1386" s="14" t="str">
        <f>IF($O1386 = TRUE, INDEX(Documentation!$M$9:$M$13, $AL1386, 1), "")</f>
        <v>Cautious Consulters</v>
      </c>
      <c r="AN1386" s="1"/>
      <c r="AO1386" s="1"/>
      <c r="AP1386" s="38">
        <v>4.3888282204674202E-7</v>
      </c>
      <c r="AQ1386" s="35">
        <v>0.98863316151862302</v>
      </c>
      <c r="AR1386" s="35">
        <v>6.0930548150235804E-4</v>
      </c>
      <c r="AS1386" s="35">
        <v>5.8577795421320801E-6</v>
      </c>
      <c r="AT1386" s="35">
        <v>1.0751236337510401E-2</v>
      </c>
      <c r="AU1386" s="14">
        <v>2</v>
      </c>
      <c r="AV1386" s="4" t="b">
        <f t="shared" si="301"/>
        <v>1</v>
      </c>
      <c r="AW1386" s="4" t="b">
        <f t="shared" si="302"/>
        <v>1</v>
      </c>
      <c r="AX1386" s="4" t="b">
        <f t="shared" si="303"/>
        <v>1</v>
      </c>
      <c r="AY1386" s="4" t="b">
        <f t="shared" si="304"/>
        <v>1</v>
      </c>
      <c r="AZ1386" s="4" t="b">
        <f t="shared" si="305"/>
        <v>1</v>
      </c>
      <c r="BA1386" s="4" t="b">
        <f t="shared" si="306"/>
        <v>1</v>
      </c>
      <c r="BB1386" s="14" t="b">
        <f t="shared" si="307"/>
        <v>1</v>
      </c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</row>
    <row r="1387" spans="1:64" x14ac:dyDescent="0.2">
      <c r="A1387" s="1"/>
      <c r="B1387" s="11" t="s">
        <v>1542</v>
      </c>
      <c r="C1387" s="4">
        <v>1</v>
      </c>
      <c r="D1387" s="4">
        <v>3</v>
      </c>
      <c r="E1387" s="4">
        <v>3</v>
      </c>
      <c r="F1387" s="4">
        <v>2</v>
      </c>
      <c r="G1387" s="4">
        <v>4</v>
      </c>
      <c r="H1387" s="4">
        <v>4</v>
      </c>
      <c r="I1387" s="4">
        <v>1</v>
      </c>
      <c r="J1387" s="4">
        <v>1</v>
      </c>
      <c r="K1387" s="4">
        <v>3</v>
      </c>
      <c r="L1387" s="4">
        <v>4</v>
      </c>
      <c r="M1387" s="4">
        <v>2</v>
      </c>
      <c r="N1387" s="14">
        <v>1</v>
      </c>
      <c r="O1387" s="25" t="b">
        <f t="shared" si="294"/>
        <v>1</v>
      </c>
      <c r="P1387" s="11">
        <f>IF($O1387 = TRUE, IF(ISBLANK(C1387), "", INDEX('Individual UI'!$E$6:$H$6,1,C1387)), "")</f>
        <v>-4</v>
      </c>
      <c r="Q1387" s="4">
        <f>IF($O1387 = TRUE, IF(ISBLANK(D1387), "", INDEX('Individual UI'!$E$6:$H$6,1,D1387)), "")</f>
        <v>2</v>
      </c>
      <c r="R1387" s="4">
        <f>IF($O1387 = TRUE, IF(ISBLANK(E1387), "", INDEX('Individual UI'!$E$6:$H$6,1,E1387)), "")</f>
        <v>2</v>
      </c>
      <c r="S1387" s="4">
        <f>IF($O1387 = TRUE, IF(ISBLANK(F1387), "", INDEX('Individual UI'!$E$6:$H$6,1,F1387)), "")</f>
        <v>-2</v>
      </c>
      <c r="T1387" s="4">
        <f>IF($O1387 = TRUE, IF(ISBLANK(G1387), "", INDEX('Individual UI'!$E$6:$H$6,1,G1387)), "")</f>
        <v>4</v>
      </c>
      <c r="U1387" s="4">
        <f>IF($O1387 = TRUE, IF(ISBLANK(H1387), "", INDEX('Individual UI'!$E$6:$H$6,1,H1387)), "")</f>
        <v>4</v>
      </c>
      <c r="V1387" s="4">
        <f>IF($O1387 = TRUE, IF(ISBLANK(I1387), "", INDEX('Individual UI'!$E$6:$H$6,1,I1387)), "")</f>
        <v>-4</v>
      </c>
      <c r="W1387" s="4">
        <f>IF($O1387 = TRUE, IF(ISBLANK(J1387), "", INDEX('Individual UI'!$E$6:$H$6,1,J1387)), "")</f>
        <v>-4</v>
      </c>
      <c r="X1387" s="4">
        <f>IF($O1387 = TRUE, IF(ISBLANK(K1387), "", INDEX('Individual UI'!$E$6:$H$6,1,K1387)), "")</f>
        <v>2</v>
      </c>
      <c r="Y1387" s="4">
        <f>IF($O1387 = TRUE, IF(ISBLANK(L1387), "", INDEX('Individual UI'!$E$6:$H$6,1,L1387)), "")</f>
        <v>4</v>
      </c>
      <c r="Z1387" s="4">
        <f>IF($O1387 = TRUE, IF(ISBLANK(M1387), "", INDEX('Individual UI'!$E$6:$H$6,1,M1387)), "")</f>
        <v>-2</v>
      </c>
      <c r="AA1387" s="14">
        <f>IF($O1387 = TRUE, IF(ISBLANK(N1387), "", INDEX('Individual UI'!$E$6:$H$6,1,N1387)), "")</f>
        <v>-4</v>
      </c>
      <c r="AB1387" s="11">
        <f>IF($O1387 = TRUE, EXP(MMULT($P1387:$AA1387, Documentation!D$39:D$50) + Documentation!D$51), "")</f>
        <v>1.9873675337047885E-4</v>
      </c>
      <c r="AC1387" s="4">
        <f>IF($O1387 = TRUE, EXP(MMULT($P1387:$AA1387, Documentation!E$39:E$50) + Documentation!E$51), "")</f>
        <v>0.20155516856170891</v>
      </c>
      <c r="AD1387" s="4">
        <f>IF($O1387 = TRUE, EXP(MMULT($P1387:$AA1387, Documentation!F$39:F$50) + Documentation!F$51), "")</f>
        <v>9.5759410102072247E-4</v>
      </c>
      <c r="AE1387" s="4">
        <f>IF($O1387 = TRUE, EXP(MMULT($P1387:$AA1387, Documentation!G$39:G$50) + Documentation!G$51), "")</f>
        <v>3.7815901507437695</v>
      </c>
      <c r="AF1387" s="14">
        <f>IF($O1387 = TRUE, EXP(MMULT($P1387:$AA1387, Documentation!H$39:H$50) + Documentation!H$51), "")</f>
        <v>0.4237413936605578</v>
      </c>
      <c r="AG1387" s="30">
        <f t="shared" si="295"/>
        <v>4.5085030113098612E-5</v>
      </c>
      <c r="AH1387" s="28">
        <f t="shared" si="296"/>
        <v>4.5724410255990174E-2</v>
      </c>
      <c r="AI1387" s="28">
        <f t="shared" si="297"/>
        <v>2.1723791975288443E-4</v>
      </c>
      <c r="AJ1387" s="28">
        <f t="shared" si="298"/>
        <v>0.85788412525715385</v>
      </c>
      <c r="AK1387" s="33">
        <f t="shared" si="299"/>
        <v>9.612914153698994E-2</v>
      </c>
      <c r="AL1387" s="11">
        <f t="shared" si="300"/>
        <v>4</v>
      </c>
      <c r="AM1387" s="14" t="str">
        <f>IF($O1387 = TRUE, INDEX(Documentation!$M$9:$M$13, $AL1387, 1), "")</f>
        <v>Financially Pressured</v>
      </c>
      <c r="AN1387" s="1"/>
      <c r="AO1387" s="1"/>
      <c r="AP1387" s="38">
        <v>4.5085030113098998E-5</v>
      </c>
      <c r="AQ1387" s="35">
        <v>4.5724410255990298E-2</v>
      </c>
      <c r="AR1387" s="35">
        <v>2.17237919752887E-4</v>
      </c>
      <c r="AS1387" s="35">
        <v>0.85788412525715296</v>
      </c>
      <c r="AT1387" s="35">
        <v>9.6129141536990398E-2</v>
      </c>
      <c r="AU1387" s="14">
        <v>4</v>
      </c>
      <c r="AV1387" s="4" t="b">
        <f t="shared" si="301"/>
        <v>1</v>
      </c>
      <c r="AW1387" s="4" t="b">
        <f t="shared" si="302"/>
        <v>1</v>
      </c>
      <c r="AX1387" s="4" t="b">
        <f t="shared" si="303"/>
        <v>1</v>
      </c>
      <c r="AY1387" s="4" t="b">
        <f t="shared" si="304"/>
        <v>1</v>
      </c>
      <c r="AZ1387" s="4" t="b">
        <f t="shared" si="305"/>
        <v>1</v>
      </c>
      <c r="BA1387" s="4" t="b">
        <f t="shared" si="306"/>
        <v>1</v>
      </c>
      <c r="BB1387" s="14" t="b">
        <f t="shared" si="307"/>
        <v>1</v>
      </c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</row>
    <row r="1388" spans="1:64" x14ac:dyDescent="0.2">
      <c r="A1388" s="1"/>
      <c r="B1388" s="11" t="s">
        <v>1543</v>
      </c>
      <c r="C1388" s="4">
        <v>2</v>
      </c>
      <c r="D1388" s="4">
        <v>2</v>
      </c>
      <c r="E1388" s="4">
        <v>3</v>
      </c>
      <c r="F1388" s="4">
        <v>4</v>
      </c>
      <c r="G1388" s="4">
        <v>3</v>
      </c>
      <c r="H1388" s="4">
        <v>3</v>
      </c>
      <c r="I1388" s="4">
        <v>1</v>
      </c>
      <c r="J1388" s="4">
        <v>4</v>
      </c>
      <c r="K1388" s="4">
        <v>2</v>
      </c>
      <c r="L1388" s="4">
        <v>2</v>
      </c>
      <c r="M1388" s="4">
        <v>1</v>
      </c>
      <c r="N1388" s="14">
        <v>2</v>
      </c>
      <c r="O1388" s="25" t="b">
        <f t="shared" si="294"/>
        <v>1</v>
      </c>
      <c r="P1388" s="11">
        <f>IF($O1388 = TRUE, IF(ISBLANK(C1388), "", INDEX('Individual UI'!$E$6:$H$6,1,C1388)), "")</f>
        <v>-2</v>
      </c>
      <c r="Q1388" s="4">
        <f>IF($O1388 = TRUE, IF(ISBLANK(D1388), "", INDEX('Individual UI'!$E$6:$H$6,1,D1388)), "")</f>
        <v>-2</v>
      </c>
      <c r="R1388" s="4">
        <f>IF($O1388 = TRUE, IF(ISBLANK(E1388), "", INDEX('Individual UI'!$E$6:$H$6,1,E1388)), "")</f>
        <v>2</v>
      </c>
      <c r="S1388" s="4">
        <f>IF($O1388 = TRUE, IF(ISBLANK(F1388), "", INDEX('Individual UI'!$E$6:$H$6,1,F1388)), "")</f>
        <v>4</v>
      </c>
      <c r="T1388" s="4">
        <f>IF($O1388 = TRUE, IF(ISBLANK(G1388), "", INDEX('Individual UI'!$E$6:$H$6,1,G1388)), "")</f>
        <v>2</v>
      </c>
      <c r="U1388" s="4">
        <f>IF($O1388 = TRUE, IF(ISBLANK(H1388), "", INDEX('Individual UI'!$E$6:$H$6,1,H1388)), "")</f>
        <v>2</v>
      </c>
      <c r="V1388" s="4">
        <f>IF($O1388 = TRUE, IF(ISBLANK(I1388), "", INDEX('Individual UI'!$E$6:$H$6,1,I1388)), "")</f>
        <v>-4</v>
      </c>
      <c r="W1388" s="4">
        <f>IF($O1388 = TRUE, IF(ISBLANK(J1388), "", INDEX('Individual UI'!$E$6:$H$6,1,J1388)), "")</f>
        <v>4</v>
      </c>
      <c r="X1388" s="4">
        <f>IF($O1388 = TRUE, IF(ISBLANK(K1388), "", INDEX('Individual UI'!$E$6:$H$6,1,K1388)), "")</f>
        <v>-2</v>
      </c>
      <c r="Y1388" s="4">
        <f>IF($O1388 = TRUE, IF(ISBLANK(L1388), "", INDEX('Individual UI'!$E$6:$H$6,1,L1388)), "")</f>
        <v>-2</v>
      </c>
      <c r="Z1388" s="4">
        <f>IF($O1388 = TRUE, IF(ISBLANK(M1388), "", INDEX('Individual UI'!$E$6:$H$6,1,M1388)), "")</f>
        <v>-4</v>
      </c>
      <c r="AA1388" s="14">
        <f>IF($O1388 = TRUE, IF(ISBLANK(N1388), "", INDEX('Individual UI'!$E$6:$H$6,1,N1388)), "")</f>
        <v>-2</v>
      </c>
      <c r="AB1388" s="11">
        <f>IF($O1388 = TRUE, EXP(MMULT($P1388:$AA1388, Documentation!D$39:D$50) + Documentation!D$51), "")</f>
        <v>2.9247367725478888E-3</v>
      </c>
      <c r="AC1388" s="4">
        <f>IF($O1388 = TRUE, EXP(MMULT($P1388:$AA1388, Documentation!E$39:E$50) + Documentation!E$51), "")</f>
        <v>9.5434908818982518E-6</v>
      </c>
      <c r="AD1388" s="4">
        <f>IF($O1388 = TRUE, EXP(MMULT($P1388:$AA1388, Documentation!F$39:F$50) + Documentation!F$51), "")</f>
        <v>2.679671281117435E-2</v>
      </c>
      <c r="AE1388" s="4">
        <f>IF($O1388 = TRUE, EXP(MMULT($P1388:$AA1388, Documentation!G$39:G$50) + Documentation!G$51), "")</f>
        <v>36.875124678652085</v>
      </c>
      <c r="AF1388" s="14">
        <f>IF($O1388 = TRUE, EXP(MMULT($P1388:$AA1388, Documentation!H$39:H$50) + Documentation!H$51), "")</f>
        <v>1.7227179623781553E-2</v>
      </c>
      <c r="AG1388" s="30">
        <f t="shared" si="295"/>
        <v>7.9213753577309713E-5</v>
      </c>
      <c r="AH1388" s="28">
        <f t="shared" si="296"/>
        <v>2.5847650362306652E-7</v>
      </c>
      <c r="AI1388" s="28">
        <f t="shared" si="297"/>
        <v>7.2576384488000877E-4</v>
      </c>
      <c r="AJ1388" s="28">
        <f t="shared" si="298"/>
        <v>0.99872818191521218</v>
      </c>
      <c r="AK1388" s="33">
        <f t="shared" si="299"/>
        <v>4.6658200982698487E-4</v>
      </c>
      <c r="AL1388" s="11">
        <f t="shared" si="300"/>
        <v>4</v>
      </c>
      <c r="AM1388" s="14" t="str">
        <f>IF($O1388 = TRUE, INDEX(Documentation!$M$9:$M$13, $AL1388, 1), "")</f>
        <v>Financially Pressured</v>
      </c>
      <c r="AN1388" s="1"/>
      <c r="AO1388" s="1"/>
      <c r="AP1388" s="38">
        <v>7.9213753577309998E-5</v>
      </c>
      <c r="AQ1388" s="35">
        <v>2.5847650362306599E-7</v>
      </c>
      <c r="AR1388" s="35">
        <v>7.2576384488002297E-4</v>
      </c>
      <c r="AS1388" s="35">
        <v>0.99872818191521195</v>
      </c>
      <c r="AT1388" s="35">
        <v>4.6658200982698899E-4</v>
      </c>
      <c r="AU1388" s="14">
        <v>4</v>
      </c>
      <c r="AV1388" s="4" t="b">
        <f t="shared" si="301"/>
        <v>1</v>
      </c>
      <c r="AW1388" s="4" t="b">
        <f t="shared" si="302"/>
        <v>1</v>
      </c>
      <c r="AX1388" s="4" t="b">
        <f t="shared" si="303"/>
        <v>1</v>
      </c>
      <c r="AY1388" s="4" t="b">
        <f t="shared" si="304"/>
        <v>1</v>
      </c>
      <c r="AZ1388" s="4" t="b">
        <f t="shared" si="305"/>
        <v>1</v>
      </c>
      <c r="BA1388" s="4" t="b">
        <f t="shared" si="306"/>
        <v>1</v>
      </c>
      <c r="BB1388" s="14" t="b">
        <f t="shared" si="307"/>
        <v>1</v>
      </c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</row>
    <row r="1389" spans="1:64" x14ac:dyDescent="0.2">
      <c r="A1389" s="1"/>
      <c r="B1389" s="11" t="s">
        <v>1544</v>
      </c>
      <c r="C1389" s="4">
        <v>4</v>
      </c>
      <c r="D1389" s="4">
        <v>4</v>
      </c>
      <c r="E1389" s="4">
        <v>3</v>
      </c>
      <c r="F1389" s="4">
        <v>3</v>
      </c>
      <c r="G1389" s="4">
        <v>2</v>
      </c>
      <c r="H1389" s="4">
        <v>4</v>
      </c>
      <c r="I1389" s="4">
        <v>1</v>
      </c>
      <c r="J1389" s="4">
        <v>1</v>
      </c>
      <c r="K1389" s="4">
        <v>3</v>
      </c>
      <c r="L1389" s="4">
        <v>3</v>
      </c>
      <c r="M1389" s="4">
        <v>3</v>
      </c>
      <c r="N1389" s="14">
        <v>3</v>
      </c>
      <c r="O1389" s="25" t="b">
        <f t="shared" si="294"/>
        <v>1</v>
      </c>
      <c r="P1389" s="11">
        <f>IF($O1389 = TRUE, IF(ISBLANK(C1389), "", INDEX('Individual UI'!$E$6:$H$6,1,C1389)), "")</f>
        <v>4</v>
      </c>
      <c r="Q1389" s="4">
        <f>IF($O1389 = TRUE, IF(ISBLANK(D1389), "", INDEX('Individual UI'!$E$6:$H$6,1,D1389)), "")</f>
        <v>4</v>
      </c>
      <c r="R1389" s="4">
        <f>IF($O1389 = TRUE, IF(ISBLANK(E1389), "", INDEX('Individual UI'!$E$6:$H$6,1,E1389)), "")</f>
        <v>2</v>
      </c>
      <c r="S1389" s="4">
        <f>IF($O1389 = TRUE, IF(ISBLANK(F1389), "", INDEX('Individual UI'!$E$6:$H$6,1,F1389)), "")</f>
        <v>2</v>
      </c>
      <c r="T1389" s="4">
        <f>IF($O1389 = TRUE, IF(ISBLANK(G1389), "", INDEX('Individual UI'!$E$6:$H$6,1,G1389)), "")</f>
        <v>-2</v>
      </c>
      <c r="U1389" s="4">
        <f>IF($O1389 = TRUE, IF(ISBLANK(H1389), "", INDEX('Individual UI'!$E$6:$H$6,1,H1389)), "")</f>
        <v>4</v>
      </c>
      <c r="V1389" s="4">
        <f>IF($O1389 = TRUE, IF(ISBLANK(I1389), "", INDEX('Individual UI'!$E$6:$H$6,1,I1389)), "")</f>
        <v>-4</v>
      </c>
      <c r="W1389" s="4">
        <f>IF($O1389 = TRUE, IF(ISBLANK(J1389), "", INDEX('Individual UI'!$E$6:$H$6,1,J1389)), "")</f>
        <v>-4</v>
      </c>
      <c r="X1389" s="4">
        <f>IF($O1389 = TRUE, IF(ISBLANK(K1389), "", INDEX('Individual UI'!$E$6:$H$6,1,K1389)), "")</f>
        <v>2</v>
      </c>
      <c r="Y1389" s="4">
        <f>IF($O1389 = TRUE, IF(ISBLANK(L1389), "", INDEX('Individual UI'!$E$6:$H$6,1,L1389)), "")</f>
        <v>2</v>
      </c>
      <c r="Z1389" s="4">
        <f>IF($O1389 = TRUE, IF(ISBLANK(M1389), "", INDEX('Individual UI'!$E$6:$H$6,1,M1389)), "")</f>
        <v>2</v>
      </c>
      <c r="AA1389" s="14">
        <f>IF($O1389 = TRUE, IF(ISBLANK(N1389), "", INDEX('Individual UI'!$E$6:$H$6,1,N1389)), "")</f>
        <v>2</v>
      </c>
      <c r="AB1389" s="11">
        <f>IF($O1389 = TRUE, EXP(MMULT($P1389:$AA1389, Documentation!D$39:D$50) + Documentation!D$51), "")</f>
        <v>2.5226578449260514E-6</v>
      </c>
      <c r="AC1389" s="4">
        <f>IF($O1389 = TRUE, EXP(MMULT($P1389:$AA1389, Documentation!E$39:E$50) + Documentation!E$51), "")</f>
        <v>10.866392023219506</v>
      </c>
      <c r="AD1389" s="4">
        <f>IF($O1389 = TRUE, EXP(MMULT($P1389:$AA1389, Documentation!F$39:F$50) + Documentation!F$51), "")</f>
        <v>0.69304533235209731</v>
      </c>
      <c r="AE1389" s="4">
        <f>IF($O1389 = TRUE, EXP(MMULT($P1389:$AA1389, Documentation!G$39:G$50) + Documentation!G$51), "")</f>
        <v>1.1995095195609908E-2</v>
      </c>
      <c r="AF1389" s="14">
        <f>IF($O1389 = TRUE, EXP(MMULT($P1389:$AA1389, Documentation!H$39:H$50) + Documentation!H$51), "")</f>
        <v>14.722787453161187</v>
      </c>
      <c r="AG1389" s="30">
        <f t="shared" si="295"/>
        <v>9.5939625214981714E-8</v>
      </c>
      <c r="AH1389" s="28">
        <f t="shared" si="296"/>
        <v>0.41326158450049588</v>
      </c>
      <c r="AI1389" s="28">
        <f t="shared" si="297"/>
        <v>2.6357323715773966E-2</v>
      </c>
      <c r="AJ1389" s="28">
        <f t="shared" si="298"/>
        <v>4.5618748487810749E-4</v>
      </c>
      <c r="AK1389" s="33">
        <f t="shared" si="299"/>
        <v>0.55992480835922687</v>
      </c>
      <c r="AL1389" s="11">
        <f t="shared" si="300"/>
        <v>5</v>
      </c>
      <c r="AM1389" s="14" t="str">
        <f>IF($O1389 = TRUE, INDEX(Documentation!$M$9:$M$13, $AL1389, 1), "")</f>
        <v>Reluctant Claimants</v>
      </c>
      <c r="AN1389" s="1"/>
      <c r="AO1389" s="1"/>
      <c r="AP1389" s="38">
        <v>9.59396252149817E-8</v>
      </c>
      <c r="AQ1389" s="35">
        <v>0.41326158450049499</v>
      </c>
      <c r="AR1389" s="35">
        <v>2.63573237157738E-2</v>
      </c>
      <c r="AS1389" s="35">
        <v>4.5618748487810499E-4</v>
      </c>
      <c r="AT1389" s="35">
        <v>0.55992480835922798</v>
      </c>
      <c r="AU1389" s="14">
        <v>5</v>
      </c>
      <c r="AV1389" s="4" t="b">
        <f t="shared" si="301"/>
        <v>1</v>
      </c>
      <c r="AW1389" s="4" t="b">
        <f t="shared" si="302"/>
        <v>1</v>
      </c>
      <c r="AX1389" s="4" t="b">
        <f t="shared" si="303"/>
        <v>1</v>
      </c>
      <c r="AY1389" s="4" t="b">
        <f t="shared" si="304"/>
        <v>1</v>
      </c>
      <c r="AZ1389" s="4" t="b">
        <f t="shared" si="305"/>
        <v>1</v>
      </c>
      <c r="BA1389" s="4" t="b">
        <f t="shared" si="306"/>
        <v>1</v>
      </c>
      <c r="BB1389" s="14" t="b">
        <f t="shared" si="307"/>
        <v>1</v>
      </c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</row>
    <row r="1390" spans="1:64" x14ac:dyDescent="0.2">
      <c r="A1390" s="1"/>
      <c r="B1390" s="11" t="s">
        <v>1545</v>
      </c>
      <c r="C1390" s="4">
        <v>3</v>
      </c>
      <c r="D1390" s="4">
        <v>3</v>
      </c>
      <c r="E1390" s="4">
        <v>4</v>
      </c>
      <c r="F1390" s="4">
        <v>3</v>
      </c>
      <c r="G1390" s="4">
        <v>4</v>
      </c>
      <c r="H1390" s="4">
        <v>4</v>
      </c>
      <c r="I1390" s="4">
        <v>1</v>
      </c>
      <c r="J1390" s="4">
        <v>2</v>
      </c>
      <c r="K1390" s="4">
        <v>2</v>
      </c>
      <c r="L1390" s="4">
        <v>2</v>
      </c>
      <c r="M1390" s="4">
        <v>1</v>
      </c>
      <c r="N1390" s="14">
        <v>3</v>
      </c>
      <c r="O1390" s="25" t="b">
        <f t="shared" si="294"/>
        <v>1</v>
      </c>
      <c r="P1390" s="11">
        <f>IF($O1390 = TRUE, IF(ISBLANK(C1390), "", INDEX('Individual UI'!$E$6:$H$6,1,C1390)), "")</f>
        <v>2</v>
      </c>
      <c r="Q1390" s="4">
        <f>IF($O1390 = TRUE, IF(ISBLANK(D1390), "", INDEX('Individual UI'!$E$6:$H$6,1,D1390)), "")</f>
        <v>2</v>
      </c>
      <c r="R1390" s="4">
        <f>IF($O1390 = TRUE, IF(ISBLANK(E1390), "", INDEX('Individual UI'!$E$6:$H$6,1,E1390)), "")</f>
        <v>4</v>
      </c>
      <c r="S1390" s="4">
        <f>IF($O1390 = TRUE, IF(ISBLANK(F1390), "", INDEX('Individual UI'!$E$6:$H$6,1,F1390)), "")</f>
        <v>2</v>
      </c>
      <c r="T1390" s="4">
        <f>IF($O1390 = TRUE, IF(ISBLANK(G1390), "", INDEX('Individual UI'!$E$6:$H$6,1,G1390)), "")</f>
        <v>4</v>
      </c>
      <c r="U1390" s="4">
        <f>IF($O1390 = TRUE, IF(ISBLANK(H1390), "", INDEX('Individual UI'!$E$6:$H$6,1,H1390)), "")</f>
        <v>4</v>
      </c>
      <c r="V1390" s="4">
        <f>IF($O1390 = TRUE, IF(ISBLANK(I1390), "", INDEX('Individual UI'!$E$6:$H$6,1,I1390)), "")</f>
        <v>-4</v>
      </c>
      <c r="W1390" s="4">
        <f>IF($O1390 = TRUE, IF(ISBLANK(J1390), "", INDEX('Individual UI'!$E$6:$H$6,1,J1390)), "")</f>
        <v>-2</v>
      </c>
      <c r="X1390" s="4">
        <f>IF($O1390 = TRUE, IF(ISBLANK(K1390), "", INDEX('Individual UI'!$E$6:$H$6,1,K1390)), "")</f>
        <v>-2</v>
      </c>
      <c r="Y1390" s="4">
        <f>IF($O1390 = TRUE, IF(ISBLANK(L1390), "", INDEX('Individual UI'!$E$6:$H$6,1,L1390)), "")</f>
        <v>-2</v>
      </c>
      <c r="Z1390" s="4">
        <f>IF($O1390 = TRUE, IF(ISBLANK(M1390), "", INDEX('Individual UI'!$E$6:$H$6,1,M1390)), "")</f>
        <v>-4</v>
      </c>
      <c r="AA1390" s="14">
        <f>IF($O1390 = TRUE, IF(ISBLANK(N1390), "", INDEX('Individual UI'!$E$6:$H$6,1,N1390)), "")</f>
        <v>2</v>
      </c>
      <c r="AB1390" s="11">
        <f>IF($O1390 = TRUE, EXP(MMULT($P1390:$AA1390, Documentation!D$39:D$50) + Documentation!D$51), "")</f>
        <v>2.0263749776279029E-5</v>
      </c>
      <c r="AC1390" s="4">
        <f>IF($O1390 = TRUE, EXP(MMULT($P1390:$AA1390, Documentation!E$39:E$50) + Documentation!E$51), "")</f>
        <v>7.551577393814313E-3</v>
      </c>
      <c r="AD1390" s="4">
        <f>IF($O1390 = TRUE, EXP(MMULT($P1390:$AA1390, Documentation!F$39:F$50) + Documentation!F$51), "")</f>
        <v>4.6693732524511873E-2</v>
      </c>
      <c r="AE1390" s="4">
        <f>IF($O1390 = TRUE, EXP(MMULT($P1390:$AA1390, Documentation!G$39:G$50) + Documentation!G$51), "")</f>
        <v>65.810031175045822</v>
      </c>
      <c r="AF1390" s="14">
        <f>IF($O1390 = TRUE, EXP(MMULT($P1390:$AA1390, Documentation!H$39:H$50) + Documentation!H$51), "")</f>
        <v>4.3953175453087914</v>
      </c>
      <c r="AG1390" s="30">
        <f t="shared" si="295"/>
        <v>2.8841248247505613E-7</v>
      </c>
      <c r="AH1390" s="28">
        <f t="shared" si="296"/>
        <v>1.0748105394106552E-4</v>
      </c>
      <c r="AI1390" s="28">
        <f t="shared" si="297"/>
        <v>6.6458851210181367E-4</v>
      </c>
      <c r="AJ1390" s="28">
        <f t="shared" si="298"/>
        <v>0.93666940583595781</v>
      </c>
      <c r="AK1390" s="33">
        <f t="shared" si="299"/>
        <v>6.2558236185516897E-2</v>
      </c>
      <c r="AL1390" s="11">
        <f t="shared" si="300"/>
        <v>4</v>
      </c>
      <c r="AM1390" s="14" t="str">
        <f>IF($O1390 = TRUE, INDEX(Documentation!$M$9:$M$13, $AL1390, 1), "")</f>
        <v>Financially Pressured</v>
      </c>
      <c r="AN1390" s="1"/>
      <c r="AO1390" s="1"/>
      <c r="AP1390" s="38">
        <v>2.8841248247505698E-7</v>
      </c>
      <c r="AQ1390" s="35">
        <v>1.07481053941069E-4</v>
      </c>
      <c r="AR1390" s="35">
        <v>6.6458851210184002E-4</v>
      </c>
      <c r="AS1390" s="35">
        <v>0.93666940583595604</v>
      </c>
      <c r="AT1390" s="35">
        <v>6.2558236185518507E-2</v>
      </c>
      <c r="AU1390" s="14">
        <v>4</v>
      </c>
      <c r="AV1390" s="4" t="b">
        <f t="shared" si="301"/>
        <v>1</v>
      </c>
      <c r="AW1390" s="4" t="b">
        <f t="shared" si="302"/>
        <v>1</v>
      </c>
      <c r="AX1390" s="4" t="b">
        <f t="shared" si="303"/>
        <v>1</v>
      </c>
      <c r="AY1390" s="4" t="b">
        <f t="shared" si="304"/>
        <v>1</v>
      </c>
      <c r="AZ1390" s="4" t="b">
        <f t="shared" si="305"/>
        <v>1</v>
      </c>
      <c r="BA1390" s="4" t="b">
        <f t="shared" si="306"/>
        <v>1</v>
      </c>
      <c r="BB1390" s="14" t="b">
        <f t="shared" si="307"/>
        <v>1</v>
      </c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</row>
    <row r="1391" spans="1:64" x14ac:dyDescent="0.2">
      <c r="A1391" s="1"/>
      <c r="B1391" s="11" t="s">
        <v>1546</v>
      </c>
      <c r="C1391" s="4">
        <v>1</v>
      </c>
      <c r="D1391" s="4">
        <v>2</v>
      </c>
      <c r="E1391" s="4">
        <v>4</v>
      </c>
      <c r="F1391" s="4">
        <v>3</v>
      </c>
      <c r="G1391" s="4">
        <v>2</v>
      </c>
      <c r="H1391" s="4">
        <v>2</v>
      </c>
      <c r="I1391" s="4">
        <v>2</v>
      </c>
      <c r="J1391" s="4">
        <v>1</v>
      </c>
      <c r="K1391" s="4">
        <v>1</v>
      </c>
      <c r="L1391" s="4">
        <v>2</v>
      </c>
      <c r="M1391" s="4">
        <v>4</v>
      </c>
      <c r="N1391" s="14">
        <v>3</v>
      </c>
      <c r="O1391" s="25" t="b">
        <f t="shared" si="294"/>
        <v>1</v>
      </c>
      <c r="P1391" s="11">
        <f>IF($O1391 = TRUE, IF(ISBLANK(C1391), "", INDEX('Individual UI'!$E$6:$H$6,1,C1391)), "")</f>
        <v>-4</v>
      </c>
      <c r="Q1391" s="4">
        <f>IF($O1391 = TRUE, IF(ISBLANK(D1391), "", INDEX('Individual UI'!$E$6:$H$6,1,D1391)), "")</f>
        <v>-2</v>
      </c>
      <c r="R1391" s="4">
        <f>IF($O1391 = TRUE, IF(ISBLANK(E1391), "", INDEX('Individual UI'!$E$6:$H$6,1,E1391)), "")</f>
        <v>4</v>
      </c>
      <c r="S1391" s="4">
        <f>IF($O1391 = TRUE, IF(ISBLANK(F1391), "", INDEX('Individual UI'!$E$6:$H$6,1,F1391)), "")</f>
        <v>2</v>
      </c>
      <c r="T1391" s="4">
        <f>IF($O1391 = TRUE, IF(ISBLANK(G1391), "", INDEX('Individual UI'!$E$6:$H$6,1,G1391)), "")</f>
        <v>-2</v>
      </c>
      <c r="U1391" s="4">
        <f>IF($O1391 = TRUE, IF(ISBLANK(H1391), "", INDEX('Individual UI'!$E$6:$H$6,1,H1391)), "")</f>
        <v>-2</v>
      </c>
      <c r="V1391" s="4">
        <f>IF($O1391 = TRUE, IF(ISBLANK(I1391), "", INDEX('Individual UI'!$E$6:$H$6,1,I1391)), "")</f>
        <v>-2</v>
      </c>
      <c r="W1391" s="4">
        <f>IF($O1391 = TRUE, IF(ISBLANK(J1391), "", INDEX('Individual UI'!$E$6:$H$6,1,J1391)), "")</f>
        <v>-4</v>
      </c>
      <c r="X1391" s="4">
        <f>IF($O1391 = TRUE, IF(ISBLANK(K1391), "", INDEX('Individual UI'!$E$6:$H$6,1,K1391)), "")</f>
        <v>-4</v>
      </c>
      <c r="Y1391" s="4">
        <f>IF($O1391 = TRUE, IF(ISBLANK(L1391), "", INDEX('Individual UI'!$E$6:$H$6,1,L1391)), "")</f>
        <v>-2</v>
      </c>
      <c r="Z1391" s="4">
        <f>IF($O1391 = TRUE, IF(ISBLANK(M1391), "", INDEX('Individual UI'!$E$6:$H$6,1,M1391)), "")</f>
        <v>4</v>
      </c>
      <c r="AA1391" s="14">
        <f>IF($O1391 = TRUE, IF(ISBLANK(N1391), "", INDEX('Individual UI'!$E$6:$H$6,1,N1391)), "")</f>
        <v>2</v>
      </c>
      <c r="AB1391" s="11">
        <f>IF($O1391 = TRUE, EXP(MMULT($P1391:$AA1391, Documentation!D$39:D$50) + Documentation!D$51), "")</f>
        <v>1.0559480895067462E-2</v>
      </c>
      <c r="AC1391" s="4">
        <f>IF($O1391 = TRUE, EXP(MMULT($P1391:$AA1391, Documentation!E$39:E$50) + Documentation!E$51), "")</f>
        <v>1.8577115933890474E-2</v>
      </c>
      <c r="AD1391" s="4">
        <f>IF($O1391 = TRUE, EXP(MMULT($P1391:$AA1391, Documentation!F$39:F$50) + Documentation!F$51), "")</f>
        <v>1.3804687704726327E-2</v>
      </c>
      <c r="AE1391" s="4">
        <f>IF($O1391 = TRUE, EXP(MMULT($P1391:$AA1391, Documentation!G$39:G$50) + Documentation!G$51), "")</f>
        <v>0.21317678783302368</v>
      </c>
      <c r="AF1391" s="14">
        <f>IF($O1391 = TRUE, EXP(MMULT($P1391:$AA1391, Documentation!H$39:H$50) + Documentation!H$51), "")</f>
        <v>2.4662025358925095E-2</v>
      </c>
      <c r="AG1391" s="30">
        <f t="shared" si="295"/>
        <v>3.760765446198313E-2</v>
      </c>
      <c r="AH1391" s="28">
        <f t="shared" si="296"/>
        <v>6.616250968059452E-2</v>
      </c>
      <c r="AI1391" s="28">
        <f t="shared" si="297"/>
        <v>4.9165477954266221E-2</v>
      </c>
      <c r="AJ1391" s="28">
        <f t="shared" si="298"/>
        <v>0.75923040685501653</v>
      </c>
      <c r="AK1391" s="33">
        <f t="shared" si="299"/>
        <v>8.7833951048139555E-2</v>
      </c>
      <c r="AL1391" s="11">
        <f t="shared" si="300"/>
        <v>4</v>
      </c>
      <c r="AM1391" s="14" t="str">
        <f>IF($O1391 = TRUE, INDEX(Documentation!$M$9:$M$13, $AL1391, 1), "")</f>
        <v>Financially Pressured</v>
      </c>
      <c r="AN1391" s="1"/>
      <c r="AO1391" s="1"/>
      <c r="AP1391" s="38">
        <v>3.7607654461983102E-2</v>
      </c>
      <c r="AQ1391" s="35">
        <v>6.6162509680592202E-2</v>
      </c>
      <c r="AR1391" s="35">
        <v>4.9165477954264902E-2</v>
      </c>
      <c r="AS1391" s="35">
        <v>0.75923040685502297</v>
      </c>
      <c r="AT1391" s="35">
        <v>8.7833951048137099E-2</v>
      </c>
      <c r="AU1391" s="14">
        <v>4</v>
      </c>
      <c r="AV1391" s="4" t="b">
        <f t="shared" si="301"/>
        <v>1</v>
      </c>
      <c r="AW1391" s="4" t="b">
        <f t="shared" si="302"/>
        <v>1</v>
      </c>
      <c r="AX1391" s="4" t="b">
        <f t="shared" si="303"/>
        <v>1</v>
      </c>
      <c r="AY1391" s="4" t="b">
        <f t="shared" si="304"/>
        <v>1</v>
      </c>
      <c r="AZ1391" s="4" t="b">
        <f t="shared" si="305"/>
        <v>1</v>
      </c>
      <c r="BA1391" s="4" t="b">
        <f t="shared" si="306"/>
        <v>1</v>
      </c>
      <c r="BB1391" s="14" t="b">
        <f t="shared" si="307"/>
        <v>1</v>
      </c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</row>
    <row r="1392" spans="1:64" x14ac:dyDescent="0.2">
      <c r="A1392" s="1"/>
      <c r="B1392" s="11" t="s">
        <v>1547</v>
      </c>
      <c r="C1392" s="4">
        <v>3</v>
      </c>
      <c r="D1392" s="4">
        <v>4</v>
      </c>
      <c r="E1392" s="4">
        <v>2</v>
      </c>
      <c r="F1392" s="4">
        <v>4</v>
      </c>
      <c r="G1392" s="4">
        <v>3</v>
      </c>
      <c r="H1392" s="4">
        <v>4</v>
      </c>
      <c r="I1392" s="4">
        <v>3</v>
      </c>
      <c r="J1392" s="4">
        <v>4</v>
      </c>
      <c r="K1392" s="4">
        <v>4</v>
      </c>
      <c r="L1392" s="4">
        <v>3</v>
      </c>
      <c r="M1392" s="4">
        <v>3</v>
      </c>
      <c r="N1392" s="14">
        <v>3</v>
      </c>
      <c r="O1392" s="25" t="b">
        <f t="shared" si="294"/>
        <v>1</v>
      </c>
      <c r="P1392" s="11">
        <f>IF($O1392 = TRUE, IF(ISBLANK(C1392), "", INDEX('Individual UI'!$E$6:$H$6,1,C1392)), "")</f>
        <v>2</v>
      </c>
      <c r="Q1392" s="4">
        <f>IF($O1392 = TRUE, IF(ISBLANK(D1392), "", INDEX('Individual UI'!$E$6:$H$6,1,D1392)), "")</f>
        <v>4</v>
      </c>
      <c r="R1392" s="4">
        <f>IF($O1392 = TRUE, IF(ISBLANK(E1392), "", INDEX('Individual UI'!$E$6:$H$6,1,E1392)), "")</f>
        <v>-2</v>
      </c>
      <c r="S1392" s="4">
        <f>IF($O1392 = TRUE, IF(ISBLANK(F1392), "", INDEX('Individual UI'!$E$6:$H$6,1,F1392)), "")</f>
        <v>4</v>
      </c>
      <c r="T1392" s="4">
        <f>IF($O1392 = TRUE, IF(ISBLANK(G1392), "", INDEX('Individual UI'!$E$6:$H$6,1,G1392)), "")</f>
        <v>2</v>
      </c>
      <c r="U1392" s="4">
        <f>IF($O1392 = TRUE, IF(ISBLANK(H1392), "", INDEX('Individual UI'!$E$6:$H$6,1,H1392)), "")</f>
        <v>4</v>
      </c>
      <c r="V1392" s="4">
        <f>IF($O1392 = TRUE, IF(ISBLANK(I1392), "", INDEX('Individual UI'!$E$6:$H$6,1,I1392)), "")</f>
        <v>2</v>
      </c>
      <c r="W1392" s="4">
        <f>IF($O1392 = TRUE, IF(ISBLANK(J1392), "", INDEX('Individual UI'!$E$6:$H$6,1,J1392)), "")</f>
        <v>4</v>
      </c>
      <c r="X1392" s="4">
        <f>IF($O1392 = TRUE, IF(ISBLANK(K1392), "", INDEX('Individual UI'!$E$6:$H$6,1,K1392)), "")</f>
        <v>4</v>
      </c>
      <c r="Y1392" s="4">
        <f>IF($O1392 = TRUE, IF(ISBLANK(L1392), "", INDEX('Individual UI'!$E$6:$H$6,1,L1392)), "")</f>
        <v>2</v>
      </c>
      <c r="Z1392" s="4">
        <f>IF($O1392 = TRUE, IF(ISBLANK(M1392), "", INDEX('Individual UI'!$E$6:$H$6,1,M1392)), "")</f>
        <v>2</v>
      </c>
      <c r="AA1392" s="14">
        <f>IF($O1392 = TRUE, IF(ISBLANK(N1392), "", INDEX('Individual UI'!$E$6:$H$6,1,N1392)), "")</f>
        <v>2</v>
      </c>
      <c r="AB1392" s="11">
        <f>IF($O1392 = TRUE, EXP(MMULT($P1392:$AA1392, Documentation!D$39:D$50) + Documentation!D$51), "")</f>
        <v>1.137063356324994E-5</v>
      </c>
      <c r="AC1392" s="4">
        <f>IF($O1392 = TRUE, EXP(MMULT($P1392:$AA1392, Documentation!E$39:E$50) + Documentation!E$51), "")</f>
        <v>5.3234120273688318E-2</v>
      </c>
      <c r="AD1392" s="4">
        <f>IF($O1392 = TRUE, EXP(MMULT($P1392:$AA1392, Documentation!F$39:F$50) + Documentation!F$51), "")</f>
        <v>11.846093143904829</v>
      </c>
      <c r="AE1392" s="4">
        <f>IF($O1392 = TRUE, EXP(MMULT($P1392:$AA1392, Documentation!G$39:G$50) + Documentation!G$51), "")</f>
        <v>2.736686947484728E-4</v>
      </c>
      <c r="AF1392" s="14">
        <f>IF($O1392 = TRUE, EXP(MMULT($P1392:$AA1392, Documentation!H$39:H$50) + Documentation!H$51), "")</f>
        <v>1.5356522643038469E-2</v>
      </c>
      <c r="AG1392" s="30">
        <f t="shared" si="295"/>
        <v>9.5431500737918238E-7</v>
      </c>
      <c r="AH1392" s="28">
        <f t="shared" si="296"/>
        <v>4.4678354639799819E-3</v>
      </c>
      <c r="AI1392" s="28">
        <f t="shared" si="297"/>
        <v>0.99421939887128552</v>
      </c>
      <c r="AJ1392" s="28">
        <f t="shared" si="298"/>
        <v>2.2968477613457967E-5</v>
      </c>
      <c r="AK1392" s="33">
        <f t="shared" si="299"/>
        <v>1.2888428721135549E-3</v>
      </c>
      <c r="AL1392" s="11">
        <f t="shared" si="300"/>
        <v>3</v>
      </c>
      <c r="AM1392" s="14" t="str">
        <f>IF($O1392 = TRUE, INDEX(Documentation!$M$9:$M$13, $AL1392, 1), "")</f>
        <v>Process Skeptics</v>
      </c>
      <c r="AN1392" s="1"/>
      <c r="AO1392" s="1"/>
      <c r="AP1392" s="38">
        <v>9.5431500737918598E-7</v>
      </c>
      <c r="AQ1392" s="35">
        <v>4.4678354639799698E-3</v>
      </c>
      <c r="AR1392" s="35">
        <v>0.99421939887128596</v>
      </c>
      <c r="AS1392" s="35">
        <v>2.2968477613458E-5</v>
      </c>
      <c r="AT1392" s="35">
        <v>1.2888428721135499E-3</v>
      </c>
      <c r="AU1392" s="14">
        <v>3</v>
      </c>
      <c r="AV1392" s="4" t="b">
        <f t="shared" si="301"/>
        <v>1</v>
      </c>
      <c r="AW1392" s="4" t="b">
        <f t="shared" si="302"/>
        <v>1</v>
      </c>
      <c r="AX1392" s="4" t="b">
        <f t="shared" si="303"/>
        <v>1</v>
      </c>
      <c r="AY1392" s="4" t="b">
        <f t="shared" si="304"/>
        <v>1</v>
      </c>
      <c r="AZ1392" s="4" t="b">
        <f t="shared" si="305"/>
        <v>1</v>
      </c>
      <c r="BA1392" s="4" t="b">
        <f t="shared" si="306"/>
        <v>1</v>
      </c>
      <c r="BB1392" s="14" t="b">
        <f t="shared" si="307"/>
        <v>1</v>
      </c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</row>
    <row r="1393" spans="1:64" x14ac:dyDescent="0.2">
      <c r="A1393" s="1"/>
      <c r="B1393" s="11" t="s">
        <v>1548</v>
      </c>
      <c r="C1393" s="4">
        <v>3</v>
      </c>
      <c r="D1393" s="4">
        <v>2</v>
      </c>
      <c r="E1393" s="4">
        <v>2</v>
      </c>
      <c r="F1393" s="4">
        <v>4</v>
      </c>
      <c r="G1393" s="4">
        <v>3</v>
      </c>
      <c r="H1393" s="4">
        <v>3</v>
      </c>
      <c r="I1393" s="4">
        <v>2</v>
      </c>
      <c r="J1393" s="4">
        <v>1</v>
      </c>
      <c r="K1393" s="4">
        <v>3</v>
      </c>
      <c r="L1393" s="4">
        <v>4</v>
      </c>
      <c r="M1393" s="4">
        <v>3</v>
      </c>
      <c r="N1393" s="14">
        <v>2</v>
      </c>
      <c r="O1393" s="25" t="b">
        <f t="shared" si="294"/>
        <v>1</v>
      </c>
      <c r="P1393" s="11">
        <f>IF($O1393 = TRUE, IF(ISBLANK(C1393), "", INDEX('Individual UI'!$E$6:$H$6,1,C1393)), "")</f>
        <v>2</v>
      </c>
      <c r="Q1393" s="4">
        <f>IF($O1393 = TRUE, IF(ISBLANK(D1393), "", INDEX('Individual UI'!$E$6:$H$6,1,D1393)), "")</f>
        <v>-2</v>
      </c>
      <c r="R1393" s="4">
        <f>IF($O1393 = TRUE, IF(ISBLANK(E1393), "", INDEX('Individual UI'!$E$6:$H$6,1,E1393)), "")</f>
        <v>-2</v>
      </c>
      <c r="S1393" s="4">
        <f>IF($O1393 = TRUE, IF(ISBLANK(F1393), "", INDEX('Individual UI'!$E$6:$H$6,1,F1393)), "")</f>
        <v>4</v>
      </c>
      <c r="T1393" s="4">
        <f>IF($O1393 = TRUE, IF(ISBLANK(G1393), "", INDEX('Individual UI'!$E$6:$H$6,1,G1393)), "")</f>
        <v>2</v>
      </c>
      <c r="U1393" s="4">
        <f>IF($O1393 = TRUE, IF(ISBLANK(H1393), "", INDEX('Individual UI'!$E$6:$H$6,1,H1393)), "")</f>
        <v>2</v>
      </c>
      <c r="V1393" s="4">
        <f>IF($O1393 = TRUE, IF(ISBLANK(I1393), "", INDEX('Individual UI'!$E$6:$H$6,1,I1393)), "")</f>
        <v>-2</v>
      </c>
      <c r="W1393" s="4">
        <f>IF($O1393 = TRUE, IF(ISBLANK(J1393), "", INDEX('Individual UI'!$E$6:$H$6,1,J1393)), "")</f>
        <v>-4</v>
      </c>
      <c r="X1393" s="4">
        <f>IF($O1393 = TRUE, IF(ISBLANK(K1393), "", INDEX('Individual UI'!$E$6:$H$6,1,K1393)), "")</f>
        <v>2</v>
      </c>
      <c r="Y1393" s="4">
        <f>IF($O1393 = TRUE, IF(ISBLANK(L1393), "", INDEX('Individual UI'!$E$6:$H$6,1,L1393)), "")</f>
        <v>4</v>
      </c>
      <c r="Z1393" s="4">
        <f>IF($O1393 = TRUE, IF(ISBLANK(M1393), "", INDEX('Individual UI'!$E$6:$H$6,1,M1393)), "")</f>
        <v>2</v>
      </c>
      <c r="AA1393" s="14">
        <f>IF($O1393 = TRUE, IF(ISBLANK(N1393), "", INDEX('Individual UI'!$E$6:$H$6,1,N1393)), "")</f>
        <v>-2</v>
      </c>
      <c r="AB1393" s="11">
        <f>IF($O1393 = TRUE, EXP(MMULT($P1393:$AA1393, Documentation!D$39:D$50) + Documentation!D$51), "")</f>
        <v>7.0090569897852259E-5</v>
      </c>
      <c r="AC1393" s="4">
        <f>IF($O1393 = TRUE, EXP(MMULT($P1393:$AA1393, Documentation!E$39:E$50) + Documentation!E$51), "")</f>
        <v>9.6784597386954982E-2</v>
      </c>
      <c r="AD1393" s="4">
        <f>IF($O1393 = TRUE, EXP(MMULT($P1393:$AA1393, Documentation!F$39:F$50) + Documentation!F$51), "")</f>
        <v>3.5812333532992825E-2</v>
      </c>
      <c r="AE1393" s="4">
        <f>IF($O1393 = TRUE, EXP(MMULT($P1393:$AA1393, Documentation!G$39:G$50) + Documentation!G$51), "")</f>
        <v>2.1302084626018802E-2</v>
      </c>
      <c r="AF1393" s="14">
        <f>IF($O1393 = TRUE, EXP(MMULT($P1393:$AA1393, Documentation!H$39:H$50) + Documentation!H$51), "")</f>
        <v>7.1660859695322612E-2</v>
      </c>
      <c r="AG1393" s="30">
        <f t="shared" si="295"/>
        <v>3.1064388830562447E-4</v>
      </c>
      <c r="AH1393" s="28">
        <f t="shared" si="296"/>
        <v>0.428952763605641</v>
      </c>
      <c r="AI1393" s="28">
        <f t="shared" si="297"/>
        <v>0.15872153064527567</v>
      </c>
      <c r="AJ1393" s="28">
        <f t="shared" si="298"/>
        <v>9.441159355510842E-2</v>
      </c>
      <c r="AK1393" s="33">
        <f t="shared" si="299"/>
        <v>0.31760346830566938</v>
      </c>
      <c r="AL1393" s="11">
        <f t="shared" si="300"/>
        <v>2</v>
      </c>
      <c r="AM1393" s="14" t="str">
        <f>IF($O1393 = TRUE, INDEX(Documentation!$M$9:$M$13, $AL1393, 1), "")</f>
        <v>Cautious Consulters</v>
      </c>
      <c r="AN1393" s="1"/>
      <c r="AO1393" s="1"/>
      <c r="AP1393" s="38">
        <v>3.1064388830562598E-4</v>
      </c>
      <c r="AQ1393" s="35">
        <v>0.42895276360564</v>
      </c>
      <c r="AR1393" s="35">
        <v>0.158721530645275</v>
      </c>
      <c r="AS1393" s="35">
        <v>9.4411593555109599E-2</v>
      </c>
      <c r="AT1393" s="35">
        <v>0.31760346830567099</v>
      </c>
      <c r="AU1393" s="14">
        <v>2</v>
      </c>
      <c r="AV1393" s="4" t="b">
        <f t="shared" si="301"/>
        <v>1</v>
      </c>
      <c r="AW1393" s="4" t="b">
        <f t="shared" si="302"/>
        <v>1</v>
      </c>
      <c r="AX1393" s="4" t="b">
        <f t="shared" si="303"/>
        <v>1</v>
      </c>
      <c r="AY1393" s="4" t="b">
        <f t="shared" si="304"/>
        <v>1</v>
      </c>
      <c r="AZ1393" s="4" t="b">
        <f t="shared" si="305"/>
        <v>1</v>
      </c>
      <c r="BA1393" s="4" t="b">
        <f t="shared" si="306"/>
        <v>1</v>
      </c>
      <c r="BB1393" s="14" t="b">
        <f t="shared" si="307"/>
        <v>1</v>
      </c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</row>
    <row r="1394" spans="1:64" x14ac:dyDescent="0.2">
      <c r="A1394" s="1"/>
      <c r="B1394" s="11" t="s">
        <v>1549</v>
      </c>
      <c r="C1394" s="4">
        <v>1</v>
      </c>
      <c r="D1394" s="4">
        <v>2</v>
      </c>
      <c r="E1394" s="4">
        <v>3</v>
      </c>
      <c r="F1394" s="4">
        <v>1</v>
      </c>
      <c r="G1394" s="4">
        <v>1</v>
      </c>
      <c r="H1394" s="4">
        <v>4</v>
      </c>
      <c r="I1394" s="4">
        <v>2</v>
      </c>
      <c r="J1394" s="4">
        <v>2</v>
      </c>
      <c r="K1394" s="4">
        <v>2</v>
      </c>
      <c r="L1394" s="4">
        <v>4</v>
      </c>
      <c r="M1394" s="4">
        <v>2</v>
      </c>
      <c r="N1394" s="14">
        <v>4</v>
      </c>
      <c r="O1394" s="25" t="b">
        <f t="shared" si="294"/>
        <v>1</v>
      </c>
      <c r="P1394" s="11">
        <f>IF($O1394 = TRUE, IF(ISBLANK(C1394), "", INDEX('Individual UI'!$E$6:$H$6,1,C1394)), "")</f>
        <v>-4</v>
      </c>
      <c r="Q1394" s="4">
        <f>IF($O1394 = TRUE, IF(ISBLANK(D1394), "", INDEX('Individual UI'!$E$6:$H$6,1,D1394)), "")</f>
        <v>-2</v>
      </c>
      <c r="R1394" s="4">
        <f>IF($O1394 = TRUE, IF(ISBLANK(E1394), "", INDEX('Individual UI'!$E$6:$H$6,1,E1394)), "")</f>
        <v>2</v>
      </c>
      <c r="S1394" s="4">
        <f>IF($O1394 = TRUE, IF(ISBLANK(F1394), "", INDEX('Individual UI'!$E$6:$H$6,1,F1394)), "")</f>
        <v>-4</v>
      </c>
      <c r="T1394" s="4">
        <f>IF($O1394 = TRUE, IF(ISBLANK(G1394), "", INDEX('Individual UI'!$E$6:$H$6,1,G1394)), "")</f>
        <v>-4</v>
      </c>
      <c r="U1394" s="4">
        <f>IF($O1394 = TRUE, IF(ISBLANK(H1394), "", INDEX('Individual UI'!$E$6:$H$6,1,H1394)), "")</f>
        <v>4</v>
      </c>
      <c r="V1394" s="4">
        <f>IF($O1394 = TRUE, IF(ISBLANK(I1394), "", INDEX('Individual UI'!$E$6:$H$6,1,I1394)), "")</f>
        <v>-2</v>
      </c>
      <c r="W1394" s="4">
        <f>IF($O1394 = TRUE, IF(ISBLANK(J1394), "", INDEX('Individual UI'!$E$6:$H$6,1,J1394)), "")</f>
        <v>-2</v>
      </c>
      <c r="X1394" s="4">
        <f>IF($O1394 = TRUE, IF(ISBLANK(K1394), "", INDEX('Individual UI'!$E$6:$H$6,1,K1394)), "")</f>
        <v>-2</v>
      </c>
      <c r="Y1394" s="4">
        <f>IF($O1394 = TRUE, IF(ISBLANK(L1394), "", INDEX('Individual UI'!$E$6:$H$6,1,L1394)), "")</f>
        <v>4</v>
      </c>
      <c r="Z1394" s="4">
        <f>IF($O1394 = TRUE, IF(ISBLANK(M1394), "", INDEX('Individual UI'!$E$6:$H$6,1,M1394)), "")</f>
        <v>-2</v>
      </c>
      <c r="AA1394" s="14">
        <f>IF($O1394 = TRUE, IF(ISBLANK(N1394), "", INDEX('Individual UI'!$E$6:$H$6,1,N1394)), "")</f>
        <v>4</v>
      </c>
      <c r="AB1394" s="11">
        <f>IF($O1394 = TRUE, EXP(MMULT($P1394:$AA1394, Documentation!D$39:D$50) + Documentation!D$51), "")</f>
        <v>0.17048966174842026</v>
      </c>
      <c r="AC1394" s="4">
        <f>IF($O1394 = TRUE, EXP(MMULT($P1394:$AA1394, Documentation!E$39:E$50) + Documentation!E$51), "")</f>
        <v>5.3135727015740923E-2</v>
      </c>
      <c r="AD1394" s="4">
        <f>IF($O1394 = TRUE, EXP(MMULT($P1394:$AA1394, Documentation!F$39:F$50) + Documentation!F$51), "")</f>
        <v>5.3908813711930174E-3</v>
      </c>
      <c r="AE1394" s="4">
        <f>IF($O1394 = TRUE, EXP(MMULT($P1394:$AA1394, Documentation!G$39:G$50) + Documentation!G$51), "")</f>
        <v>8.2382165498967597E-2</v>
      </c>
      <c r="AF1394" s="14">
        <f>IF($O1394 = TRUE, EXP(MMULT($P1394:$AA1394, Documentation!H$39:H$50) + Documentation!H$51), "")</f>
        <v>3.629955713666005E-3</v>
      </c>
      <c r="AG1394" s="30">
        <f t="shared" si="295"/>
        <v>0.54118824344340877</v>
      </c>
      <c r="AH1394" s="28">
        <f t="shared" si="296"/>
        <v>0.16866964526078523</v>
      </c>
      <c r="AI1394" s="28">
        <f t="shared" si="297"/>
        <v>1.7112366755662106E-2</v>
      </c>
      <c r="AJ1394" s="28">
        <f t="shared" si="298"/>
        <v>0.26150711415710565</v>
      </c>
      <c r="AK1394" s="33">
        <f t="shared" si="299"/>
        <v>1.1522630383038303E-2</v>
      </c>
      <c r="AL1394" s="11">
        <f t="shared" si="300"/>
        <v>1</v>
      </c>
      <c r="AM1394" s="14" t="str">
        <f>IF($O1394 = TRUE, INDEX(Documentation!$M$9:$M$13, $AL1394, 1), "")</f>
        <v>Decisive Pursuers</v>
      </c>
      <c r="AN1394" s="1"/>
      <c r="AO1394" s="1"/>
      <c r="AP1394" s="38">
        <v>0.54118824344340999</v>
      </c>
      <c r="AQ1394" s="35">
        <v>0.16866964526078601</v>
      </c>
      <c r="AR1394" s="35">
        <v>1.71123667556622E-2</v>
      </c>
      <c r="AS1394" s="35">
        <v>0.26150711415710398</v>
      </c>
      <c r="AT1394" s="35">
        <v>1.15226303830383E-2</v>
      </c>
      <c r="AU1394" s="14">
        <v>1</v>
      </c>
      <c r="AV1394" s="4" t="b">
        <f t="shared" si="301"/>
        <v>1</v>
      </c>
      <c r="AW1394" s="4" t="b">
        <f t="shared" si="302"/>
        <v>1</v>
      </c>
      <c r="AX1394" s="4" t="b">
        <f t="shared" si="303"/>
        <v>1</v>
      </c>
      <c r="AY1394" s="4" t="b">
        <f t="shared" si="304"/>
        <v>1</v>
      </c>
      <c r="AZ1394" s="4" t="b">
        <f t="shared" si="305"/>
        <v>1</v>
      </c>
      <c r="BA1394" s="4" t="b">
        <f t="shared" si="306"/>
        <v>1</v>
      </c>
      <c r="BB1394" s="14" t="b">
        <f t="shared" si="307"/>
        <v>1</v>
      </c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</row>
    <row r="1395" spans="1:64" x14ac:dyDescent="0.2">
      <c r="A1395" s="1"/>
      <c r="B1395" s="11" t="s">
        <v>1550</v>
      </c>
      <c r="C1395" s="4">
        <v>1</v>
      </c>
      <c r="D1395" s="4">
        <v>2</v>
      </c>
      <c r="E1395" s="4">
        <v>1</v>
      </c>
      <c r="F1395" s="4">
        <v>1</v>
      </c>
      <c r="G1395" s="4">
        <v>2</v>
      </c>
      <c r="H1395" s="4">
        <v>1</v>
      </c>
      <c r="I1395" s="4">
        <v>3</v>
      </c>
      <c r="J1395" s="4">
        <v>4</v>
      </c>
      <c r="K1395" s="4">
        <v>1</v>
      </c>
      <c r="L1395" s="4">
        <v>1</v>
      </c>
      <c r="M1395" s="4">
        <v>2</v>
      </c>
      <c r="N1395" s="14">
        <v>1</v>
      </c>
      <c r="O1395" s="25" t="b">
        <f t="shared" si="294"/>
        <v>1</v>
      </c>
      <c r="P1395" s="11">
        <f>IF($O1395 = TRUE, IF(ISBLANK(C1395), "", INDEX('Individual UI'!$E$6:$H$6,1,C1395)), "")</f>
        <v>-4</v>
      </c>
      <c r="Q1395" s="4">
        <f>IF($O1395 = TRUE, IF(ISBLANK(D1395), "", INDEX('Individual UI'!$E$6:$H$6,1,D1395)), "")</f>
        <v>-2</v>
      </c>
      <c r="R1395" s="4">
        <f>IF($O1395 = TRUE, IF(ISBLANK(E1395), "", INDEX('Individual UI'!$E$6:$H$6,1,E1395)), "")</f>
        <v>-4</v>
      </c>
      <c r="S1395" s="4">
        <f>IF($O1395 = TRUE, IF(ISBLANK(F1395), "", INDEX('Individual UI'!$E$6:$H$6,1,F1395)), "")</f>
        <v>-4</v>
      </c>
      <c r="T1395" s="4">
        <f>IF($O1395 = TRUE, IF(ISBLANK(G1395), "", INDEX('Individual UI'!$E$6:$H$6,1,G1395)), "")</f>
        <v>-2</v>
      </c>
      <c r="U1395" s="4">
        <f>IF($O1395 = TRUE, IF(ISBLANK(H1395), "", INDEX('Individual UI'!$E$6:$H$6,1,H1395)), "")</f>
        <v>-4</v>
      </c>
      <c r="V1395" s="4">
        <f>IF($O1395 = TRUE, IF(ISBLANK(I1395), "", INDEX('Individual UI'!$E$6:$H$6,1,I1395)), "")</f>
        <v>2</v>
      </c>
      <c r="W1395" s="4">
        <f>IF($O1395 = TRUE, IF(ISBLANK(J1395), "", INDEX('Individual UI'!$E$6:$H$6,1,J1395)), "")</f>
        <v>4</v>
      </c>
      <c r="X1395" s="4">
        <f>IF($O1395 = TRUE, IF(ISBLANK(K1395), "", INDEX('Individual UI'!$E$6:$H$6,1,K1395)), "")</f>
        <v>-4</v>
      </c>
      <c r="Y1395" s="4">
        <f>IF($O1395 = TRUE, IF(ISBLANK(L1395), "", INDEX('Individual UI'!$E$6:$H$6,1,L1395)), "")</f>
        <v>-4</v>
      </c>
      <c r="Z1395" s="4">
        <f>IF($O1395 = TRUE, IF(ISBLANK(M1395), "", INDEX('Individual UI'!$E$6:$H$6,1,M1395)), "")</f>
        <v>-2</v>
      </c>
      <c r="AA1395" s="14">
        <f>IF($O1395 = TRUE, IF(ISBLANK(N1395), "", INDEX('Individual UI'!$E$6:$H$6,1,N1395)), "")</f>
        <v>-4</v>
      </c>
      <c r="AB1395" s="11">
        <f>IF($O1395 = TRUE, EXP(MMULT($P1395:$AA1395, Documentation!D$39:D$50) + Documentation!D$51), "")</f>
        <v>138.13109658934576</v>
      </c>
      <c r="AC1395" s="4">
        <f>IF($O1395 = TRUE, EXP(MMULT($P1395:$AA1395, Documentation!E$39:E$50) + Documentation!E$51), "")</f>
        <v>1.1182109165936084E-5</v>
      </c>
      <c r="AD1395" s="4">
        <f>IF($O1395 = TRUE, EXP(MMULT($P1395:$AA1395, Documentation!F$39:F$50) + Documentation!F$51), "")</f>
        <v>1.0184509757375234E-4</v>
      </c>
      <c r="AE1395" s="4">
        <f>IF($O1395 = TRUE, EXP(MMULT($P1395:$AA1395, Documentation!G$39:G$50) + Documentation!G$51), "")</f>
        <v>2.4769094833638084E-3</v>
      </c>
      <c r="AF1395" s="14">
        <f>IF($O1395 = TRUE, EXP(MMULT($P1395:$AA1395, Documentation!H$39:H$50) + Documentation!H$51), "")</f>
        <v>1.0809142870520893E-5</v>
      </c>
      <c r="AG1395" s="30">
        <f t="shared" si="295"/>
        <v>0.99998117225642147</v>
      </c>
      <c r="AH1395" s="28">
        <f t="shared" si="296"/>
        <v>8.0951349175885111E-8</v>
      </c>
      <c r="AI1395" s="28">
        <f t="shared" si="297"/>
        <v>7.3729364766532802E-7</v>
      </c>
      <c r="AJ1395" s="28">
        <f t="shared" si="298"/>
        <v>1.7931247270922137E-5</v>
      </c>
      <c r="AK1395" s="33">
        <f t="shared" si="299"/>
        <v>7.8251310715970457E-8</v>
      </c>
      <c r="AL1395" s="11">
        <f t="shared" si="300"/>
        <v>1</v>
      </c>
      <c r="AM1395" s="14" t="str">
        <f>IF($O1395 = TRUE, INDEX(Documentation!$M$9:$M$13, $AL1395, 1), "")</f>
        <v>Decisive Pursuers</v>
      </c>
      <c r="AN1395" s="1"/>
      <c r="AO1395" s="1"/>
      <c r="AP1395" s="38">
        <v>0.99998117225642102</v>
      </c>
      <c r="AQ1395" s="35">
        <v>8.0951349175885402E-8</v>
      </c>
      <c r="AR1395" s="35">
        <v>7.3729364766533999E-7</v>
      </c>
      <c r="AS1395" s="35">
        <v>1.7931247270922201E-5</v>
      </c>
      <c r="AT1395" s="35">
        <v>7.8251310715970298E-8</v>
      </c>
      <c r="AU1395" s="14">
        <v>1</v>
      </c>
      <c r="AV1395" s="4" t="b">
        <f t="shared" si="301"/>
        <v>1</v>
      </c>
      <c r="AW1395" s="4" t="b">
        <f t="shared" si="302"/>
        <v>1</v>
      </c>
      <c r="AX1395" s="4" t="b">
        <f t="shared" si="303"/>
        <v>1</v>
      </c>
      <c r="AY1395" s="4" t="b">
        <f t="shared" si="304"/>
        <v>1</v>
      </c>
      <c r="AZ1395" s="4" t="b">
        <f t="shared" si="305"/>
        <v>1</v>
      </c>
      <c r="BA1395" s="4" t="b">
        <f t="shared" si="306"/>
        <v>1</v>
      </c>
      <c r="BB1395" s="14" t="b">
        <f t="shared" si="307"/>
        <v>1</v>
      </c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</row>
    <row r="1396" spans="1:64" x14ac:dyDescent="0.2">
      <c r="A1396" s="1"/>
      <c r="B1396" s="11" t="s">
        <v>1551</v>
      </c>
      <c r="C1396" s="4">
        <v>1</v>
      </c>
      <c r="D1396" s="4">
        <v>2</v>
      </c>
      <c r="E1396" s="4">
        <v>4</v>
      </c>
      <c r="F1396" s="4">
        <v>2</v>
      </c>
      <c r="G1396" s="4">
        <v>4</v>
      </c>
      <c r="H1396" s="4">
        <v>3</v>
      </c>
      <c r="I1396" s="4">
        <v>2</v>
      </c>
      <c r="J1396" s="4">
        <v>2</v>
      </c>
      <c r="K1396" s="4">
        <v>1</v>
      </c>
      <c r="L1396" s="4">
        <v>4</v>
      </c>
      <c r="M1396" s="4">
        <v>2</v>
      </c>
      <c r="N1396" s="14">
        <v>1</v>
      </c>
      <c r="O1396" s="25" t="b">
        <f t="shared" si="294"/>
        <v>1</v>
      </c>
      <c r="P1396" s="11">
        <f>IF($O1396 = TRUE, IF(ISBLANK(C1396), "", INDEX('Individual UI'!$E$6:$H$6,1,C1396)), "")</f>
        <v>-4</v>
      </c>
      <c r="Q1396" s="4">
        <f>IF($O1396 = TRUE, IF(ISBLANK(D1396), "", INDEX('Individual UI'!$E$6:$H$6,1,D1396)), "")</f>
        <v>-2</v>
      </c>
      <c r="R1396" s="4">
        <f>IF($O1396 = TRUE, IF(ISBLANK(E1396), "", INDEX('Individual UI'!$E$6:$H$6,1,E1396)), "")</f>
        <v>4</v>
      </c>
      <c r="S1396" s="4">
        <f>IF($O1396 = TRUE, IF(ISBLANK(F1396), "", INDEX('Individual UI'!$E$6:$H$6,1,F1396)), "")</f>
        <v>-2</v>
      </c>
      <c r="T1396" s="4">
        <f>IF($O1396 = TRUE, IF(ISBLANK(G1396), "", INDEX('Individual UI'!$E$6:$H$6,1,G1396)), "")</f>
        <v>4</v>
      </c>
      <c r="U1396" s="4">
        <f>IF($O1396 = TRUE, IF(ISBLANK(H1396), "", INDEX('Individual UI'!$E$6:$H$6,1,H1396)), "")</f>
        <v>2</v>
      </c>
      <c r="V1396" s="4">
        <f>IF($O1396 = TRUE, IF(ISBLANK(I1396), "", INDEX('Individual UI'!$E$6:$H$6,1,I1396)), "")</f>
        <v>-2</v>
      </c>
      <c r="W1396" s="4">
        <f>IF($O1396 = TRUE, IF(ISBLANK(J1396), "", INDEX('Individual UI'!$E$6:$H$6,1,J1396)), "")</f>
        <v>-2</v>
      </c>
      <c r="X1396" s="4">
        <f>IF($O1396 = TRUE, IF(ISBLANK(K1396), "", INDEX('Individual UI'!$E$6:$H$6,1,K1396)), "")</f>
        <v>-4</v>
      </c>
      <c r="Y1396" s="4">
        <f>IF($O1396 = TRUE, IF(ISBLANK(L1396), "", INDEX('Individual UI'!$E$6:$H$6,1,L1396)), "")</f>
        <v>4</v>
      </c>
      <c r="Z1396" s="4">
        <f>IF($O1396 = TRUE, IF(ISBLANK(M1396), "", INDEX('Individual UI'!$E$6:$H$6,1,M1396)), "")</f>
        <v>-2</v>
      </c>
      <c r="AA1396" s="14">
        <f>IF($O1396 = TRUE, IF(ISBLANK(N1396), "", INDEX('Individual UI'!$E$6:$H$6,1,N1396)), "")</f>
        <v>-4</v>
      </c>
      <c r="AB1396" s="11">
        <f>IF($O1396 = TRUE, EXP(MMULT($P1396:$AA1396, Documentation!D$39:D$50) + Documentation!D$51), "")</f>
        <v>5.6752167512409048E-3</v>
      </c>
      <c r="AC1396" s="4">
        <f>IF($O1396 = TRUE, EXP(MMULT($P1396:$AA1396, Documentation!E$39:E$50) + Documentation!E$51), "")</f>
        <v>4.7248110976527277E-3</v>
      </c>
      <c r="AD1396" s="4">
        <f>IF($O1396 = TRUE, EXP(MMULT($P1396:$AA1396, Documentation!F$39:F$50) + Documentation!F$51), "")</f>
        <v>4.7482597447843188E-4</v>
      </c>
      <c r="AE1396" s="4">
        <f>IF($O1396 = TRUE, EXP(MMULT($P1396:$AA1396, Documentation!G$39:G$50) + Documentation!G$51), "")</f>
        <v>27.207855806933726</v>
      </c>
      <c r="AF1396" s="14">
        <f>IF($O1396 = TRUE, EXP(MMULT($P1396:$AA1396, Documentation!H$39:H$50) + Documentation!H$51), "")</f>
        <v>8.9470063139279854E-2</v>
      </c>
      <c r="AG1396" s="30">
        <f t="shared" si="295"/>
        <v>2.0782096955493433E-4</v>
      </c>
      <c r="AH1396" s="28">
        <f t="shared" si="296"/>
        <v>1.7301803020358729E-4</v>
      </c>
      <c r="AI1396" s="28">
        <f t="shared" si="297"/>
        <v>1.7387669706958378E-5</v>
      </c>
      <c r="AJ1396" s="28">
        <f t="shared" si="298"/>
        <v>0.99632546581969261</v>
      </c>
      <c r="AK1396" s="33">
        <f t="shared" si="299"/>
        <v>3.2763075108418979E-3</v>
      </c>
      <c r="AL1396" s="11">
        <f t="shared" si="300"/>
        <v>4</v>
      </c>
      <c r="AM1396" s="14" t="str">
        <f>IF($O1396 = TRUE, INDEX(Documentation!$M$9:$M$13, $AL1396, 1), "")</f>
        <v>Financially Pressured</v>
      </c>
      <c r="AN1396" s="1"/>
      <c r="AO1396" s="1"/>
      <c r="AP1396" s="38">
        <v>2.0782096955493601E-4</v>
      </c>
      <c r="AQ1396" s="35">
        <v>1.7301803020358699E-4</v>
      </c>
      <c r="AR1396" s="35">
        <v>1.7387669706958599E-5</v>
      </c>
      <c r="AS1396" s="35">
        <v>0.99632546581969295</v>
      </c>
      <c r="AT1396" s="35">
        <v>3.2763075108419E-3</v>
      </c>
      <c r="AU1396" s="14">
        <v>4</v>
      </c>
      <c r="AV1396" s="4" t="b">
        <f t="shared" si="301"/>
        <v>1</v>
      </c>
      <c r="AW1396" s="4" t="b">
        <f t="shared" si="302"/>
        <v>1</v>
      </c>
      <c r="AX1396" s="4" t="b">
        <f t="shared" si="303"/>
        <v>1</v>
      </c>
      <c r="AY1396" s="4" t="b">
        <f t="shared" si="304"/>
        <v>1</v>
      </c>
      <c r="AZ1396" s="4" t="b">
        <f t="shared" si="305"/>
        <v>1</v>
      </c>
      <c r="BA1396" s="4" t="b">
        <f t="shared" si="306"/>
        <v>1</v>
      </c>
      <c r="BB1396" s="14" t="b">
        <f t="shared" si="307"/>
        <v>1</v>
      </c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</row>
    <row r="1397" spans="1:64" x14ac:dyDescent="0.2">
      <c r="A1397" s="1"/>
      <c r="B1397" s="11" t="s">
        <v>1552</v>
      </c>
      <c r="C1397" s="4">
        <v>1</v>
      </c>
      <c r="D1397" s="4">
        <v>2</v>
      </c>
      <c r="E1397" s="4">
        <v>1</v>
      </c>
      <c r="F1397" s="4">
        <v>2</v>
      </c>
      <c r="G1397" s="4">
        <v>2</v>
      </c>
      <c r="H1397" s="4">
        <v>1</v>
      </c>
      <c r="I1397" s="4">
        <v>4</v>
      </c>
      <c r="J1397" s="4">
        <v>2</v>
      </c>
      <c r="K1397" s="4">
        <v>2</v>
      </c>
      <c r="L1397" s="4">
        <v>1</v>
      </c>
      <c r="M1397" s="4">
        <v>1</v>
      </c>
      <c r="N1397" s="14">
        <v>2</v>
      </c>
      <c r="O1397" s="25" t="b">
        <f t="shared" si="294"/>
        <v>1</v>
      </c>
      <c r="P1397" s="11">
        <f>IF($O1397 = TRUE, IF(ISBLANK(C1397), "", INDEX('Individual UI'!$E$6:$H$6,1,C1397)), "")</f>
        <v>-4</v>
      </c>
      <c r="Q1397" s="4">
        <f>IF($O1397 = TRUE, IF(ISBLANK(D1397), "", INDEX('Individual UI'!$E$6:$H$6,1,D1397)), "")</f>
        <v>-2</v>
      </c>
      <c r="R1397" s="4">
        <f>IF($O1397 = TRUE, IF(ISBLANK(E1397), "", INDEX('Individual UI'!$E$6:$H$6,1,E1397)), "")</f>
        <v>-4</v>
      </c>
      <c r="S1397" s="4">
        <f>IF($O1397 = TRUE, IF(ISBLANK(F1397), "", INDEX('Individual UI'!$E$6:$H$6,1,F1397)), "")</f>
        <v>-2</v>
      </c>
      <c r="T1397" s="4">
        <f>IF($O1397 = TRUE, IF(ISBLANK(G1397), "", INDEX('Individual UI'!$E$6:$H$6,1,G1397)), "")</f>
        <v>-2</v>
      </c>
      <c r="U1397" s="4">
        <f>IF($O1397 = TRUE, IF(ISBLANK(H1397), "", INDEX('Individual UI'!$E$6:$H$6,1,H1397)), "")</f>
        <v>-4</v>
      </c>
      <c r="V1397" s="4">
        <f>IF($O1397 = TRUE, IF(ISBLANK(I1397), "", INDEX('Individual UI'!$E$6:$H$6,1,I1397)), "")</f>
        <v>4</v>
      </c>
      <c r="W1397" s="4">
        <f>IF($O1397 = TRUE, IF(ISBLANK(J1397), "", INDEX('Individual UI'!$E$6:$H$6,1,J1397)), "")</f>
        <v>-2</v>
      </c>
      <c r="X1397" s="4">
        <f>IF($O1397 = TRUE, IF(ISBLANK(K1397), "", INDEX('Individual UI'!$E$6:$H$6,1,K1397)), "")</f>
        <v>-2</v>
      </c>
      <c r="Y1397" s="4">
        <f>IF($O1397 = TRUE, IF(ISBLANK(L1397), "", INDEX('Individual UI'!$E$6:$H$6,1,L1397)), "")</f>
        <v>-4</v>
      </c>
      <c r="Z1397" s="4">
        <f>IF($O1397 = TRUE, IF(ISBLANK(M1397), "", INDEX('Individual UI'!$E$6:$H$6,1,M1397)), "")</f>
        <v>-4</v>
      </c>
      <c r="AA1397" s="14">
        <f>IF($O1397 = TRUE, IF(ISBLANK(N1397), "", INDEX('Individual UI'!$E$6:$H$6,1,N1397)), "")</f>
        <v>-2</v>
      </c>
      <c r="AB1397" s="11">
        <f>IF($O1397 = TRUE, EXP(MMULT($P1397:$AA1397, Documentation!D$39:D$50) + Documentation!D$51), "")</f>
        <v>88.559066596863431</v>
      </c>
      <c r="AC1397" s="4">
        <f>IF($O1397 = TRUE, EXP(MMULT($P1397:$AA1397, Documentation!E$39:E$50) + Documentation!E$51), "")</f>
        <v>5.042870413864315E-5</v>
      </c>
      <c r="AD1397" s="4">
        <f>IF($O1397 = TRUE, EXP(MMULT($P1397:$AA1397, Documentation!F$39:F$50) + Documentation!F$51), "")</f>
        <v>2.2037998851399408E-5</v>
      </c>
      <c r="AE1397" s="4">
        <f>IF($O1397 = TRUE, EXP(MMULT($P1397:$AA1397, Documentation!G$39:G$50) + Documentation!G$51), "")</f>
        <v>3.0272561968200445E-3</v>
      </c>
      <c r="AF1397" s="14">
        <f>IF($O1397 = TRUE, EXP(MMULT($P1397:$AA1397, Documentation!H$39:H$50) + Documentation!H$51), "")</f>
        <v>5.3446686511490962E-6</v>
      </c>
      <c r="AG1397" s="30">
        <f t="shared" si="295"/>
        <v>0.99996493912118345</v>
      </c>
      <c r="AH1397" s="28">
        <f t="shared" si="296"/>
        <v>5.6941584867318918E-7</v>
      </c>
      <c r="AI1397" s="28">
        <f t="shared" si="297"/>
        <v>2.4884212341701478E-7</v>
      </c>
      <c r="AJ1397" s="28">
        <f t="shared" si="298"/>
        <v>3.418227150402911E-5</v>
      </c>
      <c r="AK1397" s="33">
        <f t="shared" si="299"/>
        <v>6.0349340476884535E-8</v>
      </c>
      <c r="AL1397" s="11">
        <f t="shared" si="300"/>
        <v>1</v>
      </c>
      <c r="AM1397" s="14" t="str">
        <f>IF($O1397 = TRUE, INDEX(Documentation!$M$9:$M$13, $AL1397, 1), "")</f>
        <v>Decisive Pursuers</v>
      </c>
      <c r="AN1397" s="1"/>
      <c r="AO1397" s="1"/>
      <c r="AP1397" s="38">
        <v>0.99996493912118301</v>
      </c>
      <c r="AQ1397" s="35">
        <v>5.6941584867319997E-7</v>
      </c>
      <c r="AR1397" s="35">
        <v>2.4884212341702102E-7</v>
      </c>
      <c r="AS1397" s="35">
        <v>3.4182271504029097E-5</v>
      </c>
      <c r="AT1397" s="35">
        <v>6.0349340476884601E-8</v>
      </c>
      <c r="AU1397" s="14">
        <v>1</v>
      </c>
      <c r="AV1397" s="4" t="b">
        <f t="shared" si="301"/>
        <v>1</v>
      </c>
      <c r="AW1397" s="4" t="b">
        <f t="shared" si="302"/>
        <v>1</v>
      </c>
      <c r="AX1397" s="4" t="b">
        <f t="shared" si="303"/>
        <v>1</v>
      </c>
      <c r="AY1397" s="4" t="b">
        <f t="shared" si="304"/>
        <v>1</v>
      </c>
      <c r="AZ1397" s="4" t="b">
        <f t="shared" si="305"/>
        <v>1</v>
      </c>
      <c r="BA1397" s="4" t="b">
        <f t="shared" si="306"/>
        <v>1</v>
      </c>
      <c r="BB1397" s="14" t="b">
        <f t="shared" si="307"/>
        <v>1</v>
      </c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</row>
    <row r="1398" spans="1:64" x14ac:dyDescent="0.2">
      <c r="A1398" s="1"/>
      <c r="B1398" s="11" t="s">
        <v>1553</v>
      </c>
      <c r="C1398" s="4">
        <v>1</v>
      </c>
      <c r="D1398" s="4">
        <v>4</v>
      </c>
      <c r="E1398" s="4">
        <v>4</v>
      </c>
      <c r="F1398" s="4">
        <v>4</v>
      </c>
      <c r="G1398" s="4">
        <v>2</v>
      </c>
      <c r="H1398" s="4">
        <v>2</v>
      </c>
      <c r="I1398" s="4">
        <v>2</v>
      </c>
      <c r="J1398" s="4">
        <v>1</v>
      </c>
      <c r="K1398" s="4">
        <v>2</v>
      </c>
      <c r="L1398" s="4">
        <v>3</v>
      </c>
      <c r="M1398" s="4">
        <v>4</v>
      </c>
      <c r="N1398" s="14">
        <v>3</v>
      </c>
      <c r="O1398" s="25" t="b">
        <f t="shared" si="294"/>
        <v>1</v>
      </c>
      <c r="P1398" s="11">
        <f>IF($O1398 = TRUE, IF(ISBLANK(C1398), "", INDEX('Individual UI'!$E$6:$H$6,1,C1398)), "")</f>
        <v>-4</v>
      </c>
      <c r="Q1398" s="4">
        <f>IF($O1398 = TRUE, IF(ISBLANK(D1398), "", INDEX('Individual UI'!$E$6:$H$6,1,D1398)), "")</f>
        <v>4</v>
      </c>
      <c r="R1398" s="4">
        <f>IF($O1398 = TRUE, IF(ISBLANK(E1398), "", INDEX('Individual UI'!$E$6:$H$6,1,E1398)), "")</f>
        <v>4</v>
      </c>
      <c r="S1398" s="4">
        <f>IF($O1398 = TRUE, IF(ISBLANK(F1398), "", INDEX('Individual UI'!$E$6:$H$6,1,F1398)), "")</f>
        <v>4</v>
      </c>
      <c r="T1398" s="4">
        <f>IF($O1398 = TRUE, IF(ISBLANK(G1398), "", INDEX('Individual UI'!$E$6:$H$6,1,G1398)), "")</f>
        <v>-2</v>
      </c>
      <c r="U1398" s="4">
        <f>IF($O1398 = TRUE, IF(ISBLANK(H1398), "", INDEX('Individual UI'!$E$6:$H$6,1,H1398)), "")</f>
        <v>-2</v>
      </c>
      <c r="V1398" s="4">
        <f>IF($O1398 = TRUE, IF(ISBLANK(I1398), "", INDEX('Individual UI'!$E$6:$H$6,1,I1398)), "")</f>
        <v>-2</v>
      </c>
      <c r="W1398" s="4">
        <f>IF($O1398 = TRUE, IF(ISBLANK(J1398), "", INDEX('Individual UI'!$E$6:$H$6,1,J1398)), "")</f>
        <v>-4</v>
      </c>
      <c r="X1398" s="4">
        <f>IF($O1398 = TRUE, IF(ISBLANK(K1398), "", INDEX('Individual UI'!$E$6:$H$6,1,K1398)), "")</f>
        <v>-2</v>
      </c>
      <c r="Y1398" s="4">
        <f>IF($O1398 = TRUE, IF(ISBLANK(L1398), "", INDEX('Individual UI'!$E$6:$H$6,1,L1398)), "")</f>
        <v>2</v>
      </c>
      <c r="Z1398" s="4">
        <f>IF($O1398 = TRUE, IF(ISBLANK(M1398), "", INDEX('Individual UI'!$E$6:$H$6,1,M1398)), "")</f>
        <v>4</v>
      </c>
      <c r="AA1398" s="14">
        <f>IF($O1398 = TRUE, IF(ISBLANK(N1398), "", INDEX('Individual UI'!$E$6:$H$6,1,N1398)), "")</f>
        <v>2</v>
      </c>
      <c r="AB1398" s="11">
        <f>IF($O1398 = TRUE, EXP(MMULT($P1398:$AA1398, Documentation!D$39:D$50) + Documentation!D$51), "")</f>
        <v>1.8476421363328423E-4</v>
      </c>
      <c r="AC1398" s="4">
        <f>IF($O1398 = TRUE, EXP(MMULT($P1398:$AA1398, Documentation!E$39:E$50) + Documentation!E$51), "")</f>
        <v>1.3116988273003418</v>
      </c>
      <c r="AD1398" s="4">
        <f>IF($O1398 = TRUE, EXP(MMULT($P1398:$AA1398, Documentation!F$39:F$50) + Documentation!F$51), "")</f>
        <v>0.12241334885425487</v>
      </c>
      <c r="AE1398" s="4">
        <f>IF($O1398 = TRUE, EXP(MMULT($P1398:$AA1398, Documentation!G$39:G$50) + Documentation!G$51), "")</f>
        <v>1.793168268407799E-2</v>
      </c>
      <c r="AF1398" s="14">
        <f>IF($O1398 = TRUE, EXP(MMULT($P1398:$AA1398, Documentation!H$39:H$50) + Documentation!H$51), "")</f>
        <v>0.2163248858639821</v>
      </c>
      <c r="AG1398" s="30">
        <f t="shared" si="295"/>
        <v>1.1073316656969956E-4</v>
      </c>
      <c r="AH1398" s="28">
        <f t="shared" si="296"/>
        <v>0.78612931517687912</v>
      </c>
      <c r="AI1398" s="28">
        <f t="shared" si="297"/>
        <v>7.3364952457389984E-2</v>
      </c>
      <c r="AJ1398" s="28">
        <f t="shared" si="298"/>
        <v>1.0746843051934516E-2</v>
      </c>
      <c r="AK1398" s="33">
        <f t="shared" si="299"/>
        <v>0.12964815614722663</v>
      </c>
      <c r="AL1398" s="11">
        <f t="shared" si="300"/>
        <v>2</v>
      </c>
      <c r="AM1398" s="14" t="str">
        <f>IF($O1398 = TRUE, INDEX(Documentation!$M$9:$M$13, $AL1398, 1), "")</f>
        <v>Cautious Consulters</v>
      </c>
      <c r="AN1398" s="1"/>
      <c r="AO1398" s="1"/>
      <c r="AP1398" s="38">
        <v>1.10733166569703E-4</v>
      </c>
      <c r="AQ1398" s="35">
        <v>0.78612931517687801</v>
      </c>
      <c r="AR1398" s="35">
        <v>7.3364952457390206E-2</v>
      </c>
      <c r="AS1398" s="35">
        <v>1.07468430519349E-2</v>
      </c>
      <c r="AT1398" s="35">
        <v>0.12964815614722699</v>
      </c>
      <c r="AU1398" s="14">
        <v>2</v>
      </c>
      <c r="AV1398" s="4" t="b">
        <f t="shared" si="301"/>
        <v>1</v>
      </c>
      <c r="AW1398" s="4" t="b">
        <f t="shared" si="302"/>
        <v>1</v>
      </c>
      <c r="AX1398" s="4" t="b">
        <f t="shared" si="303"/>
        <v>1</v>
      </c>
      <c r="AY1398" s="4" t="b">
        <f t="shared" si="304"/>
        <v>1</v>
      </c>
      <c r="AZ1398" s="4" t="b">
        <f t="shared" si="305"/>
        <v>1</v>
      </c>
      <c r="BA1398" s="4" t="b">
        <f t="shared" si="306"/>
        <v>1</v>
      </c>
      <c r="BB1398" s="14" t="b">
        <f t="shared" si="307"/>
        <v>1</v>
      </c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</row>
    <row r="1399" spans="1:64" x14ac:dyDescent="0.2">
      <c r="A1399" s="1"/>
      <c r="B1399" s="11" t="s">
        <v>1554</v>
      </c>
      <c r="C1399" s="4">
        <v>3</v>
      </c>
      <c r="D1399" s="4">
        <v>4</v>
      </c>
      <c r="E1399" s="4">
        <v>1</v>
      </c>
      <c r="F1399" s="4">
        <v>3</v>
      </c>
      <c r="G1399" s="4">
        <v>3</v>
      </c>
      <c r="H1399" s="4">
        <v>4</v>
      </c>
      <c r="I1399" s="4">
        <v>1</v>
      </c>
      <c r="J1399" s="4">
        <v>3</v>
      </c>
      <c r="K1399" s="4">
        <v>2</v>
      </c>
      <c r="L1399" s="4">
        <v>2</v>
      </c>
      <c r="M1399" s="4">
        <v>3</v>
      </c>
      <c r="N1399" s="14">
        <v>3</v>
      </c>
      <c r="O1399" s="25" t="b">
        <f t="shared" si="294"/>
        <v>1</v>
      </c>
      <c r="P1399" s="11">
        <f>IF($O1399 = TRUE, IF(ISBLANK(C1399), "", INDEX('Individual UI'!$E$6:$H$6,1,C1399)), "")</f>
        <v>2</v>
      </c>
      <c r="Q1399" s="4">
        <f>IF($O1399 = TRUE, IF(ISBLANK(D1399), "", INDEX('Individual UI'!$E$6:$H$6,1,D1399)), "")</f>
        <v>4</v>
      </c>
      <c r="R1399" s="4">
        <f>IF($O1399 = TRUE, IF(ISBLANK(E1399), "", INDEX('Individual UI'!$E$6:$H$6,1,E1399)), "")</f>
        <v>-4</v>
      </c>
      <c r="S1399" s="4">
        <f>IF($O1399 = TRUE, IF(ISBLANK(F1399), "", INDEX('Individual UI'!$E$6:$H$6,1,F1399)), "")</f>
        <v>2</v>
      </c>
      <c r="T1399" s="4">
        <f>IF($O1399 = TRUE, IF(ISBLANK(G1399), "", INDEX('Individual UI'!$E$6:$H$6,1,G1399)), "")</f>
        <v>2</v>
      </c>
      <c r="U1399" s="4">
        <f>IF($O1399 = TRUE, IF(ISBLANK(H1399), "", INDEX('Individual UI'!$E$6:$H$6,1,H1399)), "")</f>
        <v>4</v>
      </c>
      <c r="V1399" s="4">
        <f>IF($O1399 = TRUE, IF(ISBLANK(I1399), "", INDEX('Individual UI'!$E$6:$H$6,1,I1399)), "")</f>
        <v>-4</v>
      </c>
      <c r="W1399" s="4">
        <f>IF($O1399 = TRUE, IF(ISBLANK(J1399), "", INDEX('Individual UI'!$E$6:$H$6,1,J1399)), "")</f>
        <v>2</v>
      </c>
      <c r="X1399" s="4">
        <f>IF($O1399 = TRUE, IF(ISBLANK(K1399), "", INDEX('Individual UI'!$E$6:$H$6,1,K1399)), "")</f>
        <v>-2</v>
      </c>
      <c r="Y1399" s="4">
        <f>IF($O1399 = TRUE, IF(ISBLANK(L1399), "", INDEX('Individual UI'!$E$6:$H$6,1,L1399)), "")</f>
        <v>-2</v>
      </c>
      <c r="Z1399" s="4">
        <f>IF($O1399 = TRUE, IF(ISBLANK(M1399), "", INDEX('Individual UI'!$E$6:$H$6,1,M1399)), "")</f>
        <v>2</v>
      </c>
      <c r="AA1399" s="14">
        <f>IF($O1399 = TRUE, IF(ISBLANK(N1399), "", INDEX('Individual UI'!$E$6:$H$6,1,N1399)), "")</f>
        <v>2</v>
      </c>
      <c r="AB1399" s="11">
        <f>IF($O1399 = TRUE, EXP(MMULT($P1399:$AA1399, Documentation!D$39:D$50) + Documentation!D$51), "")</f>
        <v>7.4034569930766578E-5</v>
      </c>
      <c r="AC1399" s="4">
        <f>IF($O1399 = TRUE, EXP(MMULT($P1399:$AA1399, Documentation!E$39:E$50) + Documentation!E$51), "")</f>
        <v>1.4392843307817671E-2</v>
      </c>
      <c r="AD1399" s="4">
        <f>IF($O1399 = TRUE, EXP(MMULT($P1399:$AA1399, Documentation!F$39:F$50) + Documentation!F$51), "")</f>
        <v>0.66531177635387584</v>
      </c>
      <c r="AE1399" s="4">
        <f>IF($O1399 = TRUE, EXP(MMULT($P1399:$AA1399, Documentation!G$39:G$50) + Documentation!G$51), "")</f>
        <v>3.4016349554449064E-2</v>
      </c>
      <c r="AF1399" s="14">
        <f>IF($O1399 = TRUE, EXP(MMULT($P1399:$AA1399, Documentation!H$39:H$50) + Documentation!H$51), "")</f>
        <v>0.45076549204874222</v>
      </c>
      <c r="AG1399" s="30">
        <f t="shared" si="295"/>
        <v>6.3572970400043382E-5</v>
      </c>
      <c r="AH1399" s="28">
        <f t="shared" si="296"/>
        <v>1.2359034467763012E-2</v>
      </c>
      <c r="AI1399" s="28">
        <f t="shared" si="297"/>
        <v>0.57129859610852318</v>
      </c>
      <c r="AJ1399" s="28">
        <f t="shared" si="298"/>
        <v>2.9209602829661872E-2</v>
      </c>
      <c r="AK1399" s="33">
        <f t="shared" si="299"/>
        <v>0.38706919362365177</v>
      </c>
      <c r="AL1399" s="11">
        <f t="shared" si="300"/>
        <v>3</v>
      </c>
      <c r="AM1399" s="14" t="str">
        <f>IF($O1399 = TRUE, INDEX(Documentation!$M$9:$M$13, $AL1399, 1), "")</f>
        <v>Process Skeptics</v>
      </c>
      <c r="AN1399" s="1"/>
      <c r="AO1399" s="1"/>
      <c r="AP1399" s="38">
        <v>6.3572970400043097E-5</v>
      </c>
      <c r="AQ1399" s="35">
        <v>1.2359034467762899E-2</v>
      </c>
      <c r="AR1399" s="35">
        <v>0.57129859610852396</v>
      </c>
      <c r="AS1399" s="35">
        <v>2.9209602829661899E-2</v>
      </c>
      <c r="AT1399" s="35">
        <v>0.387069193623652</v>
      </c>
      <c r="AU1399" s="14">
        <v>3</v>
      </c>
      <c r="AV1399" s="4" t="b">
        <f t="shared" si="301"/>
        <v>1</v>
      </c>
      <c r="AW1399" s="4" t="b">
        <f t="shared" si="302"/>
        <v>1</v>
      </c>
      <c r="AX1399" s="4" t="b">
        <f t="shared" si="303"/>
        <v>1</v>
      </c>
      <c r="AY1399" s="4" t="b">
        <f t="shared" si="304"/>
        <v>1</v>
      </c>
      <c r="AZ1399" s="4" t="b">
        <f t="shared" si="305"/>
        <v>1</v>
      </c>
      <c r="BA1399" s="4" t="b">
        <f t="shared" si="306"/>
        <v>1</v>
      </c>
      <c r="BB1399" s="14" t="b">
        <f t="shared" si="307"/>
        <v>1</v>
      </c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</row>
    <row r="1400" spans="1:64" x14ac:dyDescent="0.2">
      <c r="A1400" s="1"/>
      <c r="B1400" s="11" t="s">
        <v>1555</v>
      </c>
      <c r="C1400" s="4">
        <v>2</v>
      </c>
      <c r="D1400" s="4">
        <v>2</v>
      </c>
      <c r="E1400" s="4">
        <v>4</v>
      </c>
      <c r="F1400" s="4">
        <v>3</v>
      </c>
      <c r="G1400" s="4">
        <v>4</v>
      </c>
      <c r="H1400" s="4">
        <v>2</v>
      </c>
      <c r="I1400" s="4">
        <v>1</v>
      </c>
      <c r="J1400" s="4">
        <v>2</v>
      </c>
      <c r="K1400" s="4">
        <v>4</v>
      </c>
      <c r="L1400" s="4">
        <v>2</v>
      </c>
      <c r="M1400" s="4">
        <v>3</v>
      </c>
      <c r="N1400" s="14">
        <v>3</v>
      </c>
      <c r="O1400" s="25" t="b">
        <f t="shared" si="294"/>
        <v>1</v>
      </c>
      <c r="P1400" s="11">
        <f>IF($O1400 = TRUE, IF(ISBLANK(C1400), "", INDEX('Individual UI'!$E$6:$H$6,1,C1400)), "")</f>
        <v>-2</v>
      </c>
      <c r="Q1400" s="4">
        <f>IF($O1400 = TRUE, IF(ISBLANK(D1400), "", INDEX('Individual UI'!$E$6:$H$6,1,D1400)), "")</f>
        <v>-2</v>
      </c>
      <c r="R1400" s="4">
        <f>IF($O1400 = TRUE, IF(ISBLANK(E1400), "", INDEX('Individual UI'!$E$6:$H$6,1,E1400)), "")</f>
        <v>4</v>
      </c>
      <c r="S1400" s="4">
        <f>IF($O1400 = TRUE, IF(ISBLANK(F1400), "", INDEX('Individual UI'!$E$6:$H$6,1,F1400)), "")</f>
        <v>2</v>
      </c>
      <c r="T1400" s="4">
        <f>IF($O1400 = TRUE, IF(ISBLANK(G1400), "", INDEX('Individual UI'!$E$6:$H$6,1,G1400)), "")</f>
        <v>4</v>
      </c>
      <c r="U1400" s="4">
        <f>IF($O1400 = TRUE, IF(ISBLANK(H1400), "", INDEX('Individual UI'!$E$6:$H$6,1,H1400)), "")</f>
        <v>-2</v>
      </c>
      <c r="V1400" s="4">
        <f>IF($O1400 = TRUE, IF(ISBLANK(I1400), "", INDEX('Individual UI'!$E$6:$H$6,1,I1400)), "")</f>
        <v>-4</v>
      </c>
      <c r="W1400" s="4">
        <f>IF($O1400 = TRUE, IF(ISBLANK(J1400), "", INDEX('Individual UI'!$E$6:$H$6,1,J1400)), "")</f>
        <v>-2</v>
      </c>
      <c r="X1400" s="4">
        <f>IF($O1400 = TRUE, IF(ISBLANK(K1400), "", INDEX('Individual UI'!$E$6:$H$6,1,K1400)), "")</f>
        <v>4</v>
      </c>
      <c r="Y1400" s="4">
        <f>IF($O1400 = TRUE, IF(ISBLANK(L1400), "", INDEX('Individual UI'!$E$6:$H$6,1,L1400)), "")</f>
        <v>-2</v>
      </c>
      <c r="Z1400" s="4">
        <f>IF($O1400 = TRUE, IF(ISBLANK(M1400), "", INDEX('Individual UI'!$E$6:$H$6,1,M1400)), "")</f>
        <v>2</v>
      </c>
      <c r="AA1400" s="14">
        <f>IF($O1400 = TRUE, IF(ISBLANK(N1400), "", INDEX('Individual UI'!$E$6:$H$6,1,N1400)), "")</f>
        <v>2</v>
      </c>
      <c r="AB1400" s="11">
        <f>IF($O1400 = TRUE, EXP(MMULT($P1400:$AA1400, Documentation!D$39:D$50) + Documentation!D$51), "")</f>
        <v>1.1336264300663915E-4</v>
      </c>
      <c r="AC1400" s="4">
        <f>IF($O1400 = TRUE, EXP(MMULT($P1400:$AA1400, Documentation!E$39:E$50) + Documentation!E$51), "")</f>
        <v>3.8237863099234319E-2</v>
      </c>
      <c r="AD1400" s="4">
        <f>IF($O1400 = TRUE, EXP(MMULT($P1400:$AA1400, Documentation!F$39:F$50) + Documentation!F$51), "")</f>
        <v>7.4653615202375845E-2</v>
      </c>
      <c r="AE1400" s="4">
        <f>IF($O1400 = TRUE, EXP(MMULT($P1400:$AA1400, Documentation!G$39:G$50) + Documentation!G$51), "")</f>
        <v>0.288426317864311</v>
      </c>
      <c r="AF1400" s="14">
        <f>IF($O1400 = TRUE, EXP(MMULT($P1400:$AA1400, Documentation!H$39:H$50) + Documentation!H$51), "")</f>
        <v>1.6373964971068779E-2</v>
      </c>
      <c r="AG1400" s="30">
        <f t="shared" si="295"/>
        <v>2.7132899180607573E-4</v>
      </c>
      <c r="AH1400" s="28">
        <f t="shared" si="296"/>
        <v>9.1520809398616204E-2</v>
      </c>
      <c r="AI1400" s="28">
        <f t="shared" si="297"/>
        <v>0.17868046836516577</v>
      </c>
      <c r="AJ1400" s="28">
        <f t="shared" si="298"/>
        <v>0.69033695722742616</v>
      </c>
      <c r="AK1400" s="33">
        <f t="shared" si="299"/>
        <v>3.9190436016985776E-2</v>
      </c>
      <c r="AL1400" s="11">
        <f t="shared" si="300"/>
        <v>4</v>
      </c>
      <c r="AM1400" s="14" t="str">
        <f>IF($O1400 = TRUE, INDEX(Documentation!$M$9:$M$13, $AL1400, 1), "")</f>
        <v>Financially Pressured</v>
      </c>
      <c r="AN1400" s="1"/>
      <c r="AO1400" s="1"/>
      <c r="AP1400" s="38">
        <v>2.7132899180607698E-4</v>
      </c>
      <c r="AQ1400" s="35">
        <v>9.15208093986144E-2</v>
      </c>
      <c r="AR1400" s="35">
        <v>0.17868046836516299</v>
      </c>
      <c r="AS1400" s="35">
        <v>0.69033695722743105</v>
      </c>
      <c r="AT1400" s="35">
        <v>3.9190436016985401E-2</v>
      </c>
      <c r="AU1400" s="14">
        <v>4</v>
      </c>
      <c r="AV1400" s="4" t="b">
        <f t="shared" si="301"/>
        <v>1</v>
      </c>
      <c r="AW1400" s="4" t="b">
        <f t="shared" si="302"/>
        <v>1</v>
      </c>
      <c r="AX1400" s="4" t="b">
        <f t="shared" si="303"/>
        <v>1</v>
      </c>
      <c r="AY1400" s="4" t="b">
        <f t="shared" si="304"/>
        <v>1</v>
      </c>
      <c r="AZ1400" s="4" t="b">
        <f t="shared" si="305"/>
        <v>1</v>
      </c>
      <c r="BA1400" s="4" t="b">
        <f t="shared" si="306"/>
        <v>1</v>
      </c>
      <c r="BB1400" s="14" t="b">
        <f t="shared" si="307"/>
        <v>1</v>
      </c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</row>
    <row r="1401" spans="1:64" x14ac:dyDescent="0.2">
      <c r="A1401" s="1"/>
      <c r="B1401" s="11" t="s">
        <v>1556</v>
      </c>
      <c r="C1401" s="4">
        <v>2</v>
      </c>
      <c r="D1401" s="4">
        <v>1</v>
      </c>
      <c r="E1401" s="4">
        <v>1</v>
      </c>
      <c r="F1401" s="4">
        <v>2</v>
      </c>
      <c r="G1401" s="4">
        <v>1</v>
      </c>
      <c r="H1401" s="4">
        <v>1</v>
      </c>
      <c r="I1401" s="4">
        <v>3</v>
      </c>
      <c r="J1401" s="4">
        <v>2</v>
      </c>
      <c r="K1401" s="4">
        <v>1</v>
      </c>
      <c r="L1401" s="4">
        <v>3</v>
      </c>
      <c r="M1401" s="4">
        <v>3</v>
      </c>
      <c r="N1401" s="14">
        <v>2</v>
      </c>
      <c r="O1401" s="25" t="b">
        <f t="shared" si="294"/>
        <v>1</v>
      </c>
      <c r="P1401" s="11">
        <f>IF($O1401 = TRUE, IF(ISBLANK(C1401), "", INDEX('Individual UI'!$E$6:$H$6,1,C1401)), "")</f>
        <v>-2</v>
      </c>
      <c r="Q1401" s="4">
        <f>IF($O1401 = TRUE, IF(ISBLANK(D1401), "", INDEX('Individual UI'!$E$6:$H$6,1,D1401)), "")</f>
        <v>-4</v>
      </c>
      <c r="R1401" s="4">
        <f>IF($O1401 = TRUE, IF(ISBLANK(E1401), "", INDEX('Individual UI'!$E$6:$H$6,1,E1401)), "")</f>
        <v>-4</v>
      </c>
      <c r="S1401" s="4">
        <f>IF($O1401 = TRUE, IF(ISBLANK(F1401), "", INDEX('Individual UI'!$E$6:$H$6,1,F1401)), "")</f>
        <v>-2</v>
      </c>
      <c r="T1401" s="4">
        <f>IF($O1401 = TRUE, IF(ISBLANK(G1401), "", INDEX('Individual UI'!$E$6:$H$6,1,G1401)), "")</f>
        <v>-4</v>
      </c>
      <c r="U1401" s="4">
        <f>IF($O1401 = TRUE, IF(ISBLANK(H1401), "", INDEX('Individual UI'!$E$6:$H$6,1,H1401)), "")</f>
        <v>-4</v>
      </c>
      <c r="V1401" s="4">
        <f>IF($O1401 = TRUE, IF(ISBLANK(I1401), "", INDEX('Individual UI'!$E$6:$H$6,1,I1401)), "")</f>
        <v>2</v>
      </c>
      <c r="W1401" s="4">
        <f>IF($O1401 = TRUE, IF(ISBLANK(J1401), "", INDEX('Individual UI'!$E$6:$H$6,1,J1401)), "")</f>
        <v>-2</v>
      </c>
      <c r="X1401" s="4">
        <f>IF($O1401 = TRUE, IF(ISBLANK(K1401), "", INDEX('Individual UI'!$E$6:$H$6,1,K1401)), "")</f>
        <v>-4</v>
      </c>
      <c r="Y1401" s="4">
        <f>IF($O1401 = TRUE, IF(ISBLANK(L1401), "", INDEX('Individual UI'!$E$6:$H$6,1,L1401)), "")</f>
        <v>2</v>
      </c>
      <c r="Z1401" s="4">
        <f>IF($O1401 = TRUE, IF(ISBLANK(M1401), "", INDEX('Individual UI'!$E$6:$H$6,1,M1401)), "")</f>
        <v>2</v>
      </c>
      <c r="AA1401" s="14">
        <f>IF($O1401 = TRUE, IF(ISBLANK(N1401), "", INDEX('Individual UI'!$E$6:$H$6,1,N1401)), "")</f>
        <v>-2</v>
      </c>
      <c r="AB1401" s="11">
        <f>IF($O1401 = TRUE, EXP(MMULT($P1401:$AA1401, Documentation!D$39:D$50) + Documentation!D$51), "")</f>
        <v>12.291148760318881</v>
      </c>
      <c r="AC1401" s="4">
        <f>IF($O1401 = TRUE, EXP(MMULT($P1401:$AA1401, Documentation!E$39:E$50) + Documentation!E$51), "")</f>
        <v>4.3051540989916016E-3</v>
      </c>
      <c r="AD1401" s="4">
        <f>IF($O1401 = TRUE, EXP(MMULT($P1401:$AA1401, Documentation!F$39:F$50) + Documentation!F$51), "")</f>
        <v>3.041088097288734E-4</v>
      </c>
      <c r="AE1401" s="4">
        <f>IF($O1401 = TRUE, EXP(MMULT($P1401:$AA1401, Documentation!G$39:G$50) + Documentation!G$51), "")</f>
        <v>1.5095962242302685E-4</v>
      </c>
      <c r="AF1401" s="14">
        <f>IF($O1401 = TRUE, EXP(MMULT($P1401:$AA1401, Documentation!H$39:H$50) + Documentation!H$51), "")</f>
        <v>5.5781941333653374E-5</v>
      </c>
      <c r="AG1401" s="30">
        <f t="shared" si="295"/>
        <v>0.99960832642540831</v>
      </c>
      <c r="AH1401" s="28">
        <f t="shared" si="296"/>
        <v>3.50127393933261E-4</v>
      </c>
      <c r="AI1401" s="28">
        <f t="shared" si="297"/>
        <v>2.4732407382921901E-5</v>
      </c>
      <c r="AJ1401" s="28">
        <f t="shared" si="298"/>
        <v>1.2277167779082226E-5</v>
      </c>
      <c r="AK1401" s="33">
        <f t="shared" si="299"/>
        <v>4.5366054962503697E-6</v>
      </c>
      <c r="AL1401" s="11">
        <f t="shared" si="300"/>
        <v>1</v>
      </c>
      <c r="AM1401" s="14" t="str">
        <f>IF($O1401 = TRUE, INDEX(Documentation!$M$9:$M$13, $AL1401, 1), "")</f>
        <v>Decisive Pursuers</v>
      </c>
      <c r="AN1401" s="1"/>
      <c r="AO1401" s="1"/>
      <c r="AP1401" s="38">
        <v>0.99960832642540898</v>
      </c>
      <c r="AQ1401" s="35">
        <v>3.5012739393325802E-4</v>
      </c>
      <c r="AR1401" s="35">
        <v>2.4732407382921701E-5</v>
      </c>
      <c r="AS1401" s="35">
        <v>1.22771677790823E-5</v>
      </c>
      <c r="AT1401" s="35">
        <v>4.5366054962503003E-6</v>
      </c>
      <c r="AU1401" s="14">
        <v>1</v>
      </c>
      <c r="AV1401" s="4" t="b">
        <f t="shared" si="301"/>
        <v>1</v>
      </c>
      <c r="AW1401" s="4" t="b">
        <f t="shared" si="302"/>
        <v>1</v>
      </c>
      <c r="AX1401" s="4" t="b">
        <f t="shared" si="303"/>
        <v>1</v>
      </c>
      <c r="AY1401" s="4" t="b">
        <f t="shared" si="304"/>
        <v>1</v>
      </c>
      <c r="AZ1401" s="4" t="b">
        <f t="shared" si="305"/>
        <v>1</v>
      </c>
      <c r="BA1401" s="4" t="b">
        <f t="shared" si="306"/>
        <v>1</v>
      </c>
      <c r="BB1401" s="14" t="b">
        <f t="shared" si="307"/>
        <v>1</v>
      </c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</row>
    <row r="1402" spans="1:64" x14ac:dyDescent="0.2">
      <c r="A1402" s="1"/>
      <c r="B1402" s="11" t="s">
        <v>1557</v>
      </c>
      <c r="C1402" s="4">
        <v>2</v>
      </c>
      <c r="D1402" s="4">
        <v>2</v>
      </c>
      <c r="E1402" s="4">
        <v>4</v>
      </c>
      <c r="F1402" s="4">
        <v>2</v>
      </c>
      <c r="G1402" s="4">
        <v>4</v>
      </c>
      <c r="H1402" s="4">
        <v>4</v>
      </c>
      <c r="I1402" s="4">
        <v>2</v>
      </c>
      <c r="J1402" s="4">
        <v>1</v>
      </c>
      <c r="K1402" s="4">
        <v>1</v>
      </c>
      <c r="L1402" s="4">
        <v>3</v>
      </c>
      <c r="M1402" s="4">
        <v>3</v>
      </c>
      <c r="N1402" s="14">
        <v>1</v>
      </c>
      <c r="O1402" s="25" t="b">
        <f t="shared" si="294"/>
        <v>1</v>
      </c>
      <c r="P1402" s="11">
        <f>IF($O1402 = TRUE, IF(ISBLANK(C1402), "", INDEX('Individual UI'!$E$6:$H$6,1,C1402)), "")</f>
        <v>-2</v>
      </c>
      <c r="Q1402" s="4">
        <f>IF($O1402 = TRUE, IF(ISBLANK(D1402), "", INDEX('Individual UI'!$E$6:$H$6,1,D1402)), "")</f>
        <v>-2</v>
      </c>
      <c r="R1402" s="4">
        <f>IF($O1402 = TRUE, IF(ISBLANK(E1402), "", INDEX('Individual UI'!$E$6:$H$6,1,E1402)), "")</f>
        <v>4</v>
      </c>
      <c r="S1402" s="4">
        <f>IF($O1402 = TRUE, IF(ISBLANK(F1402), "", INDEX('Individual UI'!$E$6:$H$6,1,F1402)), "")</f>
        <v>-2</v>
      </c>
      <c r="T1402" s="4">
        <f>IF($O1402 = TRUE, IF(ISBLANK(G1402), "", INDEX('Individual UI'!$E$6:$H$6,1,G1402)), "")</f>
        <v>4</v>
      </c>
      <c r="U1402" s="4">
        <f>IF($O1402 = TRUE, IF(ISBLANK(H1402), "", INDEX('Individual UI'!$E$6:$H$6,1,H1402)), "")</f>
        <v>4</v>
      </c>
      <c r="V1402" s="4">
        <f>IF($O1402 = TRUE, IF(ISBLANK(I1402), "", INDEX('Individual UI'!$E$6:$H$6,1,I1402)), "")</f>
        <v>-2</v>
      </c>
      <c r="W1402" s="4">
        <f>IF($O1402 = TRUE, IF(ISBLANK(J1402), "", INDEX('Individual UI'!$E$6:$H$6,1,J1402)), "")</f>
        <v>-4</v>
      </c>
      <c r="X1402" s="4">
        <f>IF($O1402 = TRUE, IF(ISBLANK(K1402), "", INDEX('Individual UI'!$E$6:$H$6,1,K1402)), "")</f>
        <v>-4</v>
      </c>
      <c r="Y1402" s="4">
        <f>IF($O1402 = TRUE, IF(ISBLANK(L1402), "", INDEX('Individual UI'!$E$6:$H$6,1,L1402)), "")</f>
        <v>2</v>
      </c>
      <c r="Z1402" s="4">
        <f>IF($O1402 = TRUE, IF(ISBLANK(M1402), "", INDEX('Individual UI'!$E$6:$H$6,1,M1402)), "")</f>
        <v>2</v>
      </c>
      <c r="AA1402" s="14">
        <f>IF($O1402 = TRUE, IF(ISBLANK(N1402), "", INDEX('Individual UI'!$E$6:$H$6,1,N1402)), "")</f>
        <v>-4</v>
      </c>
      <c r="AB1402" s="11">
        <f>IF($O1402 = TRUE, EXP(MMULT($P1402:$AA1402, Documentation!D$39:D$50) + Documentation!D$51), "")</f>
        <v>4.1573511747913062E-4</v>
      </c>
      <c r="AC1402" s="4">
        <f>IF($O1402 = TRUE, EXP(MMULT($P1402:$AA1402, Documentation!E$39:E$50) + Documentation!E$51), "")</f>
        <v>3.5189330718233817E-2</v>
      </c>
      <c r="AD1402" s="4">
        <f>IF($O1402 = TRUE, EXP(MMULT($P1402:$AA1402, Documentation!F$39:F$50) + Documentation!F$51), "")</f>
        <v>1.6367047656559641E-3</v>
      </c>
      <c r="AE1402" s="4">
        <f>IF($O1402 = TRUE, EXP(MMULT($P1402:$AA1402, Documentation!G$39:G$50) + Documentation!G$51), "")</f>
        <v>17.069401144076245</v>
      </c>
      <c r="AF1402" s="14">
        <f>IF($O1402 = TRUE, EXP(MMULT($P1402:$AA1402, Documentation!H$39:H$50) + Documentation!H$51), "")</f>
        <v>1.6954996881311191</v>
      </c>
      <c r="AG1402" s="30">
        <f t="shared" si="295"/>
        <v>2.2111050121331736E-5</v>
      </c>
      <c r="AH1402" s="28">
        <f t="shared" si="296"/>
        <v>1.871559612199575E-3</v>
      </c>
      <c r="AI1402" s="28">
        <f t="shared" si="297"/>
        <v>8.7048843327646456E-5</v>
      </c>
      <c r="AJ1402" s="28">
        <f t="shared" si="298"/>
        <v>0.90784340405578856</v>
      </c>
      <c r="AK1402" s="33">
        <f t="shared" si="299"/>
        <v>9.0175876438562869E-2</v>
      </c>
      <c r="AL1402" s="11">
        <f t="shared" si="300"/>
        <v>4</v>
      </c>
      <c r="AM1402" s="14" t="str">
        <f>IF($O1402 = TRUE, INDEX(Documentation!$M$9:$M$13, $AL1402, 1), "")</f>
        <v>Financially Pressured</v>
      </c>
      <c r="AN1402" s="1"/>
      <c r="AO1402" s="1"/>
      <c r="AP1402" s="38">
        <v>2.2111050121331699E-5</v>
      </c>
      <c r="AQ1402" s="35">
        <v>1.87155961219954E-3</v>
      </c>
      <c r="AR1402" s="35">
        <v>8.7048843327645805E-5</v>
      </c>
      <c r="AS1402" s="35">
        <v>0.90784340405579</v>
      </c>
      <c r="AT1402" s="35">
        <v>9.0175876438561606E-2</v>
      </c>
      <c r="AU1402" s="14">
        <v>4</v>
      </c>
      <c r="AV1402" s="4" t="b">
        <f t="shared" si="301"/>
        <v>1</v>
      </c>
      <c r="AW1402" s="4" t="b">
        <f t="shared" si="302"/>
        <v>1</v>
      </c>
      <c r="AX1402" s="4" t="b">
        <f t="shared" si="303"/>
        <v>1</v>
      </c>
      <c r="AY1402" s="4" t="b">
        <f t="shared" si="304"/>
        <v>1</v>
      </c>
      <c r="AZ1402" s="4" t="b">
        <f t="shared" si="305"/>
        <v>1</v>
      </c>
      <c r="BA1402" s="4" t="b">
        <f t="shared" si="306"/>
        <v>1</v>
      </c>
      <c r="BB1402" s="14" t="b">
        <f t="shared" si="307"/>
        <v>1</v>
      </c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</row>
    <row r="1403" spans="1:64" x14ac:dyDescent="0.2">
      <c r="A1403" s="1"/>
      <c r="B1403" s="11" t="s">
        <v>1558</v>
      </c>
      <c r="C1403" s="4">
        <v>1</v>
      </c>
      <c r="D1403" s="4">
        <v>1</v>
      </c>
      <c r="E1403" s="4">
        <v>1</v>
      </c>
      <c r="F1403" s="4">
        <v>3</v>
      </c>
      <c r="G1403" s="4">
        <v>2</v>
      </c>
      <c r="H1403" s="4">
        <v>1</v>
      </c>
      <c r="I1403" s="4">
        <v>2</v>
      </c>
      <c r="J1403" s="4">
        <v>3</v>
      </c>
      <c r="K1403" s="4">
        <v>2</v>
      </c>
      <c r="L1403" s="4">
        <v>2</v>
      </c>
      <c r="M1403" s="4">
        <v>4</v>
      </c>
      <c r="N1403" s="14">
        <v>3</v>
      </c>
      <c r="O1403" s="25" t="b">
        <f t="shared" si="294"/>
        <v>1</v>
      </c>
      <c r="P1403" s="11">
        <f>IF($O1403 = TRUE, IF(ISBLANK(C1403), "", INDEX('Individual UI'!$E$6:$H$6,1,C1403)), "")</f>
        <v>-4</v>
      </c>
      <c r="Q1403" s="4">
        <f>IF($O1403 = TRUE, IF(ISBLANK(D1403), "", INDEX('Individual UI'!$E$6:$H$6,1,D1403)), "")</f>
        <v>-4</v>
      </c>
      <c r="R1403" s="4">
        <f>IF($O1403 = TRUE, IF(ISBLANK(E1403), "", INDEX('Individual UI'!$E$6:$H$6,1,E1403)), "")</f>
        <v>-4</v>
      </c>
      <c r="S1403" s="4">
        <f>IF($O1403 = TRUE, IF(ISBLANK(F1403), "", INDEX('Individual UI'!$E$6:$H$6,1,F1403)), "")</f>
        <v>2</v>
      </c>
      <c r="T1403" s="4">
        <f>IF($O1403 = TRUE, IF(ISBLANK(G1403), "", INDEX('Individual UI'!$E$6:$H$6,1,G1403)), "")</f>
        <v>-2</v>
      </c>
      <c r="U1403" s="4">
        <f>IF($O1403 = TRUE, IF(ISBLANK(H1403), "", INDEX('Individual UI'!$E$6:$H$6,1,H1403)), "")</f>
        <v>-4</v>
      </c>
      <c r="V1403" s="4">
        <f>IF($O1403 = TRUE, IF(ISBLANK(I1403), "", INDEX('Individual UI'!$E$6:$H$6,1,I1403)), "")</f>
        <v>-2</v>
      </c>
      <c r="W1403" s="4">
        <f>IF($O1403 = TRUE, IF(ISBLANK(J1403), "", INDEX('Individual UI'!$E$6:$H$6,1,J1403)), "")</f>
        <v>2</v>
      </c>
      <c r="X1403" s="4">
        <f>IF($O1403 = TRUE, IF(ISBLANK(K1403), "", INDEX('Individual UI'!$E$6:$H$6,1,K1403)), "")</f>
        <v>-2</v>
      </c>
      <c r="Y1403" s="4">
        <f>IF($O1403 = TRUE, IF(ISBLANK(L1403), "", INDEX('Individual UI'!$E$6:$H$6,1,L1403)), "")</f>
        <v>-2</v>
      </c>
      <c r="Z1403" s="4">
        <f>IF($O1403 = TRUE, IF(ISBLANK(M1403), "", INDEX('Individual UI'!$E$6:$H$6,1,M1403)), "")</f>
        <v>4</v>
      </c>
      <c r="AA1403" s="14">
        <f>IF($O1403 = TRUE, IF(ISBLANK(N1403), "", INDEX('Individual UI'!$E$6:$H$6,1,N1403)), "")</f>
        <v>2</v>
      </c>
      <c r="AB1403" s="11">
        <f>IF($O1403 = TRUE, EXP(MMULT($P1403:$AA1403, Documentation!D$39:D$50) + Documentation!D$51), "")</f>
        <v>0.84072127673777908</v>
      </c>
      <c r="AC1403" s="4">
        <f>IF($O1403 = TRUE, EXP(MMULT($P1403:$AA1403, Documentation!E$39:E$50) + Documentation!E$51), "")</f>
        <v>3.4537582823084473E-4</v>
      </c>
      <c r="AD1403" s="4">
        <f>IF($O1403 = TRUE, EXP(MMULT($P1403:$AA1403, Documentation!F$39:F$50) + Documentation!F$51), "")</f>
        <v>2.6102131739762779E-2</v>
      </c>
      <c r="AE1403" s="4">
        <f>IF($O1403 = TRUE, EXP(MMULT($P1403:$AA1403, Documentation!G$39:G$50) + Documentation!G$51), "")</f>
        <v>9.73943100878496E-4</v>
      </c>
      <c r="AF1403" s="14">
        <f>IF($O1403 = TRUE, EXP(MMULT($P1403:$AA1403, Documentation!H$39:H$50) + Documentation!H$51), "")</f>
        <v>2.9560648032040567E-5</v>
      </c>
      <c r="AG1403" s="30">
        <f t="shared" si="295"/>
        <v>0.96838068699657098</v>
      </c>
      <c r="AH1403" s="28">
        <f t="shared" si="296"/>
        <v>3.978194570166822E-4</v>
      </c>
      <c r="AI1403" s="28">
        <f t="shared" si="297"/>
        <v>3.0065612665718597E-2</v>
      </c>
      <c r="AJ1403" s="28">
        <f t="shared" si="298"/>
        <v>1.1218315929673519E-3</v>
      </c>
      <c r="AK1403" s="33">
        <f t="shared" si="299"/>
        <v>3.4049287726376543E-5</v>
      </c>
      <c r="AL1403" s="11">
        <f t="shared" si="300"/>
        <v>1</v>
      </c>
      <c r="AM1403" s="14" t="str">
        <f>IF($O1403 = TRUE, INDEX(Documentation!$M$9:$M$13, $AL1403, 1), "")</f>
        <v>Decisive Pursuers</v>
      </c>
      <c r="AN1403" s="1"/>
      <c r="AO1403" s="1"/>
      <c r="AP1403" s="38">
        <v>0.96838068699657198</v>
      </c>
      <c r="AQ1403" s="35">
        <v>3.9781945701666702E-4</v>
      </c>
      <c r="AR1403" s="35">
        <v>3.0065612665717702E-2</v>
      </c>
      <c r="AS1403" s="35">
        <v>1.1218315929673701E-3</v>
      </c>
      <c r="AT1403" s="35">
        <v>3.4049287726375703E-5</v>
      </c>
      <c r="AU1403" s="14">
        <v>1</v>
      </c>
      <c r="AV1403" s="4" t="b">
        <f t="shared" si="301"/>
        <v>1</v>
      </c>
      <c r="AW1403" s="4" t="b">
        <f t="shared" si="302"/>
        <v>1</v>
      </c>
      <c r="AX1403" s="4" t="b">
        <f t="shared" si="303"/>
        <v>1</v>
      </c>
      <c r="AY1403" s="4" t="b">
        <f t="shared" si="304"/>
        <v>1</v>
      </c>
      <c r="AZ1403" s="4" t="b">
        <f t="shared" si="305"/>
        <v>1</v>
      </c>
      <c r="BA1403" s="4" t="b">
        <f t="shared" si="306"/>
        <v>1</v>
      </c>
      <c r="BB1403" s="14" t="b">
        <f t="shared" si="307"/>
        <v>1</v>
      </c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</row>
    <row r="1404" spans="1:64" x14ac:dyDescent="0.2">
      <c r="A1404" s="1"/>
      <c r="B1404" s="11" t="s">
        <v>1559</v>
      </c>
      <c r="C1404" s="4">
        <v>4</v>
      </c>
      <c r="D1404" s="4">
        <v>4</v>
      </c>
      <c r="E1404" s="4">
        <v>2</v>
      </c>
      <c r="F1404" s="4">
        <v>2</v>
      </c>
      <c r="G1404" s="4">
        <v>4</v>
      </c>
      <c r="H1404" s="4">
        <v>3</v>
      </c>
      <c r="I1404" s="4">
        <v>1</v>
      </c>
      <c r="J1404" s="4">
        <v>1</v>
      </c>
      <c r="K1404" s="4">
        <v>3</v>
      </c>
      <c r="L1404" s="4">
        <v>4</v>
      </c>
      <c r="M1404" s="4">
        <v>3</v>
      </c>
      <c r="N1404" s="14">
        <v>3</v>
      </c>
      <c r="O1404" s="25" t="b">
        <f t="shared" si="294"/>
        <v>1</v>
      </c>
      <c r="P1404" s="11">
        <f>IF($O1404 = TRUE, IF(ISBLANK(C1404), "", INDEX('Individual UI'!$E$6:$H$6,1,C1404)), "")</f>
        <v>4</v>
      </c>
      <c r="Q1404" s="4">
        <f>IF($O1404 = TRUE, IF(ISBLANK(D1404), "", INDEX('Individual UI'!$E$6:$H$6,1,D1404)), "")</f>
        <v>4</v>
      </c>
      <c r="R1404" s="4">
        <f>IF($O1404 = TRUE, IF(ISBLANK(E1404), "", INDEX('Individual UI'!$E$6:$H$6,1,E1404)), "")</f>
        <v>-2</v>
      </c>
      <c r="S1404" s="4">
        <f>IF($O1404 = TRUE, IF(ISBLANK(F1404), "", INDEX('Individual UI'!$E$6:$H$6,1,F1404)), "")</f>
        <v>-2</v>
      </c>
      <c r="T1404" s="4">
        <f>IF($O1404 = TRUE, IF(ISBLANK(G1404), "", INDEX('Individual UI'!$E$6:$H$6,1,G1404)), "")</f>
        <v>4</v>
      </c>
      <c r="U1404" s="4">
        <f>IF($O1404 = TRUE, IF(ISBLANK(H1404), "", INDEX('Individual UI'!$E$6:$H$6,1,H1404)), "")</f>
        <v>2</v>
      </c>
      <c r="V1404" s="4">
        <f>IF($O1404 = TRUE, IF(ISBLANK(I1404), "", INDEX('Individual UI'!$E$6:$H$6,1,I1404)), "")</f>
        <v>-4</v>
      </c>
      <c r="W1404" s="4">
        <f>IF($O1404 = TRUE, IF(ISBLANK(J1404), "", INDEX('Individual UI'!$E$6:$H$6,1,J1404)), "")</f>
        <v>-4</v>
      </c>
      <c r="X1404" s="4">
        <f>IF($O1404 = TRUE, IF(ISBLANK(K1404), "", INDEX('Individual UI'!$E$6:$H$6,1,K1404)), "")</f>
        <v>2</v>
      </c>
      <c r="Y1404" s="4">
        <f>IF($O1404 = TRUE, IF(ISBLANK(L1404), "", INDEX('Individual UI'!$E$6:$H$6,1,L1404)), "")</f>
        <v>4</v>
      </c>
      <c r="Z1404" s="4">
        <f>IF($O1404 = TRUE, IF(ISBLANK(M1404), "", INDEX('Individual UI'!$E$6:$H$6,1,M1404)), "")</f>
        <v>2</v>
      </c>
      <c r="AA1404" s="14">
        <f>IF($O1404 = TRUE, IF(ISBLANK(N1404), "", INDEX('Individual UI'!$E$6:$H$6,1,N1404)), "")</f>
        <v>2</v>
      </c>
      <c r="AB1404" s="11">
        <f>IF($O1404 = TRUE, EXP(MMULT($P1404:$AA1404, Documentation!D$39:D$50) + Documentation!D$51), "")</f>
        <v>7.8198936119979286E-6</v>
      </c>
      <c r="AC1404" s="4">
        <f>IF($O1404 = TRUE, EXP(MMULT($P1404:$AA1404, Documentation!E$39:E$50) + Documentation!E$51), "")</f>
        <v>40.162950266588787</v>
      </c>
      <c r="AD1404" s="4">
        <f>IF($O1404 = TRUE, EXP(MMULT($P1404:$AA1404, Documentation!F$39:F$50) + Documentation!F$51), "")</f>
        <v>8.7077362241800016E-2</v>
      </c>
      <c r="AE1404" s="4">
        <f>IF($O1404 = TRUE, EXP(MMULT($P1404:$AA1404, Documentation!G$39:G$50) + Documentation!G$51), "")</f>
        <v>2.9727841061635268E-3</v>
      </c>
      <c r="AF1404" s="14">
        <f>IF($O1404 = TRUE, EXP(MMULT($P1404:$AA1404, Documentation!H$39:H$50) + Documentation!H$51), "")</f>
        <v>1.8453768459685524</v>
      </c>
      <c r="AG1404" s="30">
        <f t="shared" si="295"/>
        <v>1.8575281682090201E-7</v>
      </c>
      <c r="AH1404" s="28">
        <f t="shared" si="296"/>
        <v>0.95402591314162244</v>
      </c>
      <c r="AI1404" s="28">
        <f t="shared" si="297"/>
        <v>2.0684252395622863E-3</v>
      </c>
      <c r="AJ1404" s="28">
        <f t="shared" si="298"/>
        <v>7.0615157816603401E-5</v>
      </c>
      <c r="AK1404" s="33">
        <f t="shared" si="299"/>
        <v>4.3834860708181871E-2</v>
      </c>
      <c r="AL1404" s="11">
        <f t="shared" si="300"/>
        <v>2</v>
      </c>
      <c r="AM1404" s="14" t="str">
        <f>IF($O1404 = TRUE, INDEX(Documentation!$M$9:$M$13, $AL1404, 1), "")</f>
        <v>Cautious Consulters</v>
      </c>
      <c r="AN1404" s="1"/>
      <c r="AO1404" s="1"/>
      <c r="AP1404" s="38">
        <v>1.8575281682089899E-7</v>
      </c>
      <c r="AQ1404" s="35">
        <v>0.954025913141622</v>
      </c>
      <c r="AR1404" s="35">
        <v>2.0684252395622802E-3</v>
      </c>
      <c r="AS1404" s="35">
        <v>7.0615157816602303E-5</v>
      </c>
      <c r="AT1404" s="35">
        <v>4.3834860708181898E-2</v>
      </c>
      <c r="AU1404" s="14">
        <v>2</v>
      </c>
      <c r="AV1404" s="4" t="b">
        <f t="shared" si="301"/>
        <v>1</v>
      </c>
      <c r="AW1404" s="4" t="b">
        <f t="shared" si="302"/>
        <v>1</v>
      </c>
      <c r="AX1404" s="4" t="b">
        <f t="shared" si="303"/>
        <v>1</v>
      </c>
      <c r="AY1404" s="4" t="b">
        <f t="shared" si="304"/>
        <v>1</v>
      </c>
      <c r="AZ1404" s="4" t="b">
        <f t="shared" si="305"/>
        <v>1</v>
      </c>
      <c r="BA1404" s="4" t="b">
        <f t="shared" si="306"/>
        <v>1</v>
      </c>
      <c r="BB1404" s="14" t="b">
        <f t="shared" si="307"/>
        <v>1</v>
      </c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</row>
    <row r="1405" spans="1:64" x14ac:dyDescent="0.2">
      <c r="A1405" s="1"/>
      <c r="B1405" s="11" t="s">
        <v>1560</v>
      </c>
      <c r="C1405" s="4">
        <v>2</v>
      </c>
      <c r="D1405" s="4">
        <v>2</v>
      </c>
      <c r="E1405" s="4">
        <v>2</v>
      </c>
      <c r="F1405" s="4">
        <v>3</v>
      </c>
      <c r="G1405" s="4">
        <v>4</v>
      </c>
      <c r="H1405" s="4">
        <v>1</v>
      </c>
      <c r="I1405" s="4">
        <v>1</v>
      </c>
      <c r="J1405" s="4">
        <v>3</v>
      </c>
      <c r="K1405" s="4">
        <v>2</v>
      </c>
      <c r="L1405" s="4">
        <v>4</v>
      </c>
      <c r="M1405" s="4">
        <v>1</v>
      </c>
      <c r="N1405" s="14">
        <v>1</v>
      </c>
      <c r="O1405" s="25" t="b">
        <f t="shared" si="294"/>
        <v>1</v>
      </c>
      <c r="P1405" s="11">
        <f>IF($O1405 = TRUE, IF(ISBLANK(C1405), "", INDEX('Individual UI'!$E$6:$H$6,1,C1405)), "")</f>
        <v>-2</v>
      </c>
      <c r="Q1405" s="4">
        <f>IF($O1405 = TRUE, IF(ISBLANK(D1405), "", INDEX('Individual UI'!$E$6:$H$6,1,D1405)), "")</f>
        <v>-2</v>
      </c>
      <c r="R1405" s="4">
        <f>IF($O1405 = TRUE, IF(ISBLANK(E1405), "", INDEX('Individual UI'!$E$6:$H$6,1,E1405)), "")</f>
        <v>-2</v>
      </c>
      <c r="S1405" s="4">
        <f>IF($O1405 = TRUE, IF(ISBLANK(F1405), "", INDEX('Individual UI'!$E$6:$H$6,1,F1405)), "")</f>
        <v>2</v>
      </c>
      <c r="T1405" s="4">
        <f>IF($O1405 = TRUE, IF(ISBLANK(G1405), "", INDEX('Individual UI'!$E$6:$H$6,1,G1405)), "")</f>
        <v>4</v>
      </c>
      <c r="U1405" s="4">
        <f>IF($O1405 = TRUE, IF(ISBLANK(H1405), "", INDEX('Individual UI'!$E$6:$H$6,1,H1405)), "")</f>
        <v>-4</v>
      </c>
      <c r="V1405" s="4">
        <f>IF($O1405 = TRUE, IF(ISBLANK(I1405), "", INDEX('Individual UI'!$E$6:$H$6,1,I1405)), "")</f>
        <v>-4</v>
      </c>
      <c r="W1405" s="4">
        <f>IF($O1405 = TRUE, IF(ISBLANK(J1405), "", INDEX('Individual UI'!$E$6:$H$6,1,J1405)), "")</f>
        <v>2</v>
      </c>
      <c r="X1405" s="4">
        <f>IF($O1405 = TRUE, IF(ISBLANK(K1405), "", INDEX('Individual UI'!$E$6:$H$6,1,K1405)), "")</f>
        <v>-2</v>
      </c>
      <c r="Y1405" s="4">
        <f>IF($O1405 = TRUE, IF(ISBLANK(L1405), "", INDEX('Individual UI'!$E$6:$H$6,1,L1405)), "")</f>
        <v>4</v>
      </c>
      <c r="Z1405" s="4">
        <f>IF($O1405 = TRUE, IF(ISBLANK(M1405), "", INDEX('Individual UI'!$E$6:$H$6,1,M1405)), "")</f>
        <v>-4</v>
      </c>
      <c r="AA1405" s="14">
        <f>IF($O1405 = TRUE, IF(ISBLANK(N1405), "", INDEX('Individual UI'!$E$6:$H$6,1,N1405)), "")</f>
        <v>-4</v>
      </c>
      <c r="AB1405" s="11">
        <f>IF($O1405 = TRUE, EXP(MMULT($P1405:$AA1405, Documentation!D$39:D$50) + Documentation!D$51), "")</f>
        <v>3.5791428630382476E-2</v>
      </c>
      <c r="AC1405" s="4">
        <f>IF($O1405 = TRUE, EXP(MMULT($P1405:$AA1405, Documentation!E$39:E$50) + Documentation!E$51), "")</f>
        <v>2.4666490701084735E-4</v>
      </c>
      <c r="AD1405" s="4">
        <f>IF($O1405 = TRUE, EXP(MMULT($P1405:$AA1405, Documentation!F$39:F$50) + Documentation!F$51), "")</f>
        <v>1.029062798930119E-3</v>
      </c>
      <c r="AE1405" s="4">
        <f>IF($O1405 = TRUE, EXP(MMULT($P1405:$AA1405, Documentation!G$39:G$50) + Documentation!G$51), "")</f>
        <v>0.44618441703021888</v>
      </c>
      <c r="AF1405" s="14">
        <f>IF($O1405 = TRUE, EXP(MMULT($P1405:$AA1405, Documentation!H$39:H$50) + Documentation!H$51), "")</f>
        <v>9.6235663984827412E-4</v>
      </c>
      <c r="AG1405" s="30">
        <f t="shared" si="295"/>
        <v>7.3916561280899337E-2</v>
      </c>
      <c r="AH1405" s="28">
        <f t="shared" si="296"/>
        <v>5.0941307493485759E-4</v>
      </c>
      <c r="AI1405" s="28">
        <f t="shared" si="297"/>
        <v>2.1252234501319229E-3</v>
      </c>
      <c r="AJ1405" s="28">
        <f t="shared" si="298"/>
        <v>0.92146134049536776</v>
      </c>
      <c r="AK1405" s="33">
        <f t="shared" si="299"/>
        <v>1.9874616986660688E-3</v>
      </c>
      <c r="AL1405" s="11">
        <f t="shared" si="300"/>
        <v>4</v>
      </c>
      <c r="AM1405" s="14" t="str">
        <f>IF($O1405 = TRUE, INDEX(Documentation!$M$9:$M$13, $AL1405, 1), "")</f>
        <v>Financially Pressured</v>
      </c>
      <c r="AN1405" s="1"/>
      <c r="AO1405" s="1"/>
      <c r="AP1405" s="38">
        <v>7.3916561280899698E-2</v>
      </c>
      <c r="AQ1405" s="35">
        <v>5.0941307493485998E-4</v>
      </c>
      <c r="AR1405" s="35">
        <v>2.1252234501319702E-3</v>
      </c>
      <c r="AS1405" s="35">
        <v>0.92146134049536699</v>
      </c>
      <c r="AT1405" s="35">
        <v>1.9874616986660901E-3</v>
      </c>
      <c r="AU1405" s="14">
        <v>4</v>
      </c>
      <c r="AV1405" s="4" t="b">
        <f t="shared" si="301"/>
        <v>1</v>
      </c>
      <c r="AW1405" s="4" t="b">
        <f t="shared" si="302"/>
        <v>1</v>
      </c>
      <c r="AX1405" s="4" t="b">
        <f t="shared" si="303"/>
        <v>1</v>
      </c>
      <c r="AY1405" s="4" t="b">
        <f t="shared" si="304"/>
        <v>1</v>
      </c>
      <c r="AZ1405" s="4" t="b">
        <f t="shared" si="305"/>
        <v>1</v>
      </c>
      <c r="BA1405" s="4" t="b">
        <f t="shared" si="306"/>
        <v>1</v>
      </c>
      <c r="BB1405" s="14" t="b">
        <f t="shared" si="307"/>
        <v>1</v>
      </c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</row>
    <row r="1406" spans="1:64" x14ac:dyDescent="0.2">
      <c r="A1406" s="1"/>
      <c r="B1406" s="11" t="s">
        <v>1561</v>
      </c>
      <c r="C1406" s="4">
        <v>2</v>
      </c>
      <c r="D1406" s="4">
        <v>1</v>
      </c>
      <c r="E1406" s="4">
        <v>1</v>
      </c>
      <c r="F1406" s="4">
        <v>3</v>
      </c>
      <c r="G1406" s="4">
        <v>1</v>
      </c>
      <c r="H1406" s="4">
        <v>1</v>
      </c>
      <c r="I1406" s="4">
        <v>4</v>
      </c>
      <c r="J1406" s="4">
        <v>2</v>
      </c>
      <c r="K1406" s="4">
        <v>1</v>
      </c>
      <c r="L1406" s="4">
        <v>1</v>
      </c>
      <c r="M1406" s="4">
        <v>4</v>
      </c>
      <c r="N1406" s="14">
        <v>3</v>
      </c>
      <c r="O1406" s="25" t="b">
        <f t="shared" si="294"/>
        <v>1</v>
      </c>
      <c r="P1406" s="11">
        <f>IF($O1406 = TRUE, IF(ISBLANK(C1406), "", INDEX('Individual UI'!$E$6:$H$6,1,C1406)), "")</f>
        <v>-2</v>
      </c>
      <c r="Q1406" s="4">
        <f>IF($O1406 = TRUE, IF(ISBLANK(D1406), "", INDEX('Individual UI'!$E$6:$H$6,1,D1406)), "")</f>
        <v>-4</v>
      </c>
      <c r="R1406" s="4">
        <f>IF($O1406 = TRUE, IF(ISBLANK(E1406), "", INDEX('Individual UI'!$E$6:$H$6,1,E1406)), "")</f>
        <v>-4</v>
      </c>
      <c r="S1406" s="4">
        <f>IF($O1406 = TRUE, IF(ISBLANK(F1406), "", INDEX('Individual UI'!$E$6:$H$6,1,F1406)), "")</f>
        <v>2</v>
      </c>
      <c r="T1406" s="4">
        <f>IF($O1406 = TRUE, IF(ISBLANK(G1406), "", INDEX('Individual UI'!$E$6:$H$6,1,G1406)), "")</f>
        <v>-4</v>
      </c>
      <c r="U1406" s="4">
        <f>IF($O1406 = TRUE, IF(ISBLANK(H1406), "", INDEX('Individual UI'!$E$6:$H$6,1,H1406)), "")</f>
        <v>-4</v>
      </c>
      <c r="V1406" s="4">
        <f>IF($O1406 = TRUE, IF(ISBLANK(I1406), "", INDEX('Individual UI'!$E$6:$H$6,1,I1406)), "")</f>
        <v>4</v>
      </c>
      <c r="W1406" s="4">
        <f>IF($O1406 = TRUE, IF(ISBLANK(J1406), "", INDEX('Individual UI'!$E$6:$H$6,1,J1406)), "")</f>
        <v>-2</v>
      </c>
      <c r="X1406" s="4">
        <f>IF($O1406 = TRUE, IF(ISBLANK(K1406), "", INDEX('Individual UI'!$E$6:$H$6,1,K1406)), "")</f>
        <v>-4</v>
      </c>
      <c r="Y1406" s="4">
        <f>IF($O1406 = TRUE, IF(ISBLANK(L1406), "", INDEX('Individual UI'!$E$6:$H$6,1,L1406)), "")</f>
        <v>-4</v>
      </c>
      <c r="Z1406" s="4">
        <f>IF($O1406 = TRUE, IF(ISBLANK(M1406), "", INDEX('Individual UI'!$E$6:$H$6,1,M1406)), "")</f>
        <v>4</v>
      </c>
      <c r="AA1406" s="14">
        <f>IF($O1406 = TRUE, IF(ISBLANK(N1406), "", INDEX('Individual UI'!$E$6:$H$6,1,N1406)), "")</f>
        <v>2</v>
      </c>
      <c r="AB1406" s="11">
        <f>IF($O1406 = TRUE, EXP(MMULT($P1406:$AA1406, Documentation!D$39:D$50) + Documentation!D$51), "")</f>
        <v>4.7589120939173792</v>
      </c>
      <c r="AC1406" s="4">
        <f>IF($O1406 = TRUE, EXP(MMULT($P1406:$AA1406, Documentation!E$39:E$50) + Documentation!E$51), "")</f>
        <v>4.2276311365218358E-4</v>
      </c>
      <c r="AD1406" s="4">
        <f>IF($O1406 = TRUE, EXP(MMULT($P1406:$AA1406, Documentation!F$39:F$50) + Documentation!F$51), "")</f>
        <v>4.5975289323046458E-3</v>
      </c>
      <c r="AE1406" s="4">
        <f>IF($O1406 = TRUE, EXP(MMULT($P1406:$AA1406, Documentation!G$39:G$50) + Documentation!G$51), "")</f>
        <v>1.3870145021163392E-4</v>
      </c>
      <c r="AF1406" s="14">
        <f>IF($O1406 = TRUE, EXP(MMULT($P1406:$AA1406, Documentation!H$39:H$50) + Documentation!H$51), "")</f>
        <v>1.9559996462569573E-5</v>
      </c>
      <c r="AG1406" s="30">
        <f t="shared" si="295"/>
        <v>0.99891300273737538</v>
      </c>
      <c r="AH1406" s="28">
        <f t="shared" si="296"/>
        <v>8.8739519236901609E-5</v>
      </c>
      <c r="AI1406" s="28">
        <f t="shared" si="297"/>
        <v>9.650380886022992E-4</v>
      </c>
      <c r="AJ1406" s="28">
        <f t="shared" si="298"/>
        <v>2.9113940199067947E-5</v>
      </c>
      <c r="AK1406" s="33">
        <f t="shared" si="299"/>
        <v>4.1057145865189056E-6</v>
      </c>
      <c r="AL1406" s="11">
        <f t="shared" si="300"/>
        <v>1</v>
      </c>
      <c r="AM1406" s="14" t="str">
        <f>IF($O1406 = TRUE, INDEX(Documentation!$M$9:$M$13, $AL1406, 1), "")</f>
        <v>Decisive Pursuers</v>
      </c>
      <c r="AN1406" s="1"/>
      <c r="AO1406" s="1"/>
      <c r="AP1406" s="38">
        <v>0.99891300273737504</v>
      </c>
      <c r="AQ1406" s="35">
        <v>8.8739519236899996E-5</v>
      </c>
      <c r="AR1406" s="35">
        <v>9.6503808860228099E-4</v>
      </c>
      <c r="AS1406" s="35">
        <v>2.9113940199068499E-5</v>
      </c>
      <c r="AT1406" s="35">
        <v>4.1057145865188201E-6</v>
      </c>
      <c r="AU1406" s="14">
        <v>1</v>
      </c>
      <c r="AV1406" s="4" t="b">
        <f t="shared" si="301"/>
        <v>1</v>
      </c>
      <c r="AW1406" s="4" t="b">
        <f t="shared" si="302"/>
        <v>1</v>
      </c>
      <c r="AX1406" s="4" t="b">
        <f t="shared" si="303"/>
        <v>1</v>
      </c>
      <c r="AY1406" s="4" t="b">
        <f t="shared" si="304"/>
        <v>1</v>
      </c>
      <c r="AZ1406" s="4" t="b">
        <f t="shared" si="305"/>
        <v>1</v>
      </c>
      <c r="BA1406" s="4" t="b">
        <f t="shared" si="306"/>
        <v>1</v>
      </c>
      <c r="BB1406" s="14" t="b">
        <f t="shared" si="307"/>
        <v>1</v>
      </c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</row>
    <row r="1407" spans="1:64" x14ac:dyDescent="0.2">
      <c r="A1407" s="1"/>
      <c r="B1407" s="11" t="s">
        <v>1562</v>
      </c>
      <c r="C1407" s="4">
        <v>3</v>
      </c>
      <c r="D1407" s="4">
        <v>3</v>
      </c>
      <c r="E1407" s="4">
        <v>2</v>
      </c>
      <c r="F1407" s="4">
        <v>1</v>
      </c>
      <c r="G1407" s="4">
        <v>1</v>
      </c>
      <c r="H1407" s="4">
        <v>3</v>
      </c>
      <c r="I1407" s="4">
        <v>1</v>
      </c>
      <c r="J1407" s="4">
        <v>1</v>
      </c>
      <c r="K1407" s="4">
        <v>2</v>
      </c>
      <c r="L1407" s="4">
        <v>4</v>
      </c>
      <c r="M1407" s="4">
        <v>4</v>
      </c>
      <c r="N1407" s="14">
        <v>4</v>
      </c>
      <c r="O1407" s="25" t="b">
        <f t="shared" si="294"/>
        <v>1</v>
      </c>
      <c r="P1407" s="11">
        <f>IF($O1407 = TRUE, IF(ISBLANK(C1407), "", INDEX('Individual UI'!$E$6:$H$6,1,C1407)), "")</f>
        <v>2</v>
      </c>
      <c r="Q1407" s="4">
        <f>IF($O1407 = TRUE, IF(ISBLANK(D1407), "", INDEX('Individual UI'!$E$6:$H$6,1,D1407)), "")</f>
        <v>2</v>
      </c>
      <c r="R1407" s="4">
        <f>IF($O1407 = TRUE, IF(ISBLANK(E1407), "", INDEX('Individual UI'!$E$6:$H$6,1,E1407)), "")</f>
        <v>-2</v>
      </c>
      <c r="S1407" s="4">
        <f>IF($O1407 = TRUE, IF(ISBLANK(F1407), "", INDEX('Individual UI'!$E$6:$H$6,1,F1407)), "")</f>
        <v>-4</v>
      </c>
      <c r="T1407" s="4">
        <f>IF($O1407 = TRUE, IF(ISBLANK(G1407), "", INDEX('Individual UI'!$E$6:$H$6,1,G1407)), "")</f>
        <v>-4</v>
      </c>
      <c r="U1407" s="4">
        <f>IF($O1407 = TRUE, IF(ISBLANK(H1407), "", INDEX('Individual UI'!$E$6:$H$6,1,H1407)), "")</f>
        <v>2</v>
      </c>
      <c r="V1407" s="4">
        <f>IF($O1407 = TRUE, IF(ISBLANK(I1407), "", INDEX('Individual UI'!$E$6:$H$6,1,I1407)), "")</f>
        <v>-4</v>
      </c>
      <c r="W1407" s="4">
        <f>IF($O1407 = TRUE, IF(ISBLANK(J1407), "", INDEX('Individual UI'!$E$6:$H$6,1,J1407)), "")</f>
        <v>-4</v>
      </c>
      <c r="X1407" s="4">
        <f>IF($O1407 = TRUE, IF(ISBLANK(K1407), "", INDEX('Individual UI'!$E$6:$H$6,1,K1407)), "")</f>
        <v>-2</v>
      </c>
      <c r="Y1407" s="4">
        <f>IF($O1407 = TRUE, IF(ISBLANK(L1407), "", INDEX('Individual UI'!$E$6:$H$6,1,L1407)), "")</f>
        <v>4</v>
      </c>
      <c r="Z1407" s="4">
        <f>IF($O1407 = TRUE, IF(ISBLANK(M1407), "", INDEX('Individual UI'!$E$6:$H$6,1,M1407)), "")</f>
        <v>4</v>
      </c>
      <c r="AA1407" s="14">
        <f>IF($O1407 = TRUE, IF(ISBLANK(N1407), "", INDEX('Individual UI'!$E$6:$H$6,1,N1407)), "")</f>
        <v>4</v>
      </c>
      <c r="AB1407" s="11">
        <f>IF($O1407 = TRUE, EXP(MMULT($P1407:$AA1407, Documentation!D$39:D$50) + Documentation!D$51), "")</f>
        <v>2.0431787844421559E-3</v>
      </c>
      <c r="AC1407" s="4">
        <f>IF($O1407 = TRUE, EXP(MMULT($P1407:$AA1407, Documentation!E$39:E$50) + Documentation!E$51), "")</f>
        <v>33.335156822690145</v>
      </c>
      <c r="AD1407" s="4">
        <f>IF($O1407 = TRUE, EXP(MMULT($P1407:$AA1407, Documentation!F$39:F$50) + Documentation!F$51), "")</f>
        <v>5.1661329296084642E-2</v>
      </c>
      <c r="AE1407" s="4">
        <f>IF($O1407 = TRUE, EXP(MMULT($P1407:$AA1407, Documentation!G$39:G$50) + Documentation!G$51), "")</f>
        <v>2.59501025195212E-4</v>
      </c>
      <c r="AF1407" s="14">
        <f>IF($O1407 = TRUE, EXP(MMULT($P1407:$AA1407, Documentation!H$39:H$50) + Documentation!H$51), "")</f>
        <v>0.34540685756544359</v>
      </c>
      <c r="AG1407" s="30">
        <f t="shared" si="295"/>
        <v>6.0566396638376625E-5</v>
      </c>
      <c r="AH1407" s="28">
        <f t="shared" si="296"/>
        <v>0.9881613618442</v>
      </c>
      <c r="AI1407" s="28">
        <f t="shared" si="297"/>
        <v>1.5314081101653254E-3</v>
      </c>
      <c r="AJ1407" s="28">
        <f t="shared" si="298"/>
        <v>7.692445780915723E-6</v>
      </c>
      <c r="AK1407" s="33">
        <f t="shared" si="299"/>
        <v>1.0238971203215418E-2</v>
      </c>
      <c r="AL1407" s="11">
        <f t="shared" si="300"/>
        <v>2</v>
      </c>
      <c r="AM1407" s="14" t="str">
        <f>IF($O1407 = TRUE, INDEX(Documentation!$M$9:$M$13, $AL1407, 1), "")</f>
        <v>Cautious Consulters</v>
      </c>
      <c r="AN1407" s="1"/>
      <c r="AO1407" s="1"/>
      <c r="AP1407" s="38">
        <v>6.0566396638376802E-5</v>
      </c>
      <c r="AQ1407" s="35">
        <v>0.9881613618442</v>
      </c>
      <c r="AR1407" s="35">
        <v>1.53140811016532E-3</v>
      </c>
      <c r="AS1407" s="35">
        <v>7.6924457809157501E-6</v>
      </c>
      <c r="AT1407" s="35">
        <v>1.0238971203215499E-2</v>
      </c>
      <c r="AU1407" s="14">
        <v>2</v>
      </c>
      <c r="AV1407" s="4" t="b">
        <f t="shared" si="301"/>
        <v>1</v>
      </c>
      <c r="AW1407" s="4" t="b">
        <f t="shared" si="302"/>
        <v>1</v>
      </c>
      <c r="AX1407" s="4" t="b">
        <f t="shared" si="303"/>
        <v>1</v>
      </c>
      <c r="AY1407" s="4" t="b">
        <f t="shared" si="304"/>
        <v>1</v>
      </c>
      <c r="AZ1407" s="4" t="b">
        <f t="shared" si="305"/>
        <v>1</v>
      </c>
      <c r="BA1407" s="4" t="b">
        <f t="shared" si="306"/>
        <v>1</v>
      </c>
      <c r="BB1407" s="14" t="b">
        <f t="shared" si="307"/>
        <v>1</v>
      </c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</row>
    <row r="1408" spans="1:64" x14ac:dyDescent="0.2">
      <c r="A1408" s="1"/>
      <c r="B1408" s="11" t="s">
        <v>1563</v>
      </c>
      <c r="C1408" s="4">
        <v>2</v>
      </c>
      <c r="D1408" s="4">
        <v>1</v>
      </c>
      <c r="E1408" s="4">
        <v>3</v>
      </c>
      <c r="F1408" s="4">
        <v>1</v>
      </c>
      <c r="G1408" s="4">
        <v>1</v>
      </c>
      <c r="H1408" s="4">
        <v>4</v>
      </c>
      <c r="I1408" s="4">
        <v>4</v>
      </c>
      <c r="J1408" s="4">
        <v>2</v>
      </c>
      <c r="K1408" s="4">
        <v>4</v>
      </c>
      <c r="L1408" s="4">
        <v>3</v>
      </c>
      <c r="M1408" s="4">
        <v>2</v>
      </c>
      <c r="N1408" s="14">
        <v>1</v>
      </c>
      <c r="O1408" s="25" t="b">
        <f t="shared" si="294"/>
        <v>1</v>
      </c>
      <c r="P1408" s="11">
        <f>IF($O1408 = TRUE, IF(ISBLANK(C1408), "", INDEX('Individual UI'!$E$6:$H$6,1,C1408)), "")</f>
        <v>-2</v>
      </c>
      <c r="Q1408" s="4">
        <f>IF($O1408 = TRUE, IF(ISBLANK(D1408), "", INDEX('Individual UI'!$E$6:$H$6,1,D1408)), "")</f>
        <v>-4</v>
      </c>
      <c r="R1408" s="4">
        <f>IF($O1408 = TRUE, IF(ISBLANK(E1408), "", INDEX('Individual UI'!$E$6:$H$6,1,E1408)), "")</f>
        <v>2</v>
      </c>
      <c r="S1408" s="4">
        <f>IF($O1408 = TRUE, IF(ISBLANK(F1408), "", INDEX('Individual UI'!$E$6:$H$6,1,F1408)), "")</f>
        <v>-4</v>
      </c>
      <c r="T1408" s="4">
        <f>IF($O1408 = TRUE, IF(ISBLANK(G1408), "", INDEX('Individual UI'!$E$6:$H$6,1,G1408)), "")</f>
        <v>-4</v>
      </c>
      <c r="U1408" s="4">
        <f>IF($O1408 = TRUE, IF(ISBLANK(H1408), "", INDEX('Individual UI'!$E$6:$H$6,1,H1408)), "")</f>
        <v>4</v>
      </c>
      <c r="V1408" s="4">
        <f>IF($O1408 = TRUE, IF(ISBLANK(I1408), "", INDEX('Individual UI'!$E$6:$H$6,1,I1408)), "")</f>
        <v>4</v>
      </c>
      <c r="W1408" s="4">
        <f>IF($O1408 = TRUE, IF(ISBLANK(J1408), "", INDEX('Individual UI'!$E$6:$H$6,1,J1408)), "")</f>
        <v>-2</v>
      </c>
      <c r="X1408" s="4">
        <f>IF($O1408 = TRUE, IF(ISBLANK(K1408), "", INDEX('Individual UI'!$E$6:$H$6,1,K1408)), "")</f>
        <v>4</v>
      </c>
      <c r="Y1408" s="4">
        <f>IF($O1408 = TRUE, IF(ISBLANK(L1408), "", INDEX('Individual UI'!$E$6:$H$6,1,L1408)), "")</f>
        <v>2</v>
      </c>
      <c r="Z1408" s="4">
        <f>IF($O1408 = TRUE, IF(ISBLANK(M1408), "", INDEX('Individual UI'!$E$6:$H$6,1,M1408)), "")</f>
        <v>-2</v>
      </c>
      <c r="AA1408" s="14">
        <f>IF($O1408 = TRUE, IF(ISBLANK(N1408), "", INDEX('Individual UI'!$E$6:$H$6,1,N1408)), "")</f>
        <v>-4</v>
      </c>
      <c r="AB1408" s="11">
        <f>IF($O1408 = TRUE, EXP(MMULT($P1408:$AA1408, Documentation!D$39:D$50) + Documentation!D$51), "")</f>
        <v>0.21391958625460361</v>
      </c>
      <c r="AC1408" s="4">
        <f>IF($O1408 = TRUE, EXP(MMULT($P1408:$AA1408, Documentation!E$39:E$50) + Documentation!E$51), "")</f>
        <v>7.1775005642488567E-3</v>
      </c>
      <c r="AD1408" s="4">
        <f>IF($O1408 = TRUE, EXP(MMULT($P1408:$AA1408, Documentation!F$39:F$50) + Documentation!F$51), "")</f>
        <v>6.7242263440509507E-4</v>
      </c>
      <c r="AE1408" s="4">
        <f>IF($O1408 = TRUE, EXP(MMULT($P1408:$AA1408, Documentation!G$39:G$50) + Documentation!G$51), "")</f>
        <v>3.9909355887499188E-3</v>
      </c>
      <c r="AF1408" s="14">
        <f>IF($O1408 = TRUE, EXP(MMULT($P1408:$AA1408, Documentation!H$39:H$50) + Documentation!H$51), "")</f>
        <v>5.3651206191441365E-4</v>
      </c>
      <c r="AG1408" s="30">
        <f t="shared" si="295"/>
        <v>0.94530474025050981</v>
      </c>
      <c r="AH1408" s="28">
        <f t="shared" si="296"/>
        <v>3.1717176651883783E-2</v>
      </c>
      <c r="AI1408" s="28">
        <f t="shared" si="297"/>
        <v>2.9714170398513129E-3</v>
      </c>
      <c r="AJ1408" s="28">
        <f t="shared" si="298"/>
        <v>1.7635834082016268E-2</v>
      </c>
      <c r="AK1408" s="33">
        <f t="shared" si="299"/>
        <v>2.3708319757389947E-3</v>
      </c>
      <c r="AL1408" s="11">
        <f t="shared" si="300"/>
        <v>1</v>
      </c>
      <c r="AM1408" s="14" t="str">
        <f>IF($O1408 = TRUE, INDEX(Documentation!$M$9:$M$13, $AL1408, 1), "")</f>
        <v>Decisive Pursuers</v>
      </c>
      <c r="AN1408" s="1"/>
      <c r="AO1408" s="1"/>
      <c r="AP1408" s="38">
        <v>0.94530474025051003</v>
      </c>
      <c r="AQ1408" s="35">
        <v>3.1717176651883901E-2</v>
      </c>
      <c r="AR1408" s="35">
        <v>2.9714170398512998E-3</v>
      </c>
      <c r="AS1408" s="35">
        <v>1.7635834082016098E-2</v>
      </c>
      <c r="AT1408" s="35">
        <v>2.37083197573898E-3</v>
      </c>
      <c r="AU1408" s="14">
        <v>1</v>
      </c>
      <c r="AV1408" s="4" t="b">
        <f t="shared" si="301"/>
        <v>1</v>
      </c>
      <c r="AW1408" s="4" t="b">
        <f t="shared" si="302"/>
        <v>1</v>
      </c>
      <c r="AX1408" s="4" t="b">
        <f t="shared" si="303"/>
        <v>1</v>
      </c>
      <c r="AY1408" s="4" t="b">
        <f t="shared" si="304"/>
        <v>1</v>
      </c>
      <c r="AZ1408" s="4" t="b">
        <f t="shared" si="305"/>
        <v>1</v>
      </c>
      <c r="BA1408" s="4" t="b">
        <f t="shared" si="306"/>
        <v>1</v>
      </c>
      <c r="BB1408" s="14" t="b">
        <f t="shared" si="307"/>
        <v>1</v>
      </c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</row>
    <row r="1409" spans="1:64" x14ac:dyDescent="0.2">
      <c r="A1409" s="1"/>
      <c r="B1409" s="11" t="s">
        <v>1564</v>
      </c>
      <c r="C1409" s="4">
        <v>2</v>
      </c>
      <c r="D1409" s="4">
        <v>2</v>
      </c>
      <c r="E1409" s="4">
        <v>1</v>
      </c>
      <c r="F1409" s="4">
        <v>4</v>
      </c>
      <c r="G1409" s="4">
        <v>4</v>
      </c>
      <c r="H1409" s="4">
        <v>2</v>
      </c>
      <c r="I1409" s="4">
        <v>1</v>
      </c>
      <c r="J1409" s="4">
        <v>1</v>
      </c>
      <c r="K1409" s="4">
        <v>1</v>
      </c>
      <c r="L1409" s="4">
        <v>4</v>
      </c>
      <c r="M1409" s="4">
        <v>2</v>
      </c>
      <c r="N1409" s="14">
        <v>1</v>
      </c>
      <c r="O1409" s="25" t="b">
        <f t="shared" si="294"/>
        <v>1</v>
      </c>
      <c r="P1409" s="11">
        <f>IF($O1409 = TRUE, IF(ISBLANK(C1409), "", INDEX('Individual UI'!$E$6:$H$6,1,C1409)), "")</f>
        <v>-2</v>
      </c>
      <c r="Q1409" s="4">
        <f>IF($O1409 = TRUE, IF(ISBLANK(D1409), "", INDEX('Individual UI'!$E$6:$H$6,1,D1409)), "")</f>
        <v>-2</v>
      </c>
      <c r="R1409" s="4">
        <f>IF($O1409 = TRUE, IF(ISBLANK(E1409), "", INDEX('Individual UI'!$E$6:$H$6,1,E1409)), "")</f>
        <v>-4</v>
      </c>
      <c r="S1409" s="4">
        <f>IF($O1409 = TRUE, IF(ISBLANK(F1409), "", INDEX('Individual UI'!$E$6:$H$6,1,F1409)), "")</f>
        <v>4</v>
      </c>
      <c r="T1409" s="4">
        <f>IF($O1409 = TRUE, IF(ISBLANK(G1409), "", INDEX('Individual UI'!$E$6:$H$6,1,G1409)), "")</f>
        <v>4</v>
      </c>
      <c r="U1409" s="4">
        <f>IF($O1409 = TRUE, IF(ISBLANK(H1409), "", INDEX('Individual UI'!$E$6:$H$6,1,H1409)), "")</f>
        <v>-2</v>
      </c>
      <c r="V1409" s="4">
        <f>IF($O1409 = TRUE, IF(ISBLANK(I1409), "", INDEX('Individual UI'!$E$6:$H$6,1,I1409)), "")</f>
        <v>-4</v>
      </c>
      <c r="W1409" s="4">
        <f>IF($O1409 = TRUE, IF(ISBLANK(J1409), "", INDEX('Individual UI'!$E$6:$H$6,1,J1409)), "")</f>
        <v>-4</v>
      </c>
      <c r="X1409" s="4">
        <f>IF($O1409 = TRUE, IF(ISBLANK(K1409), "", INDEX('Individual UI'!$E$6:$H$6,1,K1409)), "")</f>
        <v>-4</v>
      </c>
      <c r="Y1409" s="4">
        <f>IF($O1409 = TRUE, IF(ISBLANK(L1409), "", INDEX('Individual UI'!$E$6:$H$6,1,L1409)), "")</f>
        <v>4</v>
      </c>
      <c r="Z1409" s="4">
        <f>IF($O1409 = TRUE, IF(ISBLANK(M1409), "", INDEX('Individual UI'!$E$6:$H$6,1,M1409)), "")</f>
        <v>-2</v>
      </c>
      <c r="AA1409" s="14">
        <f>IF($O1409 = TRUE, IF(ISBLANK(N1409), "", INDEX('Individual UI'!$E$6:$H$6,1,N1409)), "")</f>
        <v>-4</v>
      </c>
      <c r="AB1409" s="11">
        <f>IF($O1409 = TRUE, EXP(MMULT($P1409:$AA1409, Documentation!D$39:D$50) + Documentation!D$51), "")</f>
        <v>1.1445889809284349E-2</v>
      </c>
      <c r="AC1409" s="4">
        <f>IF($O1409 = TRUE, EXP(MMULT($P1409:$AA1409, Documentation!E$39:E$50) + Documentation!E$51), "")</f>
        <v>1.2355004275851475E-3</v>
      </c>
      <c r="AD1409" s="4">
        <f>IF($O1409 = TRUE, EXP(MMULT($P1409:$AA1409, Documentation!F$39:F$50) + Documentation!F$51), "")</f>
        <v>2.7880738720926845E-4</v>
      </c>
      <c r="AE1409" s="4">
        <f>IF($O1409 = TRUE, EXP(MMULT($P1409:$AA1409, Documentation!G$39:G$50) + Documentation!G$51), "")</f>
        <v>1.5795619627776329</v>
      </c>
      <c r="AF1409" s="14">
        <f>IF($O1409 = TRUE, EXP(MMULT($P1409:$AA1409, Documentation!H$39:H$50) + Documentation!H$51), "")</f>
        <v>8.7190319101132455E-3</v>
      </c>
      <c r="AG1409" s="30">
        <f t="shared" si="295"/>
        <v>7.1481359986493419E-3</v>
      </c>
      <c r="AH1409" s="28">
        <f t="shared" si="296"/>
        <v>7.7158921061815078E-4</v>
      </c>
      <c r="AI1409" s="28">
        <f t="shared" si="297"/>
        <v>1.7411954460572836E-4</v>
      </c>
      <c r="AJ1409" s="28">
        <f t="shared" si="298"/>
        <v>0.98646098436745056</v>
      </c>
      <c r="AK1409" s="33">
        <f t="shared" si="299"/>
        <v>5.4451708786762872E-3</v>
      </c>
      <c r="AL1409" s="11">
        <f t="shared" si="300"/>
        <v>4</v>
      </c>
      <c r="AM1409" s="14" t="str">
        <f>IF($O1409 = TRUE, INDEX(Documentation!$M$9:$M$13, $AL1409, 1), "")</f>
        <v>Financially Pressured</v>
      </c>
      <c r="AN1409" s="1"/>
      <c r="AO1409" s="1"/>
      <c r="AP1409" s="38">
        <v>7.1481359986492804E-3</v>
      </c>
      <c r="AQ1409" s="35">
        <v>7.7158921061814395E-4</v>
      </c>
      <c r="AR1409" s="35">
        <v>1.74119544605728E-4</v>
      </c>
      <c r="AS1409" s="35">
        <v>0.98646098436745</v>
      </c>
      <c r="AT1409" s="35">
        <v>5.4451708786762698E-3</v>
      </c>
      <c r="AU1409" s="14">
        <v>4</v>
      </c>
      <c r="AV1409" s="4" t="b">
        <f t="shared" si="301"/>
        <v>1</v>
      </c>
      <c r="AW1409" s="4" t="b">
        <f t="shared" si="302"/>
        <v>1</v>
      </c>
      <c r="AX1409" s="4" t="b">
        <f t="shared" si="303"/>
        <v>1</v>
      </c>
      <c r="AY1409" s="4" t="b">
        <f t="shared" si="304"/>
        <v>1</v>
      </c>
      <c r="AZ1409" s="4" t="b">
        <f t="shared" si="305"/>
        <v>1</v>
      </c>
      <c r="BA1409" s="4" t="b">
        <f t="shared" si="306"/>
        <v>1</v>
      </c>
      <c r="BB1409" s="14" t="b">
        <f t="shared" si="307"/>
        <v>1</v>
      </c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</row>
    <row r="1410" spans="1:64" x14ac:dyDescent="0.2">
      <c r="A1410" s="1"/>
      <c r="B1410" s="11" t="s">
        <v>1565</v>
      </c>
      <c r="C1410" s="4">
        <v>1</v>
      </c>
      <c r="D1410" s="4">
        <v>1</v>
      </c>
      <c r="E1410" s="4">
        <v>1</v>
      </c>
      <c r="F1410" s="4">
        <v>4</v>
      </c>
      <c r="G1410" s="4">
        <v>2</v>
      </c>
      <c r="H1410" s="4">
        <v>1</v>
      </c>
      <c r="I1410" s="4">
        <v>3</v>
      </c>
      <c r="J1410" s="4">
        <v>3</v>
      </c>
      <c r="K1410" s="4">
        <v>1</v>
      </c>
      <c r="L1410" s="4">
        <v>4</v>
      </c>
      <c r="M1410" s="4">
        <v>2</v>
      </c>
      <c r="N1410" s="14">
        <v>3</v>
      </c>
      <c r="O1410" s="25" t="b">
        <f t="shared" si="294"/>
        <v>1</v>
      </c>
      <c r="P1410" s="11">
        <f>IF($O1410 = TRUE, IF(ISBLANK(C1410), "", INDEX('Individual UI'!$E$6:$H$6,1,C1410)), "")</f>
        <v>-4</v>
      </c>
      <c r="Q1410" s="4">
        <f>IF($O1410 = TRUE, IF(ISBLANK(D1410), "", INDEX('Individual UI'!$E$6:$H$6,1,D1410)), "")</f>
        <v>-4</v>
      </c>
      <c r="R1410" s="4">
        <f>IF($O1410 = TRUE, IF(ISBLANK(E1410), "", INDEX('Individual UI'!$E$6:$H$6,1,E1410)), "")</f>
        <v>-4</v>
      </c>
      <c r="S1410" s="4">
        <f>IF($O1410 = TRUE, IF(ISBLANK(F1410), "", INDEX('Individual UI'!$E$6:$H$6,1,F1410)), "")</f>
        <v>4</v>
      </c>
      <c r="T1410" s="4">
        <f>IF($O1410 = TRUE, IF(ISBLANK(G1410), "", INDEX('Individual UI'!$E$6:$H$6,1,G1410)), "")</f>
        <v>-2</v>
      </c>
      <c r="U1410" s="4">
        <f>IF($O1410 = TRUE, IF(ISBLANK(H1410), "", INDEX('Individual UI'!$E$6:$H$6,1,H1410)), "")</f>
        <v>-4</v>
      </c>
      <c r="V1410" s="4">
        <f>IF($O1410 = TRUE, IF(ISBLANK(I1410), "", INDEX('Individual UI'!$E$6:$H$6,1,I1410)), "")</f>
        <v>2</v>
      </c>
      <c r="W1410" s="4">
        <f>IF($O1410 = TRUE, IF(ISBLANK(J1410), "", INDEX('Individual UI'!$E$6:$H$6,1,J1410)), "")</f>
        <v>2</v>
      </c>
      <c r="X1410" s="4">
        <f>IF($O1410 = TRUE, IF(ISBLANK(K1410), "", INDEX('Individual UI'!$E$6:$H$6,1,K1410)), "")</f>
        <v>-4</v>
      </c>
      <c r="Y1410" s="4">
        <f>IF($O1410 = TRUE, IF(ISBLANK(L1410), "", INDEX('Individual UI'!$E$6:$H$6,1,L1410)), "")</f>
        <v>4</v>
      </c>
      <c r="Z1410" s="4">
        <f>IF($O1410 = TRUE, IF(ISBLANK(M1410), "", INDEX('Individual UI'!$E$6:$H$6,1,M1410)), "")</f>
        <v>-2</v>
      </c>
      <c r="AA1410" s="14">
        <f>IF($O1410 = TRUE, IF(ISBLANK(N1410), "", INDEX('Individual UI'!$E$6:$H$6,1,N1410)), "")</f>
        <v>2</v>
      </c>
      <c r="AB1410" s="11">
        <f>IF($O1410 = TRUE, EXP(MMULT($P1410:$AA1410, Documentation!D$39:D$50) + Documentation!D$51), "")</f>
        <v>5.3718412621110785</v>
      </c>
      <c r="AC1410" s="4">
        <f>IF($O1410 = TRUE, EXP(MMULT($P1410:$AA1410, Documentation!E$39:E$50) + Documentation!E$51), "")</f>
        <v>6.7338524927867963E-5</v>
      </c>
      <c r="AD1410" s="4">
        <f>IF($O1410 = TRUE, EXP(MMULT($P1410:$AA1410, Documentation!F$39:F$50) + Documentation!F$51), "")</f>
        <v>7.1053103419907475E-3</v>
      </c>
      <c r="AE1410" s="4">
        <f>IF($O1410 = TRUE, EXP(MMULT($P1410:$AA1410, Documentation!G$39:G$50) + Documentation!G$51), "")</f>
        <v>1.6164827111905308E-3</v>
      </c>
      <c r="AF1410" s="14">
        <f>IF($O1410 = TRUE, EXP(MMULT($P1410:$AA1410, Documentation!H$39:H$50) + Documentation!H$51), "")</f>
        <v>2.3770374179858362E-6</v>
      </c>
      <c r="AG1410" s="30">
        <f t="shared" si="295"/>
        <v>0.9983660827657006</v>
      </c>
      <c r="AH1410" s="28">
        <f t="shared" si="296"/>
        <v>1.2514982493178867E-5</v>
      </c>
      <c r="AI1410" s="28">
        <f t="shared" si="297"/>
        <v>1.3205343395013447E-3</v>
      </c>
      <c r="AJ1410" s="28">
        <f t="shared" si="298"/>
        <v>3.0042613574838705E-4</v>
      </c>
      <c r="AK1410" s="33">
        <f t="shared" si="299"/>
        <v>4.4177655663812183E-7</v>
      </c>
      <c r="AL1410" s="11">
        <f t="shared" si="300"/>
        <v>1</v>
      </c>
      <c r="AM1410" s="14" t="str">
        <f>IF($O1410 = TRUE, INDEX(Documentation!$M$9:$M$13, $AL1410, 1), "")</f>
        <v>Decisive Pursuers</v>
      </c>
      <c r="AN1410" s="1"/>
      <c r="AO1410" s="1"/>
      <c r="AP1410" s="38">
        <v>0.99836608276570005</v>
      </c>
      <c r="AQ1410" s="35">
        <v>1.25149824931788E-5</v>
      </c>
      <c r="AR1410" s="35">
        <v>1.32053433950134E-3</v>
      </c>
      <c r="AS1410" s="35">
        <v>3.0042613574838699E-4</v>
      </c>
      <c r="AT1410" s="35">
        <v>4.4177655663811701E-7</v>
      </c>
      <c r="AU1410" s="14">
        <v>1</v>
      </c>
      <c r="AV1410" s="4" t="b">
        <f t="shared" si="301"/>
        <v>1</v>
      </c>
      <c r="AW1410" s="4" t="b">
        <f t="shared" si="302"/>
        <v>1</v>
      </c>
      <c r="AX1410" s="4" t="b">
        <f t="shared" si="303"/>
        <v>1</v>
      </c>
      <c r="AY1410" s="4" t="b">
        <f t="shared" si="304"/>
        <v>1</v>
      </c>
      <c r="AZ1410" s="4" t="b">
        <f t="shared" si="305"/>
        <v>1</v>
      </c>
      <c r="BA1410" s="4" t="b">
        <f t="shared" si="306"/>
        <v>1</v>
      </c>
      <c r="BB1410" s="14" t="b">
        <f t="shared" si="307"/>
        <v>1</v>
      </c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</row>
    <row r="1411" spans="1:64" x14ac:dyDescent="0.2">
      <c r="A1411" s="1"/>
      <c r="B1411" s="11" t="s">
        <v>1566</v>
      </c>
      <c r="C1411" s="4">
        <v>4</v>
      </c>
      <c r="D1411" s="4">
        <v>4</v>
      </c>
      <c r="E1411" s="4">
        <v>3</v>
      </c>
      <c r="F1411" s="4">
        <v>1</v>
      </c>
      <c r="G1411" s="4">
        <v>2</v>
      </c>
      <c r="H1411" s="4">
        <v>1</v>
      </c>
      <c r="I1411" s="4">
        <v>2</v>
      </c>
      <c r="J1411" s="4">
        <v>2</v>
      </c>
      <c r="K1411" s="4">
        <v>3</v>
      </c>
      <c r="L1411" s="4">
        <v>4</v>
      </c>
      <c r="M1411" s="4">
        <v>4</v>
      </c>
      <c r="N1411" s="14">
        <v>2</v>
      </c>
      <c r="O1411" s="25" t="b">
        <f t="shared" si="294"/>
        <v>1</v>
      </c>
      <c r="P1411" s="11">
        <f>IF($O1411 = TRUE, IF(ISBLANK(C1411), "", INDEX('Individual UI'!$E$6:$H$6,1,C1411)), "")</f>
        <v>4</v>
      </c>
      <c r="Q1411" s="4">
        <f>IF($O1411 = TRUE, IF(ISBLANK(D1411), "", INDEX('Individual UI'!$E$6:$H$6,1,D1411)), "")</f>
        <v>4</v>
      </c>
      <c r="R1411" s="4">
        <f>IF($O1411 = TRUE, IF(ISBLANK(E1411), "", INDEX('Individual UI'!$E$6:$H$6,1,E1411)), "")</f>
        <v>2</v>
      </c>
      <c r="S1411" s="4">
        <f>IF($O1411 = TRUE, IF(ISBLANK(F1411), "", INDEX('Individual UI'!$E$6:$H$6,1,F1411)), "")</f>
        <v>-4</v>
      </c>
      <c r="T1411" s="4">
        <f>IF($O1411 = TRUE, IF(ISBLANK(G1411), "", INDEX('Individual UI'!$E$6:$H$6,1,G1411)), "")</f>
        <v>-2</v>
      </c>
      <c r="U1411" s="4">
        <f>IF($O1411 = TRUE, IF(ISBLANK(H1411), "", INDEX('Individual UI'!$E$6:$H$6,1,H1411)), "")</f>
        <v>-4</v>
      </c>
      <c r="V1411" s="4">
        <f>IF($O1411 = TRUE, IF(ISBLANK(I1411), "", INDEX('Individual UI'!$E$6:$H$6,1,I1411)), "")</f>
        <v>-2</v>
      </c>
      <c r="W1411" s="4">
        <f>IF($O1411 = TRUE, IF(ISBLANK(J1411), "", INDEX('Individual UI'!$E$6:$H$6,1,J1411)), "")</f>
        <v>-2</v>
      </c>
      <c r="X1411" s="4">
        <f>IF($O1411 = TRUE, IF(ISBLANK(K1411), "", INDEX('Individual UI'!$E$6:$H$6,1,K1411)), "")</f>
        <v>2</v>
      </c>
      <c r="Y1411" s="4">
        <f>IF($O1411 = TRUE, IF(ISBLANK(L1411), "", INDEX('Individual UI'!$E$6:$H$6,1,L1411)), "")</f>
        <v>4</v>
      </c>
      <c r="Z1411" s="4">
        <f>IF($O1411 = TRUE, IF(ISBLANK(M1411), "", INDEX('Individual UI'!$E$6:$H$6,1,M1411)), "")</f>
        <v>4</v>
      </c>
      <c r="AA1411" s="14">
        <f>IF($O1411 = TRUE, IF(ISBLANK(N1411), "", INDEX('Individual UI'!$E$6:$H$6,1,N1411)), "")</f>
        <v>-2</v>
      </c>
      <c r="AB1411" s="11">
        <f>IF($O1411 = TRUE, EXP(MMULT($P1411:$AA1411, Documentation!D$39:D$50) + Documentation!D$51), "")</f>
        <v>1.8921332164568549E-4</v>
      </c>
      <c r="AC1411" s="4">
        <f>IF($O1411 = TRUE, EXP(MMULT($P1411:$AA1411, Documentation!E$39:E$50) + Documentation!E$51), "")</f>
        <v>127.4364514222309</v>
      </c>
      <c r="AD1411" s="4">
        <f>IF($O1411 = TRUE, EXP(MMULT($P1411:$AA1411, Documentation!F$39:F$50) + Documentation!F$51), "")</f>
        <v>3.4720878295673434E-2</v>
      </c>
      <c r="AE1411" s="4">
        <f>IF($O1411 = TRUE, EXP(MMULT($P1411:$AA1411, Documentation!G$39:G$50) + Documentation!G$51), "")</f>
        <v>2.3948757278335625E-5</v>
      </c>
      <c r="AF1411" s="14">
        <f>IF($O1411 = TRUE, EXP(MMULT($P1411:$AA1411, Documentation!H$39:H$50) + Documentation!H$51), "")</f>
        <v>0.68534578968003024</v>
      </c>
      <c r="AG1411" s="30">
        <f t="shared" si="295"/>
        <v>1.4764212522961885E-6</v>
      </c>
      <c r="AH1411" s="28">
        <f t="shared" si="296"/>
        <v>0.99437969568187012</v>
      </c>
      <c r="AI1411" s="28">
        <f t="shared" si="297"/>
        <v>2.7092512391973346E-4</v>
      </c>
      <c r="AJ1411" s="28">
        <f t="shared" si="298"/>
        <v>1.8687084981272511E-7</v>
      </c>
      <c r="AK1411" s="33">
        <f t="shared" si="299"/>
        <v>5.3477159021080118E-3</v>
      </c>
      <c r="AL1411" s="11">
        <f t="shared" si="300"/>
        <v>2</v>
      </c>
      <c r="AM1411" s="14" t="str">
        <f>IF($O1411 = TRUE, INDEX(Documentation!$M$9:$M$13, $AL1411, 1), "")</f>
        <v>Cautious Consulters</v>
      </c>
      <c r="AN1411" s="1"/>
      <c r="AO1411" s="1"/>
      <c r="AP1411" s="38">
        <v>1.4764212522962E-6</v>
      </c>
      <c r="AQ1411" s="35">
        <v>0.99437969568187001</v>
      </c>
      <c r="AR1411" s="35">
        <v>2.7092512391973302E-4</v>
      </c>
      <c r="AS1411" s="35">
        <v>1.86870849812724E-7</v>
      </c>
      <c r="AT1411" s="35">
        <v>5.3477159021080101E-3</v>
      </c>
      <c r="AU1411" s="14">
        <v>2</v>
      </c>
      <c r="AV1411" s="4" t="b">
        <f t="shared" si="301"/>
        <v>1</v>
      </c>
      <c r="AW1411" s="4" t="b">
        <f t="shared" si="302"/>
        <v>1</v>
      </c>
      <c r="AX1411" s="4" t="b">
        <f t="shared" si="303"/>
        <v>1</v>
      </c>
      <c r="AY1411" s="4" t="b">
        <f t="shared" si="304"/>
        <v>1</v>
      </c>
      <c r="AZ1411" s="4" t="b">
        <f t="shared" si="305"/>
        <v>1</v>
      </c>
      <c r="BA1411" s="4" t="b">
        <f t="shared" si="306"/>
        <v>1</v>
      </c>
      <c r="BB1411" s="14" t="b">
        <f t="shared" si="307"/>
        <v>1</v>
      </c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</row>
    <row r="1412" spans="1:64" x14ac:dyDescent="0.2">
      <c r="A1412" s="1"/>
      <c r="B1412" s="11" t="s">
        <v>1567</v>
      </c>
      <c r="C1412" s="4">
        <v>1</v>
      </c>
      <c r="D1412" s="4">
        <v>2</v>
      </c>
      <c r="E1412" s="4">
        <v>4</v>
      </c>
      <c r="F1412" s="4">
        <v>1</v>
      </c>
      <c r="G1412" s="4">
        <v>4</v>
      </c>
      <c r="H1412" s="4">
        <v>2</v>
      </c>
      <c r="I1412" s="4">
        <v>1</v>
      </c>
      <c r="J1412" s="4">
        <v>2</v>
      </c>
      <c r="K1412" s="4">
        <v>1</v>
      </c>
      <c r="L1412" s="4">
        <v>2</v>
      </c>
      <c r="M1412" s="4">
        <v>1</v>
      </c>
      <c r="N1412" s="14">
        <v>3</v>
      </c>
      <c r="O1412" s="25" t="b">
        <f t="shared" si="294"/>
        <v>1</v>
      </c>
      <c r="P1412" s="11">
        <f>IF($O1412 = TRUE, IF(ISBLANK(C1412), "", INDEX('Individual UI'!$E$6:$H$6,1,C1412)), "")</f>
        <v>-4</v>
      </c>
      <c r="Q1412" s="4">
        <f>IF($O1412 = TRUE, IF(ISBLANK(D1412), "", INDEX('Individual UI'!$E$6:$H$6,1,D1412)), "")</f>
        <v>-2</v>
      </c>
      <c r="R1412" s="4">
        <f>IF($O1412 = TRUE, IF(ISBLANK(E1412), "", INDEX('Individual UI'!$E$6:$H$6,1,E1412)), "")</f>
        <v>4</v>
      </c>
      <c r="S1412" s="4">
        <f>IF($O1412 = TRUE, IF(ISBLANK(F1412), "", INDEX('Individual UI'!$E$6:$H$6,1,F1412)), "")</f>
        <v>-4</v>
      </c>
      <c r="T1412" s="4">
        <f>IF($O1412 = TRUE, IF(ISBLANK(G1412), "", INDEX('Individual UI'!$E$6:$H$6,1,G1412)), "")</f>
        <v>4</v>
      </c>
      <c r="U1412" s="4">
        <f>IF($O1412 = TRUE, IF(ISBLANK(H1412), "", INDEX('Individual UI'!$E$6:$H$6,1,H1412)), "")</f>
        <v>-2</v>
      </c>
      <c r="V1412" s="4">
        <f>IF($O1412 = TRUE, IF(ISBLANK(I1412), "", INDEX('Individual UI'!$E$6:$H$6,1,I1412)), "")</f>
        <v>-4</v>
      </c>
      <c r="W1412" s="4">
        <f>IF($O1412 = TRUE, IF(ISBLANK(J1412), "", INDEX('Individual UI'!$E$6:$H$6,1,J1412)), "")</f>
        <v>-2</v>
      </c>
      <c r="X1412" s="4">
        <f>IF($O1412 = TRUE, IF(ISBLANK(K1412), "", INDEX('Individual UI'!$E$6:$H$6,1,K1412)), "")</f>
        <v>-4</v>
      </c>
      <c r="Y1412" s="4">
        <f>IF($O1412 = TRUE, IF(ISBLANK(L1412), "", INDEX('Individual UI'!$E$6:$H$6,1,L1412)), "")</f>
        <v>-2</v>
      </c>
      <c r="Z1412" s="4">
        <f>IF($O1412 = TRUE, IF(ISBLANK(M1412), "", INDEX('Individual UI'!$E$6:$H$6,1,M1412)), "")</f>
        <v>-4</v>
      </c>
      <c r="AA1412" s="14">
        <f>IF($O1412 = TRUE, IF(ISBLANK(N1412), "", INDEX('Individual UI'!$E$6:$H$6,1,N1412)), "")</f>
        <v>2</v>
      </c>
      <c r="AB1412" s="11">
        <f>IF($O1412 = TRUE, EXP(MMULT($P1412:$AA1412, Documentation!D$39:D$50) + Documentation!D$51), "")</f>
        <v>0.10082578589164168</v>
      </c>
      <c r="AC1412" s="4">
        <f>IF($O1412 = TRUE, EXP(MMULT($P1412:$AA1412, Documentation!E$39:E$50) + Documentation!E$51), "")</f>
        <v>1.7447404204126615E-3</v>
      </c>
      <c r="AD1412" s="4">
        <f>IF($O1412 = TRUE, EXP(MMULT($P1412:$AA1412, Documentation!F$39:F$50) + Documentation!F$51), "")</f>
        <v>2.8263128713742325E-4</v>
      </c>
      <c r="AE1412" s="4">
        <f>IF($O1412 = TRUE, EXP(MMULT($P1412:$AA1412, Documentation!G$39:G$50) + Documentation!G$51), "")</f>
        <v>27.717856094979243</v>
      </c>
      <c r="AF1412" s="14">
        <f>IF($O1412 = TRUE, EXP(MMULT($P1412:$AA1412, Documentation!H$39:H$50) + Documentation!H$51), "")</f>
        <v>7.9679680306605598E-3</v>
      </c>
      <c r="AG1412" s="30">
        <f t="shared" si="295"/>
        <v>3.623089415725915E-3</v>
      </c>
      <c r="AH1412" s="28">
        <f t="shared" si="296"/>
        <v>6.2695772658592566E-5</v>
      </c>
      <c r="AI1412" s="28">
        <f t="shared" si="297"/>
        <v>1.0156116472834536E-5</v>
      </c>
      <c r="AJ1412" s="28">
        <f t="shared" si="298"/>
        <v>0.99601773649709158</v>
      </c>
      <c r="AK1412" s="33">
        <f t="shared" si="299"/>
        <v>2.8632219805114269E-4</v>
      </c>
      <c r="AL1412" s="11">
        <f t="shared" si="300"/>
        <v>4</v>
      </c>
      <c r="AM1412" s="14" t="str">
        <f>IF($O1412 = TRUE, INDEX(Documentation!$M$9:$M$13, $AL1412, 1), "")</f>
        <v>Financially Pressured</v>
      </c>
      <c r="AN1412" s="1"/>
      <c r="AO1412" s="1"/>
      <c r="AP1412" s="38">
        <v>3.6230894157259401E-3</v>
      </c>
      <c r="AQ1412" s="35">
        <v>6.2695772658593704E-5</v>
      </c>
      <c r="AR1412" s="35">
        <v>1.0156116472834901E-5</v>
      </c>
      <c r="AS1412" s="35">
        <v>0.99601773649709102</v>
      </c>
      <c r="AT1412" s="35">
        <v>2.86322198051146E-4</v>
      </c>
      <c r="AU1412" s="14">
        <v>4</v>
      </c>
      <c r="AV1412" s="4" t="b">
        <f t="shared" si="301"/>
        <v>1</v>
      </c>
      <c r="AW1412" s="4" t="b">
        <f t="shared" si="302"/>
        <v>1</v>
      </c>
      <c r="AX1412" s="4" t="b">
        <f t="shared" si="303"/>
        <v>1</v>
      </c>
      <c r="AY1412" s="4" t="b">
        <f t="shared" si="304"/>
        <v>1</v>
      </c>
      <c r="AZ1412" s="4" t="b">
        <f t="shared" si="305"/>
        <v>1</v>
      </c>
      <c r="BA1412" s="4" t="b">
        <f t="shared" si="306"/>
        <v>1</v>
      </c>
      <c r="BB1412" s="14" t="b">
        <f t="shared" si="307"/>
        <v>1</v>
      </c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</row>
    <row r="1413" spans="1:64" x14ac:dyDescent="0.2">
      <c r="A1413" s="1"/>
      <c r="B1413" s="11" t="s">
        <v>1568</v>
      </c>
      <c r="C1413" s="4">
        <v>1</v>
      </c>
      <c r="D1413" s="4">
        <v>3</v>
      </c>
      <c r="E1413" s="4">
        <v>3</v>
      </c>
      <c r="F1413" s="4">
        <v>4</v>
      </c>
      <c r="G1413" s="4">
        <v>4</v>
      </c>
      <c r="H1413" s="4">
        <v>4</v>
      </c>
      <c r="I1413" s="4">
        <v>2</v>
      </c>
      <c r="J1413" s="4">
        <v>1</v>
      </c>
      <c r="K1413" s="4">
        <v>2</v>
      </c>
      <c r="L1413" s="4">
        <v>1</v>
      </c>
      <c r="M1413" s="4">
        <v>3</v>
      </c>
      <c r="N1413" s="14">
        <v>3</v>
      </c>
      <c r="O1413" s="25" t="b">
        <f t="shared" si="294"/>
        <v>1</v>
      </c>
      <c r="P1413" s="11">
        <f>IF($O1413 = TRUE, IF(ISBLANK(C1413), "", INDEX('Individual UI'!$E$6:$H$6,1,C1413)), "")</f>
        <v>-4</v>
      </c>
      <c r="Q1413" s="4">
        <f>IF($O1413 = TRUE, IF(ISBLANK(D1413), "", INDEX('Individual UI'!$E$6:$H$6,1,D1413)), "")</f>
        <v>2</v>
      </c>
      <c r="R1413" s="4">
        <f>IF($O1413 = TRUE, IF(ISBLANK(E1413), "", INDEX('Individual UI'!$E$6:$H$6,1,E1413)), "")</f>
        <v>2</v>
      </c>
      <c r="S1413" s="4">
        <f>IF($O1413 = TRUE, IF(ISBLANK(F1413), "", INDEX('Individual UI'!$E$6:$H$6,1,F1413)), "")</f>
        <v>4</v>
      </c>
      <c r="T1413" s="4">
        <f>IF($O1413 = TRUE, IF(ISBLANK(G1413), "", INDEX('Individual UI'!$E$6:$H$6,1,G1413)), "")</f>
        <v>4</v>
      </c>
      <c r="U1413" s="4">
        <f>IF($O1413 = TRUE, IF(ISBLANK(H1413), "", INDEX('Individual UI'!$E$6:$H$6,1,H1413)), "")</f>
        <v>4</v>
      </c>
      <c r="V1413" s="4">
        <f>IF($O1413 = TRUE, IF(ISBLANK(I1413), "", INDEX('Individual UI'!$E$6:$H$6,1,I1413)), "")</f>
        <v>-2</v>
      </c>
      <c r="W1413" s="4">
        <f>IF($O1413 = TRUE, IF(ISBLANK(J1413), "", INDEX('Individual UI'!$E$6:$H$6,1,J1413)), "")</f>
        <v>-4</v>
      </c>
      <c r="X1413" s="4">
        <f>IF($O1413 = TRUE, IF(ISBLANK(K1413), "", INDEX('Individual UI'!$E$6:$H$6,1,K1413)), "")</f>
        <v>-2</v>
      </c>
      <c r="Y1413" s="4">
        <f>IF($O1413 = TRUE, IF(ISBLANK(L1413), "", INDEX('Individual UI'!$E$6:$H$6,1,L1413)), "")</f>
        <v>-4</v>
      </c>
      <c r="Z1413" s="4">
        <f>IF($O1413 = TRUE, IF(ISBLANK(M1413), "", INDEX('Individual UI'!$E$6:$H$6,1,M1413)), "")</f>
        <v>2</v>
      </c>
      <c r="AA1413" s="14">
        <f>IF($O1413 = TRUE, IF(ISBLANK(N1413), "", INDEX('Individual UI'!$E$6:$H$6,1,N1413)), "")</f>
        <v>2</v>
      </c>
      <c r="AB1413" s="11">
        <f>IF($O1413 = TRUE, EXP(MMULT($P1413:$AA1413, Documentation!D$39:D$50) + Documentation!D$51), "")</f>
        <v>6.02551310671275E-5</v>
      </c>
      <c r="AC1413" s="4">
        <f>IF($O1413 = TRUE, EXP(MMULT($P1413:$AA1413, Documentation!E$39:E$50) + Documentation!E$51), "")</f>
        <v>6.2634226931377567E-3</v>
      </c>
      <c r="AD1413" s="4">
        <f>IF($O1413 = TRUE, EXP(MMULT($P1413:$AA1413, Documentation!F$39:F$50) + Documentation!F$51), "")</f>
        <v>5.1342500548967225E-2</v>
      </c>
      <c r="AE1413" s="4">
        <f>IF($O1413 = TRUE, EXP(MMULT($P1413:$AA1413, Documentation!G$39:G$50) + Documentation!G$51), "")</f>
        <v>12.387153673419803</v>
      </c>
      <c r="AF1413" s="14">
        <f>IF($O1413 = TRUE, EXP(MMULT($P1413:$AA1413, Documentation!H$39:H$50) + Documentation!H$51), "")</f>
        <v>0.39234288947021911</v>
      </c>
      <c r="AG1413" s="30">
        <f t="shared" si="295"/>
        <v>4.693804408465286E-6</v>
      </c>
      <c r="AH1413" s="28">
        <f t="shared" si="296"/>
        <v>4.8791332005201541E-4</v>
      </c>
      <c r="AI1413" s="28">
        <f t="shared" si="297"/>
        <v>3.9995208897628306E-3</v>
      </c>
      <c r="AJ1413" s="28">
        <f t="shared" si="298"/>
        <v>0.96494481865553494</v>
      </c>
      <c r="AK1413" s="33">
        <f t="shared" si="299"/>
        <v>3.056305333024173E-2</v>
      </c>
      <c r="AL1413" s="11">
        <f t="shared" si="300"/>
        <v>4</v>
      </c>
      <c r="AM1413" s="14" t="str">
        <f>IF($O1413 = TRUE, INDEX(Documentation!$M$9:$M$13, $AL1413, 1), "")</f>
        <v>Financially Pressured</v>
      </c>
      <c r="AN1413" s="1"/>
      <c r="AO1413" s="1"/>
      <c r="AP1413" s="38">
        <v>4.6938044084652402E-6</v>
      </c>
      <c r="AQ1413" s="35">
        <v>4.8791332005200202E-4</v>
      </c>
      <c r="AR1413" s="35">
        <v>3.9995208897627499E-3</v>
      </c>
      <c r="AS1413" s="35">
        <v>0.96494481865553605</v>
      </c>
      <c r="AT1413" s="35">
        <v>3.0563053330241001E-2</v>
      </c>
      <c r="AU1413" s="14">
        <v>4</v>
      </c>
      <c r="AV1413" s="4" t="b">
        <f t="shared" si="301"/>
        <v>1</v>
      </c>
      <c r="AW1413" s="4" t="b">
        <f t="shared" si="302"/>
        <v>1</v>
      </c>
      <c r="AX1413" s="4" t="b">
        <f t="shared" si="303"/>
        <v>1</v>
      </c>
      <c r="AY1413" s="4" t="b">
        <f t="shared" si="304"/>
        <v>1</v>
      </c>
      <c r="AZ1413" s="4" t="b">
        <f t="shared" si="305"/>
        <v>1</v>
      </c>
      <c r="BA1413" s="4" t="b">
        <f t="shared" si="306"/>
        <v>1</v>
      </c>
      <c r="BB1413" s="14" t="b">
        <f t="shared" si="307"/>
        <v>1</v>
      </c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</row>
    <row r="1414" spans="1:64" x14ac:dyDescent="0.2">
      <c r="A1414" s="1"/>
      <c r="B1414" s="11" t="s">
        <v>1569</v>
      </c>
      <c r="C1414" s="4">
        <v>3</v>
      </c>
      <c r="D1414" s="4">
        <v>1</v>
      </c>
      <c r="E1414" s="4">
        <v>1</v>
      </c>
      <c r="F1414" s="4">
        <v>2</v>
      </c>
      <c r="G1414" s="4">
        <v>3</v>
      </c>
      <c r="H1414" s="4">
        <v>2</v>
      </c>
      <c r="I1414" s="4">
        <v>2</v>
      </c>
      <c r="J1414" s="4">
        <v>3</v>
      </c>
      <c r="K1414" s="4">
        <v>3</v>
      </c>
      <c r="L1414" s="4">
        <v>3</v>
      </c>
      <c r="M1414" s="4">
        <v>4</v>
      </c>
      <c r="N1414" s="14">
        <v>3</v>
      </c>
      <c r="O1414" s="25" t="b">
        <f t="shared" si="294"/>
        <v>1</v>
      </c>
      <c r="P1414" s="11">
        <f>IF($O1414 = TRUE, IF(ISBLANK(C1414), "", INDEX('Individual UI'!$E$6:$H$6,1,C1414)), "")</f>
        <v>2</v>
      </c>
      <c r="Q1414" s="4">
        <f>IF($O1414 = TRUE, IF(ISBLANK(D1414), "", INDEX('Individual UI'!$E$6:$H$6,1,D1414)), "")</f>
        <v>-4</v>
      </c>
      <c r="R1414" s="4">
        <f>IF($O1414 = TRUE, IF(ISBLANK(E1414), "", INDEX('Individual UI'!$E$6:$H$6,1,E1414)), "")</f>
        <v>-4</v>
      </c>
      <c r="S1414" s="4">
        <f>IF($O1414 = TRUE, IF(ISBLANK(F1414), "", INDEX('Individual UI'!$E$6:$H$6,1,F1414)), "")</f>
        <v>-2</v>
      </c>
      <c r="T1414" s="4">
        <f>IF($O1414 = TRUE, IF(ISBLANK(G1414), "", INDEX('Individual UI'!$E$6:$H$6,1,G1414)), "")</f>
        <v>2</v>
      </c>
      <c r="U1414" s="4">
        <f>IF($O1414 = TRUE, IF(ISBLANK(H1414), "", INDEX('Individual UI'!$E$6:$H$6,1,H1414)), "")</f>
        <v>-2</v>
      </c>
      <c r="V1414" s="4">
        <f>IF($O1414 = TRUE, IF(ISBLANK(I1414), "", INDEX('Individual UI'!$E$6:$H$6,1,I1414)), "")</f>
        <v>-2</v>
      </c>
      <c r="W1414" s="4">
        <f>IF($O1414 = TRUE, IF(ISBLANK(J1414), "", INDEX('Individual UI'!$E$6:$H$6,1,J1414)), "")</f>
        <v>2</v>
      </c>
      <c r="X1414" s="4">
        <f>IF($O1414 = TRUE, IF(ISBLANK(K1414), "", INDEX('Individual UI'!$E$6:$H$6,1,K1414)), "")</f>
        <v>2</v>
      </c>
      <c r="Y1414" s="4">
        <f>IF($O1414 = TRUE, IF(ISBLANK(L1414), "", INDEX('Individual UI'!$E$6:$H$6,1,L1414)), "")</f>
        <v>2</v>
      </c>
      <c r="Z1414" s="4">
        <f>IF($O1414 = TRUE, IF(ISBLANK(M1414), "", INDEX('Individual UI'!$E$6:$H$6,1,M1414)), "")</f>
        <v>4</v>
      </c>
      <c r="AA1414" s="14">
        <f>IF($O1414 = TRUE, IF(ISBLANK(N1414), "", INDEX('Individual UI'!$E$6:$H$6,1,N1414)), "")</f>
        <v>2</v>
      </c>
      <c r="AB1414" s="11">
        <f>IF($O1414 = TRUE, EXP(MMULT($P1414:$AA1414, Documentation!D$39:D$50) + Documentation!D$51), "")</f>
        <v>9.5850602705385615E-3</v>
      </c>
      <c r="AC1414" s="4">
        <f>IF($O1414 = TRUE, EXP(MMULT($P1414:$AA1414, Documentation!E$39:E$50) + Documentation!E$51), "")</f>
        <v>5.1708731004487592E-2</v>
      </c>
      <c r="AD1414" s="4">
        <f>IF($O1414 = TRUE, EXP(MMULT($P1414:$AA1414, Documentation!F$39:F$50) + Documentation!F$51), "")</f>
        <v>0.10426843551812637</v>
      </c>
      <c r="AE1414" s="4">
        <f>IF($O1414 = TRUE, EXP(MMULT($P1414:$AA1414, Documentation!G$39:G$50) + Documentation!G$51), "")</f>
        <v>1.1115513438439896E-4</v>
      </c>
      <c r="AF1414" s="14">
        <f>IF($O1414 = TRUE, EXP(MMULT($P1414:$AA1414, Documentation!H$39:H$50) + Documentation!H$51), "")</f>
        <v>3.8820015824956509E-4</v>
      </c>
      <c r="AG1414" s="30">
        <f t="shared" si="295"/>
        <v>5.7719914203798045E-2</v>
      </c>
      <c r="AH1414" s="28">
        <f t="shared" si="296"/>
        <v>0.31138286384490277</v>
      </c>
      <c r="AI1414" s="28">
        <f t="shared" si="297"/>
        <v>0.62789017308206718</v>
      </c>
      <c r="AJ1414" s="28">
        <f t="shared" si="298"/>
        <v>6.6936092615916935E-4</v>
      </c>
      <c r="AK1414" s="33">
        <f t="shared" si="299"/>
        <v>2.3376879430729684E-3</v>
      </c>
      <c r="AL1414" s="11">
        <f t="shared" si="300"/>
        <v>3</v>
      </c>
      <c r="AM1414" s="14" t="str">
        <f>IF($O1414 = TRUE, INDEX(Documentation!$M$9:$M$13, $AL1414, 1), "")</f>
        <v>Process Skeptics</v>
      </c>
      <c r="AN1414" s="1"/>
      <c r="AO1414" s="1"/>
      <c r="AP1414" s="38">
        <v>5.77199142037986E-2</v>
      </c>
      <c r="AQ1414" s="35">
        <v>0.31138286384490199</v>
      </c>
      <c r="AR1414" s="35">
        <v>0.62789017308206696</v>
      </c>
      <c r="AS1414" s="35">
        <v>6.6936092615917998E-4</v>
      </c>
      <c r="AT1414" s="35">
        <v>2.3376879430729901E-3</v>
      </c>
      <c r="AU1414" s="14">
        <v>3</v>
      </c>
      <c r="AV1414" s="4" t="b">
        <f t="shared" si="301"/>
        <v>1</v>
      </c>
      <c r="AW1414" s="4" t="b">
        <f t="shared" si="302"/>
        <v>1</v>
      </c>
      <c r="AX1414" s="4" t="b">
        <f t="shared" si="303"/>
        <v>1</v>
      </c>
      <c r="AY1414" s="4" t="b">
        <f t="shared" si="304"/>
        <v>1</v>
      </c>
      <c r="AZ1414" s="4" t="b">
        <f t="shared" si="305"/>
        <v>1</v>
      </c>
      <c r="BA1414" s="4" t="b">
        <f t="shared" si="306"/>
        <v>1</v>
      </c>
      <c r="BB1414" s="14" t="b">
        <f t="shared" si="307"/>
        <v>1</v>
      </c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</row>
    <row r="1415" spans="1:64" x14ac:dyDescent="0.2">
      <c r="A1415" s="1"/>
      <c r="B1415" s="11" t="s">
        <v>1570</v>
      </c>
      <c r="C1415" s="4">
        <v>4</v>
      </c>
      <c r="D1415" s="4">
        <v>3</v>
      </c>
      <c r="E1415" s="4">
        <v>2</v>
      </c>
      <c r="F1415" s="4">
        <v>1</v>
      </c>
      <c r="G1415" s="4">
        <v>2</v>
      </c>
      <c r="H1415" s="4">
        <v>2</v>
      </c>
      <c r="I1415" s="4">
        <v>2</v>
      </c>
      <c r="J1415" s="4">
        <v>4</v>
      </c>
      <c r="K1415" s="4">
        <v>4</v>
      </c>
      <c r="L1415" s="4">
        <v>2</v>
      </c>
      <c r="M1415" s="4">
        <v>4</v>
      </c>
      <c r="N1415" s="14">
        <v>3</v>
      </c>
      <c r="O1415" s="25" t="b">
        <f t="shared" si="294"/>
        <v>1</v>
      </c>
      <c r="P1415" s="11">
        <f>IF($O1415 = TRUE, IF(ISBLANK(C1415), "", INDEX('Individual UI'!$E$6:$H$6,1,C1415)), "")</f>
        <v>4</v>
      </c>
      <c r="Q1415" s="4">
        <f>IF($O1415 = TRUE, IF(ISBLANK(D1415), "", INDEX('Individual UI'!$E$6:$H$6,1,D1415)), "")</f>
        <v>2</v>
      </c>
      <c r="R1415" s="4">
        <f>IF($O1415 = TRUE, IF(ISBLANK(E1415), "", INDEX('Individual UI'!$E$6:$H$6,1,E1415)), "")</f>
        <v>-2</v>
      </c>
      <c r="S1415" s="4">
        <f>IF($O1415 = TRUE, IF(ISBLANK(F1415), "", INDEX('Individual UI'!$E$6:$H$6,1,F1415)), "")</f>
        <v>-4</v>
      </c>
      <c r="T1415" s="4">
        <f>IF($O1415 = TRUE, IF(ISBLANK(G1415), "", INDEX('Individual UI'!$E$6:$H$6,1,G1415)), "")</f>
        <v>-2</v>
      </c>
      <c r="U1415" s="4">
        <f>IF($O1415 = TRUE, IF(ISBLANK(H1415), "", INDEX('Individual UI'!$E$6:$H$6,1,H1415)), "")</f>
        <v>-2</v>
      </c>
      <c r="V1415" s="4">
        <f>IF($O1415 = TRUE, IF(ISBLANK(I1415), "", INDEX('Individual UI'!$E$6:$H$6,1,I1415)), "")</f>
        <v>-2</v>
      </c>
      <c r="W1415" s="4">
        <f>IF($O1415 = TRUE, IF(ISBLANK(J1415), "", INDEX('Individual UI'!$E$6:$H$6,1,J1415)), "")</f>
        <v>4</v>
      </c>
      <c r="X1415" s="4">
        <f>IF($O1415 = TRUE, IF(ISBLANK(K1415), "", INDEX('Individual UI'!$E$6:$H$6,1,K1415)), "")</f>
        <v>4</v>
      </c>
      <c r="Y1415" s="4">
        <f>IF($O1415 = TRUE, IF(ISBLANK(L1415), "", INDEX('Individual UI'!$E$6:$H$6,1,L1415)), "")</f>
        <v>-2</v>
      </c>
      <c r="Z1415" s="4">
        <f>IF($O1415 = TRUE, IF(ISBLANK(M1415), "", INDEX('Individual UI'!$E$6:$H$6,1,M1415)), "")</f>
        <v>4</v>
      </c>
      <c r="AA1415" s="14">
        <f>IF($O1415 = TRUE, IF(ISBLANK(N1415), "", INDEX('Individual UI'!$E$6:$H$6,1,N1415)), "")</f>
        <v>2</v>
      </c>
      <c r="AB1415" s="11">
        <f>IF($O1415 = TRUE, EXP(MMULT($P1415:$AA1415, Documentation!D$39:D$50) + Documentation!D$51), "")</f>
        <v>1.9772151396845231E-3</v>
      </c>
      <c r="AC1415" s="4">
        <f>IF($O1415 = TRUE, EXP(MMULT($P1415:$AA1415, Documentation!E$39:E$50) + Documentation!E$51), "")</f>
        <v>0.59519866474880578</v>
      </c>
      <c r="AD1415" s="4">
        <f>IF($O1415 = TRUE, EXP(MMULT($P1415:$AA1415, Documentation!F$39:F$50) + Documentation!F$51), "")</f>
        <v>0.58596037172648296</v>
      </c>
      <c r="AE1415" s="4">
        <f>IF($O1415 = TRUE, EXP(MMULT($P1415:$AA1415, Documentation!G$39:G$50) + Documentation!G$51), "")</f>
        <v>5.6926655629498491E-6</v>
      </c>
      <c r="AF1415" s="14">
        <f>IF($O1415 = TRUE, EXP(MMULT($P1415:$AA1415, Documentation!H$39:H$50) + Documentation!H$51), "")</f>
        <v>7.816959197044223E-3</v>
      </c>
      <c r="AG1415" s="30">
        <f t="shared" si="295"/>
        <v>1.6601875462797979E-3</v>
      </c>
      <c r="AH1415" s="28">
        <f t="shared" si="296"/>
        <v>0.49976423452634294</v>
      </c>
      <c r="AI1415" s="28">
        <f t="shared" si="297"/>
        <v>0.49200721369602957</v>
      </c>
      <c r="AJ1415" s="28">
        <f t="shared" si="298"/>
        <v>4.7799009238079998E-6</v>
      </c>
      <c r="AK1415" s="33">
        <f t="shared" si="299"/>
        <v>6.5635843304238549E-3</v>
      </c>
      <c r="AL1415" s="11">
        <f t="shared" si="300"/>
        <v>2</v>
      </c>
      <c r="AM1415" s="14" t="str">
        <f>IF($O1415 = TRUE, INDEX(Documentation!$M$9:$M$13, $AL1415, 1), "")</f>
        <v>Cautious Consulters</v>
      </c>
      <c r="AN1415" s="1"/>
      <c r="AO1415" s="1"/>
      <c r="AP1415" s="38">
        <v>1.6601875462798101E-3</v>
      </c>
      <c r="AQ1415" s="35">
        <v>0.499764234526343</v>
      </c>
      <c r="AR1415" s="35">
        <v>0.49200721369603001</v>
      </c>
      <c r="AS1415" s="35">
        <v>4.7799009238079896E-6</v>
      </c>
      <c r="AT1415" s="35">
        <v>6.5635843304238696E-3</v>
      </c>
      <c r="AU1415" s="14">
        <v>2</v>
      </c>
      <c r="AV1415" s="4" t="b">
        <f t="shared" si="301"/>
        <v>1</v>
      </c>
      <c r="AW1415" s="4" t="b">
        <f t="shared" si="302"/>
        <v>1</v>
      </c>
      <c r="AX1415" s="4" t="b">
        <f t="shared" si="303"/>
        <v>1</v>
      </c>
      <c r="AY1415" s="4" t="b">
        <f t="shared" si="304"/>
        <v>1</v>
      </c>
      <c r="AZ1415" s="4" t="b">
        <f t="shared" si="305"/>
        <v>1</v>
      </c>
      <c r="BA1415" s="4" t="b">
        <f t="shared" si="306"/>
        <v>1</v>
      </c>
      <c r="BB1415" s="14" t="b">
        <f t="shared" si="307"/>
        <v>1</v>
      </c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</row>
    <row r="1416" spans="1:64" x14ac:dyDescent="0.2">
      <c r="A1416" s="1"/>
      <c r="B1416" s="11" t="s">
        <v>1571</v>
      </c>
      <c r="C1416" s="4">
        <v>1</v>
      </c>
      <c r="D1416" s="4">
        <v>1</v>
      </c>
      <c r="E1416" s="4">
        <v>1</v>
      </c>
      <c r="F1416" s="4">
        <v>4</v>
      </c>
      <c r="G1416" s="4">
        <v>4</v>
      </c>
      <c r="H1416" s="4">
        <v>4</v>
      </c>
      <c r="I1416" s="4">
        <v>1</v>
      </c>
      <c r="J1416" s="4">
        <v>3</v>
      </c>
      <c r="K1416" s="4">
        <v>1</v>
      </c>
      <c r="L1416" s="4">
        <v>3</v>
      </c>
      <c r="M1416" s="4">
        <v>4</v>
      </c>
      <c r="N1416" s="14">
        <v>2</v>
      </c>
      <c r="O1416" s="25" t="b">
        <f t="shared" ref="O1416:O1479" si="308">IF(COUNTA($C1416:$N1416) = 0, "", COUNTIFS($C1416:$N1416,"&gt;=1", $C1416:$N1416,"&lt;=4") = 12)</f>
        <v>1</v>
      </c>
      <c r="P1416" s="11">
        <f>IF($O1416 = TRUE, IF(ISBLANK(C1416), "", INDEX('Individual UI'!$E$6:$H$6,1,C1416)), "")</f>
        <v>-4</v>
      </c>
      <c r="Q1416" s="4">
        <f>IF($O1416 = TRUE, IF(ISBLANK(D1416), "", INDEX('Individual UI'!$E$6:$H$6,1,D1416)), "")</f>
        <v>-4</v>
      </c>
      <c r="R1416" s="4">
        <f>IF($O1416 = TRUE, IF(ISBLANK(E1416), "", INDEX('Individual UI'!$E$6:$H$6,1,E1416)), "")</f>
        <v>-4</v>
      </c>
      <c r="S1416" s="4">
        <f>IF($O1416 = TRUE, IF(ISBLANK(F1416), "", INDEX('Individual UI'!$E$6:$H$6,1,F1416)), "")</f>
        <v>4</v>
      </c>
      <c r="T1416" s="4">
        <f>IF($O1416 = TRUE, IF(ISBLANK(G1416), "", INDEX('Individual UI'!$E$6:$H$6,1,G1416)), "")</f>
        <v>4</v>
      </c>
      <c r="U1416" s="4">
        <f>IF($O1416 = TRUE, IF(ISBLANK(H1416), "", INDEX('Individual UI'!$E$6:$H$6,1,H1416)), "")</f>
        <v>4</v>
      </c>
      <c r="V1416" s="4">
        <f>IF($O1416 = TRUE, IF(ISBLANK(I1416), "", INDEX('Individual UI'!$E$6:$H$6,1,I1416)), "")</f>
        <v>-4</v>
      </c>
      <c r="W1416" s="4">
        <f>IF($O1416 = TRUE, IF(ISBLANK(J1416), "", INDEX('Individual UI'!$E$6:$H$6,1,J1416)), "")</f>
        <v>2</v>
      </c>
      <c r="X1416" s="4">
        <f>IF($O1416 = TRUE, IF(ISBLANK(K1416), "", INDEX('Individual UI'!$E$6:$H$6,1,K1416)), "")</f>
        <v>-4</v>
      </c>
      <c r="Y1416" s="4">
        <f>IF($O1416 = TRUE, IF(ISBLANK(L1416), "", INDEX('Individual UI'!$E$6:$H$6,1,L1416)), "")</f>
        <v>2</v>
      </c>
      <c r="Z1416" s="4">
        <f>IF($O1416 = TRUE, IF(ISBLANK(M1416), "", INDEX('Individual UI'!$E$6:$H$6,1,M1416)), "")</f>
        <v>4</v>
      </c>
      <c r="AA1416" s="14">
        <f>IF($O1416 = TRUE, IF(ISBLANK(N1416), "", INDEX('Individual UI'!$E$6:$H$6,1,N1416)), "")</f>
        <v>-2</v>
      </c>
      <c r="AB1416" s="11">
        <f>IF($O1416 = TRUE, EXP(MMULT($P1416:$AA1416, Documentation!D$39:D$50) + Documentation!D$51), "")</f>
        <v>2.3390680414651869E-3</v>
      </c>
      <c r="AC1416" s="4">
        <f>IF($O1416 = TRUE, EXP(MMULT($P1416:$AA1416, Documentation!E$39:E$50) + Documentation!E$51), "")</f>
        <v>1.3769603699802956E-4</v>
      </c>
      <c r="AD1416" s="4">
        <f>IF($O1416 = TRUE, EXP(MMULT($P1416:$AA1416, Documentation!F$39:F$50) + Documentation!F$51), "")</f>
        <v>5.8449169923431653E-2</v>
      </c>
      <c r="AE1416" s="4">
        <f>IF($O1416 = TRUE, EXP(MMULT($P1416:$AA1416, Documentation!G$39:G$50) + Documentation!G$51), "")</f>
        <v>1.5323348327742328</v>
      </c>
      <c r="AF1416" s="14">
        <f>IF($O1416 = TRUE, EXP(MMULT($P1416:$AA1416, Documentation!H$39:H$50) + Documentation!H$51), "")</f>
        <v>7.8802796080232364E-3</v>
      </c>
      <c r="AG1416" s="30">
        <f t="shared" ref="AG1416:AG1479" si="309">IF($O1416 = TRUE, AB1416/SUM($AB1416:$AF1416), "")</f>
        <v>1.4608756965836913E-3</v>
      </c>
      <c r="AH1416" s="28">
        <f t="shared" ref="AH1416:AH1479" si="310">IF($O1416 = TRUE, AC1416/SUM($AB1416:$AF1416), "")</f>
        <v>8.59986928128461E-5</v>
      </c>
      <c r="AI1416" s="28">
        <f t="shared" ref="AI1416:AI1479" si="311">IF($O1416 = TRUE, AD1416/SUM($AB1416:$AF1416), "")</f>
        <v>3.6504697731300523E-2</v>
      </c>
      <c r="AJ1416" s="28">
        <f t="shared" ref="AJ1416:AJ1479" si="312">IF($O1416 = TRUE, AE1416/SUM($AB1416:$AF1416), "")</f>
        <v>0.95702676302921419</v>
      </c>
      <c r="AK1416" s="33">
        <f t="shared" ref="AK1416:AK1479" si="313">IF($O1416 = TRUE, AF1416/SUM($AB1416:$AF1416), "")</f>
        <v>4.9216648500887746E-3</v>
      </c>
      <c r="AL1416" s="11">
        <f t="shared" ref="AL1416:AL1479" si="314">IF($O1416 = TRUE, MATCH(MAX(AG1416:AK1416), AG1416:AK1416, 0), "")</f>
        <v>4</v>
      </c>
      <c r="AM1416" s="14" t="str">
        <f>IF($O1416 = TRUE, INDEX(Documentation!$M$9:$M$13, $AL1416, 1), "")</f>
        <v>Financially Pressured</v>
      </c>
      <c r="AN1416" s="1"/>
      <c r="AO1416" s="1"/>
      <c r="AP1416" s="38">
        <v>1.46087569658367E-3</v>
      </c>
      <c r="AQ1416" s="35">
        <v>8.5998692812840801E-5</v>
      </c>
      <c r="AR1416" s="35">
        <v>3.6504697731298899E-2</v>
      </c>
      <c r="AS1416" s="35">
        <v>0.95702676302921597</v>
      </c>
      <c r="AT1416" s="35">
        <v>4.9216648500885899E-3</v>
      </c>
      <c r="AU1416" s="14">
        <v>4</v>
      </c>
      <c r="AV1416" s="4" t="b">
        <f t="shared" ref="AV1416:AV1479" si="315">ROUND(AP1416, 4) = ROUND(AG1416, 4)</f>
        <v>1</v>
      </c>
      <c r="AW1416" s="4" t="b">
        <f t="shared" ref="AW1416:AW1479" si="316">ROUND(AQ1416, 4) = ROUND(AH1416, 4)</f>
        <v>1</v>
      </c>
      <c r="AX1416" s="4" t="b">
        <f t="shared" ref="AX1416:AX1479" si="317">ROUND(AR1416, 4) = ROUND(AI1416, 4)</f>
        <v>1</v>
      </c>
      <c r="AY1416" s="4" t="b">
        <f t="shared" ref="AY1416:AY1479" si="318">ROUND(AS1416, 4) = ROUND(AJ1416, 4)</f>
        <v>1</v>
      </c>
      <c r="AZ1416" s="4" t="b">
        <f t="shared" ref="AZ1416:AZ1479" si="319">ROUND(AT1416, 4) = ROUND(AK1416, 4)</f>
        <v>1</v>
      </c>
      <c r="BA1416" s="4" t="b">
        <f t="shared" ref="BA1416:BA1479" si="320">AU1416 = AL1416</f>
        <v>1</v>
      </c>
      <c r="BB1416" s="14" t="b">
        <f t="shared" ref="BB1416:BB1479" si="321">IF($O1416 = TRUE, ROUND(SUM(AG1416:AK1416), 4) = 1, "")</f>
        <v>1</v>
      </c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</row>
    <row r="1417" spans="1:64" x14ac:dyDescent="0.2">
      <c r="A1417" s="1"/>
      <c r="B1417" s="11" t="s">
        <v>1572</v>
      </c>
      <c r="C1417" s="4">
        <v>3</v>
      </c>
      <c r="D1417" s="4">
        <v>3</v>
      </c>
      <c r="E1417" s="4">
        <v>3</v>
      </c>
      <c r="F1417" s="4">
        <v>1</v>
      </c>
      <c r="G1417" s="4">
        <v>3</v>
      </c>
      <c r="H1417" s="4">
        <v>2</v>
      </c>
      <c r="I1417" s="4">
        <v>2</v>
      </c>
      <c r="J1417" s="4">
        <v>3</v>
      </c>
      <c r="K1417" s="4">
        <v>2</v>
      </c>
      <c r="L1417" s="4">
        <v>4</v>
      </c>
      <c r="M1417" s="4">
        <v>4</v>
      </c>
      <c r="N1417" s="14">
        <v>2</v>
      </c>
      <c r="O1417" s="25" t="b">
        <f t="shared" si="308"/>
        <v>1</v>
      </c>
      <c r="P1417" s="11">
        <f>IF($O1417 = TRUE, IF(ISBLANK(C1417), "", INDEX('Individual UI'!$E$6:$H$6,1,C1417)), "")</f>
        <v>2</v>
      </c>
      <c r="Q1417" s="4">
        <f>IF($O1417 = TRUE, IF(ISBLANK(D1417), "", INDEX('Individual UI'!$E$6:$H$6,1,D1417)), "")</f>
        <v>2</v>
      </c>
      <c r="R1417" s="4">
        <f>IF($O1417 = TRUE, IF(ISBLANK(E1417), "", INDEX('Individual UI'!$E$6:$H$6,1,E1417)), "")</f>
        <v>2</v>
      </c>
      <c r="S1417" s="4">
        <f>IF($O1417 = TRUE, IF(ISBLANK(F1417), "", INDEX('Individual UI'!$E$6:$H$6,1,F1417)), "")</f>
        <v>-4</v>
      </c>
      <c r="T1417" s="4">
        <f>IF($O1417 = TRUE, IF(ISBLANK(G1417), "", INDEX('Individual UI'!$E$6:$H$6,1,G1417)), "")</f>
        <v>2</v>
      </c>
      <c r="U1417" s="4">
        <f>IF($O1417 = TRUE, IF(ISBLANK(H1417), "", INDEX('Individual UI'!$E$6:$H$6,1,H1417)), "")</f>
        <v>-2</v>
      </c>
      <c r="V1417" s="4">
        <f>IF($O1417 = TRUE, IF(ISBLANK(I1417), "", INDEX('Individual UI'!$E$6:$H$6,1,I1417)), "")</f>
        <v>-2</v>
      </c>
      <c r="W1417" s="4">
        <f>IF($O1417 = TRUE, IF(ISBLANK(J1417), "", INDEX('Individual UI'!$E$6:$H$6,1,J1417)), "")</f>
        <v>2</v>
      </c>
      <c r="X1417" s="4">
        <f>IF($O1417 = TRUE, IF(ISBLANK(K1417), "", INDEX('Individual UI'!$E$6:$H$6,1,K1417)), "")</f>
        <v>-2</v>
      </c>
      <c r="Y1417" s="4">
        <f>IF($O1417 = TRUE, IF(ISBLANK(L1417), "", INDEX('Individual UI'!$E$6:$H$6,1,L1417)), "")</f>
        <v>4</v>
      </c>
      <c r="Z1417" s="4">
        <f>IF($O1417 = TRUE, IF(ISBLANK(M1417), "", INDEX('Individual UI'!$E$6:$H$6,1,M1417)), "")</f>
        <v>4</v>
      </c>
      <c r="AA1417" s="14">
        <f>IF($O1417 = TRUE, IF(ISBLANK(N1417), "", INDEX('Individual UI'!$E$6:$H$6,1,N1417)), "")</f>
        <v>-2</v>
      </c>
      <c r="AB1417" s="11">
        <f>IF($O1417 = TRUE, EXP(MMULT($P1417:$AA1417, Documentation!D$39:D$50) + Documentation!D$51), "")</f>
        <v>3.6336166891122945E-4</v>
      </c>
      <c r="AC1417" s="4">
        <f>IF($O1417 = TRUE, EXP(MMULT($P1417:$AA1417, Documentation!E$39:E$50) + Documentation!E$51), "")</f>
        <v>1.7575939742403313</v>
      </c>
      <c r="AD1417" s="4">
        <f>IF($O1417 = TRUE, EXP(MMULT($P1417:$AA1417, Documentation!F$39:F$50) + Documentation!F$51), "")</f>
        <v>6.5925750141372974E-2</v>
      </c>
      <c r="AE1417" s="4">
        <f>IF($O1417 = TRUE, EXP(MMULT($P1417:$AA1417, Documentation!G$39:G$50) + Documentation!G$51), "")</f>
        <v>1.4635108527731547E-3</v>
      </c>
      <c r="AF1417" s="14">
        <f>IF($O1417 = TRUE, EXP(MMULT($P1417:$AA1417, Documentation!H$39:H$50) + Documentation!H$51), "")</f>
        <v>0.33574400188227088</v>
      </c>
      <c r="AG1417" s="30">
        <f t="shared" si="309"/>
        <v>1.6813810078828087E-4</v>
      </c>
      <c r="AH1417" s="28">
        <f t="shared" si="310"/>
        <v>0.81329027817155963</v>
      </c>
      <c r="AI1417" s="28">
        <f t="shared" si="311"/>
        <v>3.0505778044852622E-2</v>
      </c>
      <c r="AJ1417" s="28">
        <f t="shared" si="312"/>
        <v>6.7720939307010892E-4</v>
      </c>
      <c r="AK1417" s="33">
        <f t="shared" si="313"/>
        <v>0.15535859628972942</v>
      </c>
      <c r="AL1417" s="11">
        <f t="shared" si="314"/>
        <v>2</v>
      </c>
      <c r="AM1417" s="14" t="str">
        <f>IF($O1417 = TRUE, INDEX(Documentation!$M$9:$M$13, $AL1417, 1), "")</f>
        <v>Cautious Consulters</v>
      </c>
      <c r="AN1417" s="1"/>
      <c r="AO1417" s="1"/>
      <c r="AP1417" s="38">
        <v>1.6813810078828299E-4</v>
      </c>
      <c r="AQ1417" s="35">
        <v>0.81329027817155897</v>
      </c>
      <c r="AR1417" s="35">
        <v>3.05057780448529E-2</v>
      </c>
      <c r="AS1417" s="35">
        <v>6.7720939307011304E-4</v>
      </c>
      <c r="AT1417" s="35">
        <v>0.15535859628973001</v>
      </c>
      <c r="AU1417" s="14">
        <v>2</v>
      </c>
      <c r="AV1417" s="4" t="b">
        <f t="shared" si="315"/>
        <v>1</v>
      </c>
      <c r="AW1417" s="4" t="b">
        <f t="shared" si="316"/>
        <v>1</v>
      </c>
      <c r="AX1417" s="4" t="b">
        <f t="shared" si="317"/>
        <v>1</v>
      </c>
      <c r="AY1417" s="4" t="b">
        <f t="shared" si="318"/>
        <v>1</v>
      </c>
      <c r="AZ1417" s="4" t="b">
        <f t="shared" si="319"/>
        <v>1</v>
      </c>
      <c r="BA1417" s="4" t="b">
        <f t="shared" si="320"/>
        <v>1</v>
      </c>
      <c r="BB1417" s="14" t="b">
        <f t="shared" si="321"/>
        <v>1</v>
      </c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</row>
    <row r="1418" spans="1:64" x14ac:dyDescent="0.2">
      <c r="A1418" s="1"/>
      <c r="B1418" s="11" t="s">
        <v>1573</v>
      </c>
      <c r="C1418" s="4">
        <v>2</v>
      </c>
      <c r="D1418" s="4">
        <v>4</v>
      </c>
      <c r="E1418" s="4">
        <v>2</v>
      </c>
      <c r="F1418" s="4">
        <v>2</v>
      </c>
      <c r="G1418" s="4">
        <v>2</v>
      </c>
      <c r="H1418" s="4">
        <v>2</v>
      </c>
      <c r="I1418" s="4">
        <v>2</v>
      </c>
      <c r="J1418" s="4">
        <v>2</v>
      </c>
      <c r="K1418" s="4">
        <v>2</v>
      </c>
      <c r="L1418" s="4">
        <v>4</v>
      </c>
      <c r="M1418" s="4">
        <v>4</v>
      </c>
      <c r="N1418" s="14">
        <v>3</v>
      </c>
      <c r="O1418" s="25" t="b">
        <f t="shared" si="308"/>
        <v>1</v>
      </c>
      <c r="P1418" s="11">
        <f>IF($O1418 = TRUE, IF(ISBLANK(C1418), "", INDEX('Individual UI'!$E$6:$H$6,1,C1418)), "")</f>
        <v>-2</v>
      </c>
      <c r="Q1418" s="4">
        <f>IF($O1418 = TRUE, IF(ISBLANK(D1418), "", INDEX('Individual UI'!$E$6:$H$6,1,D1418)), "")</f>
        <v>4</v>
      </c>
      <c r="R1418" s="4">
        <f>IF($O1418 = TRUE, IF(ISBLANK(E1418), "", INDEX('Individual UI'!$E$6:$H$6,1,E1418)), "")</f>
        <v>-2</v>
      </c>
      <c r="S1418" s="4">
        <f>IF($O1418 = TRUE, IF(ISBLANK(F1418), "", INDEX('Individual UI'!$E$6:$H$6,1,F1418)), "")</f>
        <v>-2</v>
      </c>
      <c r="T1418" s="4">
        <f>IF($O1418 = TRUE, IF(ISBLANK(G1418), "", INDEX('Individual UI'!$E$6:$H$6,1,G1418)), "")</f>
        <v>-2</v>
      </c>
      <c r="U1418" s="4">
        <f>IF($O1418 = TRUE, IF(ISBLANK(H1418), "", INDEX('Individual UI'!$E$6:$H$6,1,H1418)), "")</f>
        <v>-2</v>
      </c>
      <c r="V1418" s="4">
        <f>IF($O1418 = TRUE, IF(ISBLANK(I1418), "", INDEX('Individual UI'!$E$6:$H$6,1,I1418)), "")</f>
        <v>-2</v>
      </c>
      <c r="W1418" s="4">
        <f>IF($O1418 = TRUE, IF(ISBLANK(J1418), "", INDEX('Individual UI'!$E$6:$H$6,1,J1418)), "")</f>
        <v>-2</v>
      </c>
      <c r="X1418" s="4">
        <f>IF($O1418 = TRUE, IF(ISBLANK(K1418), "", INDEX('Individual UI'!$E$6:$H$6,1,K1418)), "")</f>
        <v>-2</v>
      </c>
      <c r="Y1418" s="4">
        <f>IF($O1418 = TRUE, IF(ISBLANK(L1418), "", INDEX('Individual UI'!$E$6:$H$6,1,L1418)), "")</f>
        <v>4</v>
      </c>
      <c r="Z1418" s="4">
        <f>IF($O1418 = TRUE, IF(ISBLANK(M1418), "", INDEX('Individual UI'!$E$6:$H$6,1,M1418)), "")</f>
        <v>4</v>
      </c>
      <c r="AA1418" s="14">
        <f>IF($O1418 = TRUE, IF(ISBLANK(N1418), "", INDEX('Individual UI'!$E$6:$H$6,1,N1418)), "")</f>
        <v>2</v>
      </c>
      <c r="AB1418" s="11">
        <f>IF($O1418 = TRUE, EXP(MMULT($P1418:$AA1418, Documentation!D$39:D$50) + Documentation!D$51), "")</f>
        <v>6.4993616973120878E-3</v>
      </c>
      <c r="AC1418" s="4">
        <f>IF($O1418 = TRUE, EXP(MMULT($P1418:$AA1418, Documentation!E$39:E$50) + Documentation!E$51), "")</f>
        <v>5.2830312955509182</v>
      </c>
      <c r="AD1418" s="4">
        <f>IF($O1418 = TRUE, EXP(MMULT($P1418:$AA1418, Documentation!F$39:F$50) + Documentation!F$51), "")</f>
        <v>2.8354948126278503E-2</v>
      </c>
      <c r="AE1418" s="4">
        <f>IF($O1418 = TRUE, EXP(MMULT($P1418:$AA1418, Documentation!G$39:G$50) + Documentation!G$51), "")</f>
        <v>1.2248134838696874E-4</v>
      </c>
      <c r="AF1418" s="14">
        <f>IF($O1418 = TRUE, EXP(MMULT($P1418:$AA1418, Documentation!H$39:H$50) + Documentation!H$51), "")</f>
        <v>1.95419431063906E-2</v>
      </c>
      <c r="AG1418" s="30">
        <f t="shared" si="309"/>
        <v>1.2176675929949008E-3</v>
      </c>
      <c r="AH1418" s="28">
        <f t="shared" si="310"/>
        <v>0.98978581297155332</v>
      </c>
      <c r="AI1418" s="28">
        <f t="shared" si="311"/>
        <v>5.3123526651394021E-3</v>
      </c>
      <c r="AJ1418" s="28">
        <f t="shared" si="312"/>
        <v>2.2947110135262962E-5</v>
      </c>
      <c r="AK1418" s="33">
        <f t="shared" si="313"/>
        <v>3.6612196601772408E-3</v>
      </c>
      <c r="AL1418" s="11">
        <f t="shared" si="314"/>
        <v>2</v>
      </c>
      <c r="AM1418" s="14" t="str">
        <f>IF($O1418 = TRUE, INDEX(Documentation!$M$9:$M$13, $AL1418, 1), "")</f>
        <v>Cautious Consulters</v>
      </c>
      <c r="AN1418" s="1"/>
      <c r="AO1418" s="1"/>
      <c r="AP1418" s="38">
        <v>1.2176675929949201E-3</v>
      </c>
      <c r="AQ1418" s="35">
        <v>0.98978581297155299</v>
      </c>
      <c r="AR1418" s="35">
        <v>5.3123526651394099E-3</v>
      </c>
      <c r="AS1418" s="35">
        <v>2.2947110135263301E-5</v>
      </c>
      <c r="AT1418" s="35">
        <v>3.66121966017724E-3</v>
      </c>
      <c r="AU1418" s="14">
        <v>2</v>
      </c>
      <c r="AV1418" s="4" t="b">
        <f t="shared" si="315"/>
        <v>1</v>
      </c>
      <c r="AW1418" s="4" t="b">
        <f t="shared" si="316"/>
        <v>1</v>
      </c>
      <c r="AX1418" s="4" t="b">
        <f t="shared" si="317"/>
        <v>1</v>
      </c>
      <c r="AY1418" s="4" t="b">
        <f t="shared" si="318"/>
        <v>1</v>
      </c>
      <c r="AZ1418" s="4" t="b">
        <f t="shared" si="319"/>
        <v>1</v>
      </c>
      <c r="BA1418" s="4" t="b">
        <f t="shared" si="320"/>
        <v>1</v>
      </c>
      <c r="BB1418" s="14" t="b">
        <f t="shared" si="321"/>
        <v>1</v>
      </c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</row>
    <row r="1419" spans="1:64" x14ac:dyDescent="0.2">
      <c r="A1419" s="1"/>
      <c r="B1419" s="11" t="s">
        <v>1574</v>
      </c>
      <c r="C1419" s="4">
        <v>3</v>
      </c>
      <c r="D1419" s="4">
        <v>3</v>
      </c>
      <c r="E1419" s="4">
        <v>2</v>
      </c>
      <c r="F1419" s="4">
        <v>1</v>
      </c>
      <c r="G1419" s="4">
        <v>2</v>
      </c>
      <c r="H1419" s="4">
        <v>3</v>
      </c>
      <c r="I1419" s="4">
        <v>1</v>
      </c>
      <c r="J1419" s="4">
        <v>3</v>
      </c>
      <c r="K1419" s="4">
        <v>3</v>
      </c>
      <c r="L1419" s="4">
        <v>3</v>
      </c>
      <c r="M1419" s="4">
        <v>4</v>
      </c>
      <c r="N1419" s="14">
        <v>2</v>
      </c>
      <c r="O1419" s="25" t="b">
        <f t="shared" si="308"/>
        <v>1</v>
      </c>
      <c r="P1419" s="11">
        <f>IF($O1419 = TRUE, IF(ISBLANK(C1419), "", INDEX('Individual UI'!$E$6:$H$6,1,C1419)), "")</f>
        <v>2</v>
      </c>
      <c r="Q1419" s="4">
        <f>IF($O1419 = TRUE, IF(ISBLANK(D1419), "", INDEX('Individual UI'!$E$6:$H$6,1,D1419)), "")</f>
        <v>2</v>
      </c>
      <c r="R1419" s="4">
        <f>IF($O1419 = TRUE, IF(ISBLANK(E1419), "", INDEX('Individual UI'!$E$6:$H$6,1,E1419)), "")</f>
        <v>-2</v>
      </c>
      <c r="S1419" s="4">
        <f>IF($O1419 = TRUE, IF(ISBLANK(F1419), "", INDEX('Individual UI'!$E$6:$H$6,1,F1419)), "")</f>
        <v>-4</v>
      </c>
      <c r="T1419" s="4">
        <f>IF($O1419 = TRUE, IF(ISBLANK(G1419), "", INDEX('Individual UI'!$E$6:$H$6,1,G1419)), "")</f>
        <v>-2</v>
      </c>
      <c r="U1419" s="4">
        <f>IF($O1419 = TRUE, IF(ISBLANK(H1419), "", INDEX('Individual UI'!$E$6:$H$6,1,H1419)), "")</f>
        <v>2</v>
      </c>
      <c r="V1419" s="4">
        <f>IF($O1419 = TRUE, IF(ISBLANK(I1419), "", INDEX('Individual UI'!$E$6:$H$6,1,I1419)), "")</f>
        <v>-4</v>
      </c>
      <c r="W1419" s="4">
        <f>IF($O1419 = TRUE, IF(ISBLANK(J1419), "", INDEX('Individual UI'!$E$6:$H$6,1,J1419)), "")</f>
        <v>2</v>
      </c>
      <c r="X1419" s="4">
        <f>IF($O1419 = TRUE, IF(ISBLANK(K1419), "", INDEX('Individual UI'!$E$6:$H$6,1,K1419)), "")</f>
        <v>2</v>
      </c>
      <c r="Y1419" s="4">
        <f>IF($O1419 = TRUE, IF(ISBLANK(L1419), "", INDEX('Individual UI'!$E$6:$H$6,1,L1419)), "")</f>
        <v>2</v>
      </c>
      <c r="Z1419" s="4">
        <f>IF($O1419 = TRUE, IF(ISBLANK(M1419), "", INDEX('Individual UI'!$E$6:$H$6,1,M1419)), "")</f>
        <v>4</v>
      </c>
      <c r="AA1419" s="14">
        <f>IF($O1419 = TRUE, IF(ISBLANK(N1419), "", INDEX('Individual UI'!$E$6:$H$6,1,N1419)), "")</f>
        <v>-2</v>
      </c>
      <c r="AB1419" s="11">
        <f>IF($O1419 = TRUE, EXP(MMULT($P1419:$AA1419, Documentation!D$39:D$50) + Documentation!D$51), "")</f>
        <v>7.2689005340862594E-4</v>
      </c>
      <c r="AC1419" s="4">
        <f>IF($O1419 = TRUE, EXP(MMULT($P1419:$AA1419, Documentation!E$39:E$50) + Documentation!E$51), "")</f>
        <v>1.0566659456291763</v>
      </c>
      <c r="AD1419" s="4">
        <f>IF($O1419 = TRUE, EXP(MMULT($P1419:$AA1419, Documentation!F$39:F$50) + Documentation!F$51), "")</f>
        <v>0.10115137063173142</v>
      </c>
      <c r="AE1419" s="4">
        <f>IF($O1419 = TRUE, EXP(MMULT($P1419:$AA1419, Documentation!G$39:G$50) + Documentation!G$51), "")</f>
        <v>2.2345568429878727E-4</v>
      </c>
      <c r="AF1419" s="14">
        <f>IF($O1419 = TRUE, EXP(MMULT($P1419:$AA1419, Documentation!H$39:H$50) + Documentation!H$51), "")</f>
        <v>0.1788371619097423</v>
      </c>
      <c r="AG1419" s="30">
        <f t="shared" si="309"/>
        <v>5.4342660882809955E-4</v>
      </c>
      <c r="AH1419" s="28">
        <f t="shared" si="310"/>
        <v>0.78996870132517638</v>
      </c>
      <c r="AI1419" s="28">
        <f t="shared" si="311"/>
        <v>7.5621266329001777E-2</v>
      </c>
      <c r="AJ1419" s="28">
        <f t="shared" si="312"/>
        <v>1.6705657777599101E-4</v>
      </c>
      <c r="AK1419" s="33">
        <f t="shared" si="313"/>
        <v>0.13369954915921781</v>
      </c>
      <c r="AL1419" s="11">
        <f t="shared" si="314"/>
        <v>2</v>
      </c>
      <c r="AM1419" s="14" t="str">
        <f>IF($O1419 = TRUE, INDEX(Documentation!$M$9:$M$13, $AL1419, 1), "")</f>
        <v>Cautious Consulters</v>
      </c>
      <c r="AN1419" s="1"/>
      <c r="AO1419" s="1"/>
      <c r="AP1419" s="38">
        <v>5.43426608828108E-4</v>
      </c>
      <c r="AQ1419" s="35">
        <v>0.78996870132517505</v>
      </c>
      <c r="AR1419" s="35">
        <v>7.5621266329001999E-2</v>
      </c>
      <c r="AS1419" s="35">
        <v>1.6705657777599299E-4</v>
      </c>
      <c r="AT1419" s="35">
        <v>0.133699549159219</v>
      </c>
      <c r="AU1419" s="14">
        <v>2</v>
      </c>
      <c r="AV1419" s="4" t="b">
        <f t="shared" si="315"/>
        <v>1</v>
      </c>
      <c r="AW1419" s="4" t="b">
        <f t="shared" si="316"/>
        <v>1</v>
      </c>
      <c r="AX1419" s="4" t="b">
        <f t="shared" si="317"/>
        <v>1</v>
      </c>
      <c r="AY1419" s="4" t="b">
        <f t="shared" si="318"/>
        <v>1</v>
      </c>
      <c r="AZ1419" s="4" t="b">
        <f t="shared" si="319"/>
        <v>1</v>
      </c>
      <c r="BA1419" s="4" t="b">
        <f t="shared" si="320"/>
        <v>1</v>
      </c>
      <c r="BB1419" s="14" t="b">
        <f t="shared" si="321"/>
        <v>1</v>
      </c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</row>
    <row r="1420" spans="1:64" x14ac:dyDescent="0.2">
      <c r="A1420" s="1"/>
      <c r="B1420" s="11" t="s">
        <v>1575</v>
      </c>
      <c r="C1420" s="4">
        <v>1</v>
      </c>
      <c r="D1420" s="4">
        <v>3</v>
      </c>
      <c r="E1420" s="4">
        <v>3</v>
      </c>
      <c r="F1420" s="4">
        <v>2</v>
      </c>
      <c r="G1420" s="4">
        <v>1</v>
      </c>
      <c r="H1420" s="4">
        <v>4</v>
      </c>
      <c r="I1420" s="4">
        <v>1</v>
      </c>
      <c r="J1420" s="4">
        <v>3</v>
      </c>
      <c r="K1420" s="4">
        <v>1</v>
      </c>
      <c r="L1420" s="4">
        <v>2</v>
      </c>
      <c r="M1420" s="4">
        <v>1</v>
      </c>
      <c r="N1420" s="14">
        <v>4</v>
      </c>
      <c r="O1420" s="25" t="b">
        <f t="shared" si="308"/>
        <v>1</v>
      </c>
      <c r="P1420" s="11">
        <f>IF($O1420 = TRUE, IF(ISBLANK(C1420), "", INDEX('Individual UI'!$E$6:$H$6,1,C1420)), "")</f>
        <v>-4</v>
      </c>
      <c r="Q1420" s="4">
        <f>IF($O1420 = TRUE, IF(ISBLANK(D1420), "", INDEX('Individual UI'!$E$6:$H$6,1,D1420)), "")</f>
        <v>2</v>
      </c>
      <c r="R1420" s="4">
        <f>IF($O1420 = TRUE, IF(ISBLANK(E1420), "", INDEX('Individual UI'!$E$6:$H$6,1,E1420)), "")</f>
        <v>2</v>
      </c>
      <c r="S1420" s="4">
        <f>IF($O1420 = TRUE, IF(ISBLANK(F1420), "", INDEX('Individual UI'!$E$6:$H$6,1,F1420)), "")</f>
        <v>-2</v>
      </c>
      <c r="T1420" s="4">
        <f>IF($O1420 = TRUE, IF(ISBLANK(G1420), "", INDEX('Individual UI'!$E$6:$H$6,1,G1420)), "")</f>
        <v>-4</v>
      </c>
      <c r="U1420" s="4">
        <f>IF($O1420 = TRUE, IF(ISBLANK(H1420), "", INDEX('Individual UI'!$E$6:$H$6,1,H1420)), "")</f>
        <v>4</v>
      </c>
      <c r="V1420" s="4">
        <f>IF($O1420 = TRUE, IF(ISBLANK(I1420), "", INDEX('Individual UI'!$E$6:$H$6,1,I1420)), "")</f>
        <v>-4</v>
      </c>
      <c r="W1420" s="4">
        <f>IF($O1420 = TRUE, IF(ISBLANK(J1420), "", INDEX('Individual UI'!$E$6:$H$6,1,J1420)), "")</f>
        <v>2</v>
      </c>
      <c r="X1420" s="4">
        <f>IF($O1420 = TRUE, IF(ISBLANK(K1420), "", INDEX('Individual UI'!$E$6:$H$6,1,K1420)), "")</f>
        <v>-4</v>
      </c>
      <c r="Y1420" s="4">
        <f>IF($O1420 = TRUE, IF(ISBLANK(L1420), "", INDEX('Individual UI'!$E$6:$H$6,1,L1420)), "")</f>
        <v>-2</v>
      </c>
      <c r="Z1420" s="4">
        <f>IF($O1420 = TRUE, IF(ISBLANK(M1420), "", INDEX('Individual UI'!$E$6:$H$6,1,M1420)), "")</f>
        <v>-4</v>
      </c>
      <c r="AA1420" s="14">
        <f>IF($O1420 = TRUE, IF(ISBLANK(N1420), "", INDEX('Individual UI'!$E$6:$H$6,1,N1420)), "")</f>
        <v>4</v>
      </c>
      <c r="AB1420" s="11">
        <f>IF($O1420 = TRUE, EXP(MMULT($P1420:$AA1420, Documentation!D$39:D$50) + Documentation!D$51), "")</f>
        <v>8.5800405217504344E-2</v>
      </c>
      <c r="AC1420" s="4">
        <f>IF($O1420 = TRUE, EXP(MMULT($P1420:$AA1420, Documentation!E$39:E$50) + Documentation!E$51), "")</f>
        <v>1.0677724942101301E-3</v>
      </c>
      <c r="AD1420" s="4">
        <f>IF($O1420 = TRUE, EXP(MMULT($P1420:$AA1420, Documentation!F$39:F$50) + Documentation!F$51), "")</f>
        <v>1.8757314051959923E-2</v>
      </c>
      <c r="AE1420" s="4">
        <f>IF($O1420 = TRUE, EXP(MMULT($P1420:$AA1420, Documentation!G$39:G$50) + Documentation!G$51), "")</f>
        <v>1.3925926024704471</v>
      </c>
      <c r="AF1420" s="14">
        <f>IF($O1420 = TRUE, EXP(MMULT($P1420:$AA1420, Documentation!H$39:H$50) + Documentation!H$51), "")</f>
        <v>2.2073238411818488E-2</v>
      </c>
      <c r="AG1420" s="30">
        <f t="shared" si="309"/>
        <v>5.6436817980259027E-2</v>
      </c>
      <c r="AH1420" s="28">
        <f t="shared" si="310"/>
        <v>7.0234728783973358E-4</v>
      </c>
      <c r="AI1420" s="28">
        <f t="shared" si="311"/>
        <v>1.2337973419419807E-2</v>
      </c>
      <c r="AJ1420" s="28">
        <f t="shared" si="312"/>
        <v>0.91600377675425937</v>
      </c>
      <c r="AK1420" s="33">
        <f t="shared" si="313"/>
        <v>1.4519084558222048E-2</v>
      </c>
      <c r="AL1420" s="11">
        <f t="shared" si="314"/>
        <v>4</v>
      </c>
      <c r="AM1420" s="14" t="str">
        <f>IF($O1420 = TRUE, INDEX(Documentation!$M$9:$M$13, $AL1420, 1), "")</f>
        <v>Financially Pressured</v>
      </c>
      <c r="AN1420" s="1"/>
      <c r="AO1420" s="1"/>
      <c r="AP1420" s="38">
        <v>5.6436817980259499E-2</v>
      </c>
      <c r="AQ1420" s="35">
        <v>7.0234728783974399E-4</v>
      </c>
      <c r="AR1420" s="35">
        <v>1.23379734194202E-2</v>
      </c>
      <c r="AS1420" s="35">
        <v>0.91600377675425804</v>
      </c>
      <c r="AT1420" s="35">
        <v>1.4519084558222199E-2</v>
      </c>
      <c r="AU1420" s="14">
        <v>4</v>
      </c>
      <c r="AV1420" s="4" t="b">
        <f t="shared" si="315"/>
        <v>1</v>
      </c>
      <c r="AW1420" s="4" t="b">
        <f t="shared" si="316"/>
        <v>1</v>
      </c>
      <c r="AX1420" s="4" t="b">
        <f t="shared" si="317"/>
        <v>1</v>
      </c>
      <c r="AY1420" s="4" t="b">
        <f t="shared" si="318"/>
        <v>1</v>
      </c>
      <c r="AZ1420" s="4" t="b">
        <f t="shared" si="319"/>
        <v>1</v>
      </c>
      <c r="BA1420" s="4" t="b">
        <f t="shared" si="320"/>
        <v>1</v>
      </c>
      <c r="BB1420" s="14" t="b">
        <f t="shared" si="321"/>
        <v>1</v>
      </c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</row>
    <row r="1421" spans="1:64" x14ac:dyDescent="0.2">
      <c r="A1421" s="1"/>
      <c r="B1421" s="11" t="s">
        <v>1576</v>
      </c>
      <c r="C1421" s="4">
        <v>3</v>
      </c>
      <c r="D1421" s="4">
        <v>4</v>
      </c>
      <c r="E1421" s="4">
        <v>3</v>
      </c>
      <c r="F1421" s="4">
        <v>1</v>
      </c>
      <c r="G1421" s="4">
        <v>1</v>
      </c>
      <c r="H1421" s="4">
        <v>2</v>
      </c>
      <c r="I1421" s="4">
        <v>1</v>
      </c>
      <c r="J1421" s="4">
        <v>3</v>
      </c>
      <c r="K1421" s="4">
        <v>3</v>
      </c>
      <c r="L1421" s="4">
        <v>3</v>
      </c>
      <c r="M1421" s="4">
        <v>3</v>
      </c>
      <c r="N1421" s="14">
        <v>4</v>
      </c>
      <c r="O1421" s="25" t="b">
        <f t="shared" si="308"/>
        <v>1</v>
      </c>
      <c r="P1421" s="11">
        <f>IF($O1421 = TRUE, IF(ISBLANK(C1421), "", INDEX('Individual UI'!$E$6:$H$6,1,C1421)), "")</f>
        <v>2</v>
      </c>
      <c r="Q1421" s="4">
        <f>IF($O1421 = TRUE, IF(ISBLANK(D1421), "", INDEX('Individual UI'!$E$6:$H$6,1,D1421)), "")</f>
        <v>4</v>
      </c>
      <c r="R1421" s="4">
        <f>IF($O1421 = TRUE, IF(ISBLANK(E1421), "", INDEX('Individual UI'!$E$6:$H$6,1,E1421)), "")</f>
        <v>2</v>
      </c>
      <c r="S1421" s="4">
        <f>IF($O1421 = TRUE, IF(ISBLANK(F1421), "", INDEX('Individual UI'!$E$6:$H$6,1,F1421)), "")</f>
        <v>-4</v>
      </c>
      <c r="T1421" s="4">
        <f>IF($O1421 = TRUE, IF(ISBLANK(G1421), "", INDEX('Individual UI'!$E$6:$H$6,1,G1421)), "")</f>
        <v>-4</v>
      </c>
      <c r="U1421" s="4">
        <f>IF($O1421 = TRUE, IF(ISBLANK(H1421), "", INDEX('Individual UI'!$E$6:$H$6,1,H1421)), "")</f>
        <v>-2</v>
      </c>
      <c r="V1421" s="4">
        <f>IF($O1421 = TRUE, IF(ISBLANK(I1421), "", INDEX('Individual UI'!$E$6:$H$6,1,I1421)), "")</f>
        <v>-4</v>
      </c>
      <c r="W1421" s="4">
        <f>IF($O1421 = TRUE, IF(ISBLANK(J1421), "", INDEX('Individual UI'!$E$6:$H$6,1,J1421)), "")</f>
        <v>2</v>
      </c>
      <c r="X1421" s="4">
        <f>IF($O1421 = TRUE, IF(ISBLANK(K1421), "", INDEX('Individual UI'!$E$6:$H$6,1,K1421)), "")</f>
        <v>2</v>
      </c>
      <c r="Y1421" s="4">
        <f>IF($O1421 = TRUE, IF(ISBLANK(L1421), "", INDEX('Individual UI'!$E$6:$H$6,1,L1421)), "")</f>
        <v>2</v>
      </c>
      <c r="Z1421" s="4">
        <f>IF($O1421 = TRUE, IF(ISBLANK(M1421), "", INDEX('Individual UI'!$E$6:$H$6,1,M1421)), "")</f>
        <v>2</v>
      </c>
      <c r="AA1421" s="14">
        <f>IF($O1421 = TRUE, IF(ISBLANK(N1421), "", INDEX('Individual UI'!$E$6:$H$6,1,N1421)), "")</f>
        <v>4</v>
      </c>
      <c r="AB1421" s="11">
        <f>IF($O1421 = TRUE, EXP(MMULT($P1421:$AA1421, Documentation!D$39:D$50) + Documentation!D$51), "")</f>
        <v>9.6525452067895083E-4</v>
      </c>
      <c r="AC1421" s="4">
        <f>IF($O1421 = TRUE, EXP(MMULT($P1421:$AA1421, Documentation!E$39:E$50) + Documentation!E$51), "")</f>
        <v>10.553656969847609</v>
      </c>
      <c r="AD1421" s="4">
        <f>IF($O1421 = TRUE, EXP(MMULT($P1421:$AA1421, Documentation!F$39:F$50) + Documentation!F$51), "")</f>
        <v>0.51416893874497982</v>
      </c>
      <c r="AE1421" s="4">
        <f>IF($O1421 = TRUE, EXP(MMULT($P1421:$AA1421, Documentation!G$39:G$50) + Documentation!G$51), "")</f>
        <v>5.8577253180251807E-5</v>
      </c>
      <c r="AF1421" s="14">
        <f>IF($O1421 = TRUE, EXP(MMULT($P1421:$AA1421, Documentation!H$39:H$50) + Documentation!H$51), "")</f>
        <v>7.4555861649845359E-2</v>
      </c>
      <c r="AG1421" s="30">
        <f t="shared" si="309"/>
        <v>8.6621142149245401E-5</v>
      </c>
      <c r="AH1421" s="28">
        <f t="shared" si="310"/>
        <v>0.94707644563687299</v>
      </c>
      <c r="AI1421" s="28">
        <f t="shared" si="311"/>
        <v>4.6141095200909303E-2</v>
      </c>
      <c r="AJ1421" s="28">
        <f t="shared" si="312"/>
        <v>5.2566742405618629E-6</v>
      </c>
      <c r="AK1421" s="33">
        <f t="shared" si="313"/>
        <v>6.6905813458279931E-3</v>
      </c>
      <c r="AL1421" s="11">
        <f t="shared" si="314"/>
        <v>2</v>
      </c>
      <c r="AM1421" s="14" t="str">
        <f>IF($O1421 = TRUE, INDEX(Documentation!$M$9:$M$13, $AL1421, 1), "")</f>
        <v>Cautious Consulters</v>
      </c>
      <c r="AN1421" s="1"/>
      <c r="AO1421" s="1"/>
      <c r="AP1421" s="38">
        <v>8.6621142149245794E-5</v>
      </c>
      <c r="AQ1421" s="35">
        <v>0.94707644563687299</v>
      </c>
      <c r="AR1421" s="35">
        <v>4.6141095200909497E-2</v>
      </c>
      <c r="AS1421" s="35">
        <v>5.2566742405618096E-6</v>
      </c>
      <c r="AT1421" s="35">
        <v>6.690581345828E-3</v>
      </c>
      <c r="AU1421" s="14">
        <v>2</v>
      </c>
      <c r="AV1421" s="4" t="b">
        <f t="shared" si="315"/>
        <v>1</v>
      </c>
      <c r="AW1421" s="4" t="b">
        <f t="shared" si="316"/>
        <v>1</v>
      </c>
      <c r="AX1421" s="4" t="b">
        <f t="shared" si="317"/>
        <v>1</v>
      </c>
      <c r="AY1421" s="4" t="b">
        <f t="shared" si="318"/>
        <v>1</v>
      </c>
      <c r="AZ1421" s="4" t="b">
        <f t="shared" si="319"/>
        <v>1</v>
      </c>
      <c r="BA1421" s="4" t="b">
        <f t="shared" si="320"/>
        <v>1</v>
      </c>
      <c r="BB1421" s="14" t="b">
        <f t="shared" si="321"/>
        <v>1</v>
      </c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</row>
    <row r="1422" spans="1:64" x14ac:dyDescent="0.2">
      <c r="A1422" s="1"/>
      <c r="B1422" s="11" t="s">
        <v>1577</v>
      </c>
      <c r="C1422" s="4">
        <v>2</v>
      </c>
      <c r="D1422" s="4">
        <v>1</v>
      </c>
      <c r="E1422" s="4">
        <v>4</v>
      </c>
      <c r="F1422" s="4">
        <v>3</v>
      </c>
      <c r="G1422" s="4">
        <v>4</v>
      </c>
      <c r="H1422" s="4">
        <v>1</v>
      </c>
      <c r="I1422" s="4">
        <v>1</v>
      </c>
      <c r="J1422" s="4">
        <v>1</v>
      </c>
      <c r="K1422" s="4">
        <v>2</v>
      </c>
      <c r="L1422" s="4">
        <v>3</v>
      </c>
      <c r="M1422" s="4">
        <v>1</v>
      </c>
      <c r="N1422" s="14">
        <v>2</v>
      </c>
      <c r="O1422" s="25" t="b">
        <f t="shared" si="308"/>
        <v>1</v>
      </c>
      <c r="P1422" s="11">
        <f>IF($O1422 = TRUE, IF(ISBLANK(C1422), "", INDEX('Individual UI'!$E$6:$H$6,1,C1422)), "")</f>
        <v>-2</v>
      </c>
      <c r="Q1422" s="4">
        <f>IF($O1422 = TRUE, IF(ISBLANK(D1422), "", INDEX('Individual UI'!$E$6:$H$6,1,D1422)), "")</f>
        <v>-4</v>
      </c>
      <c r="R1422" s="4">
        <f>IF($O1422 = TRUE, IF(ISBLANK(E1422), "", INDEX('Individual UI'!$E$6:$H$6,1,E1422)), "")</f>
        <v>4</v>
      </c>
      <c r="S1422" s="4">
        <f>IF($O1422 = TRUE, IF(ISBLANK(F1422), "", INDEX('Individual UI'!$E$6:$H$6,1,F1422)), "")</f>
        <v>2</v>
      </c>
      <c r="T1422" s="4">
        <f>IF($O1422 = TRUE, IF(ISBLANK(G1422), "", INDEX('Individual UI'!$E$6:$H$6,1,G1422)), "")</f>
        <v>4</v>
      </c>
      <c r="U1422" s="4">
        <f>IF($O1422 = TRUE, IF(ISBLANK(H1422), "", INDEX('Individual UI'!$E$6:$H$6,1,H1422)), "")</f>
        <v>-4</v>
      </c>
      <c r="V1422" s="4">
        <f>IF($O1422 = TRUE, IF(ISBLANK(I1422), "", INDEX('Individual UI'!$E$6:$H$6,1,I1422)), "")</f>
        <v>-4</v>
      </c>
      <c r="W1422" s="4">
        <f>IF($O1422 = TRUE, IF(ISBLANK(J1422), "", INDEX('Individual UI'!$E$6:$H$6,1,J1422)), "")</f>
        <v>-4</v>
      </c>
      <c r="X1422" s="4">
        <f>IF($O1422 = TRUE, IF(ISBLANK(K1422), "", INDEX('Individual UI'!$E$6:$H$6,1,K1422)), "")</f>
        <v>-2</v>
      </c>
      <c r="Y1422" s="4">
        <f>IF($O1422 = TRUE, IF(ISBLANK(L1422), "", INDEX('Individual UI'!$E$6:$H$6,1,L1422)), "")</f>
        <v>2</v>
      </c>
      <c r="Z1422" s="4">
        <f>IF($O1422 = TRUE, IF(ISBLANK(M1422), "", INDEX('Individual UI'!$E$6:$H$6,1,M1422)), "")</f>
        <v>-4</v>
      </c>
      <c r="AA1422" s="14">
        <f>IF($O1422 = TRUE, IF(ISBLANK(N1422), "", INDEX('Individual UI'!$E$6:$H$6,1,N1422)), "")</f>
        <v>-2</v>
      </c>
      <c r="AB1422" s="11">
        <f>IF($O1422 = TRUE, EXP(MMULT($P1422:$AA1422, Documentation!D$39:D$50) + Documentation!D$51), "")</f>
        <v>7.0077349899540639E-3</v>
      </c>
      <c r="AC1422" s="4">
        <f>IF($O1422 = TRUE, EXP(MMULT($P1422:$AA1422, Documentation!E$39:E$50) + Documentation!E$51), "")</f>
        <v>1.8262178380327393E-3</v>
      </c>
      <c r="AD1422" s="4">
        <f>IF($O1422 = TRUE, EXP(MMULT($P1422:$AA1422, Documentation!F$39:F$50) + Documentation!F$51), "")</f>
        <v>3.268940224195901E-4</v>
      </c>
      <c r="AE1422" s="4">
        <f>IF($O1422 = TRUE, EXP(MMULT($P1422:$AA1422, Documentation!G$39:G$50) + Documentation!G$51), "")</f>
        <v>23.048776920110171</v>
      </c>
      <c r="AF1422" s="14">
        <f>IF($O1422 = TRUE, EXP(MMULT($P1422:$AA1422, Documentation!H$39:H$50) + Documentation!H$51), "")</f>
        <v>1.289859705980784E-2</v>
      </c>
      <c r="AG1422" s="30">
        <f t="shared" si="309"/>
        <v>3.0374863222916454E-4</v>
      </c>
      <c r="AH1422" s="28">
        <f t="shared" si="310"/>
        <v>7.9156984567788666E-5</v>
      </c>
      <c r="AI1422" s="28">
        <f t="shared" si="311"/>
        <v>1.4169144857244553E-5</v>
      </c>
      <c r="AJ1422" s="28">
        <f t="shared" si="312"/>
        <v>0.99904383856908552</v>
      </c>
      <c r="AK1422" s="33">
        <f t="shared" si="313"/>
        <v>5.5908666926022513E-4</v>
      </c>
      <c r="AL1422" s="11">
        <f t="shared" si="314"/>
        <v>4</v>
      </c>
      <c r="AM1422" s="14" t="str">
        <f>IF($O1422 = TRUE, INDEX(Documentation!$M$9:$M$13, $AL1422, 1), "")</f>
        <v>Financially Pressured</v>
      </c>
      <c r="AN1422" s="1"/>
      <c r="AO1422" s="1"/>
      <c r="AP1422" s="38">
        <v>3.03748632229166E-4</v>
      </c>
      <c r="AQ1422" s="35">
        <v>7.9156984567789397E-5</v>
      </c>
      <c r="AR1422" s="35">
        <v>1.41691448572449E-5</v>
      </c>
      <c r="AS1422" s="35">
        <v>0.99904383856908596</v>
      </c>
      <c r="AT1422" s="35">
        <v>5.5908666926023098E-4</v>
      </c>
      <c r="AU1422" s="14">
        <v>4</v>
      </c>
      <c r="AV1422" s="4" t="b">
        <f t="shared" si="315"/>
        <v>1</v>
      </c>
      <c r="AW1422" s="4" t="b">
        <f t="shared" si="316"/>
        <v>1</v>
      </c>
      <c r="AX1422" s="4" t="b">
        <f t="shared" si="317"/>
        <v>1</v>
      </c>
      <c r="AY1422" s="4" t="b">
        <f t="shared" si="318"/>
        <v>1</v>
      </c>
      <c r="AZ1422" s="4" t="b">
        <f t="shared" si="319"/>
        <v>1</v>
      </c>
      <c r="BA1422" s="4" t="b">
        <f t="shared" si="320"/>
        <v>1</v>
      </c>
      <c r="BB1422" s="14" t="b">
        <f t="shared" si="321"/>
        <v>1</v>
      </c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</row>
    <row r="1423" spans="1:64" x14ac:dyDescent="0.2">
      <c r="A1423" s="1"/>
      <c r="B1423" s="11" t="s">
        <v>1578</v>
      </c>
      <c r="C1423" s="4">
        <v>3</v>
      </c>
      <c r="D1423" s="4">
        <v>3</v>
      </c>
      <c r="E1423" s="4">
        <v>2</v>
      </c>
      <c r="F1423" s="4">
        <v>2</v>
      </c>
      <c r="G1423" s="4">
        <v>1</v>
      </c>
      <c r="H1423" s="4">
        <v>3</v>
      </c>
      <c r="I1423" s="4">
        <v>2</v>
      </c>
      <c r="J1423" s="4">
        <v>1</v>
      </c>
      <c r="K1423" s="4">
        <v>2</v>
      </c>
      <c r="L1423" s="4">
        <v>4</v>
      </c>
      <c r="M1423" s="4">
        <v>3</v>
      </c>
      <c r="N1423" s="14">
        <v>3</v>
      </c>
      <c r="O1423" s="25" t="b">
        <f t="shared" si="308"/>
        <v>1</v>
      </c>
      <c r="P1423" s="11">
        <f>IF($O1423 = TRUE, IF(ISBLANK(C1423), "", INDEX('Individual UI'!$E$6:$H$6,1,C1423)), "")</f>
        <v>2</v>
      </c>
      <c r="Q1423" s="4">
        <f>IF($O1423 = TRUE, IF(ISBLANK(D1423), "", INDEX('Individual UI'!$E$6:$H$6,1,D1423)), "")</f>
        <v>2</v>
      </c>
      <c r="R1423" s="4">
        <f>IF($O1423 = TRUE, IF(ISBLANK(E1423), "", INDEX('Individual UI'!$E$6:$H$6,1,E1423)), "")</f>
        <v>-2</v>
      </c>
      <c r="S1423" s="4">
        <f>IF($O1423 = TRUE, IF(ISBLANK(F1423), "", INDEX('Individual UI'!$E$6:$H$6,1,F1423)), "")</f>
        <v>-2</v>
      </c>
      <c r="T1423" s="4">
        <f>IF($O1423 = TRUE, IF(ISBLANK(G1423), "", INDEX('Individual UI'!$E$6:$H$6,1,G1423)), "")</f>
        <v>-4</v>
      </c>
      <c r="U1423" s="4">
        <f>IF($O1423 = TRUE, IF(ISBLANK(H1423), "", INDEX('Individual UI'!$E$6:$H$6,1,H1423)), "")</f>
        <v>2</v>
      </c>
      <c r="V1423" s="4">
        <f>IF($O1423 = TRUE, IF(ISBLANK(I1423), "", INDEX('Individual UI'!$E$6:$H$6,1,I1423)), "")</f>
        <v>-2</v>
      </c>
      <c r="W1423" s="4">
        <f>IF($O1423 = TRUE, IF(ISBLANK(J1423), "", INDEX('Individual UI'!$E$6:$H$6,1,J1423)), "")</f>
        <v>-4</v>
      </c>
      <c r="X1423" s="4">
        <f>IF($O1423 = TRUE, IF(ISBLANK(K1423), "", INDEX('Individual UI'!$E$6:$H$6,1,K1423)), "")</f>
        <v>-2</v>
      </c>
      <c r="Y1423" s="4">
        <f>IF($O1423 = TRUE, IF(ISBLANK(L1423), "", INDEX('Individual UI'!$E$6:$H$6,1,L1423)), "")</f>
        <v>4</v>
      </c>
      <c r="Z1423" s="4">
        <f>IF($O1423 = TRUE, IF(ISBLANK(M1423), "", INDEX('Individual UI'!$E$6:$H$6,1,M1423)), "")</f>
        <v>2</v>
      </c>
      <c r="AA1423" s="14">
        <f>IF($O1423 = TRUE, IF(ISBLANK(N1423), "", INDEX('Individual UI'!$E$6:$H$6,1,N1423)), "")</f>
        <v>2</v>
      </c>
      <c r="AB1423" s="11">
        <f>IF($O1423 = TRUE, EXP(MMULT($P1423:$AA1423, Documentation!D$39:D$50) + Documentation!D$51), "")</f>
        <v>2.9760779168592696E-3</v>
      </c>
      <c r="AC1423" s="4">
        <f>IF($O1423 = TRUE, EXP(MMULT($P1423:$AA1423, Documentation!E$39:E$50) + Documentation!E$51), "")</f>
        <v>4.1929238970286171</v>
      </c>
      <c r="AD1423" s="4">
        <f>IF($O1423 = TRUE, EXP(MMULT($P1423:$AA1423, Documentation!F$39:F$50) + Documentation!F$51), "")</f>
        <v>2.2650038880526517E-2</v>
      </c>
      <c r="AE1423" s="4">
        <f>IF($O1423 = TRUE, EXP(MMULT($P1423:$AA1423, Documentation!G$39:G$50) + Documentation!G$51), "")</f>
        <v>5.3656631690349047E-4</v>
      </c>
      <c r="AF1423" s="14">
        <f>IF($O1423 = TRUE, EXP(MMULT($P1423:$AA1423, Documentation!H$39:H$50) + Documentation!H$51), "")</f>
        <v>0.16933420870973376</v>
      </c>
      <c r="AG1423" s="30">
        <f t="shared" si="309"/>
        <v>6.7816603285150549E-4</v>
      </c>
      <c r="AH1423" s="28">
        <f t="shared" si="310"/>
        <v>0.95545165305920066</v>
      </c>
      <c r="AI1423" s="28">
        <f t="shared" si="311"/>
        <v>5.1613188366214993E-3</v>
      </c>
      <c r="AJ1423" s="28">
        <f t="shared" si="312"/>
        <v>1.2226865715941895E-4</v>
      </c>
      <c r="AK1423" s="33">
        <f t="shared" si="313"/>
        <v>3.8586593414166745E-2</v>
      </c>
      <c r="AL1423" s="11">
        <f t="shared" si="314"/>
        <v>2</v>
      </c>
      <c r="AM1423" s="14" t="str">
        <f>IF($O1423 = TRUE, INDEX(Documentation!$M$9:$M$13, $AL1423, 1), "")</f>
        <v>Cautious Consulters</v>
      </c>
      <c r="AN1423" s="1"/>
      <c r="AO1423" s="1"/>
      <c r="AP1423" s="38">
        <v>6.7816603285150202E-4</v>
      </c>
      <c r="AQ1423" s="35">
        <v>0.95545165305920099</v>
      </c>
      <c r="AR1423" s="35">
        <v>5.1613188366214698E-3</v>
      </c>
      <c r="AS1423" s="35">
        <v>1.22268657159418E-4</v>
      </c>
      <c r="AT1423" s="35">
        <v>3.8586593414166703E-2</v>
      </c>
      <c r="AU1423" s="14">
        <v>2</v>
      </c>
      <c r="AV1423" s="4" t="b">
        <f t="shared" si="315"/>
        <v>1</v>
      </c>
      <c r="AW1423" s="4" t="b">
        <f t="shared" si="316"/>
        <v>1</v>
      </c>
      <c r="AX1423" s="4" t="b">
        <f t="shared" si="317"/>
        <v>1</v>
      </c>
      <c r="AY1423" s="4" t="b">
        <f t="shared" si="318"/>
        <v>1</v>
      </c>
      <c r="AZ1423" s="4" t="b">
        <f t="shared" si="319"/>
        <v>1</v>
      </c>
      <c r="BA1423" s="4" t="b">
        <f t="shared" si="320"/>
        <v>1</v>
      </c>
      <c r="BB1423" s="14" t="b">
        <f t="shared" si="321"/>
        <v>1</v>
      </c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</row>
    <row r="1424" spans="1:64" x14ac:dyDescent="0.2">
      <c r="A1424" s="1"/>
      <c r="B1424" s="11" t="s">
        <v>1579</v>
      </c>
      <c r="C1424" s="4">
        <v>3</v>
      </c>
      <c r="D1424" s="4">
        <v>4</v>
      </c>
      <c r="E1424" s="4">
        <v>2</v>
      </c>
      <c r="F1424" s="4">
        <v>4</v>
      </c>
      <c r="G1424" s="4">
        <v>4</v>
      </c>
      <c r="H1424" s="4">
        <v>3</v>
      </c>
      <c r="I1424" s="4">
        <v>3</v>
      </c>
      <c r="J1424" s="4">
        <v>4</v>
      </c>
      <c r="K1424" s="4">
        <v>2</v>
      </c>
      <c r="L1424" s="4">
        <v>3</v>
      </c>
      <c r="M1424" s="4">
        <v>4</v>
      </c>
      <c r="N1424" s="14">
        <v>4</v>
      </c>
      <c r="O1424" s="25" t="b">
        <f t="shared" si="308"/>
        <v>1</v>
      </c>
      <c r="P1424" s="11">
        <f>IF($O1424 = TRUE, IF(ISBLANK(C1424), "", INDEX('Individual UI'!$E$6:$H$6,1,C1424)), "")</f>
        <v>2</v>
      </c>
      <c r="Q1424" s="4">
        <f>IF($O1424 = TRUE, IF(ISBLANK(D1424), "", INDEX('Individual UI'!$E$6:$H$6,1,D1424)), "")</f>
        <v>4</v>
      </c>
      <c r="R1424" s="4">
        <f>IF($O1424 = TRUE, IF(ISBLANK(E1424), "", INDEX('Individual UI'!$E$6:$H$6,1,E1424)), "")</f>
        <v>-2</v>
      </c>
      <c r="S1424" s="4">
        <f>IF($O1424 = TRUE, IF(ISBLANK(F1424), "", INDEX('Individual UI'!$E$6:$H$6,1,F1424)), "")</f>
        <v>4</v>
      </c>
      <c r="T1424" s="4">
        <f>IF($O1424 = TRUE, IF(ISBLANK(G1424), "", INDEX('Individual UI'!$E$6:$H$6,1,G1424)), "")</f>
        <v>4</v>
      </c>
      <c r="U1424" s="4">
        <f>IF($O1424 = TRUE, IF(ISBLANK(H1424), "", INDEX('Individual UI'!$E$6:$H$6,1,H1424)), "")</f>
        <v>2</v>
      </c>
      <c r="V1424" s="4">
        <f>IF($O1424 = TRUE, IF(ISBLANK(I1424), "", INDEX('Individual UI'!$E$6:$H$6,1,I1424)), "")</f>
        <v>2</v>
      </c>
      <c r="W1424" s="4">
        <f>IF($O1424 = TRUE, IF(ISBLANK(J1424), "", INDEX('Individual UI'!$E$6:$H$6,1,J1424)), "")</f>
        <v>4</v>
      </c>
      <c r="X1424" s="4">
        <f>IF($O1424 = TRUE, IF(ISBLANK(K1424), "", INDEX('Individual UI'!$E$6:$H$6,1,K1424)), "")</f>
        <v>-2</v>
      </c>
      <c r="Y1424" s="4">
        <f>IF($O1424 = TRUE, IF(ISBLANK(L1424), "", INDEX('Individual UI'!$E$6:$H$6,1,L1424)), "")</f>
        <v>2</v>
      </c>
      <c r="Z1424" s="4">
        <f>IF($O1424 = TRUE, IF(ISBLANK(M1424), "", INDEX('Individual UI'!$E$6:$H$6,1,M1424)), "")</f>
        <v>4</v>
      </c>
      <c r="AA1424" s="14">
        <f>IF($O1424 = TRUE, IF(ISBLANK(N1424), "", INDEX('Individual UI'!$E$6:$H$6,1,N1424)), "")</f>
        <v>4</v>
      </c>
      <c r="AB1424" s="11">
        <f>IF($O1424 = TRUE, EXP(MMULT($P1424:$AA1424, Documentation!D$39:D$50) + Documentation!D$51), "")</f>
        <v>1.9947366062590888E-5</v>
      </c>
      <c r="AC1424" s="4">
        <f>IF($O1424 = TRUE, EXP(MMULT($P1424:$AA1424, Documentation!E$39:E$50) + Documentation!E$51), "")</f>
        <v>4.861336923708532E-2</v>
      </c>
      <c r="AD1424" s="4">
        <f>IF($O1424 = TRUE, EXP(MMULT($P1424:$AA1424, Documentation!F$39:F$50) + Documentation!F$51), "")</f>
        <v>14.563249249000378</v>
      </c>
      <c r="AE1424" s="4">
        <f>IF($O1424 = TRUE, EXP(MMULT($P1424:$AA1424, Documentation!G$39:G$50) + Documentation!G$51), "")</f>
        <v>8.5565476811347253E-4</v>
      </c>
      <c r="AF1424" s="14">
        <f>IF($O1424 = TRUE, EXP(MMULT($P1424:$AA1424, Documentation!H$39:H$50) + Documentation!H$51), "")</f>
        <v>3.2663267441993889E-2</v>
      </c>
      <c r="AG1424" s="30">
        <f t="shared" si="309"/>
        <v>1.3620224805164265E-6</v>
      </c>
      <c r="AH1424" s="28">
        <f t="shared" si="310"/>
        <v>3.3193606387326609E-3</v>
      </c>
      <c r="AI1424" s="28">
        <f t="shared" si="311"/>
        <v>0.99439057789698615</v>
      </c>
      <c r="AJ1424" s="28">
        <f t="shared" si="312"/>
        <v>5.842480787061104E-5</v>
      </c>
      <c r="AK1424" s="33">
        <f t="shared" si="313"/>
        <v>2.2302746339301679E-3</v>
      </c>
      <c r="AL1424" s="11">
        <f t="shared" si="314"/>
        <v>3</v>
      </c>
      <c r="AM1424" s="14" t="str">
        <f>IF($O1424 = TRUE, INDEX(Documentation!$M$9:$M$13, $AL1424, 1), "")</f>
        <v>Process Skeptics</v>
      </c>
      <c r="AN1424" s="1"/>
      <c r="AO1424" s="1"/>
      <c r="AP1424" s="38">
        <v>1.3620224805164299E-6</v>
      </c>
      <c r="AQ1424" s="35">
        <v>3.3193606387326401E-3</v>
      </c>
      <c r="AR1424" s="35">
        <v>0.99439057789698604</v>
      </c>
      <c r="AS1424" s="35">
        <v>5.8424807870611399E-5</v>
      </c>
      <c r="AT1424" s="35">
        <v>2.2302746339301601E-3</v>
      </c>
      <c r="AU1424" s="14">
        <v>3</v>
      </c>
      <c r="AV1424" s="4" t="b">
        <f t="shared" si="315"/>
        <v>1</v>
      </c>
      <c r="AW1424" s="4" t="b">
        <f t="shared" si="316"/>
        <v>1</v>
      </c>
      <c r="AX1424" s="4" t="b">
        <f t="shared" si="317"/>
        <v>1</v>
      </c>
      <c r="AY1424" s="4" t="b">
        <f t="shared" si="318"/>
        <v>1</v>
      </c>
      <c r="AZ1424" s="4" t="b">
        <f t="shared" si="319"/>
        <v>1</v>
      </c>
      <c r="BA1424" s="4" t="b">
        <f t="shared" si="320"/>
        <v>1</v>
      </c>
      <c r="BB1424" s="14" t="b">
        <f t="shared" si="321"/>
        <v>1</v>
      </c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</row>
    <row r="1425" spans="1:64" x14ac:dyDescent="0.2">
      <c r="A1425" s="1"/>
      <c r="B1425" s="11" t="s">
        <v>1580</v>
      </c>
      <c r="C1425" s="4">
        <v>3</v>
      </c>
      <c r="D1425" s="4">
        <v>1</v>
      </c>
      <c r="E1425" s="4">
        <v>2</v>
      </c>
      <c r="F1425" s="4">
        <v>2</v>
      </c>
      <c r="G1425" s="4">
        <v>4</v>
      </c>
      <c r="H1425" s="4">
        <v>3</v>
      </c>
      <c r="I1425" s="4">
        <v>1</v>
      </c>
      <c r="J1425" s="4">
        <v>2</v>
      </c>
      <c r="K1425" s="4">
        <v>3</v>
      </c>
      <c r="L1425" s="4">
        <v>1</v>
      </c>
      <c r="M1425" s="4">
        <v>3</v>
      </c>
      <c r="N1425" s="14">
        <v>2</v>
      </c>
      <c r="O1425" s="25" t="b">
        <f t="shared" si="308"/>
        <v>1</v>
      </c>
      <c r="P1425" s="11">
        <f>IF($O1425 = TRUE, IF(ISBLANK(C1425), "", INDEX('Individual UI'!$E$6:$H$6,1,C1425)), "")</f>
        <v>2</v>
      </c>
      <c r="Q1425" s="4">
        <f>IF($O1425 = TRUE, IF(ISBLANK(D1425), "", INDEX('Individual UI'!$E$6:$H$6,1,D1425)), "")</f>
        <v>-4</v>
      </c>
      <c r="R1425" s="4">
        <f>IF($O1425 = TRUE, IF(ISBLANK(E1425), "", INDEX('Individual UI'!$E$6:$H$6,1,E1425)), "")</f>
        <v>-2</v>
      </c>
      <c r="S1425" s="4">
        <f>IF($O1425 = TRUE, IF(ISBLANK(F1425), "", INDEX('Individual UI'!$E$6:$H$6,1,F1425)), "")</f>
        <v>-2</v>
      </c>
      <c r="T1425" s="4">
        <f>IF($O1425 = TRUE, IF(ISBLANK(G1425), "", INDEX('Individual UI'!$E$6:$H$6,1,G1425)), "")</f>
        <v>4</v>
      </c>
      <c r="U1425" s="4">
        <f>IF($O1425 = TRUE, IF(ISBLANK(H1425), "", INDEX('Individual UI'!$E$6:$H$6,1,H1425)), "")</f>
        <v>2</v>
      </c>
      <c r="V1425" s="4">
        <f>IF($O1425 = TRUE, IF(ISBLANK(I1425), "", INDEX('Individual UI'!$E$6:$H$6,1,I1425)), "")</f>
        <v>-4</v>
      </c>
      <c r="W1425" s="4">
        <f>IF($O1425 = TRUE, IF(ISBLANK(J1425), "", INDEX('Individual UI'!$E$6:$H$6,1,J1425)), "")</f>
        <v>-2</v>
      </c>
      <c r="X1425" s="4">
        <f>IF($O1425 = TRUE, IF(ISBLANK(K1425), "", INDEX('Individual UI'!$E$6:$H$6,1,K1425)), "")</f>
        <v>2</v>
      </c>
      <c r="Y1425" s="4">
        <f>IF($O1425 = TRUE, IF(ISBLANK(L1425), "", INDEX('Individual UI'!$E$6:$H$6,1,L1425)), "")</f>
        <v>-4</v>
      </c>
      <c r="Z1425" s="4">
        <f>IF($O1425 = TRUE, IF(ISBLANK(M1425), "", INDEX('Individual UI'!$E$6:$H$6,1,M1425)), "")</f>
        <v>2</v>
      </c>
      <c r="AA1425" s="14">
        <f>IF($O1425 = TRUE, IF(ISBLANK(N1425), "", INDEX('Individual UI'!$E$6:$H$6,1,N1425)), "")</f>
        <v>-2</v>
      </c>
      <c r="AB1425" s="11">
        <f>IF($O1425 = TRUE, EXP(MMULT($P1425:$AA1425, Documentation!D$39:D$50) + Documentation!D$51), "")</f>
        <v>1.2609091664142454E-3</v>
      </c>
      <c r="AC1425" s="4">
        <f>IF($O1425 = TRUE, EXP(MMULT($P1425:$AA1425, Documentation!E$39:E$50) + Documentation!E$51), "")</f>
        <v>4.8646432853891716E-3</v>
      </c>
      <c r="AD1425" s="4">
        <f>IF($O1425 = TRUE, EXP(MMULT($P1425:$AA1425, Documentation!F$39:F$50) + Documentation!F$51), "")</f>
        <v>4.361210906310569E-3</v>
      </c>
      <c r="AE1425" s="4">
        <f>IF($O1425 = TRUE, EXP(MMULT($P1425:$AA1425, Documentation!G$39:G$50) + Documentation!G$51), "")</f>
        <v>0.21423805233860613</v>
      </c>
      <c r="AF1425" s="14">
        <f>IF($O1425 = TRUE, EXP(MMULT($P1425:$AA1425, Documentation!H$39:H$50) + Documentation!H$51), "")</f>
        <v>4.4285039306449579E-2</v>
      </c>
      <c r="AG1425" s="30">
        <f t="shared" si="309"/>
        <v>4.6872229509933314E-3</v>
      </c>
      <c r="AH1425" s="28">
        <f t="shared" si="310"/>
        <v>1.8083513279957168E-2</v>
      </c>
      <c r="AI1425" s="28">
        <f t="shared" si="311"/>
        <v>1.6212086007998412E-2</v>
      </c>
      <c r="AJ1425" s="28">
        <f t="shared" si="312"/>
        <v>0.79639480990791878</v>
      </c>
      <c r="AK1425" s="33">
        <f t="shared" si="313"/>
        <v>0.16462236785313228</v>
      </c>
      <c r="AL1425" s="11">
        <f t="shared" si="314"/>
        <v>4</v>
      </c>
      <c r="AM1425" s="14" t="str">
        <f>IF($O1425 = TRUE, INDEX(Documentation!$M$9:$M$13, $AL1425, 1), "")</f>
        <v>Financially Pressured</v>
      </c>
      <c r="AN1425" s="1"/>
      <c r="AO1425" s="1"/>
      <c r="AP1425" s="38">
        <v>4.6872229509932802E-3</v>
      </c>
      <c r="AQ1425" s="35">
        <v>1.80835132799569E-2</v>
      </c>
      <c r="AR1425" s="35">
        <v>1.62120860079983E-2</v>
      </c>
      <c r="AS1425" s="35">
        <v>0.79639480990792</v>
      </c>
      <c r="AT1425" s="35">
        <v>0.164622367853132</v>
      </c>
      <c r="AU1425" s="14">
        <v>4</v>
      </c>
      <c r="AV1425" s="4" t="b">
        <f t="shared" si="315"/>
        <v>1</v>
      </c>
      <c r="AW1425" s="4" t="b">
        <f t="shared" si="316"/>
        <v>1</v>
      </c>
      <c r="AX1425" s="4" t="b">
        <f t="shared" si="317"/>
        <v>1</v>
      </c>
      <c r="AY1425" s="4" t="b">
        <f t="shared" si="318"/>
        <v>1</v>
      </c>
      <c r="AZ1425" s="4" t="b">
        <f t="shared" si="319"/>
        <v>1</v>
      </c>
      <c r="BA1425" s="4" t="b">
        <f t="shared" si="320"/>
        <v>1</v>
      </c>
      <c r="BB1425" s="14" t="b">
        <f t="shared" si="321"/>
        <v>1</v>
      </c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</row>
    <row r="1426" spans="1:64" x14ac:dyDescent="0.2">
      <c r="A1426" s="1"/>
      <c r="B1426" s="11" t="s">
        <v>1581</v>
      </c>
      <c r="C1426" s="4">
        <v>3</v>
      </c>
      <c r="D1426" s="4">
        <v>4</v>
      </c>
      <c r="E1426" s="4">
        <v>3</v>
      </c>
      <c r="F1426" s="4">
        <v>2</v>
      </c>
      <c r="G1426" s="4">
        <v>2</v>
      </c>
      <c r="H1426" s="4">
        <v>1</v>
      </c>
      <c r="I1426" s="4">
        <v>1</v>
      </c>
      <c r="J1426" s="4">
        <v>2</v>
      </c>
      <c r="K1426" s="4">
        <v>2</v>
      </c>
      <c r="L1426" s="4">
        <v>4</v>
      </c>
      <c r="M1426" s="4">
        <v>4</v>
      </c>
      <c r="N1426" s="14">
        <v>2</v>
      </c>
      <c r="O1426" s="25" t="b">
        <f t="shared" si="308"/>
        <v>1</v>
      </c>
      <c r="P1426" s="11">
        <f>IF($O1426 = TRUE, IF(ISBLANK(C1426), "", INDEX('Individual UI'!$E$6:$H$6,1,C1426)), "")</f>
        <v>2</v>
      </c>
      <c r="Q1426" s="4">
        <f>IF($O1426 = TRUE, IF(ISBLANK(D1426), "", INDEX('Individual UI'!$E$6:$H$6,1,D1426)), "")</f>
        <v>4</v>
      </c>
      <c r="R1426" s="4">
        <f>IF($O1426 = TRUE, IF(ISBLANK(E1426), "", INDEX('Individual UI'!$E$6:$H$6,1,E1426)), "")</f>
        <v>2</v>
      </c>
      <c r="S1426" s="4">
        <f>IF($O1426 = TRUE, IF(ISBLANK(F1426), "", INDEX('Individual UI'!$E$6:$H$6,1,F1426)), "")</f>
        <v>-2</v>
      </c>
      <c r="T1426" s="4">
        <f>IF($O1426 = TRUE, IF(ISBLANK(G1426), "", INDEX('Individual UI'!$E$6:$H$6,1,G1426)), "")</f>
        <v>-2</v>
      </c>
      <c r="U1426" s="4">
        <f>IF($O1426 = TRUE, IF(ISBLANK(H1426), "", INDEX('Individual UI'!$E$6:$H$6,1,H1426)), "")</f>
        <v>-4</v>
      </c>
      <c r="V1426" s="4">
        <f>IF($O1426 = TRUE, IF(ISBLANK(I1426), "", INDEX('Individual UI'!$E$6:$H$6,1,I1426)), "")</f>
        <v>-4</v>
      </c>
      <c r="W1426" s="4">
        <f>IF($O1426 = TRUE, IF(ISBLANK(J1426), "", INDEX('Individual UI'!$E$6:$H$6,1,J1426)), "")</f>
        <v>-2</v>
      </c>
      <c r="X1426" s="4">
        <f>IF($O1426 = TRUE, IF(ISBLANK(K1426), "", INDEX('Individual UI'!$E$6:$H$6,1,K1426)), "")</f>
        <v>-2</v>
      </c>
      <c r="Y1426" s="4">
        <f>IF($O1426 = TRUE, IF(ISBLANK(L1426), "", INDEX('Individual UI'!$E$6:$H$6,1,L1426)), "")</f>
        <v>4</v>
      </c>
      <c r="Z1426" s="4">
        <f>IF($O1426 = TRUE, IF(ISBLANK(M1426), "", INDEX('Individual UI'!$E$6:$H$6,1,M1426)), "")</f>
        <v>4</v>
      </c>
      <c r="AA1426" s="14">
        <f>IF($O1426 = TRUE, IF(ISBLANK(N1426), "", INDEX('Individual UI'!$E$6:$H$6,1,N1426)), "")</f>
        <v>-2</v>
      </c>
      <c r="AB1426" s="11">
        <f>IF($O1426 = TRUE, EXP(MMULT($P1426:$AA1426, Documentation!D$39:D$50) + Documentation!D$51), "")</f>
        <v>3.2393886711603529E-4</v>
      </c>
      <c r="AC1426" s="4">
        <f>IF($O1426 = TRUE, EXP(MMULT($P1426:$AA1426, Documentation!E$39:E$50) + Documentation!E$51), "")</f>
        <v>20.1499836167892</v>
      </c>
      <c r="AD1426" s="4">
        <f>IF($O1426 = TRUE, EXP(MMULT($P1426:$AA1426, Documentation!F$39:F$50) + Documentation!F$51), "")</f>
        <v>2.4576397617515639E-2</v>
      </c>
      <c r="AE1426" s="4">
        <f>IF($O1426 = TRUE, EXP(MMULT($P1426:$AA1426, Documentation!G$39:G$50) + Documentation!G$51), "")</f>
        <v>6.0314681031578804E-4</v>
      </c>
      <c r="AF1426" s="14">
        <f>IF($O1426 = TRUE, EXP(MMULT($P1426:$AA1426, Documentation!H$39:H$50) + Documentation!H$51), "")</f>
        <v>1.7216722329268734</v>
      </c>
      <c r="AG1426" s="30">
        <f t="shared" si="309"/>
        <v>1.4793647988288685E-5</v>
      </c>
      <c r="AH1426" s="28">
        <f t="shared" si="310"/>
        <v>0.92020993729593636</v>
      </c>
      <c r="AI1426" s="28">
        <f t="shared" si="311"/>
        <v>1.1223555185290877E-3</v>
      </c>
      <c r="AJ1426" s="28">
        <f t="shared" si="312"/>
        <v>2.7544523065442338E-5</v>
      </c>
      <c r="AK1426" s="33">
        <f t="shared" si="313"/>
        <v>7.8625369014480778E-2</v>
      </c>
      <c r="AL1426" s="11">
        <f t="shared" si="314"/>
        <v>2</v>
      </c>
      <c r="AM1426" s="14" t="str">
        <f>IF($O1426 = TRUE, INDEX(Documentation!$M$9:$M$13, $AL1426, 1), "")</f>
        <v>Cautious Consulters</v>
      </c>
      <c r="AN1426" s="1"/>
      <c r="AO1426" s="1"/>
      <c r="AP1426" s="38">
        <v>1.47936479882889E-5</v>
      </c>
      <c r="AQ1426" s="35">
        <v>0.92020993729593603</v>
      </c>
      <c r="AR1426" s="35">
        <v>1.1223555185290899E-3</v>
      </c>
      <c r="AS1426" s="35">
        <v>2.7544523065442599E-5</v>
      </c>
      <c r="AT1426" s="35">
        <v>7.8625369014481195E-2</v>
      </c>
      <c r="AU1426" s="14">
        <v>2</v>
      </c>
      <c r="AV1426" s="4" t="b">
        <f t="shared" si="315"/>
        <v>1</v>
      </c>
      <c r="AW1426" s="4" t="b">
        <f t="shared" si="316"/>
        <v>1</v>
      </c>
      <c r="AX1426" s="4" t="b">
        <f t="shared" si="317"/>
        <v>1</v>
      </c>
      <c r="AY1426" s="4" t="b">
        <f t="shared" si="318"/>
        <v>1</v>
      </c>
      <c r="AZ1426" s="4" t="b">
        <f t="shared" si="319"/>
        <v>1</v>
      </c>
      <c r="BA1426" s="4" t="b">
        <f t="shared" si="320"/>
        <v>1</v>
      </c>
      <c r="BB1426" s="14" t="b">
        <f t="shared" si="321"/>
        <v>1</v>
      </c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</row>
    <row r="1427" spans="1:64" x14ac:dyDescent="0.2">
      <c r="A1427" s="1"/>
      <c r="B1427" s="11" t="s">
        <v>1582</v>
      </c>
      <c r="C1427" s="4">
        <v>3</v>
      </c>
      <c r="D1427" s="4">
        <v>4</v>
      </c>
      <c r="E1427" s="4">
        <v>1</v>
      </c>
      <c r="F1427" s="4">
        <v>2</v>
      </c>
      <c r="G1427" s="4">
        <v>4</v>
      </c>
      <c r="H1427" s="4">
        <v>4</v>
      </c>
      <c r="I1427" s="4">
        <v>3</v>
      </c>
      <c r="J1427" s="4">
        <v>4</v>
      </c>
      <c r="K1427" s="4">
        <v>1</v>
      </c>
      <c r="L1427" s="4">
        <v>4</v>
      </c>
      <c r="M1427" s="4">
        <v>1</v>
      </c>
      <c r="N1427" s="14">
        <v>3</v>
      </c>
      <c r="O1427" s="25" t="b">
        <f t="shared" si="308"/>
        <v>1</v>
      </c>
      <c r="P1427" s="11">
        <f>IF($O1427 = TRUE, IF(ISBLANK(C1427), "", INDEX('Individual UI'!$E$6:$H$6,1,C1427)), "")</f>
        <v>2</v>
      </c>
      <c r="Q1427" s="4">
        <f>IF($O1427 = TRUE, IF(ISBLANK(D1427), "", INDEX('Individual UI'!$E$6:$H$6,1,D1427)), "")</f>
        <v>4</v>
      </c>
      <c r="R1427" s="4">
        <f>IF($O1427 = TRUE, IF(ISBLANK(E1427), "", INDEX('Individual UI'!$E$6:$H$6,1,E1427)), "")</f>
        <v>-4</v>
      </c>
      <c r="S1427" s="4">
        <f>IF($O1427 = TRUE, IF(ISBLANK(F1427), "", INDEX('Individual UI'!$E$6:$H$6,1,F1427)), "")</f>
        <v>-2</v>
      </c>
      <c r="T1427" s="4">
        <f>IF($O1427 = TRUE, IF(ISBLANK(G1427), "", INDEX('Individual UI'!$E$6:$H$6,1,G1427)), "")</f>
        <v>4</v>
      </c>
      <c r="U1427" s="4">
        <f>IF($O1427 = TRUE, IF(ISBLANK(H1427), "", INDEX('Individual UI'!$E$6:$H$6,1,H1427)), "")</f>
        <v>4</v>
      </c>
      <c r="V1427" s="4">
        <f>IF($O1427 = TRUE, IF(ISBLANK(I1427), "", INDEX('Individual UI'!$E$6:$H$6,1,I1427)), "")</f>
        <v>2</v>
      </c>
      <c r="W1427" s="4">
        <f>IF($O1427 = TRUE, IF(ISBLANK(J1427), "", INDEX('Individual UI'!$E$6:$H$6,1,J1427)), "")</f>
        <v>4</v>
      </c>
      <c r="X1427" s="4">
        <f>IF($O1427 = TRUE, IF(ISBLANK(K1427), "", INDEX('Individual UI'!$E$6:$H$6,1,K1427)), "")</f>
        <v>-4</v>
      </c>
      <c r="Y1427" s="4">
        <f>IF($O1427 = TRUE, IF(ISBLANK(L1427), "", INDEX('Individual UI'!$E$6:$H$6,1,L1427)), "")</f>
        <v>4</v>
      </c>
      <c r="Z1427" s="4">
        <f>IF($O1427 = TRUE, IF(ISBLANK(M1427), "", INDEX('Individual UI'!$E$6:$H$6,1,M1427)), "")</f>
        <v>-4</v>
      </c>
      <c r="AA1427" s="14">
        <f>IF($O1427 = TRUE, IF(ISBLANK(N1427), "", INDEX('Individual UI'!$E$6:$H$6,1,N1427)), "")</f>
        <v>2</v>
      </c>
      <c r="AB1427" s="11">
        <f>IF($O1427 = TRUE, EXP(MMULT($P1427:$AA1427, Documentation!D$39:D$50) + Documentation!D$51), "")</f>
        <v>3.5818853333055749E-3</v>
      </c>
      <c r="AC1427" s="4">
        <f>IF($O1427 = TRUE, EXP(MMULT($P1427:$AA1427, Documentation!E$39:E$50) + Documentation!E$51), "")</f>
        <v>6.0316340566068912E-3</v>
      </c>
      <c r="AD1427" s="4">
        <f>IF($O1427 = TRUE, EXP(MMULT($P1427:$AA1427, Documentation!F$39:F$50) + Documentation!F$51), "")</f>
        <v>6.007388160160175E-2</v>
      </c>
      <c r="AE1427" s="4">
        <f>IF($O1427 = TRUE, EXP(MMULT($P1427:$AA1427, Documentation!G$39:G$50) + Documentation!G$51), "")</f>
        <v>1.0584630498023856E-2</v>
      </c>
      <c r="AF1427" s="14">
        <f>IF($O1427 = TRUE, EXP(MMULT($P1427:$AA1427, Documentation!H$39:H$50) + Documentation!H$51), "")</f>
        <v>9.0032772589581991E-3</v>
      </c>
      <c r="AG1427" s="30">
        <f t="shared" si="309"/>
        <v>4.0121791607535692E-2</v>
      </c>
      <c r="AH1427" s="28">
        <f t="shared" si="310"/>
        <v>6.7562175266164926E-2</v>
      </c>
      <c r="AI1427" s="28">
        <f t="shared" si="311"/>
        <v>0.67290589574817483</v>
      </c>
      <c r="AJ1427" s="28">
        <f t="shared" si="312"/>
        <v>0.11856167899505743</v>
      </c>
      <c r="AK1427" s="33">
        <f t="shared" si="313"/>
        <v>0.10084845838306719</v>
      </c>
      <c r="AL1427" s="11">
        <f t="shared" si="314"/>
        <v>3</v>
      </c>
      <c r="AM1427" s="14" t="str">
        <f>IF($O1427 = TRUE, INDEX(Documentation!$M$9:$M$13, $AL1427, 1), "")</f>
        <v>Process Skeptics</v>
      </c>
      <c r="AN1427" s="1"/>
      <c r="AO1427" s="1"/>
      <c r="AP1427" s="38">
        <v>4.0121791607534298E-2</v>
      </c>
      <c r="AQ1427" s="35">
        <v>6.7562175266165106E-2</v>
      </c>
      <c r="AR1427" s="35">
        <v>0.67290589574818305</v>
      </c>
      <c r="AS1427" s="35">
        <v>0.118561678995052</v>
      </c>
      <c r="AT1427" s="35">
        <v>0.100848458383066</v>
      </c>
      <c r="AU1427" s="14">
        <v>3</v>
      </c>
      <c r="AV1427" s="4" t="b">
        <f t="shared" si="315"/>
        <v>1</v>
      </c>
      <c r="AW1427" s="4" t="b">
        <f t="shared" si="316"/>
        <v>1</v>
      </c>
      <c r="AX1427" s="4" t="b">
        <f t="shared" si="317"/>
        <v>1</v>
      </c>
      <c r="AY1427" s="4" t="b">
        <f t="shared" si="318"/>
        <v>1</v>
      </c>
      <c r="AZ1427" s="4" t="b">
        <f t="shared" si="319"/>
        <v>1</v>
      </c>
      <c r="BA1427" s="4" t="b">
        <f t="shared" si="320"/>
        <v>1</v>
      </c>
      <c r="BB1427" s="14" t="b">
        <f t="shared" si="321"/>
        <v>1</v>
      </c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</row>
    <row r="1428" spans="1:64" x14ac:dyDescent="0.2">
      <c r="A1428" s="1"/>
      <c r="B1428" s="11" t="s">
        <v>1583</v>
      </c>
      <c r="C1428" s="4">
        <v>1</v>
      </c>
      <c r="D1428" s="4">
        <v>4</v>
      </c>
      <c r="E1428" s="4">
        <v>3</v>
      </c>
      <c r="F1428" s="4">
        <v>2</v>
      </c>
      <c r="G1428" s="4">
        <v>4</v>
      </c>
      <c r="H1428" s="4">
        <v>1</v>
      </c>
      <c r="I1428" s="4">
        <v>4</v>
      </c>
      <c r="J1428" s="4">
        <v>1</v>
      </c>
      <c r="K1428" s="4">
        <v>2</v>
      </c>
      <c r="L1428" s="4">
        <v>4</v>
      </c>
      <c r="M1428" s="4">
        <v>4</v>
      </c>
      <c r="N1428" s="14">
        <v>4</v>
      </c>
      <c r="O1428" s="25" t="b">
        <f t="shared" si="308"/>
        <v>1</v>
      </c>
      <c r="P1428" s="11">
        <f>IF($O1428 = TRUE, IF(ISBLANK(C1428), "", INDEX('Individual UI'!$E$6:$H$6,1,C1428)), "")</f>
        <v>-4</v>
      </c>
      <c r="Q1428" s="4">
        <f>IF($O1428 = TRUE, IF(ISBLANK(D1428), "", INDEX('Individual UI'!$E$6:$H$6,1,D1428)), "")</f>
        <v>4</v>
      </c>
      <c r="R1428" s="4">
        <f>IF($O1428 = TRUE, IF(ISBLANK(E1428), "", INDEX('Individual UI'!$E$6:$H$6,1,E1428)), "")</f>
        <v>2</v>
      </c>
      <c r="S1428" s="4">
        <f>IF($O1428 = TRUE, IF(ISBLANK(F1428), "", INDEX('Individual UI'!$E$6:$H$6,1,F1428)), "")</f>
        <v>-2</v>
      </c>
      <c r="T1428" s="4">
        <f>IF($O1428 = TRUE, IF(ISBLANK(G1428), "", INDEX('Individual UI'!$E$6:$H$6,1,G1428)), "")</f>
        <v>4</v>
      </c>
      <c r="U1428" s="4">
        <f>IF($O1428 = TRUE, IF(ISBLANK(H1428), "", INDEX('Individual UI'!$E$6:$H$6,1,H1428)), "")</f>
        <v>-4</v>
      </c>
      <c r="V1428" s="4">
        <f>IF($O1428 = TRUE, IF(ISBLANK(I1428), "", INDEX('Individual UI'!$E$6:$H$6,1,I1428)), "")</f>
        <v>4</v>
      </c>
      <c r="W1428" s="4">
        <f>IF($O1428 = TRUE, IF(ISBLANK(J1428), "", INDEX('Individual UI'!$E$6:$H$6,1,J1428)), "")</f>
        <v>-4</v>
      </c>
      <c r="X1428" s="4">
        <f>IF($O1428 = TRUE, IF(ISBLANK(K1428), "", INDEX('Individual UI'!$E$6:$H$6,1,K1428)), "")</f>
        <v>-2</v>
      </c>
      <c r="Y1428" s="4">
        <f>IF($O1428 = TRUE, IF(ISBLANK(L1428), "", INDEX('Individual UI'!$E$6:$H$6,1,L1428)), "")</f>
        <v>4</v>
      </c>
      <c r="Z1428" s="4">
        <f>IF($O1428 = TRUE, IF(ISBLANK(M1428), "", INDEX('Individual UI'!$E$6:$H$6,1,M1428)), "")</f>
        <v>4</v>
      </c>
      <c r="AA1428" s="14">
        <f>IF($O1428 = TRUE, IF(ISBLANK(N1428), "", INDEX('Individual UI'!$E$6:$H$6,1,N1428)), "")</f>
        <v>4</v>
      </c>
      <c r="AB1428" s="11">
        <f>IF($O1428 = TRUE, EXP(MMULT($P1428:$AA1428, Documentation!D$39:D$50) + Documentation!D$51), "")</f>
        <v>2.1270888416446438E-3</v>
      </c>
      <c r="AC1428" s="4">
        <f>IF($O1428 = TRUE, EXP(MMULT($P1428:$AA1428, Documentation!E$39:E$50) + Documentation!E$51), "")</f>
        <v>9.3771917362038089</v>
      </c>
      <c r="AD1428" s="4">
        <f>IF($O1428 = TRUE, EXP(MMULT($P1428:$AA1428, Documentation!F$39:F$50) + Documentation!F$51), "")</f>
        <v>2.0792268946009437E-2</v>
      </c>
      <c r="AE1428" s="4">
        <f>IF($O1428 = TRUE, EXP(MMULT($P1428:$AA1428, Documentation!G$39:G$50) + Documentation!G$51), "")</f>
        <v>3.5703763755536477E-4</v>
      </c>
      <c r="AF1428" s="14">
        <f>IF($O1428 = TRUE, EXP(MMULT($P1428:$AA1428, Documentation!H$39:H$50) + Documentation!H$51), "")</f>
        <v>2.9844433890745302E-3</v>
      </c>
      <c r="AG1428" s="30">
        <f t="shared" si="309"/>
        <v>2.2620296371735052E-4</v>
      </c>
      <c r="AH1428" s="28">
        <f t="shared" si="310"/>
        <v>0.99720731948135211</v>
      </c>
      <c r="AI1428" s="28">
        <f t="shared" si="311"/>
        <v>2.2111313669244972E-3</v>
      </c>
      <c r="AJ1428" s="28">
        <f t="shared" si="312"/>
        <v>3.7968781647700056E-5</v>
      </c>
      <c r="AK1428" s="33">
        <f t="shared" si="313"/>
        <v>3.1737740635851382E-4</v>
      </c>
      <c r="AL1428" s="11">
        <f t="shared" si="314"/>
        <v>2</v>
      </c>
      <c r="AM1428" s="14" t="str">
        <f>IF($O1428 = TRUE, INDEX(Documentation!$M$9:$M$13, $AL1428, 1), "")</f>
        <v>Cautious Consulters</v>
      </c>
      <c r="AN1428" s="1"/>
      <c r="AO1428" s="1"/>
      <c r="AP1428" s="38">
        <v>2.2620296371735299E-4</v>
      </c>
      <c r="AQ1428" s="35">
        <v>0.99720731948135199</v>
      </c>
      <c r="AR1428" s="35">
        <v>2.2111313669245002E-3</v>
      </c>
      <c r="AS1428" s="35">
        <v>3.79687816477003E-5</v>
      </c>
      <c r="AT1428" s="35">
        <v>3.17377406358509E-4</v>
      </c>
      <c r="AU1428" s="14">
        <v>2</v>
      </c>
      <c r="AV1428" s="4" t="b">
        <f t="shared" si="315"/>
        <v>1</v>
      </c>
      <c r="AW1428" s="4" t="b">
        <f t="shared" si="316"/>
        <v>1</v>
      </c>
      <c r="AX1428" s="4" t="b">
        <f t="shared" si="317"/>
        <v>1</v>
      </c>
      <c r="AY1428" s="4" t="b">
        <f t="shared" si="318"/>
        <v>1</v>
      </c>
      <c r="AZ1428" s="4" t="b">
        <f t="shared" si="319"/>
        <v>1</v>
      </c>
      <c r="BA1428" s="4" t="b">
        <f t="shared" si="320"/>
        <v>1</v>
      </c>
      <c r="BB1428" s="14" t="b">
        <f t="shared" si="321"/>
        <v>1</v>
      </c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</row>
    <row r="1429" spans="1:64" x14ac:dyDescent="0.2">
      <c r="A1429" s="1"/>
      <c r="B1429" s="11" t="s">
        <v>1584</v>
      </c>
      <c r="C1429" s="4">
        <v>3</v>
      </c>
      <c r="D1429" s="4">
        <v>4</v>
      </c>
      <c r="E1429" s="4">
        <v>3</v>
      </c>
      <c r="F1429" s="4">
        <v>1</v>
      </c>
      <c r="G1429" s="4">
        <v>3</v>
      </c>
      <c r="H1429" s="4">
        <v>2</v>
      </c>
      <c r="I1429" s="4">
        <v>1</v>
      </c>
      <c r="J1429" s="4">
        <v>1</v>
      </c>
      <c r="K1429" s="4">
        <v>4</v>
      </c>
      <c r="L1429" s="4">
        <v>4</v>
      </c>
      <c r="M1429" s="4">
        <v>3</v>
      </c>
      <c r="N1429" s="14">
        <v>2</v>
      </c>
      <c r="O1429" s="25" t="b">
        <f t="shared" si="308"/>
        <v>1</v>
      </c>
      <c r="P1429" s="11">
        <f>IF($O1429 = TRUE, IF(ISBLANK(C1429), "", INDEX('Individual UI'!$E$6:$H$6,1,C1429)), "")</f>
        <v>2</v>
      </c>
      <c r="Q1429" s="4">
        <f>IF($O1429 = TRUE, IF(ISBLANK(D1429), "", INDEX('Individual UI'!$E$6:$H$6,1,D1429)), "")</f>
        <v>4</v>
      </c>
      <c r="R1429" s="4">
        <f>IF($O1429 = TRUE, IF(ISBLANK(E1429), "", INDEX('Individual UI'!$E$6:$H$6,1,E1429)), "")</f>
        <v>2</v>
      </c>
      <c r="S1429" s="4">
        <f>IF($O1429 = TRUE, IF(ISBLANK(F1429), "", INDEX('Individual UI'!$E$6:$H$6,1,F1429)), "")</f>
        <v>-4</v>
      </c>
      <c r="T1429" s="4">
        <f>IF($O1429 = TRUE, IF(ISBLANK(G1429), "", INDEX('Individual UI'!$E$6:$H$6,1,G1429)), "")</f>
        <v>2</v>
      </c>
      <c r="U1429" s="4">
        <f>IF($O1429 = TRUE, IF(ISBLANK(H1429), "", INDEX('Individual UI'!$E$6:$H$6,1,H1429)), "")</f>
        <v>-2</v>
      </c>
      <c r="V1429" s="4">
        <f>IF($O1429 = TRUE, IF(ISBLANK(I1429), "", INDEX('Individual UI'!$E$6:$H$6,1,I1429)), "")</f>
        <v>-4</v>
      </c>
      <c r="W1429" s="4">
        <f>IF($O1429 = TRUE, IF(ISBLANK(J1429), "", INDEX('Individual UI'!$E$6:$H$6,1,J1429)), "")</f>
        <v>-4</v>
      </c>
      <c r="X1429" s="4">
        <f>IF($O1429 = TRUE, IF(ISBLANK(K1429), "", INDEX('Individual UI'!$E$6:$H$6,1,K1429)), "")</f>
        <v>4</v>
      </c>
      <c r="Y1429" s="4">
        <f>IF($O1429 = TRUE, IF(ISBLANK(L1429), "", INDEX('Individual UI'!$E$6:$H$6,1,L1429)), "")</f>
        <v>4</v>
      </c>
      <c r="Z1429" s="4">
        <f>IF($O1429 = TRUE, IF(ISBLANK(M1429), "", INDEX('Individual UI'!$E$6:$H$6,1,M1429)), "")</f>
        <v>2</v>
      </c>
      <c r="AA1429" s="14">
        <f>IF($O1429 = TRUE, IF(ISBLANK(N1429), "", INDEX('Individual UI'!$E$6:$H$6,1,N1429)), "")</f>
        <v>-2</v>
      </c>
      <c r="AB1429" s="11">
        <f>IF($O1429 = TRUE, EXP(MMULT($P1429:$AA1429, Documentation!D$39:D$50) + Documentation!D$51), "")</f>
        <v>3.632504364967961E-5</v>
      </c>
      <c r="AC1429" s="4">
        <f>IF($O1429 = TRUE, EXP(MMULT($P1429:$AA1429, Documentation!E$39:E$50) + Documentation!E$51), "")</f>
        <v>101.88898617570528</v>
      </c>
      <c r="AD1429" s="4">
        <f>IF($O1429 = TRUE, EXP(MMULT($P1429:$AA1429, Documentation!F$39:F$50) + Documentation!F$51), "")</f>
        <v>9.8152173379230569E-3</v>
      </c>
      <c r="AE1429" s="4">
        <f>IF($O1429 = TRUE, EXP(MMULT($P1429:$AA1429, Documentation!G$39:G$50) + Documentation!G$51), "")</f>
        <v>1.3195037153375102E-3</v>
      </c>
      <c r="AF1429" s="14">
        <f>IF($O1429 = TRUE, EXP(MMULT($P1429:$AA1429, Documentation!H$39:H$50) + Documentation!H$51), "")</f>
        <v>1.2386254279960214</v>
      </c>
      <c r="AG1429" s="30">
        <f t="shared" si="309"/>
        <v>3.5219577656854066E-7</v>
      </c>
      <c r="AH1429" s="28">
        <f t="shared" si="310"/>
        <v>0.98788238098236492</v>
      </c>
      <c r="AI1429" s="28">
        <f t="shared" si="311"/>
        <v>9.5165146279165038E-5</v>
      </c>
      <c r="AJ1429" s="28">
        <f t="shared" si="312"/>
        <v>1.2793477695173202E-5</v>
      </c>
      <c r="AK1429" s="33">
        <f t="shared" si="313"/>
        <v>1.200930819788423E-2</v>
      </c>
      <c r="AL1429" s="11">
        <f t="shared" si="314"/>
        <v>2</v>
      </c>
      <c r="AM1429" s="14" t="str">
        <f>IF($O1429 = TRUE, INDEX(Documentation!$M$9:$M$13, $AL1429, 1), "")</f>
        <v>Cautious Consulters</v>
      </c>
      <c r="AN1429" s="1"/>
      <c r="AO1429" s="1"/>
      <c r="AP1429" s="38">
        <v>3.5219577656854098E-7</v>
      </c>
      <c r="AQ1429" s="35">
        <v>0.98788238098236503</v>
      </c>
      <c r="AR1429" s="35">
        <v>9.5165146279164902E-5</v>
      </c>
      <c r="AS1429" s="35">
        <v>1.27934776951731E-5</v>
      </c>
      <c r="AT1429" s="35">
        <v>1.20093081978842E-2</v>
      </c>
      <c r="AU1429" s="14">
        <v>2</v>
      </c>
      <c r="AV1429" s="4" t="b">
        <f t="shared" si="315"/>
        <v>1</v>
      </c>
      <c r="AW1429" s="4" t="b">
        <f t="shared" si="316"/>
        <v>1</v>
      </c>
      <c r="AX1429" s="4" t="b">
        <f t="shared" si="317"/>
        <v>1</v>
      </c>
      <c r="AY1429" s="4" t="b">
        <f t="shared" si="318"/>
        <v>1</v>
      </c>
      <c r="AZ1429" s="4" t="b">
        <f t="shared" si="319"/>
        <v>1</v>
      </c>
      <c r="BA1429" s="4" t="b">
        <f t="shared" si="320"/>
        <v>1</v>
      </c>
      <c r="BB1429" s="14" t="b">
        <f t="shared" si="321"/>
        <v>1</v>
      </c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</row>
    <row r="1430" spans="1:64" x14ac:dyDescent="0.2">
      <c r="A1430" s="1"/>
      <c r="B1430" s="11" t="s">
        <v>1585</v>
      </c>
      <c r="C1430" s="4">
        <v>4</v>
      </c>
      <c r="D1430" s="4">
        <v>4</v>
      </c>
      <c r="E1430" s="4">
        <v>4</v>
      </c>
      <c r="F1430" s="4">
        <v>1</v>
      </c>
      <c r="G1430" s="4">
        <v>2</v>
      </c>
      <c r="H1430" s="4">
        <v>3</v>
      </c>
      <c r="I1430" s="4">
        <v>1</v>
      </c>
      <c r="J1430" s="4">
        <v>4</v>
      </c>
      <c r="K1430" s="4">
        <v>1</v>
      </c>
      <c r="L1430" s="4">
        <v>2</v>
      </c>
      <c r="M1430" s="4">
        <v>3</v>
      </c>
      <c r="N1430" s="14">
        <v>2</v>
      </c>
      <c r="O1430" s="25" t="b">
        <f t="shared" si="308"/>
        <v>1</v>
      </c>
      <c r="P1430" s="11">
        <f>IF($O1430 = TRUE, IF(ISBLANK(C1430), "", INDEX('Individual UI'!$E$6:$H$6,1,C1430)), "")</f>
        <v>4</v>
      </c>
      <c r="Q1430" s="4">
        <f>IF($O1430 = TRUE, IF(ISBLANK(D1430), "", INDEX('Individual UI'!$E$6:$H$6,1,D1430)), "")</f>
        <v>4</v>
      </c>
      <c r="R1430" s="4">
        <f>IF($O1430 = TRUE, IF(ISBLANK(E1430), "", INDEX('Individual UI'!$E$6:$H$6,1,E1430)), "")</f>
        <v>4</v>
      </c>
      <c r="S1430" s="4">
        <f>IF($O1430 = TRUE, IF(ISBLANK(F1430), "", INDEX('Individual UI'!$E$6:$H$6,1,F1430)), "")</f>
        <v>-4</v>
      </c>
      <c r="T1430" s="4">
        <f>IF($O1430 = TRUE, IF(ISBLANK(G1430), "", INDEX('Individual UI'!$E$6:$H$6,1,G1430)), "")</f>
        <v>-2</v>
      </c>
      <c r="U1430" s="4">
        <f>IF($O1430 = TRUE, IF(ISBLANK(H1430), "", INDEX('Individual UI'!$E$6:$H$6,1,H1430)), "")</f>
        <v>2</v>
      </c>
      <c r="V1430" s="4">
        <f>IF($O1430 = TRUE, IF(ISBLANK(I1430), "", INDEX('Individual UI'!$E$6:$H$6,1,I1430)), "")</f>
        <v>-4</v>
      </c>
      <c r="W1430" s="4">
        <f>IF($O1430 = TRUE, IF(ISBLANK(J1430), "", INDEX('Individual UI'!$E$6:$H$6,1,J1430)), "")</f>
        <v>4</v>
      </c>
      <c r="X1430" s="4">
        <f>IF($O1430 = TRUE, IF(ISBLANK(K1430), "", INDEX('Individual UI'!$E$6:$H$6,1,K1430)), "")</f>
        <v>-4</v>
      </c>
      <c r="Y1430" s="4">
        <f>IF($O1430 = TRUE, IF(ISBLANK(L1430), "", INDEX('Individual UI'!$E$6:$H$6,1,L1430)), "")</f>
        <v>-2</v>
      </c>
      <c r="Z1430" s="4">
        <f>IF($O1430 = TRUE, IF(ISBLANK(M1430), "", INDEX('Individual UI'!$E$6:$H$6,1,M1430)), "")</f>
        <v>2</v>
      </c>
      <c r="AA1430" s="14">
        <f>IF($O1430 = TRUE, IF(ISBLANK(N1430), "", INDEX('Individual UI'!$E$6:$H$6,1,N1430)), "")</f>
        <v>-2</v>
      </c>
      <c r="AB1430" s="11">
        <f>IF($O1430 = TRUE, EXP(MMULT($P1430:$AA1430, Documentation!D$39:D$50) + Documentation!D$51), "")</f>
        <v>2.0028587939859767E-4</v>
      </c>
      <c r="AC1430" s="4">
        <f>IF($O1430 = TRUE, EXP(MMULT($P1430:$AA1430, Documentation!E$39:E$50) + Documentation!E$51), "")</f>
        <v>0.1118387123219217</v>
      </c>
      <c r="AD1430" s="4">
        <f>IF($O1430 = TRUE, EXP(MMULT($P1430:$AA1430, Documentation!F$39:F$50) + Documentation!F$51), "")</f>
        <v>0.1830515420225037</v>
      </c>
      <c r="AE1430" s="4">
        <f>IF($O1430 = TRUE, EXP(MMULT($P1430:$AA1430, Documentation!G$39:G$50) + Documentation!G$51), "")</f>
        <v>4.8832803423114031E-2</v>
      </c>
      <c r="AF1430" s="14">
        <f>IF($O1430 = TRUE, EXP(MMULT($P1430:$AA1430, Documentation!H$39:H$50) + Documentation!H$51), "")</f>
        <v>20.151233120049991</v>
      </c>
      <c r="AG1430" s="30">
        <f t="shared" si="309"/>
        <v>9.7723518116762885E-6</v>
      </c>
      <c r="AH1430" s="28">
        <f t="shared" si="310"/>
        <v>5.4568362295755882E-3</v>
      </c>
      <c r="AI1430" s="28">
        <f t="shared" si="311"/>
        <v>8.9314537484377291E-3</v>
      </c>
      <c r="AJ1430" s="28">
        <f t="shared" si="312"/>
        <v>2.3826509209437644E-3</v>
      </c>
      <c r="AK1430" s="33">
        <f t="shared" si="313"/>
        <v>0.9832192867492312</v>
      </c>
      <c r="AL1430" s="11">
        <f t="shared" si="314"/>
        <v>5</v>
      </c>
      <c r="AM1430" s="14" t="str">
        <f>IF($O1430 = TRUE, INDEX(Documentation!$M$9:$M$13, $AL1430, 1), "")</f>
        <v>Reluctant Claimants</v>
      </c>
      <c r="AN1430" s="1"/>
      <c r="AO1430" s="1"/>
      <c r="AP1430" s="38">
        <v>9.7723518116763105E-6</v>
      </c>
      <c r="AQ1430" s="35">
        <v>5.45683622957555E-3</v>
      </c>
      <c r="AR1430" s="35">
        <v>8.9314537484378297E-3</v>
      </c>
      <c r="AS1430" s="35">
        <v>2.3826509209437402E-3</v>
      </c>
      <c r="AT1430" s="35">
        <v>0.98321928674923098</v>
      </c>
      <c r="AU1430" s="14">
        <v>5</v>
      </c>
      <c r="AV1430" s="4" t="b">
        <f t="shared" si="315"/>
        <v>1</v>
      </c>
      <c r="AW1430" s="4" t="b">
        <f t="shared" si="316"/>
        <v>1</v>
      </c>
      <c r="AX1430" s="4" t="b">
        <f t="shared" si="317"/>
        <v>1</v>
      </c>
      <c r="AY1430" s="4" t="b">
        <f t="shared" si="318"/>
        <v>1</v>
      </c>
      <c r="AZ1430" s="4" t="b">
        <f t="shared" si="319"/>
        <v>1</v>
      </c>
      <c r="BA1430" s="4" t="b">
        <f t="shared" si="320"/>
        <v>1</v>
      </c>
      <c r="BB1430" s="14" t="b">
        <f t="shared" si="321"/>
        <v>1</v>
      </c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</row>
    <row r="1431" spans="1:64" x14ac:dyDescent="0.2">
      <c r="A1431" s="1"/>
      <c r="B1431" s="11" t="s">
        <v>1586</v>
      </c>
      <c r="C1431" s="4">
        <v>3</v>
      </c>
      <c r="D1431" s="4">
        <v>4</v>
      </c>
      <c r="E1431" s="4">
        <v>3</v>
      </c>
      <c r="F1431" s="4">
        <v>4</v>
      </c>
      <c r="G1431" s="4">
        <v>2</v>
      </c>
      <c r="H1431" s="4">
        <v>4</v>
      </c>
      <c r="I1431" s="4">
        <v>2</v>
      </c>
      <c r="J1431" s="4">
        <v>4</v>
      </c>
      <c r="K1431" s="4">
        <v>4</v>
      </c>
      <c r="L1431" s="4">
        <v>2</v>
      </c>
      <c r="M1431" s="4">
        <v>2</v>
      </c>
      <c r="N1431" s="14">
        <v>4</v>
      </c>
      <c r="O1431" s="25" t="b">
        <f t="shared" si="308"/>
        <v>1</v>
      </c>
      <c r="P1431" s="11">
        <f>IF($O1431 = TRUE, IF(ISBLANK(C1431), "", INDEX('Individual UI'!$E$6:$H$6,1,C1431)), "")</f>
        <v>2</v>
      </c>
      <c r="Q1431" s="4">
        <f>IF($O1431 = TRUE, IF(ISBLANK(D1431), "", INDEX('Individual UI'!$E$6:$H$6,1,D1431)), "")</f>
        <v>4</v>
      </c>
      <c r="R1431" s="4">
        <f>IF($O1431 = TRUE, IF(ISBLANK(E1431), "", INDEX('Individual UI'!$E$6:$H$6,1,E1431)), "")</f>
        <v>2</v>
      </c>
      <c r="S1431" s="4">
        <f>IF($O1431 = TRUE, IF(ISBLANK(F1431), "", INDEX('Individual UI'!$E$6:$H$6,1,F1431)), "")</f>
        <v>4</v>
      </c>
      <c r="T1431" s="4">
        <f>IF($O1431 = TRUE, IF(ISBLANK(G1431), "", INDEX('Individual UI'!$E$6:$H$6,1,G1431)), "")</f>
        <v>-2</v>
      </c>
      <c r="U1431" s="4">
        <f>IF($O1431 = TRUE, IF(ISBLANK(H1431), "", INDEX('Individual UI'!$E$6:$H$6,1,H1431)), "")</f>
        <v>4</v>
      </c>
      <c r="V1431" s="4">
        <f>IF($O1431 = TRUE, IF(ISBLANK(I1431), "", INDEX('Individual UI'!$E$6:$H$6,1,I1431)), "")</f>
        <v>-2</v>
      </c>
      <c r="W1431" s="4">
        <f>IF($O1431 = TRUE, IF(ISBLANK(J1431), "", INDEX('Individual UI'!$E$6:$H$6,1,J1431)), "")</f>
        <v>4</v>
      </c>
      <c r="X1431" s="4">
        <f>IF($O1431 = TRUE, IF(ISBLANK(K1431), "", INDEX('Individual UI'!$E$6:$H$6,1,K1431)), "")</f>
        <v>4</v>
      </c>
      <c r="Y1431" s="4">
        <f>IF($O1431 = TRUE, IF(ISBLANK(L1431), "", INDEX('Individual UI'!$E$6:$H$6,1,L1431)), "")</f>
        <v>-2</v>
      </c>
      <c r="Z1431" s="4">
        <f>IF($O1431 = TRUE, IF(ISBLANK(M1431), "", INDEX('Individual UI'!$E$6:$H$6,1,M1431)), "")</f>
        <v>-2</v>
      </c>
      <c r="AA1431" s="14">
        <f>IF($O1431 = TRUE, IF(ISBLANK(N1431), "", INDEX('Individual UI'!$E$6:$H$6,1,N1431)), "")</f>
        <v>4</v>
      </c>
      <c r="AB1431" s="11">
        <f>IF($O1431 = TRUE, EXP(MMULT($P1431:$AA1431, Documentation!D$39:D$50) + Documentation!D$51), "")</f>
        <v>2.661324735624739E-5</v>
      </c>
      <c r="AC1431" s="4">
        <f>IF($O1431 = TRUE, EXP(MMULT($P1431:$AA1431, Documentation!E$39:E$50) + Documentation!E$51), "")</f>
        <v>9.9209693345231661E-3</v>
      </c>
      <c r="AD1431" s="4">
        <f>IF($O1431 = TRUE, EXP(MMULT($P1431:$AA1431, Documentation!F$39:F$50) + Documentation!F$51), "")</f>
        <v>8.1110722591841498</v>
      </c>
      <c r="AE1431" s="4">
        <f>IF($O1431 = TRUE, EXP(MMULT($P1431:$AA1431, Documentation!G$39:G$50) + Documentation!G$51), "")</f>
        <v>1.4733089944571733E-2</v>
      </c>
      <c r="AF1431" s="14">
        <f>IF($O1431 = TRUE, EXP(MMULT($P1431:$AA1431, Documentation!H$39:H$50) + Documentation!H$51), "")</f>
        <v>8.483546567888646E-2</v>
      </c>
      <c r="AG1431" s="30">
        <f t="shared" si="309"/>
        <v>3.2373895966739601E-6</v>
      </c>
      <c r="AH1431" s="28">
        <f t="shared" si="310"/>
        <v>1.2068441886317588E-3</v>
      </c>
      <c r="AI1431" s="28">
        <f t="shared" si="311"/>
        <v>0.98667782244880231</v>
      </c>
      <c r="AJ1431" s="28">
        <f t="shared" si="312"/>
        <v>1.7922184194564881E-3</v>
      </c>
      <c r="AK1431" s="33">
        <f t="shared" si="313"/>
        <v>1.031987755351267E-2</v>
      </c>
      <c r="AL1431" s="11">
        <f t="shared" si="314"/>
        <v>3</v>
      </c>
      <c r="AM1431" s="14" t="str">
        <f>IF($O1431 = TRUE, INDEX(Documentation!$M$9:$M$13, $AL1431, 1), "")</f>
        <v>Process Skeptics</v>
      </c>
      <c r="AN1431" s="1"/>
      <c r="AO1431" s="1"/>
      <c r="AP1431" s="38">
        <v>3.2373895966739198E-6</v>
      </c>
      <c r="AQ1431" s="35">
        <v>1.2068441886317501E-3</v>
      </c>
      <c r="AR1431" s="35">
        <v>0.98667782244880198</v>
      </c>
      <c r="AS1431" s="35">
        <v>1.79221841945645E-3</v>
      </c>
      <c r="AT1431" s="35">
        <v>1.03198775535126E-2</v>
      </c>
      <c r="AU1431" s="14">
        <v>3</v>
      </c>
      <c r="AV1431" s="4" t="b">
        <f t="shared" si="315"/>
        <v>1</v>
      </c>
      <c r="AW1431" s="4" t="b">
        <f t="shared" si="316"/>
        <v>1</v>
      </c>
      <c r="AX1431" s="4" t="b">
        <f t="shared" si="317"/>
        <v>1</v>
      </c>
      <c r="AY1431" s="4" t="b">
        <f t="shared" si="318"/>
        <v>1</v>
      </c>
      <c r="AZ1431" s="4" t="b">
        <f t="shared" si="319"/>
        <v>1</v>
      </c>
      <c r="BA1431" s="4" t="b">
        <f t="shared" si="320"/>
        <v>1</v>
      </c>
      <c r="BB1431" s="14" t="b">
        <f t="shared" si="321"/>
        <v>1</v>
      </c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</row>
    <row r="1432" spans="1:64" x14ac:dyDescent="0.2">
      <c r="A1432" s="1"/>
      <c r="B1432" s="11" t="s">
        <v>1587</v>
      </c>
      <c r="C1432" s="4">
        <v>1</v>
      </c>
      <c r="D1432" s="4">
        <v>1</v>
      </c>
      <c r="E1432" s="4">
        <v>2</v>
      </c>
      <c r="F1432" s="4">
        <v>1</v>
      </c>
      <c r="G1432" s="4">
        <v>3</v>
      </c>
      <c r="H1432" s="4">
        <v>1</v>
      </c>
      <c r="I1432" s="4">
        <v>2</v>
      </c>
      <c r="J1432" s="4">
        <v>2</v>
      </c>
      <c r="K1432" s="4">
        <v>2</v>
      </c>
      <c r="L1432" s="4">
        <v>1</v>
      </c>
      <c r="M1432" s="4">
        <v>1</v>
      </c>
      <c r="N1432" s="14">
        <v>1</v>
      </c>
      <c r="O1432" s="25" t="b">
        <f t="shared" si="308"/>
        <v>1</v>
      </c>
      <c r="P1432" s="11">
        <f>IF($O1432 = TRUE, IF(ISBLANK(C1432), "", INDEX('Individual UI'!$E$6:$H$6,1,C1432)), "")</f>
        <v>-4</v>
      </c>
      <c r="Q1432" s="4">
        <f>IF($O1432 = TRUE, IF(ISBLANK(D1432), "", INDEX('Individual UI'!$E$6:$H$6,1,D1432)), "")</f>
        <v>-4</v>
      </c>
      <c r="R1432" s="4">
        <f>IF($O1432 = TRUE, IF(ISBLANK(E1432), "", INDEX('Individual UI'!$E$6:$H$6,1,E1432)), "")</f>
        <v>-2</v>
      </c>
      <c r="S1432" s="4">
        <f>IF($O1432 = TRUE, IF(ISBLANK(F1432), "", INDEX('Individual UI'!$E$6:$H$6,1,F1432)), "")</f>
        <v>-4</v>
      </c>
      <c r="T1432" s="4">
        <f>IF($O1432 = TRUE, IF(ISBLANK(G1432), "", INDEX('Individual UI'!$E$6:$H$6,1,G1432)), "")</f>
        <v>2</v>
      </c>
      <c r="U1432" s="4">
        <f>IF($O1432 = TRUE, IF(ISBLANK(H1432), "", INDEX('Individual UI'!$E$6:$H$6,1,H1432)), "")</f>
        <v>-4</v>
      </c>
      <c r="V1432" s="4">
        <f>IF($O1432 = TRUE, IF(ISBLANK(I1432), "", INDEX('Individual UI'!$E$6:$H$6,1,I1432)), "")</f>
        <v>-2</v>
      </c>
      <c r="W1432" s="4">
        <f>IF($O1432 = TRUE, IF(ISBLANK(J1432), "", INDEX('Individual UI'!$E$6:$H$6,1,J1432)), "")</f>
        <v>-2</v>
      </c>
      <c r="X1432" s="4">
        <f>IF($O1432 = TRUE, IF(ISBLANK(K1432), "", INDEX('Individual UI'!$E$6:$H$6,1,K1432)), "")</f>
        <v>-2</v>
      </c>
      <c r="Y1432" s="4">
        <f>IF($O1432 = TRUE, IF(ISBLANK(L1432), "", INDEX('Individual UI'!$E$6:$H$6,1,L1432)), "")</f>
        <v>-4</v>
      </c>
      <c r="Z1432" s="4">
        <f>IF($O1432 = TRUE, IF(ISBLANK(M1432), "", INDEX('Individual UI'!$E$6:$H$6,1,M1432)), "")</f>
        <v>-4</v>
      </c>
      <c r="AA1432" s="14">
        <f>IF($O1432 = TRUE, IF(ISBLANK(N1432), "", INDEX('Individual UI'!$E$6:$H$6,1,N1432)), "")</f>
        <v>-4</v>
      </c>
      <c r="AB1432" s="11">
        <f>IF($O1432 = TRUE, EXP(MMULT($P1432:$AA1432, Documentation!D$39:D$50) + Documentation!D$51), "")</f>
        <v>11.079848745160103</v>
      </c>
      <c r="AC1432" s="4">
        <f>IF($O1432 = TRUE, EXP(MMULT($P1432:$AA1432, Documentation!E$39:E$50) + Documentation!E$51), "")</f>
        <v>5.9406998803401701E-5</v>
      </c>
      <c r="AD1432" s="4">
        <f>IF($O1432 = TRUE, EXP(MMULT($P1432:$AA1432, Documentation!F$39:F$50) + Documentation!F$51), "")</f>
        <v>6.9843281134423977E-6</v>
      </c>
      <c r="AE1432" s="4">
        <f>IF($O1432 = TRUE, EXP(MMULT($P1432:$AA1432, Documentation!G$39:G$50) + Documentation!G$51), "")</f>
        <v>0.61744714887790042</v>
      </c>
      <c r="AF1432" s="14">
        <f>IF($O1432 = TRUE, EXP(MMULT($P1432:$AA1432, Documentation!H$39:H$50) + Documentation!H$51), "")</f>
        <v>1.2999359709069995E-4</v>
      </c>
      <c r="AG1432" s="30">
        <f t="shared" si="309"/>
        <v>0.94719863718886643</v>
      </c>
      <c r="AH1432" s="28">
        <f t="shared" si="310"/>
        <v>5.0786097897448882E-6</v>
      </c>
      <c r="AI1432" s="28">
        <f t="shared" si="311"/>
        <v>5.9707909583353531E-7</v>
      </c>
      <c r="AJ1432" s="28">
        <f t="shared" si="312"/>
        <v>5.2784574176499503E-2</v>
      </c>
      <c r="AK1432" s="33">
        <f t="shared" si="313"/>
        <v>1.1112945748593824E-5</v>
      </c>
      <c r="AL1432" s="11">
        <f t="shared" si="314"/>
        <v>1</v>
      </c>
      <c r="AM1432" s="14" t="str">
        <f>IF($O1432 = TRUE, INDEX(Documentation!$M$9:$M$13, $AL1432, 1), "")</f>
        <v>Decisive Pursuers</v>
      </c>
      <c r="AN1432" s="1"/>
      <c r="AO1432" s="1"/>
      <c r="AP1432" s="38">
        <v>0.94719863718886599</v>
      </c>
      <c r="AQ1432" s="35">
        <v>5.0786097897449297E-6</v>
      </c>
      <c r="AR1432" s="35">
        <v>5.9707909583354897E-7</v>
      </c>
      <c r="AS1432" s="35">
        <v>5.2784574176499399E-2</v>
      </c>
      <c r="AT1432" s="35">
        <v>1.11129457485939E-5</v>
      </c>
      <c r="AU1432" s="14">
        <v>1</v>
      </c>
      <c r="AV1432" s="4" t="b">
        <f t="shared" si="315"/>
        <v>1</v>
      </c>
      <c r="AW1432" s="4" t="b">
        <f t="shared" si="316"/>
        <v>1</v>
      </c>
      <c r="AX1432" s="4" t="b">
        <f t="shared" si="317"/>
        <v>1</v>
      </c>
      <c r="AY1432" s="4" t="b">
        <f t="shared" si="318"/>
        <v>1</v>
      </c>
      <c r="AZ1432" s="4" t="b">
        <f t="shared" si="319"/>
        <v>1</v>
      </c>
      <c r="BA1432" s="4" t="b">
        <f t="shared" si="320"/>
        <v>1</v>
      </c>
      <c r="BB1432" s="14" t="b">
        <f t="shared" si="321"/>
        <v>1</v>
      </c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</row>
    <row r="1433" spans="1:64" x14ac:dyDescent="0.2">
      <c r="A1433" s="1"/>
      <c r="B1433" s="11" t="s">
        <v>1588</v>
      </c>
      <c r="C1433" s="4">
        <v>4</v>
      </c>
      <c r="D1433" s="4">
        <v>4</v>
      </c>
      <c r="E1433" s="4">
        <v>4</v>
      </c>
      <c r="F1433" s="4">
        <v>4</v>
      </c>
      <c r="G1433" s="4">
        <v>3</v>
      </c>
      <c r="H1433" s="4">
        <v>4</v>
      </c>
      <c r="I1433" s="4">
        <v>3</v>
      </c>
      <c r="J1433" s="4">
        <v>2</v>
      </c>
      <c r="K1433" s="4">
        <v>3</v>
      </c>
      <c r="L1433" s="4">
        <v>3</v>
      </c>
      <c r="M1433" s="4">
        <v>2</v>
      </c>
      <c r="N1433" s="14">
        <v>1</v>
      </c>
      <c r="O1433" s="25" t="b">
        <f t="shared" si="308"/>
        <v>1</v>
      </c>
      <c r="P1433" s="11">
        <f>IF($O1433 = TRUE, IF(ISBLANK(C1433), "", INDEX('Individual UI'!$E$6:$H$6,1,C1433)), "")</f>
        <v>4</v>
      </c>
      <c r="Q1433" s="4">
        <f>IF($O1433 = TRUE, IF(ISBLANK(D1433), "", INDEX('Individual UI'!$E$6:$H$6,1,D1433)), "")</f>
        <v>4</v>
      </c>
      <c r="R1433" s="4">
        <f>IF($O1433 = TRUE, IF(ISBLANK(E1433), "", INDEX('Individual UI'!$E$6:$H$6,1,E1433)), "")</f>
        <v>4</v>
      </c>
      <c r="S1433" s="4">
        <f>IF($O1433 = TRUE, IF(ISBLANK(F1433), "", INDEX('Individual UI'!$E$6:$H$6,1,F1433)), "")</f>
        <v>4</v>
      </c>
      <c r="T1433" s="4">
        <f>IF($O1433 = TRUE, IF(ISBLANK(G1433), "", INDEX('Individual UI'!$E$6:$H$6,1,G1433)), "")</f>
        <v>2</v>
      </c>
      <c r="U1433" s="4">
        <f>IF($O1433 = TRUE, IF(ISBLANK(H1433), "", INDEX('Individual UI'!$E$6:$H$6,1,H1433)), "")</f>
        <v>4</v>
      </c>
      <c r="V1433" s="4">
        <f>IF($O1433 = TRUE, IF(ISBLANK(I1433), "", INDEX('Individual UI'!$E$6:$H$6,1,I1433)), "")</f>
        <v>2</v>
      </c>
      <c r="W1433" s="4">
        <f>IF($O1433 = TRUE, IF(ISBLANK(J1433), "", INDEX('Individual UI'!$E$6:$H$6,1,J1433)), "")</f>
        <v>-2</v>
      </c>
      <c r="X1433" s="4">
        <f>IF($O1433 = TRUE, IF(ISBLANK(K1433), "", INDEX('Individual UI'!$E$6:$H$6,1,K1433)), "")</f>
        <v>2</v>
      </c>
      <c r="Y1433" s="4">
        <f>IF($O1433 = TRUE, IF(ISBLANK(L1433), "", INDEX('Individual UI'!$E$6:$H$6,1,L1433)), "")</f>
        <v>2</v>
      </c>
      <c r="Z1433" s="4">
        <f>IF($O1433 = TRUE, IF(ISBLANK(M1433), "", INDEX('Individual UI'!$E$6:$H$6,1,M1433)), "")</f>
        <v>-2</v>
      </c>
      <c r="AA1433" s="14">
        <f>IF($O1433 = TRUE, IF(ISBLANK(N1433), "", INDEX('Individual UI'!$E$6:$H$6,1,N1433)), "")</f>
        <v>-4</v>
      </c>
      <c r="AB1433" s="11">
        <f>IF($O1433 = TRUE, EXP(MMULT($P1433:$AA1433, Documentation!D$39:D$50) + Documentation!D$51), "")</f>
        <v>2.0703806889563628E-6</v>
      </c>
      <c r="AC1433" s="4">
        <f>IF($O1433 = TRUE, EXP(MMULT($P1433:$AA1433, Documentation!E$39:E$50) + Documentation!E$51), "")</f>
        <v>9.4574974762640873E-2</v>
      </c>
      <c r="AD1433" s="4">
        <f>IF($O1433 = TRUE, EXP(MMULT($P1433:$AA1433, Documentation!F$39:F$50) + Documentation!F$51), "")</f>
        <v>0.10791141623848793</v>
      </c>
      <c r="AE1433" s="4">
        <f>IF($O1433 = TRUE, EXP(MMULT($P1433:$AA1433, Documentation!G$39:G$50) + Documentation!G$51), "")</f>
        <v>0.16524159426627497</v>
      </c>
      <c r="AF1433" s="14">
        <f>IF($O1433 = TRUE, EXP(MMULT($P1433:$AA1433, Documentation!H$39:H$50) + Documentation!H$51), "")</f>
        <v>4.6335206134335003</v>
      </c>
      <c r="AG1433" s="30">
        <f t="shared" si="309"/>
        <v>4.1397258924767277E-7</v>
      </c>
      <c r="AH1433" s="28">
        <f t="shared" si="310"/>
        <v>1.8910264855812195E-2</v>
      </c>
      <c r="AI1433" s="28">
        <f t="shared" si="311"/>
        <v>2.1576886138823415E-2</v>
      </c>
      <c r="AJ1433" s="28">
        <f t="shared" si="312"/>
        <v>3.3040054418351957E-2</v>
      </c>
      <c r="AK1433" s="33">
        <f t="shared" si="313"/>
        <v>0.92647238061442327</v>
      </c>
      <c r="AL1433" s="11">
        <f t="shared" si="314"/>
        <v>5</v>
      </c>
      <c r="AM1433" s="14" t="str">
        <f>IF($O1433 = TRUE, INDEX(Documentation!$M$9:$M$13, $AL1433, 1), "")</f>
        <v>Reluctant Claimants</v>
      </c>
      <c r="AN1433" s="1"/>
      <c r="AO1433" s="1"/>
      <c r="AP1433" s="38">
        <v>4.1397258924767203E-7</v>
      </c>
      <c r="AQ1433" s="35">
        <v>1.89102648558124E-2</v>
      </c>
      <c r="AR1433" s="35">
        <v>2.1576886138823699E-2</v>
      </c>
      <c r="AS1433" s="35">
        <v>3.3040054418351297E-2</v>
      </c>
      <c r="AT1433" s="35">
        <v>0.92647238061442305</v>
      </c>
      <c r="AU1433" s="14">
        <v>5</v>
      </c>
      <c r="AV1433" s="4" t="b">
        <f t="shared" si="315"/>
        <v>1</v>
      </c>
      <c r="AW1433" s="4" t="b">
        <f t="shared" si="316"/>
        <v>1</v>
      </c>
      <c r="AX1433" s="4" t="b">
        <f t="shared" si="317"/>
        <v>1</v>
      </c>
      <c r="AY1433" s="4" t="b">
        <f t="shared" si="318"/>
        <v>1</v>
      </c>
      <c r="AZ1433" s="4" t="b">
        <f t="shared" si="319"/>
        <v>1</v>
      </c>
      <c r="BA1433" s="4" t="b">
        <f t="shared" si="320"/>
        <v>1</v>
      </c>
      <c r="BB1433" s="14" t="b">
        <f t="shared" si="321"/>
        <v>1</v>
      </c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</row>
    <row r="1434" spans="1:64" x14ac:dyDescent="0.2">
      <c r="A1434" s="1"/>
      <c r="B1434" s="11" t="s">
        <v>1589</v>
      </c>
      <c r="C1434" s="4">
        <v>1</v>
      </c>
      <c r="D1434" s="4">
        <v>4</v>
      </c>
      <c r="E1434" s="4">
        <v>2</v>
      </c>
      <c r="F1434" s="4">
        <v>3</v>
      </c>
      <c r="G1434" s="4">
        <v>1</v>
      </c>
      <c r="H1434" s="4">
        <v>2</v>
      </c>
      <c r="I1434" s="4">
        <v>4</v>
      </c>
      <c r="J1434" s="4">
        <v>2</v>
      </c>
      <c r="K1434" s="4">
        <v>3</v>
      </c>
      <c r="L1434" s="4">
        <v>2</v>
      </c>
      <c r="M1434" s="4">
        <v>3</v>
      </c>
      <c r="N1434" s="14">
        <v>4</v>
      </c>
      <c r="O1434" s="25" t="b">
        <f t="shared" si="308"/>
        <v>1</v>
      </c>
      <c r="P1434" s="11">
        <f>IF($O1434 = TRUE, IF(ISBLANK(C1434), "", INDEX('Individual UI'!$E$6:$H$6,1,C1434)), "")</f>
        <v>-4</v>
      </c>
      <c r="Q1434" s="4">
        <f>IF($O1434 = TRUE, IF(ISBLANK(D1434), "", INDEX('Individual UI'!$E$6:$H$6,1,D1434)), "")</f>
        <v>4</v>
      </c>
      <c r="R1434" s="4">
        <f>IF($O1434 = TRUE, IF(ISBLANK(E1434), "", INDEX('Individual UI'!$E$6:$H$6,1,E1434)), "")</f>
        <v>-2</v>
      </c>
      <c r="S1434" s="4">
        <f>IF($O1434 = TRUE, IF(ISBLANK(F1434), "", INDEX('Individual UI'!$E$6:$H$6,1,F1434)), "")</f>
        <v>2</v>
      </c>
      <c r="T1434" s="4">
        <f>IF($O1434 = TRUE, IF(ISBLANK(G1434), "", INDEX('Individual UI'!$E$6:$H$6,1,G1434)), "")</f>
        <v>-4</v>
      </c>
      <c r="U1434" s="4">
        <f>IF($O1434 = TRUE, IF(ISBLANK(H1434), "", INDEX('Individual UI'!$E$6:$H$6,1,H1434)), "")</f>
        <v>-2</v>
      </c>
      <c r="V1434" s="4">
        <f>IF($O1434 = TRUE, IF(ISBLANK(I1434), "", INDEX('Individual UI'!$E$6:$H$6,1,I1434)), "")</f>
        <v>4</v>
      </c>
      <c r="W1434" s="4">
        <f>IF($O1434 = TRUE, IF(ISBLANK(J1434), "", INDEX('Individual UI'!$E$6:$H$6,1,J1434)), "")</f>
        <v>-2</v>
      </c>
      <c r="X1434" s="4">
        <f>IF($O1434 = TRUE, IF(ISBLANK(K1434), "", INDEX('Individual UI'!$E$6:$H$6,1,K1434)), "")</f>
        <v>2</v>
      </c>
      <c r="Y1434" s="4">
        <f>IF($O1434 = TRUE, IF(ISBLANK(L1434), "", INDEX('Individual UI'!$E$6:$H$6,1,L1434)), "")</f>
        <v>-2</v>
      </c>
      <c r="Z1434" s="4">
        <f>IF($O1434 = TRUE, IF(ISBLANK(M1434), "", INDEX('Individual UI'!$E$6:$H$6,1,M1434)), "")</f>
        <v>2</v>
      </c>
      <c r="AA1434" s="14">
        <f>IF($O1434 = TRUE, IF(ISBLANK(N1434), "", INDEX('Individual UI'!$E$6:$H$6,1,N1434)), "")</f>
        <v>4</v>
      </c>
      <c r="AB1434" s="11">
        <f>IF($O1434 = TRUE, EXP(MMULT($P1434:$AA1434, Documentation!D$39:D$50) + Documentation!D$51), "")</f>
        <v>4.445140469461923E-2</v>
      </c>
      <c r="AC1434" s="4">
        <f>IF($O1434 = TRUE, EXP(MMULT($P1434:$AA1434, Documentation!E$39:E$50) + Documentation!E$51), "")</f>
        <v>6.8999020914848275E-2</v>
      </c>
      <c r="AD1434" s="4">
        <f>IF($O1434 = TRUE, EXP(MMULT($P1434:$AA1434, Documentation!F$39:F$50) + Documentation!F$51), "")</f>
        <v>5.4062475167403132E-2</v>
      </c>
      <c r="AE1434" s="4">
        <f>IF($O1434 = TRUE, EXP(MMULT($P1434:$AA1434, Documentation!G$39:G$50) + Documentation!G$51), "")</f>
        <v>2.1240182671942138E-5</v>
      </c>
      <c r="AF1434" s="14">
        <f>IF($O1434 = TRUE, EXP(MMULT($P1434:$AA1434, Documentation!H$39:H$50) + Documentation!H$51), "")</f>
        <v>1.2539113875610272E-4</v>
      </c>
      <c r="AG1434" s="30">
        <f t="shared" si="309"/>
        <v>0.26512900363194025</v>
      </c>
      <c r="AH1434" s="28">
        <f t="shared" si="310"/>
        <v>0.41154248763138734</v>
      </c>
      <c r="AI1434" s="28">
        <f t="shared" si="311"/>
        <v>0.32245393083708679</v>
      </c>
      <c r="AJ1434" s="28">
        <f t="shared" si="312"/>
        <v>1.2668640074391376E-4</v>
      </c>
      <c r="AK1434" s="33">
        <f t="shared" si="313"/>
        <v>7.4789149884174784E-4</v>
      </c>
      <c r="AL1434" s="11">
        <f t="shared" si="314"/>
        <v>2</v>
      </c>
      <c r="AM1434" s="14" t="str">
        <f>IF($O1434 = TRUE, INDEX(Documentation!$M$9:$M$13, $AL1434, 1), "")</f>
        <v>Cautious Consulters</v>
      </c>
      <c r="AN1434" s="1"/>
      <c r="AO1434" s="1"/>
      <c r="AP1434" s="38">
        <v>0.26512900363194303</v>
      </c>
      <c r="AQ1434" s="35">
        <v>0.41154248763138701</v>
      </c>
      <c r="AR1434" s="35">
        <v>0.32245393083708401</v>
      </c>
      <c r="AS1434" s="35">
        <v>1.2668640074391501E-4</v>
      </c>
      <c r="AT1434" s="35">
        <v>7.4789149884173895E-4</v>
      </c>
      <c r="AU1434" s="14">
        <v>2</v>
      </c>
      <c r="AV1434" s="4" t="b">
        <f t="shared" si="315"/>
        <v>1</v>
      </c>
      <c r="AW1434" s="4" t="b">
        <f t="shared" si="316"/>
        <v>1</v>
      </c>
      <c r="AX1434" s="4" t="b">
        <f t="shared" si="317"/>
        <v>1</v>
      </c>
      <c r="AY1434" s="4" t="b">
        <f t="shared" si="318"/>
        <v>1</v>
      </c>
      <c r="AZ1434" s="4" t="b">
        <f t="shared" si="319"/>
        <v>1</v>
      </c>
      <c r="BA1434" s="4" t="b">
        <f t="shared" si="320"/>
        <v>1</v>
      </c>
      <c r="BB1434" s="14" t="b">
        <f t="shared" si="321"/>
        <v>1</v>
      </c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</row>
    <row r="1435" spans="1:64" x14ac:dyDescent="0.2">
      <c r="A1435" s="1"/>
      <c r="B1435" s="11" t="s">
        <v>1590</v>
      </c>
      <c r="C1435" s="4">
        <v>1</v>
      </c>
      <c r="D1435" s="4">
        <v>3</v>
      </c>
      <c r="E1435" s="4">
        <v>4</v>
      </c>
      <c r="F1435" s="4">
        <v>3</v>
      </c>
      <c r="G1435" s="4">
        <v>3</v>
      </c>
      <c r="H1435" s="4">
        <v>3</v>
      </c>
      <c r="I1435" s="4">
        <v>1</v>
      </c>
      <c r="J1435" s="4">
        <v>2</v>
      </c>
      <c r="K1435" s="4">
        <v>1</v>
      </c>
      <c r="L1435" s="4">
        <v>1</v>
      </c>
      <c r="M1435" s="4">
        <v>2</v>
      </c>
      <c r="N1435" s="14">
        <v>3</v>
      </c>
      <c r="O1435" s="25" t="b">
        <f t="shared" si="308"/>
        <v>1</v>
      </c>
      <c r="P1435" s="11">
        <f>IF($O1435 = TRUE, IF(ISBLANK(C1435), "", INDEX('Individual UI'!$E$6:$H$6,1,C1435)), "")</f>
        <v>-4</v>
      </c>
      <c r="Q1435" s="4">
        <f>IF($O1435 = TRUE, IF(ISBLANK(D1435), "", INDEX('Individual UI'!$E$6:$H$6,1,D1435)), "")</f>
        <v>2</v>
      </c>
      <c r="R1435" s="4">
        <f>IF($O1435 = TRUE, IF(ISBLANK(E1435), "", INDEX('Individual UI'!$E$6:$H$6,1,E1435)), "")</f>
        <v>4</v>
      </c>
      <c r="S1435" s="4">
        <f>IF($O1435 = TRUE, IF(ISBLANK(F1435), "", INDEX('Individual UI'!$E$6:$H$6,1,F1435)), "")</f>
        <v>2</v>
      </c>
      <c r="T1435" s="4">
        <f>IF($O1435 = TRUE, IF(ISBLANK(G1435), "", INDEX('Individual UI'!$E$6:$H$6,1,G1435)), "")</f>
        <v>2</v>
      </c>
      <c r="U1435" s="4">
        <f>IF($O1435 = TRUE, IF(ISBLANK(H1435), "", INDEX('Individual UI'!$E$6:$H$6,1,H1435)), "")</f>
        <v>2</v>
      </c>
      <c r="V1435" s="4">
        <f>IF($O1435 = TRUE, IF(ISBLANK(I1435), "", INDEX('Individual UI'!$E$6:$H$6,1,I1435)), "")</f>
        <v>-4</v>
      </c>
      <c r="W1435" s="4">
        <f>IF($O1435 = TRUE, IF(ISBLANK(J1435), "", INDEX('Individual UI'!$E$6:$H$6,1,J1435)), "")</f>
        <v>-2</v>
      </c>
      <c r="X1435" s="4">
        <f>IF($O1435 = TRUE, IF(ISBLANK(K1435), "", INDEX('Individual UI'!$E$6:$H$6,1,K1435)), "")</f>
        <v>-4</v>
      </c>
      <c r="Y1435" s="4">
        <f>IF($O1435 = TRUE, IF(ISBLANK(L1435), "", INDEX('Individual UI'!$E$6:$H$6,1,L1435)), "")</f>
        <v>-4</v>
      </c>
      <c r="Z1435" s="4">
        <f>IF($O1435 = TRUE, IF(ISBLANK(M1435), "", INDEX('Individual UI'!$E$6:$H$6,1,M1435)), "")</f>
        <v>-2</v>
      </c>
      <c r="AA1435" s="14">
        <f>IF($O1435 = TRUE, IF(ISBLANK(N1435), "", INDEX('Individual UI'!$E$6:$H$6,1,N1435)), "")</f>
        <v>2</v>
      </c>
      <c r="AB1435" s="11">
        <f>IF($O1435 = TRUE, EXP(MMULT($P1435:$AA1435, Documentation!D$39:D$50) + Documentation!D$51), "")</f>
        <v>9.4669263520791422E-4</v>
      </c>
      <c r="AC1435" s="4">
        <f>IF($O1435 = TRUE, EXP(MMULT($P1435:$AA1435, Documentation!E$39:E$50) + Documentation!E$51), "")</f>
        <v>1.3657199634164311E-3</v>
      </c>
      <c r="AD1435" s="4">
        <f>IF($O1435 = TRUE, EXP(MMULT($P1435:$AA1435, Documentation!F$39:F$50) + Documentation!F$51), "")</f>
        <v>1.1198900376233042E-2</v>
      </c>
      <c r="AE1435" s="4">
        <f>IF($O1435 = TRUE, EXP(MMULT($P1435:$AA1435, Documentation!G$39:G$50) + Documentation!G$51), "")</f>
        <v>70.256171032051284</v>
      </c>
      <c r="AF1435" s="14">
        <f>IF($O1435 = TRUE, EXP(MMULT($P1435:$AA1435, Documentation!H$39:H$50) + Documentation!H$51), "")</f>
        <v>0.32164601148127314</v>
      </c>
      <c r="AG1435" s="30">
        <f t="shared" si="309"/>
        <v>1.3410891355193544E-5</v>
      </c>
      <c r="AH1435" s="28">
        <f t="shared" si="310"/>
        <v>1.9346851733957107E-5</v>
      </c>
      <c r="AI1435" s="28">
        <f t="shared" si="311"/>
        <v>1.5864413713360416E-4</v>
      </c>
      <c r="AJ1435" s="28">
        <f t="shared" si="312"/>
        <v>0.99525214594682954</v>
      </c>
      <c r="AK1435" s="33">
        <f t="shared" si="313"/>
        <v>4.5564521729477047E-3</v>
      </c>
      <c r="AL1435" s="11">
        <f t="shared" si="314"/>
        <v>4</v>
      </c>
      <c r="AM1435" s="14" t="str">
        <f>IF($O1435 = TRUE, INDEX(Documentation!$M$9:$M$13, $AL1435, 1), "")</f>
        <v>Financially Pressured</v>
      </c>
      <c r="AN1435" s="1"/>
      <c r="AO1435" s="1"/>
      <c r="AP1435" s="38">
        <v>1.3410891355193499E-5</v>
      </c>
      <c r="AQ1435" s="35">
        <v>1.93468517339569E-5</v>
      </c>
      <c r="AR1435" s="35">
        <v>1.5864413713360601E-4</v>
      </c>
      <c r="AS1435" s="35">
        <v>0.99525214594682898</v>
      </c>
      <c r="AT1435" s="35">
        <v>4.5564521729476804E-3</v>
      </c>
      <c r="AU1435" s="14">
        <v>4</v>
      </c>
      <c r="AV1435" s="4" t="b">
        <f t="shared" si="315"/>
        <v>1</v>
      </c>
      <c r="AW1435" s="4" t="b">
        <f t="shared" si="316"/>
        <v>1</v>
      </c>
      <c r="AX1435" s="4" t="b">
        <f t="shared" si="317"/>
        <v>1</v>
      </c>
      <c r="AY1435" s="4" t="b">
        <f t="shared" si="318"/>
        <v>1</v>
      </c>
      <c r="AZ1435" s="4" t="b">
        <f t="shared" si="319"/>
        <v>1</v>
      </c>
      <c r="BA1435" s="4" t="b">
        <f t="shared" si="320"/>
        <v>1</v>
      </c>
      <c r="BB1435" s="14" t="b">
        <f t="shared" si="321"/>
        <v>1</v>
      </c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</row>
    <row r="1436" spans="1:64" x14ac:dyDescent="0.2">
      <c r="A1436" s="1"/>
      <c r="B1436" s="11" t="s">
        <v>1591</v>
      </c>
      <c r="C1436" s="4">
        <v>3</v>
      </c>
      <c r="D1436" s="4">
        <v>4</v>
      </c>
      <c r="E1436" s="4">
        <v>3</v>
      </c>
      <c r="F1436" s="4">
        <v>2</v>
      </c>
      <c r="G1436" s="4">
        <v>4</v>
      </c>
      <c r="H1436" s="4">
        <v>1</v>
      </c>
      <c r="I1436" s="4">
        <v>4</v>
      </c>
      <c r="J1436" s="4">
        <v>3</v>
      </c>
      <c r="K1436" s="4">
        <v>3</v>
      </c>
      <c r="L1436" s="4">
        <v>4</v>
      </c>
      <c r="M1436" s="4">
        <v>4</v>
      </c>
      <c r="N1436" s="14">
        <v>2</v>
      </c>
      <c r="O1436" s="25" t="b">
        <f t="shared" si="308"/>
        <v>1</v>
      </c>
      <c r="P1436" s="11">
        <f>IF($O1436 = TRUE, IF(ISBLANK(C1436), "", INDEX('Individual UI'!$E$6:$H$6,1,C1436)), "")</f>
        <v>2</v>
      </c>
      <c r="Q1436" s="4">
        <f>IF($O1436 = TRUE, IF(ISBLANK(D1436), "", INDEX('Individual UI'!$E$6:$H$6,1,D1436)), "")</f>
        <v>4</v>
      </c>
      <c r="R1436" s="4">
        <f>IF($O1436 = TRUE, IF(ISBLANK(E1436), "", INDEX('Individual UI'!$E$6:$H$6,1,E1436)), "")</f>
        <v>2</v>
      </c>
      <c r="S1436" s="4">
        <f>IF($O1436 = TRUE, IF(ISBLANK(F1436), "", INDEX('Individual UI'!$E$6:$H$6,1,F1436)), "")</f>
        <v>-2</v>
      </c>
      <c r="T1436" s="4">
        <f>IF($O1436 = TRUE, IF(ISBLANK(G1436), "", INDEX('Individual UI'!$E$6:$H$6,1,G1436)), "")</f>
        <v>4</v>
      </c>
      <c r="U1436" s="4">
        <f>IF($O1436 = TRUE, IF(ISBLANK(H1436), "", INDEX('Individual UI'!$E$6:$H$6,1,H1436)), "")</f>
        <v>-4</v>
      </c>
      <c r="V1436" s="4">
        <f>IF($O1436 = TRUE, IF(ISBLANK(I1436), "", INDEX('Individual UI'!$E$6:$H$6,1,I1436)), "")</f>
        <v>4</v>
      </c>
      <c r="W1436" s="4">
        <f>IF($O1436 = TRUE, IF(ISBLANK(J1436), "", INDEX('Individual UI'!$E$6:$H$6,1,J1436)), "")</f>
        <v>2</v>
      </c>
      <c r="X1436" s="4">
        <f>IF($O1436 = TRUE, IF(ISBLANK(K1436), "", INDEX('Individual UI'!$E$6:$H$6,1,K1436)), "")</f>
        <v>2</v>
      </c>
      <c r="Y1436" s="4">
        <f>IF($O1436 = TRUE, IF(ISBLANK(L1436), "", INDEX('Individual UI'!$E$6:$H$6,1,L1436)), "")</f>
        <v>4</v>
      </c>
      <c r="Z1436" s="4">
        <f>IF($O1436 = TRUE, IF(ISBLANK(M1436), "", INDEX('Individual UI'!$E$6:$H$6,1,M1436)), "")</f>
        <v>4</v>
      </c>
      <c r="AA1436" s="14">
        <f>IF($O1436 = TRUE, IF(ISBLANK(N1436), "", INDEX('Individual UI'!$E$6:$H$6,1,N1436)), "")</f>
        <v>-2</v>
      </c>
      <c r="AB1436" s="11">
        <f>IF($O1436 = TRUE, EXP(MMULT($P1436:$AA1436, Documentation!D$39:D$50) + Documentation!D$51), "")</f>
        <v>1.0792469540481623E-4</v>
      </c>
      <c r="AC1436" s="4">
        <f>IF($O1436 = TRUE, EXP(MMULT($P1436:$AA1436, Documentation!E$39:E$50) + Documentation!E$51), "")</f>
        <v>3.3905857037867388</v>
      </c>
      <c r="AD1436" s="4">
        <f>IF($O1436 = TRUE, EXP(MMULT($P1436:$AA1436, Documentation!F$39:F$50) + Documentation!F$51), "")</f>
        <v>0.18272983588379607</v>
      </c>
      <c r="AE1436" s="4">
        <f>IF($O1436 = TRUE, EXP(MMULT($P1436:$AA1436, Documentation!G$39:G$50) + Documentation!G$51), "")</f>
        <v>2.5286905520041116E-5</v>
      </c>
      <c r="AF1436" s="14">
        <f>IF($O1436 = TRUE, EXP(MMULT($P1436:$AA1436, Documentation!H$39:H$50) + Documentation!H$51), "")</f>
        <v>1.7581565406422354E-2</v>
      </c>
      <c r="AG1436" s="30">
        <f t="shared" si="309"/>
        <v>3.0053963873147979E-5</v>
      </c>
      <c r="AH1436" s="28">
        <f t="shared" si="310"/>
        <v>0.9441818655887656</v>
      </c>
      <c r="AI1436" s="28">
        <f t="shared" si="311"/>
        <v>5.0885071906839892E-2</v>
      </c>
      <c r="AJ1436" s="28">
        <f t="shared" si="312"/>
        <v>7.0416853354316494E-6</v>
      </c>
      <c r="AK1436" s="33">
        <f t="shared" si="313"/>
        <v>4.8959668551858205E-3</v>
      </c>
      <c r="AL1436" s="11">
        <f t="shared" si="314"/>
        <v>2</v>
      </c>
      <c r="AM1436" s="14" t="str">
        <f>IF($O1436 = TRUE, INDEX(Documentation!$M$9:$M$13, $AL1436, 1), "")</f>
        <v>Cautious Consulters</v>
      </c>
      <c r="AN1436" s="1"/>
      <c r="AO1436" s="1"/>
      <c r="AP1436" s="38">
        <v>3.0053963873148199E-5</v>
      </c>
      <c r="AQ1436" s="35">
        <v>0.94418186558876604</v>
      </c>
      <c r="AR1436" s="35">
        <v>5.0885071906840003E-2</v>
      </c>
      <c r="AS1436" s="35">
        <v>7.0416853354316104E-6</v>
      </c>
      <c r="AT1436" s="35">
        <v>4.8959668551857797E-3</v>
      </c>
      <c r="AU1436" s="14">
        <v>2</v>
      </c>
      <c r="AV1436" s="4" t="b">
        <f t="shared" si="315"/>
        <v>1</v>
      </c>
      <c r="AW1436" s="4" t="b">
        <f t="shared" si="316"/>
        <v>1</v>
      </c>
      <c r="AX1436" s="4" t="b">
        <f t="shared" si="317"/>
        <v>1</v>
      </c>
      <c r="AY1436" s="4" t="b">
        <f t="shared" si="318"/>
        <v>1</v>
      </c>
      <c r="AZ1436" s="4" t="b">
        <f t="shared" si="319"/>
        <v>1</v>
      </c>
      <c r="BA1436" s="4" t="b">
        <f t="shared" si="320"/>
        <v>1</v>
      </c>
      <c r="BB1436" s="14" t="b">
        <f t="shared" si="321"/>
        <v>1</v>
      </c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</row>
    <row r="1437" spans="1:64" x14ac:dyDescent="0.2">
      <c r="A1437" s="1"/>
      <c r="B1437" s="11" t="s">
        <v>1592</v>
      </c>
      <c r="C1437" s="4">
        <v>2</v>
      </c>
      <c r="D1437" s="4">
        <v>3</v>
      </c>
      <c r="E1437" s="4">
        <v>4</v>
      </c>
      <c r="F1437" s="4">
        <v>3</v>
      </c>
      <c r="G1437" s="4">
        <v>3</v>
      </c>
      <c r="H1437" s="4">
        <v>4</v>
      </c>
      <c r="I1437" s="4">
        <v>3</v>
      </c>
      <c r="J1437" s="4">
        <v>4</v>
      </c>
      <c r="K1437" s="4">
        <v>2</v>
      </c>
      <c r="L1437" s="4">
        <v>2</v>
      </c>
      <c r="M1437" s="4">
        <v>2</v>
      </c>
      <c r="N1437" s="14">
        <v>2</v>
      </c>
      <c r="O1437" s="25" t="b">
        <f t="shared" si="308"/>
        <v>1</v>
      </c>
      <c r="P1437" s="11">
        <f>IF($O1437 = TRUE, IF(ISBLANK(C1437), "", INDEX('Individual UI'!$E$6:$H$6,1,C1437)), "")</f>
        <v>-2</v>
      </c>
      <c r="Q1437" s="4">
        <f>IF($O1437 = TRUE, IF(ISBLANK(D1437), "", INDEX('Individual UI'!$E$6:$H$6,1,D1437)), "")</f>
        <v>2</v>
      </c>
      <c r="R1437" s="4">
        <f>IF($O1437 = TRUE, IF(ISBLANK(E1437), "", INDEX('Individual UI'!$E$6:$H$6,1,E1437)), "")</f>
        <v>4</v>
      </c>
      <c r="S1437" s="4">
        <f>IF($O1437 = TRUE, IF(ISBLANK(F1437), "", INDEX('Individual UI'!$E$6:$H$6,1,F1437)), "")</f>
        <v>2</v>
      </c>
      <c r="T1437" s="4">
        <f>IF($O1437 = TRUE, IF(ISBLANK(G1437), "", INDEX('Individual UI'!$E$6:$H$6,1,G1437)), "")</f>
        <v>2</v>
      </c>
      <c r="U1437" s="4">
        <f>IF($O1437 = TRUE, IF(ISBLANK(H1437), "", INDEX('Individual UI'!$E$6:$H$6,1,H1437)), "")</f>
        <v>4</v>
      </c>
      <c r="V1437" s="4">
        <f>IF($O1437 = TRUE, IF(ISBLANK(I1437), "", INDEX('Individual UI'!$E$6:$H$6,1,I1437)), "")</f>
        <v>2</v>
      </c>
      <c r="W1437" s="4">
        <f>IF($O1437 = TRUE, IF(ISBLANK(J1437), "", INDEX('Individual UI'!$E$6:$H$6,1,J1437)), "")</f>
        <v>4</v>
      </c>
      <c r="X1437" s="4">
        <f>IF($O1437 = TRUE, IF(ISBLANK(K1437), "", INDEX('Individual UI'!$E$6:$H$6,1,K1437)), "")</f>
        <v>-2</v>
      </c>
      <c r="Y1437" s="4">
        <f>IF($O1437 = TRUE, IF(ISBLANK(L1437), "", INDEX('Individual UI'!$E$6:$H$6,1,L1437)), "")</f>
        <v>-2</v>
      </c>
      <c r="Z1437" s="4">
        <f>IF($O1437 = TRUE, IF(ISBLANK(M1437), "", INDEX('Individual UI'!$E$6:$H$6,1,M1437)), "")</f>
        <v>-2</v>
      </c>
      <c r="AA1437" s="14">
        <f>IF($O1437 = TRUE, IF(ISBLANK(N1437), "", INDEX('Individual UI'!$E$6:$H$6,1,N1437)), "")</f>
        <v>-2</v>
      </c>
      <c r="AB1437" s="11">
        <f>IF($O1437 = TRUE, EXP(MMULT($P1437:$AA1437, Documentation!D$39:D$50) + Documentation!D$51), "")</f>
        <v>6.3226650300347821E-4</v>
      </c>
      <c r="AC1437" s="4">
        <f>IF($O1437 = TRUE, EXP(MMULT($P1437:$AA1437, Documentation!E$39:E$50) + Documentation!E$51), "")</f>
        <v>1.5813698090933387E-4</v>
      </c>
      <c r="AD1437" s="4">
        <f>IF($O1437 = TRUE, EXP(MMULT($P1437:$AA1437, Documentation!F$39:F$50) + Documentation!F$51), "")</f>
        <v>9.5786641540401243E-2</v>
      </c>
      <c r="AE1437" s="4">
        <f>IF($O1437 = TRUE, EXP(MMULT($P1437:$AA1437, Documentation!G$39:G$50) + Documentation!G$51), "")</f>
        <v>1.8133282598540379</v>
      </c>
      <c r="AF1437" s="14">
        <f>IF($O1437 = TRUE, EXP(MMULT($P1437:$AA1437, Documentation!H$39:H$50) + Documentation!H$51), "")</f>
        <v>5.2337736802829118E-2</v>
      </c>
      <c r="AG1437" s="30">
        <f t="shared" si="309"/>
        <v>3.2221620338211237E-4</v>
      </c>
      <c r="AH1437" s="28">
        <f t="shared" si="310"/>
        <v>8.058990530237664E-5</v>
      </c>
      <c r="AI1437" s="28">
        <f t="shared" si="311"/>
        <v>4.8814871300720535E-2</v>
      </c>
      <c r="AJ1437" s="28">
        <f t="shared" si="312"/>
        <v>0.92410991978875456</v>
      </c>
      <c r="AK1437" s="33">
        <f t="shared" si="313"/>
        <v>2.6672402801840481E-2</v>
      </c>
      <c r="AL1437" s="11">
        <f t="shared" si="314"/>
        <v>4</v>
      </c>
      <c r="AM1437" s="14" t="str">
        <f>IF($O1437 = TRUE, INDEX(Documentation!$M$9:$M$13, $AL1437, 1), "")</f>
        <v>Financially Pressured</v>
      </c>
      <c r="AN1437" s="1"/>
      <c r="AO1437" s="1"/>
      <c r="AP1437" s="38">
        <v>3.2221620338211498E-4</v>
      </c>
      <c r="AQ1437" s="35">
        <v>8.0589905302376802E-5</v>
      </c>
      <c r="AR1437" s="35">
        <v>4.8814871300721402E-2</v>
      </c>
      <c r="AS1437" s="35">
        <v>0.92410991978875401</v>
      </c>
      <c r="AT1437" s="35">
        <v>2.6672402801840401E-2</v>
      </c>
      <c r="AU1437" s="14">
        <v>4</v>
      </c>
      <c r="AV1437" s="4" t="b">
        <f t="shared" si="315"/>
        <v>1</v>
      </c>
      <c r="AW1437" s="4" t="b">
        <f t="shared" si="316"/>
        <v>1</v>
      </c>
      <c r="AX1437" s="4" t="b">
        <f t="shared" si="317"/>
        <v>1</v>
      </c>
      <c r="AY1437" s="4" t="b">
        <f t="shared" si="318"/>
        <v>1</v>
      </c>
      <c r="AZ1437" s="4" t="b">
        <f t="shared" si="319"/>
        <v>1</v>
      </c>
      <c r="BA1437" s="4" t="b">
        <f t="shared" si="320"/>
        <v>1</v>
      </c>
      <c r="BB1437" s="14" t="b">
        <f t="shared" si="321"/>
        <v>1</v>
      </c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</row>
    <row r="1438" spans="1:64" x14ac:dyDescent="0.2">
      <c r="A1438" s="1"/>
      <c r="B1438" s="11" t="s">
        <v>1593</v>
      </c>
      <c r="C1438" s="4">
        <v>3</v>
      </c>
      <c r="D1438" s="4">
        <v>2</v>
      </c>
      <c r="E1438" s="4">
        <v>4</v>
      </c>
      <c r="F1438" s="4">
        <v>2</v>
      </c>
      <c r="G1438" s="4">
        <v>1</v>
      </c>
      <c r="H1438" s="4">
        <v>3</v>
      </c>
      <c r="I1438" s="4">
        <v>2</v>
      </c>
      <c r="J1438" s="4">
        <v>4</v>
      </c>
      <c r="K1438" s="4">
        <v>3</v>
      </c>
      <c r="L1438" s="4">
        <v>4</v>
      </c>
      <c r="M1438" s="4">
        <v>4</v>
      </c>
      <c r="N1438" s="14">
        <v>2</v>
      </c>
      <c r="O1438" s="25" t="b">
        <f t="shared" si="308"/>
        <v>1</v>
      </c>
      <c r="P1438" s="11">
        <f>IF($O1438 = TRUE, IF(ISBLANK(C1438), "", INDEX('Individual UI'!$E$6:$H$6,1,C1438)), "")</f>
        <v>2</v>
      </c>
      <c r="Q1438" s="4">
        <f>IF($O1438 = TRUE, IF(ISBLANK(D1438), "", INDEX('Individual UI'!$E$6:$H$6,1,D1438)), "")</f>
        <v>-2</v>
      </c>
      <c r="R1438" s="4">
        <f>IF($O1438 = TRUE, IF(ISBLANK(E1438), "", INDEX('Individual UI'!$E$6:$H$6,1,E1438)), "")</f>
        <v>4</v>
      </c>
      <c r="S1438" s="4">
        <f>IF($O1438 = TRUE, IF(ISBLANK(F1438), "", INDEX('Individual UI'!$E$6:$H$6,1,F1438)), "")</f>
        <v>-2</v>
      </c>
      <c r="T1438" s="4">
        <f>IF($O1438 = TRUE, IF(ISBLANK(G1438), "", INDEX('Individual UI'!$E$6:$H$6,1,G1438)), "")</f>
        <v>-4</v>
      </c>
      <c r="U1438" s="4">
        <f>IF($O1438 = TRUE, IF(ISBLANK(H1438), "", INDEX('Individual UI'!$E$6:$H$6,1,H1438)), "")</f>
        <v>2</v>
      </c>
      <c r="V1438" s="4">
        <f>IF($O1438 = TRUE, IF(ISBLANK(I1438), "", INDEX('Individual UI'!$E$6:$H$6,1,I1438)), "")</f>
        <v>-2</v>
      </c>
      <c r="W1438" s="4">
        <f>IF($O1438 = TRUE, IF(ISBLANK(J1438), "", INDEX('Individual UI'!$E$6:$H$6,1,J1438)), "")</f>
        <v>4</v>
      </c>
      <c r="X1438" s="4">
        <f>IF($O1438 = TRUE, IF(ISBLANK(K1438), "", INDEX('Individual UI'!$E$6:$H$6,1,K1438)), "")</f>
        <v>2</v>
      </c>
      <c r="Y1438" s="4">
        <f>IF($O1438 = TRUE, IF(ISBLANK(L1438), "", INDEX('Individual UI'!$E$6:$H$6,1,L1438)), "")</f>
        <v>4</v>
      </c>
      <c r="Z1438" s="4">
        <f>IF($O1438 = TRUE, IF(ISBLANK(M1438), "", INDEX('Individual UI'!$E$6:$H$6,1,M1438)), "")</f>
        <v>4</v>
      </c>
      <c r="AA1438" s="14">
        <f>IF($O1438 = TRUE, IF(ISBLANK(N1438), "", INDEX('Individual UI'!$E$6:$H$6,1,N1438)), "")</f>
        <v>-2</v>
      </c>
      <c r="AB1438" s="11">
        <f>IF($O1438 = TRUE, EXP(MMULT($P1438:$AA1438, Documentation!D$39:D$50) + Documentation!D$51), "")</f>
        <v>4.9715948681172944E-4</v>
      </c>
      <c r="AC1438" s="4">
        <f>IF($O1438 = TRUE, EXP(MMULT($P1438:$AA1438, Documentation!E$39:E$50) + Documentation!E$51), "")</f>
        <v>0.22232643898647428</v>
      </c>
      <c r="AD1438" s="4">
        <f>IF($O1438 = TRUE, EXP(MMULT($P1438:$AA1438, Documentation!F$39:F$50) + Documentation!F$51), "")</f>
        <v>0.74538454336527182</v>
      </c>
      <c r="AE1438" s="4">
        <f>IF($O1438 = TRUE, EXP(MMULT($P1438:$AA1438, Documentation!G$39:G$50) + Documentation!G$51), "")</f>
        <v>8.3649642732200259E-4</v>
      </c>
      <c r="AF1438" s="14">
        <f>IF($O1438 = TRUE, EXP(MMULT($P1438:$AA1438, Documentation!H$39:H$50) + Documentation!H$51), "")</f>
        <v>9.933648721264568E-2</v>
      </c>
      <c r="AG1438" s="30">
        <f t="shared" si="309"/>
        <v>4.6533907699750196E-4</v>
      </c>
      <c r="AH1438" s="28">
        <f t="shared" si="310"/>
        <v>0.20809656187710612</v>
      </c>
      <c r="AI1438" s="28">
        <f t="shared" si="311"/>
        <v>0.69767663017391446</v>
      </c>
      <c r="AJ1438" s="28">
        <f t="shared" si="312"/>
        <v>7.8295694988746427E-4</v>
      </c>
      <c r="AK1438" s="33">
        <f t="shared" si="313"/>
        <v>9.2978511922094359E-2</v>
      </c>
      <c r="AL1438" s="11">
        <f t="shared" si="314"/>
        <v>3</v>
      </c>
      <c r="AM1438" s="14" t="str">
        <f>IF($O1438 = TRUE, INDEX(Documentation!$M$9:$M$13, $AL1438, 1), "")</f>
        <v>Process Skeptics</v>
      </c>
      <c r="AN1438" s="1"/>
      <c r="AO1438" s="1"/>
      <c r="AP1438" s="38">
        <v>4.6533907699751302E-4</v>
      </c>
      <c r="AQ1438" s="35">
        <v>0.20809656187710501</v>
      </c>
      <c r="AR1438" s="35">
        <v>0.69767663017391501</v>
      </c>
      <c r="AS1438" s="35">
        <v>7.8295694988747804E-4</v>
      </c>
      <c r="AT1438" s="35">
        <v>9.2978511922095095E-2</v>
      </c>
      <c r="AU1438" s="14">
        <v>3</v>
      </c>
      <c r="AV1438" s="4" t="b">
        <f t="shared" si="315"/>
        <v>1</v>
      </c>
      <c r="AW1438" s="4" t="b">
        <f t="shared" si="316"/>
        <v>1</v>
      </c>
      <c r="AX1438" s="4" t="b">
        <f t="shared" si="317"/>
        <v>1</v>
      </c>
      <c r="AY1438" s="4" t="b">
        <f t="shared" si="318"/>
        <v>1</v>
      </c>
      <c r="AZ1438" s="4" t="b">
        <f t="shared" si="319"/>
        <v>1</v>
      </c>
      <c r="BA1438" s="4" t="b">
        <f t="shared" si="320"/>
        <v>1</v>
      </c>
      <c r="BB1438" s="14" t="b">
        <f t="shared" si="321"/>
        <v>1</v>
      </c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</row>
    <row r="1439" spans="1:64" x14ac:dyDescent="0.2">
      <c r="A1439" s="1"/>
      <c r="B1439" s="11" t="s">
        <v>1594</v>
      </c>
      <c r="C1439" s="4">
        <v>3</v>
      </c>
      <c r="D1439" s="4">
        <v>4</v>
      </c>
      <c r="E1439" s="4">
        <v>4</v>
      </c>
      <c r="F1439" s="4">
        <v>3</v>
      </c>
      <c r="G1439" s="4">
        <v>2</v>
      </c>
      <c r="H1439" s="4">
        <v>1</v>
      </c>
      <c r="I1439" s="4">
        <v>1</v>
      </c>
      <c r="J1439" s="4">
        <v>2</v>
      </c>
      <c r="K1439" s="4">
        <v>4</v>
      </c>
      <c r="L1439" s="4">
        <v>2</v>
      </c>
      <c r="M1439" s="4">
        <v>3</v>
      </c>
      <c r="N1439" s="14">
        <v>1</v>
      </c>
      <c r="O1439" s="25" t="b">
        <f t="shared" si="308"/>
        <v>1</v>
      </c>
      <c r="P1439" s="11">
        <f>IF($O1439 = TRUE, IF(ISBLANK(C1439), "", INDEX('Individual UI'!$E$6:$H$6,1,C1439)), "")</f>
        <v>2</v>
      </c>
      <c r="Q1439" s="4">
        <f>IF($O1439 = TRUE, IF(ISBLANK(D1439), "", INDEX('Individual UI'!$E$6:$H$6,1,D1439)), "")</f>
        <v>4</v>
      </c>
      <c r="R1439" s="4">
        <f>IF($O1439 = TRUE, IF(ISBLANK(E1439), "", INDEX('Individual UI'!$E$6:$H$6,1,E1439)), "")</f>
        <v>4</v>
      </c>
      <c r="S1439" s="4">
        <f>IF($O1439 = TRUE, IF(ISBLANK(F1439), "", INDEX('Individual UI'!$E$6:$H$6,1,F1439)), "")</f>
        <v>2</v>
      </c>
      <c r="T1439" s="4">
        <f>IF($O1439 = TRUE, IF(ISBLANK(G1439), "", INDEX('Individual UI'!$E$6:$H$6,1,G1439)), "")</f>
        <v>-2</v>
      </c>
      <c r="U1439" s="4">
        <f>IF($O1439 = TRUE, IF(ISBLANK(H1439), "", INDEX('Individual UI'!$E$6:$H$6,1,H1439)), "")</f>
        <v>-4</v>
      </c>
      <c r="V1439" s="4">
        <f>IF($O1439 = TRUE, IF(ISBLANK(I1439), "", INDEX('Individual UI'!$E$6:$H$6,1,I1439)), "")</f>
        <v>-4</v>
      </c>
      <c r="W1439" s="4">
        <f>IF($O1439 = TRUE, IF(ISBLANK(J1439), "", INDEX('Individual UI'!$E$6:$H$6,1,J1439)), "")</f>
        <v>-2</v>
      </c>
      <c r="X1439" s="4">
        <f>IF($O1439 = TRUE, IF(ISBLANK(K1439), "", INDEX('Individual UI'!$E$6:$H$6,1,K1439)), "")</f>
        <v>4</v>
      </c>
      <c r="Y1439" s="4">
        <f>IF($O1439 = TRUE, IF(ISBLANK(L1439), "", INDEX('Individual UI'!$E$6:$H$6,1,L1439)), "")</f>
        <v>-2</v>
      </c>
      <c r="Z1439" s="4">
        <f>IF($O1439 = TRUE, IF(ISBLANK(M1439), "", INDEX('Individual UI'!$E$6:$H$6,1,M1439)), "")</f>
        <v>2</v>
      </c>
      <c r="AA1439" s="14">
        <f>IF($O1439 = TRUE, IF(ISBLANK(N1439), "", INDEX('Individual UI'!$E$6:$H$6,1,N1439)), "")</f>
        <v>-4</v>
      </c>
      <c r="AB1439" s="11">
        <f>IF($O1439 = TRUE, EXP(MMULT($P1439:$AA1439, Documentation!D$39:D$50) + Documentation!D$51), "")</f>
        <v>3.5901853726673456E-5</v>
      </c>
      <c r="AC1439" s="4">
        <f>IF($O1439 = TRUE, EXP(MMULT($P1439:$AA1439, Documentation!E$39:E$50) + Documentation!E$51), "")</f>
        <v>0.83394709975656012</v>
      </c>
      <c r="AD1439" s="4">
        <f>IF($O1439 = TRUE, EXP(MMULT($P1439:$AA1439, Documentation!F$39:F$50) + Documentation!F$51), "")</f>
        <v>3.8098143381056514E-2</v>
      </c>
      <c r="AE1439" s="4">
        <f>IF($O1439 = TRUE, EXP(MMULT($P1439:$AA1439, Documentation!G$39:G$50) + Documentation!G$51), "")</f>
        <v>4.3089079692204581E-3</v>
      </c>
      <c r="AF1439" s="14">
        <f>IF($O1439 = TRUE, EXP(MMULT($P1439:$AA1439, Documentation!H$39:H$50) + Documentation!H$51), "")</f>
        <v>1.4364179512430133</v>
      </c>
      <c r="AG1439" s="30">
        <f t="shared" si="309"/>
        <v>1.5523058404078974E-5</v>
      </c>
      <c r="AH1439" s="28">
        <f t="shared" si="310"/>
        <v>0.3605777471544736</v>
      </c>
      <c r="AI1439" s="28">
        <f t="shared" si="311"/>
        <v>1.647267880075317E-2</v>
      </c>
      <c r="AJ1439" s="28">
        <f t="shared" si="312"/>
        <v>1.863063410965773E-3</v>
      </c>
      <c r="AK1439" s="33">
        <f t="shared" si="313"/>
        <v>0.62107098757540335</v>
      </c>
      <c r="AL1439" s="11">
        <f t="shared" si="314"/>
        <v>5</v>
      </c>
      <c r="AM1439" s="14" t="str">
        <f>IF($O1439 = TRUE, INDEX(Documentation!$M$9:$M$13, $AL1439, 1), "")</f>
        <v>Reluctant Claimants</v>
      </c>
      <c r="AN1439" s="1"/>
      <c r="AO1439" s="1"/>
      <c r="AP1439" s="38">
        <v>1.5523058404079099E-5</v>
      </c>
      <c r="AQ1439" s="35">
        <v>0.36057774715447199</v>
      </c>
      <c r="AR1439" s="35">
        <v>1.6472678800753201E-2</v>
      </c>
      <c r="AS1439" s="35">
        <v>1.8630634109657799E-3</v>
      </c>
      <c r="AT1439" s="35">
        <v>0.62107098757540502</v>
      </c>
      <c r="AU1439" s="14">
        <v>5</v>
      </c>
      <c r="AV1439" s="4" t="b">
        <f t="shared" si="315"/>
        <v>1</v>
      </c>
      <c r="AW1439" s="4" t="b">
        <f t="shared" si="316"/>
        <v>1</v>
      </c>
      <c r="AX1439" s="4" t="b">
        <f t="shared" si="317"/>
        <v>1</v>
      </c>
      <c r="AY1439" s="4" t="b">
        <f t="shared" si="318"/>
        <v>1</v>
      </c>
      <c r="AZ1439" s="4" t="b">
        <f t="shared" si="319"/>
        <v>1</v>
      </c>
      <c r="BA1439" s="4" t="b">
        <f t="shared" si="320"/>
        <v>1</v>
      </c>
      <c r="BB1439" s="14" t="b">
        <f t="shared" si="321"/>
        <v>1</v>
      </c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</row>
    <row r="1440" spans="1:64" x14ac:dyDescent="0.2">
      <c r="A1440" s="1"/>
      <c r="B1440" s="11" t="s">
        <v>1595</v>
      </c>
      <c r="C1440" s="4">
        <v>4</v>
      </c>
      <c r="D1440" s="4">
        <v>3</v>
      </c>
      <c r="E1440" s="4">
        <v>4</v>
      </c>
      <c r="F1440" s="4">
        <v>3</v>
      </c>
      <c r="G1440" s="4">
        <v>3</v>
      </c>
      <c r="H1440" s="4">
        <v>4</v>
      </c>
      <c r="I1440" s="4">
        <v>2</v>
      </c>
      <c r="J1440" s="4">
        <v>2</v>
      </c>
      <c r="K1440" s="4">
        <v>3</v>
      </c>
      <c r="L1440" s="4">
        <v>3</v>
      </c>
      <c r="M1440" s="4">
        <v>3</v>
      </c>
      <c r="N1440" s="14">
        <v>1</v>
      </c>
      <c r="O1440" s="25" t="b">
        <f t="shared" si="308"/>
        <v>1</v>
      </c>
      <c r="P1440" s="11">
        <f>IF($O1440 = TRUE, IF(ISBLANK(C1440), "", INDEX('Individual UI'!$E$6:$H$6,1,C1440)), "")</f>
        <v>4</v>
      </c>
      <c r="Q1440" s="4">
        <f>IF($O1440 = TRUE, IF(ISBLANK(D1440), "", INDEX('Individual UI'!$E$6:$H$6,1,D1440)), "")</f>
        <v>2</v>
      </c>
      <c r="R1440" s="4">
        <f>IF($O1440 = TRUE, IF(ISBLANK(E1440), "", INDEX('Individual UI'!$E$6:$H$6,1,E1440)), "")</f>
        <v>4</v>
      </c>
      <c r="S1440" s="4">
        <f>IF($O1440 = TRUE, IF(ISBLANK(F1440), "", INDEX('Individual UI'!$E$6:$H$6,1,F1440)), "")</f>
        <v>2</v>
      </c>
      <c r="T1440" s="4">
        <f>IF($O1440 = TRUE, IF(ISBLANK(G1440), "", INDEX('Individual UI'!$E$6:$H$6,1,G1440)), "")</f>
        <v>2</v>
      </c>
      <c r="U1440" s="4">
        <f>IF($O1440 = TRUE, IF(ISBLANK(H1440), "", INDEX('Individual UI'!$E$6:$H$6,1,H1440)), "")</f>
        <v>4</v>
      </c>
      <c r="V1440" s="4">
        <f>IF($O1440 = TRUE, IF(ISBLANK(I1440), "", INDEX('Individual UI'!$E$6:$H$6,1,I1440)), "")</f>
        <v>-2</v>
      </c>
      <c r="W1440" s="4">
        <f>IF($O1440 = TRUE, IF(ISBLANK(J1440), "", INDEX('Individual UI'!$E$6:$H$6,1,J1440)), "")</f>
        <v>-2</v>
      </c>
      <c r="X1440" s="4">
        <f>IF($O1440 = TRUE, IF(ISBLANK(K1440), "", INDEX('Individual UI'!$E$6:$H$6,1,K1440)), "")</f>
        <v>2</v>
      </c>
      <c r="Y1440" s="4">
        <f>IF($O1440 = TRUE, IF(ISBLANK(L1440), "", INDEX('Individual UI'!$E$6:$H$6,1,L1440)), "")</f>
        <v>2</v>
      </c>
      <c r="Z1440" s="4">
        <f>IF($O1440 = TRUE, IF(ISBLANK(M1440), "", INDEX('Individual UI'!$E$6:$H$6,1,M1440)), "")</f>
        <v>2</v>
      </c>
      <c r="AA1440" s="14">
        <f>IF($O1440 = TRUE, IF(ISBLANK(N1440), "", INDEX('Individual UI'!$E$6:$H$6,1,N1440)), "")</f>
        <v>-4</v>
      </c>
      <c r="AB1440" s="11">
        <f>IF($O1440 = TRUE, EXP(MMULT($P1440:$AA1440, Documentation!D$39:D$50) + Documentation!D$51), "")</f>
        <v>1.0421436438127219E-6</v>
      </c>
      <c r="AC1440" s="4">
        <f>IF($O1440 = TRUE, EXP(MMULT($P1440:$AA1440, Documentation!E$39:E$50) + Documentation!E$51), "")</f>
        <v>0.60284611414950662</v>
      </c>
      <c r="AD1440" s="4">
        <f>IF($O1440 = TRUE, EXP(MMULT($P1440:$AA1440, Documentation!F$39:F$50) + Documentation!F$51), "")</f>
        <v>0.19471821860990857</v>
      </c>
      <c r="AE1440" s="4">
        <f>IF($O1440 = TRUE, EXP(MMULT($P1440:$AA1440, Documentation!G$39:G$50) + Documentation!G$51), "")</f>
        <v>0.17804721369946802</v>
      </c>
      <c r="AF1440" s="14">
        <f>IF($O1440 = TRUE, EXP(MMULT($P1440:$AA1440, Documentation!H$39:H$50) + Documentation!H$51), "")</f>
        <v>22.607076726302285</v>
      </c>
      <c r="AG1440" s="30">
        <f t="shared" si="309"/>
        <v>4.4191043264690886E-8</v>
      </c>
      <c r="AH1440" s="28">
        <f t="shared" si="310"/>
        <v>2.5563077480247078E-2</v>
      </c>
      <c r="AI1440" s="28">
        <f t="shared" si="311"/>
        <v>8.2568283883908897E-3</v>
      </c>
      <c r="AJ1440" s="28">
        <f t="shared" si="312"/>
        <v>7.5499113490393151E-3</v>
      </c>
      <c r="AK1440" s="33">
        <f t="shared" si="313"/>
        <v>0.95863013859127943</v>
      </c>
      <c r="AL1440" s="11">
        <f t="shared" si="314"/>
        <v>5</v>
      </c>
      <c r="AM1440" s="14" t="str">
        <f>IF($O1440 = TRUE, INDEX(Documentation!$M$9:$M$13, $AL1440, 1), "")</f>
        <v>Reluctant Claimants</v>
      </c>
      <c r="AN1440" s="1"/>
      <c r="AO1440" s="1"/>
      <c r="AP1440" s="38">
        <v>4.4191043264691098E-8</v>
      </c>
      <c r="AQ1440" s="35">
        <v>2.5563077480246998E-2</v>
      </c>
      <c r="AR1440" s="35">
        <v>8.2568283883908706E-3</v>
      </c>
      <c r="AS1440" s="35">
        <v>7.54991134903929E-3</v>
      </c>
      <c r="AT1440" s="35">
        <v>0.95863013859127999</v>
      </c>
      <c r="AU1440" s="14">
        <v>5</v>
      </c>
      <c r="AV1440" s="4" t="b">
        <f t="shared" si="315"/>
        <v>1</v>
      </c>
      <c r="AW1440" s="4" t="b">
        <f t="shared" si="316"/>
        <v>1</v>
      </c>
      <c r="AX1440" s="4" t="b">
        <f t="shared" si="317"/>
        <v>1</v>
      </c>
      <c r="AY1440" s="4" t="b">
        <f t="shared" si="318"/>
        <v>1</v>
      </c>
      <c r="AZ1440" s="4" t="b">
        <f t="shared" si="319"/>
        <v>1</v>
      </c>
      <c r="BA1440" s="4" t="b">
        <f t="shared" si="320"/>
        <v>1</v>
      </c>
      <c r="BB1440" s="14" t="b">
        <f t="shared" si="321"/>
        <v>1</v>
      </c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</row>
    <row r="1441" spans="1:64" x14ac:dyDescent="0.2">
      <c r="A1441" s="1"/>
      <c r="B1441" s="11" t="s">
        <v>1596</v>
      </c>
      <c r="C1441" s="4">
        <v>2</v>
      </c>
      <c r="D1441" s="4">
        <v>3</v>
      </c>
      <c r="E1441" s="4">
        <v>4</v>
      </c>
      <c r="F1441" s="4">
        <v>2</v>
      </c>
      <c r="G1441" s="4">
        <v>2</v>
      </c>
      <c r="H1441" s="4">
        <v>2</v>
      </c>
      <c r="I1441" s="4">
        <v>4</v>
      </c>
      <c r="J1441" s="4">
        <v>4</v>
      </c>
      <c r="K1441" s="4">
        <v>2</v>
      </c>
      <c r="L1441" s="4">
        <v>3</v>
      </c>
      <c r="M1441" s="4">
        <v>4</v>
      </c>
      <c r="N1441" s="14">
        <v>4</v>
      </c>
      <c r="O1441" s="25" t="b">
        <f t="shared" si="308"/>
        <v>1</v>
      </c>
      <c r="P1441" s="11">
        <f>IF($O1441 = TRUE, IF(ISBLANK(C1441), "", INDEX('Individual UI'!$E$6:$H$6,1,C1441)), "")</f>
        <v>-2</v>
      </c>
      <c r="Q1441" s="4">
        <f>IF($O1441 = TRUE, IF(ISBLANK(D1441), "", INDEX('Individual UI'!$E$6:$H$6,1,D1441)), "")</f>
        <v>2</v>
      </c>
      <c r="R1441" s="4">
        <f>IF($O1441 = TRUE, IF(ISBLANK(E1441), "", INDEX('Individual UI'!$E$6:$H$6,1,E1441)), "")</f>
        <v>4</v>
      </c>
      <c r="S1441" s="4">
        <f>IF($O1441 = TRUE, IF(ISBLANK(F1441), "", INDEX('Individual UI'!$E$6:$H$6,1,F1441)), "")</f>
        <v>-2</v>
      </c>
      <c r="T1441" s="4">
        <f>IF($O1441 = TRUE, IF(ISBLANK(G1441), "", INDEX('Individual UI'!$E$6:$H$6,1,G1441)), "")</f>
        <v>-2</v>
      </c>
      <c r="U1441" s="4">
        <f>IF($O1441 = TRUE, IF(ISBLANK(H1441), "", INDEX('Individual UI'!$E$6:$H$6,1,H1441)), "")</f>
        <v>-2</v>
      </c>
      <c r="V1441" s="4">
        <f>IF($O1441 = TRUE, IF(ISBLANK(I1441), "", INDEX('Individual UI'!$E$6:$H$6,1,I1441)), "")</f>
        <v>4</v>
      </c>
      <c r="W1441" s="4">
        <f>IF($O1441 = TRUE, IF(ISBLANK(J1441), "", INDEX('Individual UI'!$E$6:$H$6,1,J1441)), "")</f>
        <v>4</v>
      </c>
      <c r="X1441" s="4">
        <f>IF($O1441 = TRUE, IF(ISBLANK(K1441), "", INDEX('Individual UI'!$E$6:$H$6,1,K1441)), "")</f>
        <v>-2</v>
      </c>
      <c r="Y1441" s="4">
        <f>IF($O1441 = TRUE, IF(ISBLANK(L1441), "", INDEX('Individual UI'!$E$6:$H$6,1,L1441)), "")</f>
        <v>2</v>
      </c>
      <c r="Z1441" s="4">
        <f>IF($O1441 = TRUE, IF(ISBLANK(M1441), "", INDEX('Individual UI'!$E$6:$H$6,1,M1441)), "")</f>
        <v>4</v>
      </c>
      <c r="AA1441" s="14">
        <f>IF($O1441 = TRUE, IF(ISBLANK(N1441), "", INDEX('Individual UI'!$E$6:$H$6,1,N1441)), "")</f>
        <v>4</v>
      </c>
      <c r="AB1441" s="11">
        <f>IF($O1441 = TRUE, EXP(MMULT($P1441:$AA1441, Documentation!D$39:D$50) + Documentation!D$51), "")</f>
        <v>1.0097720984216661E-2</v>
      </c>
      <c r="AC1441" s="4">
        <f>IF($O1441 = TRUE, EXP(MMULT($P1441:$AA1441, Documentation!E$39:E$50) + Documentation!E$51), "")</f>
        <v>0.17871196990805049</v>
      </c>
      <c r="AD1441" s="4">
        <f>IF($O1441 = TRUE, EXP(MMULT($P1441:$AA1441, Documentation!F$39:F$50) + Documentation!F$51), "")</f>
        <v>0.92443736854422376</v>
      </c>
      <c r="AE1441" s="4">
        <f>IF($O1441 = TRUE, EXP(MMULT($P1441:$AA1441, Documentation!G$39:G$50) + Documentation!G$51), "")</f>
        <v>7.6726277299147251E-5</v>
      </c>
      <c r="AF1441" s="14">
        <f>IF($O1441 = TRUE, EXP(MMULT($P1441:$AA1441, Documentation!H$39:H$50) + Documentation!H$51), "")</f>
        <v>1.4070172520801664E-3</v>
      </c>
      <c r="AG1441" s="30">
        <f t="shared" si="309"/>
        <v>9.0584390037043074E-3</v>
      </c>
      <c r="AH1441" s="28">
        <f t="shared" si="310"/>
        <v>0.16031849970644629</v>
      </c>
      <c r="AI1441" s="28">
        <f t="shared" si="311"/>
        <v>0.82929202824991577</v>
      </c>
      <c r="AJ1441" s="28">
        <f t="shared" si="312"/>
        <v>6.8829422399567785E-5</v>
      </c>
      <c r="AK1441" s="33">
        <f t="shared" si="313"/>
        <v>1.2622036175340579E-3</v>
      </c>
      <c r="AL1441" s="11">
        <f t="shared" si="314"/>
        <v>3</v>
      </c>
      <c r="AM1441" s="14" t="str">
        <f>IF($O1441 = TRUE, INDEX(Documentation!$M$9:$M$13, $AL1441, 1), "")</f>
        <v>Process Skeptics</v>
      </c>
      <c r="AN1441" s="1"/>
      <c r="AO1441" s="1"/>
      <c r="AP1441" s="38">
        <v>9.0584390037044601E-3</v>
      </c>
      <c r="AQ1441" s="35">
        <v>0.16031849970644599</v>
      </c>
      <c r="AR1441" s="35">
        <v>0.82929202824991599</v>
      </c>
      <c r="AS1441" s="35">
        <v>6.8829422399568097E-5</v>
      </c>
      <c r="AT1441" s="35">
        <v>1.2622036175340399E-3</v>
      </c>
      <c r="AU1441" s="14">
        <v>3</v>
      </c>
      <c r="AV1441" s="4" t="b">
        <f t="shared" si="315"/>
        <v>1</v>
      </c>
      <c r="AW1441" s="4" t="b">
        <f t="shared" si="316"/>
        <v>1</v>
      </c>
      <c r="AX1441" s="4" t="b">
        <f t="shared" si="317"/>
        <v>1</v>
      </c>
      <c r="AY1441" s="4" t="b">
        <f t="shared" si="318"/>
        <v>1</v>
      </c>
      <c r="AZ1441" s="4" t="b">
        <f t="shared" si="319"/>
        <v>1</v>
      </c>
      <c r="BA1441" s="4" t="b">
        <f t="shared" si="320"/>
        <v>1</v>
      </c>
      <c r="BB1441" s="14" t="b">
        <f t="shared" si="321"/>
        <v>1</v>
      </c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</row>
    <row r="1442" spans="1:64" x14ac:dyDescent="0.2">
      <c r="A1442" s="1"/>
      <c r="B1442" s="11" t="s">
        <v>1597</v>
      </c>
      <c r="C1442" s="4">
        <v>3</v>
      </c>
      <c r="D1442" s="4">
        <v>3</v>
      </c>
      <c r="E1442" s="4">
        <v>3</v>
      </c>
      <c r="F1442" s="4">
        <v>2</v>
      </c>
      <c r="G1442" s="4">
        <v>2</v>
      </c>
      <c r="H1442" s="4">
        <v>3</v>
      </c>
      <c r="I1442" s="4">
        <v>2</v>
      </c>
      <c r="J1442" s="4">
        <v>1</v>
      </c>
      <c r="K1442" s="4">
        <v>4</v>
      </c>
      <c r="L1442" s="4">
        <v>4</v>
      </c>
      <c r="M1442" s="4">
        <v>4</v>
      </c>
      <c r="N1442" s="14">
        <v>4</v>
      </c>
      <c r="O1442" s="25" t="b">
        <f t="shared" si="308"/>
        <v>1</v>
      </c>
      <c r="P1442" s="11">
        <f>IF($O1442 = TRUE, IF(ISBLANK(C1442), "", INDEX('Individual UI'!$E$6:$H$6,1,C1442)), "")</f>
        <v>2</v>
      </c>
      <c r="Q1442" s="4">
        <f>IF($O1442 = TRUE, IF(ISBLANK(D1442), "", INDEX('Individual UI'!$E$6:$H$6,1,D1442)), "")</f>
        <v>2</v>
      </c>
      <c r="R1442" s="4">
        <f>IF($O1442 = TRUE, IF(ISBLANK(E1442), "", INDEX('Individual UI'!$E$6:$H$6,1,E1442)), "")</f>
        <v>2</v>
      </c>
      <c r="S1442" s="4">
        <f>IF($O1442 = TRUE, IF(ISBLANK(F1442), "", INDEX('Individual UI'!$E$6:$H$6,1,F1442)), "")</f>
        <v>-2</v>
      </c>
      <c r="T1442" s="4">
        <f>IF($O1442 = TRUE, IF(ISBLANK(G1442), "", INDEX('Individual UI'!$E$6:$H$6,1,G1442)), "")</f>
        <v>-2</v>
      </c>
      <c r="U1442" s="4">
        <f>IF($O1442 = TRUE, IF(ISBLANK(H1442), "", INDEX('Individual UI'!$E$6:$H$6,1,H1442)), "")</f>
        <v>2</v>
      </c>
      <c r="V1442" s="4">
        <f>IF($O1442 = TRUE, IF(ISBLANK(I1442), "", INDEX('Individual UI'!$E$6:$H$6,1,I1442)), "")</f>
        <v>-2</v>
      </c>
      <c r="W1442" s="4">
        <f>IF($O1442 = TRUE, IF(ISBLANK(J1442), "", INDEX('Individual UI'!$E$6:$H$6,1,J1442)), "")</f>
        <v>-4</v>
      </c>
      <c r="X1442" s="4">
        <f>IF($O1442 = TRUE, IF(ISBLANK(K1442), "", INDEX('Individual UI'!$E$6:$H$6,1,K1442)), "")</f>
        <v>4</v>
      </c>
      <c r="Y1442" s="4">
        <f>IF($O1442 = TRUE, IF(ISBLANK(L1442), "", INDEX('Individual UI'!$E$6:$H$6,1,L1442)), "")</f>
        <v>4</v>
      </c>
      <c r="Z1442" s="4">
        <f>IF($O1442 = TRUE, IF(ISBLANK(M1442), "", INDEX('Individual UI'!$E$6:$H$6,1,M1442)), "")</f>
        <v>4</v>
      </c>
      <c r="AA1442" s="14">
        <f>IF($O1442 = TRUE, IF(ISBLANK(N1442), "", INDEX('Individual UI'!$E$6:$H$6,1,N1442)), "")</f>
        <v>4</v>
      </c>
      <c r="AB1442" s="11">
        <f>IF($O1442 = TRUE, EXP(MMULT($P1442:$AA1442, Documentation!D$39:D$50) + Documentation!D$51), "")</f>
        <v>4.0601322729162526E-5</v>
      </c>
      <c r="AC1442" s="4">
        <f>IF($O1442 = TRUE, EXP(MMULT($P1442:$AA1442, Documentation!E$39:E$50) + Documentation!E$51), "")</f>
        <v>105.74505300025849</v>
      </c>
      <c r="AD1442" s="4">
        <f>IF($O1442 = TRUE, EXP(MMULT($P1442:$AA1442, Documentation!F$39:F$50) + Documentation!F$51), "")</f>
        <v>0.42942360439445748</v>
      </c>
      <c r="AE1442" s="4">
        <f>IF($O1442 = TRUE, EXP(MMULT($P1442:$AA1442, Documentation!G$39:G$50) + Documentation!G$51), "")</f>
        <v>2.0408305411212879E-4</v>
      </c>
      <c r="AF1442" s="14">
        <f>IF($O1442 = TRUE, EXP(MMULT($P1442:$AA1442, Documentation!H$39:H$50) + Documentation!H$51), "")</f>
        <v>0.28417993636202754</v>
      </c>
      <c r="AG1442" s="30">
        <f t="shared" si="309"/>
        <v>3.8138025342946699E-7</v>
      </c>
      <c r="AH1442" s="28">
        <f t="shared" si="310"/>
        <v>0.99329461212809267</v>
      </c>
      <c r="AI1442" s="28">
        <f t="shared" si="311"/>
        <v>4.0337031422604469E-3</v>
      </c>
      <c r="AJ1442" s="28">
        <f t="shared" si="312"/>
        <v>1.9170125913665955E-6</v>
      </c>
      <c r="AK1442" s="33">
        <f t="shared" si="313"/>
        <v>2.6693863368021215E-3</v>
      </c>
      <c r="AL1442" s="11">
        <f t="shared" si="314"/>
        <v>2</v>
      </c>
      <c r="AM1442" s="14" t="str">
        <f>IF($O1442 = TRUE, INDEX(Documentation!$M$9:$M$13, $AL1442, 1), "")</f>
        <v>Cautious Consulters</v>
      </c>
      <c r="AN1442" s="1"/>
      <c r="AO1442" s="1"/>
      <c r="AP1442" s="38">
        <v>3.8138025342946901E-7</v>
      </c>
      <c r="AQ1442" s="35">
        <v>0.993294612128093</v>
      </c>
      <c r="AR1442" s="35">
        <v>4.0337031422604001E-3</v>
      </c>
      <c r="AS1442" s="35">
        <v>1.91701259136659E-6</v>
      </c>
      <c r="AT1442" s="35">
        <v>2.6693863368021202E-3</v>
      </c>
      <c r="AU1442" s="14">
        <v>2</v>
      </c>
      <c r="AV1442" s="4" t="b">
        <f t="shared" si="315"/>
        <v>1</v>
      </c>
      <c r="AW1442" s="4" t="b">
        <f t="shared" si="316"/>
        <v>1</v>
      </c>
      <c r="AX1442" s="4" t="b">
        <f t="shared" si="317"/>
        <v>1</v>
      </c>
      <c r="AY1442" s="4" t="b">
        <f t="shared" si="318"/>
        <v>1</v>
      </c>
      <c r="AZ1442" s="4" t="b">
        <f t="shared" si="319"/>
        <v>1</v>
      </c>
      <c r="BA1442" s="4" t="b">
        <f t="shared" si="320"/>
        <v>1</v>
      </c>
      <c r="BB1442" s="14" t="b">
        <f t="shared" si="321"/>
        <v>1</v>
      </c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</row>
    <row r="1443" spans="1:64" x14ac:dyDescent="0.2">
      <c r="A1443" s="1"/>
      <c r="B1443" s="11" t="s">
        <v>1598</v>
      </c>
      <c r="C1443" s="4">
        <v>3</v>
      </c>
      <c r="D1443" s="4">
        <v>3</v>
      </c>
      <c r="E1443" s="4">
        <v>3</v>
      </c>
      <c r="F1443" s="4">
        <v>4</v>
      </c>
      <c r="G1443" s="4">
        <v>2</v>
      </c>
      <c r="H1443" s="4">
        <v>4</v>
      </c>
      <c r="I1443" s="4">
        <v>3</v>
      </c>
      <c r="J1443" s="4">
        <v>4</v>
      </c>
      <c r="K1443" s="4">
        <v>3</v>
      </c>
      <c r="L1443" s="4">
        <v>4</v>
      </c>
      <c r="M1443" s="4">
        <v>4</v>
      </c>
      <c r="N1443" s="14">
        <v>3</v>
      </c>
      <c r="O1443" s="25" t="b">
        <f t="shared" si="308"/>
        <v>1</v>
      </c>
      <c r="P1443" s="11">
        <f>IF($O1443 = TRUE, IF(ISBLANK(C1443), "", INDEX('Individual UI'!$E$6:$H$6,1,C1443)), "")</f>
        <v>2</v>
      </c>
      <c r="Q1443" s="4">
        <f>IF($O1443 = TRUE, IF(ISBLANK(D1443), "", INDEX('Individual UI'!$E$6:$H$6,1,D1443)), "")</f>
        <v>2</v>
      </c>
      <c r="R1443" s="4">
        <f>IF($O1443 = TRUE, IF(ISBLANK(E1443), "", INDEX('Individual UI'!$E$6:$H$6,1,E1443)), "")</f>
        <v>2</v>
      </c>
      <c r="S1443" s="4">
        <f>IF($O1443 = TRUE, IF(ISBLANK(F1443), "", INDEX('Individual UI'!$E$6:$H$6,1,F1443)), "")</f>
        <v>4</v>
      </c>
      <c r="T1443" s="4">
        <f>IF($O1443 = TRUE, IF(ISBLANK(G1443), "", INDEX('Individual UI'!$E$6:$H$6,1,G1443)), "")</f>
        <v>-2</v>
      </c>
      <c r="U1443" s="4">
        <f>IF($O1443 = TRUE, IF(ISBLANK(H1443), "", INDEX('Individual UI'!$E$6:$H$6,1,H1443)), "")</f>
        <v>4</v>
      </c>
      <c r="V1443" s="4">
        <f>IF($O1443 = TRUE, IF(ISBLANK(I1443), "", INDEX('Individual UI'!$E$6:$H$6,1,I1443)), "")</f>
        <v>2</v>
      </c>
      <c r="W1443" s="4">
        <f>IF($O1443 = TRUE, IF(ISBLANK(J1443), "", INDEX('Individual UI'!$E$6:$H$6,1,J1443)), "")</f>
        <v>4</v>
      </c>
      <c r="X1443" s="4">
        <f>IF($O1443 = TRUE, IF(ISBLANK(K1443), "", INDEX('Individual UI'!$E$6:$H$6,1,K1443)), "")</f>
        <v>2</v>
      </c>
      <c r="Y1443" s="4">
        <f>IF($O1443 = TRUE, IF(ISBLANK(L1443), "", INDEX('Individual UI'!$E$6:$H$6,1,L1443)), "")</f>
        <v>4</v>
      </c>
      <c r="Z1443" s="4">
        <f>IF($O1443 = TRUE, IF(ISBLANK(M1443), "", INDEX('Individual UI'!$E$6:$H$6,1,M1443)), "")</f>
        <v>4</v>
      </c>
      <c r="AA1443" s="14">
        <f>IF($O1443 = TRUE, IF(ISBLANK(N1443), "", INDEX('Individual UI'!$E$6:$H$6,1,N1443)), "")</f>
        <v>2</v>
      </c>
      <c r="AB1443" s="11">
        <f>IF($O1443 = TRUE, EXP(MMULT($P1443:$AA1443, Documentation!D$39:D$50) + Documentation!D$51), "")</f>
        <v>1.5356912677578116E-5</v>
      </c>
      <c r="AC1443" s="4">
        <f>IF($O1443 = TRUE, EXP(MMULT($P1443:$AA1443, Documentation!E$39:E$50) + Documentation!E$51), "")</f>
        <v>0.16376342120674231</v>
      </c>
      <c r="AD1443" s="4">
        <f>IF($O1443 = TRUE, EXP(MMULT($P1443:$AA1443, Documentation!F$39:F$50) + Documentation!F$51), "")</f>
        <v>32.511123281413511</v>
      </c>
      <c r="AE1443" s="4">
        <f>IF($O1443 = TRUE, EXP(MMULT($P1443:$AA1443, Documentation!G$39:G$50) + Documentation!G$51), "")</f>
        <v>2.6396253992532295E-4</v>
      </c>
      <c r="AF1443" s="14">
        <f>IF($O1443 = TRUE, EXP(MMULT($P1443:$AA1443, Documentation!H$39:H$50) + Documentation!H$51), "")</f>
        <v>5.7534504940785935E-2</v>
      </c>
      <c r="AG1443" s="30">
        <f t="shared" si="309"/>
        <v>4.6916118836282277E-7</v>
      </c>
      <c r="AH1443" s="28">
        <f t="shared" si="310"/>
        <v>5.0030525612022644E-3</v>
      </c>
      <c r="AI1443" s="28">
        <f t="shared" si="311"/>
        <v>0.99323070684567361</v>
      </c>
      <c r="AJ1443" s="28">
        <f t="shared" si="312"/>
        <v>8.0641846127996663E-6</v>
      </c>
      <c r="AK1443" s="33">
        <f t="shared" si="313"/>
        <v>1.7577072473230206E-3</v>
      </c>
      <c r="AL1443" s="11">
        <f t="shared" si="314"/>
        <v>3</v>
      </c>
      <c r="AM1443" s="14" t="str">
        <f>IF($O1443 = TRUE, INDEX(Documentation!$M$9:$M$13, $AL1443, 1), "")</f>
        <v>Process Skeptics</v>
      </c>
      <c r="AN1443" s="1"/>
      <c r="AO1443" s="1"/>
      <c r="AP1443" s="38">
        <v>4.6916118836283299E-7</v>
      </c>
      <c r="AQ1443" s="35">
        <v>5.0030525612022696E-3</v>
      </c>
      <c r="AR1443" s="35">
        <v>0.99323070684567305</v>
      </c>
      <c r="AS1443" s="35">
        <v>8.0641846127998002E-6</v>
      </c>
      <c r="AT1443" s="35">
        <v>1.75770724732303E-3</v>
      </c>
      <c r="AU1443" s="14">
        <v>3</v>
      </c>
      <c r="AV1443" s="4" t="b">
        <f t="shared" si="315"/>
        <v>1</v>
      </c>
      <c r="AW1443" s="4" t="b">
        <f t="shared" si="316"/>
        <v>1</v>
      </c>
      <c r="AX1443" s="4" t="b">
        <f t="shared" si="317"/>
        <v>1</v>
      </c>
      <c r="AY1443" s="4" t="b">
        <f t="shared" si="318"/>
        <v>1</v>
      </c>
      <c r="AZ1443" s="4" t="b">
        <f t="shared" si="319"/>
        <v>1</v>
      </c>
      <c r="BA1443" s="4" t="b">
        <f t="shared" si="320"/>
        <v>1</v>
      </c>
      <c r="BB1443" s="14" t="b">
        <f t="shared" si="321"/>
        <v>1</v>
      </c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</row>
    <row r="1444" spans="1:64" x14ac:dyDescent="0.2">
      <c r="A1444" s="1"/>
      <c r="B1444" s="11" t="s">
        <v>1599</v>
      </c>
      <c r="C1444" s="4">
        <v>3</v>
      </c>
      <c r="D1444" s="4">
        <v>2</v>
      </c>
      <c r="E1444" s="4">
        <v>1</v>
      </c>
      <c r="F1444" s="4">
        <v>3</v>
      </c>
      <c r="G1444" s="4">
        <v>1</v>
      </c>
      <c r="H1444" s="4">
        <v>2</v>
      </c>
      <c r="I1444" s="4">
        <v>3</v>
      </c>
      <c r="J1444" s="4">
        <v>2</v>
      </c>
      <c r="K1444" s="4">
        <v>1</v>
      </c>
      <c r="L1444" s="4">
        <v>3</v>
      </c>
      <c r="M1444" s="4">
        <v>4</v>
      </c>
      <c r="N1444" s="14">
        <v>1</v>
      </c>
      <c r="O1444" s="25" t="b">
        <f t="shared" si="308"/>
        <v>1</v>
      </c>
      <c r="P1444" s="11">
        <f>IF($O1444 = TRUE, IF(ISBLANK(C1444), "", INDEX('Individual UI'!$E$6:$H$6,1,C1444)), "")</f>
        <v>2</v>
      </c>
      <c r="Q1444" s="4">
        <f>IF($O1444 = TRUE, IF(ISBLANK(D1444), "", INDEX('Individual UI'!$E$6:$H$6,1,D1444)), "")</f>
        <v>-2</v>
      </c>
      <c r="R1444" s="4">
        <f>IF($O1444 = TRUE, IF(ISBLANK(E1444), "", INDEX('Individual UI'!$E$6:$H$6,1,E1444)), "")</f>
        <v>-4</v>
      </c>
      <c r="S1444" s="4">
        <f>IF($O1444 = TRUE, IF(ISBLANK(F1444), "", INDEX('Individual UI'!$E$6:$H$6,1,F1444)), "")</f>
        <v>2</v>
      </c>
      <c r="T1444" s="4">
        <f>IF($O1444 = TRUE, IF(ISBLANK(G1444), "", INDEX('Individual UI'!$E$6:$H$6,1,G1444)), "")</f>
        <v>-4</v>
      </c>
      <c r="U1444" s="4">
        <f>IF($O1444 = TRUE, IF(ISBLANK(H1444), "", INDEX('Individual UI'!$E$6:$H$6,1,H1444)), "")</f>
        <v>-2</v>
      </c>
      <c r="V1444" s="4">
        <f>IF($O1444 = TRUE, IF(ISBLANK(I1444), "", INDEX('Individual UI'!$E$6:$H$6,1,I1444)), "")</f>
        <v>2</v>
      </c>
      <c r="W1444" s="4">
        <f>IF($O1444 = TRUE, IF(ISBLANK(J1444), "", INDEX('Individual UI'!$E$6:$H$6,1,J1444)), "")</f>
        <v>-2</v>
      </c>
      <c r="X1444" s="4">
        <f>IF($O1444 = TRUE, IF(ISBLANK(K1444), "", INDEX('Individual UI'!$E$6:$H$6,1,K1444)), "")</f>
        <v>-4</v>
      </c>
      <c r="Y1444" s="4">
        <f>IF($O1444 = TRUE, IF(ISBLANK(L1444), "", INDEX('Individual UI'!$E$6:$H$6,1,L1444)), "")</f>
        <v>2</v>
      </c>
      <c r="Z1444" s="4">
        <f>IF($O1444 = TRUE, IF(ISBLANK(M1444), "", INDEX('Individual UI'!$E$6:$H$6,1,M1444)), "")</f>
        <v>4</v>
      </c>
      <c r="AA1444" s="14">
        <f>IF($O1444 = TRUE, IF(ISBLANK(N1444), "", INDEX('Individual UI'!$E$6:$H$6,1,N1444)), "")</f>
        <v>-4</v>
      </c>
      <c r="AB1444" s="11">
        <f>IF($O1444 = TRUE, EXP(MMULT($P1444:$AA1444, Documentation!D$39:D$50) + Documentation!D$51), "")</f>
        <v>7.1177073717716088E-2</v>
      </c>
      <c r="AC1444" s="4">
        <f>IF($O1444 = TRUE, EXP(MMULT($P1444:$AA1444, Documentation!E$39:E$50) + Documentation!E$51), "")</f>
        <v>1.1772699124277494E-2</v>
      </c>
      <c r="AD1444" s="4">
        <f>IF($O1444 = TRUE, EXP(MMULT($P1444:$AA1444, Documentation!F$39:F$50) + Documentation!F$51), "")</f>
        <v>4.9423402346613892E-3</v>
      </c>
      <c r="AE1444" s="4">
        <f>IF($O1444 = TRUE, EXP(MMULT($P1444:$AA1444, Documentation!G$39:G$50) + Documentation!G$51), "")</f>
        <v>1.4573835695639488E-4</v>
      </c>
      <c r="AF1444" s="14">
        <f>IF($O1444 = TRUE, EXP(MMULT($P1444:$AA1444, Documentation!H$39:H$50) + Documentation!H$51), "")</f>
        <v>4.5641015589320275E-3</v>
      </c>
      <c r="AG1444" s="30">
        <f t="shared" si="309"/>
        <v>0.76863469308738541</v>
      </c>
      <c r="AH1444" s="28">
        <f t="shared" si="310"/>
        <v>0.12713229844326793</v>
      </c>
      <c r="AI1444" s="28">
        <f t="shared" si="311"/>
        <v>5.3371879047295713E-2</v>
      </c>
      <c r="AJ1444" s="28">
        <f t="shared" si="312"/>
        <v>1.5738151545046809E-3</v>
      </c>
      <c r="AK1444" s="33">
        <f t="shared" si="313"/>
        <v>4.9287314267546206E-2</v>
      </c>
      <c r="AL1444" s="11">
        <f t="shared" si="314"/>
        <v>1</v>
      </c>
      <c r="AM1444" s="14" t="str">
        <f>IF($O1444 = TRUE, INDEX(Documentation!$M$9:$M$13, $AL1444, 1), "")</f>
        <v>Decisive Pursuers</v>
      </c>
      <c r="AN1444" s="1"/>
      <c r="AO1444" s="1"/>
      <c r="AP1444" s="38">
        <v>0.76863469308738797</v>
      </c>
      <c r="AQ1444" s="35">
        <v>0.12713229844326701</v>
      </c>
      <c r="AR1444" s="35">
        <v>5.3371879047294998E-2</v>
      </c>
      <c r="AS1444" s="35">
        <v>1.5738151545046999E-3</v>
      </c>
      <c r="AT1444" s="35">
        <v>4.9287314267545797E-2</v>
      </c>
      <c r="AU1444" s="14">
        <v>1</v>
      </c>
      <c r="AV1444" s="4" t="b">
        <f t="shared" si="315"/>
        <v>1</v>
      </c>
      <c r="AW1444" s="4" t="b">
        <f t="shared" si="316"/>
        <v>1</v>
      </c>
      <c r="AX1444" s="4" t="b">
        <f t="shared" si="317"/>
        <v>1</v>
      </c>
      <c r="AY1444" s="4" t="b">
        <f t="shared" si="318"/>
        <v>1</v>
      </c>
      <c r="AZ1444" s="4" t="b">
        <f t="shared" si="319"/>
        <v>1</v>
      </c>
      <c r="BA1444" s="4" t="b">
        <f t="shared" si="320"/>
        <v>1</v>
      </c>
      <c r="BB1444" s="14" t="b">
        <f t="shared" si="321"/>
        <v>1</v>
      </c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</row>
    <row r="1445" spans="1:64" x14ac:dyDescent="0.2">
      <c r="A1445" s="1"/>
      <c r="B1445" s="11" t="s">
        <v>1600</v>
      </c>
      <c r="C1445" s="4">
        <v>3</v>
      </c>
      <c r="D1445" s="4">
        <v>4</v>
      </c>
      <c r="E1445" s="4">
        <v>4</v>
      </c>
      <c r="F1445" s="4">
        <v>2</v>
      </c>
      <c r="G1445" s="4">
        <v>3</v>
      </c>
      <c r="H1445" s="4">
        <v>3</v>
      </c>
      <c r="I1445" s="4">
        <v>1</v>
      </c>
      <c r="J1445" s="4">
        <v>2</v>
      </c>
      <c r="K1445" s="4">
        <v>2</v>
      </c>
      <c r="L1445" s="4">
        <v>1</v>
      </c>
      <c r="M1445" s="4">
        <v>1</v>
      </c>
      <c r="N1445" s="14">
        <v>2</v>
      </c>
      <c r="O1445" s="25" t="b">
        <f t="shared" si="308"/>
        <v>1</v>
      </c>
      <c r="P1445" s="11">
        <f>IF($O1445 = TRUE, IF(ISBLANK(C1445), "", INDEX('Individual UI'!$E$6:$H$6,1,C1445)), "")</f>
        <v>2</v>
      </c>
      <c r="Q1445" s="4">
        <f>IF($O1445 = TRUE, IF(ISBLANK(D1445), "", INDEX('Individual UI'!$E$6:$H$6,1,D1445)), "")</f>
        <v>4</v>
      </c>
      <c r="R1445" s="4">
        <f>IF($O1445 = TRUE, IF(ISBLANK(E1445), "", INDEX('Individual UI'!$E$6:$H$6,1,E1445)), "")</f>
        <v>4</v>
      </c>
      <c r="S1445" s="4">
        <f>IF($O1445 = TRUE, IF(ISBLANK(F1445), "", INDEX('Individual UI'!$E$6:$H$6,1,F1445)), "")</f>
        <v>-2</v>
      </c>
      <c r="T1445" s="4">
        <f>IF($O1445 = TRUE, IF(ISBLANK(G1445), "", INDEX('Individual UI'!$E$6:$H$6,1,G1445)), "")</f>
        <v>2</v>
      </c>
      <c r="U1445" s="4">
        <f>IF($O1445 = TRUE, IF(ISBLANK(H1445), "", INDEX('Individual UI'!$E$6:$H$6,1,H1445)), "")</f>
        <v>2</v>
      </c>
      <c r="V1445" s="4">
        <f>IF($O1445 = TRUE, IF(ISBLANK(I1445), "", INDEX('Individual UI'!$E$6:$H$6,1,I1445)), "")</f>
        <v>-4</v>
      </c>
      <c r="W1445" s="4">
        <f>IF($O1445 = TRUE, IF(ISBLANK(J1445), "", INDEX('Individual UI'!$E$6:$H$6,1,J1445)), "")</f>
        <v>-2</v>
      </c>
      <c r="X1445" s="4">
        <f>IF($O1445 = TRUE, IF(ISBLANK(K1445), "", INDEX('Individual UI'!$E$6:$H$6,1,K1445)), "")</f>
        <v>-2</v>
      </c>
      <c r="Y1445" s="4">
        <f>IF($O1445 = TRUE, IF(ISBLANK(L1445), "", INDEX('Individual UI'!$E$6:$H$6,1,L1445)), "")</f>
        <v>-4</v>
      </c>
      <c r="Z1445" s="4">
        <f>IF($O1445 = TRUE, IF(ISBLANK(M1445), "", INDEX('Individual UI'!$E$6:$H$6,1,M1445)), "")</f>
        <v>-4</v>
      </c>
      <c r="AA1445" s="14">
        <f>IF($O1445 = TRUE, IF(ISBLANK(N1445), "", INDEX('Individual UI'!$E$6:$H$6,1,N1445)), "")</f>
        <v>-2</v>
      </c>
      <c r="AB1445" s="11">
        <f>IF($O1445 = TRUE, EXP(MMULT($P1445:$AA1445, Documentation!D$39:D$50) + Documentation!D$51), "")</f>
        <v>1.9832246488664371E-4</v>
      </c>
      <c r="AC1445" s="4">
        <f>IF($O1445 = TRUE, EXP(MMULT($P1445:$AA1445, Documentation!E$39:E$50) + Documentation!E$51), "")</f>
        <v>1.759185306950645E-2</v>
      </c>
      <c r="AD1445" s="4">
        <f>IF($O1445 = TRUE, EXP(MMULT($P1445:$AA1445, Documentation!F$39:F$50) + Documentation!F$51), "")</f>
        <v>2.6293774911119701E-3</v>
      </c>
      <c r="AE1445" s="4">
        <f>IF($O1445 = TRUE, EXP(MMULT($P1445:$AA1445, Documentation!G$39:G$50) + Documentation!G$51), "")</f>
        <v>11.806784830471289</v>
      </c>
      <c r="AF1445" s="14">
        <f>IF($O1445 = TRUE, EXP(MMULT($P1445:$AA1445, Documentation!H$39:H$50) + Documentation!H$51), "")</f>
        <v>9.1609193724545044</v>
      </c>
      <c r="AG1445" s="30">
        <f t="shared" si="309"/>
        <v>9.4492707967956526E-6</v>
      </c>
      <c r="AH1445" s="28">
        <f t="shared" si="310"/>
        <v>8.3818131025257473E-4</v>
      </c>
      <c r="AI1445" s="28">
        <f t="shared" si="311"/>
        <v>1.2527930184166156E-4</v>
      </c>
      <c r="AJ1445" s="28">
        <f t="shared" si="312"/>
        <v>0.56254598875820949</v>
      </c>
      <c r="AK1445" s="33">
        <f t="shared" si="313"/>
        <v>0.43648110135889945</v>
      </c>
      <c r="AL1445" s="11">
        <f t="shared" si="314"/>
        <v>4</v>
      </c>
      <c r="AM1445" s="14" t="str">
        <f>IF($O1445 = TRUE, INDEX(Documentation!$M$9:$M$13, $AL1445, 1), "")</f>
        <v>Financially Pressured</v>
      </c>
      <c r="AN1445" s="1"/>
      <c r="AO1445" s="1"/>
      <c r="AP1445" s="38">
        <v>9.4492707967956306E-6</v>
      </c>
      <c r="AQ1445" s="35">
        <v>8.3818131025259403E-4</v>
      </c>
      <c r="AR1445" s="35">
        <v>1.2527930184166601E-4</v>
      </c>
      <c r="AS1445" s="35">
        <v>0.56254598875820205</v>
      </c>
      <c r="AT1445" s="35">
        <v>0.436481101358907</v>
      </c>
      <c r="AU1445" s="14">
        <v>4</v>
      </c>
      <c r="AV1445" s="4" t="b">
        <f t="shared" si="315"/>
        <v>1</v>
      </c>
      <c r="AW1445" s="4" t="b">
        <f t="shared" si="316"/>
        <v>1</v>
      </c>
      <c r="AX1445" s="4" t="b">
        <f t="shared" si="317"/>
        <v>1</v>
      </c>
      <c r="AY1445" s="4" t="b">
        <f t="shared" si="318"/>
        <v>1</v>
      </c>
      <c r="AZ1445" s="4" t="b">
        <f t="shared" si="319"/>
        <v>1</v>
      </c>
      <c r="BA1445" s="4" t="b">
        <f t="shared" si="320"/>
        <v>1</v>
      </c>
      <c r="BB1445" s="14" t="b">
        <f t="shared" si="321"/>
        <v>1</v>
      </c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</row>
    <row r="1446" spans="1:64" x14ac:dyDescent="0.2">
      <c r="A1446" s="1"/>
      <c r="B1446" s="11" t="s">
        <v>1601</v>
      </c>
      <c r="C1446" s="4">
        <v>1</v>
      </c>
      <c r="D1446" s="4">
        <v>1</v>
      </c>
      <c r="E1446" s="4">
        <v>4</v>
      </c>
      <c r="F1446" s="4">
        <v>3</v>
      </c>
      <c r="G1446" s="4">
        <v>4</v>
      </c>
      <c r="H1446" s="4">
        <v>4</v>
      </c>
      <c r="I1446" s="4">
        <v>1</v>
      </c>
      <c r="J1446" s="4">
        <v>4</v>
      </c>
      <c r="K1446" s="4">
        <v>1</v>
      </c>
      <c r="L1446" s="4">
        <v>2</v>
      </c>
      <c r="M1446" s="4">
        <v>1</v>
      </c>
      <c r="N1446" s="14">
        <v>2</v>
      </c>
      <c r="O1446" s="25" t="b">
        <f t="shared" si="308"/>
        <v>1</v>
      </c>
      <c r="P1446" s="11">
        <f>IF($O1446 = TRUE, IF(ISBLANK(C1446), "", INDEX('Individual UI'!$E$6:$H$6,1,C1446)), "")</f>
        <v>-4</v>
      </c>
      <c r="Q1446" s="4">
        <f>IF($O1446 = TRUE, IF(ISBLANK(D1446), "", INDEX('Individual UI'!$E$6:$H$6,1,D1446)), "")</f>
        <v>-4</v>
      </c>
      <c r="R1446" s="4">
        <f>IF($O1446 = TRUE, IF(ISBLANK(E1446), "", INDEX('Individual UI'!$E$6:$H$6,1,E1446)), "")</f>
        <v>4</v>
      </c>
      <c r="S1446" s="4">
        <f>IF($O1446 = TRUE, IF(ISBLANK(F1446), "", INDEX('Individual UI'!$E$6:$H$6,1,F1446)), "")</f>
        <v>2</v>
      </c>
      <c r="T1446" s="4">
        <f>IF($O1446 = TRUE, IF(ISBLANK(G1446), "", INDEX('Individual UI'!$E$6:$H$6,1,G1446)), "")</f>
        <v>4</v>
      </c>
      <c r="U1446" s="4">
        <f>IF($O1446 = TRUE, IF(ISBLANK(H1446), "", INDEX('Individual UI'!$E$6:$H$6,1,H1446)), "")</f>
        <v>4</v>
      </c>
      <c r="V1446" s="4">
        <f>IF($O1446 = TRUE, IF(ISBLANK(I1446), "", INDEX('Individual UI'!$E$6:$H$6,1,I1446)), "")</f>
        <v>-4</v>
      </c>
      <c r="W1446" s="4">
        <f>IF($O1446 = TRUE, IF(ISBLANK(J1446), "", INDEX('Individual UI'!$E$6:$H$6,1,J1446)), "")</f>
        <v>4</v>
      </c>
      <c r="X1446" s="4">
        <f>IF($O1446 = TRUE, IF(ISBLANK(K1446), "", INDEX('Individual UI'!$E$6:$H$6,1,K1446)), "")</f>
        <v>-4</v>
      </c>
      <c r="Y1446" s="4">
        <f>IF($O1446 = TRUE, IF(ISBLANK(L1446), "", INDEX('Individual UI'!$E$6:$H$6,1,L1446)), "")</f>
        <v>-2</v>
      </c>
      <c r="Z1446" s="4">
        <f>IF($O1446 = TRUE, IF(ISBLANK(M1446), "", INDEX('Individual UI'!$E$6:$H$6,1,M1446)), "")</f>
        <v>-4</v>
      </c>
      <c r="AA1446" s="14">
        <f>IF($O1446 = TRUE, IF(ISBLANK(N1446), "", INDEX('Individual UI'!$E$6:$H$6,1,N1446)), "")</f>
        <v>-2</v>
      </c>
      <c r="AB1446" s="11">
        <f>IF($O1446 = TRUE, EXP(MMULT($P1446:$AA1446, Documentation!D$39:D$50) + Documentation!D$51), "")</f>
        <v>5.7214101219082922E-3</v>
      </c>
      <c r="AC1446" s="4">
        <f>IF($O1446 = TRUE, EXP(MMULT($P1446:$AA1446, Documentation!E$39:E$50) + Documentation!E$51), "")</f>
        <v>2.86984424693713E-6</v>
      </c>
      <c r="AD1446" s="4">
        <f>IF($O1446 = TRUE, EXP(MMULT($P1446:$AA1446, Documentation!F$39:F$50) + Documentation!F$51), "")</f>
        <v>1.0495039552869493E-2</v>
      </c>
      <c r="AE1446" s="4">
        <f>IF($O1446 = TRUE, EXP(MMULT($P1446:$AA1446, Documentation!G$39:G$50) + Documentation!G$51), "")</f>
        <v>1300.4702440399435</v>
      </c>
      <c r="AF1446" s="14">
        <f>IF($O1446 = TRUE, EXP(MMULT($P1446:$AA1446, Documentation!H$39:H$50) + Documentation!H$51), "")</f>
        <v>2.4006315281295047E-2</v>
      </c>
      <c r="AG1446" s="30">
        <f t="shared" si="309"/>
        <v>4.3993572180462423E-6</v>
      </c>
      <c r="AH1446" s="28">
        <f t="shared" si="310"/>
        <v>2.2067059926513896E-9</v>
      </c>
      <c r="AI1446" s="28">
        <f t="shared" si="311"/>
        <v>8.0699385338237916E-6</v>
      </c>
      <c r="AJ1446" s="28">
        <f t="shared" si="312"/>
        <v>0.9999690693495068</v>
      </c>
      <c r="AK1446" s="33">
        <f t="shared" si="313"/>
        <v>1.8459148035385674E-5</v>
      </c>
      <c r="AL1446" s="11">
        <f t="shared" si="314"/>
        <v>4</v>
      </c>
      <c r="AM1446" s="14" t="str">
        <f>IF($O1446 = TRUE, INDEX(Documentation!$M$9:$M$13, $AL1446, 1), "")</f>
        <v>Financially Pressured</v>
      </c>
      <c r="AN1446" s="1"/>
      <c r="AO1446" s="1"/>
      <c r="AP1446" s="38">
        <v>4.3993572180462499E-6</v>
      </c>
      <c r="AQ1446" s="35">
        <v>2.2067059926513701E-9</v>
      </c>
      <c r="AR1446" s="35">
        <v>8.0699385338239305E-6</v>
      </c>
      <c r="AS1446" s="35">
        <v>0.99996906934950702</v>
      </c>
      <c r="AT1446" s="35">
        <v>1.8459148035385701E-5</v>
      </c>
      <c r="AU1446" s="14">
        <v>4</v>
      </c>
      <c r="AV1446" s="4" t="b">
        <f t="shared" si="315"/>
        <v>1</v>
      </c>
      <c r="AW1446" s="4" t="b">
        <f t="shared" si="316"/>
        <v>1</v>
      </c>
      <c r="AX1446" s="4" t="b">
        <f t="shared" si="317"/>
        <v>1</v>
      </c>
      <c r="AY1446" s="4" t="b">
        <f t="shared" si="318"/>
        <v>1</v>
      </c>
      <c r="AZ1446" s="4" t="b">
        <f t="shared" si="319"/>
        <v>1</v>
      </c>
      <c r="BA1446" s="4" t="b">
        <f t="shared" si="320"/>
        <v>1</v>
      </c>
      <c r="BB1446" s="14" t="b">
        <f t="shared" si="321"/>
        <v>1</v>
      </c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</row>
    <row r="1447" spans="1:64" x14ac:dyDescent="0.2">
      <c r="A1447" s="1"/>
      <c r="B1447" s="11" t="s">
        <v>1602</v>
      </c>
      <c r="C1447" s="4">
        <v>3</v>
      </c>
      <c r="D1447" s="4">
        <v>2</v>
      </c>
      <c r="E1447" s="4">
        <v>3</v>
      </c>
      <c r="F1447" s="4">
        <v>3</v>
      </c>
      <c r="G1447" s="4">
        <v>1</v>
      </c>
      <c r="H1447" s="4">
        <v>2</v>
      </c>
      <c r="I1447" s="4">
        <v>2</v>
      </c>
      <c r="J1447" s="4">
        <v>1</v>
      </c>
      <c r="K1447" s="4">
        <v>3</v>
      </c>
      <c r="L1447" s="4">
        <v>4</v>
      </c>
      <c r="M1447" s="4">
        <v>2</v>
      </c>
      <c r="N1447" s="14">
        <v>3</v>
      </c>
      <c r="O1447" s="25" t="b">
        <f t="shared" si="308"/>
        <v>1</v>
      </c>
      <c r="P1447" s="11">
        <f>IF($O1447 = TRUE, IF(ISBLANK(C1447), "", INDEX('Individual UI'!$E$6:$H$6,1,C1447)), "")</f>
        <v>2</v>
      </c>
      <c r="Q1447" s="4">
        <f>IF($O1447 = TRUE, IF(ISBLANK(D1447), "", INDEX('Individual UI'!$E$6:$H$6,1,D1447)), "")</f>
        <v>-2</v>
      </c>
      <c r="R1447" s="4">
        <f>IF($O1447 = TRUE, IF(ISBLANK(E1447), "", INDEX('Individual UI'!$E$6:$H$6,1,E1447)), "")</f>
        <v>2</v>
      </c>
      <c r="S1447" s="4">
        <f>IF($O1447 = TRUE, IF(ISBLANK(F1447), "", INDEX('Individual UI'!$E$6:$H$6,1,F1447)), "")</f>
        <v>2</v>
      </c>
      <c r="T1447" s="4">
        <f>IF($O1447 = TRUE, IF(ISBLANK(G1447), "", INDEX('Individual UI'!$E$6:$H$6,1,G1447)), "")</f>
        <v>-4</v>
      </c>
      <c r="U1447" s="4">
        <f>IF($O1447 = TRUE, IF(ISBLANK(H1447), "", INDEX('Individual UI'!$E$6:$H$6,1,H1447)), "")</f>
        <v>-2</v>
      </c>
      <c r="V1447" s="4">
        <f>IF($O1447 = TRUE, IF(ISBLANK(I1447), "", INDEX('Individual UI'!$E$6:$H$6,1,I1447)), "")</f>
        <v>-2</v>
      </c>
      <c r="W1447" s="4">
        <f>IF($O1447 = TRUE, IF(ISBLANK(J1447), "", INDEX('Individual UI'!$E$6:$H$6,1,J1447)), "")</f>
        <v>-4</v>
      </c>
      <c r="X1447" s="4">
        <f>IF($O1447 = TRUE, IF(ISBLANK(K1447), "", INDEX('Individual UI'!$E$6:$H$6,1,K1447)), "")</f>
        <v>2</v>
      </c>
      <c r="Y1447" s="4">
        <f>IF($O1447 = TRUE, IF(ISBLANK(L1447), "", INDEX('Individual UI'!$E$6:$H$6,1,L1447)), "")</f>
        <v>4</v>
      </c>
      <c r="Z1447" s="4">
        <f>IF($O1447 = TRUE, IF(ISBLANK(M1447), "", INDEX('Individual UI'!$E$6:$H$6,1,M1447)), "")</f>
        <v>-2</v>
      </c>
      <c r="AA1447" s="14">
        <f>IF($O1447 = TRUE, IF(ISBLANK(N1447), "", INDEX('Individual UI'!$E$6:$H$6,1,N1447)), "")</f>
        <v>2</v>
      </c>
      <c r="AB1447" s="11">
        <f>IF($O1447 = TRUE, EXP(MMULT($P1447:$AA1447, Documentation!D$39:D$50) + Documentation!D$51), "")</f>
        <v>3.6661253419084431E-3</v>
      </c>
      <c r="AC1447" s="4">
        <f>IF($O1447 = TRUE, EXP(MMULT($P1447:$AA1447, Documentation!E$39:E$50) + Documentation!E$51), "")</f>
        <v>0.2472951791174744</v>
      </c>
      <c r="AD1447" s="4">
        <f>IF($O1447 = TRUE, EXP(MMULT($P1447:$AA1447, Documentation!F$39:F$50) + Documentation!F$51), "")</f>
        <v>1.7733329040648647E-2</v>
      </c>
      <c r="AE1447" s="4">
        <f>IF($O1447 = TRUE, EXP(MMULT($P1447:$AA1447, Documentation!G$39:G$50) + Documentation!G$51), "")</f>
        <v>3.4704656097083956E-3</v>
      </c>
      <c r="AF1447" s="14">
        <f>IF($O1447 = TRUE, EXP(MMULT($P1447:$AA1447, Documentation!H$39:H$50) + Documentation!H$51), "")</f>
        <v>8.3455278889715736E-3</v>
      </c>
      <c r="AG1447" s="30">
        <f t="shared" si="309"/>
        <v>1.3069470419476419E-2</v>
      </c>
      <c r="AH1447" s="28">
        <f t="shared" si="310"/>
        <v>0.88158934213430118</v>
      </c>
      <c r="AI1447" s="28">
        <f t="shared" si="311"/>
        <v>6.3218029314554641E-2</v>
      </c>
      <c r="AJ1447" s="28">
        <f t="shared" si="312"/>
        <v>1.2371957693154837E-2</v>
      </c>
      <c r="AK1447" s="33">
        <f t="shared" si="313"/>
        <v>2.9751200438512829E-2</v>
      </c>
      <c r="AL1447" s="11">
        <f t="shared" si="314"/>
        <v>2</v>
      </c>
      <c r="AM1447" s="14" t="str">
        <f>IF($O1447 = TRUE, INDEX(Documentation!$M$9:$M$13, $AL1447, 1), "")</f>
        <v>Cautious Consulters</v>
      </c>
      <c r="AN1447" s="1"/>
      <c r="AO1447" s="1"/>
      <c r="AP1447" s="38">
        <v>1.30694704194762E-2</v>
      </c>
      <c r="AQ1447" s="35">
        <v>0.88158934213430196</v>
      </c>
      <c r="AR1447" s="35">
        <v>6.3218029314554294E-2</v>
      </c>
      <c r="AS1447" s="35">
        <v>1.2371957693154601E-2</v>
      </c>
      <c r="AT1447" s="35">
        <v>2.97512004385127E-2</v>
      </c>
      <c r="AU1447" s="14">
        <v>2</v>
      </c>
      <c r="AV1447" s="4" t="b">
        <f t="shared" si="315"/>
        <v>1</v>
      </c>
      <c r="AW1447" s="4" t="b">
        <f t="shared" si="316"/>
        <v>1</v>
      </c>
      <c r="AX1447" s="4" t="b">
        <f t="shared" si="317"/>
        <v>1</v>
      </c>
      <c r="AY1447" s="4" t="b">
        <f t="shared" si="318"/>
        <v>1</v>
      </c>
      <c r="AZ1447" s="4" t="b">
        <f t="shared" si="319"/>
        <v>1</v>
      </c>
      <c r="BA1447" s="4" t="b">
        <f t="shared" si="320"/>
        <v>1</v>
      </c>
      <c r="BB1447" s="14" t="b">
        <f t="shared" si="321"/>
        <v>1</v>
      </c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</row>
    <row r="1448" spans="1:64" x14ac:dyDescent="0.2">
      <c r="A1448" s="1"/>
      <c r="B1448" s="11" t="s">
        <v>1603</v>
      </c>
      <c r="C1448" s="4">
        <v>2</v>
      </c>
      <c r="D1448" s="4">
        <v>1</v>
      </c>
      <c r="E1448" s="4">
        <v>1</v>
      </c>
      <c r="F1448" s="4">
        <v>1</v>
      </c>
      <c r="G1448" s="4">
        <v>2</v>
      </c>
      <c r="H1448" s="4">
        <v>3</v>
      </c>
      <c r="I1448" s="4">
        <v>4</v>
      </c>
      <c r="J1448" s="4">
        <v>1</v>
      </c>
      <c r="K1448" s="4">
        <v>1</v>
      </c>
      <c r="L1448" s="4">
        <v>1</v>
      </c>
      <c r="M1448" s="4">
        <v>1</v>
      </c>
      <c r="N1448" s="14">
        <v>2</v>
      </c>
      <c r="O1448" s="25" t="b">
        <f t="shared" si="308"/>
        <v>1</v>
      </c>
      <c r="P1448" s="11">
        <f>IF($O1448 = TRUE, IF(ISBLANK(C1448), "", INDEX('Individual UI'!$E$6:$H$6,1,C1448)), "")</f>
        <v>-2</v>
      </c>
      <c r="Q1448" s="4">
        <f>IF($O1448 = TRUE, IF(ISBLANK(D1448), "", INDEX('Individual UI'!$E$6:$H$6,1,D1448)), "")</f>
        <v>-4</v>
      </c>
      <c r="R1448" s="4">
        <f>IF($O1448 = TRUE, IF(ISBLANK(E1448), "", INDEX('Individual UI'!$E$6:$H$6,1,E1448)), "")</f>
        <v>-4</v>
      </c>
      <c r="S1448" s="4">
        <f>IF($O1448 = TRUE, IF(ISBLANK(F1448), "", INDEX('Individual UI'!$E$6:$H$6,1,F1448)), "")</f>
        <v>-4</v>
      </c>
      <c r="T1448" s="4">
        <f>IF($O1448 = TRUE, IF(ISBLANK(G1448), "", INDEX('Individual UI'!$E$6:$H$6,1,G1448)), "")</f>
        <v>-2</v>
      </c>
      <c r="U1448" s="4">
        <f>IF($O1448 = TRUE, IF(ISBLANK(H1448), "", INDEX('Individual UI'!$E$6:$H$6,1,H1448)), "")</f>
        <v>2</v>
      </c>
      <c r="V1448" s="4">
        <f>IF($O1448 = TRUE, IF(ISBLANK(I1448), "", INDEX('Individual UI'!$E$6:$H$6,1,I1448)), "")</f>
        <v>4</v>
      </c>
      <c r="W1448" s="4">
        <f>IF($O1448 = TRUE, IF(ISBLANK(J1448), "", INDEX('Individual UI'!$E$6:$H$6,1,J1448)), "")</f>
        <v>-4</v>
      </c>
      <c r="X1448" s="4">
        <f>IF($O1448 = TRUE, IF(ISBLANK(K1448), "", INDEX('Individual UI'!$E$6:$H$6,1,K1448)), "")</f>
        <v>-4</v>
      </c>
      <c r="Y1448" s="4">
        <f>IF($O1448 = TRUE, IF(ISBLANK(L1448), "", INDEX('Individual UI'!$E$6:$H$6,1,L1448)), "")</f>
        <v>-4</v>
      </c>
      <c r="Z1448" s="4">
        <f>IF($O1448 = TRUE, IF(ISBLANK(M1448), "", INDEX('Individual UI'!$E$6:$H$6,1,M1448)), "")</f>
        <v>-4</v>
      </c>
      <c r="AA1448" s="14">
        <f>IF($O1448 = TRUE, IF(ISBLANK(N1448), "", INDEX('Individual UI'!$E$6:$H$6,1,N1448)), "")</f>
        <v>-2</v>
      </c>
      <c r="AB1448" s="11">
        <f>IF($O1448 = TRUE, EXP(MMULT($P1448:$AA1448, Documentation!D$39:D$50) + Documentation!D$51), "")</f>
        <v>40.201873279965646</v>
      </c>
      <c r="AC1448" s="4">
        <f>IF($O1448 = TRUE, EXP(MMULT($P1448:$AA1448, Documentation!E$39:E$50) + Documentation!E$51), "")</f>
        <v>5.0693294635332554E-5</v>
      </c>
      <c r="AD1448" s="4">
        <f>IF($O1448 = TRUE, EXP(MMULT($P1448:$AA1448, Documentation!F$39:F$50) + Documentation!F$51), "")</f>
        <v>1.3488046342413544E-5</v>
      </c>
      <c r="AE1448" s="4">
        <f>IF($O1448 = TRUE, EXP(MMULT($P1448:$AA1448, Documentation!G$39:G$50) + Documentation!G$51), "")</f>
        <v>6.0407385556423755E-2</v>
      </c>
      <c r="AF1448" s="14">
        <f>IF($O1448 = TRUE, EXP(MMULT($P1448:$AA1448, Documentation!H$39:H$50) + Documentation!H$51), "")</f>
        <v>1.0157677635996657E-4</v>
      </c>
      <c r="AG1448" s="30">
        <f t="shared" si="309"/>
        <v>0.99849554239609761</v>
      </c>
      <c r="AH1448" s="28">
        <f t="shared" si="310"/>
        <v>1.2590713962569561E-6</v>
      </c>
      <c r="AI1448" s="28">
        <f t="shared" si="311"/>
        <v>3.3500314910060381E-7</v>
      </c>
      <c r="AJ1448" s="28">
        <f t="shared" si="312"/>
        <v>1.5003406628802515E-3</v>
      </c>
      <c r="AK1448" s="33">
        <f t="shared" si="313"/>
        <v>2.5228664768946455E-6</v>
      </c>
      <c r="AL1448" s="11">
        <f t="shared" si="314"/>
        <v>1</v>
      </c>
      <c r="AM1448" s="14" t="str">
        <f>IF($O1448 = TRUE, INDEX(Documentation!$M$9:$M$13, $AL1448, 1), "")</f>
        <v>Decisive Pursuers</v>
      </c>
      <c r="AN1448" s="1"/>
      <c r="AO1448" s="1"/>
      <c r="AP1448" s="38">
        <v>0.99849554239609695</v>
      </c>
      <c r="AQ1448" s="35">
        <v>1.2590713962569899E-6</v>
      </c>
      <c r="AR1448" s="35">
        <v>3.3500314910061302E-7</v>
      </c>
      <c r="AS1448" s="35">
        <v>1.50034066288026E-3</v>
      </c>
      <c r="AT1448" s="35">
        <v>2.5228664768946802E-6</v>
      </c>
      <c r="AU1448" s="14">
        <v>1</v>
      </c>
      <c r="AV1448" s="4" t="b">
        <f t="shared" si="315"/>
        <v>1</v>
      </c>
      <c r="AW1448" s="4" t="b">
        <f t="shared" si="316"/>
        <v>1</v>
      </c>
      <c r="AX1448" s="4" t="b">
        <f t="shared" si="317"/>
        <v>1</v>
      </c>
      <c r="AY1448" s="4" t="b">
        <f t="shared" si="318"/>
        <v>1</v>
      </c>
      <c r="AZ1448" s="4" t="b">
        <f t="shared" si="319"/>
        <v>1</v>
      </c>
      <c r="BA1448" s="4" t="b">
        <f t="shared" si="320"/>
        <v>1</v>
      </c>
      <c r="BB1448" s="14" t="b">
        <f t="shared" si="321"/>
        <v>1</v>
      </c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</row>
    <row r="1449" spans="1:64" x14ac:dyDescent="0.2">
      <c r="A1449" s="1"/>
      <c r="B1449" s="11" t="s">
        <v>1604</v>
      </c>
      <c r="C1449" s="4">
        <v>4</v>
      </c>
      <c r="D1449" s="4">
        <v>2</v>
      </c>
      <c r="E1449" s="4">
        <v>4</v>
      </c>
      <c r="F1449" s="4">
        <v>2</v>
      </c>
      <c r="G1449" s="4">
        <v>4</v>
      </c>
      <c r="H1449" s="4">
        <v>4</v>
      </c>
      <c r="I1449" s="4">
        <v>1</v>
      </c>
      <c r="J1449" s="4">
        <v>1</v>
      </c>
      <c r="K1449" s="4">
        <v>2</v>
      </c>
      <c r="L1449" s="4">
        <v>1</v>
      </c>
      <c r="M1449" s="4">
        <v>2</v>
      </c>
      <c r="N1449" s="14">
        <v>2</v>
      </c>
      <c r="O1449" s="25" t="b">
        <f t="shared" si="308"/>
        <v>1</v>
      </c>
      <c r="P1449" s="11">
        <f>IF($O1449 = TRUE, IF(ISBLANK(C1449), "", INDEX('Individual UI'!$E$6:$H$6,1,C1449)), "")</f>
        <v>4</v>
      </c>
      <c r="Q1449" s="4">
        <f>IF($O1449 = TRUE, IF(ISBLANK(D1449), "", INDEX('Individual UI'!$E$6:$H$6,1,D1449)), "")</f>
        <v>-2</v>
      </c>
      <c r="R1449" s="4">
        <f>IF($O1449 = TRUE, IF(ISBLANK(E1449), "", INDEX('Individual UI'!$E$6:$H$6,1,E1449)), "")</f>
        <v>4</v>
      </c>
      <c r="S1449" s="4">
        <f>IF($O1449 = TRUE, IF(ISBLANK(F1449), "", INDEX('Individual UI'!$E$6:$H$6,1,F1449)), "")</f>
        <v>-2</v>
      </c>
      <c r="T1449" s="4">
        <f>IF($O1449 = TRUE, IF(ISBLANK(G1449), "", INDEX('Individual UI'!$E$6:$H$6,1,G1449)), "")</f>
        <v>4</v>
      </c>
      <c r="U1449" s="4">
        <f>IF($O1449 = TRUE, IF(ISBLANK(H1449), "", INDEX('Individual UI'!$E$6:$H$6,1,H1449)), "")</f>
        <v>4</v>
      </c>
      <c r="V1449" s="4">
        <f>IF($O1449 = TRUE, IF(ISBLANK(I1449), "", INDEX('Individual UI'!$E$6:$H$6,1,I1449)), "")</f>
        <v>-4</v>
      </c>
      <c r="W1449" s="4">
        <f>IF($O1449 = TRUE, IF(ISBLANK(J1449), "", INDEX('Individual UI'!$E$6:$H$6,1,J1449)), "")</f>
        <v>-4</v>
      </c>
      <c r="X1449" s="4">
        <f>IF($O1449 = TRUE, IF(ISBLANK(K1449), "", INDEX('Individual UI'!$E$6:$H$6,1,K1449)), "")</f>
        <v>-2</v>
      </c>
      <c r="Y1449" s="4">
        <f>IF($O1449 = TRUE, IF(ISBLANK(L1449), "", INDEX('Individual UI'!$E$6:$H$6,1,L1449)), "")</f>
        <v>-4</v>
      </c>
      <c r="Z1449" s="4">
        <f>IF($O1449 = TRUE, IF(ISBLANK(M1449), "", INDEX('Individual UI'!$E$6:$H$6,1,M1449)), "")</f>
        <v>-2</v>
      </c>
      <c r="AA1449" s="14">
        <f>IF($O1449 = TRUE, IF(ISBLANK(N1449), "", INDEX('Individual UI'!$E$6:$H$6,1,N1449)), "")</f>
        <v>-2</v>
      </c>
      <c r="AB1449" s="11">
        <f>IF($O1449 = TRUE, EXP(MMULT($P1449:$AA1449, Documentation!D$39:D$50) + Documentation!D$51), "")</f>
        <v>1.117704280814955E-4</v>
      </c>
      <c r="AC1449" s="4">
        <f>IF($O1449 = TRUE, EXP(MMULT($P1449:$AA1449, Documentation!E$39:E$50) + Documentation!E$51), "")</f>
        <v>7.3372529677689403E-3</v>
      </c>
      <c r="AD1449" s="4">
        <f>IF($O1449 = TRUE, EXP(MMULT($P1449:$AA1449, Documentation!F$39:F$50) + Documentation!F$51), "")</f>
        <v>2.216610313400326E-3</v>
      </c>
      <c r="AE1449" s="4">
        <f>IF($O1449 = TRUE, EXP(MMULT($P1449:$AA1449, Documentation!G$39:G$50) + Documentation!G$51), "")</f>
        <v>78.716361928126616</v>
      </c>
      <c r="AF1449" s="14">
        <f>IF($O1449 = TRUE, EXP(MMULT($P1449:$AA1449, Documentation!H$39:H$50) + Documentation!H$51), "")</f>
        <v>9.9699396766745831</v>
      </c>
      <c r="AG1449" s="30">
        <f t="shared" si="309"/>
        <v>1.2601523108816887E-6</v>
      </c>
      <c r="AH1449" s="28">
        <f t="shared" si="310"/>
        <v>8.2723636668152999E-5</v>
      </c>
      <c r="AI1449" s="28">
        <f t="shared" si="311"/>
        <v>2.4991105936526812E-5</v>
      </c>
      <c r="AJ1449" s="28">
        <f t="shared" si="312"/>
        <v>0.88748524176360932</v>
      </c>
      <c r="AK1449" s="33">
        <f t="shared" si="313"/>
        <v>0.11240578334147515</v>
      </c>
      <c r="AL1449" s="11">
        <f t="shared" si="314"/>
        <v>4</v>
      </c>
      <c r="AM1449" s="14" t="str">
        <f>IF($O1449 = TRUE, INDEX(Documentation!$M$9:$M$13, $AL1449, 1), "")</f>
        <v>Financially Pressured</v>
      </c>
      <c r="AN1449" s="1"/>
      <c r="AO1449" s="1"/>
      <c r="AP1449" s="38">
        <v>1.26015231088169E-6</v>
      </c>
      <c r="AQ1449" s="35">
        <v>8.2723636668154897E-5</v>
      </c>
      <c r="AR1449" s="35">
        <v>2.4991105936527601E-5</v>
      </c>
      <c r="AS1449" s="35">
        <v>0.88748524176360699</v>
      </c>
      <c r="AT1449" s="35">
        <v>0.11240578334147799</v>
      </c>
      <c r="AU1449" s="14">
        <v>4</v>
      </c>
      <c r="AV1449" s="4" t="b">
        <f t="shared" si="315"/>
        <v>1</v>
      </c>
      <c r="AW1449" s="4" t="b">
        <f t="shared" si="316"/>
        <v>1</v>
      </c>
      <c r="AX1449" s="4" t="b">
        <f t="shared" si="317"/>
        <v>1</v>
      </c>
      <c r="AY1449" s="4" t="b">
        <f t="shared" si="318"/>
        <v>1</v>
      </c>
      <c r="AZ1449" s="4" t="b">
        <f t="shared" si="319"/>
        <v>1</v>
      </c>
      <c r="BA1449" s="4" t="b">
        <f t="shared" si="320"/>
        <v>1</v>
      </c>
      <c r="BB1449" s="14" t="b">
        <f t="shared" si="321"/>
        <v>1</v>
      </c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</row>
    <row r="1450" spans="1:64" x14ac:dyDescent="0.2">
      <c r="A1450" s="1"/>
      <c r="B1450" s="11" t="s">
        <v>1605</v>
      </c>
      <c r="C1450" s="4">
        <v>3</v>
      </c>
      <c r="D1450" s="4">
        <v>3</v>
      </c>
      <c r="E1450" s="4">
        <v>4</v>
      </c>
      <c r="F1450" s="4">
        <v>1</v>
      </c>
      <c r="G1450" s="4">
        <v>3</v>
      </c>
      <c r="H1450" s="4">
        <v>4</v>
      </c>
      <c r="I1450" s="4">
        <v>2</v>
      </c>
      <c r="J1450" s="4">
        <v>3</v>
      </c>
      <c r="K1450" s="4">
        <v>4</v>
      </c>
      <c r="L1450" s="4">
        <v>4</v>
      </c>
      <c r="M1450" s="4">
        <v>4</v>
      </c>
      <c r="N1450" s="14">
        <v>2</v>
      </c>
      <c r="O1450" s="25" t="b">
        <f t="shared" si="308"/>
        <v>1</v>
      </c>
      <c r="P1450" s="11">
        <f>IF($O1450 = TRUE, IF(ISBLANK(C1450), "", INDEX('Individual UI'!$E$6:$H$6,1,C1450)), "")</f>
        <v>2</v>
      </c>
      <c r="Q1450" s="4">
        <f>IF($O1450 = TRUE, IF(ISBLANK(D1450), "", INDEX('Individual UI'!$E$6:$H$6,1,D1450)), "")</f>
        <v>2</v>
      </c>
      <c r="R1450" s="4">
        <f>IF($O1450 = TRUE, IF(ISBLANK(E1450), "", INDEX('Individual UI'!$E$6:$H$6,1,E1450)), "")</f>
        <v>4</v>
      </c>
      <c r="S1450" s="4">
        <f>IF($O1450 = TRUE, IF(ISBLANK(F1450), "", INDEX('Individual UI'!$E$6:$H$6,1,F1450)), "")</f>
        <v>-4</v>
      </c>
      <c r="T1450" s="4">
        <f>IF($O1450 = TRUE, IF(ISBLANK(G1450), "", INDEX('Individual UI'!$E$6:$H$6,1,G1450)), "")</f>
        <v>2</v>
      </c>
      <c r="U1450" s="4">
        <f>IF($O1450 = TRUE, IF(ISBLANK(H1450), "", INDEX('Individual UI'!$E$6:$H$6,1,H1450)), "")</f>
        <v>4</v>
      </c>
      <c r="V1450" s="4">
        <f>IF($O1450 = TRUE, IF(ISBLANK(I1450), "", INDEX('Individual UI'!$E$6:$H$6,1,I1450)), "")</f>
        <v>-2</v>
      </c>
      <c r="W1450" s="4">
        <f>IF($O1450 = TRUE, IF(ISBLANK(J1450), "", INDEX('Individual UI'!$E$6:$H$6,1,J1450)), "")</f>
        <v>2</v>
      </c>
      <c r="X1450" s="4">
        <f>IF($O1450 = TRUE, IF(ISBLANK(K1450), "", INDEX('Individual UI'!$E$6:$H$6,1,K1450)), "")</f>
        <v>4</v>
      </c>
      <c r="Y1450" s="4">
        <f>IF($O1450 = TRUE, IF(ISBLANK(L1450), "", INDEX('Individual UI'!$E$6:$H$6,1,L1450)), "")</f>
        <v>4</v>
      </c>
      <c r="Z1450" s="4">
        <f>IF($O1450 = TRUE, IF(ISBLANK(M1450), "", INDEX('Individual UI'!$E$6:$H$6,1,M1450)), "")</f>
        <v>4</v>
      </c>
      <c r="AA1450" s="14">
        <f>IF($O1450 = TRUE, IF(ISBLANK(N1450), "", INDEX('Individual UI'!$E$6:$H$6,1,N1450)), "")</f>
        <v>-2</v>
      </c>
      <c r="AB1450" s="11">
        <f>IF($O1450 = TRUE, EXP(MMULT($P1450:$AA1450, Documentation!D$39:D$50) + Documentation!D$51), "")</f>
        <v>6.9760053896653145E-6</v>
      </c>
      <c r="AC1450" s="4">
        <f>IF($O1450 = TRUE, EXP(MMULT($P1450:$AA1450, Documentation!E$39:E$50) + Documentation!E$51), "")</f>
        <v>5.9949131759199528</v>
      </c>
      <c r="AD1450" s="4">
        <f>IF($O1450 = TRUE, EXP(MMULT($P1450:$AA1450, Documentation!F$39:F$50) + Documentation!F$51), "")</f>
        <v>0.6275446890033104</v>
      </c>
      <c r="AE1450" s="4">
        <f>IF($O1450 = TRUE, EXP(MMULT($P1450:$AA1450, Documentation!G$39:G$50) + Documentation!G$51), "")</f>
        <v>3.6708946355796693E-3</v>
      </c>
      <c r="AF1450" s="14">
        <f>IF($O1450 = TRUE, EXP(MMULT($P1450:$AA1450, Documentation!H$39:H$50) + Documentation!H$51), "")</f>
        <v>1.7504800792281356</v>
      </c>
      <c r="AG1450" s="30">
        <f t="shared" si="309"/>
        <v>8.3279519365640493E-7</v>
      </c>
      <c r="AH1450" s="28">
        <f t="shared" si="310"/>
        <v>0.71567245155656567</v>
      </c>
      <c r="AI1450" s="28">
        <f t="shared" si="311"/>
        <v>7.4916255308632107E-2</v>
      </c>
      <c r="AJ1450" s="28">
        <f t="shared" si="312"/>
        <v>4.3823122806911971E-4</v>
      </c>
      <c r="AK1450" s="33">
        <f t="shared" si="313"/>
        <v>0.20897222911153948</v>
      </c>
      <c r="AL1450" s="11">
        <f t="shared" si="314"/>
        <v>2</v>
      </c>
      <c r="AM1450" s="14" t="str">
        <f>IF($O1450 = TRUE, INDEX(Documentation!$M$9:$M$13, $AL1450, 1), "")</f>
        <v>Cautious Consulters</v>
      </c>
      <c r="AN1450" s="1"/>
      <c r="AO1450" s="1"/>
      <c r="AP1450" s="38">
        <v>8.3279519365641901E-7</v>
      </c>
      <c r="AQ1450" s="35">
        <v>0.715672451556564</v>
      </c>
      <c r="AR1450" s="35">
        <v>7.4916255308632301E-2</v>
      </c>
      <c r="AS1450" s="35">
        <v>4.3823122806912199E-4</v>
      </c>
      <c r="AT1450" s="35">
        <v>0.20897222911154101</v>
      </c>
      <c r="AU1450" s="14">
        <v>2</v>
      </c>
      <c r="AV1450" s="4" t="b">
        <f t="shared" si="315"/>
        <v>1</v>
      </c>
      <c r="AW1450" s="4" t="b">
        <f t="shared" si="316"/>
        <v>1</v>
      </c>
      <c r="AX1450" s="4" t="b">
        <f t="shared" si="317"/>
        <v>1</v>
      </c>
      <c r="AY1450" s="4" t="b">
        <f t="shared" si="318"/>
        <v>1</v>
      </c>
      <c r="AZ1450" s="4" t="b">
        <f t="shared" si="319"/>
        <v>1</v>
      </c>
      <c r="BA1450" s="4" t="b">
        <f t="shared" si="320"/>
        <v>1</v>
      </c>
      <c r="BB1450" s="14" t="b">
        <f t="shared" si="321"/>
        <v>1</v>
      </c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</row>
    <row r="1451" spans="1:64" x14ac:dyDescent="0.2">
      <c r="A1451" s="1"/>
      <c r="B1451" s="11" t="s">
        <v>1606</v>
      </c>
      <c r="C1451" s="4">
        <v>2</v>
      </c>
      <c r="D1451" s="4">
        <v>1</v>
      </c>
      <c r="E1451" s="4">
        <v>1</v>
      </c>
      <c r="F1451" s="4">
        <v>2</v>
      </c>
      <c r="G1451" s="4">
        <v>2</v>
      </c>
      <c r="H1451" s="4">
        <v>1</v>
      </c>
      <c r="I1451" s="4">
        <v>4</v>
      </c>
      <c r="J1451" s="4">
        <v>4</v>
      </c>
      <c r="K1451" s="4">
        <v>2</v>
      </c>
      <c r="L1451" s="4">
        <v>1</v>
      </c>
      <c r="M1451" s="4">
        <v>3</v>
      </c>
      <c r="N1451" s="14">
        <v>1</v>
      </c>
      <c r="O1451" s="25" t="b">
        <f t="shared" si="308"/>
        <v>1</v>
      </c>
      <c r="P1451" s="11">
        <f>IF($O1451 = TRUE, IF(ISBLANK(C1451), "", INDEX('Individual UI'!$E$6:$H$6,1,C1451)), "")</f>
        <v>-2</v>
      </c>
      <c r="Q1451" s="4">
        <f>IF($O1451 = TRUE, IF(ISBLANK(D1451), "", INDEX('Individual UI'!$E$6:$H$6,1,D1451)), "")</f>
        <v>-4</v>
      </c>
      <c r="R1451" s="4">
        <f>IF($O1451 = TRUE, IF(ISBLANK(E1451), "", INDEX('Individual UI'!$E$6:$H$6,1,E1451)), "")</f>
        <v>-4</v>
      </c>
      <c r="S1451" s="4">
        <f>IF($O1451 = TRUE, IF(ISBLANK(F1451), "", INDEX('Individual UI'!$E$6:$H$6,1,F1451)), "")</f>
        <v>-2</v>
      </c>
      <c r="T1451" s="4">
        <f>IF($O1451 = TRUE, IF(ISBLANK(G1451), "", INDEX('Individual UI'!$E$6:$H$6,1,G1451)), "")</f>
        <v>-2</v>
      </c>
      <c r="U1451" s="4">
        <f>IF($O1451 = TRUE, IF(ISBLANK(H1451), "", INDEX('Individual UI'!$E$6:$H$6,1,H1451)), "")</f>
        <v>-4</v>
      </c>
      <c r="V1451" s="4">
        <f>IF($O1451 = TRUE, IF(ISBLANK(I1451), "", INDEX('Individual UI'!$E$6:$H$6,1,I1451)), "")</f>
        <v>4</v>
      </c>
      <c r="W1451" s="4">
        <f>IF($O1451 = TRUE, IF(ISBLANK(J1451), "", INDEX('Individual UI'!$E$6:$H$6,1,J1451)), "")</f>
        <v>4</v>
      </c>
      <c r="X1451" s="4">
        <f>IF($O1451 = TRUE, IF(ISBLANK(K1451), "", INDEX('Individual UI'!$E$6:$H$6,1,K1451)), "")</f>
        <v>-2</v>
      </c>
      <c r="Y1451" s="4">
        <f>IF($O1451 = TRUE, IF(ISBLANK(L1451), "", INDEX('Individual UI'!$E$6:$H$6,1,L1451)), "")</f>
        <v>-4</v>
      </c>
      <c r="Z1451" s="4">
        <f>IF($O1451 = TRUE, IF(ISBLANK(M1451), "", INDEX('Individual UI'!$E$6:$H$6,1,M1451)), "")</f>
        <v>2</v>
      </c>
      <c r="AA1451" s="14">
        <f>IF($O1451 = TRUE, IF(ISBLANK(N1451), "", INDEX('Individual UI'!$E$6:$H$6,1,N1451)), "")</f>
        <v>-4</v>
      </c>
      <c r="AB1451" s="11">
        <f>IF($O1451 = TRUE, EXP(MMULT($P1451:$AA1451, Documentation!D$39:D$50) + Documentation!D$51), "")</f>
        <v>17.405597963466164</v>
      </c>
      <c r="AC1451" s="4">
        <f>IF($O1451 = TRUE, EXP(MMULT($P1451:$AA1451, Documentation!E$39:E$50) + Documentation!E$51), "")</f>
        <v>2.8026612344779245E-5</v>
      </c>
      <c r="AD1451" s="4">
        <f>IF($O1451 = TRUE, EXP(MMULT($P1451:$AA1451, Documentation!F$39:F$50) + Documentation!F$51), "")</f>
        <v>1.1659788938106715E-3</v>
      </c>
      <c r="AE1451" s="4">
        <f>IF($O1451 = TRUE, EXP(MMULT($P1451:$AA1451, Documentation!G$39:G$50) + Documentation!G$51), "")</f>
        <v>1.5045548554022271E-4</v>
      </c>
      <c r="AF1451" s="14">
        <f>IF($O1451 = TRUE, EXP(MMULT($P1451:$AA1451, Documentation!H$39:H$50) + Documentation!H$51), "")</f>
        <v>8.179216303939899E-6</v>
      </c>
      <c r="AG1451" s="30">
        <f t="shared" si="309"/>
        <v>0.99992229309780933</v>
      </c>
      <c r="AH1451" s="28">
        <f t="shared" si="310"/>
        <v>1.6100816842016858E-6</v>
      </c>
      <c r="AI1451" s="28">
        <f t="shared" si="311"/>
        <v>6.6983524016237702E-5</v>
      </c>
      <c r="AJ1451" s="28">
        <f t="shared" si="312"/>
        <v>8.6434142869610619E-6</v>
      </c>
      <c r="AK1451" s="33">
        <f t="shared" si="313"/>
        <v>4.6988220338911494E-7</v>
      </c>
      <c r="AL1451" s="11">
        <f t="shared" si="314"/>
        <v>1</v>
      </c>
      <c r="AM1451" s="14" t="str">
        <f>IF($O1451 = TRUE, INDEX(Documentation!$M$9:$M$13, $AL1451, 1), "")</f>
        <v>Decisive Pursuers</v>
      </c>
      <c r="AN1451" s="1"/>
      <c r="AO1451" s="1"/>
      <c r="AP1451" s="38">
        <v>0.999922293097809</v>
      </c>
      <c r="AQ1451" s="35">
        <v>1.61008168420166E-6</v>
      </c>
      <c r="AR1451" s="35">
        <v>6.69835240162372E-5</v>
      </c>
      <c r="AS1451" s="35">
        <v>8.6434142869611195E-6</v>
      </c>
      <c r="AT1451" s="35">
        <v>4.69882203389108E-7</v>
      </c>
      <c r="AU1451" s="14">
        <v>1</v>
      </c>
      <c r="AV1451" s="4" t="b">
        <f t="shared" si="315"/>
        <v>1</v>
      </c>
      <c r="AW1451" s="4" t="b">
        <f t="shared" si="316"/>
        <v>1</v>
      </c>
      <c r="AX1451" s="4" t="b">
        <f t="shared" si="317"/>
        <v>1</v>
      </c>
      <c r="AY1451" s="4" t="b">
        <f t="shared" si="318"/>
        <v>1</v>
      </c>
      <c r="AZ1451" s="4" t="b">
        <f t="shared" si="319"/>
        <v>1</v>
      </c>
      <c r="BA1451" s="4" t="b">
        <f t="shared" si="320"/>
        <v>1</v>
      </c>
      <c r="BB1451" s="14" t="b">
        <f t="shared" si="321"/>
        <v>1</v>
      </c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</row>
    <row r="1452" spans="1:64" x14ac:dyDescent="0.2">
      <c r="A1452" s="1"/>
      <c r="B1452" s="11" t="s">
        <v>1607</v>
      </c>
      <c r="C1452" s="4">
        <v>4</v>
      </c>
      <c r="D1452" s="4">
        <v>4</v>
      </c>
      <c r="E1452" s="4">
        <v>2</v>
      </c>
      <c r="F1452" s="4">
        <v>4</v>
      </c>
      <c r="G1452" s="4">
        <v>4</v>
      </c>
      <c r="H1452" s="4">
        <v>2</v>
      </c>
      <c r="I1452" s="4">
        <v>1</v>
      </c>
      <c r="J1452" s="4">
        <v>1</v>
      </c>
      <c r="K1452" s="4">
        <v>4</v>
      </c>
      <c r="L1452" s="4">
        <v>2</v>
      </c>
      <c r="M1452" s="4">
        <v>3</v>
      </c>
      <c r="N1452" s="14">
        <v>2</v>
      </c>
      <c r="O1452" s="25" t="b">
        <f t="shared" si="308"/>
        <v>1</v>
      </c>
      <c r="P1452" s="11">
        <f>IF($O1452 = TRUE, IF(ISBLANK(C1452), "", INDEX('Individual UI'!$E$6:$H$6,1,C1452)), "")</f>
        <v>4</v>
      </c>
      <c r="Q1452" s="4">
        <f>IF($O1452 = TRUE, IF(ISBLANK(D1452), "", INDEX('Individual UI'!$E$6:$H$6,1,D1452)), "")</f>
        <v>4</v>
      </c>
      <c r="R1452" s="4">
        <f>IF($O1452 = TRUE, IF(ISBLANK(E1452), "", INDEX('Individual UI'!$E$6:$H$6,1,E1452)), "")</f>
        <v>-2</v>
      </c>
      <c r="S1452" s="4">
        <f>IF($O1452 = TRUE, IF(ISBLANK(F1452), "", INDEX('Individual UI'!$E$6:$H$6,1,F1452)), "")</f>
        <v>4</v>
      </c>
      <c r="T1452" s="4">
        <f>IF($O1452 = TRUE, IF(ISBLANK(G1452), "", INDEX('Individual UI'!$E$6:$H$6,1,G1452)), "")</f>
        <v>4</v>
      </c>
      <c r="U1452" s="4">
        <f>IF($O1452 = TRUE, IF(ISBLANK(H1452), "", INDEX('Individual UI'!$E$6:$H$6,1,H1452)), "")</f>
        <v>-2</v>
      </c>
      <c r="V1452" s="4">
        <f>IF($O1452 = TRUE, IF(ISBLANK(I1452), "", INDEX('Individual UI'!$E$6:$H$6,1,I1452)), "")</f>
        <v>-4</v>
      </c>
      <c r="W1452" s="4">
        <f>IF($O1452 = TRUE, IF(ISBLANK(J1452), "", INDEX('Individual UI'!$E$6:$H$6,1,J1452)), "")</f>
        <v>-4</v>
      </c>
      <c r="X1452" s="4">
        <f>IF($O1452 = TRUE, IF(ISBLANK(K1452), "", INDEX('Individual UI'!$E$6:$H$6,1,K1452)), "")</f>
        <v>4</v>
      </c>
      <c r="Y1452" s="4">
        <f>IF($O1452 = TRUE, IF(ISBLANK(L1452), "", INDEX('Individual UI'!$E$6:$H$6,1,L1452)), "")</f>
        <v>-2</v>
      </c>
      <c r="Z1452" s="4">
        <f>IF($O1452 = TRUE, IF(ISBLANK(M1452), "", INDEX('Individual UI'!$E$6:$H$6,1,M1452)), "")</f>
        <v>2</v>
      </c>
      <c r="AA1452" s="14">
        <f>IF($O1452 = TRUE, IF(ISBLANK(N1452), "", INDEX('Individual UI'!$E$6:$H$6,1,N1452)), "")</f>
        <v>-2</v>
      </c>
      <c r="AB1452" s="11">
        <f>IF($O1452 = TRUE, EXP(MMULT($P1452:$AA1452, Documentation!D$39:D$50) + Documentation!D$51), "")</f>
        <v>3.9084774464453348E-6</v>
      </c>
      <c r="AC1452" s="4">
        <f>IF($O1452 = TRUE, EXP(MMULT($P1452:$AA1452, Documentation!E$39:E$50) + Documentation!E$51), "")</f>
        <v>0.56821289800867847</v>
      </c>
      <c r="AD1452" s="4">
        <f>IF($O1452 = TRUE, EXP(MMULT($P1452:$AA1452, Documentation!F$39:F$50) + Documentation!F$51), "")</f>
        <v>5.1111306222495094E-2</v>
      </c>
      <c r="AE1452" s="4">
        <f>IF($O1452 = TRUE, EXP(MMULT($P1452:$AA1452, Documentation!G$39:G$50) + Documentation!G$51), "")</f>
        <v>8.4671715996661734E-3</v>
      </c>
      <c r="AF1452" s="14">
        <f>IF($O1452 = TRUE, EXP(MMULT($P1452:$AA1452, Documentation!H$39:H$50) + Documentation!H$51), "")</f>
        <v>1.043191829361066</v>
      </c>
      <c r="AG1452" s="30">
        <f t="shared" si="309"/>
        <v>2.3390230926812088E-6</v>
      </c>
      <c r="AH1452" s="28">
        <f t="shared" si="310"/>
        <v>0.34004624773013903</v>
      </c>
      <c r="AI1452" s="28">
        <f t="shared" si="311"/>
        <v>3.0587492748677645E-2</v>
      </c>
      <c r="AJ1452" s="28">
        <f t="shared" si="312"/>
        <v>5.0671675026104489E-3</v>
      </c>
      <c r="AK1452" s="33">
        <f t="shared" si="313"/>
        <v>0.62429675299548026</v>
      </c>
      <c r="AL1452" s="11">
        <f t="shared" si="314"/>
        <v>5</v>
      </c>
      <c r="AM1452" s="14" t="str">
        <f>IF($O1452 = TRUE, INDEX(Documentation!$M$9:$M$13, $AL1452, 1), "")</f>
        <v>Reluctant Claimants</v>
      </c>
      <c r="AN1452" s="1"/>
      <c r="AO1452" s="1"/>
      <c r="AP1452" s="38">
        <v>2.3390230926811999E-6</v>
      </c>
      <c r="AQ1452" s="35">
        <v>0.34004624773013797</v>
      </c>
      <c r="AR1452" s="35">
        <v>3.0587492748677499E-2</v>
      </c>
      <c r="AS1452" s="35">
        <v>5.0671675026104498E-3</v>
      </c>
      <c r="AT1452" s="35">
        <v>0.62429675299548204</v>
      </c>
      <c r="AU1452" s="14">
        <v>5</v>
      </c>
      <c r="AV1452" s="4" t="b">
        <f t="shared" si="315"/>
        <v>1</v>
      </c>
      <c r="AW1452" s="4" t="b">
        <f t="shared" si="316"/>
        <v>1</v>
      </c>
      <c r="AX1452" s="4" t="b">
        <f t="shared" si="317"/>
        <v>1</v>
      </c>
      <c r="AY1452" s="4" t="b">
        <f t="shared" si="318"/>
        <v>1</v>
      </c>
      <c r="AZ1452" s="4" t="b">
        <f t="shared" si="319"/>
        <v>1</v>
      </c>
      <c r="BA1452" s="4" t="b">
        <f t="shared" si="320"/>
        <v>1</v>
      </c>
      <c r="BB1452" s="14" t="b">
        <f t="shared" si="321"/>
        <v>1</v>
      </c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</row>
    <row r="1453" spans="1:64" x14ac:dyDescent="0.2">
      <c r="A1453" s="1"/>
      <c r="B1453" s="11" t="s">
        <v>1608</v>
      </c>
      <c r="C1453" s="4">
        <v>1</v>
      </c>
      <c r="D1453" s="4">
        <v>1</v>
      </c>
      <c r="E1453" s="4">
        <v>1</v>
      </c>
      <c r="F1453" s="4">
        <v>2</v>
      </c>
      <c r="G1453" s="4">
        <v>2</v>
      </c>
      <c r="H1453" s="4">
        <v>3</v>
      </c>
      <c r="I1453" s="4">
        <v>3</v>
      </c>
      <c r="J1453" s="4">
        <v>4</v>
      </c>
      <c r="K1453" s="4">
        <v>2</v>
      </c>
      <c r="L1453" s="4">
        <v>2</v>
      </c>
      <c r="M1453" s="4">
        <v>3</v>
      </c>
      <c r="N1453" s="14">
        <v>1</v>
      </c>
      <c r="O1453" s="25" t="b">
        <f t="shared" si="308"/>
        <v>1</v>
      </c>
      <c r="P1453" s="11">
        <f>IF($O1453 = TRUE, IF(ISBLANK(C1453), "", INDEX('Individual UI'!$E$6:$H$6,1,C1453)), "")</f>
        <v>-4</v>
      </c>
      <c r="Q1453" s="4">
        <f>IF($O1453 = TRUE, IF(ISBLANK(D1453), "", INDEX('Individual UI'!$E$6:$H$6,1,D1453)), "")</f>
        <v>-4</v>
      </c>
      <c r="R1453" s="4">
        <f>IF($O1453 = TRUE, IF(ISBLANK(E1453), "", INDEX('Individual UI'!$E$6:$H$6,1,E1453)), "")</f>
        <v>-4</v>
      </c>
      <c r="S1453" s="4">
        <f>IF($O1453 = TRUE, IF(ISBLANK(F1453), "", INDEX('Individual UI'!$E$6:$H$6,1,F1453)), "")</f>
        <v>-2</v>
      </c>
      <c r="T1453" s="4">
        <f>IF($O1453 = TRUE, IF(ISBLANK(G1453), "", INDEX('Individual UI'!$E$6:$H$6,1,G1453)), "")</f>
        <v>-2</v>
      </c>
      <c r="U1453" s="4">
        <f>IF($O1453 = TRUE, IF(ISBLANK(H1453), "", INDEX('Individual UI'!$E$6:$H$6,1,H1453)), "")</f>
        <v>2</v>
      </c>
      <c r="V1453" s="4">
        <f>IF($O1453 = TRUE, IF(ISBLANK(I1453), "", INDEX('Individual UI'!$E$6:$H$6,1,I1453)), "")</f>
        <v>2</v>
      </c>
      <c r="W1453" s="4">
        <f>IF($O1453 = TRUE, IF(ISBLANK(J1453), "", INDEX('Individual UI'!$E$6:$H$6,1,J1453)), "")</f>
        <v>4</v>
      </c>
      <c r="X1453" s="4">
        <f>IF($O1453 = TRUE, IF(ISBLANK(K1453), "", INDEX('Individual UI'!$E$6:$H$6,1,K1453)), "")</f>
        <v>-2</v>
      </c>
      <c r="Y1453" s="4">
        <f>IF($O1453 = TRUE, IF(ISBLANK(L1453), "", INDEX('Individual UI'!$E$6:$H$6,1,L1453)), "")</f>
        <v>-2</v>
      </c>
      <c r="Z1453" s="4">
        <f>IF($O1453 = TRUE, IF(ISBLANK(M1453), "", INDEX('Individual UI'!$E$6:$H$6,1,M1453)), "")</f>
        <v>2</v>
      </c>
      <c r="AA1453" s="14">
        <f>IF($O1453 = TRUE, IF(ISBLANK(N1453), "", INDEX('Individual UI'!$E$6:$H$6,1,N1453)), "")</f>
        <v>-4</v>
      </c>
      <c r="AB1453" s="11">
        <f>IF($O1453 = TRUE, EXP(MMULT($P1453:$AA1453, Documentation!D$39:D$50) + Documentation!D$51), "")</f>
        <v>3.15881451298538</v>
      </c>
      <c r="AC1453" s="4">
        <f>IF($O1453 = TRUE, EXP(MMULT($P1453:$AA1453, Documentation!E$39:E$50) + Documentation!E$51), "")</f>
        <v>2.8491433930315486E-5</v>
      </c>
      <c r="AD1453" s="4">
        <f>IF($O1453 = TRUE, EXP(MMULT($P1453:$AA1453, Documentation!F$39:F$50) + Documentation!F$51), "")</f>
        <v>2.7503449445402356E-3</v>
      </c>
      <c r="AE1453" s="4">
        <f>IF($O1453 = TRUE, EXP(MMULT($P1453:$AA1453, Documentation!G$39:G$50) + Documentation!G$51), "")</f>
        <v>3.594185087841306E-3</v>
      </c>
      <c r="AF1453" s="14">
        <f>IF($O1453 = TRUE, EXP(MMULT($P1453:$AA1453, Documentation!H$39:H$50) + Documentation!H$51), "")</f>
        <v>6.3531230560897643E-5</v>
      </c>
      <c r="AG1453" s="30">
        <f t="shared" si="309"/>
        <v>0.9979664953700963</v>
      </c>
      <c r="AH1453" s="28">
        <f t="shared" si="310"/>
        <v>9.0013188019176336E-6</v>
      </c>
      <c r="AI1453" s="28">
        <f t="shared" si="311"/>
        <v>8.6891841672831526E-4</v>
      </c>
      <c r="AJ1453" s="28">
        <f t="shared" si="312"/>
        <v>1.1355134279266404E-3</v>
      </c>
      <c r="AK1453" s="33">
        <f t="shared" si="313"/>
        <v>2.0071466446913221E-5</v>
      </c>
      <c r="AL1453" s="11">
        <f t="shared" si="314"/>
        <v>1</v>
      </c>
      <c r="AM1453" s="14" t="str">
        <f>IF($O1453 = TRUE, INDEX(Documentation!$M$9:$M$13, $AL1453, 1), "")</f>
        <v>Decisive Pursuers</v>
      </c>
      <c r="AN1453" s="1"/>
      <c r="AO1453" s="1"/>
      <c r="AP1453" s="38">
        <v>0.99796649537009596</v>
      </c>
      <c r="AQ1453" s="35">
        <v>9.0013188019173896E-6</v>
      </c>
      <c r="AR1453" s="35">
        <v>8.6891841672830095E-4</v>
      </c>
      <c r="AS1453" s="35">
        <v>1.1355134279266499E-3</v>
      </c>
      <c r="AT1453" s="35">
        <v>2.00714664469128E-5</v>
      </c>
      <c r="AU1453" s="14">
        <v>1</v>
      </c>
      <c r="AV1453" s="4" t="b">
        <f t="shared" si="315"/>
        <v>1</v>
      </c>
      <c r="AW1453" s="4" t="b">
        <f t="shared" si="316"/>
        <v>1</v>
      </c>
      <c r="AX1453" s="4" t="b">
        <f t="shared" si="317"/>
        <v>1</v>
      </c>
      <c r="AY1453" s="4" t="b">
        <f t="shared" si="318"/>
        <v>1</v>
      </c>
      <c r="AZ1453" s="4" t="b">
        <f t="shared" si="319"/>
        <v>1</v>
      </c>
      <c r="BA1453" s="4" t="b">
        <f t="shared" si="320"/>
        <v>1</v>
      </c>
      <c r="BB1453" s="14" t="b">
        <f t="shared" si="321"/>
        <v>1</v>
      </c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</row>
    <row r="1454" spans="1:64" x14ac:dyDescent="0.2">
      <c r="A1454" s="1"/>
      <c r="B1454" s="11" t="s">
        <v>1609</v>
      </c>
      <c r="C1454" s="4">
        <v>1</v>
      </c>
      <c r="D1454" s="4">
        <v>1</v>
      </c>
      <c r="E1454" s="4">
        <v>1</v>
      </c>
      <c r="F1454" s="4">
        <v>1</v>
      </c>
      <c r="G1454" s="4">
        <v>2</v>
      </c>
      <c r="H1454" s="4">
        <v>2</v>
      </c>
      <c r="I1454" s="4">
        <v>4</v>
      </c>
      <c r="J1454" s="4">
        <v>4</v>
      </c>
      <c r="K1454" s="4">
        <v>2</v>
      </c>
      <c r="L1454" s="4">
        <v>2</v>
      </c>
      <c r="M1454" s="4">
        <v>2</v>
      </c>
      <c r="N1454" s="14">
        <v>4</v>
      </c>
      <c r="O1454" s="25" t="b">
        <f t="shared" si="308"/>
        <v>1</v>
      </c>
      <c r="P1454" s="11">
        <f>IF($O1454 = TRUE, IF(ISBLANK(C1454), "", INDEX('Individual UI'!$E$6:$H$6,1,C1454)), "")</f>
        <v>-4</v>
      </c>
      <c r="Q1454" s="4">
        <f>IF($O1454 = TRUE, IF(ISBLANK(D1454), "", INDEX('Individual UI'!$E$6:$H$6,1,D1454)), "")</f>
        <v>-4</v>
      </c>
      <c r="R1454" s="4">
        <f>IF($O1454 = TRUE, IF(ISBLANK(E1454), "", INDEX('Individual UI'!$E$6:$H$6,1,E1454)), "")</f>
        <v>-4</v>
      </c>
      <c r="S1454" s="4">
        <f>IF($O1454 = TRUE, IF(ISBLANK(F1454), "", INDEX('Individual UI'!$E$6:$H$6,1,F1454)), "")</f>
        <v>-4</v>
      </c>
      <c r="T1454" s="4">
        <f>IF($O1454 = TRUE, IF(ISBLANK(G1454), "", INDEX('Individual UI'!$E$6:$H$6,1,G1454)), "")</f>
        <v>-2</v>
      </c>
      <c r="U1454" s="4">
        <f>IF($O1454 = TRUE, IF(ISBLANK(H1454), "", INDEX('Individual UI'!$E$6:$H$6,1,H1454)), "")</f>
        <v>-2</v>
      </c>
      <c r="V1454" s="4">
        <f>IF($O1454 = TRUE, IF(ISBLANK(I1454), "", INDEX('Individual UI'!$E$6:$H$6,1,I1454)), "")</f>
        <v>4</v>
      </c>
      <c r="W1454" s="4">
        <f>IF($O1454 = TRUE, IF(ISBLANK(J1454), "", INDEX('Individual UI'!$E$6:$H$6,1,J1454)), "")</f>
        <v>4</v>
      </c>
      <c r="X1454" s="4">
        <f>IF($O1454 = TRUE, IF(ISBLANK(K1454), "", INDEX('Individual UI'!$E$6:$H$6,1,K1454)), "")</f>
        <v>-2</v>
      </c>
      <c r="Y1454" s="4">
        <f>IF($O1454 = TRUE, IF(ISBLANK(L1454), "", INDEX('Individual UI'!$E$6:$H$6,1,L1454)), "")</f>
        <v>-2</v>
      </c>
      <c r="Z1454" s="4">
        <f>IF($O1454 = TRUE, IF(ISBLANK(M1454), "", INDEX('Individual UI'!$E$6:$H$6,1,M1454)), "")</f>
        <v>-2</v>
      </c>
      <c r="AA1454" s="14">
        <f>IF($O1454 = TRUE, IF(ISBLANK(N1454), "", INDEX('Individual UI'!$E$6:$H$6,1,N1454)), "")</f>
        <v>4</v>
      </c>
      <c r="AB1454" s="11">
        <f>IF($O1454 = TRUE, EXP(MMULT($P1454:$AA1454, Documentation!D$39:D$50) + Documentation!D$51), "")</f>
        <v>127.5320675783848</v>
      </c>
      <c r="AC1454" s="4">
        <f>IF($O1454 = TRUE, EXP(MMULT($P1454:$AA1454, Documentation!E$39:E$50) + Documentation!E$51), "")</f>
        <v>4.8895896071647145E-5</v>
      </c>
      <c r="AD1454" s="4">
        <f>IF($O1454 = TRUE, EXP(MMULT($P1454:$AA1454, Documentation!F$39:F$50) + Documentation!F$51), "")</f>
        <v>2.6600857786740909E-3</v>
      </c>
      <c r="AE1454" s="4">
        <f>IF($O1454 = TRUE, EXP(MMULT($P1454:$AA1454, Documentation!G$39:G$50) + Documentation!G$51), "")</f>
        <v>2.5988297036382062E-4</v>
      </c>
      <c r="AF1454" s="14">
        <f>IF($O1454 = TRUE, EXP(MMULT($P1454:$AA1454, Documentation!H$39:H$50) + Documentation!H$51), "")</f>
        <v>4.0429402084458693E-7</v>
      </c>
      <c r="AG1454" s="30">
        <f t="shared" si="309"/>
        <v>0.99997671801402543</v>
      </c>
      <c r="AH1454" s="28">
        <f t="shared" si="310"/>
        <v>3.8339186846499212E-7</v>
      </c>
      <c r="AI1454" s="28">
        <f t="shared" si="311"/>
        <v>2.0857686204760817E-5</v>
      </c>
      <c r="AJ1454" s="28">
        <f t="shared" si="312"/>
        <v>2.037737838857054E-6</v>
      </c>
      <c r="AK1454" s="33">
        <f t="shared" si="313"/>
        <v>3.1700623674777275E-9</v>
      </c>
      <c r="AL1454" s="11">
        <f t="shared" si="314"/>
        <v>1</v>
      </c>
      <c r="AM1454" s="14" t="str">
        <f>IF($O1454 = TRUE, INDEX(Documentation!$M$9:$M$13, $AL1454, 1), "")</f>
        <v>Decisive Pursuers</v>
      </c>
      <c r="AN1454" s="1"/>
      <c r="AO1454" s="1"/>
      <c r="AP1454" s="38">
        <v>0.99997671801402599</v>
      </c>
      <c r="AQ1454" s="35">
        <v>3.83391868464998E-7</v>
      </c>
      <c r="AR1454" s="35">
        <v>2.0857686204761199E-5</v>
      </c>
      <c r="AS1454" s="35">
        <v>2.0377378388570599E-6</v>
      </c>
      <c r="AT1454" s="35">
        <v>3.1700623674777498E-9</v>
      </c>
      <c r="AU1454" s="14">
        <v>1</v>
      </c>
      <c r="AV1454" s="4" t="b">
        <f t="shared" si="315"/>
        <v>1</v>
      </c>
      <c r="AW1454" s="4" t="b">
        <f t="shared" si="316"/>
        <v>1</v>
      </c>
      <c r="AX1454" s="4" t="b">
        <f t="shared" si="317"/>
        <v>1</v>
      </c>
      <c r="AY1454" s="4" t="b">
        <f t="shared" si="318"/>
        <v>1</v>
      </c>
      <c r="AZ1454" s="4" t="b">
        <f t="shared" si="319"/>
        <v>1</v>
      </c>
      <c r="BA1454" s="4" t="b">
        <f t="shared" si="320"/>
        <v>1</v>
      </c>
      <c r="BB1454" s="14" t="b">
        <f t="shared" si="321"/>
        <v>1</v>
      </c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</row>
    <row r="1455" spans="1:64" x14ac:dyDescent="0.2">
      <c r="A1455" s="1"/>
      <c r="B1455" s="11" t="s">
        <v>1610</v>
      </c>
      <c r="C1455" s="4">
        <v>4</v>
      </c>
      <c r="D1455" s="4">
        <v>3</v>
      </c>
      <c r="E1455" s="4">
        <v>4</v>
      </c>
      <c r="F1455" s="4">
        <v>4</v>
      </c>
      <c r="G1455" s="4">
        <v>3</v>
      </c>
      <c r="H1455" s="4">
        <v>2</v>
      </c>
      <c r="I1455" s="4">
        <v>2</v>
      </c>
      <c r="J1455" s="4">
        <v>2</v>
      </c>
      <c r="K1455" s="4">
        <v>1</v>
      </c>
      <c r="L1455" s="4">
        <v>2</v>
      </c>
      <c r="M1455" s="4">
        <v>3</v>
      </c>
      <c r="N1455" s="14">
        <v>1</v>
      </c>
      <c r="O1455" s="25" t="b">
        <f t="shared" si="308"/>
        <v>1</v>
      </c>
      <c r="P1455" s="11">
        <f>IF($O1455 = TRUE, IF(ISBLANK(C1455), "", INDEX('Individual UI'!$E$6:$H$6,1,C1455)), "")</f>
        <v>4</v>
      </c>
      <c r="Q1455" s="4">
        <f>IF($O1455 = TRUE, IF(ISBLANK(D1455), "", INDEX('Individual UI'!$E$6:$H$6,1,D1455)), "")</f>
        <v>2</v>
      </c>
      <c r="R1455" s="4">
        <f>IF($O1455 = TRUE, IF(ISBLANK(E1455), "", INDEX('Individual UI'!$E$6:$H$6,1,E1455)), "")</f>
        <v>4</v>
      </c>
      <c r="S1455" s="4">
        <f>IF($O1455 = TRUE, IF(ISBLANK(F1455), "", INDEX('Individual UI'!$E$6:$H$6,1,F1455)), "")</f>
        <v>4</v>
      </c>
      <c r="T1455" s="4">
        <f>IF($O1455 = TRUE, IF(ISBLANK(G1455), "", INDEX('Individual UI'!$E$6:$H$6,1,G1455)), "")</f>
        <v>2</v>
      </c>
      <c r="U1455" s="4">
        <f>IF($O1455 = TRUE, IF(ISBLANK(H1455), "", INDEX('Individual UI'!$E$6:$H$6,1,H1455)), "")</f>
        <v>-2</v>
      </c>
      <c r="V1455" s="4">
        <f>IF($O1455 = TRUE, IF(ISBLANK(I1455), "", INDEX('Individual UI'!$E$6:$H$6,1,I1455)), "")</f>
        <v>-2</v>
      </c>
      <c r="W1455" s="4">
        <f>IF($O1455 = TRUE, IF(ISBLANK(J1455), "", INDEX('Individual UI'!$E$6:$H$6,1,J1455)), "")</f>
        <v>-2</v>
      </c>
      <c r="X1455" s="4">
        <f>IF($O1455 = TRUE, IF(ISBLANK(K1455), "", INDEX('Individual UI'!$E$6:$H$6,1,K1455)), "")</f>
        <v>-4</v>
      </c>
      <c r="Y1455" s="4">
        <f>IF($O1455 = TRUE, IF(ISBLANK(L1455), "", INDEX('Individual UI'!$E$6:$H$6,1,L1455)), "")</f>
        <v>-2</v>
      </c>
      <c r="Z1455" s="4">
        <f>IF($O1455 = TRUE, IF(ISBLANK(M1455), "", INDEX('Individual UI'!$E$6:$H$6,1,M1455)), "")</f>
        <v>2</v>
      </c>
      <c r="AA1455" s="14">
        <f>IF($O1455 = TRUE, IF(ISBLANK(N1455), "", INDEX('Individual UI'!$E$6:$H$6,1,N1455)), "")</f>
        <v>-4</v>
      </c>
      <c r="AB1455" s="11">
        <f>IF($O1455 = TRUE, EXP(MMULT($P1455:$AA1455, Documentation!D$39:D$50) + Documentation!D$51), "")</f>
        <v>1.9711923728519394E-5</v>
      </c>
      <c r="AC1455" s="4">
        <f>IF($O1455 = TRUE, EXP(MMULT($P1455:$AA1455, Documentation!E$39:E$50) + Documentation!E$51), "")</f>
        <v>2.5806302814693583E-2</v>
      </c>
      <c r="AD1455" s="4">
        <f>IF($O1455 = TRUE, EXP(MMULT($P1455:$AA1455, Documentation!F$39:F$50) + Documentation!F$51), "")</f>
        <v>3.6228255276782521E-2</v>
      </c>
      <c r="AE1455" s="4">
        <f>IF($O1455 = TRUE, EXP(MMULT($P1455:$AA1455, Documentation!G$39:G$50) + Documentation!G$51), "")</f>
        <v>0.63863147198956671</v>
      </c>
      <c r="AF1455" s="14">
        <f>IF($O1455 = TRUE, EXP(MMULT($P1455:$AA1455, Documentation!H$39:H$50) + Documentation!H$51), "")</f>
        <v>11.627705767446965</v>
      </c>
      <c r="AG1455" s="30">
        <f t="shared" si="309"/>
        <v>1.5989047487181898E-6</v>
      </c>
      <c r="AH1455" s="28">
        <f t="shared" si="310"/>
        <v>2.0932416686239089E-3</v>
      </c>
      <c r="AI1455" s="28">
        <f t="shared" si="311"/>
        <v>2.9386035679518788E-3</v>
      </c>
      <c r="AJ1455" s="28">
        <f t="shared" si="312"/>
        <v>5.1801686497378902E-2</v>
      </c>
      <c r="AK1455" s="33">
        <f t="shared" si="313"/>
        <v>0.94316486936129662</v>
      </c>
      <c r="AL1455" s="11">
        <f t="shared" si="314"/>
        <v>5</v>
      </c>
      <c r="AM1455" s="14" t="str">
        <f>IF($O1455 = TRUE, INDEX(Documentation!$M$9:$M$13, $AL1455, 1), "")</f>
        <v>Reluctant Claimants</v>
      </c>
      <c r="AN1455" s="1"/>
      <c r="AO1455" s="1"/>
      <c r="AP1455" s="38">
        <v>1.5989047487182E-6</v>
      </c>
      <c r="AQ1455" s="35">
        <v>2.0932416686239002E-3</v>
      </c>
      <c r="AR1455" s="35">
        <v>2.9386035679519001E-3</v>
      </c>
      <c r="AS1455" s="35">
        <v>5.1801686497379103E-2</v>
      </c>
      <c r="AT1455" s="35">
        <v>0.94316486936129595</v>
      </c>
      <c r="AU1455" s="14">
        <v>5</v>
      </c>
      <c r="AV1455" s="4" t="b">
        <f t="shared" si="315"/>
        <v>1</v>
      </c>
      <c r="AW1455" s="4" t="b">
        <f t="shared" si="316"/>
        <v>1</v>
      </c>
      <c r="AX1455" s="4" t="b">
        <f t="shared" si="317"/>
        <v>1</v>
      </c>
      <c r="AY1455" s="4" t="b">
        <f t="shared" si="318"/>
        <v>1</v>
      </c>
      <c r="AZ1455" s="4" t="b">
        <f t="shared" si="319"/>
        <v>1</v>
      </c>
      <c r="BA1455" s="4" t="b">
        <f t="shared" si="320"/>
        <v>1</v>
      </c>
      <c r="BB1455" s="14" t="b">
        <f t="shared" si="321"/>
        <v>1</v>
      </c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</row>
    <row r="1456" spans="1:64" x14ac:dyDescent="0.2">
      <c r="A1456" s="1"/>
      <c r="B1456" s="11" t="s">
        <v>1611</v>
      </c>
      <c r="C1456" s="4">
        <v>2</v>
      </c>
      <c r="D1456" s="4">
        <v>1</v>
      </c>
      <c r="E1456" s="4">
        <v>1</v>
      </c>
      <c r="F1456" s="4">
        <v>3</v>
      </c>
      <c r="G1456" s="4">
        <v>1</v>
      </c>
      <c r="H1456" s="4">
        <v>1</v>
      </c>
      <c r="I1456" s="4">
        <v>4</v>
      </c>
      <c r="J1456" s="4">
        <v>3</v>
      </c>
      <c r="K1456" s="4">
        <v>2</v>
      </c>
      <c r="L1456" s="4">
        <v>2</v>
      </c>
      <c r="M1456" s="4">
        <v>1</v>
      </c>
      <c r="N1456" s="14">
        <v>3</v>
      </c>
      <c r="O1456" s="25" t="b">
        <f t="shared" si="308"/>
        <v>1</v>
      </c>
      <c r="P1456" s="11">
        <f>IF($O1456 = TRUE, IF(ISBLANK(C1456), "", INDEX('Individual UI'!$E$6:$H$6,1,C1456)), "")</f>
        <v>-2</v>
      </c>
      <c r="Q1456" s="4">
        <f>IF($O1456 = TRUE, IF(ISBLANK(D1456), "", INDEX('Individual UI'!$E$6:$H$6,1,D1456)), "")</f>
        <v>-4</v>
      </c>
      <c r="R1456" s="4">
        <f>IF($O1456 = TRUE, IF(ISBLANK(E1456), "", INDEX('Individual UI'!$E$6:$H$6,1,E1456)), "")</f>
        <v>-4</v>
      </c>
      <c r="S1456" s="4">
        <f>IF($O1456 = TRUE, IF(ISBLANK(F1456), "", INDEX('Individual UI'!$E$6:$H$6,1,F1456)), "")</f>
        <v>2</v>
      </c>
      <c r="T1456" s="4">
        <f>IF($O1456 = TRUE, IF(ISBLANK(G1456), "", INDEX('Individual UI'!$E$6:$H$6,1,G1456)), "")</f>
        <v>-4</v>
      </c>
      <c r="U1456" s="4">
        <f>IF($O1456 = TRUE, IF(ISBLANK(H1456), "", INDEX('Individual UI'!$E$6:$H$6,1,H1456)), "")</f>
        <v>-4</v>
      </c>
      <c r="V1456" s="4">
        <f>IF($O1456 = TRUE, IF(ISBLANK(I1456), "", INDEX('Individual UI'!$E$6:$H$6,1,I1456)), "")</f>
        <v>4</v>
      </c>
      <c r="W1456" s="4">
        <f>IF($O1456 = TRUE, IF(ISBLANK(J1456), "", INDEX('Individual UI'!$E$6:$H$6,1,J1456)), "")</f>
        <v>2</v>
      </c>
      <c r="X1456" s="4">
        <f>IF($O1456 = TRUE, IF(ISBLANK(K1456), "", INDEX('Individual UI'!$E$6:$H$6,1,K1456)), "")</f>
        <v>-2</v>
      </c>
      <c r="Y1456" s="4">
        <f>IF($O1456 = TRUE, IF(ISBLANK(L1456), "", INDEX('Individual UI'!$E$6:$H$6,1,L1456)), "")</f>
        <v>-2</v>
      </c>
      <c r="Z1456" s="4">
        <f>IF($O1456 = TRUE, IF(ISBLANK(M1456), "", INDEX('Individual UI'!$E$6:$H$6,1,M1456)), "")</f>
        <v>-4</v>
      </c>
      <c r="AA1456" s="14">
        <f>IF($O1456 = TRUE, IF(ISBLANK(N1456), "", INDEX('Individual UI'!$E$6:$H$6,1,N1456)), "")</f>
        <v>2</v>
      </c>
      <c r="AB1456" s="11">
        <f>IF($O1456 = TRUE, EXP(MMULT($P1456:$AA1456, Documentation!D$39:D$50) + Documentation!D$51), "")</f>
        <v>41.537467704413686</v>
      </c>
      <c r="AC1456" s="4">
        <f>IF($O1456 = TRUE, EXP(MMULT($P1456:$AA1456, Documentation!E$39:E$50) + Documentation!E$51), "")</f>
        <v>1.0526366464590355E-5</v>
      </c>
      <c r="AD1456" s="4">
        <f>IF($O1456 = TRUE, EXP(MMULT($P1456:$AA1456, Documentation!F$39:F$50) + Documentation!F$51), "")</f>
        <v>2.0539246678603017E-3</v>
      </c>
      <c r="AE1456" s="4">
        <f>IF($O1456 = TRUE, EXP(MMULT($P1456:$AA1456, Documentation!G$39:G$50) + Documentation!G$51), "")</f>
        <v>5.5775972122250295E-4</v>
      </c>
      <c r="AF1456" s="14">
        <f>IF($O1456 = TRUE, EXP(MMULT($P1456:$AA1456, Documentation!H$39:H$50) + Documentation!H$51), "")</f>
        <v>8.6102187647962568E-7</v>
      </c>
      <c r="AG1456" s="30">
        <f t="shared" si="309"/>
        <v>0.99993685445244784</v>
      </c>
      <c r="AH1456" s="28">
        <f t="shared" si="310"/>
        <v>2.5340258694435951E-7</v>
      </c>
      <c r="AI1456" s="28">
        <f t="shared" si="311"/>
        <v>4.9444395269292906E-5</v>
      </c>
      <c r="AJ1456" s="28">
        <f t="shared" si="312"/>
        <v>1.3427022204346877E-5</v>
      </c>
      <c r="AK1456" s="33">
        <f t="shared" si="313"/>
        <v>2.0727491452019746E-8</v>
      </c>
      <c r="AL1456" s="11">
        <f t="shared" si="314"/>
        <v>1</v>
      </c>
      <c r="AM1456" s="14" t="str">
        <f>IF($O1456 = TRUE, INDEX(Documentation!$M$9:$M$13, $AL1456, 1), "")</f>
        <v>Decisive Pursuers</v>
      </c>
      <c r="AN1456" s="1"/>
      <c r="AO1456" s="1"/>
      <c r="AP1456" s="38">
        <v>0.99993685445244795</v>
      </c>
      <c r="AQ1456" s="35">
        <v>2.5340258694436401E-7</v>
      </c>
      <c r="AR1456" s="35">
        <v>4.9444395269293902E-5</v>
      </c>
      <c r="AS1456" s="35">
        <v>1.3427022204346901E-5</v>
      </c>
      <c r="AT1456" s="35">
        <v>2.0727491452019899E-8</v>
      </c>
      <c r="AU1456" s="14">
        <v>1</v>
      </c>
      <c r="AV1456" s="4" t="b">
        <f t="shared" si="315"/>
        <v>1</v>
      </c>
      <c r="AW1456" s="4" t="b">
        <f t="shared" si="316"/>
        <v>1</v>
      </c>
      <c r="AX1456" s="4" t="b">
        <f t="shared" si="317"/>
        <v>1</v>
      </c>
      <c r="AY1456" s="4" t="b">
        <f t="shared" si="318"/>
        <v>1</v>
      </c>
      <c r="AZ1456" s="4" t="b">
        <f t="shared" si="319"/>
        <v>1</v>
      </c>
      <c r="BA1456" s="4" t="b">
        <f t="shared" si="320"/>
        <v>1</v>
      </c>
      <c r="BB1456" s="14" t="b">
        <f t="shared" si="321"/>
        <v>1</v>
      </c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</row>
    <row r="1457" spans="1:64" x14ac:dyDescent="0.2">
      <c r="A1457" s="1"/>
      <c r="B1457" s="11" t="s">
        <v>1612</v>
      </c>
      <c r="C1457" s="4">
        <v>1</v>
      </c>
      <c r="D1457" s="4">
        <v>4</v>
      </c>
      <c r="E1457" s="4">
        <v>2</v>
      </c>
      <c r="F1457" s="4">
        <v>2</v>
      </c>
      <c r="G1457" s="4">
        <v>3</v>
      </c>
      <c r="H1457" s="4">
        <v>3</v>
      </c>
      <c r="I1457" s="4">
        <v>2</v>
      </c>
      <c r="J1457" s="4">
        <v>2</v>
      </c>
      <c r="K1457" s="4">
        <v>1</v>
      </c>
      <c r="L1457" s="4">
        <v>3</v>
      </c>
      <c r="M1457" s="4">
        <v>4</v>
      </c>
      <c r="N1457" s="14">
        <v>3</v>
      </c>
      <c r="O1457" s="25" t="b">
        <f t="shared" si="308"/>
        <v>1</v>
      </c>
      <c r="P1457" s="11">
        <f>IF($O1457 = TRUE, IF(ISBLANK(C1457), "", INDEX('Individual UI'!$E$6:$H$6,1,C1457)), "")</f>
        <v>-4</v>
      </c>
      <c r="Q1457" s="4">
        <f>IF($O1457 = TRUE, IF(ISBLANK(D1457), "", INDEX('Individual UI'!$E$6:$H$6,1,D1457)), "")</f>
        <v>4</v>
      </c>
      <c r="R1457" s="4">
        <f>IF($O1457 = TRUE, IF(ISBLANK(E1457), "", INDEX('Individual UI'!$E$6:$H$6,1,E1457)), "")</f>
        <v>-2</v>
      </c>
      <c r="S1457" s="4">
        <f>IF($O1457 = TRUE, IF(ISBLANK(F1457), "", INDEX('Individual UI'!$E$6:$H$6,1,F1457)), "")</f>
        <v>-2</v>
      </c>
      <c r="T1457" s="4">
        <f>IF($O1457 = TRUE, IF(ISBLANK(G1457), "", INDEX('Individual UI'!$E$6:$H$6,1,G1457)), "")</f>
        <v>2</v>
      </c>
      <c r="U1457" s="4">
        <f>IF($O1457 = TRUE, IF(ISBLANK(H1457), "", INDEX('Individual UI'!$E$6:$H$6,1,H1457)), "")</f>
        <v>2</v>
      </c>
      <c r="V1457" s="4">
        <f>IF($O1457 = TRUE, IF(ISBLANK(I1457), "", INDEX('Individual UI'!$E$6:$H$6,1,I1457)), "")</f>
        <v>-2</v>
      </c>
      <c r="W1457" s="4">
        <f>IF($O1457 = TRUE, IF(ISBLANK(J1457), "", INDEX('Individual UI'!$E$6:$H$6,1,J1457)), "")</f>
        <v>-2</v>
      </c>
      <c r="X1457" s="4">
        <f>IF($O1457 = TRUE, IF(ISBLANK(K1457), "", INDEX('Individual UI'!$E$6:$H$6,1,K1457)), "")</f>
        <v>-4</v>
      </c>
      <c r="Y1457" s="4">
        <f>IF($O1457 = TRUE, IF(ISBLANK(L1457), "", INDEX('Individual UI'!$E$6:$H$6,1,L1457)), "")</f>
        <v>2</v>
      </c>
      <c r="Z1457" s="4">
        <f>IF($O1457 = TRUE, IF(ISBLANK(M1457), "", INDEX('Individual UI'!$E$6:$H$6,1,M1457)), "")</f>
        <v>4</v>
      </c>
      <c r="AA1457" s="14">
        <f>IF($O1457 = TRUE, IF(ISBLANK(N1457), "", INDEX('Individual UI'!$E$6:$H$6,1,N1457)), "")</f>
        <v>2</v>
      </c>
      <c r="AB1457" s="11">
        <f>IF($O1457 = TRUE, EXP(MMULT($P1457:$AA1457, Documentation!D$39:D$50) + Documentation!D$51), "")</f>
        <v>1.96219518821584E-3</v>
      </c>
      <c r="AC1457" s="4">
        <f>IF($O1457 = TRUE, EXP(MMULT($P1457:$AA1457, Documentation!E$39:E$50) + Documentation!E$51), "")</f>
        <v>0.52240045462500073</v>
      </c>
      <c r="AD1457" s="4">
        <f>IF($O1457 = TRUE, EXP(MMULT($P1457:$AA1457, Documentation!F$39:F$50) + Documentation!F$51), "")</f>
        <v>2.319529239283152E-2</v>
      </c>
      <c r="AE1457" s="4">
        <f>IF($O1457 = TRUE, EXP(MMULT($P1457:$AA1457, Documentation!G$39:G$50) + Documentation!G$51), "")</f>
        <v>1.5046826259602537E-2</v>
      </c>
      <c r="AF1457" s="14">
        <f>IF($O1457 = TRUE, EXP(MMULT($P1457:$AA1457, Documentation!H$39:H$50) + Documentation!H$51), "")</f>
        <v>7.5494632067598488E-2</v>
      </c>
      <c r="AG1457" s="30">
        <f t="shared" si="309"/>
        <v>3.0750619520658793E-3</v>
      </c>
      <c r="AH1457" s="28">
        <f t="shared" si="310"/>
        <v>0.81868193919072707</v>
      </c>
      <c r="AI1457" s="28">
        <f t="shared" si="311"/>
        <v>3.6350594238840538E-2</v>
      </c>
      <c r="AJ1457" s="28">
        <f t="shared" si="312"/>
        <v>2.3580693301119161E-2</v>
      </c>
      <c r="AK1457" s="33">
        <f t="shared" si="313"/>
        <v>0.11831171131724758</v>
      </c>
      <c r="AL1457" s="11">
        <f t="shared" si="314"/>
        <v>2</v>
      </c>
      <c r="AM1457" s="14" t="str">
        <f>IF($O1457 = TRUE, INDEX(Documentation!$M$9:$M$13, $AL1457, 1), "")</f>
        <v>Cautious Consulters</v>
      </c>
      <c r="AN1457" s="1"/>
      <c r="AO1457" s="1"/>
      <c r="AP1457" s="38">
        <v>3.07506195206595E-3</v>
      </c>
      <c r="AQ1457" s="35">
        <v>0.81868193919072596</v>
      </c>
      <c r="AR1457" s="35">
        <v>3.6350594238840801E-2</v>
      </c>
      <c r="AS1457" s="35">
        <v>2.3580693301119698E-2</v>
      </c>
      <c r="AT1457" s="35">
        <v>0.11831171131724801</v>
      </c>
      <c r="AU1457" s="14">
        <v>2</v>
      </c>
      <c r="AV1457" s="4" t="b">
        <f t="shared" si="315"/>
        <v>1</v>
      </c>
      <c r="AW1457" s="4" t="b">
        <f t="shared" si="316"/>
        <v>1</v>
      </c>
      <c r="AX1457" s="4" t="b">
        <f t="shared" si="317"/>
        <v>1</v>
      </c>
      <c r="AY1457" s="4" t="b">
        <f t="shared" si="318"/>
        <v>1</v>
      </c>
      <c r="AZ1457" s="4" t="b">
        <f t="shared" si="319"/>
        <v>1</v>
      </c>
      <c r="BA1457" s="4" t="b">
        <f t="shared" si="320"/>
        <v>1</v>
      </c>
      <c r="BB1457" s="14" t="b">
        <f t="shared" si="321"/>
        <v>1</v>
      </c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</row>
    <row r="1458" spans="1:64" x14ac:dyDescent="0.2">
      <c r="A1458" s="1"/>
      <c r="B1458" s="11" t="s">
        <v>1613</v>
      </c>
      <c r="C1458" s="4">
        <v>4</v>
      </c>
      <c r="D1458" s="4">
        <v>4</v>
      </c>
      <c r="E1458" s="4">
        <v>1</v>
      </c>
      <c r="F1458" s="4">
        <v>3</v>
      </c>
      <c r="G1458" s="4">
        <v>4</v>
      </c>
      <c r="H1458" s="4">
        <v>4</v>
      </c>
      <c r="I1458" s="4">
        <v>2</v>
      </c>
      <c r="J1458" s="4">
        <v>1</v>
      </c>
      <c r="K1458" s="4">
        <v>1</v>
      </c>
      <c r="L1458" s="4">
        <v>2</v>
      </c>
      <c r="M1458" s="4">
        <v>3</v>
      </c>
      <c r="N1458" s="14">
        <v>3</v>
      </c>
      <c r="O1458" s="25" t="b">
        <f t="shared" si="308"/>
        <v>1</v>
      </c>
      <c r="P1458" s="11">
        <f>IF($O1458 = TRUE, IF(ISBLANK(C1458), "", INDEX('Individual UI'!$E$6:$H$6,1,C1458)), "")</f>
        <v>4</v>
      </c>
      <c r="Q1458" s="4">
        <f>IF($O1458 = TRUE, IF(ISBLANK(D1458), "", INDEX('Individual UI'!$E$6:$H$6,1,D1458)), "")</f>
        <v>4</v>
      </c>
      <c r="R1458" s="4">
        <f>IF($O1458 = TRUE, IF(ISBLANK(E1458), "", INDEX('Individual UI'!$E$6:$H$6,1,E1458)), "")</f>
        <v>-4</v>
      </c>
      <c r="S1458" s="4">
        <f>IF($O1458 = TRUE, IF(ISBLANK(F1458), "", INDEX('Individual UI'!$E$6:$H$6,1,F1458)), "")</f>
        <v>2</v>
      </c>
      <c r="T1458" s="4">
        <f>IF($O1458 = TRUE, IF(ISBLANK(G1458), "", INDEX('Individual UI'!$E$6:$H$6,1,G1458)), "")</f>
        <v>4</v>
      </c>
      <c r="U1458" s="4">
        <f>IF($O1458 = TRUE, IF(ISBLANK(H1458), "", INDEX('Individual UI'!$E$6:$H$6,1,H1458)), "")</f>
        <v>4</v>
      </c>
      <c r="V1458" s="4">
        <f>IF($O1458 = TRUE, IF(ISBLANK(I1458), "", INDEX('Individual UI'!$E$6:$H$6,1,I1458)), "")</f>
        <v>-2</v>
      </c>
      <c r="W1458" s="4">
        <f>IF($O1458 = TRUE, IF(ISBLANK(J1458), "", INDEX('Individual UI'!$E$6:$H$6,1,J1458)), "")</f>
        <v>-4</v>
      </c>
      <c r="X1458" s="4">
        <f>IF($O1458 = TRUE, IF(ISBLANK(K1458), "", INDEX('Individual UI'!$E$6:$H$6,1,K1458)), "")</f>
        <v>-4</v>
      </c>
      <c r="Y1458" s="4">
        <f>IF($O1458 = TRUE, IF(ISBLANK(L1458), "", INDEX('Individual UI'!$E$6:$H$6,1,L1458)), "")</f>
        <v>-2</v>
      </c>
      <c r="Z1458" s="4">
        <f>IF($O1458 = TRUE, IF(ISBLANK(M1458), "", INDEX('Individual UI'!$E$6:$H$6,1,M1458)), "")</f>
        <v>2</v>
      </c>
      <c r="AA1458" s="14">
        <f>IF($O1458 = TRUE, IF(ISBLANK(N1458), "", INDEX('Individual UI'!$E$6:$H$6,1,N1458)), "")</f>
        <v>2</v>
      </c>
      <c r="AB1458" s="11">
        <f>IF($O1458 = TRUE, EXP(MMULT($P1458:$AA1458, Documentation!D$39:D$50) + Documentation!D$51), "")</f>
        <v>2.6695013410030083E-5</v>
      </c>
      <c r="AC1458" s="4">
        <f>IF($O1458 = TRUE, EXP(MMULT($P1458:$AA1458, Documentation!E$39:E$50) + Documentation!E$51), "")</f>
        <v>0.11630886964186127</v>
      </c>
      <c r="AD1458" s="4">
        <f>IF($O1458 = TRUE, EXP(MMULT($P1458:$AA1458, Documentation!F$39:F$50) + Documentation!F$51), "")</f>
        <v>6.9949723491673929E-2</v>
      </c>
      <c r="AE1458" s="4">
        <f>IF($O1458 = TRUE, EXP(MMULT($P1458:$AA1458, Documentation!G$39:G$50) + Documentation!G$51), "")</f>
        <v>0.11363931570634855</v>
      </c>
      <c r="AF1458" s="14">
        <f>IF($O1458 = TRUE, EXP(MMULT($P1458:$AA1458, Documentation!H$39:H$50) + Documentation!H$51), "")</f>
        <v>3.4207951514496275</v>
      </c>
      <c r="AG1458" s="30">
        <f t="shared" si="309"/>
        <v>7.1746906957943449E-6</v>
      </c>
      <c r="AH1458" s="28">
        <f t="shared" si="310"/>
        <v>3.1259776949363931E-2</v>
      </c>
      <c r="AI1458" s="28">
        <f t="shared" si="311"/>
        <v>1.8800051627639716E-2</v>
      </c>
      <c r="AJ1458" s="28">
        <f t="shared" si="312"/>
        <v>3.0542293744210424E-2</v>
      </c>
      <c r="AK1458" s="33">
        <f t="shared" si="313"/>
        <v>0.91939070298809011</v>
      </c>
      <c r="AL1458" s="11">
        <f t="shared" si="314"/>
        <v>5</v>
      </c>
      <c r="AM1458" s="14" t="str">
        <f>IF($O1458 = TRUE, INDEX(Documentation!$M$9:$M$13, $AL1458, 1), "")</f>
        <v>Reluctant Claimants</v>
      </c>
      <c r="AN1458" s="1"/>
      <c r="AO1458" s="1"/>
      <c r="AP1458" s="38">
        <v>7.17469069579425E-6</v>
      </c>
      <c r="AQ1458" s="35">
        <v>3.1259776949363903E-2</v>
      </c>
      <c r="AR1458" s="35">
        <v>1.8800051627639799E-2</v>
      </c>
      <c r="AS1458" s="35">
        <v>3.0542293744210299E-2</v>
      </c>
      <c r="AT1458" s="35">
        <v>0.91939070298809</v>
      </c>
      <c r="AU1458" s="14">
        <v>5</v>
      </c>
      <c r="AV1458" s="4" t="b">
        <f t="shared" si="315"/>
        <v>1</v>
      </c>
      <c r="AW1458" s="4" t="b">
        <f t="shared" si="316"/>
        <v>1</v>
      </c>
      <c r="AX1458" s="4" t="b">
        <f t="shared" si="317"/>
        <v>1</v>
      </c>
      <c r="AY1458" s="4" t="b">
        <f t="shared" si="318"/>
        <v>1</v>
      </c>
      <c r="AZ1458" s="4" t="b">
        <f t="shared" si="319"/>
        <v>1</v>
      </c>
      <c r="BA1458" s="4" t="b">
        <f t="shared" si="320"/>
        <v>1</v>
      </c>
      <c r="BB1458" s="14" t="b">
        <f t="shared" si="321"/>
        <v>1</v>
      </c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</row>
    <row r="1459" spans="1:64" x14ac:dyDescent="0.2">
      <c r="A1459" s="1"/>
      <c r="B1459" s="11" t="s">
        <v>1614</v>
      </c>
      <c r="C1459" s="4">
        <v>4</v>
      </c>
      <c r="D1459" s="4">
        <v>1</v>
      </c>
      <c r="E1459" s="4">
        <v>2</v>
      </c>
      <c r="F1459" s="4">
        <v>2</v>
      </c>
      <c r="G1459" s="4">
        <v>1</v>
      </c>
      <c r="H1459" s="4">
        <v>1</v>
      </c>
      <c r="I1459" s="4">
        <v>2</v>
      </c>
      <c r="J1459" s="4">
        <v>2</v>
      </c>
      <c r="K1459" s="4">
        <v>1</v>
      </c>
      <c r="L1459" s="4">
        <v>1</v>
      </c>
      <c r="M1459" s="4">
        <v>2</v>
      </c>
      <c r="N1459" s="14">
        <v>3</v>
      </c>
      <c r="O1459" s="25" t="b">
        <f t="shared" si="308"/>
        <v>1</v>
      </c>
      <c r="P1459" s="11">
        <f>IF($O1459 = TRUE, IF(ISBLANK(C1459), "", INDEX('Individual UI'!$E$6:$H$6,1,C1459)), "")</f>
        <v>4</v>
      </c>
      <c r="Q1459" s="4">
        <f>IF($O1459 = TRUE, IF(ISBLANK(D1459), "", INDEX('Individual UI'!$E$6:$H$6,1,D1459)), "")</f>
        <v>-4</v>
      </c>
      <c r="R1459" s="4">
        <f>IF($O1459 = TRUE, IF(ISBLANK(E1459), "", INDEX('Individual UI'!$E$6:$H$6,1,E1459)), "")</f>
        <v>-2</v>
      </c>
      <c r="S1459" s="4">
        <f>IF($O1459 = TRUE, IF(ISBLANK(F1459), "", INDEX('Individual UI'!$E$6:$H$6,1,F1459)), "")</f>
        <v>-2</v>
      </c>
      <c r="T1459" s="4">
        <f>IF($O1459 = TRUE, IF(ISBLANK(G1459), "", INDEX('Individual UI'!$E$6:$H$6,1,G1459)), "")</f>
        <v>-4</v>
      </c>
      <c r="U1459" s="4">
        <f>IF($O1459 = TRUE, IF(ISBLANK(H1459), "", INDEX('Individual UI'!$E$6:$H$6,1,H1459)), "")</f>
        <v>-4</v>
      </c>
      <c r="V1459" s="4">
        <f>IF($O1459 = TRUE, IF(ISBLANK(I1459), "", INDEX('Individual UI'!$E$6:$H$6,1,I1459)), "")</f>
        <v>-2</v>
      </c>
      <c r="W1459" s="4">
        <f>IF($O1459 = TRUE, IF(ISBLANK(J1459), "", INDEX('Individual UI'!$E$6:$H$6,1,J1459)), "")</f>
        <v>-2</v>
      </c>
      <c r="X1459" s="4">
        <f>IF($O1459 = TRUE, IF(ISBLANK(K1459), "", INDEX('Individual UI'!$E$6:$H$6,1,K1459)), "")</f>
        <v>-4</v>
      </c>
      <c r="Y1459" s="4">
        <f>IF($O1459 = TRUE, IF(ISBLANK(L1459), "", INDEX('Individual UI'!$E$6:$H$6,1,L1459)), "")</f>
        <v>-4</v>
      </c>
      <c r="Z1459" s="4">
        <f>IF($O1459 = TRUE, IF(ISBLANK(M1459), "", INDEX('Individual UI'!$E$6:$H$6,1,M1459)), "")</f>
        <v>-2</v>
      </c>
      <c r="AA1459" s="14">
        <f>IF($O1459 = TRUE, IF(ISBLANK(N1459), "", INDEX('Individual UI'!$E$6:$H$6,1,N1459)), "")</f>
        <v>2</v>
      </c>
      <c r="AB1459" s="11">
        <f>IF($O1459 = TRUE, EXP(MMULT($P1459:$AA1459, Documentation!D$39:D$50) + Documentation!D$51), "")</f>
        <v>1.5323103953616009</v>
      </c>
      <c r="AC1459" s="4">
        <f>IF($O1459 = TRUE, EXP(MMULT($P1459:$AA1459, Documentation!E$39:E$50) + Documentation!E$51), "")</f>
        <v>1.4333079968546466E-3</v>
      </c>
      <c r="AD1459" s="4">
        <f>IF($O1459 = TRUE, EXP(MMULT($P1459:$AA1459, Documentation!F$39:F$50) + Documentation!F$51), "")</f>
        <v>9.0458618337776282E-4</v>
      </c>
      <c r="AE1459" s="4">
        <f>IF($O1459 = TRUE, EXP(MMULT($P1459:$AA1459, Documentation!G$39:G$50) + Documentation!G$51), "")</f>
        <v>5.7343595946022135E-3</v>
      </c>
      <c r="AF1459" s="14">
        <f>IF($O1459 = TRUE, EXP(MMULT($P1459:$AA1459, Documentation!H$39:H$50) + Documentation!H$51), "")</f>
        <v>1.7018124334813407E-3</v>
      </c>
      <c r="AG1459" s="30">
        <f t="shared" si="309"/>
        <v>0.99366178283233231</v>
      </c>
      <c r="AH1459" s="28">
        <f t="shared" si="310"/>
        <v>9.2946140926384105E-4</v>
      </c>
      <c r="AI1459" s="28">
        <f t="shared" si="311"/>
        <v>5.865996357014389E-4</v>
      </c>
      <c r="AJ1459" s="28">
        <f t="shared" si="312"/>
        <v>3.7185768597683402E-3</v>
      </c>
      <c r="AK1459" s="33">
        <f t="shared" si="313"/>
        <v>1.1035792629340243E-3</v>
      </c>
      <c r="AL1459" s="11">
        <f t="shared" si="314"/>
        <v>1</v>
      </c>
      <c r="AM1459" s="14" t="str">
        <f>IF($O1459 = TRUE, INDEX(Documentation!$M$9:$M$13, $AL1459, 1), "")</f>
        <v>Decisive Pursuers</v>
      </c>
      <c r="AN1459" s="1"/>
      <c r="AO1459" s="1"/>
      <c r="AP1459" s="38">
        <v>0.99366178283233197</v>
      </c>
      <c r="AQ1459" s="35">
        <v>9.2946140926386696E-4</v>
      </c>
      <c r="AR1459" s="35">
        <v>5.8659963570145701E-4</v>
      </c>
      <c r="AS1459" s="35">
        <v>3.7185768597683502E-3</v>
      </c>
      <c r="AT1459" s="35">
        <v>1.1035792629340499E-3</v>
      </c>
      <c r="AU1459" s="14">
        <v>1</v>
      </c>
      <c r="AV1459" s="4" t="b">
        <f t="shared" si="315"/>
        <v>1</v>
      </c>
      <c r="AW1459" s="4" t="b">
        <f t="shared" si="316"/>
        <v>1</v>
      </c>
      <c r="AX1459" s="4" t="b">
        <f t="shared" si="317"/>
        <v>1</v>
      </c>
      <c r="AY1459" s="4" t="b">
        <f t="shared" si="318"/>
        <v>1</v>
      </c>
      <c r="AZ1459" s="4" t="b">
        <f t="shared" si="319"/>
        <v>1</v>
      </c>
      <c r="BA1459" s="4" t="b">
        <f t="shared" si="320"/>
        <v>1</v>
      </c>
      <c r="BB1459" s="14" t="b">
        <f t="shared" si="321"/>
        <v>1</v>
      </c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</row>
    <row r="1460" spans="1:64" x14ac:dyDescent="0.2">
      <c r="A1460" s="1"/>
      <c r="B1460" s="11" t="s">
        <v>1615</v>
      </c>
      <c r="C1460" s="4">
        <v>4</v>
      </c>
      <c r="D1460" s="4">
        <v>3</v>
      </c>
      <c r="E1460" s="4">
        <v>1</v>
      </c>
      <c r="F1460" s="4">
        <v>3</v>
      </c>
      <c r="G1460" s="4">
        <v>4</v>
      </c>
      <c r="H1460" s="4">
        <v>3</v>
      </c>
      <c r="I1460" s="4">
        <v>4</v>
      </c>
      <c r="J1460" s="4">
        <v>4</v>
      </c>
      <c r="K1460" s="4">
        <v>3</v>
      </c>
      <c r="L1460" s="4">
        <v>3</v>
      </c>
      <c r="M1460" s="4">
        <v>3</v>
      </c>
      <c r="N1460" s="14">
        <v>4</v>
      </c>
      <c r="O1460" s="25" t="b">
        <f t="shared" si="308"/>
        <v>1</v>
      </c>
      <c r="P1460" s="11">
        <f>IF($O1460 = TRUE, IF(ISBLANK(C1460), "", INDEX('Individual UI'!$E$6:$H$6,1,C1460)), "")</f>
        <v>4</v>
      </c>
      <c r="Q1460" s="4">
        <f>IF($O1460 = TRUE, IF(ISBLANK(D1460), "", INDEX('Individual UI'!$E$6:$H$6,1,D1460)), "")</f>
        <v>2</v>
      </c>
      <c r="R1460" s="4">
        <f>IF($O1460 = TRUE, IF(ISBLANK(E1460), "", INDEX('Individual UI'!$E$6:$H$6,1,E1460)), "")</f>
        <v>-4</v>
      </c>
      <c r="S1460" s="4">
        <f>IF($O1460 = TRUE, IF(ISBLANK(F1460), "", INDEX('Individual UI'!$E$6:$H$6,1,F1460)), "")</f>
        <v>2</v>
      </c>
      <c r="T1460" s="4">
        <f>IF($O1460 = TRUE, IF(ISBLANK(G1460), "", INDEX('Individual UI'!$E$6:$H$6,1,G1460)), "")</f>
        <v>4</v>
      </c>
      <c r="U1460" s="4">
        <f>IF($O1460 = TRUE, IF(ISBLANK(H1460), "", INDEX('Individual UI'!$E$6:$H$6,1,H1460)), "")</f>
        <v>2</v>
      </c>
      <c r="V1460" s="4">
        <f>IF($O1460 = TRUE, IF(ISBLANK(I1460), "", INDEX('Individual UI'!$E$6:$H$6,1,I1460)), "")</f>
        <v>4</v>
      </c>
      <c r="W1460" s="4">
        <f>IF($O1460 = TRUE, IF(ISBLANK(J1460), "", INDEX('Individual UI'!$E$6:$H$6,1,J1460)), "")</f>
        <v>4</v>
      </c>
      <c r="X1460" s="4">
        <f>IF($O1460 = TRUE, IF(ISBLANK(K1460), "", INDEX('Individual UI'!$E$6:$H$6,1,K1460)), "")</f>
        <v>2</v>
      </c>
      <c r="Y1460" s="4">
        <f>IF($O1460 = TRUE, IF(ISBLANK(L1460), "", INDEX('Individual UI'!$E$6:$H$6,1,L1460)), "")</f>
        <v>2</v>
      </c>
      <c r="Z1460" s="4">
        <f>IF($O1460 = TRUE, IF(ISBLANK(M1460), "", INDEX('Individual UI'!$E$6:$H$6,1,M1460)), "")</f>
        <v>2</v>
      </c>
      <c r="AA1460" s="14">
        <f>IF($O1460 = TRUE, IF(ISBLANK(N1460), "", INDEX('Individual UI'!$E$6:$H$6,1,N1460)), "")</f>
        <v>4</v>
      </c>
      <c r="AB1460" s="11">
        <f>IF($O1460 = TRUE, EXP(MMULT($P1460:$AA1460, Documentation!D$39:D$50) + Documentation!D$51), "")</f>
        <v>1.0658039543150358E-4</v>
      </c>
      <c r="AC1460" s="4">
        <f>IF($O1460 = TRUE, EXP(MMULT($P1460:$AA1460, Documentation!E$39:E$50) + Documentation!E$51), "")</f>
        <v>3.7205206389065812E-2</v>
      </c>
      <c r="AD1460" s="4">
        <f>IF($O1460 = TRUE, EXP(MMULT($P1460:$AA1460, Documentation!F$39:F$50) + Documentation!F$51), "")</f>
        <v>5.3105351536082885</v>
      </c>
      <c r="AE1460" s="4">
        <f>IF($O1460 = TRUE, EXP(MMULT($P1460:$AA1460, Documentation!G$39:G$50) + Documentation!G$51), "")</f>
        <v>4.9802784949879992E-5</v>
      </c>
      <c r="AF1460" s="14">
        <f>IF($O1460 = TRUE, EXP(MMULT($P1460:$AA1460, Documentation!H$39:H$50) + Documentation!H$51), "")</f>
        <v>1.5413931539983218E-3</v>
      </c>
      <c r="AG1460" s="30">
        <f t="shared" si="309"/>
        <v>1.9923661647312526E-5</v>
      </c>
      <c r="AH1460" s="28">
        <f t="shared" si="310"/>
        <v>6.9549746049738419E-3</v>
      </c>
      <c r="AI1460" s="28">
        <f t="shared" si="311"/>
        <v>0.99272765069302715</v>
      </c>
      <c r="AJ1460" s="28">
        <f t="shared" si="312"/>
        <v>9.3099095046328007E-6</v>
      </c>
      <c r="AK1460" s="33">
        <f t="shared" si="313"/>
        <v>2.8814113084693041E-4</v>
      </c>
      <c r="AL1460" s="11">
        <f t="shared" si="314"/>
        <v>3</v>
      </c>
      <c r="AM1460" s="14" t="str">
        <f>IF($O1460 = TRUE, INDEX(Documentation!$M$9:$M$13, $AL1460, 1), "")</f>
        <v>Process Skeptics</v>
      </c>
      <c r="AN1460" s="1"/>
      <c r="AO1460" s="1"/>
      <c r="AP1460" s="38">
        <v>1.9923661647312299E-5</v>
      </c>
      <c r="AQ1460" s="35">
        <v>6.9549746049738402E-3</v>
      </c>
      <c r="AR1460" s="35">
        <v>0.99272765069302704</v>
      </c>
      <c r="AS1460" s="35">
        <v>9.3099095046326804E-6</v>
      </c>
      <c r="AT1460" s="35">
        <v>2.88141130846929E-4</v>
      </c>
      <c r="AU1460" s="14">
        <v>3</v>
      </c>
      <c r="AV1460" s="4" t="b">
        <f t="shared" si="315"/>
        <v>1</v>
      </c>
      <c r="AW1460" s="4" t="b">
        <f t="shared" si="316"/>
        <v>1</v>
      </c>
      <c r="AX1460" s="4" t="b">
        <f t="shared" si="317"/>
        <v>1</v>
      </c>
      <c r="AY1460" s="4" t="b">
        <f t="shared" si="318"/>
        <v>1</v>
      </c>
      <c r="AZ1460" s="4" t="b">
        <f t="shared" si="319"/>
        <v>1</v>
      </c>
      <c r="BA1460" s="4" t="b">
        <f t="shared" si="320"/>
        <v>1</v>
      </c>
      <c r="BB1460" s="14" t="b">
        <f t="shared" si="321"/>
        <v>1</v>
      </c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</row>
    <row r="1461" spans="1:64" x14ac:dyDescent="0.2">
      <c r="A1461" s="1"/>
      <c r="B1461" s="11" t="s">
        <v>1616</v>
      </c>
      <c r="C1461" s="4">
        <v>1</v>
      </c>
      <c r="D1461" s="4">
        <v>4</v>
      </c>
      <c r="E1461" s="4">
        <v>3</v>
      </c>
      <c r="F1461" s="4">
        <v>2</v>
      </c>
      <c r="G1461" s="4">
        <v>3</v>
      </c>
      <c r="H1461" s="4">
        <v>1</v>
      </c>
      <c r="I1461" s="4">
        <v>1</v>
      </c>
      <c r="J1461" s="4">
        <v>1</v>
      </c>
      <c r="K1461" s="4">
        <v>1</v>
      </c>
      <c r="L1461" s="4">
        <v>4</v>
      </c>
      <c r="M1461" s="4">
        <v>3</v>
      </c>
      <c r="N1461" s="14">
        <v>2</v>
      </c>
      <c r="O1461" s="25" t="b">
        <f t="shared" si="308"/>
        <v>1</v>
      </c>
      <c r="P1461" s="11">
        <f>IF($O1461 = TRUE, IF(ISBLANK(C1461), "", INDEX('Individual UI'!$E$6:$H$6,1,C1461)), "")</f>
        <v>-4</v>
      </c>
      <c r="Q1461" s="4">
        <f>IF($O1461 = TRUE, IF(ISBLANK(D1461), "", INDEX('Individual UI'!$E$6:$H$6,1,D1461)), "")</f>
        <v>4</v>
      </c>
      <c r="R1461" s="4">
        <f>IF($O1461 = TRUE, IF(ISBLANK(E1461), "", INDEX('Individual UI'!$E$6:$H$6,1,E1461)), "")</f>
        <v>2</v>
      </c>
      <c r="S1461" s="4">
        <f>IF($O1461 = TRUE, IF(ISBLANK(F1461), "", INDEX('Individual UI'!$E$6:$H$6,1,F1461)), "")</f>
        <v>-2</v>
      </c>
      <c r="T1461" s="4">
        <f>IF($O1461 = TRUE, IF(ISBLANK(G1461), "", INDEX('Individual UI'!$E$6:$H$6,1,G1461)), "")</f>
        <v>2</v>
      </c>
      <c r="U1461" s="4">
        <f>IF($O1461 = TRUE, IF(ISBLANK(H1461), "", INDEX('Individual UI'!$E$6:$H$6,1,H1461)), "")</f>
        <v>-4</v>
      </c>
      <c r="V1461" s="4">
        <f>IF($O1461 = TRUE, IF(ISBLANK(I1461), "", INDEX('Individual UI'!$E$6:$H$6,1,I1461)), "")</f>
        <v>-4</v>
      </c>
      <c r="W1461" s="4">
        <f>IF($O1461 = TRUE, IF(ISBLANK(J1461), "", INDEX('Individual UI'!$E$6:$H$6,1,J1461)), "")</f>
        <v>-4</v>
      </c>
      <c r="X1461" s="4">
        <f>IF($O1461 = TRUE, IF(ISBLANK(K1461), "", INDEX('Individual UI'!$E$6:$H$6,1,K1461)), "")</f>
        <v>-4</v>
      </c>
      <c r="Y1461" s="4">
        <f>IF($O1461 = TRUE, IF(ISBLANK(L1461), "", INDEX('Individual UI'!$E$6:$H$6,1,L1461)), "")</f>
        <v>4</v>
      </c>
      <c r="Z1461" s="4">
        <f>IF($O1461 = TRUE, IF(ISBLANK(M1461), "", INDEX('Individual UI'!$E$6:$H$6,1,M1461)), "")</f>
        <v>2</v>
      </c>
      <c r="AA1461" s="14">
        <f>IF($O1461 = TRUE, IF(ISBLANK(N1461), "", INDEX('Individual UI'!$E$6:$H$6,1,N1461)), "")</f>
        <v>-2</v>
      </c>
      <c r="AB1461" s="11">
        <f>IF($O1461 = TRUE, EXP(MMULT($P1461:$AA1461, Documentation!D$39:D$50) + Documentation!D$51), "")</f>
        <v>2.268736555131047E-3</v>
      </c>
      <c r="AC1461" s="4">
        <f>IF($O1461 = TRUE, EXP(MMULT($P1461:$AA1461, Documentation!E$39:E$50) + Documentation!E$51), "")</f>
        <v>2.1577694708309849</v>
      </c>
      <c r="AD1461" s="4">
        <f>IF($O1461 = TRUE, EXP(MMULT($P1461:$AA1461, Documentation!F$39:F$50) + Documentation!F$51), "")</f>
        <v>1.1142521938804282E-3</v>
      </c>
      <c r="AE1461" s="4">
        <f>IF($O1461 = TRUE, EXP(MMULT($P1461:$AA1461, Documentation!G$39:G$50) + Documentation!G$51), "")</f>
        <v>6.6644258913881302E-2</v>
      </c>
      <c r="AF1461" s="14">
        <f>IF($O1461 = TRUE, EXP(MMULT($P1461:$AA1461, Documentation!H$39:H$50) + Documentation!H$51), "")</f>
        <v>0.27690780725874481</v>
      </c>
      <c r="AG1461" s="30">
        <f t="shared" si="309"/>
        <v>9.0579009691745145E-4</v>
      </c>
      <c r="AH1461" s="28">
        <f t="shared" si="310"/>
        <v>0.8614866339104853</v>
      </c>
      <c r="AI1461" s="28">
        <f t="shared" si="311"/>
        <v>4.4486372840549482E-4</v>
      </c>
      <c r="AJ1461" s="28">
        <f t="shared" si="312"/>
        <v>2.6607633047597026E-2</v>
      </c>
      <c r="AK1461" s="33">
        <f t="shared" si="313"/>
        <v>0.11055507921659487</v>
      </c>
      <c r="AL1461" s="11">
        <f t="shared" si="314"/>
        <v>2</v>
      </c>
      <c r="AM1461" s="14" t="str">
        <f>IF($O1461 = TRUE, INDEX(Documentation!$M$9:$M$13, $AL1461, 1), "")</f>
        <v>Cautious Consulters</v>
      </c>
      <c r="AN1461" s="1"/>
      <c r="AO1461" s="1"/>
      <c r="AP1461" s="38">
        <v>9.0579009691746999E-4</v>
      </c>
      <c r="AQ1461" s="35">
        <v>0.86148663391048497</v>
      </c>
      <c r="AR1461" s="35">
        <v>4.4486372840549899E-4</v>
      </c>
      <c r="AS1461" s="35">
        <v>2.66076330475974E-2</v>
      </c>
      <c r="AT1461" s="35">
        <v>0.11055507921659501</v>
      </c>
      <c r="AU1461" s="14">
        <v>2</v>
      </c>
      <c r="AV1461" s="4" t="b">
        <f t="shared" si="315"/>
        <v>1</v>
      </c>
      <c r="AW1461" s="4" t="b">
        <f t="shared" si="316"/>
        <v>1</v>
      </c>
      <c r="AX1461" s="4" t="b">
        <f t="shared" si="317"/>
        <v>1</v>
      </c>
      <c r="AY1461" s="4" t="b">
        <f t="shared" si="318"/>
        <v>1</v>
      </c>
      <c r="AZ1461" s="4" t="b">
        <f t="shared" si="319"/>
        <v>1</v>
      </c>
      <c r="BA1461" s="4" t="b">
        <f t="shared" si="320"/>
        <v>1</v>
      </c>
      <c r="BB1461" s="14" t="b">
        <f t="shared" si="321"/>
        <v>1</v>
      </c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</row>
    <row r="1462" spans="1:64" x14ac:dyDescent="0.2">
      <c r="A1462" s="1"/>
      <c r="B1462" s="11" t="s">
        <v>1617</v>
      </c>
      <c r="C1462" s="4">
        <v>1</v>
      </c>
      <c r="D1462" s="4">
        <v>3</v>
      </c>
      <c r="E1462" s="4">
        <v>4</v>
      </c>
      <c r="F1462" s="4">
        <v>3</v>
      </c>
      <c r="G1462" s="4">
        <v>3</v>
      </c>
      <c r="H1462" s="4">
        <v>2</v>
      </c>
      <c r="I1462" s="4">
        <v>2</v>
      </c>
      <c r="J1462" s="4">
        <v>4</v>
      </c>
      <c r="K1462" s="4">
        <v>1</v>
      </c>
      <c r="L1462" s="4">
        <v>1</v>
      </c>
      <c r="M1462" s="4">
        <v>1</v>
      </c>
      <c r="N1462" s="14">
        <v>2</v>
      </c>
      <c r="O1462" s="25" t="b">
        <f t="shared" si="308"/>
        <v>1</v>
      </c>
      <c r="P1462" s="11">
        <f>IF($O1462 = TRUE, IF(ISBLANK(C1462), "", INDEX('Individual UI'!$E$6:$H$6,1,C1462)), "")</f>
        <v>-4</v>
      </c>
      <c r="Q1462" s="4">
        <f>IF($O1462 = TRUE, IF(ISBLANK(D1462), "", INDEX('Individual UI'!$E$6:$H$6,1,D1462)), "")</f>
        <v>2</v>
      </c>
      <c r="R1462" s="4">
        <f>IF($O1462 = TRUE, IF(ISBLANK(E1462), "", INDEX('Individual UI'!$E$6:$H$6,1,E1462)), "")</f>
        <v>4</v>
      </c>
      <c r="S1462" s="4">
        <f>IF($O1462 = TRUE, IF(ISBLANK(F1462), "", INDEX('Individual UI'!$E$6:$H$6,1,F1462)), "")</f>
        <v>2</v>
      </c>
      <c r="T1462" s="4">
        <f>IF($O1462 = TRUE, IF(ISBLANK(G1462), "", INDEX('Individual UI'!$E$6:$H$6,1,G1462)), "")</f>
        <v>2</v>
      </c>
      <c r="U1462" s="4">
        <f>IF($O1462 = TRUE, IF(ISBLANK(H1462), "", INDEX('Individual UI'!$E$6:$H$6,1,H1462)), "")</f>
        <v>-2</v>
      </c>
      <c r="V1462" s="4">
        <f>IF($O1462 = TRUE, IF(ISBLANK(I1462), "", INDEX('Individual UI'!$E$6:$H$6,1,I1462)), "")</f>
        <v>-2</v>
      </c>
      <c r="W1462" s="4">
        <f>IF($O1462 = TRUE, IF(ISBLANK(J1462), "", INDEX('Individual UI'!$E$6:$H$6,1,J1462)), "")</f>
        <v>4</v>
      </c>
      <c r="X1462" s="4">
        <f>IF($O1462 = TRUE, IF(ISBLANK(K1462), "", INDEX('Individual UI'!$E$6:$H$6,1,K1462)), "")</f>
        <v>-4</v>
      </c>
      <c r="Y1462" s="4">
        <f>IF($O1462 = TRUE, IF(ISBLANK(L1462), "", INDEX('Individual UI'!$E$6:$H$6,1,L1462)), "")</f>
        <v>-4</v>
      </c>
      <c r="Z1462" s="4">
        <f>IF($O1462 = TRUE, IF(ISBLANK(M1462), "", INDEX('Individual UI'!$E$6:$H$6,1,M1462)), "")</f>
        <v>-4</v>
      </c>
      <c r="AA1462" s="14">
        <f>IF($O1462 = TRUE, IF(ISBLANK(N1462), "", INDEX('Individual UI'!$E$6:$H$6,1,N1462)), "")</f>
        <v>-2</v>
      </c>
      <c r="AB1462" s="11">
        <f>IF($O1462 = TRUE, EXP(MMULT($P1462:$AA1462, Documentation!D$39:D$50) + Documentation!D$51), "")</f>
        <v>1.3995301895411894E-2</v>
      </c>
      <c r="AC1462" s="4">
        <f>IF($O1462 = TRUE, EXP(MMULT($P1462:$AA1462, Documentation!E$39:E$50) + Documentation!E$51), "")</f>
        <v>2.9314767045389239E-5</v>
      </c>
      <c r="AD1462" s="4">
        <f>IF($O1462 = TRUE, EXP(MMULT($P1462:$AA1462, Documentation!F$39:F$50) + Documentation!F$51), "")</f>
        <v>6.9823737702078585E-3</v>
      </c>
      <c r="AE1462" s="4">
        <f>IF($O1462 = TRUE, EXP(MMULT($P1462:$AA1462, Documentation!G$39:G$50) + Documentation!G$51), "")</f>
        <v>10.892823164689471</v>
      </c>
      <c r="AF1462" s="14">
        <f>IF($O1462 = TRUE, EXP(MMULT($P1462:$AA1462, Documentation!H$39:H$50) + Documentation!H$51), "")</f>
        <v>1.4074774265873341E-2</v>
      </c>
      <c r="AG1462" s="30">
        <f t="shared" si="309"/>
        <v>1.280693965205979E-3</v>
      </c>
      <c r="AH1462" s="28">
        <f t="shared" si="310"/>
        <v>2.6825605854745426E-6</v>
      </c>
      <c r="AI1462" s="28">
        <f t="shared" si="311"/>
        <v>6.3894898567706413E-4</v>
      </c>
      <c r="AJ1462" s="28">
        <f t="shared" si="312"/>
        <v>0.99678970809819223</v>
      </c>
      <c r="AK1462" s="33">
        <f t="shared" si="313"/>
        <v>1.2879663903391557E-3</v>
      </c>
      <c r="AL1462" s="11">
        <f t="shared" si="314"/>
        <v>4</v>
      </c>
      <c r="AM1462" s="14" t="str">
        <f>IF($O1462 = TRUE, INDEX(Documentation!$M$9:$M$13, $AL1462, 1), "")</f>
        <v>Financially Pressured</v>
      </c>
      <c r="AN1462" s="1"/>
      <c r="AO1462" s="1"/>
      <c r="AP1462" s="38">
        <v>1.2806939652059901E-3</v>
      </c>
      <c r="AQ1462" s="35">
        <v>2.68256058547456E-6</v>
      </c>
      <c r="AR1462" s="35">
        <v>6.38948985677083E-4</v>
      </c>
      <c r="AS1462" s="35">
        <v>0.99678970809819201</v>
      </c>
      <c r="AT1462" s="35">
        <v>1.2879663903391601E-3</v>
      </c>
      <c r="AU1462" s="14">
        <v>4</v>
      </c>
      <c r="AV1462" s="4" t="b">
        <f t="shared" si="315"/>
        <v>1</v>
      </c>
      <c r="AW1462" s="4" t="b">
        <f t="shared" si="316"/>
        <v>1</v>
      </c>
      <c r="AX1462" s="4" t="b">
        <f t="shared" si="317"/>
        <v>1</v>
      </c>
      <c r="AY1462" s="4" t="b">
        <f t="shared" si="318"/>
        <v>1</v>
      </c>
      <c r="AZ1462" s="4" t="b">
        <f t="shared" si="319"/>
        <v>1</v>
      </c>
      <c r="BA1462" s="4" t="b">
        <f t="shared" si="320"/>
        <v>1</v>
      </c>
      <c r="BB1462" s="14" t="b">
        <f t="shared" si="321"/>
        <v>1</v>
      </c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</row>
    <row r="1463" spans="1:64" x14ac:dyDescent="0.2">
      <c r="A1463" s="1"/>
      <c r="B1463" s="11" t="s">
        <v>1618</v>
      </c>
      <c r="C1463" s="4">
        <v>4</v>
      </c>
      <c r="D1463" s="4">
        <v>4</v>
      </c>
      <c r="E1463" s="4">
        <v>3</v>
      </c>
      <c r="F1463" s="4">
        <v>4</v>
      </c>
      <c r="G1463" s="4">
        <v>3</v>
      </c>
      <c r="H1463" s="4">
        <v>4</v>
      </c>
      <c r="I1463" s="4">
        <v>2</v>
      </c>
      <c r="J1463" s="4">
        <v>2</v>
      </c>
      <c r="K1463" s="4">
        <v>1</v>
      </c>
      <c r="L1463" s="4">
        <v>3</v>
      </c>
      <c r="M1463" s="4">
        <v>4</v>
      </c>
      <c r="N1463" s="14">
        <v>2</v>
      </c>
      <c r="O1463" s="25" t="b">
        <f t="shared" si="308"/>
        <v>1</v>
      </c>
      <c r="P1463" s="11">
        <f>IF($O1463 = TRUE, IF(ISBLANK(C1463), "", INDEX('Individual UI'!$E$6:$H$6,1,C1463)), "")</f>
        <v>4</v>
      </c>
      <c r="Q1463" s="4">
        <f>IF($O1463 = TRUE, IF(ISBLANK(D1463), "", INDEX('Individual UI'!$E$6:$H$6,1,D1463)), "")</f>
        <v>4</v>
      </c>
      <c r="R1463" s="4">
        <f>IF($O1463 = TRUE, IF(ISBLANK(E1463), "", INDEX('Individual UI'!$E$6:$H$6,1,E1463)), "")</f>
        <v>2</v>
      </c>
      <c r="S1463" s="4">
        <f>IF($O1463 = TRUE, IF(ISBLANK(F1463), "", INDEX('Individual UI'!$E$6:$H$6,1,F1463)), "")</f>
        <v>4</v>
      </c>
      <c r="T1463" s="4">
        <f>IF($O1463 = TRUE, IF(ISBLANK(G1463), "", INDEX('Individual UI'!$E$6:$H$6,1,G1463)), "")</f>
        <v>2</v>
      </c>
      <c r="U1463" s="4">
        <f>IF($O1463 = TRUE, IF(ISBLANK(H1463), "", INDEX('Individual UI'!$E$6:$H$6,1,H1463)), "")</f>
        <v>4</v>
      </c>
      <c r="V1463" s="4">
        <f>IF($O1463 = TRUE, IF(ISBLANK(I1463), "", INDEX('Individual UI'!$E$6:$H$6,1,I1463)), "")</f>
        <v>-2</v>
      </c>
      <c r="W1463" s="4">
        <f>IF($O1463 = TRUE, IF(ISBLANK(J1463), "", INDEX('Individual UI'!$E$6:$H$6,1,J1463)), "")</f>
        <v>-2</v>
      </c>
      <c r="X1463" s="4">
        <f>IF($O1463 = TRUE, IF(ISBLANK(K1463), "", INDEX('Individual UI'!$E$6:$H$6,1,K1463)), "")</f>
        <v>-4</v>
      </c>
      <c r="Y1463" s="4">
        <f>IF($O1463 = TRUE, IF(ISBLANK(L1463), "", INDEX('Individual UI'!$E$6:$H$6,1,L1463)), "")</f>
        <v>2</v>
      </c>
      <c r="Z1463" s="4">
        <f>IF($O1463 = TRUE, IF(ISBLANK(M1463), "", INDEX('Individual UI'!$E$6:$H$6,1,M1463)), "")</f>
        <v>4</v>
      </c>
      <c r="AA1463" s="14">
        <f>IF($O1463 = TRUE, IF(ISBLANK(N1463), "", INDEX('Individual UI'!$E$6:$H$6,1,N1463)), "")</f>
        <v>-2</v>
      </c>
      <c r="AB1463" s="11">
        <f>IF($O1463 = TRUE, EXP(MMULT($P1463:$AA1463, Documentation!D$39:D$50) + Documentation!D$51), "")</f>
        <v>9.8133802008406409E-7</v>
      </c>
      <c r="AC1463" s="4">
        <f>IF($O1463 = TRUE, EXP(MMULT($P1463:$AA1463, Documentation!E$39:E$50) + Documentation!E$51), "")</f>
        <v>0.4864918078620098</v>
      </c>
      <c r="AD1463" s="4">
        <f>IF($O1463 = TRUE, EXP(MMULT($P1463:$AA1463, Documentation!F$39:F$50) + Documentation!F$51), "")</f>
        <v>0.60444023334178187</v>
      </c>
      <c r="AE1463" s="4">
        <f>IF($O1463 = TRUE, EXP(MMULT($P1463:$AA1463, Documentation!G$39:G$50) + Documentation!G$51), "")</f>
        <v>0.24694687519953443</v>
      </c>
      <c r="AF1463" s="14">
        <f>IF($O1463 = TRUE, EXP(MMULT($P1463:$AA1463, Documentation!H$39:H$50) + Documentation!H$51), "")</f>
        <v>91.522715639252851</v>
      </c>
      <c r="AG1463" s="30">
        <f t="shared" si="309"/>
        <v>1.0567862659174036E-8</v>
      </c>
      <c r="AH1463" s="28">
        <f t="shared" si="310"/>
        <v>5.238947747951919E-3</v>
      </c>
      <c r="AI1463" s="28">
        <f t="shared" si="311"/>
        <v>6.5091143325802002E-3</v>
      </c>
      <c r="AJ1463" s="28">
        <f t="shared" si="312"/>
        <v>2.6593290057153971E-3</v>
      </c>
      <c r="AK1463" s="33">
        <f t="shared" si="313"/>
        <v>0.98559259834588986</v>
      </c>
      <c r="AL1463" s="11">
        <f t="shared" si="314"/>
        <v>5</v>
      </c>
      <c r="AM1463" s="14" t="str">
        <f>IF($O1463 = TRUE, INDEX(Documentation!$M$9:$M$13, $AL1463, 1), "")</f>
        <v>Reluctant Claimants</v>
      </c>
      <c r="AN1463" s="1"/>
      <c r="AO1463" s="1"/>
      <c r="AP1463" s="38">
        <v>1.05678626591741E-8</v>
      </c>
      <c r="AQ1463" s="35">
        <v>5.2389477479518904E-3</v>
      </c>
      <c r="AR1463" s="35">
        <v>6.5091143325802098E-3</v>
      </c>
      <c r="AS1463" s="35">
        <v>2.6593290057154201E-3</v>
      </c>
      <c r="AT1463" s="35">
        <v>0.98559259834588997</v>
      </c>
      <c r="AU1463" s="14">
        <v>5</v>
      </c>
      <c r="AV1463" s="4" t="b">
        <f t="shared" si="315"/>
        <v>1</v>
      </c>
      <c r="AW1463" s="4" t="b">
        <f t="shared" si="316"/>
        <v>1</v>
      </c>
      <c r="AX1463" s="4" t="b">
        <f t="shared" si="317"/>
        <v>1</v>
      </c>
      <c r="AY1463" s="4" t="b">
        <f t="shared" si="318"/>
        <v>1</v>
      </c>
      <c r="AZ1463" s="4" t="b">
        <f t="shared" si="319"/>
        <v>1</v>
      </c>
      <c r="BA1463" s="4" t="b">
        <f t="shared" si="320"/>
        <v>1</v>
      </c>
      <c r="BB1463" s="14" t="b">
        <f t="shared" si="321"/>
        <v>1</v>
      </c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</row>
    <row r="1464" spans="1:64" x14ac:dyDescent="0.2">
      <c r="A1464" s="1"/>
      <c r="B1464" s="11" t="s">
        <v>1619</v>
      </c>
      <c r="C1464" s="4">
        <v>2</v>
      </c>
      <c r="D1464" s="4">
        <v>3</v>
      </c>
      <c r="E1464" s="4">
        <v>4</v>
      </c>
      <c r="F1464" s="4">
        <v>3</v>
      </c>
      <c r="G1464" s="4">
        <v>4</v>
      </c>
      <c r="H1464" s="4">
        <v>4</v>
      </c>
      <c r="I1464" s="4">
        <v>2</v>
      </c>
      <c r="J1464" s="4">
        <v>2</v>
      </c>
      <c r="K1464" s="4">
        <v>1</v>
      </c>
      <c r="L1464" s="4">
        <v>3</v>
      </c>
      <c r="M1464" s="4">
        <v>2</v>
      </c>
      <c r="N1464" s="14">
        <v>4</v>
      </c>
      <c r="O1464" s="25" t="b">
        <f t="shared" si="308"/>
        <v>1</v>
      </c>
      <c r="P1464" s="11">
        <f>IF($O1464 = TRUE, IF(ISBLANK(C1464), "", INDEX('Individual UI'!$E$6:$H$6,1,C1464)), "")</f>
        <v>-2</v>
      </c>
      <c r="Q1464" s="4">
        <f>IF($O1464 = TRUE, IF(ISBLANK(D1464), "", INDEX('Individual UI'!$E$6:$H$6,1,D1464)), "")</f>
        <v>2</v>
      </c>
      <c r="R1464" s="4">
        <f>IF($O1464 = TRUE, IF(ISBLANK(E1464), "", INDEX('Individual UI'!$E$6:$H$6,1,E1464)), "")</f>
        <v>4</v>
      </c>
      <c r="S1464" s="4">
        <f>IF($O1464 = TRUE, IF(ISBLANK(F1464), "", INDEX('Individual UI'!$E$6:$H$6,1,F1464)), "")</f>
        <v>2</v>
      </c>
      <c r="T1464" s="4">
        <f>IF($O1464 = TRUE, IF(ISBLANK(G1464), "", INDEX('Individual UI'!$E$6:$H$6,1,G1464)), "")</f>
        <v>4</v>
      </c>
      <c r="U1464" s="4">
        <f>IF($O1464 = TRUE, IF(ISBLANK(H1464), "", INDEX('Individual UI'!$E$6:$H$6,1,H1464)), "")</f>
        <v>4</v>
      </c>
      <c r="V1464" s="4">
        <f>IF($O1464 = TRUE, IF(ISBLANK(I1464), "", INDEX('Individual UI'!$E$6:$H$6,1,I1464)), "")</f>
        <v>-2</v>
      </c>
      <c r="W1464" s="4">
        <f>IF($O1464 = TRUE, IF(ISBLANK(J1464), "", INDEX('Individual UI'!$E$6:$H$6,1,J1464)), "")</f>
        <v>-2</v>
      </c>
      <c r="X1464" s="4">
        <f>IF($O1464 = TRUE, IF(ISBLANK(K1464), "", INDEX('Individual UI'!$E$6:$H$6,1,K1464)), "")</f>
        <v>-4</v>
      </c>
      <c r="Y1464" s="4">
        <f>IF($O1464 = TRUE, IF(ISBLANK(L1464), "", INDEX('Individual UI'!$E$6:$H$6,1,L1464)), "")</f>
        <v>2</v>
      </c>
      <c r="Z1464" s="4">
        <f>IF($O1464 = TRUE, IF(ISBLANK(M1464), "", INDEX('Individual UI'!$E$6:$H$6,1,M1464)), "")</f>
        <v>-2</v>
      </c>
      <c r="AA1464" s="14">
        <f>IF($O1464 = TRUE, IF(ISBLANK(N1464), "", INDEX('Individual UI'!$E$6:$H$6,1,N1464)), "")</f>
        <v>4</v>
      </c>
      <c r="AB1464" s="11">
        <f>IF($O1464 = TRUE, EXP(MMULT($P1464:$AA1464, Documentation!D$39:D$50) + Documentation!D$51), "")</f>
        <v>8.1233522381257215E-5</v>
      </c>
      <c r="AC1464" s="4">
        <f>IF($O1464 = TRUE, EXP(MMULT($P1464:$AA1464, Documentation!E$39:E$50) + Documentation!E$51), "")</f>
        <v>2.4004427573845001E-2</v>
      </c>
      <c r="AD1464" s="4">
        <f>IF($O1464 = TRUE, EXP(MMULT($P1464:$AA1464, Documentation!F$39:F$50) + Documentation!F$51), "")</f>
        <v>8.5431538122661438E-2</v>
      </c>
      <c r="AE1464" s="4">
        <f>IF($O1464 = TRUE, EXP(MMULT($P1464:$AA1464, Documentation!G$39:G$50) + Documentation!G$51), "")</f>
        <v>17.010174826210179</v>
      </c>
      <c r="AF1464" s="14">
        <f>IF($O1464 = TRUE, EXP(MMULT($P1464:$AA1464, Documentation!H$39:H$50) + Documentation!H$51), "")</f>
        <v>0.47459985535338217</v>
      </c>
      <c r="AG1464" s="30">
        <f t="shared" si="309"/>
        <v>4.6170384651845737E-6</v>
      </c>
      <c r="AH1464" s="28">
        <f t="shared" si="310"/>
        <v>1.3643304167338551E-3</v>
      </c>
      <c r="AI1464" s="28">
        <f t="shared" si="311"/>
        <v>4.8556394711159094E-3</v>
      </c>
      <c r="AJ1464" s="28">
        <f t="shared" si="312"/>
        <v>0.96680076364935841</v>
      </c>
      <c r="AK1464" s="33">
        <f t="shared" si="313"/>
        <v>2.6974649424326584E-2</v>
      </c>
      <c r="AL1464" s="11">
        <f t="shared" si="314"/>
        <v>4</v>
      </c>
      <c r="AM1464" s="14" t="str">
        <f>IF($O1464 = TRUE, INDEX(Documentation!$M$9:$M$13, $AL1464, 1), "")</f>
        <v>Financially Pressured</v>
      </c>
      <c r="AN1464" s="1"/>
      <c r="AO1464" s="1"/>
      <c r="AP1464" s="38">
        <v>4.6170384651845999E-6</v>
      </c>
      <c r="AQ1464" s="35">
        <v>1.36433041673387E-3</v>
      </c>
      <c r="AR1464" s="35">
        <v>4.8556394711160196E-3</v>
      </c>
      <c r="AS1464" s="35">
        <v>0.96680076364935796</v>
      </c>
      <c r="AT1464" s="35">
        <v>2.6974649424326799E-2</v>
      </c>
      <c r="AU1464" s="14">
        <v>4</v>
      </c>
      <c r="AV1464" s="4" t="b">
        <f t="shared" si="315"/>
        <v>1</v>
      </c>
      <c r="AW1464" s="4" t="b">
        <f t="shared" si="316"/>
        <v>1</v>
      </c>
      <c r="AX1464" s="4" t="b">
        <f t="shared" si="317"/>
        <v>1</v>
      </c>
      <c r="AY1464" s="4" t="b">
        <f t="shared" si="318"/>
        <v>1</v>
      </c>
      <c r="AZ1464" s="4" t="b">
        <f t="shared" si="319"/>
        <v>1</v>
      </c>
      <c r="BA1464" s="4" t="b">
        <f t="shared" si="320"/>
        <v>1</v>
      </c>
      <c r="BB1464" s="14" t="b">
        <f t="shared" si="321"/>
        <v>1</v>
      </c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</row>
    <row r="1465" spans="1:64" x14ac:dyDescent="0.2">
      <c r="A1465" s="1"/>
      <c r="B1465" s="11" t="s">
        <v>1620</v>
      </c>
      <c r="C1465" s="4">
        <v>1</v>
      </c>
      <c r="D1465" s="4">
        <v>4</v>
      </c>
      <c r="E1465" s="4">
        <v>3</v>
      </c>
      <c r="F1465" s="4">
        <v>4</v>
      </c>
      <c r="G1465" s="4">
        <v>4</v>
      </c>
      <c r="H1465" s="4">
        <v>4</v>
      </c>
      <c r="I1465" s="4">
        <v>3</v>
      </c>
      <c r="J1465" s="4">
        <v>2</v>
      </c>
      <c r="K1465" s="4">
        <v>1</v>
      </c>
      <c r="L1465" s="4">
        <v>2</v>
      </c>
      <c r="M1465" s="4">
        <v>3</v>
      </c>
      <c r="N1465" s="14">
        <v>4</v>
      </c>
      <c r="O1465" s="25" t="b">
        <f t="shared" si="308"/>
        <v>1</v>
      </c>
      <c r="P1465" s="11">
        <f>IF($O1465 = TRUE, IF(ISBLANK(C1465), "", INDEX('Individual UI'!$E$6:$H$6,1,C1465)), "")</f>
        <v>-4</v>
      </c>
      <c r="Q1465" s="4">
        <f>IF($O1465 = TRUE, IF(ISBLANK(D1465), "", INDEX('Individual UI'!$E$6:$H$6,1,D1465)), "")</f>
        <v>4</v>
      </c>
      <c r="R1465" s="4">
        <f>IF($O1465 = TRUE, IF(ISBLANK(E1465), "", INDEX('Individual UI'!$E$6:$H$6,1,E1465)), "")</f>
        <v>2</v>
      </c>
      <c r="S1465" s="4">
        <f>IF($O1465 = TRUE, IF(ISBLANK(F1465), "", INDEX('Individual UI'!$E$6:$H$6,1,F1465)), "")</f>
        <v>4</v>
      </c>
      <c r="T1465" s="4">
        <f>IF($O1465 = TRUE, IF(ISBLANK(G1465), "", INDEX('Individual UI'!$E$6:$H$6,1,G1465)), "")</f>
        <v>4</v>
      </c>
      <c r="U1465" s="4">
        <f>IF($O1465 = TRUE, IF(ISBLANK(H1465), "", INDEX('Individual UI'!$E$6:$H$6,1,H1465)), "")</f>
        <v>4</v>
      </c>
      <c r="V1465" s="4">
        <f>IF($O1465 = TRUE, IF(ISBLANK(I1465), "", INDEX('Individual UI'!$E$6:$H$6,1,I1465)), "")</f>
        <v>2</v>
      </c>
      <c r="W1465" s="4">
        <f>IF($O1465 = TRUE, IF(ISBLANK(J1465), "", INDEX('Individual UI'!$E$6:$H$6,1,J1465)), "")</f>
        <v>-2</v>
      </c>
      <c r="X1465" s="4">
        <f>IF($O1465 = TRUE, IF(ISBLANK(K1465), "", INDEX('Individual UI'!$E$6:$H$6,1,K1465)), "")</f>
        <v>-4</v>
      </c>
      <c r="Y1465" s="4">
        <f>IF($O1465 = TRUE, IF(ISBLANK(L1465), "", INDEX('Individual UI'!$E$6:$H$6,1,L1465)), "")</f>
        <v>-2</v>
      </c>
      <c r="Z1465" s="4">
        <f>IF($O1465 = TRUE, IF(ISBLANK(M1465), "", INDEX('Individual UI'!$E$6:$H$6,1,M1465)), "")</f>
        <v>2</v>
      </c>
      <c r="AA1465" s="14">
        <f>IF($O1465 = TRUE, IF(ISBLANK(N1465), "", INDEX('Individual UI'!$E$6:$H$6,1,N1465)), "")</f>
        <v>4</v>
      </c>
      <c r="AB1465" s="11">
        <f>IF($O1465 = TRUE, EXP(MMULT($P1465:$AA1465, Documentation!D$39:D$50) + Documentation!D$51), "")</f>
        <v>9.2975454366102926E-5</v>
      </c>
      <c r="AC1465" s="4">
        <f>IF($O1465 = TRUE, EXP(MMULT($P1465:$AA1465, Documentation!E$39:E$50) + Documentation!E$51), "")</f>
        <v>9.480885146767001E-3</v>
      </c>
      <c r="AD1465" s="4">
        <f>IF($O1465 = TRUE, EXP(MMULT($P1465:$AA1465, Documentation!F$39:F$50) + Documentation!F$51), "")</f>
        <v>0.25830917309519008</v>
      </c>
      <c r="AE1465" s="4">
        <f>IF($O1465 = TRUE, EXP(MMULT($P1465:$AA1465, Documentation!G$39:G$50) + Documentation!G$51), "")</f>
        <v>1.0402134375540781</v>
      </c>
      <c r="AF1465" s="14">
        <f>IF($O1465 = TRUE, EXP(MMULT($P1465:$AA1465, Documentation!H$39:H$50) + Documentation!H$51), "")</f>
        <v>0.105764093774419</v>
      </c>
      <c r="AG1465" s="30">
        <f t="shared" si="309"/>
        <v>6.5759988407676349E-5</v>
      </c>
      <c r="AH1465" s="28">
        <f t="shared" si="310"/>
        <v>6.7056719603750771E-3</v>
      </c>
      <c r="AI1465" s="28">
        <f t="shared" si="311"/>
        <v>0.18269777054758965</v>
      </c>
      <c r="AJ1465" s="28">
        <f t="shared" si="312"/>
        <v>0.73572561770673417</v>
      </c>
      <c r="AK1465" s="33">
        <f t="shared" si="313"/>
        <v>7.4805179796893412E-2</v>
      </c>
      <c r="AL1465" s="11">
        <f t="shared" si="314"/>
        <v>4</v>
      </c>
      <c r="AM1465" s="14" t="str">
        <f>IF($O1465 = TRUE, INDEX(Documentation!$M$9:$M$13, $AL1465, 1), "")</f>
        <v>Financially Pressured</v>
      </c>
      <c r="AN1465" s="1"/>
      <c r="AO1465" s="1"/>
      <c r="AP1465" s="38">
        <v>6.5759988407676606E-5</v>
      </c>
      <c r="AQ1465" s="35">
        <v>6.7056719603749799E-3</v>
      </c>
      <c r="AR1465" s="35">
        <v>0.18269777054758801</v>
      </c>
      <c r="AS1465" s="35">
        <v>0.73572561770673695</v>
      </c>
      <c r="AT1465" s="35">
        <v>7.4805179796891899E-2</v>
      </c>
      <c r="AU1465" s="14">
        <v>4</v>
      </c>
      <c r="AV1465" s="4" t="b">
        <f t="shared" si="315"/>
        <v>1</v>
      </c>
      <c r="AW1465" s="4" t="b">
        <f t="shared" si="316"/>
        <v>1</v>
      </c>
      <c r="AX1465" s="4" t="b">
        <f t="shared" si="317"/>
        <v>1</v>
      </c>
      <c r="AY1465" s="4" t="b">
        <f t="shared" si="318"/>
        <v>1</v>
      </c>
      <c r="AZ1465" s="4" t="b">
        <f t="shared" si="319"/>
        <v>1</v>
      </c>
      <c r="BA1465" s="4" t="b">
        <f t="shared" si="320"/>
        <v>1</v>
      </c>
      <c r="BB1465" s="14" t="b">
        <f t="shared" si="321"/>
        <v>1</v>
      </c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</row>
    <row r="1466" spans="1:64" x14ac:dyDescent="0.2">
      <c r="A1466" s="1"/>
      <c r="B1466" s="11" t="s">
        <v>1621</v>
      </c>
      <c r="C1466" s="4">
        <v>1</v>
      </c>
      <c r="D1466" s="4">
        <v>2</v>
      </c>
      <c r="E1466" s="4">
        <v>4</v>
      </c>
      <c r="F1466" s="4">
        <v>3</v>
      </c>
      <c r="G1466" s="4">
        <v>3</v>
      </c>
      <c r="H1466" s="4">
        <v>3</v>
      </c>
      <c r="I1466" s="4">
        <v>2</v>
      </c>
      <c r="J1466" s="4">
        <v>1</v>
      </c>
      <c r="K1466" s="4">
        <v>2</v>
      </c>
      <c r="L1466" s="4">
        <v>1</v>
      </c>
      <c r="M1466" s="4">
        <v>1</v>
      </c>
      <c r="N1466" s="14">
        <v>1</v>
      </c>
      <c r="O1466" s="25" t="b">
        <f t="shared" si="308"/>
        <v>1</v>
      </c>
      <c r="P1466" s="11">
        <f>IF($O1466 = TRUE, IF(ISBLANK(C1466), "", INDEX('Individual UI'!$E$6:$H$6,1,C1466)), "")</f>
        <v>-4</v>
      </c>
      <c r="Q1466" s="4">
        <f>IF($O1466 = TRUE, IF(ISBLANK(D1466), "", INDEX('Individual UI'!$E$6:$H$6,1,D1466)), "")</f>
        <v>-2</v>
      </c>
      <c r="R1466" s="4">
        <f>IF($O1466 = TRUE, IF(ISBLANK(E1466), "", INDEX('Individual UI'!$E$6:$H$6,1,E1466)), "")</f>
        <v>4</v>
      </c>
      <c r="S1466" s="4">
        <f>IF($O1466 = TRUE, IF(ISBLANK(F1466), "", INDEX('Individual UI'!$E$6:$H$6,1,F1466)), "")</f>
        <v>2</v>
      </c>
      <c r="T1466" s="4">
        <f>IF($O1466 = TRUE, IF(ISBLANK(G1466), "", INDEX('Individual UI'!$E$6:$H$6,1,G1466)), "")</f>
        <v>2</v>
      </c>
      <c r="U1466" s="4">
        <f>IF($O1466 = TRUE, IF(ISBLANK(H1466), "", INDEX('Individual UI'!$E$6:$H$6,1,H1466)), "")</f>
        <v>2</v>
      </c>
      <c r="V1466" s="4">
        <f>IF($O1466 = TRUE, IF(ISBLANK(I1466), "", INDEX('Individual UI'!$E$6:$H$6,1,I1466)), "")</f>
        <v>-2</v>
      </c>
      <c r="W1466" s="4">
        <f>IF($O1466 = TRUE, IF(ISBLANK(J1466), "", INDEX('Individual UI'!$E$6:$H$6,1,J1466)), "")</f>
        <v>-4</v>
      </c>
      <c r="X1466" s="4">
        <f>IF($O1466 = TRUE, IF(ISBLANK(K1466), "", INDEX('Individual UI'!$E$6:$H$6,1,K1466)), "")</f>
        <v>-2</v>
      </c>
      <c r="Y1466" s="4">
        <f>IF($O1466 = TRUE, IF(ISBLANK(L1466), "", INDEX('Individual UI'!$E$6:$H$6,1,L1466)), "")</f>
        <v>-4</v>
      </c>
      <c r="Z1466" s="4">
        <f>IF($O1466 = TRUE, IF(ISBLANK(M1466), "", INDEX('Individual UI'!$E$6:$H$6,1,M1466)), "")</f>
        <v>-4</v>
      </c>
      <c r="AA1466" s="14">
        <f>IF($O1466 = TRUE, IF(ISBLANK(N1466), "", INDEX('Individual UI'!$E$6:$H$6,1,N1466)), "")</f>
        <v>-4</v>
      </c>
      <c r="AB1466" s="11">
        <f>IF($O1466 = TRUE, EXP(MMULT($P1466:$AA1466, Documentation!D$39:D$50) + Documentation!D$51), "")</f>
        <v>7.9403948476499033E-3</v>
      </c>
      <c r="AC1466" s="4">
        <f>IF($O1466 = TRUE, EXP(MMULT($P1466:$AA1466, Documentation!E$39:E$50) + Documentation!E$51), "")</f>
        <v>8.3519243108287717E-5</v>
      </c>
      <c r="AD1466" s="4">
        <f>IF($O1466 = TRUE, EXP(MMULT($P1466:$AA1466, Documentation!F$39:F$50) + Documentation!F$51), "")</f>
        <v>2.2066299223377425E-4</v>
      </c>
      <c r="AE1466" s="4">
        <f>IF($O1466 = TRUE, EXP(MMULT($P1466:$AA1466, Documentation!G$39:G$50) + Documentation!G$51), "")</f>
        <v>267.18655490728855</v>
      </c>
      <c r="AF1466" s="14">
        <f>IF($O1466 = TRUE, EXP(MMULT($P1466:$AA1466, Documentation!H$39:H$50) + Documentation!H$51), "")</f>
        <v>6.6344096118065563E-2</v>
      </c>
      <c r="AG1466" s="30">
        <f t="shared" si="309"/>
        <v>2.9710247966736457E-5</v>
      </c>
      <c r="AH1466" s="28">
        <f t="shared" si="310"/>
        <v>3.1250050789045827E-7</v>
      </c>
      <c r="AI1466" s="28">
        <f t="shared" si="311"/>
        <v>8.2564561865431937E-7</v>
      </c>
      <c r="AJ1466" s="28">
        <f t="shared" si="312"/>
        <v>0.99972091463726509</v>
      </c>
      <c r="AK1466" s="33">
        <f t="shared" si="313"/>
        <v>2.4823696864144059E-4</v>
      </c>
      <c r="AL1466" s="11">
        <f t="shared" si="314"/>
        <v>4</v>
      </c>
      <c r="AM1466" s="14" t="str">
        <f>IF($O1466 = TRUE, INDEX(Documentation!$M$9:$M$13, $AL1466, 1), "")</f>
        <v>Financially Pressured</v>
      </c>
      <c r="AN1466" s="1"/>
      <c r="AO1466" s="1"/>
      <c r="AP1466" s="38">
        <v>2.97102479667364E-5</v>
      </c>
      <c r="AQ1466" s="35">
        <v>3.1250050789045901E-7</v>
      </c>
      <c r="AR1466" s="35">
        <v>8.2564561865433197E-7</v>
      </c>
      <c r="AS1466" s="35">
        <v>0.99972091463726498</v>
      </c>
      <c r="AT1466" s="35">
        <v>2.4823696864144102E-4</v>
      </c>
      <c r="AU1466" s="14">
        <v>4</v>
      </c>
      <c r="AV1466" s="4" t="b">
        <f t="shared" si="315"/>
        <v>1</v>
      </c>
      <c r="AW1466" s="4" t="b">
        <f t="shared" si="316"/>
        <v>1</v>
      </c>
      <c r="AX1466" s="4" t="b">
        <f t="shared" si="317"/>
        <v>1</v>
      </c>
      <c r="AY1466" s="4" t="b">
        <f t="shared" si="318"/>
        <v>1</v>
      </c>
      <c r="AZ1466" s="4" t="b">
        <f t="shared" si="319"/>
        <v>1</v>
      </c>
      <c r="BA1466" s="4" t="b">
        <f t="shared" si="320"/>
        <v>1</v>
      </c>
      <c r="BB1466" s="14" t="b">
        <f t="shared" si="321"/>
        <v>1</v>
      </c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</row>
    <row r="1467" spans="1:64" x14ac:dyDescent="0.2">
      <c r="A1467" s="1"/>
      <c r="B1467" s="11" t="s">
        <v>1622</v>
      </c>
      <c r="C1467" s="4">
        <v>4</v>
      </c>
      <c r="D1467" s="4">
        <v>3</v>
      </c>
      <c r="E1467" s="4">
        <v>4</v>
      </c>
      <c r="F1467" s="4">
        <v>3</v>
      </c>
      <c r="G1467" s="4">
        <v>2</v>
      </c>
      <c r="H1467" s="4">
        <v>4</v>
      </c>
      <c r="I1467" s="4">
        <v>1</v>
      </c>
      <c r="J1467" s="4">
        <v>2</v>
      </c>
      <c r="K1467" s="4">
        <v>2</v>
      </c>
      <c r="L1467" s="4">
        <v>1</v>
      </c>
      <c r="M1467" s="4">
        <v>1</v>
      </c>
      <c r="N1467" s="14">
        <v>1</v>
      </c>
      <c r="O1467" s="25" t="b">
        <f t="shared" si="308"/>
        <v>1</v>
      </c>
      <c r="P1467" s="11">
        <f>IF($O1467 = TRUE, IF(ISBLANK(C1467), "", INDEX('Individual UI'!$E$6:$H$6,1,C1467)), "")</f>
        <v>4</v>
      </c>
      <c r="Q1467" s="4">
        <f>IF($O1467 = TRUE, IF(ISBLANK(D1467), "", INDEX('Individual UI'!$E$6:$H$6,1,D1467)), "")</f>
        <v>2</v>
      </c>
      <c r="R1467" s="4">
        <f>IF($O1467 = TRUE, IF(ISBLANK(E1467), "", INDEX('Individual UI'!$E$6:$H$6,1,E1467)), "")</f>
        <v>4</v>
      </c>
      <c r="S1467" s="4">
        <f>IF($O1467 = TRUE, IF(ISBLANK(F1467), "", INDEX('Individual UI'!$E$6:$H$6,1,F1467)), "")</f>
        <v>2</v>
      </c>
      <c r="T1467" s="4">
        <f>IF($O1467 = TRUE, IF(ISBLANK(G1467), "", INDEX('Individual UI'!$E$6:$H$6,1,G1467)), "")</f>
        <v>-2</v>
      </c>
      <c r="U1467" s="4">
        <f>IF($O1467 = TRUE, IF(ISBLANK(H1467), "", INDEX('Individual UI'!$E$6:$H$6,1,H1467)), "")</f>
        <v>4</v>
      </c>
      <c r="V1467" s="4">
        <f>IF($O1467 = TRUE, IF(ISBLANK(I1467), "", INDEX('Individual UI'!$E$6:$H$6,1,I1467)), "")</f>
        <v>-4</v>
      </c>
      <c r="W1467" s="4">
        <f>IF($O1467 = TRUE, IF(ISBLANK(J1467), "", INDEX('Individual UI'!$E$6:$H$6,1,J1467)), "")</f>
        <v>-2</v>
      </c>
      <c r="X1467" s="4">
        <f>IF($O1467 = TRUE, IF(ISBLANK(K1467), "", INDEX('Individual UI'!$E$6:$H$6,1,K1467)), "")</f>
        <v>-2</v>
      </c>
      <c r="Y1467" s="4">
        <f>IF($O1467 = TRUE, IF(ISBLANK(L1467), "", INDEX('Individual UI'!$E$6:$H$6,1,L1467)), "")</f>
        <v>-4</v>
      </c>
      <c r="Z1467" s="4">
        <f>IF($O1467 = TRUE, IF(ISBLANK(M1467), "", INDEX('Individual UI'!$E$6:$H$6,1,M1467)), "")</f>
        <v>-4</v>
      </c>
      <c r="AA1467" s="14">
        <f>IF($O1467 = TRUE, IF(ISBLANK(N1467), "", INDEX('Individual UI'!$E$6:$H$6,1,N1467)), "")</f>
        <v>-4</v>
      </c>
      <c r="AB1467" s="11">
        <f>IF($O1467 = TRUE, EXP(MMULT($P1467:$AA1467, Documentation!D$39:D$50) + Documentation!D$51), "")</f>
        <v>1.0803824081101724E-4</v>
      </c>
      <c r="AC1467" s="4">
        <f>IF($O1467 = TRUE, EXP(MMULT($P1467:$AA1467, Documentation!E$39:E$50) + Documentation!E$51), "")</f>
        <v>2.303755604504811E-3</v>
      </c>
      <c r="AD1467" s="4">
        <f>IF($O1467 = TRUE, EXP(MMULT($P1467:$AA1467, Documentation!F$39:F$50) + Documentation!F$51), "")</f>
        <v>7.4192614693205606E-3</v>
      </c>
      <c r="AE1467" s="4">
        <f>IF($O1467 = TRUE, EXP(MMULT($P1467:$AA1467, Documentation!G$39:G$50) + Documentation!G$51), "")</f>
        <v>17.653884826071433</v>
      </c>
      <c r="AF1467" s="14">
        <f>IF($O1467 = TRUE, EXP(MMULT($P1467:$AA1467, Documentation!H$39:H$50) + Documentation!H$51), "")</f>
        <v>25.616747741242953</v>
      </c>
      <c r="AG1467" s="30">
        <f t="shared" si="309"/>
        <v>2.4962357555368208E-6</v>
      </c>
      <c r="AH1467" s="28">
        <f t="shared" si="310"/>
        <v>5.3228533423110132E-5</v>
      </c>
      <c r="AI1467" s="28">
        <f t="shared" si="311"/>
        <v>1.7142287416351587E-4</v>
      </c>
      <c r="AJ1467" s="28">
        <f t="shared" si="312"/>
        <v>0.40789500269680956</v>
      </c>
      <c r="AK1467" s="33">
        <f t="shared" si="313"/>
        <v>0.59187784965984835</v>
      </c>
      <c r="AL1467" s="11">
        <f t="shared" si="314"/>
        <v>5</v>
      </c>
      <c r="AM1467" s="14" t="str">
        <f>IF($O1467 = TRUE, INDEX(Documentation!$M$9:$M$13, $AL1467, 1), "")</f>
        <v>Reluctant Claimants</v>
      </c>
      <c r="AN1467" s="1"/>
      <c r="AO1467" s="1"/>
      <c r="AP1467" s="38">
        <v>2.4962357555368001E-6</v>
      </c>
      <c r="AQ1467" s="35">
        <v>5.3228533423110898E-5</v>
      </c>
      <c r="AR1467" s="35">
        <v>1.7142287416351901E-4</v>
      </c>
      <c r="AS1467" s="35">
        <v>0.40789500269680301</v>
      </c>
      <c r="AT1467" s="35">
        <v>0.59187784965985502</v>
      </c>
      <c r="AU1467" s="14">
        <v>5</v>
      </c>
      <c r="AV1467" s="4" t="b">
        <f t="shared" si="315"/>
        <v>1</v>
      </c>
      <c r="AW1467" s="4" t="b">
        <f t="shared" si="316"/>
        <v>1</v>
      </c>
      <c r="AX1467" s="4" t="b">
        <f t="shared" si="317"/>
        <v>1</v>
      </c>
      <c r="AY1467" s="4" t="b">
        <f t="shared" si="318"/>
        <v>1</v>
      </c>
      <c r="AZ1467" s="4" t="b">
        <f t="shared" si="319"/>
        <v>1</v>
      </c>
      <c r="BA1467" s="4" t="b">
        <f t="shared" si="320"/>
        <v>1</v>
      </c>
      <c r="BB1467" s="14" t="b">
        <f t="shared" si="321"/>
        <v>1</v>
      </c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</row>
    <row r="1468" spans="1:64" x14ac:dyDescent="0.2">
      <c r="A1468" s="1"/>
      <c r="B1468" s="11" t="s">
        <v>1623</v>
      </c>
      <c r="C1468" s="4">
        <v>1</v>
      </c>
      <c r="D1468" s="4">
        <v>1</v>
      </c>
      <c r="E1468" s="4">
        <v>2</v>
      </c>
      <c r="F1468" s="4">
        <v>4</v>
      </c>
      <c r="G1468" s="4">
        <v>2</v>
      </c>
      <c r="H1468" s="4">
        <v>2</v>
      </c>
      <c r="I1468" s="4">
        <v>4</v>
      </c>
      <c r="J1468" s="4">
        <v>3</v>
      </c>
      <c r="K1468" s="4">
        <v>1</v>
      </c>
      <c r="L1468" s="4">
        <v>1</v>
      </c>
      <c r="M1468" s="4">
        <v>1</v>
      </c>
      <c r="N1468" s="14">
        <v>2</v>
      </c>
      <c r="O1468" s="25" t="b">
        <f t="shared" si="308"/>
        <v>1</v>
      </c>
      <c r="P1468" s="11">
        <f>IF($O1468 = TRUE, IF(ISBLANK(C1468), "", INDEX('Individual UI'!$E$6:$H$6,1,C1468)), "")</f>
        <v>-4</v>
      </c>
      <c r="Q1468" s="4">
        <f>IF($O1468 = TRUE, IF(ISBLANK(D1468), "", INDEX('Individual UI'!$E$6:$H$6,1,D1468)), "")</f>
        <v>-4</v>
      </c>
      <c r="R1468" s="4">
        <f>IF($O1468 = TRUE, IF(ISBLANK(E1468), "", INDEX('Individual UI'!$E$6:$H$6,1,E1468)), "")</f>
        <v>-2</v>
      </c>
      <c r="S1468" s="4">
        <f>IF($O1468 = TRUE, IF(ISBLANK(F1468), "", INDEX('Individual UI'!$E$6:$H$6,1,F1468)), "")</f>
        <v>4</v>
      </c>
      <c r="T1468" s="4">
        <f>IF($O1468 = TRUE, IF(ISBLANK(G1468), "", INDEX('Individual UI'!$E$6:$H$6,1,G1468)), "")</f>
        <v>-2</v>
      </c>
      <c r="U1468" s="4">
        <f>IF($O1468 = TRUE, IF(ISBLANK(H1468), "", INDEX('Individual UI'!$E$6:$H$6,1,H1468)), "")</f>
        <v>-2</v>
      </c>
      <c r="V1468" s="4">
        <f>IF($O1468 = TRUE, IF(ISBLANK(I1468), "", INDEX('Individual UI'!$E$6:$H$6,1,I1468)), "")</f>
        <v>4</v>
      </c>
      <c r="W1468" s="4">
        <f>IF($O1468 = TRUE, IF(ISBLANK(J1468), "", INDEX('Individual UI'!$E$6:$H$6,1,J1468)), "")</f>
        <v>2</v>
      </c>
      <c r="X1468" s="4">
        <f>IF($O1468 = TRUE, IF(ISBLANK(K1468), "", INDEX('Individual UI'!$E$6:$H$6,1,K1468)), "")</f>
        <v>-4</v>
      </c>
      <c r="Y1468" s="4">
        <f>IF($O1468 = TRUE, IF(ISBLANK(L1468), "", INDEX('Individual UI'!$E$6:$H$6,1,L1468)), "")</f>
        <v>-4</v>
      </c>
      <c r="Z1468" s="4">
        <f>IF($O1468 = TRUE, IF(ISBLANK(M1468), "", INDEX('Individual UI'!$E$6:$H$6,1,M1468)), "")</f>
        <v>-4</v>
      </c>
      <c r="AA1468" s="14">
        <f>IF($O1468 = TRUE, IF(ISBLANK(N1468), "", INDEX('Individual UI'!$E$6:$H$6,1,N1468)), "")</f>
        <v>-2</v>
      </c>
      <c r="AB1468" s="11">
        <f>IF($O1468 = TRUE, EXP(MMULT($P1468:$AA1468, Documentation!D$39:D$50) + Documentation!D$51), "")</f>
        <v>10.929698447667617</v>
      </c>
      <c r="AC1468" s="4">
        <f>IF($O1468 = TRUE, EXP(MMULT($P1468:$AA1468, Documentation!E$39:E$50) + Documentation!E$51), "")</f>
        <v>4.7797736788909287E-7</v>
      </c>
      <c r="AD1468" s="4">
        <f>IF($O1468 = TRUE, EXP(MMULT($P1468:$AA1468, Documentation!F$39:F$50) + Documentation!F$51), "")</f>
        <v>7.7219853171168844E-4</v>
      </c>
      <c r="AE1468" s="4">
        <f>IF($O1468 = TRUE, EXP(MMULT($P1468:$AA1468, Documentation!G$39:G$50) + Documentation!G$51), "")</f>
        <v>9.8680414255855498E-2</v>
      </c>
      <c r="AF1468" s="14">
        <f>IF($O1468 = TRUE, EXP(MMULT($P1468:$AA1468, Documentation!H$39:H$50) + Documentation!H$51), "")</f>
        <v>8.7938327679384417E-6</v>
      </c>
      <c r="AG1468" s="30">
        <f t="shared" si="309"/>
        <v>0.99098191688203752</v>
      </c>
      <c r="AH1468" s="28">
        <f t="shared" si="310"/>
        <v>4.3337602636058454E-8</v>
      </c>
      <c r="AI1468" s="28">
        <f t="shared" si="311"/>
        <v>7.0014262958228635E-5</v>
      </c>
      <c r="AJ1468" s="28">
        <f t="shared" si="312"/>
        <v>8.9472281917210243E-3</v>
      </c>
      <c r="AK1468" s="33">
        <f t="shared" si="313"/>
        <v>7.9732568056087404E-7</v>
      </c>
      <c r="AL1468" s="11">
        <f t="shared" si="314"/>
        <v>1</v>
      </c>
      <c r="AM1468" s="14" t="str">
        <f>IF($O1468 = TRUE, INDEX(Documentation!$M$9:$M$13, $AL1468, 1), "")</f>
        <v>Decisive Pursuers</v>
      </c>
      <c r="AN1468" s="1"/>
      <c r="AO1468" s="1"/>
      <c r="AP1468" s="38">
        <v>0.99098191688203796</v>
      </c>
      <c r="AQ1468" s="35">
        <v>4.3337602636058699E-8</v>
      </c>
      <c r="AR1468" s="35">
        <v>7.0014262958229597E-5</v>
      </c>
      <c r="AS1468" s="35">
        <v>8.9472281917210694E-3</v>
      </c>
      <c r="AT1468" s="35">
        <v>7.9732568056087298E-7</v>
      </c>
      <c r="AU1468" s="14">
        <v>1</v>
      </c>
      <c r="AV1468" s="4" t="b">
        <f t="shared" si="315"/>
        <v>1</v>
      </c>
      <c r="AW1468" s="4" t="b">
        <f t="shared" si="316"/>
        <v>1</v>
      </c>
      <c r="AX1468" s="4" t="b">
        <f t="shared" si="317"/>
        <v>1</v>
      </c>
      <c r="AY1468" s="4" t="b">
        <f t="shared" si="318"/>
        <v>1</v>
      </c>
      <c r="AZ1468" s="4" t="b">
        <f t="shared" si="319"/>
        <v>1</v>
      </c>
      <c r="BA1468" s="4" t="b">
        <f t="shared" si="320"/>
        <v>1</v>
      </c>
      <c r="BB1468" s="14" t="b">
        <f t="shared" si="321"/>
        <v>1</v>
      </c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</row>
    <row r="1469" spans="1:64" x14ac:dyDescent="0.2">
      <c r="A1469" s="1"/>
      <c r="B1469" s="11" t="s">
        <v>1624</v>
      </c>
      <c r="C1469" s="4">
        <v>2</v>
      </c>
      <c r="D1469" s="4">
        <v>2</v>
      </c>
      <c r="E1469" s="4">
        <v>1</v>
      </c>
      <c r="F1469" s="4">
        <v>2</v>
      </c>
      <c r="G1469" s="4">
        <v>2</v>
      </c>
      <c r="H1469" s="4">
        <v>2</v>
      </c>
      <c r="I1469" s="4">
        <v>3</v>
      </c>
      <c r="J1469" s="4">
        <v>1</v>
      </c>
      <c r="K1469" s="4">
        <v>2</v>
      </c>
      <c r="L1469" s="4">
        <v>2</v>
      </c>
      <c r="M1469" s="4">
        <v>2</v>
      </c>
      <c r="N1469" s="14">
        <v>1</v>
      </c>
      <c r="O1469" s="25" t="b">
        <f t="shared" si="308"/>
        <v>1</v>
      </c>
      <c r="P1469" s="11">
        <f>IF($O1469 = TRUE, IF(ISBLANK(C1469), "", INDEX('Individual UI'!$E$6:$H$6,1,C1469)), "")</f>
        <v>-2</v>
      </c>
      <c r="Q1469" s="4">
        <f>IF($O1469 = TRUE, IF(ISBLANK(D1469), "", INDEX('Individual UI'!$E$6:$H$6,1,D1469)), "")</f>
        <v>-2</v>
      </c>
      <c r="R1469" s="4">
        <f>IF($O1469 = TRUE, IF(ISBLANK(E1469), "", INDEX('Individual UI'!$E$6:$H$6,1,E1469)), "")</f>
        <v>-4</v>
      </c>
      <c r="S1469" s="4">
        <f>IF($O1469 = TRUE, IF(ISBLANK(F1469), "", INDEX('Individual UI'!$E$6:$H$6,1,F1469)), "")</f>
        <v>-2</v>
      </c>
      <c r="T1469" s="4">
        <f>IF($O1469 = TRUE, IF(ISBLANK(G1469), "", INDEX('Individual UI'!$E$6:$H$6,1,G1469)), "")</f>
        <v>-2</v>
      </c>
      <c r="U1469" s="4">
        <f>IF($O1469 = TRUE, IF(ISBLANK(H1469), "", INDEX('Individual UI'!$E$6:$H$6,1,H1469)), "")</f>
        <v>-2</v>
      </c>
      <c r="V1469" s="4">
        <f>IF($O1469 = TRUE, IF(ISBLANK(I1469), "", INDEX('Individual UI'!$E$6:$H$6,1,I1469)), "")</f>
        <v>2</v>
      </c>
      <c r="W1469" s="4">
        <f>IF($O1469 = TRUE, IF(ISBLANK(J1469), "", INDEX('Individual UI'!$E$6:$H$6,1,J1469)), "")</f>
        <v>-4</v>
      </c>
      <c r="X1469" s="4">
        <f>IF($O1469 = TRUE, IF(ISBLANK(K1469), "", INDEX('Individual UI'!$E$6:$H$6,1,K1469)), "")</f>
        <v>-2</v>
      </c>
      <c r="Y1469" s="4">
        <f>IF($O1469 = TRUE, IF(ISBLANK(L1469), "", INDEX('Individual UI'!$E$6:$H$6,1,L1469)), "")</f>
        <v>-2</v>
      </c>
      <c r="Z1469" s="4">
        <f>IF($O1469 = TRUE, IF(ISBLANK(M1469), "", INDEX('Individual UI'!$E$6:$H$6,1,M1469)), "")</f>
        <v>-2</v>
      </c>
      <c r="AA1469" s="14">
        <f>IF($O1469 = TRUE, IF(ISBLANK(N1469), "", INDEX('Individual UI'!$E$6:$H$6,1,N1469)), "")</f>
        <v>-4</v>
      </c>
      <c r="AB1469" s="11">
        <f>IF($O1469 = TRUE, EXP(MMULT($P1469:$AA1469, Documentation!D$39:D$50) + Documentation!D$51), "")</f>
        <v>4.9145602543976938</v>
      </c>
      <c r="AC1469" s="4">
        <f>IF($O1469 = TRUE, EXP(MMULT($P1469:$AA1469, Documentation!E$39:E$50) + Documentation!E$51), "")</f>
        <v>7.0990241921789769E-4</v>
      </c>
      <c r="AD1469" s="4">
        <f>IF($O1469 = TRUE, EXP(MMULT($P1469:$AA1469, Documentation!F$39:F$50) + Documentation!F$51), "")</f>
        <v>2.8505070348116671E-5</v>
      </c>
      <c r="AE1469" s="4">
        <f>IF($O1469 = TRUE, EXP(MMULT($P1469:$AA1469, Documentation!G$39:G$50) + Documentation!G$51), "")</f>
        <v>5.5859621464316228E-3</v>
      </c>
      <c r="AF1469" s="14">
        <f>IF($O1469 = TRUE, EXP(MMULT($P1469:$AA1469, Documentation!H$39:H$50) + Documentation!H$51), "")</f>
        <v>2.2567925405338508E-4</v>
      </c>
      <c r="AG1469" s="30">
        <f t="shared" si="309"/>
        <v>0.99866898962096518</v>
      </c>
      <c r="AH1469" s="28">
        <f t="shared" si="310"/>
        <v>1.4425655501841097E-4</v>
      </c>
      <c r="AI1469" s="28">
        <f t="shared" si="311"/>
        <v>5.792406304949661E-6</v>
      </c>
      <c r="AJ1469" s="28">
        <f t="shared" si="312"/>
        <v>1.1351019997864499E-3</v>
      </c>
      <c r="AK1469" s="33">
        <f t="shared" si="313"/>
        <v>4.5859417924977424E-5</v>
      </c>
      <c r="AL1469" s="11">
        <f t="shared" si="314"/>
        <v>1</v>
      </c>
      <c r="AM1469" s="14" t="str">
        <f>IF($O1469 = TRUE, INDEX(Documentation!$M$9:$M$13, $AL1469, 1), "")</f>
        <v>Decisive Pursuers</v>
      </c>
      <c r="AN1469" s="1"/>
      <c r="AO1469" s="1"/>
      <c r="AP1469" s="38">
        <v>0.99866898962096495</v>
      </c>
      <c r="AQ1469" s="35">
        <v>1.4425655501841301E-4</v>
      </c>
      <c r="AR1469" s="35">
        <v>5.7924063049497499E-6</v>
      </c>
      <c r="AS1469" s="35">
        <v>1.1351019997864499E-3</v>
      </c>
      <c r="AT1469" s="35">
        <v>4.58594179249776E-5</v>
      </c>
      <c r="AU1469" s="14">
        <v>1</v>
      </c>
      <c r="AV1469" s="4" t="b">
        <f t="shared" si="315"/>
        <v>1</v>
      </c>
      <c r="AW1469" s="4" t="b">
        <f t="shared" si="316"/>
        <v>1</v>
      </c>
      <c r="AX1469" s="4" t="b">
        <f t="shared" si="317"/>
        <v>1</v>
      </c>
      <c r="AY1469" s="4" t="b">
        <f t="shared" si="318"/>
        <v>1</v>
      </c>
      <c r="AZ1469" s="4" t="b">
        <f t="shared" si="319"/>
        <v>1</v>
      </c>
      <c r="BA1469" s="4" t="b">
        <f t="shared" si="320"/>
        <v>1</v>
      </c>
      <c r="BB1469" s="14" t="b">
        <f t="shared" si="321"/>
        <v>1</v>
      </c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</row>
    <row r="1470" spans="1:64" x14ac:dyDescent="0.2">
      <c r="A1470" s="1"/>
      <c r="B1470" s="11" t="s">
        <v>1625</v>
      </c>
      <c r="C1470" s="4">
        <v>2</v>
      </c>
      <c r="D1470" s="4">
        <v>2</v>
      </c>
      <c r="E1470" s="4">
        <v>1</v>
      </c>
      <c r="F1470" s="4">
        <v>1</v>
      </c>
      <c r="G1470" s="4">
        <v>1</v>
      </c>
      <c r="H1470" s="4">
        <v>2</v>
      </c>
      <c r="I1470" s="4">
        <v>4</v>
      </c>
      <c r="J1470" s="4">
        <v>3</v>
      </c>
      <c r="K1470" s="4">
        <v>1</v>
      </c>
      <c r="L1470" s="4">
        <v>3</v>
      </c>
      <c r="M1470" s="4">
        <v>1</v>
      </c>
      <c r="N1470" s="14">
        <v>2</v>
      </c>
      <c r="O1470" s="25" t="b">
        <f t="shared" si="308"/>
        <v>1</v>
      </c>
      <c r="P1470" s="11">
        <f>IF($O1470 = TRUE, IF(ISBLANK(C1470), "", INDEX('Individual UI'!$E$6:$H$6,1,C1470)), "")</f>
        <v>-2</v>
      </c>
      <c r="Q1470" s="4">
        <f>IF($O1470 = TRUE, IF(ISBLANK(D1470), "", INDEX('Individual UI'!$E$6:$H$6,1,D1470)), "")</f>
        <v>-2</v>
      </c>
      <c r="R1470" s="4">
        <f>IF($O1470 = TRUE, IF(ISBLANK(E1470), "", INDEX('Individual UI'!$E$6:$H$6,1,E1470)), "")</f>
        <v>-4</v>
      </c>
      <c r="S1470" s="4">
        <f>IF($O1470 = TRUE, IF(ISBLANK(F1470), "", INDEX('Individual UI'!$E$6:$H$6,1,F1470)), "")</f>
        <v>-4</v>
      </c>
      <c r="T1470" s="4">
        <f>IF($O1470 = TRUE, IF(ISBLANK(G1470), "", INDEX('Individual UI'!$E$6:$H$6,1,G1470)), "")</f>
        <v>-4</v>
      </c>
      <c r="U1470" s="4">
        <f>IF($O1470 = TRUE, IF(ISBLANK(H1470), "", INDEX('Individual UI'!$E$6:$H$6,1,H1470)), "")</f>
        <v>-2</v>
      </c>
      <c r="V1470" s="4">
        <f>IF($O1470 = TRUE, IF(ISBLANK(I1470), "", INDEX('Individual UI'!$E$6:$H$6,1,I1470)), "")</f>
        <v>4</v>
      </c>
      <c r="W1470" s="4">
        <f>IF($O1470 = TRUE, IF(ISBLANK(J1470), "", INDEX('Individual UI'!$E$6:$H$6,1,J1470)), "")</f>
        <v>2</v>
      </c>
      <c r="X1470" s="4">
        <f>IF($O1470 = TRUE, IF(ISBLANK(K1470), "", INDEX('Individual UI'!$E$6:$H$6,1,K1470)), "")</f>
        <v>-4</v>
      </c>
      <c r="Y1470" s="4">
        <f>IF($O1470 = TRUE, IF(ISBLANK(L1470), "", INDEX('Individual UI'!$E$6:$H$6,1,L1470)), "")</f>
        <v>2</v>
      </c>
      <c r="Z1470" s="4">
        <f>IF($O1470 = TRUE, IF(ISBLANK(M1470), "", INDEX('Individual UI'!$E$6:$H$6,1,M1470)), "")</f>
        <v>-4</v>
      </c>
      <c r="AA1470" s="14">
        <f>IF($O1470 = TRUE, IF(ISBLANK(N1470), "", INDEX('Individual UI'!$E$6:$H$6,1,N1470)), "")</f>
        <v>-2</v>
      </c>
      <c r="AB1470" s="11">
        <f>IF($O1470 = TRUE, EXP(MMULT($P1470:$AA1470, Documentation!D$39:D$50) + Documentation!D$51), "")</f>
        <v>89.810745674077353</v>
      </c>
      <c r="AC1470" s="4">
        <f>IF($O1470 = TRUE, EXP(MMULT($P1470:$AA1470, Documentation!E$39:E$50) + Documentation!E$51), "")</f>
        <v>2.1742728500124102E-4</v>
      </c>
      <c r="AD1470" s="4">
        <f>IF($O1470 = TRUE, EXP(MMULT($P1470:$AA1470, Documentation!F$39:F$50) + Documentation!F$51), "")</f>
        <v>1.7132235517942606E-4</v>
      </c>
      <c r="AE1470" s="4">
        <f>IF($O1470 = TRUE, EXP(MMULT($P1470:$AA1470, Documentation!G$39:G$50) + Documentation!G$51), "")</f>
        <v>3.6988578831900076E-4</v>
      </c>
      <c r="AF1470" s="14">
        <f>IF($O1470 = TRUE, EXP(MMULT($P1470:$AA1470, Documentation!H$39:H$50) + Documentation!H$51), "")</f>
        <v>1.1461135733244769E-5</v>
      </c>
      <c r="AG1470" s="30">
        <f t="shared" si="309"/>
        <v>0.9999914254140172</v>
      </c>
      <c r="AH1470" s="28">
        <f t="shared" si="310"/>
        <v>2.4209287988914633E-6</v>
      </c>
      <c r="AI1470" s="28">
        <f t="shared" si="311"/>
        <v>1.9075767033811661E-6</v>
      </c>
      <c r="AJ1470" s="28">
        <f t="shared" si="312"/>
        <v>4.1184672716537366E-6</v>
      </c>
      <c r="AK1470" s="33">
        <f t="shared" si="313"/>
        <v>1.2761320900667053E-7</v>
      </c>
      <c r="AL1470" s="11">
        <f t="shared" si="314"/>
        <v>1</v>
      </c>
      <c r="AM1470" s="14" t="str">
        <f>IF($O1470 = TRUE, INDEX(Documentation!$M$9:$M$13, $AL1470, 1), "")</f>
        <v>Decisive Pursuers</v>
      </c>
      <c r="AN1470" s="1"/>
      <c r="AO1470" s="1"/>
      <c r="AP1470" s="38">
        <v>0.99999142541401698</v>
      </c>
      <c r="AQ1470" s="35">
        <v>2.4209287988915098E-6</v>
      </c>
      <c r="AR1470" s="35">
        <v>1.9075767033812102E-6</v>
      </c>
      <c r="AS1470" s="35">
        <v>4.1184672716536901E-6</v>
      </c>
      <c r="AT1470" s="35">
        <v>1.27613209006671E-7</v>
      </c>
      <c r="AU1470" s="14">
        <v>1</v>
      </c>
      <c r="AV1470" s="4" t="b">
        <f t="shared" si="315"/>
        <v>1</v>
      </c>
      <c r="AW1470" s="4" t="b">
        <f t="shared" si="316"/>
        <v>1</v>
      </c>
      <c r="AX1470" s="4" t="b">
        <f t="shared" si="317"/>
        <v>1</v>
      </c>
      <c r="AY1470" s="4" t="b">
        <f t="shared" si="318"/>
        <v>1</v>
      </c>
      <c r="AZ1470" s="4" t="b">
        <f t="shared" si="319"/>
        <v>1</v>
      </c>
      <c r="BA1470" s="4" t="b">
        <f t="shared" si="320"/>
        <v>1</v>
      </c>
      <c r="BB1470" s="14" t="b">
        <f t="shared" si="321"/>
        <v>1</v>
      </c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</row>
    <row r="1471" spans="1:64" x14ac:dyDescent="0.2">
      <c r="A1471" s="1"/>
      <c r="B1471" s="11" t="s">
        <v>1626</v>
      </c>
      <c r="C1471" s="4">
        <v>2</v>
      </c>
      <c r="D1471" s="4">
        <v>4</v>
      </c>
      <c r="E1471" s="4">
        <v>4</v>
      </c>
      <c r="F1471" s="4">
        <v>2</v>
      </c>
      <c r="G1471" s="4">
        <v>4</v>
      </c>
      <c r="H1471" s="4">
        <v>4</v>
      </c>
      <c r="I1471" s="4">
        <v>2</v>
      </c>
      <c r="J1471" s="4">
        <v>4</v>
      </c>
      <c r="K1471" s="4">
        <v>1</v>
      </c>
      <c r="L1471" s="4">
        <v>1</v>
      </c>
      <c r="M1471" s="4">
        <v>1</v>
      </c>
      <c r="N1471" s="14">
        <v>1</v>
      </c>
      <c r="O1471" s="25" t="b">
        <f t="shared" si="308"/>
        <v>1</v>
      </c>
      <c r="P1471" s="11">
        <f>IF($O1471 = TRUE, IF(ISBLANK(C1471), "", INDEX('Individual UI'!$E$6:$H$6,1,C1471)), "")</f>
        <v>-2</v>
      </c>
      <c r="Q1471" s="4">
        <f>IF($O1471 = TRUE, IF(ISBLANK(D1471), "", INDEX('Individual UI'!$E$6:$H$6,1,D1471)), "")</f>
        <v>4</v>
      </c>
      <c r="R1471" s="4">
        <f>IF($O1471 = TRUE, IF(ISBLANK(E1471), "", INDEX('Individual UI'!$E$6:$H$6,1,E1471)), "")</f>
        <v>4</v>
      </c>
      <c r="S1471" s="4">
        <f>IF($O1471 = TRUE, IF(ISBLANK(F1471), "", INDEX('Individual UI'!$E$6:$H$6,1,F1471)), "")</f>
        <v>-2</v>
      </c>
      <c r="T1471" s="4">
        <f>IF($O1471 = TRUE, IF(ISBLANK(G1471), "", INDEX('Individual UI'!$E$6:$H$6,1,G1471)), "")</f>
        <v>4</v>
      </c>
      <c r="U1471" s="4">
        <f>IF($O1471 = TRUE, IF(ISBLANK(H1471), "", INDEX('Individual UI'!$E$6:$H$6,1,H1471)), "")</f>
        <v>4</v>
      </c>
      <c r="V1471" s="4">
        <f>IF($O1471 = TRUE, IF(ISBLANK(I1471), "", INDEX('Individual UI'!$E$6:$H$6,1,I1471)), "")</f>
        <v>-2</v>
      </c>
      <c r="W1471" s="4">
        <f>IF($O1471 = TRUE, IF(ISBLANK(J1471), "", INDEX('Individual UI'!$E$6:$H$6,1,J1471)), "")</f>
        <v>4</v>
      </c>
      <c r="X1471" s="4">
        <f>IF($O1471 = TRUE, IF(ISBLANK(K1471), "", INDEX('Individual UI'!$E$6:$H$6,1,K1471)), "")</f>
        <v>-4</v>
      </c>
      <c r="Y1471" s="4">
        <f>IF($O1471 = TRUE, IF(ISBLANK(L1471), "", INDEX('Individual UI'!$E$6:$H$6,1,L1471)), "")</f>
        <v>-4</v>
      </c>
      <c r="Z1471" s="4">
        <f>IF($O1471 = TRUE, IF(ISBLANK(M1471), "", INDEX('Individual UI'!$E$6:$H$6,1,M1471)), "")</f>
        <v>-4</v>
      </c>
      <c r="AA1471" s="14">
        <f>IF($O1471 = TRUE, IF(ISBLANK(N1471), "", INDEX('Individual UI'!$E$6:$H$6,1,N1471)), "")</f>
        <v>-4</v>
      </c>
      <c r="AB1471" s="11">
        <f>IF($O1471 = TRUE, EXP(MMULT($P1471:$AA1471, Documentation!D$39:D$50) + Documentation!D$51), "")</f>
        <v>9.2933985968904245E-4</v>
      </c>
      <c r="AC1471" s="4">
        <f>IF($O1471 = TRUE, EXP(MMULT($P1471:$AA1471, Documentation!E$39:E$50) + Documentation!E$51), "")</f>
        <v>1.5930657719807521E-4</v>
      </c>
      <c r="AD1471" s="4">
        <f>IF($O1471 = TRUE, EXP(MMULT($P1471:$AA1471, Documentation!F$39:F$50) + Documentation!F$51), "")</f>
        <v>6.1151511788849209E-3</v>
      </c>
      <c r="AE1471" s="4">
        <f>IF($O1471 = TRUE, EXP(MMULT($P1471:$AA1471, Documentation!G$39:G$50) + Documentation!G$51), "")</f>
        <v>67.006396740524195</v>
      </c>
      <c r="AF1471" s="14">
        <f>IF($O1471 = TRUE, EXP(MMULT($P1471:$AA1471, Documentation!H$39:H$50) + Documentation!H$51), "")</f>
        <v>1.0432130224260945</v>
      </c>
      <c r="AG1471" s="30">
        <f t="shared" si="309"/>
        <v>1.3655353682728494E-5</v>
      </c>
      <c r="AH1471" s="28">
        <f t="shared" si="310"/>
        <v>2.3407880690197591E-6</v>
      </c>
      <c r="AI1471" s="28">
        <f t="shared" si="311"/>
        <v>8.9853621686869609E-5</v>
      </c>
      <c r="AJ1471" s="28">
        <f t="shared" si="312"/>
        <v>0.98456558917341797</v>
      </c>
      <c r="AK1471" s="33">
        <f t="shared" si="313"/>
        <v>1.5328561063143278E-2</v>
      </c>
      <c r="AL1471" s="11">
        <f t="shared" si="314"/>
        <v>4</v>
      </c>
      <c r="AM1471" s="14" t="str">
        <f>IF($O1471 = TRUE, INDEX(Documentation!$M$9:$M$13, $AL1471, 1), "")</f>
        <v>Financially Pressured</v>
      </c>
      <c r="AN1471" s="1"/>
      <c r="AO1471" s="1"/>
      <c r="AP1471" s="38">
        <v>1.3655353682728701E-5</v>
      </c>
      <c r="AQ1471" s="35">
        <v>2.3407880690198099E-6</v>
      </c>
      <c r="AR1471" s="35">
        <v>8.9853621686873498E-5</v>
      </c>
      <c r="AS1471" s="35">
        <v>0.98456558917341797</v>
      </c>
      <c r="AT1471" s="35">
        <v>1.53285610631435E-2</v>
      </c>
      <c r="AU1471" s="14">
        <v>4</v>
      </c>
      <c r="AV1471" s="4" t="b">
        <f t="shared" si="315"/>
        <v>1</v>
      </c>
      <c r="AW1471" s="4" t="b">
        <f t="shared" si="316"/>
        <v>1</v>
      </c>
      <c r="AX1471" s="4" t="b">
        <f t="shared" si="317"/>
        <v>1</v>
      </c>
      <c r="AY1471" s="4" t="b">
        <f t="shared" si="318"/>
        <v>1</v>
      </c>
      <c r="AZ1471" s="4" t="b">
        <f t="shared" si="319"/>
        <v>1</v>
      </c>
      <c r="BA1471" s="4" t="b">
        <f t="shared" si="320"/>
        <v>1</v>
      </c>
      <c r="BB1471" s="14" t="b">
        <f t="shared" si="321"/>
        <v>1</v>
      </c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</row>
    <row r="1472" spans="1:64" x14ac:dyDescent="0.2">
      <c r="A1472" s="1"/>
      <c r="B1472" s="11" t="s">
        <v>1627</v>
      </c>
      <c r="C1472" s="4">
        <v>3</v>
      </c>
      <c r="D1472" s="4">
        <v>2</v>
      </c>
      <c r="E1472" s="4">
        <v>1</v>
      </c>
      <c r="F1472" s="4">
        <v>2</v>
      </c>
      <c r="G1472" s="4">
        <v>1</v>
      </c>
      <c r="H1472" s="4">
        <v>4</v>
      </c>
      <c r="I1472" s="4">
        <v>3</v>
      </c>
      <c r="J1472" s="4">
        <v>2</v>
      </c>
      <c r="K1472" s="4">
        <v>1</v>
      </c>
      <c r="L1472" s="4">
        <v>4</v>
      </c>
      <c r="M1472" s="4">
        <v>3</v>
      </c>
      <c r="N1472" s="14">
        <v>3</v>
      </c>
      <c r="O1472" s="25" t="b">
        <f t="shared" si="308"/>
        <v>1</v>
      </c>
      <c r="P1472" s="11">
        <f>IF($O1472 = TRUE, IF(ISBLANK(C1472), "", INDEX('Individual UI'!$E$6:$H$6,1,C1472)), "")</f>
        <v>2</v>
      </c>
      <c r="Q1472" s="4">
        <f>IF($O1472 = TRUE, IF(ISBLANK(D1472), "", INDEX('Individual UI'!$E$6:$H$6,1,D1472)), "")</f>
        <v>-2</v>
      </c>
      <c r="R1472" s="4">
        <f>IF($O1472 = TRUE, IF(ISBLANK(E1472), "", INDEX('Individual UI'!$E$6:$H$6,1,E1472)), "")</f>
        <v>-4</v>
      </c>
      <c r="S1472" s="4">
        <f>IF($O1472 = TRUE, IF(ISBLANK(F1472), "", INDEX('Individual UI'!$E$6:$H$6,1,F1472)), "")</f>
        <v>-2</v>
      </c>
      <c r="T1472" s="4">
        <f>IF($O1472 = TRUE, IF(ISBLANK(G1472), "", INDEX('Individual UI'!$E$6:$H$6,1,G1472)), "")</f>
        <v>-4</v>
      </c>
      <c r="U1472" s="4">
        <f>IF($O1472 = TRUE, IF(ISBLANK(H1472), "", INDEX('Individual UI'!$E$6:$H$6,1,H1472)), "")</f>
        <v>4</v>
      </c>
      <c r="V1472" s="4">
        <f>IF($O1472 = TRUE, IF(ISBLANK(I1472), "", INDEX('Individual UI'!$E$6:$H$6,1,I1472)), "")</f>
        <v>2</v>
      </c>
      <c r="W1472" s="4">
        <f>IF($O1472 = TRUE, IF(ISBLANK(J1472), "", INDEX('Individual UI'!$E$6:$H$6,1,J1472)), "")</f>
        <v>-2</v>
      </c>
      <c r="X1472" s="4">
        <f>IF($O1472 = TRUE, IF(ISBLANK(K1472), "", INDEX('Individual UI'!$E$6:$H$6,1,K1472)), "")</f>
        <v>-4</v>
      </c>
      <c r="Y1472" s="4">
        <f>IF($O1472 = TRUE, IF(ISBLANK(L1472), "", INDEX('Individual UI'!$E$6:$H$6,1,L1472)), "")</f>
        <v>4</v>
      </c>
      <c r="Z1472" s="4">
        <f>IF($O1472 = TRUE, IF(ISBLANK(M1472), "", INDEX('Individual UI'!$E$6:$H$6,1,M1472)), "")</f>
        <v>2</v>
      </c>
      <c r="AA1472" s="14">
        <f>IF($O1472 = TRUE, IF(ISBLANK(N1472), "", INDEX('Individual UI'!$E$6:$H$6,1,N1472)), "")</f>
        <v>2</v>
      </c>
      <c r="AB1472" s="11">
        <f>IF($O1472 = TRUE, EXP(MMULT($P1472:$AA1472, Documentation!D$39:D$50) + Documentation!D$51), "")</f>
        <v>7.3862347484771038E-2</v>
      </c>
      <c r="AC1472" s="4">
        <f>IF($O1472 = TRUE, EXP(MMULT($P1472:$AA1472, Documentation!E$39:E$50) + Documentation!E$51), "")</f>
        <v>7.2451145710393391E-2</v>
      </c>
      <c r="AD1472" s="4">
        <f>IF($O1472 = TRUE, EXP(MMULT($P1472:$AA1472, Documentation!F$39:F$50) + Documentation!F$51), "")</f>
        <v>1.9543681104520417E-2</v>
      </c>
      <c r="AE1472" s="4">
        <f>IF($O1472 = TRUE, EXP(MMULT($P1472:$AA1472, Documentation!G$39:G$50) + Documentation!G$51), "")</f>
        <v>3.2833083347578838E-4</v>
      </c>
      <c r="AF1472" s="14">
        <f>IF($O1472 = TRUE, EXP(MMULT($P1472:$AA1472, Documentation!H$39:H$50) + Documentation!H$51), "")</f>
        <v>4.9954298915599509E-3</v>
      </c>
      <c r="AG1472" s="30">
        <f t="shared" si="309"/>
        <v>0.43148699634164533</v>
      </c>
      <c r="AH1472" s="28">
        <f t="shared" si="310"/>
        <v>0.42324307727335742</v>
      </c>
      <c r="AI1472" s="28">
        <f t="shared" si="311"/>
        <v>0.11416972983409673</v>
      </c>
      <c r="AJ1472" s="28">
        <f t="shared" si="312"/>
        <v>1.9180338828525118E-3</v>
      </c>
      <c r="AK1472" s="33">
        <f t="shared" si="313"/>
        <v>2.9182162668047996E-2</v>
      </c>
      <c r="AL1472" s="11">
        <f t="shared" si="314"/>
        <v>1</v>
      </c>
      <c r="AM1472" s="14" t="str">
        <f>IF($O1472 = TRUE, INDEX(Documentation!$M$9:$M$13, $AL1472, 1), "")</f>
        <v>Decisive Pursuers</v>
      </c>
      <c r="AN1472" s="1"/>
      <c r="AO1472" s="1"/>
      <c r="AP1472" s="38">
        <v>0.431486996341644</v>
      </c>
      <c r="AQ1472" s="35">
        <v>0.42324307727335903</v>
      </c>
      <c r="AR1472" s="35">
        <v>0.114169729834096</v>
      </c>
      <c r="AS1472" s="35">
        <v>1.91803388285251E-3</v>
      </c>
      <c r="AT1472" s="35">
        <v>2.9182162668048E-2</v>
      </c>
      <c r="AU1472" s="14">
        <v>1</v>
      </c>
      <c r="AV1472" s="4" t="b">
        <f t="shared" si="315"/>
        <v>1</v>
      </c>
      <c r="AW1472" s="4" t="b">
        <f t="shared" si="316"/>
        <v>1</v>
      </c>
      <c r="AX1472" s="4" t="b">
        <f t="shared" si="317"/>
        <v>1</v>
      </c>
      <c r="AY1472" s="4" t="b">
        <f t="shared" si="318"/>
        <v>1</v>
      </c>
      <c r="AZ1472" s="4" t="b">
        <f t="shared" si="319"/>
        <v>1</v>
      </c>
      <c r="BA1472" s="4" t="b">
        <f t="shared" si="320"/>
        <v>1</v>
      </c>
      <c r="BB1472" s="14" t="b">
        <f t="shared" si="321"/>
        <v>1</v>
      </c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</row>
    <row r="1473" spans="1:64" x14ac:dyDescent="0.2">
      <c r="A1473" s="1"/>
      <c r="B1473" s="11" t="s">
        <v>1628</v>
      </c>
      <c r="C1473" s="4">
        <v>1</v>
      </c>
      <c r="D1473" s="4">
        <v>1</v>
      </c>
      <c r="E1473" s="4">
        <v>1</v>
      </c>
      <c r="F1473" s="4">
        <v>2</v>
      </c>
      <c r="G1473" s="4">
        <v>1</v>
      </c>
      <c r="H1473" s="4">
        <v>3</v>
      </c>
      <c r="I1473" s="4">
        <v>3</v>
      </c>
      <c r="J1473" s="4">
        <v>1</v>
      </c>
      <c r="K1473" s="4">
        <v>1</v>
      </c>
      <c r="L1473" s="4">
        <v>1</v>
      </c>
      <c r="M1473" s="4">
        <v>1</v>
      </c>
      <c r="N1473" s="14">
        <v>3</v>
      </c>
      <c r="O1473" s="25" t="b">
        <f t="shared" si="308"/>
        <v>1</v>
      </c>
      <c r="P1473" s="11">
        <f>IF($O1473 = TRUE, IF(ISBLANK(C1473), "", INDEX('Individual UI'!$E$6:$H$6,1,C1473)), "")</f>
        <v>-4</v>
      </c>
      <c r="Q1473" s="4">
        <f>IF($O1473 = TRUE, IF(ISBLANK(D1473), "", INDEX('Individual UI'!$E$6:$H$6,1,D1473)), "")</f>
        <v>-4</v>
      </c>
      <c r="R1473" s="4">
        <f>IF($O1473 = TRUE, IF(ISBLANK(E1473), "", INDEX('Individual UI'!$E$6:$H$6,1,E1473)), "")</f>
        <v>-4</v>
      </c>
      <c r="S1473" s="4">
        <f>IF($O1473 = TRUE, IF(ISBLANK(F1473), "", INDEX('Individual UI'!$E$6:$H$6,1,F1473)), "")</f>
        <v>-2</v>
      </c>
      <c r="T1473" s="4">
        <f>IF($O1473 = TRUE, IF(ISBLANK(G1473), "", INDEX('Individual UI'!$E$6:$H$6,1,G1473)), "")</f>
        <v>-4</v>
      </c>
      <c r="U1473" s="4">
        <f>IF($O1473 = TRUE, IF(ISBLANK(H1473), "", INDEX('Individual UI'!$E$6:$H$6,1,H1473)), "")</f>
        <v>2</v>
      </c>
      <c r="V1473" s="4">
        <f>IF($O1473 = TRUE, IF(ISBLANK(I1473), "", INDEX('Individual UI'!$E$6:$H$6,1,I1473)), "")</f>
        <v>2</v>
      </c>
      <c r="W1473" s="4">
        <f>IF($O1473 = TRUE, IF(ISBLANK(J1473), "", INDEX('Individual UI'!$E$6:$H$6,1,J1473)), "")</f>
        <v>-4</v>
      </c>
      <c r="X1473" s="4">
        <f>IF($O1473 = TRUE, IF(ISBLANK(K1473), "", INDEX('Individual UI'!$E$6:$H$6,1,K1473)), "")</f>
        <v>-4</v>
      </c>
      <c r="Y1473" s="4">
        <f>IF($O1473 = TRUE, IF(ISBLANK(L1473), "", INDEX('Individual UI'!$E$6:$H$6,1,L1473)), "")</f>
        <v>-4</v>
      </c>
      <c r="Z1473" s="4">
        <f>IF($O1473 = TRUE, IF(ISBLANK(M1473), "", INDEX('Individual UI'!$E$6:$H$6,1,M1473)), "")</f>
        <v>-4</v>
      </c>
      <c r="AA1473" s="14">
        <f>IF($O1473 = TRUE, IF(ISBLANK(N1473), "", INDEX('Individual UI'!$E$6:$H$6,1,N1473)), "")</f>
        <v>2</v>
      </c>
      <c r="AB1473" s="11">
        <f>IF($O1473 = TRUE, EXP(MMULT($P1473:$AA1473, Documentation!D$39:D$50) + Documentation!D$51), "")</f>
        <v>58.239898186049217</v>
      </c>
      <c r="AC1473" s="4">
        <f>IF($O1473 = TRUE, EXP(MMULT($P1473:$AA1473, Documentation!E$39:E$50) + Documentation!E$51), "")</f>
        <v>4.7312869080901446E-5</v>
      </c>
      <c r="AD1473" s="4">
        <f>IF($O1473 = TRUE, EXP(MMULT($P1473:$AA1473, Documentation!F$39:F$50) + Documentation!F$51), "")</f>
        <v>6.6809406998459163E-5</v>
      </c>
      <c r="AE1473" s="4">
        <f>IF($O1473 = TRUE, EXP(MMULT($P1473:$AA1473, Documentation!G$39:G$50) + Documentation!G$51), "")</f>
        <v>7.5567703829945848E-2</v>
      </c>
      <c r="AF1473" s="14">
        <f>IF($O1473 = TRUE, EXP(MMULT($P1473:$AA1473, Documentation!H$39:H$50) + Documentation!H$51), "")</f>
        <v>3.5551468534336897E-5</v>
      </c>
      <c r="AG1473" s="30">
        <f t="shared" si="309"/>
        <v>0.99870159344383591</v>
      </c>
      <c r="AH1473" s="28">
        <f t="shared" si="310"/>
        <v>8.1132418175851961E-7</v>
      </c>
      <c r="AI1473" s="28">
        <f t="shared" si="311"/>
        <v>1.1456520925440365E-6</v>
      </c>
      <c r="AJ1473" s="28">
        <f t="shared" si="312"/>
        <v>1.2958399409760087E-3</v>
      </c>
      <c r="AK1473" s="33">
        <f t="shared" si="313"/>
        <v>6.0963891387803951E-7</v>
      </c>
      <c r="AL1473" s="11">
        <f t="shared" si="314"/>
        <v>1</v>
      </c>
      <c r="AM1473" s="14" t="str">
        <f>IF($O1473 = TRUE, INDEX(Documentation!$M$9:$M$13, $AL1473, 1), "")</f>
        <v>Decisive Pursuers</v>
      </c>
      <c r="AN1473" s="1"/>
      <c r="AO1473" s="1"/>
      <c r="AP1473" s="38">
        <v>0.99870159344383602</v>
      </c>
      <c r="AQ1473" s="35">
        <v>8.1132418175853496E-7</v>
      </c>
      <c r="AR1473" s="35">
        <v>1.14565209254406E-6</v>
      </c>
      <c r="AS1473" s="35">
        <v>1.29583994097601E-3</v>
      </c>
      <c r="AT1473" s="35">
        <v>6.0963891387804396E-7</v>
      </c>
      <c r="AU1473" s="14">
        <v>1</v>
      </c>
      <c r="AV1473" s="4" t="b">
        <f t="shared" si="315"/>
        <v>1</v>
      </c>
      <c r="AW1473" s="4" t="b">
        <f t="shared" si="316"/>
        <v>1</v>
      </c>
      <c r="AX1473" s="4" t="b">
        <f t="shared" si="317"/>
        <v>1</v>
      </c>
      <c r="AY1473" s="4" t="b">
        <f t="shared" si="318"/>
        <v>1</v>
      </c>
      <c r="AZ1473" s="4" t="b">
        <f t="shared" si="319"/>
        <v>1</v>
      </c>
      <c r="BA1473" s="4" t="b">
        <f t="shared" si="320"/>
        <v>1</v>
      </c>
      <c r="BB1473" s="14" t="b">
        <f t="shared" si="321"/>
        <v>1</v>
      </c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</row>
    <row r="1474" spans="1:64" x14ac:dyDescent="0.2">
      <c r="A1474" s="1"/>
      <c r="B1474" s="11" t="s">
        <v>1629</v>
      </c>
      <c r="C1474" s="4">
        <v>3</v>
      </c>
      <c r="D1474" s="4">
        <v>3</v>
      </c>
      <c r="E1474" s="4">
        <v>3</v>
      </c>
      <c r="F1474" s="4">
        <v>2</v>
      </c>
      <c r="G1474" s="4">
        <v>2</v>
      </c>
      <c r="H1474" s="4">
        <v>1</v>
      </c>
      <c r="I1474" s="4">
        <v>4</v>
      </c>
      <c r="J1474" s="4">
        <v>2</v>
      </c>
      <c r="K1474" s="4">
        <v>4</v>
      </c>
      <c r="L1474" s="4">
        <v>4</v>
      </c>
      <c r="M1474" s="4">
        <v>3</v>
      </c>
      <c r="N1474" s="14">
        <v>3</v>
      </c>
      <c r="O1474" s="25" t="b">
        <f t="shared" si="308"/>
        <v>1</v>
      </c>
      <c r="P1474" s="11">
        <f>IF($O1474 = TRUE, IF(ISBLANK(C1474), "", INDEX('Individual UI'!$E$6:$H$6,1,C1474)), "")</f>
        <v>2</v>
      </c>
      <c r="Q1474" s="4">
        <f>IF($O1474 = TRUE, IF(ISBLANK(D1474), "", INDEX('Individual UI'!$E$6:$H$6,1,D1474)), "")</f>
        <v>2</v>
      </c>
      <c r="R1474" s="4">
        <f>IF($O1474 = TRUE, IF(ISBLANK(E1474), "", INDEX('Individual UI'!$E$6:$H$6,1,E1474)), "")</f>
        <v>2</v>
      </c>
      <c r="S1474" s="4">
        <f>IF($O1474 = TRUE, IF(ISBLANK(F1474), "", INDEX('Individual UI'!$E$6:$H$6,1,F1474)), "")</f>
        <v>-2</v>
      </c>
      <c r="T1474" s="4">
        <f>IF($O1474 = TRUE, IF(ISBLANK(G1474), "", INDEX('Individual UI'!$E$6:$H$6,1,G1474)), "")</f>
        <v>-2</v>
      </c>
      <c r="U1474" s="4">
        <f>IF($O1474 = TRUE, IF(ISBLANK(H1474), "", INDEX('Individual UI'!$E$6:$H$6,1,H1474)), "")</f>
        <v>-4</v>
      </c>
      <c r="V1474" s="4">
        <f>IF($O1474 = TRUE, IF(ISBLANK(I1474), "", INDEX('Individual UI'!$E$6:$H$6,1,I1474)), "")</f>
        <v>4</v>
      </c>
      <c r="W1474" s="4">
        <f>IF($O1474 = TRUE, IF(ISBLANK(J1474), "", INDEX('Individual UI'!$E$6:$H$6,1,J1474)), "")</f>
        <v>-2</v>
      </c>
      <c r="X1474" s="4">
        <f>IF($O1474 = TRUE, IF(ISBLANK(K1474), "", INDEX('Individual UI'!$E$6:$H$6,1,K1474)), "")</f>
        <v>4</v>
      </c>
      <c r="Y1474" s="4">
        <f>IF($O1474 = TRUE, IF(ISBLANK(L1474), "", INDEX('Individual UI'!$E$6:$H$6,1,L1474)), "")</f>
        <v>4</v>
      </c>
      <c r="Z1474" s="4">
        <f>IF($O1474 = TRUE, IF(ISBLANK(M1474), "", INDEX('Individual UI'!$E$6:$H$6,1,M1474)), "")</f>
        <v>2</v>
      </c>
      <c r="AA1474" s="14">
        <f>IF($O1474 = TRUE, IF(ISBLANK(N1474), "", INDEX('Individual UI'!$E$6:$H$6,1,N1474)), "")</f>
        <v>2</v>
      </c>
      <c r="AB1474" s="11">
        <f>IF($O1474 = TRUE, EXP(MMULT($P1474:$AA1474, Documentation!D$39:D$50) + Documentation!D$51), "")</f>
        <v>2.1272896010719089E-3</v>
      </c>
      <c r="AC1474" s="4">
        <f>IF($O1474 = TRUE, EXP(MMULT($P1474:$AA1474, Documentation!E$39:E$50) + Documentation!E$51), "")</f>
        <v>12.081099761971302</v>
      </c>
      <c r="AD1474" s="4">
        <f>IF($O1474 = TRUE, EXP(MMULT($P1474:$AA1474, Documentation!F$39:F$50) + Documentation!F$51), "")</f>
        <v>7.1647871716349232E-2</v>
      </c>
      <c r="AE1474" s="4">
        <f>IF($O1474 = TRUE, EXP(MMULT($P1474:$AA1474, Documentation!G$39:G$50) + Documentation!G$51), "")</f>
        <v>3.3816362341842495E-6</v>
      </c>
      <c r="AF1474" s="14">
        <f>IF($O1474 = TRUE, EXP(MMULT($P1474:$AA1474, Documentation!H$39:H$50) + Documentation!H$51), "")</f>
        <v>1.8265721999153812E-3</v>
      </c>
      <c r="AG1474" s="30">
        <f t="shared" si="309"/>
        <v>1.7498899764152408E-4</v>
      </c>
      <c r="AH1474" s="28">
        <f t="shared" si="310"/>
        <v>0.99378078879780685</v>
      </c>
      <c r="AI1474" s="28">
        <f t="shared" si="311"/>
        <v>5.8936917890610452E-3</v>
      </c>
      <c r="AJ1474" s="28">
        <f t="shared" si="312"/>
        <v>2.7817046381930632E-7</v>
      </c>
      <c r="AK1474" s="33">
        <f t="shared" si="313"/>
        <v>1.5025224502672761E-4</v>
      </c>
      <c r="AL1474" s="11">
        <f t="shared" si="314"/>
        <v>2</v>
      </c>
      <c r="AM1474" s="14" t="str">
        <f>IF($O1474 = TRUE, INDEX(Documentation!$M$9:$M$13, $AL1474, 1), "")</f>
        <v>Cautious Consulters</v>
      </c>
      <c r="AN1474" s="1"/>
      <c r="AO1474" s="1"/>
      <c r="AP1474" s="38">
        <v>1.7498899764152199E-4</v>
      </c>
      <c r="AQ1474" s="35">
        <v>0.99378078879780696</v>
      </c>
      <c r="AR1474" s="35">
        <v>5.8936917890609697E-3</v>
      </c>
      <c r="AS1474" s="35">
        <v>2.7817046381930002E-7</v>
      </c>
      <c r="AT1474" s="35">
        <v>1.5025224502672501E-4</v>
      </c>
      <c r="AU1474" s="14">
        <v>2</v>
      </c>
      <c r="AV1474" s="4" t="b">
        <f t="shared" si="315"/>
        <v>1</v>
      </c>
      <c r="AW1474" s="4" t="b">
        <f t="shared" si="316"/>
        <v>1</v>
      </c>
      <c r="AX1474" s="4" t="b">
        <f t="shared" si="317"/>
        <v>1</v>
      </c>
      <c r="AY1474" s="4" t="b">
        <f t="shared" si="318"/>
        <v>1</v>
      </c>
      <c r="AZ1474" s="4" t="b">
        <f t="shared" si="319"/>
        <v>1</v>
      </c>
      <c r="BA1474" s="4" t="b">
        <f t="shared" si="320"/>
        <v>1</v>
      </c>
      <c r="BB1474" s="14" t="b">
        <f t="shared" si="321"/>
        <v>1</v>
      </c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</row>
    <row r="1475" spans="1:64" x14ac:dyDescent="0.2">
      <c r="A1475" s="1"/>
      <c r="B1475" s="11" t="s">
        <v>1630</v>
      </c>
      <c r="C1475" s="4">
        <v>2</v>
      </c>
      <c r="D1475" s="4">
        <v>2</v>
      </c>
      <c r="E1475" s="4">
        <v>4</v>
      </c>
      <c r="F1475" s="4">
        <v>3</v>
      </c>
      <c r="G1475" s="4">
        <v>4</v>
      </c>
      <c r="H1475" s="4">
        <v>4</v>
      </c>
      <c r="I1475" s="4">
        <v>2</v>
      </c>
      <c r="J1475" s="4">
        <v>2</v>
      </c>
      <c r="K1475" s="4">
        <v>2</v>
      </c>
      <c r="L1475" s="4">
        <v>1</v>
      </c>
      <c r="M1475" s="4">
        <v>2</v>
      </c>
      <c r="N1475" s="14">
        <v>1</v>
      </c>
      <c r="O1475" s="25" t="b">
        <f t="shared" si="308"/>
        <v>1</v>
      </c>
      <c r="P1475" s="11">
        <f>IF($O1475 = TRUE, IF(ISBLANK(C1475), "", INDEX('Individual UI'!$E$6:$H$6,1,C1475)), "")</f>
        <v>-2</v>
      </c>
      <c r="Q1475" s="4">
        <f>IF($O1475 = TRUE, IF(ISBLANK(D1475), "", INDEX('Individual UI'!$E$6:$H$6,1,D1475)), "")</f>
        <v>-2</v>
      </c>
      <c r="R1475" s="4">
        <f>IF($O1475 = TRUE, IF(ISBLANK(E1475), "", INDEX('Individual UI'!$E$6:$H$6,1,E1475)), "")</f>
        <v>4</v>
      </c>
      <c r="S1475" s="4">
        <f>IF($O1475 = TRUE, IF(ISBLANK(F1475), "", INDEX('Individual UI'!$E$6:$H$6,1,F1475)), "")</f>
        <v>2</v>
      </c>
      <c r="T1475" s="4">
        <f>IF($O1475 = TRUE, IF(ISBLANK(G1475), "", INDEX('Individual UI'!$E$6:$H$6,1,G1475)), "")</f>
        <v>4</v>
      </c>
      <c r="U1475" s="4">
        <f>IF($O1475 = TRUE, IF(ISBLANK(H1475), "", INDEX('Individual UI'!$E$6:$H$6,1,H1475)), "")</f>
        <v>4</v>
      </c>
      <c r="V1475" s="4">
        <f>IF($O1475 = TRUE, IF(ISBLANK(I1475), "", INDEX('Individual UI'!$E$6:$H$6,1,I1475)), "")</f>
        <v>-2</v>
      </c>
      <c r="W1475" s="4">
        <f>IF($O1475 = TRUE, IF(ISBLANK(J1475), "", INDEX('Individual UI'!$E$6:$H$6,1,J1475)), "")</f>
        <v>-2</v>
      </c>
      <c r="X1475" s="4">
        <f>IF($O1475 = TRUE, IF(ISBLANK(K1475), "", INDEX('Individual UI'!$E$6:$H$6,1,K1475)), "")</f>
        <v>-2</v>
      </c>
      <c r="Y1475" s="4">
        <f>IF($O1475 = TRUE, IF(ISBLANK(L1475), "", INDEX('Individual UI'!$E$6:$H$6,1,L1475)), "")</f>
        <v>-4</v>
      </c>
      <c r="Z1475" s="4">
        <f>IF($O1475 = TRUE, IF(ISBLANK(M1475), "", INDEX('Individual UI'!$E$6:$H$6,1,M1475)), "")</f>
        <v>-2</v>
      </c>
      <c r="AA1475" s="14">
        <f>IF($O1475 = TRUE, IF(ISBLANK(N1475), "", INDEX('Individual UI'!$E$6:$H$6,1,N1475)), "")</f>
        <v>-4</v>
      </c>
      <c r="AB1475" s="11">
        <f>IF($O1475 = TRUE, EXP(MMULT($P1475:$AA1475, Documentation!D$39:D$50) + Documentation!D$51), "")</f>
        <v>5.3025526416912167E-4</v>
      </c>
      <c r="AC1475" s="4">
        <f>IF($O1475 = TRUE, EXP(MMULT($P1475:$AA1475, Documentation!E$39:E$50) + Documentation!E$51), "")</f>
        <v>1.1501246508008745E-4</v>
      </c>
      <c r="AD1475" s="4">
        <f>IF($O1475 = TRUE, EXP(MMULT($P1475:$AA1475, Documentation!F$39:F$50) + Documentation!F$51), "")</f>
        <v>2.2003818910758012E-3</v>
      </c>
      <c r="AE1475" s="4">
        <f>IF($O1475 = TRUE, EXP(MMULT($P1475:$AA1475, Documentation!G$39:G$50) + Documentation!G$51), "")</f>
        <v>284.39072347603718</v>
      </c>
      <c r="AF1475" s="14">
        <f>IF($O1475 = TRUE, EXP(MMULT($P1475:$AA1475, Documentation!H$39:H$50) + Documentation!H$51), "")</f>
        <v>0.37849063593952259</v>
      </c>
      <c r="AG1475" s="30">
        <f t="shared" si="309"/>
        <v>1.8620340233274155E-6</v>
      </c>
      <c r="AH1475" s="28">
        <f t="shared" si="310"/>
        <v>4.038755247841821E-7</v>
      </c>
      <c r="AI1475" s="28">
        <f t="shared" si="311"/>
        <v>7.7268180485048212E-6</v>
      </c>
      <c r="AJ1475" s="28">
        <f t="shared" si="312"/>
        <v>0.99866090695175969</v>
      </c>
      <c r="AK1475" s="33">
        <f t="shared" si="313"/>
        <v>1.3291003206437602E-3</v>
      </c>
      <c r="AL1475" s="11">
        <f t="shared" si="314"/>
        <v>4</v>
      </c>
      <c r="AM1475" s="14" t="str">
        <f>IF($O1475 = TRUE, INDEX(Documentation!$M$9:$M$13, $AL1475, 1), "")</f>
        <v>Financially Pressured</v>
      </c>
      <c r="AN1475" s="1"/>
      <c r="AO1475" s="1"/>
      <c r="AP1475" s="38">
        <v>1.86203402332741E-6</v>
      </c>
      <c r="AQ1475" s="35">
        <v>4.0387552478417898E-7</v>
      </c>
      <c r="AR1475" s="35">
        <v>7.7268180485048805E-6</v>
      </c>
      <c r="AS1475" s="35">
        <v>0.99866090695176002</v>
      </c>
      <c r="AT1475" s="35">
        <v>1.32910032064376E-3</v>
      </c>
      <c r="AU1475" s="14">
        <v>4</v>
      </c>
      <c r="AV1475" s="4" t="b">
        <f t="shared" si="315"/>
        <v>1</v>
      </c>
      <c r="AW1475" s="4" t="b">
        <f t="shared" si="316"/>
        <v>1</v>
      </c>
      <c r="AX1475" s="4" t="b">
        <f t="shared" si="317"/>
        <v>1</v>
      </c>
      <c r="AY1475" s="4" t="b">
        <f t="shared" si="318"/>
        <v>1</v>
      </c>
      <c r="AZ1475" s="4" t="b">
        <f t="shared" si="319"/>
        <v>1</v>
      </c>
      <c r="BA1475" s="4" t="b">
        <f t="shared" si="320"/>
        <v>1</v>
      </c>
      <c r="BB1475" s="14" t="b">
        <f t="shared" si="321"/>
        <v>1</v>
      </c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</row>
    <row r="1476" spans="1:64" x14ac:dyDescent="0.2">
      <c r="A1476" s="1"/>
      <c r="B1476" s="11" t="s">
        <v>1631</v>
      </c>
      <c r="C1476" s="4">
        <v>2</v>
      </c>
      <c r="D1476" s="4">
        <v>3</v>
      </c>
      <c r="E1476" s="4">
        <v>1</v>
      </c>
      <c r="F1476" s="4">
        <v>4</v>
      </c>
      <c r="G1476" s="4">
        <v>3</v>
      </c>
      <c r="H1476" s="4">
        <v>1</v>
      </c>
      <c r="I1476" s="4">
        <v>4</v>
      </c>
      <c r="J1476" s="4">
        <v>2</v>
      </c>
      <c r="K1476" s="4">
        <v>3</v>
      </c>
      <c r="L1476" s="4">
        <v>3</v>
      </c>
      <c r="M1476" s="4">
        <v>4</v>
      </c>
      <c r="N1476" s="14">
        <v>2</v>
      </c>
      <c r="O1476" s="25" t="b">
        <f t="shared" si="308"/>
        <v>1</v>
      </c>
      <c r="P1476" s="11">
        <f>IF($O1476 = TRUE, IF(ISBLANK(C1476), "", INDEX('Individual UI'!$E$6:$H$6,1,C1476)), "")</f>
        <v>-2</v>
      </c>
      <c r="Q1476" s="4">
        <f>IF($O1476 = TRUE, IF(ISBLANK(D1476), "", INDEX('Individual UI'!$E$6:$H$6,1,D1476)), "")</f>
        <v>2</v>
      </c>
      <c r="R1476" s="4">
        <f>IF($O1476 = TRUE, IF(ISBLANK(E1476), "", INDEX('Individual UI'!$E$6:$H$6,1,E1476)), "")</f>
        <v>-4</v>
      </c>
      <c r="S1476" s="4">
        <f>IF($O1476 = TRUE, IF(ISBLANK(F1476), "", INDEX('Individual UI'!$E$6:$H$6,1,F1476)), "")</f>
        <v>4</v>
      </c>
      <c r="T1476" s="4">
        <f>IF($O1476 = TRUE, IF(ISBLANK(G1476), "", INDEX('Individual UI'!$E$6:$H$6,1,G1476)), "")</f>
        <v>2</v>
      </c>
      <c r="U1476" s="4">
        <f>IF($O1476 = TRUE, IF(ISBLANK(H1476), "", INDEX('Individual UI'!$E$6:$H$6,1,H1476)), "")</f>
        <v>-4</v>
      </c>
      <c r="V1476" s="4">
        <f>IF($O1476 = TRUE, IF(ISBLANK(I1476), "", INDEX('Individual UI'!$E$6:$H$6,1,I1476)), "")</f>
        <v>4</v>
      </c>
      <c r="W1476" s="4">
        <f>IF($O1476 = TRUE, IF(ISBLANK(J1476), "", INDEX('Individual UI'!$E$6:$H$6,1,J1476)), "")</f>
        <v>-2</v>
      </c>
      <c r="X1476" s="4">
        <f>IF($O1476 = TRUE, IF(ISBLANK(K1476), "", INDEX('Individual UI'!$E$6:$H$6,1,K1476)), "")</f>
        <v>2</v>
      </c>
      <c r="Y1476" s="4">
        <f>IF($O1476 = TRUE, IF(ISBLANK(L1476), "", INDEX('Individual UI'!$E$6:$H$6,1,L1476)), "")</f>
        <v>2</v>
      </c>
      <c r="Z1476" s="4">
        <f>IF($O1476 = TRUE, IF(ISBLANK(M1476), "", INDEX('Individual UI'!$E$6:$H$6,1,M1476)), "")</f>
        <v>4</v>
      </c>
      <c r="AA1476" s="14">
        <f>IF($O1476 = TRUE, IF(ISBLANK(N1476), "", INDEX('Individual UI'!$E$6:$H$6,1,N1476)), "")</f>
        <v>-2</v>
      </c>
      <c r="AB1476" s="11">
        <f>IF($O1476 = TRUE, EXP(MMULT($P1476:$AA1476, Documentation!D$39:D$50) + Documentation!D$51), "")</f>
        <v>2.8489993926552964E-3</v>
      </c>
      <c r="AC1476" s="4">
        <f>IF($O1476 = TRUE, EXP(MMULT($P1476:$AA1476, Documentation!E$39:E$50) + Documentation!E$51), "")</f>
        <v>6.3543103508565374E-2</v>
      </c>
      <c r="AD1476" s="4">
        <f>IF($O1476 = TRUE, EXP(MMULT($P1476:$AA1476, Documentation!F$39:F$50) + Documentation!F$51), "")</f>
        <v>2.2080370331169701E-2</v>
      </c>
      <c r="AE1476" s="4">
        <f>IF($O1476 = TRUE, EXP(MMULT($P1476:$AA1476, Documentation!G$39:G$50) + Documentation!G$51), "")</f>
        <v>3.484976945871888E-5</v>
      </c>
      <c r="AF1476" s="14">
        <f>IF($O1476 = TRUE, EXP(MMULT($P1476:$AA1476, Documentation!H$39:H$50) + Documentation!H$51), "")</f>
        <v>2.9576537290472394E-4</v>
      </c>
      <c r="AG1476" s="30">
        <f t="shared" si="309"/>
        <v>3.2082210706820977E-2</v>
      </c>
      <c r="AH1476" s="28">
        <f t="shared" si="310"/>
        <v>0.71555060383046643</v>
      </c>
      <c r="AI1476" s="28">
        <f t="shared" si="311"/>
        <v>0.24864417145031428</v>
      </c>
      <c r="AJ1476" s="28">
        <f t="shared" si="312"/>
        <v>3.9243871014542841E-4</v>
      </c>
      <c r="AK1476" s="33">
        <f t="shared" si="313"/>
        <v>3.3305753022527559E-3</v>
      </c>
      <c r="AL1476" s="11">
        <f t="shared" si="314"/>
        <v>2</v>
      </c>
      <c r="AM1476" s="14" t="str">
        <f>IF($O1476 = TRUE, INDEX(Documentation!$M$9:$M$13, $AL1476, 1), "")</f>
        <v>Cautious Consulters</v>
      </c>
      <c r="AN1476" s="1"/>
      <c r="AO1476" s="1"/>
      <c r="AP1476" s="38">
        <v>3.2082210706821601E-2</v>
      </c>
      <c r="AQ1476" s="35">
        <v>0.71555060383046698</v>
      </c>
      <c r="AR1476" s="35">
        <v>0.24864417145031301</v>
      </c>
      <c r="AS1476" s="35">
        <v>3.92438710145438E-4</v>
      </c>
      <c r="AT1476" s="35">
        <v>3.3305753022527499E-3</v>
      </c>
      <c r="AU1476" s="14">
        <v>2</v>
      </c>
      <c r="AV1476" s="4" t="b">
        <f t="shared" si="315"/>
        <v>1</v>
      </c>
      <c r="AW1476" s="4" t="b">
        <f t="shared" si="316"/>
        <v>1</v>
      </c>
      <c r="AX1476" s="4" t="b">
        <f t="shared" si="317"/>
        <v>1</v>
      </c>
      <c r="AY1476" s="4" t="b">
        <f t="shared" si="318"/>
        <v>1</v>
      </c>
      <c r="AZ1476" s="4" t="b">
        <f t="shared" si="319"/>
        <v>1</v>
      </c>
      <c r="BA1476" s="4" t="b">
        <f t="shared" si="320"/>
        <v>1</v>
      </c>
      <c r="BB1476" s="14" t="b">
        <f t="shared" si="321"/>
        <v>1</v>
      </c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</row>
    <row r="1477" spans="1:64" x14ac:dyDescent="0.2">
      <c r="A1477" s="1"/>
      <c r="B1477" s="11" t="s">
        <v>1632</v>
      </c>
      <c r="C1477" s="4">
        <v>2</v>
      </c>
      <c r="D1477" s="4">
        <v>4</v>
      </c>
      <c r="E1477" s="4">
        <v>1</v>
      </c>
      <c r="F1477" s="4">
        <v>3</v>
      </c>
      <c r="G1477" s="4">
        <v>1</v>
      </c>
      <c r="H1477" s="4">
        <v>2</v>
      </c>
      <c r="I1477" s="4">
        <v>1</v>
      </c>
      <c r="J1477" s="4">
        <v>2</v>
      </c>
      <c r="K1477" s="4">
        <v>3</v>
      </c>
      <c r="L1477" s="4">
        <v>3</v>
      </c>
      <c r="M1477" s="4">
        <v>4</v>
      </c>
      <c r="N1477" s="14">
        <v>4</v>
      </c>
      <c r="O1477" s="25" t="b">
        <f t="shared" si="308"/>
        <v>1</v>
      </c>
      <c r="P1477" s="11">
        <f>IF($O1477 = TRUE, IF(ISBLANK(C1477), "", INDEX('Individual UI'!$E$6:$H$6,1,C1477)), "")</f>
        <v>-2</v>
      </c>
      <c r="Q1477" s="4">
        <f>IF($O1477 = TRUE, IF(ISBLANK(D1477), "", INDEX('Individual UI'!$E$6:$H$6,1,D1477)), "")</f>
        <v>4</v>
      </c>
      <c r="R1477" s="4">
        <f>IF($O1477 = TRUE, IF(ISBLANK(E1477), "", INDEX('Individual UI'!$E$6:$H$6,1,E1477)), "")</f>
        <v>-4</v>
      </c>
      <c r="S1477" s="4">
        <f>IF($O1477 = TRUE, IF(ISBLANK(F1477), "", INDEX('Individual UI'!$E$6:$H$6,1,F1477)), "")</f>
        <v>2</v>
      </c>
      <c r="T1477" s="4">
        <f>IF($O1477 = TRUE, IF(ISBLANK(G1477), "", INDEX('Individual UI'!$E$6:$H$6,1,G1477)), "")</f>
        <v>-4</v>
      </c>
      <c r="U1477" s="4">
        <f>IF($O1477 = TRUE, IF(ISBLANK(H1477), "", INDEX('Individual UI'!$E$6:$H$6,1,H1477)), "")</f>
        <v>-2</v>
      </c>
      <c r="V1477" s="4">
        <f>IF($O1477 = TRUE, IF(ISBLANK(I1477), "", INDEX('Individual UI'!$E$6:$H$6,1,I1477)), "")</f>
        <v>-4</v>
      </c>
      <c r="W1477" s="4">
        <f>IF($O1477 = TRUE, IF(ISBLANK(J1477), "", INDEX('Individual UI'!$E$6:$H$6,1,J1477)), "")</f>
        <v>-2</v>
      </c>
      <c r="X1477" s="4">
        <f>IF($O1477 = TRUE, IF(ISBLANK(K1477), "", INDEX('Individual UI'!$E$6:$H$6,1,K1477)), "")</f>
        <v>2</v>
      </c>
      <c r="Y1477" s="4">
        <f>IF($O1477 = TRUE, IF(ISBLANK(L1477), "", INDEX('Individual UI'!$E$6:$H$6,1,L1477)), "")</f>
        <v>2</v>
      </c>
      <c r="Z1477" s="4">
        <f>IF($O1477 = TRUE, IF(ISBLANK(M1477), "", INDEX('Individual UI'!$E$6:$H$6,1,M1477)), "")</f>
        <v>4</v>
      </c>
      <c r="AA1477" s="14">
        <f>IF($O1477 = TRUE, IF(ISBLANK(N1477), "", INDEX('Individual UI'!$E$6:$H$6,1,N1477)), "")</f>
        <v>4</v>
      </c>
      <c r="AB1477" s="11">
        <f>IF($O1477 = TRUE, EXP(MMULT($P1477:$AA1477, Documentation!D$39:D$50) + Documentation!D$51), "")</f>
        <v>2.2319003212018904E-3</v>
      </c>
      <c r="AC1477" s="4">
        <f>IF($O1477 = TRUE, EXP(MMULT($P1477:$AA1477, Documentation!E$39:E$50) + Documentation!E$51), "")</f>
        <v>2.4374740955443563</v>
      </c>
      <c r="AD1477" s="4">
        <f>IF($O1477 = TRUE, EXP(MMULT($P1477:$AA1477, Documentation!F$39:F$50) + Documentation!F$51), "")</f>
        <v>0.20840693765191573</v>
      </c>
      <c r="AE1477" s="4">
        <f>IF($O1477 = TRUE, EXP(MMULT($P1477:$AA1477, Documentation!G$39:G$50) + Documentation!G$51), "")</f>
        <v>3.3458149201524539E-5</v>
      </c>
      <c r="AF1477" s="14">
        <f>IF($O1477 = TRUE, EXP(MMULT($P1477:$AA1477, Documentation!H$39:H$50) + Documentation!H$51), "")</f>
        <v>5.2993212269792558E-3</v>
      </c>
      <c r="AG1477" s="30">
        <f t="shared" si="309"/>
        <v>8.4113283733547447E-4</v>
      </c>
      <c r="AH1477" s="28">
        <f t="shared" si="310"/>
        <v>0.91860710912612753</v>
      </c>
      <c r="AI1477" s="28">
        <f t="shared" si="311"/>
        <v>7.8542001684535054E-2</v>
      </c>
      <c r="AJ1477" s="28">
        <f t="shared" si="312"/>
        <v>1.2609321170184229E-5</v>
      </c>
      <c r="AK1477" s="33">
        <f t="shared" si="313"/>
        <v>1.9971470308319224E-3</v>
      </c>
      <c r="AL1477" s="11">
        <f t="shared" si="314"/>
        <v>2</v>
      </c>
      <c r="AM1477" s="14" t="str">
        <f>IF($O1477 = TRUE, INDEX(Documentation!$M$9:$M$13, $AL1477, 1), "")</f>
        <v>Cautious Consulters</v>
      </c>
      <c r="AN1477" s="1"/>
      <c r="AO1477" s="1"/>
      <c r="AP1477" s="38">
        <v>8.4113283733549496E-4</v>
      </c>
      <c r="AQ1477" s="35">
        <v>0.91860710912612797</v>
      </c>
      <c r="AR1477" s="35">
        <v>7.8542001684534901E-2</v>
      </c>
      <c r="AS1477" s="35">
        <v>1.26093211701846E-5</v>
      </c>
      <c r="AT1477" s="35">
        <v>1.9971470308319402E-3</v>
      </c>
      <c r="AU1477" s="14">
        <v>2</v>
      </c>
      <c r="AV1477" s="4" t="b">
        <f t="shared" si="315"/>
        <v>1</v>
      </c>
      <c r="AW1477" s="4" t="b">
        <f t="shared" si="316"/>
        <v>1</v>
      </c>
      <c r="AX1477" s="4" t="b">
        <f t="shared" si="317"/>
        <v>1</v>
      </c>
      <c r="AY1477" s="4" t="b">
        <f t="shared" si="318"/>
        <v>1</v>
      </c>
      <c r="AZ1477" s="4" t="b">
        <f t="shared" si="319"/>
        <v>1</v>
      </c>
      <c r="BA1477" s="4" t="b">
        <f t="shared" si="320"/>
        <v>1</v>
      </c>
      <c r="BB1477" s="14" t="b">
        <f t="shared" si="321"/>
        <v>1</v>
      </c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</row>
    <row r="1478" spans="1:64" x14ac:dyDescent="0.2">
      <c r="A1478" s="1"/>
      <c r="B1478" s="11" t="s">
        <v>1633</v>
      </c>
      <c r="C1478" s="4">
        <v>4</v>
      </c>
      <c r="D1478" s="4">
        <v>4</v>
      </c>
      <c r="E1478" s="4">
        <v>3</v>
      </c>
      <c r="F1478" s="4">
        <v>2</v>
      </c>
      <c r="G1478" s="4">
        <v>1</v>
      </c>
      <c r="H1478" s="4">
        <v>2</v>
      </c>
      <c r="I1478" s="4">
        <v>1</v>
      </c>
      <c r="J1478" s="4">
        <v>4</v>
      </c>
      <c r="K1478" s="4">
        <v>4</v>
      </c>
      <c r="L1478" s="4">
        <v>4</v>
      </c>
      <c r="M1478" s="4">
        <v>3</v>
      </c>
      <c r="N1478" s="14">
        <v>3</v>
      </c>
      <c r="O1478" s="25" t="b">
        <f t="shared" si="308"/>
        <v>1</v>
      </c>
      <c r="P1478" s="11">
        <f>IF($O1478 = TRUE, IF(ISBLANK(C1478), "", INDEX('Individual UI'!$E$6:$H$6,1,C1478)), "")</f>
        <v>4</v>
      </c>
      <c r="Q1478" s="4">
        <f>IF($O1478 = TRUE, IF(ISBLANK(D1478), "", INDEX('Individual UI'!$E$6:$H$6,1,D1478)), "")</f>
        <v>4</v>
      </c>
      <c r="R1478" s="4">
        <f>IF($O1478 = TRUE, IF(ISBLANK(E1478), "", INDEX('Individual UI'!$E$6:$H$6,1,E1478)), "")</f>
        <v>2</v>
      </c>
      <c r="S1478" s="4">
        <f>IF($O1478 = TRUE, IF(ISBLANK(F1478), "", INDEX('Individual UI'!$E$6:$H$6,1,F1478)), "")</f>
        <v>-2</v>
      </c>
      <c r="T1478" s="4">
        <f>IF($O1478 = TRUE, IF(ISBLANK(G1478), "", INDEX('Individual UI'!$E$6:$H$6,1,G1478)), "")</f>
        <v>-4</v>
      </c>
      <c r="U1478" s="4">
        <f>IF($O1478 = TRUE, IF(ISBLANK(H1478), "", INDEX('Individual UI'!$E$6:$H$6,1,H1478)), "")</f>
        <v>-2</v>
      </c>
      <c r="V1478" s="4">
        <f>IF($O1478 = TRUE, IF(ISBLANK(I1478), "", INDEX('Individual UI'!$E$6:$H$6,1,I1478)), "")</f>
        <v>-4</v>
      </c>
      <c r="W1478" s="4">
        <f>IF($O1478 = TRUE, IF(ISBLANK(J1478), "", INDEX('Individual UI'!$E$6:$H$6,1,J1478)), "")</f>
        <v>4</v>
      </c>
      <c r="X1478" s="4">
        <f>IF($O1478 = TRUE, IF(ISBLANK(K1478), "", INDEX('Individual UI'!$E$6:$H$6,1,K1478)), "")</f>
        <v>4</v>
      </c>
      <c r="Y1478" s="4">
        <f>IF($O1478 = TRUE, IF(ISBLANK(L1478), "", INDEX('Individual UI'!$E$6:$H$6,1,L1478)), "")</f>
        <v>4</v>
      </c>
      <c r="Z1478" s="4">
        <f>IF($O1478 = TRUE, IF(ISBLANK(M1478), "", INDEX('Individual UI'!$E$6:$H$6,1,M1478)), "")</f>
        <v>2</v>
      </c>
      <c r="AA1478" s="14">
        <f>IF($O1478 = TRUE, IF(ISBLANK(N1478), "", INDEX('Individual UI'!$E$6:$H$6,1,N1478)), "")</f>
        <v>2</v>
      </c>
      <c r="AB1478" s="11">
        <f>IF($O1478 = TRUE, EXP(MMULT($P1478:$AA1478, Documentation!D$39:D$50) + Documentation!D$51), "")</f>
        <v>1.157443456685986E-4</v>
      </c>
      <c r="AC1478" s="4">
        <f>IF($O1478 = TRUE, EXP(MMULT($P1478:$AA1478, Documentation!E$39:E$50) + Documentation!E$51), "")</f>
        <v>10.747759152846598</v>
      </c>
      <c r="AD1478" s="4">
        <f>IF($O1478 = TRUE, EXP(MMULT($P1478:$AA1478, Documentation!F$39:F$50) + Documentation!F$51), "")</f>
        <v>2.6336392698181212</v>
      </c>
      <c r="AE1478" s="4">
        <f>IF($O1478 = TRUE, EXP(MMULT($P1478:$AA1478, Documentation!G$39:G$50) + Documentation!G$51), "")</f>
        <v>1.8282333616100154E-5</v>
      </c>
      <c r="AF1478" s="14">
        <f>IF($O1478 = TRUE, EXP(MMULT($P1478:$AA1478, Documentation!H$39:H$50) + Documentation!H$51), "")</f>
        <v>0.12446131690557848</v>
      </c>
      <c r="AG1478" s="30">
        <f t="shared" si="309"/>
        <v>8.5698503695325709E-6</v>
      </c>
      <c r="AH1478" s="28">
        <f t="shared" si="310"/>
        <v>0.79577699641061606</v>
      </c>
      <c r="AI1478" s="28">
        <f t="shared" si="311"/>
        <v>0.19499781470352659</v>
      </c>
      <c r="AJ1478" s="28">
        <f t="shared" si="312"/>
        <v>1.3536459391671176E-6</v>
      </c>
      <c r="AK1478" s="33">
        <f t="shared" si="313"/>
        <v>9.2152653895485673E-3</v>
      </c>
      <c r="AL1478" s="11">
        <f t="shared" si="314"/>
        <v>2</v>
      </c>
      <c r="AM1478" s="14" t="str">
        <f>IF($O1478 = TRUE, INDEX(Documentation!$M$9:$M$13, $AL1478, 1), "")</f>
        <v>Cautious Consulters</v>
      </c>
      <c r="AN1478" s="1"/>
      <c r="AO1478" s="1"/>
      <c r="AP1478" s="38">
        <v>8.5698503695326098E-6</v>
      </c>
      <c r="AQ1478" s="35">
        <v>0.79577699641061606</v>
      </c>
      <c r="AR1478" s="35">
        <v>0.19499781470352701</v>
      </c>
      <c r="AS1478" s="35">
        <v>1.3536459391671001E-6</v>
      </c>
      <c r="AT1478" s="35">
        <v>9.2152653895486106E-3</v>
      </c>
      <c r="AU1478" s="14">
        <v>2</v>
      </c>
      <c r="AV1478" s="4" t="b">
        <f t="shared" si="315"/>
        <v>1</v>
      </c>
      <c r="AW1478" s="4" t="b">
        <f t="shared" si="316"/>
        <v>1</v>
      </c>
      <c r="AX1478" s="4" t="b">
        <f t="shared" si="317"/>
        <v>1</v>
      </c>
      <c r="AY1478" s="4" t="b">
        <f t="shared" si="318"/>
        <v>1</v>
      </c>
      <c r="AZ1478" s="4" t="b">
        <f t="shared" si="319"/>
        <v>1</v>
      </c>
      <c r="BA1478" s="4" t="b">
        <f t="shared" si="320"/>
        <v>1</v>
      </c>
      <c r="BB1478" s="14" t="b">
        <f t="shared" si="321"/>
        <v>1</v>
      </c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</row>
    <row r="1479" spans="1:64" x14ac:dyDescent="0.2">
      <c r="A1479" s="1"/>
      <c r="B1479" s="11" t="s">
        <v>1634</v>
      </c>
      <c r="C1479" s="4">
        <v>3</v>
      </c>
      <c r="D1479" s="4">
        <v>1</v>
      </c>
      <c r="E1479" s="4">
        <v>4</v>
      </c>
      <c r="F1479" s="4">
        <v>2</v>
      </c>
      <c r="G1479" s="4">
        <v>4</v>
      </c>
      <c r="H1479" s="4">
        <v>3</v>
      </c>
      <c r="I1479" s="4">
        <v>1</v>
      </c>
      <c r="J1479" s="4">
        <v>3</v>
      </c>
      <c r="K1479" s="4">
        <v>2</v>
      </c>
      <c r="L1479" s="4">
        <v>2</v>
      </c>
      <c r="M1479" s="4">
        <v>2</v>
      </c>
      <c r="N1479" s="14">
        <v>2</v>
      </c>
      <c r="O1479" s="25" t="b">
        <f t="shared" si="308"/>
        <v>1</v>
      </c>
      <c r="P1479" s="11">
        <f>IF($O1479 = TRUE, IF(ISBLANK(C1479), "", INDEX('Individual UI'!$E$6:$H$6,1,C1479)), "")</f>
        <v>2</v>
      </c>
      <c r="Q1479" s="4">
        <f>IF($O1479 = TRUE, IF(ISBLANK(D1479), "", INDEX('Individual UI'!$E$6:$H$6,1,D1479)), "")</f>
        <v>-4</v>
      </c>
      <c r="R1479" s="4">
        <f>IF($O1479 = TRUE, IF(ISBLANK(E1479), "", INDEX('Individual UI'!$E$6:$H$6,1,E1479)), "")</f>
        <v>4</v>
      </c>
      <c r="S1479" s="4">
        <f>IF($O1479 = TRUE, IF(ISBLANK(F1479), "", INDEX('Individual UI'!$E$6:$H$6,1,F1479)), "")</f>
        <v>-2</v>
      </c>
      <c r="T1479" s="4">
        <f>IF($O1479 = TRUE, IF(ISBLANK(G1479), "", INDEX('Individual UI'!$E$6:$H$6,1,G1479)), "")</f>
        <v>4</v>
      </c>
      <c r="U1479" s="4">
        <f>IF($O1479 = TRUE, IF(ISBLANK(H1479), "", INDEX('Individual UI'!$E$6:$H$6,1,H1479)), "")</f>
        <v>2</v>
      </c>
      <c r="V1479" s="4">
        <f>IF($O1479 = TRUE, IF(ISBLANK(I1479), "", INDEX('Individual UI'!$E$6:$H$6,1,I1479)), "")</f>
        <v>-4</v>
      </c>
      <c r="W1479" s="4">
        <f>IF($O1479 = TRUE, IF(ISBLANK(J1479), "", INDEX('Individual UI'!$E$6:$H$6,1,J1479)), "")</f>
        <v>2</v>
      </c>
      <c r="X1479" s="4">
        <f>IF($O1479 = TRUE, IF(ISBLANK(K1479), "", INDEX('Individual UI'!$E$6:$H$6,1,K1479)), "")</f>
        <v>-2</v>
      </c>
      <c r="Y1479" s="4">
        <f>IF($O1479 = TRUE, IF(ISBLANK(L1479), "", INDEX('Individual UI'!$E$6:$H$6,1,L1479)), "")</f>
        <v>-2</v>
      </c>
      <c r="Z1479" s="4">
        <f>IF($O1479 = TRUE, IF(ISBLANK(M1479), "", INDEX('Individual UI'!$E$6:$H$6,1,M1479)), "")</f>
        <v>-2</v>
      </c>
      <c r="AA1479" s="14">
        <f>IF($O1479 = TRUE, IF(ISBLANK(N1479), "", INDEX('Individual UI'!$E$6:$H$6,1,N1479)), "")</f>
        <v>-2</v>
      </c>
      <c r="AB1479" s="11">
        <f>IF($O1479 = TRUE, EXP(MMULT($P1479:$AA1479, Documentation!D$39:D$50) + Documentation!D$51), "")</f>
        <v>1.1540895919254512E-3</v>
      </c>
      <c r="AC1479" s="4">
        <f>IF($O1479 = TRUE, EXP(MMULT($P1479:$AA1479, Documentation!E$39:E$50) + Documentation!E$51), "")</f>
        <v>4.4795533526230819E-4</v>
      </c>
      <c r="AD1479" s="4">
        <f>IF($O1479 = TRUE, EXP(MMULT($P1479:$AA1479, Documentation!F$39:F$50) + Documentation!F$51), "")</f>
        <v>9.7289444737184774E-3</v>
      </c>
      <c r="AE1479" s="4">
        <f>IF($O1479 = TRUE, EXP(MMULT($P1479:$AA1479, Documentation!G$39:G$50) + Documentation!G$51), "")</f>
        <v>20.353175770574296</v>
      </c>
      <c r="AF1479" s="14">
        <f>IF($O1479 = TRUE, EXP(MMULT($P1479:$AA1479, Documentation!H$39:H$50) + Documentation!H$51), "")</f>
        <v>0.21517399518289215</v>
      </c>
      <c r="AG1479" s="30">
        <f t="shared" si="309"/>
        <v>5.6079081384009811E-5</v>
      </c>
      <c r="AH1479" s="28">
        <f t="shared" si="310"/>
        <v>2.1766874840856439E-5</v>
      </c>
      <c r="AI1479" s="28">
        <f t="shared" si="311"/>
        <v>4.7274516011527602E-4</v>
      </c>
      <c r="AJ1479" s="28">
        <f t="shared" si="312"/>
        <v>0.98899375615790219</v>
      </c>
      <c r="AK1479" s="33">
        <f t="shared" si="313"/>
        <v>1.0455652725757707E-2</v>
      </c>
      <c r="AL1479" s="11">
        <f t="shared" si="314"/>
        <v>4</v>
      </c>
      <c r="AM1479" s="14" t="str">
        <f>IF($O1479 = TRUE, INDEX(Documentation!$M$9:$M$13, $AL1479, 1), "")</f>
        <v>Financially Pressured</v>
      </c>
      <c r="AN1479" s="1"/>
      <c r="AO1479" s="1"/>
      <c r="AP1479" s="38">
        <v>5.6079081384010103E-5</v>
      </c>
      <c r="AQ1479" s="35">
        <v>2.1766874840856599E-5</v>
      </c>
      <c r="AR1479" s="35">
        <v>4.7274516011529001E-4</v>
      </c>
      <c r="AS1479" s="35">
        <v>0.98899375615790197</v>
      </c>
      <c r="AT1479" s="35">
        <v>1.0455652725757899E-2</v>
      </c>
      <c r="AU1479" s="14">
        <v>4</v>
      </c>
      <c r="AV1479" s="4" t="b">
        <f t="shared" si="315"/>
        <v>1</v>
      </c>
      <c r="AW1479" s="4" t="b">
        <f t="shared" si="316"/>
        <v>1</v>
      </c>
      <c r="AX1479" s="4" t="b">
        <f t="shared" si="317"/>
        <v>1</v>
      </c>
      <c r="AY1479" s="4" t="b">
        <f t="shared" si="318"/>
        <v>1</v>
      </c>
      <c r="AZ1479" s="4" t="b">
        <f t="shared" si="319"/>
        <v>1</v>
      </c>
      <c r="BA1479" s="4" t="b">
        <f t="shared" si="320"/>
        <v>1</v>
      </c>
      <c r="BB1479" s="14" t="b">
        <f t="shared" si="321"/>
        <v>1</v>
      </c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</row>
    <row r="1480" spans="1:64" x14ac:dyDescent="0.2">
      <c r="A1480" s="1"/>
      <c r="B1480" s="11" t="s">
        <v>1635</v>
      </c>
      <c r="C1480" s="4">
        <v>4</v>
      </c>
      <c r="D1480" s="4">
        <v>3</v>
      </c>
      <c r="E1480" s="4">
        <v>2</v>
      </c>
      <c r="F1480" s="4">
        <v>1</v>
      </c>
      <c r="G1480" s="4">
        <v>2</v>
      </c>
      <c r="H1480" s="4">
        <v>3</v>
      </c>
      <c r="I1480" s="4">
        <v>1</v>
      </c>
      <c r="J1480" s="4">
        <v>1</v>
      </c>
      <c r="K1480" s="4">
        <v>2</v>
      </c>
      <c r="L1480" s="4">
        <v>1</v>
      </c>
      <c r="M1480" s="4">
        <v>4</v>
      </c>
      <c r="N1480" s="14">
        <v>2</v>
      </c>
      <c r="O1480" s="25" t="b">
        <f t="shared" ref="O1480:O1543" si="322">IF(COUNTA($C1480:$N1480) = 0, "", COUNTIFS($C1480:$N1480,"&gt;=1", $C1480:$N1480,"&lt;=4") = 12)</f>
        <v>1</v>
      </c>
      <c r="P1480" s="11">
        <f>IF($O1480 = TRUE, IF(ISBLANK(C1480), "", INDEX('Individual UI'!$E$6:$H$6,1,C1480)), "")</f>
        <v>4</v>
      </c>
      <c r="Q1480" s="4">
        <f>IF($O1480 = TRUE, IF(ISBLANK(D1480), "", INDEX('Individual UI'!$E$6:$H$6,1,D1480)), "")</f>
        <v>2</v>
      </c>
      <c r="R1480" s="4">
        <f>IF($O1480 = TRUE, IF(ISBLANK(E1480), "", INDEX('Individual UI'!$E$6:$H$6,1,E1480)), "")</f>
        <v>-2</v>
      </c>
      <c r="S1480" s="4">
        <f>IF($O1480 = TRUE, IF(ISBLANK(F1480), "", INDEX('Individual UI'!$E$6:$H$6,1,F1480)), "")</f>
        <v>-4</v>
      </c>
      <c r="T1480" s="4">
        <f>IF($O1480 = TRUE, IF(ISBLANK(G1480), "", INDEX('Individual UI'!$E$6:$H$6,1,G1480)), "")</f>
        <v>-2</v>
      </c>
      <c r="U1480" s="4">
        <f>IF($O1480 = TRUE, IF(ISBLANK(H1480), "", INDEX('Individual UI'!$E$6:$H$6,1,H1480)), "")</f>
        <v>2</v>
      </c>
      <c r="V1480" s="4">
        <f>IF($O1480 = TRUE, IF(ISBLANK(I1480), "", INDEX('Individual UI'!$E$6:$H$6,1,I1480)), "")</f>
        <v>-4</v>
      </c>
      <c r="W1480" s="4">
        <f>IF($O1480 = TRUE, IF(ISBLANK(J1480), "", INDEX('Individual UI'!$E$6:$H$6,1,J1480)), "")</f>
        <v>-4</v>
      </c>
      <c r="X1480" s="4">
        <f>IF($O1480 = TRUE, IF(ISBLANK(K1480), "", INDEX('Individual UI'!$E$6:$H$6,1,K1480)), "")</f>
        <v>-2</v>
      </c>
      <c r="Y1480" s="4">
        <f>IF($O1480 = TRUE, IF(ISBLANK(L1480), "", INDEX('Individual UI'!$E$6:$H$6,1,L1480)), "")</f>
        <v>-4</v>
      </c>
      <c r="Z1480" s="4">
        <f>IF($O1480 = TRUE, IF(ISBLANK(M1480), "", INDEX('Individual UI'!$E$6:$H$6,1,M1480)), "")</f>
        <v>4</v>
      </c>
      <c r="AA1480" s="14">
        <f>IF($O1480 = TRUE, IF(ISBLANK(N1480), "", INDEX('Individual UI'!$E$6:$H$6,1,N1480)), "")</f>
        <v>-2</v>
      </c>
      <c r="AB1480" s="11">
        <f>IF($O1480 = TRUE, EXP(MMULT($P1480:$AA1480, Documentation!D$39:D$50) + Documentation!D$51), "")</f>
        <v>1.1488103263556715E-3</v>
      </c>
      <c r="AC1480" s="4">
        <f>IF($O1480 = TRUE, EXP(MMULT($P1480:$AA1480, Documentation!E$39:E$50) + Documentation!E$51), "")</f>
        <v>0.61979154729197905</v>
      </c>
      <c r="AD1480" s="4">
        <f>IF($O1480 = TRUE, EXP(MMULT($P1480:$AA1480, Documentation!F$39:F$50) + Documentation!F$51), "")</f>
        <v>4.62183886741025E-3</v>
      </c>
      <c r="AE1480" s="4">
        <f>IF($O1480 = TRUE, EXP(MMULT($P1480:$AA1480, Documentation!G$39:G$50) + Documentation!G$51), "")</f>
        <v>6.8298930217101546E-3</v>
      </c>
      <c r="AF1480" s="14">
        <f>IF($O1480 = TRUE, EXP(MMULT($P1480:$AA1480, Documentation!H$39:H$50) + Documentation!H$51), "")</f>
        <v>4.3860555286754979</v>
      </c>
      <c r="AG1480" s="30">
        <f t="shared" ref="AG1480:AG1543" si="323">IF($O1480 = TRUE, AB1480/SUM($AB1480:$AF1480), "")</f>
        <v>2.2891746885895072E-4</v>
      </c>
      <c r="AH1480" s="28">
        <f t="shared" ref="AH1480:AH1543" si="324">IF($O1480 = TRUE, AC1480/SUM($AB1480:$AF1480), "")</f>
        <v>0.12350264353588873</v>
      </c>
      <c r="AI1480" s="28">
        <f t="shared" ref="AI1480:AI1543" si="325">IF($O1480 = TRUE, AD1480/SUM($AB1480:$AF1480), "")</f>
        <v>9.2096983351271794E-4</v>
      </c>
      <c r="AJ1480" s="28">
        <f t="shared" ref="AJ1480:AJ1543" si="326">IF($O1480 = TRUE, AE1480/SUM($AB1480:$AF1480), "")</f>
        <v>1.3609573201409798E-3</v>
      </c>
      <c r="AK1480" s="33">
        <f t="shared" ref="AK1480:AK1543" si="327">IF($O1480 = TRUE, AF1480/SUM($AB1480:$AF1480), "")</f>
        <v>0.87398651184159859</v>
      </c>
      <c r="AL1480" s="11">
        <f t="shared" ref="AL1480:AL1543" si="328">IF($O1480 = TRUE, MATCH(MAX(AG1480:AK1480), AG1480:AK1480, 0), "")</f>
        <v>5</v>
      </c>
      <c r="AM1480" s="14" t="str">
        <f>IF($O1480 = TRUE, INDEX(Documentation!$M$9:$M$13, $AL1480, 1), "")</f>
        <v>Reluctant Claimants</v>
      </c>
      <c r="AN1480" s="1"/>
      <c r="AO1480" s="1"/>
      <c r="AP1480" s="38">
        <v>2.2891746885894999E-4</v>
      </c>
      <c r="AQ1480" s="35">
        <v>0.123502643535888</v>
      </c>
      <c r="AR1480" s="35">
        <v>9.2096983351271295E-4</v>
      </c>
      <c r="AS1480" s="35">
        <v>1.36095732014098E-3</v>
      </c>
      <c r="AT1480" s="35">
        <v>0.87398651184160003</v>
      </c>
      <c r="AU1480" s="14">
        <v>5</v>
      </c>
      <c r="AV1480" s="4" t="b">
        <f t="shared" ref="AV1480:AV1543" si="329">ROUND(AP1480, 4) = ROUND(AG1480, 4)</f>
        <v>1</v>
      </c>
      <c r="AW1480" s="4" t="b">
        <f t="shared" ref="AW1480:AW1543" si="330">ROUND(AQ1480, 4) = ROUND(AH1480, 4)</f>
        <v>1</v>
      </c>
      <c r="AX1480" s="4" t="b">
        <f t="shared" ref="AX1480:AX1543" si="331">ROUND(AR1480, 4) = ROUND(AI1480, 4)</f>
        <v>1</v>
      </c>
      <c r="AY1480" s="4" t="b">
        <f t="shared" ref="AY1480:AY1543" si="332">ROUND(AS1480, 4) = ROUND(AJ1480, 4)</f>
        <v>1</v>
      </c>
      <c r="AZ1480" s="4" t="b">
        <f t="shared" ref="AZ1480:AZ1543" si="333">ROUND(AT1480, 4) = ROUND(AK1480, 4)</f>
        <v>1</v>
      </c>
      <c r="BA1480" s="4" t="b">
        <f t="shared" ref="BA1480:BA1543" si="334">AU1480 = AL1480</f>
        <v>1</v>
      </c>
      <c r="BB1480" s="14" t="b">
        <f t="shared" ref="BB1480:BB1543" si="335">IF($O1480 = TRUE, ROUND(SUM(AG1480:AK1480), 4) = 1, "")</f>
        <v>1</v>
      </c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</row>
    <row r="1481" spans="1:64" x14ac:dyDescent="0.2">
      <c r="A1481" s="1"/>
      <c r="B1481" s="11" t="s">
        <v>1636</v>
      </c>
      <c r="C1481" s="4">
        <v>3</v>
      </c>
      <c r="D1481" s="4">
        <v>1</v>
      </c>
      <c r="E1481" s="4">
        <v>4</v>
      </c>
      <c r="F1481" s="4">
        <v>2</v>
      </c>
      <c r="G1481" s="4">
        <v>4</v>
      </c>
      <c r="H1481" s="4">
        <v>4</v>
      </c>
      <c r="I1481" s="4">
        <v>3</v>
      </c>
      <c r="J1481" s="4">
        <v>4</v>
      </c>
      <c r="K1481" s="4">
        <v>4</v>
      </c>
      <c r="L1481" s="4">
        <v>3</v>
      </c>
      <c r="M1481" s="4">
        <v>4</v>
      </c>
      <c r="N1481" s="14">
        <v>4</v>
      </c>
      <c r="O1481" s="25" t="b">
        <f t="shared" si="322"/>
        <v>1</v>
      </c>
      <c r="P1481" s="11">
        <f>IF($O1481 = TRUE, IF(ISBLANK(C1481), "", INDEX('Individual UI'!$E$6:$H$6,1,C1481)), "")</f>
        <v>2</v>
      </c>
      <c r="Q1481" s="4">
        <f>IF($O1481 = TRUE, IF(ISBLANK(D1481), "", INDEX('Individual UI'!$E$6:$H$6,1,D1481)), "")</f>
        <v>-4</v>
      </c>
      <c r="R1481" s="4">
        <f>IF($O1481 = TRUE, IF(ISBLANK(E1481), "", INDEX('Individual UI'!$E$6:$H$6,1,E1481)), "")</f>
        <v>4</v>
      </c>
      <c r="S1481" s="4">
        <f>IF($O1481 = TRUE, IF(ISBLANK(F1481), "", INDEX('Individual UI'!$E$6:$H$6,1,F1481)), "")</f>
        <v>-2</v>
      </c>
      <c r="T1481" s="4">
        <f>IF($O1481 = TRUE, IF(ISBLANK(G1481), "", INDEX('Individual UI'!$E$6:$H$6,1,G1481)), "")</f>
        <v>4</v>
      </c>
      <c r="U1481" s="4">
        <f>IF($O1481 = TRUE, IF(ISBLANK(H1481), "", INDEX('Individual UI'!$E$6:$H$6,1,H1481)), "")</f>
        <v>4</v>
      </c>
      <c r="V1481" s="4">
        <f>IF($O1481 = TRUE, IF(ISBLANK(I1481), "", INDEX('Individual UI'!$E$6:$H$6,1,I1481)), "")</f>
        <v>2</v>
      </c>
      <c r="W1481" s="4">
        <f>IF($O1481 = TRUE, IF(ISBLANK(J1481), "", INDEX('Individual UI'!$E$6:$H$6,1,J1481)), "")</f>
        <v>4</v>
      </c>
      <c r="X1481" s="4">
        <f>IF($O1481 = TRUE, IF(ISBLANK(K1481), "", INDEX('Individual UI'!$E$6:$H$6,1,K1481)), "")</f>
        <v>4</v>
      </c>
      <c r="Y1481" s="4">
        <f>IF($O1481 = TRUE, IF(ISBLANK(L1481), "", INDEX('Individual UI'!$E$6:$H$6,1,L1481)), "")</f>
        <v>2</v>
      </c>
      <c r="Z1481" s="4">
        <f>IF($O1481 = TRUE, IF(ISBLANK(M1481), "", INDEX('Individual UI'!$E$6:$H$6,1,M1481)), "")</f>
        <v>4</v>
      </c>
      <c r="AA1481" s="14">
        <f>IF($O1481 = TRUE, IF(ISBLANK(N1481), "", INDEX('Individual UI'!$E$6:$H$6,1,N1481)), "")</f>
        <v>4</v>
      </c>
      <c r="AB1481" s="11">
        <f>IF($O1481 = TRUE, EXP(MMULT($P1481:$AA1481, Documentation!D$39:D$50) + Documentation!D$51), "")</f>
        <v>5.9733446118819599E-5</v>
      </c>
      <c r="AC1481" s="4">
        <f>IF($O1481 = TRUE, EXP(MMULT($P1481:$AA1481, Documentation!E$39:E$50) + Documentation!E$51), "")</f>
        <v>7.3833607668633297E-2</v>
      </c>
      <c r="AD1481" s="4">
        <f>IF($O1481 = TRUE, EXP(MMULT($P1481:$AA1481, Documentation!F$39:F$50) + Documentation!F$51), "")</f>
        <v>6.431242853667217</v>
      </c>
      <c r="AE1481" s="4">
        <f>IF($O1481 = TRUE, EXP(MMULT($P1481:$AA1481, Documentation!G$39:G$50) + Documentation!G$51), "")</f>
        <v>3.2287911103814205E-3</v>
      </c>
      <c r="AF1481" s="14">
        <f>IF($O1481 = TRUE, EXP(MMULT($P1481:$AA1481, Documentation!H$39:H$50) + Documentation!H$51), "")</f>
        <v>5.4463272727181657E-3</v>
      </c>
      <c r="AG1481" s="30">
        <f t="shared" si="323"/>
        <v>9.1702757797255011E-6</v>
      </c>
      <c r="AH1481" s="28">
        <f t="shared" si="324"/>
        <v>1.1334931903754739E-2</v>
      </c>
      <c r="AI1481" s="28">
        <f t="shared" si="325"/>
        <v>0.98732409406287636</v>
      </c>
      <c r="AJ1481" s="28">
        <f t="shared" si="326"/>
        <v>4.9568385621728221E-4</v>
      </c>
      <c r="AK1481" s="33">
        <f t="shared" si="327"/>
        <v>8.3611990137181114E-4</v>
      </c>
      <c r="AL1481" s="11">
        <f t="shared" si="328"/>
        <v>3</v>
      </c>
      <c r="AM1481" s="14" t="str">
        <f>IF($O1481 = TRUE, INDEX(Documentation!$M$9:$M$13, $AL1481, 1), "")</f>
        <v>Process Skeptics</v>
      </c>
      <c r="AN1481" s="1"/>
      <c r="AO1481" s="1"/>
      <c r="AP1481" s="38">
        <v>9.1702757797256095E-6</v>
      </c>
      <c r="AQ1481" s="35">
        <v>1.1334931903754701E-2</v>
      </c>
      <c r="AR1481" s="35">
        <v>0.98732409406287602</v>
      </c>
      <c r="AS1481" s="35">
        <v>4.9568385621728698E-4</v>
      </c>
      <c r="AT1481" s="35">
        <v>8.3611990137181396E-4</v>
      </c>
      <c r="AU1481" s="14">
        <v>3</v>
      </c>
      <c r="AV1481" s="4" t="b">
        <f t="shared" si="329"/>
        <v>1</v>
      </c>
      <c r="AW1481" s="4" t="b">
        <f t="shared" si="330"/>
        <v>1</v>
      </c>
      <c r="AX1481" s="4" t="b">
        <f t="shared" si="331"/>
        <v>1</v>
      </c>
      <c r="AY1481" s="4" t="b">
        <f t="shared" si="332"/>
        <v>1</v>
      </c>
      <c r="AZ1481" s="4" t="b">
        <f t="shared" si="333"/>
        <v>1</v>
      </c>
      <c r="BA1481" s="4" t="b">
        <f t="shared" si="334"/>
        <v>1</v>
      </c>
      <c r="BB1481" s="14" t="b">
        <f t="shared" si="335"/>
        <v>1</v>
      </c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</row>
    <row r="1482" spans="1:64" x14ac:dyDescent="0.2">
      <c r="A1482" s="1"/>
      <c r="B1482" s="11" t="s">
        <v>1637</v>
      </c>
      <c r="C1482" s="4">
        <v>2</v>
      </c>
      <c r="D1482" s="4">
        <v>4</v>
      </c>
      <c r="E1482" s="4">
        <v>4</v>
      </c>
      <c r="F1482" s="4">
        <v>3</v>
      </c>
      <c r="G1482" s="4">
        <v>2</v>
      </c>
      <c r="H1482" s="4">
        <v>3</v>
      </c>
      <c r="I1482" s="4">
        <v>1</v>
      </c>
      <c r="J1482" s="4">
        <v>2</v>
      </c>
      <c r="K1482" s="4">
        <v>2</v>
      </c>
      <c r="L1482" s="4">
        <v>4</v>
      </c>
      <c r="M1482" s="4">
        <v>2</v>
      </c>
      <c r="N1482" s="14">
        <v>3</v>
      </c>
      <c r="O1482" s="25" t="b">
        <f t="shared" si="322"/>
        <v>1</v>
      </c>
      <c r="P1482" s="11">
        <f>IF($O1482 = TRUE, IF(ISBLANK(C1482), "", INDEX('Individual UI'!$E$6:$H$6,1,C1482)), "")</f>
        <v>-2</v>
      </c>
      <c r="Q1482" s="4">
        <f>IF($O1482 = TRUE, IF(ISBLANK(D1482), "", INDEX('Individual UI'!$E$6:$H$6,1,D1482)), "")</f>
        <v>4</v>
      </c>
      <c r="R1482" s="4">
        <f>IF($O1482 = TRUE, IF(ISBLANK(E1482), "", INDEX('Individual UI'!$E$6:$H$6,1,E1482)), "")</f>
        <v>4</v>
      </c>
      <c r="S1482" s="4">
        <f>IF($O1482 = TRUE, IF(ISBLANK(F1482), "", INDEX('Individual UI'!$E$6:$H$6,1,F1482)), "")</f>
        <v>2</v>
      </c>
      <c r="T1482" s="4">
        <f>IF($O1482 = TRUE, IF(ISBLANK(G1482), "", INDEX('Individual UI'!$E$6:$H$6,1,G1482)), "")</f>
        <v>-2</v>
      </c>
      <c r="U1482" s="4">
        <f>IF($O1482 = TRUE, IF(ISBLANK(H1482), "", INDEX('Individual UI'!$E$6:$H$6,1,H1482)), "")</f>
        <v>2</v>
      </c>
      <c r="V1482" s="4">
        <f>IF($O1482 = TRUE, IF(ISBLANK(I1482), "", INDEX('Individual UI'!$E$6:$H$6,1,I1482)), "")</f>
        <v>-4</v>
      </c>
      <c r="W1482" s="4">
        <f>IF($O1482 = TRUE, IF(ISBLANK(J1482), "", INDEX('Individual UI'!$E$6:$H$6,1,J1482)), "")</f>
        <v>-2</v>
      </c>
      <c r="X1482" s="4">
        <f>IF($O1482 = TRUE, IF(ISBLANK(K1482), "", INDEX('Individual UI'!$E$6:$H$6,1,K1482)), "")</f>
        <v>-2</v>
      </c>
      <c r="Y1482" s="4">
        <f>IF($O1482 = TRUE, IF(ISBLANK(L1482), "", INDEX('Individual UI'!$E$6:$H$6,1,L1482)), "")</f>
        <v>4</v>
      </c>
      <c r="Z1482" s="4">
        <f>IF($O1482 = TRUE, IF(ISBLANK(M1482), "", INDEX('Individual UI'!$E$6:$H$6,1,M1482)), "")</f>
        <v>-2</v>
      </c>
      <c r="AA1482" s="14">
        <f>IF($O1482 = TRUE, IF(ISBLANK(N1482), "", INDEX('Individual UI'!$E$6:$H$6,1,N1482)), "")</f>
        <v>2</v>
      </c>
      <c r="AB1482" s="11">
        <f>IF($O1482 = TRUE, EXP(MMULT($P1482:$AA1482, Documentation!D$39:D$50) + Documentation!D$51), "")</f>
        <v>2.0220011963939578E-4</v>
      </c>
      <c r="AC1482" s="4">
        <f>IF($O1482 = TRUE, EXP(MMULT($P1482:$AA1482, Documentation!E$39:E$50) + Documentation!E$51), "")</f>
        <v>0.2881829999300865</v>
      </c>
      <c r="AD1482" s="4">
        <f>IF($O1482 = TRUE, EXP(MMULT($P1482:$AA1482, Documentation!F$39:F$50) + Documentation!F$51), "")</f>
        <v>6.7112126885407714E-2</v>
      </c>
      <c r="AE1482" s="4">
        <f>IF($O1482 = TRUE, EXP(MMULT($P1482:$AA1482, Documentation!G$39:G$50) + Documentation!G$51), "")</f>
        <v>0.45780663981659375</v>
      </c>
      <c r="AF1482" s="14">
        <f>IF($O1482 = TRUE, EXP(MMULT($P1482:$AA1482, Documentation!H$39:H$50) + Documentation!H$51), "")</f>
        <v>0.74544497159249812</v>
      </c>
      <c r="AG1482" s="30">
        <f t="shared" si="323"/>
        <v>1.2971949148795061E-4</v>
      </c>
      <c r="AH1482" s="28">
        <f t="shared" si="324"/>
        <v>0.18488095987812361</v>
      </c>
      <c r="AI1482" s="28">
        <f t="shared" si="325"/>
        <v>4.3055122755494731E-2</v>
      </c>
      <c r="AJ1482" s="28">
        <f t="shared" si="326"/>
        <v>0.29370133223820954</v>
      </c>
      <c r="AK1482" s="33">
        <f t="shared" si="327"/>
        <v>0.47823286563668421</v>
      </c>
      <c r="AL1482" s="11">
        <f t="shared" si="328"/>
        <v>5</v>
      </c>
      <c r="AM1482" s="14" t="str">
        <f>IF($O1482 = TRUE, INDEX(Documentation!$M$9:$M$13, $AL1482, 1), "")</f>
        <v>Reluctant Claimants</v>
      </c>
      <c r="AN1482" s="1"/>
      <c r="AO1482" s="1"/>
      <c r="AP1482" s="38">
        <v>1.2971949148795099E-4</v>
      </c>
      <c r="AQ1482" s="35">
        <v>0.184880959878124</v>
      </c>
      <c r="AR1482" s="35">
        <v>4.3055122755495202E-2</v>
      </c>
      <c r="AS1482" s="35">
        <v>0.29370133223820799</v>
      </c>
      <c r="AT1482" s="35">
        <v>0.47823286563668499</v>
      </c>
      <c r="AU1482" s="14">
        <v>5</v>
      </c>
      <c r="AV1482" s="4" t="b">
        <f t="shared" si="329"/>
        <v>1</v>
      </c>
      <c r="AW1482" s="4" t="b">
        <f t="shared" si="330"/>
        <v>1</v>
      </c>
      <c r="AX1482" s="4" t="b">
        <f t="shared" si="331"/>
        <v>1</v>
      </c>
      <c r="AY1482" s="4" t="b">
        <f t="shared" si="332"/>
        <v>1</v>
      </c>
      <c r="AZ1482" s="4" t="b">
        <f t="shared" si="333"/>
        <v>1</v>
      </c>
      <c r="BA1482" s="4" t="b">
        <f t="shared" si="334"/>
        <v>1</v>
      </c>
      <c r="BB1482" s="14" t="b">
        <f t="shared" si="335"/>
        <v>1</v>
      </c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</row>
    <row r="1483" spans="1:64" x14ac:dyDescent="0.2">
      <c r="A1483" s="1"/>
      <c r="B1483" s="11" t="s">
        <v>1638</v>
      </c>
      <c r="C1483" s="4">
        <v>4</v>
      </c>
      <c r="D1483" s="4">
        <v>4</v>
      </c>
      <c r="E1483" s="4">
        <v>1</v>
      </c>
      <c r="F1483" s="4">
        <v>2</v>
      </c>
      <c r="G1483" s="4">
        <v>3</v>
      </c>
      <c r="H1483" s="4">
        <v>3</v>
      </c>
      <c r="I1483" s="4">
        <v>3</v>
      </c>
      <c r="J1483" s="4">
        <v>1</v>
      </c>
      <c r="K1483" s="4">
        <v>2</v>
      </c>
      <c r="L1483" s="4">
        <v>2</v>
      </c>
      <c r="M1483" s="4">
        <v>4</v>
      </c>
      <c r="N1483" s="14">
        <v>1</v>
      </c>
      <c r="O1483" s="25" t="b">
        <f t="shared" si="322"/>
        <v>1</v>
      </c>
      <c r="P1483" s="11">
        <f>IF($O1483 = TRUE, IF(ISBLANK(C1483), "", INDEX('Individual UI'!$E$6:$H$6,1,C1483)), "")</f>
        <v>4</v>
      </c>
      <c r="Q1483" s="4">
        <f>IF($O1483 = TRUE, IF(ISBLANK(D1483), "", INDEX('Individual UI'!$E$6:$H$6,1,D1483)), "")</f>
        <v>4</v>
      </c>
      <c r="R1483" s="4">
        <f>IF($O1483 = TRUE, IF(ISBLANK(E1483), "", INDEX('Individual UI'!$E$6:$H$6,1,E1483)), "")</f>
        <v>-4</v>
      </c>
      <c r="S1483" s="4">
        <f>IF($O1483 = TRUE, IF(ISBLANK(F1483), "", INDEX('Individual UI'!$E$6:$H$6,1,F1483)), "")</f>
        <v>-2</v>
      </c>
      <c r="T1483" s="4">
        <f>IF($O1483 = TRUE, IF(ISBLANK(G1483), "", INDEX('Individual UI'!$E$6:$H$6,1,G1483)), "")</f>
        <v>2</v>
      </c>
      <c r="U1483" s="4">
        <f>IF($O1483 = TRUE, IF(ISBLANK(H1483), "", INDEX('Individual UI'!$E$6:$H$6,1,H1483)), "")</f>
        <v>2</v>
      </c>
      <c r="V1483" s="4">
        <f>IF($O1483 = TRUE, IF(ISBLANK(I1483), "", INDEX('Individual UI'!$E$6:$H$6,1,I1483)), "")</f>
        <v>2</v>
      </c>
      <c r="W1483" s="4">
        <f>IF($O1483 = TRUE, IF(ISBLANK(J1483), "", INDEX('Individual UI'!$E$6:$H$6,1,J1483)), "")</f>
        <v>-4</v>
      </c>
      <c r="X1483" s="4">
        <f>IF($O1483 = TRUE, IF(ISBLANK(K1483), "", INDEX('Individual UI'!$E$6:$H$6,1,K1483)), "")</f>
        <v>-2</v>
      </c>
      <c r="Y1483" s="4">
        <f>IF($O1483 = TRUE, IF(ISBLANK(L1483), "", INDEX('Individual UI'!$E$6:$H$6,1,L1483)), "")</f>
        <v>-2</v>
      </c>
      <c r="Z1483" s="4">
        <f>IF($O1483 = TRUE, IF(ISBLANK(M1483), "", INDEX('Individual UI'!$E$6:$H$6,1,M1483)), "")</f>
        <v>4</v>
      </c>
      <c r="AA1483" s="14">
        <f>IF($O1483 = TRUE, IF(ISBLANK(N1483), "", INDEX('Individual UI'!$E$6:$H$6,1,N1483)), "")</f>
        <v>-4</v>
      </c>
      <c r="AB1483" s="11">
        <f>IF($O1483 = TRUE, EXP(MMULT($P1483:$AA1483, Documentation!D$39:D$50) + Documentation!D$51), "")</f>
        <v>3.6842964229546663E-4</v>
      </c>
      <c r="AC1483" s="4">
        <f>IF($O1483 = TRUE, EXP(MMULT($P1483:$AA1483, Documentation!E$39:E$50) + Documentation!E$51), "")</f>
        <v>0.40259333994173896</v>
      </c>
      <c r="AD1483" s="4">
        <f>IF($O1483 = TRUE, EXP(MMULT($P1483:$AA1483, Documentation!F$39:F$50) + Documentation!F$51), "")</f>
        <v>4.4959361415498143E-3</v>
      </c>
      <c r="AE1483" s="4">
        <f>IF($O1483 = TRUE, EXP(MMULT($P1483:$AA1483, Documentation!G$39:G$50) + Documentation!G$51), "")</f>
        <v>1.0159952257999991E-3</v>
      </c>
      <c r="AF1483" s="14">
        <f>IF($O1483 = TRUE, EXP(MMULT($P1483:$AA1483, Documentation!H$39:H$50) + Documentation!H$51), "")</f>
        <v>0.88771802280867729</v>
      </c>
      <c r="AG1483" s="30">
        <f t="shared" si="323"/>
        <v>2.842400823442279E-4</v>
      </c>
      <c r="AH1483" s="28">
        <f t="shared" si="324"/>
        <v>0.31059706103806534</v>
      </c>
      <c r="AI1483" s="28">
        <f t="shared" si="325"/>
        <v>3.4685734055667048E-3</v>
      </c>
      <c r="AJ1483" s="28">
        <f t="shared" si="326"/>
        <v>7.8383097745196714E-4</v>
      </c>
      <c r="AK1483" s="33">
        <f t="shared" si="327"/>
        <v>0.68486629449657177</v>
      </c>
      <c r="AL1483" s="11">
        <f t="shared" si="328"/>
        <v>5</v>
      </c>
      <c r="AM1483" s="14" t="str">
        <f>IF($O1483 = TRUE, INDEX(Documentation!$M$9:$M$13, $AL1483, 1), "")</f>
        <v>Reluctant Claimants</v>
      </c>
      <c r="AN1483" s="1"/>
      <c r="AO1483" s="1"/>
      <c r="AP1483" s="38">
        <v>2.8424008234422698E-4</v>
      </c>
      <c r="AQ1483" s="35">
        <v>0.310597061038067</v>
      </c>
      <c r="AR1483" s="35">
        <v>3.46857340556671E-3</v>
      </c>
      <c r="AS1483" s="35">
        <v>7.8383097745196898E-4</v>
      </c>
      <c r="AT1483" s="35">
        <v>0.68486629449657099</v>
      </c>
      <c r="AU1483" s="14">
        <v>5</v>
      </c>
      <c r="AV1483" s="4" t="b">
        <f t="shared" si="329"/>
        <v>1</v>
      </c>
      <c r="AW1483" s="4" t="b">
        <f t="shared" si="330"/>
        <v>1</v>
      </c>
      <c r="AX1483" s="4" t="b">
        <f t="shared" si="331"/>
        <v>1</v>
      </c>
      <c r="AY1483" s="4" t="b">
        <f t="shared" si="332"/>
        <v>1</v>
      </c>
      <c r="AZ1483" s="4" t="b">
        <f t="shared" si="333"/>
        <v>1</v>
      </c>
      <c r="BA1483" s="4" t="b">
        <f t="shared" si="334"/>
        <v>1</v>
      </c>
      <c r="BB1483" s="14" t="b">
        <f t="shared" si="335"/>
        <v>1</v>
      </c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</row>
    <row r="1484" spans="1:64" x14ac:dyDescent="0.2">
      <c r="A1484" s="1"/>
      <c r="B1484" s="11" t="s">
        <v>1639</v>
      </c>
      <c r="C1484" s="4">
        <v>2</v>
      </c>
      <c r="D1484" s="4">
        <v>1</v>
      </c>
      <c r="E1484" s="4">
        <v>4</v>
      </c>
      <c r="F1484" s="4">
        <v>4</v>
      </c>
      <c r="G1484" s="4">
        <v>2</v>
      </c>
      <c r="H1484" s="4">
        <v>4</v>
      </c>
      <c r="I1484" s="4">
        <v>4</v>
      </c>
      <c r="J1484" s="4">
        <v>4</v>
      </c>
      <c r="K1484" s="4">
        <v>3</v>
      </c>
      <c r="L1484" s="4">
        <v>4</v>
      </c>
      <c r="M1484" s="4">
        <v>3</v>
      </c>
      <c r="N1484" s="14">
        <v>3</v>
      </c>
      <c r="O1484" s="25" t="b">
        <f t="shared" si="322"/>
        <v>1</v>
      </c>
      <c r="P1484" s="11">
        <f>IF($O1484 = TRUE, IF(ISBLANK(C1484), "", INDEX('Individual UI'!$E$6:$H$6,1,C1484)), "")</f>
        <v>-2</v>
      </c>
      <c r="Q1484" s="4">
        <f>IF($O1484 = TRUE, IF(ISBLANK(D1484), "", INDEX('Individual UI'!$E$6:$H$6,1,D1484)), "")</f>
        <v>-4</v>
      </c>
      <c r="R1484" s="4">
        <f>IF($O1484 = TRUE, IF(ISBLANK(E1484), "", INDEX('Individual UI'!$E$6:$H$6,1,E1484)), "")</f>
        <v>4</v>
      </c>
      <c r="S1484" s="4">
        <f>IF($O1484 = TRUE, IF(ISBLANK(F1484), "", INDEX('Individual UI'!$E$6:$H$6,1,F1484)), "")</f>
        <v>4</v>
      </c>
      <c r="T1484" s="4">
        <f>IF($O1484 = TRUE, IF(ISBLANK(G1484), "", INDEX('Individual UI'!$E$6:$H$6,1,G1484)), "")</f>
        <v>-2</v>
      </c>
      <c r="U1484" s="4">
        <f>IF($O1484 = TRUE, IF(ISBLANK(H1484), "", INDEX('Individual UI'!$E$6:$H$6,1,H1484)), "")</f>
        <v>4</v>
      </c>
      <c r="V1484" s="4">
        <f>IF($O1484 = TRUE, IF(ISBLANK(I1484), "", INDEX('Individual UI'!$E$6:$H$6,1,I1484)), "")</f>
        <v>4</v>
      </c>
      <c r="W1484" s="4">
        <f>IF($O1484 = TRUE, IF(ISBLANK(J1484), "", INDEX('Individual UI'!$E$6:$H$6,1,J1484)), "")</f>
        <v>4</v>
      </c>
      <c r="X1484" s="4">
        <f>IF($O1484 = TRUE, IF(ISBLANK(K1484), "", INDEX('Individual UI'!$E$6:$H$6,1,K1484)), "")</f>
        <v>2</v>
      </c>
      <c r="Y1484" s="4">
        <f>IF($O1484 = TRUE, IF(ISBLANK(L1484), "", INDEX('Individual UI'!$E$6:$H$6,1,L1484)), "")</f>
        <v>4</v>
      </c>
      <c r="Z1484" s="4">
        <f>IF($O1484 = TRUE, IF(ISBLANK(M1484), "", INDEX('Individual UI'!$E$6:$H$6,1,M1484)), "")</f>
        <v>2</v>
      </c>
      <c r="AA1484" s="14">
        <f>IF($O1484 = TRUE, IF(ISBLANK(N1484), "", INDEX('Individual UI'!$E$6:$H$6,1,N1484)), "")</f>
        <v>2</v>
      </c>
      <c r="AB1484" s="11">
        <f>IF($O1484 = TRUE, EXP(MMULT($P1484:$AA1484, Documentation!D$39:D$50) + Documentation!D$51), "")</f>
        <v>1.1834027428201531E-3</v>
      </c>
      <c r="AC1484" s="4">
        <f>IF($O1484 = TRUE, EXP(MMULT($P1484:$AA1484, Documentation!E$39:E$50) + Documentation!E$51), "")</f>
        <v>1.7721817704833785E-3</v>
      </c>
      <c r="AD1484" s="4">
        <f>IF($O1484 = TRUE, EXP(MMULT($P1484:$AA1484, Documentation!F$39:F$50) + Documentation!F$51), "")</f>
        <v>3.6968868700935675</v>
      </c>
      <c r="AE1484" s="4">
        <f>IF($O1484 = TRUE, EXP(MMULT($P1484:$AA1484, Documentation!G$39:G$50) + Documentation!G$51), "")</f>
        <v>4.4585548884302252E-3</v>
      </c>
      <c r="AF1484" s="14">
        <f>IF($O1484 = TRUE, EXP(MMULT($P1484:$AA1484, Documentation!H$39:H$50) + Documentation!H$51), "")</f>
        <v>4.9692315776106671E-4</v>
      </c>
      <c r="AG1484" s="30">
        <f t="shared" si="323"/>
        <v>3.1942436924561234E-4</v>
      </c>
      <c r="AH1484" s="28">
        <f t="shared" si="324"/>
        <v>4.7834775410120466E-4</v>
      </c>
      <c r="AI1484" s="28">
        <f t="shared" si="325"/>
        <v>0.99786464398239672</v>
      </c>
      <c r="AJ1484" s="28">
        <f t="shared" si="326"/>
        <v>1.2034542691610136E-3</v>
      </c>
      <c r="AK1484" s="33">
        <f t="shared" si="327"/>
        <v>1.3412962509542657E-4</v>
      </c>
      <c r="AL1484" s="11">
        <f t="shared" si="328"/>
        <v>3</v>
      </c>
      <c r="AM1484" s="14" t="str">
        <f>IF($O1484 = TRUE, INDEX(Documentation!$M$9:$M$13, $AL1484, 1), "")</f>
        <v>Process Skeptics</v>
      </c>
      <c r="AN1484" s="1"/>
      <c r="AO1484" s="1"/>
      <c r="AP1484" s="38">
        <v>3.1942436924561998E-4</v>
      </c>
      <c r="AQ1484" s="35">
        <v>4.7834775410120401E-4</v>
      </c>
      <c r="AR1484" s="35">
        <v>0.99786464398239705</v>
      </c>
      <c r="AS1484" s="35">
        <v>1.2034542691610401E-3</v>
      </c>
      <c r="AT1484" s="35">
        <v>1.34129625095427E-4</v>
      </c>
      <c r="AU1484" s="14">
        <v>3</v>
      </c>
      <c r="AV1484" s="4" t="b">
        <f t="shared" si="329"/>
        <v>1</v>
      </c>
      <c r="AW1484" s="4" t="b">
        <f t="shared" si="330"/>
        <v>1</v>
      </c>
      <c r="AX1484" s="4" t="b">
        <f t="shared" si="331"/>
        <v>1</v>
      </c>
      <c r="AY1484" s="4" t="b">
        <f t="shared" si="332"/>
        <v>1</v>
      </c>
      <c r="AZ1484" s="4" t="b">
        <f t="shared" si="333"/>
        <v>1</v>
      </c>
      <c r="BA1484" s="4" t="b">
        <f t="shared" si="334"/>
        <v>1</v>
      </c>
      <c r="BB1484" s="14" t="b">
        <f t="shared" si="335"/>
        <v>1</v>
      </c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</row>
    <row r="1485" spans="1:64" x14ac:dyDescent="0.2">
      <c r="A1485" s="1"/>
      <c r="B1485" s="11" t="s">
        <v>1640</v>
      </c>
      <c r="C1485" s="4">
        <v>3</v>
      </c>
      <c r="D1485" s="4">
        <v>4</v>
      </c>
      <c r="E1485" s="4">
        <v>3</v>
      </c>
      <c r="F1485" s="4">
        <v>3</v>
      </c>
      <c r="G1485" s="4">
        <v>3</v>
      </c>
      <c r="H1485" s="4">
        <v>4</v>
      </c>
      <c r="I1485" s="4">
        <v>1</v>
      </c>
      <c r="J1485" s="4">
        <v>2</v>
      </c>
      <c r="K1485" s="4">
        <v>1</v>
      </c>
      <c r="L1485" s="4">
        <v>3</v>
      </c>
      <c r="M1485" s="4">
        <v>2</v>
      </c>
      <c r="N1485" s="14">
        <v>2</v>
      </c>
      <c r="O1485" s="25" t="b">
        <f t="shared" si="322"/>
        <v>1</v>
      </c>
      <c r="P1485" s="11">
        <f>IF($O1485 = TRUE, IF(ISBLANK(C1485), "", INDEX('Individual UI'!$E$6:$H$6,1,C1485)), "")</f>
        <v>2</v>
      </c>
      <c r="Q1485" s="4">
        <f>IF($O1485 = TRUE, IF(ISBLANK(D1485), "", INDEX('Individual UI'!$E$6:$H$6,1,D1485)), "")</f>
        <v>4</v>
      </c>
      <c r="R1485" s="4">
        <f>IF($O1485 = TRUE, IF(ISBLANK(E1485), "", INDEX('Individual UI'!$E$6:$H$6,1,E1485)), "")</f>
        <v>2</v>
      </c>
      <c r="S1485" s="4">
        <f>IF($O1485 = TRUE, IF(ISBLANK(F1485), "", INDEX('Individual UI'!$E$6:$H$6,1,F1485)), "")</f>
        <v>2</v>
      </c>
      <c r="T1485" s="4">
        <f>IF($O1485 = TRUE, IF(ISBLANK(G1485), "", INDEX('Individual UI'!$E$6:$H$6,1,G1485)), "")</f>
        <v>2</v>
      </c>
      <c r="U1485" s="4">
        <f>IF($O1485 = TRUE, IF(ISBLANK(H1485), "", INDEX('Individual UI'!$E$6:$H$6,1,H1485)), "")</f>
        <v>4</v>
      </c>
      <c r="V1485" s="4">
        <f>IF($O1485 = TRUE, IF(ISBLANK(I1485), "", INDEX('Individual UI'!$E$6:$H$6,1,I1485)), "")</f>
        <v>-4</v>
      </c>
      <c r="W1485" s="4">
        <f>IF($O1485 = TRUE, IF(ISBLANK(J1485), "", INDEX('Individual UI'!$E$6:$H$6,1,J1485)), "")</f>
        <v>-2</v>
      </c>
      <c r="X1485" s="4">
        <f>IF($O1485 = TRUE, IF(ISBLANK(K1485), "", INDEX('Individual UI'!$E$6:$H$6,1,K1485)), "")</f>
        <v>-4</v>
      </c>
      <c r="Y1485" s="4">
        <f>IF($O1485 = TRUE, IF(ISBLANK(L1485), "", INDEX('Individual UI'!$E$6:$H$6,1,L1485)), "")</f>
        <v>2</v>
      </c>
      <c r="Z1485" s="4">
        <f>IF($O1485 = TRUE, IF(ISBLANK(M1485), "", INDEX('Individual UI'!$E$6:$H$6,1,M1485)), "")</f>
        <v>-2</v>
      </c>
      <c r="AA1485" s="14">
        <f>IF($O1485 = TRUE, IF(ISBLANK(N1485), "", INDEX('Individual UI'!$E$6:$H$6,1,N1485)), "")</f>
        <v>-2</v>
      </c>
      <c r="AB1485" s="11">
        <f>IF($O1485 = TRUE, EXP(MMULT($P1485:$AA1485, Documentation!D$39:D$50) + Documentation!D$51), "")</f>
        <v>2.1051832679563154E-5</v>
      </c>
      <c r="AC1485" s="4">
        <f>IF($O1485 = TRUE, EXP(MMULT($P1485:$AA1485, Documentation!E$39:E$50) + Documentation!E$51), "")</f>
        <v>5.2617464604848396E-2</v>
      </c>
      <c r="AD1485" s="4">
        <f>IF($O1485 = TRUE, EXP(MMULT($P1485:$AA1485, Documentation!F$39:F$50) + Documentation!F$51), "")</f>
        <v>2.5451723792567292E-2</v>
      </c>
      <c r="AE1485" s="4">
        <f>IF($O1485 = TRUE, EXP(MMULT($P1485:$AA1485, Documentation!G$39:G$50) + Documentation!G$51), "")</f>
        <v>6.4050988558653854</v>
      </c>
      <c r="AF1485" s="14">
        <f>IF($O1485 = TRUE, EXP(MMULT($P1485:$AA1485, Documentation!H$39:H$50) + Documentation!H$51), "")</f>
        <v>21.436283479067797</v>
      </c>
      <c r="AG1485" s="30">
        <f t="shared" si="323"/>
        <v>7.5401971233118971E-7</v>
      </c>
      <c r="AH1485" s="28">
        <f t="shared" si="324"/>
        <v>1.8846152792891964E-3</v>
      </c>
      <c r="AI1485" s="28">
        <f t="shared" si="325"/>
        <v>9.1161191258350442E-4</v>
      </c>
      <c r="AJ1485" s="28">
        <f t="shared" si="326"/>
        <v>0.22941331855829042</v>
      </c>
      <c r="AK1485" s="33">
        <f t="shared" si="327"/>
        <v>0.76778970023012461</v>
      </c>
      <c r="AL1485" s="11">
        <f t="shared" si="328"/>
        <v>5</v>
      </c>
      <c r="AM1485" s="14" t="str">
        <f>IF($O1485 = TRUE, INDEX(Documentation!$M$9:$M$13, $AL1485, 1), "")</f>
        <v>Reluctant Claimants</v>
      </c>
      <c r="AN1485" s="1"/>
      <c r="AO1485" s="1"/>
      <c r="AP1485" s="38">
        <v>7.5401971233118696E-7</v>
      </c>
      <c r="AQ1485" s="35">
        <v>1.8846152792892101E-3</v>
      </c>
      <c r="AR1485" s="35">
        <v>9.1161191258351895E-4</v>
      </c>
      <c r="AS1485" s="35">
        <v>0.229413318558288</v>
      </c>
      <c r="AT1485" s="35">
        <v>0.76778970023012705</v>
      </c>
      <c r="AU1485" s="14">
        <v>5</v>
      </c>
      <c r="AV1485" s="4" t="b">
        <f t="shared" si="329"/>
        <v>1</v>
      </c>
      <c r="AW1485" s="4" t="b">
        <f t="shared" si="330"/>
        <v>1</v>
      </c>
      <c r="AX1485" s="4" t="b">
        <f t="shared" si="331"/>
        <v>1</v>
      </c>
      <c r="AY1485" s="4" t="b">
        <f t="shared" si="332"/>
        <v>1</v>
      </c>
      <c r="AZ1485" s="4" t="b">
        <f t="shared" si="333"/>
        <v>1</v>
      </c>
      <c r="BA1485" s="4" t="b">
        <f t="shared" si="334"/>
        <v>1</v>
      </c>
      <c r="BB1485" s="14" t="b">
        <f t="shared" si="335"/>
        <v>1</v>
      </c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</row>
    <row r="1486" spans="1:64" x14ac:dyDescent="0.2">
      <c r="A1486" s="1"/>
      <c r="B1486" s="11" t="s">
        <v>1641</v>
      </c>
      <c r="C1486" s="4">
        <v>1</v>
      </c>
      <c r="D1486" s="4">
        <v>2</v>
      </c>
      <c r="E1486" s="4">
        <v>1</v>
      </c>
      <c r="F1486" s="4">
        <v>1</v>
      </c>
      <c r="G1486" s="4">
        <v>1</v>
      </c>
      <c r="H1486" s="4">
        <v>1</v>
      </c>
      <c r="I1486" s="4">
        <v>4</v>
      </c>
      <c r="J1486" s="4">
        <v>2</v>
      </c>
      <c r="K1486" s="4">
        <v>1</v>
      </c>
      <c r="L1486" s="4">
        <v>2</v>
      </c>
      <c r="M1486" s="4">
        <v>2</v>
      </c>
      <c r="N1486" s="14">
        <v>4</v>
      </c>
      <c r="O1486" s="25" t="b">
        <f t="shared" si="322"/>
        <v>1</v>
      </c>
      <c r="P1486" s="11">
        <f>IF($O1486 = TRUE, IF(ISBLANK(C1486), "", INDEX('Individual UI'!$E$6:$H$6,1,C1486)), "")</f>
        <v>-4</v>
      </c>
      <c r="Q1486" s="4">
        <f>IF($O1486 = TRUE, IF(ISBLANK(D1486), "", INDEX('Individual UI'!$E$6:$H$6,1,D1486)), "")</f>
        <v>-2</v>
      </c>
      <c r="R1486" s="4">
        <f>IF($O1486 = TRUE, IF(ISBLANK(E1486), "", INDEX('Individual UI'!$E$6:$H$6,1,E1486)), "")</f>
        <v>-4</v>
      </c>
      <c r="S1486" s="4">
        <f>IF($O1486 = TRUE, IF(ISBLANK(F1486), "", INDEX('Individual UI'!$E$6:$H$6,1,F1486)), "")</f>
        <v>-4</v>
      </c>
      <c r="T1486" s="4">
        <f>IF($O1486 = TRUE, IF(ISBLANK(G1486), "", INDEX('Individual UI'!$E$6:$H$6,1,G1486)), "")</f>
        <v>-4</v>
      </c>
      <c r="U1486" s="4">
        <f>IF($O1486 = TRUE, IF(ISBLANK(H1486), "", INDEX('Individual UI'!$E$6:$H$6,1,H1486)), "")</f>
        <v>-4</v>
      </c>
      <c r="V1486" s="4">
        <f>IF($O1486 = TRUE, IF(ISBLANK(I1486), "", INDEX('Individual UI'!$E$6:$H$6,1,I1486)), "")</f>
        <v>4</v>
      </c>
      <c r="W1486" s="4">
        <f>IF($O1486 = TRUE, IF(ISBLANK(J1486), "", INDEX('Individual UI'!$E$6:$H$6,1,J1486)), "")</f>
        <v>-2</v>
      </c>
      <c r="X1486" s="4">
        <f>IF($O1486 = TRUE, IF(ISBLANK(K1486), "", INDEX('Individual UI'!$E$6:$H$6,1,K1486)), "")</f>
        <v>-4</v>
      </c>
      <c r="Y1486" s="4">
        <f>IF($O1486 = TRUE, IF(ISBLANK(L1486), "", INDEX('Individual UI'!$E$6:$H$6,1,L1486)), "")</f>
        <v>-2</v>
      </c>
      <c r="Z1486" s="4">
        <f>IF($O1486 = TRUE, IF(ISBLANK(M1486), "", INDEX('Individual UI'!$E$6:$H$6,1,M1486)), "")</f>
        <v>-2</v>
      </c>
      <c r="AA1486" s="14">
        <f>IF($O1486 = TRUE, IF(ISBLANK(N1486), "", INDEX('Individual UI'!$E$6:$H$6,1,N1486)), "")</f>
        <v>4</v>
      </c>
      <c r="AB1486" s="11">
        <f>IF($O1486 = TRUE, EXP(MMULT($P1486:$AA1486, Documentation!D$39:D$50) + Documentation!D$51), "")</f>
        <v>245.53381164493214</v>
      </c>
      <c r="AC1486" s="4">
        <f>IF($O1486 = TRUE, EXP(MMULT($P1486:$AA1486, Documentation!E$39:E$50) + Documentation!E$51), "")</f>
        <v>1.0501356646315239E-3</v>
      </c>
      <c r="AD1486" s="4">
        <f>IF($O1486 = TRUE, EXP(MMULT($P1486:$AA1486, Documentation!F$39:F$50) + Documentation!F$51), "")</f>
        <v>1.7618868899576948E-4</v>
      </c>
      <c r="AE1486" s="4">
        <f>IF($O1486 = TRUE, EXP(MMULT($P1486:$AA1486, Documentation!G$39:G$50) + Documentation!G$51), "")</f>
        <v>1.8936609975403717E-4</v>
      </c>
      <c r="AF1486" s="14">
        <f>IF($O1486 = TRUE, EXP(MMULT($P1486:$AA1486, Documentation!H$39:H$50) + Documentation!H$51), "")</f>
        <v>2.393378390056149E-6</v>
      </c>
      <c r="AG1486" s="30">
        <f t="shared" si="323"/>
        <v>0.99999422451990561</v>
      </c>
      <c r="AH1486" s="28">
        <f t="shared" si="324"/>
        <v>4.2769246017835413E-6</v>
      </c>
      <c r="AI1486" s="28">
        <f t="shared" si="325"/>
        <v>7.1756989492057952E-7</v>
      </c>
      <c r="AJ1486" s="28">
        <f t="shared" si="326"/>
        <v>7.7123800101201264E-7</v>
      </c>
      <c r="AK1486" s="33">
        <f t="shared" si="327"/>
        <v>9.747596679710887E-9</v>
      </c>
      <c r="AL1486" s="11">
        <f t="shared" si="328"/>
        <v>1</v>
      </c>
      <c r="AM1486" s="14" t="str">
        <f>IF($O1486 = TRUE, INDEX(Documentation!$M$9:$M$13, $AL1486, 1), "")</f>
        <v>Decisive Pursuers</v>
      </c>
      <c r="AN1486" s="1"/>
      <c r="AO1486" s="1"/>
      <c r="AP1486" s="38">
        <v>0.99999422451990605</v>
      </c>
      <c r="AQ1486" s="35">
        <v>4.2769246017836303E-6</v>
      </c>
      <c r="AR1486" s="35">
        <v>7.1756989492059201E-7</v>
      </c>
      <c r="AS1486" s="35">
        <v>7.7123800101201497E-7</v>
      </c>
      <c r="AT1486" s="35">
        <v>9.7475966797109399E-9</v>
      </c>
      <c r="AU1486" s="14">
        <v>1</v>
      </c>
      <c r="AV1486" s="4" t="b">
        <f t="shared" si="329"/>
        <v>1</v>
      </c>
      <c r="AW1486" s="4" t="b">
        <f t="shared" si="330"/>
        <v>1</v>
      </c>
      <c r="AX1486" s="4" t="b">
        <f t="shared" si="331"/>
        <v>1</v>
      </c>
      <c r="AY1486" s="4" t="b">
        <f t="shared" si="332"/>
        <v>1</v>
      </c>
      <c r="AZ1486" s="4" t="b">
        <f t="shared" si="333"/>
        <v>1</v>
      </c>
      <c r="BA1486" s="4" t="b">
        <f t="shared" si="334"/>
        <v>1</v>
      </c>
      <c r="BB1486" s="14" t="b">
        <f t="shared" si="335"/>
        <v>1</v>
      </c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</row>
    <row r="1487" spans="1:64" x14ac:dyDescent="0.2">
      <c r="A1487" s="1"/>
      <c r="B1487" s="11" t="s">
        <v>1642</v>
      </c>
      <c r="C1487" s="4">
        <v>4</v>
      </c>
      <c r="D1487" s="4">
        <v>2</v>
      </c>
      <c r="E1487" s="4">
        <v>3</v>
      </c>
      <c r="F1487" s="4">
        <v>4</v>
      </c>
      <c r="G1487" s="4">
        <v>1</v>
      </c>
      <c r="H1487" s="4">
        <v>3</v>
      </c>
      <c r="I1487" s="4">
        <v>2</v>
      </c>
      <c r="J1487" s="4">
        <v>2</v>
      </c>
      <c r="K1487" s="4">
        <v>3</v>
      </c>
      <c r="L1487" s="4">
        <v>3</v>
      </c>
      <c r="M1487" s="4">
        <v>4</v>
      </c>
      <c r="N1487" s="14">
        <v>2</v>
      </c>
      <c r="O1487" s="25" t="b">
        <f t="shared" si="322"/>
        <v>1</v>
      </c>
      <c r="P1487" s="11">
        <f>IF($O1487 = TRUE, IF(ISBLANK(C1487), "", INDEX('Individual UI'!$E$6:$H$6,1,C1487)), "")</f>
        <v>4</v>
      </c>
      <c r="Q1487" s="4">
        <f>IF($O1487 = TRUE, IF(ISBLANK(D1487), "", INDEX('Individual UI'!$E$6:$H$6,1,D1487)), "")</f>
        <v>-2</v>
      </c>
      <c r="R1487" s="4">
        <f>IF($O1487 = TRUE, IF(ISBLANK(E1487), "", INDEX('Individual UI'!$E$6:$H$6,1,E1487)), "")</f>
        <v>2</v>
      </c>
      <c r="S1487" s="4">
        <f>IF($O1487 = TRUE, IF(ISBLANK(F1487), "", INDEX('Individual UI'!$E$6:$H$6,1,F1487)), "")</f>
        <v>4</v>
      </c>
      <c r="T1487" s="4">
        <f>IF($O1487 = TRUE, IF(ISBLANK(G1487), "", INDEX('Individual UI'!$E$6:$H$6,1,G1487)), "")</f>
        <v>-4</v>
      </c>
      <c r="U1487" s="4">
        <f>IF($O1487 = TRUE, IF(ISBLANK(H1487), "", INDEX('Individual UI'!$E$6:$H$6,1,H1487)), "")</f>
        <v>2</v>
      </c>
      <c r="V1487" s="4">
        <f>IF($O1487 = TRUE, IF(ISBLANK(I1487), "", INDEX('Individual UI'!$E$6:$H$6,1,I1487)), "")</f>
        <v>-2</v>
      </c>
      <c r="W1487" s="4">
        <f>IF($O1487 = TRUE, IF(ISBLANK(J1487), "", INDEX('Individual UI'!$E$6:$H$6,1,J1487)), "")</f>
        <v>-2</v>
      </c>
      <c r="X1487" s="4">
        <f>IF($O1487 = TRUE, IF(ISBLANK(K1487), "", INDEX('Individual UI'!$E$6:$H$6,1,K1487)), "")</f>
        <v>2</v>
      </c>
      <c r="Y1487" s="4">
        <f>IF($O1487 = TRUE, IF(ISBLANK(L1487), "", INDEX('Individual UI'!$E$6:$H$6,1,L1487)), "")</f>
        <v>2</v>
      </c>
      <c r="Z1487" s="4">
        <f>IF($O1487 = TRUE, IF(ISBLANK(M1487), "", INDEX('Individual UI'!$E$6:$H$6,1,M1487)), "")</f>
        <v>4</v>
      </c>
      <c r="AA1487" s="14">
        <f>IF($O1487 = TRUE, IF(ISBLANK(N1487), "", INDEX('Individual UI'!$E$6:$H$6,1,N1487)), "")</f>
        <v>-2</v>
      </c>
      <c r="AB1487" s="11">
        <f>IF($O1487 = TRUE, EXP(MMULT($P1487:$AA1487, Documentation!D$39:D$50) + Documentation!D$51), "")</f>
        <v>4.6661667505646825E-5</v>
      </c>
      <c r="AC1487" s="4">
        <f>IF($O1487 = TRUE, EXP(MMULT($P1487:$AA1487, Documentation!E$39:E$50) + Documentation!E$51), "")</f>
        <v>0.19144488226513959</v>
      </c>
      <c r="AD1487" s="4">
        <f>IF($O1487 = TRUE, EXP(MMULT($P1487:$AA1487, Documentation!F$39:F$50) + Documentation!F$51), "")</f>
        <v>0.40416003441512743</v>
      </c>
      <c r="AE1487" s="4">
        <f>IF($O1487 = TRUE, EXP(MMULT($P1487:$AA1487, Documentation!G$39:G$50) + Documentation!G$51), "")</f>
        <v>3.5534797508564547E-3</v>
      </c>
      <c r="AF1487" s="14">
        <f>IF($O1487 = TRUE, EXP(MMULT($P1487:$AA1487, Documentation!H$39:H$50) + Documentation!H$51), "")</f>
        <v>0.55117062345873891</v>
      </c>
      <c r="AG1487" s="30">
        <f t="shared" si="323"/>
        <v>4.0562112233176463E-5</v>
      </c>
      <c r="AH1487" s="28">
        <f t="shared" si="324"/>
        <v>0.16641944482515769</v>
      </c>
      <c r="AI1487" s="28">
        <f t="shared" si="325"/>
        <v>0.35132873625073446</v>
      </c>
      <c r="AJ1487" s="28">
        <f t="shared" si="326"/>
        <v>3.0889732874444862E-3</v>
      </c>
      <c r="AK1487" s="33">
        <f t="shared" si="327"/>
        <v>0.4791222835244302</v>
      </c>
      <c r="AL1487" s="11">
        <f t="shared" si="328"/>
        <v>5</v>
      </c>
      <c r="AM1487" s="14" t="str">
        <f>IF($O1487 = TRUE, INDEX(Documentation!$M$9:$M$13, $AL1487, 1), "")</f>
        <v>Reluctant Claimants</v>
      </c>
      <c r="AN1487" s="1"/>
      <c r="AO1487" s="1"/>
      <c r="AP1487" s="38">
        <v>4.0562112233176998E-5</v>
      </c>
      <c r="AQ1487" s="35">
        <v>0.166419444825157</v>
      </c>
      <c r="AR1487" s="35">
        <v>0.35132873625073102</v>
      </c>
      <c r="AS1487" s="35">
        <v>3.08897328744455E-3</v>
      </c>
      <c r="AT1487" s="35">
        <v>0.47912228352443398</v>
      </c>
      <c r="AU1487" s="14">
        <v>5</v>
      </c>
      <c r="AV1487" s="4" t="b">
        <f t="shared" si="329"/>
        <v>1</v>
      </c>
      <c r="AW1487" s="4" t="b">
        <f t="shared" si="330"/>
        <v>1</v>
      </c>
      <c r="AX1487" s="4" t="b">
        <f t="shared" si="331"/>
        <v>1</v>
      </c>
      <c r="AY1487" s="4" t="b">
        <f t="shared" si="332"/>
        <v>1</v>
      </c>
      <c r="AZ1487" s="4" t="b">
        <f t="shared" si="333"/>
        <v>1</v>
      </c>
      <c r="BA1487" s="4" t="b">
        <f t="shared" si="334"/>
        <v>1</v>
      </c>
      <c r="BB1487" s="14" t="b">
        <f t="shared" si="335"/>
        <v>1</v>
      </c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</row>
    <row r="1488" spans="1:64" x14ac:dyDescent="0.2">
      <c r="A1488" s="1"/>
      <c r="B1488" s="11" t="s">
        <v>1643</v>
      </c>
      <c r="C1488" s="4">
        <v>2</v>
      </c>
      <c r="D1488" s="4">
        <v>4</v>
      </c>
      <c r="E1488" s="4">
        <v>4</v>
      </c>
      <c r="F1488" s="4">
        <v>3</v>
      </c>
      <c r="G1488" s="4">
        <v>4</v>
      </c>
      <c r="H1488" s="4">
        <v>4</v>
      </c>
      <c r="I1488" s="4">
        <v>2</v>
      </c>
      <c r="J1488" s="4">
        <v>1</v>
      </c>
      <c r="K1488" s="4">
        <v>1</v>
      </c>
      <c r="L1488" s="4">
        <v>3</v>
      </c>
      <c r="M1488" s="4">
        <v>3</v>
      </c>
      <c r="N1488" s="14">
        <v>2</v>
      </c>
      <c r="O1488" s="25" t="b">
        <f t="shared" si="322"/>
        <v>1</v>
      </c>
      <c r="P1488" s="11">
        <f>IF($O1488 = TRUE, IF(ISBLANK(C1488), "", INDEX('Individual UI'!$E$6:$H$6,1,C1488)), "")</f>
        <v>-2</v>
      </c>
      <c r="Q1488" s="4">
        <f>IF($O1488 = TRUE, IF(ISBLANK(D1488), "", INDEX('Individual UI'!$E$6:$H$6,1,D1488)), "")</f>
        <v>4</v>
      </c>
      <c r="R1488" s="4">
        <f>IF($O1488 = TRUE, IF(ISBLANK(E1488), "", INDEX('Individual UI'!$E$6:$H$6,1,E1488)), "")</f>
        <v>4</v>
      </c>
      <c r="S1488" s="4">
        <f>IF($O1488 = TRUE, IF(ISBLANK(F1488), "", INDEX('Individual UI'!$E$6:$H$6,1,F1488)), "")</f>
        <v>2</v>
      </c>
      <c r="T1488" s="4">
        <f>IF($O1488 = TRUE, IF(ISBLANK(G1488), "", INDEX('Individual UI'!$E$6:$H$6,1,G1488)), "")</f>
        <v>4</v>
      </c>
      <c r="U1488" s="4">
        <f>IF($O1488 = TRUE, IF(ISBLANK(H1488), "", INDEX('Individual UI'!$E$6:$H$6,1,H1488)), "")</f>
        <v>4</v>
      </c>
      <c r="V1488" s="4">
        <f>IF($O1488 = TRUE, IF(ISBLANK(I1488), "", INDEX('Individual UI'!$E$6:$H$6,1,I1488)), "")</f>
        <v>-2</v>
      </c>
      <c r="W1488" s="4">
        <f>IF($O1488 = TRUE, IF(ISBLANK(J1488), "", INDEX('Individual UI'!$E$6:$H$6,1,J1488)), "")</f>
        <v>-4</v>
      </c>
      <c r="X1488" s="4">
        <f>IF($O1488 = TRUE, IF(ISBLANK(K1488), "", INDEX('Individual UI'!$E$6:$H$6,1,K1488)), "")</f>
        <v>-4</v>
      </c>
      <c r="Y1488" s="4">
        <f>IF($O1488 = TRUE, IF(ISBLANK(L1488), "", INDEX('Individual UI'!$E$6:$H$6,1,L1488)), "")</f>
        <v>2</v>
      </c>
      <c r="Z1488" s="4">
        <f>IF($O1488 = TRUE, IF(ISBLANK(M1488), "", INDEX('Individual UI'!$E$6:$H$6,1,M1488)), "")</f>
        <v>2</v>
      </c>
      <c r="AA1488" s="14">
        <f>IF($O1488 = TRUE, IF(ISBLANK(N1488), "", INDEX('Individual UI'!$E$6:$H$6,1,N1488)), "")</f>
        <v>-2</v>
      </c>
      <c r="AB1488" s="11">
        <f>IF($O1488 = TRUE, EXP(MMULT($P1488:$AA1488, Documentation!D$39:D$50) + Documentation!D$51), "")</f>
        <v>8.9048329589114652E-6</v>
      </c>
      <c r="AC1488" s="4">
        <f>IF($O1488 = TRUE, EXP(MMULT($P1488:$AA1488, Documentation!E$39:E$50) + Documentation!E$51), "")</f>
        <v>0.23590370586686654</v>
      </c>
      <c r="AD1488" s="4">
        <f>IF($O1488 = TRUE, EXP(MMULT($P1488:$AA1488, Documentation!F$39:F$50) + Documentation!F$51), "")</f>
        <v>2.7467280555849388E-2</v>
      </c>
      <c r="AE1488" s="4">
        <f>IF($O1488 = TRUE, EXP(MMULT($P1488:$AA1488, Documentation!G$39:G$50) + Documentation!G$51), "")</f>
        <v>8.537167561612117</v>
      </c>
      <c r="AF1488" s="14">
        <f>IF($O1488 = TRUE, EXP(MMULT($P1488:$AA1488, Documentation!H$39:H$50) + Documentation!H$51), "")</f>
        <v>16.826326899688794</v>
      </c>
      <c r="AG1488" s="30">
        <f t="shared" si="323"/>
        <v>3.4748025983992478E-7</v>
      </c>
      <c r="AH1488" s="28">
        <f t="shared" si="324"/>
        <v>9.2053249499517032E-3</v>
      </c>
      <c r="AI1488" s="28">
        <f t="shared" si="325"/>
        <v>1.0718154769080999E-3</v>
      </c>
      <c r="AJ1488" s="28">
        <f t="shared" si="326"/>
        <v>0.33313339130491476</v>
      </c>
      <c r="AK1488" s="33">
        <f t="shared" si="327"/>
        <v>0.65658912078796572</v>
      </c>
      <c r="AL1488" s="11">
        <f t="shared" si="328"/>
        <v>5</v>
      </c>
      <c r="AM1488" s="14" t="str">
        <f>IF($O1488 = TRUE, INDEX(Documentation!$M$9:$M$13, $AL1488, 1), "")</f>
        <v>Reluctant Claimants</v>
      </c>
      <c r="AN1488" s="1"/>
      <c r="AO1488" s="1"/>
      <c r="AP1488" s="38">
        <v>3.4748025983992901E-7</v>
      </c>
      <c r="AQ1488" s="35">
        <v>9.2053249499516408E-3</v>
      </c>
      <c r="AR1488" s="35">
        <v>1.0718154769081101E-3</v>
      </c>
      <c r="AS1488" s="35">
        <v>0.33313339130491798</v>
      </c>
      <c r="AT1488" s="35">
        <v>0.65658912078796206</v>
      </c>
      <c r="AU1488" s="14">
        <v>5</v>
      </c>
      <c r="AV1488" s="4" t="b">
        <f t="shared" si="329"/>
        <v>1</v>
      </c>
      <c r="AW1488" s="4" t="b">
        <f t="shared" si="330"/>
        <v>1</v>
      </c>
      <c r="AX1488" s="4" t="b">
        <f t="shared" si="331"/>
        <v>1</v>
      </c>
      <c r="AY1488" s="4" t="b">
        <f t="shared" si="332"/>
        <v>1</v>
      </c>
      <c r="AZ1488" s="4" t="b">
        <f t="shared" si="333"/>
        <v>1</v>
      </c>
      <c r="BA1488" s="4" t="b">
        <f t="shared" si="334"/>
        <v>1</v>
      </c>
      <c r="BB1488" s="14" t="b">
        <f t="shared" si="335"/>
        <v>1</v>
      </c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</row>
    <row r="1489" spans="1:64" x14ac:dyDescent="0.2">
      <c r="A1489" s="1"/>
      <c r="B1489" s="11" t="s">
        <v>1644</v>
      </c>
      <c r="C1489" s="4">
        <v>4</v>
      </c>
      <c r="D1489" s="4">
        <v>4</v>
      </c>
      <c r="E1489" s="4">
        <v>4</v>
      </c>
      <c r="F1489" s="4">
        <v>1</v>
      </c>
      <c r="G1489" s="4">
        <v>2</v>
      </c>
      <c r="H1489" s="4">
        <v>3</v>
      </c>
      <c r="I1489" s="4">
        <v>2</v>
      </c>
      <c r="J1489" s="4">
        <v>3</v>
      </c>
      <c r="K1489" s="4">
        <v>2</v>
      </c>
      <c r="L1489" s="4">
        <v>3</v>
      </c>
      <c r="M1489" s="4">
        <v>2</v>
      </c>
      <c r="N1489" s="14">
        <v>2</v>
      </c>
      <c r="O1489" s="25" t="b">
        <f t="shared" si="322"/>
        <v>1</v>
      </c>
      <c r="P1489" s="11">
        <f>IF($O1489 = TRUE, IF(ISBLANK(C1489), "", INDEX('Individual UI'!$E$6:$H$6,1,C1489)), "")</f>
        <v>4</v>
      </c>
      <c r="Q1489" s="4">
        <f>IF($O1489 = TRUE, IF(ISBLANK(D1489), "", INDEX('Individual UI'!$E$6:$H$6,1,D1489)), "")</f>
        <v>4</v>
      </c>
      <c r="R1489" s="4">
        <f>IF($O1489 = TRUE, IF(ISBLANK(E1489), "", INDEX('Individual UI'!$E$6:$H$6,1,E1489)), "")</f>
        <v>4</v>
      </c>
      <c r="S1489" s="4">
        <f>IF($O1489 = TRUE, IF(ISBLANK(F1489), "", INDEX('Individual UI'!$E$6:$H$6,1,F1489)), "")</f>
        <v>-4</v>
      </c>
      <c r="T1489" s="4">
        <f>IF($O1489 = TRUE, IF(ISBLANK(G1489), "", INDEX('Individual UI'!$E$6:$H$6,1,G1489)), "")</f>
        <v>-2</v>
      </c>
      <c r="U1489" s="4">
        <f>IF($O1489 = TRUE, IF(ISBLANK(H1489), "", INDEX('Individual UI'!$E$6:$H$6,1,H1489)), "")</f>
        <v>2</v>
      </c>
      <c r="V1489" s="4">
        <f>IF($O1489 = TRUE, IF(ISBLANK(I1489), "", INDEX('Individual UI'!$E$6:$H$6,1,I1489)), "")</f>
        <v>-2</v>
      </c>
      <c r="W1489" s="4">
        <f>IF($O1489 = TRUE, IF(ISBLANK(J1489), "", INDEX('Individual UI'!$E$6:$H$6,1,J1489)), "")</f>
        <v>2</v>
      </c>
      <c r="X1489" s="4">
        <f>IF($O1489 = TRUE, IF(ISBLANK(K1489), "", INDEX('Individual UI'!$E$6:$H$6,1,K1489)), "")</f>
        <v>-2</v>
      </c>
      <c r="Y1489" s="4">
        <f>IF($O1489 = TRUE, IF(ISBLANK(L1489), "", INDEX('Individual UI'!$E$6:$H$6,1,L1489)), "")</f>
        <v>2</v>
      </c>
      <c r="Z1489" s="4">
        <f>IF($O1489 = TRUE, IF(ISBLANK(M1489), "", INDEX('Individual UI'!$E$6:$H$6,1,M1489)), "")</f>
        <v>-2</v>
      </c>
      <c r="AA1489" s="14">
        <f>IF($O1489 = TRUE, IF(ISBLANK(N1489), "", INDEX('Individual UI'!$E$6:$H$6,1,N1489)), "")</f>
        <v>-2</v>
      </c>
      <c r="AB1489" s="11">
        <f>IF($O1489 = TRUE, EXP(MMULT($P1489:$AA1489, Documentation!D$39:D$50) + Documentation!D$51), "")</f>
        <v>4.0386531757780704E-4</v>
      </c>
      <c r="AC1489" s="4">
        <f>IF($O1489 = TRUE, EXP(MMULT($P1489:$AA1489, Documentation!E$39:E$50) + Documentation!E$51), "")</f>
        <v>0.29401231515069493</v>
      </c>
      <c r="AD1489" s="4">
        <f>IF($O1489 = TRUE, EXP(MMULT($P1489:$AA1489, Documentation!F$39:F$50) + Documentation!F$51), "")</f>
        <v>3.7443042627002356E-2</v>
      </c>
      <c r="AE1489" s="4">
        <f>IF($O1489 = TRUE, EXP(MMULT($P1489:$AA1489, Documentation!G$39:G$50) + Documentation!G$51), "")</f>
        <v>2.6081002887534562E-2</v>
      </c>
      <c r="AF1489" s="14">
        <f>IF($O1489 = TRUE, EXP(MMULT($P1489:$AA1489, Documentation!H$39:H$50) + Documentation!H$51), "")</f>
        <v>3.5404664467682614</v>
      </c>
      <c r="AG1489" s="30">
        <f t="shared" si="323"/>
        <v>1.0359753393629477E-4</v>
      </c>
      <c r="AH1489" s="28">
        <f t="shared" si="324"/>
        <v>7.5418585035206973E-2</v>
      </c>
      <c r="AI1489" s="28">
        <f t="shared" si="325"/>
        <v>9.6047041189212656E-3</v>
      </c>
      <c r="AJ1489" s="28">
        <f t="shared" si="326"/>
        <v>6.6901698762816429E-3</v>
      </c>
      <c r="AK1489" s="33">
        <f t="shared" si="327"/>
        <v>0.90818294343565387</v>
      </c>
      <c r="AL1489" s="11">
        <f t="shared" si="328"/>
        <v>5</v>
      </c>
      <c r="AM1489" s="14" t="str">
        <f>IF($O1489 = TRUE, INDEX(Documentation!$M$9:$M$13, $AL1489, 1), "")</f>
        <v>Reluctant Claimants</v>
      </c>
      <c r="AN1489" s="1"/>
      <c r="AO1489" s="1"/>
      <c r="AP1489" s="38">
        <v>1.03597533936293E-4</v>
      </c>
      <c r="AQ1489" s="35">
        <v>7.5418585035207195E-2</v>
      </c>
      <c r="AR1489" s="35">
        <v>9.6047041189213801E-3</v>
      </c>
      <c r="AS1489" s="35">
        <v>6.6901698762814E-3</v>
      </c>
      <c r="AT1489" s="35">
        <v>0.90818294343565398</v>
      </c>
      <c r="AU1489" s="14">
        <v>5</v>
      </c>
      <c r="AV1489" s="4" t="b">
        <f t="shared" si="329"/>
        <v>1</v>
      </c>
      <c r="AW1489" s="4" t="b">
        <f t="shared" si="330"/>
        <v>1</v>
      </c>
      <c r="AX1489" s="4" t="b">
        <f t="shared" si="331"/>
        <v>1</v>
      </c>
      <c r="AY1489" s="4" t="b">
        <f t="shared" si="332"/>
        <v>1</v>
      </c>
      <c r="AZ1489" s="4" t="b">
        <f t="shared" si="333"/>
        <v>1</v>
      </c>
      <c r="BA1489" s="4" t="b">
        <f t="shared" si="334"/>
        <v>1</v>
      </c>
      <c r="BB1489" s="14" t="b">
        <f t="shared" si="335"/>
        <v>1</v>
      </c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</row>
    <row r="1490" spans="1:64" x14ac:dyDescent="0.2">
      <c r="A1490" s="1"/>
      <c r="B1490" s="11" t="s">
        <v>1645</v>
      </c>
      <c r="C1490" s="4">
        <v>4</v>
      </c>
      <c r="D1490" s="4">
        <v>4</v>
      </c>
      <c r="E1490" s="4">
        <v>4</v>
      </c>
      <c r="F1490" s="4">
        <v>3</v>
      </c>
      <c r="G1490" s="4">
        <v>3</v>
      </c>
      <c r="H1490" s="4">
        <v>2</v>
      </c>
      <c r="I1490" s="4">
        <v>2</v>
      </c>
      <c r="J1490" s="4">
        <v>3</v>
      </c>
      <c r="K1490" s="4">
        <v>2</v>
      </c>
      <c r="L1490" s="4">
        <v>4</v>
      </c>
      <c r="M1490" s="4">
        <v>4</v>
      </c>
      <c r="N1490" s="14">
        <v>2</v>
      </c>
      <c r="O1490" s="25" t="b">
        <f t="shared" si="322"/>
        <v>1</v>
      </c>
      <c r="P1490" s="11">
        <f>IF($O1490 = TRUE, IF(ISBLANK(C1490), "", INDEX('Individual UI'!$E$6:$H$6,1,C1490)), "")</f>
        <v>4</v>
      </c>
      <c r="Q1490" s="4">
        <f>IF($O1490 = TRUE, IF(ISBLANK(D1490), "", INDEX('Individual UI'!$E$6:$H$6,1,D1490)), "")</f>
        <v>4</v>
      </c>
      <c r="R1490" s="4">
        <f>IF($O1490 = TRUE, IF(ISBLANK(E1490), "", INDEX('Individual UI'!$E$6:$H$6,1,E1490)), "")</f>
        <v>4</v>
      </c>
      <c r="S1490" s="4">
        <f>IF($O1490 = TRUE, IF(ISBLANK(F1490), "", INDEX('Individual UI'!$E$6:$H$6,1,F1490)), "")</f>
        <v>2</v>
      </c>
      <c r="T1490" s="4">
        <f>IF($O1490 = TRUE, IF(ISBLANK(G1490), "", INDEX('Individual UI'!$E$6:$H$6,1,G1490)), "")</f>
        <v>2</v>
      </c>
      <c r="U1490" s="4">
        <f>IF($O1490 = TRUE, IF(ISBLANK(H1490), "", INDEX('Individual UI'!$E$6:$H$6,1,H1490)), "")</f>
        <v>-2</v>
      </c>
      <c r="V1490" s="4">
        <f>IF($O1490 = TRUE, IF(ISBLANK(I1490), "", INDEX('Individual UI'!$E$6:$H$6,1,I1490)), "")</f>
        <v>-2</v>
      </c>
      <c r="W1490" s="4">
        <f>IF($O1490 = TRUE, IF(ISBLANK(J1490), "", INDEX('Individual UI'!$E$6:$H$6,1,J1490)), "")</f>
        <v>2</v>
      </c>
      <c r="X1490" s="4">
        <f>IF($O1490 = TRUE, IF(ISBLANK(K1490), "", INDEX('Individual UI'!$E$6:$H$6,1,K1490)), "")</f>
        <v>-2</v>
      </c>
      <c r="Y1490" s="4">
        <f>IF($O1490 = TRUE, IF(ISBLANK(L1490), "", INDEX('Individual UI'!$E$6:$H$6,1,L1490)), "")</f>
        <v>4</v>
      </c>
      <c r="Z1490" s="4">
        <f>IF($O1490 = TRUE, IF(ISBLANK(M1490), "", INDEX('Individual UI'!$E$6:$H$6,1,M1490)), "")</f>
        <v>4</v>
      </c>
      <c r="AA1490" s="14">
        <f>IF($O1490 = TRUE, IF(ISBLANK(N1490), "", INDEX('Individual UI'!$E$6:$H$6,1,N1490)), "")</f>
        <v>-2</v>
      </c>
      <c r="AB1490" s="11">
        <f>IF($O1490 = TRUE, EXP(MMULT($P1490:$AA1490, Documentation!D$39:D$50) + Documentation!D$51), "")</f>
        <v>3.7498947160908356E-6</v>
      </c>
      <c r="AC1490" s="4">
        <f>IF($O1490 = TRUE, EXP(MMULT($P1490:$AA1490, Documentation!E$39:E$50) + Documentation!E$51), "")</f>
        <v>1.6054260354831367</v>
      </c>
      <c r="AD1490" s="4">
        <f>IF($O1490 = TRUE, EXP(MMULT($P1490:$AA1490, Documentation!F$39:F$50) + Documentation!F$51), "")</f>
        <v>1.2395901731697787</v>
      </c>
      <c r="AE1490" s="4">
        <f>IF($O1490 = TRUE, EXP(MMULT($P1490:$AA1490, Documentation!G$39:G$50) + Documentation!G$51), "")</f>
        <v>5.4810224669138421E-3</v>
      </c>
      <c r="AF1490" s="14">
        <f>IF($O1490 = TRUE, EXP(MMULT($P1490:$AA1490, Documentation!H$39:H$50) + Documentation!H$51), "")</f>
        <v>5.8296331063174263</v>
      </c>
      <c r="AG1490" s="30">
        <f t="shared" si="323"/>
        <v>4.3200884667940048E-7</v>
      </c>
      <c r="AH1490" s="28">
        <f t="shared" si="324"/>
        <v>0.18495405938787743</v>
      </c>
      <c r="AI1490" s="28">
        <f t="shared" si="325"/>
        <v>0.14280772171237205</v>
      </c>
      <c r="AJ1490" s="28">
        <f t="shared" si="326"/>
        <v>6.3144444679869613E-4</v>
      </c>
      <c r="AK1490" s="33">
        <f t="shared" si="327"/>
        <v>0.67160634244410511</v>
      </c>
      <c r="AL1490" s="11">
        <f t="shared" si="328"/>
        <v>5</v>
      </c>
      <c r="AM1490" s="14" t="str">
        <f>IF($O1490 = TRUE, INDEX(Documentation!$M$9:$M$13, $AL1490, 1), "")</f>
        <v>Reluctant Claimants</v>
      </c>
      <c r="AN1490" s="1"/>
      <c r="AO1490" s="1"/>
      <c r="AP1490" s="38">
        <v>4.3200884667940498E-7</v>
      </c>
      <c r="AQ1490" s="35">
        <v>0.18495405938787601</v>
      </c>
      <c r="AR1490" s="35">
        <v>0.14280772171237299</v>
      </c>
      <c r="AS1490" s="35">
        <v>6.3144444679869797E-4</v>
      </c>
      <c r="AT1490" s="35">
        <v>0.671606342444106</v>
      </c>
      <c r="AU1490" s="14">
        <v>5</v>
      </c>
      <c r="AV1490" s="4" t="b">
        <f t="shared" si="329"/>
        <v>1</v>
      </c>
      <c r="AW1490" s="4" t="b">
        <f t="shared" si="330"/>
        <v>1</v>
      </c>
      <c r="AX1490" s="4" t="b">
        <f t="shared" si="331"/>
        <v>1</v>
      </c>
      <c r="AY1490" s="4" t="b">
        <f t="shared" si="332"/>
        <v>1</v>
      </c>
      <c r="AZ1490" s="4" t="b">
        <f t="shared" si="333"/>
        <v>1</v>
      </c>
      <c r="BA1490" s="4" t="b">
        <f t="shared" si="334"/>
        <v>1</v>
      </c>
      <c r="BB1490" s="14" t="b">
        <f t="shared" si="335"/>
        <v>1</v>
      </c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</row>
    <row r="1491" spans="1:64" x14ac:dyDescent="0.2">
      <c r="A1491" s="1"/>
      <c r="B1491" s="11" t="s">
        <v>1646</v>
      </c>
      <c r="C1491" s="4">
        <v>2</v>
      </c>
      <c r="D1491" s="4">
        <v>4</v>
      </c>
      <c r="E1491" s="4">
        <v>2</v>
      </c>
      <c r="F1491" s="4">
        <v>1</v>
      </c>
      <c r="G1491" s="4">
        <v>3</v>
      </c>
      <c r="H1491" s="4">
        <v>1</v>
      </c>
      <c r="I1491" s="4">
        <v>3</v>
      </c>
      <c r="J1491" s="4">
        <v>3</v>
      </c>
      <c r="K1491" s="4">
        <v>1</v>
      </c>
      <c r="L1491" s="4">
        <v>1</v>
      </c>
      <c r="M1491" s="4">
        <v>1</v>
      </c>
      <c r="N1491" s="14">
        <v>1</v>
      </c>
      <c r="O1491" s="25" t="b">
        <f t="shared" si="322"/>
        <v>1</v>
      </c>
      <c r="P1491" s="11">
        <f>IF($O1491 = TRUE, IF(ISBLANK(C1491), "", INDEX('Individual UI'!$E$6:$H$6,1,C1491)), "")</f>
        <v>-2</v>
      </c>
      <c r="Q1491" s="4">
        <f>IF($O1491 = TRUE, IF(ISBLANK(D1491), "", INDEX('Individual UI'!$E$6:$H$6,1,D1491)), "")</f>
        <v>4</v>
      </c>
      <c r="R1491" s="4">
        <f>IF($O1491 = TRUE, IF(ISBLANK(E1491), "", INDEX('Individual UI'!$E$6:$H$6,1,E1491)), "")</f>
        <v>-2</v>
      </c>
      <c r="S1491" s="4">
        <f>IF($O1491 = TRUE, IF(ISBLANK(F1491), "", INDEX('Individual UI'!$E$6:$H$6,1,F1491)), "")</f>
        <v>-4</v>
      </c>
      <c r="T1491" s="4">
        <f>IF($O1491 = TRUE, IF(ISBLANK(G1491), "", INDEX('Individual UI'!$E$6:$H$6,1,G1491)), "")</f>
        <v>2</v>
      </c>
      <c r="U1491" s="4">
        <f>IF($O1491 = TRUE, IF(ISBLANK(H1491), "", INDEX('Individual UI'!$E$6:$H$6,1,H1491)), "")</f>
        <v>-4</v>
      </c>
      <c r="V1491" s="4">
        <f>IF($O1491 = TRUE, IF(ISBLANK(I1491), "", INDEX('Individual UI'!$E$6:$H$6,1,I1491)), "")</f>
        <v>2</v>
      </c>
      <c r="W1491" s="4">
        <f>IF($O1491 = TRUE, IF(ISBLANK(J1491), "", INDEX('Individual UI'!$E$6:$H$6,1,J1491)), "")</f>
        <v>2</v>
      </c>
      <c r="X1491" s="4">
        <f>IF($O1491 = TRUE, IF(ISBLANK(K1491), "", INDEX('Individual UI'!$E$6:$H$6,1,K1491)), "")</f>
        <v>-4</v>
      </c>
      <c r="Y1491" s="4">
        <f>IF($O1491 = TRUE, IF(ISBLANK(L1491), "", INDEX('Individual UI'!$E$6:$H$6,1,L1491)), "")</f>
        <v>-4</v>
      </c>
      <c r="Z1491" s="4">
        <f>IF($O1491 = TRUE, IF(ISBLANK(M1491), "", INDEX('Individual UI'!$E$6:$H$6,1,M1491)), "")</f>
        <v>-4</v>
      </c>
      <c r="AA1491" s="14">
        <f>IF($O1491 = TRUE, IF(ISBLANK(N1491), "", INDEX('Individual UI'!$E$6:$H$6,1,N1491)), "")</f>
        <v>-4</v>
      </c>
      <c r="AB1491" s="11">
        <f>IF($O1491 = TRUE, EXP(MMULT($P1491:$AA1491, Documentation!D$39:D$50) + Documentation!D$51), "")</f>
        <v>1.0168386161992813</v>
      </c>
      <c r="AC1491" s="4">
        <f>IF($O1491 = TRUE, EXP(MMULT($P1491:$AA1491, Documentation!E$39:E$50) + Documentation!E$51), "")</f>
        <v>3.2779429769455126E-4</v>
      </c>
      <c r="AD1491" s="4">
        <f>IF($O1491 = TRUE, EXP(MMULT($P1491:$AA1491, Documentation!F$39:F$50) + Documentation!F$51), "")</f>
        <v>1.2027692466001786E-4</v>
      </c>
      <c r="AE1491" s="4">
        <f>IF($O1491 = TRUE, EXP(MMULT($P1491:$AA1491, Documentation!G$39:G$50) + Documentation!G$51), "")</f>
        <v>1.6682991538801237E-2</v>
      </c>
      <c r="AF1491" s="14">
        <f>IF($O1491 = TRUE, EXP(MMULT($P1491:$AA1491, Documentation!H$39:H$50) + Documentation!H$51), "")</f>
        <v>1.1348599786903733E-3</v>
      </c>
      <c r="AG1491" s="30">
        <f t="shared" si="323"/>
        <v>0.98235354782757822</v>
      </c>
      <c r="AH1491" s="28">
        <f t="shared" si="324"/>
        <v>3.1667748074074308E-4</v>
      </c>
      <c r="AI1491" s="28">
        <f t="shared" si="325"/>
        <v>1.1619785261814134E-4</v>
      </c>
      <c r="AJ1491" s="28">
        <f t="shared" si="326"/>
        <v>1.6117204505643013E-2</v>
      </c>
      <c r="AK1491" s="33">
        <f t="shared" si="327"/>
        <v>1.0963723334200474E-3</v>
      </c>
      <c r="AL1491" s="11">
        <f t="shared" si="328"/>
        <v>1</v>
      </c>
      <c r="AM1491" s="14" t="str">
        <f>IF($O1491 = TRUE, INDEX(Documentation!$M$9:$M$13, $AL1491, 1), "")</f>
        <v>Decisive Pursuers</v>
      </c>
      <c r="AN1491" s="1"/>
      <c r="AO1491" s="1"/>
      <c r="AP1491" s="38">
        <v>0.982353547827578</v>
      </c>
      <c r="AQ1491" s="35">
        <v>3.1667748074075001E-4</v>
      </c>
      <c r="AR1491" s="35">
        <v>1.1619785261814601E-4</v>
      </c>
      <c r="AS1491" s="35">
        <v>1.6117204505642801E-2</v>
      </c>
      <c r="AT1491" s="35">
        <v>1.09637233342005E-3</v>
      </c>
      <c r="AU1491" s="14">
        <v>1</v>
      </c>
      <c r="AV1491" s="4" t="b">
        <f t="shared" si="329"/>
        <v>1</v>
      </c>
      <c r="AW1491" s="4" t="b">
        <f t="shared" si="330"/>
        <v>1</v>
      </c>
      <c r="AX1491" s="4" t="b">
        <f t="shared" si="331"/>
        <v>1</v>
      </c>
      <c r="AY1491" s="4" t="b">
        <f t="shared" si="332"/>
        <v>1</v>
      </c>
      <c r="AZ1491" s="4" t="b">
        <f t="shared" si="333"/>
        <v>1</v>
      </c>
      <c r="BA1491" s="4" t="b">
        <f t="shared" si="334"/>
        <v>1</v>
      </c>
      <c r="BB1491" s="14" t="b">
        <f t="shared" si="335"/>
        <v>1</v>
      </c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</row>
    <row r="1492" spans="1:64" x14ac:dyDescent="0.2">
      <c r="A1492" s="1"/>
      <c r="B1492" s="11" t="s">
        <v>1647</v>
      </c>
      <c r="C1492" s="4">
        <v>1</v>
      </c>
      <c r="D1492" s="4">
        <v>4</v>
      </c>
      <c r="E1492" s="4">
        <v>2</v>
      </c>
      <c r="F1492" s="4">
        <v>2</v>
      </c>
      <c r="G1492" s="4">
        <v>4</v>
      </c>
      <c r="H1492" s="4">
        <v>3</v>
      </c>
      <c r="I1492" s="4">
        <v>2</v>
      </c>
      <c r="J1492" s="4">
        <v>3</v>
      </c>
      <c r="K1492" s="4">
        <v>1</v>
      </c>
      <c r="L1492" s="4">
        <v>1</v>
      </c>
      <c r="M1492" s="4">
        <v>2</v>
      </c>
      <c r="N1492" s="14">
        <v>3</v>
      </c>
      <c r="O1492" s="25" t="b">
        <f t="shared" si="322"/>
        <v>1</v>
      </c>
      <c r="P1492" s="11">
        <f>IF($O1492 = TRUE, IF(ISBLANK(C1492), "", INDEX('Individual UI'!$E$6:$H$6,1,C1492)), "")</f>
        <v>-4</v>
      </c>
      <c r="Q1492" s="4">
        <f>IF($O1492 = TRUE, IF(ISBLANK(D1492), "", INDEX('Individual UI'!$E$6:$H$6,1,D1492)), "")</f>
        <v>4</v>
      </c>
      <c r="R1492" s="4">
        <f>IF($O1492 = TRUE, IF(ISBLANK(E1492), "", INDEX('Individual UI'!$E$6:$H$6,1,E1492)), "")</f>
        <v>-2</v>
      </c>
      <c r="S1492" s="4">
        <f>IF($O1492 = TRUE, IF(ISBLANK(F1492), "", INDEX('Individual UI'!$E$6:$H$6,1,F1492)), "")</f>
        <v>-2</v>
      </c>
      <c r="T1492" s="4">
        <f>IF($O1492 = TRUE, IF(ISBLANK(G1492), "", INDEX('Individual UI'!$E$6:$H$6,1,G1492)), "")</f>
        <v>4</v>
      </c>
      <c r="U1492" s="4">
        <f>IF($O1492 = TRUE, IF(ISBLANK(H1492), "", INDEX('Individual UI'!$E$6:$H$6,1,H1492)), "")</f>
        <v>2</v>
      </c>
      <c r="V1492" s="4">
        <f>IF($O1492 = TRUE, IF(ISBLANK(I1492), "", INDEX('Individual UI'!$E$6:$H$6,1,I1492)), "")</f>
        <v>-2</v>
      </c>
      <c r="W1492" s="4">
        <f>IF($O1492 = TRUE, IF(ISBLANK(J1492), "", INDEX('Individual UI'!$E$6:$H$6,1,J1492)), "")</f>
        <v>2</v>
      </c>
      <c r="X1492" s="4">
        <f>IF($O1492 = TRUE, IF(ISBLANK(K1492), "", INDEX('Individual UI'!$E$6:$H$6,1,K1492)), "")</f>
        <v>-4</v>
      </c>
      <c r="Y1492" s="4">
        <f>IF($O1492 = TRUE, IF(ISBLANK(L1492), "", INDEX('Individual UI'!$E$6:$H$6,1,L1492)), "")</f>
        <v>-4</v>
      </c>
      <c r="Z1492" s="4">
        <f>IF($O1492 = TRUE, IF(ISBLANK(M1492), "", INDEX('Individual UI'!$E$6:$H$6,1,M1492)), "")</f>
        <v>-2</v>
      </c>
      <c r="AA1492" s="14">
        <f>IF($O1492 = TRUE, IF(ISBLANK(N1492), "", INDEX('Individual UI'!$E$6:$H$6,1,N1492)), "")</f>
        <v>2</v>
      </c>
      <c r="AB1492" s="11">
        <f>IF($O1492 = TRUE, EXP(MMULT($P1492:$AA1492, Documentation!D$39:D$50) + Documentation!D$51), "")</f>
        <v>1.7573878699933321E-2</v>
      </c>
      <c r="AC1492" s="4">
        <f>IF($O1492 = TRUE, EXP(MMULT($P1492:$AA1492, Documentation!E$39:E$50) + Documentation!E$51), "")</f>
        <v>6.5859190376353583E-4</v>
      </c>
      <c r="AD1492" s="4">
        <f>IF($O1492 = TRUE, EXP(MMULT($P1492:$AA1492, Documentation!F$39:F$50) + Documentation!F$51), "")</f>
        <v>7.3457844726373261E-3</v>
      </c>
      <c r="AE1492" s="4">
        <f>IF($O1492 = TRUE, EXP(MMULT($P1492:$AA1492, Documentation!G$39:G$50) + Documentation!G$51), "")</f>
        <v>0.82192425898050314</v>
      </c>
      <c r="AF1492" s="14">
        <f>IF($O1492 = TRUE, EXP(MMULT($P1492:$AA1492, Documentation!H$39:H$50) + Documentation!H$51), "")</f>
        <v>1.0552761897281188E-2</v>
      </c>
      <c r="AG1492" s="30">
        <f t="shared" si="323"/>
        <v>2.0481056631686072E-2</v>
      </c>
      <c r="AH1492" s="28">
        <f t="shared" si="324"/>
        <v>7.6754018327223911E-4</v>
      </c>
      <c r="AI1492" s="28">
        <f t="shared" si="325"/>
        <v>8.5609688309056173E-3</v>
      </c>
      <c r="AJ1492" s="28">
        <f t="shared" si="326"/>
        <v>0.95789197038216534</v>
      </c>
      <c r="AK1492" s="33">
        <f t="shared" si="327"/>
        <v>1.22984639719708E-2</v>
      </c>
      <c r="AL1492" s="11">
        <f t="shared" si="328"/>
        <v>4</v>
      </c>
      <c r="AM1492" s="14" t="str">
        <f>IF($O1492 = TRUE, INDEX(Documentation!$M$9:$M$13, $AL1492, 1), "")</f>
        <v>Financially Pressured</v>
      </c>
      <c r="AN1492" s="1"/>
      <c r="AO1492" s="1"/>
      <c r="AP1492" s="38">
        <v>2.04810566316861E-2</v>
      </c>
      <c r="AQ1492" s="35">
        <v>7.6754018327224399E-4</v>
      </c>
      <c r="AR1492" s="35">
        <v>8.5609688309058306E-3</v>
      </c>
      <c r="AS1492" s="35">
        <v>0.957891970382165</v>
      </c>
      <c r="AT1492" s="35">
        <v>1.22984639719709E-2</v>
      </c>
      <c r="AU1492" s="14">
        <v>4</v>
      </c>
      <c r="AV1492" s="4" t="b">
        <f t="shared" si="329"/>
        <v>1</v>
      </c>
      <c r="AW1492" s="4" t="b">
        <f t="shared" si="330"/>
        <v>1</v>
      </c>
      <c r="AX1492" s="4" t="b">
        <f t="shared" si="331"/>
        <v>1</v>
      </c>
      <c r="AY1492" s="4" t="b">
        <f t="shared" si="332"/>
        <v>1</v>
      </c>
      <c r="AZ1492" s="4" t="b">
        <f t="shared" si="333"/>
        <v>1</v>
      </c>
      <c r="BA1492" s="4" t="b">
        <f t="shared" si="334"/>
        <v>1</v>
      </c>
      <c r="BB1492" s="14" t="b">
        <f t="shared" si="335"/>
        <v>1</v>
      </c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</row>
    <row r="1493" spans="1:64" x14ac:dyDescent="0.2">
      <c r="A1493" s="1"/>
      <c r="B1493" s="11" t="s">
        <v>1648</v>
      </c>
      <c r="C1493" s="4">
        <v>1</v>
      </c>
      <c r="D1493" s="4">
        <v>2</v>
      </c>
      <c r="E1493" s="4">
        <v>3</v>
      </c>
      <c r="F1493" s="4">
        <v>1</v>
      </c>
      <c r="G1493" s="4">
        <v>2</v>
      </c>
      <c r="H1493" s="4">
        <v>1</v>
      </c>
      <c r="I1493" s="4">
        <v>2</v>
      </c>
      <c r="J1493" s="4">
        <v>3</v>
      </c>
      <c r="K1493" s="4">
        <v>1</v>
      </c>
      <c r="L1493" s="4">
        <v>4</v>
      </c>
      <c r="M1493" s="4">
        <v>1</v>
      </c>
      <c r="N1493" s="14">
        <v>2</v>
      </c>
      <c r="O1493" s="25" t="b">
        <f t="shared" si="322"/>
        <v>1</v>
      </c>
      <c r="P1493" s="11">
        <f>IF($O1493 = TRUE, IF(ISBLANK(C1493), "", INDEX('Individual UI'!$E$6:$H$6,1,C1493)), "")</f>
        <v>-4</v>
      </c>
      <c r="Q1493" s="4">
        <f>IF($O1493 = TRUE, IF(ISBLANK(D1493), "", INDEX('Individual UI'!$E$6:$H$6,1,D1493)), "")</f>
        <v>-2</v>
      </c>
      <c r="R1493" s="4">
        <f>IF($O1493 = TRUE, IF(ISBLANK(E1493), "", INDEX('Individual UI'!$E$6:$H$6,1,E1493)), "")</f>
        <v>2</v>
      </c>
      <c r="S1493" s="4">
        <f>IF($O1493 = TRUE, IF(ISBLANK(F1493), "", INDEX('Individual UI'!$E$6:$H$6,1,F1493)), "")</f>
        <v>-4</v>
      </c>
      <c r="T1493" s="4">
        <f>IF($O1493 = TRUE, IF(ISBLANK(G1493), "", INDEX('Individual UI'!$E$6:$H$6,1,G1493)), "")</f>
        <v>-2</v>
      </c>
      <c r="U1493" s="4">
        <f>IF($O1493 = TRUE, IF(ISBLANK(H1493), "", INDEX('Individual UI'!$E$6:$H$6,1,H1493)), "")</f>
        <v>-4</v>
      </c>
      <c r="V1493" s="4">
        <f>IF($O1493 = TRUE, IF(ISBLANK(I1493), "", INDEX('Individual UI'!$E$6:$H$6,1,I1493)), "")</f>
        <v>-2</v>
      </c>
      <c r="W1493" s="4">
        <f>IF($O1493 = TRUE, IF(ISBLANK(J1493), "", INDEX('Individual UI'!$E$6:$H$6,1,J1493)), "")</f>
        <v>2</v>
      </c>
      <c r="X1493" s="4">
        <f>IF($O1493 = TRUE, IF(ISBLANK(K1493), "", INDEX('Individual UI'!$E$6:$H$6,1,K1493)), "")</f>
        <v>-4</v>
      </c>
      <c r="Y1493" s="4">
        <f>IF($O1493 = TRUE, IF(ISBLANK(L1493), "", INDEX('Individual UI'!$E$6:$H$6,1,L1493)), "")</f>
        <v>4</v>
      </c>
      <c r="Z1493" s="4">
        <f>IF($O1493 = TRUE, IF(ISBLANK(M1493), "", INDEX('Individual UI'!$E$6:$H$6,1,M1493)), "")</f>
        <v>-4</v>
      </c>
      <c r="AA1493" s="14">
        <f>IF($O1493 = TRUE, IF(ISBLANK(N1493), "", INDEX('Individual UI'!$E$6:$H$6,1,N1493)), "")</f>
        <v>-2</v>
      </c>
      <c r="AB1493" s="11">
        <f>IF($O1493 = TRUE, EXP(MMULT($P1493:$AA1493, Documentation!D$39:D$50) + Documentation!D$51), "")</f>
        <v>3.6145038142588519</v>
      </c>
      <c r="AC1493" s="4">
        <f>IF($O1493 = TRUE, EXP(MMULT($P1493:$AA1493, Documentation!E$39:E$50) + Documentation!E$51), "")</f>
        <v>1.7469881261848563E-3</v>
      </c>
      <c r="AD1493" s="4">
        <f>IF($O1493 = TRUE, EXP(MMULT($P1493:$AA1493, Documentation!F$39:F$50) + Documentation!F$51), "")</f>
        <v>2.9498995184663136E-4</v>
      </c>
      <c r="AE1493" s="4">
        <f>IF($O1493 = TRUE, EXP(MMULT($P1493:$AA1493, Documentation!G$39:G$50) + Documentation!G$51), "")</f>
        <v>5.6483157309855987E-2</v>
      </c>
      <c r="AF1493" s="14">
        <f>IF($O1493 = TRUE, EXP(MMULT($P1493:$AA1493, Documentation!H$39:H$50) + Documentation!H$51), "")</f>
        <v>4.0800031915434748E-4</v>
      </c>
      <c r="AG1493" s="30">
        <f t="shared" si="323"/>
        <v>0.9839569491705612</v>
      </c>
      <c r="AH1493" s="28">
        <f t="shared" si="324"/>
        <v>4.755731893536587E-4</v>
      </c>
      <c r="AI1493" s="28">
        <f t="shared" si="325"/>
        <v>8.0303529328132412E-5</v>
      </c>
      <c r="AJ1493" s="28">
        <f t="shared" si="326"/>
        <v>1.5376106376449558E-2</v>
      </c>
      <c r="AK1493" s="33">
        <f t="shared" si="327"/>
        <v>1.1106773430754967E-4</v>
      </c>
      <c r="AL1493" s="11">
        <f t="shared" si="328"/>
        <v>1</v>
      </c>
      <c r="AM1493" s="14" t="str">
        <f>IF($O1493 = TRUE, INDEX(Documentation!$M$9:$M$13, $AL1493, 1), "")</f>
        <v>Decisive Pursuers</v>
      </c>
      <c r="AN1493" s="1"/>
      <c r="AO1493" s="1"/>
      <c r="AP1493" s="38">
        <v>0.98395694917056098</v>
      </c>
      <c r="AQ1493" s="35">
        <v>4.7557318935366E-4</v>
      </c>
      <c r="AR1493" s="35">
        <v>8.0303529328133795E-5</v>
      </c>
      <c r="AS1493" s="35">
        <v>1.53761063764494E-2</v>
      </c>
      <c r="AT1493" s="35">
        <v>1.1106773430755E-4</v>
      </c>
      <c r="AU1493" s="14">
        <v>1</v>
      </c>
      <c r="AV1493" s="4" t="b">
        <f t="shared" si="329"/>
        <v>1</v>
      </c>
      <c r="AW1493" s="4" t="b">
        <f t="shared" si="330"/>
        <v>1</v>
      </c>
      <c r="AX1493" s="4" t="b">
        <f t="shared" si="331"/>
        <v>1</v>
      </c>
      <c r="AY1493" s="4" t="b">
        <f t="shared" si="332"/>
        <v>1</v>
      </c>
      <c r="AZ1493" s="4" t="b">
        <f t="shared" si="333"/>
        <v>1</v>
      </c>
      <c r="BA1493" s="4" t="b">
        <f t="shared" si="334"/>
        <v>1</v>
      </c>
      <c r="BB1493" s="14" t="b">
        <f t="shared" si="335"/>
        <v>1</v>
      </c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</row>
    <row r="1494" spans="1:64" x14ac:dyDescent="0.2">
      <c r="A1494" s="1"/>
      <c r="B1494" s="11" t="s">
        <v>1649</v>
      </c>
      <c r="C1494" s="4">
        <v>2</v>
      </c>
      <c r="D1494" s="4">
        <v>2</v>
      </c>
      <c r="E1494" s="4">
        <v>4</v>
      </c>
      <c r="F1494" s="4">
        <v>4</v>
      </c>
      <c r="G1494" s="4">
        <v>4</v>
      </c>
      <c r="H1494" s="4">
        <v>4</v>
      </c>
      <c r="I1494" s="4">
        <v>2</v>
      </c>
      <c r="J1494" s="4">
        <v>3</v>
      </c>
      <c r="K1494" s="4">
        <v>1</v>
      </c>
      <c r="L1494" s="4">
        <v>3</v>
      </c>
      <c r="M1494" s="4">
        <v>2</v>
      </c>
      <c r="N1494" s="14">
        <v>1</v>
      </c>
      <c r="O1494" s="25" t="b">
        <f t="shared" si="322"/>
        <v>1</v>
      </c>
      <c r="P1494" s="11">
        <f>IF($O1494 = TRUE, IF(ISBLANK(C1494), "", INDEX('Individual UI'!$E$6:$H$6,1,C1494)), "")</f>
        <v>-2</v>
      </c>
      <c r="Q1494" s="4">
        <f>IF($O1494 = TRUE, IF(ISBLANK(D1494), "", INDEX('Individual UI'!$E$6:$H$6,1,D1494)), "")</f>
        <v>-2</v>
      </c>
      <c r="R1494" s="4">
        <f>IF($O1494 = TRUE, IF(ISBLANK(E1494), "", INDEX('Individual UI'!$E$6:$H$6,1,E1494)), "")</f>
        <v>4</v>
      </c>
      <c r="S1494" s="4">
        <f>IF($O1494 = TRUE, IF(ISBLANK(F1494), "", INDEX('Individual UI'!$E$6:$H$6,1,F1494)), "")</f>
        <v>4</v>
      </c>
      <c r="T1494" s="4">
        <f>IF($O1494 = TRUE, IF(ISBLANK(G1494), "", INDEX('Individual UI'!$E$6:$H$6,1,G1494)), "")</f>
        <v>4</v>
      </c>
      <c r="U1494" s="4">
        <f>IF($O1494 = TRUE, IF(ISBLANK(H1494), "", INDEX('Individual UI'!$E$6:$H$6,1,H1494)), "")</f>
        <v>4</v>
      </c>
      <c r="V1494" s="4">
        <f>IF($O1494 = TRUE, IF(ISBLANK(I1494), "", INDEX('Individual UI'!$E$6:$H$6,1,I1494)), "")</f>
        <v>-2</v>
      </c>
      <c r="W1494" s="4">
        <f>IF($O1494 = TRUE, IF(ISBLANK(J1494), "", INDEX('Individual UI'!$E$6:$H$6,1,J1494)), "")</f>
        <v>2</v>
      </c>
      <c r="X1494" s="4">
        <f>IF($O1494 = TRUE, IF(ISBLANK(K1494), "", INDEX('Individual UI'!$E$6:$H$6,1,K1494)), "")</f>
        <v>-4</v>
      </c>
      <c r="Y1494" s="4">
        <f>IF($O1494 = TRUE, IF(ISBLANK(L1494), "", INDEX('Individual UI'!$E$6:$H$6,1,L1494)), "")</f>
        <v>2</v>
      </c>
      <c r="Z1494" s="4">
        <f>IF($O1494 = TRUE, IF(ISBLANK(M1494), "", INDEX('Individual UI'!$E$6:$H$6,1,M1494)), "")</f>
        <v>-2</v>
      </c>
      <c r="AA1494" s="14">
        <f>IF($O1494 = TRUE, IF(ISBLANK(N1494), "", INDEX('Individual UI'!$E$6:$H$6,1,N1494)), "")</f>
        <v>-4</v>
      </c>
      <c r="AB1494" s="11">
        <f>IF($O1494 = TRUE, EXP(MMULT($P1494:$AA1494, Documentation!D$39:D$50) + Documentation!D$51), "")</f>
        <v>2.4528722746700716E-4</v>
      </c>
      <c r="AC1494" s="4">
        <f>IF($O1494 = TRUE, EXP(MMULT($P1494:$AA1494, Documentation!E$39:E$50) + Documentation!E$51), "")</f>
        <v>9.4231407287021844E-5</v>
      </c>
      <c r="AD1494" s="4">
        <f>IF($O1494 = TRUE, EXP(MMULT($P1494:$AA1494, Documentation!F$39:F$50) + Documentation!F$51), "")</f>
        <v>2.6871551860507745E-2</v>
      </c>
      <c r="AE1494" s="4">
        <f>IF($O1494 = TRUE, EXP(MMULT($P1494:$AA1494, Documentation!G$39:G$50) + Documentation!G$51), "")</f>
        <v>126.55991006759027</v>
      </c>
      <c r="AF1494" s="14">
        <f>IF($O1494 = TRUE, EXP(MMULT($P1494:$AA1494, Documentation!H$39:H$50) + Documentation!H$51), "")</f>
        <v>0.23878962794383446</v>
      </c>
      <c r="AG1494" s="30">
        <f t="shared" si="323"/>
        <v>1.9340466469782922E-6</v>
      </c>
      <c r="AH1494" s="28">
        <f t="shared" si="324"/>
        <v>7.4299807285327983E-7</v>
      </c>
      <c r="AI1494" s="28">
        <f t="shared" si="325"/>
        <v>2.1187746019881419E-4</v>
      </c>
      <c r="AJ1494" s="28">
        <f t="shared" si="326"/>
        <v>0.99790263127753276</v>
      </c>
      <c r="AK1494" s="33">
        <f t="shared" si="327"/>
        <v>1.8828142175486343E-3</v>
      </c>
      <c r="AL1494" s="11">
        <f t="shared" si="328"/>
        <v>4</v>
      </c>
      <c r="AM1494" s="14" t="str">
        <f>IF($O1494 = TRUE, INDEX(Documentation!$M$9:$M$13, $AL1494, 1), "")</f>
        <v>Financially Pressured</v>
      </c>
      <c r="AN1494" s="1"/>
      <c r="AO1494" s="1"/>
      <c r="AP1494" s="38">
        <v>1.9340466469782998E-6</v>
      </c>
      <c r="AQ1494" s="35">
        <v>7.4299807285327401E-7</v>
      </c>
      <c r="AR1494" s="35">
        <v>2.1187746019881701E-4</v>
      </c>
      <c r="AS1494" s="35">
        <v>0.99790263127753298</v>
      </c>
      <c r="AT1494" s="35">
        <v>1.88281421754863E-3</v>
      </c>
      <c r="AU1494" s="14">
        <v>4</v>
      </c>
      <c r="AV1494" s="4" t="b">
        <f t="shared" si="329"/>
        <v>1</v>
      </c>
      <c r="AW1494" s="4" t="b">
        <f t="shared" si="330"/>
        <v>1</v>
      </c>
      <c r="AX1494" s="4" t="b">
        <f t="shared" si="331"/>
        <v>1</v>
      </c>
      <c r="AY1494" s="4" t="b">
        <f t="shared" si="332"/>
        <v>1</v>
      </c>
      <c r="AZ1494" s="4" t="b">
        <f t="shared" si="333"/>
        <v>1</v>
      </c>
      <c r="BA1494" s="4" t="b">
        <f t="shared" si="334"/>
        <v>1</v>
      </c>
      <c r="BB1494" s="14" t="b">
        <f t="shared" si="335"/>
        <v>1</v>
      </c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</row>
    <row r="1495" spans="1:64" x14ac:dyDescent="0.2">
      <c r="A1495" s="1"/>
      <c r="B1495" s="11" t="s">
        <v>1650</v>
      </c>
      <c r="C1495" s="4">
        <v>4</v>
      </c>
      <c r="D1495" s="4">
        <v>2</v>
      </c>
      <c r="E1495" s="4">
        <v>4</v>
      </c>
      <c r="F1495" s="4">
        <v>2</v>
      </c>
      <c r="G1495" s="4">
        <v>1</v>
      </c>
      <c r="H1495" s="4">
        <v>4</v>
      </c>
      <c r="I1495" s="4">
        <v>2</v>
      </c>
      <c r="J1495" s="4">
        <v>1</v>
      </c>
      <c r="K1495" s="4">
        <v>1</v>
      </c>
      <c r="L1495" s="4">
        <v>3</v>
      </c>
      <c r="M1495" s="4">
        <v>3</v>
      </c>
      <c r="N1495" s="14">
        <v>1</v>
      </c>
      <c r="O1495" s="25" t="b">
        <f t="shared" si="322"/>
        <v>1</v>
      </c>
      <c r="P1495" s="11">
        <f>IF($O1495 = TRUE, IF(ISBLANK(C1495), "", INDEX('Individual UI'!$E$6:$H$6,1,C1495)), "")</f>
        <v>4</v>
      </c>
      <c r="Q1495" s="4">
        <f>IF($O1495 = TRUE, IF(ISBLANK(D1495), "", INDEX('Individual UI'!$E$6:$H$6,1,D1495)), "")</f>
        <v>-2</v>
      </c>
      <c r="R1495" s="4">
        <f>IF($O1495 = TRUE, IF(ISBLANK(E1495), "", INDEX('Individual UI'!$E$6:$H$6,1,E1495)), "")</f>
        <v>4</v>
      </c>
      <c r="S1495" s="4">
        <f>IF($O1495 = TRUE, IF(ISBLANK(F1495), "", INDEX('Individual UI'!$E$6:$H$6,1,F1495)), "")</f>
        <v>-2</v>
      </c>
      <c r="T1495" s="4">
        <f>IF($O1495 = TRUE, IF(ISBLANK(G1495), "", INDEX('Individual UI'!$E$6:$H$6,1,G1495)), "")</f>
        <v>-4</v>
      </c>
      <c r="U1495" s="4">
        <f>IF($O1495 = TRUE, IF(ISBLANK(H1495), "", INDEX('Individual UI'!$E$6:$H$6,1,H1495)), "")</f>
        <v>4</v>
      </c>
      <c r="V1495" s="4">
        <f>IF($O1495 = TRUE, IF(ISBLANK(I1495), "", INDEX('Individual UI'!$E$6:$H$6,1,I1495)), "")</f>
        <v>-2</v>
      </c>
      <c r="W1495" s="4">
        <f>IF($O1495 = TRUE, IF(ISBLANK(J1495), "", INDEX('Individual UI'!$E$6:$H$6,1,J1495)), "")</f>
        <v>-4</v>
      </c>
      <c r="X1495" s="4">
        <f>IF($O1495 = TRUE, IF(ISBLANK(K1495), "", INDEX('Individual UI'!$E$6:$H$6,1,K1495)), "")</f>
        <v>-4</v>
      </c>
      <c r="Y1495" s="4">
        <f>IF($O1495 = TRUE, IF(ISBLANK(L1495), "", INDEX('Individual UI'!$E$6:$H$6,1,L1495)), "")</f>
        <v>2</v>
      </c>
      <c r="Z1495" s="4">
        <f>IF($O1495 = TRUE, IF(ISBLANK(M1495), "", INDEX('Individual UI'!$E$6:$H$6,1,M1495)), "")</f>
        <v>2</v>
      </c>
      <c r="AA1495" s="14">
        <f>IF($O1495 = TRUE, IF(ISBLANK(N1495), "", INDEX('Individual UI'!$E$6:$H$6,1,N1495)), "")</f>
        <v>-4</v>
      </c>
      <c r="AB1495" s="11">
        <f>IF($O1495 = TRUE, EXP(MMULT($P1495:$AA1495, Documentation!D$39:D$50) + Documentation!D$51), "")</f>
        <v>7.0693153760571466E-4</v>
      </c>
      <c r="AC1495" s="4">
        <f>IF($O1495 = TRUE, EXP(MMULT($P1495:$AA1495, Documentation!E$39:E$50) + Documentation!E$51), "")</f>
        <v>0.22730584419940578</v>
      </c>
      <c r="AD1495" s="4">
        <f>IF($O1495 = TRUE, EXP(MMULT($P1495:$AA1495, Documentation!F$39:F$50) + Documentation!F$51), "")</f>
        <v>5.9980265412504499E-3</v>
      </c>
      <c r="AE1495" s="4">
        <f>IF($O1495 = TRUE, EXP(MMULT($P1495:$AA1495, Documentation!G$39:G$50) + Documentation!G$51), "")</f>
        <v>0.20374121926557939</v>
      </c>
      <c r="AF1495" s="14">
        <f>IF($O1495 = TRUE, EXP(MMULT($P1495:$AA1495, Documentation!H$39:H$50) + Documentation!H$51), "")</f>
        <v>11.730418584257674</v>
      </c>
      <c r="AG1495" s="30">
        <f t="shared" si="323"/>
        <v>5.8096780568532242E-5</v>
      </c>
      <c r="AH1495" s="28">
        <f t="shared" si="324"/>
        <v>1.8680363019485554E-2</v>
      </c>
      <c r="AI1495" s="28">
        <f t="shared" si="325"/>
        <v>4.9292755136016281E-4</v>
      </c>
      <c r="AJ1495" s="28">
        <f t="shared" si="326"/>
        <v>1.6743783915097316E-2</v>
      </c>
      <c r="AK1495" s="33">
        <f t="shared" si="327"/>
        <v>0.96402482873348838</v>
      </c>
      <c r="AL1495" s="11">
        <f t="shared" si="328"/>
        <v>5</v>
      </c>
      <c r="AM1495" s="14" t="str">
        <f>IF($O1495 = TRUE, INDEX(Documentation!$M$9:$M$13, $AL1495, 1), "")</f>
        <v>Reluctant Claimants</v>
      </c>
      <c r="AN1495" s="1"/>
      <c r="AO1495" s="1"/>
      <c r="AP1495" s="38">
        <v>5.8096780568532202E-5</v>
      </c>
      <c r="AQ1495" s="35">
        <v>1.8680363019485498E-2</v>
      </c>
      <c r="AR1495" s="35">
        <v>4.9292755136016205E-4</v>
      </c>
      <c r="AS1495" s="35">
        <v>1.6743783915097302E-2</v>
      </c>
      <c r="AT1495" s="35">
        <v>0.96402482873348805</v>
      </c>
      <c r="AU1495" s="14">
        <v>5</v>
      </c>
      <c r="AV1495" s="4" t="b">
        <f t="shared" si="329"/>
        <v>1</v>
      </c>
      <c r="AW1495" s="4" t="b">
        <f t="shared" si="330"/>
        <v>1</v>
      </c>
      <c r="AX1495" s="4" t="b">
        <f t="shared" si="331"/>
        <v>1</v>
      </c>
      <c r="AY1495" s="4" t="b">
        <f t="shared" si="332"/>
        <v>1</v>
      </c>
      <c r="AZ1495" s="4" t="b">
        <f t="shared" si="333"/>
        <v>1</v>
      </c>
      <c r="BA1495" s="4" t="b">
        <f t="shared" si="334"/>
        <v>1</v>
      </c>
      <c r="BB1495" s="14" t="b">
        <f t="shared" si="335"/>
        <v>1</v>
      </c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</row>
    <row r="1496" spans="1:64" x14ac:dyDescent="0.2">
      <c r="A1496" s="1"/>
      <c r="B1496" s="11" t="s">
        <v>1651</v>
      </c>
      <c r="C1496" s="4">
        <v>3</v>
      </c>
      <c r="D1496" s="4">
        <v>2</v>
      </c>
      <c r="E1496" s="4">
        <v>3</v>
      </c>
      <c r="F1496" s="4">
        <v>3</v>
      </c>
      <c r="G1496" s="4">
        <v>3</v>
      </c>
      <c r="H1496" s="4">
        <v>3</v>
      </c>
      <c r="I1496" s="4">
        <v>1</v>
      </c>
      <c r="J1496" s="4">
        <v>3</v>
      </c>
      <c r="K1496" s="4">
        <v>2</v>
      </c>
      <c r="L1496" s="4">
        <v>4</v>
      </c>
      <c r="M1496" s="4">
        <v>2</v>
      </c>
      <c r="N1496" s="14">
        <v>3</v>
      </c>
      <c r="O1496" s="25" t="b">
        <f t="shared" si="322"/>
        <v>1</v>
      </c>
      <c r="P1496" s="11">
        <f>IF($O1496 = TRUE, IF(ISBLANK(C1496), "", INDEX('Individual UI'!$E$6:$H$6,1,C1496)), "")</f>
        <v>2</v>
      </c>
      <c r="Q1496" s="4">
        <f>IF($O1496 = TRUE, IF(ISBLANK(D1496), "", INDEX('Individual UI'!$E$6:$H$6,1,D1496)), "")</f>
        <v>-2</v>
      </c>
      <c r="R1496" s="4">
        <f>IF($O1496 = TRUE, IF(ISBLANK(E1496), "", INDEX('Individual UI'!$E$6:$H$6,1,E1496)), "")</f>
        <v>2</v>
      </c>
      <c r="S1496" s="4">
        <f>IF($O1496 = TRUE, IF(ISBLANK(F1496), "", INDEX('Individual UI'!$E$6:$H$6,1,F1496)), "")</f>
        <v>2</v>
      </c>
      <c r="T1496" s="4">
        <f>IF($O1496 = TRUE, IF(ISBLANK(G1496), "", INDEX('Individual UI'!$E$6:$H$6,1,G1496)), "")</f>
        <v>2</v>
      </c>
      <c r="U1496" s="4">
        <f>IF($O1496 = TRUE, IF(ISBLANK(H1496), "", INDEX('Individual UI'!$E$6:$H$6,1,H1496)), "")</f>
        <v>2</v>
      </c>
      <c r="V1496" s="4">
        <f>IF($O1496 = TRUE, IF(ISBLANK(I1496), "", INDEX('Individual UI'!$E$6:$H$6,1,I1496)), "")</f>
        <v>-4</v>
      </c>
      <c r="W1496" s="4">
        <f>IF($O1496 = TRUE, IF(ISBLANK(J1496), "", INDEX('Individual UI'!$E$6:$H$6,1,J1496)), "")</f>
        <v>2</v>
      </c>
      <c r="X1496" s="4">
        <f>IF($O1496 = TRUE, IF(ISBLANK(K1496), "", INDEX('Individual UI'!$E$6:$H$6,1,K1496)), "")</f>
        <v>-2</v>
      </c>
      <c r="Y1496" s="4">
        <f>IF($O1496 = TRUE, IF(ISBLANK(L1496), "", INDEX('Individual UI'!$E$6:$H$6,1,L1496)), "")</f>
        <v>4</v>
      </c>
      <c r="Z1496" s="4">
        <f>IF($O1496 = TRUE, IF(ISBLANK(M1496), "", INDEX('Individual UI'!$E$6:$H$6,1,M1496)), "")</f>
        <v>-2</v>
      </c>
      <c r="AA1496" s="14">
        <f>IF($O1496 = TRUE, IF(ISBLANK(N1496), "", INDEX('Individual UI'!$E$6:$H$6,1,N1496)), "")</f>
        <v>2</v>
      </c>
      <c r="AB1496" s="11">
        <f>IF($O1496 = TRUE, EXP(MMULT($P1496:$AA1496, Documentation!D$39:D$50) + Documentation!D$51), "")</f>
        <v>2.6176031587921974E-4</v>
      </c>
      <c r="AC1496" s="4">
        <f>IF($O1496 = TRUE, EXP(MMULT($P1496:$AA1496, Documentation!E$39:E$50) + Documentation!E$51), "")</f>
        <v>6.2996962707712869E-3</v>
      </c>
      <c r="AD1496" s="4">
        <f>IF($O1496 = TRUE, EXP(MMULT($P1496:$AA1496, Documentation!F$39:F$50) + Documentation!F$51), "")</f>
        <v>0.22904618180682043</v>
      </c>
      <c r="AE1496" s="4">
        <f>IF($O1496 = TRUE, EXP(MMULT($P1496:$AA1496, Documentation!G$39:G$50) + Documentation!G$51), "")</f>
        <v>0.79431443997793283</v>
      </c>
      <c r="AF1496" s="14">
        <f>IF($O1496 = TRUE, EXP(MMULT($P1496:$AA1496, Documentation!H$39:H$50) + Documentation!H$51), "")</f>
        <v>8.139016068508971E-2</v>
      </c>
      <c r="AG1496" s="30">
        <f t="shared" si="323"/>
        <v>2.3554164768441207E-4</v>
      </c>
      <c r="AH1496" s="28">
        <f t="shared" si="324"/>
        <v>5.668700523013894E-3</v>
      </c>
      <c r="AI1496" s="28">
        <f t="shared" si="325"/>
        <v>0.2061042556332153</v>
      </c>
      <c r="AJ1496" s="28">
        <f t="shared" si="326"/>
        <v>0.7147536147467497</v>
      </c>
      <c r="AK1496" s="33">
        <f t="shared" si="327"/>
        <v>7.3237887449336583E-2</v>
      </c>
      <c r="AL1496" s="11">
        <f t="shared" si="328"/>
        <v>4</v>
      </c>
      <c r="AM1496" s="14" t="str">
        <f>IF($O1496 = TRUE, INDEX(Documentation!$M$9:$M$13, $AL1496, 1), "")</f>
        <v>Financially Pressured</v>
      </c>
      <c r="AN1496" s="1"/>
      <c r="AO1496" s="1"/>
      <c r="AP1496" s="38">
        <v>2.3554164768441199E-4</v>
      </c>
      <c r="AQ1496" s="35">
        <v>5.6687005230139104E-3</v>
      </c>
      <c r="AR1496" s="35">
        <v>0.20610425563321899</v>
      </c>
      <c r="AS1496" s="35">
        <v>0.71475361474674604</v>
      </c>
      <c r="AT1496" s="35">
        <v>7.3237887449337305E-2</v>
      </c>
      <c r="AU1496" s="14">
        <v>4</v>
      </c>
      <c r="AV1496" s="4" t="b">
        <f t="shared" si="329"/>
        <v>1</v>
      </c>
      <c r="AW1496" s="4" t="b">
        <f t="shared" si="330"/>
        <v>1</v>
      </c>
      <c r="AX1496" s="4" t="b">
        <f t="shared" si="331"/>
        <v>1</v>
      </c>
      <c r="AY1496" s="4" t="b">
        <f t="shared" si="332"/>
        <v>1</v>
      </c>
      <c r="AZ1496" s="4" t="b">
        <f t="shared" si="333"/>
        <v>1</v>
      </c>
      <c r="BA1496" s="4" t="b">
        <f t="shared" si="334"/>
        <v>1</v>
      </c>
      <c r="BB1496" s="14" t="b">
        <f t="shared" si="335"/>
        <v>1</v>
      </c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</row>
    <row r="1497" spans="1:64" x14ac:dyDescent="0.2">
      <c r="A1497" s="1"/>
      <c r="B1497" s="11" t="s">
        <v>1652</v>
      </c>
      <c r="C1497" s="4">
        <v>2</v>
      </c>
      <c r="D1497" s="4">
        <v>1</v>
      </c>
      <c r="E1497" s="4">
        <v>1</v>
      </c>
      <c r="F1497" s="4">
        <v>1</v>
      </c>
      <c r="G1497" s="4">
        <v>3</v>
      </c>
      <c r="H1497" s="4">
        <v>1</v>
      </c>
      <c r="I1497" s="4">
        <v>3</v>
      </c>
      <c r="J1497" s="4">
        <v>3</v>
      </c>
      <c r="K1497" s="4">
        <v>2</v>
      </c>
      <c r="L1497" s="4">
        <v>4</v>
      </c>
      <c r="M1497" s="4">
        <v>1</v>
      </c>
      <c r="N1497" s="14">
        <v>4</v>
      </c>
      <c r="O1497" s="25" t="b">
        <f t="shared" si="322"/>
        <v>1</v>
      </c>
      <c r="P1497" s="11">
        <f>IF($O1497 = TRUE, IF(ISBLANK(C1497), "", INDEX('Individual UI'!$E$6:$H$6,1,C1497)), "")</f>
        <v>-2</v>
      </c>
      <c r="Q1497" s="4">
        <f>IF($O1497 = TRUE, IF(ISBLANK(D1497), "", INDEX('Individual UI'!$E$6:$H$6,1,D1497)), "")</f>
        <v>-4</v>
      </c>
      <c r="R1497" s="4">
        <f>IF($O1497 = TRUE, IF(ISBLANK(E1497), "", INDEX('Individual UI'!$E$6:$H$6,1,E1497)), "")</f>
        <v>-4</v>
      </c>
      <c r="S1497" s="4">
        <f>IF($O1497 = TRUE, IF(ISBLANK(F1497), "", INDEX('Individual UI'!$E$6:$H$6,1,F1497)), "")</f>
        <v>-4</v>
      </c>
      <c r="T1497" s="4">
        <f>IF($O1497 = TRUE, IF(ISBLANK(G1497), "", INDEX('Individual UI'!$E$6:$H$6,1,G1497)), "")</f>
        <v>2</v>
      </c>
      <c r="U1497" s="4">
        <f>IF($O1497 = TRUE, IF(ISBLANK(H1497), "", INDEX('Individual UI'!$E$6:$H$6,1,H1497)), "")</f>
        <v>-4</v>
      </c>
      <c r="V1497" s="4">
        <f>IF($O1497 = TRUE, IF(ISBLANK(I1497), "", INDEX('Individual UI'!$E$6:$H$6,1,I1497)), "")</f>
        <v>2</v>
      </c>
      <c r="W1497" s="4">
        <f>IF($O1497 = TRUE, IF(ISBLANK(J1497), "", INDEX('Individual UI'!$E$6:$H$6,1,J1497)), "")</f>
        <v>2</v>
      </c>
      <c r="X1497" s="4">
        <f>IF($O1497 = TRUE, IF(ISBLANK(K1497), "", INDEX('Individual UI'!$E$6:$H$6,1,K1497)), "")</f>
        <v>-2</v>
      </c>
      <c r="Y1497" s="4">
        <f>IF($O1497 = TRUE, IF(ISBLANK(L1497), "", INDEX('Individual UI'!$E$6:$H$6,1,L1497)), "")</f>
        <v>4</v>
      </c>
      <c r="Z1497" s="4">
        <f>IF($O1497 = TRUE, IF(ISBLANK(M1497), "", INDEX('Individual UI'!$E$6:$H$6,1,M1497)), "")</f>
        <v>-4</v>
      </c>
      <c r="AA1497" s="14">
        <f>IF($O1497 = TRUE, IF(ISBLANK(N1497), "", INDEX('Individual UI'!$E$6:$H$6,1,N1497)), "")</f>
        <v>4</v>
      </c>
      <c r="AB1497" s="11">
        <f>IF($O1497 = TRUE, EXP(MMULT($P1497:$AA1497, Documentation!D$39:D$50) + Documentation!D$51), "")</f>
        <v>12.263316773925682</v>
      </c>
      <c r="AC1497" s="4">
        <f>IF($O1497 = TRUE, EXP(MMULT($P1497:$AA1497, Documentation!E$39:E$50) + Documentation!E$51), "")</f>
        <v>1.1230198919482926E-3</v>
      </c>
      <c r="AD1497" s="4">
        <f>IF($O1497 = TRUE, EXP(MMULT($P1497:$AA1497, Documentation!F$39:F$50) + Documentation!F$51), "")</f>
        <v>1.1986564352481116E-3</v>
      </c>
      <c r="AE1497" s="4">
        <f>IF($O1497 = TRUE, EXP(MMULT($P1497:$AA1497, Documentation!G$39:G$50) + Documentation!G$51), "")</f>
        <v>6.8823818245353132E-4</v>
      </c>
      <c r="AF1497" s="14">
        <f>IF($O1497 = TRUE, EXP(MMULT($P1497:$AA1497, Documentation!H$39:H$50) + Documentation!H$51), "")</f>
        <v>1.4668430932096055E-6</v>
      </c>
      <c r="AG1497" s="30">
        <f t="shared" si="323"/>
        <v>0.99975450018011736</v>
      </c>
      <c r="AH1497" s="28">
        <f t="shared" si="324"/>
        <v>9.15530611713691E-5</v>
      </c>
      <c r="AI1497" s="28">
        <f t="shared" si="325"/>
        <v>9.7719253885467585E-5</v>
      </c>
      <c r="AJ1497" s="28">
        <f t="shared" si="326"/>
        <v>5.6107921925875583E-5</v>
      </c>
      <c r="AK1497" s="33">
        <f t="shared" si="327"/>
        <v>1.1958290000405673E-7</v>
      </c>
      <c r="AL1497" s="11">
        <f t="shared" si="328"/>
        <v>1</v>
      </c>
      <c r="AM1497" s="14" t="str">
        <f>IF($O1497 = TRUE, INDEX(Documentation!$M$9:$M$13, $AL1497, 1), "")</f>
        <v>Decisive Pursuers</v>
      </c>
      <c r="AN1497" s="1"/>
      <c r="AO1497" s="1"/>
      <c r="AP1497" s="38">
        <v>0.99975450018011702</v>
      </c>
      <c r="AQ1497" s="35">
        <v>9.1553061171371593E-5</v>
      </c>
      <c r="AR1497" s="35">
        <v>9.7719253885470702E-5</v>
      </c>
      <c r="AS1497" s="35">
        <v>5.6107921925875299E-5</v>
      </c>
      <c r="AT1497" s="35">
        <v>1.19582900004058E-7</v>
      </c>
      <c r="AU1497" s="14">
        <v>1</v>
      </c>
      <c r="AV1497" s="4" t="b">
        <f t="shared" si="329"/>
        <v>1</v>
      </c>
      <c r="AW1497" s="4" t="b">
        <f t="shared" si="330"/>
        <v>1</v>
      </c>
      <c r="AX1497" s="4" t="b">
        <f t="shared" si="331"/>
        <v>1</v>
      </c>
      <c r="AY1497" s="4" t="b">
        <f t="shared" si="332"/>
        <v>1</v>
      </c>
      <c r="AZ1497" s="4" t="b">
        <f t="shared" si="333"/>
        <v>1</v>
      </c>
      <c r="BA1497" s="4" t="b">
        <f t="shared" si="334"/>
        <v>1</v>
      </c>
      <c r="BB1497" s="14" t="b">
        <f t="shared" si="335"/>
        <v>1</v>
      </c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</row>
    <row r="1498" spans="1:64" x14ac:dyDescent="0.2">
      <c r="A1498" s="1"/>
      <c r="B1498" s="11" t="s">
        <v>1653</v>
      </c>
      <c r="C1498" s="4">
        <v>2</v>
      </c>
      <c r="D1498" s="4">
        <v>3</v>
      </c>
      <c r="E1498" s="4">
        <v>1</v>
      </c>
      <c r="F1498" s="4">
        <v>4</v>
      </c>
      <c r="G1498" s="4">
        <v>4</v>
      </c>
      <c r="H1498" s="4">
        <v>2</v>
      </c>
      <c r="I1498" s="4">
        <v>4</v>
      </c>
      <c r="J1498" s="4">
        <v>4</v>
      </c>
      <c r="K1498" s="4">
        <v>3</v>
      </c>
      <c r="L1498" s="4">
        <v>2</v>
      </c>
      <c r="M1498" s="4">
        <v>4</v>
      </c>
      <c r="N1498" s="14">
        <v>4</v>
      </c>
      <c r="O1498" s="25" t="b">
        <f t="shared" si="322"/>
        <v>1</v>
      </c>
      <c r="P1498" s="11">
        <f>IF($O1498 = TRUE, IF(ISBLANK(C1498), "", INDEX('Individual UI'!$E$6:$H$6,1,C1498)), "")</f>
        <v>-2</v>
      </c>
      <c r="Q1498" s="4">
        <f>IF($O1498 = TRUE, IF(ISBLANK(D1498), "", INDEX('Individual UI'!$E$6:$H$6,1,D1498)), "")</f>
        <v>2</v>
      </c>
      <c r="R1498" s="4">
        <f>IF($O1498 = TRUE, IF(ISBLANK(E1498), "", INDEX('Individual UI'!$E$6:$H$6,1,E1498)), "")</f>
        <v>-4</v>
      </c>
      <c r="S1498" s="4">
        <f>IF($O1498 = TRUE, IF(ISBLANK(F1498), "", INDEX('Individual UI'!$E$6:$H$6,1,F1498)), "")</f>
        <v>4</v>
      </c>
      <c r="T1498" s="4">
        <f>IF($O1498 = TRUE, IF(ISBLANK(G1498), "", INDEX('Individual UI'!$E$6:$H$6,1,G1498)), "")</f>
        <v>4</v>
      </c>
      <c r="U1498" s="4">
        <f>IF($O1498 = TRUE, IF(ISBLANK(H1498), "", INDEX('Individual UI'!$E$6:$H$6,1,H1498)), "")</f>
        <v>-2</v>
      </c>
      <c r="V1498" s="4">
        <f>IF($O1498 = TRUE, IF(ISBLANK(I1498), "", INDEX('Individual UI'!$E$6:$H$6,1,I1498)), "")</f>
        <v>4</v>
      </c>
      <c r="W1498" s="4">
        <f>IF($O1498 = TRUE, IF(ISBLANK(J1498), "", INDEX('Individual UI'!$E$6:$H$6,1,J1498)), "")</f>
        <v>4</v>
      </c>
      <c r="X1498" s="4">
        <f>IF($O1498 = TRUE, IF(ISBLANK(K1498), "", INDEX('Individual UI'!$E$6:$H$6,1,K1498)), "")</f>
        <v>2</v>
      </c>
      <c r="Y1498" s="4">
        <f>IF($O1498 = TRUE, IF(ISBLANK(L1498), "", INDEX('Individual UI'!$E$6:$H$6,1,L1498)), "")</f>
        <v>-2</v>
      </c>
      <c r="Z1498" s="4">
        <f>IF($O1498 = TRUE, IF(ISBLANK(M1498), "", INDEX('Individual UI'!$E$6:$H$6,1,M1498)), "")</f>
        <v>4</v>
      </c>
      <c r="AA1498" s="14">
        <f>IF($O1498 = TRUE, IF(ISBLANK(N1498), "", INDEX('Individual UI'!$E$6:$H$6,1,N1498)), "")</f>
        <v>4</v>
      </c>
      <c r="AB1498" s="11">
        <f>IF($O1498 = TRUE, EXP(MMULT($P1498:$AA1498, Documentation!D$39:D$50) + Documentation!D$51), "")</f>
        <v>1.696215386920644E-3</v>
      </c>
      <c r="AC1498" s="4">
        <f>IF($O1498 = TRUE, EXP(MMULT($P1498:$AA1498, Documentation!E$39:E$50) + Documentation!E$51), "")</f>
        <v>2.7855063629493634E-3</v>
      </c>
      <c r="AD1498" s="4">
        <f>IF($O1498 = TRUE, EXP(MMULT($P1498:$AA1498, Documentation!F$39:F$50) + Documentation!F$51), "")</f>
        <v>1.8189516228555045</v>
      </c>
      <c r="AE1498" s="4">
        <f>IF($O1498 = TRUE, EXP(MMULT($P1498:$AA1498, Documentation!G$39:G$50) + Documentation!G$51), "")</f>
        <v>6.1731300270024674E-5</v>
      </c>
      <c r="AF1498" s="14">
        <f>IF($O1498 = TRUE, EXP(MMULT($P1498:$AA1498, Documentation!H$39:H$50) + Documentation!H$51), "")</f>
        <v>4.8204362292443124E-5</v>
      </c>
      <c r="AG1498" s="30">
        <f t="shared" si="323"/>
        <v>9.3017555726531234E-4</v>
      </c>
      <c r="AH1498" s="28">
        <f t="shared" si="324"/>
        <v>1.527524130132016E-3</v>
      </c>
      <c r="AI1498" s="28">
        <f t="shared" si="325"/>
        <v>0.99748201347227805</v>
      </c>
      <c r="AJ1498" s="28">
        <f t="shared" si="326"/>
        <v>3.3852391077306573E-5</v>
      </c>
      <c r="AK1498" s="33">
        <f t="shared" si="327"/>
        <v>2.6434449247270049E-5</v>
      </c>
      <c r="AL1498" s="11">
        <f t="shared" si="328"/>
        <v>3</v>
      </c>
      <c r="AM1498" s="14" t="str">
        <f>IF($O1498 = TRUE, INDEX(Documentation!$M$9:$M$13, $AL1498, 1), "")</f>
        <v>Process Skeptics</v>
      </c>
      <c r="AN1498" s="1"/>
      <c r="AO1498" s="1"/>
      <c r="AP1498" s="38">
        <v>9.3017555726532502E-4</v>
      </c>
      <c r="AQ1498" s="35">
        <v>1.5275241301320099E-3</v>
      </c>
      <c r="AR1498" s="35">
        <v>0.99748201347227805</v>
      </c>
      <c r="AS1498" s="35">
        <v>3.3852391077307203E-5</v>
      </c>
      <c r="AT1498" s="35">
        <v>2.6434449247269801E-5</v>
      </c>
      <c r="AU1498" s="14">
        <v>3</v>
      </c>
      <c r="AV1498" s="4" t="b">
        <f t="shared" si="329"/>
        <v>1</v>
      </c>
      <c r="AW1498" s="4" t="b">
        <f t="shared" si="330"/>
        <v>1</v>
      </c>
      <c r="AX1498" s="4" t="b">
        <f t="shared" si="331"/>
        <v>1</v>
      </c>
      <c r="AY1498" s="4" t="b">
        <f t="shared" si="332"/>
        <v>1</v>
      </c>
      <c r="AZ1498" s="4" t="b">
        <f t="shared" si="333"/>
        <v>1</v>
      </c>
      <c r="BA1498" s="4" t="b">
        <f t="shared" si="334"/>
        <v>1</v>
      </c>
      <c r="BB1498" s="14" t="b">
        <f t="shared" si="335"/>
        <v>1</v>
      </c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</row>
    <row r="1499" spans="1:64" x14ac:dyDescent="0.2">
      <c r="A1499" s="1"/>
      <c r="B1499" s="11" t="s">
        <v>1654</v>
      </c>
      <c r="C1499" s="4">
        <v>2</v>
      </c>
      <c r="D1499" s="4">
        <v>2</v>
      </c>
      <c r="E1499" s="4">
        <v>4</v>
      </c>
      <c r="F1499" s="4">
        <v>3</v>
      </c>
      <c r="G1499" s="4">
        <v>4</v>
      </c>
      <c r="H1499" s="4">
        <v>2</v>
      </c>
      <c r="I1499" s="4">
        <v>3</v>
      </c>
      <c r="J1499" s="4">
        <v>3</v>
      </c>
      <c r="K1499" s="4">
        <v>1</v>
      </c>
      <c r="L1499" s="4">
        <v>2</v>
      </c>
      <c r="M1499" s="4">
        <v>3</v>
      </c>
      <c r="N1499" s="14">
        <v>2</v>
      </c>
      <c r="O1499" s="25" t="b">
        <f t="shared" si="322"/>
        <v>1</v>
      </c>
      <c r="P1499" s="11">
        <f>IF($O1499 = TRUE, IF(ISBLANK(C1499), "", INDEX('Individual UI'!$E$6:$H$6,1,C1499)), "")</f>
        <v>-2</v>
      </c>
      <c r="Q1499" s="4">
        <f>IF($O1499 = TRUE, IF(ISBLANK(D1499), "", INDEX('Individual UI'!$E$6:$H$6,1,D1499)), "")</f>
        <v>-2</v>
      </c>
      <c r="R1499" s="4">
        <f>IF($O1499 = TRUE, IF(ISBLANK(E1499), "", INDEX('Individual UI'!$E$6:$H$6,1,E1499)), "")</f>
        <v>4</v>
      </c>
      <c r="S1499" s="4">
        <f>IF($O1499 = TRUE, IF(ISBLANK(F1499), "", INDEX('Individual UI'!$E$6:$H$6,1,F1499)), "")</f>
        <v>2</v>
      </c>
      <c r="T1499" s="4">
        <f>IF($O1499 = TRUE, IF(ISBLANK(G1499), "", INDEX('Individual UI'!$E$6:$H$6,1,G1499)), "")</f>
        <v>4</v>
      </c>
      <c r="U1499" s="4">
        <f>IF($O1499 = TRUE, IF(ISBLANK(H1499), "", INDEX('Individual UI'!$E$6:$H$6,1,H1499)), "")</f>
        <v>-2</v>
      </c>
      <c r="V1499" s="4">
        <f>IF($O1499 = TRUE, IF(ISBLANK(I1499), "", INDEX('Individual UI'!$E$6:$H$6,1,I1499)), "")</f>
        <v>2</v>
      </c>
      <c r="W1499" s="4">
        <f>IF($O1499 = TRUE, IF(ISBLANK(J1499), "", INDEX('Individual UI'!$E$6:$H$6,1,J1499)), "")</f>
        <v>2</v>
      </c>
      <c r="X1499" s="4">
        <f>IF($O1499 = TRUE, IF(ISBLANK(K1499), "", INDEX('Individual UI'!$E$6:$H$6,1,K1499)), "")</f>
        <v>-4</v>
      </c>
      <c r="Y1499" s="4">
        <f>IF($O1499 = TRUE, IF(ISBLANK(L1499), "", INDEX('Individual UI'!$E$6:$H$6,1,L1499)), "")</f>
        <v>-2</v>
      </c>
      <c r="Z1499" s="4">
        <f>IF($O1499 = TRUE, IF(ISBLANK(M1499), "", INDEX('Individual UI'!$E$6:$H$6,1,M1499)), "")</f>
        <v>2</v>
      </c>
      <c r="AA1499" s="14">
        <f>IF($O1499 = TRUE, IF(ISBLANK(N1499), "", INDEX('Individual UI'!$E$6:$H$6,1,N1499)), "")</f>
        <v>-2</v>
      </c>
      <c r="AB1499" s="11">
        <f>IF($O1499 = TRUE, EXP(MMULT($P1499:$AA1499, Documentation!D$39:D$50) + Documentation!D$51), "")</f>
        <v>3.419268977026429E-3</v>
      </c>
      <c r="AC1499" s="4">
        <f>IF($O1499 = TRUE, EXP(MMULT($P1499:$AA1499, Documentation!E$39:E$50) + Documentation!E$51), "")</f>
        <v>2.9179493778732588E-4</v>
      </c>
      <c r="AD1499" s="4">
        <f>IF($O1499 = TRUE, EXP(MMULT($P1499:$AA1499, Documentation!F$39:F$50) + Documentation!F$51), "")</f>
        <v>2.625829390146675E-2</v>
      </c>
      <c r="AE1499" s="4">
        <f>IF($O1499 = TRUE, EXP(MMULT($P1499:$AA1499, Documentation!G$39:G$50) + Documentation!G$51), "")</f>
        <v>0.49307624365517466</v>
      </c>
      <c r="AF1499" s="14">
        <f>IF($O1499 = TRUE, EXP(MMULT($P1499:$AA1499, Documentation!H$39:H$50) + Documentation!H$51), "")</f>
        <v>7.8719780239919161E-3</v>
      </c>
      <c r="AG1499" s="30">
        <f t="shared" si="323"/>
        <v>6.4403009225573243E-3</v>
      </c>
      <c r="AH1499" s="28">
        <f t="shared" si="324"/>
        <v>5.4960496517111131E-4</v>
      </c>
      <c r="AI1499" s="28">
        <f t="shared" si="325"/>
        <v>4.9458324447310811E-2</v>
      </c>
      <c r="AJ1499" s="28">
        <f t="shared" si="326"/>
        <v>0.92872465086532907</v>
      </c>
      <c r="AK1499" s="33">
        <f t="shared" si="327"/>
        <v>1.4827118799631729E-2</v>
      </c>
      <c r="AL1499" s="11">
        <f t="shared" si="328"/>
        <v>4</v>
      </c>
      <c r="AM1499" s="14" t="str">
        <f>IF($O1499 = TRUE, INDEX(Documentation!$M$9:$M$13, $AL1499, 1), "")</f>
        <v>Financially Pressured</v>
      </c>
      <c r="AN1499" s="1"/>
      <c r="AO1499" s="1"/>
      <c r="AP1499" s="38">
        <v>6.4403009225573104E-3</v>
      </c>
      <c r="AQ1499" s="35">
        <v>5.4960496517109905E-4</v>
      </c>
      <c r="AR1499" s="35">
        <v>4.9458324447310402E-2</v>
      </c>
      <c r="AS1499" s="35">
        <v>0.92872465086532996</v>
      </c>
      <c r="AT1499" s="35">
        <v>1.48271187996314E-2</v>
      </c>
      <c r="AU1499" s="14">
        <v>4</v>
      </c>
      <c r="AV1499" s="4" t="b">
        <f t="shared" si="329"/>
        <v>1</v>
      </c>
      <c r="AW1499" s="4" t="b">
        <f t="shared" si="330"/>
        <v>1</v>
      </c>
      <c r="AX1499" s="4" t="b">
        <f t="shared" si="331"/>
        <v>1</v>
      </c>
      <c r="AY1499" s="4" t="b">
        <f t="shared" si="332"/>
        <v>1</v>
      </c>
      <c r="AZ1499" s="4" t="b">
        <f t="shared" si="333"/>
        <v>1</v>
      </c>
      <c r="BA1499" s="4" t="b">
        <f t="shared" si="334"/>
        <v>1</v>
      </c>
      <c r="BB1499" s="14" t="b">
        <f t="shared" si="335"/>
        <v>1</v>
      </c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</row>
    <row r="1500" spans="1:64" x14ac:dyDescent="0.2">
      <c r="A1500" s="1"/>
      <c r="B1500" s="11" t="s">
        <v>1655</v>
      </c>
      <c r="C1500" s="4">
        <v>2</v>
      </c>
      <c r="D1500" s="4">
        <v>4</v>
      </c>
      <c r="E1500" s="4">
        <v>2</v>
      </c>
      <c r="F1500" s="4">
        <v>1</v>
      </c>
      <c r="G1500" s="4">
        <v>2</v>
      </c>
      <c r="H1500" s="4">
        <v>2</v>
      </c>
      <c r="I1500" s="4">
        <v>2</v>
      </c>
      <c r="J1500" s="4">
        <v>4</v>
      </c>
      <c r="K1500" s="4">
        <v>2</v>
      </c>
      <c r="L1500" s="4">
        <v>3</v>
      </c>
      <c r="M1500" s="4">
        <v>3</v>
      </c>
      <c r="N1500" s="14">
        <v>3</v>
      </c>
      <c r="O1500" s="25" t="b">
        <f t="shared" si="322"/>
        <v>1</v>
      </c>
      <c r="P1500" s="11">
        <f>IF($O1500 = TRUE, IF(ISBLANK(C1500), "", INDEX('Individual UI'!$E$6:$H$6,1,C1500)), "")</f>
        <v>-2</v>
      </c>
      <c r="Q1500" s="4">
        <f>IF($O1500 = TRUE, IF(ISBLANK(D1500), "", INDEX('Individual UI'!$E$6:$H$6,1,D1500)), "")</f>
        <v>4</v>
      </c>
      <c r="R1500" s="4">
        <f>IF($O1500 = TRUE, IF(ISBLANK(E1500), "", INDEX('Individual UI'!$E$6:$H$6,1,E1500)), "")</f>
        <v>-2</v>
      </c>
      <c r="S1500" s="4">
        <f>IF($O1500 = TRUE, IF(ISBLANK(F1500), "", INDEX('Individual UI'!$E$6:$H$6,1,F1500)), "")</f>
        <v>-4</v>
      </c>
      <c r="T1500" s="4">
        <f>IF($O1500 = TRUE, IF(ISBLANK(G1500), "", INDEX('Individual UI'!$E$6:$H$6,1,G1500)), "")</f>
        <v>-2</v>
      </c>
      <c r="U1500" s="4">
        <f>IF($O1500 = TRUE, IF(ISBLANK(H1500), "", INDEX('Individual UI'!$E$6:$H$6,1,H1500)), "")</f>
        <v>-2</v>
      </c>
      <c r="V1500" s="4">
        <f>IF($O1500 = TRUE, IF(ISBLANK(I1500), "", INDEX('Individual UI'!$E$6:$H$6,1,I1500)), "")</f>
        <v>-2</v>
      </c>
      <c r="W1500" s="4">
        <f>IF($O1500 = TRUE, IF(ISBLANK(J1500), "", INDEX('Individual UI'!$E$6:$H$6,1,J1500)), "")</f>
        <v>4</v>
      </c>
      <c r="X1500" s="4">
        <f>IF($O1500 = TRUE, IF(ISBLANK(K1500), "", INDEX('Individual UI'!$E$6:$H$6,1,K1500)), "")</f>
        <v>-2</v>
      </c>
      <c r="Y1500" s="4">
        <f>IF($O1500 = TRUE, IF(ISBLANK(L1500), "", INDEX('Individual UI'!$E$6:$H$6,1,L1500)), "")</f>
        <v>2</v>
      </c>
      <c r="Z1500" s="4">
        <f>IF($O1500 = TRUE, IF(ISBLANK(M1500), "", INDEX('Individual UI'!$E$6:$H$6,1,M1500)), "")</f>
        <v>2</v>
      </c>
      <c r="AA1500" s="14">
        <f>IF($O1500 = TRUE, IF(ISBLANK(N1500), "", INDEX('Individual UI'!$E$6:$H$6,1,N1500)), "")</f>
        <v>2</v>
      </c>
      <c r="AB1500" s="11">
        <f>IF($O1500 = TRUE, EXP(MMULT($P1500:$AA1500, Documentation!D$39:D$50) + Documentation!D$51), "")</f>
        <v>4.7680056375500358E-2</v>
      </c>
      <c r="AC1500" s="4">
        <f>IF($O1500 = TRUE, EXP(MMULT($P1500:$AA1500, Documentation!E$39:E$50) + Documentation!E$51), "")</f>
        <v>0.17434051790445762</v>
      </c>
      <c r="AD1500" s="4">
        <f>IF($O1500 = TRUE, EXP(MMULT($P1500:$AA1500, Documentation!F$39:F$50) + Documentation!F$51), "")</f>
        <v>6.570617658194336E-2</v>
      </c>
      <c r="AE1500" s="4">
        <f>IF($O1500 = TRUE, EXP(MMULT($P1500:$AA1500, Documentation!G$39:G$50) + Documentation!G$51), "")</f>
        <v>1.1275903644792954E-4</v>
      </c>
      <c r="AF1500" s="14">
        <f>IF($O1500 = TRUE, EXP(MMULT($P1500:$AA1500, Documentation!H$39:H$50) + Documentation!H$51), "")</f>
        <v>3.007482507907494E-3</v>
      </c>
      <c r="AG1500" s="30">
        <f t="shared" si="323"/>
        <v>0.16393518798674933</v>
      </c>
      <c r="AH1500" s="28">
        <f t="shared" si="324"/>
        <v>0.59942348539378321</v>
      </c>
      <c r="AI1500" s="28">
        <f t="shared" si="325"/>
        <v>0.2259132062475124</v>
      </c>
      <c r="AJ1500" s="28">
        <f t="shared" si="326"/>
        <v>3.8769194590957659E-4</v>
      </c>
      <c r="AK1500" s="33">
        <f t="shared" si="327"/>
        <v>1.0340428426045489E-2</v>
      </c>
      <c r="AL1500" s="11">
        <f t="shared" si="328"/>
        <v>2</v>
      </c>
      <c r="AM1500" s="14" t="str">
        <f>IF($O1500 = TRUE, INDEX(Documentation!$M$9:$M$13, $AL1500, 1), "")</f>
        <v>Cautious Consulters</v>
      </c>
      <c r="AN1500" s="1"/>
      <c r="AO1500" s="1"/>
      <c r="AP1500" s="38">
        <v>0.163935187986751</v>
      </c>
      <c r="AQ1500" s="35">
        <v>0.59942348539377999</v>
      </c>
      <c r="AR1500" s="35">
        <v>0.22591320624751399</v>
      </c>
      <c r="AS1500" s="35">
        <v>3.8769194590957599E-4</v>
      </c>
      <c r="AT1500" s="35">
        <v>1.0340428426045401E-2</v>
      </c>
      <c r="AU1500" s="14">
        <v>2</v>
      </c>
      <c r="AV1500" s="4" t="b">
        <f t="shared" si="329"/>
        <v>1</v>
      </c>
      <c r="AW1500" s="4" t="b">
        <f t="shared" si="330"/>
        <v>1</v>
      </c>
      <c r="AX1500" s="4" t="b">
        <f t="shared" si="331"/>
        <v>1</v>
      </c>
      <c r="AY1500" s="4" t="b">
        <f t="shared" si="332"/>
        <v>1</v>
      </c>
      <c r="AZ1500" s="4" t="b">
        <f t="shared" si="333"/>
        <v>1</v>
      </c>
      <c r="BA1500" s="4" t="b">
        <f t="shared" si="334"/>
        <v>1</v>
      </c>
      <c r="BB1500" s="14" t="b">
        <f t="shared" si="335"/>
        <v>1</v>
      </c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</row>
    <row r="1501" spans="1:64" x14ac:dyDescent="0.2">
      <c r="A1501" s="1"/>
      <c r="B1501" s="11" t="s">
        <v>1656</v>
      </c>
      <c r="C1501" s="4">
        <v>4</v>
      </c>
      <c r="D1501" s="4">
        <v>3</v>
      </c>
      <c r="E1501" s="4">
        <v>1</v>
      </c>
      <c r="F1501" s="4">
        <v>3</v>
      </c>
      <c r="G1501" s="4">
        <v>2</v>
      </c>
      <c r="H1501" s="4">
        <v>2</v>
      </c>
      <c r="I1501" s="4">
        <v>1</v>
      </c>
      <c r="J1501" s="4">
        <v>2</v>
      </c>
      <c r="K1501" s="4">
        <v>4</v>
      </c>
      <c r="L1501" s="4">
        <v>3</v>
      </c>
      <c r="M1501" s="4">
        <v>4</v>
      </c>
      <c r="N1501" s="14">
        <v>2</v>
      </c>
      <c r="O1501" s="25" t="b">
        <f t="shared" si="322"/>
        <v>1</v>
      </c>
      <c r="P1501" s="11">
        <f>IF($O1501 = TRUE, IF(ISBLANK(C1501), "", INDEX('Individual UI'!$E$6:$H$6,1,C1501)), "")</f>
        <v>4</v>
      </c>
      <c r="Q1501" s="4">
        <f>IF($O1501 = TRUE, IF(ISBLANK(D1501), "", INDEX('Individual UI'!$E$6:$H$6,1,D1501)), "")</f>
        <v>2</v>
      </c>
      <c r="R1501" s="4">
        <f>IF($O1501 = TRUE, IF(ISBLANK(E1501), "", INDEX('Individual UI'!$E$6:$H$6,1,E1501)), "")</f>
        <v>-4</v>
      </c>
      <c r="S1501" s="4">
        <f>IF($O1501 = TRUE, IF(ISBLANK(F1501), "", INDEX('Individual UI'!$E$6:$H$6,1,F1501)), "")</f>
        <v>2</v>
      </c>
      <c r="T1501" s="4">
        <f>IF($O1501 = TRUE, IF(ISBLANK(G1501), "", INDEX('Individual UI'!$E$6:$H$6,1,G1501)), "")</f>
        <v>-2</v>
      </c>
      <c r="U1501" s="4">
        <f>IF($O1501 = TRUE, IF(ISBLANK(H1501), "", INDEX('Individual UI'!$E$6:$H$6,1,H1501)), "")</f>
        <v>-2</v>
      </c>
      <c r="V1501" s="4">
        <f>IF($O1501 = TRUE, IF(ISBLANK(I1501), "", INDEX('Individual UI'!$E$6:$H$6,1,I1501)), "")</f>
        <v>-4</v>
      </c>
      <c r="W1501" s="4">
        <f>IF($O1501 = TRUE, IF(ISBLANK(J1501), "", INDEX('Individual UI'!$E$6:$H$6,1,J1501)), "")</f>
        <v>-2</v>
      </c>
      <c r="X1501" s="4">
        <f>IF($O1501 = TRUE, IF(ISBLANK(K1501), "", INDEX('Individual UI'!$E$6:$H$6,1,K1501)), "")</f>
        <v>4</v>
      </c>
      <c r="Y1501" s="4">
        <f>IF($O1501 = TRUE, IF(ISBLANK(L1501), "", INDEX('Individual UI'!$E$6:$H$6,1,L1501)), "")</f>
        <v>2</v>
      </c>
      <c r="Z1501" s="4">
        <f>IF($O1501 = TRUE, IF(ISBLANK(M1501), "", INDEX('Individual UI'!$E$6:$H$6,1,M1501)), "")</f>
        <v>4</v>
      </c>
      <c r="AA1501" s="14">
        <f>IF($O1501 = TRUE, IF(ISBLANK(N1501), "", INDEX('Individual UI'!$E$6:$H$6,1,N1501)), "")</f>
        <v>-2</v>
      </c>
      <c r="AB1501" s="11">
        <f>IF($O1501 = TRUE, EXP(MMULT($P1501:$AA1501, Documentation!D$39:D$50) + Documentation!D$51), "")</f>
        <v>1.2993928147610564E-4</v>
      </c>
      <c r="AC1501" s="4">
        <f>IF($O1501 = TRUE, EXP(MMULT($P1501:$AA1501, Documentation!E$39:E$50) + Documentation!E$51), "")</f>
        <v>2.1290664625663158</v>
      </c>
      <c r="AD1501" s="4">
        <f>IF($O1501 = TRUE, EXP(MMULT($P1501:$AA1501, Documentation!F$39:F$50) + Documentation!F$51), "")</f>
        <v>9.602764047359405E-2</v>
      </c>
      <c r="AE1501" s="4">
        <f>IF($O1501 = TRUE, EXP(MMULT($P1501:$AA1501, Documentation!G$39:G$50) + Documentation!G$51), "")</f>
        <v>4.2385296627839243E-5</v>
      </c>
      <c r="AF1501" s="14">
        <f>IF($O1501 = TRUE, EXP(MMULT($P1501:$AA1501, Documentation!H$39:H$50) + Documentation!H$51), "")</f>
        <v>9.6005400449897624E-2</v>
      </c>
      <c r="AG1501" s="30">
        <f t="shared" si="323"/>
        <v>5.5977623949479184E-5</v>
      </c>
      <c r="AH1501" s="28">
        <f t="shared" si="324"/>
        <v>0.9171982517611581</v>
      </c>
      <c r="AI1501" s="28">
        <f t="shared" si="325"/>
        <v>4.1368546032595307E-2</v>
      </c>
      <c r="AJ1501" s="28">
        <f t="shared" si="326"/>
        <v>1.8259514510680225E-5</v>
      </c>
      <c r="AK1501" s="33">
        <f t="shared" si="327"/>
        <v>4.1358965067786482E-2</v>
      </c>
      <c r="AL1501" s="11">
        <f t="shared" si="328"/>
        <v>2</v>
      </c>
      <c r="AM1501" s="14" t="str">
        <f>IF($O1501 = TRUE, INDEX(Documentation!$M$9:$M$13, $AL1501, 1), "")</f>
        <v>Cautious Consulters</v>
      </c>
      <c r="AN1501" s="1"/>
      <c r="AO1501" s="1"/>
      <c r="AP1501" s="38">
        <v>5.5977623949479801E-5</v>
      </c>
      <c r="AQ1501" s="35">
        <v>0.91719825176115799</v>
      </c>
      <c r="AR1501" s="35">
        <v>4.1368546032595099E-2</v>
      </c>
      <c r="AS1501" s="35">
        <v>1.8259514510680499E-5</v>
      </c>
      <c r="AT1501" s="35">
        <v>4.1358965067787003E-2</v>
      </c>
      <c r="AU1501" s="14">
        <v>2</v>
      </c>
      <c r="AV1501" s="4" t="b">
        <f t="shared" si="329"/>
        <v>1</v>
      </c>
      <c r="AW1501" s="4" t="b">
        <f t="shared" si="330"/>
        <v>1</v>
      </c>
      <c r="AX1501" s="4" t="b">
        <f t="shared" si="331"/>
        <v>1</v>
      </c>
      <c r="AY1501" s="4" t="b">
        <f t="shared" si="332"/>
        <v>1</v>
      </c>
      <c r="AZ1501" s="4" t="b">
        <f t="shared" si="333"/>
        <v>1</v>
      </c>
      <c r="BA1501" s="4" t="b">
        <f t="shared" si="334"/>
        <v>1</v>
      </c>
      <c r="BB1501" s="14" t="b">
        <f t="shared" si="335"/>
        <v>1</v>
      </c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</row>
    <row r="1502" spans="1:64" x14ac:dyDescent="0.2">
      <c r="A1502" s="1"/>
      <c r="B1502" s="11" t="s">
        <v>1657</v>
      </c>
      <c r="C1502" s="4">
        <v>4</v>
      </c>
      <c r="D1502" s="4">
        <v>3</v>
      </c>
      <c r="E1502" s="4">
        <v>4</v>
      </c>
      <c r="F1502" s="4">
        <v>1</v>
      </c>
      <c r="G1502" s="4">
        <v>3</v>
      </c>
      <c r="H1502" s="4">
        <v>2</v>
      </c>
      <c r="I1502" s="4">
        <v>1</v>
      </c>
      <c r="J1502" s="4">
        <v>1</v>
      </c>
      <c r="K1502" s="4">
        <v>3</v>
      </c>
      <c r="L1502" s="4">
        <v>4</v>
      </c>
      <c r="M1502" s="4">
        <v>3</v>
      </c>
      <c r="N1502" s="14">
        <v>4</v>
      </c>
      <c r="O1502" s="25" t="b">
        <f t="shared" si="322"/>
        <v>1</v>
      </c>
      <c r="P1502" s="11">
        <f>IF($O1502 = TRUE, IF(ISBLANK(C1502), "", INDEX('Individual UI'!$E$6:$H$6,1,C1502)), "")</f>
        <v>4</v>
      </c>
      <c r="Q1502" s="4">
        <f>IF($O1502 = TRUE, IF(ISBLANK(D1502), "", INDEX('Individual UI'!$E$6:$H$6,1,D1502)), "")</f>
        <v>2</v>
      </c>
      <c r="R1502" s="4">
        <f>IF($O1502 = TRUE, IF(ISBLANK(E1502), "", INDEX('Individual UI'!$E$6:$H$6,1,E1502)), "")</f>
        <v>4</v>
      </c>
      <c r="S1502" s="4">
        <f>IF($O1502 = TRUE, IF(ISBLANK(F1502), "", INDEX('Individual UI'!$E$6:$H$6,1,F1502)), "")</f>
        <v>-4</v>
      </c>
      <c r="T1502" s="4">
        <f>IF($O1502 = TRUE, IF(ISBLANK(G1502), "", INDEX('Individual UI'!$E$6:$H$6,1,G1502)), "")</f>
        <v>2</v>
      </c>
      <c r="U1502" s="4">
        <f>IF($O1502 = TRUE, IF(ISBLANK(H1502), "", INDEX('Individual UI'!$E$6:$H$6,1,H1502)), "")</f>
        <v>-2</v>
      </c>
      <c r="V1502" s="4">
        <f>IF($O1502 = TRUE, IF(ISBLANK(I1502), "", INDEX('Individual UI'!$E$6:$H$6,1,I1502)), "")</f>
        <v>-4</v>
      </c>
      <c r="W1502" s="4">
        <f>IF($O1502 = TRUE, IF(ISBLANK(J1502), "", INDEX('Individual UI'!$E$6:$H$6,1,J1502)), "")</f>
        <v>-4</v>
      </c>
      <c r="X1502" s="4">
        <f>IF($O1502 = TRUE, IF(ISBLANK(K1502), "", INDEX('Individual UI'!$E$6:$H$6,1,K1502)), "")</f>
        <v>2</v>
      </c>
      <c r="Y1502" s="4">
        <f>IF($O1502 = TRUE, IF(ISBLANK(L1502), "", INDEX('Individual UI'!$E$6:$H$6,1,L1502)), "")</f>
        <v>4</v>
      </c>
      <c r="Z1502" s="4">
        <f>IF($O1502 = TRUE, IF(ISBLANK(M1502), "", INDEX('Individual UI'!$E$6:$H$6,1,M1502)), "")</f>
        <v>2</v>
      </c>
      <c r="AA1502" s="14">
        <f>IF($O1502 = TRUE, IF(ISBLANK(N1502), "", INDEX('Individual UI'!$E$6:$H$6,1,N1502)), "")</f>
        <v>4</v>
      </c>
      <c r="AB1502" s="11">
        <f>IF($O1502 = TRUE, EXP(MMULT($P1502:$AA1502, Documentation!D$39:D$50) + Documentation!D$51), "")</f>
        <v>2.5559686874597016E-5</v>
      </c>
      <c r="AC1502" s="4">
        <f>IF($O1502 = TRUE, EXP(MMULT($P1502:$AA1502, Documentation!E$39:E$50) + Documentation!E$51), "")</f>
        <v>182.64103218715121</v>
      </c>
      <c r="AD1502" s="4">
        <f>IF($O1502 = TRUE, EXP(MMULT($P1502:$AA1502, Documentation!F$39:F$50) + Documentation!F$51), "")</f>
        <v>9.5157520302886947E-2</v>
      </c>
      <c r="AE1502" s="4">
        <f>IF($O1502 = TRUE, EXP(MMULT($P1502:$AA1502, Documentation!G$39:G$50) + Documentation!G$51), "")</f>
        <v>2.3139827636193492E-3</v>
      </c>
      <c r="AF1502" s="14">
        <f>IF($O1502 = TRUE, EXP(MMULT($P1502:$AA1502, Documentation!H$39:H$50) + Documentation!H$51), "")</f>
        <v>1.1385648242734763</v>
      </c>
      <c r="AG1502" s="30">
        <f t="shared" si="323"/>
        <v>1.3900419192118599E-7</v>
      </c>
      <c r="AH1502" s="28">
        <f t="shared" si="324"/>
        <v>0.99327778213349294</v>
      </c>
      <c r="AI1502" s="28">
        <f t="shared" si="325"/>
        <v>5.1750611342867622E-4</v>
      </c>
      <c r="AJ1502" s="28">
        <f t="shared" si="326"/>
        <v>1.2584399243800661E-5</v>
      </c>
      <c r="AK1502" s="33">
        <f t="shared" si="327"/>
        <v>6.1919883496427599E-3</v>
      </c>
      <c r="AL1502" s="11">
        <f t="shared" si="328"/>
        <v>2</v>
      </c>
      <c r="AM1502" s="14" t="str">
        <f>IF($O1502 = TRUE, INDEX(Documentation!$M$9:$M$13, $AL1502, 1), "")</f>
        <v>Cautious Consulters</v>
      </c>
      <c r="AN1502" s="1"/>
      <c r="AO1502" s="1"/>
      <c r="AP1502" s="38">
        <v>1.3900419192118499E-7</v>
      </c>
      <c r="AQ1502" s="35">
        <v>0.99327778213349305</v>
      </c>
      <c r="AR1502" s="35">
        <v>5.1750611342867502E-4</v>
      </c>
      <c r="AS1502" s="35">
        <v>1.25843992438004E-5</v>
      </c>
      <c r="AT1502" s="35">
        <v>6.1919883496427399E-3</v>
      </c>
      <c r="AU1502" s="14">
        <v>2</v>
      </c>
      <c r="AV1502" s="4" t="b">
        <f t="shared" si="329"/>
        <v>1</v>
      </c>
      <c r="AW1502" s="4" t="b">
        <f t="shared" si="330"/>
        <v>1</v>
      </c>
      <c r="AX1502" s="4" t="b">
        <f t="shared" si="331"/>
        <v>1</v>
      </c>
      <c r="AY1502" s="4" t="b">
        <f t="shared" si="332"/>
        <v>1</v>
      </c>
      <c r="AZ1502" s="4" t="b">
        <f t="shared" si="333"/>
        <v>1</v>
      </c>
      <c r="BA1502" s="4" t="b">
        <f t="shared" si="334"/>
        <v>1</v>
      </c>
      <c r="BB1502" s="14" t="b">
        <f t="shared" si="335"/>
        <v>1</v>
      </c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</row>
    <row r="1503" spans="1:64" x14ac:dyDescent="0.2">
      <c r="A1503" s="1"/>
      <c r="B1503" s="11" t="s">
        <v>1658</v>
      </c>
      <c r="C1503" s="4">
        <v>1</v>
      </c>
      <c r="D1503" s="4">
        <v>2</v>
      </c>
      <c r="E1503" s="4">
        <v>1</v>
      </c>
      <c r="F1503" s="4">
        <v>1</v>
      </c>
      <c r="G1503" s="4">
        <v>1</v>
      </c>
      <c r="H1503" s="4">
        <v>3</v>
      </c>
      <c r="I1503" s="4">
        <v>4</v>
      </c>
      <c r="J1503" s="4">
        <v>2</v>
      </c>
      <c r="K1503" s="4">
        <v>4</v>
      </c>
      <c r="L1503" s="4">
        <v>2</v>
      </c>
      <c r="M1503" s="4">
        <v>3</v>
      </c>
      <c r="N1503" s="14">
        <v>1</v>
      </c>
      <c r="O1503" s="25" t="b">
        <f t="shared" si="322"/>
        <v>1</v>
      </c>
      <c r="P1503" s="11">
        <f>IF($O1503 = TRUE, IF(ISBLANK(C1503), "", INDEX('Individual UI'!$E$6:$H$6,1,C1503)), "")</f>
        <v>-4</v>
      </c>
      <c r="Q1503" s="4">
        <f>IF($O1503 = TRUE, IF(ISBLANK(D1503), "", INDEX('Individual UI'!$E$6:$H$6,1,D1503)), "")</f>
        <v>-2</v>
      </c>
      <c r="R1503" s="4">
        <f>IF($O1503 = TRUE, IF(ISBLANK(E1503), "", INDEX('Individual UI'!$E$6:$H$6,1,E1503)), "")</f>
        <v>-4</v>
      </c>
      <c r="S1503" s="4">
        <f>IF($O1503 = TRUE, IF(ISBLANK(F1503), "", INDEX('Individual UI'!$E$6:$H$6,1,F1503)), "")</f>
        <v>-4</v>
      </c>
      <c r="T1503" s="4">
        <f>IF($O1503 = TRUE, IF(ISBLANK(G1503), "", INDEX('Individual UI'!$E$6:$H$6,1,G1503)), "")</f>
        <v>-4</v>
      </c>
      <c r="U1503" s="4">
        <f>IF($O1503 = TRUE, IF(ISBLANK(H1503), "", INDEX('Individual UI'!$E$6:$H$6,1,H1503)), "")</f>
        <v>2</v>
      </c>
      <c r="V1503" s="4">
        <f>IF($O1503 = TRUE, IF(ISBLANK(I1503), "", INDEX('Individual UI'!$E$6:$H$6,1,I1503)), "")</f>
        <v>4</v>
      </c>
      <c r="W1503" s="4">
        <f>IF($O1503 = TRUE, IF(ISBLANK(J1503), "", INDEX('Individual UI'!$E$6:$H$6,1,J1503)), "")</f>
        <v>-2</v>
      </c>
      <c r="X1503" s="4">
        <f>IF($O1503 = TRUE, IF(ISBLANK(K1503), "", INDEX('Individual UI'!$E$6:$H$6,1,K1503)), "")</f>
        <v>4</v>
      </c>
      <c r="Y1503" s="4">
        <f>IF($O1503 = TRUE, IF(ISBLANK(L1503), "", INDEX('Individual UI'!$E$6:$H$6,1,L1503)), "")</f>
        <v>-2</v>
      </c>
      <c r="Z1503" s="4">
        <f>IF($O1503 = TRUE, IF(ISBLANK(M1503), "", INDEX('Individual UI'!$E$6:$H$6,1,M1503)), "")</f>
        <v>2</v>
      </c>
      <c r="AA1503" s="14">
        <f>IF($O1503 = TRUE, IF(ISBLANK(N1503), "", INDEX('Individual UI'!$E$6:$H$6,1,N1503)), "")</f>
        <v>-4</v>
      </c>
      <c r="AB1503" s="11">
        <f>IF($O1503 = TRUE, EXP(MMULT($P1503:$AA1503, Documentation!D$39:D$50) + Documentation!D$51), "")</f>
        <v>1.7678676336970003</v>
      </c>
      <c r="AC1503" s="4">
        <f>IF($O1503 = TRUE, EXP(MMULT($P1503:$AA1503, Documentation!E$39:E$50) + Documentation!E$51), "")</f>
        <v>5.0008352819722046E-3</v>
      </c>
      <c r="AD1503" s="4">
        <f>IF($O1503 = TRUE, EXP(MMULT($P1503:$AA1503, Documentation!F$39:F$50) + Documentation!F$51), "")</f>
        <v>4.1752493412026216E-4</v>
      </c>
      <c r="AE1503" s="4">
        <f>IF($O1503 = TRUE, EXP(MMULT($P1503:$AA1503, Documentation!G$39:G$50) + Documentation!G$51), "")</f>
        <v>7.5581743158690246E-5</v>
      </c>
      <c r="AF1503" s="14">
        <f>IF($O1503 = TRUE, EXP(MMULT($P1503:$AA1503, Documentation!H$39:H$50) + Documentation!H$51), "")</f>
        <v>5.2687286091149325E-5</v>
      </c>
      <c r="AG1503" s="30">
        <f t="shared" si="323"/>
        <v>0.99687234429019456</v>
      </c>
      <c r="AH1503" s="28">
        <f t="shared" si="324"/>
        <v>2.8198912044809649E-3</v>
      </c>
      <c r="AI1503" s="28">
        <f t="shared" si="325"/>
        <v>2.3543564684515951E-4</v>
      </c>
      <c r="AJ1503" s="28">
        <f t="shared" si="326"/>
        <v>4.2619338717446404E-5</v>
      </c>
      <c r="AK1503" s="33">
        <f t="shared" si="327"/>
        <v>2.9709519762028837E-5</v>
      </c>
      <c r="AL1503" s="11">
        <f t="shared" si="328"/>
        <v>1</v>
      </c>
      <c r="AM1503" s="14" t="str">
        <f>IF($O1503 = TRUE, INDEX(Documentation!$M$9:$M$13, $AL1503, 1), "")</f>
        <v>Decisive Pursuers</v>
      </c>
      <c r="AN1503" s="1"/>
      <c r="AO1503" s="1"/>
      <c r="AP1503" s="38">
        <v>0.996872344290194</v>
      </c>
      <c r="AQ1503" s="35">
        <v>2.8198912044809302E-3</v>
      </c>
      <c r="AR1503" s="35">
        <v>2.3543564684515501E-4</v>
      </c>
      <c r="AS1503" s="35">
        <v>4.2619338717446601E-5</v>
      </c>
      <c r="AT1503" s="35">
        <v>2.97095197620284E-5</v>
      </c>
      <c r="AU1503" s="14">
        <v>1</v>
      </c>
      <c r="AV1503" s="4" t="b">
        <f t="shared" si="329"/>
        <v>1</v>
      </c>
      <c r="AW1503" s="4" t="b">
        <f t="shared" si="330"/>
        <v>1</v>
      </c>
      <c r="AX1503" s="4" t="b">
        <f t="shared" si="331"/>
        <v>1</v>
      </c>
      <c r="AY1503" s="4" t="b">
        <f t="shared" si="332"/>
        <v>1</v>
      </c>
      <c r="AZ1503" s="4" t="b">
        <f t="shared" si="333"/>
        <v>1</v>
      </c>
      <c r="BA1503" s="4" t="b">
        <f t="shared" si="334"/>
        <v>1</v>
      </c>
      <c r="BB1503" s="14" t="b">
        <f t="shared" si="335"/>
        <v>1</v>
      </c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</row>
    <row r="1504" spans="1:64" x14ac:dyDescent="0.2">
      <c r="A1504" s="1"/>
      <c r="B1504" s="11" t="s">
        <v>1659</v>
      </c>
      <c r="C1504" s="4">
        <v>2</v>
      </c>
      <c r="D1504" s="4">
        <v>1</v>
      </c>
      <c r="E1504" s="4">
        <v>2</v>
      </c>
      <c r="F1504" s="4">
        <v>3</v>
      </c>
      <c r="G1504" s="4">
        <v>2</v>
      </c>
      <c r="H1504" s="4">
        <v>1</v>
      </c>
      <c r="I1504" s="4">
        <v>3</v>
      </c>
      <c r="J1504" s="4">
        <v>3</v>
      </c>
      <c r="K1504" s="4">
        <v>1</v>
      </c>
      <c r="L1504" s="4">
        <v>1</v>
      </c>
      <c r="M1504" s="4">
        <v>3</v>
      </c>
      <c r="N1504" s="14">
        <v>2</v>
      </c>
      <c r="O1504" s="25" t="b">
        <f t="shared" si="322"/>
        <v>1</v>
      </c>
      <c r="P1504" s="11">
        <f>IF($O1504 = TRUE, IF(ISBLANK(C1504), "", INDEX('Individual UI'!$E$6:$H$6,1,C1504)), "")</f>
        <v>-2</v>
      </c>
      <c r="Q1504" s="4">
        <f>IF($O1504 = TRUE, IF(ISBLANK(D1504), "", INDEX('Individual UI'!$E$6:$H$6,1,D1504)), "")</f>
        <v>-4</v>
      </c>
      <c r="R1504" s="4">
        <f>IF($O1504 = TRUE, IF(ISBLANK(E1504), "", INDEX('Individual UI'!$E$6:$H$6,1,E1504)), "")</f>
        <v>-2</v>
      </c>
      <c r="S1504" s="4">
        <f>IF($O1504 = TRUE, IF(ISBLANK(F1504), "", INDEX('Individual UI'!$E$6:$H$6,1,F1504)), "")</f>
        <v>2</v>
      </c>
      <c r="T1504" s="4">
        <f>IF($O1504 = TRUE, IF(ISBLANK(G1504), "", INDEX('Individual UI'!$E$6:$H$6,1,G1504)), "")</f>
        <v>-2</v>
      </c>
      <c r="U1504" s="4">
        <f>IF($O1504 = TRUE, IF(ISBLANK(H1504), "", INDEX('Individual UI'!$E$6:$H$6,1,H1504)), "")</f>
        <v>-4</v>
      </c>
      <c r="V1504" s="4">
        <f>IF($O1504 = TRUE, IF(ISBLANK(I1504), "", INDEX('Individual UI'!$E$6:$H$6,1,I1504)), "")</f>
        <v>2</v>
      </c>
      <c r="W1504" s="4">
        <f>IF($O1504 = TRUE, IF(ISBLANK(J1504), "", INDEX('Individual UI'!$E$6:$H$6,1,J1504)), "")</f>
        <v>2</v>
      </c>
      <c r="X1504" s="4">
        <f>IF($O1504 = TRUE, IF(ISBLANK(K1504), "", INDEX('Individual UI'!$E$6:$H$6,1,K1504)), "")</f>
        <v>-4</v>
      </c>
      <c r="Y1504" s="4">
        <f>IF($O1504 = TRUE, IF(ISBLANK(L1504), "", INDEX('Individual UI'!$E$6:$H$6,1,L1504)), "")</f>
        <v>-4</v>
      </c>
      <c r="Z1504" s="4">
        <f>IF($O1504 = TRUE, IF(ISBLANK(M1504), "", INDEX('Individual UI'!$E$6:$H$6,1,M1504)), "")</f>
        <v>2</v>
      </c>
      <c r="AA1504" s="14">
        <f>IF($O1504 = TRUE, IF(ISBLANK(N1504), "", INDEX('Individual UI'!$E$6:$H$6,1,N1504)), "")</f>
        <v>-2</v>
      </c>
      <c r="AB1504" s="11">
        <f>IF($O1504 = TRUE, EXP(MMULT($P1504:$AA1504, Documentation!D$39:D$50) + Documentation!D$51), "")</f>
        <v>1.6517811765148684</v>
      </c>
      <c r="AC1504" s="4">
        <f>IF($O1504 = TRUE, EXP(MMULT($P1504:$AA1504, Documentation!E$39:E$50) + Documentation!E$51), "")</f>
        <v>2.8427004746569095E-5</v>
      </c>
      <c r="AD1504" s="4">
        <f>IF($O1504 = TRUE, EXP(MMULT($P1504:$AA1504, Documentation!F$39:F$50) + Documentation!F$51), "")</f>
        <v>4.0129674820956317E-3</v>
      </c>
      <c r="AE1504" s="4">
        <f>IF($O1504 = TRUE, EXP(MMULT($P1504:$AA1504, Documentation!G$39:G$50) + Documentation!G$51), "")</f>
        <v>4.0246064168528379E-3</v>
      </c>
      <c r="AF1504" s="14">
        <f>IF($O1504 = TRUE, EXP(MMULT($P1504:$AA1504, Documentation!H$39:H$50) + Documentation!H$51), "")</f>
        <v>8.074149288803062E-5</v>
      </c>
      <c r="AG1504" s="30">
        <f t="shared" si="323"/>
        <v>0.99509211074543191</v>
      </c>
      <c r="AH1504" s="28">
        <f t="shared" si="324"/>
        <v>1.712544528151016E-5</v>
      </c>
      <c r="AI1504" s="28">
        <f t="shared" si="325"/>
        <v>2.4175552663318403E-3</v>
      </c>
      <c r="AJ1504" s="28">
        <f t="shared" si="326"/>
        <v>2.4245669772769993E-3</v>
      </c>
      <c r="AK1504" s="33">
        <f t="shared" si="327"/>
        <v>4.8641565677730946E-5</v>
      </c>
      <c r="AL1504" s="11">
        <f t="shared" si="328"/>
        <v>1</v>
      </c>
      <c r="AM1504" s="14" t="str">
        <f>IF($O1504 = TRUE, INDEX(Documentation!$M$9:$M$13, $AL1504, 1), "")</f>
        <v>Decisive Pursuers</v>
      </c>
      <c r="AN1504" s="1"/>
      <c r="AO1504" s="1"/>
      <c r="AP1504" s="38">
        <v>0.99509211074543202</v>
      </c>
      <c r="AQ1504" s="35">
        <v>1.7125445281509801E-5</v>
      </c>
      <c r="AR1504" s="35">
        <v>2.4175552663318199E-3</v>
      </c>
      <c r="AS1504" s="35">
        <v>2.4245669772770301E-3</v>
      </c>
      <c r="AT1504" s="35">
        <v>4.8641565677729997E-5</v>
      </c>
      <c r="AU1504" s="14">
        <v>1</v>
      </c>
      <c r="AV1504" s="4" t="b">
        <f t="shared" si="329"/>
        <v>1</v>
      </c>
      <c r="AW1504" s="4" t="b">
        <f t="shared" si="330"/>
        <v>1</v>
      </c>
      <c r="AX1504" s="4" t="b">
        <f t="shared" si="331"/>
        <v>1</v>
      </c>
      <c r="AY1504" s="4" t="b">
        <f t="shared" si="332"/>
        <v>1</v>
      </c>
      <c r="AZ1504" s="4" t="b">
        <f t="shared" si="333"/>
        <v>1</v>
      </c>
      <c r="BA1504" s="4" t="b">
        <f t="shared" si="334"/>
        <v>1</v>
      </c>
      <c r="BB1504" s="14" t="b">
        <f t="shared" si="335"/>
        <v>1</v>
      </c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</row>
    <row r="1505" spans="1:64" x14ac:dyDescent="0.2">
      <c r="A1505" s="1"/>
      <c r="B1505" s="11" t="s">
        <v>1660</v>
      </c>
      <c r="C1505" s="4">
        <v>4</v>
      </c>
      <c r="D1505" s="4">
        <v>4</v>
      </c>
      <c r="E1505" s="4">
        <v>3</v>
      </c>
      <c r="F1505" s="4">
        <v>4</v>
      </c>
      <c r="G1505" s="4">
        <v>1</v>
      </c>
      <c r="H1505" s="4">
        <v>4</v>
      </c>
      <c r="I1505" s="4">
        <v>4</v>
      </c>
      <c r="J1505" s="4">
        <v>3</v>
      </c>
      <c r="K1505" s="4">
        <v>1</v>
      </c>
      <c r="L1505" s="4">
        <v>3</v>
      </c>
      <c r="M1505" s="4">
        <v>3</v>
      </c>
      <c r="N1505" s="14">
        <v>4</v>
      </c>
      <c r="O1505" s="25" t="b">
        <f t="shared" si="322"/>
        <v>1</v>
      </c>
      <c r="P1505" s="11">
        <f>IF($O1505 = TRUE, IF(ISBLANK(C1505), "", INDEX('Individual UI'!$E$6:$H$6,1,C1505)), "")</f>
        <v>4</v>
      </c>
      <c r="Q1505" s="4">
        <f>IF($O1505 = TRUE, IF(ISBLANK(D1505), "", INDEX('Individual UI'!$E$6:$H$6,1,D1505)), "")</f>
        <v>4</v>
      </c>
      <c r="R1505" s="4">
        <f>IF($O1505 = TRUE, IF(ISBLANK(E1505), "", INDEX('Individual UI'!$E$6:$H$6,1,E1505)), "")</f>
        <v>2</v>
      </c>
      <c r="S1505" s="4">
        <f>IF($O1505 = TRUE, IF(ISBLANK(F1505), "", INDEX('Individual UI'!$E$6:$H$6,1,F1505)), "")</f>
        <v>4</v>
      </c>
      <c r="T1505" s="4">
        <f>IF($O1505 = TRUE, IF(ISBLANK(G1505), "", INDEX('Individual UI'!$E$6:$H$6,1,G1505)), "")</f>
        <v>-4</v>
      </c>
      <c r="U1505" s="4">
        <f>IF($O1505 = TRUE, IF(ISBLANK(H1505), "", INDEX('Individual UI'!$E$6:$H$6,1,H1505)), "")</f>
        <v>4</v>
      </c>
      <c r="V1505" s="4">
        <f>IF($O1505 = TRUE, IF(ISBLANK(I1505), "", INDEX('Individual UI'!$E$6:$H$6,1,I1505)), "")</f>
        <v>4</v>
      </c>
      <c r="W1505" s="4">
        <f>IF($O1505 = TRUE, IF(ISBLANK(J1505), "", INDEX('Individual UI'!$E$6:$H$6,1,J1505)), "")</f>
        <v>2</v>
      </c>
      <c r="X1505" s="4">
        <f>IF($O1505 = TRUE, IF(ISBLANK(K1505), "", INDEX('Individual UI'!$E$6:$H$6,1,K1505)), "")</f>
        <v>-4</v>
      </c>
      <c r="Y1505" s="4">
        <f>IF($O1505 = TRUE, IF(ISBLANK(L1505), "", INDEX('Individual UI'!$E$6:$H$6,1,L1505)), "")</f>
        <v>2</v>
      </c>
      <c r="Z1505" s="4">
        <f>IF($O1505 = TRUE, IF(ISBLANK(M1505), "", INDEX('Individual UI'!$E$6:$H$6,1,M1505)), "")</f>
        <v>2</v>
      </c>
      <c r="AA1505" s="14">
        <f>IF($O1505 = TRUE, IF(ISBLANK(N1505), "", INDEX('Individual UI'!$E$6:$H$6,1,N1505)), "")</f>
        <v>4</v>
      </c>
      <c r="AB1505" s="11">
        <f>IF($O1505 = TRUE, EXP(MMULT($P1505:$AA1505, Documentation!D$39:D$50) + Documentation!D$51), "")</f>
        <v>8.5651072403733695E-5</v>
      </c>
      <c r="AC1505" s="4">
        <f>IF($O1505 = TRUE, EXP(MMULT($P1505:$AA1505, Documentation!E$39:E$50) + Documentation!E$51), "")</f>
        <v>8.7337390974243326E-2</v>
      </c>
      <c r="AD1505" s="4">
        <f>IF($O1505 = TRUE, EXP(MMULT($P1505:$AA1505, Documentation!F$39:F$50) + Documentation!F$51), "")</f>
        <v>10.126393864831646</v>
      </c>
      <c r="AE1505" s="4">
        <f>IF($O1505 = TRUE, EXP(MMULT($P1505:$AA1505, Documentation!G$39:G$50) + Documentation!G$51), "")</f>
        <v>7.4643371573840888E-4</v>
      </c>
      <c r="AF1505" s="14">
        <f>IF($O1505 = TRUE, EXP(MMULT($P1505:$AA1505, Documentation!H$39:H$50) + Documentation!H$51), "")</f>
        <v>0.29225241900754501</v>
      </c>
      <c r="AG1505" s="30">
        <f t="shared" si="323"/>
        <v>8.1519533951532457E-6</v>
      </c>
      <c r="AH1505" s="28">
        <f t="shared" si="324"/>
        <v>8.3124509815859955E-3</v>
      </c>
      <c r="AI1505" s="28">
        <f t="shared" si="325"/>
        <v>0.96379284614158356</v>
      </c>
      <c r="AJ1505" s="28">
        <f t="shared" si="326"/>
        <v>7.1042810002286939E-5</v>
      </c>
      <c r="AK1505" s="33">
        <f t="shared" si="327"/>
        <v>2.7815508113433158E-2</v>
      </c>
      <c r="AL1505" s="11">
        <f t="shared" si="328"/>
        <v>3</v>
      </c>
      <c r="AM1505" s="14" t="str">
        <f>IF($O1505 = TRUE, INDEX(Documentation!$M$9:$M$13, $AL1505, 1), "")</f>
        <v>Process Skeptics</v>
      </c>
      <c r="AN1505" s="1"/>
      <c r="AO1505" s="1"/>
      <c r="AP1505" s="38">
        <v>8.1519533951532305E-6</v>
      </c>
      <c r="AQ1505" s="35">
        <v>8.3124509815860094E-3</v>
      </c>
      <c r="AR1505" s="35">
        <v>0.963792846141584</v>
      </c>
      <c r="AS1505" s="35">
        <v>7.1042810002286302E-5</v>
      </c>
      <c r="AT1505" s="35">
        <v>2.7815508113432998E-2</v>
      </c>
      <c r="AU1505" s="14">
        <v>3</v>
      </c>
      <c r="AV1505" s="4" t="b">
        <f t="shared" si="329"/>
        <v>1</v>
      </c>
      <c r="AW1505" s="4" t="b">
        <f t="shared" si="330"/>
        <v>1</v>
      </c>
      <c r="AX1505" s="4" t="b">
        <f t="shared" si="331"/>
        <v>1</v>
      </c>
      <c r="AY1505" s="4" t="b">
        <f t="shared" si="332"/>
        <v>1</v>
      </c>
      <c r="AZ1505" s="4" t="b">
        <f t="shared" si="333"/>
        <v>1</v>
      </c>
      <c r="BA1505" s="4" t="b">
        <f t="shared" si="334"/>
        <v>1</v>
      </c>
      <c r="BB1505" s="14" t="b">
        <f t="shared" si="335"/>
        <v>1</v>
      </c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</row>
    <row r="1506" spans="1:64" x14ac:dyDescent="0.2">
      <c r="A1506" s="1"/>
      <c r="B1506" s="11" t="s">
        <v>1661</v>
      </c>
      <c r="C1506" s="4">
        <v>4</v>
      </c>
      <c r="D1506" s="4">
        <v>3</v>
      </c>
      <c r="E1506" s="4">
        <v>4</v>
      </c>
      <c r="F1506" s="4">
        <v>1</v>
      </c>
      <c r="G1506" s="4">
        <v>3</v>
      </c>
      <c r="H1506" s="4">
        <v>1</v>
      </c>
      <c r="I1506" s="4">
        <v>3</v>
      </c>
      <c r="J1506" s="4">
        <v>4</v>
      </c>
      <c r="K1506" s="4">
        <v>4</v>
      </c>
      <c r="L1506" s="4">
        <v>4</v>
      </c>
      <c r="M1506" s="4">
        <v>3</v>
      </c>
      <c r="N1506" s="14">
        <v>4</v>
      </c>
      <c r="O1506" s="25" t="b">
        <f t="shared" si="322"/>
        <v>1</v>
      </c>
      <c r="P1506" s="11">
        <f>IF($O1506 = TRUE, IF(ISBLANK(C1506), "", INDEX('Individual UI'!$E$6:$H$6,1,C1506)), "")</f>
        <v>4</v>
      </c>
      <c r="Q1506" s="4">
        <f>IF($O1506 = TRUE, IF(ISBLANK(D1506), "", INDEX('Individual UI'!$E$6:$H$6,1,D1506)), "")</f>
        <v>2</v>
      </c>
      <c r="R1506" s="4">
        <f>IF($O1506 = TRUE, IF(ISBLANK(E1506), "", INDEX('Individual UI'!$E$6:$H$6,1,E1506)), "")</f>
        <v>4</v>
      </c>
      <c r="S1506" s="4">
        <f>IF($O1506 = TRUE, IF(ISBLANK(F1506), "", INDEX('Individual UI'!$E$6:$H$6,1,F1506)), "")</f>
        <v>-4</v>
      </c>
      <c r="T1506" s="4">
        <f>IF($O1506 = TRUE, IF(ISBLANK(G1506), "", INDEX('Individual UI'!$E$6:$H$6,1,G1506)), "")</f>
        <v>2</v>
      </c>
      <c r="U1506" s="4">
        <f>IF($O1506 = TRUE, IF(ISBLANK(H1506), "", INDEX('Individual UI'!$E$6:$H$6,1,H1506)), "")</f>
        <v>-4</v>
      </c>
      <c r="V1506" s="4">
        <f>IF($O1506 = TRUE, IF(ISBLANK(I1506), "", INDEX('Individual UI'!$E$6:$H$6,1,I1506)), "")</f>
        <v>2</v>
      </c>
      <c r="W1506" s="4">
        <f>IF($O1506 = TRUE, IF(ISBLANK(J1506), "", INDEX('Individual UI'!$E$6:$H$6,1,J1506)), "")</f>
        <v>4</v>
      </c>
      <c r="X1506" s="4">
        <f>IF($O1506 = TRUE, IF(ISBLANK(K1506), "", INDEX('Individual UI'!$E$6:$H$6,1,K1506)), "")</f>
        <v>4</v>
      </c>
      <c r="Y1506" s="4">
        <f>IF($O1506 = TRUE, IF(ISBLANK(L1506), "", INDEX('Individual UI'!$E$6:$H$6,1,L1506)), "")</f>
        <v>4</v>
      </c>
      <c r="Z1506" s="4">
        <f>IF($O1506 = TRUE, IF(ISBLANK(M1506), "", INDEX('Individual UI'!$E$6:$H$6,1,M1506)), "")</f>
        <v>2</v>
      </c>
      <c r="AA1506" s="14">
        <f>IF($O1506 = TRUE, IF(ISBLANK(N1506), "", INDEX('Individual UI'!$E$6:$H$6,1,N1506)), "")</f>
        <v>4</v>
      </c>
      <c r="AB1506" s="11">
        <f>IF($O1506 = TRUE, EXP(MMULT($P1506:$AA1506, Documentation!D$39:D$50) + Documentation!D$51), "")</f>
        <v>1.8669518772725747E-4</v>
      </c>
      <c r="AC1506" s="4">
        <f>IF($O1506 = TRUE, EXP(MMULT($P1506:$AA1506, Documentation!E$39:E$50) + Documentation!E$51), "")</f>
        <v>7.6390845983740929</v>
      </c>
      <c r="AD1506" s="4">
        <f>IF($O1506 = TRUE, EXP(MMULT($P1506:$AA1506, Documentation!F$39:F$50) + Documentation!F$51), "")</f>
        <v>1.8719165865349012</v>
      </c>
      <c r="AE1506" s="4">
        <f>IF($O1506 = TRUE, EXP(MMULT($P1506:$AA1506, Documentation!G$39:G$50) + Documentation!G$51), "")</f>
        <v>1.0994834839389024E-5</v>
      </c>
      <c r="AF1506" s="14">
        <f>IF($O1506 = TRUE, EXP(MMULT($P1506:$AA1506, Documentation!H$39:H$50) + Documentation!H$51), "")</f>
        <v>4.842430526562214E-3</v>
      </c>
      <c r="AG1506" s="30">
        <f t="shared" si="323"/>
        <v>1.9618997200041008E-5</v>
      </c>
      <c r="AH1506" s="28">
        <f t="shared" si="324"/>
        <v>0.80275866331018741</v>
      </c>
      <c r="AI1506" s="28">
        <f t="shared" si="325"/>
        <v>0.19671169202063307</v>
      </c>
      <c r="AJ1506" s="28">
        <f t="shared" si="326"/>
        <v>1.1554000751428758E-6</v>
      </c>
      <c r="AK1506" s="33">
        <f t="shared" si="327"/>
        <v>5.08870271904425E-4</v>
      </c>
      <c r="AL1506" s="11">
        <f t="shared" si="328"/>
        <v>2</v>
      </c>
      <c r="AM1506" s="14" t="str">
        <f>IF($O1506 = TRUE, INDEX(Documentation!$M$9:$M$13, $AL1506, 1), "")</f>
        <v>Cautious Consulters</v>
      </c>
      <c r="AN1506" s="1"/>
      <c r="AO1506" s="1"/>
      <c r="AP1506" s="38">
        <v>1.9618997200040801E-5</v>
      </c>
      <c r="AQ1506" s="35">
        <v>0.80275866331018697</v>
      </c>
      <c r="AR1506" s="35">
        <v>0.19671169202063299</v>
      </c>
      <c r="AS1506" s="35">
        <v>1.1554000751428499E-6</v>
      </c>
      <c r="AT1506" s="35">
        <v>5.0887027190442001E-4</v>
      </c>
      <c r="AU1506" s="14">
        <v>2</v>
      </c>
      <c r="AV1506" s="4" t="b">
        <f t="shared" si="329"/>
        <v>1</v>
      </c>
      <c r="AW1506" s="4" t="b">
        <f t="shared" si="330"/>
        <v>1</v>
      </c>
      <c r="AX1506" s="4" t="b">
        <f t="shared" si="331"/>
        <v>1</v>
      </c>
      <c r="AY1506" s="4" t="b">
        <f t="shared" si="332"/>
        <v>1</v>
      </c>
      <c r="AZ1506" s="4" t="b">
        <f t="shared" si="333"/>
        <v>1</v>
      </c>
      <c r="BA1506" s="4" t="b">
        <f t="shared" si="334"/>
        <v>1</v>
      </c>
      <c r="BB1506" s="14" t="b">
        <f t="shared" si="335"/>
        <v>1</v>
      </c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</row>
    <row r="1507" spans="1:64" x14ac:dyDescent="0.2">
      <c r="A1507" s="1"/>
      <c r="B1507" s="11" t="s">
        <v>1662</v>
      </c>
      <c r="C1507" s="4">
        <v>2</v>
      </c>
      <c r="D1507" s="4">
        <v>4</v>
      </c>
      <c r="E1507" s="4">
        <v>4</v>
      </c>
      <c r="F1507" s="4">
        <v>4</v>
      </c>
      <c r="G1507" s="4">
        <v>4</v>
      </c>
      <c r="H1507" s="4">
        <v>2</v>
      </c>
      <c r="I1507" s="4">
        <v>1</v>
      </c>
      <c r="J1507" s="4">
        <v>3</v>
      </c>
      <c r="K1507" s="4">
        <v>3</v>
      </c>
      <c r="L1507" s="4">
        <v>2</v>
      </c>
      <c r="M1507" s="4">
        <v>1</v>
      </c>
      <c r="N1507" s="14">
        <v>3</v>
      </c>
      <c r="O1507" s="25" t="b">
        <f t="shared" si="322"/>
        <v>1</v>
      </c>
      <c r="P1507" s="11">
        <f>IF($O1507 = TRUE, IF(ISBLANK(C1507), "", INDEX('Individual UI'!$E$6:$H$6,1,C1507)), "")</f>
        <v>-2</v>
      </c>
      <c r="Q1507" s="4">
        <f>IF($O1507 = TRUE, IF(ISBLANK(D1507), "", INDEX('Individual UI'!$E$6:$H$6,1,D1507)), "")</f>
        <v>4</v>
      </c>
      <c r="R1507" s="4">
        <f>IF($O1507 = TRUE, IF(ISBLANK(E1507), "", INDEX('Individual UI'!$E$6:$H$6,1,E1507)), "")</f>
        <v>4</v>
      </c>
      <c r="S1507" s="4">
        <f>IF($O1507 = TRUE, IF(ISBLANK(F1507), "", INDEX('Individual UI'!$E$6:$H$6,1,F1507)), "")</f>
        <v>4</v>
      </c>
      <c r="T1507" s="4">
        <f>IF($O1507 = TRUE, IF(ISBLANK(G1507), "", INDEX('Individual UI'!$E$6:$H$6,1,G1507)), "")</f>
        <v>4</v>
      </c>
      <c r="U1507" s="4">
        <f>IF($O1507 = TRUE, IF(ISBLANK(H1507), "", INDEX('Individual UI'!$E$6:$H$6,1,H1507)), "")</f>
        <v>-2</v>
      </c>
      <c r="V1507" s="4">
        <f>IF($O1507 = TRUE, IF(ISBLANK(I1507), "", INDEX('Individual UI'!$E$6:$H$6,1,I1507)), "")</f>
        <v>-4</v>
      </c>
      <c r="W1507" s="4">
        <f>IF($O1507 = TRUE, IF(ISBLANK(J1507), "", INDEX('Individual UI'!$E$6:$H$6,1,J1507)), "")</f>
        <v>2</v>
      </c>
      <c r="X1507" s="4">
        <f>IF($O1507 = TRUE, IF(ISBLANK(K1507), "", INDEX('Individual UI'!$E$6:$H$6,1,K1507)), "")</f>
        <v>2</v>
      </c>
      <c r="Y1507" s="4">
        <f>IF($O1507 = TRUE, IF(ISBLANK(L1507), "", INDEX('Individual UI'!$E$6:$H$6,1,L1507)), "")</f>
        <v>-2</v>
      </c>
      <c r="Z1507" s="4">
        <f>IF($O1507 = TRUE, IF(ISBLANK(M1507), "", INDEX('Individual UI'!$E$6:$H$6,1,M1507)), "")</f>
        <v>-4</v>
      </c>
      <c r="AA1507" s="14">
        <f>IF($O1507 = TRUE, IF(ISBLANK(N1507), "", INDEX('Individual UI'!$E$6:$H$6,1,N1507)), "")</f>
        <v>2</v>
      </c>
      <c r="AB1507" s="11">
        <f>IF($O1507 = TRUE, EXP(MMULT($P1507:$AA1507, Documentation!D$39:D$50) + Documentation!D$51), "")</f>
        <v>7.2460822978977386E-5</v>
      </c>
      <c r="AC1507" s="4">
        <f>IF($O1507 = TRUE, EXP(MMULT($P1507:$AA1507, Documentation!E$39:E$50) + Documentation!E$51), "")</f>
        <v>3.2882260595703716E-3</v>
      </c>
      <c r="AD1507" s="4">
        <f>IF($O1507 = TRUE, EXP(MMULT($P1507:$AA1507, Documentation!F$39:F$50) + Documentation!F$51), "")</f>
        <v>0.14426623229422811</v>
      </c>
      <c r="AE1507" s="4">
        <f>IF($O1507 = TRUE, EXP(MMULT($P1507:$AA1507, Documentation!G$39:G$50) + Documentation!G$51), "")</f>
        <v>1.7142745810360764</v>
      </c>
      <c r="AF1507" s="14">
        <f>IF($O1507 = TRUE, EXP(MMULT($P1507:$AA1507, Documentation!H$39:H$50) + Documentation!H$51), "")</f>
        <v>3.9360778924213621E-2</v>
      </c>
      <c r="AG1507" s="30">
        <f t="shared" si="323"/>
        <v>3.8111955291021412E-5</v>
      </c>
      <c r="AH1507" s="28">
        <f t="shared" si="324"/>
        <v>1.7294962907815172E-3</v>
      </c>
      <c r="AI1507" s="28">
        <f t="shared" si="325"/>
        <v>7.5879185043163391E-2</v>
      </c>
      <c r="AJ1507" s="28">
        <f t="shared" si="326"/>
        <v>0.90165076110074627</v>
      </c>
      <c r="AK1507" s="33">
        <f t="shared" si="327"/>
        <v>2.07024456100178E-2</v>
      </c>
      <c r="AL1507" s="11">
        <f t="shared" si="328"/>
        <v>4</v>
      </c>
      <c r="AM1507" s="14" t="str">
        <f>IF($O1507 = TRUE, INDEX(Documentation!$M$9:$M$13, $AL1507, 1), "")</f>
        <v>Financially Pressured</v>
      </c>
      <c r="AN1507" s="1"/>
      <c r="AO1507" s="1"/>
      <c r="AP1507" s="38">
        <v>3.8111955291021798E-5</v>
      </c>
      <c r="AQ1507" s="35">
        <v>1.72949629078154E-3</v>
      </c>
      <c r="AR1507" s="35">
        <v>7.5879185043165598E-2</v>
      </c>
      <c r="AS1507" s="35">
        <v>0.90165076110074405</v>
      </c>
      <c r="AT1507" s="35">
        <v>2.0702445610018001E-2</v>
      </c>
      <c r="AU1507" s="14">
        <v>4</v>
      </c>
      <c r="AV1507" s="4" t="b">
        <f t="shared" si="329"/>
        <v>1</v>
      </c>
      <c r="AW1507" s="4" t="b">
        <f t="shared" si="330"/>
        <v>1</v>
      </c>
      <c r="AX1507" s="4" t="b">
        <f t="shared" si="331"/>
        <v>1</v>
      </c>
      <c r="AY1507" s="4" t="b">
        <f t="shared" si="332"/>
        <v>1</v>
      </c>
      <c r="AZ1507" s="4" t="b">
        <f t="shared" si="333"/>
        <v>1</v>
      </c>
      <c r="BA1507" s="4" t="b">
        <f t="shared" si="334"/>
        <v>1</v>
      </c>
      <c r="BB1507" s="14" t="b">
        <f t="shared" si="335"/>
        <v>1</v>
      </c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</row>
    <row r="1508" spans="1:64" x14ac:dyDescent="0.2">
      <c r="A1508" s="1"/>
      <c r="B1508" s="11" t="s">
        <v>1663</v>
      </c>
      <c r="C1508" s="4">
        <v>3</v>
      </c>
      <c r="D1508" s="4">
        <v>1</v>
      </c>
      <c r="E1508" s="4">
        <v>3</v>
      </c>
      <c r="F1508" s="4">
        <v>3</v>
      </c>
      <c r="G1508" s="4">
        <v>4</v>
      </c>
      <c r="H1508" s="4">
        <v>4</v>
      </c>
      <c r="I1508" s="4">
        <v>2</v>
      </c>
      <c r="J1508" s="4">
        <v>2</v>
      </c>
      <c r="K1508" s="4">
        <v>1</v>
      </c>
      <c r="L1508" s="4">
        <v>2</v>
      </c>
      <c r="M1508" s="4">
        <v>1</v>
      </c>
      <c r="N1508" s="14">
        <v>4</v>
      </c>
      <c r="O1508" s="25" t="b">
        <f t="shared" si="322"/>
        <v>1</v>
      </c>
      <c r="P1508" s="11">
        <f>IF($O1508 = TRUE, IF(ISBLANK(C1508), "", INDEX('Individual UI'!$E$6:$H$6,1,C1508)), "")</f>
        <v>2</v>
      </c>
      <c r="Q1508" s="4">
        <f>IF($O1508 = TRUE, IF(ISBLANK(D1508), "", INDEX('Individual UI'!$E$6:$H$6,1,D1508)), "")</f>
        <v>-4</v>
      </c>
      <c r="R1508" s="4">
        <f>IF($O1508 = TRUE, IF(ISBLANK(E1508), "", INDEX('Individual UI'!$E$6:$H$6,1,E1508)), "")</f>
        <v>2</v>
      </c>
      <c r="S1508" s="4">
        <f>IF($O1508 = TRUE, IF(ISBLANK(F1508), "", INDEX('Individual UI'!$E$6:$H$6,1,F1508)), "")</f>
        <v>2</v>
      </c>
      <c r="T1508" s="4">
        <f>IF($O1508 = TRUE, IF(ISBLANK(G1508), "", INDEX('Individual UI'!$E$6:$H$6,1,G1508)), "")</f>
        <v>4</v>
      </c>
      <c r="U1508" s="4">
        <f>IF($O1508 = TRUE, IF(ISBLANK(H1508), "", INDEX('Individual UI'!$E$6:$H$6,1,H1508)), "")</f>
        <v>4</v>
      </c>
      <c r="V1508" s="4">
        <f>IF($O1508 = TRUE, IF(ISBLANK(I1508), "", INDEX('Individual UI'!$E$6:$H$6,1,I1508)), "")</f>
        <v>-2</v>
      </c>
      <c r="W1508" s="4">
        <f>IF($O1508 = TRUE, IF(ISBLANK(J1508), "", INDEX('Individual UI'!$E$6:$H$6,1,J1508)), "")</f>
        <v>-2</v>
      </c>
      <c r="X1508" s="4">
        <f>IF($O1508 = TRUE, IF(ISBLANK(K1508), "", INDEX('Individual UI'!$E$6:$H$6,1,K1508)), "")</f>
        <v>-4</v>
      </c>
      <c r="Y1508" s="4">
        <f>IF($O1508 = TRUE, IF(ISBLANK(L1508), "", INDEX('Individual UI'!$E$6:$H$6,1,L1508)), "")</f>
        <v>-2</v>
      </c>
      <c r="Z1508" s="4">
        <f>IF($O1508 = TRUE, IF(ISBLANK(M1508), "", INDEX('Individual UI'!$E$6:$H$6,1,M1508)), "")</f>
        <v>-4</v>
      </c>
      <c r="AA1508" s="14">
        <f>IF($O1508 = TRUE, IF(ISBLANK(N1508), "", INDEX('Individual UI'!$E$6:$H$6,1,N1508)), "")</f>
        <v>4</v>
      </c>
      <c r="AB1508" s="11">
        <f>IF($O1508 = TRUE, EXP(MMULT($P1508:$AA1508, Documentation!D$39:D$50) + Documentation!D$51), "")</f>
        <v>1.1498678276859583E-3</v>
      </c>
      <c r="AC1508" s="4">
        <f>IF($O1508 = TRUE, EXP(MMULT($P1508:$AA1508, Documentation!E$39:E$50) + Documentation!E$51), "")</f>
        <v>2.4678980759827626E-4</v>
      </c>
      <c r="AD1508" s="4">
        <f>IF($O1508 = TRUE, EXP(MMULT($P1508:$AA1508, Documentation!F$39:F$50) + Documentation!F$51), "")</f>
        <v>1.974999544556481E-2</v>
      </c>
      <c r="AE1508" s="4">
        <f>IF($O1508 = TRUE, EXP(MMULT($P1508:$AA1508, Documentation!G$39:G$50) + Documentation!G$51), "")</f>
        <v>62.588538784028778</v>
      </c>
      <c r="AF1508" s="14">
        <f>IF($O1508 = TRUE, EXP(MMULT($P1508:$AA1508, Documentation!H$39:H$50) + Documentation!H$51), "")</f>
        <v>6.1955701812828501E-2</v>
      </c>
      <c r="AG1508" s="30">
        <f t="shared" si="323"/>
        <v>1.8347498274970633E-5</v>
      </c>
      <c r="AH1508" s="28">
        <f t="shared" si="324"/>
        <v>3.9378226437572346E-6</v>
      </c>
      <c r="AI1508" s="28">
        <f t="shared" si="325"/>
        <v>3.1513448645433673E-4</v>
      </c>
      <c r="AJ1508" s="28">
        <f t="shared" si="326"/>
        <v>0.99867400384953275</v>
      </c>
      <c r="AK1508" s="33">
        <f t="shared" si="327"/>
        <v>9.8857634309420833E-4</v>
      </c>
      <c r="AL1508" s="11">
        <f t="shared" si="328"/>
        <v>4</v>
      </c>
      <c r="AM1508" s="14" t="str">
        <f>IF($O1508 = TRUE, INDEX(Documentation!$M$9:$M$13, $AL1508, 1), "")</f>
        <v>Financially Pressured</v>
      </c>
      <c r="AN1508" s="1"/>
      <c r="AO1508" s="1"/>
      <c r="AP1508" s="38">
        <v>1.8347498274970599E-5</v>
      </c>
      <c r="AQ1508" s="35">
        <v>3.9378226437573303E-6</v>
      </c>
      <c r="AR1508" s="35">
        <v>3.15134486454348E-4</v>
      </c>
      <c r="AS1508" s="35">
        <v>0.99867400384953298</v>
      </c>
      <c r="AT1508" s="35">
        <v>9.8857634309423002E-4</v>
      </c>
      <c r="AU1508" s="14">
        <v>4</v>
      </c>
      <c r="AV1508" s="4" t="b">
        <f t="shared" si="329"/>
        <v>1</v>
      </c>
      <c r="AW1508" s="4" t="b">
        <f t="shared" si="330"/>
        <v>1</v>
      </c>
      <c r="AX1508" s="4" t="b">
        <f t="shared" si="331"/>
        <v>1</v>
      </c>
      <c r="AY1508" s="4" t="b">
        <f t="shared" si="332"/>
        <v>1</v>
      </c>
      <c r="AZ1508" s="4" t="b">
        <f t="shared" si="333"/>
        <v>1</v>
      </c>
      <c r="BA1508" s="4" t="b">
        <f t="shared" si="334"/>
        <v>1</v>
      </c>
      <c r="BB1508" s="14" t="b">
        <f t="shared" si="335"/>
        <v>1</v>
      </c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</row>
    <row r="1509" spans="1:64" x14ac:dyDescent="0.2">
      <c r="A1509" s="1"/>
      <c r="B1509" s="11" t="s">
        <v>1664</v>
      </c>
      <c r="C1509" s="4">
        <v>4</v>
      </c>
      <c r="D1509" s="4">
        <v>4</v>
      </c>
      <c r="E1509" s="4">
        <v>4</v>
      </c>
      <c r="F1509" s="4">
        <v>3</v>
      </c>
      <c r="G1509" s="4">
        <v>3</v>
      </c>
      <c r="H1509" s="4">
        <v>3</v>
      </c>
      <c r="I1509" s="4">
        <v>1</v>
      </c>
      <c r="J1509" s="4">
        <v>1</v>
      </c>
      <c r="K1509" s="4">
        <v>1</v>
      </c>
      <c r="L1509" s="4">
        <v>2</v>
      </c>
      <c r="M1509" s="4">
        <v>1</v>
      </c>
      <c r="N1509" s="14">
        <v>3</v>
      </c>
      <c r="O1509" s="25" t="b">
        <f t="shared" si="322"/>
        <v>1</v>
      </c>
      <c r="P1509" s="11">
        <f>IF($O1509 = TRUE, IF(ISBLANK(C1509), "", INDEX('Individual UI'!$E$6:$H$6,1,C1509)), "")</f>
        <v>4</v>
      </c>
      <c r="Q1509" s="4">
        <f>IF($O1509 = TRUE, IF(ISBLANK(D1509), "", INDEX('Individual UI'!$E$6:$H$6,1,D1509)), "")</f>
        <v>4</v>
      </c>
      <c r="R1509" s="4">
        <f>IF($O1509 = TRUE, IF(ISBLANK(E1509), "", INDEX('Individual UI'!$E$6:$H$6,1,E1509)), "")</f>
        <v>4</v>
      </c>
      <c r="S1509" s="4">
        <f>IF($O1509 = TRUE, IF(ISBLANK(F1509), "", INDEX('Individual UI'!$E$6:$H$6,1,F1509)), "")</f>
        <v>2</v>
      </c>
      <c r="T1509" s="4">
        <f>IF($O1509 = TRUE, IF(ISBLANK(G1509), "", INDEX('Individual UI'!$E$6:$H$6,1,G1509)), "")</f>
        <v>2</v>
      </c>
      <c r="U1509" s="4">
        <f>IF($O1509 = TRUE, IF(ISBLANK(H1509), "", INDEX('Individual UI'!$E$6:$H$6,1,H1509)), "")</f>
        <v>2</v>
      </c>
      <c r="V1509" s="4">
        <f>IF($O1509 = TRUE, IF(ISBLANK(I1509), "", INDEX('Individual UI'!$E$6:$H$6,1,I1509)), "")</f>
        <v>-4</v>
      </c>
      <c r="W1509" s="4">
        <f>IF($O1509 = TRUE, IF(ISBLANK(J1509), "", INDEX('Individual UI'!$E$6:$H$6,1,J1509)), "")</f>
        <v>-4</v>
      </c>
      <c r="X1509" s="4">
        <f>IF($O1509 = TRUE, IF(ISBLANK(K1509), "", INDEX('Individual UI'!$E$6:$H$6,1,K1509)), "")</f>
        <v>-4</v>
      </c>
      <c r="Y1509" s="4">
        <f>IF($O1509 = TRUE, IF(ISBLANK(L1509), "", INDEX('Individual UI'!$E$6:$H$6,1,L1509)), "")</f>
        <v>-2</v>
      </c>
      <c r="Z1509" s="4">
        <f>IF($O1509 = TRUE, IF(ISBLANK(M1509), "", INDEX('Individual UI'!$E$6:$H$6,1,M1509)), "")</f>
        <v>-4</v>
      </c>
      <c r="AA1509" s="14">
        <f>IF($O1509 = TRUE, IF(ISBLANK(N1509), "", INDEX('Individual UI'!$E$6:$H$6,1,N1509)), "")</f>
        <v>2</v>
      </c>
      <c r="AB1509" s="11">
        <f>IF($O1509 = TRUE, EXP(MMULT($P1509:$AA1509, Documentation!D$39:D$50) + Documentation!D$51), "")</f>
        <v>2.1934603408704876E-5</v>
      </c>
      <c r="AC1509" s="4">
        <f>IF($O1509 = TRUE, EXP(MMULT($P1509:$AA1509, Documentation!E$39:E$50) + Documentation!E$51), "")</f>
        <v>5.608525698291382E-2</v>
      </c>
      <c r="AD1509" s="4">
        <f>IF($O1509 = TRUE, EXP(MMULT($P1509:$AA1509, Documentation!F$39:F$50) + Documentation!F$51), "")</f>
        <v>2.3250056057576581E-2</v>
      </c>
      <c r="AE1509" s="4">
        <f>IF($O1509 = TRUE, EXP(MMULT($P1509:$AA1509, Documentation!G$39:G$50) + Documentation!G$51), "")</f>
        <v>17.222458664529967</v>
      </c>
      <c r="AF1509" s="14">
        <f>IF($O1509 = TRUE, EXP(MMULT($P1509:$AA1509, Documentation!H$39:H$50) + Documentation!H$51), "")</f>
        <v>25.150001542175094</v>
      </c>
      <c r="AG1509" s="30">
        <f t="shared" si="323"/>
        <v>5.1669409518903407E-7</v>
      </c>
      <c r="AH1509" s="28">
        <f t="shared" si="324"/>
        <v>1.3211509034501464E-3</v>
      </c>
      <c r="AI1509" s="28">
        <f t="shared" si="325"/>
        <v>5.4768105235020366E-4</v>
      </c>
      <c r="AJ1509" s="28">
        <f t="shared" si="326"/>
        <v>0.40569425992303709</v>
      </c>
      <c r="AK1509" s="33">
        <f t="shared" si="327"/>
        <v>0.5924363914270675</v>
      </c>
      <c r="AL1509" s="11">
        <f t="shared" si="328"/>
        <v>5</v>
      </c>
      <c r="AM1509" s="14" t="str">
        <f>IF($O1509 = TRUE, INDEX(Documentation!$M$9:$M$13, $AL1509, 1), "")</f>
        <v>Reluctant Claimants</v>
      </c>
      <c r="AN1509" s="1"/>
      <c r="AO1509" s="1"/>
      <c r="AP1509" s="38">
        <v>5.1669409518902698E-7</v>
      </c>
      <c r="AQ1509" s="35">
        <v>1.32115090345017E-3</v>
      </c>
      <c r="AR1509" s="35">
        <v>5.4768105235021905E-4</v>
      </c>
      <c r="AS1509" s="35">
        <v>0.40569425992302799</v>
      </c>
      <c r="AT1509" s="35">
        <v>0.59243639142707605</v>
      </c>
      <c r="AU1509" s="14">
        <v>5</v>
      </c>
      <c r="AV1509" s="4" t="b">
        <f t="shared" si="329"/>
        <v>1</v>
      </c>
      <c r="AW1509" s="4" t="b">
        <f t="shared" si="330"/>
        <v>1</v>
      </c>
      <c r="AX1509" s="4" t="b">
        <f t="shared" si="331"/>
        <v>1</v>
      </c>
      <c r="AY1509" s="4" t="b">
        <f t="shared" si="332"/>
        <v>1</v>
      </c>
      <c r="AZ1509" s="4" t="b">
        <f t="shared" si="333"/>
        <v>1</v>
      </c>
      <c r="BA1509" s="4" t="b">
        <f t="shared" si="334"/>
        <v>1</v>
      </c>
      <c r="BB1509" s="14" t="b">
        <f t="shared" si="335"/>
        <v>1</v>
      </c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</row>
    <row r="1510" spans="1:64" x14ac:dyDescent="0.2">
      <c r="A1510" s="1"/>
      <c r="B1510" s="11" t="s">
        <v>1665</v>
      </c>
      <c r="C1510" s="4">
        <v>2</v>
      </c>
      <c r="D1510" s="4">
        <v>4</v>
      </c>
      <c r="E1510" s="4">
        <v>3</v>
      </c>
      <c r="F1510" s="4">
        <v>4</v>
      </c>
      <c r="G1510" s="4">
        <v>4</v>
      </c>
      <c r="H1510" s="4">
        <v>4</v>
      </c>
      <c r="I1510" s="4">
        <v>3</v>
      </c>
      <c r="J1510" s="4">
        <v>2</v>
      </c>
      <c r="K1510" s="4">
        <v>1</v>
      </c>
      <c r="L1510" s="4">
        <v>1</v>
      </c>
      <c r="M1510" s="4">
        <v>2</v>
      </c>
      <c r="N1510" s="14">
        <v>2</v>
      </c>
      <c r="O1510" s="25" t="b">
        <f t="shared" si="322"/>
        <v>1</v>
      </c>
      <c r="P1510" s="11">
        <f>IF($O1510 = TRUE, IF(ISBLANK(C1510), "", INDEX('Individual UI'!$E$6:$H$6,1,C1510)), "")</f>
        <v>-2</v>
      </c>
      <c r="Q1510" s="4">
        <f>IF($O1510 = TRUE, IF(ISBLANK(D1510), "", INDEX('Individual UI'!$E$6:$H$6,1,D1510)), "")</f>
        <v>4</v>
      </c>
      <c r="R1510" s="4">
        <f>IF($O1510 = TRUE, IF(ISBLANK(E1510), "", INDEX('Individual UI'!$E$6:$H$6,1,E1510)), "")</f>
        <v>2</v>
      </c>
      <c r="S1510" s="4">
        <f>IF($O1510 = TRUE, IF(ISBLANK(F1510), "", INDEX('Individual UI'!$E$6:$H$6,1,F1510)), "")</f>
        <v>4</v>
      </c>
      <c r="T1510" s="4">
        <f>IF($O1510 = TRUE, IF(ISBLANK(G1510), "", INDEX('Individual UI'!$E$6:$H$6,1,G1510)), "")</f>
        <v>4</v>
      </c>
      <c r="U1510" s="4">
        <f>IF($O1510 = TRUE, IF(ISBLANK(H1510), "", INDEX('Individual UI'!$E$6:$H$6,1,H1510)), "")</f>
        <v>4</v>
      </c>
      <c r="V1510" s="4">
        <f>IF($O1510 = TRUE, IF(ISBLANK(I1510), "", INDEX('Individual UI'!$E$6:$H$6,1,I1510)), "")</f>
        <v>2</v>
      </c>
      <c r="W1510" s="4">
        <f>IF($O1510 = TRUE, IF(ISBLANK(J1510), "", INDEX('Individual UI'!$E$6:$H$6,1,J1510)), "")</f>
        <v>-2</v>
      </c>
      <c r="X1510" s="4">
        <f>IF($O1510 = TRUE, IF(ISBLANK(K1510), "", INDEX('Individual UI'!$E$6:$H$6,1,K1510)), "")</f>
        <v>-4</v>
      </c>
      <c r="Y1510" s="4">
        <f>IF($O1510 = TRUE, IF(ISBLANK(L1510), "", INDEX('Individual UI'!$E$6:$H$6,1,L1510)), "")</f>
        <v>-4</v>
      </c>
      <c r="Z1510" s="4">
        <f>IF($O1510 = TRUE, IF(ISBLANK(M1510), "", INDEX('Individual UI'!$E$6:$H$6,1,M1510)), "")</f>
        <v>-2</v>
      </c>
      <c r="AA1510" s="14">
        <f>IF($O1510 = TRUE, IF(ISBLANK(N1510), "", INDEX('Individual UI'!$E$6:$H$6,1,N1510)), "")</f>
        <v>-2</v>
      </c>
      <c r="AB1510" s="11">
        <f>IF($O1510 = TRUE, EXP(MMULT($P1510:$AA1510, Documentation!D$39:D$50) + Documentation!D$51), "")</f>
        <v>1.9673993503986029E-4</v>
      </c>
      <c r="AC1510" s="4">
        <f>IF($O1510 = TRUE, EXP(MMULT($P1510:$AA1510, Documentation!E$39:E$50) + Documentation!E$51), "")</f>
        <v>4.0837369184346621E-4</v>
      </c>
      <c r="AD1510" s="4">
        <f>IF($O1510 = TRUE, EXP(MMULT($P1510:$AA1510, Documentation!F$39:F$50) + Documentation!F$51), "")</f>
        <v>9.8763914203049696E-3</v>
      </c>
      <c r="AE1510" s="4">
        <f>IF($O1510 = TRUE, EXP(MMULT($P1510:$AA1510, Documentation!G$39:G$50) + Documentation!G$51), "")</f>
        <v>15.369094796753462</v>
      </c>
      <c r="AF1510" s="14">
        <f>IF($O1510 = TRUE, EXP(MMULT($P1510:$AA1510, Documentation!H$39:H$50) + Documentation!H$51), "")</f>
        <v>0.43453823204183567</v>
      </c>
      <c r="AG1510" s="30">
        <f t="shared" si="323"/>
        <v>1.2440780963033582E-5</v>
      </c>
      <c r="AH1510" s="28">
        <f t="shared" si="324"/>
        <v>2.5823367534713323E-5</v>
      </c>
      <c r="AI1510" s="28">
        <f t="shared" si="325"/>
        <v>6.2453015622021177E-4</v>
      </c>
      <c r="AJ1510" s="28">
        <f t="shared" si="326"/>
        <v>0.97185933261475532</v>
      </c>
      <c r="AK1510" s="33">
        <f t="shared" si="327"/>
        <v>2.7477873080526648E-2</v>
      </c>
      <c r="AL1510" s="11">
        <f t="shared" si="328"/>
        <v>4</v>
      </c>
      <c r="AM1510" s="14" t="str">
        <f>IF($O1510 = TRUE, INDEX(Documentation!$M$9:$M$13, $AL1510, 1), "")</f>
        <v>Financially Pressured</v>
      </c>
      <c r="AN1510" s="1"/>
      <c r="AO1510" s="1"/>
      <c r="AP1510" s="38">
        <v>1.2440780963033599E-5</v>
      </c>
      <c r="AQ1510" s="35">
        <v>2.5823367534713499E-5</v>
      </c>
      <c r="AR1510" s="35">
        <v>6.2453015622022403E-4</v>
      </c>
      <c r="AS1510" s="35">
        <v>0.97185933261475499</v>
      </c>
      <c r="AT1510" s="35">
        <v>2.7477873080526499E-2</v>
      </c>
      <c r="AU1510" s="14">
        <v>4</v>
      </c>
      <c r="AV1510" s="4" t="b">
        <f t="shared" si="329"/>
        <v>1</v>
      </c>
      <c r="AW1510" s="4" t="b">
        <f t="shared" si="330"/>
        <v>1</v>
      </c>
      <c r="AX1510" s="4" t="b">
        <f t="shared" si="331"/>
        <v>1</v>
      </c>
      <c r="AY1510" s="4" t="b">
        <f t="shared" si="332"/>
        <v>1</v>
      </c>
      <c r="AZ1510" s="4" t="b">
        <f t="shared" si="333"/>
        <v>1</v>
      </c>
      <c r="BA1510" s="4" t="b">
        <f t="shared" si="334"/>
        <v>1</v>
      </c>
      <c r="BB1510" s="14" t="b">
        <f t="shared" si="335"/>
        <v>1</v>
      </c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</row>
    <row r="1511" spans="1:64" x14ac:dyDescent="0.2">
      <c r="A1511" s="1"/>
      <c r="B1511" s="11" t="s">
        <v>1666</v>
      </c>
      <c r="C1511" s="4">
        <v>2</v>
      </c>
      <c r="D1511" s="4">
        <v>4</v>
      </c>
      <c r="E1511" s="4">
        <v>4</v>
      </c>
      <c r="F1511" s="4">
        <v>1</v>
      </c>
      <c r="G1511" s="4">
        <v>2</v>
      </c>
      <c r="H1511" s="4">
        <v>3</v>
      </c>
      <c r="I1511" s="4">
        <v>2</v>
      </c>
      <c r="J1511" s="4">
        <v>2</v>
      </c>
      <c r="K1511" s="4">
        <v>2</v>
      </c>
      <c r="L1511" s="4">
        <v>2</v>
      </c>
      <c r="M1511" s="4">
        <v>4</v>
      </c>
      <c r="N1511" s="14">
        <v>2</v>
      </c>
      <c r="O1511" s="25" t="b">
        <f t="shared" si="322"/>
        <v>1</v>
      </c>
      <c r="P1511" s="11">
        <f>IF($O1511 = TRUE, IF(ISBLANK(C1511), "", INDEX('Individual UI'!$E$6:$H$6,1,C1511)), "")</f>
        <v>-2</v>
      </c>
      <c r="Q1511" s="4">
        <f>IF($O1511 = TRUE, IF(ISBLANK(D1511), "", INDEX('Individual UI'!$E$6:$H$6,1,D1511)), "")</f>
        <v>4</v>
      </c>
      <c r="R1511" s="4">
        <f>IF($O1511 = TRUE, IF(ISBLANK(E1511), "", INDEX('Individual UI'!$E$6:$H$6,1,E1511)), "")</f>
        <v>4</v>
      </c>
      <c r="S1511" s="4">
        <f>IF($O1511 = TRUE, IF(ISBLANK(F1511), "", INDEX('Individual UI'!$E$6:$H$6,1,F1511)), "")</f>
        <v>-4</v>
      </c>
      <c r="T1511" s="4">
        <f>IF($O1511 = TRUE, IF(ISBLANK(G1511), "", INDEX('Individual UI'!$E$6:$H$6,1,G1511)), "")</f>
        <v>-2</v>
      </c>
      <c r="U1511" s="4">
        <f>IF($O1511 = TRUE, IF(ISBLANK(H1511), "", INDEX('Individual UI'!$E$6:$H$6,1,H1511)), "")</f>
        <v>2</v>
      </c>
      <c r="V1511" s="4">
        <f>IF($O1511 = TRUE, IF(ISBLANK(I1511), "", INDEX('Individual UI'!$E$6:$H$6,1,I1511)), "")</f>
        <v>-2</v>
      </c>
      <c r="W1511" s="4">
        <f>IF($O1511 = TRUE, IF(ISBLANK(J1511), "", INDEX('Individual UI'!$E$6:$H$6,1,J1511)), "")</f>
        <v>-2</v>
      </c>
      <c r="X1511" s="4">
        <f>IF($O1511 = TRUE, IF(ISBLANK(K1511), "", INDEX('Individual UI'!$E$6:$H$6,1,K1511)), "")</f>
        <v>-2</v>
      </c>
      <c r="Y1511" s="4">
        <f>IF($O1511 = TRUE, IF(ISBLANK(L1511), "", INDEX('Individual UI'!$E$6:$H$6,1,L1511)), "")</f>
        <v>-2</v>
      </c>
      <c r="Z1511" s="4">
        <f>IF($O1511 = TRUE, IF(ISBLANK(M1511), "", INDEX('Individual UI'!$E$6:$H$6,1,M1511)), "")</f>
        <v>4</v>
      </c>
      <c r="AA1511" s="14">
        <f>IF($O1511 = TRUE, IF(ISBLANK(N1511), "", INDEX('Individual UI'!$E$6:$H$6,1,N1511)), "")</f>
        <v>-2</v>
      </c>
      <c r="AB1511" s="11">
        <f>IF($O1511 = TRUE, EXP(MMULT($P1511:$AA1511, Documentation!D$39:D$50) + Documentation!D$51), "")</f>
        <v>8.3744233550882687E-4</v>
      </c>
      <c r="AC1511" s="4">
        <f>IF($O1511 = TRUE, EXP(MMULT($P1511:$AA1511, Documentation!E$39:E$50) + Documentation!E$51), "")</f>
        <v>0.76742625215390359</v>
      </c>
      <c r="AD1511" s="4">
        <f>IF($O1511 = TRUE, EXP(MMULT($P1511:$AA1511, Documentation!F$39:F$50) + Documentation!F$51), "")</f>
        <v>1.2077625998389735E-2</v>
      </c>
      <c r="AE1511" s="4">
        <f>IF($O1511 = TRUE, EXP(MMULT($P1511:$AA1511, Documentation!G$39:G$50) + Documentation!G$51), "")</f>
        <v>3.7205706414818351E-2</v>
      </c>
      <c r="AF1511" s="14">
        <f>IF($O1511 = TRUE, EXP(MMULT($P1511:$AA1511, Documentation!H$39:H$50) + Documentation!H$51), "")</f>
        <v>2.4764337525154767</v>
      </c>
      <c r="AG1511" s="30">
        <f t="shared" si="323"/>
        <v>2.5423412933719866E-4</v>
      </c>
      <c r="AH1511" s="28">
        <f t="shared" si="324"/>
        <v>0.23297836373212669</v>
      </c>
      <c r="AI1511" s="28">
        <f t="shared" si="325"/>
        <v>3.6665745209731688E-3</v>
      </c>
      <c r="AJ1511" s="28">
        <f t="shared" si="326"/>
        <v>1.129505874693992E-2</v>
      </c>
      <c r="AK1511" s="33">
        <f t="shared" si="327"/>
        <v>0.75180576887062311</v>
      </c>
      <c r="AL1511" s="11">
        <f t="shared" si="328"/>
        <v>5</v>
      </c>
      <c r="AM1511" s="14" t="str">
        <f>IF($O1511 = TRUE, INDEX(Documentation!$M$9:$M$13, $AL1511, 1), "")</f>
        <v>Reluctant Claimants</v>
      </c>
      <c r="AN1511" s="1"/>
      <c r="AO1511" s="1"/>
      <c r="AP1511" s="38">
        <v>2.5423412933720402E-4</v>
      </c>
      <c r="AQ1511" s="35">
        <v>0.23297836373212599</v>
      </c>
      <c r="AR1511" s="35">
        <v>3.6665745209731901E-3</v>
      </c>
      <c r="AS1511" s="35">
        <v>1.12950587469401E-2</v>
      </c>
      <c r="AT1511" s="35">
        <v>0.751805768870624</v>
      </c>
      <c r="AU1511" s="14">
        <v>5</v>
      </c>
      <c r="AV1511" s="4" t="b">
        <f t="shared" si="329"/>
        <v>1</v>
      </c>
      <c r="AW1511" s="4" t="b">
        <f t="shared" si="330"/>
        <v>1</v>
      </c>
      <c r="AX1511" s="4" t="b">
        <f t="shared" si="331"/>
        <v>1</v>
      </c>
      <c r="AY1511" s="4" t="b">
        <f t="shared" si="332"/>
        <v>1</v>
      </c>
      <c r="AZ1511" s="4" t="b">
        <f t="shared" si="333"/>
        <v>1</v>
      </c>
      <c r="BA1511" s="4" t="b">
        <f t="shared" si="334"/>
        <v>1</v>
      </c>
      <c r="BB1511" s="14" t="b">
        <f t="shared" si="335"/>
        <v>1</v>
      </c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</row>
    <row r="1512" spans="1:64" x14ac:dyDescent="0.2">
      <c r="A1512" s="1"/>
      <c r="B1512" s="11" t="s">
        <v>1667</v>
      </c>
      <c r="C1512" s="4">
        <v>3</v>
      </c>
      <c r="D1512" s="4">
        <v>4</v>
      </c>
      <c r="E1512" s="4">
        <v>3</v>
      </c>
      <c r="F1512" s="4">
        <v>1</v>
      </c>
      <c r="G1512" s="4">
        <v>1</v>
      </c>
      <c r="H1512" s="4">
        <v>3</v>
      </c>
      <c r="I1512" s="4">
        <v>2</v>
      </c>
      <c r="J1512" s="4">
        <v>2</v>
      </c>
      <c r="K1512" s="4">
        <v>2</v>
      </c>
      <c r="L1512" s="4">
        <v>4</v>
      </c>
      <c r="M1512" s="4">
        <v>4</v>
      </c>
      <c r="N1512" s="14">
        <v>2</v>
      </c>
      <c r="O1512" s="25" t="b">
        <f t="shared" si="322"/>
        <v>1</v>
      </c>
      <c r="P1512" s="11">
        <f>IF($O1512 = TRUE, IF(ISBLANK(C1512), "", INDEX('Individual UI'!$E$6:$H$6,1,C1512)), "")</f>
        <v>2</v>
      </c>
      <c r="Q1512" s="4">
        <f>IF($O1512 = TRUE, IF(ISBLANK(D1512), "", INDEX('Individual UI'!$E$6:$H$6,1,D1512)), "")</f>
        <v>4</v>
      </c>
      <c r="R1512" s="4">
        <f>IF($O1512 = TRUE, IF(ISBLANK(E1512), "", INDEX('Individual UI'!$E$6:$H$6,1,E1512)), "")</f>
        <v>2</v>
      </c>
      <c r="S1512" s="4">
        <f>IF($O1512 = TRUE, IF(ISBLANK(F1512), "", INDEX('Individual UI'!$E$6:$H$6,1,F1512)), "")</f>
        <v>-4</v>
      </c>
      <c r="T1512" s="4">
        <f>IF($O1512 = TRUE, IF(ISBLANK(G1512), "", INDEX('Individual UI'!$E$6:$H$6,1,G1512)), "")</f>
        <v>-4</v>
      </c>
      <c r="U1512" s="4">
        <f>IF($O1512 = TRUE, IF(ISBLANK(H1512), "", INDEX('Individual UI'!$E$6:$H$6,1,H1512)), "")</f>
        <v>2</v>
      </c>
      <c r="V1512" s="4">
        <f>IF($O1512 = TRUE, IF(ISBLANK(I1512), "", INDEX('Individual UI'!$E$6:$H$6,1,I1512)), "")</f>
        <v>-2</v>
      </c>
      <c r="W1512" s="4">
        <f>IF($O1512 = TRUE, IF(ISBLANK(J1512), "", INDEX('Individual UI'!$E$6:$H$6,1,J1512)), "")</f>
        <v>-2</v>
      </c>
      <c r="X1512" s="4">
        <f>IF($O1512 = TRUE, IF(ISBLANK(K1512), "", INDEX('Individual UI'!$E$6:$H$6,1,K1512)), "")</f>
        <v>-2</v>
      </c>
      <c r="Y1512" s="4">
        <f>IF($O1512 = TRUE, IF(ISBLANK(L1512), "", INDEX('Individual UI'!$E$6:$H$6,1,L1512)), "")</f>
        <v>4</v>
      </c>
      <c r="Z1512" s="4">
        <f>IF($O1512 = TRUE, IF(ISBLANK(M1512), "", INDEX('Individual UI'!$E$6:$H$6,1,M1512)), "")</f>
        <v>4</v>
      </c>
      <c r="AA1512" s="14">
        <f>IF($O1512 = TRUE, IF(ISBLANK(N1512), "", INDEX('Individual UI'!$E$6:$H$6,1,N1512)), "")</f>
        <v>-2</v>
      </c>
      <c r="AB1512" s="11">
        <f>IF($O1512 = TRUE, EXP(MMULT($P1512:$AA1512, Documentation!D$39:D$50) + Documentation!D$51), "")</f>
        <v>3.5745541385243747E-4</v>
      </c>
      <c r="AC1512" s="4">
        <f>IF($O1512 = TRUE, EXP(MMULT($P1512:$AA1512, Documentation!E$39:E$50) + Documentation!E$51), "")</f>
        <v>19.373189723145639</v>
      </c>
      <c r="AD1512" s="4">
        <f>IF($O1512 = TRUE, EXP(MMULT($P1512:$AA1512, Documentation!F$39:F$50) + Documentation!F$51), "")</f>
        <v>3.6770927230206044E-2</v>
      </c>
      <c r="AE1512" s="4">
        <f>IF($O1512 = TRUE, EXP(MMULT($P1512:$AA1512, Documentation!G$39:G$50) + Documentation!G$51), "")</f>
        <v>7.939331154438109E-4</v>
      </c>
      <c r="AF1512" s="14">
        <f>IF($O1512 = TRUE, EXP(MMULT($P1512:$AA1512, Documentation!H$39:H$50) + Documentation!H$51), "")</f>
        <v>4.7975706035442141</v>
      </c>
      <c r="AG1512" s="30">
        <f t="shared" si="323"/>
        <v>1.4765587171011438E-5</v>
      </c>
      <c r="AH1512" s="28">
        <f t="shared" si="324"/>
        <v>0.80025790784564244</v>
      </c>
      <c r="AI1512" s="28">
        <f t="shared" si="325"/>
        <v>1.518914836188942E-3</v>
      </c>
      <c r="AJ1512" s="28">
        <f t="shared" si="326"/>
        <v>3.2795386976227606E-5</v>
      </c>
      <c r="AK1512" s="33">
        <f t="shared" si="327"/>
        <v>0.19817561634402142</v>
      </c>
      <c r="AL1512" s="11">
        <f t="shared" si="328"/>
        <v>2</v>
      </c>
      <c r="AM1512" s="14" t="str">
        <f>IF($O1512 = TRUE, INDEX(Documentation!$M$9:$M$13, $AL1512, 1), "")</f>
        <v>Cautious Consulters</v>
      </c>
      <c r="AN1512" s="1"/>
      <c r="AO1512" s="1"/>
      <c r="AP1512" s="38">
        <v>1.4765587171011601E-5</v>
      </c>
      <c r="AQ1512" s="35">
        <v>0.80025790784564199</v>
      </c>
      <c r="AR1512" s="35">
        <v>1.51891483618894E-3</v>
      </c>
      <c r="AS1512" s="35">
        <v>3.2795386976227701E-5</v>
      </c>
      <c r="AT1512" s="35">
        <v>0.198175616344022</v>
      </c>
      <c r="AU1512" s="14">
        <v>2</v>
      </c>
      <c r="AV1512" s="4" t="b">
        <f t="shared" si="329"/>
        <v>1</v>
      </c>
      <c r="AW1512" s="4" t="b">
        <f t="shared" si="330"/>
        <v>1</v>
      </c>
      <c r="AX1512" s="4" t="b">
        <f t="shared" si="331"/>
        <v>1</v>
      </c>
      <c r="AY1512" s="4" t="b">
        <f t="shared" si="332"/>
        <v>1</v>
      </c>
      <c r="AZ1512" s="4" t="b">
        <f t="shared" si="333"/>
        <v>1</v>
      </c>
      <c r="BA1512" s="4" t="b">
        <f t="shared" si="334"/>
        <v>1</v>
      </c>
      <c r="BB1512" s="14" t="b">
        <f t="shared" si="335"/>
        <v>1</v>
      </c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</row>
    <row r="1513" spans="1:64" x14ac:dyDescent="0.2">
      <c r="A1513" s="1"/>
      <c r="B1513" s="11" t="s">
        <v>1668</v>
      </c>
      <c r="C1513" s="4">
        <v>4</v>
      </c>
      <c r="D1513" s="4">
        <v>3</v>
      </c>
      <c r="E1513" s="4">
        <v>3</v>
      </c>
      <c r="F1513" s="4">
        <v>4</v>
      </c>
      <c r="G1513" s="4">
        <v>2</v>
      </c>
      <c r="H1513" s="4">
        <v>3</v>
      </c>
      <c r="I1513" s="4">
        <v>3</v>
      </c>
      <c r="J1513" s="4">
        <v>4</v>
      </c>
      <c r="K1513" s="4">
        <v>1</v>
      </c>
      <c r="L1513" s="4">
        <v>3</v>
      </c>
      <c r="M1513" s="4">
        <v>3</v>
      </c>
      <c r="N1513" s="14">
        <v>4</v>
      </c>
      <c r="O1513" s="25" t="b">
        <f t="shared" si="322"/>
        <v>1</v>
      </c>
      <c r="P1513" s="11">
        <f>IF($O1513 = TRUE, IF(ISBLANK(C1513), "", INDEX('Individual UI'!$E$6:$H$6,1,C1513)), "")</f>
        <v>4</v>
      </c>
      <c r="Q1513" s="4">
        <f>IF($O1513 = TRUE, IF(ISBLANK(D1513), "", INDEX('Individual UI'!$E$6:$H$6,1,D1513)), "")</f>
        <v>2</v>
      </c>
      <c r="R1513" s="4">
        <f>IF($O1513 = TRUE, IF(ISBLANK(E1513), "", INDEX('Individual UI'!$E$6:$H$6,1,E1513)), "")</f>
        <v>2</v>
      </c>
      <c r="S1513" s="4">
        <f>IF($O1513 = TRUE, IF(ISBLANK(F1513), "", INDEX('Individual UI'!$E$6:$H$6,1,F1513)), "")</f>
        <v>4</v>
      </c>
      <c r="T1513" s="4">
        <f>IF($O1513 = TRUE, IF(ISBLANK(G1513), "", INDEX('Individual UI'!$E$6:$H$6,1,G1513)), "")</f>
        <v>-2</v>
      </c>
      <c r="U1513" s="4">
        <f>IF($O1513 = TRUE, IF(ISBLANK(H1513), "", INDEX('Individual UI'!$E$6:$H$6,1,H1513)), "")</f>
        <v>2</v>
      </c>
      <c r="V1513" s="4">
        <f>IF($O1513 = TRUE, IF(ISBLANK(I1513), "", INDEX('Individual UI'!$E$6:$H$6,1,I1513)), "")</f>
        <v>2</v>
      </c>
      <c r="W1513" s="4">
        <f>IF($O1513 = TRUE, IF(ISBLANK(J1513), "", INDEX('Individual UI'!$E$6:$H$6,1,J1513)), "")</f>
        <v>4</v>
      </c>
      <c r="X1513" s="4">
        <f>IF($O1513 = TRUE, IF(ISBLANK(K1513), "", INDEX('Individual UI'!$E$6:$H$6,1,K1513)), "")</f>
        <v>-4</v>
      </c>
      <c r="Y1513" s="4">
        <f>IF($O1513 = TRUE, IF(ISBLANK(L1513), "", INDEX('Individual UI'!$E$6:$H$6,1,L1513)), "")</f>
        <v>2</v>
      </c>
      <c r="Z1513" s="4">
        <f>IF($O1513 = TRUE, IF(ISBLANK(M1513), "", INDEX('Individual UI'!$E$6:$H$6,1,M1513)), "")</f>
        <v>2</v>
      </c>
      <c r="AA1513" s="14">
        <f>IF($O1513 = TRUE, IF(ISBLANK(N1513), "", INDEX('Individual UI'!$E$6:$H$6,1,N1513)), "")</f>
        <v>4</v>
      </c>
      <c r="AB1513" s="11">
        <f>IF($O1513 = TRUE, EXP(MMULT($P1513:$AA1513, Documentation!D$39:D$50) + Documentation!D$51), "")</f>
        <v>1.1870376600472893E-4</v>
      </c>
      <c r="AC1513" s="4">
        <f>IF($O1513 = TRUE, EXP(MMULT($P1513:$AA1513, Documentation!E$39:E$50) + Documentation!E$51), "")</f>
        <v>2.1653808492132012E-2</v>
      </c>
      <c r="AD1513" s="4">
        <f>IF($O1513 = TRUE, EXP(MMULT($P1513:$AA1513, Documentation!F$39:F$50) + Documentation!F$51), "")</f>
        <v>12.117100214163692</v>
      </c>
      <c r="AE1513" s="4">
        <f>IF($O1513 = TRUE, EXP(MMULT($P1513:$AA1513, Documentation!G$39:G$50) + Documentation!G$51), "")</f>
        <v>1.9671175458026878E-3</v>
      </c>
      <c r="AF1513" s="14">
        <f>IF($O1513 = TRUE, EXP(MMULT($P1513:$AA1513, Documentation!H$39:H$50) + Documentation!H$51), "")</f>
        <v>0.10594883772633194</v>
      </c>
      <c r="AG1513" s="30">
        <f t="shared" si="323"/>
        <v>9.6926442588303019E-6</v>
      </c>
      <c r="AH1513" s="28">
        <f t="shared" si="324"/>
        <v>1.768121346332962E-3</v>
      </c>
      <c r="AI1513" s="28">
        <f t="shared" si="325"/>
        <v>0.98941041027970655</v>
      </c>
      <c r="AJ1513" s="28">
        <f t="shared" si="326"/>
        <v>1.6062313124934216E-4</v>
      </c>
      <c r="AK1513" s="33">
        <f t="shared" si="327"/>
        <v>8.6511525984522171E-3</v>
      </c>
      <c r="AL1513" s="11">
        <f t="shared" si="328"/>
        <v>3</v>
      </c>
      <c r="AM1513" s="14" t="str">
        <f>IF($O1513 = TRUE, INDEX(Documentation!$M$9:$M$13, $AL1513, 1), "")</f>
        <v>Process Skeptics</v>
      </c>
      <c r="AN1513" s="1"/>
      <c r="AO1513" s="1"/>
      <c r="AP1513" s="38">
        <v>9.6926442588302596E-6</v>
      </c>
      <c r="AQ1513" s="35">
        <v>1.7681213463329501E-3</v>
      </c>
      <c r="AR1513" s="35">
        <v>0.989410410279707</v>
      </c>
      <c r="AS1513" s="35">
        <v>1.60623131249341E-4</v>
      </c>
      <c r="AT1513" s="35">
        <v>8.6511525984521494E-3</v>
      </c>
      <c r="AU1513" s="14">
        <v>3</v>
      </c>
      <c r="AV1513" s="4" t="b">
        <f t="shared" si="329"/>
        <v>1</v>
      </c>
      <c r="AW1513" s="4" t="b">
        <f t="shared" si="330"/>
        <v>1</v>
      </c>
      <c r="AX1513" s="4" t="b">
        <f t="shared" si="331"/>
        <v>1</v>
      </c>
      <c r="AY1513" s="4" t="b">
        <f t="shared" si="332"/>
        <v>1</v>
      </c>
      <c r="AZ1513" s="4" t="b">
        <f t="shared" si="333"/>
        <v>1</v>
      </c>
      <c r="BA1513" s="4" t="b">
        <f t="shared" si="334"/>
        <v>1</v>
      </c>
      <c r="BB1513" s="14" t="b">
        <f t="shared" si="335"/>
        <v>1</v>
      </c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</row>
    <row r="1514" spans="1:64" x14ac:dyDescent="0.2">
      <c r="A1514" s="1"/>
      <c r="B1514" s="11" t="s">
        <v>1669</v>
      </c>
      <c r="C1514" s="4">
        <v>2</v>
      </c>
      <c r="D1514" s="4">
        <v>2</v>
      </c>
      <c r="E1514" s="4">
        <v>3</v>
      </c>
      <c r="F1514" s="4">
        <v>1</v>
      </c>
      <c r="G1514" s="4">
        <v>1</v>
      </c>
      <c r="H1514" s="4">
        <v>1</v>
      </c>
      <c r="I1514" s="4">
        <v>4</v>
      </c>
      <c r="J1514" s="4">
        <v>3</v>
      </c>
      <c r="K1514" s="4">
        <v>3</v>
      </c>
      <c r="L1514" s="4">
        <v>2</v>
      </c>
      <c r="M1514" s="4">
        <v>1</v>
      </c>
      <c r="N1514" s="14">
        <v>1</v>
      </c>
      <c r="O1514" s="25" t="b">
        <f t="shared" si="322"/>
        <v>1</v>
      </c>
      <c r="P1514" s="11">
        <f>IF($O1514 = TRUE, IF(ISBLANK(C1514), "", INDEX('Individual UI'!$E$6:$H$6,1,C1514)), "")</f>
        <v>-2</v>
      </c>
      <c r="Q1514" s="4">
        <f>IF($O1514 = TRUE, IF(ISBLANK(D1514), "", INDEX('Individual UI'!$E$6:$H$6,1,D1514)), "")</f>
        <v>-2</v>
      </c>
      <c r="R1514" s="4">
        <f>IF($O1514 = TRUE, IF(ISBLANK(E1514), "", INDEX('Individual UI'!$E$6:$H$6,1,E1514)), "")</f>
        <v>2</v>
      </c>
      <c r="S1514" s="4">
        <f>IF($O1514 = TRUE, IF(ISBLANK(F1514), "", INDEX('Individual UI'!$E$6:$H$6,1,F1514)), "")</f>
        <v>-4</v>
      </c>
      <c r="T1514" s="4">
        <f>IF($O1514 = TRUE, IF(ISBLANK(G1514), "", INDEX('Individual UI'!$E$6:$H$6,1,G1514)), "")</f>
        <v>-4</v>
      </c>
      <c r="U1514" s="4">
        <f>IF($O1514 = TRUE, IF(ISBLANK(H1514), "", INDEX('Individual UI'!$E$6:$H$6,1,H1514)), "")</f>
        <v>-4</v>
      </c>
      <c r="V1514" s="4">
        <f>IF($O1514 = TRUE, IF(ISBLANK(I1514), "", INDEX('Individual UI'!$E$6:$H$6,1,I1514)), "")</f>
        <v>4</v>
      </c>
      <c r="W1514" s="4">
        <f>IF($O1514 = TRUE, IF(ISBLANK(J1514), "", INDEX('Individual UI'!$E$6:$H$6,1,J1514)), "")</f>
        <v>2</v>
      </c>
      <c r="X1514" s="4">
        <f>IF($O1514 = TRUE, IF(ISBLANK(K1514), "", INDEX('Individual UI'!$E$6:$H$6,1,K1514)), "")</f>
        <v>2</v>
      </c>
      <c r="Y1514" s="4">
        <f>IF($O1514 = TRUE, IF(ISBLANK(L1514), "", INDEX('Individual UI'!$E$6:$H$6,1,L1514)), "")</f>
        <v>-2</v>
      </c>
      <c r="Z1514" s="4">
        <f>IF($O1514 = TRUE, IF(ISBLANK(M1514), "", INDEX('Individual UI'!$E$6:$H$6,1,M1514)), "")</f>
        <v>-4</v>
      </c>
      <c r="AA1514" s="14">
        <f>IF($O1514 = TRUE, IF(ISBLANK(N1514), "", INDEX('Individual UI'!$E$6:$H$6,1,N1514)), "")</f>
        <v>-4</v>
      </c>
      <c r="AB1514" s="11">
        <f>IF($O1514 = TRUE, EXP(MMULT($P1514:$AA1514, Documentation!D$39:D$50) + Documentation!D$51), "")</f>
        <v>6.9671503761206619</v>
      </c>
      <c r="AC1514" s="4">
        <f>IF($O1514 = TRUE, EXP(MMULT($P1514:$AA1514, Documentation!E$39:E$50) + Documentation!E$51), "")</f>
        <v>3.8644649240560255E-4</v>
      </c>
      <c r="AD1514" s="4">
        <f>IF($O1514 = TRUE, EXP(MMULT($P1514:$AA1514, Documentation!F$39:F$50) + Documentation!F$51), "")</f>
        <v>2.6575477358870469E-4</v>
      </c>
      <c r="AE1514" s="4">
        <f>IF($O1514 = TRUE, EXP(MMULT($P1514:$AA1514, Documentation!G$39:G$50) + Documentation!G$51), "")</f>
        <v>7.4347594225042466E-4</v>
      </c>
      <c r="AF1514" s="14">
        <f>IF($O1514 = TRUE, EXP(MMULT($P1514:$AA1514, Documentation!H$39:H$50) + Documentation!H$51), "")</f>
        <v>3.1550337268392584E-5</v>
      </c>
      <c r="AG1514" s="30">
        <f t="shared" si="323"/>
        <v>0.99979519098061531</v>
      </c>
      <c r="AH1514" s="28">
        <f t="shared" si="324"/>
        <v>5.5455577075340703E-5</v>
      </c>
      <c r="AI1514" s="28">
        <f t="shared" si="325"/>
        <v>3.8136157578110474E-5</v>
      </c>
      <c r="AJ1514" s="28">
        <f t="shared" si="326"/>
        <v>1.0668977007004719E-4</v>
      </c>
      <c r="AK1514" s="33">
        <f t="shared" si="327"/>
        <v>4.5275146612120564E-6</v>
      </c>
      <c r="AL1514" s="11">
        <f t="shared" si="328"/>
        <v>1</v>
      </c>
      <c r="AM1514" s="14" t="str">
        <f>IF($O1514 = TRUE, INDEX(Documentation!$M$9:$M$13, $AL1514, 1), "")</f>
        <v>Decisive Pursuers</v>
      </c>
      <c r="AN1514" s="1"/>
      <c r="AO1514" s="1"/>
      <c r="AP1514" s="38">
        <v>0.99979519098061498</v>
      </c>
      <c r="AQ1514" s="35">
        <v>5.5455577075341597E-5</v>
      </c>
      <c r="AR1514" s="35">
        <v>3.8136157578111199E-5</v>
      </c>
      <c r="AS1514" s="35">
        <v>1.06689770070046E-4</v>
      </c>
      <c r="AT1514" s="35">
        <v>4.5275146612120496E-6</v>
      </c>
      <c r="AU1514" s="14">
        <v>1</v>
      </c>
      <c r="AV1514" s="4" t="b">
        <f t="shared" si="329"/>
        <v>1</v>
      </c>
      <c r="AW1514" s="4" t="b">
        <f t="shared" si="330"/>
        <v>1</v>
      </c>
      <c r="AX1514" s="4" t="b">
        <f t="shared" si="331"/>
        <v>1</v>
      </c>
      <c r="AY1514" s="4" t="b">
        <f t="shared" si="332"/>
        <v>1</v>
      </c>
      <c r="AZ1514" s="4" t="b">
        <f t="shared" si="333"/>
        <v>1</v>
      </c>
      <c r="BA1514" s="4" t="b">
        <f t="shared" si="334"/>
        <v>1</v>
      </c>
      <c r="BB1514" s="14" t="b">
        <f t="shared" si="335"/>
        <v>1</v>
      </c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</row>
    <row r="1515" spans="1:64" x14ac:dyDescent="0.2">
      <c r="A1515" s="1"/>
      <c r="B1515" s="11" t="s">
        <v>1670</v>
      </c>
      <c r="C1515" s="4">
        <v>2</v>
      </c>
      <c r="D1515" s="4">
        <v>2</v>
      </c>
      <c r="E1515" s="4">
        <v>3</v>
      </c>
      <c r="F1515" s="4">
        <v>3</v>
      </c>
      <c r="G1515" s="4">
        <v>3</v>
      </c>
      <c r="H1515" s="4">
        <v>3</v>
      </c>
      <c r="I1515" s="4">
        <v>1</v>
      </c>
      <c r="J1515" s="4">
        <v>1</v>
      </c>
      <c r="K1515" s="4">
        <v>4</v>
      </c>
      <c r="L1515" s="4">
        <v>4</v>
      </c>
      <c r="M1515" s="4">
        <v>3</v>
      </c>
      <c r="N1515" s="14">
        <v>2</v>
      </c>
      <c r="O1515" s="25" t="b">
        <f t="shared" si="322"/>
        <v>1</v>
      </c>
      <c r="P1515" s="11">
        <f>IF($O1515 = TRUE, IF(ISBLANK(C1515), "", INDEX('Individual UI'!$E$6:$H$6,1,C1515)), "")</f>
        <v>-2</v>
      </c>
      <c r="Q1515" s="4">
        <f>IF($O1515 = TRUE, IF(ISBLANK(D1515), "", INDEX('Individual UI'!$E$6:$H$6,1,D1515)), "")</f>
        <v>-2</v>
      </c>
      <c r="R1515" s="4">
        <f>IF($O1515 = TRUE, IF(ISBLANK(E1515), "", INDEX('Individual UI'!$E$6:$H$6,1,E1515)), "")</f>
        <v>2</v>
      </c>
      <c r="S1515" s="4">
        <f>IF($O1515 = TRUE, IF(ISBLANK(F1515), "", INDEX('Individual UI'!$E$6:$H$6,1,F1515)), "")</f>
        <v>2</v>
      </c>
      <c r="T1515" s="4">
        <f>IF($O1515 = TRUE, IF(ISBLANK(G1515), "", INDEX('Individual UI'!$E$6:$H$6,1,G1515)), "")</f>
        <v>2</v>
      </c>
      <c r="U1515" s="4">
        <f>IF($O1515 = TRUE, IF(ISBLANK(H1515), "", INDEX('Individual UI'!$E$6:$H$6,1,H1515)), "")</f>
        <v>2</v>
      </c>
      <c r="V1515" s="4">
        <f>IF($O1515 = TRUE, IF(ISBLANK(I1515), "", INDEX('Individual UI'!$E$6:$H$6,1,I1515)), "")</f>
        <v>-4</v>
      </c>
      <c r="W1515" s="4">
        <f>IF($O1515 = TRUE, IF(ISBLANK(J1515), "", INDEX('Individual UI'!$E$6:$H$6,1,J1515)), "")</f>
        <v>-4</v>
      </c>
      <c r="X1515" s="4">
        <f>IF($O1515 = TRUE, IF(ISBLANK(K1515), "", INDEX('Individual UI'!$E$6:$H$6,1,K1515)), "")</f>
        <v>4</v>
      </c>
      <c r="Y1515" s="4">
        <f>IF($O1515 = TRUE, IF(ISBLANK(L1515), "", INDEX('Individual UI'!$E$6:$H$6,1,L1515)), "")</f>
        <v>4</v>
      </c>
      <c r="Z1515" s="4">
        <f>IF($O1515 = TRUE, IF(ISBLANK(M1515), "", INDEX('Individual UI'!$E$6:$H$6,1,M1515)), "")</f>
        <v>2</v>
      </c>
      <c r="AA1515" s="14">
        <f>IF($O1515 = TRUE, IF(ISBLANK(N1515), "", INDEX('Individual UI'!$E$6:$H$6,1,N1515)), "")</f>
        <v>-2</v>
      </c>
      <c r="AB1515" s="11">
        <f>IF($O1515 = TRUE, EXP(MMULT($P1515:$AA1515, Documentation!D$39:D$50) + Documentation!D$51), "")</f>
        <v>6.5346482035047763E-5</v>
      </c>
      <c r="AC1515" s="4">
        <f>IF($O1515 = TRUE, EXP(MMULT($P1515:$AA1515, Documentation!E$39:E$50) + Documentation!E$51), "")</f>
        <v>0.25479657800366518</v>
      </c>
      <c r="AD1515" s="4">
        <f>IF($O1515 = TRUE, EXP(MMULT($P1515:$AA1515, Documentation!F$39:F$50) + Documentation!F$51), "")</f>
        <v>2.1959630222278828E-2</v>
      </c>
      <c r="AE1515" s="4">
        <f>IF($O1515 = TRUE, EXP(MMULT($P1515:$AA1515, Documentation!G$39:G$50) + Documentation!G$51), "")</f>
        <v>0.18297294588482454</v>
      </c>
      <c r="AF1515" s="14">
        <f>IF($O1515 = TRUE, EXP(MMULT($P1515:$AA1515, Documentation!H$39:H$50) + Documentation!H$51), "")</f>
        <v>8.9564952219842328E-2</v>
      </c>
      <c r="AG1515" s="30">
        <f t="shared" si="323"/>
        <v>1.189503187766819E-4</v>
      </c>
      <c r="AH1515" s="28">
        <f t="shared" si="324"/>
        <v>0.46380666920199748</v>
      </c>
      <c r="AI1515" s="28">
        <f t="shared" si="325"/>
        <v>3.9973154388895107E-2</v>
      </c>
      <c r="AJ1515" s="28">
        <f t="shared" si="326"/>
        <v>0.33306598247837166</v>
      </c>
      <c r="AK1515" s="33">
        <f t="shared" si="327"/>
        <v>0.1630352436119592</v>
      </c>
      <c r="AL1515" s="11">
        <f t="shared" si="328"/>
        <v>2</v>
      </c>
      <c r="AM1515" s="14" t="str">
        <f>IF($O1515 = TRUE, INDEX(Documentation!$M$9:$M$13, $AL1515, 1), "")</f>
        <v>Cautious Consulters</v>
      </c>
      <c r="AN1515" s="1"/>
      <c r="AO1515" s="1"/>
      <c r="AP1515" s="38">
        <v>1.1895031877668301E-4</v>
      </c>
      <c r="AQ1515" s="35">
        <v>0.46380666920199298</v>
      </c>
      <c r="AR1515" s="35">
        <v>3.9973154388894698E-2</v>
      </c>
      <c r="AS1515" s="35">
        <v>0.33306598247837699</v>
      </c>
      <c r="AT1515" s="35">
        <v>0.16303524361195901</v>
      </c>
      <c r="AU1515" s="14">
        <v>2</v>
      </c>
      <c r="AV1515" s="4" t="b">
        <f t="shared" si="329"/>
        <v>1</v>
      </c>
      <c r="AW1515" s="4" t="b">
        <f t="shared" si="330"/>
        <v>1</v>
      </c>
      <c r="AX1515" s="4" t="b">
        <f t="shared" si="331"/>
        <v>1</v>
      </c>
      <c r="AY1515" s="4" t="b">
        <f t="shared" si="332"/>
        <v>1</v>
      </c>
      <c r="AZ1515" s="4" t="b">
        <f t="shared" si="333"/>
        <v>1</v>
      </c>
      <c r="BA1515" s="4" t="b">
        <f t="shared" si="334"/>
        <v>1</v>
      </c>
      <c r="BB1515" s="14" t="b">
        <f t="shared" si="335"/>
        <v>1</v>
      </c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</row>
    <row r="1516" spans="1:64" x14ac:dyDescent="0.2">
      <c r="A1516" s="1"/>
      <c r="B1516" s="11" t="s">
        <v>1671</v>
      </c>
      <c r="C1516" s="4">
        <v>3</v>
      </c>
      <c r="D1516" s="4">
        <v>4</v>
      </c>
      <c r="E1516" s="4">
        <v>3</v>
      </c>
      <c r="F1516" s="4">
        <v>1</v>
      </c>
      <c r="G1516" s="4">
        <v>1</v>
      </c>
      <c r="H1516" s="4">
        <v>3</v>
      </c>
      <c r="I1516" s="4">
        <v>2</v>
      </c>
      <c r="J1516" s="4">
        <v>3</v>
      </c>
      <c r="K1516" s="4">
        <v>2</v>
      </c>
      <c r="L1516" s="4">
        <v>1</v>
      </c>
      <c r="M1516" s="4">
        <v>1</v>
      </c>
      <c r="N1516" s="14">
        <v>1</v>
      </c>
      <c r="O1516" s="25" t="b">
        <f t="shared" si="322"/>
        <v>1</v>
      </c>
      <c r="P1516" s="11">
        <f>IF($O1516 = TRUE, IF(ISBLANK(C1516), "", INDEX('Individual UI'!$E$6:$H$6,1,C1516)), "")</f>
        <v>2</v>
      </c>
      <c r="Q1516" s="4">
        <f>IF($O1516 = TRUE, IF(ISBLANK(D1516), "", INDEX('Individual UI'!$E$6:$H$6,1,D1516)), "")</f>
        <v>4</v>
      </c>
      <c r="R1516" s="4">
        <f>IF($O1516 = TRUE, IF(ISBLANK(E1516), "", INDEX('Individual UI'!$E$6:$H$6,1,E1516)), "")</f>
        <v>2</v>
      </c>
      <c r="S1516" s="4">
        <f>IF($O1516 = TRUE, IF(ISBLANK(F1516), "", INDEX('Individual UI'!$E$6:$H$6,1,F1516)), "")</f>
        <v>-4</v>
      </c>
      <c r="T1516" s="4">
        <f>IF($O1516 = TRUE, IF(ISBLANK(G1516), "", INDEX('Individual UI'!$E$6:$H$6,1,G1516)), "")</f>
        <v>-4</v>
      </c>
      <c r="U1516" s="4">
        <f>IF($O1516 = TRUE, IF(ISBLANK(H1516), "", INDEX('Individual UI'!$E$6:$H$6,1,H1516)), "")</f>
        <v>2</v>
      </c>
      <c r="V1516" s="4">
        <f>IF($O1516 = TRUE, IF(ISBLANK(I1516), "", INDEX('Individual UI'!$E$6:$H$6,1,I1516)), "")</f>
        <v>-2</v>
      </c>
      <c r="W1516" s="4">
        <f>IF($O1516 = TRUE, IF(ISBLANK(J1516), "", INDEX('Individual UI'!$E$6:$H$6,1,J1516)), "")</f>
        <v>2</v>
      </c>
      <c r="X1516" s="4">
        <f>IF($O1516 = TRUE, IF(ISBLANK(K1516), "", INDEX('Individual UI'!$E$6:$H$6,1,K1516)), "")</f>
        <v>-2</v>
      </c>
      <c r="Y1516" s="4">
        <f>IF($O1516 = TRUE, IF(ISBLANK(L1516), "", INDEX('Individual UI'!$E$6:$H$6,1,L1516)), "")</f>
        <v>-4</v>
      </c>
      <c r="Z1516" s="4">
        <f>IF($O1516 = TRUE, IF(ISBLANK(M1516), "", INDEX('Individual UI'!$E$6:$H$6,1,M1516)), "")</f>
        <v>-4</v>
      </c>
      <c r="AA1516" s="14">
        <f>IF($O1516 = TRUE, IF(ISBLANK(N1516), "", INDEX('Individual UI'!$E$6:$H$6,1,N1516)), "")</f>
        <v>-4</v>
      </c>
      <c r="AB1516" s="11">
        <f>IF($O1516 = TRUE, EXP(MMULT($P1516:$AA1516, Documentation!D$39:D$50) + Documentation!D$51), "")</f>
        <v>1.6632815699014269E-2</v>
      </c>
      <c r="AC1516" s="4">
        <f>IF($O1516 = TRUE, EXP(MMULT($P1516:$AA1516, Documentation!E$39:E$50) + Documentation!E$51), "")</f>
        <v>3.4210445154819326E-3</v>
      </c>
      <c r="AD1516" s="4">
        <f>IF($O1516 = TRUE, EXP(MMULT($P1516:$AA1516, Documentation!F$39:F$50) + Documentation!F$51), "")</f>
        <v>2.3399414127851536E-3</v>
      </c>
      <c r="AE1516" s="4">
        <f>IF($O1516 = TRUE, EXP(MMULT($P1516:$AA1516, Documentation!G$39:G$50) + Documentation!G$51), "")</f>
        <v>9.8010071532458373E-2</v>
      </c>
      <c r="AF1516" s="14">
        <f>IF($O1516 = TRUE, EXP(MMULT($P1516:$AA1516, Documentation!H$39:H$50) + Documentation!H$51), "")</f>
        <v>0.59234279167158022</v>
      </c>
      <c r="AG1516" s="30">
        <f t="shared" si="323"/>
        <v>2.3336223822177579E-2</v>
      </c>
      <c r="AH1516" s="28">
        <f t="shared" si="324"/>
        <v>4.7998043123661108E-3</v>
      </c>
      <c r="AI1516" s="28">
        <f t="shared" si="325"/>
        <v>3.2829917392022154E-3</v>
      </c>
      <c r="AJ1516" s="28">
        <f t="shared" si="326"/>
        <v>0.13751038955145953</v>
      </c>
      <c r="AK1516" s="33">
        <f t="shared" si="327"/>
        <v>0.83107059057479449</v>
      </c>
      <c r="AL1516" s="11">
        <f t="shared" si="328"/>
        <v>5</v>
      </c>
      <c r="AM1516" s="14" t="str">
        <f>IF($O1516 = TRUE, INDEX(Documentation!$M$9:$M$13, $AL1516, 1), "")</f>
        <v>Reluctant Claimants</v>
      </c>
      <c r="AN1516" s="1"/>
      <c r="AO1516" s="1"/>
      <c r="AP1516" s="38">
        <v>2.3336223822177302E-2</v>
      </c>
      <c r="AQ1516" s="35">
        <v>4.7998043123661602E-3</v>
      </c>
      <c r="AR1516" s="35">
        <v>3.28299173920229E-3</v>
      </c>
      <c r="AS1516" s="35">
        <v>0.137510389551456</v>
      </c>
      <c r="AT1516" s="35">
        <v>0.83107059057479804</v>
      </c>
      <c r="AU1516" s="14">
        <v>5</v>
      </c>
      <c r="AV1516" s="4" t="b">
        <f t="shared" si="329"/>
        <v>1</v>
      </c>
      <c r="AW1516" s="4" t="b">
        <f t="shared" si="330"/>
        <v>1</v>
      </c>
      <c r="AX1516" s="4" t="b">
        <f t="shared" si="331"/>
        <v>1</v>
      </c>
      <c r="AY1516" s="4" t="b">
        <f t="shared" si="332"/>
        <v>1</v>
      </c>
      <c r="AZ1516" s="4" t="b">
        <f t="shared" si="333"/>
        <v>1</v>
      </c>
      <c r="BA1516" s="4" t="b">
        <f t="shared" si="334"/>
        <v>1</v>
      </c>
      <c r="BB1516" s="14" t="b">
        <f t="shared" si="335"/>
        <v>1</v>
      </c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</row>
    <row r="1517" spans="1:64" x14ac:dyDescent="0.2">
      <c r="A1517" s="1"/>
      <c r="B1517" s="11" t="s">
        <v>1672</v>
      </c>
      <c r="C1517" s="4">
        <v>4</v>
      </c>
      <c r="D1517" s="4">
        <v>4</v>
      </c>
      <c r="E1517" s="4">
        <v>4</v>
      </c>
      <c r="F1517" s="4">
        <v>1</v>
      </c>
      <c r="G1517" s="4">
        <v>2</v>
      </c>
      <c r="H1517" s="4">
        <v>3</v>
      </c>
      <c r="I1517" s="4">
        <v>1</v>
      </c>
      <c r="J1517" s="4">
        <v>3</v>
      </c>
      <c r="K1517" s="4">
        <v>2</v>
      </c>
      <c r="L1517" s="4">
        <v>4</v>
      </c>
      <c r="M1517" s="4">
        <v>1</v>
      </c>
      <c r="N1517" s="14">
        <v>4</v>
      </c>
      <c r="O1517" s="25" t="b">
        <f t="shared" si="322"/>
        <v>1</v>
      </c>
      <c r="P1517" s="11">
        <f>IF($O1517 = TRUE, IF(ISBLANK(C1517), "", INDEX('Individual UI'!$E$6:$H$6,1,C1517)), "")</f>
        <v>4</v>
      </c>
      <c r="Q1517" s="4">
        <f>IF($O1517 = TRUE, IF(ISBLANK(D1517), "", INDEX('Individual UI'!$E$6:$H$6,1,D1517)), "")</f>
        <v>4</v>
      </c>
      <c r="R1517" s="4">
        <f>IF($O1517 = TRUE, IF(ISBLANK(E1517), "", INDEX('Individual UI'!$E$6:$H$6,1,E1517)), "")</f>
        <v>4</v>
      </c>
      <c r="S1517" s="4">
        <f>IF($O1517 = TRUE, IF(ISBLANK(F1517), "", INDEX('Individual UI'!$E$6:$H$6,1,F1517)), "")</f>
        <v>-4</v>
      </c>
      <c r="T1517" s="4">
        <f>IF($O1517 = TRUE, IF(ISBLANK(G1517), "", INDEX('Individual UI'!$E$6:$H$6,1,G1517)), "")</f>
        <v>-2</v>
      </c>
      <c r="U1517" s="4">
        <f>IF($O1517 = TRUE, IF(ISBLANK(H1517), "", INDEX('Individual UI'!$E$6:$H$6,1,H1517)), "")</f>
        <v>2</v>
      </c>
      <c r="V1517" s="4">
        <f>IF($O1517 = TRUE, IF(ISBLANK(I1517), "", INDEX('Individual UI'!$E$6:$H$6,1,I1517)), "")</f>
        <v>-4</v>
      </c>
      <c r="W1517" s="4">
        <f>IF($O1517 = TRUE, IF(ISBLANK(J1517), "", INDEX('Individual UI'!$E$6:$H$6,1,J1517)), "")</f>
        <v>2</v>
      </c>
      <c r="X1517" s="4">
        <f>IF($O1517 = TRUE, IF(ISBLANK(K1517), "", INDEX('Individual UI'!$E$6:$H$6,1,K1517)), "")</f>
        <v>-2</v>
      </c>
      <c r="Y1517" s="4">
        <f>IF($O1517 = TRUE, IF(ISBLANK(L1517), "", INDEX('Individual UI'!$E$6:$H$6,1,L1517)), "")</f>
        <v>4</v>
      </c>
      <c r="Z1517" s="4">
        <f>IF($O1517 = TRUE, IF(ISBLANK(M1517), "", INDEX('Individual UI'!$E$6:$H$6,1,M1517)), "")</f>
        <v>-4</v>
      </c>
      <c r="AA1517" s="14">
        <f>IF($O1517 = TRUE, IF(ISBLANK(N1517), "", INDEX('Individual UI'!$E$6:$H$6,1,N1517)), "")</f>
        <v>4</v>
      </c>
      <c r="AB1517" s="11">
        <f>IF($O1517 = TRUE, EXP(MMULT($P1517:$AA1517, Documentation!D$39:D$50) + Documentation!D$51), "")</f>
        <v>3.8435215856057713E-4</v>
      </c>
      <c r="AC1517" s="4">
        <f>IF($O1517 = TRUE, EXP(MMULT($P1517:$AA1517, Documentation!E$39:E$50) + Documentation!E$51), "")</f>
        <v>1.1012817851754337</v>
      </c>
      <c r="AD1517" s="4">
        <f>IF($O1517 = TRUE, EXP(MMULT($P1517:$AA1517, Documentation!F$39:F$50) + Documentation!F$51), "")</f>
        <v>0.18344297657676267</v>
      </c>
      <c r="AE1517" s="4">
        <f>IF($O1517 = TRUE, EXP(MMULT($P1517:$AA1517, Documentation!G$39:G$50) + Documentation!G$51), "")</f>
        <v>3.1070123639350616E-2</v>
      </c>
      <c r="AF1517" s="14">
        <f>IF($O1517 = TRUE, EXP(MMULT($P1517:$AA1517, Documentation!H$39:H$50) + Documentation!H$51), "")</f>
        <v>1.2824180455211935</v>
      </c>
      <c r="AG1517" s="30">
        <f t="shared" si="323"/>
        <v>1.479075503789908E-4</v>
      </c>
      <c r="AH1517" s="28">
        <f t="shared" si="324"/>
        <v>0.42379855945736256</v>
      </c>
      <c r="AI1517" s="28">
        <f t="shared" si="325"/>
        <v>7.0593076415422881E-2</v>
      </c>
      <c r="AJ1517" s="28">
        <f t="shared" si="326"/>
        <v>1.1956498162204112E-2</v>
      </c>
      <c r="AK1517" s="33">
        <f t="shared" si="327"/>
        <v>0.49350395841463135</v>
      </c>
      <c r="AL1517" s="11">
        <f t="shared" si="328"/>
        <v>5</v>
      </c>
      <c r="AM1517" s="14" t="str">
        <f>IF($O1517 = TRUE, INDEX(Documentation!$M$9:$M$13, $AL1517, 1), "")</f>
        <v>Reluctant Claimants</v>
      </c>
      <c r="AN1517" s="1"/>
      <c r="AO1517" s="1"/>
      <c r="AP1517" s="38">
        <v>1.4790755037898701E-4</v>
      </c>
      <c r="AQ1517" s="35">
        <v>0.423798559457364</v>
      </c>
      <c r="AR1517" s="35">
        <v>7.0593076415423797E-2</v>
      </c>
      <c r="AS1517" s="35">
        <v>1.19564981622035E-2</v>
      </c>
      <c r="AT1517" s="35">
        <v>0.49350395841463002</v>
      </c>
      <c r="AU1517" s="14">
        <v>5</v>
      </c>
      <c r="AV1517" s="4" t="b">
        <f t="shared" si="329"/>
        <v>1</v>
      </c>
      <c r="AW1517" s="4" t="b">
        <f t="shared" si="330"/>
        <v>1</v>
      </c>
      <c r="AX1517" s="4" t="b">
        <f t="shared" si="331"/>
        <v>1</v>
      </c>
      <c r="AY1517" s="4" t="b">
        <f t="shared" si="332"/>
        <v>1</v>
      </c>
      <c r="AZ1517" s="4" t="b">
        <f t="shared" si="333"/>
        <v>1</v>
      </c>
      <c r="BA1517" s="4" t="b">
        <f t="shared" si="334"/>
        <v>1</v>
      </c>
      <c r="BB1517" s="14" t="b">
        <f t="shared" si="335"/>
        <v>1</v>
      </c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</row>
    <row r="1518" spans="1:64" x14ac:dyDescent="0.2">
      <c r="A1518" s="1"/>
      <c r="B1518" s="11" t="s">
        <v>1673</v>
      </c>
      <c r="C1518" s="4">
        <v>1</v>
      </c>
      <c r="D1518" s="4">
        <v>2</v>
      </c>
      <c r="E1518" s="4">
        <v>2</v>
      </c>
      <c r="F1518" s="4">
        <v>1</v>
      </c>
      <c r="G1518" s="4">
        <v>1</v>
      </c>
      <c r="H1518" s="4">
        <v>1</v>
      </c>
      <c r="I1518" s="4">
        <v>3</v>
      </c>
      <c r="J1518" s="4">
        <v>3</v>
      </c>
      <c r="K1518" s="4">
        <v>1</v>
      </c>
      <c r="L1518" s="4">
        <v>4</v>
      </c>
      <c r="M1518" s="4">
        <v>2</v>
      </c>
      <c r="N1518" s="14">
        <v>1</v>
      </c>
      <c r="O1518" s="25" t="b">
        <f t="shared" si="322"/>
        <v>1</v>
      </c>
      <c r="P1518" s="11">
        <f>IF($O1518 = TRUE, IF(ISBLANK(C1518), "", INDEX('Individual UI'!$E$6:$H$6,1,C1518)), "")</f>
        <v>-4</v>
      </c>
      <c r="Q1518" s="4">
        <f>IF($O1518 = TRUE, IF(ISBLANK(D1518), "", INDEX('Individual UI'!$E$6:$H$6,1,D1518)), "")</f>
        <v>-2</v>
      </c>
      <c r="R1518" s="4">
        <f>IF($O1518 = TRUE, IF(ISBLANK(E1518), "", INDEX('Individual UI'!$E$6:$H$6,1,E1518)), "")</f>
        <v>-2</v>
      </c>
      <c r="S1518" s="4">
        <f>IF($O1518 = TRUE, IF(ISBLANK(F1518), "", INDEX('Individual UI'!$E$6:$H$6,1,F1518)), "")</f>
        <v>-4</v>
      </c>
      <c r="T1518" s="4">
        <f>IF($O1518 = TRUE, IF(ISBLANK(G1518), "", INDEX('Individual UI'!$E$6:$H$6,1,G1518)), "")</f>
        <v>-4</v>
      </c>
      <c r="U1518" s="4">
        <f>IF($O1518 = TRUE, IF(ISBLANK(H1518), "", INDEX('Individual UI'!$E$6:$H$6,1,H1518)), "")</f>
        <v>-4</v>
      </c>
      <c r="V1518" s="4">
        <f>IF($O1518 = TRUE, IF(ISBLANK(I1518), "", INDEX('Individual UI'!$E$6:$H$6,1,I1518)), "")</f>
        <v>2</v>
      </c>
      <c r="W1518" s="4">
        <f>IF($O1518 = TRUE, IF(ISBLANK(J1518), "", INDEX('Individual UI'!$E$6:$H$6,1,J1518)), "")</f>
        <v>2</v>
      </c>
      <c r="X1518" s="4">
        <f>IF($O1518 = TRUE, IF(ISBLANK(K1518), "", INDEX('Individual UI'!$E$6:$H$6,1,K1518)), "")</f>
        <v>-4</v>
      </c>
      <c r="Y1518" s="4">
        <f>IF($O1518 = TRUE, IF(ISBLANK(L1518), "", INDEX('Individual UI'!$E$6:$H$6,1,L1518)), "")</f>
        <v>4</v>
      </c>
      <c r="Z1518" s="4">
        <f>IF($O1518 = TRUE, IF(ISBLANK(M1518), "", INDEX('Individual UI'!$E$6:$H$6,1,M1518)), "")</f>
        <v>-2</v>
      </c>
      <c r="AA1518" s="14">
        <f>IF($O1518 = TRUE, IF(ISBLANK(N1518), "", INDEX('Individual UI'!$E$6:$H$6,1,N1518)), "")</f>
        <v>-4</v>
      </c>
      <c r="AB1518" s="11">
        <f>IF($O1518 = TRUE, EXP(MMULT($P1518:$AA1518, Documentation!D$39:D$50) + Documentation!D$51), "")</f>
        <v>45.240512763905045</v>
      </c>
      <c r="AC1518" s="4">
        <f>IF($O1518 = TRUE, EXP(MMULT($P1518:$AA1518, Documentation!E$39:E$50) + Documentation!E$51), "")</f>
        <v>9.9583330248737543E-4</v>
      </c>
      <c r="AD1518" s="4">
        <f>IF($O1518 = TRUE, EXP(MMULT($P1518:$AA1518, Documentation!F$39:F$50) + Documentation!F$51), "")</f>
        <v>1.4143471902991619E-4</v>
      </c>
      <c r="AE1518" s="4">
        <f>IF($O1518 = TRUE, EXP(MMULT($P1518:$AA1518, Documentation!G$39:G$50) + Documentation!G$51), "")</f>
        <v>5.4298288749740306E-4</v>
      </c>
      <c r="AF1518" s="14">
        <f>IF($O1518 = TRUE, EXP(MMULT($P1518:$AA1518, Documentation!H$39:H$50) + Documentation!H$51), "")</f>
        <v>2.9796278319691923E-5</v>
      </c>
      <c r="AG1518" s="30">
        <f t="shared" si="323"/>
        <v>0.99996220240560507</v>
      </c>
      <c r="AH1518" s="28">
        <f t="shared" si="324"/>
        <v>2.2011148891721106E-5</v>
      </c>
      <c r="AI1518" s="28">
        <f t="shared" si="325"/>
        <v>3.1261664489932966E-6</v>
      </c>
      <c r="AJ1518" s="28">
        <f t="shared" si="326"/>
        <v>1.2001684571613837E-5</v>
      </c>
      <c r="AK1518" s="33">
        <f t="shared" si="327"/>
        <v>6.5859448250598649E-7</v>
      </c>
      <c r="AL1518" s="11">
        <f t="shared" si="328"/>
        <v>1</v>
      </c>
      <c r="AM1518" s="14" t="str">
        <f>IF($O1518 = TRUE, INDEX(Documentation!$M$9:$M$13, $AL1518, 1), "")</f>
        <v>Decisive Pursuers</v>
      </c>
      <c r="AN1518" s="1"/>
      <c r="AO1518" s="1"/>
      <c r="AP1518" s="38">
        <v>0.99996220240560496</v>
      </c>
      <c r="AQ1518" s="35">
        <v>2.2011148891721099E-5</v>
      </c>
      <c r="AR1518" s="35">
        <v>3.1261664489933199E-6</v>
      </c>
      <c r="AS1518" s="35">
        <v>1.20016845716137E-5</v>
      </c>
      <c r="AT1518" s="35">
        <v>6.5859448250598098E-7</v>
      </c>
      <c r="AU1518" s="14">
        <v>1</v>
      </c>
      <c r="AV1518" s="4" t="b">
        <f t="shared" si="329"/>
        <v>1</v>
      </c>
      <c r="AW1518" s="4" t="b">
        <f t="shared" si="330"/>
        <v>1</v>
      </c>
      <c r="AX1518" s="4" t="b">
        <f t="shared" si="331"/>
        <v>1</v>
      </c>
      <c r="AY1518" s="4" t="b">
        <f t="shared" si="332"/>
        <v>1</v>
      </c>
      <c r="AZ1518" s="4" t="b">
        <f t="shared" si="333"/>
        <v>1</v>
      </c>
      <c r="BA1518" s="4" t="b">
        <f t="shared" si="334"/>
        <v>1</v>
      </c>
      <c r="BB1518" s="14" t="b">
        <f t="shared" si="335"/>
        <v>1</v>
      </c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</row>
    <row r="1519" spans="1:64" x14ac:dyDescent="0.2">
      <c r="A1519" s="1"/>
      <c r="B1519" s="11" t="s">
        <v>1674</v>
      </c>
      <c r="C1519" s="4">
        <v>2</v>
      </c>
      <c r="D1519" s="4">
        <v>2</v>
      </c>
      <c r="E1519" s="4">
        <v>1</v>
      </c>
      <c r="F1519" s="4">
        <v>4</v>
      </c>
      <c r="G1519" s="4">
        <v>4</v>
      </c>
      <c r="H1519" s="4">
        <v>4</v>
      </c>
      <c r="I1519" s="4">
        <v>1</v>
      </c>
      <c r="J1519" s="4">
        <v>1</v>
      </c>
      <c r="K1519" s="4">
        <v>1</v>
      </c>
      <c r="L1519" s="4">
        <v>1</v>
      </c>
      <c r="M1519" s="4">
        <v>1</v>
      </c>
      <c r="N1519" s="14">
        <v>1</v>
      </c>
      <c r="O1519" s="25" t="b">
        <f t="shared" si="322"/>
        <v>1</v>
      </c>
      <c r="P1519" s="11">
        <f>IF($O1519 = TRUE, IF(ISBLANK(C1519), "", INDEX('Individual UI'!$E$6:$H$6,1,C1519)), "")</f>
        <v>-2</v>
      </c>
      <c r="Q1519" s="4">
        <f>IF($O1519 = TRUE, IF(ISBLANK(D1519), "", INDEX('Individual UI'!$E$6:$H$6,1,D1519)), "")</f>
        <v>-2</v>
      </c>
      <c r="R1519" s="4">
        <f>IF($O1519 = TRUE, IF(ISBLANK(E1519), "", INDEX('Individual UI'!$E$6:$H$6,1,E1519)), "")</f>
        <v>-4</v>
      </c>
      <c r="S1519" s="4">
        <f>IF($O1519 = TRUE, IF(ISBLANK(F1519), "", INDEX('Individual UI'!$E$6:$H$6,1,F1519)), "")</f>
        <v>4</v>
      </c>
      <c r="T1519" s="4">
        <f>IF($O1519 = TRUE, IF(ISBLANK(G1519), "", INDEX('Individual UI'!$E$6:$H$6,1,G1519)), "")</f>
        <v>4</v>
      </c>
      <c r="U1519" s="4">
        <f>IF($O1519 = TRUE, IF(ISBLANK(H1519), "", INDEX('Individual UI'!$E$6:$H$6,1,H1519)), "")</f>
        <v>4</v>
      </c>
      <c r="V1519" s="4">
        <f>IF($O1519 = TRUE, IF(ISBLANK(I1519), "", INDEX('Individual UI'!$E$6:$H$6,1,I1519)), "")</f>
        <v>-4</v>
      </c>
      <c r="W1519" s="4">
        <f>IF($O1519 = TRUE, IF(ISBLANK(J1519), "", INDEX('Individual UI'!$E$6:$H$6,1,J1519)), "")</f>
        <v>-4</v>
      </c>
      <c r="X1519" s="4">
        <f>IF($O1519 = TRUE, IF(ISBLANK(K1519), "", INDEX('Individual UI'!$E$6:$H$6,1,K1519)), "")</f>
        <v>-4</v>
      </c>
      <c r="Y1519" s="4">
        <f>IF($O1519 = TRUE, IF(ISBLANK(L1519), "", INDEX('Individual UI'!$E$6:$H$6,1,L1519)), "")</f>
        <v>-4</v>
      </c>
      <c r="Z1519" s="4">
        <f>IF($O1519 = TRUE, IF(ISBLANK(M1519), "", INDEX('Individual UI'!$E$6:$H$6,1,M1519)), "")</f>
        <v>-4</v>
      </c>
      <c r="AA1519" s="14">
        <f>IF($O1519 = TRUE, IF(ISBLANK(N1519), "", INDEX('Individual UI'!$E$6:$H$6,1,N1519)), "")</f>
        <v>-4</v>
      </c>
      <c r="AB1519" s="11">
        <f>IF($O1519 = TRUE, EXP(MMULT($P1519:$AA1519, Documentation!D$39:D$50) + Documentation!D$51), "")</f>
        <v>9.3704511904356066E-3</v>
      </c>
      <c r="AC1519" s="4">
        <f>IF($O1519 = TRUE, EXP(MMULT($P1519:$AA1519, Documentation!E$39:E$50) + Documentation!E$51), "")</f>
        <v>1.1766289030736972E-5</v>
      </c>
      <c r="AD1519" s="4">
        <f>IF($O1519 = TRUE, EXP(MMULT($P1519:$AA1519, Documentation!F$39:F$50) + Documentation!F$51), "")</f>
        <v>1.8074212435663527E-4</v>
      </c>
      <c r="AE1519" s="4">
        <f>IF($O1519 = TRUE, EXP(MMULT($P1519:$AA1519, Documentation!G$39:G$50) + Documentation!G$51), "")</f>
        <v>242.11826769056742</v>
      </c>
      <c r="AF1519" s="14">
        <f>IF($O1519 = TRUE, EXP(MMULT($P1519:$AA1519, Documentation!H$39:H$50) + Documentation!H$51), "")</f>
        <v>5.2402041669116307E-2</v>
      </c>
      <c r="AG1519" s="30">
        <f t="shared" si="323"/>
        <v>3.8692056268518567E-5</v>
      </c>
      <c r="AH1519" s="28">
        <f t="shared" si="324"/>
        <v>4.858484484862503E-8</v>
      </c>
      <c r="AI1519" s="28">
        <f t="shared" si="325"/>
        <v>7.4631245642008549E-7</v>
      </c>
      <c r="AJ1519" s="28">
        <f t="shared" si="326"/>
        <v>0.99974413683319985</v>
      </c>
      <c r="AK1519" s="33">
        <f t="shared" si="327"/>
        <v>2.1637621323039491E-4</v>
      </c>
      <c r="AL1519" s="11">
        <f t="shared" si="328"/>
        <v>4</v>
      </c>
      <c r="AM1519" s="14" t="str">
        <f>IF($O1519 = TRUE, INDEX(Documentation!$M$9:$M$13, $AL1519, 1), "")</f>
        <v>Financially Pressured</v>
      </c>
      <c r="AN1519" s="1"/>
      <c r="AO1519" s="1"/>
      <c r="AP1519" s="38">
        <v>3.8692056268517997E-5</v>
      </c>
      <c r="AQ1519" s="35">
        <v>4.8584844848624897E-8</v>
      </c>
      <c r="AR1519" s="35">
        <v>7.4631245642009301E-7</v>
      </c>
      <c r="AS1519" s="35">
        <v>0.99974413683319996</v>
      </c>
      <c r="AT1519" s="35">
        <v>2.1637621323039499E-4</v>
      </c>
      <c r="AU1519" s="14">
        <v>4</v>
      </c>
      <c r="AV1519" s="4" t="b">
        <f t="shared" si="329"/>
        <v>1</v>
      </c>
      <c r="AW1519" s="4" t="b">
        <f t="shared" si="330"/>
        <v>1</v>
      </c>
      <c r="AX1519" s="4" t="b">
        <f t="shared" si="331"/>
        <v>1</v>
      </c>
      <c r="AY1519" s="4" t="b">
        <f t="shared" si="332"/>
        <v>1</v>
      </c>
      <c r="AZ1519" s="4" t="b">
        <f t="shared" si="333"/>
        <v>1</v>
      </c>
      <c r="BA1519" s="4" t="b">
        <f t="shared" si="334"/>
        <v>1</v>
      </c>
      <c r="BB1519" s="14" t="b">
        <f t="shared" si="335"/>
        <v>1</v>
      </c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</row>
    <row r="1520" spans="1:64" x14ac:dyDescent="0.2">
      <c r="A1520" s="1"/>
      <c r="B1520" s="11" t="s">
        <v>1675</v>
      </c>
      <c r="C1520" s="4">
        <v>2</v>
      </c>
      <c r="D1520" s="4">
        <v>2</v>
      </c>
      <c r="E1520" s="4">
        <v>1</v>
      </c>
      <c r="F1520" s="4">
        <v>3</v>
      </c>
      <c r="G1520" s="4">
        <v>1</v>
      </c>
      <c r="H1520" s="4">
        <v>1</v>
      </c>
      <c r="I1520" s="4">
        <v>4</v>
      </c>
      <c r="J1520" s="4">
        <v>3</v>
      </c>
      <c r="K1520" s="4">
        <v>1</v>
      </c>
      <c r="L1520" s="4">
        <v>3</v>
      </c>
      <c r="M1520" s="4">
        <v>2</v>
      </c>
      <c r="N1520" s="14">
        <v>4</v>
      </c>
      <c r="O1520" s="25" t="b">
        <f t="shared" si="322"/>
        <v>1</v>
      </c>
      <c r="P1520" s="11">
        <f>IF($O1520 = TRUE, IF(ISBLANK(C1520), "", INDEX('Individual UI'!$E$6:$H$6,1,C1520)), "")</f>
        <v>-2</v>
      </c>
      <c r="Q1520" s="4">
        <f>IF($O1520 = TRUE, IF(ISBLANK(D1520), "", INDEX('Individual UI'!$E$6:$H$6,1,D1520)), "")</f>
        <v>-2</v>
      </c>
      <c r="R1520" s="4">
        <f>IF($O1520 = TRUE, IF(ISBLANK(E1520), "", INDEX('Individual UI'!$E$6:$H$6,1,E1520)), "")</f>
        <v>-4</v>
      </c>
      <c r="S1520" s="4">
        <f>IF($O1520 = TRUE, IF(ISBLANK(F1520), "", INDEX('Individual UI'!$E$6:$H$6,1,F1520)), "")</f>
        <v>2</v>
      </c>
      <c r="T1520" s="4">
        <f>IF($O1520 = TRUE, IF(ISBLANK(G1520), "", INDEX('Individual UI'!$E$6:$H$6,1,G1520)), "")</f>
        <v>-4</v>
      </c>
      <c r="U1520" s="4">
        <f>IF($O1520 = TRUE, IF(ISBLANK(H1520), "", INDEX('Individual UI'!$E$6:$H$6,1,H1520)), "")</f>
        <v>-4</v>
      </c>
      <c r="V1520" s="4">
        <f>IF($O1520 = TRUE, IF(ISBLANK(I1520), "", INDEX('Individual UI'!$E$6:$H$6,1,I1520)), "")</f>
        <v>4</v>
      </c>
      <c r="W1520" s="4">
        <f>IF($O1520 = TRUE, IF(ISBLANK(J1520), "", INDEX('Individual UI'!$E$6:$H$6,1,J1520)), "")</f>
        <v>2</v>
      </c>
      <c r="X1520" s="4">
        <f>IF($O1520 = TRUE, IF(ISBLANK(K1520), "", INDEX('Individual UI'!$E$6:$H$6,1,K1520)), "")</f>
        <v>-4</v>
      </c>
      <c r="Y1520" s="4">
        <f>IF($O1520 = TRUE, IF(ISBLANK(L1520), "", INDEX('Individual UI'!$E$6:$H$6,1,L1520)), "")</f>
        <v>2</v>
      </c>
      <c r="Z1520" s="4">
        <f>IF($O1520 = TRUE, IF(ISBLANK(M1520), "", INDEX('Individual UI'!$E$6:$H$6,1,M1520)), "")</f>
        <v>-2</v>
      </c>
      <c r="AA1520" s="14">
        <f>IF($O1520 = TRUE, IF(ISBLANK(N1520), "", INDEX('Individual UI'!$E$6:$H$6,1,N1520)), "")</f>
        <v>4</v>
      </c>
      <c r="AB1520" s="11">
        <f>IF($O1520 = TRUE, EXP(MMULT($P1520:$AA1520, Documentation!D$39:D$50) + Documentation!D$51), "")</f>
        <v>9.405745942779884</v>
      </c>
      <c r="AC1520" s="4">
        <f>IF($O1520 = TRUE, EXP(MMULT($P1520:$AA1520, Documentation!E$39:E$50) + Documentation!E$51), "")</f>
        <v>2.9194992421607103E-4</v>
      </c>
      <c r="AD1520" s="4">
        <f>IF($O1520 = TRUE, EXP(MMULT($P1520:$AA1520, Documentation!F$39:F$50) + Documentation!F$51), "")</f>
        <v>1.2557830505579095E-2</v>
      </c>
      <c r="AE1520" s="4">
        <f>IF($O1520 = TRUE, EXP(MMULT($P1520:$AA1520, Documentation!G$39:G$50) + Documentation!G$51), "")</f>
        <v>9.9328657380109517E-5</v>
      </c>
      <c r="AF1520" s="14">
        <f>IF($O1520 = TRUE, EXP(MMULT($P1520:$AA1520, Documentation!H$39:H$50) + Documentation!H$51), "")</f>
        <v>2.9053144896596564E-6</v>
      </c>
      <c r="AG1520" s="30">
        <f t="shared" si="323"/>
        <v>0.99862486147654939</v>
      </c>
      <c r="AH1520" s="28">
        <f t="shared" si="324"/>
        <v>3.0996845375370129E-5</v>
      </c>
      <c r="AI1520" s="28">
        <f t="shared" si="325"/>
        <v>1.333287314517186E-3</v>
      </c>
      <c r="AJ1520" s="28">
        <f t="shared" si="326"/>
        <v>1.05459011247275E-5</v>
      </c>
      <c r="AK1520" s="33">
        <f t="shared" si="327"/>
        <v>3.0846243322246233E-7</v>
      </c>
      <c r="AL1520" s="11">
        <f t="shared" si="328"/>
        <v>1</v>
      </c>
      <c r="AM1520" s="14" t="str">
        <f>IF($O1520 = TRUE, INDEX(Documentation!$M$9:$M$13, $AL1520, 1), "")</f>
        <v>Decisive Pursuers</v>
      </c>
      <c r="AN1520" s="1"/>
      <c r="AO1520" s="1"/>
      <c r="AP1520" s="38">
        <v>0.99862486147654905</v>
      </c>
      <c r="AQ1520" s="35">
        <v>3.09968453753704E-5</v>
      </c>
      <c r="AR1520" s="35">
        <v>1.3332873145172001E-3</v>
      </c>
      <c r="AS1520" s="35">
        <v>1.05459011247275E-5</v>
      </c>
      <c r="AT1520" s="35">
        <v>3.0846243322246202E-7</v>
      </c>
      <c r="AU1520" s="14">
        <v>1</v>
      </c>
      <c r="AV1520" s="4" t="b">
        <f t="shared" si="329"/>
        <v>1</v>
      </c>
      <c r="AW1520" s="4" t="b">
        <f t="shared" si="330"/>
        <v>1</v>
      </c>
      <c r="AX1520" s="4" t="b">
        <f t="shared" si="331"/>
        <v>1</v>
      </c>
      <c r="AY1520" s="4" t="b">
        <f t="shared" si="332"/>
        <v>1</v>
      </c>
      <c r="AZ1520" s="4" t="b">
        <f t="shared" si="333"/>
        <v>1</v>
      </c>
      <c r="BA1520" s="4" t="b">
        <f t="shared" si="334"/>
        <v>1</v>
      </c>
      <c r="BB1520" s="14" t="b">
        <f t="shared" si="335"/>
        <v>1</v>
      </c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</row>
    <row r="1521" spans="1:64" x14ac:dyDescent="0.2">
      <c r="A1521" s="1"/>
      <c r="B1521" s="11" t="s">
        <v>1676</v>
      </c>
      <c r="C1521" s="4">
        <v>2</v>
      </c>
      <c r="D1521" s="4">
        <v>4</v>
      </c>
      <c r="E1521" s="4">
        <v>4</v>
      </c>
      <c r="F1521" s="4">
        <v>2</v>
      </c>
      <c r="G1521" s="4">
        <v>4</v>
      </c>
      <c r="H1521" s="4">
        <v>4</v>
      </c>
      <c r="I1521" s="4">
        <v>1</v>
      </c>
      <c r="J1521" s="4">
        <v>1</v>
      </c>
      <c r="K1521" s="4">
        <v>2</v>
      </c>
      <c r="L1521" s="4">
        <v>1</v>
      </c>
      <c r="M1521" s="4">
        <v>2</v>
      </c>
      <c r="N1521" s="14">
        <v>1</v>
      </c>
      <c r="O1521" s="25" t="b">
        <f t="shared" si="322"/>
        <v>1</v>
      </c>
      <c r="P1521" s="11">
        <f>IF($O1521 = TRUE, IF(ISBLANK(C1521), "", INDEX('Individual UI'!$E$6:$H$6,1,C1521)), "")</f>
        <v>-2</v>
      </c>
      <c r="Q1521" s="4">
        <f>IF($O1521 = TRUE, IF(ISBLANK(D1521), "", INDEX('Individual UI'!$E$6:$H$6,1,D1521)), "")</f>
        <v>4</v>
      </c>
      <c r="R1521" s="4">
        <f>IF($O1521 = TRUE, IF(ISBLANK(E1521), "", INDEX('Individual UI'!$E$6:$H$6,1,E1521)), "")</f>
        <v>4</v>
      </c>
      <c r="S1521" s="4">
        <f>IF($O1521 = TRUE, IF(ISBLANK(F1521), "", INDEX('Individual UI'!$E$6:$H$6,1,F1521)), "")</f>
        <v>-2</v>
      </c>
      <c r="T1521" s="4">
        <f>IF($O1521 = TRUE, IF(ISBLANK(G1521), "", INDEX('Individual UI'!$E$6:$H$6,1,G1521)), "")</f>
        <v>4</v>
      </c>
      <c r="U1521" s="4">
        <f>IF($O1521 = TRUE, IF(ISBLANK(H1521), "", INDEX('Individual UI'!$E$6:$H$6,1,H1521)), "")</f>
        <v>4</v>
      </c>
      <c r="V1521" s="4">
        <f>IF($O1521 = TRUE, IF(ISBLANK(I1521), "", INDEX('Individual UI'!$E$6:$H$6,1,I1521)), "")</f>
        <v>-4</v>
      </c>
      <c r="W1521" s="4">
        <f>IF($O1521 = TRUE, IF(ISBLANK(J1521), "", INDEX('Individual UI'!$E$6:$H$6,1,J1521)), "")</f>
        <v>-4</v>
      </c>
      <c r="X1521" s="4">
        <f>IF($O1521 = TRUE, IF(ISBLANK(K1521), "", INDEX('Individual UI'!$E$6:$H$6,1,K1521)), "")</f>
        <v>-2</v>
      </c>
      <c r="Y1521" s="4">
        <f>IF($O1521 = TRUE, IF(ISBLANK(L1521), "", INDEX('Individual UI'!$E$6:$H$6,1,L1521)), "")</f>
        <v>-4</v>
      </c>
      <c r="Z1521" s="4">
        <f>IF($O1521 = TRUE, IF(ISBLANK(M1521), "", INDEX('Individual UI'!$E$6:$H$6,1,M1521)), "")</f>
        <v>-2</v>
      </c>
      <c r="AA1521" s="14">
        <f>IF($O1521 = TRUE, IF(ISBLANK(N1521), "", INDEX('Individual UI'!$E$6:$H$6,1,N1521)), "")</f>
        <v>-4</v>
      </c>
      <c r="AB1521" s="11">
        <f>IF($O1521 = TRUE, EXP(MMULT($P1521:$AA1521, Documentation!D$39:D$50) + Documentation!D$51), "")</f>
        <v>1.2101655621787716E-4</v>
      </c>
      <c r="AC1521" s="4">
        <f>IF($O1521 = TRUE, EXP(MMULT($P1521:$AA1521, Documentation!E$39:E$50) + Documentation!E$51), "")</f>
        <v>1.7346216294560023E-2</v>
      </c>
      <c r="AD1521" s="4">
        <f>IF($O1521 = TRUE, EXP(MMULT($P1521:$AA1521, Documentation!F$39:F$50) + Documentation!F$51), "")</f>
        <v>7.3008010902838791E-4</v>
      </c>
      <c r="AE1521" s="4">
        <f>IF($O1521 = TRUE, EXP(MMULT($P1521:$AA1521, Documentation!G$39:G$50) + Documentation!G$51), "")</f>
        <v>112.24871854302972</v>
      </c>
      <c r="AF1521" s="14">
        <f>IF($O1521 = TRUE, EXP(MMULT($P1521:$AA1521, Documentation!H$39:H$50) + Documentation!H$51), "")</f>
        <v>14.816810448883066</v>
      </c>
      <c r="AG1521" s="30">
        <f t="shared" si="323"/>
        <v>9.5225848136967316E-7</v>
      </c>
      <c r="AH1521" s="28">
        <f t="shared" si="324"/>
        <v>1.3649439467132578E-4</v>
      </c>
      <c r="AI1521" s="28">
        <f t="shared" si="325"/>
        <v>5.7448748967033993E-6</v>
      </c>
      <c r="AJ1521" s="28">
        <f t="shared" si="326"/>
        <v>0.88326587366305398</v>
      </c>
      <c r="AK1521" s="33">
        <f t="shared" si="327"/>
        <v>0.11659093480889667</v>
      </c>
      <c r="AL1521" s="11">
        <f t="shared" si="328"/>
        <v>4</v>
      </c>
      <c r="AM1521" s="14" t="str">
        <f>IF($O1521 = TRUE, INDEX(Documentation!$M$9:$M$13, $AL1521, 1), "")</f>
        <v>Financially Pressured</v>
      </c>
      <c r="AN1521" s="1"/>
      <c r="AO1521" s="1"/>
      <c r="AP1521" s="38">
        <v>9.5225848136968396E-7</v>
      </c>
      <c r="AQ1521" s="35">
        <v>1.3649439467132801E-4</v>
      </c>
      <c r="AR1521" s="35">
        <v>5.74487489670355E-6</v>
      </c>
      <c r="AS1521" s="35">
        <v>0.88326587366305298</v>
      </c>
      <c r="AT1521" s="35">
        <v>0.116590934808898</v>
      </c>
      <c r="AU1521" s="14">
        <v>4</v>
      </c>
      <c r="AV1521" s="4" t="b">
        <f t="shared" si="329"/>
        <v>1</v>
      </c>
      <c r="AW1521" s="4" t="b">
        <f t="shared" si="330"/>
        <v>1</v>
      </c>
      <c r="AX1521" s="4" t="b">
        <f t="shared" si="331"/>
        <v>1</v>
      </c>
      <c r="AY1521" s="4" t="b">
        <f t="shared" si="332"/>
        <v>1</v>
      </c>
      <c r="AZ1521" s="4" t="b">
        <f t="shared" si="333"/>
        <v>1</v>
      </c>
      <c r="BA1521" s="4" t="b">
        <f t="shared" si="334"/>
        <v>1</v>
      </c>
      <c r="BB1521" s="14" t="b">
        <f t="shared" si="335"/>
        <v>1</v>
      </c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</row>
    <row r="1522" spans="1:64" x14ac:dyDescent="0.2">
      <c r="A1522" s="1"/>
      <c r="B1522" s="11" t="s">
        <v>1677</v>
      </c>
      <c r="C1522" s="4">
        <v>4</v>
      </c>
      <c r="D1522" s="4">
        <v>4</v>
      </c>
      <c r="E1522" s="4">
        <v>4</v>
      </c>
      <c r="F1522" s="4">
        <v>3</v>
      </c>
      <c r="G1522" s="4">
        <v>3</v>
      </c>
      <c r="H1522" s="4">
        <v>3</v>
      </c>
      <c r="I1522" s="4">
        <v>1</v>
      </c>
      <c r="J1522" s="4">
        <v>1</v>
      </c>
      <c r="K1522" s="4">
        <v>2</v>
      </c>
      <c r="L1522" s="4">
        <v>1</v>
      </c>
      <c r="M1522" s="4">
        <v>2</v>
      </c>
      <c r="N1522" s="14">
        <v>1</v>
      </c>
      <c r="O1522" s="25" t="b">
        <f t="shared" si="322"/>
        <v>1</v>
      </c>
      <c r="P1522" s="11">
        <f>IF($O1522 = TRUE, IF(ISBLANK(C1522), "", INDEX('Individual UI'!$E$6:$H$6,1,C1522)), "")</f>
        <v>4</v>
      </c>
      <c r="Q1522" s="4">
        <f>IF($O1522 = TRUE, IF(ISBLANK(D1522), "", INDEX('Individual UI'!$E$6:$H$6,1,D1522)), "")</f>
        <v>4</v>
      </c>
      <c r="R1522" s="4">
        <f>IF($O1522 = TRUE, IF(ISBLANK(E1522), "", INDEX('Individual UI'!$E$6:$H$6,1,E1522)), "")</f>
        <v>4</v>
      </c>
      <c r="S1522" s="4">
        <f>IF($O1522 = TRUE, IF(ISBLANK(F1522), "", INDEX('Individual UI'!$E$6:$H$6,1,F1522)), "")</f>
        <v>2</v>
      </c>
      <c r="T1522" s="4">
        <f>IF($O1522 = TRUE, IF(ISBLANK(G1522), "", INDEX('Individual UI'!$E$6:$H$6,1,G1522)), "")</f>
        <v>2</v>
      </c>
      <c r="U1522" s="4">
        <f>IF($O1522 = TRUE, IF(ISBLANK(H1522), "", INDEX('Individual UI'!$E$6:$H$6,1,H1522)), "")</f>
        <v>2</v>
      </c>
      <c r="V1522" s="4">
        <f>IF($O1522 = TRUE, IF(ISBLANK(I1522), "", INDEX('Individual UI'!$E$6:$H$6,1,I1522)), "")</f>
        <v>-4</v>
      </c>
      <c r="W1522" s="4">
        <f>IF($O1522 = TRUE, IF(ISBLANK(J1522), "", INDEX('Individual UI'!$E$6:$H$6,1,J1522)), "")</f>
        <v>-4</v>
      </c>
      <c r="X1522" s="4">
        <f>IF($O1522 = TRUE, IF(ISBLANK(K1522), "", INDEX('Individual UI'!$E$6:$H$6,1,K1522)), "")</f>
        <v>-2</v>
      </c>
      <c r="Y1522" s="4">
        <f>IF($O1522 = TRUE, IF(ISBLANK(L1522), "", INDEX('Individual UI'!$E$6:$H$6,1,L1522)), "")</f>
        <v>-4</v>
      </c>
      <c r="Z1522" s="4">
        <f>IF($O1522 = TRUE, IF(ISBLANK(M1522), "", INDEX('Individual UI'!$E$6:$H$6,1,M1522)), "")</f>
        <v>-2</v>
      </c>
      <c r="AA1522" s="14">
        <f>IF($O1522 = TRUE, IF(ISBLANK(N1522), "", INDEX('Individual UI'!$E$6:$H$6,1,N1522)), "")</f>
        <v>-4</v>
      </c>
      <c r="AB1522" s="11">
        <f>IF($O1522 = TRUE, EXP(MMULT($P1522:$AA1522, Documentation!D$39:D$50) + Documentation!D$51), "")</f>
        <v>9.3512965701868595E-6</v>
      </c>
      <c r="AC1522" s="4">
        <f>IF($O1522 = TRUE, EXP(MMULT($P1522:$AA1522, Documentation!E$39:E$50) + Documentation!E$51), "")</f>
        <v>2.9971426557533359E-2</v>
      </c>
      <c r="AD1522" s="4">
        <f>IF($O1522 = TRUE, EXP(MMULT($P1522:$AA1522, Documentation!F$39:F$50) + Documentation!F$51), "")</f>
        <v>6.5366134390880256E-3</v>
      </c>
      <c r="AE1522" s="4">
        <f>IF($O1522 = TRUE, EXP(MMULT($P1522:$AA1522, Documentation!G$39:G$50) + Documentation!G$51), "")</f>
        <v>15.954347750775227</v>
      </c>
      <c r="AF1522" s="14">
        <f>IF($O1522 = TRUE, EXP(MMULT($P1522:$AA1522, Documentation!H$39:H$50) + Documentation!H$51), "")</f>
        <v>102.88288427992555</v>
      </c>
      <c r="AG1522" s="30">
        <f t="shared" si="323"/>
        <v>7.8665782947506554E-8</v>
      </c>
      <c r="AH1522" s="28">
        <f t="shared" si="324"/>
        <v>2.5212821756918571E-4</v>
      </c>
      <c r="AI1522" s="28">
        <f t="shared" si="325"/>
        <v>5.4987862929127264E-5</v>
      </c>
      <c r="AJ1522" s="28">
        <f t="shared" si="326"/>
        <v>0.13421253917160755</v>
      </c>
      <c r="AK1522" s="33">
        <f t="shared" si="327"/>
        <v>0.86548026608211115</v>
      </c>
      <c r="AL1522" s="11">
        <f t="shared" si="328"/>
        <v>5</v>
      </c>
      <c r="AM1522" s="14" t="str">
        <f>IF($O1522 = TRUE, INDEX(Documentation!$M$9:$M$13, $AL1522, 1), "")</f>
        <v>Reluctant Claimants</v>
      </c>
      <c r="AN1522" s="1"/>
      <c r="AO1522" s="1"/>
      <c r="AP1522" s="38">
        <v>7.8665782947505495E-8</v>
      </c>
      <c r="AQ1522" s="35">
        <v>2.5212821756918598E-4</v>
      </c>
      <c r="AR1522" s="35">
        <v>5.4987862929127901E-5</v>
      </c>
      <c r="AS1522" s="35">
        <v>0.134212539171605</v>
      </c>
      <c r="AT1522" s="35">
        <v>0.86548026608211404</v>
      </c>
      <c r="AU1522" s="14">
        <v>5</v>
      </c>
      <c r="AV1522" s="4" t="b">
        <f t="shared" si="329"/>
        <v>1</v>
      </c>
      <c r="AW1522" s="4" t="b">
        <f t="shared" si="330"/>
        <v>1</v>
      </c>
      <c r="AX1522" s="4" t="b">
        <f t="shared" si="331"/>
        <v>1</v>
      </c>
      <c r="AY1522" s="4" t="b">
        <f t="shared" si="332"/>
        <v>1</v>
      </c>
      <c r="AZ1522" s="4" t="b">
        <f t="shared" si="333"/>
        <v>1</v>
      </c>
      <c r="BA1522" s="4" t="b">
        <f t="shared" si="334"/>
        <v>1</v>
      </c>
      <c r="BB1522" s="14" t="b">
        <f t="shared" si="335"/>
        <v>1</v>
      </c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</row>
    <row r="1523" spans="1:64" x14ac:dyDescent="0.2">
      <c r="A1523" s="1"/>
      <c r="B1523" s="11" t="s">
        <v>1678</v>
      </c>
      <c r="C1523" s="4">
        <v>1</v>
      </c>
      <c r="D1523" s="4">
        <v>2</v>
      </c>
      <c r="E1523" s="4">
        <v>4</v>
      </c>
      <c r="F1523" s="4">
        <v>3</v>
      </c>
      <c r="G1523" s="4">
        <v>3</v>
      </c>
      <c r="H1523" s="4">
        <v>3</v>
      </c>
      <c r="I1523" s="4">
        <v>2</v>
      </c>
      <c r="J1523" s="4">
        <v>1</v>
      </c>
      <c r="K1523" s="4">
        <v>2</v>
      </c>
      <c r="L1523" s="4">
        <v>3</v>
      </c>
      <c r="M1523" s="4">
        <v>2</v>
      </c>
      <c r="N1523" s="14">
        <v>2</v>
      </c>
      <c r="O1523" s="25" t="b">
        <f t="shared" si="322"/>
        <v>1</v>
      </c>
      <c r="P1523" s="11">
        <f>IF($O1523 = TRUE, IF(ISBLANK(C1523), "", INDEX('Individual UI'!$E$6:$H$6,1,C1523)), "")</f>
        <v>-4</v>
      </c>
      <c r="Q1523" s="4">
        <f>IF($O1523 = TRUE, IF(ISBLANK(D1523), "", INDEX('Individual UI'!$E$6:$H$6,1,D1523)), "")</f>
        <v>-2</v>
      </c>
      <c r="R1523" s="4">
        <f>IF($O1523 = TRUE, IF(ISBLANK(E1523), "", INDEX('Individual UI'!$E$6:$H$6,1,E1523)), "")</f>
        <v>4</v>
      </c>
      <c r="S1523" s="4">
        <f>IF($O1523 = TRUE, IF(ISBLANK(F1523), "", INDEX('Individual UI'!$E$6:$H$6,1,F1523)), "")</f>
        <v>2</v>
      </c>
      <c r="T1523" s="4">
        <f>IF($O1523 = TRUE, IF(ISBLANK(G1523), "", INDEX('Individual UI'!$E$6:$H$6,1,G1523)), "")</f>
        <v>2</v>
      </c>
      <c r="U1523" s="4">
        <f>IF($O1523 = TRUE, IF(ISBLANK(H1523), "", INDEX('Individual UI'!$E$6:$H$6,1,H1523)), "")</f>
        <v>2</v>
      </c>
      <c r="V1523" s="4">
        <f>IF($O1523 = TRUE, IF(ISBLANK(I1523), "", INDEX('Individual UI'!$E$6:$H$6,1,I1523)), "")</f>
        <v>-2</v>
      </c>
      <c r="W1523" s="4">
        <f>IF($O1523 = TRUE, IF(ISBLANK(J1523), "", INDEX('Individual UI'!$E$6:$H$6,1,J1523)), "")</f>
        <v>-4</v>
      </c>
      <c r="X1523" s="4">
        <f>IF($O1523 = TRUE, IF(ISBLANK(K1523), "", INDEX('Individual UI'!$E$6:$H$6,1,K1523)), "")</f>
        <v>-2</v>
      </c>
      <c r="Y1523" s="4">
        <f>IF($O1523 = TRUE, IF(ISBLANK(L1523), "", INDEX('Individual UI'!$E$6:$H$6,1,L1523)), "")</f>
        <v>2</v>
      </c>
      <c r="Z1523" s="4">
        <f>IF($O1523 = TRUE, IF(ISBLANK(M1523), "", INDEX('Individual UI'!$E$6:$H$6,1,M1523)), "")</f>
        <v>-2</v>
      </c>
      <c r="AA1523" s="14">
        <f>IF($O1523 = TRUE, IF(ISBLANK(N1523), "", INDEX('Individual UI'!$E$6:$H$6,1,N1523)), "")</f>
        <v>-2</v>
      </c>
      <c r="AB1523" s="11">
        <f>IF($O1523 = TRUE, EXP(MMULT($P1523:$AA1523, Documentation!D$39:D$50) + Documentation!D$51), "")</f>
        <v>1.978152914034241E-3</v>
      </c>
      <c r="AC1523" s="4">
        <f>IF($O1523 = TRUE, EXP(MMULT($P1523:$AA1523, Documentation!E$39:E$50) + Documentation!E$51), "")</f>
        <v>3.3472631089423808E-3</v>
      </c>
      <c r="AD1523" s="4">
        <f>IF($O1523 = TRUE, EXP(MMULT($P1523:$AA1523, Documentation!F$39:F$50) + Documentation!F$51), "")</f>
        <v>1.6175537525750649E-3</v>
      </c>
      <c r="AE1523" s="4">
        <f>IF($O1523 = TRUE, EXP(MMULT($P1523:$AA1523, Documentation!G$39:G$50) + Documentation!G$51), "")</f>
        <v>21.021203269714931</v>
      </c>
      <c r="AF1523" s="14">
        <f>IF($O1523 = TRUE, EXP(MMULT($P1523:$AA1523, Documentation!H$39:H$50) + Documentation!H$51), "")</f>
        <v>5.9797717363017831E-2</v>
      </c>
      <c r="AG1523" s="30">
        <f t="shared" si="323"/>
        <v>9.3804920862915555E-5</v>
      </c>
      <c r="AH1523" s="28">
        <f t="shared" si="324"/>
        <v>1.5872875590863534E-4</v>
      </c>
      <c r="AI1523" s="28">
        <f t="shared" si="325"/>
        <v>7.6705142800294964E-5</v>
      </c>
      <c r="AJ1523" s="28">
        <f t="shared" si="326"/>
        <v>0.99683512592431378</v>
      </c>
      <c r="AK1523" s="33">
        <f t="shared" si="327"/>
        <v>2.8356352561143736E-3</v>
      </c>
      <c r="AL1523" s="11">
        <f t="shared" si="328"/>
        <v>4</v>
      </c>
      <c r="AM1523" s="14" t="str">
        <f>IF($O1523 = TRUE, INDEX(Documentation!$M$9:$M$13, $AL1523, 1), "")</f>
        <v>Financially Pressured</v>
      </c>
      <c r="AN1523" s="1"/>
      <c r="AO1523" s="1"/>
      <c r="AP1523" s="38">
        <v>9.3804920862915596E-5</v>
      </c>
      <c r="AQ1523" s="35">
        <v>1.5872875590863399E-4</v>
      </c>
      <c r="AR1523" s="35">
        <v>7.6705142800295004E-5</v>
      </c>
      <c r="AS1523" s="35">
        <v>0.996835125924314</v>
      </c>
      <c r="AT1523" s="35">
        <v>2.8356352561143502E-3</v>
      </c>
      <c r="AU1523" s="14">
        <v>4</v>
      </c>
      <c r="AV1523" s="4" t="b">
        <f t="shared" si="329"/>
        <v>1</v>
      </c>
      <c r="AW1523" s="4" t="b">
        <f t="shared" si="330"/>
        <v>1</v>
      </c>
      <c r="AX1523" s="4" t="b">
        <f t="shared" si="331"/>
        <v>1</v>
      </c>
      <c r="AY1523" s="4" t="b">
        <f t="shared" si="332"/>
        <v>1</v>
      </c>
      <c r="AZ1523" s="4" t="b">
        <f t="shared" si="333"/>
        <v>1</v>
      </c>
      <c r="BA1523" s="4" t="b">
        <f t="shared" si="334"/>
        <v>1</v>
      </c>
      <c r="BB1523" s="14" t="b">
        <f t="shared" si="335"/>
        <v>1</v>
      </c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</row>
    <row r="1524" spans="1:64" x14ac:dyDescent="0.2">
      <c r="A1524" s="1"/>
      <c r="B1524" s="11" t="s">
        <v>1679</v>
      </c>
      <c r="C1524" s="4">
        <v>1</v>
      </c>
      <c r="D1524" s="4">
        <v>1</v>
      </c>
      <c r="E1524" s="4">
        <v>1</v>
      </c>
      <c r="F1524" s="4">
        <v>2</v>
      </c>
      <c r="G1524" s="4">
        <v>2</v>
      </c>
      <c r="H1524" s="4">
        <v>2</v>
      </c>
      <c r="I1524" s="4">
        <v>2</v>
      </c>
      <c r="J1524" s="4">
        <v>3</v>
      </c>
      <c r="K1524" s="4">
        <v>1</v>
      </c>
      <c r="L1524" s="4">
        <v>2</v>
      </c>
      <c r="M1524" s="4">
        <v>2</v>
      </c>
      <c r="N1524" s="14">
        <v>1</v>
      </c>
      <c r="O1524" s="25" t="b">
        <f t="shared" si="322"/>
        <v>1</v>
      </c>
      <c r="P1524" s="11">
        <f>IF($O1524 = TRUE, IF(ISBLANK(C1524), "", INDEX('Individual UI'!$E$6:$H$6,1,C1524)), "")</f>
        <v>-4</v>
      </c>
      <c r="Q1524" s="4">
        <f>IF($O1524 = TRUE, IF(ISBLANK(D1524), "", INDEX('Individual UI'!$E$6:$H$6,1,D1524)), "")</f>
        <v>-4</v>
      </c>
      <c r="R1524" s="4">
        <f>IF($O1524 = TRUE, IF(ISBLANK(E1524), "", INDEX('Individual UI'!$E$6:$H$6,1,E1524)), "")</f>
        <v>-4</v>
      </c>
      <c r="S1524" s="4">
        <f>IF($O1524 = TRUE, IF(ISBLANK(F1524), "", INDEX('Individual UI'!$E$6:$H$6,1,F1524)), "")</f>
        <v>-2</v>
      </c>
      <c r="T1524" s="4">
        <f>IF($O1524 = TRUE, IF(ISBLANK(G1524), "", INDEX('Individual UI'!$E$6:$H$6,1,G1524)), "")</f>
        <v>-2</v>
      </c>
      <c r="U1524" s="4">
        <f>IF($O1524 = TRUE, IF(ISBLANK(H1524), "", INDEX('Individual UI'!$E$6:$H$6,1,H1524)), "")</f>
        <v>-2</v>
      </c>
      <c r="V1524" s="4">
        <f>IF($O1524 = TRUE, IF(ISBLANK(I1524), "", INDEX('Individual UI'!$E$6:$H$6,1,I1524)), "")</f>
        <v>-2</v>
      </c>
      <c r="W1524" s="4">
        <f>IF($O1524 = TRUE, IF(ISBLANK(J1524), "", INDEX('Individual UI'!$E$6:$H$6,1,J1524)), "")</f>
        <v>2</v>
      </c>
      <c r="X1524" s="4">
        <f>IF($O1524 = TRUE, IF(ISBLANK(K1524), "", INDEX('Individual UI'!$E$6:$H$6,1,K1524)), "")</f>
        <v>-4</v>
      </c>
      <c r="Y1524" s="4">
        <f>IF($O1524 = TRUE, IF(ISBLANK(L1524), "", INDEX('Individual UI'!$E$6:$H$6,1,L1524)), "")</f>
        <v>-2</v>
      </c>
      <c r="Z1524" s="4">
        <f>IF($O1524 = TRUE, IF(ISBLANK(M1524), "", INDEX('Individual UI'!$E$6:$H$6,1,M1524)), "")</f>
        <v>-2</v>
      </c>
      <c r="AA1524" s="14">
        <f>IF($O1524 = TRUE, IF(ISBLANK(N1524), "", INDEX('Individual UI'!$E$6:$H$6,1,N1524)), "")</f>
        <v>-4</v>
      </c>
      <c r="AB1524" s="11">
        <f>IF($O1524 = TRUE, EXP(MMULT($P1524:$AA1524, Documentation!D$39:D$50) + Documentation!D$51), "")</f>
        <v>22.484458090104614</v>
      </c>
      <c r="AC1524" s="4">
        <f>IF($O1524 = TRUE, EXP(MMULT($P1524:$AA1524, Documentation!E$39:E$50) + Documentation!E$51), "")</f>
        <v>1.5718606354731813E-5</v>
      </c>
      <c r="AD1524" s="4">
        <f>IF($O1524 = TRUE, EXP(MMULT($P1524:$AA1524, Documentation!F$39:F$50) + Documentation!F$51), "")</f>
        <v>1.1906369239411643E-4</v>
      </c>
      <c r="AE1524" s="4">
        <f>IF($O1524 = TRUE, EXP(MMULT($P1524:$AA1524, Documentation!G$39:G$50) + Documentation!G$51), "")</f>
        <v>6.0242147664203972E-2</v>
      </c>
      <c r="AF1524" s="14">
        <f>IF($O1524 = TRUE, EXP(MMULT($P1524:$AA1524, Documentation!H$39:H$50) + Documentation!H$51), "")</f>
        <v>8.2773657570834754E-5</v>
      </c>
      <c r="AG1524" s="30">
        <f t="shared" si="323"/>
        <v>0.99731825575175281</v>
      </c>
      <c r="AH1524" s="28">
        <f t="shared" si="324"/>
        <v>6.9721284852529944E-7</v>
      </c>
      <c r="AI1524" s="28">
        <f t="shared" si="325"/>
        <v>5.2811766041238377E-6</v>
      </c>
      <c r="AJ1524" s="28">
        <f t="shared" si="326"/>
        <v>2.6720943591540167E-3</v>
      </c>
      <c r="AK1524" s="33">
        <f t="shared" si="327"/>
        <v>3.6714996403257188E-6</v>
      </c>
      <c r="AL1524" s="11">
        <f t="shared" si="328"/>
        <v>1</v>
      </c>
      <c r="AM1524" s="14" t="str">
        <f>IF($O1524 = TRUE, INDEX(Documentation!$M$9:$M$13, $AL1524, 1), "")</f>
        <v>Decisive Pursuers</v>
      </c>
      <c r="AN1524" s="1"/>
      <c r="AO1524" s="1"/>
      <c r="AP1524" s="38">
        <v>0.99731825575175304</v>
      </c>
      <c r="AQ1524" s="35">
        <v>6.9721284852529404E-7</v>
      </c>
      <c r="AR1524" s="35">
        <v>5.28117660412388E-6</v>
      </c>
      <c r="AS1524" s="35">
        <v>2.6720943591540302E-3</v>
      </c>
      <c r="AT1524" s="35">
        <v>3.6714996403257001E-6</v>
      </c>
      <c r="AU1524" s="14">
        <v>1</v>
      </c>
      <c r="AV1524" s="4" t="b">
        <f t="shared" si="329"/>
        <v>1</v>
      </c>
      <c r="AW1524" s="4" t="b">
        <f t="shared" si="330"/>
        <v>1</v>
      </c>
      <c r="AX1524" s="4" t="b">
        <f t="shared" si="331"/>
        <v>1</v>
      </c>
      <c r="AY1524" s="4" t="b">
        <f t="shared" si="332"/>
        <v>1</v>
      </c>
      <c r="AZ1524" s="4" t="b">
        <f t="shared" si="333"/>
        <v>1</v>
      </c>
      <c r="BA1524" s="4" t="b">
        <f t="shared" si="334"/>
        <v>1</v>
      </c>
      <c r="BB1524" s="14" t="b">
        <f t="shared" si="335"/>
        <v>1</v>
      </c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</row>
    <row r="1525" spans="1:64" x14ac:dyDescent="0.2">
      <c r="A1525" s="1"/>
      <c r="B1525" s="11" t="s">
        <v>1680</v>
      </c>
      <c r="C1525" s="4">
        <v>2</v>
      </c>
      <c r="D1525" s="4">
        <v>2</v>
      </c>
      <c r="E1525" s="4">
        <v>4</v>
      </c>
      <c r="F1525" s="4">
        <v>2</v>
      </c>
      <c r="G1525" s="4">
        <v>3</v>
      </c>
      <c r="H1525" s="4">
        <v>2</v>
      </c>
      <c r="I1525" s="4">
        <v>3</v>
      </c>
      <c r="J1525" s="4">
        <v>3</v>
      </c>
      <c r="K1525" s="4">
        <v>4</v>
      </c>
      <c r="L1525" s="4">
        <v>4</v>
      </c>
      <c r="M1525" s="4">
        <v>4</v>
      </c>
      <c r="N1525" s="14">
        <v>3</v>
      </c>
      <c r="O1525" s="25" t="b">
        <f t="shared" si="322"/>
        <v>1</v>
      </c>
      <c r="P1525" s="11">
        <f>IF($O1525 = TRUE, IF(ISBLANK(C1525), "", INDEX('Individual UI'!$E$6:$H$6,1,C1525)), "")</f>
        <v>-2</v>
      </c>
      <c r="Q1525" s="4">
        <f>IF($O1525 = TRUE, IF(ISBLANK(D1525), "", INDEX('Individual UI'!$E$6:$H$6,1,D1525)), "")</f>
        <v>-2</v>
      </c>
      <c r="R1525" s="4">
        <f>IF($O1525 = TRUE, IF(ISBLANK(E1525), "", INDEX('Individual UI'!$E$6:$H$6,1,E1525)), "")</f>
        <v>4</v>
      </c>
      <c r="S1525" s="4">
        <f>IF($O1525 = TRUE, IF(ISBLANK(F1525), "", INDEX('Individual UI'!$E$6:$H$6,1,F1525)), "")</f>
        <v>-2</v>
      </c>
      <c r="T1525" s="4">
        <f>IF($O1525 = TRUE, IF(ISBLANK(G1525), "", INDEX('Individual UI'!$E$6:$H$6,1,G1525)), "")</f>
        <v>2</v>
      </c>
      <c r="U1525" s="4">
        <f>IF($O1525 = TRUE, IF(ISBLANK(H1525), "", INDEX('Individual UI'!$E$6:$H$6,1,H1525)), "")</f>
        <v>-2</v>
      </c>
      <c r="V1525" s="4">
        <f>IF($O1525 = TRUE, IF(ISBLANK(I1525), "", INDEX('Individual UI'!$E$6:$H$6,1,I1525)), "")</f>
        <v>2</v>
      </c>
      <c r="W1525" s="4">
        <f>IF($O1525 = TRUE, IF(ISBLANK(J1525), "", INDEX('Individual UI'!$E$6:$H$6,1,J1525)), "")</f>
        <v>2</v>
      </c>
      <c r="X1525" s="4">
        <f>IF($O1525 = TRUE, IF(ISBLANK(K1525), "", INDEX('Individual UI'!$E$6:$H$6,1,K1525)), "")</f>
        <v>4</v>
      </c>
      <c r="Y1525" s="4">
        <f>IF($O1525 = TRUE, IF(ISBLANK(L1525), "", INDEX('Individual UI'!$E$6:$H$6,1,L1525)), "")</f>
        <v>4</v>
      </c>
      <c r="Z1525" s="4">
        <f>IF($O1525 = TRUE, IF(ISBLANK(M1525), "", INDEX('Individual UI'!$E$6:$H$6,1,M1525)), "")</f>
        <v>4</v>
      </c>
      <c r="AA1525" s="14">
        <f>IF($O1525 = TRUE, IF(ISBLANK(N1525), "", INDEX('Individual UI'!$E$6:$H$6,1,N1525)), "")</f>
        <v>2</v>
      </c>
      <c r="AB1525" s="11">
        <f>IF($O1525 = TRUE, EXP(MMULT($P1525:$AA1525, Documentation!D$39:D$50) + Documentation!D$51), "")</f>
        <v>1.269092763675172E-3</v>
      </c>
      <c r="AC1525" s="4">
        <f>IF($O1525 = TRUE, EXP(MMULT($P1525:$AA1525, Documentation!E$39:E$50) + Documentation!E$51), "")</f>
        <v>0.41869728414150198</v>
      </c>
      <c r="AD1525" s="4">
        <f>IF($O1525 = TRUE, EXP(MMULT($P1525:$AA1525, Documentation!F$39:F$50) + Documentation!F$51), "")</f>
        <v>0.34414404944271859</v>
      </c>
      <c r="AE1525" s="4">
        <f>IF($O1525 = TRUE, EXP(MMULT($P1525:$AA1525, Documentation!G$39:G$50) + Documentation!G$51), "")</f>
        <v>2.4813286437104905E-4</v>
      </c>
      <c r="AF1525" s="14">
        <f>IF($O1525 = TRUE, EXP(MMULT($P1525:$AA1525, Documentation!H$39:H$50) + Documentation!H$51), "")</f>
        <v>5.4188405896531502E-4</v>
      </c>
      <c r="AG1525" s="30">
        <f t="shared" si="323"/>
        <v>1.6591607114877229E-3</v>
      </c>
      <c r="AH1525" s="28">
        <f t="shared" si="324"/>
        <v>0.54738794809801516</v>
      </c>
      <c r="AI1525" s="28">
        <f t="shared" si="325"/>
        <v>0.44992005491711534</v>
      </c>
      <c r="AJ1525" s="28">
        <f t="shared" si="326"/>
        <v>3.2439890256811063E-4</v>
      </c>
      <c r="AK1525" s="33">
        <f t="shared" si="327"/>
        <v>7.0843737081371266E-4</v>
      </c>
      <c r="AL1525" s="11">
        <f t="shared" si="328"/>
        <v>2</v>
      </c>
      <c r="AM1525" s="14" t="str">
        <f>IF($O1525 = TRUE, INDEX(Documentation!$M$9:$M$13, $AL1525, 1), "")</f>
        <v>Cautious Consulters</v>
      </c>
      <c r="AN1525" s="1"/>
      <c r="AO1525" s="1"/>
      <c r="AP1525" s="38">
        <v>1.65916071148777E-3</v>
      </c>
      <c r="AQ1525" s="35">
        <v>0.54738794809801505</v>
      </c>
      <c r="AR1525" s="35">
        <v>0.44992005491711601</v>
      </c>
      <c r="AS1525" s="35">
        <v>3.24398902568116E-4</v>
      </c>
      <c r="AT1525" s="35">
        <v>7.0843737081371201E-4</v>
      </c>
      <c r="AU1525" s="14">
        <v>2</v>
      </c>
      <c r="AV1525" s="4" t="b">
        <f t="shared" si="329"/>
        <v>1</v>
      </c>
      <c r="AW1525" s="4" t="b">
        <f t="shared" si="330"/>
        <v>1</v>
      </c>
      <c r="AX1525" s="4" t="b">
        <f t="shared" si="331"/>
        <v>1</v>
      </c>
      <c r="AY1525" s="4" t="b">
        <f t="shared" si="332"/>
        <v>1</v>
      </c>
      <c r="AZ1525" s="4" t="b">
        <f t="shared" si="333"/>
        <v>1</v>
      </c>
      <c r="BA1525" s="4" t="b">
        <f t="shared" si="334"/>
        <v>1</v>
      </c>
      <c r="BB1525" s="14" t="b">
        <f t="shared" si="335"/>
        <v>1</v>
      </c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</row>
    <row r="1526" spans="1:64" x14ac:dyDescent="0.2">
      <c r="A1526" s="1"/>
      <c r="B1526" s="11" t="s">
        <v>1681</v>
      </c>
      <c r="C1526" s="4">
        <v>2</v>
      </c>
      <c r="D1526" s="4">
        <v>1</v>
      </c>
      <c r="E1526" s="4">
        <v>2</v>
      </c>
      <c r="F1526" s="4">
        <v>2</v>
      </c>
      <c r="G1526" s="4">
        <v>1</v>
      </c>
      <c r="H1526" s="4">
        <v>1</v>
      </c>
      <c r="I1526" s="4">
        <v>2</v>
      </c>
      <c r="J1526" s="4">
        <v>2</v>
      </c>
      <c r="K1526" s="4">
        <v>2</v>
      </c>
      <c r="L1526" s="4">
        <v>2</v>
      </c>
      <c r="M1526" s="4">
        <v>1</v>
      </c>
      <c r="N1526" s="14">
        <v>3</v>
      </c>
      <c r="O1526" s="25" t="b">
        <f t="shared" si="322"/>
        <v>1</v>
      </c>
      <c r="P1526" s="11">
        <f>IF($O1526 = TRUE, IF(ISBLANK(C1526), "", INDEX('Individual UI'!$E$6:$H$6,1,C1526)), "")</f>
        <v>-2</v>
      </c>
      <c r="Q1526" s="4">
        <f>IF($O1526 = TRUE, IF(ISBLANK(D1526), "", INDEX('Individual UI'!$E$6:$H$6,1,D1526)), "")</f>
        <v>-4</v>
      </c>
      <c r="R1526" s="4">
        <f>IF($O1526 = TRUE, IF(ISBLANK(E1526), "", INDEX('Individual UI'!$E$6:$H$6,1,E1526)), "")</f>
        <v>-2</v>
      </c>
      <c r="S1526" s="4">
        <f>IF($O1526 = TRUE, IF(ISBLANK(F1526), "", INDEX('Individual UI'!$E$6:$H$6,1,F1526)), "")</f>
        <v>-2</v>
      </c>
      <c r="T1526" s="4">
        <f>IF($O1526 = TRUE, IF(ISBLANK(G1526), "", INDEX('Individual UI'!$E$6:$H$6,1,G1526)), "")</f>
        <v>-4</v>
      </c>
      <c r="U1526" s="4">
        <f>IF($O1526 = TRUE, IF(ISBLANK(H1526), "", INDEX('Individual UI'!$E$6:$H$6,1,H1526)), "")</f>
        <v>-4</v>
      </c>
      <c r="V1526" s="4">
        <f>IF($O1526 = TRUE, IF(ISBLANK(I1526), "", INDEX('Individual UI'!$E$6:$H$6,1,I1526)), "")</f>
        <v>-2</v>
      </c>
      <c r="W1526" s="4">
        <f>IF($O1526 = TRUE, IF(ISBLANK(J1526), "", INDEX('Individual UI'!$E$6:$H$6,1,J1526)), "")</f>
        <v>-2</v>
      </c>
      <c r="X1526" s="4">
        <f>IF($O1526 = TRUE, IF(ISBLANK(K1526), "", INDEX('Individual UI'!$E$6:$H$6,1,K1526)), "")</f>
        <v>-2</v>
      </c>
      <c r="Y1526" s="4">
        <f>IF($O1526 = TRUE, IF(ISBLANK(L1526), "", INDEX('Individual UI'!$E$6:$H$6,1,L1526)), "")</f>
        <v>-2</v>
      </c>
      <c r="Z1526" s="4">
        <f>IF($O1526 = TRUE, IF(ISBLANK(M1526), "", INDEX('Individual UI'!$E$6:$H$6,1,M1526)), "")</f>
        <v>-4</v>
      </c>
      <c r="AA1526" s="14">
        <f>IF($O1526 = TRUE, IF(ISBLANK(N1526), "", INDEX('Individual UI'!$E$6:$H$6,1,N1526)), "")</f>
        <v>2</v>
      </c>
      <c r="AB1526" s="11">
        <f>IF($O1526 = TRUE, EXP(MMULT($P1526:$AA1526, Documentation!D$39:D$50) + Documentation!D$51), "")</f>
        <v>17.040766517498298</v>
      </c>
      <c r="AC1526" s="4">
        <f>IF($O1526 = TRUE, EXP(MMULT($P1526:$AA1526, Documentation!E$39:E$50) + Documentation!E$51), "")</f>
        <v>4.808024863430488E-4</v>
      </c>
      <c r="AD1526" s="4">
        <f>IF($O1526 = TRUE, EXP(MMULT($P1526:$AA1526, Documentation!F$39:F$50) + Documentation!F$51), "")</f>
        <v>1.9250648073090059E-4</v>
      </c>
      <c r="AE1526" s="4">
        <f>IF($O1526 = TRUE, EXP(MMULT($P1526:$AA1526, Documentation!G$39:G$50) + Documentation!G$51), "")</f>
        <v>1.299378208701261E-2</v>
      </c>
      <c r="AF1526" s="14">
        <f>IF($O1526 = TRUE, EXP(MMULT($P1526:$AA1526, Documentation!H$39:H$50) + Documentation!H$51), "")</f>
        <v>4.9679989811504742E-5</v>
      </c>
      <c r="AG1526" s="30">
        <f t="shared" si="323"/>
        <v>0.99919570878743003</v>
      </c>
      <c r="AH1526" s="28">
        <f t="shared" si="324"/>
        <v>2.8192146206274623E-5</v>
      </c>
      <c r="AI1526" s="28">
        <f t="shared" si="325"/>
        <v>1.1287734578287298E-5</v>
      </c>
      <c r="AJ1526" s="28">
        <f t="shared" si="326"/>
        <v>7.618983153680354E-4</v>
      </c>
      <c r="AK1526" s="33">
        <f t="shared" si="327"/>
        <v>2.9130164175001137E-6</v>
      </c>
      <c r="AL1526" s="11">
        <f t="shared" si="328"/>
        <v>1</v>
      </c>
      <c r="AM1526" s="14" t="str">
        <f>IF($O1526 = TRUE, INDEX(Documentation!$M$9:$M$13, $AL1526, 1), "")</f>
        <v>Decisive Pursuers</v>
      </c>
      <c r="AN1526" s="1"/>
      <c r="AO1526" s="1"/>
      <c r="AP1526" s="38">
        <v>0.99919570878743003</v>
      </c>
      <c r="AQ1526" s="35">
        <v>2.8192146206275101E-5</v>
      </c>
      <c r="AR1526" s="35">
        <v>1.1287734578287499E-5</v>
      </c>
      <c r="AS1526" s="35">
        <v>7.6189831536803703E-4</v>
      </c>
      <c r="AT1526" s="35">
        <v>2.9130164175001501E-6</v>
      </c>
      <c r="AU1526" s="14">
        <v>1</v>
      </c>
      <c r="AV1526" s="4" t="b">
        <f t="shared" si="329"/>
        <v>1</v>
      </c>
      <c r="AW1526" s="4" t="b">
        <f t="shared" si="330"/>
        <v>1</v>
      </c>
      <c r="AX1526" s="4" t="b">
        <f t="shared" si="331"/>
        <v>1</v>
      </c>
      <c r="AY1526" s="4" t="b">
        <f t="shared" si="332"/>
        <v>1</v>
      </c>
      <c r="AZ1526" s="4" t="b">
        <f t="shared" si="333"/>
        <v>1</v>
      </c>
      <c r="BA1526" s="4" t="b">
        <f t="shared" si="334"/>
        <v>1</v>
      </c>
      <c r="BB1526" s="14" t="b">
        <f t="shared" si="335"/>
        <v>1</v>
      </c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</row>
    <row r="1527" spans="1:64" x14ac:dyDescent="0.2">
      <c r="A1527" s="1"/>
      <c r="B1527" s="11" t="s">
        <v>1682</v>
      </c>
      <c r="C1527" s="4">
        <v>3</v>
      </c>
      <c r="D1527" s="4">
        <v>1</v>
      </c>
      <c r="E1527" s="4">
        <v>4</v>
      </c>
      <c r="F1527" s="4">
        <v>3</v>
      </c>
      <c r="G1527" s="4">
        <v>2</v>
      </c>
      <c r="H1527" s="4">
        <v>2</v>
      </c>
      <c r="I1527" s="4">
        <v>1</v>
      </c>
      <c r="J1527" s="4">
        <v>1</v>
      </c>
      <c r="K1527" s="4">
        <v>2</v>
      </c>
      <c r="L1527" s="4">
        <v>2</v>
      </c>
      <c r="M1527" s="4">
        <v>2</v>
      </c>
      <c r="N1527" s="14">
        <v>2</v>
      </c>
      <c r="O1527" s="25" t="b">
        <f t="shared" si="322"/>
        <v>1</v>
      </c>
      <c r="P1527" s="11">
        <f>IF($O1527 = TRUE, IF(ISBLANK(C1527), "", INDEX('Individual UI'!$E$6:$H$6,1,C1527)), "")</f>
        <v>2</v>
      </c>
      <c r="Q1527" s="4">
        <f>IF($O1527 = TRUE, IF(ISBLANK(D1527), "", INDEX('Individual UI'!$E$6:$H$6,1,D1527)), "")</f>
        <v>-4</v>
      </c>
      <c r="R1527" s="4">
        <f>IF($O1527 = TRUE, IF(ISBLANK(E1527), "", INDEX('Individual UI'!$E$6:$H$6,1,E1527)), "")</f>
        <v>4</v>
      </c>
      <c r="S1527" s="4">
        <f>IF($O1527 = TRUE, IF(ISBLANK(F1527), "", INDEX('Individual UI'!$E$6:$H$6,1,F1527)), "")</f>
        <v>2</v>
      </c>
      <c r="T1527" s="4">
        <f>IF($O1527 = TRUE, IF(ISBLANK(G1527), "", INDEX('Individual UI'!$E$6:$H$6,1,G1527)), "")</f>
        <v>-2</v>
      </c>
      <c r="U1527" s="4">
        <f>IF($O1527 = TRUE, IF(ISBLANK(H1527), "", INDEX('Individual UI'!$E$6:$H$6,1,H1527)), "")</f>
        <v>-2</v>
      </c>
      <c r="V1527" s="4">
        <f>IF($O1527 = TRUE, IF(ISBLANK(I1527), "", INDEX('Individual UI'!$E$6:$H$6,1,I1527)), "")</f>
        <v>-4</v>
      </c>
      <c r="W1527" s="4">
        <f>IF($O1527 = TRUE, IF(ISBLANK(J1527), "", INDEX('Individual UI'!$E$6:$H$6,1,J1527)), "")</f>
        <v>-4</v>
      </c>
      <c r="X1527" s="4">
        <f>IF($O1527 = TRUE, IF(ISBLANK(K1527), "", INDEX('Individual UI'!$E$6:$H$6,1,K1527)), "")</f>
        <v>-2</v>
      </c>
      <c r="Y1527" s="4">
        <f>IF($O1527 = TRUE, IF(ISBLANK(L1527), "", INDEX('Individual UI'!$E$6:$H$6,1,L1527)), "")</f>
        <v>-2</v>
      </c>
      <c r="Z1527" s="4">
        <f>IF($O1527 = TRUE, IF(ISBLANK(M1527), "", INDEX('Individual UI'!$E$6:$H$6,1,M1527)), "")</f>
        <v>-2</v>
      </c>
      <c r="AA1527" s="14">
        <f>IF($O1527 = TRUE, IF(ISBLANK(N1527), "", INDEX('Individual UI'!$E$6:$H$6,1,N1527)), "")</f>
        <v>-2</v>
      </c>
      <c r="AB1527" s="11">
        <f>IF($O1527 = TRUE, EXP(MMULT($P1527:$AA1527, Documentation!D$39:D$50) + Documentation!D$51), "")</f>
        <v>5.8767775778967128E-3</v>
      </c>
      <c r="AC1527" s="4">
        <f>IF($O1527 = TRUE, EXP(MMULT($P1527:$AA1527, Documentation!E$39:E$50) + Documentation!E$51), "")</f>
        <v>2.4909434463782354E-3</v>
      </c>
      <c r="AD1527" s="4">
        <f>IF($O1527 = TRUE, EXP(MMULT($P1527:$AA1527, Documentation!F$39:F$50) + Documentation!F$51), "")</f>
        <v>1.5330660348726616E-3</v>
      </c>
      <c r="AE1527" s="4">
        <f>IF($O1527 = TRUE, EXP(MMULT($P1527:$AA1527, Documentation!G$39:G$50) + Documentation!G$51), "")</f>
        <v>2.2941811607660392</v>
      </c>
      <c r="AF1527" s="14">
        <f>IF($O1527 = TRUE, EXP(MMULT($P1527:$AA1527, Documentation!H$39:H$50) + Documentation!H$51), "")</f>
        <v>0.14641308027794681</v>
      </c>
      <c r="AG1527" s="30">
        <f t="shared" si="323"/>
        <v>2.3982001638443553E-3</v>
      </c>
      <c r="AH1527" s="28">
        <f t="shared" si="324"/>
        <v>1.0165062233594539E-3</v>
      </c>
      <c r="AI1527" s="28">
        <f t="shared" si="325"/>
        <v>6.2561483181599003E-4</v>
      </c>
      <c r="AJ1527" s="28">
        <f t="shared" si="326"/>
        <v>0.93621131014573278</v>
      </c>
      <c r="AK1527" s="33">
        <f t="shared" si="327"/>
        <v>5.974836863524733E-2</v>
      </c>
      <c r="AL1527" s="11">
        <f t="shared" si="328"/>
        <v>4</v>
      </c>
      <c r="AM1527" s="14" t="str">
        <f>IF($O1527 = TRUE, INDEX(Documentation!$M$9:$M$13, $AL1527, 1), "")</f>
        <v>Financially Pressured</v>
      </c>
      <c r="AN1527" s="1"/>
      <c r="AO1527" s="1"/>
      <c r="AP1527" s="38">
        <v>2.3982001638443501E-3</v>
      </c>
      <c r="AQ1527" s="35">
        <v>1.01650622335946E-3</v>
      </c>
      <c r="AR1527" s="35">
        <v>6.25614831815996E-4</v>
      </c>
      <c r="AS1527" s="35">
        <v>0.936211310145732</v>
      </c>
      <c r="AT1527" s="35">
        <v>5.9748368635247802E-2</v>
      </c>
      <c r="AU1527" s="14">
        <v>4</v>
      </c>
      <c r="AV1527" s="4" t="b">
        <f t="shared" si="329"/>
        <v>1</v>
      </c>
      <c r="AW1527" s="4" t="b">
        <f t="shared" si="330"/>
        <v>1</v>
      </c>
      <c r="AX1527" s="4" t="b">
        <f t="shared" si="331"/>
        <v>1</v>
      </c>
      <c r="AY1527" s="4" t="b">
        <f t="shared" si="332"/>
        <v>1</v>
      </c>
      <c r="AZ1527" s="4" t="b">
        <f t="shared" si="333"/>
        <v>1</v>
      </c>
      <c r="BA1527" s="4" t="b">
        <f t="shared" si="334"/>
        <v>1</v>
      </c>
      <c r="BB1527" s="14" t="b">
        <f t="shared" si="335"/>
        <v>1</v>
      </c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</row>
    <row r="1528" spans="1:64" x14ac:dyDescent="0.2">
      <c r="A1528" s="1"/>
      <c r="B1528" s="11" t="s">
        <v>1683</v>
      </c>
      <c r="C1528" s="4">
        <v>4</v>
      </c>
      <c r="D1528" s="4">
        <v>3</v>
      </c>
      <c r="E1528" s="4">
        <v>4</v>
      </c>
      <c r="F1528" s="4">
        <v>4</v>
      </c>
      <c r="G1528" s="4">
        <v>4</v>
      </c>
      <c r="H1528" s="4">
        <v>3</v>
      </c>
      <c r="I1528" s="4">
        <v>4</v>
      </c>
      <c r="J1528" s="4">
        <v>4</v>
      </c>
      <c r="K1528" s="4">
        <v>4</v>
      </c>
      <c r="L1528" s="4">
        <v>2</v>
      </c>
      <c r="M1528" s="4">
        <v>3</v>
      </c>
      <c r="N1528" s="14">
        <v>2</v>
      </c>
      <c r="O1528" s="25" t="b">
        <f t="shared" si="322"/>
        <v>1</v>
      </c>
      <c r="P1528" s="11">
        <f>IF($O1528 = TRUE, IF(ISBLANK(C1528), "", INDEX('Individual UI'!$E$6:$H$6,1,C1528)), "")</f>
        <v>4</v>
      </c>
      <c r="Q1528" s="4">
        <f>IF($O1528 = TRUE, IF(ISBLANK(D1528), "", INDEX('Individual UI'!$E$6:$H$6,1,D1528)), "")</f>
        <v>2</v>
      </c>
      <c r="R1528" s="4">
        <f>IF($O1528 = TRUE, IF(ISBLANK(E1528), "", INDEX('Individual UI'!$E$6:$H$6,1,E1528)), "")</f>
        <v>4</v>
      </c>
      <c r="S1528" s="4">
        <f>IF($O1528 = TRUE, IF(ISBLANK(F1528), "", INDEX('Individual UI'!$E$6:$H$6,1,F1528)), "")</f>
        <v>4</v>
      </c>
      <c r="T1528" s="4">
        <f>IF($O1528 = TRUE, IF(ISBLANK(G1528), "", INDEX('Individual UI'!$E$6:$H$6,1,G1528)), "")</f>
        <v>4</v>
      </c>
      <c r="U1528" s="4">
        <f>IF($O1528 = TRUE, IF(ISBLANK(H1528), "", INDEX('Individual UI'!$E$6:$H$6,1,H1528)), "")</f>
        <v>2</v>
      </c>
      <c r="V1528" s="4">
        <f>IF($O1528 = TRUE, IF(ISBLANK(I1528), "", INDEX('Individual UI'!$E$6:$H$6,1,I1528)), "")</f>
        <v>4</v>
      </c>
      <c r="W1528" s="4">
        <f>IF($O1528 = TRUE, IF(ISBLANK(J1528), "", INDEX('Individual UI'!$E$6:$H$6,1,J1528)), "")</f>
        <v>4</v>
      </c>
      <c r="X1528" s="4">
        <f>IF($O1528 = TRUE, IF(ISBLANK(K1528), "", INDEX('Individual UI'!$E$6:$H$6,1,K1528)), "")</f>
        <v>4</v>
      </c>
      <c r="Y1528" s="4">
        <f>IF($O1528 = TRUE, IF(ISBLANK(L1528), "", INDEX('Individual UI'!$E$6:$H$6,1,L1528)), "")</f>
        <v>-2</v>
      </c>
      <c r="Z1528" s="4">
        <f>IF($O1528 = TRUE, IF(ISBLANK(M1528), "", INDEX('Individual UI'!$E$6:$H$6,1,M1528)), "")</f>
        <v>2</v>
      </c>
      <c r="AA1528" s="14">
        <f>IF($O1528 = TRUE, IF(ISBLANK(N1528), "", INDEX('Individual UI'!$E$6:$H$6,1,N1528)), "")</f>
        <v>-2</v>
      </c>
      <c r="AB1528" s="11">
        <f>IF($O1528 = TRUE, EXP(MMULT($P1528:$AA1528, Documentation!D$39:D$50) + Documentation!D$51), "")</f>
        <v>2.4957132404777023E-6</v>
      </c>
      <c r="AC1528" s="4">
        <f>IF($O1528 = TRUE, EXP(MMULT($P1528:$AA1528, Documentation!E$39:E$50) + Documentation!E$51), "")</f>
        <v>7.7245515223634976E-3</v>
      </c>
      <c r="AD1528" s="4">
        <f>IF($O1528 = TRUE, EXP(MMULT($P1528:$AA1528, Documentation!F$39:F$50) + Documentation!F$51), "")</f>
        <v>4.3759771772308342</v>
      </c>
      <c r="AE1528" s="4">
        <f>IF($O1528 = TRUE, EXP(MMULT($P1528:$AA1528, Documentation!G$39:G$50) + Documentation!G$51), "")</f>
        <v>7.0975607371763453E-3</v>
      </c>
      <c r="AF1528" s="14">
        <f>IF($O1528 = TRUE, EXP(MMULT($P1528:$AA1528, Documentation!H$39:H$50) + Documentation!H$51), "")</f>
        <v>0.13197542840763524</v>
      </c>
      <c r="AG1528" s="30">
        <f t="shared" si="323"/>
        <v>5.5180989967113117E-7</v>
      </c>
      <c r="AH1528" s="28">
        <f t="shared" si="324"/>
        <v>1.7079221808928686E-3</v>
      </c>
      <c r="AI1528" s="28">
        <f t="shared" si="325"/>
        <v>0.96754205890605827</v>
      </c>
      <c r="AJ1528" s="28">
        <f t="shared" si="326"/>
        <v>1.5692925832862851E-3</v>
      </c>
      <c r="AK1528" s="33">
        <f t="shared" si="327"/>
        <v>2.9180174519862837E-2</v>
      </c>
      <c r="AL1528" s="11">
        <f t="shared" si="328"/>
        <v>3</v>
      </c>
      <c r="AM1528" s="14" t="str">
        <f>IF($O1528 = TRUE, INDEX(Documentation!$M$9:$M$13, $AL1528, 1), "")</f>
        <v>Process Skeptics</v>
      </c>
      <c r="AN1528" s="1"/>
      <c r="AO1528" s="1"/>
      <c r="AP1528" s="38">
        <v>5.5180989967113096E-7</v>
      </c>
      <c r="AQ1528" s="35">
        <v>1.7079221808928599E-3</v>
      </c>
      <c r="AR1528" s="35">
        <v>0.96754205890605904</v>
      </c>
      <c r="AS1528" s="35">
        <v>1.5692925832862801E-3</v>
      </c>
      <c r="AT1528" s="35">
        <v>2.9180174519862701E-2</v>
      </c>
      <c r="AU1528" s="14">
        <v>3</v>
      </c>
      <c r="AV1528" s="4" t="b">
        <f t="shared" si="329"/>
        <v>1</v>
      </c>
      <c r="AW1528" s="4" t="b">
        <f t="shared" si="330"/>
        <v>1</v>
      </c>
      <c r="AX1528" s="4" t="b">
        <f t="shared" si="331"/>
        <v>1</v>
      </c>
      <c r="AY1528" s="4" t="b">
        <f t="shared" si="332"/>
        <v>1</v>
      </c>
      <c r="AZ1528" s="4" t="b">
        <f t="shared" si="333"/>
        <v>1</v>
      </c>
      <c r="BA1528" s="4" t="b">
        <f t="shared" si="334"/>
        <v>1</v>
      </c>
      <c r="BB1528" s="14" t="b">
        <f t="shared" si="335"/>
        <v>1</v>
      </c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</row>
    <row r="1529" spans="1:64" x14ac:dyDescent="0.2">
      <c r="A1529" s="1"/>
      <c r="B1529" s="11" t="s">
        <v>1684</v>
      </c>
      <c r="C1529" s="4">
        <v>3</v>
      </c>
      <c r="D1529" s="4">
        <v>4</v>
      </c>
      <c r="E1529" s="4">
        <v>3</v>
      </c>
      <c r="F1529" s="4">
        <v>2</v>
      </c>
      <c r="G1529" s="4">
        <v>1</v>
      </c>
      <c r="H1529" s="4">
        <v>3</v>
      </c>
      <c r="I1529" s="4">
        <v>4</v>
      </c>
      <c r="J1529" s="4">
        <v>2</v>
      </c>
      <c r="K1529" s="4">
        <v>3</v>
      </c>
      <c r="L1529" s="4">
        <v>4</v>
      </c>
      <c r="M1529" s="4">
        <v>4</v>
      </c>
      <c r="N1529" s="14">
        <v>4</v>
      </c>
      <c r="O1529" s="25" t="b">
        <f t="shared" si="322"/>
        <v>1</v>
      </c>
      <c r="P1529" s="11">
        <f>IF($O1529 = TRUE, IF(ISBLANK(C1529), "", INDEX('Individual UI'!$E$6:$H$6,1,C1529)), "")</f>
        <v>2</v>
      </c>
      <c r="Q1529" s="4">
        <f>IF($O1529 = TRUE, IF(ISBLANK(D1529), "", INDEX('Individual UI'!$E$6:$H$6,1,D1529)), "")</f>
        <v>4</v>
      </c>
      <c r="R1529" s="4">
        <f>IF($O1529 = TRUE, IF(ISBLANK(E1529), "", INDEX('Individual UI'!$E$6:$H$6,1,E1529)), "")</f>
        <v>2</v>
      </c>
      <c r="S1529" s="4">
        <f>IF($O1529 = TRUE, IF(ISBLANK(F1529), "", INDEX('Individual UI'!$E$6:$H$6,1,F1529)), "")</f>
        <v>-2</v>
      </c>
      <c r="T1529" s="4">
        <f>IF($O1529 = TRUE, IF(ISBLANK(G1529), "", INDEX('Individual UI'!$E$6:$H$6,1,G1529)), "")</f>
        <v>-4</v>
      </c>
      <c r="U1529" s="4">
        <f>IF($O1529 = TRUE, IF(ISBLANK(H1529), "", INDEX('Individual UI'!$E$6:$H$6,1,H1529)), "")</f>
        <v>2</v>
      </c>
      <c r="V1529" s="4">
        <f>IF($O1529 = TRUE, IF(ISBLANK(I1529), "", INDEX('Individual UI'!$E$6:$H$6,1,I1529)), "")</f>
        <v>4</v>
      </c>
      <c r="W1529" s="4">
        <f>IF($O1529 = TRUE, IF(ISBLANK(J1529), "", INDEX('Individual UI'!$E$6:$H$6,1,J1529)), "")</f>
        <v>-2</v>
      </c>
      <c r="X1529" s="4">
        <f>IF($O1529 = TRUE, IF(ISBLANK(K1529), "", INDEX('Individual UI'!$E$6:$H$6,1,K1529)), "")</f>
        <v>2</v>
      </c>
      <c r="Y1529" s="4">
        <f>IF($O1529 = TRUE, IF(ISBLANK(L1529), "", INDEX('Individual UI'!$E$6:$H$6,1,L1529)), "")</f>
        <v>4</v>
      </c>
      <c r="Z1529" s="4">
        <f>IF($O1529 = TRUE, IF(ISBLANK(M1529), "", INDEX('Individual UI'!$E$6:$H$6,1,M1529)), "")</f>
        <v>4</v>
      </c>
      <c r="AA1529" s="14">
        <f>IF($O1529 = TRUE, IF(ISBLANK(N1529), "", INDEX('Individual UI'!$E$6:$H$6,1,N1529)), "")</f>
        <v>4</v>
      </c>
      <c r="AB1529" s="11">
        <f>IF($O1529 = TRUE, EXP(MMULT($P1529:$AA1529, Documentation!D$39:D$50) + Documentation!D$51), "")</f>
        <v>2.6501895769755137E-4</v>
      </c>
      <c r="AC1529" s="4">
        <f>IF($O1529 = TRUE, EXP(MMULT($P1529:$AA1529, Documentation!E$39:E$50) + Documentation!E$51), "")</f>
        <v>42.03062480640763</v>
      </c>
      <c r="AD1529" s="4">
        <f>IF($O1529 = TRUE, EXP(MMULT($P1529:$AA1529, Documentation!F$39:F$50) + Documentation!F$51), "")</f>
        <v>0.85605575614929386</v>
      </c>
      <c r="AE1529" s="4">
        <f>IF($O1529 = TRUE, EXP(MMULT($P1529:$AA1529, Documentation!G$39:G$50) + Documentation!G$51), "")</f>
        <v>7.3229118398338659E-6</v>
      </c>
      <c r="AF1529" s="14">
        <f>IF($O1529 = TRUE, EXP(MMULT($P1529:$AA1529, Documentation!H$39:H$50) + Documentation!H$51), "")</f>
        <v>4.5647078835370947E-2</v>
      </c>
      <c r="AG1529" s="30">
        <f t="shared" si="323"/>
        <v>6.1729072499889238E-6</v>
      </c>
      <c r="AH1529" s="28">
        <f t="shared" si="324"/>
        <v>0.97899090254944121</v>
      </c>
      <c r="AI1529" s="28">
        <f t="shared" si="325"/>
        <v>1.9939527456595801E-2</v>
      </c>
      <c r="AJ1529" s="28">
        <f t="shared" si="326"/>
        <v>1.7056763025507085E-7</v>
      </c>
      <c r="AK1529" s="33">
        <f t="shared" si="327"/>
        <v>1.0632265190826413E-3</v>
      </c>
      <c r="AL1529" s="11">
        <f t="shared" si="328"/>
        <v>2</v>
      </c>
      <c r="AM1529" s="14" t="str">
        <f>IF($O1529 = TRUE, INDEX(Documentation!$M$9:$M$13, $AL1529, 1), "")</f>
        <v>Cautious Consulters</v>
      </c>
      <c r="AN1529" s="1"/>
      <c r="AO1529" s="1"/>
      <c r="AP1529" s="38">
        <v>6.1729072499889196E-6</v>
      </c>
      <c r="AQ1529" s="35">
        <v>0.97899090254944199</v>
      </c>
      <c r="AR1529" s="35">
        <v>1.99395274565955E-2</v>
      </c>
      <c r="AS1529" s="35">
        <v>1.7056763025506799E-7</v>
      </c>
      <c r="AT1529" s="35">
        <v>1.06322651908263E-3</v>
      </c>
      <c r="AU1529" s="14">
        <v>2</v>
      </c>
      <c r="AV1529" s="4" t="b">
        <f t="shared" si="329"/>
        <v>1</v>
      </c>
      <c r="AW1529" s="4" t="b">
        <f t="shared" si="330"/>
        <v>1</v>
      </c>
      <c r="AX1529" s="4" t="b">
        <f t="shared" si="331"/>
        <v>1</v>
      </c>
      <c r="AY1529" s="4" t="b">
        <f t="shared" si="332"/>
        <v>1</v>
      </c>
      <c r="AZ1529" s="4" t="b">
        <f t="shared" si="333"/>
        <v>1</v>
      </c>
      <c r="BA1529" s="4" t="b">
        <f t="shared" si="334"/>
        <v>1</v>
      </c>
      <c r="BB1529" s="14" t="b">
        <f t="shared" si="335"/>
        <v>1</v>
      </c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</row>
    <row r="1530" spans="1:64" x14ac:dyDescent="0.2">
      <c r="A1530" s="1"/>
      <c r="B1530" s="11" t="s">
        <v>1685</v>
      </c>
      <c r="C1530" s="4">
        <v>3</v>
      </c>
      <c r="D1530" s="4">
        <v>4</v>
      </c>
      <c r="E1530" s="4">
        <v>1</v>
      </c>
      <c r="F1530" s="4">
        <v>1</v>
      </c>
      <c r="G1530" s="4">
        <v>1</v>
      </c>
      <c r="H1530" s="4">
        <v>1</v>
      </c>
      <c r="I1530" s="4">
        <v>4</v>
      </c>
      <c r="J1530" s="4">
        <v>2</v>
      </c>
      <c r="K1530" s="4">
        <v>1</v>
      </c>
      <c r="L1530" s="4">
        <v>1</v>
      </c>
      <c r="M1530" s="4">
        <v>2</v>
      </c>
      <c r="N1530" s="14">
        <v>2</v>
      </c>
      <c r="O1530" s="25" t="b">
        <f t="shared" si="322"/>
        <v>1</v>
      </c>
      <c r="P1530" s="11">
        <f>IF($O1530 = TRUE, IF(ISBLANK(C1530), "", INDEX('Individual UI'!$E$6:$H$6,1,C1530)), "")</f>
        <v>2</v>
      </c>
      <c r="Q1530" s="4">
        <f>IF($O1530 = TRUE, IF(ISBLANK(D1530), "", INDEX('Individual UI'!$E$6:$H$6,1,D1530)), "")</f>
        <v>4</v>
      </c>
      <c r="R1530" s="4">
        <f>IF($O1530 = TRUE, IF(ISBLANK(E1530), "", INDEX('Individual UI'!$E$6:$H$6,1,E1530)), "")</f>
        <v>-4</v>
      </c>
      <c r="S1530" s="4">
        <f>IF($O1530 = TRUE, IF(ISBLANK(F1530), "", INDEX('Individual UI'!$E$6:$H$6,1,F1530)), "")</f>
        <v>-4</v>
      </c>
      <c r="T1530" s="4">
        <f>IF($O1530 = TRUE, IF(ISBLANK(G1530), "", INDEX('Individual UI'!$E$6:$H$6,1,G1530)), "")</f>
        <v>-4</v>
      </c>
      <c r="U1530" s="4">
        <f>IF($O1530 = TRUE, IF(ISBLANK(H1530), "", INDEX('Individual UI'!$E$6:$H$6,1,H1530)), "")</f>
        <v>-4</v>
      </c>
      <c r="V1530" s="4">
        <f>IF($O1530 = TRUE, IF(ISBLANK(I1530), "", INDEX('Individual UI'!$E$6:$H$6,1,I1530)), "")</f>
        <v>4</v>
      </c>
      <c r="W1530" s="4">
        <f>IF($O1530 = TRUE, IF(ISBLANK(J1530), "", INDEX('Individual UI'!$E$6:$H$6,1,J1530)), "")</f>
        <v>-2</v>
      </c>
      <c r="X1530" s="4">
        <f>IF($O1530 = TRUE, IF(ISBLANK(K1530), "", INDEX('Individual UI'!$E$6:$H$6,1,K1530)), "")</f>
        <v>-4</v>
      </c>
      <c r="Y1530" s="4">
        <f>IF($O1530 = TRUE, IF(ISBLANK(L1530), "", INDEX('Individual UI'!$E$6:$H$6,1,L1530)), "")</f>
        <v>-4</v>
      </c>
      <c r="Z1530" s="4">
        <f>IF($O1530 = TRUE, IF(ISBLANK(M1530), "", INDEX('Individual UI'!$E$6:$H$6,1,M1530)), "")</f>
        <v>-2</v>
      </c>
      <c r="AA1530" s="14">
        <f>IF($O1530 = TRUE, IF(ISBLANK(N1530), "", INDEX('Individual UI'!$E$6:$H$6,1,N1530)), "")</f>
        <v>-2</v>
      </c>
      <c r="AB1530" s="11">
        <f>IF($O1530 = TRUE, EXP(MMULT($P1530:$AA1530, Documentation!D$39:D$50) + Documentation!D$51), "")</f>
        <v>2.5496914265190278</v>
      </c>
      <c r="AC1530" s="4">
        <f>IF($O1530 = TRUE, EXP(MMULT($P1530:$AA1530, Documentation!E$39:E$50) + Documentation!E$51), "")</f>
        <v>1.0975602017431687E-2</v>
      </c>
      <c r="AD1530" s="4">
        <f>IF($O1530 = TRUE, EXP(MMULT($P1530:$AA1530, Documentation!F$39:F$50) + Documentation!F$51), "")</f>
        <v>1.6440032529024506E-4</v>
      </c>
      <c r="AE1530" s="4">
        <f>IF($O1530 = TRUE, EXP(MMULT($P1530:$AA1530, Documentation!G$39:G$50) + Documentation!G$51), "")</f>
        <v>7.1977121538674692E-5</v>
      </c>
      <c r="AF1530" s="14">
        <f>IF($O1530 = TRUE, EXP(MMULT($P1530:$AA1530, Documentation!H$39:H$50) + Documentation!H$51), "")</f>
        <v>1.7780573015073254E-3</v>
      </c>
      <c r="AG1530" s="30">
        <f t="shared" si="323"/>
        <v>0.99493107631522915</v>
      </c>
      <c r="AH1530" s="28">
        <f t="shared" si="324"/>
        <v>4.2828584725326628E-3</v>
      </c>
      <c r="AI1530" s="28">
        <f t="shared" si="325"/>
        <v>6.4151681606000268E-5</v>
      </c>
      <c r="AJ1530" s="28">
        <f t="shared" si="326"/>
        <v>2.8086643841570466E-5</v>
      </c>
      <c r="AK1530" s="33">
        <f t="shared" si="327"/>
        <v>6.9382688679077811E-4</v>
      </c>
      <c r="AL1530" s="11">
        <f t="shared" si="328"/>
        <v>1</v>
      </c>
      <c r="AM1530" s="14" t="str">
        <f>IF($O1530 = TRUE, INDEX(Documentation!$M$9:$M$13, $AL1530, 1), "")</f>
        <v>Decisive Pursuers</v>
      </c>
      <c r="AN1530" s="1"/>
      <c r="AO1530" s="1"/>
      <c r="AP1530" s="38">
        <v>0.99493107631522903</v>
      </c>
      <c r="AQ1530" s="35">
        <v>4.2828584725328103E-3</v>
      </c>
      <c r="AR1530" s="35">
        <v>6.4151681606002396E-5</v>
      </c>
      <c r="AS1530" s="35">
        <v>2.80866438415703E-5</v>
      </c>
      <c r="AT1530" s="35">
        <v>6.9382688679078797E-4</v>
      </c>
      <c r="AU1530" s="14">
        <v>1</v>
      </c>
      <c r="AV1530" s="4" t="b">
        <f t="shared" si="329"/>
        <v>1</v>
      </c>
      <c r="AW1530" s="4" t="b">
        <f t="shared" si="330"/>
        <v>1</v>
      </c>
      <c r="AX1530" s="4" t="b">
        <f t="shared" si="331"/>
        <v>1</v>
      </c>
      <c r="AY1530" s="4" t="b">
        <f t="shared" si="332"/>
        <v>1</v>
      </c>
      <c r="AZ1530" s="4" t="b">
        <f t="shared" si="333"/>
        <v>1</v>
      </c>
      <c r="BA1530" s="4" t="b">
        <f t="shared" si="334"/>
        <v>1</v>
      </c>
      <c r="BB1530" s="14" t="b">
        <f t="shared" si="335"/>
        <v>1</v>
      </c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</row>
    <row r="1531" spans="1:64" x14ac:dyDescent="0.2">
      <c r="A1531" s="1"/>
      <c r="B1531" s="11" t="s">
        <v>1686</v>
      </c>
      <c r="C1531" s="4">
        <v>2</v>
      </c>
      <c r="D1531" s="4">
        <v>2</v>
      </c>
      <c r="E1531" s="4">
        <v>4</v>
      </c>
      <c r="F1531" s="4">
        <v>2</v>
      </c>
      <c r="G1531" s="4">
        <v>3</v>
      </c>
      <c r="H1531" s="4">
        <v>4</v>
      </c>
      <c r="I1531" s="4">
        <v>2</v>
      </c>
      <c r="J1531" s="4">
        <v>4</v>
      </c>
      <c r="K1531" s="4">
        <v>3</v>
      </c>
      <c r="L1531" s="4">
        <v>3</v>
      </c>
      <c r="M1531" s="4">
        <v>2</v>
      </c>
      <c r="N1531" s="14">
        <v>4</v>
      </c>
      <c r="O1531" s="25" t="b">
        <f t="shared" si="322"/>
        <v>1</v>
      </c>
      <c r="P1531" s="11">
        <f>IF($O1531 = TRUE, IF(ISBLANK(C1531), "", INDEX('Individual UI'!$E$6:$H$6,1,C1531)), "")</f>
        <v>-2</v>
      </c>
      <c r="Q1531" s="4">
        <f>IF($O1531 = TRUE, IF(ISBLANK(D1531), "", INDEX('Individual UI'!$E$6:$H$6,1,D1531)), "")</f>
        <v>-2</v>
      </c>
      <c r="R1531" s="4">
        <f>IF($O1531 = TRUE, IF(ISBLANK(E1531), "", INDEX('Individual UI'!$E$6:$H$6,1,E1531)), "")</f>
        <v>4</v>
      </c>
      <c r="S1531" s="4">
        <f>IF($O1531 = TRUE, IF(ISBLANK(F1531), "", INDEX('Individual UI'!$E$6:$H$6,1,F1531)), "")</f>
        <v>-2</v>
      </c>
      <c r="T1531" s="4">
        <f>IF($O1531 = TRUE, IF(ISBLANK(G1531), "", INDEX('Individual UI'!$E$6:$H$6,1,G1531)), "")</f>
        <v>2</v>
      </c>
      <c r="U1531" s="4">
        <f>IF($O1531 = TRUE, IF(ISBLANK(H1531), "", INDEX('Individual UI'!$E$6:$H$6,1,H1531)), "")</f>
        <v>4</v>
      </c>
      <c r="V1531" s="4">
        <f>IF($O1531 = TRUE, IF(ISBLANK(I1531), "", INDEX('Individual UI'!$E$6:$H$6,1,I1531)), "")</f>
        <v>-2</v>
      </c>
      <c r="W1531" s="4">
        <f>IF($O1531 = TRUE, IF(ISBLANK(J1531), "", INDEX('Individual UI'!$E$6:$H$6,1,J1531)), "")</f>
        <v>4</v>
      </c>
      <c r="X1531" s="4">
        <f>IF($O1531 = TRUE, IF(ISBLANK(K1531), "", INDEX('Individual UI'!$E$6:$H$6,1,K1531)), "")</f>
        <v>2</v>
      </c>
      <c r="Y1531" s="4">
        <f>IF($O1531 = TRUE, IF(ISBLANK(L1531), "", INDEX('Individual UI'!$E$6:$H$6,1,L1531)), "")</f>
        <v>2</v>
      </c>
      <c r="Z1531" s="4">
        <f>IF($O1531 = TRUE, IF(ISBLANK(M1531), "", INDEX('Individual UI'!$E$6:$H$6,1,M1531)), "")</f>
        <v>-2</v>
      </c>
      <c r="AA1531" s="14">
        <f>IF($O1531 = TRUE, IF(ISBLANK(N1531), "", INDEX('Individual UI'!$E$6:$H$6,1,N1531)), "")</f>
        <v>4</v>
      </c>
      <c r="AB1531" s="11">
        <f>IF($O1531 = TRUE, EXP(MMULT($P1531:$AA1531, Documentation!D$39:D$50) + Documentation!D$51), "")</f>
        <v>1.3328579470327827E-3</v>
      </c>
      <c r="AC1531" s="4">
        <f>IF($O1531 = TRUE, EXP(MMULT($P1531:$AA1531, Documentation!E$39:E$50) + Documentation!E$51), "")</f>
        <v>5.5225310271668111E-3</v>
      </c>
      <c r="AD1531" s="4">
        <f>IF($O1531 = TRUE, EXP(MMULT($P1531:$AA1531, Documentation!F$39:F$50) + Documentation!F$51), "")</f>
        <v>0.34132766883029758</v>
      </c>
      <c r="AE1531" s="4">
        <f>IF($O1531 = TRUE, EXP(MMULT($P1531:$AA1531, Documentation!G$39:G$50) + Documentation!G$51), "")</f>
        <v>0.29538998561369273</v>
      </c>
      <c r="AF1531" s="14">
        <f>IF($O1531 = TRUE, EXP(MMULT($P1531:$AA1531, Documentation!H$39:H$50) + Documentation!H$51), "")</f>
        <v>4.0906234056130291E-3</v>
      </c>
      <c r="AG1531" s="30">
        <f t="shared" si="323"/>
        <v>2.0579476899935272E-3</v>
      </c>
      <c r="AH1531" s="28">
        <f t="shared" si="324"/>
        <v>8.5268501385136631E-3</v>
      </c>
      <c r="AI1531" s="28">
        <f t="shared" si="325"/>
        <v>0.52701376704393066</v>
      </c>
      <c r="AJ1531" s="28">
        <f t="shared" si="326"/>
        <v>0.45608546649267828</v>
      </c>
      <c r="AK1531" s="33">
        <f t="shared" si="327"/>
        <v>6.3159686348838902E-3</v>
      </c>
      <c r="AL1531" s="11">
        <f t="shared" si="328"/>
        <v>3</v>
      </c>
      <c r="AM1531" s="14" t="str">
        <f>IF($O1531 = TRUE, INDEX(Documentation!$M$9:$M$13, $AL1531, 1), "")</f>
        <v>Process Skeptics</v>
      </c>
      <c r="AN1531" s="1"/>
      <c r="AO1531" s="1"/>
      <c r="AP1531" s="38">
        <v>2.0579476899935298E-3</v>
      </c>
      <c r="AQ1531" s="35">
        <v>8.5268501385136492E-3</v>
      </c>
      <c r="AR1531" s="35">
        <v>0.52701376704393499</v>
      </c>
      <c r="AS1531" s="35">
        <v>0.45608546649267401</v>
      </c>
      <c r="AT1531" s="35">
        <v>6.3159686348838902E-3</v>
      </c>
      <c r="AU1531" s="14">
        <v>3</v>
      </c>
      <c r="AV1531" s="4" t="b">
        <f t="shared" si="329"/>
        <v>1</v>
      </c>
      <c r="AW1531" s="4" t="b">
        <f t="shared" si="330"/>
        <v>1</v>
      </c>
      <c r="AX1531" s="4" t="b">
        <f t="shared" si="331"/>
        <v>1</v>
      </c>
      <c r="AY1531" s="4" t="b">
        <f t="shared" si="332"/>
        <v>1</v>
      </c>
      <c r="AZ1531" s="4" t="b">
        <f t="shared" si="333"/>
        <v>1</v>
      </c>
      <c r="BA1531" s="4" t="b">
        <f t="shared" si="334"/>
        <v>1</v>
      </c>
      <c r="BB1531" s="14" t="b">
        <f t="shared" si="335"/>
        <v>1</v>
      </c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</row>
    <row r="1532" spans="1:64" x14ac:dyDescent="0.2">
      <c r="A1532" s="1"/>
      <c r="B1532" s="11" t="s">
        <v>1687</v>
      </c>
      <c r="C1532" s="4">
        <v>2</v>
      </c>
      <c r="D1532" s="4">
        <v>4</v>
      </c>
      <c r="E1532" s="4">
        <v>2</v>
      </c>
      <c r="F1532" s="4">
        <v>1</v>
      </c>
      <c r="G1532" s="4">
        <v>3</v>
      </c>
      <c r="H1532" s="4">
        <v>3</v>
      </c>
      <c r="I1532" s="4">
        <v>1</v>
      </c>
      <c r="J1532" s="4">
        <v>1</v>
      </c>
      <c r="K1532" s="4">
        <v>4</v>
      </c>
      <c r="L1532" s="4">
        <v>4</v>
      </c>
      <c r="M1532" s="4">
        <v>3</v>
      </c>
      <c r="N1532" s="14">
        <v>2</v>
      </c>
      <c r="O1532" s="25" t="b">
        <f t="shared" si="322"/>
        <v>1</v>
      </c>
      <c r="P1532" s="11">
        <f>IF($O1532 = TRUE, IF(ISBLANK(C1532), "", INDEX('Individual UI'!$E$6:$H$6,1,C1532)), "")</f>
        <v>-2</v>
      </c>
      <c r="Q1532" s="4">
        <f>IF($O1532 = TRUE, IF(ISBLANK(D1532), "", INDEX('Individual UI'!$E$6:$H$6,1,D1532)), "")</f>
        <v>4</v>
      </c>
      <c r="R1532" s="4">
        <f>IF($O1532 = TRUE, IF(ISBLANK(E1532), "", INDEX('Individual UI'!$E$6:$H$6,1,E1532)), "")</f>
        <v>-2</v>
      </c>
      <c r="S1532" s="4">
        <f>IF($O1532 = TRUE, IF(ISBLANK(F1532), "", INDEX('Individual UI'!$E$6:$H$6,1,F1532)), "")</f>
        <v>-4</v>
      </c>
      <c r="T1532" s="4">
        <f>IF($O1532 = TRUE, IF(ISBLANK(G1532), "", INDEX('Individual UI'!$E$6:$H$6,1,G1532)), "")</f>
        <v>2</v>
      </c>
      <c r="U1532" s="4">
        <f>IF($O1532 = TRUE, IF(ISBLANK(H1532), "", INDEX('Individual UI'!$E$6:$H$6,1,H1532)), "")</f>
        <v>2</v>
      </c>
      <c r="V1532" s="4">
        <f>IF($O1532 = TRUE, IF(ISBLANK(I1532), "", INDEX('Individual UI'!$E$6:$H$6,1,I1532)), "")</f>
        <v>-4</v>
      </c>
      <c r="W1532" s="4">
        <f>IF($O1532 = TRUE, IF(ISBLANK(J1532), "", INDEX('Individual UI'!$E$6:$H$6,1,J1532)), "")</f>
        <v>-4</v>
      </c>
      <c r="X1532" s="4">
        <f>IF($O1532 = TRUE, IF(ISBLANK(K1532), "", INDEX('Individual UI'!$E$6:$H$6,1,K1532)), "")</f>
        <v>4</v>
      </c>
      <c r="Y1532" s="4">
        <f>IF($O1532 = TRUE, IF(ISBLANK(L1532), "", INDEX('Individual UI'!$E$6:$H$6,1,L1532)), "")</f>
        <v>4</v>
      </c>
      <c r="Z1532" s="4">
        <f>IF($O1532 = TRUE, IF(ISBLANK(M1532), "", INDEX('Individual UI'!$E$6:$H$6,1,M1532)), "")</f>
        <v>2</v>
      </c>
      <c r="AA1532" s="14">
        <f>IF($O1532 = TRUE, IF(ISBLANK(N1532), "", INDEX('Individual UI'!$E$6:$H$6,1,N1532)), "")</f>
        <v>-2</v>
      </c>
      <c r="AB1532" s="11">
        <f>IF($O1532 = TRUE, EXP(MMULT($P1532:$AA1532, Documentation!D$39:D$50) + Documentation!D$51), "")</f>
        <v>2.5451135509999532E-4</v>
      </c>
      <c r="AC1532" s="4">
        <f>IF($O1532 = TRUE, EXP(MMULT($P1532:$AA1532, Documentation!E$39:E$50) + Documentation!E$51), "")</f>
        <v>13.255433908481962</v>
      </c>
      <c r="AD1532" s="4">
        <f>IF($O1532 = TRUE, EXP(MMULT($P1532:$AA1532, Documentation!F$39:F$50) + Documentation!F$51), "")</f>
        <v>4.2044718926778947E-3</v>
      </c>
      <c r="AE1532" s="4">
        <f>IF($O1532 = TRUE, EXP(MMULT($P1532:$AA1532, Documentation!G$39:G$50) + Documentation!G$51), "")</f>
        <v>2.7590456659108541E-3</v>
      </c>
      <c r="AF1532" s="14">
        <f>IF($O1532 = TRUE, EXP(MMULT($P1532:$AA1532, Documentation!H$39:H$50) + Documentation!H$51), "")</f>
        <v>0.16457526728145794</v>
      </c>
      <c r="AG1532" s="30">
        <f t="shared" si="323"/>
        <v>1.8954870668408839E-5</v>
      </c>
      <c r="AH1532" s="28">
        <f t="shared" si="324"/>
        <v>0.98720560145617353</v>
      </c>
      <c r="AI1532" s="28">
        <f t="shared" si="325"/>
        <v>3.1313031563310034E-4</v>
      </c>
      <c r="AJ1532" s="28">
        <f t="shared" si="326"/>
        <v>2.054814165168662E-4</v>
      </c>
      <c r="AK1532" s="33">
        <f t="shared" si="327"/>
        <v>1.2256831941007998E-2</v>
      </c>
      <c r="AL1532" s="11">
        <f t="shared" si="328"/>
        <v>2</v>
      </c>
      <c r="AM1532" s="14" t="str">
        <f>IF($O1532 = TRUE, INDEX(Documentation!$M$9:$M$13, $AL1532, 1), "")</f>
        <v>Cautious Consulters</v>
      </c>
      <c r="AN1532" s="1"/>
      <c r="AO1532" s="1"/>
      <c r="AP1532" s="38">
        <v>1.8954870668409001E-5</v>
      </c>
      <c r="AQ1532" s="35">
        <v>0.98720560145617398</v>
      </c>
      <c r="AR1532" s="35">
        <v>3.1313031563310001E-4</v>
      </c>
      <c r="AS1532" s="35">
        <v>2.0548141651686701E-4</v>
      </c>
      <c r="AT1532" s="35">
        <v>1.2256831941008E-2</v>
      </c>
      <c r="AU1532" s="14">
        <v>2</v>
      </c>
      <c r="AV1532" s="4" t="b">
        <f t="shared" si="329"/>
        <v>1</v>
      </c>
      <c r="AW1532" s="4" t="b">
        <f t="shared" si="330"/>
        <v>1</v>
      </c>
      <c r="AX1532" s="4" t="b">
        <f t="shared" si="331"/>
        <v>1</v>
      </c>
      <c r="AY1532" s="4" t="b">
        <f t="shared" si="332"/>
        <v>1</v>
      </c>
      <c r="AZ1532" s="4" t="b">
        <f t="shared" si="333"/>
        <v>1</v>
      </c>
      <c r="BA1532" s="4" t="b">
        <f t="shared" si="334"/>
        <v>1</v>
      </c>
      <c r="BB1532" s="14" t="b">
        <f t="shared" si="335"/>
        <v>1</v>
      </c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</row>
    <row r="1533" spans="1:64" x14ac:dyDescent="0.2">
      <c r="A1533" s="1"/>
      <c r="B1533" s="11" t="s">
        <v>1688</v>
      </c>
      <c r="C1533" s="4">
        <v>3</v>
      </c>
      <c r="D1533" s="4">
        <v>4</v>
      </c>
      <c r="E1533" s="4">
        <v>4</v>
      </c>
      <c r="F1533" s="4">
        <v>4</v>
      </c>
      <c r="G1533" s="4">
        <v>2</v>
      </c>
      <c r="H1533" s="4">
        <v>1</v>
      </c>
      <c r="I1533" s="4">
        <v>1</v>
      </c>
      <c r="J1533" s="4">
        <v>2</v>
      </c>
      <c r="K1533" s="4">
        <v>4</v>
      </c>
      <c r="L1533" s="4">
        <v>3</v>
      </c>
      <c r="M1533" s="4">
        <v>3</v>
      </c>
      <c r="N1533" s="14">
        <v>4</v>
      </c>
      <c r="O1533" s="25" t="b">
        <f t="shared" si="322"/>
        <v>1</v>
      </c>
      <c r="P1533" s="11">
        <f>IF($O1533 = TRUE, IF(ISBLANK(C1533), "", INDEX('Individual UI'!$E$6:$H$6,1,C1533)), "")</f>
        <v>2</v>
      </c>
      <c r="Q1533" s="4">
        <f>IF($O1533 = TRUE, IF(ISBLANK(D1533), "", INDEX('Individual UI'!$E$6:$H$6,1,D1533)), "")</f>
        <v>4</v>
      </c>
      <c r="R1533" s="4">
        <f>IF($O1533 = TRUE, IF(ISBLANK(E1533), "", INDEX('Individual UI'!$E$6:$H$6,1,E1533)), "")</f>
        <v>4</v>
      </c>
      <c r="S1533" s="4">
        <f>IF($O1533 = TRUE, IF(ISBLANK(F1533), "", INDEX('Individual UI'!$E$6:$H$6,1,F1533)), "")</f>
        <v>4</v>
      </c>
      <c r="T1533" s="4">
        <f>IF($O1533 = TRUE, IF(ISBLANK(G1533), "", INDEX('Individual UI'!$E$6:$H$6,1,G1533)), "")</f>
        <v>-2</v>
      </c>
      <c r="U1533" s="4">
        <f>IF($O1533 = TRUE, IF(ISBLANK(H1533), "", INDEX('Individual UI'!$E$6:$H$6,1,H1533)), "")</f>
        <v>-4</v>
      </c>
      <c r="V1533" s="4">
        <f>IF($O1533 = TRUE, IF(ISBLANK(I1533), "", INDEX('Individual UI'!$E$6:$H$6,1,I1533)), "")</f>
        <v>-4</v>
      </c>
      <c r="W1533" s="4">
        <f>IF($O1533 = TRUE, IF(ISBLANK(J1533), "", INDEX('Individual UI'!$E$6:$H$6,1,J1533)), "")</f>
        <v>-2</v>
      </c>
      <c r="X1533" s="4">
        <f>IF($O1533 = TRUE, IF(ISBLANK(K1533), "", INDEX('Individual UI'!$E$6:$H$6,1,K1533)), "")</f>
        <v>4</v>
      </c>
      <c r="Y1533" s="4">
        <f>IF($O1533 = TRUE, IF(ISBLANK(L1533), "", INDEX('Individual UI'!$E$6:$H$6,1,L1533)), "")</f>
        <v>2</v>
      </c>
      <c r="Z1533" s="4">
        <f>IF($O1533 = TRUE, IF(ISBLANK(M1533), "", INDEX('Individual UI'!$E$6:$H$6,1,M1533)), "")</f>
        <v>2</v>
      </c>
      <c r="AA1533" s="14">
        <f>IF($O1533 = TRUE, IF(ISBLANK(N1533), "", INDEX('Individual UI'!$E$6:$H$6,1,N1533)), "")</f>
        <v>4</v>
      </c>
      <c r="AB1533" s="11">
        <f>IF($O1533 = TRUE, EXP(MMULT($P1533:$AA1533, Documentation!D$39:D$50) + Documentation!D$51), "")</f>
        <v>1.0436475544150312E-5</v>
      </c>
      <c r="AC1533" s="4">
        <f>IF($O1533 = TRUE, EXP(MMULT($P1533:$AA1533, Documentation!E$39:E$50) + Documentation!E$51), "")</f>
        <v>10.426916184176385</v>
      </c>
      <c r="AD1533" s="4">
        <f>IF($O1533 = TRUE, EXP(MMULT($P1533:$AA1533, Documentation!F$39:F$50) + Documentation!F$51), "")</f>
        <v>1.6591409415529073</v>
      </c>
      <c r="AE1533" s="4">
        <f>IF($O1533 = TRUE, EXP(MMULT($P1533:$AA1533, Documentation!G$39:G$50) + Documentation!G$51), "")</f>
        <v>6.6997420194835674E-4</v>
      </c>
      <c r="AF1533" s="14">
        <f>IF($O1533 = TRUE, EXP(MMULT($P1533:$AA1533, Documentation!H$39:H$50) + Documentation!H$51), "")</f>
        <v>0.2367461676920061</v>
      </c>
      <c r="AG1533" s="30">
        <f t="shared" si="323"/>
        <v>8.46877051549891E-7</v>
      </c>
      <c r="AH1533" s="28">
        <f t="shared" si="324"/>
        <v>0.84610134881814247</v>
      </c>
      <c r="AI1533" s="28">
        <f t="shared" si="325"/>
        <v>0.13463246119285874</v>
      </c>
      <c r="AJ1533" s="28">
        <f t="shared" si="326"/>
        <v>5.4365650008976229E-5</v>
      </c>
      <c r="AK1533" s="33">
        <f t="shared" si="327"/>
        <v>1.9210977461938328E-2</v>
      </c>
      <c r="AL1533" s="11">
        <f t="shared" si="328"/>
        <v>2</v>
      </c>
      <c r="AM1533" s="14" t="str">
        <f>IF($O1533 = TRUE, INDEX(Documentation!$M$9:$M$13, $AL1533, 1), "")</f>
        <v>Cautious Consulters</v>
      </c>
      <c r="AN1533" s="1"/>
      <c r="AO1533" s="1"/>
      <c r="AP1533" s="38">
        <v>8.4687705154989799E-7</v>
      </c>
      <c r="AQ1533" s="35">
        <v>0.84610134881814303</v>
      </c>
      <c r="AR1533" s="35">
        <v>0.13463246119285799</v>
      </c>
      <c r="AS1533" s="35">
        <v>5.4365650008976398E-5</v>
      </c>
      <c r="AT1533" s="35">
        <v>1.9210977461938401E-2</v>
      </c>
      <c r="AU1533" s="14">
        <v>2</v>
      </c>
      <c r="AV1533" s="4" t="b">
        <f t="shared" si="329"/>
        <v>1</v>
      </c>
      <c r="AW1533" s="4" t="b">
        <f t="shared" si="330"/>
        <v>1</v>
      </c>
      <c r="AX1533" s="4" t="b">
        <f t="shared" si="331"/>
        <v>1</v>
      </c>
      <c r="AY1533" s="4" t="b">
        <f t="shared" si="332"/>
        <v>1</v>
      </c>
      <c r="AZ1533" s="4" t="b">
        <f t="shared" si="333"/>
        <v>1</v>
      </c>
      <c r="BA1533" s="4" t="b">
        <f t="shared" si="334"/>
        <v>1</v>
      </c>
      <c r="BB1533" s="14" t="b">
        <f t="shared" si="335"/>
        <v>1</v>
      </c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</row>
    <row r="1534" spans="1:64" x14ac:dyDescent="0.2">
      <c r="A1534" s="1"/>
      <c r="B1534" s="11" t="s">
        <v>1689</v>
      </c>
      <c r="C1534" s="4">
        <v>1</v>
      </c>
      <c r="D1534" s="4">
        <v>1</v>
      </c>
      <c r="E1534" s="4">
        <v>3</v>
      </c>
      <c r="F1534" s="4">
        <v>2</v>
      </c>
      <c r="G1534" s="4">
        <v>3</v>
      </c>
      <c r="H1534" s="4">
        <v>2</v>
      </c>
      <c r="I1534" s="4">
        <v>4</v>
      </c>
      <c r="J1534" s="4">
        <v>4</v>
      </c>
      <c r="K1534" s="4">
        <v>2</v>
      </c>
      <c r="L1534" s="4">
        <v>2</v>
      </c>
      <c r="M1534" s="4">
        <v>2</v>
      </c>
      <c r="N1534" s="14">
        <v>1</v>
      </c>
      <c r="O1534" s="25" t="b">
        <f t="shared" si="322"/>
        <v>1</v>
      </c>
      <c r="P1534" s="11">
        <f>IF($O1534 = TRUE, IF(ISBLANK(C1534), "", INDEX('Individual UI'!$E$6:$H$6,1,C1534)), "")</f>
        <v>-4</v>
      </c>
      <c r="Q1534" s="4">
        <f>IF($O1534 = TRUE, IF(ISBLANK(D1534), "", INDEX('Individual UI'!$E$6:$H$6,1,D1534)), "")</f>
        <v>-4</v>
      </c>
      <c r="R1534" s="4">
        <f>IF($O1534 = TRUE, IF(ISBLANK(E1534), "", INDEX('Individual UI'!$E$6:$H$6,1,E1534)), "")</f>
        <v>2</v>
      </c>
      <c r="S1534" s="4">
        <f>IF($O1534 = TRUE, IF(ISBLANK(F1534), "", INDEX('Individual UI'!$E$6:$H$6,1,F1534)), "")</f>
        <v>-2</v>
      </c>
      <c r="T1534" s="4">
        <f>IF($O1534 = TRUE, IF(ISBLANK(G1534), "", INDEX('Individual UI'!$E$6:$H$6,1,G1534)), "")</f>
        <v>2</v>
      </c>
      <c r="U1534" s="4">
        <f>IF($O1534 = TRUE, IF(ISBLANK(H1534), "", INDEX('Individual UI'!$E$6:$H$6,1,H1534)), "")</f>
        <v>-2</v>
      </c>
      <c r="V1534" s="4">
        <f>IF($O1534 = TRUE, IF(ISBLANK(I1534), "", INDEX('Individual UI'!$E$6:$H$6,1,I1534)), "")</f>
        <v>4</v>
      </c>
      <c r="W1534" s="4">
        <f>IF($O1534 = TRUE, IF(ISBLANK(J1534), "", INDEX('Individual UI'!$E$6:$H$6,1,J1534)), "")</f>
        <v>4</v>
      </c>
      <c r="X1534" s="4">
        <f>IF($O1534 = TRUE, IF(ISBLANK(K1534), "", INDEX('Individual UI'!$E$6:$H$6,1,K1534)), "")</f>
        <v>-2</v>
      </c>
      <c r="Y1534" s="4">
        <f>IF($O1534 = TRUE, IF(ISBLANK(L1534), "", INDEX('Individual UI'!$E$6:$H$6,1,L1534)), "")</f>
        <v>-2</v>
      </c>
      <c r="Z1534" s="4">
        <f>IF($O1534 = TRUE, IF(ISBLANK(M1534), "", INDEX('Individual UI'!$E$6:$H$6,1,M1534)), "")</f>
        <v>-2</v>
      </c>
      <c r="AA1534" s="14">
        <f>IF($O1534 = TRUE, IF(ISBLANK(N1534), "", INDEX('Individual UI'!$E$6:$H$6,1,N1534)), "")</f>
        <v>-4</v>
      </c>
      <c r="AB1534" s="11">
        <f>IF($O1534 = TRUE, EXP(MMULT($P1534:$AA1534, Documentation!D$39:D$50) + Documentation!D$51), "")</f>
        <v>1.4048934520541609</v>
      </c>
      <c r="AC1534" s="4">
        <f>IF($O1534 = TRUE, EXP(MMULT($P1534:$AA1534, Documentation!E$39:E$50) + Documentation!E$51), "")</f>
        <v>1.3575038997180066E-5</v>
      </c>
      <c r="AD1534" s="4">
        <f>IF($O1534 = TRUE, EXP(MMULT($P1534:$AA1534, Documentation!F$39:F$50) + Documentation!F$51), "")</f>
        <v>8.7296760483387406E-4</v>
      </c>
      <c r="AE1534" s="4">
        <f>IF($O1534 = TRUE, EXP(MMULT($P1534:$AA1534, Documentation!G$39:G$50) + Documentation!G$51), "")</f>
        <v>9.4574019150642077E-2</v>
      </c>
      <c r="AF1534" s="14">
        <f>IF($O1534 = TRUE, EXP(MMULT($P1534:$AA1534, Documentation!H$39:H$50) + Documentation!H$51), "")</f>
        <v>4.9359997823328629E-5</v>
      </c>
      <c r="AG1534" s="30">
        <f t="shared" si="323"/>
        <v>0.93634383695936008</v>
      </c>
      <c r="AH1534" s="28">
        <f t="shared" si="324"/>
        <v>9.0475929565386721E-6</v>
      </c>
      <c r="AI1534" s="28">
        <f t="shared" si="325"/>
        <v>5.8182194205277005E-4</v>
      </c>
      <c r="AJ1534" s="28">
        <f t="shared" si="326"/>
        <v>6.3032395687161555E-2</v>
      </c>
      <c r="AK1534" s="33">
        <f t="shared" si="327"/>
        <v>3.2897818469168444E-5</v>
      </c>
      <c r="AL1534" s="11">
        <f t="shared" si="328"/>
        <v>1</v>
      </c>
      <c r="AM1534" s="14" t="str">
        <f>IF($O1534 = TRUE, INDEX(Documentation!$M$9:$M$13, $AL1534, 1), "")</f>
        <v>Decisive Pursuers</v>
      </c>
      <c r="AN1534" s="1"/>
      <c r="AO1534" s="1"/>
      <c r="AP1534" s="38">
        <v>0.93634383695935997</v>
      </c>
      <c r="AQ1534" s="35">
        <v>9.0475929565386298E-6</v>
      </c>
      <c r="AR1534" s="35">
        <v>5.8182194205277601E-4</v>
      </c>
      <c r="AS1534" s="35">
        <v>6.3032395687161402E-2</v>
      </c>
      <c r="AT1534" s="35">
        <v>3.2897818469168098E-5</v>
      </c>
      <c r="AU1534" s="14">
        <v>1</v>
      </c>
      <c r="AV1534" s="4" t="b">
        <f t="shared" si="329"/>
        <v>1</v>
      </c>
      <c r="AW1534" s="4" t="b">
        <f t="shared" si="330"/>
        <v>1</v>
      </c>
      <c r="AX1534" s="4" t="b">
        <f t="shared" si="331"/>
        <v>1</v>
      </c>
      <c r="AY1534" s="4" t="b">
        <f t="shared" si="332"/>
        <v>1</v>
      </c>
      <c r="AZ1534" s="4" t="b">
        <f t="shared" si="333"/>
        <v>1</v>
      </c>
      <c r="BA1534" s="4" t="b">
        <f t="shared" si="334"/>
        <v>1</v>
      </c>
      <c r="BB1534" s="14" t="b">
        <f t="shared" si="335"/>
        <v>1</v>
      </c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</row>
    <row r="1535" spans="1:64" x14ac:dyDescent="0.2">
      <c r="A1535" s="1"/>
      <c r="B1535" s="11" t="s">
        <v>1690</v>
      </c>
      <c r="C1535" s="4">
        <v>3</v>
      </c>
      <c r="D1535" s="4">
        <v>3</v>
      </c>
      <c r="E1535" s="4">
        <v>3</v>
      </c>
      <c r="F1535" s="4">
        <v>3</v>
      </c>
      <c r="G1535" s="4">
        <v>2</v>
      </c>
      <c r="H1535" s="4">
        <v>3</v>
      </c>
      <c r="I1535" s="4">
        <v>3</v>
      </c>
      <c r="J1535" s="4">
        <v>4</v>
      </c>
      <c r="K1535" s="4">
        <v>4</v>
      </c>
      <c r="L1535" s="4">
        <v>4</v>
      </c>
      <c r="M1535" s="4">
        <v>4</v>
      </c>
      <c r="N1535" s="14">
        <v>4</v>
      </c>
      <c r="O1535" s="25" t="b">
        <f t="shared" si="322"/>
        <v>1</v>
      </c>
      <c r="P1535" s="11">
        <f>IF($O1535 = TRUE, IF(ISBLANK(C1535), "", INDEX('Individual UI'!$E$6:$H$6,1,C1535)), "")</f>
        <v>2</v>
      </c>
      <c r="Q1535" s="4">
        <f>IF($O1535 = TRUE, IF(ISBLANK(D1535), "", INDEX('Individual UI'!$E$6:$H$6,1,D1535)), "")</f>
        <v>2</v>
      </c>
      <c r="R1535" s="4">
        <f>IF($O1535 = TRUE, IF(ISBLANK(E1535), "", INDEX('Individual UI'!$E$6:$H$6,1,E1535)), "")</f>
        <v>2</v>
      </c>
      <c r="S1535" s="4">
        <f>IF($O1535 = TRUE, IF(ISBLANK(F1535), "", INDEX('Individual UI'!$E$6:$H$6,1,F1535)), "")</f>
        <v>2</v>
      </c>
      <c r="T1535" s="4">
        <f>IF($O1535 = TRUE, IF(ISBLANK(G1535), "", INDEX('Individual UI'!$E$6:$H$6,1,G1535)), "")</f>
        <v>-2</v>
      </c>
      <c r="U1535" s="4">
        <f>IF($O1535 = TRUE, IF(ISBLANK(H1535), "", INDEX('Individual UI'!$E$6:$H$6,1,H1535)), "")</f>
        <v>2</v>
      </c>
      <c r="V1535" s="4">
        <f>IF($O1535 = TRUE, IF(ISBLANK(I1535), "", INDEX('Individual UI'!$E$6:$H$6,1,I1535)), "")</f>
        <v>2</v>
      </c>
      <c r="W1535" s="4">
        <f>IF($O1535 = TRUE, IF(ISBLANK(J1535), "", INDEX('Individual UI'!$E$6:$H$6,1,J1535)), "")</f>
        <v>4</v>
      </c>
      <c r="X1535" s="4">
        <f>IF($O1535 = TRUE, IF(ISBLANK(K1535), "", INDEX('Individual UI'!$E$6:$H$6,1,K1535)), "")</f>
        <v>4</v>
      </c>
      <c r="Y1535" s="4">
        <f>IF($O1535 = TRUE, IF(ISBLANK(L1535), "", INDEX('Individual UI'!$E$6:$H$6,1,L1535)), "")</f>
        <v>4</v>
      </c>
      <c r="Z1535" s="4">
        <f>IF($O1535 = TRUE, IF(ISBLANK(M1535), "", INDEX('Individual UI'!$E$6:$H$6,1,M1535)), "")</f>
        <v>4</v>
      </c>
      <c r="AA1535" s="14">
        <f>IF($O1535 = TRUE, IF(ISBLANK(N1535), "", INDEX('Individual UI'!$E$6:$H$6,1,N1535)), "")</f>
        <v>4</v>
      </c>
      <c r="AB1535" s="11">
        <f>IF($O1535 = TRUE, EXP(MMULT($P1535:$AA1535, Documentation!D$39:D$50) + Documentation!D$51), "")</f>
        <v>3.7281294570080091E-5</v>
      </c>
      <c r="AC1535" s="4">
        <f>IF($O1535 = TRUE, EXP(MMULT($P1535:$AA1535, Documentation!E$39:E$50) + Documentation!E$51), "")</f>
        <v>0.84290196710458365</v>
      </c>
      <c r="AD1535" s="4">
        <f>IF($O1535 = TRUE, EXP(MMULT($P1535:$AA1535, Documentation!F$39:F$50) + Documentation!F$51), "")</f>
        <v>32.515769121586658</v>
      </c>
      <c r="AE1535" s="4">
        <f>IF($O1535 = TRUE, EXP(MMULT($P1535:$AA1535, Documentation!G$39:G$50) + Documentation!G$51), "")</f>
        <v>2.5757103972625479E-5</v>
      </c>
      <c r="AF1535" s="14">
        <f>IF($O1535 = TRUE, EXP(MMULT($P1535:$AA1535, Documentation!H$39:H$50) + Documentation!H$51), "")</f>
        <v>1.0513246650237711E-2</v>
      </c>
      <c r="AG1535" s="30">
        <f t="shared" si="323"/>
        <v>1.1172351043020125E-6</v>
      </c>
      <c r="AH1535" s="28">
        <f t="shared" si="324"/>
        <v>2.5259843521910134E-2</v>
      </c>
      <c r="AI1535" s="28">
        <f t="shared" si="325"/>
        <v>0.97442320941211846</v>
      </c>
      <c r="AJ1535" s="28">
        <f t="shared" si="326"/>
        <v>7.7188147770138406E-7</v>
      </c>
      <c r="AK1535" s="33">
        <f t="shared" si="327"/>
        <v>3.1505794938938676E-4</v>
      </c>
      <c r="AL1535" s="11">
        <f t="shared" si="328"/>
        <v>3</v>
      </c>
      <c r="AM1535" s="14" t="str">
        <f>IF($O1535 = TRUE, INDEX(Documentation!$M$9:$M$13, $AL1535, 1), "")</f>
        <v>Process Skeptics</v>
      </c>
      <c r="AN1535" s="1"/>
      <c r="AO1535" s="1"/>
      <c r="AP1535" s="38">
        <v>1.11723510430204E-6</v>
      </c>
      <c r="AQ1535" s="35">
        <v>2.52598435219102E-2</v>
      </c>
      <c r="AR1535" s="35">
        <v>0.97442320941211802</v>
      </c>
      <c r="AS1535" s="35">
        <v>7.7188147770139295E-7</v>
      </c>
      <c r="AT1535" s="35">
        <v>3.1505794938938898E-4</v>
      </c>
      <c r="AU1535" s="14">
        <v>3</v>
      </c>
      <c r="AV1535" s="4" t="b">
        <f t="shared" si="329"/>
        <v>1</v>
      </c>
      <c r="AW1535" s="4" t="b">
        <f t="shared" si="330"/>
        <v>1</v>
      </c>
      <c r="AX1535" s="4" t="b">
        <f t="shared" si="331"/>
        <v>1</v>
      </c>
      <c r="AY1535" s="4" t="b">
        <f t="shared" si="332"/>
        <v>1</v>
      </c>
      <c r="AZ1535" s="4" t="b">
        <f t="shared" si="333"/>
        <v>1</v>
      </c>
      <c r="BA1535" s="4" t="b">
        <f t="shared" si="334"/>
        <v>1</v>
      </c>
      <c r="BB1535" s="14" t="b">
        <f t="shared" si="335"/>
        <v>1</v>
      </c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</row>
    <row r="1536" spans="1:64" x14ac:dyDescent="0.2">
      <c r="A1536" s="1"/>
      <c r="B1536" s="11" t="s">
        <v>1691</v>
      </c>
      <c r="C1536" s="4">
        <v>4</v>
      </c>
      <c r="D1536" s="4">
        <v>3</v>
      </c>
      <c r="E1536" s="4">
        <v>3</v>
      </c>
      <c r="F1536" s="4">
        <v>4</v>
      </c>
      <c r="G1536" s="4">
        <v>2</v>
      </c>
      <c r="H1536" s="4">
        <v>2</v>
      </c>
      <c r="I1536" s="4">
        <v>2</v>
      </c>
      <c r="J1536" s="4">
        <v>4</v>
      </c>
      <c r="K1536" s="4">
        <v>3</v>
      </c>
      <c r="L1536" s="4">
        <v>4</v>
      </c>
      <c r="M1536" s="4">
        <v>4</v>
      </c>
      <c r="N1536" s="14">
        <v>4</v>
      </c>
      <c r="O1536" s="25" t="b">
        <f t="shared" si="322"/>
        <v>1</v>
      </c>
      <c r="P1536" s="11">
        <f>IF($O1536 = TRUE, IF(ISBLANK(C1536), "", INDEX('Individual UI'!$E$6:$H$6,1,C1536)), "")</f>
        <v>4</v>
      </c>
      <c r="Q1536" s="4">
        <f>IF($O1536 = TRUE, IF(ISBLANK(D1536), "", INDEX('Individual UI'!$E$6:$H$6,1,D1536)), "")</f>
        <v>2</v>
      </c>
      <c r="R1536" s="4">
        <f>IF($O1536 = TRUE, IF(ISBLANK(E1536), "", INDEX('Individual UI'!$E$6:$H$6,1,E1536)), "")</f>
        <v>2</v>
      </c>
      <c r="S1536" s="4">
        <f>IF($O1536 = TRUE, IF(ISBLANK(F1536), "", INDEX('Individual UI'!$E$6:$H$6,1,F1536)), "")</f>
        <v>4</v>
      </c>
      <c r="T1536" s="4">
        <f>IF($O1536 = TRUE, IF(ISBLANK(G1536), "", INDEX('Individual UI'!$E$6:$H$6,1,G1536)), "")</f>
        <v>-2</v>
      </c>
      <c r="U1536" s="4">
        <f>IF($O1536 = TRUE, IF(ISBLANK(H1536), "", INDEX('Individual UI'!$E$6:$H$6,1,H1536)), "")</f>
        <v>-2</v>
      </c>
      <c r="V1536" s="4">
        <f>IF($O1536 = TRUE, IF(ISBLANK(I1536), "", INDEX('Individual UI'!$E$6:$H$6,1,I1536)), "")</f>
        <v>-2</v>
      </c>
      <c r="W1536" s="4">
        <f>IF($O1536 = TRUE, IF(ISBLANK(J1536), "", INDEX('Individual UI'!$E$6:$H$6,1,J1536)), "")</f>
        <v>4</v>
      </c>
      <c r="X1536" s="4">
        <f>IF($O1536 = TRUE, IF(ISBLANK(K1536), "", INDEX('Individual UI'!$E$6:$H$6,1,K1536)), "")</f>
        <v>2</v>
      </c>
      <c r="Y1536" s="4">
        <f>IF($O1536 = TRUE, IF(ISBLANK(L1536), "", INDEX('Individual UI'!$E$6:$H$6,1,L1536)), "")</f>
        <v>4</v>
      </c>
      <c r="Z1536" s="4">
        <f>IF($O1536 = TRUE, IF(ISBLANK(M1536), "", INDEX('Individual UI'!$E$6:$H$6,1,M1536)), "")</f>
        <v>4</v>
      </c>
      <c r="AA1536" s="14">
        <f>IF($O1536 = TRUE, IF(ISBLANK(N1536), "", INDEX('Individual UI'!$E$6:$H$6,1,N1536)), "")</f>
        <v>4</v>
      </c>
      <c r="AB1536" s="11">
        <f>IF($O1536 = TRUE, EXP(MMULT($P1536:$AA1536, Documentation!D$39:D$50) + Documentation!D$51), "")</f>
        <v>1.7134152110991526E-5</v>
      </c>
      <c r="AC1536" s="4">
        <f>IF($O1536 = TRUE, EXP(MMULT($P1536:$AA1536, Documentation!E$39:E$50) + Documentation!E$51), "")</f>
        <v>1.0452011881144534</v>
      </c>
      <c r="AD1536" s="4">
        <f>IF($O1536 = TRUE, EXP(MMULT($P1536:$AA1536, Documentation!F$39:F$50) + Documentation!F$51), "")</f>
        <v>37.368919757808406</v>
      </c>
      <c r="AE1536" s="4">
        <f>IF($O1536 = TRUE, EXP(MMULT($P1536:$AA1536, Documentation!G$39:G$50) + Documentation!G$51), "")</f>
        <v>6.4819699072180668E-5</v>
      </c>
      <c r="AF1536" s="14">
        <f>IF($O1536 = TRUE, EXP(MMULT($P1536:$AA1536, Documentation!H$39:H$50) + Documentation!H$51), "")</f>
        <v>5.4954990646122276E-2</v>
      </c>
      <c r="AG1536" s="30">
        <f t="shared" si="323"/>
        <v>4.4539971890724395E-7</v>
      </c>
      <c r="AH1536" s="28">
        <f t="shared" si="324"/>
        <v>2.7169848404057114E-2</v>
      </c>
      <c r="AI1536" s="28">
        <f t="shared" si="325"/>
        <v>0.97139947446352226</v>
      </c>
      <c r="AJ1536" s="28">
        <f t="shared" si="326"/>
        <v>1.6849783729818137E-6</v>
      </c>
      <c r="AK1536" s="33">
        <f t="shared" si="327"/>
        <v>1.4285467543288105E-3</v>
      </c>
      <c r="AL1536" s="11">
        <f t="shared" si="328"/>
        <v>3</v>
      </c>
      <c r="AM1536" s="14" t="str">
        <f>IF($O1536 = TRUE, INDEX(Documentation!$M$9:$M$13, $AL1536, 1), "")</f>
        <v>Process Skeptics</v>
      </c>
      <c r="AN1536" s="1"/>
      <c r="AO1536" s="1"/>
      <c r="AP1536" s="38">
        <v>4.45399718907252E-7</v>
      </c>
      <c r="AQ1536" s="35">
        <v>2.7169848404057E-2</v>
      </c>
      <c r="AR1536" s="35">
        <v>0.97139947446352204</v>
      </c>
      <c r="AS1536" s="35">
        <v>1.68497837298183E-6</v>
      </c>
      <c r="AT1536" s="35">
        <v>1.42854675432882E-3</v>
      </c>
      <c r="AU1536" s="14">
        <v>3</v>
      </c>
      <c r="AV1536" s="4" t="b">
        <f t="shared" si="329"/>
        <v>1</v>
      </c>
      <c r="AW1536" s="4" t="b">
        <f t="shared" si="330"/>
        <v>1</v>
      </c>
      <c r="AX1536" s="4" t="b">
        <f t="shared" si="331"/>
        <v>1</v>
      </c>
      <c r="AY1536" s="4" t="b">
        <f t="shared" si="332"/>
        <v>1</v>
      </c>
      <c r="AZ1536" s="4" t="b">
        <f t="shared" si="333"/>
        <v>1</v>
      </c>
      <c r="BA1536" s="4" t="b">
        <f t="shared" si="334"/>
        <v>1</v>
      </c>
      <c r="BB1536" s="14" t="b">
        <f t="shared" si="335"/>
        <v>1</v>
      </c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</row>
    <row r="1537" spans="1:64" x14ac:dyDescent="0.2">
      <c r="A1537" s="1"/>
      <c r="B1537" s="11" t="s">
        <v>1692</v>
      </c>
      <c r="C1537" s="4">
        <v>2</v>
      </c>
      <c r="D1537" s="4">
        <v>3</v>
      </c>
      <c r="E1537" s="4">
        <v>4</v>
      </c>
      <c r="F1537" s="4">
        <v>3</v>
      </c>
      <c r="G1537" s="4">
        <v>1</v>
      </c>
      <c r="H1537" s="4">
        <v>3</v>
      </c>
      <c r="I1537" s="4">
        <v>3</v>
      </c>
      <c r="J1537" s="4">
        <v>4</v>
      </c>
      <c r="K1537" s="4">
        <v>3</v>
      </c>
      <c r="L1537" s="4">
        <v>3</v>
      </c>
      <c r="M1537" s="4">
        <v>4</v>
      </c>
      <c r="N1537" s="14">
        <v>2</v>
      </c>
      <c r="O1537" s="25" t="b">
        <f t="shared" si="322"/>
        <v>1</v>
      </c>
      <c r="P1537" s="11">
        <f>IF($O1537 = TRUE, IF(ISBLANK(C1537), "", INDEX('Individual UI'!$E$6:$H$6,1,C1537)), "")</f>
        <v>-2</v>
      </c>
      <c r="Q1537" s="4">
        <f>IF($O1537 = TRUE, IF(ISBLANK(D1537), "", INDEX('Individual UI'!$E$6:$H$6,1,D1537)), "")</f>
        <v>2</v>
      </c>
      <c r="R1537" s="4">
        <f>IF($O1537 = TRUE, IF(ISBLANK(E1537), "", INDEX('Individual UI'!$E$6:$H$6,1,E1537)), "")</f>
        <v>4</v>
      </c>
      <c r="S1537" s="4">
        <f>IF($O1537 = TRUE, IF(ISBLANK(F1537), "", INDEX('Individual UI'!$E$6:$H$6,1,F1537)), "")</f>
        <v>2</v>
      </c>
      <c r="T1537" s="4">
        <f>IF($O1537 = TRUE, IF(ISBLANK(G1537), "", INDEX('Individual UI'!$E$6:$H$6,1,G1537)), "")</f>
        <v>-4</v>
      </c>
      <c r="U1537" s="4">
        <f>IF($O1537 = TRUE, IF(ISBLANK(H1537), "", INDEX('Individual UI'!$E$6:$H$6,1,H1537)), "")</f>
        <v>2</v>
      </c>
      <c r="V1537" s="4">
        <f>IF($O1537 = TRUE, IF(ISBLANK(I1537), "", INDEX('Individual UI'!$E$6:$H$6,1,I1537)), "")</f>
        <v>2</v>
      </c>
      <c r="W1537" s="4">
        <f>IF($O1537 = TRUE, IF(ISBLANK(J1537), "", INDEX('Individual UI'!$E$6:$H$6,1,J1537)), "")</f>
        <v>4</v>
      </c>
      <c r="X1537" s="4">
        <f>IF($O1537 = TRUE, IF(ISBLANK(K1537), "", INDEX('Individual UI'!$E$6:$H$6,1,K1537)), "")</f>
        <v>2</v>
      </c>
      <c r="Y1537" s="4">
        <f>IF($O1537 = TRUE, IF(ISBLANK(L1537), "", INDEX('Individual UI'!$E$6:$H$6,1,L1537)), "")</f>
        <v>2</v>
      </c>
      <c r="Z1537" s="4">
        <f>IF($O1537 = TRUE, IF(ISBLANK(M1537), "", INDEX('Individual UI'!$E$6:$H$6,1,M1537)), "")</f>
        <v>4</v>
      </c>
      <c r="AA1537" s="14">
        <f>IF($O1537 = TRUE, IF(ISBLANK(N1537), "", INDEX('Individual UI'!$E$6:$H$6,1,N1537)), "")</f>
        <v>-2</v>
      </c>
      <c r="AB1537" s="11">
        <f>IF($O1537 = TRUE, EXP(MMULT($P1537:$AA1537, Documentation!D$39:D$50) + Documentation!D$51), "")</f>
        <v>3.786038080338727E-4</v>
      </c>
      <c r="AC1537" s="4">
        <f>IF($O1537 = TRUE, EXP(MMULT($P1537:$AA1537, Documentation!E$39:E$50) + Documentation!E$51), "")</f>
        <v>4.1241446194455821E-2</v>
      </c>
      <c r="AD1537" s="4">
        <f>IF($O1537 = TRUE, EXP(MMULT($P1537:$AA1537, Documentation!F$39:F$50) + Documentation!F$51), "")</f>
        <v>1.4871068812247297</v>
      </c>
      <c r="AE1537" s="4">
        <f>IF($O1537 = TRUE, EXP(MMULT($P1537:$AA1537, Documentation!G$39:G$50) + Documentation!G$51), "")</f>
        <v>5.7640955968252347E-4</v>
      </c>
      <c r="AF1537" s="14">
        <f>IF($O1537 = TRUE, EXP(MMULT($P1537:$AA1537, Documentation!H$39:H$50) + Documentation!H$51), "")</f>
        <v>2.2386183883922252E-2</v>
      </c>
      <c r="AG1537" s="30">
        <f t="shared" si="323"/>
        <v>2.4399456335454079E-4</v>
      </c>
      <c r="AH1537" s="28">
        <f t="shared" si="324"/>
        <v>2.6578413747559964E-2</v>
      </c>
      <c r="AI1537" s="28">
        <f t="shared" si="325"/>
        <v>0.95837914581540073</v>
      </c>
      <c r="AJ1537" s="28">
        <f t="shared" si="326"/>
        <v>3.7147222464159067E-4</v>
      </c>
      <c r="AK1537" s="33">
        <f t="shared" si="327"/>
        <v>1.4426973649043138E-2</v>
      </c>
      <c r="AL1537" s="11">
        <f t="shared" si="328"/>
        <v>3</v>
      </c>
      <c r="AM1537" s="14" t="str">
        <f>IF($O1537 = TRUE, INDEX(Documentation!$M$9:$M$13, $AL1537, 1), "")</f>
        <v>Process Skeptics</v>
      </c>
      <c r="AN1537" s="1"/>
      <c r="AO1537" s="1"/>
      <c r="AP1537" s="38">
        <v>2.43994563354549E-4</v>
      </c>
      <c r="AQ1537" s="35">
        <v>2.6578413747559902E-2</v>
      </c>
      <c r="AR1537" s="35">
        <v>0.95837914581540096</v>
      </c>
      <c r="AS1537" s="35">
        <v>3.7147222464160103E-4</v>
      </c>
      <c r="AT1537" s="35">
        <v>1.44269736490432E-2</v>
      </c>
      <c r="AU1537" s="14">
        <v>3</v>
      </c>
      <c r="AV1537" s="4" t="b">
        <f t="shared" si="329"/>
        <v>1</v>
      </c>
      <c r="AW1537" s="4" t="b">
        <f t="shared" si="330"/>
        <v>1</v>
      </c>
      <c r="AX1537" s="4" t="b">
        <f t="shared" si="331"/>
        <v>1</v>
      </c>
      <c r="AY1537" s="4" t="b">
        <f t="shared" si="332"/>
        <v>1</v>
      </c>
      <c r="AZ1537" s="4" t="b">
        <f t="shared" si="333"/>
        <v>1</v>
      </c>
      <c r="BA1537" s="4" t="b">
        <f t="shared" si="334"/>
        <v>1</v>
      </c>
      <c r="BB1537" s="14" t="b">
        <f t="shared" si="335"/>
        <v>1</v>
      </c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</row>
    <row r="1538" spans="1:64" x14ac:dyDescent="0.2">
      <c r="A1538" s="1"/>
      <c r="B1538" s="11" t="s">
        <v>1693</v>
      </c>
      <c r="C1538" s="4">
        <v>4</v>
      </c>
      <c r="D1538" s="4">
        <v>3</v>
      </c>
      <c r="E1538" s="4">
        <v>2</v>
      </c>
      <c r="F1538" s="4">
        <v>1</v>
      </c>
      <c r="G1538" s="4">
        <v>3</v>
      </c>
      <c r="H1538" s="4">
        <v>3</v>
      </c>
      <c r="I1538" s="4">
        <v>3</v>
      </c>
      <c r="J1538" s="4">
        <v>3</v>
      </c>
      <c r="K1538" s="4">
        <v>3</v>
      </c>
      <c r="L1538" s="4">
        <v>3</v>
      </c>
      <c r="M1538" s="4">
        <v>3</v>
      </c>
      <c r="N1538" s="14">
        <v>3</v>
      </c>
      <c r="O1538" s="25" t="b">
        <f t="shared" si="322"/>
        <v>1</v>
      </c>
      <c r="P1538" s="11">
        <f>IF($O1538 = TRUE, IF(ISBLANK(C1538), "", INDEX('Individual UI'!$E$6:$H$6,1,C1538)), "")</f>
        <v>4</v>
      </c>
      <c r="Q1538" s="4">
        <f>IF($O1538 = TRUE, IF(ISBLANK(D1538), "", INDEX('Individual UI'!$E$6:$H$6,1,D1538)), "")</f>
        <v>2</v>
      </c>
      <c r="R1538" s="4">
        <f>IF($O1538 = TRUE, IF(ISBLANK(E1538), "", INDEX('Individual UI'!$E$6:$H$6,1,E1538)), "")</f>
        <v>-2</v>
      </c>
      <c r="S1538" s="4">
        <f>IF($O1538 = TRUE, IF(ISBLANK(F1538), "", INDEX('Individual UI'!$E$6:$H$6,1,F1538)), "")</f>
        <v>-4</v>
      </c>
      <c r="T1538" s="4">
        <f>IF($O1538 = TRUE, IF(ISBLANK(G1538), "", INDEX('Individual UI'!$E$6:$H$6,1,G1538)), "")</f>
        <v>2</v>
      </c>
      <c r="U1538" s="4">
        <f>IF($O1538 = TRUE, IF(ISBLANK(H1538), "", INDEX('Individual UI'!$E$6:$H$6,1,H1538)), "")</f>
        <v>2</v>
      </c>
      <c r="V1538" s="4">
        <f>IF($O1538 = TRUE, IF(ISBLANK(I1538), "", INDEX('Individual UI'!$E$6:$H$6,1,I1538)), "")</f>
        <v>2</v>
      </c>
      <c r="W1538" s="4">
        <f>IF($O1538 = TRUE, IF(ISBLANK(J1538), "", INDEX('Individual UI'!$E$6:$H$6,1,J1538)), "")</f>
        <v>2</v>
      </c>
      <c r="X1538" s="4">
        <f>IF($O1538 = TRUE, IF(ISBLANK(K1538), "", INDEX('Individual UI'!$E$6:$H$6,1,K1538)), "")</f>
        <v>2</v>
      </c>
      <c r="Y1538" s="4">
        <f>IF($O1538 = TRUE, IF(ISBLANK(L1538), "", INDEX('Individual UI'!$E$6:$H$6,1,L1538)), "")</f>
        <v>2</v>
      </c>
      <c r="Z1538" s="4">
        <f>IF($O1538 = TRUE, IF(ISBLANK(M1538), "", INDEX('Individual UI'!$E$6:$H$6,1,M1538)), "")</f>
        <v>2</v>
      </c>
      <c r="AA1538" s="14">
        <f>IF($O1538 = TRUE, IF(ISBLANK(N1538), "", INDEX('Individual UI'!$E$6:$H$6,1,N1538)), "")</f>
        <v>2</v>
      </c>
      <c r="AB1538" s="11">
        <f>IF($O1538 = TRUE, EXP(MMULT($P1538:$AA1538, Documentation!D$39:D$50) + Documentation!D$51), "")</f>
        <v>5.3374451361176494E-4</v>
      </c>
      <c r="AC1538" s="4">
        <f>IF($O1538 = TRUE, EXP(MMULT($P1538:$AA1538, Documentation!E$39:E$50) + Documentation!E$51), "")</f>
        <v>0.68607489309414338</v>
      </c>
      <c r="AD1538" s="4">
        <f>IF($O1538 = TRUE, EXP(MMULT($P1538:$AA1538, Documentation!F$39:F$50) + Documentation!F$51), "")</f>
        <v>0.27389690576621817</v>
      </c>
      <c r="AE1538" s="4">
        <f>IF($O1538 = TRUE, EXP(MMULT($P1538:$AA1538, Documentation!G$39:G$50) + Documentation!G$51), "")</f>
        <v>6.2872111983425751E-5</v>
      </c>
      <c r="AF1538" s="14">
        <f>IF($O1538 = TRUE, EXP(MMULT($P1538:$AA1538, Documentation!H$39:H$50) + Documentation!H$51), "")</f>
        <v>1.2980873879212269E-2</v>
      </c>
      <c r="AG1538" s="30">
        <f t="shared" si="323"/>
        <v>5.4824601018383821E-4</v>
      </c>
      <c r="AH1538" s="28">
        <f t="shared" si="324"/>
        <v>0.70471510850931685</v>
      </c>
      <c r="AI1538" s="28">
        <f t="shared" si="325"/>
        <v>0.28133850926522741</v>
      </c>
      <c r="AJ1538" s="28">
        <f t="shared" si="326"/>
        <v>6.4580306996498693E-5</v>
      </c>
      <c r="AK1538" s="33">
        <f t="shared" si="327"/>
        <v>1.3333555908275403E-2</v>
      </c>
      <c r="AL1538" s="11">
        <f t="shared" si="328"/>
        <v>2</v>
      </c>
      <c r="AM1538" s="14" t="str">
        <f>IF($O1538 = TRUE, INDEX(Documentation!$M$9:$M$13, $AL1538, 1), "")</f>
        <v>Cautious Consulters</v>
      </c>
      <c r="AN1538" s="1"/>
      <c r="AO1538" s="1"/>
      <c r="AP1538" s="38">
        <v>5.4824601018383095E-4</v>
      </c>
      <c r="AQ1538" s="35">
        <v>0.70471510850931696</v>
      </c>
      <c r="AR1538" s="35">
        <v>0.28133850926522702</v>
      </c>
      <c r="AS1538" s="35">
        <v>6.4580306996497297E-5</v>
      </c>
      <c r="AT1538" s="35">
        <v>1.3333555908275301E-2</v>
      </c>
      <c r="AU1538" s="14">
        <v>2</v>
      </c>
      <c r="AV1538" s="4" t="b">
        <f t="shared" si="329"/>
        <v>1</v>
      </c>
      <c r="AW1538" s="4" t="b">
        <f t="shared" si="330"/>
        <v>1</v>
      </c>
      <c r="AX1538" s="4" t="b">
        <f t="shared" si="331"/>
        <v>1</v>
      </c>
      <c r="AY1538" s="4" t="b">
        <f t="shared" si="332"/>
        <v>1</v>
      </c>
      <c r="AZ1538" s="4" t="b">
        <f t="shared" si="333"/>
        <v>1</v>
      </c>
      <c r="BA1538" s="4" t="b">
        <f t="shared" si="334"/>
        <v>1</v>
      </c>
      <c r="BB1538" s="14" t="b">
        <f t="shared" si="335"/>
        <v>1</v>
      </c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</row>
    <row r="1539" spans="1:64" x14ac:dyDescent="0.2">
      <c r="A1539" s="1"/>
      <c r="B1539" s="11" t="s">
        <v>1694</v>
      </c>
      <c r="C1539" s="4">
        <v>4</v>
      </c>
      <c r="D1539" s="4">
        <v>3</v>
      </c>
      <c r="E1539" s="4">
        <v>2</v>
      </c>
      <c r="F1539" s="4">
        <v>3</v>
      </c>
      <c r="G1539" s="4">
        <v>4</v>
      </c>
      <c r="H1539" s="4">
        <v>2</v>
      </c>
      <c r="I1539" s="4">
        <v>2</v>
      </c>
      <c r="J1539" s="4">
        <v>1</v>
      </c>
      <c r="K1539" s="4">
        <v>3</v>
      </c>
      <c r="L1539" s="4">
        <v>3</v>
      </c>
      <c r="M1539" s="4">
        <v>3</v>
      </c>
      <c r="N1539" s="14">
        <v>2</v>
      </c>
      <c r="O1539" s="25" t="b">
        <f t="shared" si="322"/>
        <v>1</v>
      </c>
      <c r="P1539" s="11">
        <f>IF($O1539 = TRUE, IF(ISBLANK(C1539), "", INDEX('Individual UI'!$E$6:$H$6,1,C1539)), "")</f>
        <v>4</v>
      </c>
      <c r="Q1539" s="4">
        <f>IF($O1539 = TRUE, IF(ISBLANK(D1539), "", INDEX('Individual UI'!$E$6:$H$6,1,D1539)), "")</f>
        <v>2</v>
      </c>
      <c r="R1539" s="4">
        <f>IF($O1539 = TRUE, IF(ISBLANK(E1539), "", INDEX('Individual UI'!$E$6:$H$6,1,E1539)), "")</f>
        <v>-2</v>
      </c>
      <c r="S1539" s="4">
        <f>IF($O1539 = TRUE, IF(ISBLANK(F1539), "", INDEX('Individual UI'!$E$6:$H$6,1,F1539)), "")</f>
        <v>2</v>
      </c>
      <c r="T1539" s="4">
        <f>IF($O1539 = TRUE, IF(ISBLANK(G1539), "", INDEX('Individual UI'!$E$6:$H$6,1,G1539)), "")</f>
        <v>4</v>
      </c>
      <c r="U1539" s="4">
        <f>IF($O1539 = TRUE, IF(ISBLANK(H1539), "", INDEX('Individual UI'!$E$6:$H$6,1,H1539)), "")</f>
        <v>-2</v>
      </c>
      <c r="V1539" s="4">
        <f>IF($O1539 = TRUE, IF(ISBLANK(I1539), "", INDEX('Individual UI'!$E$6:$H$6,1,I1539)), "")</f>
        <v>-2</v>
      </c>
      <c r="W1539" s="4">
        <f>IF($O1539 = TRUE, IF(ISBLANK(J1539), "", INDEX('Individual UI'!$E$6:$H$6,1,J1539)), "")</f>
        <v>-4</v>
      </c>
      <c r="X1539" s="4">
        <f>IF($O1539 = TRUE, IF(ISBLANK(K1539), "", INDEX('Individual UI'!$E$6:$H$6,1,K1539)), "")</f>
        <v>2</v>
      </c>
      <c r="Y1539" s="4">
        <f>IF($O1539 = TRUE, IF(ISBLANK(L1539), "", INDEX('Individual UI'!$E$6:$H$6,1,L1539)), "")</f>
        <v>2</v>
      </c>
      <c r="Z1539" s="4">
        <f>IF($O1539 = TRUE, IF(ISBLANK(M1539), "", INDEX('Individual UI'!$E$6:$H$6,1,M1539)), "")</f>
        <v>2</v>
      </c>
      <c r="AA1539" s="14">
        <f>IF($O1539 = TRUE, IF(ISBLANK(N1539), "", INDEX('Individual UI'!$E$6:$H$6,1,N1539)), "")</f>
        <v>-2</v>
      </c>
      <c r="AB1539" s="11">
        <f>IF($O1539 = TRUE, EXP(MMULT($P1539:$AA1539, Documentation!D$39:D$50) + Documentation!D$51), "")</f>
        <v>2.7178796371351543E-5</v>
      </c>
      <c r="AC1539" s="4">
        <f>IF($O1539 = TRUE, EXP(MMULT($P1539:$AA1539, Documentation!E$39:E$50) + Documentation!E$51), "")</f>
        <v>1.0830107478330857</v>
      </c>
      <c r="AD1539" s="4">
        <f>IF($O1539 = TRUE, EXP(MMULT($P1539:$AA1539, Documentation!F$39:F$50) + Documentation!F$51), "")</f>
        <v>2.1918752355808504E-2</v>
      </c>
      <c r="AE1539" s="4">
        <f>IF($O1539 = TRUE, EXP(MMULT($P1539:$AA1539, Documentation!G$39:G$50) + Documentation!G$51), "")</f>
        <v>2.9459129207628381E-3</v>
      </c>
      <c r="AF1539" s="14">
        <f>IF($O1539 = TRUE, EXP(MMULT($P1539:$AA1539, Documentation!H$39:H$50) + Documentation!H$51), "")</f>
        <v>0.25818991856754703</v>
      </c>
      <c r="AG1539" s="30">
        <f t="shared" si="323"/>
        <v>1.9895282466580272E-5</v>
      </c>
      <c r="AH1539" s="28">
        <f t="shared" si="324"/>
        <v>0.79277994684096831</v>
      </c>
      <c r="AI1539" s="28">
        <f t="shared" si="325"/>
        <v>1.6044852151491602E-2</v>
      </c>
      <c r="AJ1539" s="28">
        <f t="shared" si="326"/>
        <v>2.1564519958766162E-3</v>
      </c>
      <c r="AK1539" s="33">
        <f t="shared" si="327"/>
        <v>0.18899885372919722</v>
      </c>
      <c r="AL1539" s="11">
        <f t="shared" si="328"/>
        <v>2</v>
      </c>
      <c r="AM1539" s="14" t="str">
        <f>IF($O1539 = TRUE, INDEX(Documentation!$M$9:$M$13, $AL1539, 1), "")</f>
        <v>Cautious Consulters</v>
      </c>
      <c r="AN1539" s="1"/>
      <c r="AO1539" s="1"/>
      <c r="AP1539" s="38">
        <v>1.9895282466580201E-5</v>
      </c>
      <c r="AQ1539" s="35">
        <v>0.79277994684096798</v>
      </c>
      <c r="AR1539" s="35">
        <v>1.6044852151491599E-2</v>
      </c>
      <c r="AS1539" s="35">
        <v>2.1564519958766101E-3</v>
      </c>
      <c r="AT1539" s="35">
        <v>0.188998853729197</v>
      </c>
      <c r="AU1539" s="14">
        <v>2</v>
      </c>
      <c r="AV1539" s="4" t="b">
        <f t="shared" si="329"/>
        <v>1</v>
      </c>
      <c r="AW1539" s="4" t="b">
        <f t="shared" si="330"/>
        <v>1</v>
      </c>
      <c r="AX1539" s="4" t="b">
        <f t="shared" si="331"/>
        <v>1</v>
      </c>
      <c r="AY1539" s="4" t="b">
        <f t="shared" si="332"/>
        <v>1</v>
      </c>
      <c r="AZ1539" s="4" t="b">
        <f t="shared" si="333"/>
        <v>1</v>
      </c>
      <c r="BA1539" s="4" t="b">
        <f t="shared" si="334"/>
        <v>1</v>
      </c>
      <c r="BB1539" s="14" t="b">
        <f t="shared" si="335"/>
        <v>1</v>
      </c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</row>
    <row r="1540" spans="1:64" x14ac:dyDescent="0.2">
      <c r="A1540" s="1"/>
      <c r="B1540" s="11" t="s">
        <v>1695</v>
      </c>
      <c r="C1540" s="4">
        <v>3</v>
      </c>
      <c r="D1540" s="4">
        <v>4</v>
      </c>
      <c r="E1540" s="4">
        <v>3</v>
      </c>
      <c r="F1540" s="4">
        <v>1</v>
      </c>
      <c r="G1540" s="4">
        <v>1</v>
      </c>
      <c r="H1540" s="4">
        <v>1</v>
      </c>
      <c r="I1540" s="4">
        <v>2</v>
      </c>
      <c r="J1540" s="4">
        <v>2</v>
      </c>
      <c r="K1540" s="4">
        <v>3</v>
      </c>
      <c r="L1540" s="4">
        <v>3</v>
      </c>
      <c r="M1540" s="4">
        <v>4</v>
      </c>
      <c r="N1540" s="14">
        <v>2</v>
      </c>
      <c r="O1540" s="25" t="b">
        <f t="shared" si="322"/>
        <v>1</v>
      </c>
      <c r="P1540" s="11">
        <f>IF($O1540 = TRUE, IF(ISBLANK(C1540), "", INDEX('Individual UI'!$E$6:$H$6,1,C1540)), "")</f>
        <v>2</v>
      </c>
      <c r="Q1540" s="4">
        <f>IF($O1540 = TRUE, IF(ISBLANK(D1540), "", INDEX('Individual UI'!$E$6:$H$6,1,D1540)), "")</f>
        <v>4</v>
      </c>
      <c r="R1540" s="4">
        <f>IF($O1540 = TRUE, IF(ISBLANK(E1540), "", INDEX('Individual UI'!$E$6:$H$6,1,E1540)), "")</f>
        <v>2</v>
      </c>
      <c r="S1540" s="4">
        <f>IF($O1540 = TRUE, IF(ISBLANK(F1540), "", INDEX('Individual UI'!$E$6:$H$6,1,F1540)), "")</f>
        <v>-4</v>
      </c>
      <c r="T1540" s="4">
        <f>IF($O1540 = TRUE, IF(ISBLANK(G1540), "", INDEX('Individual UI'!$E$6:$H$6,1,G1540)), "")</f>
        <v>-4</v>
      </c>
      <c r="U1540" s="4">
        <f>IF($O1540 = TRUE, IF(ISBLANK(H1540), "", INDEX('Individual UI'!$E$6:$H$6,1,H1540)), "")</f>
        <v>-4</v>
      </c>
      <c r="V1540" s="4">
        <f>IF($O1540 = TRUE, IF(ISBLANK(I1540), "", INDEX('Individual UI'!$E$6:$H$6,1,I1540)), "")</f>
        <v>-2</v>
      </c>
      <c r="W1540" s="4">
        <f>IF($O1540 = TRUE, IF(ISBLANK(J1540), "", INDEX('Individual UI'!$E$6:$H$6,1,J1540)), "")</f>
        <v>-2</v>
      </c>
      <c r="X1540" s="4">
        <f>IF($O1540 = TRUE, IF(ISBLANK(K1540), "", INDEX('Individual UI'!$E$6:$H$6,1,K1540)), "")</f>
        <v>2</v>
      </c>
      <c r="Y1540" s="4">
        <f>IF($O1540 = TRUE, IF(ISBLANK(L1540), "", INDEX('Individual UI'!$E$6:$H$6,1,L1540)), "")</f>
        <v>2</v>
      </c>
      <c r="Z1540" s="4">
        <f>IF($O1540 = TRUE, IF(ISBLANK(M1540), "", INDEX('Individual UI'!$E$6:$H$6,1,M1540)), "")</f>
        <v>4</v>
      </c>
      <c r="AA1540" s="14">
        <f>IF($O1540 = TRUE, IF(ISBLANK(N1540), "", INDEX('Individual UI'!$E$6:$H$6,1,N1540)), "")</f>
        <v>-2</v>
      </c>
      <c r="AB1540" s="11">
        <f>IF($O1540 = TRUE, EXP(MMULT($P1540:$AA1540, Documentation!D$39:D$50) + Documentation!D$51), "")</f>
        <v>1.1502429890981884E-3</v>
      </c>
      <c r="AC1540" s="4">
        <f>IF($O1540 = TRUE, EXP(MMULT($P1540:$AA1540, Documentation!E$39:E$50) + Documentation!E$51), "")</f>
        <v>36.639067440590019</v>
      </c>
      <c r="AD1540" s="4">
        <f>IF($O1540 = TRUE, EXP(MMULT($P1540:$AA1540, Documentation!F$39:F$50) + Documentation!F$51), "")</f>
        <v>1.8419185772071019E-2</v>
      </c>
      <c r="AE1540" s="4">
        <f>IF($O1540 = TRUE, EXP(MMULT($P1540:$AA1540, Documentation!G$39:G$50) + Documentation!G$51), "")</f>
        <v>2.589196145597655E-5</v>
      </c>
      <c r="AF1540" s="14">
        <f>IF($O1540 = TRUE, EXP(MMULT($P1540:$AA1540, Documentation!H$39:H$50) + Documentation!H$51), "")</f>
        <v>0.24571726728835039</v>
      </c>
      <c r="AG1540" s="30">
        <f t="shared" si="323"/>
        <v>3.1168197059718848E-5</v>
      </c>
      <c r="AH1540" s="28">
        <f t="shared" si="324"/>
        <v>0.9928108103210147</v>
      </c>
      <c r="AI1540" s="28">
        <f t="shared" si="325"/>
        <v>4.9910568224682556E-4</v>
      </c>
      <c r="AJ1540" s="28">
        <f t="shared" si="326"/>
        <v>7.0159589284280658E-7</v>
      </c>
      <c r="AK1540" s="33">
        <f t="shared" si="327"/>
        <v>6.6582142037860783E-3</v>
      </c>
      <c r="AL1540" s="11">
        <f t="shared" si="328"/>
        <v>2</v>
      </c>
      <c r="AM1540" s="14" t="str">
        <f>IF($O1540 = TRUE, INDEX(Documentation!$M$9:$M$13, $AL1540, 1), "")</f>
        <v>Cautious Consulters</v>
      </c>
      <c r="AN1540" s="1"/>
      <c r="AO1540" s="1"/>
      <c r="AP1540" s="38">
        <v>3.1168197059719302E-5</v>
      </c>
      <c r="AQ1540" s="35">
        <v>0.99281081032101404</v>
      </c>
      <c r="AR1540" s="35">
        <v>4.9910568224682502E-4</v>
      </c>
      <c r="AS1540" s="35">
        <v>7.0159589284280605E-7</v>
      </c>
      <c r="AT1540" s="35">
        <v>6.6582142037860904E-3</v>
      </c>
      <c r="AU1540" s="14">
        <v>2</v>
      </c>
      <c r="AV1540" s="4" t="b">
        <f t="shared" si="329"/>
        <v>1</v>
      </c>
      <c r="AW1540" s="4" t="b">
        <f t="shared" si="330"/>
        <v>1</v>
      </c>
      <c r="AX1540" s="4" t="b">
        <f t="shared" si="331"/>
        <v>1</v>
      </c>
      <c r="AY1540" s="4" t="b">
        <f t="shared" si="332"/>
        <v>1</v>
      </c>
      <c r="AZ1540" s="4" t="b">
        <f t="shared" si="333"/>
        <v>1</v>
      </c>
      <c r="BA1540" s="4" t="b">
        <f t="shared" si="334"/>
        <v>1</v>
      </c>
      <c r="BB1540" s="14" t="b">
        <f t="shared" si="335"/>
        <v>1</v>
      </c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</row>
    <row r="1541" spans="1:64" x14ac:dyDescent="0.2">
      <c r="A1541" s="1"/>
      <c r="B1541" s="11" t="s">
        <v>1696</v>
      </c>
      <c r="C1541" s="4">
        <v>3</v>
      </c>
      <c r="D1541" s="4">
        <v>3</v>
      </c>
      <c r="E1541" s="4">
        <v>4</v>
      </c>
      <c r="F1541" s="4">
        <v>4</v>
      </c>
      <c r="G1541" s="4">
        <v>3</v>
      </c>
      <c r="H1541" s="4">
        <v>4</v>
      </c>
      <c r="I1541" s="4">
        <v>2</v>
      </c>
      <c r="J1541" s="4">
        <v>4</v>
      </c>
      <c r="K1541" s="4">
        <v>3</v>
      </c>
      <c r="L1541" s="4">
        <v>3</v>
      </c>
      <c r="M1541" s="4">
        <v>4</v>
      </c>
      <c r="N1541" s="14">
        <v>4</v>
      </c>
      <c r="O1541" s="25" t="b">
        <f t="shared" si="322"/>
        <v>1</v>
      </c>
      <c r="P1541" s="11">
        <f>IF($O1541 = TRUE, IF(ISBLANK(C1541), "", INDEX('Individual UI'!$E$6:$H$6,1,C1541)), "")</f>
        <v>2</v>
      </c>
      <c r="Q1541" s="4">
        <f>IF($O1541 = TRUE, IF(ISBLANK(D1541), "", INDEX('Individual UI'!$E$6:$H$6,1,D1541)), "")</f>
        <v>2</v>
      </c>
      <c r="R1541" s="4">
        <f>IF($O1541 = TRUE, IF(ISBLANK(E1541), "", INDEX('Individual UI'!$E$6:$H$6,1,E1541)), "")</f>
        <v>4</v>
      </c>
      <c r="S1541" s="4">
        <f>IF($O1541 = TRUE, IF(ISBLANK(F1541), "", INDEX('Individual UI'!$E$6:$H$6,1,F1541)), "")</f>
        <v>4</v>
      </c>
      <c r="T1541" s="4">
        <f>IF($O1541 = TRUE, IF(ISBLANK(G1541), "", INDEX('Individual UI'!$E$6:$H$6,1,G1541)), "")</f>
        <v>2</v>
      </c>
      <c r="U1541" s="4">
        <f>IF($O1541 = TRUE, IF(ISBLANK(H1541), "", INDEX('Individual UI'!$E$6:$H$6,1,H1541)), "")</f>
        <v>4</v>
      </c>
      <c r="V1541" s="4">
        <f>IF($O1541 = TRUE, IF(ISBLANK(I1541), "", INDEX('Individual UI'!$E$6:$H$6,1,I1541)), "")</f>
        <v>-2</v>
      </c>
      <c r="W1541" s="4">
        <f>IF($O1541 = TRUE, IF(ISBLANK(J1541), "", INDEX('Individual UI'!$E$6:$H$6,1,J1541)), "")</f>
        <v>4</v>
      </c>
      <c r="X1541" s="4">
        <f>IF($O1541 = TRUE, IF(ISBLANK(K1541), "", INDEX('Individual UI'!$E$6:$H$6,1,K1541)), "")</f>
        <v>2</v>
      </c>
      <c r="Y1541" s="4">
        <f>IF($O1541 = TRUE, IF(ISBLANK(L1541), "", INDEX('Individual UI'!$E$6:$H$6,1,L1541)), "")</f>
        <v>2</v>
      </c>
      <c r="Z1541" s="4">
        <f>IF($O1541 = TRUE, IF(ISBLANK(M1541), "", INDEX('Individual UI'!$E$6:$H$6,1,M1541)), "")</f>
        <v>4</v>
      </c>
      <c r="AA1541" s="14">
        <f>IF($O1541 = TRUE, IF(ISBLANK(N1541), "", INDEX('Individual UI'!$E$6:$H$6,1,N1541)), "")</f>
        <v>4</v>
      </c>
      <c r="AB1541" s="11">
        <f>IF($O1541 = TRUE, EXP(MMULT($P1541:$AA1541, Documentation!D$39:D$50) + Documentation!D$51), "")</f>
        <v>8.3070696533639957E-7</v>
      </c>
      <c r="AC1541" s="4">
        <f>IF($O1541 = TRUE, EXP(MMULT($P1541:$AA1541, Documentation!E$39:E$50) + Documentation!E$51), "")</f>
        <v>0.19476133716674077</v>
      </c>
      <c r="AD1541" s="4">
        <f>IF($O1541 = TRUE, EXP(MMULT($P1541:$AA1541, Documentation!F$39:F$50) + Documentation!F$51), "")</f>
        <v>81.357477469704506</v>
      </c>
      <c r="AE1541" s="4">
        <f>IF($O1541 = TRUE, EXP(MMULT($P1541:$AA1541, Documentation!G$39:G$50) + Documentation!G$51), "")</f>
        <v>1.8842365120561998E-2</v>
      </c>
      <c r="AF1541" s="14">
        <f>IF($O1541 = TRUE, EXP(MMULT($P1541:$AA1541, Documentation!H$39:H$50) + Documentation!H$51), "")</f>
        <v>0.6442362261965785</v>
      </c>
      <c r="AG1541" s="30">
        <f t="shared" si="323"/>
        <v>1.0104041232603776E-8</v>
      </c>
      <c r="AH1541" s="28">
        <f t="shared" si="324"/>
        <v>2.3689178776211323E-3</v>
      </c>
      <c r="AI1541" s="28">
        <f t="shared" si="325"/>
        <v>0.98956592545439603</v>
      </c>
      <c r="AJ1541" s="28">
        <f t="shared" si="326"/>
        <v>2.2918314404747592E-4</v>
      </c>
      <c r="AK1541" s="33">
        <f t="shared" si="327"/>
        <v>7.8359634198941226E-3</v>
      </c>
      <c r="AL1541" s="11">
        <f t="shared" si="328"/>
        <v>3</v>
      </c>
      <c r="AM1541" s="14" t="str">
        <f>IF($O1541 = TRUE, INDEX(Documentation!$M$9:$M$13, $AL1541, 1), "")</f>
        <v>Process Skeptics</v>
      </c>
      <c r="AN1541" s="1"/>
      <c r="AO1541" s="1"/>
      <c r="AP1541" s="38">
        <v>1.0104041232603999E-8</v>
      </c>
      <c r="AQ1541" s="35">
        <v>2.3689178776211202E-3</v>
      </c>
      <c r="AR1541" s="35">
        <v>0.98956592545439603</v>
      </c>
      <c r="AS1541" s="35">
        <v>2.2918314404747899E-4</v>
      </c>
      <c r="AT1541" s="35">
        <v>7.8359634198941607E-3</v>
      </c>
      <c r="AU1541" s="14">
        <v>3</v>
      </c>
      <c r="AV1541" s="4" t="b">
        <f t="shared" si="329"/>
        <v>1</v>
      </c>
      <c r="AW1541" s="4" t="b">
        <f t="shared" si="330"/>
        <v>1</v>
      </c>
      <c r="AX1541" s="4" t="b">
        <f t="shared" si="331"/>
        <v>1</v>
      </c>
      <c r="AY1541" s="4" t="b">
        <f t="shared" si="332"/>
        <v>1</v>
      </c>
      <c r="AZ1541" s="4" t="b">
        <f t="shared" si="333"/>
        <v>1</v>
      </c>
      <c r="BA1541" s="4" t="b">
        <f t="shared" si="334"/>
        <v>1</v>
      </c>
      <c r="BB1541" s="14" t="b">
        <f t="shared" si="335"/>
        <v>1</v>
      </c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</row>
    <row r="1542" spans="1:64" x14ac:dyDescent="0.2">
      <c r="A1542" s="1"/>
      <c r="B1542" s="11" t="s">
        <v>1697</v>
      </c>
      <c r="C1542" s="4">
        <v>4</v>
      </c>
      <c r="D1542" s="4">
        <v>4</v>
      </c>
      <c r="E1542" s="4">
        <v>3</v>
      </c>
      <c r="F1542" s="4">
        <v>3</v>
      </c>
      <c r="G1542" s="4">
        <v>4</v>
      </c>
      <c r="H1542" s="4">
        <v>4</v>
      </c>
      <c r="I1542" s="4">
        <v>1</v>
      </c>
      <c r="J1542" s="4">
        <v>1</v>
      </c>
      <c r="K1542" s="4">
        <v>4</v>
      </c>
      <c r="L1542" s="4">
        <v>1</v>
      </c>
      <c r="M1542" s="4">
        <v>2</v>
      </c>
      <c r="N1542" s="14">
        <v>1</v>
      </c>
      <c r="O1542" s="25" t="b">
        <f t="shared" si="322"/>
        <v>1</v>
      </c>
      <c r="P1542" s="11">
        <f>IF($O1542 = TRUE, IF(ISBLANK(C1542), "", INDEX('Individual UI'!$E$6:$H$6,1,C1542)), "")</f>
        <v>4</v>
      </c>
      <c r="Q1542" s="4">
        <f>IF($O1542 = TRUE, IF(ISBLANK(D1542), "", INDEX('Individual UI'!$E$6:$H$6,1,D1542)), "")</f>
        <v>4</v>
      </c>
      <c r="R1542" s="4">
        <f>IF($O1542 = TRUE, IF(ISBLANK(E1542), "", INDEX('Individual UI'!$E$6:$H$6,1,E1542)), "")</f>
        <v>2</v>
      </c>
      <c r="S1542" s="4">
        <f>IF($O1542 = TRUE, IF(ISBLANK(F1542), "", INDEX('Individual UI'!$E$6:$H$6,1,F1542)), "")</f>
        <v>2</v>
      </c>
      <c r="T1542" s="4">
        <f>IF($O1542 = TRUE, IF(ISBLANK(G1542), "", INDEX('Individual UI'!$E$6:$H$6,1,G1542)), "")</f>
        <v>4</v>
      </c>
      <c r="U1542" s="4">
        <f>IF($O1542 = TRUE, IF(ISBLANK(H1542), "", INDEX('Individual UI'!$E$6:$H$6,1,H1542)), "")</f>
        <v>4</v>
      </c>
      <c r="V1542" s="4">
        <f>IF($O1542 = TRUE, IF(ISBLANK(I1542), "", INDEX('Individual UI'!$E$6:$H$6,1,I1542)), "")</f>
        <v>-4</v>
      </c>
      <c r="W1542" s="4">
        <f>IF($O1542 = TRUE, IF(ISBLANK(J1542), "", INDEX('Individual UI'!$E$6:$H$6,1,J1542)), "")</f>
        <v>-4</v>
      </c>
      <c r="X1542" s="4">
        <f>IF($O1542 = TRUE, IF(ISBLANK(K1542), "", INDEX('Individual UI'!$E$6:$H$6,1,K1542)), "")</f>
        <v>4</v>
      </c>
      <c r="Y1542" s="4">
        <f>IF($O1542 = TRUE, IF(ISBLANK(L1542), "", INDEX('Individual UI'!$E$6:$H$6,1,L1542)), "")</f>
        <v>-4</v>
      </c>
      <c r="Z1542" s="4">
        <f>IF($O1542 = TRUE, IF(ISBLANK(M1542), "", INDEX('Individual UI'!$E$6:$H$6,1,M1542)), "")</f>
        <v>-2</v>
      </c>
      <c r="AA1542" s="14">
        <f>IF($O1542 = TRUE, IF(ISBLANK(N1542), "", INDEX('Individual UI'!$E$6:$H$6,1,N1542)), "")</f>
        <v>-4</v>
      </c>
      <c r="AB1542" s="11">
        <f>IF($O1542 = TRUE, EXP(MMULT($P1542:$AA1542, Documentation!D$39:D$50) + Documentation!D$51), "")</f>
        <v>1.337905107165353E-6</v>
      </c>
      <c r="AC1542" s="4">
        <f>IF($O1542 = TRUE, EXP(MMULT($P1542:$AA1542, Documentation!E$39:E$50) + Documentation!E$51), "")</f>
        <v>6.7700945092389317E-2</v>
      </c>
      <c r="AD1542" s="4">
        <f>IF($O1542 = TRUE, EXP(MMULT($P1542:$AA1542, Documentation!F$39:F$50) + Documentation!F$51), "")</f>
        <v>1.5513137610595671E-2</v>
      </c>
      <c r="AE1542" s="4">
        <f>IF($O1542 = TRUE, EXP(MMULT($P1542:$AA1542, Documentation!G$39:G$50) + Documentation!G$51), "")</f>
        <v>3.4727239011175333</v>
      </c>
      <c r="AF1542" s="14">
        <f>IF($O1542 = TRUE, EXP(MMULT($P1542:$AA1542, Documentation!H$39:H$50) + Documentation!H$51), "")</f>
        <v>28.930754002200601</v>
      </c>
      <c r="AG1542" s="30">
        <f t="shared" si="323"/>
        <v>4.11831728709673E-8</v>
      </c>
      <c r="AH1542" s="28">
        <f t="shared" si="324"/>
        <v>2.0839592511721727E-3</v>
      </c>
      <c r="AI1542" s="28">
        <f t="shared" si="325"/>
        <v>4.7752282622036982E-4</v>
      </c>
      <c r="AJ1542" s="28">
        <f t="shared" si="326"/>
        <v>0.10689681053380388</v>
      </c>
      <c r="AK1542" s="33">
        <f t="shared" si="327"/>
        <v>0.89054166620563069</v>
      </c>
      <c r="AL1542" s="11">
        <f t="shared" si="328"/>
        <v>5</v>
      </c>
      <c r="AM1542" s="14" t="str">
        <f>IF($O1542 = TRUE, INDEX(Documentation!$M$9:$M$13, $AL1542, 1), "")</f>
        <v>Reluctant Claimants</v>
      </c>
      <c r="AN1542" s="1"/>
      <c r="AO1542" s="1"/>
      <c r="AP1542" s="38">
        <v>4.1183172870966599E-8</v>
      </c>
      <c r="AQ1542" s="35">
        <v>2.0839592511721801E-3</v>
      </c>
      <c r="AR1542" s="35">
        <v>4.7752282622037199E-4</v>
      </c>
      <c r="AS1542" s="35">
        <v>0.106896810533802</v>
      </c>
      <c r="AT1542" s="35">
        <v>0.89054166620563302</v>
      </c>
      <c r="AU1542" s="14">
        <v>5</v>
      </c>
      <c r="AV1542" s="4" t="b">
        <f t="shared" si="329"/>
        <v>1</v>
      </c>
      <c r="AW1542" s="4" t="b">
        <f t="shared" si="330"/>
        <v>1</v>
      </c>
      <c r="AX1542" s="4" t="b">
        <f t="shared" si="331"/>
        <v>1</v>
      </c>
      <c r="AY1542" s="4" t="b">
        <f t="shared" si="332"/>
        <v>1</v>
      </c>
      <c r="AZ1542" s="4" t="b">
        <f t="shared" si="333"/>
        <v>1</v>
      </c>
      <c r="BA1542" s="4" t="b">
        <f t="shared" si="334"/>
        <v>1</v>
      </c>
      <c r="BB1542" s="14" t="b">
        <f t="shared" si="335"/>
        <v>1</v>
      </c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</row>
    <row r="1543" spans="1:64" x14ac:dyDescent="0.2">
      <c r="A1543" s="1"/>
      <c r="B1543" s="11" t="s">
        <v>1698</v>
      </c>
      <c r="C1543" s="4">
        <v>4</v>
      </c>
      <c r="D1543" s="4">
        <v>3</v>
      </c>
      <c r="E1543" s="4">
        <v>4</v>
      </c>
      <c r="F1543" s="4">
        <v>3</v>
      </c>
      <c r="G1543" s="4">
        <v>3</v>
      </c>
      <c r="H1543" s="4">
        <v>1</v>
      </c>
      <c r="I1543" s="4">
        <v>2</v>
      </c>
      <c r="J1543" s="4">
        <v>2</v>
      </c>
      <c r="K1543" s="4">
        <v>1</v>
      </c>
      <c r="L1543" s="4">
        <v>1</v>
      </c>
      <c r="M1543" s="4">
        <v>2</v>
      </c>
      <c r="N1543" s="14">
        <v>3</v>
      </c>
      <c r="O1543" s="25" t="b">
        <f t="shared" si="322"/>
        <v>1</v>
      </c>
      <c r="P1543" s="11">
        <f>IF($O1543 = TRUE, IF(ISBLANK(C1543), "", INDEX('Individual UI'!$E$6:$H$6,1,C1543)), "")</f>
        <v>4</v>
      </c>
      <c r="Q1543" s="4">
        <f>IF($O1543 = TRUE, IF(ISBLANK(D1543), "", INDEX('Individual UI'!$E$6:$H$6,1,D1543)), "")</f>
        <v>2</v>
      </c>
      <c r="R1543" s="4">
        <f>IF($O1543 = TRUE, IF(ISBLANK(E1543), "", INDEX('Individual UI'!$E$6:$H$6,1,E1543)), "")</f>
        <v>4</v>
      </c>
      <c r="S1543" s="4">
        <f>IF($O1543 = TRUE, IF(ISBLANK(F1543), "", INDEX('Individual UI'!$E$6:$H$6,1,F1543)), "")</f>
        <v>2</v>
      </c>
      <c r="T1543" s="4">
        <f>IF($O1543 = TRUE, IF(ISBLANK(G1543), "", INDEX('Individual UI'!$E$6:$H$6,1,G1543)), "")</f>
        <v>2</v>
      </c>
      <c r="U1543" s="4">
        <f>IF($O1543 = TRUE, IF(ISBLANK(H1543), "", INDEX('Individual UI'!$E$6:$H$6,1,H1543)), "")</f>
        <v>-4</v>
      </c>
      <c r="V1543" s="4">
        <f>IF($O1543 = TRUE, IF(ISBLANK(I1543), "", INDEX('Individual UI'!$E$6:$H$6,1,I1543)), "")</f>
        <v>-2</v>
      </c>
      <c r="W1543" s="4">
        <f>IF($O1543 = TRUE, IF(ISBLANK(J1543), "", INDEX('Individual UI'!$E$6:$H$6,1,J1543)), "")</f>
        <v>-2</v>
      </c>
      <c r="X1543" s="4">
        <f>IF($O1543 = TRUE, IF(ISBLANK(K1543), "", INDEX('Individual UI'!$E$6:$H$6,1,K1543)), "")</f>
        <v>-4</v>
      </c>
      <c r="Y1543" s="4">
        <f>IF($O1543 = TRUE, IF(ISBLANK(L1543), "", INDEX('Individual UI'!$E$6:$H$6,1,L1543)), "")</f>
        <v>-4</v>
      </c>
      <c r="Z1543" s="4">
        <f>IF($O1543 = TRUE, IF(ISBLANK(M1543), "", INDEX('Individual UI'!$E$6:$H$6,1,M1543)), "")</f>
        <v>-2</v>
      </c>
      <c r="AA1543" s="14">
        <f>IF($O1543 = TRUE, IF(ISBLANK(N1543), "", INDEX('Individual UI'!$E$6:$H$6,1,N1543)), "")</f>
        <v>2</v>
      </c>
      <c r="AB1543" s="11">
        <f>IF($O1543 = TRUE, EXP(MMULT($P1543:$AA1543, Documentation!D$39:D$50) + Documentation!D$51), "")</f>
        <v>3.531848939403988E-4</v>
      </c>
      <c r="AC1543" s="4">
        <f>IF($O1543 = TRUE, EXP(MMULT($P1543:$AA1543, Documentation!E$39:E$50) + Documentation!E$51), "")</f>
        <v>1.4090009271409611E-2</v>
      </c>
      <c r="AD1543" s="4">
        <f>IF($O1543 = TRUE, EXP(MMULT($P1543:$AA1543, Documentation!F$39:F$50) + Documentation!F$51), "")</f>
        <v>2.1365542217122734E-2</v>
      </c>
      <c r="AE1543" s="4">
        <f>IF($O1543 = TRUE, EXP(MMULT($P1543:$AA1543, Documentation!G$39:G$50) + Documentation!G$51), "")</f>
        <v>0.53737541775871522</v>
      </c>
      <c r="AF1543" s="14">
        <f>IF($O1543 = TRUE, EXP(MMULT($P1543:$AA1543, Documentation!H$39:H$50) + Documentation!H$51), "")</f>
        <v>0.56110501079723885</v>
      </c>
      <c r="AG1543" s="30">
        <f t="shared" si="323"/>
        <v>3.1137112550975565E-4</v>
      </c>
      <c r="AH1543" s="28">
        <f t="shared" si="324"/>
        <v>1.2421884742392357E-2</v>
      </c>
      <c r="AI1543" s="28">
        <f t="shared" si="325"/>
        <v>1.8836063040664354E-2</v>
      </c>
      <c r="AJ1543" s="28">
        <f t="shared" si="326"/>
        <v>0.47375522430198463</v>
      </c>
      <c r="AK1543" s="33">
        <f t="shared" si="327"/>
        <v>0.49467545678944891</v>
      </c>
      <c r="AL1543" s="11">
        <f t="shared" si="328"/>
        <v>5</v>
      </c>
      <c r="AM1543" s="14" t="str">
        <f>IF($O1543 = TRUE, INDEX(Documentation!$M$9:$M$13, $AL1543, 1), "")</f>
        <v>Reluctant Claimants</v>
      </c>
      <c r="AN1543" s="1"/>
      <c r="AO1543" s="1"/>
      <c r="AP1543" s="38">
        <v>3.1137112550975299E-4</v>
      </c>
      <c r="AQ1543" s="35">
        <v>1.2421884742392499E-2</v>
      </c>
      <c r="AR1543" s="35">
        <v>1.8836063040664899E-2</v>
      </c>
      <c r="AS1543" s="35">
        <v>0.47375522430197903</v>
      </c>
      <c r="AT1543" s="35">
        <v>0.49467545678945402</v>
      </c>
      <c r="AU1543" s="14">
        <v>5</v>
      </c>
      <c r="AV1543" s="4" t="b">
        <f t="shared" si="329"/>
        <v>1</v>
      </c>
      <c r="AW1543" s="4" t="b">
        <f t="shared" si="330"/>
        <v>1</v>
      </c>
      <c r="AX1543" s="4" t="b">
        <f t="shared" si="331"/>
        <v>1</v>
      </c>
      <c r="AY1543" s="4" t="b">
        <f t="shared" si="332"/>
        <v>1</v>
      </c>
      <c r="AZ1543" s="4" t="b">
        <f t="shared" si="333"/>
        <v>1</v>
      </c>
      <c r="BA1543" s="4" t="b">
        <f t="shared" si="334"/>
        <v>1</v>
      </c>
      <c r="BB1543" s="14" t="b">
        <f t="shared" si="335"/>
        <v>1</v>
      </c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</row>
    <row r="1544" spans="1:64" x14ac:dyDescent="0.2">
      <c r="A1544" s="1"/>
      <c r="B1544" s="11" t="s">
        <v>1699</v>
      </c>
      <c r="C1544" s="4">
        <v>2</v>
      </c>
      <c r="D1544" s="4">
        <v>4</v>
      </c>
      <c r="E1544" s="4">
        <v>2</v>
      </c>
      <c r="F1544" s="4">
        <v>3</v>
      </c>
      <c r="G1544" s="4">
        <v>4</v>
      </c>
      <c r="H1544" s="4">
        <v>4</v>
      </c>
      <c r="I1544" s="4">
        <v>2</v>
      </c>
      <c r="J1544" s="4">
        <v>3</v>
      </c>
      <c r="K1544" s="4">
        <v>1</v>
      </c>
      <c r="L1544" s="4">
        <v>3</v>
      </c>
      <c r="M1544" s="4">
        <v>1</v>
      </c>
      <c r="N1544" s="14">
        <v>1</v>
      </c>
      <c r="O1544" s="25" t="b">
        <f t="shared" ref="O1544:O1607" si="336">IF(COUNTA($C1544:$N1544) = 0, "", COUNTIFS($C1544:$N1544,"&gt;=1", $C1544:$N1544,"&lt;=4") = 12)</f>
        <v>1</v>
      </c>
      <c r="P1544" s="11">
        <f>IF($O1544 = TRUE, IF(ISBLANK(C1544), "", INDEX('Individual UI'!$E$6:$H$6,1,C1544)), "")</f>
        <v>-2</v>
      </c>
      <c r="Q1544" s="4">
        <f>IF($O1544 = TRUE, IF(ISBLANK(D1544), "", INDEX('Individual UI'!$E$6:$H$6,1,D1544)), "")</f>
        <v>4</v>
      </c>
      <c r="R1544" s="4">
        <f>IF($O1544 = TRUE, IF(ISBLANK(E1544), "", INDEX('Individual UI'!$E$6:$H$6,1,E1544)), "")</f>
        <v>-2</v>
      </c>
      <c r="S1544" s="4">
        <f>IF($O1544 = TRUE, IF(ISBLANK(F1544), "", INDEX('Individual UI'!$E$6:$H$6,1,F1544)), "")</f>
        <v>2</v>
      </c>
      <c r="T1544" s="4">
        <f>IF($O1544 = TRUE, IF(ISBLANK(G1544), "", INDEX('Individual UI'!$E$6:$H$6,1,G1544)), "")</f>
        <v>4</v>
      </c>
      <c r="U1544" s="4">
        <f>IF($O1544 = TRUE, IF(ISBLANK(H1544), "", INDEX('Individual UI'!$E$6:$H$6,1,H1544)), "")</f>
        <v>4</v>
      </c>
      <c r="V1544" s="4">
        <f>IF($O1544 = TRUE, IF(ISBLANK(I1544), "", INDEX('Individual UI'!$E$6:$H$6,1,I1544)), "")</f>
        <v>-2</v>
      </c>
      <c r="W1544" s="4">
        <f>IF($O1544 = TRUE, IF(ISBLANK(J1544), "", INDEX('Individual UI'!$E$6:$H$6,1,J1544)), "")</f>
        <v>2</v>
      </c>
      <c r="X1544" s="4">
        <f>IF($O1544 = TRUE, IF(ISBLANK(K1544), "", INDEX('Individual UI'!$E$6:$H$6,1,K1544)), "")</f>
        <v>-4</v>
      </c>
      <c r="Y1544" s="4">
        <f>IF($O1544 = TRUE, IF(ISBLANK(L1544), "", INDEX('Individual UI'!$E$6:$H$6,1,L1544)), "")</f>
        <v>2</v>
      </c>
      <c r="Z1544" s="4">
        <f>IF($O1544 = TRUE, IF(ISBLANK(M1544), "", INDEX('Individual UI'!$E$6:$H$6,1,M1544)), "")</f>
        <v>-4</v>
      </c>
      <c r="AA1544" s="14">
        <f>IF($O1544 = TRUE, IF(ISBLANK(N1544), "", INDEX('Individual UI'!$E$6:$H$6,1,N1544)), "")</f>
        <v>-4</v>
      </c>
      <c r="AB1544" s="11">
        <f>IF($O1544 = TRUE, EXP(MMULT($P1544:$AA1544, Documentation!D$39:D$50) + Documentation!D$51), "")</f>
        <v>9.1436866896810935E-4</v>
      </c>
      <c r="AC1544" s="4">
        <f>IF($O1544 = TRUE, EXP(MMULT($P1544:$AA1544, Documentation!E$39:E$50) + Documentation!E$51), "")</f>
        <v>4.3182039912158292E-4</v>
      </c>
      <c r="AD1544" s="4">
        <f>IF($O1544 = TRUE, EXP(MMULT($P1544:$AA1544, Documentation!F$39:F$50) + Documentation!F$51), "")</f>
        <v>6.1706403767023193E-3</v>
      </c>
      <c r="AE1544" s="4">
        <f>IF($O1544 = TRUE, EXP(MMULT($P1544:$AA1544, Documentation!G$39:G$50) + Documentation!G$51), "")</f>
        <v>4.4501691922607591</v>
      </c>
      <c r="AF1544" s="14">
        <f>IF($O1544 = TRUE, EXP(MMULT($P1544:$AA1544, Documentation!H$39:H$50) + Documentation!H$51), "")</f>
        <v>0.14768687312186771</v>
      </c>
      <c r="AG1544" s="30">
        <f t="shared" ref="AG1544:AG1607" si="337">IF($O1544 = TRUE, AB1544/SUM($AB1544:$AF1544), "")</f>
        <v>1.9854389424037603E-4</v>
      </c>
      <c r="AH1544" s="28">
        <f t="shared" ref="AH1544:AH1607" si="338">IF($O1544 = TRUE, AC1544/SUM($AB1544:$AF1544), "")</f>
        <v>9.3764480962353202E-5</v>
      </c>
      <c r="AI1544" s="28">
        <f t="shared" ref="AI1544:AI1607" si="339">IF($O1544 = TRUE, AD1544/SUM($AB1544:$AF1544), "")</f>
        <v>1.3398785543800266E-3</v>
      </c>
      <c r="AJ1544" s="28">
        <f t="shared" ref="AJ1544:AJ1607" si="340">IF($O1544 = TRUE, AE1544/SUM($AB1544:$AF1544), "")</f>
        <v>0.96629942762268428</v>
      </c>
      <c r="AK1544" s="33">
        <f t="shared" ref="AK1544:AK1607" si="341">IF($O1544 = TRUE, AF1544/SUM($AB1544:$AF1544), "")</f>
        <v>3.2068385447733029E-2</v>
      </c>
      <c r="AL1544" s="11">
        <f t="shared" ref="AL1544:AL1607" si="342">IF($O1544 = TRUE, MATCH(MAX(AG1544:AK1544), AG1544:AK1544, 0), "")</f>
        <v>4</v>
      </c>
      <c r="AM1544" s="14" t="str">
        <f>IF($O1544 = TRUE, INDEX(Documentation!$M$9:$M$13, $AL1544, 1), "")</f>
        <v>Financially Pressured</v>
      </c>
      <c r="AN1544" s="1"/>
      <c r="AO1544" s="1"/>
      <c r="AP1544" s="38">
        <v>1.9854389424037701E-4</v>
      </c>
      <c r="AQ1544" s="35">
        <v>9.3764480962354598E-5</v>
      </c>
      <c r="AR1544" s="35">
        <v>1.3398785543800699E-3</v>
      </c>
      <c r="AS1544" s="35">
        <v>0.96629942762268395</v>
      </c>
      <c r="AT1544" s="35">
        <v>3.2068385447733501E-2</v>
      </c>
      <c r="AU1544" s="14">
        <v>4</v>
      </c>
      <c r="AV1544" s="4" t="b">
        <f t="shared" ref="AV1544:AV1607" si="343">ROUND(AP1544, 4) = ROUND(AG1544, 4)</f>
        <v>1</v>
      </c>
      <c r="AW1544" s="4" t="b">
        <f t="shared" ref="AW1544:AW1607" si="344">ROUND(AQ1544, 4) = ROUND(AH1544, 4)</f>
        <v>1</v>
      </c>
      <c r="AX1544" s="4" t="b">
        <f t="shared" ref="AX1544:AX1607" si="345">ROUND(AR1544, 4) = ROUND(AI1544, 4)</f>
        <v>1</v>
      </c>
      <c r="AY1544" s="4" t="b">
        <f t="shared" ref="AY1544:AY1607" si="346">ROUND(AS1544, 4) = ROUND(AJ1544, 4)</f>
        <v>1</v>
      </c>
      <c r="AZ1544" s="4" t="b">
        <f t="shared" ref="AZ1544:AZ1607" si="347">ROUND(AT1544, 4) = ROUND(AK1544, 4)</f>
        <v>1</v>
      </c>
      <c r="BA1544" s="4" t="b">
        <f t="shared" ref="BA1544:BA1607" si="348">AU1544 = AL1544</f>
        <v>1</v>
      </c>
      <c r="BB1544" s="14" t="b">
        <f t="shared" ref="BB1544:BB1607" si="349">IF($O1544 = TRUE, ROUND(SUM(AG1544:AK1544), 4) = 1, "")</f>
        <v>1</v>
      </c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</row>
    <row r="1545" spans="1:64" x14ac:dyDescent="0.2">
      <c r="A1545" s="1"/>
      <c r="B1545" s="11" t="s">
        <v>1700</v>
      </c>
      <c r="C1545" s="4">
        <v>2</v>
      </c>
      <c r="D1545" s="4">
        <v>2</v>
      </c>
      <c r="E1545" s="4">
        <v>4</v>
      </c>
      <c r="F1545" s="4">
        <v>2</v>
      </c>
      <c r="G1545" s="4">
        <v>4</v>
      </c>
      <c r="H1545" s="4">
        <v>3</v>
      </c>
      <c r="I1545" s="4">
        <v>2</v>
      </c>
      <c r="J1545" s="4">
        <v>2</v>
      </c>
      <c r="K1545" s="4">
        <v>3</v>
      </c>
      <c r="L1545" s="4">
        <v>2</v>
      </c>
      <c r="M1545" s="4">
        <v>2</v>
      </c>
      <c r="N1545" s="14">
        <v>1</v>
      </c>
      <c r="O1545" s="25" t="b">
        <f t="shared" si="336"/>
        <v>1</v>
      </c>
      <c r="P1545" s="11">
        <f>IF($O1545 = TRUE, IF(ISBLANK(C1545), "", INDEX('Individual UI'!$E$6:$H$6,1,C1545)), "")</f>
        <v>-2</v>
      </c>
      <c r="Q1545" s="4">
        <f>IF($O1545 = TRUE, IF(ISBLANK(D1545), "", INDEX('Individual UI'!$E$6:$H$6,1,D1545)), "")</f>
        <v>-2</v>
      </c>
      <c r="R1545" s="4">
        <f>IF($O1545 = TRUE, IF(ISBLANK(E1545), "", INDEX('Individual UI'!$E$6:$H$6,1,E1545)), "")</f>
        <v>4</v>
      </c>
      <c r="S1545" s="4">
        <f>IF($O1545 = TRUE, IF(ISBLANK(F1545), "", INDEX('Individual UI'!$E$6:$H$6,1,F1545)), "")</f>
        <v>-2</v>
      </c>
      <c r="T1545" s="4">
        <f>IF($O1545 = TRUE, IF(ISBLANK(G1545), "", INDEX('Individual UI'!$E$6:$H$6,1,G1545)), "")</f>
        <v>4</v>
      </c>
      <c r="U1545" s="4">
        <f>IF($O1545 = TRUE, IF(ISBLANK(H1545), "", INDEX('Individual UI'!$E$6:$H$6,1,H1545)), "")</f>
        <v>2</v>
      </c>
      <c r="V1545" s="4">
        <f>IF($O1545 = TRUE, IF(ISBLANK(I1545), "", INDEX('Individual UI'!$E$6:$H$6,1,I1545)), "")</f>
        <v>-2</v>
      </c>
      <c r="W1545" s="4">
        <f>IF($O1545 = TRUE, IF(ISBLANK(J1545), "", INDEX('Individual UI'!$E$6:$H$6,1,J1545)), "")</f>
        <v>-2</v>
      </c>
      <c r="X1545" s="4">
        <f>IF($O1545 = TRUE, IF(ISBLANK(K1545), "", INDEX('Individual UI'!$E$6:$H$6,1,K1545)), "")</f>
        <v>2</v>
      </c>
      <c r="Y1545" s="4">
        <f>IF($O1545 = TRUE, IF(ISBLANK(L1545), "", INDEX('Individual UI'!$E$6:$H$6,1,L1545)), "")</f>
        <v>-2</v>
      </c>
      <c r="Z1545" s="4">
        <f>IF($O1545 = TRUE, IF(ISBLANK(M1545), "", INDEX('Individual UI'!$E$6:$H$6,1,M1545)), "")</f>
        <v>-2</v>
      </c>
      <c r="AA1545" s="14">
        <f>IF($O1545 = TRUE, IF(ISBLANK(N1545), "", INDEX('Individual UI'!$E$6:$H$6,1,N1545)), "")</f>
        <v>-4</v>
      </c>
      <c r="AB1545" s="11">
        <f>IF($O1545 = TRUE, EXP(MMULT($P1545:$AA1545, Documentation!D$39:D$50) + Documentation!D$51), "")</f>
        <v>1.3415054338712211E-3</v>
      </c>
      <c r="AC1545" s="4">
        <f>IF($O1545 = TRUE, EXP(MMULT($P1545:$AA1545, Documentation!E$39:E$50) + Documentation!E$51), "")</f>
        <v>2.7444153016227177E-3</v>
      </c>
      <c r="AD1545" s="4">
        <f>IF($O1545 = TRUE, EXP(MMULT($P1545:$AA1545, Documentation!F$39:F$50) + Documentation!F$51), "")</f>
        <v>9.5687351612202371E-4</v>
      </c>
      <c r="AE1545" s="4">
        <f>IF($O1545 = TRUE, EXP(MMULT($P1545:$AA1545, Documentation!G$39:G$50) + Documentation!G$51), "")</f>
        <v>7.4260205734308036</v>
      </c>
      <c r="AF1545" s="14">
        <f>IF($O1545 = TRUE, EXP(MMULT($P1545:$AA1545, Documentation!H$39:H$50) + Documentation!H$51), "")</f>
        <v>6.2779906942259781E-2</v>
      </c>
      <c r="AG1545" s="30">
        <f t="shared" si="337"/>
        <v>1.7901434346962759E-4</v>
      </c>
      <c r="AH1545" s="28">
        <f t="shared" si="338"/>
        <v>3.662226712047389E-4</v>
      </c>
      <c r="AI1545" s="28">
        <f t="shared" si="339"/>
        <v>1.2768795410522481E-4</v>
      </c>
      <c r="AJ1545" s="28">
        <f t="shared" si="340"/>
        <v>0.99094954368427557</v>
      </c>
      <c r="AK1545" s="33">
        <f t="shared" si="341"/>
        <v>8.3775313469448085E-3</v>
      </c>
      <c r="AL1545" s="11">
        <f t="shared" si="342"/>
        <v>4</v>
      </c>
      <c r="AM1545" s="14" t="str">
        <f>IF($O1545 = TRUE, INDEX(Documentation!$M$9:$M$13, $AL1545, 1), "")</f>
        <v>Financially Pressured</v>
      </c>
      <c r="AN1545" s="1"/>
      <c r="AO1545" s="1"/>
      <c r="AP1545" s="38">
        <v>1.79014343469628E-4</v>
      </c>
      <c r="AQ1545" s="35">
        <v>3.6622267120473999E-4</v>
      </c>
      <c r="AR1545" s="35">
        <v>1.27687954105226E-4</v>
      </c>
      <c r="AS1545" s="35">
        <v>0.99094954368427601</v>
      </c>
      <c r="AT1545" s="35">
        <v>8.3775313469448397E-3</v>
      </c>
      <c r="AU1545" s="14">
        <v>4</v>
      </c>
      <c r="AV1545" s="4" t="b">
        <f t="shared" si="343"/>
        <v>1</v>
      </c>
      <c r="AW1545" s="4" t="b">
        <f t="shared" si="344"/>
        <v>1</v>
      </c>
      <c r="AX1545" s="4" t="b">
        <f t="shared" si="345"/>
        <v>1</v>
      </c>
      <c r="AY1545" s="4" t="b">
        <f t="shared" si="346"/>
        <v>1</v>
      </c>
      <c r="AZ1545" s="4" t="b">
        <f t="shared" si="347"/>
        <v>1</v>
      </c>
      <c r="BA1545" s="4" t="b">
        <f t="shared" si="348"/>
        <v>1</v>
      </c>
      <c r="BB1545" s="14" t="b">
        <f t="shared" si="349"/>
        <v>1</v>
      </c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</row>
    <row r="1546" spans="1:64" x14ac:dyDescent="0.2">
      <c r="A1546" s="1"/>
      <c r="B1546" s="11" t="s">
        <v>1701</v>
      </c>
      <c r="C1546" s="4">
        <v>1</v>
      </c>
      <c r="D1546" s="4">
        <v>2</v>
      </c>
      <c r="E1546" s="4">
        <v>1</v>
      </c>
      <c r="F1546" s="4">
        <v>1</v>
      </c>
      <c r="G1546" s="4">
        <v>2</v>
      </c>
      <c r="H1546" s="4">
        <v>2</v>
      </c>
      <c r="I1546" s="4">
        <v>3</v>
      </c>
      <c r="J1546" s="4">
        <v>2</v>
      </c>
      <c r="K1546" s="4">
        <v>2</v>
      </c>
      <c r="L1546" s="4">
        <v>2</v>
      </c>
      <c r="M1546" s="4">
        <v>1</v>
      </c>
      <c r="N1546" s="14">
        <v>2</v>
      </c>
      <c r="O1546" s="25" t="b">
        <f t="shared" si="336"/>
        <v>1</v>
      </c>
      <c r="P1546" s="11">
        <f>IF($O1546 = TRUE, IF(ISBLANK(C1546), "", INDEX('Individual UI'!$E$6:$H$6,1,C1546)), "")</f>
        <v>-4</v>
      </c>
      <c r="Q1546" s="4">
        <f>IF($O1546 = TRUE, IF(ISBLANK(D1546), "", INDEX('Individual UI'!$E$6:$H$6,1,D1546)), "")</f>
        <v>-2</v>
      </c>
      <c r="R1546" s="4">
        <f>IF($O1546 = TRUE, IF(ISBLANK(E1546), "", INDEX('Individual UI'!$E$6:$H$6,1,E1546)), "")</f>
        <v>-4</v>
      </c>
      <c r="S1546" s="4">
        <f>IF($O1546 = TRUE, IF(ISBLANK(F1546), "", INDEX('Individual UI'!$E$6:$H$6,1,F1546)), "")</f>
        <v>-4</v>
      </c>
      <c r="T1546" s="4">
        <f>IF($O1546 = TRUE, IF(ISBLANK(G1546), "", INDEX('Individual UI'!$E$6:$H$6,1,G1546)), "")</f>
        <v>-2</v>
      </c>
      <c r="U1546" s="4">
        <f>IF($O1546 = TRUE, IF(ISBLANK(H1546), "", INDEX('Individual UI'!$E$6:$H$6,1,H1546)), "")</f>
        <v>-2</v>
      </c>
      <c r="V1546" s="4">
        <f>IF($O1546 = TRUE, IF(ISBLANK(I1546), "", INDEX('Individual UI'!$E$6:$H$6,1,I1546)), "")</f>
        <v>2</v>
      </c>
      <c r="W1546" s="4">
        <f>IF($O1546 = TRUE, IF(ISBLANK(J1546), "", INDEX('Individual UI'!$E$6:$H$6,1,J1546)), "")</f>
        <v>-2</v>
      </c>
      <c r="X1546" s="4">
        <f>IF($O1546 = TRUE, IF(ISBLANK(K1546), "", INDEX('Individual UI'!$E$6:$H$6,1,K1546)), "")</f>
        <v>-2</v>
      </c>
      <c r="Y1546" s="4">
        <f>IF($O1546 = TRUE, IF(ISBLANK(L1546), "", INDEX('Individual UI'!$E$6:$H$6,1,L1546)), "")</f>
        <v>-2</v>
      </c>
      <c r="Z1546" s="4">
        <f>IF($O1546 = TRUE, IF(ISBLANK(M1546), "", INDEX('Individual UI'!$E$6:$H$6,1,M1546)), "")</f>
        <v>-4</v>
      </c>
      <c r="AA1546" s="14">
        <f>IF($O1546 = TRUE, IF(ISBLANK(N1546), "", INDEX('Individual UI'!$E$6:$H$6,1,N1546)), "")</f>
        <v>-2</v>
      </c>
      <c r="AB1546" s="11">
        <f>IF($O1546 = TRUE, EXP(MMULT($P1546:$AA1546, Documentation!D$39:D$50) + Documentation!D$51), "")</f>
        <v>50.073598739436562</v>
      </c>
      <c r="AC1546" s="4">
        <f>IF($O1546 = TRUE, EXP(MMULT($P1546:$AA1546, Documentation!E$39:E$50) + Documentation!E$51), "")</f>
        <v>2.2419172899879774E-4</v>
      </c>
      <c r="AD1546" s="4">
        <f>IF($O1546 = TRUE, EXP(MMULT($P1546:$AA1546, Documentation!F$39:F$50) + Documentation!F$51), "")</f>
        <v>2.1310737010702041E-5</v>
      </c>
      <c r="AE1546" s="4">
        <f>IF($O1546 = TRUE, EXP(MMULT($P1546:$AA1546, Documentation!G$39:G$50) + Documentation!G$51), "")</f>
        <v>6.3921761157434611E-3</v>
      </c>
      <c r="AF1546" s="14">
        <f>IF($O1546 = TRUE, EXP(MMULT($P1546:$AA1546, Documentation!H$39:H$50) + Documentation!H$51), "")</f>
        <v>2.2069078773134437E-5</v>
      </c>
      <c r="AG1546" s="30">
        <f t="shared" si="337"/>
        <v>0.99986701850466198</v>
      </c>
      <c r="AH1546" s="28">
        <f t="shared" si="338"/>
        <v>4.4766487987788551E-6</v>
      </c>
      <c r="AI1546" s="28">
        <f t="shared" si="339"/>
        <v>4.2553168962162283E-7</v>
      </c>
      <c r="AJ1546" s="28">
        <f t="shared" si="340"/>
        <v>1.2763864063102573E-4</v>
      </c>
      <c r="AK1546" s="33">
        <f t="shared" si="341"/>
        <v>4.4067421854103281E-7</v>
      </c>
      <c r="AL1546" s="11">
        <f t="shared" si="342"/>
        <v>1</v>
      </c>
      <c r="AM1546" s="14" t="str">
        <f>IF($O1546 = TRUE, INDEX(Documentation!$M$9:$M$13, $AL1546, 1), "")</f>
        <v>Decisive Pursuers</v>
      </c>
      <c r="AN1546" s="1"/>
      <c r="AO1546" s="1"/>
      <c r="AP1546" s="38">
        <v>0.99986701850466198</v>
      </c>
      <c r="AQ1546" s="35">
        <v>4.4766487987789296E-6</v>
      </c>
      <c r="AR1546" s="35">
        <v>4.2553168962163199E-7</v>
      </c>
      <c r="AS1546" s="35">
        <v>1.2763864063102499E-4</v>
      </c>
      <c r="AT1546" s="35">
        <v>4.4067421854103598E-7</v>
      </c>
      <c r="AU1546" s="14">
        <v>1</v>
      </c>
      <c r="AV1546" s="4" t="b">
        <f t="shared" si="343"/>
        <v>1</v>
      </c>
      <c r="AW1546" s="4" t="b">
        <f t="shared" si="344"/>
        <v>1</v>
      </c>
      <c r="AX1546" s="4" t="b">
        <f t="shared" si="345"/>
        <v>1</v>
      </c>
      <c r="AY1546" s="4" t="b">
        <f t="shared" si="346"/>
        <v>1</v>
      </c>
      <c r="AZ1546" s="4" t="b">
        <f t="shared" si="347"/>
        <v>1</v>
      </c>
      <c r="BA1546" s="4" t="b">
        <f t="shared" si="348"/>
        <v>1</v>
      </c>
      <c r="BB1546" s="14" t="b">
        <f t="shared" si="349"/>
        <v>1</v>
      </c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</row>
    <row r="1547" spans="1:64" x14ac:dyDescent="0.2">
      <c r="A1547" s="1"/>
      <c r="B1547" s="11" t="s">
        <v>1702</v>
      </c>
      <c r="C1547" s="4">
        <v>1</v>
      </c>
      <c r="D1547" s="4">
        <v>4</v>
      </c>
      <c r="E1547" s="4">
        <v>4</v>
      </c>
      <c r="F1547" s="4">
        <v>4</v>
      </c>
      <c r="G1547" s="4">
        <v>1</v>
      </c>
      <c r="H1547" s="4">
        <v>1</v>
      </c>
      <c r="I1547" s="4">
        <v>2</v>
      </c>
      <c r="J1547" s="4">
        <v>4</v>
      </c>
      <c r="K1547" s="4">
        <v>4</v>
      </c>
      <c r="L1547" s="4">
        <v>3</v>
      </c>
      <c r="M1547" s="4">
        <v>4</v>
      </c>
      <c r="N1547" s="14">
        <v>3</v>
      </c>
      <c r="O1547" s="25" t="b">
        <f t="shared" si="336"/>
        <v>1</v>
      </c>
      <c r="P1547" s="11">
        <f>IF($O1547 = TRUE, IF(ISBLANK(C1547), "", INDEX('Individual UI'!$E$6:$H$6,1,C1547)), "")</f>
        <v>-4</v>
      </c>
      <c r="Q1547" s="4">
        <f>IF($O1547 = TRUE, IF(ISBLANK(D1547), "", INDEX('Individual UI'!$E$6:$H$6,1,D1547)), "")</f>
        <v>4</v>
      </c>
      <c r="R1547" s="4">
        <f>IF($O1547 = TRUE, IF(ISBLANK(E1547), "", INDEX('Individual UI'!$E$6:$H$6,1,E1547)), "")</f>
        <v>4</v>
      </c>
      <c r="S1547" s="4">
        <f>IF($O1547 = TRUE, IF(ISBLANK(F1547), "", INDEX('Individual UI'!$E$6:$H$6,1,F1547)), "")</f>
        <v>4</v>
      </c>
      <c r="T1547" s="4">
        <f>IF($O1547 = TRUE, IF(ISBLANK(G1547), "", INDEX('Individual UI'!$E$6:$H$6,1,G1547)), "")</f>
        <v>-4</v>
      </c>
      <c r="U1547" s="4">
        <f>IF($O1547 = TRUE, IF(ISBLANK(H1547), "", INDEX('Individual UI'!$E$6:$H$6,1,H1547)), "")</f>
        <v>-4</v>
      </c>
      <c r="V1547" s="4">
        <f>IF($O1547 = TRUE, IF(ISBLANK(I1547), "", INDEX('Individual UI'!$E$6:$H$6,1,I1547)), "")</f>
        <v>-2</v>
      </c>
      <c r="W1547" s="4">
        <f>IF($O1547 = TRUE, IF(ISBLANK(J1547), "", INDEX('Individual UI'!$E$6:$H$6,1,J1547)), "")</f>
        <v>4</v>
      </c>
      <c r="X1547" s="4">
        <f>IF($O1547 = TRUE, IF(ISBLANK(K1547), "", INDEX('Individual UI'!$E$6:$H$6,1,K1547)), "")</f>
        <v>4</v>
      </c>
      <c r="Y1547" s="4">
        <f>IF($O1547 = TRUE, IF(ISBLANK(L1547), "", INDEX('Individual UI'!$E$6:$H$6,1,L1547)), "")</f>
        <v>2</v>
      </c>
      <c r="Z1547" s="4">
        <f>IF($O1547 = TRUE, IF(ISBLANK(M1547), "", INDEX('Individual UI'!$E$6:$H$6,1,M1547)), "")</f>
        <v>4</v>
      </c>
      <c r="AA1547" s="14">
        <f>IF($O1547 = TRUE, IF(ISBLANK(N1547), "", INDEX('Individual UI'!$E$6:$H$6,1,N1547)), "")</f>
        <v>2</v>
      </c>
      <c r="AB1547" s="11">
        <f>IF($O1547 = TRUE, EXP(MMULT($P1547:$AA1547, Documentation!D$39:D$50) + Documentation!D$51), "")</f>
        <v>2.9841148093686433E-4</v>
      </c>
      <c r="AC1547" s="4">
        <f>IF($O1547 = TRUE, EXP(MMULT($P1547:$AA1547, Documentation!E$39:E$50) + Documentation!E$51), "")</f>
        <v>0.29922282885416046</v>
      </c>
      <c r="AD1547" s="4">
        <f>IF($O1547 = TRUE, EXP(MMULT($P1547:$AA1547, Documentation!F$39:F$50) + Documentation!F$51), "")</f>
        <v>4.729192971374685</v>
      </c>
      <c r="AE1547" s="4">
        <f>IF($O1547 = TRUE, EXP(MMULT($P1547:$AA1547, Documentation!G$39:G$50) + Documentation!G$51), "")</f>
        <v>1.1022196973300572E-4</v>
      </c>
      <c r="AF1547" s="14">
        <f>IF($O1547 = TRUE, EXP(MMULT($P1547:$AA1547, Documentation!H$39:H$50) + Documentation!H$51), "")</f>
        <v>3.892012819304738E-3</v>
      </c>
      <c r="AG1547" s="30">
        <f t="shared" si="337"/>
        <v>5.9294316321847302E-5</v>
      </c>
      <c r="AH1547" s="28">
        <f t="shared" si="338"/>
        <v>5.9455531030826299E-2</v>
      </c>
      <c r="AI1547" s="28">
        <f t="shared" si="339"/>
        <v>0.93968993120300048</v>
      </c>
      <c r="AJ1547" s="28">
        <f t="shared" si="340"/>
        <v>2.1901088786690015E-5</v>
      </c>
      <c r="AK1547" s="33">
        <f t="shared" si="341"/>
        <v>7.7334236106473854E-4</v>
      </c>
      <c r="AL1547" s="11">
        <f t="shared" si="342"/>
        <v>3</v>
      </c>
      <c r="AM1547" s="14" t="str">
        <f>IF($O1547 = TRUE, INDEX(Documentation!$M$9:$M$13, $AL1547, 1), "")</f>
        <v>Process Skeptics</v>
      </c>
      <c r="AN1547" s="1"/>
      <c r="AO1547" s="1"/>
      <c r="AP1547" s="38">
        <v>5.92943163218497E-5</v>
      </c>
      <c r="AQ1547" s="35">
        <v>5.9455531030825799E-2</v>
      </c>
      <c r="AR1547" s="35">
        <v>0.93968993120300104</v>
      </c>
      <c r="AS1547" s="35">
        <v>2.1901088786690801E-5</v>
      </c>
      <c r="AT1547" s="35">
        <v>7.7334236106473995E-4</v>
      </c>
      <c r="AU1547" s="14">
        <v>3</v>
      </c>
      <c r="AV1547" s="4" t="b">
        <f t="shared" si="343"/>
        <v>1</v>
      </c>
      <c r="AW1547" s="4" t="b">
        <f t="shared" si="344"/>
        <v>1</v>
      </c>
      <c r="AX1547" s="4" t="b">
        <f t="shared" si="345"/>
        <v>1</v>
      </c>
      <c r="AY1547" s="4" t="b">
        <f t="shared" si="346"/>
        <v>1</v>
      </c>
      <c r="AZ1547" s="4" t="b">
        <f t="shared" si="347"/>
        <v>1</v>
      </c>
      <c r="BA1547" s="4" t="b">
        <f t="shared" si="348"/>
        <v>1</v>
      </c>
      <c r="BB1547" s="14" t="b">
        <f t="shared" si="349"/>
        <v>1</v>
      </c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</row>
    <row r="1548" spans="1:64" x14ac:dyDescent="0.2">
      <c r="A1548" s="1"/>
      <c r="B1548" s="11" t="s">
        <v>1703</v>
      </c>
      <c r="C1548" s="4">
        <v>3</v>
      </c>
      <c r="D1548" s="4">
        <v>3</v>
      </c>
      <c r="E1548" s="4">
        <v>2</v>
      </c>
      <c r="F1548" s="4">
        <v>3</v>
      </c>
      <c r="G1548" s="4">
        <v>4</v>
      </c>
      <c r="H1548" s="4">
        <v>4</v>
      </c>
      <c r="I1548" s="4">
        <v>1</v>
      </c>
      <c r="J1548" s="4">
        <v>1</v>
      </c>
      <c r="K1548" s="4">
        <v>1</v>
      </c>
      <c r="L1548" s="4">
        <v>2</v>
      </c>
      <c r="M1548" s="4">
        <v>4</v>
      </c>
      <c r="N1548" s="14">
        <v>2</v>
      </c>
      <c r="O1548" s="25" t="b">
        <f t="shared" si="336"/>
        <v>1</v>
      </c>
      <c r="P1548" s="11">
        <f>IF($O1548 = TRUE, IF(ISBLANK(C1548), "", INDEX('Individual UI'!$E$6:$H$6,1,C1548)), "")</f>
        <v>2</v>
      </c>
      <c r="Q1548" s="4">
        <f>IF($O1548 = TRUE, IF(ISBLANK(D1548), "", INDEX('Individual UI'!$E$6:$H$6,1,D1548)), "")</f>
        <v>2</v>
      </c>
      <c r="R1548" s="4">
        <f>IF($O1548 = TRUE, IF(ISBLANK(E1548), "", INDEX('Individual UI'!$E$6:$H$6,1,E1548)), "")</f>
        <v>-2</v>
      </c>
      <c r="S1548" s="4">
        <f>IF($O1548 = TRUE, IF(ISBLANK(F1548), "", INDEX('Individual UI'!$E$6:$H$6,1,F1548)), "")</f>
        <v>2</v>
      </c>
      <c r="T1548" s="4">
        <f>IF($O1548 = TRUE, IF(ISBLANK(G1548), "", INDEX('Individual UI'!$E$6:$H$6,1,G1548)), "")</f>
        <v>4</v>
      </c>
      <c r="U1548" s="4">
        <f>IF($O1548 = TRUE, IF(ISBLANK(H1548), "", INDEX('Individual UI'!$E$6:$H$6,1,H1548)), "")</f>
        <v>4</v>
      </c>
      <c r="V1548" s="4">
        <f>IF($O1548 = TRUE, IF(ISBLANK(I1548), "", INDEX('Individual UI'!$E$6:$H$6,1,I1548)), "")</f>
        <v>-4</v>
      </c>
      <c r="W1548" s="4">
        <f>IF($O1548 = TRUE, IF(ISBLANK(J1548), "", INDEX('Individual UI'!$E$6:$H$6,1,J1548)), "")</f>
        <v>-4</v>
      </c>
      <c r="X1548" s="4">
        <f>IF($O1548 = TRUE, IF(ISBLANK(K1548), "", INDEX('Individual UI'!$E$6:$H$6,1,K1548)), "")</f>
        <v>-4</v>
      </c>
      <c r="Y1548" s="4">
        <f>IF($O1548 = TRUE, IF(ISBLANK(L1548), "", INDEX('Individual UI'!$E$6:$H$6,1,L1548)), "")</f>
        <v>-2</v>
      </c>
      <c r="Z1548" s="4">
        <f>IF($O1548 = TRUE, IF(ISBLANK(M1548), "", INDEX('Individual UI'!$E$6:$H$6,1,M1548)), "")</f>
        <v>4</v>
      </c>
      <c r="AA1548" s="14">
        <f>IF($O1548 = TRUE, IF(ISBLANK(N1548), "", INDEX('Individual UI'!$E$6:$H$6,1,N1548)), "")</f>
        <v>-2</v>
      </c>
      <c r="AB1548" s="11">
        <f>IF($O1548 = TRUE, EXP(MMULT($P1548:$AA1548, Documentation!D$39:D$50) + Documentation!D$51), "")</f>
        <v>2.0643867973748406E-5</v>
      </c>
      <c r="AC1548" s="4">
        <f>IF($O1548 = TRUE, EXP(MMULT($P1548:$AA1548, Documentation!E$39:E$50) + Documentation!E$51), "")</f>
        <v>5.3852675358883564E-2</v>
      </c>
      <c r="AD1548" s="4">
        <f>IF($O1548 = TRUE, EXP(MMULT($P1548:$AA1548, Documentation!F$39:F$50) + Documentation!F$51), "")</f>
        <v>2.5221093952200405E-2</v>
      </c>
      <c r="AE1548" s="4">
        <f>IF($O1548 = TRUE, EXP(MMULT($P1548:$AA1548, Documentation!G$39:G$50) + Documentation!G$51), "")</f>
        <v>1.2365467461401731</v>
      </c>
      <c r="AF1548" s="14">
        <f>IF($O1548 = TRUE, EXP(MMULT($P1548:$AA1548, Documentation!H$39:H$50) + Documentation!H$51), "")</f>
        <v>12.485373087258465</v>
      </c>
      <c r="AG1548" s="30">
        <f t="shared" si="337"/>
        <v>1.4958225247008614E-6</v>
      </c>
      <c r="AH1548" s="28">
        <f t="shared" si="338"/>
        <v>3.9020809917820116E-3</v>
      </c>
      <c r="AI1548" s="28">
        <f t="shared" si="339"/>
        <v>1.8274811909896117E-3</v>
      </c>
      <c r="AJ1548" s="28">
        <f t="shared" si="340"/>
        <v>8.9598251552186148E-2</v>
      </c>
      <c r="AK1548" s="33">
        <f t="shared" si="341"/>
        <v>0.90467069044251747</v>
      </c>
      <c r="AL1548" s="11">
        <f t="shared" si="342"/>
        <v>5</v>
      </c>
      <c r="AM1548" s="14" t="str">
        <f>IF($O1548 = TRUE, INDEX(Documentation!$M$9:$M$13, $AL1548, 1), "")</f>
        <v>Reluctant Claimants</v>
      </c>
      <c r="AN1548" s="1"/>
      <c r="AO1548" s="1"/>
      <c r="AP1548" s="38">
        <v>1.4958225247008599E-6</v>
      </c>
      <c r="AQ1548" s="35">
        <v>3.90208099178197E-3</v>
      </c>
      <c r="AR1548" s="35">
        <v>1.8274811909895999E-3</v>
      </c>
      <c r="AS1548" s="35">
        <v>8.95982515521873E-2</v>
      </c>
      <c r="AT1548" s="35">
        <v>0.90467069044251602</v>
      </c>
      <c r="AU1548" s="14">
        <v>5</v>
      </c>
      <c r="AV1548" s="4" t="b">
        <f t="shared" si="343"/>
        <v>1</v>
      </c>
      <c r="AW1548" s="4" t="b">
        <f t="shared" si="344"/>
        <v>1</v>
      </c>
      <c r="AX1548" s="4" t="b">
        <f t="shared" si="345"/>
        <v>1</v>
      </c>
      <c r="AY1548" s="4" t="b">
        <f t="shared" si="346"/>
        <v>1</v>
      </c>
      <c r="AZ1548" s="4" t="b">
        <f t="shared" si="347"/>
        <v>1</v>
      </c>
      <c r="BA1548" s="4" t="b">
        <f t="shared" si="348"/>
        <v>1</v>
      </c>
      <c r="BB1548" s="14" t="b">
        <f t="shared" si="349"/>
        <v>1</v>
      </c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</row>
    <row r="1549" spans="1:64" x14ac:dyDescent="0.2">
      <c r="A1549" s="1"/>
      <c r="B1549" s="11" t="s">
        <v>1704</v>
      </c>
      <c r="C1549" s="4">
        <v>3</v>
      </c>
      <c r="D1549" s="4">
        <v>4</v>
      </c>
      <c r="E1549" s="4">
        <v>2</v>
      </c>
      <c r="F1549" s="4">
        <v>4</v>
      </c>
      <c r="G1549" s="4">
        <v>4</v>
      </c>
      <c r="H1549" s="4">
        <v>3</v>
      </c>
      <c r="I1549" s="4">
        <v>4</v>
      </c>
      <c r="J1549" s="4">
        <v>3</v>
      </c>
      <c r="K1549" s="4">
        <v>3</v>
      </c>
      <c r="L1549" s="4">
        <v>4</v>
      </c>
      <c r="M1549" s="4">
        <v>4</v>
      </c>
      <c r="N1549" s="14">
        <v>4</v>
      </c>
      <c r="O1549" s="25" t="b">
        <f t="shared" si="336"/>
        <v>1</v>
      </c>
      <c r="P1549" s="11">
        <f>IF($O1549 = TRUE, IF(ISBLANK(C1549), "", INDEX('Individual UI'!$E$6:$H$6,1,C1549)), "")</f>
        <v>2</v>
      </c>
      <c r="Q1549" s="4">
        <f>IF($O1549 = TRUE, IF(ISBLANK(D1549), "", INDEX('Individual UI'!$E$6:$H$6,1,D1549)), "")</f>
        <v>4</v>
      </c>
      <c r="R1549" s="4">
        <f>IF($O1549 = TRUE, IF(ISBLANK(E1549), "", INDEX('Individual UI'!$E$6:$H$6,1,E1549)), "")</f>
        <v>-2</v>
      </c>
      <c r="S1549" s="4">
        <f>IF($O1549 = TRUE, IF(ISBLANK(F1549), "", INDEX('Individual UI'!$E$6:$H$6,1,F1549)), "")</f>
        <v>4</v>
      </c>
      <c r="T1549" s="4">
        <f>IF($O1549 = TRUE, IF(ISBLANK(G1549), "", INDEX('Individual UI'!$E$6:$H$6,1,G1549)), "")</f>
        <v>4</v>
      </c>
      <c r="U1549" s="4">
        <f>IF($O1549 = TRUE, IF(ISBLANK(H1549), "", INDEX('Individual UI'!$E$6:$H$6,1,H1549)), "")</f>
        <v>2</v>
      </c>
      <c r="V1549" s="4">
        <f>IF($O1549 = TRUE, IF(ISBLANK(I1549), "", INDEX('Individual UI'!$E$6:$H$6,1,I1549)), "")</f>
        <v>4</v>
      </c>
      <c r="W1549" s="4">
        <f>IF($O1549 = TRUE, IF(ISBLANK(J1549), "", INDEX('Individual UI'!$E$6:$H$6,1,J1549)), "")</f>
        <v>2</v>
      </c>
      <c r="X1549" s="4">
        <f>IF($O1549 = TRUE, IF(ISBLANK(K1549), "", INDEX('Individual UI'!$E$6:$H$6,1,K1549)), "")</f>
        <v>2</v>
      </c>
      <c r="Y1549" s="4">
        <f>IF($O1549 = TRUE, IF(ISBLANK(L1549), "", INDEX('Individual UI'!$E$6:$H$6,1,L1549)), "")</f>
        <v>4</v>
      </c>
      <c r="Z1549" s="4">
        <f>IF($O1549 = TRUE, IF(ISBLANK(M1549), "", INDEX('Individual UI'!$E$6:$H$6,1,M1549)), "")</f>
        <v>4</v>
      </c>
      <c r="AA1549" s="14">
        <f>IF($O1549 = TRUE, IF(ISBLANK(N1549), "", INDEX('Individual UI'!$E$6:$H$6,1,N1549)), "")</f>
        <v>4</v>
      </c>
      <c r="AB1549" s="11">
        <f>IF($O1549 = TRUE, EXP(MMULT($P1549:$AA1549, Documentation!D$39:D$50) + Documentation!D$51), "")</f>
        <v>8.8014590255361069E-6</v>
      </c>
      <c r="AC1549" s="4">
        <f>IF($O1549 = TRUE, EXP(MMULT($P1549:$AA1549, Documentation!E$39:E$50) + Documentation!E$51), "")</f>
        <v>0.49527007940932422</v>
      </c>
      <c r="AD1549" s="4">
        <f>IF($O1549 = TRUE, EXP(MMULT($P1549:$AA1549, Documentation!F$39:F$50) + Documentation!F$51), "")</f>
        <v>13.625919748138505</v>
      </c>
      <c r="AE1549" s="4">
        <f>IF($O1549 = TRUE, EXP(MMULT($P1549:$AA1549, Documentation!G$39:G$50) + Documentation!G$51), "")</f>
        <v>6.769178280704797E-5</v>
      </c>
      <c r="AF1549" s="14">
        <f>IF($O1549 = TRUE, EXP(MMULT($P1549:$AA1549, Documentation!H$39:H$50) + Documentation!H$51), "")</f>
        <v>9.118897836896395E-3</v>
      </c>
      <c r="AG1549" s="30">
        <f t="shared" si="337"/>
        <v>6.2287466968233079E-7</v>
      </c>
      <c r="AH1549" s="28">
        <f t="shared" si="338"/>
        <v>3.5050005484384333E-2</v>
      </c>
      <c r="AI1549" s="28">
        <f t="shared" si="339"/>
        <v>0.9642992414797672</v>
      </c>
      <c r="AJ1549" s="28">
        <f t="shared" si="340"/>
        <v>4.7905122018766493E-6</v>
      </c>
      <c r="AK1549" s="33">
        <f t="shared" si="341"/>
        <v>6.4533964897686854E-4</v>
      </c>
      <c r="AL1549" s="11">
        <f t="shared" si="342"/>
        <v>3</v>
      </c>
      <c r="AM1549" s="14" t="str">
        <f>IF($O1549 = TRUE, INDEX(Documentation!$M$9:$M$13, $AL1549, 1), "")</f>
        <v>Process Skeptics</v>
      </c>
      <c r="AN1549" s="1"/>
      <c r="AO1549" s="1"/>
      <c r="AP1549" s="38">
        <v>6.2287466968233503E-7</v>
      </c>
      <c r="AQ1549" s="35">
        <v>3.5050005484384403E-2</v>
      </c>
      <c r="AR1549" s="35">
        <v>0.96429924147976698</v>
      </c>
      <c r="AS1549" s="35">
        <v>4.7905122018766798E-6</v>
      </c>
      <c r="AT1549" s="35">
        <v>6.4533964897686604E-4</v>
      </c>
      <c r="AU1549" s="14">
        <v>3</v>
      </c>
      <c r="AV1549" s="4" t="b">
        <f t="shared" si="343"/>
        <v>1</v>
      </c>
      <c r="AW1549" s="4" t="b">
        <f t="shared" si="344"/>
        <v>1</v>
      </c>
      <c r="AX1549" s="4" t="b">
        <f t="shared" si="345"/>
        <v>1</v>
      </c>
      <c r="AY1549" s="4" t="b">
        <f t="shared" si="346"/>
        <v>1</v>
      </c>
      <c r="AZ1549" s="4" t="b">
        <f t="shared" si="347"/>
        <v>1</v>
      </c>
      <c r="BA1549" s="4" t="b">
        <f t="shared" si="348"/>
        <v>1</v>
      </c>
      <c r="BB1549" s="14" t="b">
        <f t="shared" si="349"/>
        <v>1</v>
      </c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</row>
    <row r="1550" spans="1:64" x14ac:dyDescent="0.2">
      <c r="A1550" s="1"/>
      <c r="B1550" s="11" t="s">
        <v>1705</v>
      </c>
      <c r="C1550" s="4">
        <v>2</v>
      </c>
      <c r="D1550" s="4">
        <v>2</v>
      </c>
      <c r="E1550" s="4">
        <v>4</v>
      </c>
      <c r="F1550" s="4">
        <v>3</v>
      </c>
      <c r="G1550" s="4">
        <v>4</v>
      </c>
      <c r="H1550" s="4">
        <v>3</v>
      </c>
      <c r="I1550" s="4">
        <v>4</v>
      </c>
      <c r="J1550" s="4">
        <v>1</v>
      </c>
      <c r="K1550" s="4">
        <v>4</v>
      </c>
      <c r="L1550" s="4">
        <v>2</v>
      </c>
      <c r="M1550" s="4">
        <v>1</v>
      </c>
      <c r="N1550" s="14">
        <v>2</v>
      </c>
      <c r="O1550" s="25" t="b">
        <f t="shared" si="336"/>
        <v>1</v>
      </c>
      <c r="P1550" s="11">
        <f>IF($O1550 = TRUE, IF(ISBLANK(C1550), "", INDEX('Individual UI'!$E$6:$H$6,1,C1550)), "")</f>
        <v>-2</v>
      </c>
      <c r="Q1550" s="4">
        <f>IF($O1550 = TRUE, IF(ISBLANK(D1550), "", INDEX('Individual UI'!$E$6:$H$6,1,D1550)), "")</f>
        <v>-2</v>
      </c>
      <c r="R1550" s="4">
        <f>IF($O1550 = TRUE, IF(ISBLANK(E1550), "", INDEX('Individual UI'!$E$6:$H$6,1,E1550)), "")</f>
        <v>4</v>
      </c>
      <c r="S1550" s="4">
        <f>IF($O1550 = TRUE, IF(ISBLANK(F1550), "", INDEX('Individual UI'!$E$6:$H$6,1,F1550)), "")</f>
        <v>2</v>
      </c>
      <c r="T1550" s="4">
        <f>IF($O1550 = TRUE, IF(ISBLANK(G1550), "", INDEX('Individual UI'!$E$6:$H$6,1,G1550)), "")</f>
        <v>4</v>
      </c>
      <c r="U1550" s="4">
        <f>IF($O1550 = TRUE, IF(ISBLANK(H1550), "", INDEX('Individual UI'!$E$6:$H$6,1,H1550)), "")</f>
        <v>2</v>
      </c>
      <c r="V1550" s="4">
        <f>IF($O1550 = TRUE, IF(ISBLANK(I1550), "", INDEX('Individual UI'!$E$6:$H$6,1,I1550)), "")</f>
        <v>4</v>
      </c>
      <c r="W1550" s="4">
        <f>IF($O1550 = TRUE, IF(ISBLANK(J1550), "", INDEX('Individual UI'!$E$6:$H$6,1,J1550)), "")</f>
        <v>-4</v>
      </c>
      <c r="X1550" s="4">
        <f>IF($O1550 = TRUE, IF(ISBLANK(K1550), "", INDEX('Individual UI'!$E$6:$H$6,1,K1550)), "")</f>
        <v>4</v>
      </c>
      <c r="Y1550" s="4">
        <f>IF($O1550 = TRUE, IF(ISBLANK(L1550), "", INDEX('Individual UI'!$E$6:$H$6,1,L1550)), "")</f>
        <v>-2</v>
      </c>
      <c r="Z1550" s="4">
        <f>IF($O1550 = TRUE, IF(ISBLANK(M1550), "", INDEX('Individual UI'!$E$6:$H$6,1,M1550)), "")</f>
        <v>-4</v>
      </c>
      <c r="AA1550" s="14">
        <f>IF($O1550 = TRUE, IF(ISBLANK(N1550), "", INDEX('Individual UI'!$E$6:$H$6,1,N1550)), "")</f>
        <v>-2</v>
      </c>
      <c r="AB1550" s="11">
        <f>IF($O1550 = TRUE, EXP(MMULT($P1550:$AA1550, Documentation!D$39:D$50) + Documentation!D$51), "")</f>
        <v>1.2924194927000005E-3</v>
      </c>
      <c r="AC1550" s="4">
        <f>IF($O1550 = TRUE, EXP(MMULT($P1550:$AA1550, Documentation!E$39:E$50) + Documentation!E$51), "")</f>
        <v>8.8287955302091448E-4</v>
      </c>
      <c r="AD1550" s="4">
        <f>IF($O1550 = TRUE, EXP(MMULT($P1550:$AA1550, Documentation!F$39:F$50) + Documentation!F$51), "")</f>
        <v>1.7360395723514746E-3</v>
      </c>
      <c r="AE1550" s="4">
        <f>IF($O1550 = TRUE, EXP(MMULT($P1550:$AA1550, Documentation!G$39:G$50) + Documentation!G$51), "")</f>
        <v>1.3663769293137495</v>
      </c>
      <c r="AF1550" s="14">
        <f>IF($O1550 = TRUE, EXP(MMULT($P1550:$AA1550, Documentation!H$39:H$50) + Documentation!H$51), "")</f>
        <v>2.6021606835315153E-3</v>
      </c>
      <c r="AG1550" s="30">
        <f t="shared" si="337"/>
        <v>9.4138575501869219E-4</v>
      </c>
      <c r="AH1550" s="28">
        <f t="shared" si="338"/>
        <v>6.430808567231065E-4</v>
      </c>
      <c r="AI1550" s="28">
        <f t="shared" si="339"/>
        <v>1.2645142949262015E-3</v>
      </c>
      <c r="AJ1550" s="28">
        <f t="shared" si="340"/>
        <v>0.99525563062729394</v>
      </c>
      <c r="AK1550" s="33">
        <f t="shared" si="341"/>
        <v>1.8953884660380057E-3</v>
      </c>
      <c r="AL1550" s="11">
        <f t="shared" si="342"/>
        <v>4</v>
      </c>
      <c r="AM1550" s="14" t="str">
        <f>IF($O1550 = TRUE, INDEX(Documentation!$M$9:$M$13, $AL1550, 1), "")</f>
        <v>Financially Pressured</v>
      </c>
      <c r="AN1550" s="1"/>
      <c r="AO1550" s="1"/>
      <c r="AP1550" s="38">
        <v>9.4138575501869805E-4</v>
      </c>
      <c r="AQ1550" s="35">
        <v>6.4308085672312297E-4</v>
      </c>
      <c r="AR1550" s="35">
        <v>1.2645142949262299E-3</v>
      </c>
      <c r="AS1550" s="35">
        <v>0.99525563062729405</v>
      </c>
      <c r="AT1550" s="35">
        <v>1.89538846603802E-3</v>
      </c>
      <c r="AU1550" s="14">
        <v>4</v>
      </c>
      <c r="AV1550" s="4" t="b">
        <f t="shared" si="343"/>
        <v>1</v>
      </c>
      <c r="AW1550" s="4" t="b">
        <f t="shared" si="344"/>
        <v>1</v>
      </c>
      <c r="AX1550" s="4" t="b">
        <f t="shared" si="345"/>
        <v>1</v>
      </c>
      <c r="AY1550" s="4" t="b">
        <f t="shared" si="346"/>
        <v>1</v>
      </c>
      <c r="AZ1550" s="4" t="b">
        <f t="shared" si="347"/>
        <v>1</v>
      </c>
      <c r="BA1550" s="4" t="b">
        <f t="shared" si="348"/>
        <v>1</v>
      </c>
      <c r="BB1550" s="14" t="b">
        <f t="shared" si="349"/>
        <v>1</v>
      </c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</row>
    <row r="1551" spans="1:64" x14ac:dyDescent="0.2">
      <c r="A1551" s="1"/>
      <c r="B1551" s="11" t="s">
        <v>1706</v>
      </c>
      <c r="C1551" s="4">
        <v>2</v>
      </c>
      <c r="D1551" s="4">
        <v>4</v>
      </c>
      <c r="E1551" s="4">
        <v>1</v>
      </c>
      <c r="F1551" s="4">
        <v>1</v>
      </c>
      <c r="G1551" s="4">
        <v>1</v>
      </c>
      <c r="H1551" s="4">
        <v>3</v>
      </c>
      <c r="I1551" s="4">
        <v>2</v>
      </c>
      <c r="J1551" s="4">
        <v>1</v>
      </c>
      <c r="K1551" s="4">
        <v>4</v>
      </c>
      <c r="L1551" s="4">
        <v>2</v>
      </c>
      <c r="M1551" s="4">
        <v>4</v>
      </c>
      <c r="N1551" s="14">
        <v>3</v>
      </c>
      <c r="O1551" s="25" t="b">
        <f t="shared" si="336"/>
        <v>1</v>
      </c>
      <c r="P1551" s="11">
        <f>IF($O1551 = TRUE, IF(ISBLANK(C1551), "", INDEX('Individual UI'!$E$6:$H$6,1,C1551)), "")</f>
        <v>-2</v>
      </c>
      <c r="Q1551" s="4">
        <f>IF($O1551 = TRUE, IF(ISBLANK(D1551), "", INDEX('Individual UI'!$E$6:$H$6,1,D1551)), "")</f>
        <v>4</v>
      </c>
      <c r="R1551" s="4">
        <f>IF($O1551 = TRUE, IF(ISBLANK(E1551), "", INDEX('Individual UI'!$E$6:$H$6,1,E1551)), "")</f>
        <v>-4</v>
      </c>
      <c r="S1551" s="4">
        <f>IF($O1551 = TRUE, IF(ISBLANK(F1551), "", INDEX('Individual UI'!$E$6:$H$6,1,F1551)), "")</f>
        <v>-4</v>
      </c>
      <c r="T1551" s="4">
        <f>IF($O1551 = TRUE, IF(ISBLANK(G1551), "", INDEX('Individual UI'!$E$6:$H$6,1,G1551)), "")</f>
        <v>-4</v>
      </c>
      <c r="U1551" s="4">
        <f>IF($O1551 = TRUE, IF(ISBLANK(H1551), "", INDEX('Individual UI'!$E$6:$H$6,1,H1551)), "")</f>
        <v>2</v>
      </c>
      <c r="V1551" s="4">
        <f>IF($O1551 = TRUE, IF(ISBLANK(I1551), "", INDEX('Individual UI'!$E$6:$H$6,1,I1551)), "")</f>
        <v>-2</v>
      </c>
      <c r="W1551" s="4">
        <f>IF($O1551 = TRUE, IF(ISBLANK(J1551), "", INDEX('Individual UI'!$E$6:$H$6,1,J1551)), "")</f>
        <v>-4</v>
      </c>
      <c r="X1551" s="4">
        <f>IF($O1551 = TRUE, IF(ISBLANK(K1551), "", INDEX('Individual UI'!$E$6:$H$6,1,K1551)), "")</f>
        <v>4</v>
      </c>
      <c r="Y1551" s="4">
        <f>IF($O1551 = TRUE, IF(ISBLANK(L1551), "", INDEX('Individual UI'!$E$6:$H$6,1,L1551)), "")</f>
        <v>-2</v>
      </c>
      <c r="Z1551" s="4">
        <f>IF($O1551 = TRUE, IF(ISBLANK(M1551), "", INDEX('Individual UI'!$E$6:$H$6,1,M1551)), "")</f>
        <v>4</v>
      </c>
      <c r="AA1551" s="14">
        <f>IF($O1551 = TRUE, IF(ISBLANK(N1551), "", INDEX('Individual UI'!$E$6:$H$6,1,N1551)), "")</f>
        <v>2</v>
      </c>
      <c r="AB1551" s="11">
        <f>IF($O1551 = TRUE, EXP(MMULT($P1551:$AA1551, Documentation!D$39:D$50) + Documentation!D$51), "")</f>
        <v>8.5915424962113175E-3</v>
      </c>
      <c r="AC1551" s="4">
        <f>IF($O1551 = TRUE, EXP(MMULT($P1551:$AA1551, Documentation!E$39:E$50) + Documentation!E$51), "")</f>
        <v>4.1299753551922054</v>
      </c>
      <c r="AD1551" s="4">
        <f>IF($O1551 = TRUE, EXP(MMULT($P1551:$AA1551, Documentation!F$39:F$50) + Documentation!F$51), "")</f>
        <v>1.2974017827321769E-2</v>
      </c>
      <c r="AE1551" s="4">
        <f>IF($O1551 = TRUE, EXP(MMULT($P1551:$AA1551, Documentation!G$39:G$50) + Documentation!G$51), "")</f>
        <v>4.2074742999783468E-5</v>
      </c>
      <c r="AF1551" s="14">
        <f>IF($O1551 = TRUE, EXP(MMULT($P1551:$AA1551, Documentation!H$39:H$50) + Documentation!H$51), "")</f>
        <v>1.2236687721618544E-2</v>
      </c>
      <c r="AG1551" s="30">
        <f t="shared" si="337"/>
        <v>2.0633800598153203E-3</v>
      </c>
      <c r="AH1551" s="28">
        <f t="shared" si="338"/>
        <v>0.99187180872237768</v>
      </c>
      <c r="AI1551" s="28">
        <f t="shared" si="339"/>
        <v>3.1158932976691153E-3</v>
      </c>
      <c r="AJ1551" s="28">
        <f t="shared" si="340"/>
        <v>1.0104842729450676E-5</v>
      </c>
      <c r="AK1551" s="33">
        <f t="shared" si="341"/>
        <v>2.9388130774082649E-3</v>
      </c>
      <c r="AL1551" s="11">
        <f t="shared" si="342"/>
        <v>2</v>
      </c>
      <c r="AM1551" s="14" t="str">
        <f>IF($O1551 = TRUE, INDEX(Documentation!$M$9:$M$13, $AL1551, 1), "")</f>
        <v>Cautious Consulters</v>
      </c>
      <c r="AN1551" s="1"/>
      <c r="AO1551" s="1"/>
      <c r="AP1551" s="38">
        <v>2.0633800598153398E-3</v>
      </c>
      <c r="AQ1551" s="35">
        <v>0.99187180872237801</v>
      </c>
      <c r="AR1551" s="35">
        <v>3.1158932976690901E-3</v>
      </c>
      <c r="AS1551" s="35">
        <v>1.01048427294508E-5</v>
      </c>
      <c r="AT1551" s="35">
        <v>2.9388130774082701E-3</v>
      </c>
      <c r="AU1551" s="14">
        <v>2</v>
      </c>
      <c r="AV1551" s="4" t="b">
        <f t="shared" si="343"/>
        <v>1</v>
      </c>
      <c r="AW1551" s="4" t="b">
        <f t="shared" si="344"/>
        <v>1</v>
      </c>
      <c r="AX1551" s="4" t="b">
        <f t="shared" si="345"/>
        <v>1</v>
      </c>
      <c r="AY1551" s="4" t="b">
        <f t="shared" si="346"/>
        <v>1</v>
      </c>
      <c r="AZ1551" s="4" t="b">
        <f t="shared" si="347"/>
        <v>1</v>
      </c>
      <c r="BA1551" s="4" t="b">
        <f t="shared" si="348"/>
        <v>1</v>
      </c>
      <c r="BB1551" s="14" t="b">
        <f t="shared" si="349"/>
        <v>1</v>
      </c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</row>
    <row r="1552" spans="1:64" x14ac:dyDescent="0.2">
      <c r="A1552" s="1"/>
      <c r="B1552" s="11" t="s">
        <v>1707</v>
      </c>
      <c r="C1552" s="4">
        <v>3</v>
      </c>
      <c r="D1552" s="4">
        <v>3</v>
      </c>
      <c r="E1552" s="4">
        <v>3</v>
      </c>
      <c r="F1552" s="4">
        <v>1</v>
      </c>
      <c r="G1552" s="4">
        <v>4</v>
      </c>
      <c r="H1552" s="4">
        <v>3</v>
      </c>
      <c r="I1552" s="4">
        <v>1</v>
      </c>
      <c r="J1552" s="4">
        <v>1</v>
      </c>
      <c r="K1552" s="4">
        <v>3</v>
      </c>
      <c r="L1552" s="4">
        <v>4</v>
      </c>
      <c r="M1552" s="4">
        <v>3</v>
      </c>
      <c r="N1552" s="14">
        <v>4</v>
      </c>
      <c r="O1552" s="25" t="b">
        <f t="shared" si="336"/>
        <v>1</v>
      </c>
      <c r="P1552" s="11">
        <f>IF($O1552 = TRUE, IF(ISBLANK(C1552), "", INDEX('Individual UI'!$E$6:$H$6,1,C1552)), "")</f>
        <v>2</v>
      </c>
      <c r="Q1552" s="4">
        <f>IF($O1552 = TRUE, IF(ISBLANK(D1552), "", INDEX('Individual UI'!$E$6:$H$6,1,D1552)), "")</f>
        <v>2</v>
      </c>
      <c r="R1552" s="4">
        <f>IF($O1552 = TRUE, IF(ISBLANK(E1552), "", INDEX('Individual UI'!$E$6:$H$6,1,E1552)), "")</f>
        <v>2</v>
      </c>
      <c r="S1552" s="4">
        <f>IF($O1552 = TRUE, IF(ISBLANK(F1552), "", INDEX('Individual UI'!$E$6:$H$6,1,F1552)), "")</f>
        <v>-4</v>
      </c>
      <c r="T1552" s="4">
        <f>IF($O1552 = TRUE, IF(ISBLANK(G1552), "", INDEX('Individual UI'!$E$6:$H$6,1,G1552)), "")</f>
        <v>4</v>
      </c>
      <c r="U1552" s="4">
        <f>IF($O1552 = TRUE, IF(ISBLANK(H1552), "", INDEX('Individual UI'!$E$6:$H$6,1,H1552)), "")</f>
        <v>2</v>
      </c>
      <c r="V1552" s="4">
        <f>IF($O1552 = TRUE, IF(ISBLANK(I1552), "", INDEX('Individual UI'!$E$6:$H$6,1,I1552)), "")</f>
        <v>-4</v>
      </c>
      <c r="W1552" s="4">
        <f>IF($O1552 = TRUE, IF(ISBLANK(J1552), "", INDEX('Individual UI'!$E$6:$H$6,1,J1552)), "")</f>
        <v>-4</v>
      </c>
      <c r="X1552" s="4">
        <f>IF($O1552 = TRUE, IF(ISBLANK(K1552), "", INDEX('Individual UI'!$E$6:$H$6,1,K1552)), "")</f>
        <v>2</v>
      </c>
      <c r="Y1552" s="4">
        <f>IF($O1552 = TRUE, IF(ISBLANK(L1552), "", INDEX('Individual UI'!$E$6:$H$6,1,L1552)), "")</f>
        <v>4</v>
      </c>
      <c r="Z1552" s="4">
        <f>IF($O1552 = TRUE, IF(ISBLANK(M1552), "", INDEX('Individual UI'!$E$6:$H$6,1,M1552)), "")</f>
        <v>2</v>
      </c>
      <c r="AA1552" s="14">
        <f>IF($O1552 = TRUE, IF(ISBLANK(N1552), "", INDEX('Individual UI'!$E$6:$H$6,1,N1552)), "")</f>
        <v>4</v>
      </c>
      <c r="AB1552" s="11">
        <f>IF($O1552 = TRUE, EXP(MMULT($P1552:$AA1552, Documentation!D$39:D$50) + Documentation!D$51), "")</f>
        <v>1.7454586715099525E-5</v>
      </c>
      <c r="AC1552" s="4">
        <f>IF($O1552 = TRUE, EXP(MMULT($P1552:$AA1552, Documentation!E$39:E$50) + Documentation!E$51), "")</f>
        <v>50.952858809412049</v>
      </c>
      <c r="AD1552" s="4">
        <f>IF($O1552 = TRUE, EXP(MMULT($P1552:$AA1552, Documentation!F$39:F$50) + Documentation!F$51), "")</f>
        <v>8.8979831560543357E-2</v>
      </c>
      <c r="AE1552" s="4">
        <f>IF($O1552 = TRUE, EXP(MMULT($P1552:$AA1552, Documentation!G$39:G$50) + Documentation!G$51), "")</f>
        <v>1.6365112700344461E-2</v>
      </c>
      <c r="AF1552" s="14">
        <f>IF($O1552 = TRUE, EXP(MMULT($P1552:$AA1552, Documentation!H$39:H$50) + Documentation!H$51), "")</f>
        <v>1.0031996925137827</v>
      </c>
      <c r="AG1552" s="30">
        <f t="shared" si="337"/>
        <v>3.3526911891949946E-7</v>
      </c>
      <c r="AH1552" s="28">
        <f t="shared" si="338"/>
        <v>0.97870664933494134</v>
      </c>
      <c r="AI1552" s="28">
        <f t="shared" si="339"/>
        <v>1.7091318296927516E-3</v>
      </c>
      <c r="AJ1552" s="28">
        <f t="shared" si="340"/>
        <v>3.143424135798287E-4</v>
      </c>
      <c r="AK1552" s="33">
        <f t="shared" si="341"/>
        <v>1.9269541152667213E-2</v>
      </c>
      <c r="AL1552" s="11">
        <f t="shared" si="342"/>
        <v>2</v>
      </c>
      <c r="AM1552" s="14" t="str">
        <f>IF($O1552 = TRUE, INDEX(Documentation!$M$9:$M$13, $AL1552, 1), "")</f>
        <v>Cautious Consulters</v>
      </c>
      <c r="AN1552" s="1"/>
      <c r="AO1552" s="1"/>
      <c r="AP1552" s="38">
        <v>3.3526911891949697E-7</v>
      </c>
      <c r="AQ1552" s="35">
        <v>0.978706649334941</v>
      </c>
      <c r="AR1552" s="35">
        <v>1.7091318296927501E-3</v>
      </c>
      <c r="AS1552" s="35">
        <v>3.1434241357982502E-4</v>
      </c>
      <c r="AT1552" s="35">
        <v>1.9269541152667199E-2</v>
      </c>
      <c r="AU1552" s="14">
        <v>2</v>
      </c>
      <c r="AV1552" s="4" t="b">
        <f t="shared" si="343"/>
        <v>1</v>
      </c>
      <c r="AW1552" s="4" t="b">
        <f t="shared" si="344"/>
        <v>1</v>
      </c>
      <c r="AX1552" s="4" t="b">
        <f t="shared" si="345"/>
        <v>1</v>
      </c>
      <c r="AY1552" s="4" t="b">
        <f t="shared" si="346"/>
        <v>1</v>
      </c>
      <c r="AZ1552" s="4" t="b">
        <f t="shared" si="347"/>
        <v>1</v>
      </c>
      <c r="BA1552" s="4" t="b">
        <f t="shared" si="348"/>
        <v>1</v>
      </c>
      <c r="BB1552" s="14" t="b">
        <f t="shared" si="349"/>
        <v>1</v>
      </c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</row>
    <row r="1553" spans="1:64" x14ac:dyDescent="0.2">
      <c r="A1553" s="1"/>
      <c r="B1553" s="11" t="s">
        <v>1708</v>
      </c>
      <c r="C1553" s="4">
        <v>3</v>
      </c>
      <c r="D1553" s="4">
        <v>4</v>
      </c>
      <c r="E1553" s="4">
        <v>3</v>
      </c>
      <c r="F1553" s="4">
        <v>4</v>
      </c>
      <c r="G1553" s="4">
        <v>4</v>
      </c>
      <c r="H1553" s="4">
        <v>3</v>
      </c>
      <c r="I1553" s="4">
        <v>3</v>
      </c>
      <c r="J1553" s="4">
        <v>4</v>
      </c>
      <c r="K1553" s="4">
        <v>1</v>
      </c>
      <c r="L1553" s="4">
        <v>1</v>
      </c>
      <c r="M1553" s="4">
        <v>1</v>
      </c>
      <c r="N1553" s="14">
        <v>2</v>
      </c>
      <c r="O1553" s="25" t="b">
        <f t="shared" si="336"/>
        <v>1</v>
      </c>
      <c r="P1553" s="11">
        <f>IF($O1553 = TRUE, IF(ISBLANK(C1553), "", INDEX('Individual UI'!$E$6:$H$6,1,C1553)), "")</f>
        <v>2</v>
      </c>
      <c r="Q1553" s="4">
        <f>IF($O1553 = TRUE, IF(ISBLANK(D1553), "", INDEX('Individual UI'!$E$6:$H$6,1,D1553)), "")</f>
        <v>4</v>
      </c>
      <c r="R1553" s="4">
        <f>IF($O1553 = TRUE, IF(ISBLANK(E1553), "", INDEX('Individual UI'!$E$6:$H$6,1,E1553)), "")</f>
        <v>2</v>
      </c>
      <c r="S1553" s="4">
        <f>IF($O1553 = TRUE, IF(ISBLANK(F1553), "", INDEX('Individual UI'!$E$6:$H$6,1,F1553)), "")</f>
        <v>4</v>
      </c>
      <c r="T1553" s="4">
        <f>IF($O1553 = TRUE, IF(ISBLANK(G1553), "", INDEX('Individual UI'!$E$6:$H$6,1,G1553)), "")</f>
        <v>4</v>
      </c>
      <c r="U1553" s="4">
        <f>IF($O1553 = TRUE, IF(ISBLANK(H1553), "", INDEX('Individual UI'!$E$6:$H$6,1,H1553)), "")</f>
        <v>2</v>
      </c>
      <c r="V1553" s="4">
        <f>IF($O1553 = TRUE, IF(ISBLANK(I1553), "", INDEX('Individual UI'!$E$6:$H$6,1,I1553)), "")</f>
        <v>2</v>
      </c>
      <c r="W1553" s="4">
        <f>IF($O1553 = TRUE, IF(ISBLANK(J1553), "", INDEX('Individual UI'!$E$6:$H$6,1,J1553)), "")</f>
        <v>4</v>
      </c>
      <c r="X1553" s="4">
        <f>IF($O1553 = TRUE, IF(ISBLANK(K1553), "", INDEX('Individual UI'!$E$6:$H$6,1,K1553)), "")</f>
        <v>-4</v>
      </c>
      <c r="Y1553" s="4">
        <f>IF($O1553 = TRUE, IF(ISBLANK(L1553), "", INDEX('Individual UI'!$E$6:$H$6,1,L1553)), "")</f>
        <v>-4</v>
      </c>
      <c r="Z1553" s="4">
        <f>IF($O1553 = TRUE, IF(ISBLANK(M1553), "", INDEX('Individual UI'!$E$6:$H$6,1,M1553)), "")</f>
        <v>-4</v>
      </c>
      <c r="AA1553" s="14">
        <f>IF($O1553 = TRUE, IF(ISBLANK(N1553), "", INDEX('Individual UI'!$E$6:$H$6,1,N1553)), "")</f>
        <v>-2</v>
      </c>
      <c r="AB1553" s="11">
        <f>IF($O1553 = TRUE, EXP(MMULT($P1553:$AA1553, Documentation!D$39:D$50) + Documentation!D$51), "")</f>
        <v>1.9543486258821602E-4</v>
      </c>
      <c r="AC1553" s="4">
        <f>IF($O1553 = TRUE, EXP(MMULT($P1553:$AA1553, Documentation!E$39:E$50) + Documentation!E$51), "")</f>
        <v>5.4292195136872977E-5</v>
      </c>
      <c r="AD1553" s="4">
        <f>IF($O1553 = TRUE, EXP(MMULT($P1553:$AA1553, Documentation!F$39:F$50) + Documentation!F$51), "")</f>
        <v>8.6826762880953104E-2</v>
      </c>
      <c r="AE1553" s="4">
        <f>IF($O1553 = TRUE, EXP(MMULT($P1553:$AA1553, Documentation!G$39:G$50) + Documentation!G$51), "")</f>
        <v>2.7410891304761358</v>
      </c>
      <c r="AF1553" s="14">
        <f>IF($O1553 = TRUE, EXP(MMULT($P1553:$AA1553, Documentation!H$39:H$50) + Documentation!H$51), "")</f>
        <v>0.20383912787357816</v>
      </c>
      <c r="AG1553" s="30">
        <f t="shared" si="337"/>
        <v>6.4457307561454721E-5</v>
      </c>
      <c r="AH1553" s="28">
        <f t="shared" si="338"/>
        <v>1.7906368770537596E-5</v>
      </c>
      <c r="AI1553" s="28">
        <f t="shared" si="339"/>
        <v>2.8636750298616117E-2</v>
      </c>
      <c r="AJ1553" s="28">
        <f t="shared" si="340"/>
        <v>0.90405172749927842</v>
      </c>
      <c r="AK1553" s="33">
        <f t="shared" si="341"/>
        <v>6.722915852577345E-2</v>
      </c>
      <c r="AL1553" s="11">
        <f t="shared" si="342"/>
        <v>4</v>
      </c>
      <c r="AM1553" s="14" t="str">
        <f>IF($O1553 = TRUE, INDEX(Documentation!$M$9:$M$13, $AL1553, 1), "")</f>
        <v>Financially Pressured</v>
      </c>
      <c r="AN1553" s="1"/>
      <c r="AO1553" s="1"/>
      <c r="AP1553" s="38">
        <v>6.4457307561455101E-5</v>
      </c>
      <c r="AQ1553" s="35">
        <v>1.7906368770538101E-5</v>
      </c>
      <c r="AR1553" s="35">
        <v>2.8636750298617401E-2</v>
      </c>
      <c r="AS1553" s="35">
        <v>0.90405172749927598</v>
      </c>
      <c r="AT1553" s="35">
        <v>6.7229158525774699E-2</v>
      </c>
      <c r="AU1553" s="14">
        <v>4</v>
      </c>
      <c r="AV1553" s="4" t="b">
        <f t="shared" si="343"/>
        <v>1</v>
      </c>
      <c r="AW1553" s="4" t="b">
        <f t="shared" si="344"/>
        <v>1</v>
      </c>
      <c r="AX1553" s="4" t="b">
        <f t="shared" si="345"/>
        <v>1</v>
      </c>
      <c r="AY1553" s="4" t="b">
        <f t="shared" si="346"/>
        <v>1</v>
      </c>
      <c r="AZ1553" s="4" t="b">
        <f t="shared" si="347"/>
        <v>1</v>
      </c>
      <c r="BA1553" s="4" t="b">
        <f t="shared" si="348"/>
        <v>1</v>
      </c>
      <c r="BB1553" s="14" t="b">
        <f t="shared" si="349"/>
        <v>1</v>
      </c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</row>
    <row r="1554" spans="1:64" x14ac:dyDescent="0.2">
      <c r="A1554" s="1"/>
      <c r="B1554" s="11" t="s">
        <v>1709</v>
      </c>
      <c r="C1554" s="4">
        <v>2</v>
      </c>
      <c r="D1554" s="4">
        <v>2</v>
      </c>
      <c r="E1554" s="4">
        <v>4</v>
      </c>
      <c r="F1554" s="4">
        <v>3</v>
      </c>
      <c r="G1554" s="4">
        <v>4</v>
      </c>
      <c r="H1554" s="4">
        <v>4</v>
      </c>
      <c r="I1554" s="4">
        <v>1</v>
      </c>
      <c r="J1554" s="4">
        <v>1</v>
      </c>
      <c r="K1554" s="4">
        <v>2</v>
      </c>
      <c r="L1554" s="4">
        <v>3</v>
      </c>
      <c r="M1554" s="4">
        <v>1</v>
      </c>
      <c r="N1554" s="14">
        <v>4</v>
      </c>
      <c r="O1554" s="25" t="b">
        <f t="shared" si="336"/>
        <v>1</v>
      </c>
      <c r="P1554" s="11">
        <f>IF($O1554 = TRUE, IF(ISBLANK(C1554), "", INDEX('Individual UI'!$E$6:$H$6,1,C1554)), "")</f>
        <v>-2</v>
      </c>
      <c r="Q1554" s="4">
        <f>IF($O1554 = TRUE, IF(ISBLANK(D1554), "", INDEX('Individual UI'!$E$6:$H$6,1,D1554)), "")</f>
        <v>-2</v>
      </c>
      <c r="R1554" s="4">
        <f>IF($O1554 = TRUE, IF(ISBLANK(E1554), "", INDEX('Individual UI'!$E$6:$H$6,1,E1554)), "")</f>
        <v>4</v>
      </c>
      <c r="S1554" s="4">
        <f>IF($O1554 = TRUE, IF(ISBLANK(F1554), "", INDEX('Individual UI'!$E$6:$H$6,1,F1554)), "")</f>
        <v>2</v>
      </c>
      <c r="T1554" s="4">
        <f>IF($O1554 = TRUE, IF(ISBLANK(G1554), "", INDEX('Individual UI'!$E$6:$H$6,1,G1554)), "")</f>
        <v>4</v>
      </c>
      <c r="U1554" s="4">
        <f>IF($O1554 = TRUE, IF(ISBLANK(H1554), "", INDEX('Individual UI'!$E$6:$H$6,1,H1554)), "")</f>
        <v>4</v>
      </c>
      <c r="V1554" s="4">
        <f>IF($O1554 = TRUE, IF(ISBLANK(I1554), "", INDEX('Individual UI'!$E$6:$H$6,1,I1554)), "")</f>
        <v>-4</v>
      </c>
      <c r="W1554" s="4">
        <f>IF($O1554 = TRUE, IF(ISBLANK(J1554), "", INDEX('Individual UI'!$E$6:$H$6,1,J1554)), "")</f>
        <v>-4</v>
      </c>
      <c r="X1554" s="4">
        <f>IF($O1554 = TRUE, IF(ISBLANK(K1554), "", INDEX('Individual UI'!$E$6:$H$6,1,K1554)), "")</f>
        <v>-2</v>
      </c>
      <c r="Y1554" s="4">
        <f>IF($O1554 = TRUE, IF(ISBLANK(L1554), "", INDEX('Individual UI'!$E$6:$H$6,1,L1554)), "")</f>
        <v>2</v>
      </c>
      <c r="Z1554" s="4">
        <f>IF($O1554 = TRUE, IF(ISBLANK(M1554), "", INDEX('Individual UI'!$E$6:$H$6,1,M1554)), "")</f>
        <v>-4</v>
      </c>
      <c r="AA1554" s="14">
        <f>IF($O1554 = TRUE, IF(ISBLANK(N1554), "", INDEX('Individual UI'!$E$6:$H$6,1,N1554)), "")</f>
        <v>4</v>
      </c>
      <c r="AB1554" s="11">
        <f>IF($O1554 = TRUE, EXP(MMULT($P1554:$AA1554, Documentation!D$39:D$50) + Documentation!D$51), "")</f>
        <v>2.7388681722527073E-4</v>
      </c>
      <c r="AC1554" s="4">
        <f>IF($O1554 = TRUE, EXP(MMULT($P1554:$AA1554, Documentation!E$39:E$50) + Documentation!E$51), "")</f>
        <v>7.1073489640509869E-3</v>
      </c>
      <c r="AD1554" s="4">
        <f>IF($O1554 = TRUE, EXP(MMULT($P1554:$AA1554, Documentation!F$39:F$50) + Documentation!F$51), "")</f>
        <v>1.4414284818518907E-2</v>
      </c>
      <c r="AE1554" s="4">
        <f>IF($O1554 = TRUE, EXP(MMULT($P1554:$AA1554, Documentation!G$39:G$50) + Documentation!G$51), "")</f>
        <v>129.09916307999575</v>
      </c>
      <c r="AF1554" s="14">
        <f>IF($O1554 = TRUE, EXP(MMULT($P1554:$AA1554, Documentation!H$39:H$50) + Documentation!H$51), "")</f>
        <v>0.12933403487726855</v>
      </c>
      <c r="AG1554" s="30">
        <f t="shared" si="337"/>
        <v>2.1190421440492922E-6</v>
      </c>
      <c r="AH1554" s="28">
        <f t="shared" si="338"/>
        <v>5.4989035762541642E-5</v>
      </c>
      <c r="AI1554" s="28">
        <f t="shared" si="339"/>
        <v>1.1152226060463787E-4</v>
      </c>
      <c r="AJ1554" s="28">
        <f t="shared" si="340"/>
        <v>0.99883072175392817</v>
      </c>
      <c r="AK1554" s="33">
        <f t="shared" si="341"/>
        <v>1.0006479075605028E-3</v>
      </c>
      <c r="AL1554" s="11">
        <f t="shared" si="342"/>
        <v>4</v>
      </c>
      <c r="AM1554" s="14" t="str">
        <f>IF($O1554 = TRUE, INDEX(Documentation!$M$9:$M$13, $AL1554, 1), "")</f>
        <v>Financially Pressured</v>
      </c>
      <c r="AN1554" s="1"/>
      <c r="AO1554" s="1"/>
      <c r="AP1554" s="38">
        <v>2.1190421440492998E-6</v>
      </c>
      <c r="AQ1554" s="35">
        <v>5.4989035762542502E-5</v>
      </c>
      <c r="AR1554" s="35">
        <v>1.11522260604641E-4</v>
      </c>
      <c r="AS1554" s="35">
        <v>0.99883072175392795</v>
      </c>
      <c r="AT1554" s="35">
        <v>1.0006479075605199E-3</v>
      </c>
      <c r="AU1554" s="14">
        <v>4</v>
      </c>
      <c r="AV1554" s="4" t="b">
        <f t="shared" si="343"/>
        <v>1</v>
      </c>
      <c r="AW1554" s="4" t="b">
        <f t="shared" si="344"/>
        <v>1</v>
      </c>
      <c r="AX1554" s="4" t="b">
        <f t="shared" si="345"/>
        <v>1</v>
      </c>
      <c r="AY1554" s="4" t="b">
        <f t="shared" si="346"/>
        <v>1</v>
      </c>
      <c r="AZ1554" s="4" t="b">
        <f t="shared" si="347"/>
        <v>1</v>
      </c>
      <c r="BA1554" s="4" t="b">
        <f t="shared" si="348"/>
        <v>1</v>
      </c>
      <c r="BB1554" s="14" t="b">
        <f t="shared" si="349"/>
        <v>1</v>
      </c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</row>
    <row r="1555" spans="1:64" x14ac:dyDescent="0.2">
      <c r="A1555" s="1"/>
      <c r="B1555" s="11" t="s">
        <v>1710</v>
      </c>
      <c r="C1555" s="4">
        <v>1</v>
      </c>
      <c r="D1555" s="4">
        <v>1</v>
      </c>
      <c r="E1555" s="4">
        <v>1</v>
      </c>
      <c r="F1555" s="4">
        <v>2</v>
      </c>
      <c r="G1555" s="4">
        <v>3</v>
      </c>
      <c r="H1555" s="4">
        <v>2</v>
      </c>
      <c r="I1555" s="4">
        <v>4</v>
      </c>
      <c r="J1555" s="4">
        <v>4</v>
      </c>
      <c r="K1555" s="4">
        <v>1</v>
      </c>
      <c r="L1555" s="4">
        <v>2</v>
      </c>
      <c r="M1555" s="4">
        <v>1</v>
      </c>
      <c r="N1555" s="14">
        <v>4</v>
      </c>
      <c r="O1555" s="25" t="b">
        <f t="shared" si="336"/>
        <v>1</v>
      </c>
      <c r="P1555" s="11">
        <f>IF($O1555 = TRUE, IF(ISBLANK(C1555), "", INDEX('Individual UI'!$E$6:$H$6,1,C1555)), "")</f>
        <v>-4</v>
      </c>
      <c r="Q1555" s="4">
        <f>IF($O1555 = TRUE, IF(ISBLANK(D1555), "", INDEX('Individual UI'!$E$6:$H$6,1,D1555)), "")</f>
        <v>-4</v>
      </c>
      <c r="R1555" s="4">
        <f>IF($O1555 = TRUE, IF(ISBLANK(E1555), "", INDEX('Individual UI'!$E$6:$H$6,1,E1555)), "")</f>
        <v>-4</v>
      </c>
      <c r="S1555" s="4">
        <f>IF($O1555 = TRUE, IF(ISBLANK(F1555), "", INDEX('Individual UI'!$E$6:$H$6,1,F1555)), "")</f>
        <v>-2</v>
      </c>
      <c r="T1555" s="4">
        <f>IF($O1555 = TRUE, IF(ISBLANK(G1555), "", INDEX('Individual UI'!$E$6:$H$6,1,G1555)), "")</f>
        <v>2</v>
      </c>
      <c r="U1555" s="4">
        <f>IF($O1555 = TRUE, IF(ISBLANK(H1555), "", INDEX('Individual UI'!$E$6:$H$6,1,H1555)), "")</f>
        <v>-2</v>
      </c>
      <c r="V1555" s="4">
        <f>IF($O1555 = TRUE, IF(ISBLANK(I1555), "", INDEX('Individual UI'!$E$6:$H$6,1,I1555)), "")</f>
        <v>4</v>
      </c>
      <c r="W1555" s="4">
        <f>IF($O1555 = TRUE, IF(ISBLANK(J1555), "", INDEX('Individual UI'!$E$6:$H$6,1,J1555)), "")</f>
        <v>4</v>
      </c>
      <c r="X1555" s="4">
        <f>IF($O1555 = TRUE, IF(ISBLANK(K1555), "", INDEX('Individual UI'!$E$6:$H$6,1,K1555)), "")</f>
        <v>-4</v>
      </c>
      <c r="Y1555" s="4">
        <f>IF($O1555 = TRUE, IF(ISBLANK(L1555), "", INDEX('Individual UI'!$E$6:$H$6,1,L1555)), "")</f>
        <v>-2</v>
      </c>
      <c r="Z1555" s="4">
        <f>IF($O1555 = TRUE, IF(ISBLANK(M1555), "", INDEX('Individual UI'!$E$6:$H$6,1,M1555)), "")</f>
        <v>-4</v>
      </c>
      <c r="AA1555" s="14">
        <f>IF($O1555 = TRUE, IF(ISBLANK(N1555), "", INDEX('Individual UI'!$E$6:$H$6,1,N1555)), "")</f>
        <v>4</v>
      </c>
      <c r="AB1555" s="11">
        <f>IF($O1555 = TRUE, EXP(MMULT($P1555:$AA1555, Documentation!D$39:D$50) + Documentation!D$51), "")</f>
        <v>41.799929348710499</v>
      </c>
      <c r="AC1555" s="4">
        <f>IF($O1555 = TRUE, EXP(MMULT($P1555:$AA1555, Documentation!E$39:E$50) + Documentation!E$51), "")</f>
        <v>5.9268899041376324E-6</v>
      </c>
      <c r="AD1555" s="4">
        <f>IF($O1555 = TRUE, EXP(MMULT($P1555:$AA1555, Documentation!F$39:F$50) + Documentation!F$51), "")</f>
        <v>1.8297388353115845E-3</v>
      </c>
      <c r="AE1555" s="4">
        <f>IF($O1555 = TRUE, EXP(MMULT($P1555:$AA1555, Documentation!G$39:G$50) + Documentation!G$51), "")</f>
        <v>9.505174422326566E-3</v>
      </c>
      <c r="AF1555" s="14">
        <f>IF($O1555 = TRUE, EXP(MMULT($P1555:$AA1555, Documentation!H$39:H$50) + Documentation!H$51), "")</f>
        <v>6.2997395723011501E-7</v>
      </c>
      <c r="AG1555" s="30">
        <f t="shared" si="337"/>
        <v>0.99972874610363693</v>
      </c>
      <c r="AH1555" s="28">
        <f t="shared" si="338"/>
        <v>1.4175340256503595E-7</v>
      </c>
      <c r="AI1555" s="28">
        <f t="shared" si="339"/>
        <v>4.3761856539587911E-5</v>
      </c>
      <c r="AJ1555" s="28">
        <f t="shared" si="340"/>
        <v>2.2733521933625104E-4</v>
      </c>
      <c r="AK1555" s="33">
        <f t="shared" si="341"/>
        <v>1.506708466144903E-8</v>
      </c>
      <c r="AL1555" s="11">
        <f t="shared" si="342"/>
        <v>1</v>
      </c>
      <c r="AM1555" s="14" t="str">
        <f>IF($O1555 = TRUE, INDEX(Documentation!$M$9:$M$13, $AL1555, 1), "")</f>
        <v>Decisive Pursuers</v>
      </c>
      <c r="AN1555" s="1"/>
      <c r="AO1555" s="1"/>
      <c r="AP1555" s="38">
        <v>0.99972874610363704</v>
      </c>
      <c r="AQ1555" s="35">
        <v>1.4175340256503801E-7</v>
      </c>
      <c r="AR1555" s="35">
        <v>4.3761856539589198E-5</v>
      </c>
      <c r="AS1555" s="35">
        <v>2.2733521933625099E-4</v>
      </c>
      <c r="AT1555" s="35">
        <v>1.5067084661449E-8</v>
      </c>
      <c r="AU1555" s="14">
        <v>1</v>
      </c>
      <c r="AV1555" s="4" t="b">
        <f t="shared" si="343"/>
        <v>1</v>
      </c>
      <c r="AW1555" s="4" t="b">
        <f t="shared" si="344"/>
        <v>1</v>
      </c>
      <c r="AX1555" s="4" t="b">
        <f t="shared" si="345"/>
        <v>1</v>
      </c>
      <c r="AY1555" s="4" t="b">
        <f t="shared" si="346"/>
        <v>1</v>
      </c>
      <c r="AZ1555" s="4" t="b">
        <f t="shared" si="347"/>
        <v>1</v>
      </c>
      <c r="BA1555" s="4" t="b">
        <f t="shared" si="348"/>
        <v>1</v>
      </c>
      <c r="BB1555" s="14" t="b">
        <f t="shared" si="349"/>
        <v>1</v>
      </c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</row>
    <row r="1556" spans="1:64" x14ac:dyDescent="0.2">
      <c r="A1556" s="1"/>
      <c r="B1556" s="11" t="s">
        <v>1711</v>
      </c>
      <c r="C1556" s="4">
        <v>3</v>
      </c>
      <c r="D1556" s="4">
        <v>3</v>
      </c>
      <c r="E1556" s="4">
        <v>3</v>
      </c>
      <c r="F1556" s="4">
        <v>4</v>
      </c>
      <c r="G1556" s="4">
        <v>3</v>
      </c>
      <c r="H1556" s="4">
        <v>3</v>
      </c>
      <c r="I1556" s="4">
        <v>2</v>
      </c>
      <c r="J1556" s="4">
        <v>3</v>
      </c>
      <c r="K1556" s="4">
        <v>2</v>
      </c>
      <c r="L1556" s="4">
        <v>2</v>
      </c>
      <c r="M1556" s="4">
        <v>4</v>
      </c>
      <c r="N1556" s="14">
        <v>3</v>
      </c>
      <c r="O1556" s="25" t="b">
        <f t="shared" si="336"/>
        <v>1</v>
      </c>
      <c r="P1556" s="11">
        <f>IF($O1556 = TRUE, IF(ISBLANK(C1556), "", INDEX('Individual UI'!$E$6:$H$6,1,C1556)), "")</f>
        <v>2</v>
      </c>
      <c r="Q1556" s="4">
        <f>IF($O1556 = TRUE, IF(ISBLANK(D1556), "", INDEX('Individual UI'!$E$6:$H$6,1,D1556)), "")</f>
        <v>2</v>
      </c>
      <c r="R1556" s="4">
        <f>IF($O1556 = TRUE, IF(ISBLANK(E1556), "", INDEX('Individual UI'!$E$6:$H$6,1,E1556)), "")</f>
        <v>2</v>
      </c>
      <c r="S1556" s="4">
        <f>IF($O1556 = TRUE, IF(ISBLANK(F1556), "", INDEX('Individual UI'!$E$6:$H$6,1,F1556)), "")</f>
        <v>4</v>
      </c>
      <c r="T1556" s="4">
        <f>IF($O1556 = TRUE, IF(ISBLANK(G1556), "", INDEX('Individual UI'!$E$6:$H$6,1,G1556)), "")</f>
        <v>2</v>
      </c>
      <c r="U1556" s="4">
        <f>IF($O1556 = TRUE, IF(ISBLANK(H1556), "", INDEX('Individual UI'!$E$6:$H$6,1,H1556)), "")</f>
        <v>2</v>
      </c>
      <c r="V1556" s="4">
        <f>IF($O1556 = TRUE, IF(ISBLANK(I1556), "", INDEX('Individual UI'!$E$6:$H$6,1,I1556)), "")</f>
        <v>-2</v>
      </c>
      <c r="W1556" s="4">
        <f>IF($O1556 = TRUE, IF(ISBLANK(J1556), "", INDEX('Individual UI'!$E$6:$H$6,1,J1556)), "")</f>
        <v>2</v>
      </c>
      <c r="X1556" s="4">
        <f>IF($O1556 = TRUE, IF(ISBLANK(K1556), "", INDEX('Individual UI'!$E$6:$H$6,1,K1556)), "")</f>
        <v>-2</v>
      </c>
      <c r="Y1556" s="4">
        <f>IF($O1556 = TRUE, IF(ISBLANK(L1556), "", INDEX('Individual UI'!$E$6:$H$6,1,L1556)), "")</f>
        <v>-2</v>
      </c>
      <c r="Z1556" s="4">
        <f>IF($O1556 = TRUE, IF(ISBLANK(M1556), "", INDEX('Individual UI'!$E$6:$H$6,1,M1556)), "")</f>
        <v>4</v>
      </c>
      <c r="AA1556" s="14">
        <f>IF($O1556 = TRUE, IF(ISBLANK(N1556), "", INDEX('Individual UI'!$E$6:$H$6,1,N1556)), "")</f>
        <v>2</v>
      </c>
      <c r="AB1556" s="11">
        <f>IF($O1556 = TRUE, EXP(MMULT($P1556:$AA1556, Documentation!D$39:D$50) + Documentation!D$51), "")</f>
        <v>1.1777540112727459E-5</v>
      </c>
      <c r="AC1556" s="4">
        <f>IF($O1556 = TRUE, EXP(MMULT($P1556:$AA1556, Documentation!E$39:E$50) + Documentation!E$51), "")</f>
        <v>1.8860668471387274E-2</v>
      </c>
      <c r="AD1556" s="4">
        <f>IF($O1556 = TRUE, EXP(MMULT($P1556:$AA1556, Documentation!F$39:F$50) + Documentation!F$51), "")</f>
        <v>3.5451111627158989</v>
      </c>
      <c r="AE1556" s="4">
        <f>IF($O1556 = TRUE, EXP(MMULT($P1556:$AA1556, Documentation!G$39:G$50) + Documentation!G$51), "")</f>
        <v>8.2422002208962106E-2</v>
      </c>
      <c r="AF1556" s="14">
        <f>IF($O1556 = TRUE, EXP(MMULT($P1556:$AA1556, Documentation!H$39:H$50) + Documentation!H$51), "")</f>
        <v>0.86719662949627474</v>
      </c>
      <c r="AG1556" s="30">
        <f t="shared" si="337"/>
        <v>2.6093438201587216E-6</v>
      </c>
      <c r="AH1556" s="28">
        <f t="shared" si="338"/>
        <v>4.1786288349545501E-3</v>
      </c>
      <c r="AI1556" s="28">
        <f t="shared" si="339"/>
        <v>0.78542835054426374</v>
      </c>
      <c r="AJ1556" s="28">
        <f t="shared" si="340"/>
        <v>1.8260803194093997E-2</v>
      </c>
      <c r="AK1556" s="33">
        <f t="shared" si="341"/>
        <v>0.19212960808286741</v>
      </c>
      <c r="AL1556" s="11">
        <f t="shared" si="342"/>
        <v>3</v>
      </c>
      <c r="AM1556" s="14" t="str">
        <f>IF($O1556 = TRUE, INDEX(Documentation!$M$9:$M$13, $AL1556, 1), "")</f>
        <v>Process Skeptics</v>
      </c>
      <c r="AN1556" s="1"/>
      <c r="AO1556" s="1"/>
      <c r="AP1556" s="38">
        <v>2.6093438201587499E-6</v>
      </c>
      <c r="AQ1556" s="35">
        <v>4.1786288349544998E-3</v>
      </c>
      <c r="AR1556" s="35">
        <v>0.78542835054426396</v>
      </c>
      <c r="AS1556" s="35">
        <v>1.8260803194094202E-2</v>
      </c>
      <c r="AT1556" s="35">
        <v>0.192129608082867</v>
      </c>
      <c r="AU1556" s="14">
        <v>3</v>
      </c>
      <c r="AV1556" s="4" t="b">
        <f t="shared" si="343"/>
        <v>1</v>
      </c>
      <c r="AW1556" s="4" t="b">
        <f t="shared" si="344"/>
        <v>1</v>
      </c>
      <c r="AX1556" s="4" t="b">
        <f t="shared" si="345"/>
        <v>1</v>
      </c>
      <c r="AY1556" s="4" t="b">
        <f t="shared" si="346"/>
        <v>1</v>
      </c>
      <c r="AZ1556" s="4" t="b">
        <f t="shared" si="347"/>
        <v>1</v>
      </c>
      <c r="BA1556" s="4" t="b">
        <f t="shared" si="348"/>
        <v>1</v>
      </c>
      <c r="BB1556" s="14" t="b">
        <f t="shared" si="349"/>
        <v>1</v>
      </c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</row>
    <row r="1557" spans="1:64" x14ac:dyDescent="0.2">
      <c r="A1557" s="1"/>
      <c r="B1557" s="11" t="s">
        <v>1712</v>
      </c>
      <c r="C1557" s="4">
        <v>3</v>
      </c>
      <c r="D1557" s="4">
        <v>2</v>
      </c>
      <c r="E1557" s="4">
        <v>4</v>
      </c>
      <c r="F1557" s="4">
        <v>2</v>
      </c>
      <c r="G1557" s="4">
        <v>4</v>
      </c>
      <c r="H1557" s="4">
        <v>2</v>
      </c>
      <c r="I1557" s="4">
        <v>3</v>
      </c>
      <c r="J1557" s="4">
        <v>3</v>
      </c>
      <c r="K1557" s="4">
        <v>4</v>
      </c>
      <c r="L1557" s="4">
        <v>3</v>
      </c>
      <c r="M1557" s="4">
        <v>3</v>
      </c>
      <c r="N1557" s="14">
        <v>4</v>
      </c>
      <c r="O1557" s="25" t="b">
        <f t="shared" si="336"/>
        <v>1</v>
      </c>
      <c r="P1557" s="11">
        <f>IF($O1557 = TRUE, IF(ISBLANK(C1557), "", INDEX('Individual UI'!$E$6:$H$6,1,C1557)), "")</f>
        <v>2</v>
      </c>
      <c r="Q1557" s="4">
        <f>IF($O1557 = TRUE, IF(ISBLANK(D1557), "", INDEX('Individual UI'!$E$6:$H$6,1,D1557)), "")</f>
        <v>-2</v>
      </c>
      <c r="R1557" s="4">
        <f>IF($O1557 = TRUE, IF(ISBLANK(E1557), "", INDEX('Individual UI'!$E$6:$H$6,1,E1557)), "")</f>
        <v>4</v>
      </c>
      <c r="S1557" s="4">
        <f>IF($O1557 = TRUE, IF(ISBLANK(F1557), "", INDEX('Individual UI'!$E$6:$H$6,1,F1557)), "")</f>
        <v>-2</v>
      </c>
      <c r="T1557" s="4">
        <f>IF($O1557 = TRUE, IF(ISBLANK(G1557), "", INDEX('Individual UI'!$E$6:$H$6,1,G1557)), "")</f>
        <v>4</v>
      </c>
      <c r="U1557" s="4">
        <f>IF($O1557 = TRUE, IF(ISBLANK(H1557), "", INDEX('Individual UI'!$E$6:$H$6,1,H1557)), "")</f>
        <v>-2</v>
      </c>
      <c r="V1557" s="4">
        <f>IF($O1557 = TRUE, IF(ISBLANK(I1557), "", INDEX('Individual UI'!$E$6:$H$6,1,I1557)), "")</f>
        <v>2</v>
      </c>
      <c r="W1557" s="4">
        <f>IF($O1557 = TRUE, IF(ISBLANK(J1557), "", INDEX('Individual UI'!$E$6:$H$6,1,J1557)), "")</f>
        <v>2</v>
      </c>
      <c r="X1557" s="4">
        <f>IF($O1557 = TRUE, IF(ISBLANK(K1557), "", INDEX('Individual UI'!$E$6:$H$6,1,K1557)), "")</f>
        <v>4</v>
      </c>
      <c r="Y1557" s="4">
        <f>IF($O1557 = TRUE, IF(ISBLANK(L1557), "", INDEX('Individual UI'!$E$6:$H$6,1,L1557)), "")</f>
        <v>2</v>
      </c>
      <c r="Z1557" s="4">
        <f>IF($O1557 = TRUE, IF(ISBLANK(M1557), "", INDEX('Individual UI'!$E$6:$H$6,1,M1557)), "")</f>
        <v>2</v>
      </c>
      <c r="AA1557" s="14">
        <f>IF($O1557 = TRUE, IF(ISBLANK(N1557), "", INDEX('Individual UI'!$E$6:$H$6,1,N1557)), "")</f>
        <v>4</v>
      </c>
      <c r="AB1557" s="11">
        <f>IF($O1557 = TRUE, EXP(MMULT($P1557:$AA1557, Documentation!D$39:D$50) + Documentation!D$51), "")</f>
        <v>2.8814096244152236E-4</v>
      </c>
      <c r="AC1557" s="4">
        <f>IF($O1557 = TRUE, EXP(MMULT($P1557:$AA1557, Documentation!E$39:E$50) + Documentation!E$51), "")</f>
        <v>0.29166327283355653</v>
      </c>
      <c r="AD1557" s="4">
        <f>IF($O1557 = TRUE, EXP(MMULT($P1557:$AA1557, Documentation!F$39:F$50) + Documentation!F$51), "")</f>
        <v>0.66276128665296963</v>
      </c>
      <c r="AE1557" s="4">
        <f>IF($O1557 = TRUE, EXP(MMULT($P1557:$AA1557, Documentation!G$39:G$50) + Documentation!G$51), "")</f>
        <v>6.1279856659843723E-4</v>
      </c>
      <c r="AF1557" s="14">
        <f>IF($O1557 = TRUE, EXP(MMULT($P1557:$AA1557, Documentation!H$39:H$50) + Documentation!H$51), "")</f>
        <v>1.5625060035684051E-3</v>
      </c>
      <c r="AG1557" s="30">
        <f t="shared" si="337"/>
        <v>3.0112297461160097E-4</v>
      </c>
      <c r="AH1557" s="28">
        <f t="shared" si="338"/>
        <v>0.30480398051151686</v>
      </c>
      <c r="AI1557" s="28">
        <f t="shared" si="339"/>
        <v>0.69262158494683668</v>
      </c>
      <c r="AJ1557" s="28">
        <f t="shared" si="340"/>
        <v>6.4040782555967277E-4</v>
      </c>
      <c r="AK1557" s="33">
        <f t="shared" si="341"/>
        <v>1.6329037414751166E-3</v>
      </c>
      <c r="AL1557" s="11">
        <f t="shared" si="342"/>
        <v>3</v>
      </c>
      <c r="AM1557" s="14" t="str">
        <f>IF($O1557 = TRUE, INDEX(Documentation!$M$9:$M$13, $AL1557, 1), "")</f>
        <v>Process Skeptics</v>
      </c>
      <c r="AN1557" s="1"/>
      <c r="AO1557" s="1"/>
      <c r="AP1557" s="38">
        <v>3.011229746116E-4</v>
      </c>
      <c r="AQ1557" s="35">
        <v>0.30480398051151703</v>
      </c>
      <c r="AR1557" s="35">
        <v>0.69262158494683701</v>
      </c>
      <c r="AS1557" s="35">
        <v>6.4040782555966702E-4</v>
      </c>
      <c r="AT1557" s="35">
        <v>1.63290374147511E-3</v>
      </c>
      <c r="AU1557" s="14">
        <v>3</v>
      </c>
      <c r="AV1557" s="4" t="b">
        <f t="shared" si="343"/>
        <v>1</v>
      </c>
      <c r="AW1557" s="4" t="b">
        <f t="shared" si="344"/>
        <v>1</v>
      </c>
      <c r="AX1557" s="4" t="b">
        <f t="shared" si="345"/>
        <v>1</v>
      </c>
      <c r="AY1557" s="4" t="b">
        <f t="shared" si="346"/>
        <v>1</v>
      </c>
      <c r="AZ1557" s="4" t="b">
        <f t="shared" si="347"/>
        <v>1</v>
      </c>
      <c r="BA1557" s="4" t="b">
        <f t="shared" si="348"/>
        <v>1</v>
      </c>
      <c r="BB1557" s="14" t="b">
        <f t="shared" si="349"/>
        <v>1</v>
      </c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</row>
    <row r="1558" spans="1:64" x14ac:dyDescent="0.2">
      <c r="A1558" s="1"/>
      <c r="B1558" s="11" t="s">
        <v>1713</v>
      </c>
      <c r="C1558" s="4">
        <v>3</v>
      </c>
      <c r="D1558" s="4">
        <v>2</v>
      </c>
      <c r="E1558" s="4">
        <v>2</v>
      </c>
      <c r="F1558" s="4">
        <v>1</v>
      </c>
      <c r="G1558" s="4">
        <v>3</v>
      </c>
      <c r="H1558" s="4">
        <v>2</v>
      </c>
      <c r="I1558" s="4">
        <v>2</v>
      </c>
      <c r="J1558" s="4">
        <v>1</v>
      </c>
      <c r="K1558" s="4">
        <v>4</v>
      </c>
      <c r="L1558" s="4">
        <v>3</v>
      </c>
      <c r="M1558" s="4">
        <v>3</v>
      </c>
      <c r="N1558" s="14">
        <v>4</v>
      </c>
      <c r="O1558" s="25" t="b">
        <f t="shared" si="336"/>
        <v>1</v>
      </c>
      <c r="P1558" s="11">
        <f>IF($O1558 = TRUE, IF(ISBLANK(C1558), "", INDEX('Individual UI'!$E$6:$H$6,1,C1558)), "")</f>
        <v>2</v>
      </c>
      <c r="Q1558" s="4">
        <f>IF($O1558 = TRUE, IF(ISBLANK(D1558), "", INDEX('Individual UI'!$E$6:$H$6,1,D1558)), "")</f>
        <v>-2</v>
      </c>
      <c r="R1558" s="4">
        <f>IF($O1558 = TRUE, IF(ISBLANK(E1558), "", INDEX('Individual UI'!$E$6:$H$6,1,E1558)), "")</f>
        <v>-2</v>
      </c>
      <c r="S1558" s="4">
        <f>IF($O1558 = TRUE, IF(ISBLANK(F1558), "", INDEX('Individual UI'!$E$6:$H$6,1,F1558)), "")</f>
        <v>-4</v>
      </c>
      <c r="T1558" s="4">
        <f>IF($O1558 = TRUE, IF(ISBLANK(G1558), "", INDEX('Individual UI'!$E$6:$H$6,1,G1558)), "")</f>
        <v>2</v>
      </c>
      <c r="U1558" s="4">
        <f>IF($O1558 = TRUE, IF(ISBLANK(H1558), "", INDEX('Individual UI'!$E$6:$H$6,1,H1558)), "")</f>
        <v>-2</v>
      </c>
      <c r="V1558" s="4">
        <f>IF($O1558 = TRUE, IF(ISBLANK(I1558), "", INDEX('Individual UI'!$E$6:$H$6,1,I1558)), "")</f>
        <v>-2</v>
      </c>
      <c r="W1558" s="4">
        <f>IF($O1558 = TRUE, IF(ISBLANK(J1558), "", INDEX('Individual UI'!$E$6:$H$6,1,J1558)), "")</f>
        <v>-4</v>
      </c>
      <c r="X1558" s="4">
        <f>IF($O1558 = TRUE, IF(ISBLANK(K1558), "", INDEX('Individual UI'!$E$6:$H$6,1,K1558)), "")</f>
        <v>4</v>
      </c>
      <c r="Y1558" s="4">
        <f>IF($O1558 = TRUE, IF(ISBLANK(L1558), "", INDEX('Individual UI'!$E$6:$H$6,1,L1558)), "")</f>
        <v>2</v>
      </c>
      <c r="Z1558" s="4">
        <f>IF($O1558 = TRUE, IF(ISBLANK(M1558), "", INDEX('Individual UI'!$E$6:$H$6,1,M1558)), "")</f>
        <v>2</v>
      </c>
      <c r="AA1558" s="14">
        <f>IF($O1558 = TRUE, IF(ISBLANK(N1558), "", INDEX('Individual UI'!$E$6:$H$6,1,N1558)), "")</f>
        <v>4</v>
      </c>
      <c r="AB1558" s="11">
        <f>IF($O1558 = TRUE, EXP(MMULT($P1558:$AA1558, Documentation!D$39:D$50) + Documentation!D$51), "")</f>
        <v>3.5747129487932999E-3</v>
      </c>
      <c r="AC1558" s="4">
        <f>IF($O1558 = TRUE, EXP(MMULT($P1558:$AA1558, Documentation!E$39:E$50) + Documentation!E$51), "")</f>
        <v>3.5508436860203254</v>
      </c>
      <c r="AD1558" s="4">
        <f>IF($O1558 = TRUE, EXP(MMULT($P1558:$AA1558, Documentation!F$39:F$50) + Documentation!F$51), "")</f>
        <v>1.2833161933743063E-2</v>
      </c>
      <c r="AE1558" s="4">
        <f>IF($O1558 = TRUE, EXP(MMULT($P1558:$AA1558, Documentation!G$39:G$50) + Documentation!G$51), "")</f>
        <v>2.0499871270132422E-4</v>
      </c>
      <c r="AF1558" s="14">
        <f>IF($O1558 = TRUE, EXP(MMULT($P1558:$AA1558, Documentation!H$39:H$50) + Documentation!H$51), "")</f>
        <v>1.989995032644742E-3</v>
      </c>
      <c r="AG1558" s="30">
        <f t="shared" si="337"/>
        <v>1.0014754091606257E-3</v>
      </c>
      <c r="AH1558" s="28">
        <f t="shared" si="338"/>
        <v>0.99478830447715838</v>
      </c>
      <c r="AI1558" s="28">
        <f t="shared" si="339"/>
        <v>3.5952805952596352E-3</v>
      </c>
      <c r="AJ1558" s="28">
        <f t="shared" si="340"/>
        <v>5.7431512018122419E-5</v>
      </c>
      <c r="AK1558" s="33">
        <f t="shared" si="341"/>
        <v>5.5750800640321364E-4</v>
      </c>
      <c r="AL1558" s="11">
        <f t="shared" si="342"/>
        <v>2</v>
      </c>
      <c r="AM1558" s="14" t="str">
        <f>IF($O1558 = TRUE, INDEX(Documentation!$M$9:$M$13, $AL1558, 1), "")</f>
        <v>Cautious Consulters</v>
      </c>
      <c r="AN1558" s="1"/>
      <c r="AO1558" s="1"/>
      <c r="AP1558" s="38">
        <v>1.00147540916062E-3</v>
      </c>
      <c r="AQ1558" s="35">
        <v>0.99478830447715805</v>
      </c>
      <c r="AR1558" s="35">
        <v>3.59528059525961E-3</v>
      </c>
      <c r="AS1558" s="35">
        <v>5.7431512018121999E-5</v>
      </c>
      <c r="AT1558" s="35">
        <v>5.5750800640321299E-4</v>
      </c>
      <c r="AU1558" s="14">
        <v>2</v>
      </c>
      <c r="AV1558" s="4" t="b">
        <f t="shared" si="343"/>
        <v>1</v>
      </c>
      <c r="AW1558" s="4" t="b">
        <f t="shared" si="344"/>
        <v>1</v>
      </c>
      <c r="AX1558" s="4" t="b">
        <f t="shared" si="345"/>
        <v>1</v>
      </c>
      <c r="AY1558" s="4" t="b">
        <f t="shared" si="346"/>
        <v>1</v>
      </c>
      <c r="AZ1558" s="4" t="b">
        <f t="shared" si="347"/>
        <v>1</v>
      </c>
      <c r="BA1558" s="4" t="b">
        <f t="shared" si="348"/>
        <v>1</v>
      </c>
      <c r="BB1558" s="14" t="b">
        <f t="shared" si="349"/>
        <v>1</v>
      </c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</row>
    <row r="1559" spans="1:64" x14ac:dyDescent="0.2">
      <c r="A1559" s="1"/>
      <c r="B1559" s="11" t="s">
        <v>1714</v>
      </c>
      <c r="C1559" s="4">
        <v>4</v>
      </c>
      <c r="D1559" s="4">
        <v>4</v>
      </c>
      <c r="E1559" s="4">
        <v>4</v>
      </c>
      <c r="F1559" s="4">
        <v>3</v>
      </c>
      <c r="G1559" s="4">
        <v>3</v>
      </c>
      <c r="H1559" s="4">
        <v>2</v>
      </c>
      <c r="I1559" s="4">
        <v>2</v>
      </c>
      <c r="J1559" s="4">
        <v>2</v>
      </c>
      <c r="K1559" s="4">
        <v>1</v>
      </c>
      <c r="L1559" s="4">
        <v>2</v>
      </c>
      <c r="M1559" s="4">
        <v>4</v>
      </c>
      <c r="N1559" s="14">
        <v>1</v>
      </c>
      <c r="O1559" s="25" t="b">
        <f t="shared" si="336"/>
        <v>1</v>
      </c>
      <c r="P1559" s="11">
        <f>IF($O1559 = TRUE, IF(ISBLANK(C1559), "", INDEX('Individual UI'!$E$6:$H$6,1,C1559)), "")</f>
        <v>4</v>
      </c>
      <c r="Q1559" s="4">
        <f>IF($O1559 = TRUE, IF(ISBLANK(D1559), "", INDEX('Individual UI'!$E$6:$H$6,1,D1559)), "")</f>
        <v>4</v>
      </c>
      <c r="R1559" s="4">
        <f>IF($O1559 = TRUE, IF(ISBLANK(E1559), "", INDEX('Individual UI'!$E$6:$H$6,1,E1559)), "")</f>
        <v>4</v>
      </c>
      <c r="S1559" s="4">
        <f>IF($O1559 = TRUE, IF(ISBLANK(F1559), "", INDEX('Individual UI'!$E$6:$H$6,1,F1559)), "")</f>
        <v>2</v>
      </c>
      <c r="T1559" s="4">
        <f>IF($O1559 = TRUE, IF(ISBLANK(G1559), "", INDEX('Individual UI'!$E$6:$H$6,1,G1559)), "")</f>
        <v>2</v>
      </c>
      <c r="U1559" s="4">
        <f>IF($O1559 = TRUE, IF(ISBLANK(H1559), "", INDEX('Individual UI'!$E$6:$H$6,1,H1559)), "")</f>
        <v>-2</v>
      </c>
      <c r="V1559" s="4">
        <f>IF($O1559 = TRUE, IF(ISBLANK(I1559), "", INDEX('Individual UI'!$E$6:$H$6,1,I1559)), "")</f>
        <v>-2</v>
      </c>
      <c r="W1559" s="4">
        <f>IF($O1559 = TRUE, IF(ISBLANK(J1559), "", INDEX('Individual UI'!$E$6:$H$6,1,J1559)), "")</f>
        <v>-2</v>
      </c>
      <c r="X1559" s="4">
        <f>IF($O1559 = TRUE, IF(ISBLANK(K1559), "", INDEX('Individual UI'!$E$6:$H$6,1,K1559)), "")</f>
        <v>-4</v>
      </c>
      <c r="Y1559" s="4">
        <f>IF($O1559 = TRUE, IF(ISBLANK(L1559), "", INDEX('Individual UI'!$E$6:$H$6,1,L1559)), "")</f>
        <v>-2</v>
      </c>
      <c r="Z1559" s="4">
        <f>IF($O1559 = TRUE, IF(ISBLANK(M1559), "", INDEX('Individual UI'!$E$6:$H$6,1,M1559)), "")</f>
        <v>4</v>
      </c>
      <c r="AA1559" s="14">
        <f>IF($O1559 = TRUE, IF(ISBLANK(N1559), "", INDEX('Individual UI'!$E$6:$H$6,1,N1559)), "")</f>
        <v>-4</v>
      </c>
      <c r="AB1559" s="11">
        <f>IF($O1559 = TRUE, EXP(MMULT($P1559:$AA1559, Documentation!D$39:D$50) + Documentation!D$51), "")</f>
        <v>9.6575080360346185E-6</v>
      </c>
      <c r="AC1559" s="4">
        <f>IF($O1559 = TRUE, EXP(MMULT($P1559:$AA1559, Documentation!E$39:E$50) + Documentation!E$51), "")</f>
        <v>0.28296872990360822</v>
      </c>
      <c r="AD1559" s="4">
        <f>IF($O1559 = TRUE, EXP(MMULT($P1559:$AA1559, Documentation!F$39:F$50) + Documentation!F$51), "")</f>
        <v>5.3664187900611608E-2</v>
      </c>
      <c r="AE1559" s="4">
        <f>IF($O1559 = TRUE, EXP(MMULT($P1559:$AA1559, Documentation!G$39:G$50) + Documentation!G$51), "")</f>
        <v>0.12259277079780458</v>
      </c>
      <c r="AF1559" s="14">
        <f>IF($O1559 = TRUE, EXP(MMULT($P1559:$AA1559, Documentation!H$39:H$50) + Documentation!H$51), "")</f>
        <v>38.578275752265021</v>
      </c>
      <c r="AG1559" s="30">
        <f t="shared" si="337"/>
        <v>2.4739046533211504E-7</v>
      </c>
      <c r="AH1559" s="28">
        <f t="shared" si="338"/>
        <v>7.2486365534555463E-3</v>
      </c>
      <c r="AI1559" s="28">
        <f t="shared" si="339"/>
        <v>1.3746826165576256E-3</v>
      </c>
      <c r="AJ1559" s="28">
        <f t="shared" si="340"/>
        <v>3.1403838858699022E-3</v>
      </c>
      <c r="AK1559" s="33">
        <f t="shared" si="341"/>
        <v>0.98823604955365152</v>
      </c>
      <c r="AL1559" s="11">
        <f t="shared" si="342"/>
        <v>5</v>
      </c>
      <c r="AM1559" s="14" t="str">
        <f>IF($O1559 = TRUE, INDEX(Documentation!$M$9:$M$13, $AL1559, 1), "")</f>
        <v>Reluctant Claimants</v>
      </c>
      <c r="AN1559" s="1"/>
      <c r="AO1559" s="1"/>
      <c r="AP1559" s="38">
        <v>2.47390465332117E-7</v>
      </c>
      <c r="AQ1559" s="35">
        <v>7.2486365534555003E-3</v>
      </c>
      <c r="AR1559" s="35">
        <v>1.3746826165576299E-3</v>
      </c>
      <c r="AS1559" s="35">
        <v>3.14038388586992E-3</v>
      </c>
      <c r="AT1559" s="35">
        <v>0.98823604955365196</v>
      </c>
      <c r="AU1559" s="14">
        <v>5</v>
      </c>
      <c r="AV1559" s="4" t="b">
        <f t="shared" si="343"/>
        <v>1</v>
      </c>
      <c r="AW1559" s="4" t="b">
        <f t="shared" si="344"/>
        <v>1</v>
      </c>
      <c r="AX1559" s="4" t="b">
        <f t="shared" si="345"/>
        <v>1</v>
      </c>
      <c r="AY1559" s="4" t="b">
        <f t="shared" si="346"/>
        <v>1</v>
      </c>
      <c r="AZ1559" s="4" t="b">
        <f t="shared" si="347"/>
        <v>1</v>
      </c>
      <c r="BA1559" s="4" t="b">
        <f t="shared" si="348"/>
        <v>1</v>
      </c>
      <c r="BB1559" s="14" t="b">
        <f t="shared" si="349"/>
        <v>1</v>
      </c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</row>
    <row r="1560" spans="1:64" x14ac:dyDescent="0.2">
      <c r="A1560" s="1"/>
      <c r="B1560" s="11" t="s">
        <v>1715</v>
      </c>
      <c r="C1560" s="4">
        <v>2</v>
      </c>
      <c r="D1560" s="4">
        <v>1</v>
      </c>
      <c r="E1560" s="4">
        <v>1</v>
      </c>
      <c r="F1560" s="4">
        <v>3</v>
      </c>
      <c r="G1560" s="4">
        <v>1</v>
      </c>
      <c r="H1560" s="4">
        <v>2</v>
      </c>
      <c r="I1560" s="4">
        <v>2</v>
      </c>
      <c r="J1560" s="4">
        <v>3</v>
      </c>
      <c r="K1560" s="4">
        <v>2</v>
      </c>
      <c r="L1560" s="4">
        <v>2</v>
      </c>
      <c r="M1560" s="4">
        <v>1</v>
      </c>
      <c r="N1560" s="14">
        <v>4</v>
      </c>
      <c r="O1560" s="25" t="b">
        <f t="shared" si="336"/>
        <v>1</v>
      </c>
      <c r="P1560" s="11">
        <f>IF($O1560 = TRUE, IF(ISBLANK(C1560), "", INDEX('Individual UI'!$E$6:$H$6,1,C1560)), "")</f>
        <v>-2</v>
      </c>
      <c r="Q1560" s="4">
        <f>IF($O1560 = TRUE, IF(ISBLANK(D1560), "", INDEX('Individual UI'!$E$6:$H$6,1,D1560)), "")</f>
        <v>-4</v>
      </c>
      <c r="R1560" s="4">
        <f>IF($O1560 = TRUE, IF(ISBLANK(E1560), "", INDEX('Individual UI'!$E$6:$H$6,1,E1560)), "")</f>
        <v>-4</v>
      </c>
      <c r="S1560" s="4">
        <f>IF($O1560 = TRUE, IF(ISBLANK(F1560), "", INDEX('Individual UI'!$E$6:$H$6,1,F1560)), "")</f>
        <v>2</v>
      </c>
      <c r="T1560" s="4">
        <f>IF($O1560 = TRUE, IF(ISBLANK(G1560), "", INDEX('Individual UI'!$E$6:$H$6,1,G1560)), "")</f>
        <v>-4</v>
      </c>
      <c r="U1560" s="4">
        <f>IF($O1560 = TRUE, IF(ISBLANK(H1560), "", INDEX('Individual UI'!$E$6:$H$6,1,H1560)), "")</f>
        <v>-2</v>
      </c>
      <c r="V1560" s="4">
        <f>IF($O1560 = TRUE, IF(ISBLANK(I1560), "", INDEX('Individual UI'!$E$6:$H$6,1,I1560)), "")</f>
        <v>-2</v>
      </c>
      <c r="W1560" s="4">
        <f>IF($O1560 = TRUE, IF(ISBLANK(J1560), "", INDEX('Individual UI'!$E$6:$H$6,1,J1560)), "")</f>
        <v>2</v>
      </c>
      <c r="X1560" s="4">
        <f>IF($O1560 = TRUE, IF(ISBLANK(K1560), "", INDEX('Individual UI'!$E$6:$H$6,1,K1560)), "")</f>
        <v>-2</v>
      </c>
      <c r="Y1560" s="4">
        <f>IF($O1560 = TRUE, IF(ISBLANK(L1560), "", INDEX('Individual UI'!$E$6:$H$6,1,L1560)), "")</f>
        <v>-2</v>
      </c>
      <c r="Z1560" s="4">
        <f>IF($O1560 = TRUE, IF(ISBLANK(M1560), "", INDEX('Individual UI'!$E$6:$H$6,1,M1560)), "")</f>
        <v>-4</v>
      </c>
      <c r="AA1560" s="14">
        <f>IF($O1560 = TRUE, IF(ISBLANK(N1560), "", INDEX('Individual UI'!$E$6:$H$6,1,N1560)), "")</f>
        <v>4</v>
      </c>
      <c r="AB1560" s="11">
        <f>IF($O1560 = TRUE, EXP(MMULT($P1560:$AA1560, Documentation!D$39:D$50) + Documentation!D$51), "")</f>
        <v>5.8309072208410972</v>
      </c>
      <c r="AC1560" s="4">
        <f>IF($O1560 = TRUE, EXP(MMULT($P1560:$AA1560, Documentation!E$39:E$50) + Documentation!E$51), "")</f>
        <v>2.5288792942133052E-5</v>
      </c>
      <c r="AD1560" s="4">
        <f>IF($O1560 = TRUE, EXP(MMULT($P1560:$AA1560, Documentation!F$39:F$50) + Documentation!F$51), "")</f>
        <v>6.5298944808755092E-3</v>
      </c>
      <c r="AE1560" s="4">
        <f>IF($O1560 = TRUE, EXP(MMULT($P1560:$AA1560, Documentation!G$39:G$50) + Documentation!G$51), "")</f>
        <v>1.146127736583912E-2</v>
      </c>
      <c r="AF1560" s="14">
        <f>IF($O1560 = TRUE, EXP(MMULT($P1560:$AA1560, Documentation!H$39:H$50) + Documentation!H$51), "")</f>
        <v>1.3316270485378447E-5</v>
      </c>
      <c r="AG1560" s="30">
        <f t="shared" si="337"/>
        <v>0.99691742671923556</v>
      </c>
      <c r="AH1560" s="28">
        <f t="shared" si="338"/>
        <v>4.3236562390492355E-6</v>
      </c>
      <c r="AI1560" s="28">
        <f t="shared" si="339"/>
        <v>1.1164241439745512E-3</v>
      </c>
      <c r="AJ1560" s="28">
        <f t="shared" si="340"/>
        <v>1.9595487812991788E-3</v>
      </c>
      <c r="AK1560" s="33">
        <f t="shared" si="341"/>
        <v>2.2766992515901944E-6</v>
      </c>
      <c r="AL1560" s="11">
        <f t="shared" si="342"/>
        <v>1</v>
      </c>
      <c r="AM1560" s="14" t="str">
        <f>IF($O1560 = TRUE, INDEX(Documentation!$M$9:$M$13, $AL1560, 1), "")</f>
        <v>Decisive Pursuers</v>
      </c>
      <c r="AN1560" s="1"/>
      <c r="AO1560" s="1"/>
      <c r="AP1560" s="38">
        <v>0.996917426719236</v>
      </c>
      <c r="AQ1560" s="35">
        <v>4.3236562390492897E-6</v>
      </c>
      <c r="AR1560" s="35">
        <v>1.1164241439745701E-3</v>
      </c>
      <c r="AS1560" s="35">
        <v>1.95954878129919E-3</v>
      </c>
      <c r="AT1560" s="35">
        <v>2.27669925159023E-6</v>
      </c>
      <c r="AU1560" s="14">
        <v>1</v>
      </c>
      <c r="AV1560" s="4" t="b">
        <f t="shared" si="343"/>
        <v>1</v>
      </c>
      <c r="AW1560" s="4" t="b">
        <f t="shared" si="344"/>
        <v>1</v>
      </c>
      <c r="AX1560" s="4" t="b">
        <f t="shared" si="345"/>
        <v>1</v>
      </c>
      <c r="AY1560" s="4" t="b">
        <f t="shared" si="346"/>
        <v>1</v>
      </c>
      <c r="AZ1560" s="4" t="b">
        <f t="shared" si="347"/>
        <v>1</v>
      </c>
      <c r="BA1560" s="4" t="b">
        <f t="shared" si="348"/>
        <v>1</v>
      </c>
      <c r="BB1560" s="14" t="b">
        <f t="shared" si="349"/>
        <v>1</v>
      </c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</row>
    <row r="1561" spans="1:64" x14ac:dyDescent="0.2">
      <c r="A1561" s="1"/>
      <c r="B1561" s="11" t="s">
        <v>1716</v>
      </c>
      <c r="C1561" s="4">
        <v>3</v>
      </c>
      <c r="D1561" s="4">
        <v>4</v>
      </c>
      <c r="E1561" s="4">
        <v>4</v>
      </c>
      <c r="F1561" s="4">
        <v>1</v>
      </c>
      <c r="G1561" s="4">
        <v>3</v>
      </c>
      <c r="H1561" s="4">
        <v>3</v>
      </c>
      <c r="I1561" s="4">
        <v>2</v>
      </c>
      <c r="J1561" s="4">
        <v>4</v>
      </c>
      <c r="K1561" s="4">
        <v>3</v>
      </c>
      <c r="L1561" s="4">
        <v>4</v>
      </c>
      <c r="M1561" s="4">
        <v>3</v>
      </c>
      <c r="N1561" s="14">
        <v>1</v>
      </c>
      <c r="O1561" s="25" t="b">
        <f t="shared" si="336"/>
        <v>1</v>
      </c>
      <c r="P1561" s="11">
        <f>IF($O1561 = TRUE, IF(ISBLANK(C1561), "", INDEX('Individual UI'!$E$6:$H$6,1,C1561)), "")</f>
        <v>2</v>
      </c>
      <c r="Q1561" s="4">
        <f>IF($O1561 = TRUE, IF(ISBLANK(D1561), "", INDEX('Individual UI'!$E$6:$H$6,1,D1561)), "")</f>
        <v>4</v>
      </c>
      <c r="R1561" s="4">
        <f>IF($O1561 = TRUE, IF(ISBLANK(E1561), "", INDEX('Individual UI'!$E$6:$H$6,1,E1561)), "")</f>
        <v>4</v>
      </c>
      <c r="S1561" s="4">
        <f>IF($O1561 = TRUE, IF(ISBLANK(F1561), "", INDEX('Individual UI'!$E$6:$H$6,1,F1561)), "")</f>
        <v>-4</v>
      </c>
      <c r="T1561" s="4">
        <f>IF($O1561 = TRUE, IF(ISBLANK(G1561), "", INDEX('Individual UI'!$E$6:$H$6,1,G1561)), "")</f>
        <v>2</v>
      </c>
      <c r="U1561" s="4">
        <f>IF($O1561 = TRUE, IF(ISBLANK(H1561), "", INDEX('Individual UI'!$E$6:$H$6,1,H1561)), "")</f>
        <v>2</v>
      </c>
      <c r="V1561" s="4">
        <f>IF($O1561 = TRUE, IF(ISBLANK(I1561), "", INDEX('Individual UI'!$E$6:$H$6,1,I1561)), "")</f>
        <v>-2</v>
      </c>
      <c r="W1561" s="4">
        <f>IF($O1561 = TRUE, IF(ISBLANK(J1561), "", INDEX('Individual UI'!$E$6:$H$6,1,J1561)), "")</f>
        <v>4</v>
      </c>
      <c r="X1561" s="4">
        <f>IF($O1561 = TRUE, IF(ISBLANK(K1561), "", INDEX('Individual UI'!$E$6:$H$6,1,K1561)), "")</f>
        <v>2</v>
      </c>
      <c r="Y1561" s="4">
        <f>IF($O1561 = TRUE, IF(ISBLANK(L1561), "", INDEX('Individual UI'!$E$6:$H$6,1,L1561)), "")</f>
        <v>4</v>
      </c>
      <c r="Z1561" s="4">
        <f>IF($O1561 = TRUE, IF(ISBLANK(M1561), "", INDEX('Individual UI'!$E$6:$H$6,1,M1561)), "")</f>
        <v>2</v>
      </c>
      <c r="AA1561" s="14">
        <f>IF($O1561 = TRUE, IF(ISBLANK(N1561), "", INDEX('Individual UI'!$E$6:$H$6,1,N1561)), "")</f>
        <v>-4</v>
      </c>
      <c r="AB1561" s="11">
        <f>IF($O1561 = TRUE, EXP(MMULT($P1561:$AA1561, Documentation!D$39:D$50) + Documentation!D$51), "")</f>
        <v>1.9942905873500286E-5</v>
      </c>
      <c r="AC1561" s="4">
        <f>IF($O1561 = TRUE, EXP(MMULT($P1561:$AA1561, Documentation!E$39:E$50) + Documentation!E$51), "")</f>
        <v>1.4939862063967082</v>
      </c>
      <c r="AD1561" s="4">
        <f>IF($O1561 = TRUE, EXP(MMULT($P1561:$AA1561, Documentation!F$39:F$50) + Documentation!F$51), "")</f>
        <v>0.24089984664140632</v>
      </c>
      <c r="AE1561" s="4">
        <f>IF($O1561 = TRUE, EXP(MMULT($P1561:$AA1561, Documentation!G$39:G$50) + Documentation!G$51), "")</f>
        <v>5.5111446140774052E-3</v>
      </c>
      <c r="AF1561" s="14">
        <f>IF($O1561 = TRUE, EXP(MMULT($P1561:$AA1561, Documentation!H$39:H$50) + Documentation!H$51), "")</f>
        <v>2.0411554541868635</v>
      </c>
      <c r="AG1561" s="30">
        <f t="shared" si="337"/>
        <v>5.2737070025348689E-6</v>
      </c>
      <c r="AH1561" s="28">
        <f t="shared" si="338"/>
        <v>0.39507008498867102</v>
      </c>
      <c r="AI1561" s="28">
        <f t="shared" si="339"/>
        <v>6.3703615521271059E-2</v>
      </c>
      <c r="AJ1561" s="28">
        <f t="shared" si="340"/>
        <v>1.4573684561116134E-3</v>
      </c>
      <c r="AK1561" s="33">
        <f t="shared" si="341"/>
        <v>0.53976365732694376</v>
      </c>
      <c r="AL1561" s="11">
        <f t="shared" si="342"/>
        <v>5</v>
      </c>
      <c r="AM1561" s="14" t="str">
        <f>IF($O1561 = TRUE, INDEX(Documentation!$M$9:$M$13, $AL1561, 1), "")</f>
        <v>Reluctant Claimants</v>
      </c>
      <c r="AN1561" s="1"/>
      <c r="AO1561" s="1"/>
      <c r="AP1561" s="38">
        <v>5.2737070025349401E-6</v>
      </c>
      <c r="AQ1561" s="35">
        <v>0.39507008498867002</v>
      </c>
      <c r="AR1561" s="35">
        <v>6.37036155212716E-2</v>
      </c>
      <c r="AS1561" s="35">
        <v>1.4573684561116E-3</v>
      </c>
      <c r="AT1561" s="35">
        <v>0.53976365732694498</v>
      </c>
      <c r="AU1561" s="14">
        <v>5</v>
      </c>
      <c r="AV1561" s="4" t="b">
        <f t="shared" si="343"/>
        <v>1</v>
      </c>
      <c r="AW1561" s="4" t="b">
        <f t="shared" si="344"/>
        <v>1</v>
      </c>
      <c r="AX1561" s="4" t="b">
        <f t="shared" si="345"/>
        <v>1</v>
      </c>
      <c r="AY1561" s="4" t="b">
        <f t="shared" si="346"/>
        <v>1</v>
      </c>
      <c r="AZ1561" s="4" t="b">
        <f t="shared" si="347"/>
        <v>1</v>
      </c>
      <c r="BA1561" s="4" t="b">
        <f t="shared" si="348"/>
        <v>1</v>
      </c>
      <c r="BB1561" s="14" t="b">
        <f t="shared" si="349"/>
        <v>1</v>
      </c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</row>
    <row r="1562" spans="1:64" x14ac:dyDescent="0.2">
      <c r="A1562" s="1"/>
      <c r="B1562" s="11" t="s">
        <v>1717</v>
      </c>
      <c r="C1562" s="4">
        <v>1</v>
      </c>
      <c r="D1562" s="4">
        <v>4</v>
      </c>
      <c r="E1562" s="4">
        <v>3</v>
      </c>
      <c r="F1562" s="4">
        <v>3</v>
      </c>
      <c r="G1562" s="4">
        <v>1</v>
      </c>
      <c r="H1562" s="4">
        <v>1</v>
      </c>
      <c r="I1562" s="4">
        <v>4</v>
      </c>
      <c r="J1562" s="4">
        <v>3</v>
      </c>
      <c r="K1562" s="4">
        <v>2</v>
      </c>
      <c r="L1562" s="4">
        <v>3</v>
      </c>
      <c r="M1562" s="4">
        <v>3</v>
      </c>
      <c r="N1562" s="14">
        <v>3</v>
      </c>
      <c r="O1562" s="25" t="b">
        <f t="shared" si="336"/>
        <v>1</v>
      </c>
      <c r="P1562" s="11">
        <f>IF($O1562 = TRUE, IF(ISBLANK(C1562), "", INDEX('Individual UI'!$E$6:$H$6,1,C1562)), "")</f>
        <v>-4</v>
      </c>
      <c r="Q1562" s="4">
        <f>IF($O1562 = TRUE, IF(ISBLANK(D1562), "", INDEX('Individual UI'!$E$6:$H$6,1,D1562)), "")</f>
        <v>4</v>
      </c>
      <c r="R1562" s="4">
        <f>IF($O1562 = TRUE, IF(ISBLANK(E1562), "", INDEX('Individual UI'!$E$6:$H$6,1,E1562)), "")</f>
        <v>2</v>
      </c>
      <c r="S1562" s="4">
        <f>IF($O1562 = TRUE, IF(ISBLANK(F1562), "", INDEX('Individual UI'!$E$6:$H$6,1,F1562)), "")</f>
        <v>2</v>
      </c>
      <c r="T1562" s="4">
        <f>IF($O1562 = TRUE, IF(ISBLANK(G1562), "", INDEX('Individual UI'!$E$6:$H$6,1,G1562)), "")</f>
        <v>-4</v>
      </c>
      <c r="U1562" s="4">
        <f>IF($O1562 = TRUE, IF(ISBLANK(H1562), "", INDEX('Individual UI'!$E$6:$H$6,1,H1562)), "")</f>
        <v>-4</v>
      </c>
      <c r="V1562" s="4">
        <f>IF($O1562 = TRUE, IF(ISBLANK(I1562), "", INDEX('Individual UI'!$E$6:$H$6,1,I1562)), "")</f>
        <v>4</v>
      </c>
      <c r="W1562" s="4">
        <f>IF($O1562 = TRUE, IF(ISBLANK(J1562), "", INDEX('Individual UI'!$E$6:$H$6,1,J1562)), "")</f>
        <v>2</v>
      </c>
      <c r="X1562" s="4">
        <f>IF($O1562 = TRUE, IF(ISBLANK(K1562), "", INDEX('Individual UI'!$E$6:$H$6,1,K1562)), "")</f>
        <v>-2</v>
      </c>
      <c r="Y1562" s="4">
        <f>IF($O1562 = TRUE, IF(ISBLANK(L1562), "", INDEX('Individual UI'!$E$6:$H$6,1,L1562)), "")</f>
        <v>2</v>
      </c>
      <c r="Z1562" s="4">
        <f>IF($O1562 = TRUE, IF(ISBLANK(M1562), "", INDEX('Individual UI'!$E$6:$H$6,1,M1562)), "")</f>
        <v>2</v>
      </c>
      <c r="AA1562" s="14">
        <f>IF($O1562 = TRUE, IF(ISBLANK(N1562), "", INDEX('Individual UI'!$E$6:$H$6,1,N1562)), "")</f>
        <v>2</v>
      </c>
      <c r="AB1562" s="11">
        <f>IF($O1562 = TRUE, EXP(MMULT($P1562:$AA1562, Documentation!D$39:D$50) + Documentation!D$51), "")</f>
        <v>3.4195719535892122E-2</v>
      </c>
      <c r="AC1562" s="4">
        <f>IF($O1562 = TRUE, EXP(MMULT($P1562:$AA1562, Documentation!E$39:E$50) + Documentation!E$51), "")</f>
        <v>4.6299395349720218E-2</v>
      </c>
      <c r="AD1562" s="4">
        <f>IF($O1562 = TRUE, EXP(MMULT($P1562:$AA1562, Documentation!F$39:F$50) + Documentation!F$51), "")</f>
        <v>0.15337471340021194</v>
      </c>
      <c r="AE1562" s="4">
        <f>IF($O1562 = TRUE, EXP(MMULT($P1562:$AA1562, Documentation!G$39:G$50) + Documentation!G$51), "")</f>
        <v>7.0245091647380781E-5</v>
      </c>
      <c r="AF1562" s="14">
        <f>IF($O1562 = TRUE, EXP(MMULT($P1562:$AA1562, Documentation!H$39:H$50) + Documentation!H$51), "")</f>
        <v>4.7954582431157836E-4</v>
      </c>
      <c r="AG1562" s="30">
        <f t="shared" si="337"/>
        <v>0.14587396589215171</v>
      </c>
      <c r="AH1562" s="28">
        <f t="shared" si="338"/>
        <v>0.19750648647657224</v>
      </c>
      <c r="AI1562" s="28">
        <f t="shared" si="339"/>
        <v>0.65427421954896348</v>
      </c>
      <c r="AJ1562" s="28">
        <f t="shared" si="340"/>
        <v>2.9965534406450574E-4</v>
      </c>
      <c r="AK1562" s="33">
        <f t="shared" si="341"/>
        <v>2.0456727382480553E-3</v>
      </c>
      <c r="AL1562" s="11">
        <f t="shared" si="342"/>
        <v>3</v>
      </c>
      <c r="AM1562" s="14" t="str">
        <f>IF($O1562 = TRUE, INDEX(Documentation!$M$9:$M$13, $AL1562, 1), "")</f>
        <v>Process Skeptics</v>
      </c>
      <c r="AN1562" s="1"/>
      <c r="AO1562" s="1"/>
      <c r="AP1562" s="38">
        <v>0.14587396589215401</v>
      </c>
      <c r="AQ1562" s="35">
        <v>0.19750648647657101</v>
      </c>
      <c r="AR1562" s="35">
        <v>0.65427421954896203</v>
      </c>
      <c r="AS1562" s="35">
        <v>2.9965534406450699E-4</v>
      </c>
      <c r="AT1562" s="35">
        <v>2.0456727382480301E-3</v>
      </c>
      <c r="AU1562" s="14">
        <v>3</v>
      </c>
      <c r="AV1562" s="4" t="b">
        <f t="shared" si="343"/>
        <v>1</v>
      </c>
      <c r="AW1562" s="4" t="b">
        <f t="shared" si="344"/>
        <v>1</v>
      </c>
      <c r="AX1562" s="4" t="b">
        <f t="shared" si="345"/>
        <v>1</v>
      </c>
      <c r="AY1562" s="4" t="b">
        <f t="shared" si="346"/>
        <v>1</v>
      </c>
      <c r="AZ1562" s="4" t="b">
        <f t="shared" si="347"/>
        <v>1</v>
      </c>
      <c r="BA1562" s="4" t="b">
        <f t="shared" si="348"/>
        <v>1</v>
      </c>
      <c r="BB1562" s="14" t="b">
        <f t="shared" si="349"/>
        <v>1</v>
      </c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</row>
    <row r="1563" spans="1:64" x14ac:dyDescent="0.2">
      <c r="A1563" s="1"/>
      <c r="B1563" s="11" t="s">
        <v>1718</v>
      </c>
      <c r="C1563" s="4">
        <v>3</v>
      </c>
      <c r="D1563" s="4">
        <v>2</v>
      </c>
      <c r="E1563" s="4">
        <v>3</v>
      </c>
      <c r="F1563" s="4">
        <v>4</v>
      </c>
      <c r="G1563" s="4">
        <v>4</v>
      </c>
      <c r="H1563" s="4">
        <v>2</v>
      </c>
      <c r="I1563" s="4">
        <v>4</v>
      </c>
      <c r="J1563" s="4">
        <v>4</v>
      </c>
      <c r="K1563" s="4">
        <v>4</v>
      </c>
      <c r="L1563" s="4">
        <v>3</v>
      </c>
      <c r="M1563" s="4">
        <v>4</v>
      </c>
      <c r="N1563" s="14">
        <v>4</v>
      </c>
      <c r="O1563" s="25" t="b">
        <f t="shared" si="336"/>
        <v>1</v>
      </c>
      <c r="P1563" s="11">
        <f>IF($O1563 = TRUE, IF(ISBLANK(C1563), "", INDEX('Individual UI'!$E$6:$H$6,1,C1563)), "")</f>
        <v>2</v>
      </c>
      <c r="Q1563" s="4">
        <f>IF($O1563 = TRUE, IF(ISBLANK(D1563), "", INDEX('Individual UI'!$E$6:$H$6,1,D1563)), "")</f>
        <v>-2</v>
      </c>
      <c r="R1563" s="4">
        <f>IF($O1563 = TRUE, IF(ISBLANK(E1563), "", INDEX('Individual UI'!$E$6:$H$6,1,E1563)), "")</f>
        <v>2</v>
      </c>
      <c r="S1563" s="4">
        <f>IF($O1563 = TRUE, IF(ISBLANK(F1563), "", INDEX('Individual UI'!$E$6:$H$6,1,F1563)), "")</f>
        <v>4</v>
      </c>
      <c r="T1563" s="4">
        <f>IF($O1563 = TRUE, IF(ISBLANK(G1563), "", INDEX('Individual UI'!$E$6:$H$6,1,G1563)), "")</f>
        <v>4</v>
      </c>
      <c r="U1563" s="4">
        <f>IF($O1563 = TRUE, IF(ISBLANK(H1563), "", INDEX('Individual UI'!$E$6:$H$6,1,H1563)), "")</f>
        <v>-2</v>
      </c>
      <c r="V1563" s="4">
        <f>IF($O1563 = TRUE, IF(ISBLANK(I1563), "", INDEX('Individual UI'!$E$6:$H$6,1,I1563)), "")</f>
        <v>4</v>
      </c>
      <c r="W1563" s="4">
        <f>IF($O1563 = TRUE, IF(ISBLANK(J1563), "", INDEX('Individual UI'!$E$6:$H$6,1,J1563)), "")</f>
        <v>4</v>
      </c>
      <c r="X1563" s="4">
        <f>IF($O1563 = TRUE, IF(ISBLANK(K1563), "", INDEX('Individual UI'!$E$6:$H$6,1,K1563)), "")</f>
        <v>4</v>
      </c>
      <c r="Y1563" s="4">
        <f>IF($O1563 = TRUE, IF(ISBLANK(L1563), "", INDEX('Individual UI'!$E$6:$H$6,1,L1563)), "")</f>
        <v>2</v>
      </c>
      <c r="Z1563" s="4">
        <f>IF($O1563 = TRUE, IF(ISBLANK(M1563), "", INDEX('Individual UI'!$E$6:$H$6,1,M1563)), "")</f>
        <v>4</v>
      </c>
      <c r="AA1563" s="14">
        <f>IF($O1563 = TRUE, IF(ISBLANK(N1563), "", INDEX('Individual UI'!$E$6:$H$6,1,N1563)), "")</f>
        <v>4</v>
      </c>
      <c r="AB1563" s="11">
        <f>IF($O1563 = TRUE, EXP(MMULT($P1563:$AA1563, Documentation!D$39:D$50) + Documentation!D$51), "")</f>
        <v>6.317031763277675E-5</v>
      </c>
      <c r="AC1563" s="4">
        <f>IF($O1563 = TRUE, EXP(MMULT($P1563:$AA1563, Documentation!E$39:E$50) + Documentation!E$51), "")</f>
        <v>2.7708669448683266E-2</v>
      </c>
      <c r="AD1563" s="4">
        <f>IF($O1563 = TRUE, EXP(MMULT($P1563:$AA1563, Documentation!F$39:F$50) + Documentation!F$51), "")</f>
        <v>13.142480346161845</v>
      </c>
      <c r="AE1563" s="4">
        <f>IF($O1563 = TRUE, EXP(MMULT($P1563:$AA1563, Documentation!G$39:G$50) + Documentation!G$51), "")</f>
        <v>1.3724746155674642E-4</v>
      </c>
      <c r="AF1563" s="14">
        <f>IF($O1563 = TRUE, EXP(MMULT($P1563:$AA1563, Documentation!H$39:H$50) + Documentation!H$51), "")</f>
        <v>3.8232125016592983E-4</v>
      </c>
      <c r="AG1563" s="30">
        <f t="shared" si="337"/>
        <v>4.7962502736806372E-6</v>
      </c>
      <c r="AH1563" s="28">
        <f t="shared" si="338"/>
        <v>2.1037999871891997E-3</v>
      </c>
      <c r="AI1563" s="28">
        <f t="shared" si="339"/>
        <v>0.99785195514696601</v>
      </c>
      <c r="AJ1563" s="28">
        <f t="shared" si="340"/>
        <v>1.042060891446213E-5</v>
      </c>
      <c r="AK1563" s="33">
        <f t="shared" si="341"/>
        <v>2.9028006656576007E-5</v>
      </c>
      <c r="AL1563" s="11">
        <f t="shared" si="342"/>
        <v>3</v>
      </c>
      <c r="AM1563" s="14" t="str">
        <f>IF($O1563 = TRUE, INDEX(Documentation!$M$9:$M$13, $AL1563, 1), "")</f>
        <v>Process Skeptics</v>
      </c>
      <c r="AN1563" s="1"/>
      <c r="AO1563" s="1"/>
      <c r="AP1563" s="38">
        <v>4.79625027368071E-6</v>
      </c>
      <c r="AQ1563" s="35">
        <v>2.1037999871892001E-3</v>
      </c>
      <c r="AR1563" s="35">
        <v>0.99785195514696601</v>
      </c>
      <c r="AS1563" s="35">
        <v>1.0420608914462299E-5</v>
      </c>
      <c r="AT1563" s="35">
        <v>2.9028006656576E-5</v>
      </c>
      <c r="AU1563" s="14">
        <v>3</v>
      </c>
      <c r="AV1563" s="4" t="b">
        <f t="shared" si="343"/>
        <v>1</v>
      </c>
      <c r="AW1563" s="4" t="b">
        <f t="shared" si="344"/>
        <v>1</v>
      </c>
      <c r="AX1563" s="4" t="b">
        <f t="shared" si="345"/>
        <v>1</v>
      </c>
      <c r="AY1563" s="4" t="b">
        <f t="shared" si="346"/>
        <v>1</v>
      </c>
      <c r="AZ1563" s="4" t="b">
        <f t="shared" si="347"/>
        <v>1</v>
      </c>
      <c r="BA1563" s="4" t="b">
        <f t="shared" si="348"/>
        <v>1</v>
      </c>
      <c r="BB1563" s="14" t="b">
        <f t="shared" si="349"/>
        <v>1</v>
      </c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</row>
    <row r="1564" spans="1:64" x14ac:dyDescent="0.2">
      <c r="A1564" s="1"/>
      <c r="B1564" s="11" t="s">
        <v>1719</v>
      </c>
      <c r="C1564" s="4">
        <v>4</v>
      </c>
      <c r="D1564" s="4">
        <v>2</v>
      </c>
      <c r="E1564" s="4">
        <v>1</v>
      </c>
      <c r="F1564" s="4">
        <v>3</v>
      </c>
      <c r="G1564" s="4">
        <v>3</v>
      </c>
      <c r="H1564" s="4">
        <v>3</v>
      </c>
      <c r="I1564" s="4">
        <v>1</v>
      </c>
      <c r="J1564" s="4">
        <v>2</v>
      </c>
      <c r="K1564" s="4">
        <v>1</v>
      </c>
      <c r="L1564" s="4">
        <v>2</v>
      </c>
      <c r="M1564" s="4">
        <v>1</v>
      </c>
      <c r="N1564" s="14">
        <v>3</v>
      </c>
      <c r="O1564" s="25" t="b">
        <f t="shared" si="336"/>
        <v>1</v>
      </c>
      <c r="P1564" s="11">
        <f>IF($O1564 = TRUE, IF(ISBLANK(C1564), "", INDEX('Individual UI'!$E$6:$H$6,1,C1564)), "")</f>
        <v>4</v>
      </c>
      <c r="Q1564" s="4">
        <f>IF($O1564 = TRUE, IF(ISBLANK(D1564), "", INDEX('Individual UI'!$E$6:$H$6,1,D1564)), "")</f>
        <v>-2</v>
      </c>
      <c r="R1564" s="4">
        <f>IF($O1564 = TRUE, IF(ISBLANK(E1564), "", INDEX('Individual UI'!$E$6:$H$6,1,E1564)), "")</f>
        <v>-4</v>
      </c>
      <c r="S1564" s="4">
        <f>IF($O1564 = TRUE, IF(ISBLANK(F1564), "", INDEX('Individual UI'!$E$6:$H$6,1,F1564)), "")</f>
        <v>2</v>
      </c>
      <c r="T1564" s="4">
        <f>IF($O1564 = TRUE, IF(ISBLANK(G1564), "", INDEX('Individual UI'!$E$6:$H$6,1,G1564)), "")</f>
        <v>2</v>
      </c>
      <c r="U1564" s="4">
        <f>IF($O1564 = TRUE, IF(ISBLANK(H1564), "", INDEX('Individual UI'!$E$6:$H$6,1,H1564)), "")</f>
        <v>2</v>
      </c>
      <c r="V1564" s="4">
        <f>IF($O1564 = TRUE, IF(ISBLANK(I1564), "", INDEX('Individual UI'!$E$6:$H$6,1,I1564)), "")</f>
        <v>-4</v>
      </c>
      <c r="W1564" s="4">
        <f>IF($O1564 = TRUE, IF(ISBLANK(J1564), "", INDEX('Individual UI'!$E$6:$H$6,1,J1564)), "")</f>
        <v>-2</v>
      </c>
      <c r="X1564" s="4">
        <f>IF($O1564 = TRUE, IF(ISBLANK(K1564), "", INDEX('Individual UI'!$E$6:$H$6,1,K1564)), "")</f>
        <v>-4</v>
      </c>
      <c r="Y1564" s="4">
        <f>IF($O1564 = TRUE, IF(ISBLANK(L1564), "", INDEX('Individual UI'!$E$6:$H$6,1,L1564)), "")</f>
        <v>-2</v>
      </c>
      <c r="Z1564" s="4">
        <f>IF($O1564 = TRUE, IF(ISBLANK(M1564), "", INDEX('Individual UI'!$E$6:$H$6,1,M1564)), "")</f>
        <v>-4</v>
      </c>
      <c r="AA1564" s="14">
        <f>IF($O1564 = TRUE, IF(ISBLANK(N1564), "", INDEX('Individual UI'!$E$6:$H$6,1,N1564)), "")</f>
        <v>2</v>
      </c>
      <c r="AB1564" s="11">
        <f>IF($O1564 = TRUE, EXP(MMULT($P1564:$AA1564, Documentation!D$39:D$50) + Documentation!D$51), "")</f>
        <v>5.7066437415767375E-3</v>
      </c>
      <c r="AC1564" s="4">
        <f>IF($O1564 = TRUE, EXP(MMULT($P1564:$AA1564, Documentation!E$39:E$50) + Documentation!E$51), "")</f>
        <v>4.1768613575169088E-4</v>
      </c>
      <c r="AD1564" s="4">
        <f>IF($O1564 = TRUE, EXP(MMULT($P1564:$AA1564, Documentation!F$39:F$50) + Documentation!F$51), "")</f>
        <v>5.3680142450425938E-3</v>
      </c>
      <c r="AE1564" s="4">
        <f>IF($O1564 = TRUE, EXP(MMULT($P1564:$AA1564, Documentation!G$39:G$50) + Documentation!G$51), "")</f>
        <v>1.5435965527686688</v>
      </c>
      <c r="AF1564" s="14">
        <f>IF($O1564 = TRUE, EXP(MMULT($P1564:$AA1564, Documentation!H$39:H$50) + Documentation!H$51), "")</f>
        <v>4.2549330273100282E-2</v>
      </c>
      <c r="AG1564" s="30">
        <f t="shared" si="337"/>
        <v>3.5719248854643492E-3</v>
      </c>
      <c r="AH1564" s="28">
        <f t="shared" si="338"/>
        <v>2.6143974815443503E-4</v>
      </c>
      <c r="AI1564" s="28">
        <f t="shared" si="339"/>
        <v>3.3599685797272099E-3</v>
      </c>
      <c r="AJ1564" s="28">
        <f t="shared" si="340"/>
        <v>0.96617402270638131</v>
      </c>
      <c r="AK1564" s="33">
        <f t="shared" si="341"/>
        <v>2.6632644080272619E-2</v>
      </c>
      <c r="AL1564" s="11">
        <f t="shared" si="342"/>
        <v>4</v>
      </c>
      <c r="AM1564" s="14" t="str">
        <f>IF($O1564 = TRUE, INDEX(Documentation!$M$9:$M$13, $AL1564, 1), "")</f>
        <v>Financially Pressured</v>
      </c>
      <c r="AN1564" s="1"/>
      <c r="AO1564" s="1"/>
      <c r="AP1564" s="38">
        <v>3.5719248854643201E-3</v>
      </c>
      <c r="AQ1564" s="35">
        <v>2.6143974815444202E-4</v>
      </c>
      <c r="AR1564" s="35">
        <v>3.35996857972732E-3</v>
      </c>
      <c r="AS1564" s="35">
        <v>0.96617402270638097</v>
      </c>
      <c r="AT1564" s="35">
        <v>2.6632644080273299E-2</v>
      </c>
      <c r="AU1564" s="14">
        <v>4</v>
      </c>
      <c r="AV1564" s="4" t="b">
        <f t="shared" si="343"/>
        <v>1</v>
      </c>
      <c r="AW1564" s="4" t="b">
        <f t="shared" si="344"/>
        <v>1</v>
      </c>
      <c r="AX1564" s="4" t="b">
        <f t="shared" si="345"/>
        <v>1</v>
      </c>
      <c r="AY1564" s="4" t="b">
        <f t="shared" si="346"/>
        <v>1</v>
      </c>
      <c r="AZ1564" s="4" t="b">
        <f t="shared" si="347"/>
        <v>1</v>
      </c>
      <c r="BA1564" s="4" t="b">
        <f t="shared" si="348"/>
        <v>1</v>
      </c>
      <c r="BB1564" s="14" t="b">
        <f t="shared" si="349"/>
        <v>1</v>
      </c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</row>
    <row r="1565" spans="1:64" x14ac:dyDescent="0.2">
      <c r="A1565" s="1"/>
      <c r="B1565" s="11" t="s">
        <v>1720</v>
      </c>
      <c r="C1565" s="4">
        <v>3</v>
      </c>
      <c r="D1565" s="4">
        <v>4</v>
      </c>
      <c r="E1565" s="4">
        <v>2</v>
      </c>
      <c r="F1565" s="4">
        <v>4</v>
      </c>
      <c r="G1565" s="4">
        <v>4</v>
      </c>
      <c r="H1565" s="4">
        <v>3</v>
      </c>
      <c r="I1565" s="4">
        <v>2</v>
      </c>
      <c r="J1565" s="4">
        <v>2</v>
      </c>
      <c r="K1565" s="4">
        <v>3</v>
      </c>
      <c r="L1565" s="4">
        <v>4</v>
      </c>
      <c r="M1565" s="4">
        <v>2</v>
      </c>
      <c r="N1565" s="14">
        <v>4</v>
      </c>
      <c r="O1565" s="25" t="b">
        <f t="shared" si="336"/>
        <v>1</v>
      </c>
      <c r="P1565" s="11">
        <f>IF($O1565 = TRUE, IF(ISBLANK(C1565), "", INDEX('Individual UI'!$E$6:$H$6,1,C1565)), "")</f>
        <v>2</v>
      </c>
      <c r="Q1565" s="4">
        <f>IF($O1565 = TRUE, IF(ISBLANK(D1565), "", INDEX('Individual UI'!$E$6:$H$6,1,D1565)), "")</f>
        <v>4</v>
      </c>
      <c r="R1565" s="4">
        <f>IF($O1565 = TRUE, IF(ISBLANK(E1565), "", INDEX('Individual UI'!$E$6:$H$6,1,E1565)), "")</f>
        <v>-2</v>
      </c>
      <c r="S1565" s="4">
        <f>IF($O1565 = TRUE, IF(ISBLANK(F1565), "", INDEX('Individual UI'!$E$6:$H$6,1,F1565)), "")</f>
        <v>4</v>
      </c>
      <c r="T1565" s="4">
        <f>IF($O1565 = TRUE, IF(ISBLANK(G1565), "", INDEX('Individual UI'!$E$6:$H$6,1,G1565)), "")</f>
        <v>4</v>
      </c>
      <c r="U1565" s="4">
        <f>IF($O1565 = TRUE, IF(ISBLANK(H1565), "", INDEX('Individual UI'!$E$6:$H$6,1,H1565)), "")</f>
        <v>2</v>
      </c>
      <c r="V1565" s="4">
        <f>IF($O1565 = TRUE, IF(ISBLANK(I1565), "", INDEX('Individual UI'!$E$6:$H$6,1,I1565)), "")</f>
        <v>-2</v>
      </c>
      <c r="W1565" s="4">
        <f>IF($O1565 = TRUE, IF(ISBLANK(J1565), "", INDEX('Individual UI'!$E$6:$H$6,1,J1565)), "")</f>
        <v>-2</v>
      </c>
      <c r="X1565" s="4">
        <f>IF($O1565 = TRUE, IF(ISBLANK(K1565), "", INDEX('Individual UI'!$E$6:$H$6,1,K1565)), "")</f>
        <v>2</v>
      </c>
      <c r="Y1565" s="4">
        <f>IF($O1565 = TRUE, IF(ISBLANK(L1565), "", INDEX('Individual UI'!$E$6:$H$6,1,L1565)), "")</f>
        <v>4</v>
      </c>
      <c r="Z1565" s="4">
        <f>IF($O1565 = TRUE, IF(ISBLANK(M1565), "", INDEX('Individual UI'!$E$6:$H$6,1,M1565)), "")</f>
        <v>-2</v>
      </c>
      <c r="AA1565" s="14">
        <f>IF($O1565 = TRUE, IF(ISBLANK(N1565), "", INDEX('Individual UI'!$E$6:$H$6,1,N1565)), "")</f>
        <v>4</v>
      </c>
      <c r="AB1565" s="11">
        <f>IF($O1565 = TRUE, EXP(MMULT($P1565:$AA1565, Documentation!D$39:D$50) + Documentation!D$51), "")</f>
        <v>1.2819332163336697E-5</v>
      </c>
      <c r="AC1565" s="4">
        <f>IF($O1565 = TRUE, EXP(MMULT($P1565:$AA1565, Documentation!E$39:E$50) + Documentation!E$51), "")</f>
        <v>0.36196599691068115</v>
      </c>
      <c r="AD1565" s="4">
        <f>IF($O1565 = TRUE, EXP(MMULT($P1565:$AA1565, Documentation!F$39:F$50) + Documentation!F$51), "")</f>
        <v>0.36570695381820212</v>
      </c>
      <c r="AE1565" s="4">
        <f>IF($O1565 = TRUE, EXP(MMULT($P1565:$AA1565, Documentation!G$39:G$50) + Documentation!G$51), "")</f>
        <v>1.8473162785202168E-2</v>
      </c>
      <c r="AF1565" s="14">
        <f>IF($O1565 = TRUE, EXP(MMULT($P1565:$AA1565, Documentation!H$39:H$50) + Documentation!H$51), "")</f>
        <v>7.3916794966268448E-2</v>
      </c>
      <c r="AG1565" s="30">
        <f t="shared" si="337"/>
        <v>1.5631888286135701E-5</v>
      </c>
      <c r="AH1565" s="28">
        <f t="shared" si="338"/>
        <v>0.44138118546221933</v>
      </c>
      <c r="AI1565" s="28">
        <f t="shared" si="339"/>
        <v>0.44594290675288556</v>
      </c>
      <c r="AJ1565" s="28">
        <f t="shared" si="340"/>
        <v>2.2526166985185343E-2</v>
      </c>
      <c r="AK1565" s="33">
        <f t="shared" si="341"/>
        <v>9.0134108911423649E-2</v>
      </c>
      <c r="AL1565" s="11">
        <f t="shared" si="342"/>
        <v>3</v>
      </c>
      <c r="AM1565" s="14" t="str">
        <f>IF($O1565 = TRUE, INDEX(Documentation!$M$9:$M$13, $AL1565, 1), "")</f>
        <v>Process Skeptics</v>
      </c>
      <c r="AN1565" s="1"/>
      <c r="AO1565" s="1"/>
      <c r="AP1565" s="38">
        <v>1.5631888286135399E-5</v>
      </c>
      <c r="AQ1565" s="35">
        <v>0.44138118546221999</v>
      </c>
      <c r="AR1565" s="35">
        <v>0.445942906752886</v>
      </c>
      <c r="AS1565" s="35">
        <v>2.2526166985184799E-2</v>
      </c>
      <c r="AT1565" s="35">
        <v>9.0134108911423302E-2</v>
      </c>
      <c r="AU1565" s="14">
        <v>3</v>
      </c>
      <c r="AV1565" s="4" t="b">
        <f t="shared" si="343"/>
        <v>1</v>
      </c>
      <c r="AW1565" s="4" t="b">
        <f t="shared" si="344"/>
        <v>1</v>
      </c>
      <c r="AX1565" s="4" t="b">
        <f t="shared" si="345"/>
        <v>1</v>
      </c>
      <c r="AY1565" s="4" t="b">
        <f t="shared" si="346"/>
        <v>1</v>
      </c>
      <c r="AZ1565" s="4" t="b">
        <f t="shared" si="347"/>
        <v>1</v>
      </c>
      <c r="BA1565" s="4" t="b">
        <f t="shared" si="348"/>
        <v>1</v>
      </c>
      <c r="BB1565" s="14" t="b">
        <f t="shared" si="349"/>
        <v>1</v>
      </c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</row>
    <row r="1566" spans="1:64" x14ac:dyDescent="0.2">
      <c r="A1566" s="1"/>
      <c r="B1566" s="11" t="s">
        <v>1721</v>
      </c>
      <c r="C1566" s="4">
        <v>4</v>
      </c>
      <c r="D1566" s="4">
        <v>4</v>
      </c>
      <c r="E1566" s="4">
        <v>3</v>
      </c>
      <c r="F1566" s="4">
        <v>1</v>
      </c>
      <c r="G1566" s="4">
        <v>1</v>
      </c>
      <c r="H1566" s="4">
        <v>1</v>
      </c>
      <c r="I1566" s="4">
        <v>1</v>
      </c>
      <c r="J1566" s="4">
        <v>2</v>
      </c>
      <c r="K1566" s="4">
        <v>4</v>
      </c>
      <c r="L1566" s="4">
        <v>4</v>
      </c>
      <c r="M1566" s="4">
        <v>3</v>
      </c>
      <c r="N1566" s="14">
        <v>4</v>
      </c>
      <c r="O1566" s="25" t="b">
        <f t="shared" si="336"/>
        <v>1</v>
      </c>
      <c r="P1566" s="11">
        <f>IF($O1566 = TRUE, IF(ISBLANK(C1566), "", INDEX('Individual UI'!$E$6:$H$6,1,C1566)), "")</f>
        <v>4</v>
      </c>
      <c r="Q1566" s="4">
        <f>IF($O1566 = TRUE, IF(ISBLANK(D1566), "", INDEX('Individual UI'!$E$6:$H$6,1,D1566)), "")</f>
        <v>4</v>
      </c>
      <c r="R1566" s="4">
        <f>IF($O1566 = TRUE, IF(ISBLANK(E1566), "", INDEX('Individual UI'!$E$6:$H$6,1,E1566)), "")</f>
        <v>2</v>
      </c>
      <c r="S1566" s="4">
        <f>IF($O1566 = TRUE, IF(ISBLANK(F1566), "", INDEX('Individual UI'!$E$6:$H$6,1,F1566)), "")</f>
        <v>-4</v>
      </c>
      <c r="T1566" s="4">
        <f>IF($O1566 = TRUE, IF(ISBLANK(G1566), "", INDEX('Individual UI'!$E$6:$H$6,1,G1566)), "")</f>
        <v>-4</v>
      </c>
      <c r="U1566" s="4">
        <f>IF($O1566 = TRUE, IF(ISBLANK(H1566), "", INDEX('Individual UI'!$E$6:$H$6,1,H1566)), "")</f>
        <v>-4</v>
      </c>
      <c r="V1566" s="4">
        <f>IF($O1566 = TRUE, IF(ISBLANK(I1566), "", INDEX('Individual UI'!$E$6:$H$6,1,I1566)), "")</f>
        <v>-4</v>
      </c>
      <c r="W1566" s="4">
        <f>IF($O1566 = TRUE, IF(ISBLANK(J1566), "", INDEX('Individual UI'!$E$6:$H$6,1,J1566)), "")</f>
        <v>-2</v>
      </c>
      <c r="X1566" s="4">
        <f>IF($O1566 = TRUE, IF(ISBLANK(K1566), "", INDEX('Individual UI'!$E$6:$H$6,1,K1566)), "")</f>
        <v>4</v>
      </c>
      <c r="Y1566" s="4">
        <f>IF($O1566 = TRUE, IF(ISBLANK(L1566), "", INDEX('Individual UI'!$E$6:$H$6,1,L1566)), "")</f>
        <v>4</v>
      </c>
      <c r="Z1566" s="4">
        <f>IF($O1566 = TRUE, IF(ISBLANK(M1566), "", INDEX('Individual UI'!$E$6:$H$6,1,M1566)), "")</f>
        <v>2</v>
      </c>
      <c r="AA1566" s="14">
        <f>IF($O1566 = TRUE, IF(ISBLANK(N1566), "", INDEX('Individual UI'!$E$6:$H$6,1,N1566)), "")</f>
        <v>4</v>
      </c>
      <c r="AB1566" s="11">
        <f>IF($O1566 = TRUE, EXP(MMULT($P1566:$AA1566, Documentation!D$39:D$50) + Documentation!D$51), "")</f>
        <v>3.0787333664305004E-4</v>
      </c>
      <c r="AC1566" s="4">
        <f>IF($O1566 = TRUE, EXP(MMULT($P1566:$AA1566, Documentation!E$39:E$50) + Documentation!E$51), "")</f>
        <v>365.46294895438712</v>
      </c>
      <c r="AD1566" s="4">
        <f>IF($O1566 = TRUE, EXP(MMULT($P1566:$AA1566, Documentation!F$39:F$50) + Documentation!F$51), "")</f>
        <v>0.18529014585603229</v>
      </c>
      <c r="AE1566" s="4">
        <f>IF($O1566 = TRUE, EXP(MMULT($P1566:$AA1566, Documentation!G$39:G$50) + Documentation!G$51), "")</f>
        <v>9.5560534034751553E-6</v>
      </c>
      <c r="AF1566" s="14">
        <f>IF($O1566 = TRUE, EXP(MMULT($P1566:$AA1566, Documentation!H$39:H$50) + Documentation!H$51), "")</f>
        <v>0.13824902740793063</v>
      </c>
      <c r="AG1566" s="30">
        <f t="shared" si="337"/>
        <v>8.4167425387092056E-7</v>
      </c>
      <c r="AH1566" s="28">
        <f t="shared" si="338"/>
        <v>0.99911463016780833</v>
      </c>
      <c r="AI1566" s="28">
        <f t="shared" si="339"/>
        <v>5.0655229505575485E-4</v>
      </c>
      <c r="AJ1566" s="28">
        <f t="shared" si="340"/>
        <v>2.6124653099290038E-8</v>
      </c>
      <c r="AK1566" s="33">
        <f t="shared" si="341"/>
        <v>3.7794973822906786E-4</v>
      </c>
      <c r="AL1566" s="11">
        <f t="shared" si="342"/>
        <v>2</v>
      </c>
      <c r="AM1566" s="14" t="str">
        <f>IF($O1566 = TRUE, INDEX(Documentation!$M$9:$M$13, $AL1566, 1), "")</f>
        <v>Cautious Consulters</v>
      </c>
      <c r="AN1566" s="1"/>
      <c r="AO1566" s="1"/>
      <c r="AP1566" s="38">
        <v>8.4167425387091103E-7</v>
      </c>
      <c r="AQ1566" s="35">
        <v>0.99911463016780799</v>
      </c>
      <c r="AR1566" s="35">
        <v>5.0655229505575095E-4</v>
      </c>
      <c r="AS1566" s="35">
        <v>2.61246530992894E-8</v>
      </c>
      <c r="AT1566" s="35">
        <v>3.77949738229067E-4</v>
      </c>
      <c r="AU1566" s="14">
        <v>2</v>
      </c>
      <c r="AV1566" s="4" t="b">
        <f t="shared" si="343"/>
        <v>1</v>
      </c>
      <c r="AW1566" s="4" t="b">
        <f t="shared" si="344"/>
        <v>1</v>
      </c>
      <c r="AX1566" s="4" t="b">
        <f t="shared" si="345"/>
        <v>1</v>
      </c>
      <c r="AY1566" s="4" t="b">
        <f t="shared" si="346"/>
        <v>1</v>
      </c>
      <c r="AZ1566" s="4" t="b">
        <f t="shared" si="347"/>
        <v>1</v>
      </c>
      <c r="BA1566" s="4" t="b">
        <f t="shared" si="348"/>
        <v>1</v>
      </c>
      <c r="BB1566" s="14" t="b">
        <f t="shared" si="349"/>
        <v>1</v>
      </c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</row>
    <row r="1567" spans="1:64" x14ac:dyDescent="0.2">
      <c r="A1567" s="1"/>
      <c r="B1567" s="11" t="s">
        <v>1722</v>
      </c>
      <c r="C1567" s="4">
        <v>1</v>
      </c>
      <c r="D1567" s="4">
        <v>1</v>
      </c>
      <c r="E1567" s="4">
        <v>1</v>
      </c>
      <c r="F1567" s="4">
        <v>1</v>
      </c>
      <c r="G1567" s="4">
        <v>4</v>
      </c>
      <c r="H1567" s="4">
        <v>2</v>
      </c>
      <c r="I1567" s="4">
        <v>4</v>
      </c>
      <c r="J1567" s="4">
        <v>4</v>
      </c>
      <c r="K1567" s="4">
        <v>1</v>
      </c>
      <c r="L1567" s="4">
        <v>2</v>
      </c>
      <c r="M1567" s="4">
        <v>1</v>
      </c>
      <c r="N1567" s="14">
        <v>2</v>
      </c>
      <c r="O1567" s="25" t="b">
        <f t="shared" si="336"/>
        <v>1</v>
      </c>
      <c r="P1567" s="11">
        <f>IF($O1567 = TRUE, IF(ISBLANK(C1567), "", INDEX('Individual UI'!$E$6:$H$6,1,C1567)), "")</f>
        <v>-4</v>
      </c>
      <c r="Q1567" s="4">
        <f>IF($O1567 = TRUE, IF(ISBLANK(D1567), "", INDEX('Individual UI'!$E$6:$H$6,1,D1567)), "")</f>
        <v>-4</v>
      </c>
      <c r="R1567" s="4">
        <f>IF($O1567 = TRUE, IF(ISBLANK(E1567), "", INDEX('Individual UI'!$E$6:$H$6,1,E1567)), "")</f>
        <v>-4</v>
      </c>
      <c r="S1567" s="4">
        <f>IF($O1567 = TRUE, IF(ISBLANK(F1567), "", INDEX('Individual UI'!$E$6:$H$6,1,F1567)), "")</f>
        <v>-4</v>
      </c>
      <c r="T1567" s="4">
        <f>IF($O1567 = TRUE, IF(ISBLANK(G1567), "", INDEX('Individual UI'!$E$6:$H$6,1,G1567)), "")</f>
        <v>4</v>
      </c>
      <c r="U1567" s="4">
        <f>IF($O1567 = TRUE, IF(ISBLANK(H1567), "", INDEX('Individual UI'!$E$6:$H$6,1,H1567)), "")</f>
        <v>-2</v>
      </c>
      <c r="V1567" s="4">
        <f>IF($O1567 = TRUE, IF(ISBLANK(I1567), "", INDEX('Individual UI'!$E$6:$H$6,1,I1567)), "")</f>
        <v>4</v>
      </c>
      <c r="W1567" s="4">
        <f>IF($O1567 = TRUE, IF(ISBLANK(J1567), "", INDEX('Individual UI'!$E$6:$H$6,1,J1567)), "")</f>
        <v>4</v>
      </c>
      <c r="X1567" s="4">
        <f>IF($O1567 = TRUE, IF(ISBLANK(K1567), "", INDEX('Individual UI'!$E$6:$H$6,1,K1567)), "")</f>
        <v>-4</v>
      </c>
      <c r="Y1567" s="4">
        <f>IF($O1567 = TRUE, IF(ISBLANK(L1567), "", INDEX('Individual UI'!$E$6:$H$6,1,L1567)), "")</f>
        <v>-2</v>
      </c>
      <c r="Z1567" s="4">
        <f>IF($O1567 = TRUE, IF(ISBLANK(M1567), "", INDEX('Individual UI'!$E$6:$H$6,1,M1567)), "")</f>
        <v>-4</v>
      </c>
      <c r="AA1567" s="14">
        <f>IF($O1567 = TRUE, IF(ISBLANK(N1567), "", INDEX('Individual UI'!$E$6:$H$6,1,N1567)), "")</f>
        <v>-2</v>
      </c>
      <c r="AB1567" s="11">
        <f>IF($O1567 = TRUE, EXP(MMULT($P1567:$AA1567, Documentation!D$39:D$50) + Documentation!D$51), "")</f>
        <v>41.78457728896506</v>
      </c>
      <c r="AC1567" s="4">
        <f>IF($O1567 = TRUE, EXP(MMULT($P1567:$AA1567, Documentation!E$39:E$50) + Documentation!E$51), "")</f>
        <v>3.2769304683837757E-6</v>
      </c>
      <c r="AD1567" s="4">
        <f>IF($O1567 = TRUE, EXP(MMULT($P1567:$AA1567, Documentation!F$39:F$50) + Documentation!F$51), "")</f>
        <v>1.2416173442995163E-4</v>
      </c>
      <c r="AE1567" s="4">
        <f>IF($O1567 = TRUE, EXP(MMULT($P1567:$AA1567, Documentation!G$39:G$50) + Documentation!G$51), "")</f>
        <v>3.8104231909942984E-2</v>
      </c>
      <c r="AF1567" s="14">
        <f>IF($O1567 = TRUE, EXP(MMULT($P1567:$AA1567, Documentation!H$39:H$50) + Documentation!H$51), "")</f>
        <v>2.7221661270764617E-6</v>
      </c>
      <c r="AG1567" s="30">
        <f t="shared" si="337"/>
        <v>0.99908580051881835</v>
      </c>
      <c r="AH1567" s="28">
        <f t="shared" si="338"/>
        <v>7.8352706014195537E-8</v>
      </c>
      <c r="AI1567" s="28">
        <f t="shared" si="339"/>
        <v>2.9687562704987133E-6</v>
      </c>
      <c r="AJ1567" s="28">
        <f t="shared" si="340"/>
        <v>9.1108728413423197E-4</v>
      </c>
      <c r="AK1567" s="33">
        <f t="shared" si="341"/>
        <v>6.5088070782844588E-8</v>
      </c>
      <c r="AL1567" s="11">
        <f t="shared" si="342"/>
        <v>1</v>
      </c>
      <c r="AM1567" s="14" t="str">
        <f>IF($O1567 = TRUE, INDEX(Documentation!$M$9:$M$13, $AL1567, 1), "")</f>
        <v>Decisive Pursuers</v>
      </c>
      <c r="AN1567" s="1"/>
      <c r="AO1567" s="1"/>
      <c r="AP1567" s="38">
        <v>0.99908580051881801</v>
      </c>
      <c r="AQ1567" s="35">
        <v>7.83527060141969E-8</v>
      </c>
      <c r="AR1567" s="35">
        <v>2.9687562704988099E-6</v>
      </c>
      <c r="AS1567" s="35">
        <v>9.11087284134231E-4</v>
      </c>
      <c r="AT1567" s="35">
        <v>6.5088070782844998E-8</v>
      </c>
      <c r="AU1567" s="14">
        <v>1</v>
      </c>
      <c r="AV1567" s="4" t="b">
        <f t="shared" si="343"/>
        <v>1</v>
      </c>
      <c r="AW1567" s="4" t="b">
        <f t="shared" si="344"/>
        <v>1</v>
      </c>
      <c r="AX1567" s="4" t="b">
        <f t="shared" si="345"/>
        <v>1</v>
      </c>
      <c r="AY1567" s="4" t="b">
        <f t="shared" si="346"/>
        <v>1</v>
      </c>
      <c r="AZ1567" s="4" t="b">
        <f t="shared" si="347"/>
        <v>1</v>
      </c>
      <c r="BA1567" s="4" t="b">
        <f t="shared" si="348"/>
        <v>1</v>
      </c>
      <c r="BB1567" s="14" t="b">
        <f t="shared" si="349"/>
        <v>1</v>
      </c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</row>
    <row r="1568" spans="1:64" x14ac:dyDescent="0.2">
      <c r="A1568" s="1"/>
      <c r="B1568" s="11" t="s">
        <v>1723</v>
      </c>
      <c r="C1568" s="4">
        <v>4</v>
      </c>
      <c r="D1568" s="4">
        <v>1</v>
      </c>
      <c r="E1568" s="4">
        <v>4</v>
      </c>
      <c r="F1568" s="4">
        <v>2</v>
      </c>
      <c r="G1568" s="4">
        <v>3</v>
      </c>
      <c r="H1568" s="4">
        <v>4</v>
      </c>
      <c r="I1568" s="4">
        <v>2</v>
      </c>
      <c r="J1568" s="4">
        <v>1</v>
      </c>
      <c r="K1568" s="4">
        <v>3</v>
      </c>
      <c r="L1568" s="4">
        <v>4</v>
      </c>
      <c r="M1568" s="4">
        <v>4</v>
      </c>
      <c r="N1568" s="14">
        <v>4</v>
      </c>
      <c r="O1568" s="25" t="b">
        <f t="shared" si="336"/>
        <v>1</v>
      </c>
      <c r="P1568" s="11">
        <f>IF($O1568 = TRUE, IF(ISBLANK(C1568), "", INDEX('Individual UI'!$E$6:$H$6,1,C1568)), "")</f>
        <v>4</v>
      </c>
      <c r="Q1568" s="4">
        <f>IF($O1568 = TRUE, IF(ISBLANK(D1568), "", INDEX('Individual UI'!$E$6:$H$6,1,D1568)), "")</f>
        <v>-4</v>
      </c>
      <c r="R1568" s="4">
        <f>IF($O1568 = TRUE, IF(ISBLANK(E1568), "", INDEX('Individual UI'!$E$6:$H$6,1,E1568)), "")</f>
        <v>4</v>
      </c>
      <c r="S1568" s="4">
        <f>IF($O1568 = TRUE, IF(ISBLANK(F1568), "", INDEX('Individual UI'!$E$6:$H$6,1,F1568)), "")</f>
        <v>-2</v>
      </c>
      <c r="T1568" s="4">
        <f>IF($O1568 = TRUE, IF(ISBLANK(G1568), "", INDEX('Individual UI'!$E$6:$H$6,1,G1568)), "")</f>
        <v>2</v>
      </c>
      <c r="U1568" s="4">
        <f>IF($O1568 = TRUE, IF(ISBLANK(H1568), "", INDEX('Individual UI'!$E$6:$H$6,1,H1568)), "")</f>
        <v>4</v>
      </c>
      <c r="V1568" s="4">
        <f>IF($O1568 = TRUE, IF(ISBLANK(I1568), "", INDEX('Individual UI'!$E$6:$H$6,1,I1568)), "")</f>
        <v>-2</v>
      </c>
      <c r="W1568" s="4">
        <f>IF($O1568 = TRUE, IF(ISBLANK(J1568), "", INDEX('Individual UI'!$E$6:$H$6,1,J1568)), "")</f>
        <v>-4</v>
      </c>
      <c r="X1568" s="4">
        <f>IF($O1568 = TRUE, IF(ISBLANK(K1568), "", INDEX('Individual UI'!$E$6:$H$6,1,K1568)), "")</f>
        <v>2</v>
      </c>
      <c r="Y1568" s="4">
        <f>IF($O1568 = TRUE, IF(ISBLANK(L1568), "", INDEX('Individual UI'!$E$6:$H$6,1,L1568)), "")</f>
        <v>4</v>
      </c>
      <c r="Z1568" s="4">
        <f>IF($O1568 = TRUE, IF(ISBLANK(M1568), "", INDEX('Individual UI'!$E$6:$H$6,1,M1568)), "")</f>
        <v>4</v>
      </c>
      <c r="AA1568" s="14">
        <f>IF($O1568 = TRUE, IF(ISBLANK(N1568), "", INDEX('Individual UI'!$E$6:$H$6,1,N1568)), "")</f>
        <v>4</v>
      </c>
      <c r="AB1568" s="11">
        <f>IF($O1568 = TRUE, EXP(MMULT($P1568:$AA1568, Documentation!D$39:D$50) + Documentation!D$51), "")</f>
        <v>1.722412619819492E-5</v>
      </c>
      <c r="AC1568" s="4">
        <f>IF($O1568 = TRUE, EXP(MMULT($P1568:$AA1568, Documentation!E$39:E$50) + Documentation!E$51), "")</f>
        <v>6.8982030583275886</v>
      </c>
      <c r="AD1568" s="4">
        <f>IF($O1568 = TRUE, EXP(MMULT($P1568:$AA1568, Documentation!F$39:F$50) + Documentation!F$51), "")</f>
        <v>0.41453812715450289</v>
      </c>
      <c r="AE1568" s="4">
        <f>IF($O1568 = TRUE, EXP(MMULT($P1568:$AA1568, Documentation!G$39:G$50) + Documentation!G$51), "")</f>
        <v>2.4514247081411349E-2</v>
      </c>
      <c r="AF1568" s="14">
        <f>IF($O1568 = TRUE, EXP(MMULT($P1568:$AA1568, Documentation!H$39:H$50) + Documentation!H$51), "")</f>
        <v>0.54074542865758246</v>
      </c>
      <c r="AG1568" s="30">
        <f t="shared" si="337"/>
        <v>2.1863527109985855E-6</v>
      </c>
      <c r="AH1568" s="28">
        <f t="shared" si="338"/>
        <v>0.87562671011861448</v>
      </c>
      <c r="AI1568" s="28">
        <f t="shared" si="339"/>
        <v>5.2619595774414746E-2</v>
      </c>
      <c r="AJ1568" s="28">
        <f t="shared" si="340"/>
        <v>3.1117276979861995E-3</v>
      </c>
      <c r="AK1568" s="33">
        <f t="shared" si="341"/>
        <v>6.8639780056273497E-2</v>
      </c>
      <c r="AL1568" s="11">
        <f t="shared" si="342"/>
        <v>2</v>
      </c>
      <c r="AM1568" s="14" t="str">
        <f>IF($O1568 = TRUE, INDEX(Documentation!$M$9:$M$13, $AL1568, 1), "")</f>
        <v>Cautious Consulters</v>
      </c>
      <c r="AN1568" s="1"/>
      <c r="AO1568" s="1"/>
      <c r="AP1568" s="38">
        <v>2.1863527109985901E-6</v>
      </c>
      <c r="AQ1568" s="35">
        <v>0.87562671011861504</v>
      </c>
      <c r="AR1568" s="35">
        <v>5.2619595774414399E-2</v>
      </c>
      <c r="AS1568" s="35">
        <v>3.11172769798621E-3</v>
      </c>
      <c r="AT1568" s="35">
        <v>6.8639780056273803E-2</v>
      </c>
      <c r="AU1568" s="14">
        <v>2</v>
      </c>
      <c r="AV1568" s="4" t="b">
        <f t="shared" si="343"/>
        <v>1</v>
      </c>
      <c r="AW1568" s="4" t="b">
        <f t="shared" si="344"/>
        <v>1</v>
      </c>
      <c r="AX1568" s="4" t="b">
        <f t="shared" si="345"/>
        <v>1</v>
      </c>
      <c r="AY1568" s="4" t="b">
        <f t="shared" si="346"/>
        <v>1</v>
      </c>
      <c r="AZ1568" s="4" t="b">
        <f t="shared" si="347"/>
        <v>1</v>
      </c>
      <c r="BA1568" s="4" t="b">
        <f t="shared" si="348"/>
        <v>1</v>
      </c>
      <c r="BB1568" s="14" t="b">
        <f t="shared" si="349"/>
        <v>1</v>
      </c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</row>
    <row r="1569" spans="1:64" x14ac:dyDescent="0.2">
      <c r="A1569" s="1"/>
      <c r="B1569" s="11" t="s">
        <v>1724</v>
      </c>
      <c r="C1569" s="4">
        <v>2</v>
      </c>
      <c r="D1569" s="4">
        <v>3</v>
      </c>
      <c r="E1569" s="4">
        <v>3</v>
      </c>
      <c r="F1569" s="4">
        <v>3</v>
      </c>
      <c r="G1569" s="4">
        <v>3</v>
      </c>
      <c r="H1569" s="4">
        <v>4</v>
      </c>
      <c r="I1569" s="4">
        <v>3</v>
      </c>
      <c r="J1569" s="4">
        <v>1</v>
      </c>
      <c r="K1569" s="4">
        <v>2</v>
      </c>
      <c r="L1569" s="4">
        <v>3</v>
      </c>
      <c r="M1569" s="4">
        <v>2</v>
      </c>
      <c r="N1569" s="14">
        <v>2</v>
      </c>
      <c r="O1569" s="25" t="b">
        <f t="shared" si="336"/>
        <v>1</v>
      </c>
      <c r="P1569" s="11">
        <f>IF($O1569 = TRUE, IF(ISBLANK(C1569), "", INDEX('Individual UI'!$E$6:$H$6,1,C1569)), "")</f>
        <v>-2</v>
      </c>
      <c r="Q1569" s="4">
        <f>IF($O1569 = TRUE, IF(ISBLANK(D1569), "", INDEX('Individual UI'!$E$6:$H$6,1,D1569)), "")</f>
        <v>2</v>
      </c>
      <c r="R1569" s="4">
        <f>IF($O1569 = TRUE, IF(ISBLANK(E1569), "", INDEX('Individual UI'!$E$6:$H$6,1,E1569)), "")</f>
        <v>2</v>
      </c>
      <c r="S1569" s="4">
        <f>IF($O1569 = TRUE, IF(ISBLANK(F1569), "", INDEX('Individual UI'!$E$6:$H$6,1,F1569)), "")</f>
        <v>2</v>
      </c>
      <c r="T1569" s="4">
        <f>IF($O1569 = TRUE, IF(ISBLANK(G1569), "", INDEX('Individual UI'!$E$6:$H$6,1,G1569)), "")</f>
        <v>2</v>
      </c>
      <c r="U1569" s="4">
        <f>IF($O1569 = TRUE, IF(ISBLANK(H1569), "", INDEX('Individual UI'!$E$6:$H$6,1,H1569)), "")</f>
        <v>4</v>
      </c>
      <c r="V1569" s="4">
        <f>IF($O1569 = TRUE, IF(ISBLANK(I1569), "", INDEX('Individual UI'!$E$6:$H$6,1,I1569)), "")</f>
        <v>2</v>
      </c>
      <c r="W1569" s="4">
        <f>IF($O1569 = TRUE, IF(ISBLANK(J1569), "", INDEX('Individual UI'!$E$6:$H$6,1,J1569)), "")</f>
        <v>-4</v>
      </c>
      <c r="X1569" s="4">
        <f>IF($O1569 = TRUE, IF(ISBLANK(K1569), "", INDEX('Individual UI'!$E$6:$H$6,1,K1569)), "")</f>
        <v>-2</v>
      </c>
      <c r="Y1569" s="4">
        <f>IF($O1569 = TRUE, IF(ISBLANK(L1569), "", INDEX('Individual UI'!$E$6:$H$6,1,L1569)), "")</f>
        <v>2</v>
      </c>
      <c r="Z1569" s="4">
        <f>IF($O1569 = TRUE, IF(ISBLANK(M1569), "", INDEX('Individual UI'!$E$6:$H$6,1,M1569)), "")</f>
        <v>-2</v>
      </c>
      <c r="AA1569" s="14">
        <f>IF($O1569 = TRUE, IF(ISBLANK(N1569), "", INDEX('Individual UI'!$E$6:$H$6,1,N1569)), "")</f>
        <v>-2</v>
      </c>
      <c r="AB1569" s="11">
        <f>IF($O1569 = TRUE, EXP(MMULT($P1569:$AA1569, Documentation!D$39:D$50) + Documentation!D$51), "")</f>
        <v>5.1705960770117416E-4</v>
      </c>
      <c r="AC1569" s="4">
        <f>IF($O1569 = TRUE, EXP(MMULT($P1569:$AA1569, Documentation!E$39:E$50) + Documentation!E$51), "")</f>
        <v>1.3510179554575159E-2</v>
      </c>
      <c r="AD1569" s="4">
        <f>IF($O1569 = TRUE, EXP(MMULT($P1569:$AA1569, Documentation!F$39:F$50) + Documentation!F$51), "")</f>
        <v>4.2572882818164483E-3</v>
      </c>
      <c r="AE1569" s="4">
        <f>IF($O1569 = TRUE, EXP(MMULT($P1569:$AA1569, Documentation!G$39:G$50) + Documentation!G$51), "")</f>
        <v>1.06035248973485</v>
      </c>
      <c r="AF1569" s="14">
        <f>IF($O1569 = TRUE, EXP(MMULT($P1569:$AA1569, Documentation!H$39:H$50) + Documentation!H$51), "")</f>
        <v>0.13273555283401847</v>
      </c>
      <c r="AG1569" s="30">
        <f t="shared" si="337"/>
        <v>4.2683780407512599E-4</v>
      </c>
      <c r="AH1569" s="28">
        <f t="shared" si="338"/>
        <v>1.1152786425096785E-2</v>
      </c>
      <c r="AI1569" s="28">
        <f t="shared" si="339"/>
        <v>3.5144334511147939E-3</v>
      </c>
      <c r="AJ1569" s="28">
        <f t="shared" si="340"/>
        <v>0.87533143475710751</v>
      </c>
      <c r="AK1569" s="33">
        <f t="shared" si="341"/>
        <v>0.10957450756260582</v>
      </c>
      <c r="AL1569" s="11">
        <f t="shared" si="342"/>
        <v>4</v>
      </c>
      <c r="AM1569" s="14" t="str">
        <f>IF($O1569 = TRUE, INDEX(Documentation!$M$9:$M$13, $AL1569, 1), "")</f>
        <v>Financially Pressured</v>
      </c>
      <c r="AN1569" s="1"/>
      <c r="AO1569" s="1"/>
      <c r="AP1569" s="38">
        <v>4.2683780407512799E-4</v>
      </c>
      <c r="AQ1569" s="35">
        <v>1.11527864250969E-2</v>
      </c>
      <c r="AR1569" s="35">
        <v>3.5144334511148499E-3</v>
      </c>
      <c r="AS1569" s="35">
        <v>0.87533143475710695</v>
      </c>
      <c r="AT1569" s="35">
        <v>0.109574507562606</v>
      </c>
      <c r="AU1569" s="14">
        <v>4</v>
      </c>
      <c r="AV1569" s="4" t="b">
        <f t="shared" si="343"/>
        <v>1</v>
      </c>
      <c r="AW1569" s="4" t="b">
        <f t="shared" si="344"/>
        <v>1</v>
      </c>
      <c r="AX1569" s="4" t="b">
        <f t="shared" si="345"/>
        <v>1</v>
      </c>
      <c r="AY1569" s="4" t="b">
        <f t="shared" si="346"/>
        <v>1</v>
      </c>
      <c r="AZ1569" s="4" t="b">
        <f t="shared" si="347"/>
        <v>1</v>
      </c>
      <c r="BA1569" s="4" t="b">
        <f t="shared" si="348"/>
        <v>1</v>
      </c>
      <c r="BB1569" s="14" t="b">
        <f t="shared" si="349"/>
        <v>1</v>
      </c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</row>
    <row r="1570" spans="1:64" x14ac:dyDescent="0.2">
      <c r="A1570" s="1"/>
      <c r="B1570" s="11" t="s">
        <v>1725</v>
      </c>
      <c r="C1570" s="4">
        <v>3</v>
      </c>
      <c r="D1570" s="4">
        <v>2</v>
      </c>
      <c r="E1570" s="4">
        <v>1</v>
      </c>
      <c r="F1570" s="4">
        <v>2</v>
      </c>
      <c r="G1570" s="4">
        <v>1</v>
      </c>
      <c r="H1570" s="4">
        <v>1</v>
      </c>
      <c r="I1570" s="4">
        <v>3</v>
      </c>
      <c r="J1570" s="4">
        <v>4</v>
      </c>
      <c r="K1570" s="4">
        <v>3</v>
      </c>
      <c r="L1570" s="4">
        <v>3</v>
      </c>
      <c r="M1570" s="4">
        <v>4</v>
      </c>
      <c r="N1570" s="14">
        <v>4</v>
      </c>
      <c r="O1570" s="25" t="b">
        <f t="shared" si="336"/>
        <v>1</v>
      </c>
      <c r="P1570" s="11">
        <f>IF($O1570 = TRUE, IF(ISBLANK(C1570), "", INDEX('Individual UI'!$E$6:$H$6,1,C1570)), "")</f>
        <v>2</v>
      </c>
      <c r="Q1570" s="4">
        <f>IF($O1570 = TRUE, IF(ISBLANK(D1570), "", INDEX('Individual UI'!$E$6:$H$6,1,D1570)), "")</f>
        <v>-2</v>
      </c>
      <c r="R1570" s="4">
        <f>IF($O1570 = TRUE, IF(ISBLANK(E1570), "", INDEX('Individual UI'!$E$6:$H$6,1,E1570)), "")</f>
        <v>-4</v>
      </c>
      <c r="S1570" s="4">
        <f>IF($O1570 = TRUE, IF(ISBLANK(F1570), "", INDEX('Individual UI'!$E$6:$H$6,1,F1570)), "")</f>
        <v>-2</v>
      </c>
      <c r="T1570" s="4">
        <f>IF($O1570 = TRUE, IF(ISBLANK(G1570), "", INDEX('Individual UI'!$E$6:$H$6,1,G1570)), "")</f>
        <v>-4</v>
      </c>
      <c r="U1570" s="4">
        <f>IF($O1570 = TRUE, IF(ISBLANK(H1570), "", INDEX('Individual UI'!$E$6:$H$6,1,H1570)), "")</f>
        <v>-4</v>
      </c>
      <c r="V1570" s="4">
        <f>IF($O1570 = TRUE, IF(ISBLANK(I1570), "", INDEX('Individual UI'!$E$6:$H$6,1,I1570)), "")</f>
        <v>2</v>
      </c>
      <c r="W1570" s="4">
        <f>IF($O1570 = TRUE, IF(ISBLANK(J1570), "", INDEX('Individual UI'!$E$6:$H$6,1,J1570)), "")</f>
        <v>4</v>
      </c>
      <c r="X1570" s="4">
        <f>IF($O1570 = TRUE, IF(ISBLANK(K1570), "", INDEX('Individual UI'!$E$6:$H$6,1,K1570)), "")</f>
        <v>2</v>
      </c>
      <c r="Y1570" s="4">
        <f>IF($O1570 = TRUE, IF(ISBLANK(L1570), "", INDEX('Individual UI'!$E$6:$H$6,1,L1570)), "")</f>
        <v>2</v>
      </c>
      <c r="Z1570" s="4">
        <f>IF($O1570 = TRUE, IF(ISBLANK(M1570), "", INDEX('Individual UI'!$E$6:$H$6,1,M1570)), "")</f>
        <v>4</v>
      </c>
      <c r="AA1570" s="14">
        <f>IF($O1570 = TRUE, IF(ISBLANK(N1570), "", INDEX('Individual UI'!$E$6:$H$6,1,N1570)), "")</f>
        <v>4</v>
      </c>
      <c r="AB1570" s="11">
        <f>IF($O1570 = TRUE, EXP(MMULT($P1570:$AA1570, Documentation!D$39:D$50) + Documentation!D$51), "")</f>
        <v>0.20646086461549071</v>
      </c>
      <c r="AC1570" s="4">
        <f>IF($O1570 = TRUE, EXP(MMULT($P1570:$AA1570, Documentation!E$39:E$50) + Documentation!E$51), "")</f>
        <v>8.4266381442388003E-2</v>
      </c>
      <c r="AD1570" s="4">
        <f>IF($O1570 = TRUE, EXP(MMULT($P1570:$AA1570, Documentation!F$39:F$50) + Documentation!F$51), "")</f>
        <v>0.39890640373155573</v>
      </c>
      <c r="AE1570" s="4">
        <f>IF($O1570 = TRUE, EXP(MMULT($P1570:$AA1570, Documentation!G$39:G$50) + Documentation!G$51), "")</f>
        <v>2.8775059829345755E-7</v>
      </c>
      <c r="AF1570" s="14">
        <f>IF($O1570 = TRUE, EXP(MMULT($P1570:$AA1570, Documentation!H$39:H$50) + Documentation!H$51), "")</f>
        <v>2.0245097108897411E-5</v>
      </c>
      <c r="AG1570" s="30">
        <f t="shared" si="337"/>
        <v>0.29936868333925432</v>
      </c>
      <c r="AH1570" s="28">
        <f t="shared" si="338"/>
        <v>0.12218642845050992</v>
      </c>
      <c r="AI1570" s="28">
        <f t="shared" si="339"/>
        <v>0.57841511553833136</v>
      </c>
      <c r="AJ1570" s="28">
        <f t="shared" si="340"/>
        <v>4.1723896633692456E-7</v>
      </c>
      <c r="AK1570" s="33">
        <f t="shared" si="341"/>
        <v>2.9355432938118314E-5</v>
      </c>
      <c r="AL1570" s="11">
        <f t="shared" si="342"/>
        <v>3</v>
      </c>
      <c r="AM1570" s="14" t="str">
        <f>IF($O1570 = TRUE, INDEX(Documentation!$M$9:$M$13, $AL1570, 1), "")</f>
        <v>Process Skeptics</v>
      </c>
      <c r="AN1570" s="1"/>
      <c r="AO1570" s="1"/>
      <c r="AP1570" s="38">
        <v>0.29936868333925698</v>
      </c>
      <c r="AQ1570" s="35">
        <v>0.12218642845051</v>
      </c>
      <c r="AR1570" s="35">
        <v>0.57841511553832903</v>
      </c>
      <c r="AS1570" s="35">
        <v>4.1723896633692801E-7</v>
      </c>
      <c r="AT1570" s="35">
        <v>2.9355432938118301E-5</v>
      </c>
      <c r="AU1570" s="14">
        <v>3</v>
      </c>
      <c r="AV1570" s="4" t="b">
        <f t="shared" si="343"/>
        <v>1</v>
      </c>
      <c r="AW1570" s="4" t="b">
        <f t="shared" si="344"/>
        <v>1</v>
      </c>
      <c r="AX1570" s="4" t="b">
        <f t="shared" si="345"/>
        <v>1</v>
      </c>
      <c r="AY1570" s="4" t="b">
        <f t="shared" si="346"/>
        <v>1</v>
      </c>
      <c r="AZ1570" s="4" t="b">
        <f t="shared" si="347"/>
        <v>1</v>
      </c>
      <c r="BA1570" s="4" t="b">
        <f t="shared" si="348"/>
        <v>1</v>
      </c>
      <c r="BB1570" s="14" t="b">
        <f t="shared" si="349"/>
        <v>1</v>
      </c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</row>
    <row r="1571" spans="1:64" x14ac:dyDescent="0.2">
      <c r="A1571" s="1"/>
      <c r="B1571" s="11" t="s">
        <v>1726</v>
      </c>
      <c r="C1571" s="4">
        <v>2</v>
      </c>
      <c r="D1571" s="4">
        <v>1</v>
      </c>
      <c r="E1571" s="4">
        <v>3</v>
      </c>
      <c r="F1571" s="4">
        <v>2</v>
      </c>
      <c r="G1571" s="4">
        <v>3</v>
      </c>
      <c r="H1571" s="4">
        <v>3</v>
      </c>
      <c r="I1571" s="4">
        <v>2</v>
      </c>
      <c r="J1571" s="4">
        <v>2</v>
      </c>
      <c r="K1571" s="4">
        <v>2</v>
      </c>
      <c r="L1571" s="4">
        <v>3</v>
      </c>
      <c r="M1571" s="4">
        <v>3</v>
      </c>
      <c r="N1571" s="14">
        <v>3</v>
      </c>
      <c r="O1571" s="25" t="b">
        <f t="shared" si="336"/>
        <v>1</v>
      </c>
      <c r="P1571" s="11">
        <f>IF($O1571 = TRUE, IF(ISBLANK(C1571), "", INDEX('Individual UI'!$E$6:$H$6,1,C1571)), "")</f>
        <v>-2</v>
      </c>
      <c r="Q1571" s="4">
        <f>IF($O1571 = TRUE, IF(ISBLANK(D1571), "", INDEX('Individual UI'!$E$6:$H$6,1,D1571)), "")</f>
        <v>-4</v>
      </c>
      <c r="R1571" s="4">
        <f>IF($O1571 = TRUE, IF(ISBLANK(E1571), "", INDEX('Individual UI'!$E$6:$H$6,1,E1571)), "")</f>
        <v>2</v>
      </c>
      <c r="S1571" s="4">
        <f>IF($O1571 = TRUE, IF(ISBLANK(F1571), "", INDEX('Individual UI'!$E$6:$H$6,1,F1571)), "")</f>
        <v>-2</v>
      </c>
      <c r="T1571" s="4">
        <f>IF($O1571 = TRUE, IF(ISBLANK(G1571), "", INDEX('Individual UI'!$E$6:$H$6,1,G1571)), "")</f>
        <v>2</v>
      </c>
      <c r="U1571" s="4">
        <f>IF($O1571 = TRUE, IF(ISBLANK(H1571), "", INDEX('Individual UI'!$E$6:$H$6,1,H1571)), "")</f>
        <v>2</v>
      </c>
      <c r="V1571" s="4">
        <f>IF($O1571 = TRUE, IF(ISBLANK(I1571), "", INDEX('Individual UI'!$E$6:$H$6,1,I1571)), "")</f>
        <v>-2</v>
      </c>
      <c r="W1571" s="4">
        <f>IF($O1571 = TRUE, IF(ISBLANK(J1571), "", INDEX('Individual UI'!$E$6:$H$6,1,J1571)), "")</f>
        <v>-2</v>
      </c>
      <c r="X1571" s="4">
        <f>IF($O1571 = TRUE, IF(ISBLANK(K1571), "", INDEX('Individual UI'!$E$6:$H$6,1,K1571)), "")</f>
        <v>-2</v>
      </c>
      <c r="Y1571" s="4">
        <f>IF($O1571 = TRUE, IF(ISBLANK(L1571), "", INDEX('Individual UI'!$E$6:$H$6,1,L1571)), "")</f>
        <v>2</v>
      </c>
      <c r="Z1571" s="4">
        <f>IF($O1571 = TRUE, IF(ISBLANK(M1571), "", INDEX('Individual UI'!$E$6:$H$6,1,M1571)), "")</f>
        <v>2</v>
      </c>
      <c r="AA1571" s="14">
        <f>IF($O1571 = TRUE, IF(ISBLANK(N1571), "", INDEX('Individual UI'!$E$6:$H$6,1,N1571)), "")</f>
        <v>2</v>
      </c>
      <c r="AB1571" s="11">
        <f>IF($O1571 = TRUE, EXP(MMULT($P1571:$AA1571, Documentation!D$39:D$50) + Documentation!D$51), "")</f>
        <v>5.4289353007968008E-3</v>
      </c>
      <c r="AC1571" s="4">
        <f>IF($O1571 = TRUE, EXP(MMULT($P1571:$AA1571, Documentation!E$39:E$50) + Documentation!E$51), "")</f>
        <v>2.9099767411845216E-2</v>
      </c>
      <c r="AD1571" s="4">
        <f>IF($O1571 = TRUE, EXP(MMULT($P1571:$AA1571, Documentation!F$39:F$50) + Documentation!F$51), "")</f>
        <v>1.4074188405238837E-2</v>
      </c>
      <c r="AE1571" s="4">
        <f>IF($O1571 = TRUE, EXP(MMULT($P1571:$AA1571, Documentation!G$39:G$50) + Documentation!G$51), "")</f>
        <v>0.28168302752192148</v>
      </c>
      <c r="AF1571" s="14">
        <f>IF($O1571 = TRUE, EXP(MMULT($P1571:$AA1571, Documentation!H$39:H$50) + Documentation!H$51), "")</f>
        <v>1.3222438136260355E-2</v>
      </c>
      <c r="AG1571" s="30">
        <f t="shared" si="337"/>
        <v>1.5804376207173298E-2</v>
      </c>
      <c r="AH1571" s="28">
        <f t="shared" si="338"/>
        <v>8.4713419157996531E-2</v>
      </c>
      <c r="AI1571" s="28">
        <f t="shared" si="339"/>
        <v>4.0971895232272251E-2</v>
      </c>
      <c r="AJ1571" s="28">
        <f t="shared" si="340"/>
        <v>0.82001797617271399</v>
      </c>
      <c r="AK1571" s="33">
        <f t="shared" si="341"/>
        <v>3.8492333229844029E-2</v>
      </c>
      <c r="AL1571" s="11">
        <f t="shared" si="342"/>
        <v>4</v>
      </c>
      <c r="AM1571" s="14" t="str">
        <f>IF($O1571 = TRUE, INDEX(Documentation!$M$9:$M$13, $AL1571, 1), "")</f>
        <v>Financially Pressured</v>
      </c>
      <c r="AN1571" s="1"/>
      <c r="AO1571" s="1"/>
      <c r="AP1571" s="38">
        <v>1.5804376207173301E-2</v>
      </c>
      <c r="AQ1571" s="35">
        <v>8.4713419157995198E-2</v>
      </c>
      <c r="AR1571" s="35">
        <v>4.0971895232271897E-2</v>
      </c>
      <c r="AS1571" s="35">
        <v>0.82001797617271599</v>
      </c>
      <c r="AT1571" s="35">
        <v>3.8492333229843599E-2</v>
      </c>
      <c r="AU1571" s="14">
        <v>4</v>
      </c>
      <c r="AV1571" s="4" t="b">
        <f t="shared" si="343"/>
        <v>1</v>
      </c>
      <c r="AW1571" s="4" t="b">
        <f t="shared" si="344"/>
        <v>1</v>
      </c>
      <c r="AX1571" s="4" t="b">
        <f t="shared" si="345"/>
        <v>1</v>
      </c>
      <c r="AY1571" s="4" t="b">
        <f t="shared" si="346"/>
        <v>1</v>
      </c>
      <c r="AZ1571" s="4" t="b">
        <f t="shared" si="347"/>
        <v>1</v>
      </c>
      <c r="BA1571" s="4" t="b">
        <f t="shared" si="348"/>
        <v>1</v>
      </c>
      <c r="BB1571" s="14" t="b">
        <f t="shared" si="349"/>
        <v>1</v>
      </c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</row>
    <row r="1572" spans="1:64" x14ac:dyDescent="0.2">
      <c r="A1572" s="1"/>
      <c r="B1572" s="11" t="s">
        <v>1727</v>
      </c>
      <c r="C1572" s="4">
        <v>3</v>
      </c>
      <c r="D1572" s="4">
        <v>1</v>
      </c>
      <c r="E1572" s="4">
        <v>4</v>
      </c>
      <c r="F1572" s="4">
        <v>2</v>
      </c>
      <c r="G1572" s="4">
        <v>1</v>
      </c>
      <c r="H1572" s="4">
        <v>2</v>
      </c>
      <c r="I1572" s="4">
        <v>3</v>
      </c>
      <c r="J1572" s="4">
        <v>3</v>
      </c>
      <c r="K1572" s="4">
        <v>1</v>
      </c>
      <c r="L1572" s="4">
        <v>2</v>
      </c>
      <c r="M1572" s="4">
        <v>1</v>
      </c>
      <c r="N1572" s="14">
        <v>3</v>
      </c>
      <c r="O1572" s="25" t="b">
        <f t="shared" si="336"/>
        <v>1</v>
      </c>
      <c r="P1572" s="11">
        <f>IF($O1572 = TRUE, IF(ISBLANK(C1572), "", INDEX('Individual UI'!$E$6:$H$6,1,C1572)), "")</f>
        <v>2</v>
      </c>
      <c r="Q1572" s="4">
        <f>IF($O1572 = TRUE, IF(ISBLANK(D1572), "", INDEX('Individual UI'!$E$6:$H$6,1,D1572)), "")</f>
        <v>-4</v>
      </c>
      <c r="R1572" s="4">
        <f>IF($O1572 = TRUE, IF(ISBLANK(E1572), "", INDEX('Individual UI'!$E$6:$H$6,1,E1572)), "")</f>
        <v>4</v>
      </c>
      <c r="S1572" s="4">
        <f>IF($O1572 = TRUE, IF(ISBLANK(F1572), "", INDEX('Individual UI'!$E$6:$H$6,1,F1572)), "")</f>
        <v>-2</v>
      </c>
      <c r="T1572" s="4">
        <f>IF($O1572 = TRUE, IF(ISBLANK(G1572), "", INDEX('Individual UI'!$E$6:$H$6,1,G1572)), "")</f>
        <v>-4</v>
      </c>
      <c r="U1572" s="4">
        <f>IF($O1572 = TRUE, IF(ISBLANK(H1572), "", INDEX('Individual UI'!$E$6:$H$6,1,H1572)), "")</f>
        <v>-2</v>
      </c>
      <c r="V1572" s="4">
        <f>IF($O1572 = TRUE, IF(ISBLANK(I1572), "", INDEX('Individual UI'!$E$6:$H$6,1,I1572)), "")</f>
        <v>2</v>
      </c>
      <c r="W1572" s="4">
        <f>IF($O1572 = TRUE, IF(ISBLANK(J1572), "", INDEX('Individual UI'!$E$6:$H$6,1,J1572)), "")</f>
        <v>2</v>
      </c>
      <c r="X1572" s="4">
        <f>IF($O1572 = TRUE, IF(ISBLANK(K1572), "", INDEX('Individual UI'!$E$6:$H$6,1,K1572)), "")</f>
        <v>-4</v>
      </c>
      <c r="Y1572" s="4">
        <f>IF($O1572 = TRUE, IF(ISBLANK(L1572), "", INDEX('Individual UI'!$E$6:$H$6,1,L1572)), "")</f>
        <v>-2</v>
      </c>
      <c r="Z1572" s="4">
        <f>IF($O1572 = TRUE, IF(ISBLANK(M1572), "", INDEX('Individual UI'!$E$6:$H$6,1,M1572)), "")</f>
        <v>-4</v>
      </c>
      <c r="AA1572" s="14">
        <f>IF($O1572 = TRUE, IF(ISBLANK(N1572), "", INDEX('Individual UI'!$E$6:$H$6,1,N1572)), "")</f>
        <v>2</v>
      </c>
      <c r="AB1572" s="11">
        <f>IF($O1572 = TRUE, EXP(MMULT($P1572:$AA1572, Documentation!D$39:D$50) + Documentation!D$51), "")</f>
        <v>0.89122145481355064</v>
      </c>
      <c r="AC1572" s="4">
        <f>IF($O1572 = TRUE, EXP(MMULT($P1572:$AA1572, Documentation!E$39:E$50) + Documentation!E$51), "")</f>
        <v>2.5545971419624542E-4</v>
      </c>
      <c r="AD1572" s="4">
        <f>IF($O1572 = TRUE, EXP(MMULT($P1572:$AA1572, Documentation!F$39:F$50) + Documentation!F$51), "")</f>
        <v>6.2202698926788246E-3</v>
      </c>
      <c r="AE1572" s="4">
        <f>IF($O1572 = TRUE, EXP(MMULT($P1572:$AA1572, Documentation!G$39:G$50) + Documentation!G$51), "")</f>
        <v>3.1725532479944953E-2</v>
      </c>
      <c r="AF1572" s="14">
        <f>IF($O1572 = TRUE, EXP(MMULT($P1572:$AA1572, Documentation!H$39:H$50) + Documentation!H$51), "")</f>
        <v>8.5555379222221329E-4</v>
      </c>
      <c r="AG1572" s="30">
        <f t="shared" si="337"/>
        <v>0.95801598606622895</v>
      </c>
      <c r="AH1572" s="28">
        <f t="shared" si="338"/>
        <v>2.7460569836384058E-4</v>
      </c>
      <c r="AI1572" s="28">
        <f t="shared" si="339"/>
        <v>6.6864615552589745E-3</v>
      </c>
      <c r="AJ1572" s="28">
        <f t="shared" si="340"/>
        <v>3.4103271547260013E-2</v>
      </c>
      <c r="AK1572" s="33">
        <f t="shared" si="341"/>
        <v>9.1967513288819785E-4</v>
      </c>
      <c r="AL1572" s="11">
        <f t="shared" si="342"/>
        <v>1</v>
      </c>
      <c r="AM1572" s="14" t="str">
        <f>IF($O1572 = TRUE, INDEX(Documentation!$M$9:$M$13, $AL1572, 1), "")</f>
        <v>Decisive Pursuers</v>
      </c>
      <c r="AN1572" s="1"/>
      <c r="AO1572" s="1"/>
      <c r="AP1572" s="38">
        <v>0.95801598606622895</v>
      </c>
      <c r="AQ1572" s="35">
        <v>2.7460569836384801E-4</v>
      </c>
      <c r="AR1572" s="35">
        <v>6.6864615552592E-3</v>
      </c>
      <c r="AS1572" s="35">
        <v>3.41032715472597E-2</v>
      </c>
      <c r="AT1572" s="35">
        <v>9.1967513288820999E-4</v>
      </c>
      <c r="AU1572" s="14">
        <v>1</v>
      </c>
      <c r="AV1572" s="4" t="b">
        <f t="shared" si="343"/>
        <v>1</v>
      </c>
      <c r="AW1572" s="4" t="b">
        <f t="shared" si="344"/>
        <v>1</v>
      </c>
      <c r="AX1572" s="4" t="b">
        <f t="shared" si="345"/>
        <v>1</v>
      </c>
      <c r="AY1572" s="4" t="b">
        <f t="shared" si="346"/>
        <v>1</v>
      </c>
      <c r="AZ1572" s="4" t="b">
        <f t="shared" si="347"/>
        <v>1</v>
      </c>
      <c r="BA1572" s="4" t="b">
        <f t="shared" si="348"/>
        <v>1</v>
      </c>
      <c r="BB1572" s="14" t="b">
        <f t="shared" si="349"/>
        <v>1</v>
      </c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</row>
    <row r="1573" spans="1:64" x14ac:dyDescent="0.2">
      <c r="A1573" s="1"/>
      <c r="B1573" s="11" t="s">
        <v>1728</v>
      </c>
      <c r="C1573" s="4">
        <v>2</v>
      </c>
      <c r="D1573" s="4">
        <v>3</v>
      </c>
      <c r="E1573" s="4">
        <v>2</v>
      </c>
      <c r="F1573" s="4">
        <v>4</v>
      </c>
      <c r="G1573" s="4">
        <v>2</v>
      </c>
      <c r="H1573" s="4">
        <v>3</v>
      </c>
      <c r="I1573" s="4">
        <v>3</v>
      </c>
      <c r="J1573" s="4">
        <v>4</v>
      </c>
      <c r="K1573" s="4">
        <v>3</v>
      </c>
      <c r="L1573" s="4">
        <v>4</v>
      </c>
      <c r="M1573" s="4">
        <v>2</v>
      </c>
      <c r="N1573" s="14">
        <v>3</v>
      </c>
      <c r="O1573" s="25" t="b">
        <f t="shared" si="336"/>
        <v>1</v>
      </c>
      <c r="P1573" s="11">
        <f>IF($O1573 = TRUE, IF(ISBLANK(C1573), "", INDEX('Individual UI'!$E$6:$H$6,1,C1573)), "")</f>
        <v>-2</v>
      </c>
      <c r="Q1573" s="4">
        <f>IF($O1573 = TRUE, IF(ISBLANK(D1573), "", INDEX('Individual UI'!$E$6:$H$6,1,D1573)), "")</f>
        <v>2</v>
      </c>
      <c r="R1573" s="4">
        <f>IF($O1573 = TRUE, IF(ISBLANK(E1573), "", INDEX('Individual UI'!$E$6:$H$6,1,E1573)), "")</f>
        <v>-2</v>
      </c>
      <c r="S1573" s="4">
        <f>IF($O1573 = TRUE, IF(ISBLANK(F1573), "", INDEX('Individual UI'!$E$6:$H$6,1,F1573)), "")</f>
        <v>4</v>
      </c>
      <c r="T1573" s="4">
        <f>IF($O1573 = TRUE, IF(ISBLANK(G1573), "", INDEX('Individual UI'!$E$6:$H$6,1,G1573)), "")</f>
        <v>-2</v>
      </c>
      <c r="U1573" s="4">
        <f>IF($O1573 = TRUE, IF(ISBLANK(H1573), "", INDEX('Individual UI'!$E$6:$H$6,1,H1573)), "")</f>
        <v>2</v>
      </c>
      <c r="V1573" s="4">
        <f>IF($O1573 = TRUE, IF(ISBLANK(I1573), "", INDEX('Individual UI'!$E$6:$H$6,1,I1573)), "")</f>
        <v>2</v>
      </c>
      <c r="W1573" s="4">
        <f>IF($O1573 = TRUE, IF(ISBLANK(J1573), "", INDEX('Individual UI'!$E$6:$H$6,1,J1573)), "")</f>
        <v>4</v>
      </c>
      <c r="X1573" s="4">
        <f>IF($O1573 = TRUE, IF(ISBLANK(K1573), "", INDEX('Individual UI'!$E$6:$H$6,1,K1573)), "")</f>
        <v>2</v>
      </c>
      <c r="Y1573" s="4">
        <f>IF($O1573 = TRUE, IF(ISBLANK(L1573), "", INDEX('Individual UI'!$E$6:$H$6,1,L1573)), "")</f>
        <v>4</v>
      </c>
      <c r="Z1573" s="4">
        <f>IF($O1573 = TRUE, IF(ISBLANK(M1573), "", INDEX('Individual UI'!$E$6:$H$6,1,M1573)), "")</f>
        <v>-2</v>
      </c>
      <c r="AA1573" s="14">
        <f>IF($O1573 = TRUE, IF(ISBLANK(N1573), "", INDEX('Individual UI'!$E$6:$H$6,1,N1573)), "")</f>
        <v>2</v>
      </c>
      <c r="AB1573" s="11">
        <f>IF($O1573 = TRUE, EXP(MMULT($P1573:$AA1573, Documentation!D$39:D$50) + Documentation!D$51), "")</f>
        <v>4.7897290489291033E-3</v>
      </c>
      <c r="AC1573" s="4">
        <f>IF($O1573 = TRUE, EXP(MMULT($P1573:$AA1573, Documentation!E$39:E$50) + Documentation!E$51), "")</f>
        <v>2.7707566132188707E-3</v>
      </c>
      <c r="AD1573" s="4">
        <f>IF($O1573 = TRUE, EXP(MMULT($P1573:$AA1573, Documentation!F$39:F$50) + Documentation!F$51), "")</f>
        <v>0.56149971758496375</v>
      </c>
      <c r="AE1573" s="4">
        <f>IF($O1573 = TRUE, EXP(MMULT($P1573:$AA1573, Documentation!G$39:G$50) + Documentation!G$51), "")</f>
        <v>5.8239579445110612E-4</v>
      </c>
      <c r="AF1573" s="14">
        <f>IF($O1573 = TRUE, EXP(MMULT($P1573:$AA1573, Documentation!H$39:H$50) + Documentation!H$51), "")</f>
        <v>2.465038435686975E-4</v>
      </c>
      <c r="AG1573" s="30">
        <f t="shared" si="337"/>
        <v>8.404668600751496E-3</v>
      </c>
      <c r="AH1573" s="28">
        <f t="shared" si="338"/>
        <v>4.8619224322619704E-3</v>
      </c>
      <c r="AI1573" s="28">
        <f t="shared" si="339"/>
        <v>0.98527891609491125</v>
      </c>
      <c r="AJ1573" s="28">
        <f t="shared" si="340"/>
        <v>1.0219458338519864E-3</v>
      </c>
      <c r="AK1573" s="33">
        <f t="shared" si="341"/>
        <v>4.3254703822330064E-4</v>
      </c>
      <c r="AL1573" s="11">
        <f t="shared" si="342"/>
        <v>3</v>
      </c>
      <c r="AM1573" s="14" t="str">
        <f>IF($O1573 = TRUE, INDEX(Documentation!$M$9:$M$13, $AL1573, 1), "")</f>
        <v>Process Skeptics</v>
      </c>
      <c r="AN1573" s="1"/>
      <c r="AO1573" s="1"/>
      <c r="AP1573" s="38">
        <v>8.4046686007514994E-3</v>
      </c>
      <c r="AQ1573" s="35">
        <v>4.86192243226196E-3</v>
      </c>
      <c r="AR1573" s="35">
        <v>0.98527891609491103</v>
      </c>
      <c r="AS1573" s="35">
        <v>1.0219458338519801E-3</v>
      </c>
      <c r="AT1573" s="35">
        <v>4.3254703822329798E-4</v>
      </c>
      <c r="AU1573" s="14">
        <v>3</v>
      </c>
      <c r="AV1573" s="4" t="b">
        <f t="shared" si="343"/>
        <v>1</v>
      </c>
      <c r="AW1573" s="4" t="b">
        <f t="shared" si="344"/>
        <v>1</v>
      </c>
      <c r="AX1573" s="4" t="b">
        <f t="shared" si="345"/>
        <v>1</v>
      </c>
      <c r="AY1573" s="4" t="b">
        <f t="shared" si="346"/>
        <v>1</v>
      </c>
      <c r="AZ1573" s="4" t="b">
        <f t="shared" si="347"/>
        <v>1</v>
      </c>
      <c r="BA1573" s="4" t="b">
        <f t="shared" si="348"/>
        <v>1</v>
      </c>
      <c r="BB1573" s="14" t="b">
        <f t="shared" si="349"/>
        <v>1</v>
      </c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</row>
    <row r="1574" spans="1:64" x14ac:dyDescent="0.2">
      <c r="A1574" s="1"/>
      <c r="B1574" s="11" t="s">
        <v>1729</v>
      </c>
      <c r="C1574" s="4">
        <v>1</v>
      </c>
      <c r="D1574" s="4">
        <v>2</v>
      </c>
      <c r="E1574" s="4">
        <v>4</v>
      </c>
      <c r="F1574" s="4">
        <v>4</v>
      </c>
      <c r="G1574" s="4">
        <v>4</v>
      </c>
      <c r="H1574" s="4">
        <v>3</v>
      </c>
      <c r="I1574" s="4">
        <v>2</v>
      </c>
      <c r="J1574" s="4">
        <v>1</v>
      </c>
      <c r="K1574" s="4">
        <v>1</v>
      </c>
      <c r="L1574" s="4">
        <v>3</v>
      </c>
      <c r="M1574" s="4">
        <v>2</v>
      </c>
      <c r="N1574" s="14">
        <v>3</v>
      </c>
      <c r="O1574" s="25" t="b">
        <f t="shared" si="336"/>
        <v>1</v>
      </c>
      <c r="P1574" s="11">
        <f>IF($O1574 = TRUE, IF(ISBLANK(C1574), "", INDEX('Individual UI'!$E$6:$H$6,1,C1574)), "")</f>
        <v>-4</v>
      </c>
      <c r="Q1574" s="4">
        <f>IF($O1574 = TRUE, IF(ISBLANK(D1574), "", INDEX('Individual UI'!$E$6:$H$6,1,D1574)), "")</f>
        <v>-2</v>
      </c>
      <c r="R1574" s="4">
        <f>IF($O1574 = TRUE, IF(ISBLANK(E1574), "", INDEX('Individual UI'!$E$6:$H$6,1,E1574)), "")</f>
        <v>4</v>
      </c>
      <c r="S1574" s="4">
        <f>IF($O1574 = TRUE, IF(ISBLANK(F1574), "", INDEX('Individual UI'!$E$6:$H$6,1,F1574)), "")</f>
        <v>4</v>
      </c>
      <c r="T1574" s="4">
        <f>IF($O1574 = TRUE, IF(ISBLANK(G1574), "", INDEX('Individual UI'!$E$6:$H$6,1,G1574)), "")</f>
        <v>4</v>
      </c>
      <c r="U1574" s="4">
        <f>IF($O1574 = TRUE, IF(ISBLANK(H1574), "", INDEX('Individual UI'!$E$6:$H$6,1,H1574)), "")</f>
        <v>2</v>
      </c>
      <c r="V1574" s="4">
        <f>IF($O1574 = TRUE, IF(ISBLANK(I1574), "", INDEX('Individual UI'!$E$6:$H$6,1,I1574)), "")</f>
        <v>-2</v>
      </c>
      <c r="W1574" s="4">
        <f>IF($O1574 = TRUE, IF(ISBLANK(J1574), "", INDEX('Individual UI'!$E$6:$H$6,1,J1574)), "")</f>
        <v>-4</v>
      </c>
      <c r="X1574" s="4">
        <f>IF($O1574 = TRUE, IF(ISBLANK(K1574), "", INDEX('Individual UI'!$E$6:$H$6,1,K1574)), "")</f>
        <v>-4</v>
      </c>
      <c r="Y1574" s="4">
        <f>IF($O1574 = TRUE, IF(ISBLANK(L1574), "", INDEX('Individual UI'!$E$6:$H$6,1,L1574)), "")</f>
        <v>2</v>
      </c>
      <c r="Z1574" s="4">
        <f>IF($O1574 = TRUE, IF(ISBLANK(M1574), "", INDEX('Individual UI'!$E$6:$H$6,1,M1574)), "")</f>
        <v>-2</v>
      </c>
      <c r="AA1574" s="14">
        <f>IF($O1574 = TRUE, IF(ISBLANK(N1574), "", INDEX('Individual UI'!$E$6:$H$6,1,N1574)), "")</f>
        <v>2</v>
      </c>
      <c r="AB1574" s="11">
        <f>IF($O1574 = TRUE, EXP(MMULT($P1574:$AA1574, Documentation!D$39:D$50) + Documentation!D$51), "")</f>
        <v>7.0367332619211567E-4</v>
      </c>
      <c r="AC1574" s="4">
        <f>IF($O1574 = TRUE, EXP(MMULT($P1574:$AA1574, Documentation!E$39:E$50) + Documentation!E$51), "")</f>
        <v>2.1969264365761317E-3</v>
      </c>
      <c r="AD1574" s="4">
        <f>IF($O1574 = TRUE, EXP(MMULT($P1574:$AA1574, Documentation!F$39:F$50) + Documentation!F$51), "")</f>
        <v>9.0464873123446699E-3</v>
      </c>
      <c r="AE1574" s="4">
        <f>IF($O1574 = TRUE, EXP(MMULT($P1574:$AA1574, Documentation!G$39:G$50) + Documentation!G$51), "")</f>
        <v>77.906903663384696</v>
      </c>
      <c r="AF1574" s="14">
        <f>IF($O1574 = TRUE, EXP(MMULT($P1574:$AA1574, Documentation!H$39:H$50) + Documentation!H$51), "")</f>
        <v>4.8182866513606572E-2</v>
      </c>
      <c r="AG1574" s="30">
        <f t="shared" si="337"/>
        <v>9.0252673924858158E-6</v>
      </c>
      <c r="AH1574" s="28">
        <f t="shared" si="338"/>
        <v>2.8177632707804607E-5</v>
      </c>
      <c r="AI1574" s="28">
        <f t="shared" si="339"/>
        <v>1.1602964602689783E-4</v>
      </c>
      <c r="AJ1574" s="28">
        <f t="shared" si="340"/>
        <v>0.99922877720493863</v>
      </c>
      <c r="AK1574" s="33">
        <f t="shared" si="341"/>
        <v>6.1799024893409774E-4</v>
      </c>
      <c r="AL1574" s="11">
        <f t="shared" si="342"/>
        <v>4</v>
      </c>
      <c r="AM1574" s="14" t="str">
        <f>IF($O1574 = TRUE, INDEX(Documentation!$M$9:$M$13, $AL1574, 1), "")</f>
        <v>Financially Pressured</v>
      </c>
      <c r="AN1574" s="1"/>
      <c r="AO1574" s="1"/>
      <c r="AP1574" s="38">
        <v>9.0252673924858294E-6</v>
      </c>
      <c r="AQ1574" s="35">
        <v>2.81776327078044E-5</v>
      </c>
      <c r="AR1574" s="35">
        <v>1.16029646026898E-4</v>
      </c>
      <c r="AS1574" s="35">
        <v>0.99922877720493897</v>
      </c>
      <c r="AT1574" s="35">
        <v>6.1799024893409405E-4</v>
      </c>
      <c r="AU1574" s="14">
        <v>4</v>
      </c>
      <c r="AV1574" s="4" t="b">
        <f t="shared" si="343"/>
        <v>1</v>
      </c>
      <c r="AW1574" s="4" t="b">
        <f t="shared" si="344"/>
        <v>1</v>
      </c>
      <c r="AX1574" s="4" t="b">
        <f t="shared" si="345"/>
        <v>1</v>
      </c>
      <c r="AY1574" s="4" t="b">
        <f t="shared" si="346"/>
        <v>1</v>
      </c>
      <c r="AZ1574" s="4" t="b">
        <f t="shared" si="347"/>
        <v>1</v>
      </c>
      <c r="BA1574" s="4" t="b">
        <f t="shared" si="348"/>
        <v>1</v>
      </c>
      <c r="BB1574" s="14" t="b">
        <f t="shared" si="349"/>
        <v>1</v>
      </c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</row>
    <row r="1575" spans="1:64" x14ac:dyDescent="0.2">
      <c r="A1575" s="1"/>
      <c r="B1575" s="11" t="s">
        <v>1730</v>
      </c>
      <c r="C1575" s="4">
        <v>4</v>
      </c>
      <c r="D1575" s="4">
        <v>3</v>
      </c>
      <c r="E1575" s="4">
        <v>4</v>
      </c>
      <c r="F1575" s="4">
        <v>4</v>
      </c>
      <c r="G1575" s="4">
        <v>2</v>
      </c>
      <c r="H1575" s="4">
        <v>4</v>
      </c>
      <c r="I1575" s="4">
        <v>1</v>
      </c>
      <c r="J1575" s="4">
        <v>2</v>
      </c>
      <c r="K1575" s="4">
        <v>2</v>
      </c>
      <c r="L1575" s="4">
        <v>1</v>
      </c>
      <c r="M1575" s="4">
        <v>3</v>
      </c>
      <c r="N1575" s="14">
        <v>2</v>
      </c>
      <c r="O1575" s="25" t="b">
        <f t="shared" si="336"/>
        <v>1</v>
      </c>
      <c r="P1575" s="11">
        <f>IF($O1575 = TRUE, IF(ISBLANK(C1575), "", INDEX('Individual UI'!$E$6:$H$6,1,C1575)), "")</f>
        <v>4</v>
      </c>
      <c r="Q1575" s="4">
        <f>IF($O1575 = TRUE, IF(ISBLANK(D1575), "", INDEX('Individual UI'!$E$6:$H$6,1,D1575)), "")</f>
        <v>2</v>
      </c>
      <c r="R1575" s="4">
        <f>IF($O1575 = TRUE, IF(ISBLANK(E1575), "", INDEX('Individual UI'!$E$6:$H$6,1,E1575)), "")</f>
        <v>4</v>
      </c>
      <c r="S1575" s="4">
        <f>IF($O1575 = TRUE, IF(ISBLANK(F1575), "", INDEX('Individual UI'!$E$6:$H$6,1,F1575)), "")</f>
        <v>4</v>
      </c>
      <c r="T1575" s="4">
        <f>IF($O1575 = TRUE, IF(ISBLANK(G1575), "", INDEX('Individual UI'!$E$6:$H$6,1,G1575)), "")</f>
        <v>-2</v>
      </c>
      <c r="U1575" s="4">
        <f>IF($O1575 = TRUE, IF(ISBLANK(H1575), "", INDEX('Individual UI'!$E$6:$H$6,1,H1575)), "")</f>
        <v>4</v>
      </c>
      <c r="V1575" s="4">
        <f>IF($O1575 = TRUE, IF(ISBLANK(I1575), "", INDEX('Individual UI'!$E$6:$H$6,1,I1575)), "")</f>
        <v>-4</v>
      </c>
      <c r="W1575" s="4">
        <f>IF($O1575 = TRUE, IF(ISBLANK(J1575), "", INDEX('Individual UI'!$E$6:$H$6,1,J1575)), "")</f>
        <v>-2</v>
      </c>
      <c r="X1575" s="4">
        <f>IF($O1575 = TRUE, IF(ISBLANK(K1575), "", INDEX('Individual UI'!$E$6:$H$6,1,K1575)), "")</f>
        <v>-2</v>
      </c>
      <c r="Y1575" s="4">
        <f>IF($O1575 = TRUE, IF(ISBLANK(L1575), "", INDEX('Individual UI'!$E$6:$H$6,1,L1575)), "")</f>
        <v>-4</v>
      </c>
      <c r="Z1575" s="4">
        <f>IF($O1575 = TRUE, IF(ISBLANK(M1575), "", INDEX('Individual UI'!$E$6:$H$6,1,M1575)), "")</f>
        <v>2</v>
      </c>
      <c r="AA1575" s="14">
        <f>IF($O1575 = TRUE, IF(ISBLANK(N1575), "", INDEX('Individual UI'!$E$6:$H$6,1,N1575)), "")</f>
        <v>-2</v>
      </c>
      <c r="AB1575" s="11">
        <f>IF($O1575 = TRUE, EXP(MMULT($P1575:$AA1575, Documentation!D$39:D$50) + Documentation!D$51), "")</f>
        <v>7.2373840553863603E-6</v>
      </c>
      <c r="AC1575" s="4">
        <f>IF($O1575 = TRUE, EXP(MMULT($P1575:$AA1575, Documentation!E$39:E$50) + Documentation!E$51), "")</f>
        <v>2.3321911199064762E-2</v>
      </c>
      <c r="AD1575" s="4">
        <f>IF($O1575 = TRUE, EXP(MMULT($P1575:$AA1575, Documentation!F$39:F$50) + Documentation!F$51), "")</f>
        <v>0.2358974461305651</v>
      </c>
      <c r="AE1575" s="4">
        <f>IF($O1575 = TRUE, EXP(MMULT($P1575:$AA1575, Documentation!G$39:G$50) + Documentation!G$51), "")</f>
        <v>1.7221621098945243</v>
      </c>
      <c r="AF1575" s="14">
        <f>IF($O1575 = TRUE, EXP(MMULT($P1575:$AA1575, Documentation!H$39:H$50) + Documentation!H$51), "")</f>
        <v>65.808533704586523</v>
      </c>
      <c r="AG1575" s="30">
        <f t="shared" si="337"/>
        <v>1.0676194629195671E-7</v>
      </c>
      <c r="AH1575" s="28">
        <f t="shared" si="338"/>
        <v>3.4403212705110691E-4</v>
      </c>
      <c r="AI1575" s="28">
        <f t="shared" si="339"/>
        <v>3.4798305964511473E-3</v>
      </c>
      <c r="AJ1575" s="28">
        <f t="shared" si="340"/>
        <v>2.5404397124091378E-2</v>
      </c>
      <c r="AK1575" s="33">
        <f t="shared" si="341"/>
        <v>0.97077163339046013</v>
      </c>
      <c r="AL1575" s="11">
        <f t="shared" si="342"/>
        <v>5</v>
      </c>
      <c r="AM1575" s="14" t="str">
        <f>IF($O1575 = TRUE, INDEX(Documentation!$M$9:$M$13, $AL1575, 1), "")</f>
        <v>Reluctant Claimants</v>
      </c>
      <c r="AN1575" s="1"/>
      <c r="AO1575" s="1"/>
      <c r="AP1575" s="38">
        <v>1.06761946291957E-7</v>
      </c>
      <c r="AQ1575" s="35">
        <v>3.4403212705110399E-4</v>
      </c>
      <c r="AR1575" s="35">
        <v>3.4798305964511399E-3</v>
      </c>
      <c r="AS1575" s="35">
        <v>2.54043971240915E-2</v>
      </c>
      <c r="AT1575" s="35">
        <v>0.97077163339046002</v>
      </c>
      <c r="AU1575" s="14">
        <v>5</v>
      </c>
      <c r="AV1575" s="4" t="b">
        <f t="shared" si="343"/>
        <v>1</v>
      </c>
      <c r="AW1575" s="4" t="b">
        <f t="shared" si="344"/>
        <v>1</v>
      </c>
      <c r="AX1575" s="4" t="b">
        <f t="shared" si="345"/>
        <v>1</v>
      </c>
      <c r="AY1575" s="4" t="b">
        <f t="shared" si="346"/>
        <v>1</v>
      </c>
      <c r="AZ1575" s="4" t="b">
        <f t="shared" si="347"/>
        <v>1</v>
      </c>
      <c r="BA1575" s="4" t="b">
        <f t="shared" si="348"/>
        <v>1</v>
      </c>
      <c r="BB1575" s="14" t="b">
        <f t="shared" si="349"/>
        <v>1</v>
      </c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</row>
    <row r="1576" spans="1:64" x14ac:dyDescent="0.2">
      <c r="A1576" s="1"/>
      <c r="B1576" s="11" t="s">
        <v>1731</v>
      </c>
      <c r="C1576" s="4">
        <v>3</v>
      </c>
      <c r="D1576" s="4">
        <v>3</v>
      </c>
      <c r="E1576" s="4">
        <v>4</v>
      </c>
      <c r="F1576" s="4">
        <v>4</v>
      </c>
      <c r="G1576" s="4">
        <v>3</v>
      </c>
      <c r="H1576" s="4">
        <v>2</v>
      </c>
      <c r="I1576" s="4">
        <v>2</v>
      </c>
      <c r="J1576" s="4">
        <v>4</v>
      </c>
      <c r="K1576" s="4">
        <v>3</v>
      </c>
      <c r="L1576" s="4">
        <v>4</v>
      </c>
      <c r="M1576" s="4">
        <v>2</v>
      </c>
      <c r="N1576" s="14">
        <v>3</v>
      </c>
      <c r="O1576" s="25" t="b">
        <f t="shared" si="336"/>
        <v>1</v>
      </c>
      <c r="P1576" s="11">
        <f>IF($O1576 = TRUE, IF(ISBLANK(C1576), "", INDEX('Individual UI'!$E$6:$H$6,1,C1576)), "")</f>
        <v>2</v>
      </c>
      <c r="Q1576" s="4">
        <f>IF($O1576 = TRUE, IF(ISBLANK(D1576), "", INDEX('Individual UI'!$E$6:$H$6,1,D1576)), "")</f>
        <v>2</v>
      </c>
      <c r="R1576" s="4">
        <f>IF($O1576 = TRUE, IF(ISBLANK(E1576), "", INDEX('Individual UI'!$E$6:$H$6,1,E1576)), "")</f>
        <v>4</v>
      </c>
      <c r="S1576" s="4">
        <f>IF($O1576 = TRUE, IF(ISBLANK(F1576), "", INDEX('Individual UI'!$E$6:$H$6,1,F1576)), "")</f>
        <v>4</v>
      </c>
      <c r="T1576" s="4">
        <f>IF($O1576 = TRUE, IF(ISBLANK(G1576), "", INDEX('Individual UI'!$E$6:$H$6,1,G1576)), "")</f>
        <v>2</v>
      </c>
      <c r="U1576" s="4">
        <f>IF($O1576 = TRUE, IF(ISBLANK(H1576), "", INDEX('Individual UI'!$E$6:$H$6,1,H1576)), "")</f>
        <v>-2</v>
      </c>
      <c r="V1576" s="4">
        <f>IF($O1576 = TRUE, IF(ISBLANK(I1576), "", INDEX('Individual UI'!$E$6:$H$6,1,I1576)), "")</f>
        <v>-2</v>
      </c>
      <c r="W1576" s="4">
        <f>IF($O1576 = TRUE, IF(ISBLANK(J1576), "", INDEX('Individual UI'!$E$6:$H$6,1,J1576)), "")</f>
        <v>4</v>
      </c>
      <c r="X1576" s="4">
        <f>IF($O1576 = TRUE, IF(ISBLANK(K1576), "", INDEX('Individual UI'!$E$6:$H$6,1,K1576)), "")</f>
        <v>2</v>
      </c>
      <c r="Y1576" s="4">
        <f>IF($O1576 = TRUE, IF(ISBLANK(L1576), "", INDEX('Individual UI'!$E$6:$H$6,1,L1576)), "")</f>
        <v>4</v>
      </c>
      <c r="Z1576" s="4">
        <f>IF($O1576 = TRUE, IF(ISBLANK(M1576), "", INDEX('Individual UI'!$E$6:$H$6,1,M1576)), "")</f>
        <v>-2</v>
      </c>
      <c r="AA1576" s="14">
        <f>IF($O1576 = TRUE, IF(ISBLANK(N1576), "", INDEX('Individual UI'!$E$6:$H$6,1,N1576)), "")</f>
        <v>2</v>
      </c>
      <c r="AB1576" s="11">
        <f>IF($O1576 = TRUE, EXP(MMULT($P1576:$AA1576, Documentation!D$39:D$50) + Documentation!D$51), "")</f>
        <v>2.9098419583605017E-5</v>
      </c>
      <c r="AC1576" s="4">
        <f>IF($O1576 = TRUE, EXP(MMULT($P1576:$AA1576, Documentation!E$39:E$50) + Documentation!E$51), "")</f>
        <v>3.9504661958202021E-2</v>
      </c>
      <c r="AD1576" s="4">
        <f>IF($O1576 = TRUE, EXP(MMULT($P1576:$AA1576, Documentation!F$39:F$50) + Documentation!F$51), "")</f>
        <v>1.9973141805238834</v>
      </c>
      <c r="AE1576" s="4">
        <f>IF($O1576 = TRUE, EXP(MMULT($P1576:$AA1576, Documentation!G$39:G$50) + Documentation!G$51), "")</f>
        <v>1.7591964035365015E-2</v>
      </c>
      <c r="AF1576" s="14">
        <f>IF($O1576 = TRUE, EXP(MMULT($P1576:$AA1576, Documentation!H$39:H$50) + Documentation!H$51), "")</f>
        <v>3.2068830727049927E-2</v>
      </c>
      <c r="AG1576" s="30">
        <f t="shared" si="337"/>
        <v>1.3945985025719871E-5</v>
      </c>
      <c r="AH1576" s="28">
        <f t="shared" si="338"/>
        <v>1.8933379613015933E-2</v>
      </c>
      <c r="AI1576" s="28">
        <f t="shared" si="339"/>
        <v>0.95725177009057083</v>
      </c>
      <c r="AJ1576" s="28">
        <f t="shared" si="340"/>
        <v>8.431291820000901E-3</v>
      </c>
      <c r="AK1576" s="33">
        <f t="shared" si="341"/>
        <v>1.536961249138658E-2</v>
      </c>
      <c r="AL1576" s="11">
        <f t="shared" si="342"/>
        <v>3</v>
      </c>
      <c r="AM1576" s="14" t="str">
        <f>IF($O1576 = TRUE, INDEX(Documentation!$M$9:$M$13, $AL1576, 1), "")</f>
        <v>Process Skeptics</v>
      </c>
      <c r="AN1576" s="1"/>
      <c r="AO1576" s="1"/>
      <c r="AP1576" s="38">
        <v>1.39459850257197E-5</v>
      </c>
      <c r="AQ1576" s="35">
        <v>1.8933379613015801E-2</v>
      </c>
      <c r="AR1576" s="35">
        <v>0.95725177009057105</v>
      </c>
      <c r="AS1576" s="35">
        <v>8.4312918200006703E-3</v>
      </c>
      <c r="AT1576" s="35">
        <v>1.53696124913864E-2</v>
      </c>
      <c r="AU1576" s="14">
        <v>3</v>
      </c>
      <c r="AV1576" s="4" t="b">
        <f t="shared" si="343"/>
        <v>1</v>
      </c>
      <c r="AW1576" s="4" t="b">
        <f t="shared" si="344"/>
        <v>1</v>
      </c>
      <c r="AX1576" s="4" t="b">
        <f t="shared" si="345"/>
        <v>1</v>
      </c>
      <c r="AY1576" s="4" t="b">
        <f t="shared" si="346"/>
        <v>1</v>
      </c>
      <c r="AZ1576" s="4" t="b">
        <f t="shared" si="347"/>
        <v>1</v>
      </c>
      <c r="BA1576" s="4" t="b">
        <f t="shared" si="348"/>
        <v>1</v>
      </c>
      <c r="BB1576" s="14" t="b">
        <f t="shared" si="349"/>
        <v>1</v>
      </c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</row>
    <row r="1577" spans="1:64" x14ac:dyDescent="0.2">
      <c r="A1577" s="1"/>
      <c r="B1577" s="11" t="s">
        <v>1732</v>
      </c>
      <c r="C1577" s="4">
        <v>3</v>
      </c>
      <c r="D1577" s="4">
        <v>4</v>
      </c>
      <c r="E1577" s="4">
        <v>3</v>
      </c>
      <c r="F1577" s="4">
        <v>1</v>
      </c>
      <c r="G1577" s="4">
        <v>4</v>
      </c>
      <c r="H1577" s="4">
        <v>4</v>
      </c>
      <c r="I1577" s="4">
        <v>2</v>
      </c>
      <c r="J1577" s="4">
        <v>2</v>
      </c>
      <c r="K1577" s="4">
        <v>3</v>
      </c>
      <c r="L1577" s="4">
        <v>4</v>
      </c>
      <c r="M1577" s="4">
        <v>3</v>
      </c>
      <c r="N1577" s="14">
        <v>2</v>
      </c>
      <c r="O1577" s="25" t="b">
        <f t="shared" si="336"/>
        <v>1</v>
      </c>
      <c r="P1577" s="11">
        <f>IF($O1577 = TRUE, IF(ISBLANK(C1577), "", INDEX('Individual UI'!$E$6:$H$6,1,C1577)), "")</f>
        <v>2</v>
      </c>
      <c r="Q1577" s="4">
        <f>IF($O1577 = TRUE, IF(ISBLANK(D1577), "", INDEX('Individual UI'!$E$6:$H$6,1,D1577)), "")</f>
        <v>4</v>
      </c>
      <c r="R1577" s="4">
        <f>IF($O1577 = TRUE, IF(ISBLANK(E1577), "", INDEX('Individual UI'!$E$6:$H$6,1,E1577)), "")</f>
        <v>2</v>
      </c>
      <c r="S1577" s="4">
        <f>IF($O1577 = TRUE, IF(ISBLANK(F1577), "", INDEX('Individual UI'!$E$6:$H$6,1,F1577)), "")</f>
        <v>-4</v>
      </c>
      <c r="T1577" s="4">
        <f>IF($O1577 = TRUE, IF(ISBLANK(G1577), "", INDEX('Individual UI'!$E$6:$H$6,1,G1577)), "")</f>
        <v>4</v>
      </c>
      <c r="U1577" s="4">
        <f>IF($O1577 = TRUE, IF(ISBLANK(H1577), "", INDEX('Individual UI'!$E$6:$H$6,1,H1577)), "")</f>
        <v>4</v>
      </c>
      <c r="V1577" s="4">
        <f>IF($O1577 = TRUE, IF(ISBLANK(I1577), "", INDEX('Individual UI'!$E$6:$H$6,1,I1577)), "")</f>
        <v>-2</v>
      </c>
      <c r="W1577" s="4">
        <f>IF($O1577 = TRUE, IF(ISBLANK(J1577), "", INDEX('Individual UI'!$E$6:$H$6,1,J1577)), "")</f>
        <v>-2</v>
      </c>
      <c r="X1577" s="4">
        <f>IF($O1577 = TRUE, IF(ISBLANK(K1577), "", INDEX('Individual UI'!$E$6:$H$6,1,K1577)), "")</f>
        <v>2</v>
      </c>
      <c r="Y1577" s="4">
        <f>IF($O1577 = TRUE, IF(ISBLANK(L1577), "", INDEX('Individual UI'!$E$6:$H$6,1,L1577)), "")</f>
        <v>4</v>
      </c>
      <c r="Z1577" s="4">
        <f>IF($O1577 = TRUE, IF(ISBLANK(M1577), "", INDEX('Individual UI'!$E$6:$H$6,1,M1577)), "")</f>
        <v>2</v>
      </c>
      <c r="AA1577" s="14">
        <f>IF($O1577 = TRUE, IF(ISBLANK(N1577), "", INDEX('Individual UI'!$E$6:$H$6,1,N1577)), "")</f>
        <v>-2</v>
      </c>
      <c r="AB1577" s="11">
        <f>IF($O1577 = TRUE, EXP(MMULT($P1577:$AA1577, Documentation!D$39:D$50) + Documentation!D$51), "")</f>
        <v>7.6930694371013332E-6</v>
      </c>
      <c r="AC1577" s="4">
        <f>IF($O1577 = TRUE, EXP(MMULT($P1577:$AA1577, Documentation!E$39:E$50) + Documentation!E$51), "")</f>
        <v>12.696800822429214</v>
      </c>
      <c r="AD1577" s="4">
        <f>IF($O1577 = TRUE, EXP(MMULT($P1577:$AA1577, Documentation!F$39:F$50) + Documentation!F$51), "")</f>
        <v>4.557025086597595E-2</v>
      </c>
      <c r="AE1577" s="4">
        <f>IF($O1577 = TRUE, EXP(MMULT($P1577:$AA1577, Documentation!G$39:G$50) + Documentation!G$51), "")</f>
        <v>2.0869296625075799E-2</v>
      </c>
      <c r="AF1577" s="14">
        <f>IF($O1577 = TRUE, EXP(MMULT($P1577:$AA1577, Documentation!H$39:H$50) + Documentation!H$51), "")</f>
        <v>5.277167312030473</v>
      </c>
      <c r="AG1577" s="30">
        <f t="shared" si="337"/>
        <v>4.2643527198124341E-7</v>
      </c>
      <c r="AH1577" s="28">
        <f t="shared" si="338"/>
        <v>0.70379758772128687</v>
      </c>
      <c r="AI1577" s="28">
        <f t="shared" si="339"/>
        <v>2.5260089592546307E-3</v>
      </c>
      <c r="AJ1577" s="28">
        <f t="shared" si="340"/>
        <v>1.1568079886881463E-3</v>
      </c>
      <c r="AK1577" s="33">
        <f t="shared" si="341"/>
        <v>0.29251916889549845</v>
      </c>
      <c r="AL1577" s="11">
        <f t="shared" si="342"/>
        <v>2</v>
      </c>
      <c r="AM1577" s="14" t="str">
        <f>IF($O1577 = TRUE, INDEX(Documentation!$M$9:$M$13, $AL1577, 1), "")</f>
        <v>Cautious Consulters</v>
      </c>
      <c r="AN1577" s="1"/>
      <c r="AO1577" s="1"/>
      <c r="AP1577" s="38">
        <v>4.2643527198124399E-7</v>
      </c>
      <c r="AQ1577" s="35">
        <v>0.70379758772128698</v>
      </c>
      <c r="AR1577" s="35">
        <v>2.5260089592546399E-3</v>
      </c>
      <c r="AS1577" s="35">
        <v>1.15680798868813E-3</v>
      </c>
      <c r="AT1577" s="35">
        <v>0.29251916889549801</v>
      </c>
      <c r="AU1577" s="14">
        <v>2</v>
      </c>
      <c r="AV1577" s="4" t="b">
        <f t="shared" si="343"/>
        <v>1</v>
      </c>
      <c r="AW1577" s="4" t="b">
        <f t="shared" si="344"/>
        <v>1</v>
      </c>
      <c r="AX1577" s="4" t="b">
        <f t="shared" si="345"/>
        <v>1</v>
      </c>
      <c r="AY1577" s="4" t="b">
        <f t="shared" si="346"/>
        <v>1</v>
      </c>
      <c r="AZ1577" s="4" t="b">
        <f t="shared" si="347"/>
        <v>1</v>
      </c>
      <c r="BA1577" s="4" t="b">
        <f t="shared" si="348"/>
        <v>1</v>
      </c>
      <c r="BB1577" s="14" t="b">
        <f t="shared" si="349"/>
        <v>1</v>
      </c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</row>
    <row r="1578" spans="1:64" x14ac:dyDescent="0.2">
      <c r="A1578" s="1"/>
      <c r="B1578" s="11" t="s">
        <v>1733</v>
      </c>
      <c r="C1578" s="4">
        <v>4</v>
      </c>
      <c r="D1578" s="4">
        <v>3</v>
      </c>
      <c r="E1578" s="4">
        <v>3</v>
      </c>
      <c r="F1578" s="4">
        <v>1</v>
      </c>
      <c r="G1578" s="4">
        <v>3</v>
      </c>
      <c r="H1578" s="4">
        <v>3</v>
      </c>
      <c r="I1578" s="4">
        <v>4</v>
      </c>
      <c r="J1578" s="4">
        <v>1</v>
      </c>
      <c r="K1578" s="4">
        <v>4</v>
      </c>
      <c r="L1578" s="4">
        <v>2</v>
      </c>
      <c r="M1578" s="4">
        <v>4</v>
      </c>
      <c r="N1578" s="14">
        <v>3</v>
      </c>
      <c r="O1578" s="25" t="b">
        <f t="shared" si="336"/>
        <v>1</v>
      </c>
      <c r="P1578" s="11">
        <f>IF($O1578 = TRUE, IF(ISBLANK(C1578), "", INDEX('Individual UI'!$E$6:$H$6,1,C1578)), "")</f>
        <v>4</v>
      </c>
      <c r="Q1578" s="4">
        <f>IF($O1578 = TRUE, IF(ISBLANK(D1578), "", INDEX('Individual UI'!$E$6:$H$6,1,D1578)), "")</f>
        <v>2</v>
      </c>
      <c r="R1578" s="4">
        <f>IF($O1578 = TRUE, IF(ISBLANK(E1578), "", INDEX('Individual UI'!$E$6:$H$6,1,E1578)), "")</f>
        <v>2</v>
      </c>
      <c r="S1578" s="4">
        <f>IF($O1578 = TRUE, IF(ISBLANK(F1578), "", INDEX('Individual UI'!$E$6:$H$6,1,F1578)), "")</f>
        <v>-4</v>
      </c>
      <c r="T1578" s="4">
        <f>IF($O1578 = TRUE, IF(ISBLANK(G1578), "", INDEX('Individual UI'!$E$6:$H$6,1,G1578)), "")</f>
        <v>2</v>
      </c>
      <c r="U1578" s="4">
        <f>IF($O1578 = TRUE, IF(ISBLANK(H1578), "", INDEX('Individual UI'!$E$6:$H$6,1,H1578)), "")</f>
        <v>2</v>
      </c>
      <c r="V1578" s="4">
        <f>IF($O1578 = TRUE, IF(ISBLANK(I1578), "", INDEX('Individual UI'!$E$6:$H$6,1,I1578)), "")</f>
        <v>4</v>
      </c>
      <c r="W1578" s="4">
        <f>IF($O1578 = TRUE, IF(ISBLANK(J1578), "", INDEX('Individual UI'!$E$6:$H$6,1,J1578)), "")</f>
        <v>-4</v>
      </c>
      <c r="X1578" s="4">
        <f>IF($O1578 = TRUE, IF(ISBLANK(K1578), "", INDEX('Individual UI'!$E$6:$H$6,1,K1578)), "")</f>
        <v>4</v>
      </c>
      <c r="Y1578" s="4">
        <f>IF($O1578 = TRUE, IF(ISBLANK(L1578), "", INDEX('Individual UI'!$E$6:$H$6,1,L1578)), "")</f>
        <v>-2</v>
      </c>
      <c r="Z1578" s="4">
        <f>IF($O1578 = TRUE, IF(ISBLANK(M1578), "", INDEX('Individual UI'!$E$6:$H$6,1,M1578)), "")</f>
        <v>4</v>
      </c>
      <c r="AA1578" s="14">
        <f>IF($O1578 = TRUE, IF(ISBLANK(N1578), "", INDEX('Individual UI'!$E$6:$H$6,1,N1578)), "")</f>
        <v>2</v>
      </c>
      <c r="AB1578" s="11">
        <f>IF($O1578 = TRUE, EXP(MMULT($P1578:$AA1578, Documentation!D$39:D$50) + Documentation!D$51), "")</f>
        <v>6.7670949858170411E-5</v>
      </c>
      <c r="AC1578" s="4">
        <f>IF($O1578 = TRUE, EXP(MMULT($P1578:$AA1578, Documentation!E$39:E$50) + Documentation!E$51), "")</f>
        <v>8.2609594179105557</v>
      </c>
      <c r="AD1578" s="4">
        <f>IF($O1578 = TRUE, EXP(MMULT($P1578:$AA1578, Documentation!F$39:F$50) + Documentation!F$51), "")</f>
        <v>8.9743122670258968E-2</v>
      </c>
      <c r="AE1578" s="4">
        <f>IF($O1578 = TRUE, EXP(MMULT($P1578:$AA1578, Documentation!G$39:G$50) + Documentation!G$51), "")</f>
        <v>1.8622038239036399E-4</v>
      </c>
      <c r="AF1578" s="14">
        <f>IF($O1578 = TRUE, EXP(MMULT($P1578:$AA1578, Documentation!H$39:H$50) + Documentation!H$51), "")</f>
        <v>0.12548836032378394</v>
      </c>
      <c r="AG1578" s="30">
        <f t="shared" si="337"/>
        <v>7.9834118568372966E-6</v>
      </c>
      <c r="AH1578" s="28">
        <f t="shared" si="338"/>
        <v>0.97457833093850332</v>
      </c>
      <c r="AI1578" s="28">
        <f t="shared" si="339"/>
        <v>1.05873541171943E-2</v>
      </c>
      <c r="AJ1578" s="28">
        <f t="shared" si="340"/>
        <v>2.1969161240914815E-5</v>
      </c>
      <c r="AK1578" s="33">
        <f t="shared" si="341"/>
        <v>1.4804362371204548E-2</v>
      </c>
      <c r="AL1578" s="11">
        <f t="shared" si="342"/>
        <v>2</v>
      </c>
      <c r="AM1578" s="14" t="str">
        <f>IF($O1578 = TRUE, INDEX(Documentation!$M$9:$M$13, $AL1578, 1), "")</f>
        <v>Cautious Consulters</v>
      </c>
      <c r="AN1578" s="1"/>
      <c r="AO1578" s="1"/>
      <c r="AP1578" s="38">
        <v>7.9834118568371899E-6</v>
      </c>
      <c r="AQ1578" s="35">
        <v>0.97457833093850399</v>
      </c>
      <c r="AR1578" s="35">
        <v>1.0587354117194201E-2</v>
      </c>
      <c r="AS1578" s="35">
        <v>2.1969161240914401E-5</v>
      </c>
      <c r="AT1578" s="35">
        <v>1.48043623712044E-2</v>
      </c>
      <c r="AU1578" s="14">
        <v>2</v>
      </c>
      <c r="AV1578" s="4" t="b">
        <f t="shared" si="343"/>
        <v>1</v>
      </c>
      <c r="AW1578" s="4" t="b">
        <f t="shared" si="344"/>
        <v>1</v>
      </c>
      <c r="AX1578" s="4" t="b">
        <f t="shared" si="345"/>
        <v>1</v>
      </c>
      <c r="AY1578" s="4" t="b">
        <f t="shared" si="346"/>
        <v>1</v>
      </c>
      <c r="AZ1578" s="4" t="b">
        <f t="shared" si="347"/>
        <v>1</v>
      </c>
      <c r="BA1578" s="4" t="b">
        <f t="shared" si="348"/>
        <v>1</v>
      </c>
      <c r="BB1578" s="14" t="b">
        <f t="shared" si="349"/>
        <v>1</v>
      </c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</row>
    <row r="1579" spans="1:64" x14ac:dyDescent="0.2">
      <c r="A1579" s="1"/>
      <c r="B1579" s="11" t="s">
        <v>1734</v>
      </c>
      <c r="C1579" s="4">
        <v>4</v>
      </c>
      <c r="D1579" s="4">
        <v>4</v>
      </c>
      <c r="E1579" s="4">
        <v>4</v>
      </c>
      <c r="F1579" s="4">
        <v>3</v>
      </c>
      <c r="G1579" s="4">
        <v>3</v>
      </c>
      <c r="H1579" s="4">
        <v>4</v>
      </c>
      <c r="I1579" s="4">
        <v>1</v>
      </c>
      <c r="J1579" s="4">
        <v>3</v>
      </c>
      <c r="K1579" s="4">
        <v>1</v>
      </c>
      <c r="L1579" s="4">
        <v>2</v>
      </c>
      <c r="M1579" s="4">
        <v>1</v>
      </c>
      <c r="N1579" s="14">
        <v>2</v>
      </c>
      <c r="O1579" s="25" t="b">
        <f t="shared" si="336"/>
        <v>1</v>
      </c>
      <c r="P1579" s="11">
        <f>IF($O1579 = TRUE, IF(ISBLANK(C1579), "", INDEX('Individual UI'!$E$6:$H$6,1,C1579)), "")</f>
        <v>4</v>
      </c>
      <c r="Q1579" s="4">
        <f>IF($O1579 = TRUE, IF(ISBLANK(D1579), "", INDEX('Individual UI'!$E$6:$H$6,1,D1579)), "")</f>
        <v>4</v>
      </c>
      <c r="R1579" s="4">
        <f>IF($O1579 = TRUE, IF(ISBLANK(E1579), "", INDEX('Individual UI'!$E$6:$H$6,1,E1579)), "")</f>
        <v>4</v>
      </c>
      <c r="S1579" s="4">
        <f>IF($O1579 = TRUE, IF(ISBLANK(F1579), "", INDEX('Individual UI'!$E$6:$H$6,1,F1579)), "")</f>
        <v>2</v>
      </c>
      <c r="T1579" s="4">
        <f>IF($O1579 = TRUE, IF(ISBLANK(G1579), "", INDEX('Individual UI'!$E$6:$H$6,1,G1579)), "")</f>
        <v>2</v>
      </c>
      <c r="U1579" s="4">
        <f>IF($O1579 = TRUE, IF(ISBLANK(H1579), "", INDEX('Individual UI'!$E$6:$H$6,1,H1579)), "")</f>
        <v>4</v>
      </c>
      <c r="V1579" s="4">
        <f>IF($O1579 = TRUE, IF(ISBLANK(I1579), "", INDEX('Individual UI'!$E$6:$H$6,1,I1579)), "")</f>
        <v>-4</v>
      </c>
      <c r="W1579" s="4">
        <f>IF($O1579 = TRUE, IF(ISBLANK(J1579), "", INDEX('Individual UI'!$E$6:$H$6,1,J1579)), "")</f>
        <v>2</v>
      </c>
      <c r="X1579" s="4">
        <f>IF($O1579 = TRUE, IF(ISBLANK(K1579), "", INDEX('Individual UI'!$E$6:$H$6,1,K1579)), "")</f>
        <v>-4</v>
      </c>
      <c r="Y1579" s="4">
        <f>IF($O1579 = TRUE, IF(ISBLANK(L1579), "", INDEX('Individual UI'!$E$6:$H$6,1,L1579)), "")</f>
        <v>-2</v>
      </c>
      <c r="Z1579" s="4">
        <f>IF($O1579 = TRUE, IF(ISBLANK(M1579), "", INDEX('Individual UI'!$E$6:$H$6,1,M1579)), "")</f>
        <v>-4</v>
      </c>
      <c r="AA1579" s="14">
        <f>IF($O1579 = TRUE, IF(ISBLANK(N1579), "", INDEX('Individual UI'!$E$6:$H$6,1,N1579)), "")</f>
        <v>-2</v>
      </c>
      <c r="AB1579" s="11">
        <f>IF($O1579 = TRUE, EXP(MMULT($P1579:$AA1579, Documentation!D$39:D$50) + Documentation!D$51), "")</f>
        <v>1.7230708025955013E-5</v>
      </c>
      <c r="AC1579" s="4">
        <f>IF($O1579 = TRUE, EXP(MMULT($P1579:$AA1579, Documentation!E$39:E$50) + Documentation!E$51), "")</f>
        <v>2.1045053651599223E-3</v>
      </c>
      <c r="AD1579" s="4">
        <f>IF($O1579 = TRUE, EXP(MMULT($P1579:$AA1579, Documentation!F$39:F$50) + Documentation!F$51), "")</f>
        <v>8.909065927605167E-2</v>
      </c>
      <c r="AE1579" s="4">
        <f>IF($O1579 = TRUE, EXP(MMULT($P1579:$AA1579, Documentation!G$39:G$50) + Documentation!G$51), "")</f>
        <v>29.998648952223245</v>
      </c>
      <c r="AF1579" s="14">
        <f>IF($O1579 = TRUE, EXP(MMULT($P1579:$AA1579, Documentation!H$39:H$50) + Documentation!H$51), "")</f>
        <v>32.685253060362086</v>
      </c>
      <c r="AG1579" s="30">
        <f t="shared" si="337"/>
        <v>2.7448310032513633E-7</v>
      </c>
      <c r="AH1579" s="28">
        <f t="shared" si="338"/>
        <v>3.3524516601978819E-5</v>
      </c>
      <c r="AI1579" s="28">
        <f t="shared" si="339"/>
        <v>1.4192034553232276E-3</v>
      </c>
      <c r="AJ1579" s="28">
        <f t="shared" si="340"/>
        <v>0.47787485909275407</v>
      </c>
      <c r="AK1579" s="33">
        <f t="shared" si="341"/>
        <v>0.52067213845222049</v>
      </c>
      <c r="AL1579" s="11">
        <f t="shared" si="342"/>
        <v>5</v>
      </c>
      <c r="AM1579" s="14" t="str">
        <f>IF($O1579 = TRUE, INDEX(Documentation!$M$9:$M$13, $AL1579, 1), "")</f>
        <v>Reluctant Claimants</v>
      </c>
      <c r="AN1579" s="1"/>
      <c r="AO1579" s="1"/>
      <c r="AP1579" s="38">
        <v>2.74483100325134E-7</v>
      </c>
      <c r="AQ1579" s="35">
        <v>3.3524516601979198E-5</v>
      </c>
      <c r="AR1579" s="35">
        <v>1.4192034553232699E-3</v>
      </c>
      <c r="AS1579" s="35">
        <v>0.47787485909274502</v>
      </c>
      <c r="AT1579" s="35">
        <v>0.52067213845223004</v>
      </c>
      <c r="AU1579" s="14">
        <v>5</v>
      </c>
      <c r="AV1579" s="4" t="b">
        <f t="shared" si="343"/>
        <v>1</v>
      </c>
      <c r="AW1579" s="4" t="b">
        <f t="shared" si="344"/>
        <v>1</v>
      </c>
      <c r="AX1579" s="4" t="b">
        <f t="shared" si="345"/>
        <v>1</v>
      </c>
      <c r="AY1579" s="4" t="b">
        <f t="shared" si="346"/>
        <v>1</v>
      </c>
      <c r="AZ1579" s="4" t="b">
        <f t="shared" si="347"/>
        <v>1</v>
      </c>
      <c r="BA1579" s="4" t="b">
        <f t="shared" si="348"/>
        <v>1</v>
      </c>
      <c r="BB1579" s="14" t="b">
        <f t="shared" si="349"/>
        <v>1</v>
      </c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</row>
    <row r="1580" spans="1:64" x14ac:dyDescent="0.2">
      <c r="A1580" s="1"/>
      <c r="B1580" s="11" t="s">
        <v>1735</v>
      </c>
      <c r="C1580" s="4">
        <v>3</v>
      </c>
      <c r="D1580" s="4">
        <v>3</v>
      </c>
      <c r="E1580" s="4">
        <v>3</v>
      </c>
      <c r="F1580" s="4">
        <v>2</v>
      </c>
      <c r="G1580" s="4">
        <v>1</v>
      </c>
      <c r="H1580" s="4">
        <v>1</v>
      </c>
      <c r="I1580" s="4">
        <v>2</v>
      </c>
      <c r="J1580" s="4">
        <v>1</v>
      </c>
      <c r="K1580" s="4">
        <v>2</v>
      </c>
      <c r="L1580" s="4">
        <v>2</v>
      </c>
      <c r="M1580" s="4">
        <v>3</v>
      </c>
      <c r="N1580" s="14">
        <v>4</v>
      </c>
      <c r="O1580" s="25" t="b">
        <f t="shared" si="336"/>
        <v>1</v>
      </c>
      <c r="P1580" s="11">
        <f>IF($O1580 = TRUE, IF(ISBLANK(C1580), "", INDEX('Individual UI'!$E$6:$H$6,1,C1580)), "")</f>
        <v>2</v>
      </c>
      <c r="Q1580" s="4">
        <f>IF($O1580 = TRUE, IF(ISBLANK(D1580), "", INDEX('Individual UI'!$E$6:$H$6,1,D1580)), "")</f>
        <v>2</v>
      </c>
      <c r="R1580" s="4">
        <f>IF($O1580 = TRUE, IF(ISBLANK(E1580), "", INDEX('Individual UI'!$E$6:$H$6,1,E1580)), "")</f>
        <v>2</v>
      </c>
      <c r="S1580" s="4">
        <f>IF($O1580 = TRUE, IF(ISBLANK(F1580), "", INDEX('Individual UI'!$E$6:$H$6,1,F1580)), "")</f>
        <v>-2</v>
      </c>
      <c r="T1580" s="4">
        <f>IF($O1580 = TRUE, IF(ISBLANK(G1580), "", INDEX('Individual UI'!$E$6:$H$6,1,G1580)), "")</f>
        <v>-4</v>
      </c>
      <c r="U1580" s="4">
        <f>IF($O1580 = TRUE, IF(ISBLANK(H1580), "", INDEX('Individual UI'!$E$6:$H$6,1,H1580)), "")</f>
        <v>-4</v>
      </c>
      <c r="V1580" s="4">
        <f>IF($O1580 = TRUE, IF(ISBLANK(I1580), "", INDEX('Individual UI'!$E$6:$H$6,1,I1580)), "")</f>
        <v>-2</v>
      </c>
      <c r="W1580" s="4">
        <f>IF($O1580 = TRUE, IF(ISBLANK(J1580), "", INDEX('Individual UI'!$E$6:$H$6,1,J1580)), "")</f>
        <v>-4</v>
      </c>
      <c r="X1580" s="4">
        <f>IF($O1580 = TRUE, IF(ISBLANK(K1580), "", INDEX('Individual UI'!$E$6:$H$6,1,K1580)), "")</f>
        <v>-2</v>
      </c>
      <c r="Y1580" s="4">
        <f>IF($O1580 = TRUE, IF(ISBLANK(L1580), "", INDEX('Individual UI'!$E$6:$H$6,1,L1580)), "")</f>
        <v>-2</v>
      </c>
      <c r="Z1580" s="4">
        <f>IF($O1580 = TRUE, IF(ISBLANK(M1580), "", INDEX('Individual UI'!$E$6:$H$6,1,M1580)), "")</f>
        <v>2</v>
      </c>
      <c r="AA1580" s="14">
        <f>IF($O1580 = TRUE, IF(ISBLANK(N1580), "", INDEX('Individual UI'!$E$6:$H$6,1,N1580)), "")</f>
        <v>4</v>
      </c>
      <c r="AB1580" s="11">
        <f>IF($O1580 = TRUE, EXP(MMULT($P1580:$AA1580, Documentation!D$39:D$50) + Documentation!D$51), "")</f>
        <v>8.2730630793600695E-3</v>
      </c>
      <c r="AC1580" s="4">
        <f>IF($O1580 = TRUE, EXP(MMULT($P1580:$AA1580, Documentation!E$39:E$50) + Documentation!E$51), "")</f>
        <v>1.7165793024564453</v>
      </c>
      <c r="AD1580" s="4">
        <f>IF($O1580 = TRUE, EXP(MMULT($P1580:$AA1580, Documentation!F$39:F$50) + Documentation!F$51), "")</f>
        <v>1.7239798512469318E-2</v>
      </c>
      <c r="AE1580" s="4">
        <f>IF($O1580 = TRUE, EXP(MMULT($P1580:$AA1580, Documentation!G$39:G$50) + Documentation!G$51), "")</f>
        <v>7.5992756066350497E-4</v>
      </c>
      <c r="AF1580" s="14">
        <f>IF($O1580 = TRUE, EXP(MMULT($P1580:$AA1580, Documentation!H$39:H$50) + Documentation!H$51), "")</f>
        <v>7.4149785908316598E-2</v>
      </c>
      <c r="AG1580" s="30">
        <f t="shared" si="337"/>
        <v>4.5531395326153176E-3</v>
      </c>
      <c r="AH1580" s="28">
        <f t="shared" si="338"/>
        <v>0.94473171640415321</v>
      </c>
      <c r="AI1580" s="28">
        <f t="shared" si="339"/>
        <v>9.4880466144733541E-3</v>
      </c>
      <c r="AJ1580" s="28">
        <f t="shared" si="340"/>
        <v>4.1823157700963265E-4</v>
      </c>
      <c r="AK1580" s="33">
        <f t="shared" si="341"/>
        <v>4.0808865871748361E-2</v>
      </c>
      <c r="AL1580" s="11">
        <f t="shared" si="342"/>
        <v>2</v>
      </c>
      <c r="AM1580" s="14" t="str">
        <f>IF($O1580 = TRUE, INDEX(Documentation!$M$9:$M$13, $AL1580, 1), "")</f>
        <v>Cautious Consulters</v>
      </c>
      <c r="AN1580" s="1"/>
      <c r="AO1580" s="1"/>
      <c r="AP1580" s="38">
        <v>4.5531395326153003E-3</v>
      </c>
      <c r="AQ1580" s="35">
        <v>0.94473171640415399</v>
      </c>
      <c r="AR1580" s="35">
        <v>9.4880466144733507E-3</v>
      </c>
      <c r="AS1580" s="35">
        <v>4.1823157700962902E-4</v>
      </c>
      <c r="AT1580" s="35">
        <v>4.0808865871748201E-2</v>
      </c>
      <c r="AU1580" s="14">
        <v>2</v>
      </c>
      <c r="AV1580" s="4" t="b">
        <f t="shared" si="343"/>
        <v>1</v>
      </c>
      <c r="AW1580" s="4" t="b">
        <f t="shared" si="344"/>
        <v>1</v>
      </c>
      <c r="AX1580" s="4" t="b">
        <f t="shared" si="345"/>
        <v>1</v>
      </c>
      <c r="AY1580" s="4" t="b">
        <f t="shared" si="346"/>
        <v>1</v>
      </c>
      <c r="AZ1580" s="4" t="b">
        <f t="shared" si="347"/>
        <v>1</v>
      </c>
      <c r="BA1580" s="4" t="b">
        <f t="shared" si="348"/>
        <v>1</v>
      </c>
      <c r="BB1580" s="14" t="b">
        <f t="shared" si="349"/>
        <v>1</v>
      </c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</row>
    <row r="1581" spans="1:64" x14ac:dyDescent="0.2">
      <c r="A1581" s="1"/>
      <c r="B1581" s="11" t="s">
        <v>1736</v>
      </c>
      <c r="C1581" s="4">
        <v>1</v>
      </c>
      <c r="D1581" s="4">
        <v>2</v>
      </c>
      <c r="E1581" s="4">
        <v>2</v>
      </c>
      <c r="F1581" s="4">
        <v>4</v>
      </c>
      <c r="G1581" s="4">
        <v>4</v>
      </c>
      <c r="H1581" s="4">
        <v>3</v>
      </c>
      <c r="I1581" s="4">
        <v>1</v>
      </c>
      <c r="J1581" s="4">
        <v>3</v>
      </c>
      <c r="K1581" s="4">
        <v>4</v>
      </c>
      <c r="L1581" s="4">
        <v>4</v>
      </c>
      <c r="M1581" s="4">
        <v>2</v>
      </c>
      <c r="N1581" s="14">
        <v>3</v>
      </c>
      <c r="O1581" s="25" t="b">
        <f t="shared" si="336"/>
        <v>1</v>
      </c>
      <c r="P1581" s="11">
        <f>IF($O1581 = TRUE, IF(ISBLANK(C1581), "", INDEX('Individual UI'!$E$6:$H$6,1,C1581)), "")</f>
        <v>-4</v>
      </c>
      <c r="Q1581" s="4">
        <f>IF($O1581 = TRUE, IF(ISBLANK(D1581), "", INDEX('Individual UI'!$E$6:$H$6,1,D1581)), "")</f>
        <v>-2</v>
      </c>
      <c r="R1581" s="4">
        <f>IF($O1581 = TRUE, IF(ISBLANK(E1581), "", INDEX('Individual UI'!$E$6:$H$6,1,E1581)), "")</f>
        <v>-2</v>
      </c>
      <c r="S1581" s="4">
        <f>IF($O1581 = TRUE, IF(ISBLANK(F1581), "", INDEX('Individual UI'!$E$6:$H$6,1,F1581)), "")</f>
        <v>4</v>
      </c>
      <c r="T1581" s="4">
        <f>IF($O1581 = TRUE, IF(ISBLANK(G1581), "", INDEX('Individual UI'!$E$6:$H$6,1,G1581)), "")</f>
        <v>4</v>
      </c>
      <c r="U1581" s="4">
        <f>IF($O1581 = TRUE, IF(ISBLANK(H1581), "", INDEX('Individual UI'!$E$6:$H$6,1,H1581)), "")</f>
        <v>2</v>
      </c>
      <c r="V1581" s="4">
        <f>IF($O1581 = TRUE, IF(ISBLANK(I1581), "", INDEX('Individual UI'!$E$6:$H$6,1,I1581)), "")</f>
        <v>-4</v>
      </c>
      <c r="W1581" s="4">
        <f>IF($O1581 = TRUE, IF(ISBLANK(J1581), "", INDEX('Individual UI'!$E$6:$H$6,1,J1581)), "")</f>
        <v>2</v>
      </c>
      <c r="X1581" s="4">
        <f>IF($O1581 = TRUE, IF(ISBLANK(K1581), "", INDEX('Individual UI'!$E$6:$H$6,1,K1581)), "")</f>
        <v>4</v>
      </c>
      <c r="Y1581" s="4">
        <f>IF($O1581 = TRUE, IF(ISBLANK(L1581), "", INDEX('Individual UI'!$E$6:$H$6,1,L1581)), "")</f>
        <v>4</v>
      </c>
      <c r="Z1581" s="4">
        <f>IF($O1581 = TRUE, IF(ISBLANK(M1581), "", INDEX('Individual UI'!$E$6:$H$6,1,M1581)), "")</f>
        <v>-2</v>
      </c>
      <c r="AA1581" s="14">
        <f>IF($O1581 = TRUE, IF(ISBLANK(N1581), "", INDEX('Individual UI'!$E$6:$H$6,1,N1581)), "")</f>
        <v>2</v>
      </c>
      <c r="AB1581" s="11">
        <f>IF($O1581 = TRUE, EXP(MMULT($P1581:$AA1581, Documentation!D$39:D$50) + Documentation!D$51), "")</f>
        <v>8.2530421064159012E-4</v>
      </c>
      <c r="AC1581" s="4">
        <f>IF($O1581 = TRUE, EXP(MMULT($P1581:$AA1581, Documentation!E$39:E$50) + Documentation!E$51), "")</f>
        <v>1.4075566268971509E-3</v>
      </c>
      <c r="AD1581" s="4">
        <f>IF($O1581 = TRUE, EXP(MMULT($P1581:$AA1581, Documentation!F$39:F$50) + Documentation!F$51), "")</f>
        <v>0.1360458742947224</v>
      </c>
      <c r="AE1581" s="4">
        <f>IF($O1581 = TRUE, EXP(MMULT($P1581:$AA1581, Documentation!G$39:G$50) + Documentation!G$51), "")</f>
        <v>0.18175029647100838</v>
      </c>
      <c r="AF1581" s="14">
        <f>IF($O1581 = TRUE, EXP(MMULT($P1581:$AA1581, Documentation!H$39:H$50) + Documentation!H$51), "")</f>
        <v>3.8438768512577017E-4</v>
      </c>
      <c r="AG1581" s="30">
        <f t="shared" si="337"/>
        <v>2.575747958604557E-3</v>
      </c>
      <c r="AH1581" s="28">
        <f t="shared" si="338"/>
        <v>4.3929390661077402E-3</v>
      </c>
      <c r="AI1581" s="28">
        <f t="shared" si="339"/>
        <v>0.42459480816023892</v>
      </c>
      <c r="AJ1581" s="28">
        <f t="shared" si="340"/>
        <v>0.56723684318421119</v>
      </c>
      <c r="AK1581" s="33">
        <f t="shared" si="341"/>
        <v>1.1996616308376068E-3</v>
      </c>
      <c r="AL1581" s="11">
        <f t="shared" si="342"/>
        <v>4</v>
      </c>
      <c r="AM1581" s="14" t="str">
        <f>IF($O1581 = TRUE, INDEX(Documentation!$M$9:$M$13, $AL1581, 1), "")</f>
        <v>Financially Pressured</v>
      </c>
      <c r="AN1581" s="1"/>
      <c r="AO1581" s="1"/>
      <c r="AP1581" s="38">
        <v>2.5757479586045601E-3</v>
      </c>
      <c r="AQ1581" s="35">
        <v>4.3929390661076803E-3</v>
      </c>
      <c r="AR1581" s="35">
        <v>0.42459480816023798</v>
      </c>
      <c r="AS1581" s="35">
        <v>0.56723684318421297</v>
      </c>
      <c r="AT1581" s="35">
        <v>1.1996616308375999E-3</v>
      </c>
      <c r="AU1581" s="14">
        <v>4</v>
      </c>
      <c r="AV1581" s="4" t="b">
        <f t="shared" si="343"/>
        <v>1</v>
      </c>
      <c r="AW1581" s="4" t="b">
        <f t="shared" si="344"/>
        <v>1</v>
      </c>
      <c r="AX1581" s="4" t="b">
        <f t="shared" si="345"/>
        <v>1</v>
      </c>
      <c r="AY1581" s="4" t="b">
        <f t="shared" si="346"/>
        <v>1</v>
      </c>
      <c r="AZ1581" s="4" t="b">
        <f t="shared" si="347"/>
        <v>1</v>
      </c>
      <c r="BA1581" s="4" t="b">
        <f t="shared" si="348"/>
        <v>1</v>
      </c>
      <c r="BB1581" s="14" t="b">
        <f t="shared" si="349"/>
        <v>1</v>
      </c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</row>
    <row r="1582" spans="1:64" x14ac:dyDescent="0.2">
      <c r="A1582" s="1"/>
      <c r="B1582" s="11" t="s">
        <v>1737</v>
      </c>
      <c r="C1582" s="4">
        <v>1</v>
      </c>
      <c r="D1582" s="4">
        <v>1</v>
      </c>
      <c r="E1582" s="4">
        <v>1</v>
      </c>
      <c r="F1582" s="4">
        <v>2</v>
      </c>
      <c r="G1582" s="4">
        <v>1</v>
      </c>
      <c r="H1582" s="4">
        <v>1</v>
      </c>
      <c r="I1582" s="4">
        <v>4</v>
      </c>
      <c r="J1582" s="4">
        <v>2</v>
      </c>
      <c r="K1582" s="4">
        <v>2</v>
      </c>
      <c r="L1582" s="4">
        <v>4</v>
      </c>
      <c r="M1582" s="4">
        <v>1</v>
      </c>
      <c r="N1582" s="14">
        <v>3</v>
      </c>
      <c r="O1582" s="25" t="b">
        <f t="shared" si="336"/>
        <v>1</v>
      </c>
      <c r="P1582" s="11">
        <f>IF($O1582 = TRUE, IF(ISBLANK(C1582), "", INDEX('Individual UI'!$E$6:$H$6,1,C1582)), "")</f>
        <v>-4</v>
      </c>
      <c r="Q1582" s="4">
        <f>IF($O1582 = TRUE, IF(ISBLANK(D1582), "", INDEX('Individual UI'!$E$6:$H$6,1,D1582)), "")</f>
        <v>-4</v>
      </c>
      <c r="R1582" s="4">
        <f>IF($O1582 = TRUE, IF(ISBLANK(E1582), "", INDEX('Individual UI'!$E$6:$H$6,1,E1582)), "")</f>
        <v>-4</v>
      </c>
      <c r="S1582" s="4">
        <f>IF($O1582 = TRUE, IF(ISBLANK(F1582), "", INDEX('Individual UI'!$E$6:$H$6,1,F1582)), "")</f>
        <v>-2</v>
      </c>
      <c r="T1582" s="4">
        <f>IF($O1582 = TRUE, IF(ISBLANK(G1582), "", INDEX('Individual UI'!$E$6:$H$6,1,G1582)), "")</f>
        <v>-4</v>
      </c>
      <c r="U1582" s="4">
        <f>IF($O1582 = TRUE, IF(ISBLANK(H1582), "", INDEX('Individual UI'!$E$6:$H$6,1,H1582)), "")</f>
        <v>-4</v>
      </c>
      <c r="V1582" s="4">
        <f>IF($O1582 = TRUE, IF(ISBLANK(I1582), "", INDEX('Individual UI'!$E$6:$H$6,1,I1582)), "")</f>
        <v>4</v>
      </c>
      <c r="W1582" s="4">
        <f>IF($O1582 = TRUE, IF(ISBLANK(J1582), "", INDEX('Individual UI'!$E$6:$H$6,1,J1582)), "")</f>
        <v>-2</v>
      </c>
      <c r="X1582" s="4">
        <f>IF($O1582 = TRUE, IF(ISBLANK(K1582), "", INDEX('Individual UI'!$E$6:$H$6,1,K1582)), "")</f>
        <v>-2</v>
      </c>
      <c r="Y1582" s="4">
        <f>IF($O1582 = TRUE, IF(ISBLANK(L1582), "", INDEX('Individual UI'!$E$6:$H$6,1,L1582)), "")</f>
        <v>4</v>
      </c>
      <c r="Z1582" s="4">
        <f>IF($O1582 = TRUE, IF(ISBLANK(M1582), "", INDEX('Individual UI'!$E$6:$H$6,1,M1582)), "")</f>
        <v>-4</v>
      </c>
      <c r="AA1582" s="14">
        <f>IF($O1582 = TRUE, IF(ISBLANK(N1582), "", INDEX('Individual UI'!$E$6:$H$6,1,N1582)), "")</f>
        <v>2</v>
      </c>
      <c r="AB1582" s="11">
        <f>IF($O1582 = TRUE, EXP(MMULT($P1582:$AA1582, Documentation!D$39:D$50) + Documentation!D$51), "")</f>
        <v>154.1740803214922</v>
      </c>
      <c r="AC1582" s="4">
        <f>IF($O1582 = TRUE, EXP(MMULT($P1582:$AA1582, Documentation!E$39:E$50) + Documentation!E$51), "")</f>
        <v>1.2330165807272048E-3</v>
      </c>
      <c r="AD1582" s="4">
        <f>IF($O1582 = TRUE, EXP(MMULT($P1582:$AA1582, Documentation!F$39:F$50) + Documentation!F$51), "")</f>
        <v>1.4195033838740938E-4</v>
      </c>
      <c r="AE1582" s="4">
        <f>IF($O1582 = TRUE, EXP(MMULT($P1582:$AA1582, Documentation!G$39:G$50) + Documentation!G$51), "")</f>
        <v>1.6123936182745367E-4</v>
      </c>
      <c r="AF1582" s="14">
        <f>IF($O1582 = TRUE, EXP(MMULT($P1582:$AA1582, Documentation!H$39:H$50) + Documentation!H$51), "")</f>
        <v>6.8182738277325933E-7</v>
      </c>
      <c r="AG1582" s="30">
        <f t="shared" si="337"/>
        <v>0.99999003157479671</v>
      </c>
      <c r="AH1582" s="28">
        <f t="shared" si="338"/>
        <v>7.99748107413722E-6</v>
      </c>
      <c r="AI1582" s="28">
        <f t="shared" si="339"/>
        <v>9.2070549777290037E-7</v>
      </c>
      <c r="AJ1582" s="28">
        <f t="shared" si="340"/>
        <v>1.0458162240287972E-6</v>
      </c>
      <c r="AK1582" s="33">
        <f t="shared" si="341"/>
        <v>4.4224073502252982E-9</v>
      </c>
      <c r="AL1582" s="11">
        <f t="shared" si="342"/>
        <v>1</v>
      </c>
      <c r="AM1582" s="14" t="str">
        <f>IF($O1582 = TRUE, INDEX(Documentation!$M$9:$M$13, $AL1582, 1), "")</f>
        <v>Decisive Pursuers</v>
      </c>
      <c r="AN1582" s="1"/>
      <c r="AO1582" s="1"/>
      <c r="AP1582" s="38">
        <v>0.99999003157479704</v>
      </c>
      <c r="AQ1582" s="35">
        <v>7.9974810741373793E-6</v>
      </c>
      <c r="AR1582" s="35">
        <v>9.20705497772917E-7</v>
      </c>
      <c r="AS1582" s="35">
        <v>1.0458162240288E-6</v>
      </c>
      <c r="AT1582" s="35">
        <v>4.4224073502253197E-9</v>
      </c>
      <c r="AU1582" s="14">
        <v>1</v>
      </c>
      <c r="AV1582" s="4" t="b">
        <f t="shared" si="343"/>
        <v>1</v>
      </c>
      <c r="AW1582" s="4" t="b">
        <f t="shared" si="344"/>
        <v>1</v>
      </c>
      <c r="AX1582" s="4" t="b">
        <f t="shared" si="345"/>
        <v>1</v>
      </c>
      <c r="AY1582" s="4" t="b">
        <f t="shared" si="346"/>
        <v>1</v>
      </c>
      <c r="AZ1582" s="4" t="b">
        <f t="shared" si="347"/>
        <v>1</v>
      </c>
      <c r="BA1582" s="4" t="b">
        <f t="shared" si="348"/>
        <v>1</v>
      </c>
      <c r="BB1582" s="14" t="b">
        <f t="shared" si="349"/>
        <v>1</v>
      </c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</row>
    <row r="1583" spans="1:64" x14ac:dyDescent="0.2">
      <c r="A1583" s="1"/>
      <c r="B1583" s="11" t="s">
        <v>1738</v>
      </c>
      <c r="C1583" s="4">
        <v>3</v>
      </c>
      <c r="D1583" s="4">
        <v>2</v>
      </c>
      <c r="E1583" s="4">
        <v>2</v>
      </c>
      <c r="F1583" s="4">
        <v>4</v>
      </c>
      <c r="G1583" s="4">
        <v>3</v>
      </c>
      <c r="H1583" s="4">
        <v>3</v>
      </c>
      <c r="I1583" s="4">
        <v>2</v>
      </c>
      <c r="J1583" s="4">
        <v>4</v>
      </c>
      <c r="K1583" s="4">
        <v>4</v>
      </c>
      <c r="L1583" s="4">
        <v>3</v>
      </c>
      <c r="M1583" s="4">
        <v>4</v>
      </c>
      <c r="N1583" s="14">
        <v>4</v>
      </c>
      <c r="O1583" s="25" t="b">
        <f t="shared" si="336"/>
        <v>1</v>
      </c>
      <c r="P1583" s="11">
        <f>IF($O1583 = TRUE, IF(ISBLANK(C1583), "", INDEX('Individual UI'!$E$6:$H$6,1,C1583)), "")</f>
        <v>2</v>
      </c>
      <c r="Q1583" s="4">
        <f>IF($O1583 = TRUE, IF(ISBLANK(D1583), "", INDEX('Individual UI'!$E$6:$H$6,1,D1583)), "")</f>
        <v>-2</v>
      </c>
      <c r="R1583" s="4">
        <f>IF($O1583 = TRUE, IF(ISBLANK(E1583), "", INDEX('Individual UI'!$E$6:$H$6,1,E1583)), "")</f>
        <v>-2</v>
      </c>
      <c r="S1583" s="4">
        <f>IF($O1583 = TRUE, IF(ISBLANK(F1583), "", INDEX('Individual UI'!$E$6:$H$6,1,F1583)), "")</f>
        <v>4</v>
      </c>
      <c r="T1583" s="4">
        <f>IF($O1583 = TRUE, IF(ISBLANK(G1583), "", INDEX('Individual UI'!$E$6:$H$6,1,G1583)), "")</f>
        <v>2</v>
      </c>
      <c r="U1583" s="4">
        <f>IF($O1583 = TRUE, IF(ISBLANK(H1583), "", INDEX('Individual UI'!$E$6:$H$6,1,H1583)), "")</f>
        <v>2</v>
      </c>
      <c r="V1583" s="4">
        <f>IF($O1583 = TRUE, IF(ISBLANK(I1583), "", INDEX('Individual UI'!$E$6:$H$6,1,I1583)), "")</f>
        <v>-2</v>
      </c>
      <c r="W1583" s="4">
        <f>IF($O1583 = TRUE, IF(ISBLANK(J1583), "", INDEX('Individual UI'!$E$6:$H$6,1,J1583)), "")</f>
        <v>4</v>
      </c>
      <c r="X1583" s="4">
        <f>IF($O1583 = TRUE, IF(ISBLANK(K1583), "", INDEX('Individual UI'!$E$6:$H$6,1,K1583)), "")</f>
        <v>4</v>
      </c>
      <c r="Y1583" s="4">
        <f>IF($O1583 = TRUE, IF(ISBLANK(L1583), "", INDEX('Individual UI'!$E$6:$H$6,1,L1583)), "")</f>
        <v>2</v>
      </c>
      <c r="Z1583" s="4">
        <f>IF($O1583 = TRUE, IF(ISBLANK(M1583), "", INDEX('Individual UI'!$E$6:$H$6,1,M1583)), "")</f>
        <v>4</v>
      </c>
      <c r="AA1583" s="14">
        <f>IF($O1583 = TRUE, IF(ISBLANK(N1583), "", INDEX('Individual UI'!$E$6:$H$6,1,N1583)), "")</f>
        <v>4</v>
      </c>
      <c r="AB1583" s="11">
        <f>IF($O1583 = TRUE, EXP(MMULT($P1583:$AA1583, Documentation!D$39:D$50) + Documentation!D$51), "")</f>
        <v>4.7238705503552392E-5</v>
      </c>
      <c r="AC1583" s="4">
        <f>IF($O1583 = TRUE, EXP(MMULT($P1583:$AA1583, Documentation!E$39:E$50) + Documentation!E$51), "")</f>
        <v>2.1311269250957707E-2</v>
      </c>
      <c r="AD1583" s="4">
        <f>IF($O1583 = TRUE, EXP(MMULT($P1583:$AA1583, Documentation!F$39:F$50) + Documentation!F$51), "")</f>
        <v>15.024381795466796</v>
      </c>
      <c r="AE1583" s="4">
        <f>IF($O1583 = TRUE, EXP(MMULT($P1583:$AA1583, Documentation!G$39:G$50) + Documentation!G$51), "")</f>
        <v>7.4495394844597477E-4</v>
      </c>
      <c r="AF1583" s="14">
        <f>IF($O1583 = TRUE, EXP(MMULT($P1583:$AA1583, Documentation!H$39:H$50) + Documentation!H$51), "")</f>
        <v>2.9811505661499604E-3</v>
      </c>
      <c r="AG1583" s="30">
        <f t="shared" si="337"/>
        <v>3.1388957072017047E-6</v>
      </c>
      <c r="AH1583" s="28">
        <f t="shared" si="338"/>
        <v>1.416081386095992E-3</v>
      </c>
      <c r="AI1583" s="28">
        <f t="shared" si="339"/>
        <v>0.99833318924464809</v>
      </c>
      <c r="AJ1583" s="28">
        <f t="shared" si="340"/>
        <v>4.9500356242069031E-5</v>
      </c>
      <c r="AK1583" s="33">
        <f t="shared" si="341"/>
        <v>1.9809011730658767E-4</v>
      </c>
      <c r="AL1583" s="11">
        <f t="shared" si="342"/>
        <v>3</v>
      </c>
      <c r="AM1583" s="14" t="str">
        <f>IF($O1583 = TRUE, INDEX(Documentation!$M$9:$M$13, $AL1583, 1), "")</f>
        <v>Process Skeptics</v>
      </c>
      <c r="AN1583" s="1"/>
      <c r="AO1583" s="1"/>
      <c r="AP1583" s="38">
        <v>3.1388957072017602E-6</v>
      </c>
      <c r="AQ1583" s="35">
        <v>1.4160813860959901E-3</v>
      </c>
      <c r="AR1583" s="35">
        <v>0.99833318924464798</v>
      </c>
      <c r="AS1583" s="35">
        <v>4.9500356242070298E-5</v>
      </c>
      <c r="AT1583" s="35">
        <v>1.9809011730659E-4</v>
      </c>
      <c r="AU1583" s="14">
        <v>3</v>
      </c>
      <c r="AV1583" s="4" t="b">
        <f t="shared" si="343"/>
        <v>1</v>
      </c>
      <c r="AW1583" s="4" t="b">
        <f t="shared" si="344"/>
        <v>1</v>
      </c>
      <c r="AX1583" s="4" t="b">
        <f t="shared" si="345"/>
        <v>1</v>
      </c>
      <c r="AY1583" s="4" t="b">
        <f t="shared" si="346"/>
        <v>1</v>
      </c>
      <c r="AZ1583" s="4" t="b">
        <f t="shared" si="347"/>
        <v>1</v>
      </c>
      <c r="BA1583" s="4" t="b">
        <f t="shared" si="348"/>
        <v>1</v>
      </c>
      <c r="BB1583" s="14" t="b">
        <f t="shared" si="349"/>
        <v>1</v>
      </c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</row>
    <row r="1584" spans="1:64" x14ac:dyDescent="0.2">
      <c r="A1584" s="1"/>
      <c r="B1584" s="11" t="s">
        <v>1739</v>
      </c>
      <c r="C1584" s="4">
        <v>4</v>
      </c>
      <c r="D1584" s="4">
        <v>3</v>
      </c>
      <c r="E1584" s="4">
        <v>3</v>
      </c>
      <c r="F1584" s="4">
        <v>1</v>
      </c>
      <c r="G1584" s="4">
        <v>1</v>
      </c>
      <c r="H1584" s="4">
        <v>2</v>
      </c>
      <c r="I1584" s="4">
        <v>1</v>
      </c>
      <c r="J1584" s="4">
        <v>3</v>
      </c>
      <c r="K1584" s="4">
        <v>3</v>
      </c>
      <c r="L1584" s="4">
        <v>3</v>
      </c>
      <c r="M1584" s="4">
        <v>3</v>
      </c>
      <c r="N1584" s="14">
        <v>3</v>
      </c>
      <c r="O1584" s="25" t="b">
        <f t="shared" si="336"/>
        <v>1</v>
      </c>
      <c r="P1584" s="11">
        <f>IF($O1584 = TRUE, IF(ISBLANK(C1584), "", INDEX('Individual UI'!$E$6:$H$6,1,C1584)), "")</f>
        <v>4</v>
      </c>
      <c r="Q1584" s="4">
        <f>IF($O1584 = TRUE, IF(ISBLANK(D1584), "", INDEX('Individual UI'!$E$6:$H$6,1,D1584)), "")</f>
        <v>2</v>
      </c>
      <c r="R1584" s="4">
        <f>IF($O1584 = TRUE, IF(ISBLANK(E1584), "", INDEX('Individual UI'!$E$6:$H$6,1,E1584)), "")</f>
        <v>2</v>
      </c>
      <c r="S1584" s="4">
        <f>IF($O1584 = TRUE, IF(ISBLANK(F1584), "", INDEX('Individual UI'!$E$6:$H$6,1,F1584)), "")</f>
        <v>-4</v>
      </c>
      <c r="T1584" s="4">
        <f>IF($O1584 = TRUE, IF(ISBLANK(G1584), "", INDEX('Individual UI'!$E$6:$H$6,1,G1584)), "")</f>
        <v>-4</v>
      </c>
      <c r="U1584" s="4">
        <f>IF($O1584 = TRUE, IF(ISBLANK(H1584), "", INDEX('Individual UI'!$E$6:$H$6,1,H1584)), "")</f>
        <v>-2</v>
      </c>
      <c r="V1584" s="4">
        <f>IF($O1584 = TRUE, IF(ISBLANK(I1584), "", INDEX('Individual UI'!$E$6:$H$6,1,I1584)), "")</f>
        <v>-4</v>
      </c>
      <c r="W1584" s="4">
        <f>IF($O1584 = TRUE, IF(ISBLANK(J1584), "", INDEX('Individual UI'!$E$6:$H$6,1,J1584)), "")</f>
        <v>2</v>
      </c>
      <c r="X1584" s="4">
        <f>IF($O1584 = TRUE, IF(ISBLANK(K1584), "", INDEX('Individual UI'!$E$6:$H$6,1,K1584)), "")</f>
        <v>2</v>
      </c>
      <c r="Y1584" s="4">
        <f>IF($O1584 = TRUE, IF(ISBLANK(L1584), "", INDEX('Individual UI'!$E$6:$H$6,1,L1584)), "")</f>
        <v>2</v>
      </c>
      <c r="Z1584" s="4">
        <f>IF($O1584 = TRUE, IF(ISBLANK(M1584), "", INDEX('Individual UI'!$E$6:$H$6,1,M1584)), "")</f>
        <v>2</v>
      </c>
      <c r="AA1584" s="14">
        <f>IF($O1584 = TRUE, IF(ISBLANK(N1584), "", INDEX('Individual UI'!$E$6:$H$6,1,N1584)), "")</f>
        <v>2</v>
      </c>
      <c r="AB1584" s="11">
        <f>IF($O1584 = TRUE, EXP(MMULT($P1584:$AA1584, Documentation!D$39:D$50) + Documentation!D$51), "")</f>
        <v>9.4484841861250445E-4</v>
      </c>
      <c r="AC1584" s="4">
        <f>IF($O1584 = TRUE, EXP(MMULT($P1584:$AA1584, Documentation!E$39:E$50) + Documentation!E$51), "")</f>
        <v>4.7977457446511043</v>
      </c>
      <c r="AD1584" s="4">
        <f>IF($O1584 = TRUE, EXP(MMULT($P1584:$AA1584, Documentation!F$39:F$50) + Documentation!F$51), "")</f>
        <v>0.29629159837803032</v>
      </c>
      <c r="AE1584" s="4">
        <f>IF($O1584 = TRUE, EXP(MMULT($P1584:$AA1584, Documentation!G$39:G$50) + Documentation!G$51), "")</f>
        <v>8.2115609322606798E-5</v>
      </c>
      <c r="AF1584" s="14">
        <f>IF($O1584 = TRUE, EXP(MMULT($P1584:$AA1584, Documentation!H$39:H$50) + Documentation!H$51), "")</f>
        <v>0.12077543681290806</v>
      </c>
      <c r="AG1584" s="30">
        <f t="shared" si="337"/>
        <v>1.8114981767278356E-4</v>
      </c>
      <c r="AH1584" s="28">
        <f t="shared" si="338"/>
        <v>0.91984147908105374</v>
      </c>
      <c r="AI1584" s="28">
        <f t="shared" si="339"/>
        <v>5.6806116163030718E-2</v>
      </c>
      <c r="AJ1584" s="28">
        <f t="shared" si="340"/>
        <v>1.5743506962443557E-5</v>
      </c>
      <c r="AK1584" s="33">
        <f t="shared" si="341"/>
        <v>2.3155511431280432E-2</v>
      </c>
      <c r="AL1584" s="11">
        <f t="shared" si="342"/>
        <v>2</v>
      </c>
      <c r="AM1584" s="14" t="str">
        <f>IF($O1584 = TRUE, INDEX(Documentation!$M$9:$M$13, $AL1584, 1), "")</f>
        <v>Cautious Consulters</v>
      </c>
      <c r="AN1584" s="1"/>
      <c r="AO1584" s="1"/>
      <c r="AP1584" s="38">
        <v>1.81149817672784E-4</v>
      </c>
      <c r="AQ1584" s="35">
        <v>0.91984147908105296</v>
      </c>
      <c r="AR1584" s="35">
        <v>5.6806116163030801E-2</v>
      </c>
      <c r="AS1584" s="35">
        <v>1.5743506962443401E-5</v>
      </c>
      <c r="AT1584" s="35">
        <v>2.3155511431280501E-2</v>
      </c>
      <c r="AU1584" s="14">
        <v>2</v>
      </c>
      <c r="AV1584" s="4" t="b">
        <f t="shared" si="343"/>
        <v>1</v>
      </c>
      <c r="AW1584" s="4" t="b">
        <f t="shared" si="344"/>
        <v>1</v>
      </c>
      <c r="AX1584" s="4" t="b">
        <f t="shared" si="345"/>
        <v>1</v>
      </c>
      <c r="AY1584" s="4" t="b">
        <f t="shared" si="346"/>
        <v>1</v>
      </c>
      <c r="AZ1584" s="4" t="b">
        <f t="shared" si="347"/>
        <v>1</v>
      </c>
      <c r="BA1584" s="4" t="b">
        <f t="shared" si="348"/>
        <v>1</v>
      </c>
      <c r="BB1584" s="14" t="b">
        <f t="shared" si="349"/>
        <v>1</v>
      </c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</row>
    <row r="1585" spans="1:64" x14ac:dyDescent="0.2">
      <c r="A1585" s="1"/>
      <c r="B1585" s="11" t="s">
        <v>1740</v>
      </c>
      <c r="C1585" s="4">
        <v>1</v>
      </c>
      <c r="D1585" s="4">
        <v>2</v>
      </c>
      <c r="E1585" s="4">
        <v>2</v>
      </c>
      <c r="F1585" s="4">
        <v>4</v>
      </c>
      <c r="G1585" s="4">
        <v>1</v>
      </c>
      <c r="H1585" s="4">
        <v>3</v>
      </c>
      <c r="I1585" s="4">
        <v>1</v>
      </c>
      <c r="J1585" s="4">
        <v>2</v>
      </c>
      <c r="K1585" s="4">
        <v>1</v>
      </c>
      <c r="L1585" s="4">
        <v>2</v>
      </c>
      <c r="M1585" s="4">
        <v>1</v>
      </c>
      <c r="N1585" s="14">
        <v>2</v>
      </c>
      <c r="O1585" s="25" t="b">
        <f t="shared" si="336"/>
        <v>1</v>
      </c>
      <c r="P1585" s="11">
        <f>IF($O1585 = TRUE, IF(ISBLANK(C1585), "", INDEX('Individual UI'!$E$6:$H$6,1,C1585)), "")</f>
        <v>-4</v>
      </c>
      <c r="Q1585" s="4">
        <f>IF($O1585 = TRUE, IF(ISBLANK(D1585), "", INDEX('Individual UI'!$E$6:$H$6,1,D1585)), "")</f>
        <v>-2</v>
      </c>
      <c r="R1585" s="4">
        <f>IF($O1585 = TRUE, IF(ISBLANK(E1585), "", INDEX('Individual UI'!$E$6:$H$6,1,E1585)), "")</f>
        <v>-2</v>
      </c>
      <c r="S1585" s="4">
        <f>IF($O1585 = TRUE, IF(ISBLANK(F1585), "", INDEX('Individual UI'!$E$6:$H$6,1,F1585)), "")</f>
        <v>4</v>
      </c>
      <c r="T1585" s="4">
        <f>IF($O1585 = TRUE, IF(ISBLANK(G1585), "", INDEX('Individual UI'!$E$6:$H$6,1,G1585)), "")</f>
        <v>-4</v>
      </c>
      <c r="U1585" s="4">
        <f>IF($O1585 = TRUE, IF(ISBLANK(H1585), "", INDEX('Individual UI'!$E$6:$H$6,1,H1585)), "")</f>
        <v>2</v>
      </c>
      <c r="V1585" s="4">
        <f>IF($O1585 = TRUE, IF(ISBLANK(I1585), "", INDEX('Individual UI'!$E$6:$H$6,1,I1585)), "")</f>
        <v>-4</v>
      </c>
      <c r="W1585" s="4">
        <f>IF($O1585 = TRUE, IF(ISBLANK(J1585), "", INDEX('Individual UI'!$E$6:$H$6,1,J1585)), "")</f>
        <v>-2</v>
      </c>
      <c r="X1585" s="4">
        <f>IF($O1585 = TRUE, IF(ISBLANK(K1585), "", INDEX('Individual UI'!$E$6:$H$6,1,K1585)), "")</f>
        <v>-4</v>
      </c>
      <c r="Y1585" s="4">
        <f>IF($O1585 = TRUE, IF(ISBLANK(L1585), "", INDEX('Individual UI'!$E$6:$H$6,1,L1585)), "")</f>
        <v>-2</v>
      </c>
      <c r="Z1585" s="4">
        <f>IF($O1585 = TRUE, IF(ISBLANK(M1585), "", INDEX('Individual UI'!$E$6:$H$6,1,M1585)), "")</f>
        <v>-4</v>
      </c>
      <c r="AA1585" s="14">
        <f>IF($O1585 = TRUE, IF(ISBLANK(N1585), "", INDEX('Individual UI'!$E$6:$H$6,1,N1585)), "")</f>
        <v>-2</v>
      </c>
      <c r="AB1585" s="11">
        <f>IF($O1585 = TRUE, EXP(MMULT($P1585:$AA1585, Documentation!D$39:D$50) + Documentation!D$51), "")</f>
        <v>0.31410245486571042</v>
      </c>
      <c r="AC1585" s="4">
        <f>IF($O1585 = TRUE, EXP(MMULT($P1585:$AA1585, Documentation!E$39:E$50) + Documentation!E$51), "")</f>
        <v>2.4829859822465409E-5</v>
      </c>
      <c r="AD1585" s="4">
        <f>IF($O1585 = TRUE, EXP(MMULT($P1585:$AA1585, Documentation!F$39:F$50) + Documentation!F$51), "")</f>
        <v>6.104248350832232E-4</v>
      </c>
      <c r="AE1585" s="4">
        <f>IF($O1585 = TRUE, EXP(MMULT($P1585:$AA1585, Documentation!G$39:G$50) + Documentation!G$51), "")</f>
        <v>5.1488489045390944</v>
      </c>
      <c r="AF1585" s="14">
        <f>IF($O1585 = TRUE, EXP(MMULT($P1585:$AA1585, Documentation!H$39:H$50) + Documentation!H$51), "")</f>
        <v>4.8097217843628441E-3</v>
      </c>
      <c r="AG1585" s="30">
        <f t="shared" si="337"/>
        <v>5.7439592080139448E-2</v>
      </c>
      <c r="AH1585" s="28">
        <f t="shared" si="338"/>
        <v>4.540610866028454E-6</v>
      </c>
      <c r="AI1585" s="28">
        <f t="shared" si="339"/>
        <v>1.1162776024070612E-4</v>
      </c>
      <c r="AJ1585" s="28">
        <f t="shared" si="340"/>
        <v>0.94156469068489379</v>
      </c>
      <c r="AK1585" s="33">
        <f t="shared" si="341"/>
        <v>8.7954886385996714E-4</v>
      </c>
      <c r="AL1585" s="11">
        <f t="shared" si="342"/>
        <v>4</v>
      </c>
      <c r="AM1585" s="14" t="str">
        <f>IF($O1585 = TRUE, INDEX(Documentation!$M$9:$M$13, $AL1585, 1), "")</f>
        <v>Financially Pressured</v>
      </c>
      <c r="AN1585" s="1"/>
      <c r="AO1585" s="1"/>
      <c r="AP1585" s="38">
        <v>5.7439592080139101E-2</v>
      </c>
      <c r="AQ1585" s="35">
        <v>4.5406108660284303E-6</v>
      </c>
      <c r="AR1585" s="35">
        <v>1.11627760240707E-4</v>
      </c>
      <c r="AS1585" s="35">
        <v>0.94156469068489401</v>
      </c>
      <c r="AT1585" s="35">
        <v>8.7954886385996703E-4</v>
      </c>
      <c r="AU1585" s="14">
        <v>4</v>
      </c>
      <c r="AV1585" s="4" t="b">
        <f t="shared" si="343"/>
        <v>1</v>
      </c>
      <c r="AW1585" s="4" t="b">
        <f t="shared" si="344"/>
        <v>1</v>
      </c>
      <c r="AX1585" s="4" t="b">
        <f t="shared" si="345"/>
        <v>1</v>
      </c>
      <c r="AY1585" s="4" t="b">
        <f t="shared" si="346"/>
        <v>1</v>
      </c>
      <c r="AZ1585" s="4" t="b">
        <f t="shared" si="347"/>
        <v>1</v>
      </c>
      <c r="BA1585" s="4" t="b">
        <f t="shared" si="348"/>
        <v>1</v>
      </c>
      <c r="BB1585" s="14" t="b">
        <f t="shared" si="349"/>
        <v>1</v>
      </c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</row>
    <row r="1586" spans="1:64" x14ac:dyDescent="0.2">
      <c r="A1586" s="1"/>
      <c r="B1586" s="11" t="s">
        <v>1741</v>
      </c>
      <c r="C1586" s="4">
        <v>1</v>
      </c>
      <c r="D1586" s="4">
        <v>4</v>
      </c>
      <c r="E1586" s="4">
        <v>4</v>
      </c>
      <c r="F1586" s="4">
        <v>2</v>
      </c>
      <c r="G1586" s="4">
        <v>2</v>
      </c>
      <c r="H1586" s="4">
        <v>4</v>
      </c>
      <c r="I1586" s="4">
        <v>2</v>
      </c>
      <c r="J1586" s="4">
        <v>2</v>
      </c>
      <c r="K1586" s="4">
        <v>2</v>
      </c>
      <c r="L1586" s="4">
        <v>3</v>
      </c>
      <c r="M1586" s="4">
        <v>2</v>
      </c>
      <c r="N1586" s="14">
        <v>2</v>
      </c>
      <c r="O1586" s="25" t="b">
        <f t="shared" si="336"/>
        <v>1</v>
      </c>
      <c r="P1586" s="11">
        <f>IF($O1586 = TRUE, IF(ISBLANK(C1586), "", INDEX('Individual UI'!$E$6:$H$6,1,C1586)), "")</f>
        <v>-4</v>
      </c>
      <c r="Q1586" s="4">
        <f>IF($O1586 = TRUE, IF(ISBLANK(D1586), "", INDEX('Individual UI'!$E$6:$H$6,1,D1586)), "")</f>
        <v>4</v>
      </c>
      <c r="R1586" s="4">
        <f>IF($O1586 = TRUE, IF(ISBLANK(E1586), "", INDEX('Individual UI'!$E$6:$H$6,1,E1586)), "")</f>
        <v>4</v>
      </c>
      <c r="S1586" s="4">
        <f>IF($O1586 = TRUE, IF(ISBLANK(F1586), "", INDEX('Individual UI'!$E$6:$H$6,1,F1586)), "")</f>
        <v>-2</v>
      </c>
      <c r="T1586" s="4">
        <f>IF($O1586 = TRUE, IF(ISBLANK(G1586), "", INDEX('Individual UI'!$E$6:$H$6,1,G1586)), "")</f>
        <v>-2</v>
      </c>
      <c r="U1586" s="4">
        <f>IF($O1586 = TRUE, IF(ISBLANK(H1586), "", INDEX('Individual UI'!$E$6:$H$6,1,H1586)), "")</f>
        <v>4</v>
      </c>
      <c r="V1586" s="4">
        <f>IF($O1586 = TRUE, IF(ISBLANK(I1586), "", INDEX('Individual UI'!$E$6:$H$6,1,I1586)), "")</f>
        <v>-2</v>
      </c>
      <c r="W1586" s="4">
        <f>IF($O1586 = TRUE, IF(ISBLANK(J1586), "", INDEX('Individual UI'!$E$6:$H$6,1,J1586)), "")</f>
        <v>-2</v>
      </c>
      <c r="X1586" s="4">
        <f>IF($O1586 = TRUE, IF(ISBLANK(K1586), "", INDEX('Individual UI'!$E$6:$H$6,1,K1586)), "")</f>
        <v>-2</v>
      </c>
      <c r="Y1586" s="4">
        <f>IF($O1586 = TRUE, IF(ISBLANK(L1586), "", INDEX('Individual UI'!$E$6:$H$6,1,L1586)), "")</f>
        <v>2</v>
      </c>
      <c r="Z1586" s="4">
        <f>IF($O1586 = TRUE, IF(ISBLANK(M1586), "", INDEX('Individual UI'!$E$6:$H$6,1,M1586)), "")</f>
        <v>-2</v>
      </c>
      <c r="AA1586" s="14">
        <f>IF($O1586 = TRUE, IF(ISBLANK(N1586), "", INDEX('Individual UI'!$E$6:$H$6,1,N1586)), "")</f>
        <v>-2</v>
      </c>
      <c r="AB1586" s="11">
        <f>IF($O1586 = TRUE, EXP(MMULT($P1586:$AA1586, Documentation!D$39:D$50) + Documentation!D$51), "")</f>
        <v>2.1712417391278804E-3</v>
      </c>
      <c r="AC1586" s="4">
        <f>IF($O1586 = TRUE, EXP(MMULT($P1586:$AA1586, Documentation!E$39:E$50) + Documentation!E$51), "")</f>
        <v>8.335823188891478E-2</v>
      </c>
      <c r="AD1586" s="4">
        <f>IF($O1586 = TRUE, EXP(MMULT($P1586:$AA1586, Documentation!F$39:F$50) + Documentation!F$51), "")</f>
        <v>3.5620567031997758E-3</v>
      </c>
      <c r="AE1586" s="4">
        <f>IF($O1586 = TRUE, EXP(MMULT($P1586:$AA1586, Documentation!G$39:G$50) + Documentation!G$51), "")</f>
        <v>0.85032717111040224</v>
      </c>
      <c r="AF1586" s="14">
        <f>IF($O1586 = TRUE, EXP(MMULT($P1586:$AA1586, Documentation!H$39:H$50) + Documentation!H$51), "")</f>
        <v>0.58675136389285421</v>
      </c>
      <c r="AG1586" s="30">
        <f t="shared" si="337"/>
        <v>1.422673520104719E-3</v>
      </c>
      <c r="AH1586" s="28">
        <f t="shared" si="338"/>
        <v>5.4619228736244883E-2</v>
      </c>
      <c r="AI1586" s="28">
        <f t="shared" si="339"/>
        <v>2.3339841241212271E-3</v>
      </c>
      <c r="AJ1586" s="28">
        <f t="shared" si="340"/>
        <v>0.55716410013849382</v>
      </c>
      <c r="AK1586" s="33">
        <f t="shared" si="341"/>
        <v>0.38446001348103548</v>
      </c>
      <c r="AL1586" s="11">
        <f t="shared" si="342"/>
        <v>4</v>
      </c>
      <c r="AM1586" s="14" t="str">
        <f>IF($O1586 = TRUE, INDEX(Documentation!$M$9:$M$13, $AL1586, 1), "")</f>
        <v>Financially Pressured</v>
      </c>
      <c r="AN1586" s="1"/>
      <c r="AO1586" s="1"/>
      <c r="AP1586" s="38">
        <v>1.42267352010474E-3</v>
      </c>
      <c r="AQ1586" s="35">
        <v>5.46192287362453E-2</v>
      </c>
      <c r="AR1586" s="35">
        <v>2.33398412412126E-3</v>
      </c>
      <c r="AS1586" s="35">
        <v>0.55716410013849205</v>
      </c>
      <c r="AT1586" s="35">
        <v>0.38446001348103698</v>
      </c>
      <c r="AU1586" s="14">
        <v>4</v>
      </c>
      <c r="AV1586" s="4" t="b">
        <f t="shared" si="343"/>
        <v>1</v>
      </c>
      <c r="AW1586" s="4" t="b">
        <f t="shared" si="344"/>
        <v>1</v>
      </c>
      <c r="AX1586" s="4" t="b">
        <f t="shared" si="345"/>
        <v>1</v>
      </c>
      <c r="AY1586" s="4" t="b">
        <f t="shared" si="346"/>
        <v>1</v>
      </c>
      <c r="AZ1586" s="4" t="b">
        <f t="shared" si="347"/>
        <v>1</v>
      </c>
      <c r="BA1586" s="4" t="b">
        <f t="shared" si="348"/>
        <v>1</v>
      </c>
      <c r="BB1586" s="14" t="b">
        <f t="shared" si="349"/>
        <v>1</v>
      </c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</row>
    <row r="1587" spans="1:64" x14ac:dyDescent="0.2">
      <c r="A1587" s="1"/>
      <c r="B1587" s="11" t="s">
        <v>1742</v>
      </c>
      <c r="C1587" s="4">
        <v>1</v>
      </c>
      <c r="D1587" s="4">
        <v>3</v>
      </c>
      <c r="E1587" s="4">
        <v>3</v>
      </c>
      <c r="F1587" s="4">
        <v>3</v>
      </c>
      <c r="G1587" s="4">
        <v>4</v>
      </c>
      <c r="H1587" s="4">
        <v>3</v>
      </c>
      <c r="I1587" s="4">
        <v>2</v>
      </c>
      <c r="J1587" s="4">
        <v>1</v>
      </c>
      <c r="K1587" s="4">
        <v>1</v>
      </c>
      <c r="L1587" s="4">
        <v>1</v>
      </c>
      <c r="M1587" s="4">
        <v>3</v>
      </c>
      <c r="N1587" s="14">
        <v>2</v>
      </c>
      <c r="O1587" s="25" t="b">
        <f t="shared" si="336"/>
        <v>1</v>
      </c>
      <c r="P1587" s="11">
        <f>IF($O1587 = TRUE, IF(ISBLANK(C1587), "", INDEX('Individual UI'!$E$6:$H$6,1,C1587)), "")</f>
        <v>-4</v>
      </c>
      <c r="Q1587" s="4">
        <f>IF($O1587 = TRUE, IF(ISBLANK(D1587), "", INDEX('Individual UI'!$E$6:$H$6,1,D1587)), "")</f>
        <v>2</v>
      </c>
      <c r="R1587" s="4">
        <f>IF($O1587 = TRUE, IF(ISBLANK(E1587), "", INDEX('Individual UI'!$E$6:$H$6,1,E1587)), "")</f>
        <v>2</v>
      </c>
      <c r="S1587" s="4">
        <f>IF($O1587 = TRUE, IF(ISBLANK(F1587), "", INDEX('Individual UI'!$E$6:$H$6,1,F1587)), "")</f>
        <v>2</v>
      </c>
      <c r="T1587" s="4">
        <f>IF($O1587 = TRUE, IF(ISBLANK(G1587), "", INDEX('Individual UI'!$E$6:$H$6,1,G1587)), "")</f>
        <v>4</v>
      </c>
      <c r="U1587" s="4">
        <f>IF($O1587 = TRUE, IF(ISBLANK(H1587), "", INDEX('Individual UI'!$E$6:$H$6,1,H1587)), "")</f>
        <v>2</v>
      </c>
      <c r="V1587" s="4">
        <f>IF($O1587 = TRUE, IF(ISBLANK(I1587), "", INDEX('Individual UI'!$E$6:$H$6,1,I1587)), "")</f>
        <v>-2</v>
      </c>
      <c r="W1587" s="4">
        <f>IF($O1587 = TRUE, IF(ISBLANK(J1587), "", INDEX('Individual UI'!$E$6:$H$6,1,J1587)), "")</f>
        <v>-4</v>
      </c>
      <c r="X1587" s="4">
        <f>IF($O1587 = TRUE, IF(ISBLANK(K1587), "", INDEX('Individual UI'!$E$6:$H$6,1,K1587)), "")</f>
        <v>-4</v>
      </c>
      <c r="Y1587" s="4">
        <f>IF($O1587 = TRUE, IF(ISBLANK(L1587), "", INDEX('Individual UI'!$E$6:$H$6,1,L1587)), "")</f>
        <v>-4</v>
      </c>
      <c r="Z1587" s="4">
        <f>IF($O1587 = TRUE, IF(ISBLANK(M1587), "", INDEX('Individual UI'!$E$6:$H$6,1,M1587)), "")</f>
        <v>2</v>
      </c>
      <c r="AA1587" s="14">
        <f>IF($O1587 = TRUE, IF(ISBLANK(N1587), "", INDEX('Individual UI'!$E$6:$H$6,1,N1587)), "")</f>
        <v>-2</v>
      </c>
      <c r="AB1587" s="11">
        <f>IF($O1587 = TRUE, EXP(MMULT($P1587:$AA1587, Documentation!D$39:D$50) + Documentation!D$51), "")</f>
        <v>3.6553787010115484E-4</v>
      </c>
      <c r="AC1587" s="4">
        <f>IF($O1587 = TRUE, EXP(MMULT($P1587:$AA1587, Documentation!E$39:E$50) + Documentation!E$51), "")</f>
        <v>4.0779420902178299E-3</v>
      </c>
      <c r="AD1587" s="4">
        <f>IF($O1587 = TRUE, EXP(MMULT($P1587:$AA1587, Documentation!F$39:F$50) + Documentation!F$51), "")</f>
        <v>3.6671174046367626E-3</v>
      </c>
      <c r="AE1587" s="4">
        <f>IF($O1587 = TRUE, EXP(MMULT($P1587:$AA1587, Documentation!G$39:G$50) + Documentation!G$51), "")</f>
        <v>15.421101067556075</v>
      </c>
      <c r="AF1587" s="14">
        <f>IF($O1587 = TRUE, EXP(MMULT($P1587:$AA1587, Documentation!H$39:H$50) + Documentation!H$51), "")</f>
        <v>0.68503989333740478</v>
      </c>
      <c r="AG1587" s="30">
        <f t="shared" si="337"/>
        <v>2.2684135765140105E-5</v>
      </c>
      <c r="AH1587" s="28">
        <f t="shared" si="338"/>
        <v>2.5306431859243965E-4</v>
      </c>
      <c r="AI1587" s="28">
        <f t="shared" si="339"/>
        <v>2.2756982484596947E-4</v>
      </c>
      <c r="AJ1587" s="28">
        <f t="shared" si="340"/>
        <v>0.95698525071447549</v>
      </c>
      <c r="AK1587" s="33">
        <f t="shared" si="341"/>
        <v>4.2511431006321043E-2</v>
      </c>
      <c r="AL1587" s="11">
        <f t="shared" si="342"/>
        <v>4</v>
      </c>
      <c r="AM1587" s="14" t="str">
        <f>IF($O1587 = TRUE, INDEX(Documentation!$M$9:$M$13, $AL1587, 1), "")</f>
        <v>Financially Pressured</v>
      </c>
      <c r="AN1587" s="1"/>
      <c r="AO1587" s="1"/>
      <c r="AP1587" s="38">
        <v>2.268413576514E-5</v>
      </c>
      <c r="AQ1587" s="35">
        <v>2.5306431859243298E-4</v>
      </c>
      <c r="AR1587" s="35">
        <v>2.27569824845966E-4</v>
      </c>
      <c r="AS1587" s="35">
        <v>0.95698525071447604</v>
      </c>
      <c r="AT1587" s="35">
        <v>4.2511431006320002E-2</v>
      </c>
      <c r="AU1587" s="14">
        <v>4</v>
      </c>
      <c r="AV1587" s="4" t="b">
        <f t="shared" si="343"/>
        <v>1</v>
      </c>
      <c r="AW1587" s="4" t="b">
        <f t="shared" si="344"/>
        <v>1</v>
      </c>
      <c r="AX1587" s="4" t="b">
        <f t="shared" si="345"/>
        <v>1</v>
      </c>
      <c r="AY1587" s="4" t="b">
        <f t="shared" si="346"/>
        <v>1</v>
      </c>
      <c r="AZ1587" s="4" t="b">
        <f t="shared" si="347"/>
        <v>1</v>
      </c>
      <c r="BA1587" s="4" t="b">
        <f t="shared" si="348"/>
        <v>1</v>
      </c>
      <c r="BB1587" s="14" t="b">
        <f t="shared" si="349"/>
        <v>1</v>
      </c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</row>
    <row r="1588" spans="1:64" x14ac:dyDescent="0.2">
      <c r="A1588" s="1"/>
      <c r="B1588" s="11" t="s">
        <v>1743</v>
      </c>
      <c r="C1588" s="4">
        <v>2</v>
      </c>
      <c r="D1588" s="4">
        <v>1</v>
      </c>
      <c r="E1588" s="4">
        <v>1</v>
      </c>
      <c r="F1588" s="4">
        <v>1</v>
      </c>
      <c r="G1588" s="4">
        <v>2</v>
      </c>
      <c r="H1588" s="4">
        <v>1</v>
      </c>
      <c r="I1588" s="4">
        <v>4</v>
      </c>
      <c r="J1588" s="4">
        <v>1</v>
      </c>
      <c r="K1588" s="4">
        <v>3</v>
      </c>
      <c r="L1588" s="4">
        <v>2</v>
      </c>
      <c r="M1588" s="4">
        <v>2</v>
      </c>
      <c r="N1588" s="14">
        <v>4</v>
      </c>
      <c r="O1588" s="25" t="b">
        <f t="shared" si="336"/>
        <v>1</v>
      </c>
      <c r="P1588" s="11">
        <f>IF($O1588 = TRUE, IF(ISBLANK(C1588), "", INDEX('Individual UI'!$E$6:$H$6,1,C1588)), "")</f>
        <v>-2</v>
      </c>
      <c r="Q1588" s="4">
        <f>IF($O1588 = TRUE, IF(ISBLANK(D1588), "", INDEX('Individual UI'!$E$6:$H$6,1,D1588)), "")</f>
        <v>-4</v>
      </c>
      <c r="R1588" s="4">
        <f>IF($O1588 = TRUE, IF(ISBLANK(E1588), "", INDEX('Individual UI'!$E$6:$H$6,1,E1588)), "")</f>
        <v>-4</v>
      </c>
      <c r="S1588" s="4">
        <f>IF($O1588 = TRUE, IF(ISBLANK(F1588), "", INDEX('Individual UI'!$E$6:$H$6,1,F1588)), "")</f>
        <v>-4</v>
      </c>
      <c r="T1588" s="4">
        <f>IF($O1588 = TRUE, IF(ISBLANK(G1588), "", INDEX('Individual UI'!$E$6:$H$6,1,G1588)), "")</f>
        <v>-2</v>
      </c>
      <c r="U1588" s="4">
        <f>IF($O1588 = TRUE, IF(ISBLANK(H1588), "", INDEX('Individual UI'!$E$6:$H$6,1,H1588)), "")</f>
        <v>-4</v>
      </c>
      <c r="V1588" s="4">
        <f>IF($O1588 = TRUE, IF(ISBLANK(I1588), "", INDEX('Individual UI'!$E$6:$H$6,1,I1588)), "")</f>
        <v>4</v>
      </c>
      <c r="W1588" s="4">
        <f>IF($O1588 = TRUE, IF(ISBLANK(J1588), "", INDEX('Individual UI'!$E$6:$H$6,1,J1588)), "")</f>
        <v>-4</v>
      </c>
      <c r="X1588" s="4">
        <f>IF($O1588 = TRUE, IF(ISBLANK(K1588), "", INDEX('Individual UI'!$E$6:$H$6,1,K1588)), "")</f>
        <v>2</v>
      </c>
      <c r="Y1588" s="4">
        <f>IF($O1588 = TRUE, IF(ISBLANK(L1588), "", INDEX('Individual UI'!$E$6:$H$6,1,L1588)), "")</f>
        <v>-2</v>
      </c>
      <c r="Z1588" s="4">
        <f>IF($O1588 = TRUE, IF(ISBLANK(M1588), "", INDEX('Individual UI'!$E$6:$H$6,1,M1588)), "")</f>
        <v>-2</v>
      </c>
      <c r="AA1588" s="14">
        <f>IF($O1588 = TRUE, IF(ISBLANK(N1588), "", INDEX('Individual UI'!$E$6:$H$6,1,N1588)), "")</f>
        <v>4</v>
      </c>
      <c r="AB1588" s="11">
        <f>IF($O1588 = TRUE, EXP(MMULT($P1588:$AA1588, Documentation!D$39:D$50) + Documentation!D$51), "")</f>
        <v>25.958251766174563</v>
      </c>
      <c r="AC1588" s="4">
        <f>IF($O1588 = TRUE, EXP(MMULT($P1588:$AA1588, Documentation!E$39:E$50) + Documentation!E$51), "")</f>
        <v>5.7392274155803856E-3</v>
      </c>
      <c r="AD1588" s="4">
        <f>IF($O1588 = TRUE, EXP(MMULT($P1588:$AA1588, Documentation!F$39:F$50) + Documentation!F$51), "")</f>
        <v>2.1545103048852302E-4</v>
      </c>
      <c r="AE1588" s="4">
        <f>IF($O1588 = TRUE, EXP(MMULT($P1588:$AA1588, Documentation!G$39:G$50) + Documentation!G$51), "")</f>
        <v>5.8189422413461402E-5</v>
      </c>
      <c r="AF1588" s="14">
        <f>IF($O1588 = TRUE, EXP(MMULT($P1588:$AA1588, Documentation!H$39:H$50) + Documentation!H$51), "")</f>
        <v>1.2372916650678892E-6</v>
      </c>
      <c r="AG1588" s="30">
        <f t="shared" si="337"/>
        <v>0.99976836991309692</v>
      </c>
      <c r="AH1588" s="28">
        <f t="shared" si="338"/>
        <v>2.2104331561003833E-4</v>
      </c>
      <c r="AI1588" s="28">
        <f t="shared" si="339"/>
        <v>8.29798275661578E-6</v>
      </c>
      <c r="AJ1588" s="28">
        <f t="shared" si="340"/>
        <v>2.2411349006291058E-6</v>
      </c>
      <c r="AK1588" s="33">
        <f t="shared" si="341"/>
        <v>4.7653635623639731E-8</v>
      </c>
      <c r="AL1588" s="11">
        <f t="shared" si="342"/>
        <v>1</v>
      </c>
      <c r="AM1588" s="14" t="str">
        <f>IF($O1588 = TRUE, INDEX(Documentation!$M$9:$M$13, $AL1588, 1), "")</f>
        <v>Decisive Pursuers</v>
      </c>
      <c r="AN1588" s="1"/>
      <c r="AO1588" s="1"/>
      <c r="AP1588" s="38">
        <v>0.99976836991309703</v>
      </c>
      <c r="AQ1588" s="35">
        <v>2.2104331561004399E-4</v>
      </c>
      <c r="AR1588" s="35">
        <v>8.2979827566159104E-6</v>
      </c>
      <c r="AS1588" s="35">
        <v>2.24113490062911E-6</v>
      </c>
      <c r="AT1588" s="35">
        <v>4.7653635623640201E-8</v>
      </c>
      <c r="AU1588" s="14">
        <v>1</v>
      </c>
      <c r="AV1588" s="4" t="b">
        <f t="shared" si="343"/>
        <v>1</v>
      </c>
      <c r="AW1588" s="4" t="b">
        <f t="shared" si="344"/>
        <v>1</v>
      </c>
      <c r="AX1588" s="4" t="b">
        <f t="shared" si="345"/>
        <v>1</v>
      </c>
      <c r="AY1588" s="4" t="b">
        <f t="shared" si="346"/>
        <v>1</v>
      </c>
      <c r="AZ1588" s="4" t="b">
        <f t="shared" si="347"/>
        <v>1</v>
      </c>
      <c r="BA1588" s="4" t="b">
        <f t="shared" si="348"/>
        <v>1</v>
      </c>
      <c r="BB1588" s="14" t="b">
        <f t="shared" si="349"/>
        <v>1</v>
      </c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</row>
    <row r="1589" spans="1:64" x14ac:dyDescent="0.2">
      <c r="A1589" s="1"/>
      <c r="B1589" s="11" t="s">
        <v>1744</v>
      </c>
      <c r="C1589" s="4">
        <v>4</v>
      </c>
      <c r="D1589" s="4">
        <v>1</v>
      </c>
      <c r="E1589" s="4">
        <v>4</v>
      </c>
      <c r="F1589" s="4">
        <v>3</v>
      </c>
      <c r="G1589" s="4">
        <v>3</v>
      </c>
      <c r="H1589" s="4">
        <v>4</v>
      </c>
      <c r="I1589" s="4">
        <v>1</v>
      </c>
      <c r="J1589" s="4">
        <v>2</v>
      </c>
      <c r="K1589" s="4">
        <v>2</v>
      </c>
      <c r="L1589" s="4">
        <v>2</v>
      </c>
      <c r="M1589" s="4">
        <v>2</v>
      </c>
      <c r="N1589" s="14">
        <v>1</v>
      </c>
      <c r="O1589" s="25" t="b">
        <f t="shared" si="336"/>
        <v>1</v>
      </c>
      <c r="P1589" s="11">
        <f>IF($O1589 = TRUE, IF(ISBLANK(C1589), "", INDEX('Individual UI'!$E$6:$H$6,1,C1589)), "")</f>
        <v>4</v>
      </c>
      <c r="Q1589" s="4">
        <f>IF($O1589 = TRUE, IF(ISBLANK(D1589), "", INDEX('Individual UI'!$E$6:$H$6,1,D1589)), "")</f>
        <v>-4</v>
      </c>
      <c r="R1589" s="4">
        <f>IF($O1589 = TRUE, IF(ISBLANK(E1589), "", INDEX('Individual UI'!$E$6:$H$6,1,E1589)), "")</f>
        <v>4</v>
      </c>
      <c r="S1589" s="4">
        <f>IF($O1589 = TRUE, IF(ISBLANK(F1589), "", INDEX('Individual UI'!$E$6:$H$6,1,F1589)), "")</f>
        <v>2</v>
      </c>
      <c r="T1589" s="4">
        <f>IF($O1589 = TRUE, IF(ISBLANK(G1589), "", INDEX('Individual UI'!$E$6:$H$6,1,G1589)), "")</f>
        <v>2</v>
      </c>
      <c r="U1589" s="4">
        <f>IF($O1589 = TRUE, IF(ISBLANK(H1589), "", INDEX('Individual UI'!$E$6:$H$6,1,H1589)), "")</f>
        <v>4</v>
      </c>
      <c r="V1589" s="4">
        <f>IF($O1589 = TRUE, IF(ISBLANK(I1589), "", INDEX('Individual UI'!$E$6:$H$6,1,I1589)), "")</f>
        <v>-4</v>
      </c>
      <c r="W1589" s="4">
        <f>IF($O1589 = TRUE, IF(ISBLANK(J1589), "", INDEX('Individual UI'!$E$6:$H$6,1,J1589)), "")</f>
        <v>-2</v>
      </c>
      <c r="X1589" s="4">
        <f>IF($O1589 = TRUE, IF(ISBLANK(K1589), "", INDEX('Individual UI'!$E$6:$H$6,1,K1589)), "")</f>
        <v>-2</v>
      </c>
      <c r="Y1589" s="4">
        <f>IF($O1589 = TRUE, IF(ISBLANK(L1589), "", INDEX('Individual UI'!$E$6:$H$6,1,L1589)), "")</f>
        <v>-2</v>
      </c>
      <c r="Z1589" s="4">
        <f>IF($O1589 = TRUE, IF(ISBLANK(M1589), "", INDEX('Individual UI'!$E$6:$H$6,1,M1589)), "")</f>
        <v>-2</v>
      </c>
      <c r="AA1589" s="14">
        <f>IF($O1589 = TRUE, IF(ISBLANK(N1589), "", INDEX('Individual UI'!$E$6:$H$6,1,N1589)), "")</f>
        <v>-4</v>
      </c>
      <c r="AB1589" s="11">
        <f>IF($O1589 = TRUE, EXP(MMULT($P1589:$AA1589, Documentation!D$39:D$50) + Documentation!D$51), "")</f>
        <v>1.0637841895517295E-4</v>
      </c>
      <c r="AC1589" s="4">
        <f>IF($O1589 = TRUE, EXP(MMULT($P1589:$AA1589, Documentation!E$39:E$50) + Documentation!E$51), "")</f>
        <v>6.5302229254828243E-4</v>
      </c>
      <c r="AD1589" s="4">
        <f>IF($O1589 = TRUE, EXP(MMULT($P1589:$AA1589, Documentation!F$39:F$50) + Documentation!F$51), "")</f>
        <v>7.6197258495009799E-3</v>
      </c>
      <c r="AE1589" s="4">
        <f>IF($O1589 = TRUE, EXP(MMULT($P1589:$AA1589, Documentation!G$39:G$50) + Documentation!G$51), "")</f>
        <v>82.965501524102464</v>
      </c>
      <c r="AF1589" s="14">
        <f>IF($O1589 = TRUE, EXP(MMULT($P1589:$AA1589, Documentation!H$39:H$50) + Documentation!H$51), "")</f>
        <v>4.1975720619130721</v>
      </c>
      <c r="AG1589" s="30">
        <f t="shared" si="337"/>
        <v>1.2203355071519341E-6</v>
      </c>
      <c r="AH1589" s="28">
        <f t="shared" si="338"/>
        <v>7.4912402194493711E-6</v>
      </c>
      <c r="AI1589" s="28">
        <f t="shared" si="339"/>
        <v>8.7410793469564987E-5</v>
      </c>
      <c r="AJ1589" s="28">
        <f t="shared" si="340"/>
        <v>0.95175081913178583</v>
      </c>
      <c r="AK1589" s="33">
        <f t="shared" si="341"/>
        <v>4.8153058499017909E-2</v>
      </c>
      <c r="AL1589" s="11">
        <f t="shared" si="342"/>
        <v>4</v>
      </c>
      <c r="AM1589" s="14" t="str">
        <f>IF($O1589 = TRUE, INDEX(Documentation!$M$9:$M$13, $AL1589, 1), "")</f>
        <v>Financially Pressured</v>
      </c>
      <c r="AN1589" s="1"/>
      <c r="AO1589" s="1"/>
      <c r="AP1589" s="38">
        <v>1.2203355071519299E-6</v>
      </c>
      <c r="AQ1589" s="35">
        <v>7.4912402194493999E-6</v>
      </c>
      <c r="AR1589" s="35">
        <v>8.7410793469566302E-5</v>
      </c>
      <c r="AS1589" s="35">
        <v>0.95175081913178505</v>
      </c>
      <c r="AT1589" s="35">
        <v>4.8153058499018499E-2</v>
      </c>
      <c r="AU1589" s="14">
        <v>4</v>
      </c>
      <c r="AV1589" s="4" t="b">
        <f t="shared" si="343"/>
        <v>1</v>
      </c>
      <c r="AW1589" s="4" t="b">
        <f t="shared" si="344"/>
        <v>1</v>
      </c>
      <c r="AX1589" s="4" t="b">
        <f t="shared" si="345"/>
        <v>1</v>
      </c>
      <c r="AY1589" s="4" t="b">
        <f t="shared" si="346"/>
        <v>1</v>
      </c>
      <c r="AZ1589" s="4" t="b">
        <f t="shared" si="347"/>
        <v>1</v>
      </c>
      <c r="BA1589" s="4" t="b">
        <f t="shared" si="348"/>
        <v>1</v>
      </c>
      <c r="BB1589" s="14" t="b">
        <f t="shared" si="349"/>
        <v>1</v>
      </c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</row>
    <row r="1590" spans="1:64" x14ac:dyDescent="0.2">
      <c r="A1590" s="1"/>
      <c r="B1590" s="11" t="s">
        <v>1745</v>
      </c>
      <c r="C1590" s="4">
        <v>1</v>
      </c>
      <c r="D1590" s="4">
        <v>2</v>
      </c>
      <c r="E1590" s="4">
        <v>2</v>
      </c>
      <c r="F1590" s="4">
        <v>1</v>
      </c>
      <c r="G1590" s="4">
        <v>1</v>
      </c>
      <c r="H1590" s="4">
        <v>1</v>
      </c>
      <c r="I1590" s="4">
        <v>3</v>
      </c>
      <c r="J1590" s="4">
        <v>1</v>
      </c>
      <c r="K1590" s="4">
        <v>2</v>
      </c>
      <c r="L1590" s="4">
        <v>2</v>
      </c>
      <c r="M1590" s="4">
        <v>4</v>
      </c>
      <c r="N1590" s="14">
        <v>3</v>
      </c>
      <c r="O1590" s="25" t="b">
        <f t="shared" si="336"/>
        <v>1</v>
      </c>
      <c r="P1590" s="11">
        <f>IF($O1590 = TRUE, IF(ISBLANK(C1590), "", INDEX('Individual UI'!$E$6:$H$6,1,C1590)), "")</f>
        <v>-4</v>
      </c>
      <c r="Q1590" s="4">
        <f>IF($O1590 = TRUE, IF(ISBLANK(D1590), "", INDEX('Individual UI'!$E$6:$H$6,1,D1590)), "")</f>
        <v>-2</v>
      </c>
      <c r="R1590" s="4">
        <f>IF($O1590 = TRUE, IF(ISBLANK(E1590), "", INDEX('Individual UI'!$E$6:$H$6,1,E1590)), "")</f>
        <v>-2</v>
      </c>
      <c r="S1590" s="4">
        <f>IF($O1590 = TRUE, IF(ISBLANK(F1590), "", INDEX('Individual UI'!$E$6:$H$6,1,F1590)), "")</f>
        <v>-4</v>
      </c>
      <c r="T1590" s="4">
        <f>IF($O1590 = TRUE, IF(ISBLANK(G1590), "", INDEX('Individual UI'!$E$6:$H$6,1,G1590)), "")</f>
        <v>-4</v>
      </c>
      <c r="U1590" s="4">
        <f>IF($O1590 = TRUE, IF(ISBLANK(H1590), "", INDEX('Individual UI'!$E$6:$H$6,1,H1590)), "")</f>
        <v>-4</v>
      </c>
      <c r="V1590" s="4">
        <f>IF($O1590 = TRUE, IF(ISBLANK(I1590), "", INDEX('Individual UI'!$E$6:$H$6,1,I1590)), "")</f>
        <v>2</v>
      </c>
      <c r="W1590" s="4">
        <f>IF($O1590 = TRUE, IF(ISBLANK(J1590), "", INDEX('Individual UI'!$E$6:$H$6,1,J1590)), "")</f>
        <v>-4</v>
      </c>
      <c r="X1590" s="4">
        <f>IF($O1590 = TRUE, IF(ISBLANK(K1590), "", INDEX('Individual UI'!$E$6:$H$6,1,K1590)), "")</f>
        <v>-2</v>
      </c>
      <c r="Y1590" s="4">
        <f>IF($O1590 = TRUE, IF(ISBLANK(L1590), "", INDEX('Individual UI'!$E$6:$H$6,1,L1590)), "")</f>
        <v>-2</v>
      </c>
      <c r="Z1590" s="4">
        <f>IF($O1590 = TRUE, IF(ISBLANK(M1590), "", INDEX('Individual UI'!$E$6:$H$6,1,M1590)), "")</f>
        <v>4</v>
      </c>
      <c r="AA1590" s="14">
        <f>IF($O1590 = TRUE, IF(ISBLANK(N1590), "", INDEX('Individual UI'!$E$6:$H$6,1,N1590)), "")</f>
        <v>2</v>
      </c>
      <c r="AB1590" s="11">
        <f>IF($O1590 = TRUE, EXP(MMULT($P1590:$AA1590, Documentation!D$39:D$50) + Documentation!D$51), "")</f>
        <v>5.7646597825704564</v>
      </c>
      <c r="AC1590" s="4">
        <f>IF($O1590 = TRUE, EXP(MMULT($P1590:$AA1590, Documentation!E$39:E$50) + Documentation!E$51), "")</f>
        <v>5.7289528156501304E-2</v>
      </c>
      <c r="AD1590" s="4">
        <f>IF($O1590 = TRUE, EXP(MMULT($P1590:$AA1590, Documentation!F$39:F$50) + Documentation!F$51), "")</f>
        <v>6.6540131170374889E-4</v>
      </c>
      <c r="AE1590" s="4">
        <f>IF($O1590 = TRUE, EXP(MMULT($P1590:$AA1590, Documentation!G$39:G$50) + Documentation!G$51), "")</f>
        <v>8.1560069064911381E-5</v>
      </c>
      <c r="AF1590" s="14">
        <f>IF($O1590 = TRUE, EXP(MMULT($P1590:$AA1590, Documentation!H$39:H$50) + Documentation!H$51), "")</f>
        <v>7.614688622818666E-5</v>
      </c>
      <c r="AG1590" s="30">
        <f t="shared" si="337"/>
        <v>0.99001976511499334</v>
      </c>
      <c r="AH1590" s="28">
        <f t="shared" si="338"/>
        <v>9.8388746861584643E-3</v>
      </c>
      <c r="AI1590" s="28">
        <f t="shared" si="339"/>
        <v>1.1427568584566378E-4</v>
      </c>
      <c r="AJ1590" s="28">
        <f t="shared" si="340"/>
        <v>1.4007085147078983E-5</v>
      </c>
      <c r="AK1590" s="33">
        <f t="shared" si="341"/>
        <v>1.3077427855465309E-5</v>
      </c>
      <c r="AL1590" s="11">
        <f t="shared" si="342"/>
        <v>1</v>
      </c>
      <c r="AM1590" s="14" t="str">
        <f>IF($O1590 = TRUE, INDEX(Documentation!$M$9:$M$13, $AL1590, 1), "")</f>
        <v>Decisive Pursuers</v>
      </c>
      <c r="AN1590" s="1"/>
      <c r="AO1590" s="1"/>
      <c r="AP1590" s="38">
        <v>0.99001976511499301</v>
      </c>
      <c r="AQ1590" s="35">
        <v>9.8388746861582995E-3</v>
      </c>
      <c r="AR1590" s="35">
        <v>1.14275685845662E-4</v>
      </c>
      <c r="AS1590" s="35">
        <v>1.40070851470791E-5</v>
      </c>
      <c r="AT1590" s="35">
        <v>1.3077427855464999E-5</v>
      </c>
      <c r="AU1590" s="14">
        <v>1</v>
      </c>
      <c r="AV1590" s="4" t="b">
        <f t="shared" si="343"/>
        <v>1</v>
      </c>
      <c r="AW1590" s="4" t="b">
        <f t="shared" si="344"/>
        <v>1</v>
      </c>
      <c r="AX1590" s="4" t="b">
        <f t="shared" si="345"/>
        <v>1</v>
      </c>
      <c r="AY1590" s="4" t="b">
        <f t="shared" si="346"/>
        <v>1</v>
      </c>
      <c r="AZ1590" s="4" t="b">
        <f t="shared" si="347"/>
        <v>1</v>
      </c>
      <c r="BA1590" s="4" t="b">
        <f t="shared" si="348"/>
        <v>1</v>
      </c>
      <c r="BB1590" s="14" t="b">
        <f t="shared" si="349"/>
        <v>1</v>
      </c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</row>
    <row r="1591" spans="1:64" x14ac:dyDescent="0.2">
      <c r="A1591" s="1"/>
      <c r="B1591" s="11" t="s">
        <v>1746</v>
      </c>
      <c r="C1591" s="4">
        <v>2</v>
      </c>
      <c r="D1591" s="4">
        <v>3</v>
      </c>
      <c r="E1591" s="4">
        <v>4</v>
      </c>
      <c r="F1591" s="4">
        <v>3</v>
      </c>
      <c r="G1591" s="4">
        <v>2</v>
      </c>
      <c r="H1591" s="4">
        <v>4</v>
      </c>
      <c r="I1591" s="4">
        <v>1</v>
      </c>
      <c r="J1591" s="4">
        <v>1</v>
      </c>
      <c r="K1591" s="4">
        <v>2</v>
      </c>
      <c r="L1591" s="4">
        <v>1</v>
      </c>
      <c r="M1591" s="4">
        <v>1</v>
      </c>
      <c r="N1591" s="14">
        <v>3</v>
      </c>
      <c r="O1591" s="25" t="b">
        <f t="shared" si="336"/>
        <v>1</v>
      </c>
      <c r="P1591" s="11">
        <f>IF($O1591 = TRUE, IF(ISBLANK(C1591), "", INDEX('Individual UI'!$E$6:$H$6,1,C1591)), "")</f>
        <v>-2</v>
      </c>
      <c r="Q1591" s="4">
        <f>IF($O1591 = TRUE, IF(ISBLANK(D1591), "", INDEX('Individual UI'!$E$6:$H$6,1,D1591)), "")</f>
        <v>2</v>
      </c>
      <c r="R1591" s="4">
        <f>IF($O1591 = TRUE, IF(ISBLANK(E1591), "", INDEX('Individual UI'!$E$6:$H$6,1,E1591)), "")</f>
        <v>4</v>
      </c>
      <c r="S1591" s="4">
        <f>IF($O1591 = TRUE, IF(ISBLANK(F1591), "", INDEX('Individual UI'!$E$6:$H$6,1,F1591)), "")</f>
        <v>2</v>
      </c>
      <c r="T1591" s="4">
        <f>IF($O1591 = TRUE, IF(ISBLANK(G1591), "", INDEX('Individual UI'!$E$6:$H$6,1,G1591)), "")</f>
        <v>-2</v>
      </c>
      <c r="U1591" s="4">
        <f>IF($O1591 = TRUE, IF(ISBLANK(H1591), "", INDEX('Individual UI'!$E$6:$H$6,1,H1591)), "")</f>
        <v>4</v>
      </c>
      <c r="V1591" s="4">
        <f>IF($O1591 = TRUE, IF(ISBLANK(I1591), "", INDEX('Individual UI'!$E$6:$H$6,1,I1591)), "")</f>
        <v>-4</v>
      </c>
      <c r="W1591" s="4">
        <f>IF($O1591 = TRUE, IF(ISBLANK(J1591), "", INDEX('Individual UI'!$E$6:$H$6,1,J1591)), "")</f>
        <v>-4</v>
      </c>
      <c r="X1591" s="4">
        <f>IF($O1591 = TRUE, IF(ISBLANK(K1591), "", INDEX('Individual UI'!$E$6:$H$6,1,K1591)), "")</f>
        <v>-2</v>
      </c>
      <c r="Y1591" s="4">
        <f>IF($O1591 = TRUE, IF(ISBLANK(L1591), "", INDEX('Individual UI'!$E$6:$H$6,1,L1591)), "")</f>
        <v>-4</v>
      </c>
      <c r="Z1591" s="4">
        <f>IF($O1591 = TRUE, IF(ISBLANK(M1591), "", INDEX('Individual UI'!$E$6:$H$6,1,M1591)), "")</f>
        <v>-4</v>
      </c>
      <c r="AA1591" s="14">
        <f>IF($O1591 = TRUE, IF(ISBLANK(N1591), "", INDEX('Individual UI'!$E$6:$H$6,1,N1591)), "")</f>
        <v>2</v>
      </c>
      <c r="AB1591" s="11">
        <f>IF($O1591 = TRUE, EXP(MMULT($P1591:$AA1591, Documentation!D$39:D$50) + Documentation!D$51), "")</f>
        <v>1.0963705290975504E-3</v>
      </c>
      <c r="AC1591" s="4">
        <f>IF($O1591 = TRUE, EXP(MMULT($P1591:$AA1591, Documentation!E$39:E$50) + Documentation!E$51), "")</f>
        <v>3.3845312988470713E-3</v>
      </c>
      <c r="AD1591" s="4">
        <f>IF($O1591 = TRUE, EXP(MMULT($P1591:$AA1591, Documentation!F$39:F$50) + Documentation!F$51), "")</f>
        <v>7.2254924249199682E-3</v>
      </c>
      <c r="AE1591" s="4">
        <f>IF($O1591 = TRUE, EXP(MMULT($P1591:$AA1591, Documentation!G$39:G$50) + Documentation!G$51), "")</f>
        <v>29.555681647293024</v>
      </c>
      <c r="AF1591" s="14">
        <f>IF($O1591 = TRUE, EXP(MMULT($P1591:$AA1591, Documentation!H$39:H$50) + Documentation!H$51), "")</f>
        <v>0.72872820462738019</v>
      </c>
      <c r="AG1591" s="30">
        <f t="shared" si="337"/>
        <v>3.618848436508868E-5</v>
      </c>
      <c r="AH1591" s="28">
        <f t="shared" si="338"/>
        <v>1.1171502219445618E-4</v>
      </c>
      <c r="AI1591" s="28">
        <f t="shared" si="339"/>
        <v>2.3849566611801692E-4</v>
      </c>
      <c r="AJ1591" s="28">
        <f t="shared" si="340"/>
        <v>0.97556008193050914</v>
      </c>
      <c r="AK1591" s="33">
        <f t="shared" si="341"/>
        <v>2.4053518896813269E-2</v>
      </c>
      <c r="AL1591" s="11">
        <f t="shared" si="342"/>
        <v>4</v>
      </c>
      <c r="AM1591" s="14" t="str">
        <f>IF($O1591 = TRUE, INDEX(Documentation!$M$9:$M$13, $AL1591, 1), "")</f>
        <v>Financially Pressured</v>
      </c>
      <c r="AN1591" s="1"/>
      <c r="AO1591" s="1"/>
      <c r="AP1591" s="38">
        <v>3.61884843650887E-5</v>
      </c>
      <c r="AQ1591" s="35">
        <v>1.1171502219445801E-4</v>
      </c>
      <c r="AR1591" s="35">
        <v>2.3849566611802199E-4</v>
      </c>
      <c r="AS1591" s="35">
        <v>0.97556008193050903</v>
      </c>
      <c r="AT1591" s="35">
        <v>2.4053518896813501E-2</v>
      </c>
      <c r="AU1591" s="14">
        <v>4</v>
      </c>
      <c r="AV1591" s="4" t="b">
        <f t="shared" si="343"/>
        <v>1</v>
      </c>
      <c r="AW1591" s="4" t="b">
        <f t="shared" si="344"/>
        <v>1</v>
      </c>
      <c r="AX1591" s="4" t="b">
        <f t="shared" si="345"/>
        <v>1</v>
      </c>
      <c r="AY1591" s="4" t="b">
        <f t="shared" si="346"/>
        <v>1</v>
      </c>
      <c r="AZ1591" s="4" t="b">
        <f t="shared" si="347"/>
        <v>1</v>
      </c>
      <c r="BA1591" s="4" t="b">
        <f t="shared" si="348"/>
        <v>1</v>
      </c>
      <c r="BB1591" s="14" t="b">
        <f t="shared" si="349"/>
        <v>1</v>
      </c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</row>
    <row r="1592" spans="1:64" x14ac:dyDescent="0.2">
      <c r="A1592" s="1"/>
      <c r="B1592" s="11" t="s">
        <v>1747</v>
      </c>
      <c r="C1592" s="4">
        <v>3</v>
      </c>
      <c r="D1592" s="4">
        <v>3</v>
      </c>
      <c r="E1592" s="4">
        <v>4</v>
      </c>
      <c r="F1592" s="4">
        <v>3</v>
      </c>
      <c r="G1592" s="4">
        <v>1</v>
      </c>
      <c r="H1592" s="4">
        <v>4</v>
      </c>
      <c r="I1592" s="4">
        <v>3</v>
      </c>
      <c r="J1592" s="4">
        <v>4</v>
      </c>
      <c r="K1592" s="4">
        <v>3</v>
      </c>
      <c r="L1592" s="4">
        <v>4</v>
      </c>
      <c r="M1592" s="4">
        <v>4</v>
      </c>
      <c r="N1592" s="14">
        <v>4</v>
      </c>
      <c r="O1592" s="25" t="b">
        <f t="shared" si="336"/>
        <v>1</v>
      </c>
      <c r="P1592" s="11">
        <f>IF($O1592 = TRUE, IF(ISBLANK(C1592), "", INDEX('Individual UI'!$E$6:$H$6,1,C1592)), "")</f>
        <v>2</v>
      </c>
      <c r="Q1592" s="4">
        <f>IF($O1592 = TRUE, IF(ISBLANK(D1592), "", INDEX('Individual UI'!$E$6:$H$6,1,D1592)), "")</f>
        <v>2</v>
      </c>
      <c r="R1592" s="4">
        <f>IF($O1592 = TRUE, IF(ISBLANK(E1592), "", INDEX('Individual UI'!$E$6:$H$6,1,E1592)), "")</f>
        <v>4</v>
      </c>
      <c r="S1592" s="4">
        <f>IF($O1592 = TRUE, IF(ISBLANK(F1592), "", INDEX('Individual UI'!$E$6:$H$6,1,F1592)), "")</f>
        <v>2</v>
      </c>
      <c r="T1592" s="4">
        <f>IF($O1592 = TRUE, IF(ISBLANK(G1592), "", INDEX('Individual UI'!$E$6:$H$6,1,G1592)), "")</f>
        <v>-4</v>
      </c>
      <c r="U1592" s="4">
        <f>IF($O1592 = TRUE, IF(ISBLANK(H1592), "", INDEX('Individual UI'!$E$6:$H$6,1,H1592)), "")</f>
        <v>4</v>
      </c>
      <c r="V1592" s="4">
        <f>IF($O1592 = TRUE, IF(ISBLANK(I1592), "", INDEX('Individual UI'!$E$6:$H$6,1,I1592)), "")</f>
        <v>2</v>
      </c>
      <c r="W1592" s="4">
        <f>IF($O1592 = TRUE, IF(ISBLANK(J1592), "", INDEX('Individual UI'!$E$6:$H$6,1,J1592)), "")</f>
        <v>4</v>
      </c>
      <c r="X1592" s="4">
        <f>IF($O1592 = TRUE, IF(ISBLANK(K1592), "", INDEX('Individual UI'!$E$6:$H$6,1,K1592)), "")</f>
        <v>2</v>
      </c>
      <c r="Y1592" s="4">
        <f>IF($O1592 = TRUE, IF(ISBLANK(L1592), "", INDEX('Individual UI'!$E$6:$H$6,1,L1592)), "")</f>
        <v>4</v>
      </c>
      <c r="Z1592" s="4">
        <f>IF($O1592 = TRUE, IF(ISBLANK(M1592), "", INDEX('Individual UI'!$E$6:$H$6,1,M1592)), "")</f>
        <v>4</v>
      </c>
      <c r="AA1592" s="14">
        <f>IF($O1592 = TRUE, IF(ISBLANK(N1592), "", INDEX('Individual UI'!$E$6:$H$6,1,N1592)), "")</f>
        <v>4</v>
      </c>
      <c r="AB1592" s="11">
        <f>IF($O1592 = TRUE, EXP(MMULT($P1592:$AA1592, Documentation!D$39:D$50) + Documentation!D$51), "")</f>
        <v>3.1152396750895378E-5</v>
      </c>
      <c r="AC1592" s="4">
        <f>IF($O1592 = TRUE, EXP(MMULT($P1592:$AA1592, Documentation!E$39:E$50) + Documentation!E$51), "")</f>
        <v>0.67541640245321788</v>
      </c>
      <c r="AD1592" s="4">
        <f>IF($O1592 = TRUE, EXP(MMULT($P1592:$AA1592, Documentation!F$39:F$50) + Documentation!F$51), "")</f>
        <v>49.002792587094625</v>
      </c>
      <c r="AE1592" s="4">
        <f>IF($O1592 = TRUE, EXP(MMULT($P1592:$AA1592, Documentation!G$39:G$50) + Documentation!G$51), "")</f>
        <v>1.2543777552008137E-4</v>
      </c>
      <c r="AF1592" s="14">
        <f>IF($O1592 = TRUE, EXP(MMULT($P1592:$AA1592, Documentation!H$39:H$50) + Documentation!H$51), "")</f>
        <v>6.4236144531380296E-2</v>
      </c>
      <c r="AG1592" s="30">
        <f t="shared" si="337"/>
        <v>6.2627196147859201E-7</v>
      </c>
      <c r="AH1592" s="28">
        <f t="shared" si="338"/>
        <v>1.3578228300107704E-2</v>
      </c>
      <c r="AI1592" s="28">
        <f t="shared" si="339"/>
        <v>0.98512725286751168</v>
      </c>
      <c r="AJ1592" s="28">
        <f t="shared" si="340"/>
        <v>2.5217373271998654E-6</v>
      </c>
      <c r="AK1592" s="33">
        <f t="shared" si="341"/>
        <v>1.2913708230919217E-3</v>
      </c>
      <c r="AL1592" s="11">
        <f t="shared" si="342"/>
        <v>3</v>
      </c>
      <c r="AM1592" s="14" t="str">
        <f>IF($O1592 = TRUE, INDEX(Documentation!$M$9:$M$13, $AL1592, 1), "")</f>
        <v>Process Skeptics</v>
      </c>
      <c r="AN1592" s="1"/>
      <c r="AO1592" s="1"/>
      <c r="AP1592" s="38">
        <v>6.2627196147860895E-7</v>
      </c>
      <c r="AQ1592" s="35">
        <v>1.3578228300107799E-2</v>
      </c>
      <c r="AR1592" s="35">
        <v>0.98512725286751202</v>
      </c>
      <c r="AS1592" s="35">
        <v>2.5217373271999001E-6</v>
      </c>
      <c r="AT1592" s="35">
        <v>1.2913708230919299E-3</v>
      </c>
      <c r="AU1592" s="14">
        <v>3</v>
      </c>
      <c r="AV1592" s="4" t="b">
        <f t="shared" si="343"/>
        <v>1</v>
      </c>
      <c r="AW1592" s="4" t="b">
        <f t="shared" si="344"/>
        <v>1</v>
      </c>
      <c r="AX1592" s="4" t="b">
        <f t="shared" si="345"/>
        <v>1</v>
      </c>
      <c r="AY1592" s="4" t="b">
        <f t="shared" si="346"/>
        <v>1</v>
      </c>
      <c r="AZ1592" s="4" t="b">
        <f t="shared" si="347"/>
        <v>1</v>
      </c>
      <c r="BA1592" s="4" t="b">
        <f t="shared" si="348"/>
        <v>1</v>
      </c>
      <c r="BB1592" s="14" t="b">
        <f t="shared" si="349"/>
        <v>1</v>
      </c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</row>
    <row r="1593" spans="1:64" x14ac:dyDescent="0.2">
      <c r="A1593" s="1"/>
      <c r="B1593" s="11" t="s">
        <v>1748</v>
      </c>
      <c r="C1593" s="4">
        <v>3</v>
      </c>
      <c r="D1593" s="4">
        <v>2</v>
      </c>
      <c r="E1593" s="4">
        <v>3</v>
      </c>
      <c r="F1593" s="4">
        <v>3</v>
      </c>
      <c r="G1593" s="4">
        <v>2</v>
      </c>
      <c r="H1593" s="4">
        <v>3</v>
      </c>
      <c r="I1593" s="4">
        <v>2</v>
      </c>
      <c r="J1593" s="4">
        <v>1</v>
      </c>
      <c r="K1593" s="4">
        <v>4</v>
      </c>
      <c r="L1593" s="4">
        <v>3</v>
      </c>
      <c r="M1593" s="4">
        <v>3</v>
      </c>
      <c r="N1593" s="14">
        <v>1</v>
      </c>
      <c r="O1593" s="25" t="b">
        <f t="shared" si="336"/>
        <v>1</v>
      </c>
      <c r="P1593" s="11">
        <f>IF($O1593 = TRUE, IF(ISBLANK(C1593), "", INDEX('Individual UI'!$E$6:$H$6,1,C1593)), "")</f>
        <v>2</v>
      </c>
      <c r="Q1593" s="4">
        <f>IF($O1593 = TRUE, IF(ISBLANK(D1593), "", INDEX('Individual UI'!$E$6:$H$6,1,D1593)), "")</f>
        <v>-2</v>
      </c>
      <c r="R1593" s="4">
        <f>IF($O1593 = TRUE, IF(ISBLANK(E1593), "", INDEX('Individual UI'!$E$6:$H$6,1,E1593)), "")</f>
        <v>2</v>
      </c>
      <c r="S1593" s="4">
        <f>IF($O1593 = TRUE, IF(ISBLANK(F1593), "", INDEX('Individual UI'!$E$6:$H$6,1,F1593)), "")</f>
        <v>2</v>
      </c>
      <c r="T1593" s="4">
        <f>IF($O1593 = TRUE, IF(ISBLANK(G1593), "", INDEX('Individual UI'!$E$6:$H$6,1,G1593)), "")</f>
        <v>-2</v>
      </c>
      <c r="U1593" s="4">
        <f>IF($O1593 = TRUE, IF(ISBLANK(H1593), "", INDEX('Individual UI'!$E$6:$H$6,1,H1593)), "")</f>
        <v>2</v>
      </c>
      <c r="V1593" s="4">
        <f>IF($O1593 = TRUE, IF(ISBLANK(I1593), "", INDEX('Individual UI'!$E$6:$H$6,1,I1593)), "")</f>
        <v>-2</v>
      </c>
      <c r="W1593" s="4">
        <f>IF($O1593 = TRUE, IF(ISBLANK(J1593), "", INDEX('Individual UI'!$E$6:$H$6,1,J1593)), "")</f>
        <v>-4</v>
      </c>
      <c r="X1593" s="4">
        <f>IF($O1593 = TRUE, IF(ISBLANK(K1593), "", INDEX('Individual UI'!$E$6:$H$6,1,K1593)), "")</f>
        <v>4</v>
      </c>
      <c r="Y1593" s="4">
        <f>IF($O1593 = TRUE, IF(ISBLANK(L1593), "", INDEX('Individual UI'!$E$6:$H$6,1,L1593)), "")</f>
        <v>2</v>
      </c>
      <c r="Z1593" s="4">
        <f>IF($O1593 = TRUE, IF(ISBLANK(M1593), "", INDEX('Individual UI'!$E$6:$H$6,1,M1593)), "")</f>
        <v>2</v>
      </c>
      <c r="AA1593" s="14">
        <f>IF($O1593 = TRUE, IF(ISBLANK(N1593), "", INDEX('Individual UI'!$E$6:$H$6,1,N1593)), "")</f>
        <v>-4</v>
      </c>
      <c r="AB1593" s="11">
        <f>IF($O1593 = TRUE, EXP(MMULT($P1593:$AA1593, Documentation!D$39:D$50) + Documentation!D$51), "")</f>
        <v>1.1377605745478842E-4</v>
      </c>
      <c r="AC1593" s="4">
        <f>IF($O1593 = TRUE, EXP(MMULT($P1593:$AA1593, Documentation!E$39:E$50) + Documentation!E$51), "")</f>
        <v>0.20174662451332351</v>
      </c>
      <c r="AD1593" s="4">
        <f>IF($O1593 = TRUE, EXP(MMULT($P1593:$AA1593, Documentation!F$39:F$50) + Documentation!F$51), "")</f>
        <v>2.077270669570231E-2</v>
      </c>
      <c r="AE1593" s="4">
        <f>IF($O1593 = TRUE, EXP(MMULT($P1593:$AA1593, Documentation!G$39:G$50) + Documentation!G$51), "")</f>
        <v>1.5444736612665488E-2</v>
      </c>
      <c r="AF1593" s="14">
        <f>IF($O1593 = TRUE, EXP(MMULT($P1593:$AA1593, Documentation!H$39:H$50) + Documentation!H$51), "")</f>
        <v>0.25927025096062667</v>
      </c>
      <c r="AG1593" s="30">
        <f t="shared" si="337"/>
        <v>2.2876544342940105E-4</v>
      </c>
      <c r="AH1593" s="28">
        <f t="shared" si="338"/>
        <v>0.40564471163465265</v>
      </c>
      <c r="AI1593" s="28">
        <f t="shared" si="339"/>
        <v>4.1766937304534187E-2</v>
      </c>
      <c r="AJ1593" s="28">
        <f t="shared" si="340"/>
        <v>3.1054178698806945E-2</v>
      </c>
      <c r="AK1593" s="33">
        <f t="shared" si="341"/>
        <v>0.52130540691857685</v>
      </c>
      <c r="AL1593" s="11">
        <f t="shared" si="342"/>
        <v>5</v>
      </c>
      <c r="AM1593" s="14" t="str">
        <f>IF($O1593 = TRUE, INDEX(Documentation!$M$9:$M$13, $AL1593, 1), "")</f>
        <v>Reluctant Claimants</v>
      </c>
      <c r="AN1593" s="1"/>
      <c r="AO1593" s="1"/>
      <c r="AP1593" s="38">
        <v>2.28765443429403E-4</v>
      </c>
      <c r="AQ1593" s="35">
        <v>0.40564471163465099</v>
      </c>
      <c r="AR1593" s="35">
        <v>4.1766937304533798E-2</v>
      </c>
      <c r="AS1593" s="35">
        <v>3.1054178698807201E-2</v>
      </c>
      <c r="AT1593" s="35">
        <v>0.52130540691857896</v>
      </c>
      <c r="AU1593" s="14">
        <v>5</v>
      </c>
      <c r="AV1593" s="4" t="b">
        <f t="shared" si="343"/>
        <v>1</v>
      </c>
      <c r="AW1593" s="4" t="b">
        <f t="shared" si="344"/>
        <v>1</v>
      </c>
      <c r="AX1593" s="4" t="b">
        <f t="shared" si="345"/>
        <v>1</v>
      </c>
      <c r="AY1593" s="4" t="b">
        <f t="shared" si="346"/>
        <v>1</v>
      </c>
      <c r="AZ1593" s="4" t="b">
        <f t="shared" si="347"/>
        <v>1</v>
      </c>
      <c r="BA1593" s="4" t="b">
        <f t="shared" si="348"/>
        <v>1</v>
      </c>
      <c r="BB1593" s="14" t="b">
        <f t="shared" si="349"/>
        <v>1</v>
      </c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</row>
    <row r="1594" spans="1:64" x14ac:dyDescent="0.2">
      <c r="A1594" s="1"/>
      <c r="B1594" s="11" t="s">
        <v>1749</v>
      </c>
      <c r="C1594" s="4">
        <v>2</v>
      </c>
      <c r="D1594" s="4">
        <v>1</v>
      </c>
      <c r="E1594" s="4">
        <v>1</v>
      </c>
      <c r="F1594" s="4">
        <v>3</v>
      </c>
      <c r="G1594" s="4">
        <v>1</v>
      </c>
      <c r="H1594" s="4">
        <v>1</v>
      </c>
      <c r="I1594" s="4">
        <v>1</v>
      </c>
      <c r="J1594" s="4">
        <v>3</v>
      </c>
      <c r="K1594" s="4">
        <v>2</v>
      </c>
      <c r="L1594" s="4">
        <v>2</v>
      </c>
      <c r="M1594" s="4">
        <v>1</v>
      </c>
      <c r="N1594" s="14">
        <v>3</v>
      </c>
      <c r="O1594" s="25" t="b">
        <f t="shared" si="336"/>
        <v>1</v>
      </c>
      <c r="P1594" s="11">
        <f>IF($O1594 = TRUE, IF(ISBLANK(C1594), "", INDEX('Individual UI'!$E$6:$H$6,1,C1594)), "")</f>
        <v>-2</v>
      </c>
      <c r="Q1594" s="4">
        <f>IF($O1594 = TRUE, IF(ISBLANK(D1594), "", INDEX('Individual UI'!$E$6:$H$6,1,D1594)), "")</f>
        <v>-4</v>
      </c>
      <c r="R1594" s="4">
        <f>IF($O1594 = TRUE, IF(ISBLANK(E1594), "", INDEX('Individual UI'!$E$6:$H$6,1,E1594)), "")</f>
        <v>-4</v>
      </c>
      <c r="S1594" s="4">
        <f>IF($O1594 = TRUE, IF(ISBLANK(F1594), "", INDEX('Individual UI'!$E$6:$H$6,1,F1594)), "")</f>
        <v>2</v>
      </c>
      <c r="T1594" s="4">
        <f>IF($O1594 = TRUE, IF(ISBLANK(G1594), "", INDEX('Individual UI'!$E$6:$H$6,1,G1594)), "")</f>
        <v>-4</v>
      </c>
      <c r="U1594" s="4">
        <f>IF($O1594 = TRUE, IF(ISBLANK(H1594), "", INDEX('Individual UI'!$E$6:$H$6,1,H1594)), "")</f>
        <v>-4</v>
      </c>
      <c r="V1594" s="4">
        <f>IF($O1594 = TRUE, IF(ISBLANK(I1594), "", INDEX('Individual UI'!$E$6:$H$6,1,I1594)), "")</f>
        <v>-4</v>
      </c>
      <c r="W1594" s="4">
        <f>IF($O1594 = TRUE, IF(ISBLANK(J1594), "", INDEX('Individual UI'!$E$6:$H$6,1,J1594)), "")</f>
        <v>2</v>
      </c>
      <c r="X1594" s="4">
        <f>IF($O1594 = TRUE, IF(ISBLANK(K1594), "", INDEX('Individual UI'!$E$6:$H$6,1,K1594)), "")</f>
        <v>-2</v>
      </c>
      <c r="Y1594" s="4">
        <f>IF($O1594 = TRUE, IF(ISBLANK(L1594), "", INDEX('Individual UI'!$E$6:$H$6,1,L1594)), "")</f>
        <v>-2</v>
      </c>
      <c r="Z1594" s="4">
        <f>IF($O1594 = TRUE, IF(ISBLANK(M1594), "", INDEX('Individual UI'!$E$6:$H$6,1,M1594)), "")</f>
        <v>-4</v>
      </c>
      <c r="AA1594" s="14">
        <f>IF($O1594 = TRUE, IF(ISBLANK(N1594), "", INDEX('Individual UI'!$E$6:$H$6,1,N1594)), "")</f>
        <v>2</v>
      </c>
      <c r="AB1594" s="11">
        <f>IF($O1594 = TRUE, EXP(MMULT($P1594:$AA1594, Documentation!D$39:D$50) + Documentation!D$51), "")</f>
        <v>6.8685276474420229</v>
      </c>
      <c r="AC1594" s="4">
        <f>IF($O1594 = TRUE, EXP(MMULT($P1594:$AA1594, Documentation!E$39:E$50) + Documentation!E$51), "")</f>
        <v>2.5829875713560494E-5</v>
      </c>
      <c r="AD1594" s="4">
        <f>IF($O1594 = TRUE, EXP(MMULT($P1594:$AA1594, Documentation!F$39:F$50) + Documentation!F$51), "")</f>
        <v>2.3829147941161369E-3</v>
      </c>
      <c r="AE1594" s="4">
        <f>IF($O1594 = TRUE, EXP(MMULT($P1594:$AA1594, Documentation!G$39:G$50) + Documentation!G$51), "")</f>
        <v>1.7295216174656739E-2</v>
      </c>
      <c r="AF1594" s="14">
        <f>IF($O1594 = TRUE, EXP(MMULT($P1594:$AA1594, Documentation!H$39:H$50) + Documentation!H$51), "")</f>
        <v>2.3865218196808159E-5</v>
      </c>
      <c r="AG1594" s="30">
        <f t="shared" si="337"/>
        <v>0.99713601997798051</v>
      </c>
      <c r="AH1594" s="28">
        <f t="shared" si="338"/>
        <v>3.7498428757344558E-6</v>
      </c>
      <c r="AI1594" s="28">
        <f t="shared" si="339"/>
        <v>3.4593879441346026E-4</v>
      </c>
      <c r="AJ1594" s="28">
        <f t="shared" si="340"/>
        <v>2.5108267602997349E-3</v>
      </c>
      <c r="AK1594" s="33">
        <f t="shared" si="341"/>
        <v>3.4646244304678304E-6</v>
      </c>
      <c r="AL1594" s="11">
        <f t="shared" si="342"/>
        <v>1</v>
      </c>
      <c r="AM1594" s="14" t="str">
        <f>IF($O1594 = TRUE, INDEX(Documentation!$M$9:$M$13, $AL1594, 1), "")</f>
        <v>Decisive Pursuers</v>
      </c>
      <c r="AN1594" s="1"/>
      <c r="AO1594" s="1"/>
      <c r="AP1594" s="38">
        <v>0.99713601997797996</v>
      </c>
      <c r="AQ1594" s="35">
        <v>3.7498428757344799E-6</v>
      </c>
      <c r="AR1594" s="35">
        <v>3.4593879441346601E-4</v>
      </c>
      <c r="AS1594" s="35">
        <v>2.5108267602997501E-3</v>
      </c>
      <c r="AT1594" s="35">
        <v>3.4646244304678698E-6</v>
      </c>
      <c r="AU1594" s="14">
        <v>1</v>
      </c>
      <c r="AV1594" s="4" t="b">
        <f t="shared" si="343"/>
        <v>1</v>
      </c>
      <c r="AW1594" s="4" t="b">
        <f t="shared" si="344"/>
        <v>1</v>
      </c>
      <c r="AX1594" s="4" t="b">
        <f t="shared" si="345"/>
        <v>1</v>
      </c>
      <c r="AY1594" s="4" t="b">
        <f t="shared" si="346"/>
        <v>1</v>
      </c>
      <c r="AZ1594" s="4" t="b">
        <f t="shared" si="347"/>
        <v>1</v>
      </c>
      <c r="BA1594" s="4" t="b">
        <f t="shared" si="348"/>
        <v>1</v>
      </c>
      <c r="BB1594" s="14" t="b">
        <f t="shared" si="349"/>
        <v>1</v>
      </c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</row>
    <row r="1595" spans="1:64" x14ac:dyDescent="0.2">
      <c r="A1595" s="1"/>
      <c r="B1595" s="11" t="s">
        <v>1750</v>
      </c>
      <c r="C1595" s="4">
        <v>3</v>
      </c>
      <c r="D1595" s="4">
        <v>2</v>
      </c>
      <c r="E1595" s="4">
        <v>4</v>
      </c>
      <c r="F1595" s="4">
        <v>3</v>
      </c>
      <c r="G1595" s="4">
        <v>4</v>
      </c>
      <c r="H1595" s="4">
        <v>4</v>
      </c>
      <c r="I1595" s="4">
        <v>1</v>
      </c>
      <c r="J1595" s="4">
        <v>2</v>
      </c>
      <c r="K1595" s="4">
        <v>2</v>
      </c>
      <c r="L1595" s="4">
        <v>3</v>
      </c>
      <c r="M1595" s="4">
        <v>2</v>
      </c>
      <c r="N1595" s="14">
        <v>2</v>
      </c>
      <c r="O1595" s="25" t="b">
        <f t="shared" si="336"/>
        <v>1</v>
      </c>
      <c r="P1595" s="11">
        <f>IF($O1595 = TRUE, IF(ISBLANK(C1595), "", INDEX('Individual UI'!$E$6:$H$6,1,C1595)), "")</f>
        <v>2</v>
      </c>
      <c r="Q1595" s="4">
        <f>IF($O1595 = TRUE, IF(ISBLANK(D1595), "", INDEX('Individual UI'!$E$6:$H$6,1,D1595)), "")</f>
        <v>-2</v>
      </c>
      <c r="R1595" s="4">
        <f>IF($O1595 = TRUE, IF(ISBLANK(E1595), "", INDEX('Individual UI'!$E$6:$H$6,1,E1595)), "")</f>
        <v>4</v>
      </c>
      <c r="S1595" s="4">
        <f>IF($O1595 = TRUE, IF(ISBLANK(F1595), "", INDEX('Individual UI'!$E$6:$H$6,1,F1595)), "")</f>
        <v>2</v>
      </c>
      <c r="T1595" s="4">
        <f>IF($O1595 = TRUE, IF(ISBLANK(G1595), "", INDEX('Individual UI'!$E$6:$H$6,1,G1595)), "")</f>
        <v>4</v>
      </c>
      <c r="U1595" s="4">
        <f>IF($O1595 = TRUE, IF(ISBLANK(H1595), "", INDEX('Individual UI'!$E$6:$H$6,1,H1595)), "")</f>
        <v>4</v>
      </c>
      <c r="V1595" s="4">
        <f>IF($O1595 = TRUE, IF(ISBLANK(I1595), "", INDEX('Individual UI'!$E$6:$H$6,1,I1595)), "")</f>
        <v>-4</v>
      </c>
      <c r="W1595" s="4">
        <f>IF($O1595 = TRUE, IF(ISBLANK(J1595), "", INDEX('Individual UI'!$E$6:$H$6,1,J1595)), "")</f>
        <v>-2</v>
      </c>
      <c r="X1595" s="4">
        <f>IF($O1595 = TRUE, IF(ISBLANK(K1595), "", INDEX('Individual UI'!$E$6:$H$6,1,K1595)), "")</f>
        <v>-2</v>
      </c>
      <c r="Y1595" s="4">
        <f>IF($O1595 = TRUE, IF(ISBLANK(L1595), "", INDEX('Individual UI'!$E$6:$H$6,1,L1595)), "")</f>
        <v>2</v>
      </c>
      <c r="Z1595" s="4">
        <f>IF($O1595 = TRUE, IF(ISBLANK(M1595), "", INDEX('Individual UI'!$E$6:$H$6,1,M1595)), "")</f>
        <v>-2</v>
      </c>
      <c r="AA1595" s="14">
        <f>IF($O1595 = TRUE, IF(ISBLANK(N1595), "", INDEX('Individual UI'!$E$6:$H$6,1,N1595)), "")</f>
        <v>-2</v>
      </c>
      <c r="AB1595" s="11">
        <f>IF($O1595 = TRUE, EXP(MMULT($P1595:$AA1595, Documentation!D$39:D$50) + Documentation!D$51), "")</f>
        <v>3.1701541327633598E-5</v>
      </c>
      <c r="AC1595" s="4">
        <f>IF($O1595 = TRUE, EXP(MMULT($P1595:$AA1595, Documentation!E$39:E$50) + Documentation!E$51), "")</f>
        <v>6.8170268725576905E-3</v>
      </c>
      <c r="AD1595" s="4">
        <f>IF($O1595 = TRUE, EXP(MMULT($P1595:$AA1595, Documentation!F$39:F$50) + Documentation!F$51), "")</f>
        <v>1.9578724531880868E-2</v>
      </c>
      <c r="AE1595" s="4">
        <f>IF($O1595 = TRUE, EXP(MMULT($P1595:$AA1595, Documentation!G$39:G$50) + Documentation!G$51), "")</f>
        <v>51.93455810514822</v>
      </c>
      <c r="AF1595" s="14">
        <f>IF($O1595 = TRUE, EXP(MMULT($P1595:$AA1595, Documentation!H$39:H$50) + Documentation!H$51), "")</f>
        <v>2.9257261024786771</v>
      </c>
      <c r="AG1595" s="30">
        <f t="shared" si="337"/>
        <v>5.7758135564178988E-7</v>
      </c>
      <c r="AH1595" s="28">
        <f t="shared" si="338"/>
        <v>1.2420177245660419E-4</v>
      </c>
      <c r="AI1595" s="28">
        <f t="shared" si="339"/>
        <v>3.5671155985730245E-4</v>
      </c>
      <c r="AJ1595" s="28">
        <f t="shared" si="340"/>
        <v>0.94621369242010733</v>
      </c>
      <c r="AK1595" s="33">
        <f t="shared" si="341"/>
        <v>5.330481666622313E-2</v>
      </c>
      <c r="AL1595" s="11">
        <f t="shared" si="342"/>
        <v>4</v>
      </c>
      <c r="AM1595" s="14" t="str">
        <f>IF($O1595 = TRUE, INDEX(Documentation!$M$9:$M$13, $AL1595, 1), "")</f>
        <v>Financially Pressured</v>
      </c>
      <c r="AN1595" s="1"/>
      <c r="AO1595" s="1"/>
      <c r="AP1595" s="38">
        <v>5.7758135564179105E-7</v>
      </c>
      <c r="AQ1595" s="35">
        <v>1.24201772456605E-4</v>
      </c>
      <c r="AR1595" s="35">
        <v>3.5671155985730901E-4</v>
      </c>
      <c r="AS1595" s="35">
        <v>0.946213692420107</v>
      </c>
      <c r="AT1595" s="35">
        <v>5.3304816666223803E-2</v>
      </c>
      <c r="AU1595" s="14">
        <v>4</v>
      </c>
      <c r="AV1595" s="4" t="b">
        <f t="shared" si="343"/>
        <v>1</v>
      </c>
      <c r="AW1595" s="4" t="b">
        <f t="shared" si="344"/>
        <v>1</v>
      </c>
      <c r="AX1595" s="4" t="b">
        <f t="shared" si="345"/>
        <v>1</v>
      </c>
      <c r="AY1595" s="4" t="b">
        <f t="shared" si="346"/>
        <v>1</v>
      </c>
      <c r="AZ1595" s="4" t="b">
        <f t="shared" si="347"/>
        <v>1</v>
      </c>
      <c r="BA1595" s="4" t="b">
        <f t="shared" si="348"/>
        <v>1</v>
      </c>
      <c r="BB1595" s="14" t="b">
        <f t="shared" si="349"/>
        <v>1</v>
      </c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</row>
    <row r="1596" spans="1:64" x14ac:dyDescent="0.2">
      <c r="A1596" s="1"/>
      <c r="B1596" s="11" t="s">
        <v>1751</v>
      </c>
      <c r="C1596" s="4">
        <v>1</v>
      </c>
      <c r="D1596" s="4">
        <v>2</v>
      </c>
      <c r="E1596" s="4">
        <v>2</v>
      </c>
      <c r="F1596" s="4">
        <v>1</v>
      </c>
      <c r="G1596" s="4">
        <v>3</v>
      </c>
      <c r="H1596" s="4">
        <v>1</v>
      </c>
      <c r="I1596" s="4">
        <v>4</v>
      </c>
      <c r="J1596" s="4">
        <v>2</v>
      </c>
      <c r="K1596" s="4">
        <v>2</v>
      </c>
      <c r="L1596" s="4">
        <v>3</v>
      </c>
      <c r="M1596" s="4">
        <v>1</v>
      </c>
      <c r="N1596" s="14">
        <v>2</v>
      </c>
      <c r="O1596" s="25" t="b">
        <f t="shared" si="336"/>
        <v>1</v>
      </c>
      <c r="P1596" s="11">
        <f>IF($O1596 = TRUE, IF(ISBLANK(C1596), "", INDEX('Individual UI'!$E$6:$H$6,1,C1596)), "")</f>
        <v>-4</v>
      </c>
      <c r="Q1596" s="4">
        <f>IF($O1596 = TRUE, IF(ISBLANK(D1596), "", INDEX('Individual UI'!$E$6:$H$6,1,D1596)), "")</f>
        <v>-2</v>
      </c>
      <c r="R1596" s="4">
        <f>IF($O1596 = TRUE, IF(ISBLANK(E1596), "", INDEX('Individual UI'!$E$6:$H$6,1,E1596)), "")</f>
        <v>-2</v>
      </c>
      <c r="S1596" s="4">
        <f>IF($O1596 = TRUE, IF(ISBLANK(F1596), "", INDEX('Individual UI'!$E$6:$H$6,1,F1596)), "")</f>
        <v>-4</v>
      </c>
      <c r="T1596" s="4">
        <f>IF($O1596 = TRUE, IF(ISBLANK(G1596), "", INDEX('Individual UI'!$E$6:$H$6,1,G1596)), "")</f>
        <v>2</v>
      </c>
      <c r="U1596" s="4">
        <f>IF($O1596 = TRUE, IF(ISBLANK(H1596), "", INDEX('Individual UI'!$E$6:$H$6,1,H1596)), "")</f>
        <v>-4</v>
      </c>
      <c r="V1596" s="4">
        <f>IF($O1596 = TRUE, IF(ISBLANK(I1596), "", INDEX('Individual UI'!$E$6:$H$6,1,I1596)), "")</f>
        <v>4</v>
      </c>
      <c r="W1596" s="4">
        <f>IF($O1596 = TRUE, IF(ISBLANK(J1596), "", INDEX('Individual UI'!$E$6:$H$6,1,J1596)), "")</f>
        <v>-2</v>
      </c>
      <c r="X1596" s="4">
        <f>IF($O1596 = TRUE, IF(ISBLANK(K1596), "", INDEX('Individual UI'!$E$6:$H$6,1,K1596)), "")</f>
        <v>-2</v>
      </c>
      <c r="Y1596" s="4">
        <f>IF($O1596 = TRUE, IF(ISBLANK(L1596), "", INDEX('Individual UI'!$E$6:$H$6,1,L1596)), "")</f>
        <v>2</v>
      </c>
      <c r="Z1596" s="4">
        <f>IF($O1596 = TRUE, IF(ISBLANK(M1596), "", INDEX('Individual UI'!$E$6:$H$6,1,M1596)), "")</f>
        <v>-4</v>
      </c>
      <c r="AA1596" s="14">
        <f>IF($O1596 = TRUE, IF(ISBLANK(N1596), "", INDEX('Individual UI'!$E$6:$H$6,1,N1596)), "")</f>
        <v>-2</v>
      </c>
      <c r="AB1596" s="11">
        <f>IF($O1596 = TRUE, EXP(MMULT($P1596:$AA1596, Documentation!D$39:D$50) + Documentation!D$51), "")</f>
        <v>9.2938180178383014</v>
      </c>
      <c r="AC1596" s="4">
        <f>IF($O1596 = TRUE, EXP(MMULT($P1596:$AA1596, Documentation!E$39:E$50) + Documentation!E$51), "")</f>
        <v>1.3014209590774149E-3</v>
      </c>
      <c r="AD1596" s="4">
        <f>IF($O1596 = TRUE, EXP(MMULT($P1596:$AA1596, Documentation!F$39:F$50) + Documentation!F$51), "")</f>
        <v>3.0104380659009161E-5</v>
      </c>
      <c r="AE1596" s="4">
        <f>IF($O1596 = TRUE, EXP(MMULT($P1596:$AA1596, Documentation!G$39:G$50) + Documentation!G$51), "")</f>
        <v>5.5125791305853915E-3</v>
      </c>
      <c r="AF1596" s="14">
        <f>IF($O1596 = TRUE, EXP(MMULT($P1596:$AA1596, Documentation!H$39:H$50) + Documentation!H$51), "")</f>
        <v>1.4750942982452168E-5</v>
      </c>
      <c r="AG1596" s="30">
        <f t="shared" si="337"/>
        <v>0.9992625423389313</v>
      </c>
      <c r="AH1596" s="28">
        <f t="shared" si="338"/>
        <v>1.3992755331821625E-4</v>
      </c>
      <c r="AI1596" s="28">
        <f t="shared" si="339"/>
        <v>3.2367945977768803E-6</v>
      </c>
      <c r="AJ1596" s="28">
        <f t="shared" si="340"/>
        <v>5.9270730568431644E-4</v>
      </c>
      <c r="AK1596" s="33">
        <f t="shared" si="341"/>
        <v>1.5860074684322516E-6</v>
      </c>
      <c r="AL1596" s="11">
        <f t="shared" si="342"/>
        <v>1</v>
      </c>
      <c r="AM1596" s="14" t="str">
        <f>IF($O1596 = TRUE, INDEX(Documentation!$M$9:$M$13, $AL1596, 1), "")</f>
        <v>Decisive Pursuers</v>
      </c>
      <c r="AN1596" s="1"/>
      <c r="AO1596" s="1"/>
      <c r="AP1596" s="38">
        <v>0.99926254233893097</v>
      </c>
      <c r="AQ1596" s="35">
        <v>1.3992755331821899E-4</v>
      </c>
      <c r="AR1596" s="35">
        <v>3.2367945977769599E-6</v>
      </c>
      <c r="AS1596" s="35">
        <v>5.92707305684312E-4</v>
      </c>
      <c r="AT1596" s="35">
        <v>1.5860074684322601E-6</v>
      </c>
      <c r="AU1596" s="14">
        <v>1</v>
      </c>
      <c r="AV1596" s="4" t="b">
        <f t="shared" si="343"/>
        <v>1</v>
      </c>
      <c r="AW1596" s="4" t="b">
        <f t="shared" si="344"/>
        <v>1</v>
      </c>
      <c r="AX1596" s="4" t="b">
        <f t="shared" si="345"/>
        <v>1</v>
      </c>
      <c r="AY1596" s="4" t="b">
        <f t="shared" si="346"/>
        <v>1</v>
      </c>
      <c r="AZ1596" s="4" t="b">
        <f t="shared" si="347"/>
        <v>1</v>
      </c>
      <c r="BA1596" s="4" t="b">
        <f t="shared" si="348"/>
        <v>1</v>
      </c>
      <c r="BB1596" s="14" t="b">
        <f t="shared" si="349"/>
        <v>1</v>
      </c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</row>
    <row r="1597" spans="1:64" x14ac:dyDescent="0.2">
      <c r="A1597" s="1"/>
      <c r="B1597" s="11" t="s">
        <v>1752</v>
      </c>
      <c r="C1597" s="4">
        <v>2</v>
      </c>
      <c r="D1597" s="4">
        <v>1</v>
      </c>
      <c r="E1597" s="4">
        <v>3</v>
      </c>
      <c r="F1597" s="4">
        <v>1</v>
      </c>
      <c r="G1597" s="4">
        <v>2</v>
      </c>
      <c r="H1597" s="4">
        <v>1</v>
      </c>
      <c r="I1597" s="4">
        <v>3</v>
      </c>
      <c r="J1597" s="4">
        <v>4</v>
      </c>
      <c r="K1597" s="4">
        <v>1</v>
      </c>
      <c r="L1597" s="4">
        <v>1</v>
      </c>
      <c r="M1597" s="4">
        <v>1</v>
      </c>
      <c r="N1597" s="14">
        <v>2</v>
      </c>
      <c r="O1597" s="25" t="b">
        <f t="shared" si="336"/>
        <v>1</v>
      </c>
      <c r="P1597" s="11">
        <f>IF($O1597 = TRUE, IF(ISBLANK(C1597), "", INDEX('Individual UI'!$E$6:$H$6,1,C1597)), "")</f>
        <v>-2</v>
      </c>
      <c r="Q1597" s="4">
        <f>IF($O1597 = TRUE, IF(ISBLANK(D1597), "", INDEX('Individual UI'!$E$6:$H$6,1,D1597)), "")</f>
        <v>-4</v>
      </c>
      <c r="R1597" s="4">
        <f>IF($O1597 = TRUE, IF(ISBLANK(E1597), "", INDEX('Individual UI'!$E$6:$H$6,1,E1597)), "")</f>
        <v>2</v>
      </c>
      <c r="S1597" s="4">
        <f>IF($O1597 = TRUE, IF(ISBLANK(F1597), "", INDEX('Individual UI'!$E$6:$H$6,1,F1597)), "")</f>
        <v>-4</v>
      </c>
      <c r="T1597" s="4">
        <f>IF($O1597 = TRUE, IF(ISBLANK(G1597), "", INDEX('Individual UI'!$E$6:$H$6,1,G1597)), "")</f>
        <v>-2</v>
      </c>
      <c r="U1597" s="4">
        <f>IF($O1597 = TRUE, IF(ISBLANK(H1597), "", INDEX('Individual UI'!$E$6:$H$6,1,H1597)), "")</f>
        <v>-4</v>
      </c>
      <c r="V1597" s="4">
        <f>IF($O1597 = TRUE, IF(ISBLANK(I1597), "", INDEX('Individual UI'!$E$6:$H$6,1,I1597)), "")</f>
        <v>2</v>
      </c>
      <c r="W1597" s="4">
        <f>IF($O1597 = TRUE, IF(ISBLANK(J1597), "", INDEX('Individual UI'!$E$6:$H$6,1,J1597)), "")</f>
        <v>4</v>
      </c>
      <c r="X1597" s="4">
        <f>IF($O1597 = TRUE, IF(ISBLANK(K1597), "", INDEX('Individual UI'!$E$6:$H$6,1,K1597)), "")</f>
        <v>-4</v>
      </c>
      <c r="Y1597" s="4">
        <f>IF($O1597 = TRUE, IF(ISBLANK(L1597), "", INDEX('Individual UI'!$E$6:$H$6,1,L1597)), "")</f>
        <v>-4</v>
      </c>
      <c r="Z1597" s="4">
        <f>IF($O1597 = TRUE, IF(ISBLANK(M1597), "", INDEX('Individual UI'!$E$6:$H$6,1,M1597)), "")</f>
        <v>-4</v>
      </c>
      <c r="AA1597" s="14">
        <f>IF($O1597 = TRUE, IF(ISBLANK(N1597), "", INDEX('Individual UI'!$E$6:$H$6,1,N1597)), "")</f>
        <v>-2</v>
      </c>
      <c r="AB1597" s="11">
        <f>IF($O1597 = TRUE, EXP(MMULT($P1597:$AA1597, Documentation!D$39:D$50) + Documentation!D$51), "")</f>
        <v>25.890039788663231</v>
      </c>
      <c r="AC1597" s="4">
        <f>IF($O1597 = TRUE, EXP(MMULT($P1597:$AA1597, Documentation!E$39:E$50) + Documentation!E$51), "")</f>
        <v>1.263312609364734E-5</v>
      </c>
      <c r="AD1597" s="4">
        <f>IF($O1597 = TRUE, EXP(MMULT($P1597:$AA1597, Documentation!F$39:F$50) + Documentation!F$51), "")</f>
        <v>3.1835222358292571E-4</v>
      </c>
      <c r="AE1597" s="4">
        <f>IF($O1597 = TRUE, EXP(MMULT($P1597:$AA1597, Documentation!G$39:G$50) + Documentation!G$51), "")</f>
        <v>4.7663337161891445E-2</v>
      </c>
      <c r="AF1597" s="14">
        <f>IF($O1597 = TRUE, EXP(MMULT($P1597:$AA1597, Documentation!H$39:H$50) + Documentation!H$51), "")</f>
        <v>5.5841705330842102E-5</v>
      </c>
      <c r="AG1597" s="30">
        <f t="shared" si="337"/>
        <v>0.9981475056835647</v>
      </c>
      <c r="AH1597" s="28">
        <f t="shared" si="338"/>
        <v>4.8704920511097904E-7</v>
      </c>
      <c r="AI1597" s="28">
        <f t="shared" si="339"/>
        <v>1.227354150445362E-5</v>
      </c>
      <c r="AJ1597" s="28">
        <f t="shared" si="340"/>
        <v>1.8375808414759149E-3</v>
      </c>
      <c r="AK1597" s="33">
        <f t="shared" si="341"/>
        <v>2.1528842498536217E-6</v>
      </c>
      <c r="AL1597" s="11">
        <f t="shared" si="342"/>
        <v>1</v>
      </c>
      <c r="AM1597" s="14" t="str">
        <f>IF($O1597 = TRUE, INDEX(Documentation!$M$9:$M$13, $AL1597, 1), "")</f>
        <v>Decisive Pursuers</v>
      </c>
      <c r="AN1597" s="1"/>
      <c r="AO1597" s="1"/>
      <c r="AP1597" s="38">
        <v>0.99814750568356503</v>
      </c>
      <c r="AQ1597" s="35">
        <v>4.8704920511098295E-7</v>
      </c>
      <c r="AR1597" s="35">
        <v>1.22735415044539E-5</v>
      </c>
      <c r="AS1597" s="35">
        <v>1.8375808414758999E-3</v>
      </c>
      <c r="AT1597" s="35">
        <v>2.1528842498536302E-6</v>
      </c>
      <c r="AU1597" s="14">
        <v>1</v>
      </c>
      <c r="AV1597" s="4" t="b">
        <f t="shared" si="343"/>
        <v>1</v>
      </c>
      <c r="AW1597" s="4" t="b">
        <f t="shared" si="344"/>
        <v>1</v>
      </c>
      <c r="AX1597" s="4" t="b">
        <f t="shared" si="345"/>
        <v>1</v>
      </c>
      <c r="AY1597" s="4" t="b">
        <f t="shared" si="346"/>
        <v>1</v>
      </c>
      <c r="AZ1597" s="4" t="b">
        <f t="shared" si="347"/>
        <v>1</v>
      </c>
      <c r="BA1597" s="4" t="b">
        <f t="shared" si="348"/>
        <v>1</v>
      </c>
      <c r="BB1597" s="14" t="b">
        <f t="shared" si="349"/>
        <v>1</v>
      </c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</row>
    <row r="1598" spans="1:64" x14ac:dyDescent="0.2">
      <c r="A1598" s="1"/>
      <c r="B1598" s="11" t="s">
        <v>1753</v>
      </c>
      <c r="C1598" s="4">
        <v>1</v>
      </c>
      <c r="D1598" s="4">
        <v>4</v>
      </c>
      <c r="E1598" s="4">
        <v>4</v>
      </c>
      <c r="F1598" s="4">
        <v>4</v>
      </c>
      <c r="G1598" s="4">
        <v>4</v>
      </c>
      <c r="H1598" s="4">
        <v>4</v>
      </c>
      <c r="I1598" s="4">
        <v>2</v>
      </c>
      <c r="J1598" s="4">
        <v>1</v>
      </c>
      <c r="K1598" s="4">
        <v>1</v>
      </c>
      <c r="L1598" s="4">
        <v>4</v>
      </c>
      <c r="M1598" s="4">
        <v>1</v>
      </c>
      <c r="N1598" s="14">
        <v>3</v>
      </c>
      <c r="O1598" s="25" t="b">
        <f t="shared" si="336"/>
        <v>1</v>
      </c>
      <c r="P1598" s="11">
        <f>IF($O1598 = TRUE, IF(ISBLANK(C1598), "", INDEX('Individual UI'!$E$6:$H$6,1,C1598)), "")</f>
        <v>-4</v>
      </c>
      <c r="Q1598" s="4">
        <f>IF($O1598 = TRUE, IF(ISBLANK(D1598), "", INDEX('Individual UI'!$E$6:$H$6,1,D1598)), "")</f>
        <v>4</v>
      </c>
      <c r="R1598" s="4">
        <f>IF($O1598 = TRUE, IF(ISBLANK(E1598), "", INDEX('Individual UI'!$E$6:$H$6,1,E1598)), "")</f>
        <v>4</v>
      </c>
      <c r="S1598" s="4">
        <f>IF($O1598 = TRUE, IF(ISBLANK(F1598), "", INDEX('Individual UI'!$E$6:$H$6,1,F1598)), "")</f>
        <v>4</v>
      </c>
      <c r="T1598" s="4">
        <f>IF($O1598 = TRUE, IF(ISBLANK(G1598), "", INDEX('Individual UI'!$E$6:$H$6,1,G1598)), "")</f>
        <v>4</v>
      </c>
      <c r="U1598" s="4">
        <f>IF($O1598 = TRUE, IF(ISBLANK(H1598), "", INDEX('Individual UI'!$E$6:$H$6,1,H1598)), "")</f>
        <v>4</v>
      </c>
      <c r="V1598" s="4">
        <f>IF($O1598 = TRUE, IF(ISBLANK(I1598), "", INDEX('Individual UI'!$E$6:$H$6,1,I1598)), "")</f>
        <v>-2</v>
      </c>
      <c r="W1598" s="4">
        <f>IF($O1598 = TRUE, IF(ISBLANK(J1598), "", INDEX('Individual UI'!$E$6:$H$6,1,J1598)), "")</f>
        <v>-4</v>
      </c>
      <c r="X1598" s="4">
        <f>IF($O1598 = TRUE, IF(ISBLANK(K1598), "", INDEX('Individual UI'!$E$6:$H$6,1,K1598)), "")</f>
        <v>-4</v>
      </c>
      <c r="Y1598" s="4">
        <f>IF($O1598 = TRUE, IF(ISBLANK(L1598), "", INDEX('Individual UI'!$E$6:$H$6,1,L1598)), "")</f>
        <v>4</v>
      </c>
      <c r="Z1598" s="4">
        <f>IF($O1598 = TRUE, IF(ISBLANK(M1598), "", INDEX('Individual UI'!$E$6:$H$6,1,M1598)), "")</f>
        <v>-4</v>
      </c>
      <c r="AA1598" s="14">
        <f>IF($O1598 = TRUE, IF(ISBLANK(N1598), "", INDEX('Individual UI'!$E$6:$H$6,1,N1598)), "")</f>
        <v>2</v>
      </c>
      <c r="AB1598" s="11">
        <f>IF($O1598 = TRUE, EXP(MMULT($P1598:$AA1598, Documentation!D$39:D$50) + Documentation!D$51), "")</f>
        <v>5.3783088277490532E-5</v>
      </c>
      <c r="AC1598" s="4">
        <f>IF($O1598 = TRUE, EXP(MMULT($P1598:$AA1598, Documentation!E$39:E$50) + Documentation!E$51), "")</f>
        <v>2.8448673126302025E-2</v>
      </c>
      <c r="AD1598" s="4">
        <f>IF($O1598 = TRUE, EXP(MMULT($P1598:$AA1598, Documentation!F$39:F$50) + Documentation!F$51), "")</f>
        <v>1.8633848286036328E-2</v>
      </c>
      <c r="AE1598" s="4">
        <f>IF($O1598 = TRUE, EXP(MMULT($P1598:$AA1598, Documentation!G$39:G$50) + Documentation!G$51), "")</f>
        <v>71.147402676099063</v>
      </c>
      <c r="AF1598" s="14">
        <f>IF($O1598 = TRUE, EXP(MMULT($P1598:$AA1598, Documentation!H$39:H$50) + Documentation!H$51), "")</f>
        <v>0.80254267063475038</v>
      </c>
      <c r="AG1598" s="30">
        <f t="shared" si="337"/>
        <v>7.4701761576982468E-7</v>
      </c>
      <c r="AH1598" s="28">
        <f t="shared" si="338"/>
        <v>3.9513647600484733E-4</v>
      </c>
      <c r="AI1598" s="28">
        <f t="shared" si="339"/>
        <v>2.588139388246557E-4</v>
      </c>
      <c r="AJ1598" s="28">
        <f t="shared" si="340"/>
        <v>0.98819842477433539</v>
      </c>
      <c r="AK1598" s="33">
        <f t="shared" si="341"/>
        <v>1.114687779321942E-2</v>
      </c>
      <c r="AL1598" s="11">
        <f t="shared" si="342"/>
        <v>4</v>
      </c>
      <c r="AM1598" s="14" t="str">
        <f>IF($O1598 = TRUE, INDEX(Documentation!$M$9:$M$13, $AL1598, 1), "")</f>
        <v>Financially Pressured</v>
      </c>
      <c r="AN1598" s="1"/>
      <c r="AO1598" s="1"/>
      <c r="AP1598" s="38">
        <v>7.4701761576983199E-7</v>
      </c>
      <c r="AQ1598" s="35">
        <v>3.9513647600485303E-4</v>
      </c>
      <c r="AR1598" s="35">
        <v>2.5881393882466199E-4</v>
      </c>
      <c r="AS1598" s="35">
        <v>0.98819842477433495</v>
      </c>
      <c r="AT1598" s="35">
        <v>1.11468777932195E-2</v>
      </c>
      <c r="AU1598" s="14">
        <v>4</v>
      </c>
      <c r="AV1598" s="4" t="b">
        <f t="shared" si="343"/>
        <v>1</v>
      </c>
      <c r="AW1598" s="4" t="b">
        <f t="shared" si="344"/>
        <v>1</v>
      </c>
      <c r="AX1598" s="4" t="b">
        <f t="shared" si="345"/>
        <v>1</v>
      </c>
      <c r="AY1598" s="4" t="b">
        <f t="shared" si="346"/>
        <v>1</v>
      </c>
      <c r="AZ1598" s="4" t="b">
        <f t="shared" si="347"/>
        <v>1</v>
      </c>
      <c r="BA1598" s="4" t="b">
        <f t="shared" si="348"/>
        <v>1</v>
      </c>
      <c r="BB1598" s="14" t="b">
        <f t="shared" si="349"/>
        <v>1</v>
      </c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</row>
    <row r="1599" spans="1:64" x14ac:dyDescent="0.2">
      <c r="A1599" s="1"/>
      <c r="B1599" s="11" t="s">
        <v>1754</v>
      </c>
      <c r="C1599" s="4">
        <v>2</v>
      </c>
      <c r="D1599" s="4">
        <v>3</v>
      </c>
      <c r="E1599" s="4">
        <v>4</v>
      </c>
      <c r="F1599" s="4">
        <v>2</v>
      </c>
      <c r="G1599" s="4">
        <v>4</v>
      </c>
      <c r="H1599" s="4">
        <v>3</v>
      </c>
      <c r="I1599" s="4">
        <v>2</v>
      </c>
      <c r="J1599" s="4">
        <v>3</v>
      </c>
      <c r="K1599" s="4">
        <v>2</v>
      </c>
      <c r="L1599" s="4">
        <v>3</v>
      </c>
      <c r="M1599" s="4">
        <v>3</v>
      </c>
      <c r="N1599" s="14">
        <v>3</v>
      </c>
      <c r="O1599" s="25" t="b">
        <f t="shared" si="336"/>
        <v>1</v>
      </c>
      <c r="P1599" s="11">
        <f>IF($O1599 = TRUE, IF(ISBLANK(C1599), "", INDEX('Individual UI'!$E$6:$H$6,1,C1599)), "")</f>
        <v>-2</v>
      </c>
      <c r="Q1599" s="4">
        <f>IF($O1599 = TRUE, IF(ISBLANK(D1599), "", INDEX('Individual UI'!$E$6:$H$6,1,D1599)), "")</f>
        <v>2</v>
      </c>
      <c r="R1599" s="4">
        <f>IF($O1599 = TRUE, IF(ISBLANK(E1599), "", INDEX('Individual UI'!$E$6:$H$6,1,E1599)), "")</f>
        <v>4</v>
      </c>
      <c r="S1599" s="4">
        <f>IF($O1599 = TRUE, IF(ISBLANK(F1599), "", INDEX('Individual UI'!$E$6:$H$6,1,F1599)), "")</f>
        <v>-2</v>
      </c>
      <c r="T1599" s="4">
        <f>IF($O1599 = TRUE, IF(ISBLANK(G1599), "", INDEX('Individual UI'!$E$6:$H$6,1,G1599)), "")</f>
        <v>4</v>
      </c>
      <c r="U1599" s="4">
        <f>IF($O1599 = TRUE, IF(ISBLANK(H1599), "", INDEX('Individual UI'!$E$6:$H$6,1,H1599)), "")</f>
        <v>2</v>
      </c>
      <c r="V1599" s="4">
        <f>IF($O1599 = TRUE, IF(ISBLANK(I1599), "", INDEX('Individual UI'!$E$6:$H$6,1,I1599)), "")</f>
        <v>-2</v>
      </c>
      <c r="W1599" s="4">
        <f>IF($O1599 = TRUE, IF(ISBLANK(J1599), "", INDEX('Individual UI'!$E$6:$H$6,1,J1599)), "")</f>
        <v>2</v>
      </c>
      <c r="X1599" s="4">
        <f>IF($O1599 = TRUE, IF(ISBLANK(K1599), "", INDEX('Individual UI'!$E$6:$H$6,1,K1599)), "")</f>
        <v>-2</v>
      </c>
      <c r="Y1599" s="4">
        <f>IF($O1599 = TRUE, IF(ISBLANK(L1599), "", INDEX('Individual UI'!$E$6:$H$6,1,L1599)), "")</f>
        <v>2</v>
      </c>
      <c r="Z1599" s="4">
        <f>IF($O1599 = TRUE, IF(ISBLANK(M1599), "", INDEX('Individual UI'!$E$6:$H$6,1,M1599)), "")</f>
        <v>2</v>
      </c>
      <c r="AA1599" s="14">
        <f>IF($O1599 = TRUE, IF(ISBLANK(N1599), "", INDEX('Individual UI'!$E$6:$H$6,1,N1599)), "")</f>
        <v>2</v>
      </c>
      <c r="AB1599" s="11">
        <f>IF($O1599 = TRUE, EXP(MMULT($P1599:$AA1599, Documentation!D$39:D$50) + Documentation!D$51), "")</f>
        <v>1.4183870520762746E-4</v>
      </c>
      <c r="AC1599" s="4">
        <f>IF($O1599 = TRUE, EXP(MMULT($P1599:$AA1599, Documentation!E$39:E$50) + Documentation!E$51), "")</f>
        <v>0.12373544937288308</v>
      </c>
      <c r="AD1599" s="4">
        <f>IF($O1599 = TRUE, EXP(MMULT($P1599:$AA1599, Documentation!F$39:F$50) + Documentation!F$51), "")</f>
        <v>0.23489201639214796</v>
      </c>
      <c r="AE1599" s="4">
        <f>IF($O1599 = TRUE, EXP(MMULT($P1599:$AA1599, Documentation!G$39:G$50) + Documentation!G$51), "")</f>
        <v>0.22960255339897781</v>
      </c>
      <c r="AF1599" s="14">
        <f>IF($O1599 = TRUE, EXP(MMULT($P1599:$AA1599, Documentation!H$39:H$50) + Documentation!H$51), "")</f>
        <v>0.19109316726847647</v>
      </c>
      <c r="AG1599" s="30">
        <f t="shared" si="337"/>
        <v>1.8196930026792614E-4</v>
      </c>
      <c r="AH1599" s="28">
        <f t="shared" si="338"/>
        <v>0.158744068537296</v>
      </c>
      <c r="AI1599" s="28">
        <f t="shared" si="339"/>
        <v>0.30135029644294065</v>
      </c>
      <c r="AJ1599" s="28">
        <f t="shared" si="340"/>
        <v>0.29456427933815038</v>
      </c>
      <c r="AK1599" s="33">
        <f t="shared" si="341"/>
        <v>0.24515938638134499</v>
      </c>
      <c r="AL1599" s="11">
        <f t="shared" si="342"/>
        <v>3</v>
      </c>
      <c r="AM1599" s="14" t="str">
        <f>IF($O1599 = TRUE, INDEX(Documentation!$M$9:$M$13, $AL1599, 1), "")</f>
        <v>Process Skeptics</v>
      </c>
      <c r="AN1599" s="1"/>
      <c r="AO1599" s="1"/>
      <c r="AP1599" s="38">
        <v>1.8196930026792801E-4</v>
      </c>
      <c r="AQ1599" s="35">
        <v>0.158744068537295</v>
      </c>
      <c r="AR1599" s="35">
        <v>0.30135029644294298</v>
      </c>
      <c r="AS1599" s="35">
        <v>0.29456427933815099</v>
      </c>
      <c r="AT1599" s="35">
        <v>0.24515938638134399</v>
      </c>
      <c r="AU1599" s="14">
        <v>3</v>
      </c>
      <c r="AV1599" s="4" t="b">
        <f t="shared" si="343"/>
        <v>1</v>
      </c>
      <c r="AW1599" s="4" t="b">
        <f t="shared" si="344"/>
        <v>1</v>
      </c>
      <c r="AX1599" s="4" t="b">
        <f t="shared" si="345"/>
        <v>1</v>
      </c>
      <c r="AY1599" s="4" t="b">
        <f t="shared" si="346"/>
        <v>1</v>
      </c>
      <c r="AZ1599" s="4" t="b">
        <f t="shared" si="347"/>
        <v>1</v>
      </c>
      <c r="BA1599" s="4" t="b">
        <f t="shared" si="348"/>
        <v>1</v>
      </c>
      <c r="BB1599" s="14" t="b">
        <f t="shared" si="349"/>
        <v>1</v>
      </c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</row>
    <row r="1600" spans="1:64" x14ac:dyDescent="0.2">
      <c r="A1600" s="1"/>
      <c r="B1600" s="11" t="s">
        <v>1755</v>
      </c>
      <c r="C1600" s="4">
        <v>1</v>
      </c>
      <c r="D1600" s="4">
        <v>3</v>
      </c>
      <c r="E1600" s="4">
        <v>4</v>
      </c>
      <c r="F1600" s="4">
        <v>3</v>
      </c>
      <c r="G1600" s="4">
        <v>2</v>
      </c>
      <c r="H1600" s="4">
        <v>4</v>
      </c>
      <c r="I1600" s="4">
        <v>2</v>
      </c>
      <c r="J1600" s="4">
        <v>3</v>
      </c>
      <c r="K1600" s="4">
        <v>2</v>
      </c>
      <c r="L1600" s="4">
        <v>1</v>
      </c>
      <c r="M1600" s="4">
        <v>2</v>
      </c>
      <c r="N1600" s="14">
        <v>2</v>
      </c>
      <c r="O1600" s="25" t="b">
        <f t="shared" si="336"/>
        <v>1</v>
      </c>
      <c r="P1600" s="11">
        <f>IF($O1600 = TRUE, IF(ISBLANK(C1600), "", INDEX('Individual UI'!$E$6:$H$6,1,C1600)), "")</f>
        <v>-4</v>
      </c>
      <c r="Q1600" s="4">
        <f>IF($O1600 = TRUE, IF(ISBLANK(D1600), "", INDEX('Individual UI'!$E$6:$H$6,1,D1600)), "")</f>
        <v>2</v>
      </c>
      <c r="R1600" s="4">
        <f>IF($O1600 = TRUE, IF(ISBLANK(E1600), "", INDEX('Individual UI'!$E$6:$H$6,1,E1600)), "")</f>
        <v>4</v>
      </c>
      <c r="S1600" s="4">
        <f>IF($O1600 = TRUE, IF(ISBLANK(F1600), "", INDEX('Individual UI'!$E$6:$H$6,1,F1600)), "")</f>
        <v>2</v>
      </c>
      <c r="T1600" s="4">
        <f>IF($O1600 = TRUE, IF(ISBLANK(G1600), "", INDEX('Individual UI'!$E$6:$H$6,1,G1600)), "")</f>
        <v>-2</v>
      </c>
      <c r="U1600" s="4">
        <f>IF($O1600 = TRUE, IF(ISBLANK(H1600), "", INDEX('Individual UI'!$E$6:$H$6,1,H1600)), "")</f>
        <v>4</v>
      </c>
      <c r="V1600" s="4">
        <f>IF($O1600 = TRUE, IF(ISBLANK(I1600), "", INDEX('Individual UI'!$E$6:$H$6,1,I1600)), "")</f>
        <v>-2</v>
      </c>
      <c r="W1600" s="4">
        <f>IF($O1600 = TRUE, IF(ISBLANK(J1600), "", INDEX('Individual UI'!$E$6:$H$6,1,J1600)), "")</f>
        <v>2</v>
      </c>
      <c r="X1600" s="4">
        <f>IF($O1600 = TRUE, IF(ISBLANK(K1600), "", INDEX('Individual UI'!$E$6:$H$6,1,K1600)), "")</f>
        <v>-2</v>
      </c>
      <c r="Y1600" s="4">
        <f>IF($O1600 = TRUE, IF(ISBLANK(L1600), "", INDEX('Individual UI'!$E$6:$H$6,1,L1600)), "")</f>
        <v>-4</v>
      </c>
      <c r="Z1600" s="4">
        <f>IF($O1600 = TRUE, IF(ISBLANK(M1600), "", INDEX('Individual UI'!$E$6:$H$6,1,M1600)), "")</f>
        <v>-2</v>
      </c>
      <c r="AA1600" s="14">
        <f>IF($O1600 = TRUE, IF(ISBLANK(N1600), "", INDEX('Individual UI'!$E$6:$H$6,1,N1600)), "")</f>
        <v>-2</v>
      </c>
      <c r="AB1600" s="11">
        <f>IF($O1600 = TRUE, EXP(MMULT($P1600:$AA1600, Documentation!D$39:D$50) + Documentation!D$51), "")</f>
        <v>2.919213099965662E-3</v>
      </c>
      <c r="AC1600" s="4">
        <f>IF($O1600 = TRUE, EXP(MMULT($P1600:$AA1600, Documentation!E$39:E$50) + Documentation!E$51), "")</f>
        <v>1.6997229845530803E-4</v>
      </c>
      <c r="AD1600" s="4">
        <f>IF($O1600 = TRUE, EXP(MMULT($P1600:$AA1600, Documentation!F$39:F$50) + Documentation!F$51), "")</f>
        <v>2.476473134039563E-2</v>
      </c>
      <c r="AE1600" s="4">
        <f>IF($O1600 = TRUE, EXP(MMULT($P1600:$AA1600, Documentation!G$39:G$50) + Documentation!G$51), "")</f>
        <v>6.6739530368542326</v>
      </c>
      <c r="AF1600" s="14">
        <f>IF($O1600 = TRUE, EXP(MMULT($P1600:$AA1600, Documentation!H$39:H$50) + Documentation!H$51), "")</f>
        <v>0.13086118990993914</v>
      </c>
      <c r="AG1600" s="30">
        <f t="shared" si="337"/>
        <v>4.2724350702462671E-4</v>
      </c>
      <c r="AH1600" s="28">
        <f t="shared" si="338"/>
        <v>2.4876416487010333E-5</v>
      </c>
      <c r="AI1600" s="28">
        <f t="shared" si="339"/>
        <v>3.6244598479356544E-3</v>
      </c>
      <c r="AJ1600" s="28">
        <f t="shared" si="340"/>
        <v>0.97677113781683167</v>
      </c>
      <c r="AK1600" s="33">
        <f t="shared" si="341"/>
        <v>1.915228241172107E-2</v>
      </c>
      <c r="AL1600" s="11">
        <f t="shared" si="342"/>
        <v>4</v>
      </c>
      <c r="AM1600" s="14" t="str">
        <f>IF($O1600 = TRUE, INDEX(Documentation!$M$9:$M$13, $AL1600, 1), "")</f>
        <v>Financially Pressured</v>
      </c>
      <c r="AN1600" s="1"/>
      <c r="AO1600" s="1"/>
      <c r="AP1600" s="38">
        <v>4.2724350702462899E-4</v>
      </c>
      <c r="AQ1600" s="35">
        <v>2.4876416487010099E-5</v>
      </c>
      <c r="AR1600" s="35">
        <v>3.62445984793567E-3</v>
      </c>
      <c r="AS1600" s="35">
        <v>0.976771137816832</v>
      </c>
      <c r="AT1600" s="35">
        <v>1.9152282411721001E-2</v>
      </c>
      <c r="AU1600" s="14">
        <v>4</v>
      </c>
      <c r="AV1600" s="4" t="b">
        <f t="shared" si="343"/>
        <v>1</v>
      </c>
      <c r="AW1600" s="4" t="b">
        <f t="shared" si="344"/>
        <v>1</v>
      </c>
      <c r="AX1600" s="4" t="b">
        <f t="shared" si="345"/>
        <v>1</v>
      </c>
      <c r="AY1600" s="4" t="b">
        <f t="shared" si="346"/>
        <v>1</v>
      </c>
      <c r="AZ1600" s="4" t="b">
        <f t="shared" si="347"/>
        <v>1</v>
      </c>
      <c r="BA1600" s="4" t="b">
        <f t="shared" si="348"/>
        <v>1</v>
      </c>
      <c r="BB1600" s="14" t="b">
        <f t="shared" si="349"/>
        <v>1</v>
      </c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</row>
    <row r="1601" spans="1:64" x14ac:dyDescent="0.2">
      <c r="A1601" s="1"/>
      <c r="B1601" s="11" t="s">
        <v>1756</v>
      </c>
      <c r="C1601" s="4">
        <v>3</v>
      </c>
      <c r="D1601" s="4">
        <v>1</v>
      </c>
      <c r="E1601" s="4">
        <v>4</v>
      </c>
      <c r="F1601" s="4">
        <v>4</v>
      </c>
      <c r="G1601" s="4">
        <v>4</v>
      </c>
      <c r="H1601" s="4">
        <v>1</v>
      </c>
      <c r="I1601" s="4">
        <v>1</v>
      </c>
      <c r="J1601" s="4">
        <v>2</v>
      </c>
      <c r="K1601" s="4">
        <v>1</v>
      </c>
      <c r="L1601" s="4">
        <v>2</v>
      </c>
      <c r="M1601" s="4">
        <v>1</v>
      </c>
      <c r="N1601" s="14">
        <v>3</v>
      </c>
      <c r="O1601" s="25" t="b">
        <f t="shared" si="336"/>
        <v>1</v>
      </c>
      <c r="P1601" s="11">
        <f>IF($O1601 = TRUE, IF(ISBLANK(C1601), "", INDEX('Individual UI'!$E$6:$H$6,1,C1601)), "")</f>
        <v>2</v>
      </c>
      <c r="Q1601" s="4">
        <f>IF($O1601 = TRUE, IF(ISBLANK(D1601), "", INDEX('Individual UI'!$E$6:$H$6,1,D1601)), "")</f>
        <v>-4</v>
      </c>
      <c r="R1601" s="4">
        <f>IF($O1601 = TRUE, IF(ISBLANK(E1601), "", INDEX('Individual UI'!$E$6:$H$6,1,E1601)), "")</f>
        <v>4</v>
      </c>
      <c r="S1601" s="4">
        <f>IF($O1601 = TRUE, IF(ISBLANK(F1601), "", INDEX('Individual UI'!$E$6:$H$6,1,F1601)), "")</f>
        <v>4</v>
      </c>
      <c r="T1601" s="4">
        <f>IF($O1601 = TRUE, IF(ISBLANK(G1601), "", INDEX('Individual UI'!$E$6:$H$6,1,G1601)), "")</f>
        <v>4</v>
      </c>
      <c r="U1601" s="4">
        <f>IF($O1601 = TRUE, IF(ISBLANK(H1601), "", INDEX('Individual UI'!$E$6:$H$6,1,H1601)), "")</f>
        <v>-4</v>
      </c>
      <c r="V1601" s="4">
        <f>IF($O1601 = TRUE, IF(ISBLANK(I1601), "", INDEX('Individual UI'!$E$6:$H$6,1,I1601)), "")</f>
        <v>-4</v>
      </c>
      <c r="W1601" s="4">
        <f>IF($O1601 = TRUE, IF(ISBLANK(J1601), "", INDEX('Individual UI'!$E$6:$H$6,1,J1601)), "")</f>
        <v>-2</v>
      </c>
      <c r="X1601" s="4">
        <f>IF($O1601 = TRUE, IF(ISBLANK(K1601), "", INDEX('Individual UI'!$E$6:$H$6,1,K1601)), "")</f>
        <v>-4</v>
      </c>
      <c r="Y1601" s="4">
        <f>IF($O1601 = TRUE, IF(ISBLANK(L1601), "", INDEX('Individual UI'!$E$6:$H$6,1,L1601)), "")</f>
        <v>-2</v>
      </c>
      <c r="Z1601" s="4">
        <f>IF($O1601 = TRUE, IF(ISBLANK(M1601), "", INDEX('Individual UI'!$E$6:$H$6,1,M1601)), "")</f>
        <v>-4</v>
      </c>
      <c r="AA1601" s="14">
        <f>IF($O1601 = TRUE, IF(ISBLANK(N1601), "", INDEX('Individual UI'!$E$6:$H$6,1,N1601)), "")</f>
        <v>2</v>
      </c>
      <c r="AB1601" s="11">
        <f>IF($O1601 = TRUE, EXP(MMULT($P1601:$AA1601, Documentation!D$39:D$50) + Documentation!D$51), "")</f>
        <v>1.8831807903945982E-3</v>
      </c>
      <c r="AC1601" s="4">
        <f>IF($O1601 = TRUE, EXP(MMULT($P1601:$AA1601, Documentation!E$39:E$50) + Documentation!E$51), "")</f>
        <v>3.1911631411120443E-4</v>
      </c>
      <c r="AD1601" s="4">
        <f>IF($O1601 = TRUE, EXP(MMULT($P1601:$AA1601, Documentation!F$39:F$50) + Documentation!F$51), "")</f>
        <v>6.5147458649104225E-3</v>
      </c>
      <c r="AE1601" s="4">
        <f>IF($O1601 = TRUE, EXP(MMULT($P1601:$AA1601, Documentation!G$39:G$50) + Documentation!G$51), "")</f>
        <v>31.455241053380874</v>
      </c>
      <c r="AF1601" s="14">
        <f>IF($O1601 = TRUE, EXP(MMULT($P1601:$AA1601, Documentation!H$39:H$50) + Documentation!H$51), "")</f>
        <v>3.3759131568969598E-2</v>
      </c>
      <c r="AG1601" s="30">
        <f t="shared" si="337"/>
        <v>5.9787849918386011E-5</v>
      </c>
      <c r="AH1601" s="28">
        <f t="shared" si="338"/>
        <v>1.0131410851207431E-5</v>
      </c>
      <c r="AI1601" s="28">
        <f t="shared" si="339"/>
        <v>2.0683231796670703E-4</v>
      </c>
      <c r="AJ1601" s="28">
        <f t="shared" si="340"/>
        <v>0.99865145228681096</v>
      </c>
      <c r="AK1601" s="33">
        <f t="shared" si="341"/>
        <v>1.0717961344527483E-3</v>
      </c>
      <c r="AL1601" s="11">
        <f t="shared" si="342"/>
        <v>4</v>
      </c>
      <c r="AM1601" s="14" t="str">
        <f>IF($O1601 = TRUE, INDEX(Documentation!$M$9:$M$13, $AL1601, 1), "")</f>
        <v>Financially Pressured</v>
      </c>
      <c r="AN1601" s="1"/>
      <c r="AO1601" s="1"/>
      <c r="AP1601" s="38">
        <v>5.9787849918385998E-5</v>
      </c>
      <c r="AQ1601" s="35">
        <v>1.01314108512076E-5</v>
      </c>
      <c r="AR1601" s="35">
        <v>2.0683231796671299E-4</v>
      </c>
      <c r="AS1601" s="35">
        <v>0.99865145228681096</v>
      </c>
      <c r="AT1601" s="35">
        <v>1.07179613445277E-3</v>
      </c>
      <c r="AU1601" s="14">
        <v>4</v>
      </c>
      <c r="AV1601" s="4" t="b">
        <f t="shared" si="343"/>
        <v>1</v>
      </c>
      <c r="AW1601" s="4" t="b">
        <f t="shared" si="344"/>
        <v>1</v>
      </c>
      <c r="AX1601" s="4" t="b">
        <f t="shared" si="345"/>
        <v>1</v>
      </c>
      <c r="AY1601" s="4" t="b">
        <f t="shared" si="346"/>
        <v>1</v>
      </c>
      <c r="AZ1601" s="4" t="b">
        <f t="shared" si="347"/>
        <v>1</v>
      </c>
      <c r="BA1601" s="4" t="b">
        <f t="shared" si="348"/>
        <v>1</v>
      </c>
      <c r="BB1601" s="14" t="b">
        <f t="shared" si="349"/>
        <v>1</v>
      </c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</row>
    <row r="1602" spans="1:64" x14ac:dyDescent="0.2">
      <c r="A1602" s="1"/>
      <c r="B1602" s="11" t="s">
        <v>1757</v>
      </c>
      <c r="C1602" s="4">
        <v>1</v>
      </c>
      <c r="D1602" s="4">
        <v>2</v>
      </c>
      <c r="E1602" s="4">
        <v>4</v>
      </c>
      <c r="F1602" s="4">
        <v>4</v>
      </c>
      <c r="G1602" s="4">
        <v>4</v>
      </c>
      <c r="H1602" s="4">
        <v>4</v>
      </c>
      <c r="I1602" s="4">
        <v>1</v>
      </c>
      <c r="J1602" s="4">
        <v>4</v>
      </c>
      <c r="K1602" s="4">
        <v>2</v>
      </c>
      <c r="L1602" s="4">
        <v>2</v>
      </c>
      <c r="M1602" s="4">
        <v>2</v>
      </c>
      <c r="N1602" s="14">
        <v>2</v>
      </c>
      <c r="O1602" s="25" t="b">
        <f t="shared" si="336"/>
        <v>1</v>
      </c>
      <c r="P1602" s="11">
        <f>IF($O1602 = TRUE, IF(ISBLANK(C1602), "", INDEX('Individual UI'!$E$6:$H$6,1,C1602)), "")</f>
        <v>-4</v>
      </c>
      <c r="Q1602" s="4">
        <f>IF($O1602 = TRUE, IF(ISBLANK(D1602), "", INDEX('Individual UI'!$E$6:$H$6,1,D1602)), "")</f>
        <v>-2</v>
      </c>
      <c r="R1602" s="4">
        <f>IF($O1602 = TRUE, IF(ISBLANK(E1602), "", INDEX('Individual UI'!$E$6:$H$6,1,E1602)), "")</f>
        <v>4</v>
      </c>
      <c r="S1602" s="4">
        <f>IF($O1602 = TRUE, IF(ISBLANK(F1602), "", INDEX('Individual UI'!$E$6:$H$6,1,F1602)), "")</f>
        <v>4</v>
      </c>
      <c r="T1602" s="4">
        <f>IF($O1602 = TRUE, IF(ISBLANK(G1602), "", INDEX('Individual UI'!$E$6:$H$6,1,G1602)), "")</f>
        <v>4</v>
      </c>
      <c r="U1602" s="4">
        <f>IF($O1602 = TRUE, IF(ISBLANK(H1602), "", INDEX('Individual UI'!$E$6:$H$6,1,H1602)), "")</f>
        <v>4</v>
      </c>
      <c r="V1602" s="4">
        <f>IF($O1602 = TRUE, IF(ISBLANK(I1602), "", INDEX('Individual UI'!$E$6:$H$6,1,I1602)), "")</f>
        <v>-4</v>
      </c>
      <c r="W1602" s="4">
        <f>IF($O1602 = TRUE, IF(ISBLANK(J1602), "", INDEX('Individual UI'!$E$6:$H$6,1,J1602)), "")</f>
        <v>4</v>
      </c>
      <c r="X1602" s="4">
        <f>IF($O1602 = TRUE, IF(ISBLANK(K1602), "", INDEX('Individual UI'!$E$6:$H$6,1,K1602)), "")</f>
        <v>-2</v>
      </c>
      <c r="Y1602" s="4">
        <f>IF($O1602 = TRUE, IF(ISBLANK(L1602), "", INDEX('Individual UI'!$E$6:$H$6,1,L1602)), "")</f>
        <v>-2</v>
      </c>
      <c r="Z1602" s="4">
        <f>IF($O1602 = TRUE, IF(ISBLANK(M1602), "", INDEX('Individual UI'!$E$6:$H$6,1,M1602)), "")</f>
        <v>-2</v>
      </c>
      <c r="AA1602" s="14">
        <f>IF($O1602 = TRUE, IF(ISBLANK(N1602), "", INDEX('Individual UI'!$E$6:$H$6,1,N1602)), "")</f>
        <v>-2</v>
      </c>
      <c r="AB1602" s="11">
        <f>IF($O1602 = TRUE, EXP(MMULT($P1602:$AA1602, Documentation!D$39:D$50) + Documentation!D$51), "")</f>
        <v>4.1163867214571726E-4</v>
      </c>
      <c r="AC1602" s="4">
        <f>IF($O1602 = TRUE, EXP(MMULT($P1602:$AA1602, Documentation!E$39:E$50) + Documentation!E$51), "")</f>
        <v>1.4569182122972753E-5</v>
      </c>
      <c r="AD1602" s="4">
        <f>IF($O1602 = TRUE, EXP(MMULT($P1602:$AA1602, Documentation!F$39:F$50) + Documentation!F$51), "")</f>
        <v>7.1269121281135342E-2</v>
      </c>
      <c r="AE1602" s="4">
        <f>IF($O1602 = TRUE, EXP(MMULT($P1602:$AA1602, Documentation!G$39:G$50) + Documentation!G$51), "")</f>
        <v>279.15418767908648</v>
      </c>
      <c r="AF1602" s="14">
        <f>IF($O1602 = TRUE, EXP(MMULT($P1602:$AA1602, Documentation!H$39:H$50) + Documentation!H$51), "")</f>
        <v>6.2037459748546221E-2</v>
      </c>
      <c r="AG1602" s="30">
        <f t="shared" si="337"/>
        <v>1.4738864160540206E-6</v>
      </c>
      <c r="AH1602" s="28">
        <f t="shared" si="338"/>
        <v>5.2165457419572114E-8</v>
      </c>
      <c r="AI1602" s="28">
        <f t="shared" si="339"/>
        <v>2.5518153868494539E-4</v>
      </c>
      <c r="AJ1602" s="28">
        <f t="shared" si="340"/>
        <v>0.99952116515222045</v>
      </c>
      <c r="AK1602" s="33">
        <f t="shared" si="341"/>
        <v>2.2212725722114022E-4</v>
      </c>
      <c r="AL1602" s="11">
        <f t="shared" si="342"/>
        <v>4</v>
      </c>
      <c r="AM1602" s="14" t="str">
        <f>IF($O1602 = TRUE, INDEX(Documentation!$M$9:$M$13, $AL1602, 1), "")</f>
        <v>Financially Pressured</v>
      </c>
      <c r="AN1602" s="1"/>
      <c r="AO1602" s="1"/>
      <c r="AP1602" s="38">
        <v>1.47388641605402E-6</v>
      </c>
      <c r="AQ1602" s="35">
        <v>5.21654574195712E-8</v>
      </c>
      <c r="AR1602" s="35">
        <v>2.5518153868494701E-4</v>
      </c>
      <c r="AS1602" s="35">
        <v>0.99952116515222</v>
      </c>
      <c r="AT1602" s="35">
        <v>2.22127257221139E-4</v>
      </c>
      <c r="AU1602" s="14">
        <v>4</v>
      </c>
      <c r="AV1602" s="4" t="b">
        <f t="shared" si="343"/>
        <v>1</v>
      </c>
      <c r="AW1602" s="4" t="b">
        <f t="shared" si="344"/>
        <v>1</v>
      </c>
      <c r="AX1602" s="4" t="b">
        <f t="shared" si="345"/>
        <v>1</v>
      </c>
      <c r="AY1602" s="4" t="b">
        <f t="shared" si="346"/>
        <v>1</v>
      </c>
      <c r="AZ1602" s="4" t="b">
        <f t="shared" si="347"/>
        <v>1</v>
      </c>
      <c r="BA1602" s="4" t="b">
        <f t="shared" si="348"/>
        <v>1</v>
      </c>
      <c r="BB1602" s="14" t="b">
        <f t="shared" si="349"/>
        <v>1</v>
      </c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</row>
    <row r="1603" spans="1:64" x14ac:dyDescent="0.2">
      <c r="A1603" s="1"/>
      <c r="B1603" s="11" t="s">
        <v>1758</v>
      </c>
      <c r="C1603" s="4">
        <v>1</v>
      </c>
      <c r="D1603" s="4">
        <v>1</v>
      </c>
      <c r="E1603" s="4">
        <v>3</v>
      </c>
      <c r="F1603" s="4">
        <v>1</v>
      </c>
      <c r="G1603" s="4">
        <v>1</v>
      </c>
      <c r="H1603" s="4">
        <v>1</v>
      </c>
      <c r="I1603" s="4">
        <v>3</v>
      </c>
      <c r="J1603" s="4">
        <v>3</v>
      </c>
      <c r="K1603" s="4">
        <v>1</v>
      </c>
      <c r="L1603" s="4">
        <v>2</v>
      </c>
      <c r="M1603" s="4">
        <v>3</v>
      </c>
      <c r="N1603" s="14">
        <v>1</v>
      </c>
      <c r="O1603" s="25" t="b">
        <f t="shared" si="336"/>
        <v>1</v>
      </c>
      <c r="P1603" s="11">
        <f>IF($O1603 = TRUE, IF(ISBLANK(C1603), "", INDEX('Individual UI'!$E$6:$H$6,1,C1603)), "")</f>
        <v>-4</v>
      </c>
      <c r="Q1603" s="4">
        <f>IF($O1603 = TRUE, IF(ISBLANK(D1603), "", INDEX('Individual UI'!$E$6:$H$6,1,D1603)), "")</f>
        <v>-4</v>
      </c>
      <c r="R1603" s="4">
        <f>IF($O1603 = TRUE, IF(ISBLANK(E1603), "", INDEX('Individual UI'!$E$6:$H$6,1,E1603)), "")</f>
        <v>2</v>
      </c>
      <c r="S1603" s="4">
        <f>IF($O1603 = TRUE, IF(ISBLANK(F1603), "", INDEX('Individual UI'!$E$6:$H$6,1,F1603)), "")</f>
        <v>-4</v>
      </c>
      <c r="T1603" s="4">
        <f>IF($O1603 = TRUE, IF(ISBLANK(G1603), "", INDEX('Individual UI'!$E$6:$H$6,1,G1603)), "")</f>
        <v>-4</v>
      </c>
      <c r="U1603" s="4">
        <f>IF($O1603 = TRUE, IF(ISBLANK(H1603), "", INDEX('Individual UI'!$E$6:$H$6,1,H1603)), "")</f>
        <v>-4</v>
      </c>
      <c r="V1603" s="4">
        <f>IF($O1603 = TRUE, IF(ISBLANK(I1603), "", INDEX('Individual UI'!$E$6:$H$6,1,I1603)), "")</f>
        <v>2</v>
      </c>
      <c r="W1603" s="4">
        <f>IF($O1603 = TRUE, IF(ISBLANK(J1603), "", INDEX('Individual UI'!$E$6:$H$6,1,J1603)), "")</f>
        <v>2</v>
      </c>
      <c r="X1603" s="4">
        <f>IF($O1603 = TRUE, IF(ISBLANK(K1603), "", INDEX('Individual UI'!$E$6:$H$6,1,K1603)), "")</f>
        <v>-4</v>
      </c>
      <c r="Y1603" s="4">
        <f>IF($O1603 = TRUE, IF(ISBLANK(L1603), "", INDEX('Individual UI'!$E$6:$H$6,1,L1603)), "")</f>
        <v>-2</v>
      </c>
      <c r="Z1603" s="4">
        <f>IF($O1603 = TRUE, IF(ISBLANK(M1603), "", INDEX('Individual UI'!$E$6:$H$6,1,M1603)), "")</f>
        <v>2</v>
      </c>
      <c r="AA1603" s="14">
        <f>IF($O1603 = TRUE, IF(ISBLANK(N1603), "", INDEX('Individual UI'!$E$6:$H$6,1,N1603)), "")</f>
        <v>-4</v>
      </c>
      <c r="AB1603" s="11">
        <f>IF($O1603 = TRUE, EXP(MMULT($P1603:$AA1603, Documentation!D$39:D$50) + Documentation!D$51), "")</f>
        <v>12.049058334564974</v>
      </c>
      <c r="AC1603" s="4">
        <f>IF($O1603 = TRUE, EXP(MMULT($P1603:$AA1603, Documentation!E$39:E$50) + Documentation!E$51), "")</f>
        <v>3.6478155032859043E-4</v>
      </c>
      <c r="AD1603" s="4">
        <f>IF($O1603 = TRUE, EXP(MMULT($P1603:$AA1603, Documentation!F$39:F$50) + Documentation!F$51), "")</f>
        <v>4.8593736192133506E-4</v>
      </c>
      <c r="AE1603" s="4">
        <f>IF($O1603 = TRUE, EXP(MMULT($P1603:$AA1603, Documentation!G$39:G$50) + Documentation!G$51), "")</f>
        <v>3.4565768016992363E-3</v>
      </c>
      <c r="AF1603" s="14">
        <f>IF($O1603 = TRUE, EXP(MMULT($P1603:$AA1603, Documentation!H$39:H$50) + Documentation!H$51), "")</f>
        <v>1.7605535243186182E-4</v>
      </c>
      <c r="AG1603" s="30">
        <f t="shared" si="337"/>
        <v>0.99962804699371266</v>
      </c>
      <c r="AH1603" s="28">
        <f t="shared" si="338"/>
        <v>3.0263432926393327E-5</v>
      </c>
      <c r="AI1603" s="28">
        <f t="shared" si="339"/>
        <v>4.0314902838939501E-5</v>
      </c>
      <c r="AJ1603" s="28">
        <f t="shared" si="340"/>
        <v>2.8676856079733914E-4</v>
      </c>
      <c r="AK1603" s="33">
        <f t="shared" si="341"/>
        <v>1.4606109724723635E-5</v>
      </c>
      <c r="AL1603" s="11">
        <f t="shared" si="342"/>
        <v>1</v>
      </c>
      <c r="AM1603" s="14" t="str">
        <f>IF($O1603 = TRUE, INDEX(Documentation!$M$9:$M$13, $AL1603, 1), "")</f>
        <v>Decisive Pursuers</v>
      </c>
      <c r="AN1603" s="1"/>
      <c r="AO1603" s="1"/>
      <c r="AP1603" s="38">
        <v>0.99962804699371299</v>
      </c>
      <c r="AQ1603" s="35">
        <v>3.0263432926392501E-5</v>
      </c>
      <c r="AR1603" s="35">
        <v>4.0314902838938898E-5</v>
      </c>
      <c r="AS1603" s="35">
        <v>2.8676856079733898E-4</v>
      </c>
      <c r="AT1603" s="35">
        <v>1.4606109724723199E-5</v>
      </c>
      <c r="AU1603" s="14">
        <v>1</v>
      </c>
      <c r="AV1603" s="4" t="b">
        <f t="shared" si="343"/>
        <v>1</v>
      </c>
      <c r="AW1603" s="4" t="b">
        <f t="shared" si="344"/>
        <v>1</v>
      </c>
      <c r="AX1603" s="4" t="b">
        <f t="shared" si="345"/>
        <v>1</v>
      </c>
      <c r="AY1603" s="4" t="b">
        <f t="shared" si="346"/>
        <v>1</v>
      </c>
      <c r="AZ1603" s="4" t="b">
        <f t="shared" si="347"/>
        <v>1</v>
      </c>
      <c r="BA1603" s="4" t="b">
        <f t="shared" si="348"/>
        <v>1</v>
      </c>
      <c r="BB1603" s="14" t="b">
        <f t="shared" si="349"/>
        <v>1</v>
      </c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</row>
    <row r="1604" spans="1:64" x14ac:dyDescent="0.2">
      <c r="A1604" s="1"/>
      <c r="B1604" s="11" t="s">
        <v>1759</v>
      </c>
      <c r="C1604" s="4">
        <v>2</v>
      </c>
      <c r="D1604" s="4">
        <v>1</v>
      </c>
      <c r="E1604" s="4">
        <v>4</v>
      </c>
      <c r="F1604" s="4">
        <v>1</v>
      </c>
      <c r="G1604" s="4">
        <v>1</v>
      </c>
      <c r="H1604" s="4">
        <v>2</v>
      </c>
      <c r="I1604" s="4">
        <v>3</v>
      </c>
      <c r="J1604" s="4">
        <v>2</v>
      </c>
      <c r="K1604" s="4">
        <v>1</v>
      </c>
      <c r="L1604" s="4">
        <v>2</v>
      </c>
      <c r="M1604" s="4">
        <v>1</v>
      </c>
      <c r="N1604" s="14">
        <v>3</v>
      </c>
      <c r="O1604" s="25" t="b">
        <f t="shared" si="336"/>
        <v>1</v>
      </c>
      <c r="P1604" s="11">
        <f>IF($O1604 = TRUE, IF(ISBLANK(C1604), "", INDEX('Individual UI'!$E$6:$H$6,1,C1604)), "")</f>
        <v>-2</v>
      </c>
      <c r="Q1604" s="4">
        <f>IF($O1604 = TRUE, IF(ISBLANK(D1604), "", INDEX('Individual UI'!$E$6:$H$6,1,D1604)), "")</f>
        <v>-4</v>
      </c>
      <c r="R1604" s="4">
        <f>IF($O1604 = TRUE, IF(ISBLANK(E1604), "", INDEX('Individual UI'!$E$6:$H$6,1,E1604)), "")</f>
        <v>4</v>
      </c>
      <c r="S1604" s="4">
        <f>IF($O1604 = TRUE, IF(ISBLANK(F1604), "", INDEX('Individual UI'!$E$6:$H$6,1,F1604)), "")</f>
        <v>-4</v>
      </c>
      <c r="T1604" s="4">
        <f>IF($O1604 = TRUE, IF(ISBLANK(G1604), "", INDEX('Individual UI'!$E$6:$H$6,1,G1604)), "")</f>
        <v>-4</v>
      </c>
      <c r="U1604" s="4">
        <f>IF($O1604 = TRUE, IF(ISBLANK(H1604), "", INDEX('Individual UI'!$E$6:$H$6,1,H1604)), "")</f>
        <v>-2</v>
      </c>
      <c r="V1604" s="4">
        <f>IF($O1604 = TRUE, IF(ISBLANK(I1604), "", INDEX('Individual UI'!$E$6:$H$6,1,I1604)), "")</f>
        <v>2</v>
      </c>
      <c r="W1604" s="4">
        <f>IF($O1604 = TRUE, IF(ISBLANK(J1604), "", INDEX('Individual UI'!$E$6:$H$6,1,J1604)), "")</f>
        <v>-2</v>
      </c>
      <c r="X1604" s="4">
        <f>IF($O1604 = TRUE, IF(ISBLANK(K1604), "", INDEX('Individual UI'!$E$6:$H$6,1,K1604)), "")</f>
        <v>-4</v>
      </c>
      <c r="Y1604" s="4">
        <f>IF($O1604 = TRUE, IF(ISBLANK(L1604), "", INDEX('Individual UI'!$E$6:$H$6,1,L1604)), "")</f>
        <v>-2</v>
      </c>
      <c r="Z1604" s="4">
        <f>IF($O1604 = TRUE, IF(ISBLANK(M1604), "", INDEX('Individual UI'!$E$6:$H$6,1,M1604)), "")</f>
        <v>-4</v>
      </c>
      <c r="AA1604" s="14">
        <f>IF($O1604 = TRUE, IF(ISBLANK(N1604), "", INDEX('Individual UI'!$E$6:$H$6,1,N1604)), "")</f>
        <v>2</v>
      </c>
      <c r="AB1604" s="11">
        <f>IF($O1604 = TRUE, EXP(MMULT($P1604:$AA1604, Documentation!D$39:D$50) + Documentation!D$51), "")</f>
        <v>7.4641900417237661</v>
      </c>
      <c r="AC1604" s="4">
        <f>IF($O1604 = TRUE, EXP(MMULT($P1604:$AA1604, Documentation!E$39:E$50) + Documentation!E$51), "")</f>
        <v>8.2457905061393403E-4</v>
      </c>
      <c r="AD1604" s="4">
        <f>IF($O1604 = TRUE, EXP(MMULT($P1604:$AA1604, Documentation!F$39:F$50) + Documentation!F$51), "")</f>
        <v>2.8775693522773614E-4</v>
      </c>
      <c r="AE1604" s="4">
        <f>IF($O1604 = TRUE, EXP(MMULT($P1604:$AA1604, Documentation!G$39:G$50) + Documentation!G$51), "")</f>
        <v>8.6232324343395381E-2</v>
      </c>
      <c r="AF1604" s="14">
        <f>IF($O1604 = TRUE, EXP(MMULT($P1604:$AA1604, Documentation!H$39:H$50) + Documentation!H$51), "")</f>
        <v>3.3507817955593598E-4</v>
      </c>
      <c r="AG1604" s="30">
        <f t="shared" si="337"/>
        <v>0.98838966493592095</v>
      </c>
      <c r="AH1604" s="28">
        <f t="shared" si="338"/>
        <v>1.0918872737614143E-4</v>
      </c>
      <c r="AI1604" s="28">
        <f t="shared" si="339"/>
        <v>3.8104064768298309E-5</v>
      </c>
      <c r="AJ1604" s="28">
        <f t="shared" si="340"/>
        <v>1.1418672044519795E-2</v>
      </c>
      <c r="AK1604" s="33">
        <f t="shared" si="341"/>
        <v>4.437022741480816E-5</v>
      </c>
      <c r="AL1604" s="11">
        <f t="shared" si="342"/>
        <v>1</v>
      </c>
      <c r="AM1604" s="14" t="str">
        <f>IF($O1604 = TRUE, INDEX(Documentation!$M$9:$M$13, $AL1604, 1), "")</f>
        <v>Decisive Pursuers</v>
      </c>
      <c r="AN1604" s="1"/>
      <c r="AO1604" s="1"/>
      <c r="AP1604" s="38">
        <v>0.98838966493592095</v>
      </c>
      <c r="AQ1604" s="35">
        <v>1.09188727376143E-4</v>
      </c>
      <c r="AR1604" s="35">
        <v>3.8104064768299197E-5</v>
      </c>
      <c r="AS1604" s="35">
        <v>1.14186720445197E-2</v>
      </c>
      <c r="AT1604" s="35">
        <v>4.43702274148082E-5</v>
      </c>
      <c r="AU1604" s="14">
        <v>1</v>
      </c>
      <c r="AV1604" s="4" t="b">
        <f t="shared" si="343"/>
        <v>1</v>
      </c>
      <c r="AW1604" s="4" t="b">
        <f t="shared" si="344"/>
        <v>1</v>
      </c>
      <c r="AX1604" s="4" t="b">
        <f t="shared" si="345"/>
        <v>1</v>
      </c>
      <c r="AY1604" s="4" t="b">
        <f t="shared" si="346"/>
        <v>1</v>
      </c>
      <c r="AZ1604" s="4" t="b">
        <f t="shared" si="347"/>
        <v>1</v>
      </c>
      <c r="BA1604" s="4" t="b">
        <f t="shared" si="348"/>
        <v>1</v>
      </c>
      <c r="BB1604" s="14" t="b">
        <f t="shared" si="349"/>
        <v>1</v>
      </c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</row>
    <row r="1605" spans="1:64" x14ac:dyDescent="0.2">
      <c r="A1605" s="1"/>
      <c r="B1605" s="11" t="s">
        <v>1760</v>
      </c>
      <c r="C1605" s="4">
        <v>2</v>
      </c>
      <c r="D1605" s="4">
        <v>3</v>
      </c>
      <c r="E1605" s="4">
        <v>4</v>
      </c>
      <c r="F1605" s="4">
        <v>1</v>
      </c>
      <c r="G1605" s="4">
        <v>2</v>
      </c>
      <c r="H1605" s="4">
        <v>4</v>
      </c>
      <c r="I1605" s="4">
        <v>2</v>
      </c>
      <c r="J1605" s="4">
        <v>2</v>
      </c>
      <c r="K1605" s="4">
        <v>1</v>
      </c>
      <c r="L1605" s="4">
        <v>1</v>
      </c>
      <c r="M1605" s="4">
        <v>1</v>
      </c>
      <c r="N1605" s="14">
        <v>1</v>
      </c>
      <c r="O1605" s="25" t="b">
        <f t="shared" si="336"/>
        <v>1</v>
      </c>
      <c r="P1605" s="11">
        <f>IF($O1605 = TRUE, IF(ISBLANK(C1605), "", INDEX('Individual UI'!$E$6:$H$6,1,C1605)), "")</f>
        <v>-2</v>
      </c>
      <c r="Q1605" s="4">
        <f>IF($O1605 = TRUE, IF(ISBLANK(D1605), "", INDEX('Individual UI'!$E$6:$H$6,1,D1605)), "")</f>
        <v>2</v>
      </c>
      <c r="R1605" s="4">
        <f>IF($O1605 = TRUE, IF(ISBLANK(E1605), "", INDEX('Individual UI'!$E$6:$H$6,1,E1605)), "")</f>
        <v>4</v>
      </c>
      <c r="S1605" s="4">
        <f>IF($O1605 = TRUE, IF(ISBLANK(F1605), "", INDEX('Individual UI'!$E$6:$H$6,1,F1605)), "")</f>
        <v>-4</v>
      </c>
      <c r="T1605" s="4">
        <f>IF($O1605 = TRUE, IF(ISBLANK(G1605), "", INDEX('Individual UI'!$E$6:$H$6,1,G1605)), "")</f>
        <v>-2</v>
      </c>
      <c r="U1605" s="4">
        <f>IF($O1605 = TRUE, IF(ISBLANK(H1605), "", INDEX('Individual UI'!$E$6:$H$6,1,H1605)), "")</f>
        <v>4</v>
      </c>
      <c r="V1605" s="4">
        <f>IF($O1605 = TRUE, IF(ISBLANK(I1605), "", INDEX('Individual UI'!$E$6:$H$6,1,I1605)), "")</f>
        <v>-2</v>
      </c>
      <c r="W1605" s="4">
        <f>IF($O1605 = TRUE, IF(ISBLANK(J1605), "", INDEX('Individual UI'!$E$6:$H$6,1,J1605)), "")</f>
        <v>-2</v>
      </c>
      <c r="X1605" s="4">
        <f>IF($O1605 = TRUE, IF(ISBLANK(K1605), "", INDEX('Individual UI'!$E$6:$H$6,1,K1605)), "")</f>
        <v>-4</v>
      </c>
      <c r="Y1605" s="4">
        <f>IF($O1605 = TRUE, IF(ISBLANK(L1605), "", INDEX('Individual UI'!$E$6:$H$6,1,L1605)), "")</f>
        <v>-4</v>
      </c>
      <c r="Z1605" s="4">
        <f>IF($O1605 = TRUE, IF(ISBLANK(M1605), "", INDEX('Individual UI'!$E$6:$H$6,1,M1605)), "")</f>
        <v>-4</v>
      </c>
      <c r="AA1605" s="14">
        <f>IF($O1605 = TRUE, IF(ISBLANK(N1605), "", INDEX('Individual UI'!$E$6:$H$6,1,N1605)), "")</f>
        <v>-4</v>
      </c>
      <c r="AB1605" s="11">
        <f>IF($O1605 = TRUE, EXP(MMULT($P1605:$AA1605, Documentation!D$39:D$50) + Documentation!D$51), "")</f>
        <v>2.7802769702050693E-2</v>
      </c>
      <c r="AC1605" s="4">
        <f>IF($O1605 = TRUE, EXP(MMULT($P1605:$AA1605, Documentation!E$39:E$50) + Documentation!E$51), "")</f>
        <v>1.6006209897936247E-3</v>
      </c>
      <c r="AD1605" s="4">
        <f>IF($O1605 = TRUE, EXP(MMULT($P1605:$AA1605, Documentation!F$39:F$50) + Documentation!F$51), "")</f>
        <v>2.2656912386911316E-4</v>
      </c>
      <c r="AE1605" s="4">
        <f>IF($O1605 = TRUE, EXP(MMULT($P1605:$AA1605, Documentation!G$39:G$50) + Documentation!G$51), "")</f>
        <v>14.881857281852167</v>
      </c>
      <c r="AF1605" s="14">
        <f>IF($O1605 = TRUE, EXP(MMULT($P1605:$AA1605, Documentation!H$39:H$50) + Documentation!H$51), "")</f>
        <v>0.93788017596086404</v>
      </c>
      <c r="AG1605" s="30">
        <f t="shared" si="337"/>
        <v>1.7541879728983105E-3</v>
      </c>
      <c r="AH1605" s="28">
        <f t="shared" si="338"/>
        <v>1.009895819572777E-4</v>
      </c>
      <c r="AI1605" s="28">
        <f t="shared" si="339"/>
        <v>1.4295152475114407E-5</v>
      </c>
      <c r="AJ1605" s="28">
        <f t="shared" si="340"/>
        <v>0.93895591475149687</v>
      </c>
      <c r="AK1605" s="33">
        <f t="shared" si="341"/>
        <v>5.9174612541172462E-2</v>
      </c>
      <c r="AL1605" s="11">
        <f t="shared" si="342"/>
        <v>4</v>
      </c>
      <c r="AM1605" s="14" t="str">
        <f>IF($O1605 = TRUE, INDEX(Documentation!$M$9:$M$13, $AL1605, 1), "")</f>
        <v>Financially Pressured</v>
      </c>
      <c r="AN1605" s="1"/>
      <c r="AO1605" s="1"/>
      <c r="AP1605" s="38">
        <v>1.75418797289833E-3</v>
      </c>
      <c r="AQ1605" s="35">
        <v>1.0098958195728001E-4</v>
      </c>
      <c r="AR1605" s="35">
        <v>1.42951524751149E-5</v>
      </c>
      <c r="AS1605" s="35">
        <v>0.93895591475149598</v>
      </c>
      <c r="AT1605" s="35">
        <v>5.9174612541173399E-2</v>
      </c>
      <c r="AU1605" s="14">
        <v>4</v>
      </c>
      <c r="AV1605" s="4" t="b">
        <f t="shared" si="343"/>
        <v>1</v>
      </c>
      <c r="AW1605" s="4" t="b">
        <f t="shared" si="344"/>
        <v>1</v>
      </c>
      <c r="AX1605" s="4" t="b">
        <f t="shared" si="345"/>
        <v>1</v>
      </c>
      <c r="AY1605" s="4" t="b">
        <f t="shared" si="346"/>
        <v>1</v>
      </c>
      <c r="AZ1605" s="4" t="b">
        <f t="shared" si="347"/>
        <v>1</v>
      </c>
      <c r="BA1605" s="4" t="b">
        <f t="shared" si="348"/>
        <v>1</v>
      </c>
      <c r="BB1605" s="14" t="b">
        <f t="shared" si="349"/>
        <v>1</v>
      </c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</row>
    <row r="1606" spans="1:64" x14ac:dyDescent="0.2">
      <c r="A1606" s="1"/>
      <c r="B1606" s="11" t="s">
        <v>1761</v>
      </c>
      <c r="C1606" s="4">
        <v>3</v>
      </c>
      <c r="D1606" s="4">
        <v>3</v>
      </c>
      <c r="E1606" s="4">
        <v>4</v>
      </c>
      <c r="F1606" s="4">
        <v>3</v>
      </c>
      <c r="G1606" s="4">
        <v>4</v>
      </c>
      <c r="H1606" s="4">
        <v>4</v>
      </c>
      <c r="I1606" s="4">
        <v>2</v>
      </c>
      <c r="J1606" s="4">
        <v>2</v>
      </c>
      <c r="K1606" s="4">
        <v>1</v>
      </c>
      <c r="L1606" s="4">
        <v>2</v>
      </c>
      <c r="M1606" s="4">
        <v>3</v>
      </c>
      <c r="N1606" s="14">
        <v>2</v>
      </c>
      <c r="O1606" s="25" t="b">
        <f t="shared" si="336"/>
        <v>1</v>
      </c>
      <c r="P1606" s="11">
        <f>IF($O1606 = TRUE, IF(ISBLANK(C1606), "", INDEX('Individual UI'!$E$6:$H$6,1,C1606)), "")</f>
        <v>2</v>
      </c>
      <c r="Q1606" s="4">
        <f>IF($O1606 = TRUE, IF(ISBLANK(D1606), "", INDEX('Individual UI'!$E$6:$H$6,1,D1606)), "")</f>
        <v>2</v>
      </c>
      <c r="R1606" s="4">
        <f>IF($O1606 = TRUE, IF(ISBLANK(E1606), "", INDEX('Individual UI'!$E$6:$H$6,1,E1606)), "")</f>
        <v>4</v>
      </c>
      <c r="S1606" s="4">
        <f>IF($O1606 = TRUE, IF(ISBLANK(F1606), "", INDEX('Individual UI'!$E$6:$H$6,1,F1606)), "")</f>
        <v>2</v>
      </c>
      <c r="T1606" s="4">
        <f>IF($O1606 = TRUE, IF(ISBLANK(G1606), "", INDEX('Individual UI'!$E$6:$H$6,1,G1606)), "")</f>
        <v>4</v>
      </c>
      <c r="U1606" s="4">
        <f>IF($O1606 = TRUE, IF(ISBLANK(H1606), "", INDEX('Individual UI'!$E$6:$H$6,1,H1606)), "")</f>
        <v>4</v>
      </c>
      <c r="V1606" s="4">
        <f>IF($O1606 = TRUE, IF(ISBLANK(I1606), "", INDEX('Individual UI'!$E$6:$H$6,1,I1606)), "")</f>
        <v>-2</v>
      </c>
      <c r="W1606" s="4">
        <f>IF($O1606 = TRUE, IF(ISBLANK(J1606), "", INDEX('Individual UI'!$E$6:$H$6,1,J1606)), "")</f>
        <v>-2</v>
      </c>
      <c r="X1606" s="4">
        <f>IF($O1606 = TRUE, IF(ISBLANK(K1606), "", INDEX('Individual UI'!$E$6:$H$6,1,K1606)), "")</f>
        <v>-4</v>
      </c>
      <c r="Y1606" s="4">
        <f>IF($O1606 = TRUE, IF(ISBLANK(L1606), "", INDEX('Individual UI'!$E$6:$H$6,1,L1606)), "")</f>
        <v>-2</v>
      </c>
      <c r="Z1606" s="4">
        <f>IF($O1606 = TRUE, IF(ISBLANK(M1606), "", INDEX('Individual UI'!$E$6:$H$6,1,M1606)), "")</f>
        <v>2</v>
      </c>
      <c r="AA1606" s="14">
        <f>IF($O1606 = TRUE, IF(ISBLANK(N1606), "", INDEX('Individual UI'!$E$6:$H$6,1,N1606)), "")</f>
        <v>-2</v>
      </c>
      <c r="AB1606" s="11">
        <f>IF($O1606 = TRUE, EXP(MMULT($P1606:$AA1606, Documentation!D$39:D$50) + Documentation!D$51), "")</f>
        <v>7.0448886562343939E-6</v>
      </c>
      <c r="AC1606" s="4">
        <f>IF($O1606 = TRUE, EXP(MMULT($P1606:$AA1606, Documentation!E$39:E$50) + Documentation!E$51), "")</f>
        <v>2.2966115356199794E-2</v>
      </c>
      <c r="AD1606" s="4">
        <f>IF($O1606 = TRUE, EXP(MMULT($P1606:$AA1606, Documentation!F$39:F$50) + Documentation!F$51), "")</f>
        <v>7.2950359146093297E-2</v>
      </c>
      <c r="AE1606" s="4">
        <f>IF($O1606 = TRUE, EXP(MMULT($P1606:$AA1606, Documentation!G$39:G$50) + Documentation!G$51), "")</f>
        <v>10.497357504070166</v>
      </c>
      <c r="AF1606" s="14">
        <f>IF($O1606 = TRUE, EXP(MMULT($P1606:$AA1606, Documentation!H$39:H$50) + Documentation!H$51), "")</f>
        <v>27.649805915902839</v>
      </c>
      <c r="AG1606" s="30">
        <f t="shared" si="337"/>
        <v>1.8421338913891459E-7</v>
      </c>
      <c r="AH1606" s="28">
        <f t="shared" si="338"/>
        <v>6.005298524309387E-4</v>
      </c>
      <c r="AI1606" s="28">
        <f t="shared" si="339"/>
        <v>1.9075436891838569E-3</v>
      </c>
      <c r="AJ1606" s="28">
        <f t="shared" si="340"/>
        <v>0.27449032868905626</v>
      </c>
      <c r="AK1606" s="33">
        <f t="shared" si="341"/>
        <v>0.72300141355593983</v>
      </c>
      <c r="AL1606" s="11">
        <f t="shared" si="342"/>
        <v>5</v>
      </c>
      <c r="AM1606" s="14" t="str">
        <f>IF($O1606 = TRUE, INDEX(Documentation!$M$9:$M$13, $AL1606, 1), "")</f>
        <v>Reluctant Claimants</v>
      </c>
      <c r="AN1606" s="1"/>
      <c r="AO1606" s="1"/>
      <c r="AP1606" s="38">
        <v>1.8421338913891501E-7</v>
      </c>
      <c r="AQ1606" s="35">
        <v>6.0052985243093501E-4</v>
      </c>
      <c r="AR1606" s="35">
        <v>1.90754368918387E-3</v>
      </c>
      <c r="AS1606" s="35">
        <v>0.27449032868905698</v>
      </c>
      <c r="AT1606" s="35">
        <v>0.72300141355593905</v>
      </c>
      <c r="AU1606" s="14">
        <v>5</v>
      </c>
      <c r="AV1606" s="4" t="b">
        <f t="shared" si="343"/>
        <v>1</v>
      </c>
      <c r="AW1606" s="4" t="b">
        <f t="shared" si="344"/>
        <v>1</v>
      </c>
      <c r="AX1606" s="4" t="b">
        <f t="shared" si="345"/>
        <v>1</v>
      </c>
      <c r="AY1606" s="4" t="b">
        <f t="shared" si="346"/>
        <v>1</v>
      </c>
      <c r="AZ1606" s="4" t="b">
        <f t="shared" si="347"/>
        <v>1</v>
      </c>
      <c r="BA1606" s="4" t="b">
        <f t="shared" si="348"/>
        <v>1</v>
      </c>
      <c r="BB1606" s="14" t="b">
        <f t="shared" si="349"/>
        <v>1</v>
      </c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</row>
    <row r="1607" spans="1:64" x14ac:dyDescent="0.2">
      <c r="A1607" s="1"/>
      <c r="B1607" s="11" t="s">
        <v>1762</v>
      </c>
      <c r="C1607" s="4">
        <v>1</v>
      </c>
      <c r="D1607" s="4">
        <v>2</v>
      </c>
      <c r="E1607" s="4">
        <v>1</v>
      </c>
      <c r="F1607" s="4">
        <v>1</v>
      </c>
      <c r="G1607" s="4">
        <v>1</v>
      </c>
      <c r="H1607" s="4">
        <v>1</v>
      </c>
      <c r="I1607" s="4">
        <v>2</v>
      </c>
      <c r="J1607" s="4">
        <v>2</v>
      </c>
      <c r="K1607" s="4">
        <v>3</v>
      </c>
      <c r="L1607" s="4">
        <v>1</v>
      </c>
      <c r="M1607" s="4">
        <v>2</v>
      </c>
      <c r="N1607" s="14">
        <v>4</v>
      </c>
      <c r="O1607" s="25" t="b">
        <f t="shared" si="336"/>
        <v>1</v>
      </c>
      <c r="P1607" s="11">
        <f>IF($O1607 = TRUE, IF(ISBLANK(C1607), "", INDEX('Individual UI'!$E$6:$H$6,1,C1607)), "")</f>
        <v>-4</v>
      </c>
      <c r="Q1607" s="4">
        <f>IF($O1607 = TRUE, IF(ISBLANK(D1607), "", INDEX('Individual UI'!$E$6:$H$6,1,D1607)), "")</f>
        <v>-2</v>
      </c>
      <c r="R1607" s="4">
        <f>IF($O1607 = TRUE, IF(ISBLANK(E1607), "", INDEX('Individual UI'!$E$6:$H$6,1,E1607)), "")</f>
        <v>-4</v>
      </c>
      <c r="S1607" s="4">
        <f>IF($O1607 = TRUE, IF(ISBLANK(F1607), "", INDEX('Individual UI'!$E$6:$H$6,1,F1607)), "")</f>
        <v>-4</v>
      </c>
      <c r="T1607" s="4">
        <f>IF($O1607 = TRUE, IF(ISBLANK(G1607), "", INDEX('Individual UI'!$E$6:$H$6,1,G1607)), "")</f>
        <v>-4</v>
      </c>
      <c r="U1607" s="4">
        <f>IF($O1607 = TRUE, IF(ISBLANK(H1607), "", INDEX('Individual UI'!$E$6:$H$6,1,H1607)), "")</f>
        <v>-4</v>
      </c>
      <c r="V1607" s="4">
        <f>IF($O1607 = TRUE, IF(ISBLANK(I1607), "", INDEX('Individual UI'!$E$6:$H$6,1,I1607)), "")</f>
        <v>-2</v>
      </c>
      <c r="W1607" s="4">
        <f>IF($O1607 = TRUE, IF(ISBLANK(J1607), "", INDEX('Individual UI'!$E$6:$H$6,1,J1607)), "")</f>
        <v>-2</v>
      </c>
      <c r="X1607" s="4">
        <f>IF($O1607 = TRUE, IF(ISBLANK(K1607), "", INDEX('Individual UI'!$E$6:$H$6,1,K1607)), "")</f>
        <v>2</v>
      </c>
      <c r="Y1607" s="4">
        <f>IF($O1607 = TRUE, IF(ISBLANK(L1607), "", INDEX('Individual UI'!$E$6:$H$6,1,L1607)), "")</f>
        <v>-4</v>
      </c>
      <c r="Z1607" s="4">
        <f>IF($O1607 = TRUE, IF(ISBLANK(M1607), "", INDEX('Individual UI'!$E$6:$H$6,1,M1607)), "")</f>
        <v>-2</v>
      </c>
      <c r="AA1607" s="14">
        <f>IF($O1607 = TRUE, IF(ISBLANK(N1607), "", INDEX('Individual UI'!$E$6:$H$6,1,N1607)), "")</f>
        <v>4</v>
      </c>
      <c r="AB1607" s="11">
        <f>IF($O1607 = TRUE, EXP(MMULT($P1607:$AA1607, Documentation!D$39:D$50) + Documentation!D$51), "")</f>
        <v>20.920395383645431</v>
      </c>
      <c r="AC1607" s="4">
        <f>IF($O1607 = TRUE, EXP(MMULT($P1607:$AA1607, Documentation!E$39:E$50) + Documentation!E$51), "")</f>
        <v>3.7070887708870923E-3</v>
      </c>
      <c r="AD1607" s="4">
        <f>IF($O1607 = TRUE, EXP(MMULT($P1607:$AA1607, Documentation!F$39:F$50) + Documentation!F$51), "")</f>
        <v>3.7887140424901824E-4</v>
      </c>
      <c r="AE1607" s="4">
        <f>IF($O1607 = TRUE, EXP(MMULT($P1607:$AA1607, Documentation!G$39:G$50) + Documentation!G$51), "")</f>
        <v>4.0495839358943841E-4</v>
      </c>
      <c r="AF1607" s="14">
        <f>IF($O1607 = TRUE, EXP(MMULT($P1607:$AA1607, Documentation!H$39:H$50) + Documentation!H$51), "")</f>
        <v>7.9965939376229666E-6</v>
      </c>
      <c r="AG1607" s="30">
        <f t="shared" si="337"/>
        <v>0.99978499699456469</v>
      </c>
      <c r="AH1607" s="28">
        <f t="shared" si="338"/>
        <v>1.7716164860618927E-4</v>
      </c>
      <c r="AI1607" s="28">
        <f t="shared" si="339"/>
        <v>1.8106251761118777E-5</v>
      </c>
      <c r="AJ1607" s="28">
        <f t="shared" si="340"/>
        <v>1.9352948110830138E-5</v>
      </c>
      <c r="AK1607" s="33">
        <f t="shared" si="341"/>
        <v>3.8215695732706584E-7</v>
      </c>
      <c r="AL1607" s="11">
        <f t="shared" si="342"/>
        <v>1</v>
      </c>
      <c r="AM1607" s="14" t="str">
        <f>IF($O1607 = TRUE, INDEX(Documentation!$M$9:$M$13, $AL1607, 1), "")</f>
        <v>Decisive Pursuers</v>
      </c>
      <c r="AN1607" s="1"/>
      <c r="AO1607" s="1"/>
      <c r="AP1607" s="38">
        <v>0.99978499699456502</v>
      </c>
      <c r="AQ1607" s="35">
        <v>1.7716164860619101E-4</v>
      </c>
      <c r="AR1607" s="35">
        <v>1.8106251761118899E-5</v>
      </c>
      <c r="AS1607" s="35">
        <v>1.9352948110830199E-5</v>
      </c>
      <c r="AT1607" s="35">
        <v>3.8215695732706801E-7</v>
      </c>
      <c r="AU1607" s="14">
        <v>1</v>
      </c>
      <c r="AV1607" s="4" t="b">
        <f t="shared" si="343"/>
        <v>1</v>
      </c>
      <c r="AW1607" s="4" t="b">
        <f t="shared" si="344"/>
        <v>1</v>
      </c>
      <c r="AX1607" s="4" t="b">
        <f t="shared" si="345"/>
        <v>1</v>
      </c>
      <c r="AY1607" s="4" t="b">
        <f t="shared" si="346"/>
        <v>1</v>
      </c>
      <c r="AZ1607" s="4" t="b">
        <f t="shared" si="347"/>
        <v>1</v>
      </c>
      <c r="BA1607" s="4" t="b">
        <f t="shared" si="348"/>
        <v>1</v>
      </c>
      <c r="BB1607" s="14" t="b">
        <f t="shared" si="349"/>
        <v>1</v>
      </c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</row>
    <row r="1608" spans="1:64" x14ac:dyDescent="0.2">
      <c r="A1608" s="1"/>
      <c r="B1608" s="11" t="s">
        <v>1763</v>
      </c>
      <c r="C1608" s="4">
        <v>3</v>
      </c>
      <c r="D1608" s="4">
        <v>3</v>
      </c>
      <c r="E1608" s="4">
        <v>1</v>
      </c>
      <c r="F1608" s="4">
        <v>2</v>
      </c>
      <c r="G1608" s="4">
        <v>4</v>
      </c>
      <c r="H1608" s="4">
        <v>4</v>
      </c>
      <c r="I1608" s="4">
        <v>2</v>
      </c>
      <c r="J1608" s="4">
        <v>4</v>
      </c>
      <c r="K1608" s="4">
        <v>3</v>
      </c>
      <c r="L1608" s="4">
        <v>3</v>
      </c>
      <c r="M1608" s="4">
        <v>4</v>
      </c>
      <c r="N1608" s="14">
        <v>3</v>
      </c>
      <c r="O1608" s="25" t="b">
        <f t="shared" ref="O1608:O1671" si="350">IF(COUNTA($C1608:$N1608) = 0, "", COUNTIFS($C1608:$N1608,"&gt;=1", $C1608:$N1608,"&lt;=4") = 12)</f>
        <v>1</v>
      </c>
      <c r="P1608" s="11">
        <f>IF($O1608 = TRUE, IF(ISBLANK(C1608), "", INDEX('Individual UI'!$E$6:$H$6,1,C1608)), "")</f>
        <v>2</v>
      </c>
      <c r="Q1608" s="4">
        <f>IF($O1608 = TRUE, IF(ISBLANK(D1608), "", INDEX('Individual UI'!$E$6:$H$6,1,D1608)), "")</f>
        <v>2</v>
      </c>
      <c r="R1608" s="4">
        <f>IF($O1608 = TRUE, IF(ISBLANK(E1608), "", INDEX('Individual UI'!$E$6:$H$6,1,E1608)), "")</f>
        <v>-4</v>
      </c>
      <c r="S1608" s="4">
        <f>IF($O1608 = TRUE, IF(ISBLANK(F1608), "", INDEX('Individual UI'!$E$6:$H$6,1,F1608)), "")</f>
        <v>-2</v>
      </c>
      <c r="T1608" s="4">
        <f>IF($O1608 = TRUE, IF(ISBLANK(G1608), "", INDEX('Individual UI'!$E$6:$H$6,1,G1608)), "")</f>
        <v>4</v>
      </c>
      <c r="U1608" s="4">
        <f>IF($O1608 = TRUE, IF(ISBLANK(H1608), "", INDEX('Individual UI'!$E$6:$H$6,1,H1608)), "")</f>
        <v>4</v>
      </c>
      <c r="V1608" s="4">
        <f>IF($O1608 = TRUE, IF(ISBLANK(I1608), "", INDEX('Individual UI'!$E$6:$H$6,1,I1608)), "")</f>
        <v>-2</v>
      </c>
      <c r="W1608" s="4">
        <f>IF($O1608 = TRUE, IF(ISBLANK(J1608), "", INDEX('Individual UI'!$E$6:$H$6,1,J1608)), "")</f>
        <v>4</v>
      </c>
      <c r="X1608" s="4">
        <f>IF($O1608 = TRUE, IF(ISBLANK(K1608), "", INDEX('Individual UI'!$E$6:$H$6,1,K1608)), "")</f>
        <v>2</v>
      </c>
      <c r="Y1608" s="4">
        <f>IF($O1608 = TRUE, IF(ISBLANK(L1608), "", INDEX('Individual UI'!$E$6:$H$6,1,L1608)), "")</f>
        <v>2</v>
      </c>
      <c r="Z1608" s="4">
        <f>IF($O1608 = TRUE, IF(ISBLANK(M1608), "", INDEX('Individual UI'!$E$6:$H$6,1,M1608)), "")</f>
        <v>4</v>
      </c>
      <c r="AA1608" s="14">
        <f>IF($O1608 = TRUE, IF(ISBLANK(N1608), "", INDEX('Individual UI'!$E$6:$H$6,1,N1608)), "")</f>
        <v>2</v>
      </c>
      <c r="AB1608" s="11">
        <f>IF($O1608 = TRUE, EXP(MMULT($P1608:$AA1608, Documentation!D$39:D$50) + Documentation!D$51), "")</f>
        <v>7.6727986617251695E-5</v>
      </c>
      <c r="AC1608" s="4">
        <f>IF($O1608 = TRUE, EXP(MMULT($P1608:$AA1608, Documentation!E$39:E$50) + Documentation!E$51), "")</f>
        <v>0.20504837546177176</v>
      </c>
      <c r="AD1608" s="4">
        <f>IF($O1608 = TRUE, EXP(MMULT($P1608:$AA1608, Documentation!F$39:F$50) + Documentation!F$51), "")</f>
        <v>1.6231789997835717</v>
      </c>
      <c r="AE1608" s="4">
        <f>IF($O1608 = TRUE, EXP(MMULT($P1608:$AA1608, Documentation!G$39:G$50) + Documentation!G$51), "")</f>
        <v>5.7132098289218154E-4</v>
      </c>
      <c r="AF1608" s="14">
        <f>IF($O1608 = TRUE, EXP(MMULT($P1608:$AA1608, Documentation!H$39:H$50) + Documentation!H$51), "")</f>
        <v>3.1968873412980291E-2</v>
      </c>
      <c r="AG1608" s="30">
        <f t="shared" ref="AG1608:AG1671" si="351">IF($O1608 = TRUE, AB1608/SUM($AB1608:$AF1608), "")</f>
        <v>4.1232889132671116E-5</v>
      </c>
      <c r="AH1608" s="28">
        <f t="shared" ref="AH1608:AH1671" si="352">IF($O1608 = TRUE, AC1608/SUM($AB1608:$AF1608), "")</f>
        <v>0.11019104377682931</v>
      </c>
      <c r="AI1608" s="28">
        <f t="shared" ref="AI1608:AI1671" si="353">IF($O1608 = TRUE, AD1608/SUM($AB1608:$AF1608), "")</f>
        <v>0.87228093282859165</v>
      </c>
      <c r="AJ1608" s="28">
        <f t="shared" ref="AJ1608:AJ1671" si="354">IF($O1608 = TRUE, AE1608/SUM($AB1608:$AF1608), "")</f>
        <v>3.0702245406587214E-4</v>
      </c>
      <c r="AK1608" s="33">
        <f t="shared" ref="AK1608:AK1671" si="355">IF($O1608 = TRUE, AF1608/SUM($AB1608:$AF1608), "")</f>
        <v>1.717976805138053E-2</v>
      </c>
      <c r="AL1608" s="11">
        <f t="shared" ref="AL1608:AL1671" si="356">IF($O1608 = TRUE, MATCH(MAX(AG1608:AK1608), AG1608:AK1608, 0), "")</f>
        <v>3</v>
      </c>
      <c r="AM1608" s="14" t="str">
        <f>IF($O1608 = TRUE, INDEX(Documentation!$M$9:$M$13, $AL1608, 1), "")</f>
        <v>Process Skeptics</v>
      </c>
      <c r="AN1608" s="1"/>
      <c r="AO1608" s="1"/>
      <c r="AP1608" s="38">
        <v>4.1232889132671299E-5</v>
      </c>
      <c r="AQ1608" s="35">
        <v>0.11019104377682901</v>
      </c>
      <c r="AR1608" s="35">
        <v>0.87228093282859198</v>
      </c>
      <c r="AS1608" s="35">
        <v>3.0702245406587399E-4</v>
      </c>
      <c r="AT1608" s="35">
        <v>1.7179768051380599E-2</v>
      </c>
      <c r="AU1608" s="14">
        <v>3</v>
      </c>
      <c r="AV1608" s="4" t="b">
        <f t="shared" ref="AV1608:AV1671" si="357">ROUND(AP1608, 4) = ROUND(AG1608, 4)</f>
        <v>1</v>
      </c>
      <c r="AW1608" s="4" t="b">
        <f t="shared" ref="AW1608:AW1671" si="358">ROUND(AQ1608, 4) = ROUND(AH1608, 4)</f>
        <v>1</v>
      </c>
      <c r="AX1608" s="4" t="b">
        <f t="shared" ref="AX1608:AX1671" si="359">ROUND(AR1608, 4) = ROUND(AI1608, 4)</f>
        <v>1</v>
      </c>
      <c r="AY1608" s="4" t="b">
        <f t="shared" ref="AY1608:AY1671" si="360">ROUND(AS1608, 4) = ROUND(AJ1608, 4)</f>
        <v>1</v>
      </c>
      <c r="AZ1608" s="4" t="b">
        <f t="shared" ref="AZ1608:AZ1671" si="361">ROUND(AT1608, 4) = ROUND(AK1608, 4)</f>
        <v>1</v>
      </c>
      <c r="BA1608" s="4" t="b">
        <f t="shared" ref="BA1608:BA1671" si="362">AU1608 = AL1608</f>
        <v>1</v>
      </c>
      <c r="BB1608" s="14" t="b">
        <f t="shared" ref="BB1608:BB1671" si="363">IF($O1608 = TRUE, ROUND(SUM(AG1608:AK1608), 4) = 1, "")</f>
        <v>1</v>
      </c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</row>
    <row r="1609" spans="1:64" x14ac:dyDescent="0.2">
      <c r="A1609" s="1"/>
      <c r="B1609" s="11" t="s">
        <v>1764</v>
      </c>
      <c r="C1609" s="4">
        <v>1</v>
      </c>
      <c r="D1609" s="4">
        <v>1</v>
      </c>
      <c r="E1609" s="4">
        <v>4</v>
      </c>
      <c r="F1609" s="4">
        <v>1</v>
      </c>
      <c r="G1609" s="4">
        <v>1</v>
      </c>
      <c r="H1609" s="4">
        <v>1</v>
      </c>
      <c r="I1609" s="4">
        <v>4</v>
      </c>
      <c r="J1609" s="4">
        <v>3</v>
      </c>
      <c r="K1609" s="4">
        <v>2</v>
      </c>
      <c r="L1609" s="4">
        <v>2</v>
      </c>
      <c r="M1609" s="4">
        <v>1</v>
      </c>
      <c r="N1609" s="14">
        <v>4</v>
      </c>
      <c r="O1609" s="25" t="b">
        <f t="shared" si="350"/>
        <v>1</v>
      </c>
      <c r="P1609" s="11">
        <f>IF($O1609 = TRUE, IF(ISBLANK(C1609), "", INDEX('Individual UI'!$E$6:$H$6,1,C1609)), "")</f>
        <v>-4</v>
      </c>
      <c r="Q1609" s="4">
        <f>IF($O1609 = TRUE, IF(ISBLANK(D1609), "", INDEX('Individual UI'!$E$6:$H$6,1,D1609)), "")</f>
        <v>-4</v>
      </c>
      <c r="R1609" s="4">
        <f>IF($O1609 = TRUE, IF(ISBLANK(E1609), "", INDEX('Individual UI'!$E$6:$H$6,1,E1609)), "")</f>
        <v>4</v>
      </c>
      <c r="S1609" s="4">
        <f>IF($O1609 = TRUE, IF(ISBLANK(F1609), "", INDEX('Individual UI'!$E$6:$H$6,1,F1609)), "")</f>
        <v>-4</v>
      </c>
      <c r="T1609" s="4">
        <f>IF($O1609 = TRUE, IF(ISBLANK(G1609), "", INDEX('Individual UI'!$E$6:$H$6,1,G1609)), "")</f>
        <v>-4</v>
      </c>
      <c r="U1609" s="4">
        <f>IF($O1609 = TRUE, IF(ISBLANK(H1609), "", INDEX('Individual UI'!$E$6:$H$6,1,H1609)), "")</f>
        <v>-4</v>
      </c>
      <c r="V1609" s="4">
        <f>IF($O1609 = TRUE, IF(ISBLANK(I1609), "", INDEX('Individual UI'!$E$6:$H$6,1,I1609)), "")</f>
        <v>4</v>
      </c>
      <c r="W1609" s="4">
        <f>IF($O1609 = TRUE, IF(ISBLANK(J1609), "", INDEX('Individual UI'!$E$6:$H$6,1,J1609)), "")</f>
        <v>2</v>
      </c>
      <c r="X1609" s="4">
        <f>IF($O1609 = TRUE, IF(ISBLANK(K1609), "", INDEX('Individual UI'!$E$6:$H$6,1,K1609)), "")</f>
        <v>-2</v>
      </c>
      <c r="Y1609" s="4">
        <f>IF($O1609 = TRUE, IF(ISBLANK(L1609), "", INDEX('Individual UI'!$E$6:$H$6,1,L1609)), "")</f>
        <v>-2</v>
      </c>
      <c r="Z1609" s="4">
        <f>IF($O1609 = TRUE, IF(ISBLANK(M1609), "", INDEX('Individual UI'!$E$6:$H$6,1,M1609)), "")</f>
        <v>-4</v>
      </c>
      <c r="AA1609" s="14">
        <f>IF($O1609 = TRUE, IF(ISBLANK(N1609), "", INDEX('Individual UI'!$E$6:$H$6,1,N1609)), "")</f>
        <v>4</v>
      </c>
      <c r="AB1609" s="11">
        <f>IF($O1609 = TRUE, EXP(MMULT($P1609:$AA1609, Documentation!D$39:D$50) + Documentation!D$51), "")</f>
        <v>39.281163357984951</v>
      </c>
      <c r="AC1609" s="4">
        <f>IF($O1609 = TRUE, EXP(MMULT($P1609:$AA1609, Documentation!E$39:E$50) + Documentation!E$51), "")</f>
        <v>2.2757032722504165E-4</v>
      </c>
      <c r="AD1609" s="4">
        <f>IF($O1609 = TRUE, EXP(MMULT($P1609:$AA1609, Documentation!F$39:F$50) + Documentation!F$51), "")</f>
        <v>1.6187050810241499E-3</v>
      </c>
      <c r="AE1609" s="4">
        <f>IF($O1609 = TRUE, EXP(MMULT($P1609:$AA1609, Documentation!G$39:G$50) + Documentation!G$51), "")</f>
        <v>4.5124025035325902E-3</v>
      </c>
      <c r="AF1609" s="14">
        <f>IF($O1609 = TRUE, EXP(MMULT($P1609:$AA1609, Documentation!H$39:H$50) + Documentation!H$51), "")</f>
        <v>4.896159048228119E-6</v>
      </c>
      <c r="AG1609" s="30">
        <f t="shared" si="351"/>
        <v>0.99983802558807455</v>
      </c>
      <c r="AH1609" s="28">
        <f t="shared" si="352"/>
        <v>5.7924319751305281E-6</v>
      </c>
      <c r="AI1609" s="28">
        <f t="shared" si="353"/>
        <v>4.1201501021521506E-5</v>
      </c>
      <c r="AJ1609" s="28">
        <f t="shared" si="354"/>
        <v>1.1485585517603036E-4</v>
      </c>
      <c r="AK1609" s="33">
        <f t="shared" si="355"/>
        <v>1.246237528947949E-7</v>
      </c>
      <c r="AL1609" s="11">
        <f t="shared" si="356"/>
        <v>1</v>
      </c>
      <c r="AM1609" s="14" t="str">
        <f>IF($O1609 = TRUE, INDEX(Documentation!$M$9:$M$13, $AL1609, 1), "")</f>
        <v>Decisive Pursuers</v>
      </c>
      <c r="AN1609" s="1"/>
      <c r="AO1609" s="1"/>
      <c r="AP1609" s="38">
        <v>0.999838025588074</v>
      </c>
      <c r="AQ1609" s="35">
        <v>5.7924319751306102E-6</v>
      </c>
      <c r="AR1609" s="35">
        <v>4.1201501021522299E-5</v>
      </c>
      <c r="AS1609" s="35">
        <v>1.14855855176029E-4</v>
      </c>
      <c r="AT1609" s="35">
        <v>1.24623752894794E-7</v>
      </c>
      <c r="AU1609" s="14">
        <v>1</v>
      </c>
      <c r="AV1609" s="4" t="b">
        <f t="shared" si="357"/>
        <v>1</v>
      </c>
      <c r="AW1609" s="4" t="b">
        <f t="shared" si="358"/>
        <v>1</v>
      </c>
      <c r="AX1609" s="4" t="b">
        <f t="shared" si="359"/>
        <v>1</v>
      </c>
      <c r="AY1609" s="4" t="b">
        <f t="shared" si="360"/>
        <v>1</v>
      </c>
      <c r="AZ1609" s="4" t="b">
        <f t="shared" si="361"/>
        <v>1</v>
      </c>
      <c r="BA1609" s="4" t="b">
        <f t="shared" si="362"/>
        <v>1</v>
      </c>
      <c r="BB1609" s="14" t="b">
        <f t="shared" si="363"/>
        <v>1</v>
      </c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</row>
    <row r="1610" spans="1:64" x14ac:dyDescent="0.2">
      <c r="A1610" s="1"/>
      <c r="B1610" s="11" t="s">
        <v>1765</v>
      </c>
      <c r="C1610" s="4">
        <v>3</v>
      </c>
      <c r="D1610" s="4">
        <v>1</v>
      </c>
      <c r="E1610" s="4">
        <v>2</v>
      </c>
      <c r="F1610" s="4">
        <v>4</v>
      </c>
      <c r="G1610" s="4">
        <v>4</v>
      </c>
      <c r="H1610" s="4">
        <v>2</v>
      </c>
      <c r="I1610" s="4">
        <v>3</v>
      </c>
      <c r="J1610" s="4">
        <v>4</v>
      </c>
      <c r="K1610" s="4">
        <v>3</v>
      </c>
      <c r="L1610" s="4">
        <v>3</v>
      </c>
      <c r="M1610" s="4">
        <v>4</v>
      </c>
      <c r="N1610" s="14">
        <v>4</v>
      </c>
      <c r="O1610" s="25" t="b">
        <f t="shared" si="350"/>
        <v>1</v>
      </c>
      <c r="P1610" s="11">
        <f>IF($O1610 = TRUE, IF(ISBLANK(C1610), "", INDEX('Individual UI'!$E$6:$H$6,1,C1610)), "")</f>
        <v>2</v>
      </c>
      <c r="Q1610" s="4">
        <f>IF($O1610 = TRUE, IF(ISBLANK(D1610), "", INDEX('Individual UI'!$E$6:$H$6,1,D1610)), "")</f>
        <v>-4</v>
      </c>
      <c r="R1610" s="4">
        <f>IF($O1610 = TRUE, IF(ISBLANK(E1610), "", INDEX('Individual UI'!$E$6:$H$6,1,E1610)), "")</f>
        <v>-2</v>
      </c>
      <c r="S1610" s="4">
        <f>IF($O1610 = TRUE, IF(ISBLANK(F1610), "", INDEX('Individual UI'!$E$6:$H$6,1,F1610)), "")</f>
        <v>4</v>
      </c>
      <c r="T1610" s="4">
        <f>IF($O1610 = TRUE, IF(ISBLANK(G1610), "", INDEX('Individual UI'!$E$6:$H$6,1,G1610)), "")</f>
        <v>4</v>
      </c>
      <c r="U1610" s="4">
        <f>IF($O1610 = TRUE, IF(ISBLANK(H1610), "", INDEX('Individual UI'!$E$6:$H$6,1,H1610)), "")</f>
        <v>-2</v>
      </c>
      <c r="V1610" s="4">
        <f>IF($O1610 = TRUE, IF(ISBLANK(I1610), "", INDEX('Individual UI'!$E$6:$H$6,1,I1610)), "")</f>
        <v>2</v>
      </c>
      <c r="W1610" s="4">
        <f>IF($O1610 = TRUE, IF(ISBLANK(J1610), "", INDEX('Individual UI'!$E$6:$H$6,1,J1610)), "")</f>
        <v>4</v>
      </c>
      <c r="X1610" s="4">
        <f>IF($O1610 = TRUE, IF(ISBLANK(K1610), "", INDEX('Individual UI'!$E$6:$H$6,1,K1610)), "")</f>
        <v>2</v>
      </c>
      <c r="Y1610" s="4">
        <f>IF($O1610 = TRUE, IF(ISBLANK(L1610), "", INDEX('Individual UI'!$E$6:$H$6,1,L1610)), "")</f>
        <v>2</v>
      </c>
      <c r="Z1610" s="4">
        <f>IF($O1610 = TRUE, IF(ISBLANK(M1610), "", INDEX('Individual UI'!$E$6:$H$6,1,M1610)), "")</f>
        <v>4</v>
      </c>
      <c r="AA1610" s="14">
        <f>IF($O1610 = TRUE, IF(ISBLANK(N1610), "", INDEX('Individual UI'!$E$6:$H$6,1,N1610)), "")</f>
        <v>4</v>
      </c>
      <c r="AB1610" s="11">
        <f>IF($O1610 = TRUE, EXP(MMULT($P1610:$AA1610, Documentation!D$39:D$50) + Documentation!D$51), "")</f>
        <v>6.4745017018501218E-4</v>
      </c>
      <c r="AC1610" s="4">
        <f>IF($O1610 = TRUE, EXP(MMULT($P1610:$AA1610, Documentation!E$39:E$50) + Documentation!E$51), "")</f>
        <v>4.3956007709910691E-3</v>
      </c>
      <c r="AD1610" s="4">
        <f>IF($O1610 = TRUE, EXP(MMULT($P1610:$AA1610, Documentation!F$39:F$50) + Documentation!F$51), "")</f>
        <v>3.8577248627480811</v>
      </c>
      <c r="AE1610" s="4">
        <f>IF($O1610 = TRUE, EXP(MMULT($P1610:$AA1610, Documentation!G$39:G$50) + Documentation!G$51), "")</f>
        <v>1.9707874846331146E-4</v>
      </c>
      <c r="AF1610" s="14">
        <f>IF($O1610 = TRUE, EXP(MMULT($P1610:$AA1610, Documentation!H$39:H$50) + Documentation!H$51), "")</f>
        <v>1.0767069440799673E-4</v>
      </c>
      <c r="AG1610" s="30">
        <f t="shared" si="351"/>
        <v>1.6759979079970712E-4</v>
      </c>
      <c r="AH1610" s="28">
        <f t="shared" si="352"/>
        <v>1.1378509166915783E-3</v>
      </c>
      <c r="AI1610" s="28">
        <f t="shared" si="353"/>
        <v>0.99861566145646574</v>
      </c>
      <c r="AJ1610" s="28">
        <f t="shared" si="354"/>
        <v>5.1016060439184853E-5</v>
      </c>
      <c r="AK1610" s="33">
        <f t="shared" si="355"/>
        <v>2.7871775603801027E-5</v>
      </c>
      <c r="AL1610" s="11">
        <f t="shared" si="356"/>
        <v>3</v>
      </c>
      <c r="AM1610" s="14" t="str">
        <f>IF($O1610 = TRUE, INDEX(Documentation!$M$9:$M$13, $AL1610, 1), "")</f>
        <v>Process Skeptics</v>
      </c>
      <c r="AN1610" s="1"/>
      <c r="AO1610" s="1"/>
      <c r="AP1610" s="38">
        <v>1.6759979079970899E-4</v>
      </c>
      <c r="AQ1610" s="35">
        <v>1.13785091669157E-3</v>
      </c>
      <c r="AR1610" s="35">
        <v>0.99861566145646596</v>
      </c>
      <c r="AS1610" s="35">
        <v>5.1016060439185999E-5</v>
      </c>
      <c r="AT1610" s="35">
        <v>2.7871775603801099E-5</v>
      </c>
      <c r="AU1610" s="14">
        <v>3</v>
      </c>
      <c r="AV1610" s="4" t="b">
        <f t="shared" si="357"/>
        <v>1</v>
      </c>
      <c r="AW1610" s="4" t="b">
        <f t="shared" si="358"/>
        <v>1</v>
      </c>
      <c r="AX1610" s="4" t="b">
        <f t="shared" si="359"/>
        <v>1</v>
      </c>
      <c r="AY1610" s="4" t="b">
        <f t="shared" si="360"/>
        <v>1</v>
      </c>
      <c r="AZ1610" s="4" t="b">
        <f t="shared" si="361"/>
        <v>1</v>
      </c>
      <c r="BA1610" s="4" t="b">
        <f t="shared" si="362"/>
        <v>1</v>
      </c>
      <c r="BB1610" s="14" t="b">
        <f t="shared" si="363"/>
        <v>1</v>
      </c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</row>
    <row r="1611" spans="1:64" x14ac:dyDescent="0.2">
      <c r="A1611" s="1"/>
      <c r="B1611" s="11" t="s">
        <v>1766</v>
      </c>
      <c r="C1611" s="4">
        <v>2</v>
      </c>
      <c r="D1611" s="4">
        <v>1</v>
      </c>
      <c r="E1611" s="4">
        <v>3</v>
      </c>
      <c r="F1611" s="4">
        <v>4</v>
      </c>
      <c r="G1611" s="4">
        <v>4</v>
      </c>
      <c r="H1611" s="4">
        <v>1</v>
      </c>
      <c r="I1611" s="4">
        <v>1</v>
      </c>
      <c r="J1611" s="4">
        <v>3</v>
      </c>
      <c r="K1611" s="4">
        <v>1</v>
      </c>
      <c r="L1611" s="4">
        <v>3</v>
      </c>
      <c r="M1611" s="4">
        <v>1</v>
      </c>
      <c r="N1611" s="14">
        <v>3</v>
      </c>
      <c r="O1611" s="25" t="b">
        <f t="shared" si="350"/>
        <v>1</v>
      </c>
      <c r="P1611" s="11">
        <f>IF($O1611 = TRUE, IF(ISBLANK(C1611), "", INDEX('Individual UI'!$E$6:$H$6,1,C1611)), "")</f>
        <v>-2</v>
      </c>
      <c r="Q1611" s="4">
        <f>IF($O1611 = TRUE, IF(ISBLANK(D1611), "", INDEX('Individual UI'!$E$6:$H$6,1,D1611)), "")</f>
        <v>-4</v>
      </c>
      <c r="R1611" s="4">
        <f>IF($O1611 = TRUE, IF(ISBLANK(E1611), "", INDEX('Individual UI'!$E$6:$H$6,1,E1611)), "")</f>
        <v>2</v>
      </c>
      <c r="S1611" s="4">
        <f>IF($O1611 = TRUE, IF(ISBLANK(F1611), "", INDEX('Individual UI'!$E$6:$H$6,1,F1611)), "")</f>
        <v>4</v>
      </c>
      <c r="T1611" s="4">
        <f>IF($O1611 = TRUE, IF(ISBLANK(G1611), "", INDEX('Individual UI'!$E$6:$H$6,1,G1611)), "")</f>
        <v>4</v>
      </c>
      <c r="U1611" s="4">
        <f>IF($O1611 = TRUE, IF(ISBLANK(H1611), "", INDEX('Individual UI'!$E$6:$H$6,1,H1611)), "")</f>
        <v>-4</v>
      </c>
      <c r="V1611" s="4">
        <f>IF($O1611 = TRUE, IF(ISBLANK(I1611), "", INDEX('Individual UI'!$E$6:$H$6,1,I1611)), "")</f>
        <v>-4</v>
      </c>
      <c r="W1611" s="4">
        <f>IF($O1611 = TRUE, IF(ISBLANK(J1611), "", INDEX('Individual UI'!$E$6:$H$6,1,J1611)), "")</f>
        <v>2</v>
      </c>
      <c r="X1611" s="4">
        <f>IF($O1611 = TRUE, IF(ISBLANK(K1611), "", INDEX('Individual UI'!$E$6:$H$6,1,K1611)), "")</f>
        <v>-4</v>
      </c>
      <c r="Y1611" s="4">
        <f>IF($O1611 = TRUE, IF(ISBLANK(L1611), "", INDEX('Individual UI'!$E$6:$H$6,1,L1611)), "")</f>
        <v>2</v>
      </c>
      <c r="Z1611" s="4">
        <f>IF($O1611 = TRUE, IF(ISBLANK(M1611), "", INDEX('Individual UI'!$E$6:$H$6,1,M1611)), "")</f>
        <v>-4</v>
      </c>
      <c r="AA1611" s="14">
        <f>IF($O1611 = TRUE, IF(ISBLANK(N1611), "", INDEX('Individual UI'!$E$6:$H$6,1,N1611)), "")</f>
        <v>2</v>
      </c>
      <c r="AB1611" s="11">
        <f>IF($O1611 = TRUE, EXP(MMULT($P1611:$AA1611, Documentation!D$39:D$50) + Documentation!D$51), "")</f>
        <v>1.6217450012736681E-2</v>
      </c>
      <c r="AC1611" s="4">
        <f>IF($O1611 = TRUE, EXP(MMULT($P1611:$AA1611, Documentation!E$39:E$50) + Documentation!E$51), "")</f>
        <v>8.808747065612315E-5</v>
      </c>
      <c r="AD1611" s="4">
        <f>IF($O1611 = TRUE, EXP(MMULT($P1611:$AA1611, Documentation!F$39:F$50) + Documentation!F$51), "")</f>
        <v>1.3878858860232554E-2</v>
      </c>
      <c r="AE1611" s="4">
        <f>IF($O1611 = TRUE, EXP(MMULT($P1611:$AA1611, Documentation!G$39:G$50) + Documentation!G$51), "")</f>
        <v>6.6787100943767186</v>
      </c>
      <c r="AF1611" s="14">
        <f>IF($O1611 = TRUE, EXP(MMULT($P1611:$AA1611, Documentation!H$39:H$50) + Documentation!H$51), "")</f>
        <v>9.6030813936016555E-4</v>
      </c>
      <c r="AG1611" s="30">
        <f t="shared" si="351"/>
        <v>2.4169599043324646E-3</v>
      </c>
      <c r="AH1611" s="28">
        <f t="shared" si="352"/>
        <v>1.3128074048799541E-5</v>
      </c>
      <c r="AI1611" s="28">
        <f t="shared" si="353"/>
        <v>2.06842909068482E-3</v>
      </c>
      <c r="AJ1611" s="28">
        <f t="shared" si="354"/>
        <v>0.99535836386678911</v>
      </c>
      <c r="AK1611" s="33">
        <f t="shared" si="355"/>
        <v>1.4311906414478053E-4</v>
      </c>
      <c r="AL1611" s="11">
        <f t="shared" si="356"/>
        <v>4</v>
      </c>
      <c r="AM1611" s="14" t="str">
        <f>IF($O1611 = TRUE, INDEX(Documentation!$M$9:$M$13, $AL1611, 1), "")</f>
        <v>Financially Pressured</v>
      </c>
      <c r="AN1611" s="1"/>
      <c r="AO1611" s="1"/>
      <c r="AP1611" s="38">
        <v>2.4169599043324698E-3</v>
      </c>
      <c r="AQ1611" s="35">
        <v>1.31280740487996E-5</v>
      </c>
      <c r="AR1611" s="35">
        <v>2.0684290906848699E-3</v>
      </c>
      <c r="AS1611" s="35">
        <v>0.995358363866789</v>
      </c>
      <c r="AT1611" s="35">
        <v>1.43119064144782E-4</v>
      </c>
      <c r="AU1611" s="14">
        <v>4</v>
      </c>
      <c r="AV1611" s="4" t="b">
        <f t="shared" si="357"/>
        <v>1</v>
      </c>
      <c r="AW1611" s="4" t="b">
        <f t="shared" si="358"/>
        <v>1</v>
      </c>
      <c r="AX1611" s="4" t="b">
        <f t="shared" si="359"/>
        <v>1</v>
      </c>
      <c r="AY1611" s="4" t="b">
        <f t="shared" si="360"/>
        <v>1</v>
      </c>
      <c r="AZ1611" s="4" t="b">
        <f t="shared" si="361"/>
        <v>1</v>
      </c>
      <c r="BA1611" s="4" t="b">
        <f t="shared" si="362"/>
        <v>1</v>
      </c>
      <c r="BB1611" s="14" t="b">
        <f t="shared" si="363"/>
        <v>1</v>
      </c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</row>
    <row r="1612" spans="1:64" x14ac:dyDescent="0.2">
      <c r="A1612" s="1"/>
      <c r="B1612" s="11" t="s">
        <v>1767</v>
      </c>
      <c r="C1612" s="4">
        <v>1</v>
      </c>
      <c r="D1612" s="4">
        <v>1</v>
      </c>
      <c r="E1612" s="4">
        <v>1</v>
      </c>
      <c r="F1612" s="4">
        <v>2</v>
      </c>
      <c r="G1612" s="4">
        <v>1</v>
      </c>
      <c r="H1612" s="4">
        <v>1</v>
      </c>
      <c r="I1612" s="4">
        <v>4</v>
      </c>
      <c r="J1612" s="4">
        <v>4</v>
      </c>
      <c r="K1612" s="4">
        <v>1</v>
      </c>
      <c r="L1612" s="4">
        <v>4</v>
      </c>
      <c r="M1612" s="4">
        <v>1</v>
      </c>
      <c r="N1612" s="14">
        <v>4</v>
      </c>
      <c r="O1612" s="25" t="b">
        <f t="shared" si="350"/>
        <v>1</v>
      </c>
      <c r="P1612" s="11">
        <f>IF($O1612 = TRUE, IF(ISBLANK(C1612), "", INDEX('Individual UI'!$E$6:$H$6,1,C1612)), "")</f>
        <v>-4</v>
      </c>
      <c r="Q1612" s="4">
        <f>IF($O1612 = TRUE, IF(ISBLANK(D1612), "", INDEX('Individual UI'!$E$6:$H$6,1,D1612)), "")</f>
        <v>-4</v>
      </c>
      <c r="R1612" s="4">
        <f>IF($O1612 = TRUE, IF(ISBLANK(E1612), "", INDEX('Individual UI'!$E$6:$H$6,1,E1612)), "")</f>
        <v>-4</v>
      </c>
      <c r="S1612" s="4">
        <f>IF($O1612 = TRUE, IF(ISBLANK(F1612), "", INDEX('Individual UI'!$E$6:$H$6,1,F1612)), "")</f>
        <v>-2</v>
      </c>
      <c r="T1612" s="4">
        <f>IF($O1612 = TRUE, IF(ISBLANK(G1612), "", INDEX('Individual UI'!$E$6:$H$6,1,G1612)), "")</f>
        <v>-4</v>
      </c>
      <c r="U1612" s="4">
        <f>IF($O1612 = TRUE, IF(ISBLANK(H1612), "", INDEX('Individual UI'!$E$6:$H$6,1,H1612)), "")</f>
        <v>-4</v>
      </c>
      <c r="V1612" s="4">
        <f>IF($O1612 = TRUE, IF(ISBLANK(I1612), "", INDEX('Individual UI'!$E$6:$H$6,1,I1612)), "")</f>
        <v>4</v>
      </c>
      <c r="W1612" s="4">
        <f>IF($O1612 = TRUE, IF(ISBLANK(J1612), "", INDEX('Individual UI'!$E$6:$H$6,1,J1612)), "")</f>
        <v>4</v>
      </c>
      <c r="X1612" s="4">
        <f>IF($O1612 = TRUE, IF(ISBLANK(K1612), "", INDEX('Individual UI'!$E$6:$H$6,1,K1612)), "")</f>
        <v>-4</v>
      </c>
      <c r="Y1612" s="4">
        <f>IF($O1612 = TRUE, IF(ISBLANK(L1612), "", INDEX('Individual UI'!$E$6:$H$6,1,L1612)), "")</f>
        <v>4</v>
      </c>
      <c r="Z1612" s="4">
        <f>IF($O1612 = TRUE, IF(ISBLANK(M1612), "", INDEX('Individual UI'!$E$6:$H$6,1,M1612)), "")</f>
        <v>-4</v>
      </c>
      <c r="AA1612" s="14">
        <f>IF($O1612 = TRUE, IF(ISBLANK(N1612), "", INDEX('Individual UI'!$E$6:$H$6,1,N1612)), "")</f>
        <v>4</v>
      </c>
      <c r="AB1612" s="11">
        <f>IF($O1612 = TRUE, EXP(MMULT($P1612:$AA1612, Documentation!D$39:D$50) + Documentation!D$51), "")</f>
        <v>346.25706950050676</v>
      </c>
      <c r="AC1612" s="4">
        <f>IF($O1612 = TRUE, EXP(MMULT($P1612:$AA1612, Documentation!E$39:E$50) + Documentation!E$51), "")</f>
        <v>1.0629156251457569E-4</v>
      </c>
      <c r="AD1612" s="4">
        <f>IF($O1612 = TRUE, EXP(MMULT($P1612:$AA1612, Documentation!F$39:F$50) + Documentation!F$51), "")</f>
        <v>2.286475384682846E-3</v>
      </c>
      <c r="AE1612" s="4">
        <f>IF($O1612 = TRUE, EXP(MMULT($P1612:$AA1612, Documentation!G$39:G$50) + Documentation!G$51), "")</f>
        <v>9.7760060401297691E-5</v>
      </c>
      <c r="AF1612" s="14">
        <f>IF($O1612 = TRUE, EXP(MMULT($P1612:$AA1612, Documentation!H$39:H$50) + Documentation!H$51), "")</f>
        <v>1.6964620914304115E-7</v>
      </c>
      <c r="AG1612" s="30">
        <f t="shared" si="351"/>
        <v>0.99999280685087111</v>
      </c>
      <c r="AH1612" s="28">
        <f t="shared" si="352"/>
        <v>3.0697076624845581E-7</v>
      </c>
      <c r="AI1612" s="28">
        <f t="shared" si="353"/>
        <v>6.6033566939810248E-6</v>
      </c>
      <c r="AJ1612" s="28">
        <f t="shared" si="354"/>
        <v>2.8233172925429987E-7</v>
      </c>
      <c r="AK1612" s="33">
        <f t="shared" si="355"/>
        <v>4.899394230341089E-10</v>
      </c>
      <c r="AL1612" s="11">
        <f t="shared" si="356"/>
        <v>1</v>
      </c>
      <c r="AM1612" s="14" t="str">
        <f>IF($O1612 = TRUE, INDEX(Documentation!$M$9:$M$13, $AL1612, 1), "")</f>
        <v>Decisive Pursuers</v>
      </c>
      <c r="AN1612" s="1"/>
      <c r="AO1612" s="1"/>
      <c r="AP1612" s="38">
        <v>0.999992806850871</v>
      </c>
      <c r="AQ1612" s="35">
        <v>3.0697076624845999E-7</v>
      </c>
      <c r="AR1612" s="35">
        <v>6.6033566939811501E-6</v>
      </c>
      <c r="AS1612" s="35">
        <v>2.8233172925429802E-7</v>
      </c>
      <c r="AT1612" s="35">
        <v>4.89939423034106E-10</v>
      </c>
      <c r="AU1612" s="14">
        <v>1</v>
      </c>
      <c r="AV1612" s="4" t="b">
        <f t="shared" si="357"/>
        <v>1</v>
      </c>
      <c r="AW1612" s="4" t="b">
        <f t="shared" si="358"/>
        <v>1</v>
      </c>
      <c r="AX1612" s="4" t="b">
        <f t="shared" si="359"/>
        <v>1</v>
      </c>
      <c r="AY1612" s="4" t="b">
        <f t="shared" si="360"/>
        <v>1</v>
      </c>
      <c r="AZ1612" s="4" t="b">
        <f t="shared" si="361"/>
        <v>1</v>
      </c>
      <c r="BA1612" s="4" t="b">
        <f t="shared" si="362"/>
        <v>1</v>
      </c>
      <c r="BB1612" s="14" t="b">
        <f t="shared" si="363"/>
        <v>1</v>
      </c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</row>
    <row r="1613" spans="1:64" x14ac:dyDescent="0.2">
      <c r="A1613" s="1"/>
      <c r="B1613" s="11" t="s">
        <v>1768</v>
      </c>
      <c r="C1613" s="4">
        <v>4</v>
      </c>
      <c r="D1613" s="4">
        <v>3</v>
      </c>
      <c r="E1613" s="4">
        <v>1</v>
      </c>
      <c r="F1613" s="4">
        <v>1</v>
      </c>
      <c r="G1613" s="4">
        <v>1</v>
      </c>
      <c r="H1613" s="4">
        <v>3</v>
      </c>
      <c r="I1613" s="4">
        <v>2</v>
      </c>
      <c r="J1613" s="4">
        <v>1</v>
      </c>
      <c r="K1613" s="4">
        <v>2</v>
      </c>
      <c r="L1613" s="4">
        <v>2</v>
      </c>
      <c r="M1613" s="4">
        <v>4</v>
      </c>
      <c r="N1613" s="14">
        <v>3</v>
      </c>
      <c r="O1613" s="25" t="b">
        <f t="shared" si="350"/>
        <v>1</v>
      </c>
      <c r="P1613" s="11">
        <f>IF($O1613 = TRUE, IF(ISBLANK(C1613), "", INDEX('Individual UI'!$E$6:$H$6,1,C1613)), "")</f>
        <v>4</v>
      </c>
      <c r="Q1613" s="4">
        <f>IF($O1613 = TRUE, IF(ISBLANK(D1613), "", INDEX('Individual UI'!$E$6:$H$6,1,D1613)), "")</f>
        <v>2</v>
      </c>
      <c r="R1613" s="4">
        <f>IF($O1613 = TRUE, IF(ISBLANK(E1613), "", INDEX('Individual UI'!$E$6:$H$6,1,E1613)), "")</f>
        <v>-4</v>
      </c>
      <c r="S1613" s="4">
        <f>IF($O1613 = TRUE, IF(ISBLANK(F1613), "", INDEX('Individual UI'!$E$6:$H$6,1,F1613)), "")</f>
        <v>-4</v>
      </c>
      <c r="T1613" s="4">
        <f>IF($O1613 = TRUE, IF(ISBLANK(G1613), "", INDEX('Individual UI'!$E$6:$H$6,1,G1613)), "")</f>
        <v>-4</v>
      </c>
      <c r="U1613" s="4">
        <f>IF($O1613 = TRUE, IF(ISBLANK(H1613), "", INDEX('Individual UI'!$E$6:$H$6,1,H1613)), "")</f>
        <v>2</v>
      </c>
      <c r="V1613" s="4">
        <f>IF($O1613 = TRUE, IF(ISBLANK(I1613), "", INDEX('Individual UI'!$E$6:$H$6,1,I1613)), "")</f>
        <v>-2</v>
      </c>
      <c r="W1613" s="4">
        <f>IF($O1613 = TRUE, IF(ISBLANK(J1613), "", INDEX('Individual UI'!$E$6:$H$6,1,J1613)), "")</f>
        <v>-4</v>
      </c>
      <c r="X1613" s="4">
        <f>IF($O1613 = TRUE, IF(ISBLANK(K1613), "", INDEX('Individual UI'!$E$6:$H$6,1,K1613)), "")</f>
        <v>-2</v>
      </c>
      <c r="Y1613" s="4">
        <f>IF($O1613 = TRUE, IF(ISBLANK(L1613), "", INDEX('Individual UI'!$E$6:$H$6,1,L1613)), "")</f>
        <v>-2</v>
      </c>
      <c r="Z1613" s="4">
        <f>IF($O1613 = TRUE, IF(ISBLANK(M1613), "", INDEX('Individual UI'!$E$6:$H$6,1,M1613)), "")</f>
        <v>4</v>
      </c>
      <c r="AA1613" s="14">
        <f>IF($O1613 = TRUE, IF(ISBLANK(N1613), "", INDEX('Individual UI'!$E$6:$H$6,1,N1613)), "")</f>
        <v>2</v>
      </c>
      <c r="AB1613" s="11">
        <f>IF($O1613 = TRUE, EXP(MMULT($P1613:$AA1613, Documentation!D$39:D$50) + Documentation!D$51), "")</f>
        <v>6.3556018160639965E-3</v>
      </c>
      <c r="AC1613" s="4">
        <f>IF($O1613 = TRUE, EXP(MMULT($P1613:$AA1613, Documentation!E$39:E$50) + Documentation!E$51), "")</f>
        <v>1.8536034950060432</v>
      </c>
      <c r="AD1613" s="4">
        <f>IF($O1613 = TRUE, EXP(MMULT($P1613:$AA1613, Documentation!F$39:F$50) + Documentation!F$51), "")</f>
        <v>1.527821726351288E-2</v>
      </c>
      <c r="AE1613" s="4">
        <f>IF($O1613 = TRUE, EXP(MMULT($P1613:$AA1613, Documentation!G$39:G$50) + Documentation!G$51), "")</f>
        <v>1.7975955029469163E-4</v>
      </c>
      <c r="AF1613" s="14">
        <f>IF($O1613 = TRUE, EXP(MMULT($P1613:$AA1613, Documentation!H$39:H$50) + Documentation!H$51), "")</f>
        <v>0.26859927800453459</v>
      </c>
      <c r="AG1613" s="30">
        <f t="shared" si="351"/>
        <v>2.9643439105308785E-3</v>
      </c>
      <c r="AH1613" s="28">
        <f t="shared" si="352"/>
        <v>0.86454727529843567</v>
      </c>
      <c r="AI1613" s="28">
        <f t="shared" si="353"/>
        <v>7.1259798237187279E-3</v>
      </c>
      <c r="AJ1613" s="28">
        <f t="shared" si="354"/>
        <v>8.3842434390555076E-5</v>
      </c>
      <c r="AK1613" s="33">
        <f t="shared" si="355"/>
        <v>0.12527855853292419</v>
      </c>
      <c r="AL1613" s="11">
        <f t="shared" si="356"/>
        <v>2</v>
      </c>
      <c r="AM1613" s="14" t="str">
        <f>IF($O1613 = TRUE, INDEX(Documentation!$M$9:$M$13, $AL1613, 1), "")</f>
        <v>Cautious Consulters</v>
      </c>
      <c r="AN1613" s="1"/>
      <c r="AO1613" s="1"/>
      <c r="AP1613" s="38">
        <v>2.9643439105308598E-3</v>
      </c>
      <c r="AQ1613" s="35">
        <v>0.864547275298435</v>
      </c>
      <c r="AR1613" s="35">
        <v>7.1259798237186898E-3</v>
      </c>
      <c r="AS1613" s="35">
        <v>8.38424343905549E-5</v>
      </c>
      <c r="AT1613" s="35">
        <v>0.12527855853292399</v>
      </c>
      <c r="AU1613" s="14">
        <v>2</v>
      </c>
      <c r="AV1613" s="4" t="b">
        <f t="shared" si="357"/>
        <v>1</v>
      </c>
      <c r="AW1613" s="4" t="b">
        <f t="shared" si="358"/>
        <v>1</v>
      </c>
      <c r="AX1613" s="4" t="b">
        <f t="shared" si="359"/>
        <v>1</v>
      </c>
      <c r="AY1613" s="4" t="b">
        <f t="shared" si="360"/>
        <v>1</v>
      </c>
      <c r="AZ1613" s="4" t="b">
        <f t="shared" si="361"/>
        <v>1</v>
      </c>
      <c r="BA1613" s="4" t="b">
        <f t="shared" si="362"/>
        <v>1</v>
      </c>
      <c r="BB1613" s="14" t="b">
        <f t="shared" si="363"/>
        <v>1</v>
      </c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</row>
    <row r="1614" spans="1:64" x14ac:dyDescent="0.2">
      <c r="A1614" s="1"/>
      <c r="B1614" s="11" t="s">
        <v>1769</v>
      </c>
      <c r="C1614" s="4">
        <v>4</v>
      </c>
      <c r="D1614" s="4">
        <v>4</v>
      </c>
      <c r="E1614" s="4">
        <v>4</v>
      </c>
      <c r="F1614" s="4">
        <v>3</v>
      </c>
      <c r="G1614" s="4">
        <v>2</v>
      </c>
      <c r="H1614" s="4">
        <v>1</v>
      </c>
      <c r="I1614" s="4">
        <v>1</v>
      </c>
      <c r="J1614" s="4">
        <v>1</v>
      </c>
      <c r="K1614" s="4">
        <v>4</v>
      </c>
      <c r="L1614" s="4">
        <v>3</v>
      </c>
      <c r="M1614" s="4">
        <v>4</v>
      </c>
      <c r="N1614" s="14">
        <v>4</v>
      </c>
      <c r="O1614" s="25" t="b">
        <f t="shared" si="350"/>
        <v>1</v>
      </c>
      <c r="P1614" s="11">
        <f>IF($O1614 = TRUE, IF(ISBLANK(C1614), "", INDEX('Individual UI'!$E$6:$H$6,1,C1614)), "")</f>
        <v>4</v>
      </c>
      <c r="Q1614" s="4">
        <f>IF($O1614 = TRUE, IF(ISBLANK(D1614), "", INDEX('Individual UI'!$E$6:$H$6,1,D1614)), "")</f>
        <v>4</v>
      </c>
      <c r="R1614" s="4">
        <f>IF($O1614 = TRUE, IF(ISBLANK(E1614), "", INDEX('Individual UI'!$E$6:$H$6,1,E1614)), "")</f>
        <v>4</v>
      </c>
      <c r="S1614" s="4">
        <f>IF($O1614 = TRUE, IF(ISBLANK(F1614), "", INDEX('Individual UI'!$E$6:$H$6,1,F1614)), "")</f>
        <v>2</v>
      </c>
      <c r="T1614" s="4">
        <f>IF($O1614 = TRUE, IF(ISBLANK(G1614), "", INDEX('Individual UI'!$E$6:$H$6,1,G1614)), "")</f>
        <v>-2</v>
      </c>
      <c r="U1614" s="4">
        <f>IF($O1614 = TRUE, IF(ISBLANK(H1614), "", INDEX('Individual UI'!$E$6:$H$6,1,H1614)), "")</f>
        <v>-4</v>
      </c>
      <c r="V1614" s="4">
        <f>IF($O1614 = TRUE, IF(ISBLANK(I1614), "", INDEX('Individual UI'!$E$6:$H$6,1,I1614)), "")</f>
        <v>-4</v>
      </c>
      <c r="W1614" s="4">
        <f>IF($O1614 = TRUE, IF(ISBLANK(J1614), "", INDEX('Individual UI'!$E$6:$H$6,1,J1614)), "")</f>
        <v>-4</v>
      </c>
      <c r="X1614" s="4">
        <f>IF($O1614 = TRUE, IF(ISBLANK(K1614), "", INDEX('Individual UI'!$E$6:$H$6,1,K1614)), "")</f>
        <v>4</v>
      </c>
      <c r="Y1614" s="4">
        <f>IF($O1614 = TRUE, IF(ISBLANK(L1614), "", INDEX('Individual UI'!$E$6:$H$6,1,L1614)), "")</f>
        <v>2</v>
      </c>
      <c r="Z1614" s="4">
        <f>IF($O1614 = TRUE, IF(ISBLANK(M1614), "", INDEX('Individual UI'!$E$6:$H$6,1,M1614)), "")</f>
        <v>4</v>
      </c>
      <c r="AA1614" s="14">
        <f>IF($O1614 = TRUE, IF(ISBLANK(N1614), "", INDEX('Individual UI'!$E$6:$H$6,1,N1614)), "")</f>
        <v>4</v>
      </c>
      <c r="AB1614" s="11">
        <f>IF($O1614 = TRUE, EXP(MMULT($P1614:$AA1614, Documentation!D$39:D$50) + Documentation!D$51), "")</f>
        <v>4.4209123865453343E-6</v>
      </c>
      <c r="AC1614" s="4">
        <f>IF($O1614 = TRUE, EXP(MMULT($P1614:$AA1614, Documentation!E$39:E$50) + Documentation!E$51), "")</f>
        <v>166.13377497883695</v>
      </c>
      <c r="AD1614" s="4">
        <f>IF($O1614 = TRUE, EXP(MMULT($P1614:$AA1614, Documentation!F$39:F$50) + Documentation!F$51), "")</f>
        <v>1.28225406043015</v>
      </c>
      <c r="AE1614" s="4">
        <f>IF($O1614 = TRUE, EXP(MMULT($P1614:$AA1614, Documentation!G$39:G$50) + Documentation!G$51), "")</f>
        <v>1.7392395637170203E-4</v>
      </c>
      <c r="AF1614" s="14">
        <f>IF($O1614 = TRUE, EXP(MMULT($P1614:$AA1614, Documentation!H$39:H$50) + Documentation!H$51), "")</f>
        <v>1.2660735904402352</v>
      </c>
      <c r="AG1614" s="30">
        <f t="shared" si="351"/>
        <v>2.6208516751155727E-8</v>
      </c>
      <c r="AH1614" s="28">
        <f t="shared" si="352"/>
        <v>0.98489167930967658</v>
      </c>
      <c r="AI1614" s="28">
        <f t="shared" si="353"/>
        <v>7.6015930838842062E-3</v>
      </c>
      <c r="AJ1614" s="28">
        <f t="shared" si="354"/>
        <v>1.031074250163335E-6</v>
      </c>
      <c r="AK1614" s="33">
        <f t="shared" si="355"/>
        <v>7.5056703236723405E-3</v>
      </c>
      <c r="AL1614" s="11">
        <f t="shared" si="356"/>
        <v>2</v>
      </c>
      <c r="AM1614" s="14" t="str">
        <f>IF($O1614 = TRUE, INDEX(Documentation!$M$9:$M$13, $AL1614, 1), "")</f>
        <v>Cautious Consulters</v>
      </c>
      <c r="AN1614" s="1"/>
      <c r="AO1614" s="1"/>
      <c r="AP1614" s="38">
        <v>2.6208516751155899E-8</v>
      </c>
      <c r="AQ1614" s="35">
        <v>0.98489167930967603</v>
      </c>
      <c r="AR1614" s="35">
        <v>7.6015930838841499E-3</v>
      </c>
      <c r="AS1614" s="35">
        <v>1.0310742501633401E-6</v>
      </c>
      <c r="AT1614" s="35">
        <v>7.5056703236723596E-3</v>
      </c>
      <c r="AU1614" s="14">
        <v>2</v>
      </c>
      <c r="AV1614" s="4" t="b">
        <f t="shared" si="357"/>
        <v>1</v>
      </c>
      <c r="AW1614" s="4" t="b">
        <f t="shared" si="358"/>
        <v>1</v>
      </c>
      <c r="AX1614" s="4" t="b">
        <f t="shared" si="359"/>
        <v>1</v>
      </c>
      <c r="AY1614" s="4" t="b">
        <f t="shared" si="360"/>
        <v>1</v>
      </c>
      <c r="AZ1614" s="4" t="b">
        <f t="shared" si="361"/>
        <v>1</v>
      </c>
      <c r="BA1614" s="4" t="b">
        <f t="shared" si="362"/>
        <v>1</v>
      </c>
      <c r="BB1614" s="14" t="b">
        <f t="shared" si="363"/>
        <v>1</v>
      </c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</row>
    <row r="1615" spans="1:64" x14ac:dyDescent="0.2">
      <c r="A1615" s="1"/>
      <c r="B1615" s="11" t="s">
        <v>1770</v>
      </c>
      <c r="C1615" s="4">
        <v>4</v>
      </c>
      <c r="D1615" s="4">
        <v>2</v>
      </c>
      <c r="E1615" s="4">
        <v>1</v>
      </c>
      <c r="F1615" s="4">
        <v>2</v>
      </c>
      <c r="G1615" s="4">
        <v>3</v>
      </c>
      <c r="H1615" s="4">
        <v>3</v>
      </c>
      <c r="I1615" s="4">
        <v>2</v>
      </c>
      <c r="J1615" s="4">
        <v>2</v>
      </c>
      <c r="K1615" s="4">
        <v>2</v>
      </c>
      <c r="L1615" s="4">
        <v>2</v>
      </c>
      <c r="M1615" s="4">
        <v>1</v>
      </c>
      <c r="N1615" s="14">
        <v>1</v>
      </c>
      <c r="O1615" s="25" t="b">
        <f t="shared" si="350"/>
        <v>1</v>
      </c>
      <c r="P1615" s="11">
        <f>IF($O1615 = TRUE, IF(ISBLANK(C1615), "", INDEX('Individual UI'!$E$6:$H$6,1,C1615)), "")</f>
        <v>4</v>
      </c>
      <c r="Q1615" s="4">
        <f>IF($O1615 = TRUE, IF(ISBLANK(D1615), "", INDEX('Individual UI'!$E$6:$H$6,1,D1615)), "")</f>
        <v>-2</v>
      </c>
      <c r="R1615" s="4">
        <f>IF($O1615 = TRUE, IF(ISBLANK(E1615), "", INDEX('Individual UI'!$E$6:$H$6,1,E1615)), "")</f>
        <v>-4</v>
      </c>
      <c r="S1615" s="4">
        <f>IF($O1615 = TRUE, IF(ISBLANK(F1615), "", INDEX('Individual UI'!$E$6:$H$6,1,F1615)), "")</f>
        <v>-2</v>
      </c>
      <c r="T1615" s="4">
        <f>IF($O1615 = TRUE, IF(ISBLANK(G1615), "", INDEX('Individual UI'!$E$6:$H$6,1,G1615)), "")</f>
        <v>2</v>
      </c>
      <c r="U1615" s="4">
        <f>IF($O1615 = TRUE, IF(ISBLANK(H1615), "", INDEX('Individual UI'!$E$6:$H$6,1,H1615)), "")</f>
        <v>2</v>
      </c>
      <c r="V1615" s="4">
        <f>IF($O1615 = TRUE, IF(ISBLANK(I1615), "", INDEX('Individual UI'!$E$6:$H$6,1,I1615)), "")</f>
        <v>-2</v>
      </c>
      <c r="W1615" s="4">
        <f>IF($O1615 = TRUE, IF(ISBLANK(J1615), "", INDEX('Individual UI'!$E$6:$H$6,1,J1615)), "")</f>
        <v>-2</v>
      </c>
      <c r="X1615" s="4">
        <f>IF($O1615 = TRUE, IF(ISBLANK(K1615), "", INDEX('Individual UI'!$E$6:$H$6,1,K1615)), "")</f>
        <v>-2</v>
      </c>
      <c r="Y1615" s="4">
        <f>IF($O1615 = TRUE, IF(ISBLANK(L1615), "", INDEX('Individual UI'!$E$6:$H$6,1,L1615)), "")</f>
        <v>-2</v>
      </c>
      <c r="Z1615" s="4">
        <f>IF($O1615 = TRUE, IF(ISBLANK(M1615), "", INDEX('Individual UI'!$E$6:$H$6,1,M1615)), "")</f>
        <v>-4</v>
      </c>
      <c r="AA1615" s="14">
        <f>IF($O1615 = TRUE, IF(ISBLANK(N1615), "", INDEX('Individual UI'!$E$6:$H$6,1,N1615)), "")</f>
        <v>-4</v>
      </c>
      <c r="AB1615" s="11">
        <f>IF($O1615 = TRUE, EXP(MMULT($P1615:$AA1615, Documentation!D$39:D$50) + Documentation!D$51), "")</f>
        <v>2.4955409853850932E-2</v>
      </c>
      <c r="AC1615" s="4">
        <f>IF($O1615 = TRUE, EXP(MMULT($P1615:$AA1615, Documentation!E$39:E$50) + Documentation!E$51), "")</f>
        <v>5.965087106773717E-4</v>
      </c>
      <c r="AD1615" s="4">
        <f>IF($O1615 = TRUE, EXP(MMULT($P1615:$AA1615, Documentation!F$39:F$50) + Documentation!F$51), "")</f>
        <v>2.499765292735704E-4</v>
      </c>
      <c r="AE1615" s="4">
        <f>IF($O1615 = TRUE, EXP(MMULT($P1615:$AA1615, Documentation!G$39:G$50) + Documentation!G$51), "")</f>
        <v>0.3569896069470998</v>
      </c>
      <c r="AF1615" s="14">
        <f>IF($O1615 = TRUE, EXP(MMULT($P1615:$AA1615, Documentation!H$39:H$50) + Documentation!H$51), "")</f>
        <v>3.9565129602582468E-2</v>
      </c>
      <c r="AG1615" s="30">
        <f t="shared" si="351"/>
        <v>5.9086108715148737E-2</v>
      </c>
      <c r="AH1615" s="28">
        <f t="shared" si="352"/>
        <v>1.4123341886600024E-3</v>
      </c>
      <c r="AI1615" s="28">
        <f t="shared" si="353"/>
        <v>5.9186126260372853E-4</v>
      </c>
      <c r="AJ1615" s="28">
        <f t="shared" si="354"/>
        <v>0.84523263091187506</v>
      </c>
      <c r="AK1615" s="33">
        <f t="shared" si="355"/>
        <v>9.3677064921712475E-2</v>
      </c>
      <c r="AL1615" s="11">
        <f t="shared" si="356"/>
        <v>4</v>
      </c>
      <c r="AM1615" s="14" t="str">
        <f>IF($O1615 = TRUE, INDEX(Documentation!$M$9:$M$13, $AL1615, 1), "")</f>
        <v>Financially Pressured</v>
      </c>
      <c r="AN1615" s="1"/>
      <c r="AO1615" s="1"/>
      <c r="AP1615" s="38">
        <v>5.9086108715148501E-2</v>
      </c>
      <c r="AQ1615" s="35">
        <v>1.4123341886600499E-3</v>
      </c>
      <c r="AR1615" s="35">
        <v>5.9186126260375098E-4</v>
      </c>
      <c r="AS1615" s="35">
        <v>0.84523263091187295</v>
      </c>
      <c r="AT1615" s="35">
        <v>9.3677064921715097E-2</v>
      </c>
      <c r="AU1615" s="14">
        <v>4</v>
      </c>
      <c r="AV1615" s="4" t="b">
        <f t="shared" si="357"/>
        <v>1</v>
      </c>
      <c r="AW1615" s="4" t="b">
        <f t="shared" si="358"/>
        <v>1</v>
      </c>
      <c r="AX1615" s="4" t="b">
        <f t="shared" si="359"/>
        <v>1</v>
      </c>
      <c r="AY1615" s="4" t="b">
        <f t="shared" si="360"/>
        <v>1</v>
      </c>
      <c r="AZ1615" s="4" t="b">
        <f t="shared" si="361"/>
        <v>1</v>
      </c>
      <c r="BA1615" s="4" t="b">
        <f t="shared" si="362"/>
        <v>1</v>
      </c>
      <c r="BB1615" s="14" t="b">
        <f t="shared" si="363"/>
        <v>1</v>
      </c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</row>
    <row r="1616" spans="1:64" x14ac:dyDescent="0.2">
      <c r="A1616" s="1"/>
      <c r="B1616" s="11" t="s">
        <v>1771</v>
      </c>
      <c r="C1616" s="4">
        <v>3</v>
      </c>
      <c r="D1616" s="4">
        <v>3</v>
      </c>
      <c r="E1616" s="4">
        <v>3</v>
      </c>
      <c r="F1616" s="4">
        <v>4</v>
      </c>
      <c r="G1616" s="4">
        <v>4</v>
      </c>
      <c r="H1616" s="4">
        <v>2</v>
      </c>
      <c r="I1616" s="4">
        <v>2</v>
      </c>
      <c r="J1616" s="4">
        <v>2</v>
      </c>
      <c r="K1616" s="4">
        <v>2</v>
      </c>
      <c r="L1616" s="4">
        <v>2</v>
      </c>
      <c r="M1616" s="4">
        <v>2</v>
      </c>
      <c r="N1616" s="14">
        <v>2</v>
      </c>
      <c r="O1616" s="25" t="b">
        <f t="shared" si="350"/>
        <v>1</v>
      </c>
      <c r="P1616" s="11">
        <f>IF($O1616 = TRUE, IF(ISBLANK(C1616), "", INDEX('Individual UI'!$E$6:$H$6,1,C1616)), "")</f>
        <v>2</v>
      </c>
      <c r="Q1616" s="4">
        <f>IF($O1616 = TRUE, IF(ISBLANK(D1616), "", INDEX('Individual UI'!$E$6:$H$6,1,D1616)), "")</f>
        <v>2</v>
      </c>
      <c r="R1616" s="4">
        <f>IF($O1616 = TRUE, IF(ISBLANK(E1616), "", INDEX('Individual UI'!$E$6:$H$6,1,E1616)), "")</f>
        <v>2</v>
      </c>
      <c r="S1616" s="4">
        <f>IF($O1616 = TRUE, IF(ISBLANK(F1616), "", INDEX('Individual UI'!$E$6:$H$6,1,F1616)), "")</f>
        <v>4</v>
      </c>
      <c r="T1616" s="4">
        <f>IF($O1616 = TRUE, IF(ISBLANK(G1616), "", INDEX('Individual UI'!$E$6:$H$6,1,G1616)), "")</f>
        <v>4</v>
      </c>
      <c r="U1616" s="4">
        <f>IF($O1616 = TRUE, IF(ISBLANK(H1616), "", INDEX('Individual UI'!$E$6:$H$6,1,H1616)), "")</f>
        <v>-2</v>
      </c>
      <c r="V1616" s="4">
        <f>IF($O1616 = TRUE, IF(ISBLANK(I1616), "", INDEX('Individual UI'!$E$6:$H$6,1,I1616)), "")</f>
        <v>-2</v>
      </c>
      <c r="W1616" s="4">
        <f>IF($O1616 = TRUE, IF(ISBLANK(J1616), "", INDEX('Individual UI'!$E$6:$H$6,1,J1616)), "")</f>
        <v>-2</v>
      </c>
      <c r="X1616" s="4">
        <f>IF($O1616 = TRUE, IF(ISBLANK(K1616), "", INDEX('Individual UI'!$E$6:$H$6,1,K1616)), "")</f>
        <v>-2</v>
      </c>
      <c r="Y1616" s="4">
        <f>IF($O1616 = TRUE, IF(ISBLANK(L1616), "", INDEX('Individual UI'!$E$6:$H$6,1,L1616)), "")</f>
        <v>-2</v>
      </c>
      <c r="Z1616" s="4">
        <f>IF($O1616 = TRUE, IF(ISBLANK(M1616), "", INDEX('Individual UI'!$E$6:$H$6,1,M1616)), "")</f>
        <v>-2</v>
      </c>
      <c r="AA1616" s="14">
        <f>IF($O1616 = TRUE, IF(ISBLANK(N1616), "", INDEX('Individual UI'!$E$6:$H$6,1,N1616)), "")</f>
        <v>-2</v>
      </c>
      <c r="AB1616" s="11">
        <f>IF($O1616 = TRUE, EXP(MMULT($P1616:$AA1616, Documentation!D$39:D$50) + Documentation!D$51), "")</f>
        <v>1.0716334707110777E-4</v>
      </c>
      <c r="AC1616" s="4">
        <f>IF($O1616 = TRUE, EXP(MMULT($P1616:$AA1616, Documentation!E$39:E$50) + Documentation!E$51), "")</f>
        <v>4.3051967839946772E-3</v>
      </c>
      <c r="AD1616" s="4">
        <f>IF($O1616 = TRUE, EXP(MMULT($P1616:$AA1616, Documentation!F$39:F$50) + Documentation!F$51), "")</f>
        <v>1.0550683029793237E-2</v>
      </c>
      <c r="AE1616" s="4">
        <f>IF($O1616 = TRUE, EXP(MMULT($P1616:$AA1616, Documentation!G$39:G$50) + Documentation!G$51), "")</f>
        <v>1.5550423625725491</v>
      </c>
      <c r="AF1616" s="14">
        <f>IF($O1616 = TRUE, EXP(MMULT($P1616:$AA1616, Documentation!H$39:H$50) + Documentation!H$51), "")</f>
        <v>0.42278454264480669</v>
      </c>
      <c r="AG1616" s="30">
        <f t="shared" si="351"/>
        <v>5.3775535729854588E-5</v>
      </c>
      <c r="AH1616" s="28">
        <f t="shared" si="352"/>
        <v>2.160386641601821E-3</v>
      </c>
      <c r="AI1616" s="28">
        <f t="shared" si="353"/>
        <v>5.294428064723862E-3</v>
      </c>
      <c r="AJ1616" s="28">
        <f t="shared" si="354"/>
        <v>0.78033430660270231</v>
      </c>
      <c r="AK1616" s="33">
        <f t="shared" si="355"/>
        <v>0.21215710315524219</v>
      </c>
      <c r="AL1616" s="11">
        <f t="shared" si="356"/>
        <v>4</v>
      </c>
      <c r="AM1616" s="14" t="str">
        <f>IF($O1616 = TRUE, INDEX(Documentation!$M$9:$M$13, $AL1616, 1), "")</f>
        <v>Financially Pressured</v>
      </c>
      <c r="AN1616" s="1"/>
      <c r="AO1616" s="1"/>
      <c r="AP1616" s="38">
        <v>5.3775535729854697E-5</v>
      </c>
      <c r="AQ1616" s="35">
        <v>2.16038664160185E-3</v>
      </c>
      <c r="AR1616" s="35">
        <v>5.29442806472398E-3</v>
      </c>
      <c r="AS1616" s="35">
        <v>0.78033430660269998</v>
      </c>
      <c r="AT1616" s="35">
        <v>0.212157103155244</v>
      </c>
      <c r="AU1616" s="14">
        <v>4</v>
      </c>
      <c r="AV1616" s="4" t="b">
        <f t="shared" si="357"/>
        <v>1</v>
      </c>
      <c r="AW1616" s="4" t="b">
        <f t="shared" si="358"/>
        <v>1</v>
      </c>
      <c r="AX1616" s="4" t="b">
        <f t="shared" si="359"/>
        <v>1</v>
      </c>
      <c r="AY1616" s="4" t="b">
        <f t="shared" si="360"/>
        <v>1</v>
      </c>
      <c r="AZ1616" s="4" t="b">
        <f t="shared" si="361"/>
        <v>1</v>
      </c>
      <c r="BA1616" s="4" t="b">
        <f t="shared" si="362"/>
        <v>1</v>
      </c>
      <c r="BB1616" s="14" t="b">
        <f t="shared" si="363"/>
        <v>1</v>
      </c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</row>
    <row r="1617" spans="1:64" x14ac:dyDescent="0.2">
      <c r="A1617" s="1"/>
      <c r="B1617" s="11" t="s">
        <v>1772</v>
      </c>
      <c r="C1617" s="4">
        <v>1</v>
      </c>
      <c r="D1617" s="4">
        <v>2</v>
      </c>
      <c r="E1617" s="4">
        <v>1</v>
      </c>
      <c r="F1617" s="4">
        <v>1</v>
      </c>
      <c r="G1617" s="4">
        <v>2</v>
      </c>
      <c r="H1617" s="4">
        <v>3</v>
      </c>
      <c r="I1617" s="4">
        <v>3</v>
      </c>
      <c r="J1617" s="4">
        <v>3</v>
      </c>
      <c r="K1617" s="4">
        <v>2</v>
      </c>
      <c r="L1617" s="4">
        <v>1</v>
      </c>
      <c r="M1617" s="4">
        <v>1</v>
      </c>
      <c r="N1617" s="14">
        <v>3</v>
      </c>
      <c r="O1617" s="25" t="b">
        <f t="shared" si="350"/>
        <v>1</v>
      </c>
      <c r="P1617" s="11">
        <f>IF($O1617 = TRUE, IF(ISBLANK(C1617), "", INDEX('Individual UI'!$E$6:$H$6,1,C1617)), "")</f>
        <v>-4</v>
      </c>
      <c r="Q1617" s="4">
        <f>IF($O1617 = TRUE, IF(ISBLANK(D1617), "", INDEX('Individual UI'!$E$6:$H$6,1,D1617)), "")</f>
        <v>-2</v>
      </c>
      <c r="R1617" s="4">
        <f>IF($O1617 = TRUE, IF(ISBLANK(E1617), "", INDEX('Individual UI'!$E$6:$H$6,1,E1617)), "")</f>
        <v>-4</v>
      </c>
      <c r="S1617" s="4">
        <f>IF($O1617 = TRUE, IF(ISBLANK(F1617), "", INDEX('Individual UI'!$E$6:$H$6,1,F1617)), "")</f>
        <v>-4</v>
      </c>
      <c r="T1617" s="4">
        <f>IF($O1617 = TRUE, IF(ISBLANK(G1617), "", INDEX('Individual UI'!$E$6:$H$6,1,G1617)), "")</f>
        <v>-2</v>
      </c>
      <c r="U1617" s="4">
        <f>IF($O1617 = TRUE, IF(ISBLANK(H1617), "", INDEX('Individual UI'!$E$6:$H$6,1,H1617)), "")</f>
        <v>2</v>
      </c>
      <c r="V1617" s="4">
        <f>IF($O1617 = TRUE, IF(ISBLANK(I1617), "", INDEX('Individual UI'!$E$6:$H$6,1,I1617)), "")</f>
        <v>2</v>
      </c>
      <c r="W1617" s="4">
        <f>IF($O1617 = TRUE, IF(ISBLANK(J1617), "", INDEX('Individual UI'!$E$6:$H$6,1,J1617)), "")</f>
        <v>2</v>
      </c>
      <c r="X1617" s="4">
        <f>IF($O1617 = TRUE, IF(ISBLANK(K1617), "", INDEX('Individual UI'!$E$6:$H$6,1,K1617)), "")</f>
        <v>-2</v>
      </c>
      <c r="Y1617" s="4">
        <f>IF($O1617 = TRUE, IF(ISBLANK(L1617), "", INDEX('Individual UI'!$E$6:$H$6,1,L1617)), "")</f>
        <v>-4</v>
      </c>
      <c r="Z1617" s="4">
        <f>IF($O1617 = TRUE, IF(ISBLANK(M1617), "", INDEX('Individual UI'!$E$6:$H$6,1,M1617)), "")</f>
        <v>-4</v>
      </c>
      <c r="AA1617" s="14">
        <f>IF($O1617 = TRUE, IF(ISBLANK(N1617), "", INDEX('Individual UI'!$E$6:$H$6,1,N1617)), "")</f>
        <v>2</v>
      </c>
      <c r="AB1617" s="11">
        <f>IF($O1617 = TRUE, EXP(MMULT($P1617:$AA1617, Documentation!D$39:D$50) + Documentation!D$51), "")</f>
        <v>23.810964462009984</v>
      </c>
      <c r="AC1617" s="4">
        <f>IF($O1617 = TRUE, EXP(MMULT($P1617:$AA1617, Documentation!E$39:E$50) + Documentation!E$51), "")</f>
        <v>3.0772901678852449E-5</v>
      </c>
      <c r="AD1617" s="4">
        <f>IF($O1617 = TRUE, EXP(MMULT($P1617:$AA1617, Documentation!F$39:F$50) + Documentation!F$51), "")</f>
        <v>6.8921093014431378E-4</v>
      </c>
      <c r="AE1617" s="4">
        <f>IF($O1617 = TRUE, EXP(MMULT($P1617:$AA1617, Documentation!G$39:G$50) + Documentation!G$51), "")</f>
        <v>1.3484014041190982E-2</v>
      </c>
      <c r="AF1617" s="14">
        <f>IF($O1617 = TRUE, EXP(MMULT($P1617:$AA1617, Documentation!H$39:H$50) + Documentation!H$51), "")</f>
        <v>1.4928907352587113E-5</v>
      </c>
      <c r="AG1617" s="30">
        <f t="shared" si="351"/>
        <v>0.99940319759355756</v>
      </c>
      <c r="AH1617" s="28">
        <f t="shared" si="352"/>
        <v>1.2916123740449771E-6</v>
      </c>
      <c r="AI1617" s="28">
        <f t="shared" si="353"/>
        <v>2.8927833162811447E-5</v>
      </c>
      <c r="AJ1617" s="28">
        <f t="shared" si="354"/>
        <v>5.6595635891454072E-4</v>
      </c>
      <c r="AK1617" s="33">
        <f t="shared" si="355"/>
        <v>6.2660199121955569E-7</v>
      </c>
      <c r="AL1617" s="11">
        <f t="shared" si="356"/>
        <v>1</v>
      </c>
      <c r="AM1617" s="14" t="str">
        <f>IF($O1617 = TRUE, INDEX(Documentation!$M$9:$M$13, $AL1617, 1), "")</f>
        <v>Decisive Pursuers</v>
      </c>
      <c r="AN1617" s="1"/>
      <c r="AO1617" s="1"/>
      <c r="AP1617" s="38">
        <v>0.999403197593558</v>
      </c>
      <c r="AQ1617" s="35">
        <v>1.2916123740449999E-6</v>
      </c>
      <c r="AR1617" s="35">
        <v>2.8927833162812101E-5</v>
      </c>
      <c r="AS1617" s="35">
        <v>5.6595635891453801E-4</v>
      </c>
      <c r="AT1617" s="35">
        <v>6.2660199121955802E-7</v>
      </c>
      <c r="AU1617" s="14">
        <v>1</v>
      </c>
      <c r="AV1617" s="4" t="b">
        <f t="shared" si="357"/>
        <v>1</v>
      </c>
      <c r="AW1617" s="4" t="b">
        <f t="shared" si="358"/>
        <v>1</v>
      </c>
      <c r="AX1617" s="4" t="b">
        <f t="shared" si="359"/>
        <v>1</v>
      </c>
      <c r="AY1617" s="4" t="b">
        <f t="shared" si="360"/>
        <v>1</v>
      </c>
      <c r="AZ1617" s="4" t="b">
        <f t="shared" si="361"/>
        <v>1</v>
      </c>
      <c r="BA1617" s="4" t="b">
        <f t="shared" si="362"/>
        <v>1</v>
      </c>
      <c r="BB1617" s="14" t="b">
        <f t="shared" si="363"/>
        <v>1</v>
      </c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</row>
    <row r="1618" spans="1:64" x14ac:dyDescent="0.2">
      <c r="A1618" s="1"/>
      <c r="B1618" s="11" t="s">
        <v>1773</v>
      </c>
      <c r="C1618" s="4">
        <v>2</v>
      </c>
      <c r="D1618" s="4">
        <v>4</v>
      </c>
      <c r="E1618" s="4">
        <v>2</v>
      </c>
      <c r="F1618" s="4">
        <v>2</v>
      </c>
      <c r="G1618" s="4">
        <v>1</v>
      </c>
      <c r="H1618" s="4">
        <v>3</v>
      </c>
      <c r="I1618" s="4">
        <v>2</v>
      </c>
      <c r="J1618" s="4">
        <v>2</v>
      </c>
      <c r="K1618" s="4">
        <v>1</v>
      </c>
      <c r="L1618" s="4">
        <v>4</v>
      </c>
      <c r="M1618" s="4">
        <v>4</v>
      </c>
      <c r="N1618" s="14">
        <v>3</v>
      </c>
      <c r="O1618" s="25" t="b">
        <f t="shared" si="350"/>
        <v>1</v>
      </c>
      <c r="P1618" s="11">
        <f>IF($O1618 = TRUE, IF(ISBLANK(C1618), "", INDEX('Individual UI'!$E$6:$H$6,1,C1618)), "")</f>
        <v>-2</v>
      </c>
      <c r="Q1618" s="4">
        <f>IF($O1618 = TRUE, IF(ISBLANK(D1618), "", INDEX('Individual UI'!$E$6:$H$6,1,D1618)), "")</f>
        <v>4</v>
      </c>
      <c r="R1618" s="4">
        <f>IF($O1618 = TRUE, IF(ISBLANK(E1618), "", INDEX('Individual UI'!$E$6:$H$6,1,E1618)), "")</f>
        <v>-2</v>
      </c>
      <c r="S1618" s="4">
        <f>IF($O1618 = TRUE, IF(ISBLANK(F1618), "", INDEX('Individual UI'!$E$6:$H$6,1,F1618)), "")</f>
        <v>-2</v>
      </c>
      <c r="T1618" s="4">
        <f>IF($O1618 = TRUE, IF(ISBLANK(G1618), "", INDEX('Individual UI'!$E$6:$H$6,1,G1618)), "")</f>
        <v>-4</v>
      </c>
      <c r="U1618" s="4">
        <f>IF($O1618 = TRUE, IF(ISBLANK(H1618), "", INDEX('Individual UI'!$E$6:$H$6,1,H1618)), "")</f>
        <v>2</v>
      </c>
      <c r="V1618" s="4">
        <f>IF($O1618 = TRUE, IF(ISBLANK(I1618), "", INDEX('Individual UI'!$E$6:$H$6,1,I1618)), "")</f>
        <v>-2</v>
      </c>
      <c r="W1618" s="4">
        <f>IF($O1618 = TRUE, IF(ISBLANK(J1618), "", INDEX('Individual UI'!$E$6:$H$6,1,J1618)), "")</f>
        <v>-2</v>
      </c>
      <c r="X1618" s="4">
        <f>IF($O1618 = TRUE, IF(ISBLANK(K1618), "", INDEX('Individual UI'!$E$6:$H$6,1,K1618)), "")</f>
        <v>-4</v>
      </c>
      <c r="Y1618" s="4">
        <f>IF($O1618 = TRUE, IF(ISBLANK(L1618), "", INDEX('Individual UI'!$E$6:$H$6,1,L1618)), "")</f>
        <v>4</v>
      </c>
      <c r="Z1618" s="4">
        <f>IF($O1618 = TRUE, IF(ISBLANK(M1618), "", INDEX('Individual UI'!$E$6:$H$6,1,M1618)), "")</f>
        <v>4</v>
      </c>
      <c r="AA1618" s="14">
        <f>IF($O1618 = TRUE, IF(ISBLANK(N1618), "", INDEX('Individual UI'!$E$6:$H$6,1,N1618)), "")</f>
        <v>2</v>
      </c>
      <c r="AB1618" s="11">
        <f>IF($O1618 = TRUE, EXP(MMULT($P1618:$AA1618, Documentation!D$39:D$50) + Documentation!D$51), "")</f>
        <v>6.3545165363128337E-3</v>
      </c>
      <c r="AC1618" s="4">
        <f>IF($O1618 = TRUE, EXP(MMULT($P1618:$AA1618, Documentation!E$39:E$50) + Documentation!E$51), "")</f>
        <v>2.5424147810479547</v>
      </c>
      <c r="AD1618" s="4">
        <f>IF($O1618 = TRUE, EXP(MMULT($P1618:$AA1618, Documentation!F$39:F$50) + Documentation!F$51), "")</f>
        <v>4.3269871717541264E-2</v>
      </c>
      <c r="AE1618" s="4">
        <f>IF($O1618 = TRUE, EXP(MMULT($P1618:$AA1618, Documentation!G$39:G$50) + Documentation!G$51), "")</f>
        <v>5.713963260088234E-4</v>
      </c>
      <c r="AF1618" s="14">
        <f>IF($O1618 = TRUE, EXP(MMULT($P1618:$AA1618, Documentation!H$39:H$50) + Documentation!H$51), "")</f>
        <v>0.10468717248392558</v>
      </c>
      <c r="AG1618" s="30">
        <f t="shared" si="351"/>
        <v>2.3558824991865173E-3</v>
      </c>
      <c r="AH1618" s="28">
        <f t="shared" si="352"/>
        <v>0.94257847219631929</v>
      </c>
      <c r="AI1618" s="28">
        <f t="shared" si="353"/>
        <v>1.6041933786602496E-2</v>
      </c>
      <c r="AJ1618" s="28">
        <f t="shared" si="354"/>
        <v>2.1184028664511924E-4</v>
      </c>
      <c r="AK1618" s="33">
        <f t="shared" si="355"/>
        <v>3.8811871231246561E-2</v>
      </c>
      <c r="AL1618" s="11">
        <f t="shared" si="356"/>
        <v>2</v>
      </c>
      <c r="AM1618" s="14" t="str">
        <f>IF($O1618 = TRUE, INDEX(Documentation!$M$9:$M$13, $AL1618, 1), "")</f>
        <v>Cautious Consulters</v>
      </c>
      <c r="AN1618" s="1"/>
      <c r="AO1618" s="1"/>
      <c r="AP1618" s="38">
        <v>2.3558824991865598E-3</v>
      </c>
      <c r="AQ1618" s="35">
        <v>0.94257847219631896</v>
      </c>
      <c r="AR1618" s="35">
        <v>1.60419337866025E-2</v>
      </c>
      <c r="AS1618" s="35">
        <v>2.1184028664512301E-4</v>
      </c>
      <c r="AT1618" s="35">
        <v>3.8811871231246603E-2</v>
      </c>
      <c r="AU1618" s="14">
        <v>2</v>
      </c>
      <c r="AV1618" s="4" t="b">
        <f t="shared" si="357"/>
        <v>1</v>
      </c>
      <c r="AW1618" s="4" t="b">
        <f t="shared" si="358"/>
        <v>1</v>
      </c>
      <c r="AX1618" s="4" t="b">
        <f t="shared" si="359"/>
        <v>1</v>
      </c>
      <c r="AY1618" s="4" t="b">
        <f t="shared" si="360"/>
        <v>1</v>
      </c>
      <c r="AZ1618" s="4" t="b">
        <f t="shared" si="361"/>
        <v>1</v>
      </c>
      <c r="BA1618" s="4" t="b">
        <f t="shared" si="362"/>
        <v>1</v>
      </c>
      <c r="BB1618" s="14" t="b">
        <f t="shared" si="363"/>
        <v>1</v>
      </c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</row>
    <row r="1619" spans="1:64" x14ac:dyDescent="0.2">
      <c r="A1619" s="1"/>
      <c r="B1619" s="11" t="s">
        <v>1774</v>
      </c>
      <c r="C1619" s="4">
        <v>3</v>
      </c>
      <c r="D1619" s="4">
        <v>4</v>
      </c>
      <c r="E1619" s="4">
        <v>2</v>
      </c>
      <c r="F1619" s="4">
        <v>1</v>
      </c>
      <c r="G1619" s="4">
        <v>3</v>
      </c>
      <c r="H1619" s="4">
        <v>3</v>
      </c>
      <c r="I1619" s="4">
        <v>2</v>
      </c>
      <c r="J1619" s="4">
        <v>2</v>
      </c>
      <c r="K1619" s="4">
        <v>3</v>
      </c>
      <c r="L1619" s="4">
        <v>3</v>
      </c>
      <c r="M1619" s="4">
        <v>4</v>
      </c>
      <c r="N1619" s="14">
        <v>3</v>
      </c>
      <c r="O1619" s="25" t="b">
        <f t="shared" si="350"/>
        <v>1</v>
      </c>
      <c r="P1619" s="11">
        <f>IF($O1619 = TRUE, IF(ISBLANK(C1619), "", INDEX('Individual UI'!$E$6:$H$6,1,C1619)), "")</f>
        <v>2</v>
      </c>
      <c r="Q1619" s="4">
        <f>IF($O1619 = TRUE, IF(ISBLANK(D1619), "", INDEX('Individual UI'!$E$6:$H$6,1,D1619)), "")</f>
        <v>4</v>
      </c>
      <c r="R1619" s="4">
        <f>IF($O1619 = TRUE, IF(ISBLANK(E1619), "", INDEX('Individual UI'!$E$6:$H$6,1,E1619)), "")</f>
        <v>-2</v>
      </c>
      <c r="S1619" s="4">
        <f>IF($O1619 = TRUE, IF(ISBLANK(F1619), "", INDEX('Individual UI'!$E$6:$H$6,1,F1619)), "")</f>
        <v>-4</v>
      </c>
      <c r="T1619" s="4">
        <f>IF($O1619 = TRUE, IF(ISBLANK(G1619), "", INDEX('Individual UI'!$E$6:$H$6,1,G1619)), "")</f>
        <v>2</v>
      </c>
      <c r="U1619" s="4">
        <f>IF($O1619 = TRUE, IF(ISBLANK(H1619), "", INDEX('Individual UI'!$E$6:$H$6,1,H1619)), "")</f>
        <v>2</v>
      </c>
      <c r="V1619" s="4">
        <f>IF($O1619 = TRUE, IF(ISBLANK(I1619), "", INDEX('Individual UI'!$E$6:$H$6,1,I1619)), "")</f>
        <v>-2</v>
      </c>
      <c r="W1619" s="4">
        <f>IF($O1619 = TRUE, IF(ISBLANK(J1619), "", INDEX('Individual UI'!$E$6:$H$6,1,J1619)), "")</f>
        <v>-2</v>
      </c>
      <c r="X1619" s="4">
        <f>IF($O1619 = TRUE, IF(ISBLANK(K1619), "", INDEX('Individual UI'!$E$6:$H$6,1,K1619)), "")</f>
        <v>2</v>
      </c>
      <c r="Y1619" s="4">
        <f>IF($O1619 = TRUE, IF(ISBLANK(L1619), "", INDEX('Individual UI'!$E$6:$H$6,1,L1619)), "")</f>
        <v>2</v>
      </c>
      <c r="Z1619" s="4">
        <f>IF($O1619 = TRUE, IF(ISBLANK(M1619), "", INDEX('Individual UI'!$E$6:$H$6,1,M1619)), "")</f>
        <v>4</v>
      </c>
      <c r="AA1619" s="14">
        <f>IF($O1619 = TRUE, IF(ISBLANK(N1619), "", INDEX('Individual UI'!$E$6:$H$6,1,N1619)), "")</f>
        <v>2</v>
      </c>
      <c r="AB1619" s="11">
        <f>IF($O1619 = TRUE, EXP(MMULT($P1619:$AA1619, Documentation!D$39:D$50) + Documentation!D$51), "")</f>
        <v>9.0863048110540414E-5</v>
      </c>
      <c r="AC1619" s="4">
        <f>IF($O1619 = TRUE, EXP(MMULT($P1619:$AA1619, Documentation!E$39:E$50) + Documentation!E$51), "")</f>
        <v>18.335164748663825</v>
      </c>
      <c r="AD1619" s="4">
        <f>IF($O1619 = TRUE, EXP(MMULT($P1619:$AA1619, Documentation!F$39:F$50) + Documentation!F$51), "")</f>
        <v>0.10803872576461905</v>
      </c>
      <c r="AE1619" s="4">
        <f>IF($O1619 = TRUE, EXP(MMULT($P1619:$AA1619, Documentation!G$39:G$50) + Documentation!G$51), "")</f>
        <v>2.8935535452380407E-4</v>
      </c>
      <c r="AF1619" s="14">
        <f>IF($O1619 = TRUE, EXP(MMULT($P1619:$AA1619, Documentation!H$39:H$50) + Documentation!H$51), "")</f>
        <v>0.25762692296942574</v>
      </c>
      <c r="AG1619" s="30">
        <f t="shared" si="351"/>
        <v>4.8586719853190113E-6</v>
      </c>
      <c r="AH1619" s="28">
        <f t="shared" si="352"/>
        <v>0.98042662185583795</v>
      </c>
      <c r="AI1619" s="28">
        <f t="shared" si="353"/>
        <v>5.7770979635584649E-3</v>
      </c>
      <c r="AJ1619" s="28">
        <f t="shared" si="354"/>
        <v>1.5472546695951865E-5</v>
      </c>
      <c r="AK1619" s="33">
        <f t="shared" si="355"/>
        <v>1.3775948961922219E-2</v>
      </c>
      <c r="AL1619" s="11">
        <f t="shared" si="356"/>
        <v>2</v>
      </c>
      <c r="AM1619" s="14" t="str">
        <f>IF($O1619 = TRUE, INDEX(Documentation!$M$9:$M$13, $AL1619, 1), "")</f>
        <v>Cautious Consulters</v>
      </c>
      <c r="AN1619" s="1"/>
      <c r="AO1619" s="1"/>
      <c r="AP1619" s="38">
        <v>4.8586719853190096E-6</v>
      </c>
      <c r="AQ1619" s="35">
        <v>0.98042662185583795</v>
      </c>
      <c r="AR1619" s="35">
        <v>5.7770979635584502E-3</v>
      </c>
      <c r="AS1619" s="35">
        <v>1.5472546695951899E-5</v>
      </c>
      <c r="AT1619" s="35">
        <v>1.37759489619222E-2</v>
      </c>
      <c r="AU1619" s="14">
        <v>2</v>
      </c>
      <c r="AV1619" s="4" t="b">
        <f t="shared" si="357"/>
        <v>1</v>
      </c>
      <c r="AW1619" s="4" t="b">
        <f t="shared" si="358"/>
        <v>1</v>
      </c>
      <c r="AX1619" s="4" t="b">
        <f t="shared" si="359"/>
        <v>1</v>
      </c>
      <c r="AY1619" s="4" t="b">
        <f t="shared" si="360"/>
        <v>1</v>
      </c>
      <c r="AZ1619" s="4" t="b">
        <f t="shared" si="361"/>
        <v>1</v>
      </c>
      <c r="BA1619" s="4" t="b">
        <f t="shared" si="362"/>
        <v>1</v>
      </c>
      <c r="BB1619" s="14" t="b">
        <f t="shared" si="363"/>
        <v>1</v>
      </c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</row>
    <row r="1620" spans="1:64" x14ac:dyDescent="0.2">
      <c r="A1620" s="1"/>
      <c r="B1620" s="11" t="s">
        <v>1775</v>
      </c>
      <c r="C1620" s="4">
        <v>3</v>
      </c>
      <c r="D1620" s="4">
        <v>3</v>
      </c>
      <c r="E1620" s="4">
        <v>1</v>
      </c>
      <c r="F1620" s="4">
        <v>2</v>
      </c>
      <c r="G1620" s="4">
        <v>2</v>
      </c>
      <c r="H1620" s="4">
        <v>1</v>
      </c>
      <c r="I1620" s="4">
        <v>1</v>
      </c>
      <c r="J1620" s="4">
        <v>1</v>
      </c>
      <c r="K1620" s="4">
        <v>2</v>
      </c>
      <c r="L1620" s="4">
        <v>2</v>
      </c>
      <c r="M1620" s="4">
        <v>2</v>
      </c>
      <c r="N1620" s="14">
        <v>3</v>
      </c>
      <c r="O1620" s="25" t="b">
        <f t="shared" si="350"/>
        <v>1</v>
      </c>
      <c r="P1620" s="11">
        <f>IF($O1620 = TRUE, IF(ISBLANK(C1620), "", INDEX('Individual UI'!$E$6:$H$6,1,C1620)), "")</f>
        <v>2</v>
      </c>
      <c r="Q1620" s="4">
        <f>IF($O1620 = TRUE, IF(ISBLANK(D1620), "", INDEX('Individual UI'!$E$6:$H$6,1,D1620)), "")</f>
        <v>2</v>
      </c>
      <c r="R1620" s="4">
        <f>IF($O1620 = TRUE, IF(ISBLANK(E1620), "", INDEX('Individual UI'!$E$6:$H$6,1,E1620)), "")</f>
        <v>-4</v>
      </c>
      <c r="S1620" s="4">
        <f>IF($O1620 = TRUE, IF(ISBLANK(F1620), "", INDEX('Individual UI'!$E$6:$H$6,1,F1620)), "")</f>
        <v>-2</v>
      </c>
      <c r="T1620" s="4">
        <f>IF($O1620 = TRUE, IF(ISBLANK(G1620), "", INDEX('Individual UI'!$E$6:$H$6,1,G1620)), "")</f>
        <v>-2</v>
      </c>
      <c r="U1620" s="4">
        <f>IF($O1620 = TRUE, IF(ISBLANK(H1620), "", INDEX('Individual UI'!$E$6:$H$6,1,H1620)), "")</f>
        <v>-4</v>
      </c>
      <c r="V1620" s="4">
        <f>IF($O1620 = TRUE, IF(ISBLANK(I1620), "", INDEX('Individual UI'!$E$6:$H$6,1,I1620)), "")</f>
        <v>-4</v>
      </c>
      <c r="W1620" s="4">
        <f>IF($O1620 = TRUE, IF(ISBLANK(J1620), "", INDEX('Individual UI'!$E$6:$H$6,1,J1620)), "")</f>
        <v>-4</v>
      </c>
      <c r="X1620" s="4">
        <f>IF($O1620 = TRUE, IF(ISBLANK(K1620), "", INDEX('Individual UI'!$E$6:$H$6,1,K1620)), "")</f>
        <v>-2</v>
      </c>
      <c r="Y1620" s="4">
        <f>IF($O1620 = TRUE, IF(ISBLANK(L1620), "", INDEX('Individual UI'!$E$6:$H$6,1,L1620)), "")</f>
        <v>-2</v>
      </c>
      <c r="Z1620" s="4">
        <f>IF($O1620 = TRUE, IF(ISBLANK(M1620), "", INDEX('Individual UI'!$E$6:$H$6,1,M1620)), "")</f>
        <v>-2</v>
      </c>
      <c r="AA1620" s="14">
        <f>IF($O1620 = TRUE, IF(ISBLANK(N1620), "", INDEX('Individual UI'!$E$6:$H$6,1,N1620)), "")</f>
        <v>2</v>
      </c>
      <c r="AB1620" s="11">
        <f>IF($O1620 = TRUE, EXP(MMULT($P1620:$AA1620, Documentation!D$39:D$50) + Documentation!D$51), "")</f>
        <v>9.308662750209791E-2</v>
      </c>
      <c r="AC1620" s="4">
        <f>IF($O1620 = TRUE, EXP(MMULT($P1620:$AA1620, Documentation!E$39:E$50) + Documentation!E$51), "")</f>
        <v>8.9639740282150104E-2</v>
      </c>
      <c r="AD1620" s="4">
        <f>IF($O1620 = TRUE, EXP(MMULT($P1620:$AA1620, Documentation!F$39:F$50) + Documentation!F$51), "")</f>
        <v>7.7000824504892275E-4</v>
      </c>
      <c r="AE1620" s="4">
        <f>IF($O1620 = TRUE, EXP(MMULT($P1620:$AA1620, Documentation!G$39:G$50) + Documentation!G$51), "")</f>
        <v>2.3210357551339679E-3</v>
      </c>
      <c r="AF1620" s="14">
        <f>IF($O1620 = TRUE, EXP(MMULT($P1620:$AA1620, Documentation!H$39:H$50) + Documentation!H$51), "")</f>
        <v>1.0805960275205152E-2</v>
      </c>
      <c r="AG1620" s="30">
        <f t="shared" si="351"/>
        <v>0.47342605574816748</v>
      </c>
      <c r="AH1620" s="28">
        <f t="shared" si="352"/>
        <v>0.45589565138249338</v>
      </c>
      <c r="AI1620" s="28">
        <f t="shared" si="353"/>
        <v>3.9161582724528739E-3</v>
      </c>
      <c r="AJ1620" s="28">
        <f t="shared" si="354"/>
        <v>1.1804475382662017E-2</v>
      </c>
      <c r="AK1620" s="33">
        <f t="shared" si="355"/>
        <v>5.4957659214224526E-2</v>
      </c>
      <c r="AL1620" s="11">
        <f t="shared" si="356"/>
        <v>1</v>
      </c>
      <c r="AM1620" s="14" t="str">
        <f>IF($O1620 = TRUE, INDEX(Documentation!$M$9:$M$13, $AL1620, 1), "")</f>
        <v>Decisive Pursuers</v>
      </c>
      <c r="AN1620" s="1"/>
      <c r="AO1620" s="1"/>
      <c r="AP1620" s="38">
        <v>0.47342605574816099</v>
      </c>
      <c r="AQ1620" s="35">
        <v>0.45589565138249899</v>
      </c>
      <c r="AR1620" s="35">
        <v>3.9161582724529303E-3</v>
      </c>
      <c r="AS1620" s="35">
        <v>1.18044753826618E-2</v>
      </c>
      <c r="AT1620" s="35">
        <v>5.4957659214224901E-2</v>
      </c>
      <c r="AU1620" s="14">
        <v>1</v>
      </c>
      <c r="AV1620" s="4" t="b">
        <f t="shared" si="357"/>
        <v>1</v>
      </c>
      <c r="AW1620" s="4" t="b">
        <f t="shared" si="358"/>
        <v>1</v>
      </c>
      <c r="AX1620" s="4" t="b">
        <f t="shared" si="359"/>
        <v>1</v>
      </c>
      <c r="AY1620" s="4" t="b">
        <f t="shared" si="360"/>
        <v>1</v>
      </c>
      <c r="AZ1620" s="4" t="b">
        <f t="shared" si="361"/>
        <v>1</v>
      </c>
      <c r="BA1620" s="4" t="b">
        <f t="shared" si="362"/>
        <v>1</v>
      </c>
      <c r="BB1620" s="14" t="b">
        <f t="shared" si="363"/>
        <v>1</v>
      </c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</row>
    <row r="1621" spans="1:64" x14ac:dyDescent="0.2">
      <c r="A1621" s="1"/>
      <c r="B1621" s="11" t="s">
        <v>1776</v>
      </c>
      <c r="C1621" s="4">
        <v>4</v>
      </c>
      <c r="D1621" s="4">
        <v>4</v>
      </c>
      <c r="E1621" s="4">
        <v>3</v>
      </c>
      <c r="F1621" s="4">
        <v>3</v>
      </c>
      <c r="G1621" s="4">
        <v>2</v>
      </c>
      <c r="H1621" s="4">
        <v>3</v>
      </c>
      <c r="I1621" s="4">
        <v>2</v>
      </c>
      <c r="J1621" s="4">
        <v>3</v>
      </c>
      <c r="K1621" s="4">
        <v>2</v>
      </c>
      <c r="L1621" s="4">
        <v>2</v>
      </c>
      <c r="M1621" s="4">
        <v>1</v>
      </c>
      <c r="N1621" s="14">
        <v>1</v>
      </c>
      <c r="O1621" s="25" t="b">
        <f t="shared" si="350"/>
        <v>1</v>
      </c>
      <c r="P1621" s="11">
        <f>IF($O1621 = TRUE, IF(ISBLANK(C1621), "", INDEX('Individual UI'!$E$6:$H$6,1,C1621)), "")</f>
        <v>4</v>
      </c>
      <c r="Q1621" s="4">
        <f>IF($O1621 = TRUE, IF(ISBLANK(D1621), "", INDEX('Individual UI'!$E$6:$H$6,1,D1621)), "")</f>
        <v>4</v>
      </c>
      <c r="R1621" s="4">
        <f>IF($O1621 = TRUE, IF(ISBLANK(E1621), "", INDEX('Individual UI'!$E$6:$H$6,1,E1621)), "")</f>
        <v>2</v>
      </c>
      <c r="S1621" s="4">
        <f>IF($O1621 = TRUE, IF(ISBLANK(F1621), "", INDEX('Individual UI'!$E$6:$H$6,1,F1621)), "")</f>
        <v>2</v>
      </c>
      <c r="T1621" s="4">
        <f>IF($O1621 = TRUE, IF(ISBLANK(G1621), "", INDEX('Individual UI'!$E$6:$H$6,1,G1621)), "")</f>
        <v>-2</v>
      </c>
      <c r="U1621" s="4">
        <f>IF($O1621 = TRUE, IF(ISBLANK(H1621), "", INDEX('Individual UI'!$E$6:$H$6,1,H1621)), "")</f>
        <v>2</v>
      </c>
      <c r="V1621" s="4">
        <f>IF($O1621 = TRUE, IF(ISBLANK(I1621), "", INDEX('Individual UI'!$E$6:$H$6,1,I1621)), "")</f>
        <v>-2</v>
      </c>
      <c r="W1621" s="4">
        <f>IF($O1621 = TRUE, IF(ISBLANK(J1621), "", INDEX('Individual UI'!$E$6:$H$6,1,J1621)), "")</f>
        <v>2</v>
      </c>
      <c r="X1621" s="4">
        <f>IF($O1621 = TRUE, IF(ISBLANK(K1621), "", INDEX('Individual UI'!$E$6:$H$6,1,K1621)), "")</f>
        <v>-2</v>
      </c>
      <c r="Y1621" s="4">
        <f>IF($O1621 = TRUE, IF(ISBLANK(L1621), "", INDEX('Individual UI'!$E$6:$H$6,1,L1621)), "")</f>
        <v>-2</v>
      </c>
      <c r="Z1621" s="4">
        <f>IF($O1621 = TRUE, IF(ISBLANK(M1621), "", INDEX('Individual UI'!$E$6:$H$6,1,M1621)), "")</f>
        <v>-4</v>
      </c>
      <c r="AA1621" s="14">
        <f>IF($O1621 = TRUE, IF(ISBLANK(N1621), "", INDEX('Individual UI'!$E$6:$H$6,1,N1621)), "")</f>
        <v>-4</v>
      </c>
      <c r="AB1621" s="11">
        <f>IF($O1621 = TRUE, EXP(MMULT($P1621:$AA1621, Documentation!D$39:D$50) + Documentation!D$51), "")</f>
        <v>3.0338916721901055E-4</v>
      </c>
      <c r="AC1621" s="4">
        <f>IF($O1621 = TRUE, EXP(MMULT($P1621:$AA1621, Documentation!E$39:E$50) + Documentation!E$51), "")</f>
        <v>1.8533534512282499E-3</v>
      </c>
      <c r="AD1621" s="4">
        <f>IF($O1621 = TRUE, EXP(MMULT($P1621:$AA1621, Documentation!F$39:F$50) + Documentation!F$51), "")</f>
        <v>2.8317434237685665E-2</v>
      </c>
      <c r="AE1621" s="4">
        <f>IF($O1621 = TRUE, EXP(MMULT($P1621:$AA1621, Documentation!G$39:G$50) + Documentation!G$51), "")</f>
        <v>0.33518392624152255</v>
      </c>
      <c r="AF1621" s="14">
        <f>IF($O1621 = TRUE, EXP(MMULT($P1621:$AA1621, Documentation!H$39:H$50) + Documentation!H$51), "")</f>
        <v>2.1884523364899766</v>
      </c>
      <c r="AG1621" s="30">
        <f t="shared" si="351"/>
        <v>1.1878467059082752E-4</v>
      </c>
      <c r="AH1621" s="28">
        <f t="shared" si="352"/>
        <v>7.2563559605804621E-4</v>
      </c>
      <c r="AI1621" s="28">
        <f t="shared" si="353"/>
        <v>1.1087004617645895E-2</v>
      </c>
      <c r="AJ1621" s="28">
        <f t="shared" si="354"/>
        <v>0.13123313739543654</v>
      </c>
      <c r="AK1621" s="33">
        <f t="shared" si="355"/>
        <v>0.85683543772026871</v>
      </c>
      <c r="AL1621" s="11">
        <f t="shared" si="356"/>
        <v>5</v>
      </c>
      <c r="AM1621" s="14" t="str">
        <f>IF($O1621 = TRUE, INDEX(Documentation!$M$9:$M$13, $AL1621, 1), "")</f>
        <v>Reluctant Claimants</v>
      </c>
      <c r="AN1621" s="1"/>
      <c r="AO1621" s="1"/>
      <c r="AP1621" s="38">
        <v>1.18784670590826E-4</v>
      </c>
      <c r="AQ1621" s="35">
        <v>7.2563559605805E-4</v>
      </c>
      <c r="AR1621" s="35">
        <v>1.10870046176461E-2</v>
      </c>
      <c r="AS1621" s="35">
        <v>0.13123313739543299</v>
      </c>
      <c r="AT1621" s="35">
        <v>0.85683543772027204</v>
      </c>
      <c r="AU1621" s="14">
        <v>5</v>
      </c>
      <c r="AV1621" s="4" t="b">
        <f t="shared" si="357"/>
        <v>1</v>
      </c>
      <c r="AW1621" s="4" t="b">
        <f t="shared" si="358"/>
        <v>1</v>
      </c>
      <c r="AX1621" s="4" t="b">
        <f t="shared" si="359"/>
        <v>1</v>
      </c>
      <c r="AY1621" s="4" t="b">
        <f t="shared" si="360"/>
        <v>1</v>
      </c>
      <c r="AZ1621" s="4" t="b">
        <f t="shared" si="361"/>
        <v>1</v>
      </c>
      <c r="BA1621" s="4" t="b">
        <f t="shared" si="362"/>
        <v>1</v>
      </c>
      <c r="BB1621" s="14" t="b">
        <f t="shared" si="363"/>
        <v>1</v>
      </c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</row>
    <row r="1622" spans="1:64" x14ac:dyDescent="0.2">
      <c r="A1622" s="1"/>
      <c r="B1622" s="11" t="s">
        <v>1777</v>
      </c>
      <c r="C1622" s="4">
        <v>3</v>
      </c>
      <c r="D1622" s="4">
        <v>4</v>
      </c>
      <c r="E1622" s="4">
        <v>3</v>
      </c>
      <c r="F1622" s="4">
        <v>2</v>
      </c>
      <c r="G1622" s="4">
        <v>1</v>
      </c>
      <c r="H1622" s="4">
        <v>2</v>
      </c>
      <c r="I1622" s="4">
        <v>4</v>
      </c>
      <c r="J1622" s="4">
        <v>3</v>
      </c>
      <c r="K1622" s="4">
        <v>3</v>
      </c>
      <c r="L1622" s="4">
        <v>2</v>
      </c>
      <c r="M1622" s="4">
        <v>4</v>
      </c>
      <c r="N1622" s="14">
        <v>4</v>
      </c>
      <c r="O1622" s="25" t="b">
        <f t="shared" si="350"/>
        <v>1</v>
      </c>
      <c r="P1622" s="11">
        <f>IF($O1622 = TRUE, IF(ISBLANK(C1622), "", INDEX('Individual UI'!$E$6:$H$6,1,C1622)), "")</f>
        <v>2</v>
      </c>
      <c r="Q1622" s="4">
        <f>IF($O1622 = TRUE, IF(ISBLANK(D1622), "", INDEX('Individual UI'!$E$6:$H$6,1,D1622)), "")</f>
        <v>4</v>
      </c>
      <c r="R1622" s="4">
        <f>IF($O1622 = TRUE, IF(ISBLANK(E1622), "", INDEX('Individual UI'!$E$6:$H$6,1,E1622)), "")</f>
        <v>2</v>
      </c>
      <c r="S1622" s="4">
        <f>IF($O1622 = TRUE, IF(ISBLANK(F1622), "", INDEX('Individual UI'!$E$6:$H$6,1,F1622)), "")</f>
        <v>-2</v>
      </c>
      <c r="T1622" s="4">
        <f>IF($O1622 = TRUE, IF(ISBLANK(G1622), "", INDEX('Individual UI'!$E$6:$H$6,1,G1622)), "")</f>
        <v>-4</v>
      </c>
      <c r="U1622" s="4">
        <f>IF($O1622 = TRUE, IF(ISBLANK(H1622), "", INDEX('Individual UI'!$E$6:$H$6,1,H1622)), "")</f>
        <v>-2</v>
      </c>
      <c r="V1622" s="4">
        <f>IF($O1622 = TRUE, IF(ISBLANK(I1622), "", INDEX('Individual UI'!$E$6:$H$6,1,I1622)), "")</f>
        <v>4</v>
      </c>
      <c r="W1622" s="4">
        <f>IF($O1622 = TRUE, IF(ISBLANK(J1622), "", INDEX('Individual UI'!$E$6:$H$6,1,J1622)), "")</f>
        <v>2</v>
      </c>
      <c r="X1622" s="4">
        <f>IF($O1622 = TRUE, IF(ISBLANK(K1622), "", INDEX('Individual UI'!$E$6:$H$6,1,K1622)), "")</f>
        <v>2</v>
      </c>
      <c r="Y1622" s="4">
        <f>IF($O1622 = TRUE, IF(ISBLANK(L1622), "", INDEX('Individual UI'!$E$6:$H$6,1,L1622)), "")</f>
        <v>-2</v>
      </c>
      <c r="Z1622" s="4">
        <f>IF($O1622 = TRUE, IF(ISBLANK(M1622), "", INDEX('Individual UI'!$E$6:$H$6,1,M1622)), "")</f>
        <v>4</v>
      </c>
      <c r="AA1622" s="14">
        <f>IF($O1622 = TRUE, IF(ISBLANK(N1622), "", INDEX('Individual UI'!$E$6:$H$6,1,N1622)), "")</f>
        <v>4</v>
      </c>
      <c r="AB1622" s="11">
        <f>IF($O1622 = TRUE, EXP(MMULT($P1622:$AA1622, Documentation!D$39:D$50) + Documentation!D$51), "")</f>
        <v>2.3697388817637151E-3</v>
      </c>
      <c r="AC1622" s="4">
        <f>IF($O1622 = TRUE, EXP(MMULT($P1622:$AA1622, Documentation!E$39:E$50) + Documentation!E$51), "")</f>
        <v>1.0519281403854712</v>
      </c>
      <c r="AD1622" s="4">
        <f>IF($O1622 = TRUE, EXP(MMULT($P1622:$AA1622, Documentation!F$39:F$50) + Documentation!F$51), "")</f>
        <v>1.1414460339024164</v>
      </c>
      <c r="AE1622" s="4">
        <f>IF($O1622 = TRUE, EXP(MMULT($P1622:$AA1622, Documentation!G$39:G$50) + Documentation!G$51), "")</f>
        <v>3.2994747205578357E-6</v>
      </c>
      <c r="AF1622" s="14">
        <f>IF($O1622 = TRUE, EXP(MMULT($P1622:$AA1622, Documentation!H$39:H$50) + Documentation!H$51), "")</f>
        <v>4.8228338233107047E-3</v>
      </c>
      <c r="AG1622" s="30">
        <f t="shared" si="351"/>
        <v>1.0768750058956676E-3</v>
      </c>
      <c r="AH1622" s="28">
        <f t="shared" si="352"/>
        <v>0.47802529261634197</v>
      </c>
      <c r="AI1622" s="28">
        <f t="shared" si="353"/>
        <v>0.51870470369013977</v>
      </c>
      <c r="AJ1622" s="28">
        <f t="shared" si="354"/>
        <v>1.4993727311039683E-6</v>
      </c>
      <c r="AK1622" s="33">
        <f t="shared" si="355"/>
        <v>2.1916293148914914E-3</v>
      </c>
      <c r="AL1622" s="11">
        <f t="shared" si="356"/>
        <v>3</v>
      </c>
      <c r="AM1622" s="14" t="str">
        <f>IF($O1622 = TRUE, INDEX(Documentation!$M$9:$M$13, $AL1622, 1), "")</f>
        <v>Process Skeptics</v>
      </c>
      <c r="AN1622" s="1"/>
      <c r="AO1622" s="1"/>
      <c r="AP1622" s="38">
        <v>1.0768750058956699E-3</v>
      </c>
      <c r="AQ1622" s="35">
        <v>0.47802529261634302</v>
      </c>
      <c r="AR1622" s="35">
        <v>0.51870470369013899</v>
      </c>
      <c r="AS1622" s="35">
        <v>1.49937273110396E-6</v>
      </c>
      <c r="AT1622" s="35">
        <v>2.1916293148914702E-3</v>
      </c>
      <c r="AU1622" s="14">
        <v>3</v>
      </c>
      <c r="AV1622" s="4" t="b">
        <f t="shared" si="357"/>
        <v>1</v>
      </c>
      <c r="AW1622" s="4" t="b">
        <f t="shared" si="358"/>
        <v>1</v>
      </c>
      <c r="AX1622" s="4" t="b">
        <f t="shared" si="359"/>
        <v>1</v>
      </c>
      <c r="AY1622" s="4" t="b">
        <f t="shared" si="360"/>
        <v>1</v>
      </c>
      <c r="AZ1622" s="4" t="b">
        <f t="shared" si="361"/>
        <v>1</v>
      </c>
      <c r="BA1622" s="4" t="b">
        <f t="shared" si="362"/>
        <v>1</v>
      </c>
      <c r="BB1622" s="14" t="b">
        <f t="shared" si="363"/>
        <v>1</v>
      </c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</row>
    <row r="1623" spans="1:64" x14ac:dyDescent="0.2">
      <c r="A1623" s="1"/>
      <c r="B1623" s="11" t="s">
        <v>1778</v>
      </c>
      <c r="C1623" s="4">
        <v>4</v>
      </c>
      <c r="D1623" s="4">
        <v>3</v>
      </c>
      <c r="E1623" s="4">
        <v>4</v>
      </c>
      <c r="F1623" s="4">
        <v>3</v>
      </c>
      <c r="G1623" s="4">
        <v>1</v>
      </c>
      <c r="H1623" s="4">
        <v>4</v>
      </c>
      <c r="I1623" s="4">
        <v>1</v>
      </c>
      <c r="J1623" s="4">
        <v>3</v>
      </c>
      <c r="K1623" s="4">
        <v>2</v>
      </c>
      <c r="L1623" s="4">
        <v>3</v>
      </c>
      <c r="M1623" s="4">
        <v>4</v>
      </c>
      <c r="N1623" s="14">
        <v>3</v>
      </c>
      <c r="O1623" s="25" t="b">
        <f t="shared" si="350"/>
        <v>1</v>
      </c>
      <c r="P1623" s="11">
        <f>IF($O1623 = TRUE, IF(ISBLANK(C1623), "", INDEX('Individual UI'!$E$6:$H$6,1,C1623)), "")</f>
        <v>4</v>
      </c>
      <c r="Q1623" s="4">
        <f>IF($O1623 = TRUE, IF(ISBLANK(D1623), "", INDEX('Individual UI'!$E$6:$H$6,1,D1623)), "")</f>
        <v>2</v>
      </c>
      <c r="R1623" s="4">
        <f>IF($O1623 = TRUE, IF(ISBLANK(E1623), "", INDEX('Individual UI'!$E$6:$H$6,1,E1623)), "")</f>
        <v>4</v>
      </c>
      <c r="S1623" s="4">
        <f>IF($O1623 = TRUE, IF(ISBLANK(F1623), "", INDEX('Individual UI'!$E$6:$H$6,1,F1623)), "")</f>
        <v>2</v>
      </c>
      <c r="T1623" s="4">
        <f>IF($O1623 = TRUE, IF(ISBLANK(G1623), "", INDEX('Individual UI'!$E$6:$H$6,1,G1623)), "")</f>
        <v>-4</v>
      </c>
      <c r="U1623" s="4">
        <f>IF($O1623 = TRUE, IF(ISBLANK(H1623), "", INDEX('Individual UI'!$E$6:$H$6,1,H1623)), "")</f>
        <v>4</v>
      </c>
      <c r="V1623" s="4">
        <f>IF($O1623 = TRUE, IF(ISBLANK(I1623), "", INDEX('Individual UI'!$E$6:$H$6,1,I1623)), "")</f>
        <v>-4</v>
      </c>
      <c r="W1623" s="4">
        <f>IF($O1623 = TRUE, IF(ISBLANK(J1623), "", INDEX('Individual UI'!$E$6:$H$6,1,J1623)), "")</f>
        <v>2</v>
      </c>
      <c r="X1623" s="4">
        <f>IF($O1623 = TRUE, IF(ISBLANK(K1623), "", INDEX('Individual UI'!$E$6:$H$6,1,K1623)), "")</f>
        <v>-2</v>
      </c>
      <c r="Y1623" s="4">
        <f>IF($O1623 = TRUE, IF(ISBLANK(L1623), "", INDEX('Individual UI'!$E$6:$H$6,1,L1623)), "")</f>
        <v>2</v>
      </c>
      <c r="Z1623" s="4">
        <f>IF($O1623 = TRUE, IF(ISBLANK(M1623), "", INDEX('Individual UI'!$E$6:$H$6,1,M1623)), "")</f>
        <v>4</v>
      </c>
      <c r="AA1623" s="14">
        <f>IF($O1623 = TRUE, IF(ISBLANK(N1623), "", INDEX('Individual UI'!$E$6:$H$6,1,N1623)), "")</f>
        <v>2</v>
      </c>
      <c r="AB1623" s="11">
        <f>IF($O1623 = TRUE, EXP(MMULT($P1623:$AA1623, Documentation!D$39:D$50) + Documentation!D$51), "")</f>
        <v>1.0016302394168061E-5</v>
      </c>
      <c r="AC1623" s="4">
        <f>IF($O1623 = TRUE, EXP(MMULT($P1623:$AA1623, Documentation!E$39:E$50) + Documentation!E$51), "")</f>
        <v>0.57158823550598614</v>
      </c>
      <c r="AD1623" s="4">
        <f>IF($O1623 = TRUE, EXP(MMULT($P1623:$AA1623, Documentation!F$39:F$50) + Documentation!F$51), "")</f>
        <v>8.9995551593622665</v>
      </c>
      <c r="AE1623" s="4">
        <f>IF($O1623 = TRUE, EXP(MMULT($P1623:$AA1623, Documentation!G$39:G$50) + Documentation!G$51), "")</f>
        <v>1.5188939506732464E-2</v>
      </c>
      <c r="AF1623" s="14">
        <f>IF($O1623 = TRUE, EXP(MMULT($P1623:$AA1623, Documentation!H$39:H$50) + Documentation!H$51), "")</f>
        <v>11.495250921816291</v>
      </c>
      <c r="AG1623" s="30">
        <f t="shared" si="351"/>
        <v>4.7512074939975667E-7</v>
      </c>
      <c r="AH1623" s="28">
        <f t="shared" si="352"/>
        <v>2.7113142167094609E-2</v>
      </c>
      <c r="AI1623" s="28">
        <f t="shared" si="353"/>
        <v>0.42689160363910861</v>
      </c>
      <c r="AJ1623" s="28">
        <f t="shared" si="354"/>
        <v>7.2048347154815475E-4</v>
      </c>
      <c r="AK1623" s="33">
        <f t="shared" si="355"/>
        <v>0.5452742956014992</v>
      </c>
      <c r="AL1623" s="11">
        <f t="shared" si="356"/>
        <v>5</v>
      </c>
      <c r="AM1623" s="14" t="str">
        <f>IF($O1623 = TRUE, INDEX(Documentation!$M$9:$M$13, $AL1623, 1), "")</f>
        <v>Reluctant Claimants</v>
      </c>
      <c r="AN1623" s="1"/>
      <c r="AO1623" s="1"/>
      <c r="AP1623" s="38">
        <v>4.7512074939976202E-7</v>
      </c>
      <c r="AQ1623" s="35">
        <v>2.7113142167094401E-2</v>
      </c>
      <c r="AR1623" s="35">
        <v>0.426891603639107</v>
      </c>
      <c r="AS1623" s="35">
        <v>7.2048347154815898E-4</v>
      </c>
      <c r="AT1623" s="35">
        <v>0.54527429560150098</v>
      </c>
      <c r="AU1623" s="14">
        <v>5</v>
      </c>
      <c r="AV1623" s="4" t="b">
        <f t="shared" si="357"/>
        <v>1</v>
      </c>
      <c r="AW1623" s="4" t="b">
        <f t="shared" si="358"/>
        <v>1</v>
      </c>
      <c r="AX1623" s="4" t="b">
        <f t="shared" si="359"/>
        <v>1</v>
      </c>
      <c r="AY1623" s="4" t="b">
        <f t="shared" si="360"/>
        <v>1</v>
      </c>
      <c r="AZ1623" s="4" t="b">
        <f t="shared" si="361"/>
        <v>1</v>
      </c>
      <c r="BA1623" s="4" t="b">
        <f t="shared" si="362"/>
        <v>1</v>
      </c>
      <c r="BB1623" s="14" t="b">
        <f t="shared" si="363"/>
        <v>1</v>
      </c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</row>
    <row r="1624" spans="1:64" x14ac:dyDescent="0.2">
      <c r="A1624" s="1"/>
      <c r="B1624" s="11" t="s">
        <v>1779</v>
      </c>
      <c r="C1624" s="4">
        <v>4</v>
      </c>
      <c r="D1624" s="4">
        <v>4</v>
      </c>
      <c r="E1624" s="4">
        <v>2</v>
      </c>
      <c r="F1624" s="4">
        <v>4</v>
      </c>
      <c r="G1624" s="4">
        <v>2</v>
      </c>
      <c r="H1624" s="4">
        <v>3</v>
      </c>
      <c r="I1624" s="4">
        <v>1</v>
      </c>
      <c r="J1624" s="4">
        <v>2</v>
      </c>
      <c r="K1624" s="4">
        <v>1</v>
      </c>
      <c r="L1624" s="4">
        <v>4</v>
      </c>
      <c r="M1624" s="4">
        <v>3</v>
      </c>
      <c r="N1624" s="14">
        <v>1</v>
      </c>
      <c r="O1624" s="25" t="b">
        <f t="shared" si="350"/>
        <v>1</v>
      </c>
      <c r="P1624" s="11">
        <f>IF($O1624 = TRUE, IF(ISBLANK(C1624), "", INDEX('Individual UI'!$E$6:$H$6,1,C1624)), "")</f>
        <v>4</v>
      </c>
      <c r="Q1624" s="4">
        <f>IF($O1624 = TRUE, IF(ISBLANK(D1624), "", INDEX('Individual UI'!$E$6:$H$6,1,D1624)), "")</f>
        <v>4</v>
      </c>
      <c r="R1624" s="4">
        <f>IF($O1624 = TRUE, IF(ISBLANK(E1624), "", INDEX('Individual UI'!$E$6:$H$6,1,E1624)), "")</f>
        <v>-2</v>
      </c>
      <c r="S1624" s="4">
        <f>IF($O1624 = TRUE, IF(ISBLANK(F1624), "", INDEX('Individual UI'!$E$6:$H$6,1,F1624)), "")</f>
        <v>4</v>
      </c>
      <c r="T1624" s="4">
        <f>IF($O1624 = TRUE, IF(ISBLANK(G1624), "", INDEX('Individual UI'!$E$6:$H$6,1,G1624)), "")</f>
        <v>-2</v>
      </c>
      <c r="U1624" s="4">
        <f>IF($O1624 = TRUE, IF(ISBLANK(H1624), "", INDEX('Individual UI'!$E$6:$H$6,1,H1624)), "")</f>
        <v>2</v>
      </c>
      <c r="V1624" s="4">
        <f>IF($O1624 = TRUE, IF(ISBLANK(I1624), "", INDEX('Individual UI'!$E$6:$H$6,1,I1624)), "")</f>
        <v>-4</v>
      </c>
      <c r="W1624" s="4">
        <f>IF($O1624 = TRUE, IF(ISBLANK(J1624), "", INDEX('Individual UI'!$E$6:$H$6,1,J1624)), "")</f>
        <v>-2</v>
      </c>
      <c r="X1624" s="4">
        <f>IF($O1624 = TRUE, IF(ISBLANK(K1624), "", INDEX('Individual UI'!$E$6:$H$6,1,K1624)), "")</f>
        <v>-4</v>
      </c>
      <c r="Y1624" s="4">
        <f>IF($O1624 = TRUE, IF(ISBLANK(L1624), "", INDEX('Individual UI'!$E$6:$H$6,1,L1624)), "")</f>
        <v>4</v>
      </c>
      <c r="Z1624" s="4">
        <f>IF($O1624 = TRUE, IF(ISBLANK(M1624), "", INDEX('Individual UI'!$E$6:$H$6,1,M1624)), "")</f>
        <v>2</v>
      </c>
      <c r="AA1624" s="14">
        <f>IF($O1624 = TRUE, IF(ISBLANK(N1624), "", INDEX('Individual UI'!$E$6:$H$6,1,N1624)), "")</f>
        <v>-4</v>
      </c>
      <c r="AB1624" s="11">
        <f>IF($O1624 = TRUE, EXP(MMULT($P1624:$AA1624, Documentation!D$39:D$50) + Documentation!D$51), "")</f>
        <v>3.5896959463452878E-5</v>
      </c>
      <c r="AC1624" s="4">
        <f>IF($O1624 = TRUE, EXP(MMULT($P1624:$AA1624, Documentation!E$39:E$50) + Documentation!E$51), "")</f>
        <v>0.29009211124963397</v>
      </c>
      <c r="AD1624" s="4">
        <f>IF($O1624 = TRUE, EXP(MMULT($P1624:$AA1624, Documentation!F$39:F$50) + Documentation!F$51), "")</f>
        <v>6.5791597133193172E-2</v>
      </c>
      <c r="AE1624" s="4">
        <f>IF($O1624 = TRUE, EXP(MMULT($P1624:$AA1624, Documentation!G$39:G$50) + Documentation!G$51), "")</f>
        <v>2.0137392746018733E-2</v>
      </c>
      <c r="AF1624" s="14">
        <f>IF($O1624 = TRUE, EXP(MMULT($P1624:$AA1624, Documentation!H$39:H$50) + Documentation!H$51), "")</f>
        <v>13.574976137182164</v>
      </c>
      <c r="AG1624" s="30">
        <f t="shared" si="351"/>
        <v>2.5730681817893145E-6</v>
      </c>
      <c r="AH1624" s="28">
        <f t="shared" si="352"/>
        <v>2.0793593451959774E-2</v>
      </c>
      <c r="AI1624" s="28">
        <f t="shared" si="353"/>
        <v>4.7158942635482206E-3</v>
      </c>
      <c r="AJ1624" s="28">
        <f t="shared" si="354"/>
        <v>1.4434337981112052E-3</v>
      </c>
      <c r="AK1624" s="33">
        <f t="shared" si="355"/>
        <v>0.97304450541819898</v>
      </c>
      <c r="AL1624" s="11">
        <f t="shared" si="356"/>
        <v>5</v>
      </c>
      <c r="AM1624" s="14" t="str">
        <f>IF($O1624 = TRUE, INDEX(Documentation!$M$9:$M$13, $AL1624, 1), "")</f>
        <v>Reluctant Claimants</v>
      </c>
      <c r="AN1624" s="1"/>
      <c r="AO1624" s="1"/>
      <c r="AP1624" s="38">
        <v>2.5730681817893098E-6</v>
      </c>
      <c r="AQ1624" s="35">
        <v>2.0793593451959601E-2</v>
      </c>
      <c r="AR1624" s="35">
        <v>4.7158942635481997E-3</v>
      </c>
      <c r="AS1624" s="35">
        <v>1.4434337981112E-3</v>
      </c>
      <c r="AT1624" s="35">
        <v>0.97304450541819898</v>
      </c>
      <c r="AU1624" s="14">
        <v>5</v>
      </c>
      <c r="AV1624" s="4" t="b">
        <f t="shared" si="357"/>
        <v>1</v>
      </c>
      <c r="AW1624" s="4" t="b">
        <f t="shared" si="358"/>
        <v>1</v>
      </c>
      <c r="AX1624" s="4" t="b">
        <f t="shared" si="359"/>
        <v>1</v>
      </c>
      <c r="AY1624" s="4" t="b">
        <f t="shared" si="360"/>
        <v>1</v>
      </c>
      <c r="AZ1624" s="4" t="b">
        <f t="shared" si="361"/>
        <v>1</v>
      </c>
      <c r="BA1624" s="4" t="b">
        <f t="shared" si="362"/>
        <v>1</v>
      </c>
      <c r="BB1624" s="14" t="b">
        <f t="shared" si="363"/>
        <v>1</v>
      </c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</row>
    <row r="1625" spans="1:64" x14ac:dyDescent="0.2">
      <c r="A1625" s="1"/>
      <c r="B1625" s="11" t="s">
        <v>1780</v>
      </c>
      <c r="C1625" s="4">
        <v>1</v>
      </c>
      <c r="D1625" s="4">
        <v>1</v>
      </c>
      <c r="E1625" s="4">
        <v>1</v>
      </c>
      <c r="F1625" s="4">
        <v>1</v>
      </c>
      <c r="G1625" s="4">
        <v>3</v>
      </c>
      <c r="H1625" s="4">
        <v>4</v>
      </c>
      <c r="I1625" s="4">
        <v>1</v>
      </c>
      <c r="J1625" s="4">
        <v>3</v>
      </c>
      <c r="K1625" s="4">
        <v>2</v>
      </c>
      <c r="L1625" s="4">
        <v>3</v>
      </c>
      <c r="M1625" s="4">
        <v>2</v>
      </c>
      <c r="N1625" s="14">
        <v>1</v>
      </c>
      <c r="O1625" s="25" t="b">
        <f t="shared" si="350"/>
        <v>1</v>
      </c>
      <c r="P1625" s="11">
        <f>IF($O1625 = TRUE, IF(ISBLANK(C1625), "", INDEX('Individual UI'!$E$6:$H$6,1,C1625)), "")</f>
        <v>-4</v>
      </c>
      <c r="Q1625" s="4">
        <f>IF($O1625 = TRUE, IF(ISBLANK(D1625), "", INDEX('Individual UI'!$E$6:$H$6,1,D1625)), "")</f>
        <v>-4</v>
      </c>
      <c r="R1625" s="4">
        <f>IF($O1625 = TRUE, IF(ISBLANK(E1625), "", INDEX('Individual UI'!$E$6:$H$6,1,E1625)), "")</f>
        <v>-4</v>
      </c>
      <c r="S1625" s="4">
        <f>IF($O1625 = TRUE, IF(ISBLANK(F1625), "", INDEX('Individual UI'!$E$6:$H$6,1,F1625)), "")</f>
        <v>-4</v>
      </c>
      <c r="T1625" s="4">
        <f>IF($O1625 = TRUE, IF(ISBLANK(G1625), "", INDEX('Individual UI'!$E$6:$H$6,1,G1625)), "")</f>
        <v>2</v>
      </c>
      <c r="U1625" s="4">
        <f>IF($O1625 = TRUE, IF(ISBLANK(H1625), "", INDEX('Individual UI'!$E$6:$H$6,1,H1625)), "")</f>
        <v>4</v>
      </c>
      <c r="V1625" s="4">
        <f>IF($O1625 = TRUE, IF(ISBLANK(I1625), "", INDEX('Individual UI'!$E$6:$H$6,1,I1625)), "")</f>
        <v>-4</v>
      </c>
      <c r="W1625" s="4">
        <f>IF($O1625 = TRUE, IF(ISBLANK(J1625), "", INDEX('Individual UI'!$E$6:$H$6,1,J1625)), "")</f>
        <v>2</v>
      </c>
      <c r="X1625" s="4">
        <f>IF($O1625 = TRUE, IF(ISBLANK(K1625), "", INDEX('Individual UI'!$E$6:$H$6,1,K1625)), "")</f>
        <v>-2</v>
      </c>
      <c r="Y1625" s="4">
        <f>IF($O1625 = TRUE, IF(ISBLANK(L1625), "", INDEX('Individual UI'!$E$6:$H$6,1,L1625)), "")</f>
        <v>2</v>
      </c>
      <c r="Z1625" s="4">
        <f>IF($O1625 = TRUE, IF(ISBLANK(M1625), "", INDEX('Individual UI'!$E$6:$H$6,1,M1625)), "")</f>
        <v>-2</v>
      </c>
      <c r="AA1625" s="14">
        <f>IF($O1625 = TRUE, IF(ISBLANK(N1625), "", INDEX('Individual UI'!$E$6:$H$6,1,N1625)), "")</f>
        <v>-4</v>
      </c>
      <c r="AB1625" s="11">
        <f>IF($O1625 = TRUE, EXP(MMULT($P1625:$AA1625, Documentation!D$39:D$50) + Documentation!D$51), "")</f>
        <v>0.42202677908559705</v>
      </c>
      <c r="AC1625" s="4">
        <f>IF($O1625 = TRUE, EXP(MMULT($P1625:$AA1625, Documentation!E$39:E$50) + Documentation!E$51), "")</f>
        <v>1.5189641302788975E-4</v>
      </c>
      <c r="AD1625" s="4">
        <f>IF($O1625 = TRUE, EXP(MMULT($P1625:$AA1625, Documentation!F$39:F$50) + Documentation!F$51), "")</f>
        <v>3.7903670430635637E-4</v>
      </c>
      <c r="AE1625" s="4">
        <f>IF($O1625 = TRUE, EXP(MMULT($P1625:$AA1625, Documentation!G$39:G$50) + Documentation!G$51), "")</f>
        <v>0.89433864675563157</v>
      </c>
      <c r="AF1625" s="14">
        <f>IF($O1625 = TRUE, EXP(MMULT($P1625:$AA1625, Documentation!H$39:H$50) + Documentation!H$51), "")</f>
        <v>1.2557574708434787E-3</v>
      </c>
      <c r="AG1625" s="30">
        <f t="shared" si="351"/>
        <v>0.32016546028752574</v>
      </c>
      <c r="AH1625" s="28">
        <f t="shared" si="352"/>
        <v>1.1523435810985521E-4</v>
      </c>
      <c r="AI1625" s="28">
        <f t="shared" si="353"/>
        <v>2.8755156524201941E-4</v>
      </c>
      <c r="AJ1625" s="28">
        <f t="shared" si="354"/>
        <v>0.67847908872475571</v>
      </c>
      <c r="AK1625" s="33">
        <f t="shared" si="355"/>
        <v>9.5266506436681884E-4</v>
      </c>
      <c r="AL1625" s="11">
        <f t="shared" si="356"/>
        <v>4</v>
      </c>
      <c r="AM1625" s="14" t="str">
        <f>IF($O1625 = TRUE, INDEX(Documentation!$M$9:$M$13, $AL1625, 1), "")</f>
        <v>Financially Pressured</v>
      </c>
      <c r="AN1625" s="1"/>
      <c r="AO1625" s="1"/>
      <c r="AP1625" s="38">
        <v>0.32016546028752502</v>
      </c>
      <c r="AQ1625" s="35">
        <v>1.15234358109854E-4</v>
      </c>
      <c r="AR1625" s="35">
        <v>2.8755156524202E-4</v>
      </c>
      <c r="AS1625" s="35">
        <v>0.67847908872475604</v>
      </c>
      <c r="AT1625" s="35">
        <v>9.5266506436681797E-4</v>
      </c>
      <c r="AU1625" s="14">
        <v>4</v>
      </c>
      <c r="AV1625" s="4" t="b">
        <f t="shared" si="357"/>
        <v>1</v>
      </c>
      <c r="AW1625" s="4" t="b">
        <f t="shared" si="358"/>
        <v>1</v>
      </c>
      <c r="AX1625" s="4" t="b">
        <f t="shared" si="359"/>
        <v>1</v>
      </c>
      <c r="AY1625" s="4" t="b">
        <f t="shared" si="360"/>
        <v>1</v>
      </c>
      <c r="AZ1625" s="4" t="b">
        <f t="shared" si="361"/>
        <v>1</v>
      </c>
      <c r="BA1625" s="4" t="b">
        <f t="shared" si="362"/>
        <v>1</v>
      </c>
      <c r="BB1625" s="14" t="b">
        <f t="shared" si="363"/>
        <v>1</v>
      </c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</row>
    <row r="1626" spans="1:64" x14ac:dyDescent="0.2">
      <c r="A1626" s="1"/>
      <c r="B1626" s="11" t="s">
        <v>1781</v>
      </c>
      <c r="C1626" s="4">
        <v>3</v>
      </c>
      <c r="D1626" s="4">
        <v>3</v>
      </c>
      <c r="E1626" s="4">
        <v>3</v>
      </c>
      <c r="F1626" s="4">
        <v>3</v>
      </c>
      <c r="G1626" s="4">
        <v>1</v>
      </c>
      <c r="H1626" s="4">
        <v>4</v>
      </c>
      <c r="I1626" s="4">
        <v>1</v>
      </c>
      <c r="J1626" s="4">
        <v>4</v>
      </c>
      <c r="K1626" s="4">
        <v>3</v>
      </c>
      <c r="L1626" s="4">
        <v>3</v>
      </c>
      <c r="M1626" s="4">
        <v>3</v>
      </c>
      <c r="N1626" s="14">
        <v>3</v>
      </c>
      <c r="O1626" s="25" t="b">
        <f t="shared" si="350"/>
        <v>1</v>
      </c>
      <c r="P1626" s="11">
        <f>IF($O1626 = TRUE, IF(ISBLANK(C1626), "", INDEX('Individual UI'!$E$6:$H$6,1,C1626)), "")</f>
        <v>2</v>
      </c>
      <c r="Q1626" s="4">
        <f>IF($O1626 = TRUE, IF(ISBLANK(D1626), "", INDEX('Individual UI'!$E$6:$H$6,1,D1626)), "")</f>
        <v>2</v>
      </c>
      <c r="R1626" s="4">
        <f>IF($O1626 = TRUE, IF(ISBLANK(E1626), "", INDEX('Individual UI'!$E$6:$H$6,1,E1626)), "")</f>
        <v>2</v>
      </c>
      <c r="S1626" s="4">
        <f>IF($O1626 = TRUE, IF(ISBLANK(F1626), "", INDEX('Individual UI'!$E$6:$H$6,1,F1626)), "")</f>
        <v>2</v>
      </c>
      <c r="T1626" s="4">
        <f>IF($O1626 = TRUE, IF(ISBLANK(G1626), "", INDEX('Individual UI'!$E$6:$H$6,1,G1626)), "")</f>
        <v>-4</v>
      </c>
      <c r="U1626" s="4">
        <f>IF($O1626 = TRUE, IF(ISBLANK(H1626), "", INDEX('Individual UI'!$E$6:$H$6,1,H1626)), "")</f>
        <v>4</v>
      </c>
      <c r="V1626" s="4">
        <f>IF($O1626 = TRUE, IF(ISBLANK(I1626), "", INDEX('Individual UI'!$E$6:$H$6,1,I1626)), "")</f>
        <v>-4</v>
      </c>
      <c r="W1626" s="4">
        <f>IF($O1626 = TRUE, IF(ISBLANK(J1626), "", INDEX('Individual UI'!$E$6:$H$6,1,J1626)), "")</f>
        <v>4</v>
      </c>
      <c r="X1626" s="4">
        <f>IF($O1626 = TRUE, IF(ISBLANK(K1626), "", INDEX('Individual UI'!$E$6:$H$6,1,K1626)), "")</f>
        <v>2</v>
      </c>
      <c r="Y1626" s="4">
        <f>IF($O1626 = TRUE, IF(ISBLANK(L1626), "", INDEX('Individual UI'!$E$6:$H$6,1,L1626)), "")</f>
        <v>2</v>
      </c>
      <c r="Z1626" s="4">
        <f>IF($O1626 = TRUE, IF(ISBLANK(M1626), "", INDEX('Individual UI'!$E$6:$H$6,1,M1626)), "")</f>
        <v>2</v>
      </c>
      <c r="AA1626" s="14">
        <f>IF($O1626 = TRUE, IF(ISBLANK(N1626), "", INDEX('Individual UI'!$E$6:$H$6,1,N1626)), "")</f>
        <v>2</v>
      </c>
      <c r="AB1626" s="11">
        <f>IF($O1626 = TRUE, EXP(MMULT($P1626:$AA1626, Documentation!D$39:D$50) + Documentation!D$51), "")</f>
        <v>4.2898920871240347E-5</v>
      </c>
      <c r="AC1626" s="4">
        <f>IF($O1626 = TRUE, EXP(MMULT($P1626:$AA1626, Documentation!E$39:E$50) + Documentation!E$51), "")</f>
        <v>0.12175428797983186</v>
      </c>
      <c r="AD1626" s="4">
        <f>IF($O1626 = TRUE, EXP(MMULT($P1626:$AA1626, Documentation!F$39:F$50) + Documentation!F$51), "")</f>
        <v>7.8420646497443487</v>
      </c>
      <c r="AE1626" s="4">
        <f>IF($O1626 = TRUE, EXP(MMULT($P1626:$AA1626, Documentation!G$39:G$50) + Documentation!G$51), "")</f>
        <v>3.6008211331626143E-3</v>
      </c>
      <c r="AF1626" s="14">
        <f>IF($O1626 = TRUE, EXP(MMULT($P1626:$AA1626, Documentation!H$39:H$50) + Documentation!H$51), "")</f>
        <v>0.3525808021597362</v>
      </c>
      <c r="AG1626" s="30">
        <f t="shared" si="351"/>
        <v>5.1560933639113797E-6</v>
      </c>
      <c r="AH1626" s="28">
        <f t="shared" si="352"/>
        <v>1.4633852403066638E-2</v>
      </c>
      <c r="AI1626" s="28">
        <f t="shared" si="353"/>
        <v>0.94255092386294259</v>
      </c>
      <c r="AJ1626" s="28">
        <f t="shared" si="354"/>
        <v>4.3278874088831606E-4</v>
      </c>
      <c r="AK1626" s="33">
        <f t="shared" si="355"/>
        <v>4.2377278899738545E-2</v>
      </c>
      <c r="AL1626" s="11">
        <f t="shared" si="356"/>
        <v>3</v>
      </c>
      <c r="AM1626" s="14" t="str">
        <f>IF($O1626 = TRUE, INDEX(Documentation!$M$9:$M$13, $AL1626, 1), "")</f>
        <v>Process Skeptics</v>
      </c>
      <c r="AN1626" s="1"/>
      <c r="AO1626" s="1"/>
      <c r="AP1626" s="38">
        <v>5.1560933639114399E-6</v>
      </c>
      <c r="AQ1626" s="35">
        <v>1.46338524030666E-2</v>
      </c>
      <c r="AR1626" s="35">
        <v>0.94255092386294204</v>
      </c>
      <c r="AS1626" s="35">
        <v>4.3278874088831801E-4</v>
      </c>
      <c r="AT1626" s="35">
        <v>4.2377278899738802E-2</v>
      </c>
      <c r="AU1626" s="14">
        <v>3</v>
      </c>
      <c r="AV1626" s="4" t="b">
        <f t="shared" si="357"/>
        <v>1</v>
      </c>
      <c r="AW1626" s="4" t="b">
        <f t="shared" si="358"/>
        <v>1</v>
      </c>
      <c r="AX1626" s="4" t="b">
        <f t="shared" si="359"/>
        <v>1</v>
      </c>
      <c r="AY1626" s="4" t="b">
        <f t="shared" si="360"/>
        <v>1</v>
      </c>
      <c r="AZ1626" s="4" t="b">
        <f t="shared" si="361"/>
        <v>1</v>
      </c>
      <c r="BA1626" s="4" t="b">
        <f t="shared" si="362"/>
        <v>1</v>
      </c>
      <c r="BB1626" s="14" t="b">
        <f t="shared" si="363"/>
        <v>1</v>
      </c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</row>
    <row r="1627" spans="1:64" x14ac:dyDescent="0.2">
      <c r="A1627" s="1"/>
      <c r="B1627" s="11" t="s">
        <v>1782</v>
      </c>
      <c r="C1627" s="4">
        <v>2</v>
      </c>
      <c r="D1627" s="4">
        <v>4</v>
      </c>
      <c r="E1627" s="4">
        <v>4</v>
      </c>
      <c r="F1627" s="4">
        <v>4</v>
      </c>
      <c r="G1627" s="4">
        <v>4</v>
      </c>
      <c r="H1627" s="4">
        <v>3</v>
      </c>
      <c r="I1627" s="4">
        <v>2</v>
      </c>
      <c r="J1627" s="4">
        <v>1</v>
      </c>
      <c r="K1627" s="4">
        <v>2</v>
      </c>
      <c r="L1627" s="4">
        <v>1</v>
      </c>
      <c r="M1627" s="4">
        <v>1</v>
      </c>
      <c r="N1627" s="14">
        <v>1</v>
      </c>
      <c r="O1627" s="25" t="b">
        <f t="shared" si="350"/>
        <v>1</v>
      </c>
      <c r="P1627" s="11">
        <f>IF($O1627 = TRUE, IF(ISBLANK(C1627), "", INDEX('Individual UI'!$E$6:$H$6,1,C1627)), "")</f>
        <v>-2</v>
      </c>
      <c r="Q1627" s="4">
        <f>IF($O1627 = TRUE, IF(ISBLANK(D1627), "", INDEX('Individual UI'!$E$6:$H$6,1,D1627)), "")</f>
        <v>4</v>
      </c>
      <c r="R1627" s="4">
        <f>IF($O1627 = TRUE, IF(ISBLANK(E1627), "", INDEX('Individual UI'!$E$6:$H$6,1,E1627)), "")</f>
        <v>4</v>
      </c>
      <c r="S1627" s="4">
        <f>IF($O1627 = TRUE, IF(ISBLANK(F1627), "", INDEX('Individual UI'!$E$6:$H$6,1,F1627)), "")</f>
        <v>4</v>
      </c>
      <c r="T1627" s="4">
        <f>IF($O1627 = TRUE, IF(ISBLANK(G1627), "", INDEX('Individual UI'!$E$6:$H$6,1,G1627)), "")</f>
        <v>4</v>
      </c>
      <c r="U1627" s="4">
        <f>IF($O1627 = TRUE, IF(ISBLANK(H1627), "", INDEX('Individual UI'!$E$6:$H$6,1,H1627)), "")</f>
        <v>2</v>
      </c>
      <c r="V1627" s="4">
        <f>IF($O1627 = TRUE, IF(ISBLANK(I1627), "", INDEX('Individual UI'!$E$6:$H$6,1,I1627)), "")</f>
        <v>-2</v>
      </c>
      <c r="W1627" s="4">
        <f>IF($O1627 = TRUE, IF(ISBLANK(J1627), "", INDEX('Individual UI'!$E$6:$H$6,1,J1627)), "")</f>
        <v>-4</v>
      </c>
      <c r="X1627" s="4">
        <f>IF($O1627 = TRUE, IF(ISBLANK(K1627), "", INDEX('Individual UI'!$E$6:$H$6,1,K1627)), "")</f>
        <v>-2</v>
      </c>
      <c r="Y1627" s="4">
        <f>IF($O1627 = TRUE, IF(ISBLANK(L1627), "", INDEX('Individual UI'!$E$6:$H$6,1,L1627)), "")</f>
        <v>-4</v>
      </c>
      <c r="Z1627" s="4">
        <f>IF($O1627 = TRUE, IF(ISBLANK(M1627), "", INDEX('Individual UI'!$E$6:$H$6,1,M1627)), "")</f>
        <v>-4</v>
      </c>
      <c r="AA1627" s="14">
        <f>IF($O1627 = TRUE, IF(ISBLANK(N1627), "", INDEX('Individual UI'!$E$6:$H$6,1,N1627)), "")</f>
        <v>-4</v>
      </c>
      <c r="AB1627" s="11">
        <f>IF($O1627 = TRUE, EXP(MMULT($P1627:$AA1627, Documentation!D$39:D$50) + Documentation!D$51), "")</f>
        <v>7.4578400623646877E-5</v>
      </c>
      <c r="AC1627" s="4">
        <f>IF($O1627 = TRUE, EXP(MMULT($P1627:$AA1627, Documentation!E$39:E$50) + Documentation!E$51), "")</f>
        <v>1.0937019580645987E-3</v>
      </c>
      <c r="AD1627" s="4">
        <f>IF($O1627 = TRUE, EXP(MMULT($P1627:$AA1627, Documentation!F$39:F$50) + Documentation!F$51), "")</f>
        <v>1.5485913753864743E-3</v>
      </c>
      <c r="AE1627" s="4">
        <f>IF($O1627 = TRUE, EXP(MMULT($P1627:$AA1627, Documentation!G$39:G$50) + Documentation!G$51), "")</f>
        <v>179.0531698852545</v>
      </c>
      <c r="AF1627" s="14">
        <f>IF($O1627 = TRUE, EXP(MMULT($P1627:$AA1627, Documentation!H$39:H$50) + Documentation!H$51), "")</f>
        <v>2.7225784982553969</v>
      </c>
      <c r="AG1627" s="30">
        <f t="shared" si="351"/>
        <v>4.1027082343845147E-7</v>
      </c>
      <c r="AH1627" s="28">
        <f t="shared" si="352"/>
        <v>6.0166750584502881E-6</v>
      </c>
      <c r="AI1627" s="28">
        <f t="shared" si="353"/>
        <v>8.5191134891144676E-6</v>
      </c>
      <c r="AJ1627" s="28">
        <f t="shared" si="354"/>
        <v>0.98500760050887914</v>
      </c>
      <c r="AK1627" s="33">
        <f t="shared" si="355"/>
        <v>1.4977453431749973E-2</v>
      </c>
      <c r="AL1627" s="11">
        <f t="shared" si="356"/>
        <v>4</v>
      </c>
      <c r="AM1627" s="14" t="str">
        <f>IF($O1627 = TRUE, INDEX(Documentation!$M$9:$M$13, $AL1627, 1), "")</f>
        <v>Financially Pressured</v>
      </c>
      <c r="AN1627" s="1"/>
      <c r="AO1627" s="1"/>
      <c r="AP1627" s="38">
        <v>4.1027082343845501E-7</v>
      </c>
      <c r="AQ1627" s="35">
        <v>6.0166750584503804E-6</v>
      </c>
      <c r="AR1627" s="35">
        <v>8.51911348911472E-6</v>
      </c>
      <c r="AS1627" s="35">
        <v>0.98500760050887903</v>
      </c>
      <c r="AT1627" s="35">
        <v>1.49774534317502E-2</v>
      </c>
      <c r="AU1627" s="14">
        <v>4</v>
      </c>
      <c r="AV1627" s="4" t="b">
        <f t="shared" si="357"/>
        <v>1</v>
      </c>
      <c r="AW1627" s="4" t="b">
        <f t="shared" si="358"/>
        <v>1</v>
      </c>
      <c r="AX1627" s="4" t="b">
        <f t="shared" si="359"/>
        <v>1</v>
      </c>
      <c r="AY1627" s="4" t="b">
        <f t="shared" si="360"/>
        <v>1</v>
      </c>
      <c r="AZ1627" s="4" t="b">
        <f t="shared" si="361"/>
        <v>1</v>
      </c>
      <c r="BA1627" s="4" t="b">
        <f t="shared" si="362"/>
        <v>1</v>
      </c>
      <c r="BB1627" s="14" t="b">
        <f t="shared" si="363"/>
        <v>1</v>
      </c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</row>
    <row r="1628" spans="1:64" x14ac:dyDescent="0.2">
      <c r="A1628" s="1"/>
      <c r="B1628" s="11" t="s">
        <v>1783</v>
      </c>
      <c r="C1628" s="4">
        <v>2</v>
      </c>
      <c r="D1628" s="4">
        <v>2</v>
      </c>
      <c r="E1628" s="4">
        <v>4</v>
      </c>
      <c r="F1628" s="4">
        <v>2</v>
      </c>
      <c r="G1628" s="4">
        <v>4</v>
      </c>
      <c r="H1628" s="4">
        <v>4</v>
      </c>
      <c r="I1628" s="4">
        <v>1</v>
      </c>
      <c r="J1628" s="4">
        <v>2</v>
      </c>
      <c r="K1628" s="4">
        <v>1</v>
      </c>
      <c r="L1628" s="4">
        <v>2</v>
      </c>
      <c r="M1628" s="4">
        <v>2</v>
      </c>
      <c r="N1628" s="14">
        <v>1</v>
      </c>
      <c r="O1628" s="25" t="b">
        <f t="shared" si="350"/>
        <v>1</v>
      </c>
      <c r="P1628" s="11">
        <f>IF($O1628 = TRUE, IF(ISBLANK(C1628), "", INDEX('Individual UI'!$E$6:$H$6,1,C1628)), "")</f>
        <v>-2</v>
      </c>
      <c r="Q1628" s="4">
        <f>IF($O1628 = TRUE, IF(ISBLANK(D1628), "", INDEX('Individual UI'!$E$6:$H$6,1,D1628)), "")</f>
        <v>-2</v>
      </c>
      <c r="R1628" s="4">
        <f>IF($O1628 = TRUE, IF(ISBLANK(E1628), "", INDEX('Individual UI'!$E$6:$H$6,1,E1628)), "")</f>
        <v>4</v>
      </c>
      <c r="S1628" s="4">
        <f>IF($O1628 = TRUE, IF(ISBLANK(F1628), "", INDEX('Individual UI'!$E$6:$H$6,1,F1628)), "")</f>
        <v>-2</v>
      </c>
      <c r="T1628" s="4">
        <f>IF($O1628 = TRUE, IF(ISBLANK(G1628), "", INDEX('Individual UI'!$E$6:$H$6,1,G1628)), "")</f>
        <v>4</v>
      </c>
      <c r="U1628" s="4">
        <f>IF($O1628 = TRUE, IF(ISBLANK(H1628), "", INDEX('Individual UI'!$E$6:$H$6,1,H1628)), "")</f>
        <v>4</v>
      </c>
      <c r="V1628" s="4">
        <f>IF($O1628 = TRUE, IF(ISBLANK(I1628), "", INDEX('Individual UI'!$E$6:$H$6,1,I1628)), "")</f>
        <v>-4</v>
      </c>
      <c r="W1628" s="4">
        <f>IF($O1628 = TRUE, IF(ISBLANK(J1628), "", INDEX('Individual UI'!$E$6:$H$6,1,J1628)), "")</f>
        <v>-2</v>
      </c>
      <c r="X1628" s="4">
        <f>IF($O1628 = TRUE, IF(ISBLANK(K1628), "", INDEX('Individual UI'!$E$6:$H$6,1,K1628)), "")</f>
        <v>-4</v>
      </c>
      <c r="Y1628" s="4">
        <f>IF($O1628 = TRUE, IF(ISBLANK(L1628), "", INDEX('Individual UI'!$E$6:$H$6,1,L1628)), "")</f>
        <v>-2</v>
      </c>
      <c r="Z1628" s="4">
        <f>IF($O1628 = TRUE, IF(ISBLANK(M1628), "", INDEX('Individual UI'!$E$6:$H$6,1,M1628)), "")</f>
        <v>-2</v>
      </c>
      <c r="AA1628" s="14">
        <f>IF($O1628 = TRUE, IF(ISBLANK(N1628), "", INDEX('Individual UI'!$E$6:$H$6,1,N1628)), "")</f>
        <v>-4</v>
      </c>
      <c r="AB1628" s="11">
        <f>IF($O1628 = TRUE, EXP(MMULT($P1628:$AA1628, Documentation!D$39:D$50) + Documentation!D$51), "")</f>
        <v>1.8049273355006943E-3</v>
      </c>
      <c r="AC1628" s="4">
        <f>IF($O1628 = TRUE, EXP(MMULT($P1628:$AA1628, Documentation!E$39:E$50) + Documentation!E$51), "")</f>
        <v>7.0636473290487656E-4</v>
      </c>
      <c r="AD1628" s="4">
        <f>IF($O1628 = TRUE, EXP(MMULT($P1628:$AA1628, Documentation!F$39:F$50) + Documentation!F$51), "")</f>
        <v>6.0535668203684707E-4</v>
      </c>
      <c r="AE1628" s="4">
        <f>IF($O1628 = TRUE, EXP(MMULT($P1628:$AA1628, Documentation!G$39:G$50) + Documentation!G$51), "")</f>
        <v>377.18600879950441</v>
      </c>
      <c r="AF1628" s="14">
        <f>IF($O1628 = TRUE, EXP(MMULT($P1628:$AA1628, Documentation!H$39:H$50) + Documentation!H$51), "")</f>
        <v>1.0856561669049798</v>
      </c>
      <c r="AG1628" s="30">
        <f t="shared" si="351"/>
        <v>4.7714714890429787E-6</v>
      </c>
      <c r="AH1628" s="28">
        <f t="shared" si="352"/>
        <v>1.8673323394407536E-6</v>
      </c>
      <c r="AI1628" s="28">
        <f t="shared" si="353"/>
        <v>1.6003093821165969E-6</v>
      </c>
      <c r="AJ1628" s="28">
        <f t="shared" si="354"/>
        <v>0.99712174094448858</v>
      </c>
      <c r="AK1628" s="33">
        <f t="shared" si="355"/>
        <v>2.8700199423007762E-3</v>
      </c>
      <c r="AL1628" s="11">
        <f t="shared" si="356"/>
        <v>4</v>
      </c>
      <c r="AM1628" s="14" t="str">
        <f>IF($O1628 = TRUE, INDEX(Documentation!$M$9:$M$13, $AL1628, 1), "")</f>
        <v>Financially Pressured</v>
      </c>
      <c r="AN1628" s="1"/>
      <c r="AO1628" s="1"/>
      <c r="AP1628" s="38">
        <v>4.7714714890429897E-6</v>
      </c>
      <c r="AQ1628" s="35">
        <v>1.86733233944075E-6</v>
      </c>
      <c r="AR1628" s="35">
        <v>1.60030938211663E-6</v>
      </c>
      <c r="AS1628" s="35">
        <v>0.99712174094448902</v>
      </c>
      <c r="AT1628" s="35">
        <v>2.87001994230079E-3</v>
      </c>
      <c r="AU1628" s="14">
        <v>4</v>
      </c>
      <c r="AV1628" s="4" t="b">
        <f t="shared" si="357"/>
        <v>1</v>
      </c>
      <c r="AW1628" s="4" t="b">
        <f t="shared" si="358"/>
        <v>1</v>
      </c>
      <c r="AX1628" s="4" t="b">
        <f t="shared" si="359"/>
        <v>1</v>
      </c>
      <c r="AY1628" s="4" t="b">
        <f t="shared" si="360"/>
        <v>1</v>
      </c>
      <c r="AZ1628" s="4" t="b">
        <f t="shared" si="361"/>
        <v>1</v>
      </c>
      <c r="BA1628" s="4" t="b">
        <f t="shared" si="362"/>
        <v>1</v>
      </c>
      <c r="BB1628" s="14" t="b">
        <f t="shared" si="363"/>
        <v>1</v>
      </c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</row>
    <row r="1629" spans="1:64" x14ac:dyDescent="0.2">
      <c r="A1629" s="1"/>
      <c r="B1629" s="11" t="s">
        <v>1784</v>
      </c>
      <c r="C1629" s="4">
        <v>2</v>
      </c>
      <c r="D1629" s="4">
        <v>3</v>
      </c>
      <c r="E1629" s="4">
        <v>3</v>
      </c>
      <c r="F1629" s="4">
        <v>4</v>
      </c>
      <c r="G1629" s="4">
        <v>3</v>
      </c>
      <c r="H1629" s="4">
        <v>3</v>
      </c>
      <c r="I1629" s="4">
        <v>1</v>
      </c>
      <c r="J1629" s="4">
        <v>2</v>
      </c>
      <c r="K1629" s="4">
        <v>2</v>
      </c>
      <c r="L1629" s="4">
        <v>2</v>
      </c>
      <c r="M1629" s="4">
        <v>2</v>
      </c>
      <c r="N1629" s="14">
        <v>1</v>
      </c>
      <c r="O1629" s="25" t="b">
        <f t="shared" si="350"/>
        <v>1</v>
      </c>
      <c r="P1629" s="11">
        <f>IF($O1629 = TRUE, IF(ISBLANK(C1629), "", INDEX('Individual UI'!$E$6:$H$6,1,C1629)), "")</f>
        <v>-2</v>
      </c>
      <c r="Q1629" s="4">
        <f>IF($O1629 = TRUE, IF(ISBLANK(D1629), "", INDEX('Individual UI'!$E$6:$H$6,1,D1629)), "")</f>
        <v>2</v>
      </c>
      <c r="R1629" s="4">
        <f>IF($O1629 = TRUE, IF(ISBLANK(E1629), "", INDEX('Individual UI'!$E$6:$H$6,1,E1629)), "")</f>
        <v>2</v>
      </c>
      <c r="S1629" s="4">
        <f>IF($O1629 = TRUE, IF(ISBLANK(F1629), "", INDEX('Individual UI'!$E$6:$H$6,1,F1629)), "")</f>
        <v>4</v>
      </c>
      <c r="T1629" s="4">
        <f>IF($O1629 = TRUE, IF(ISBLANK(G1629), "", INDEX('Individual UI'!$E$6:$H$6,1,G1629)), "")</f>
        <v>2</v>
      </c>
      <c r="U1629" s="4">
        <f>IF($O1629 = TRUE, IF(ISBLANK(H1629), "", INDEX('Individual UI'!$E$6:$H$6,1,H1629)), "")</f>
        <v>2</v>
      </c>
      <c r="V1629" s="4">
        <f>IF($O1629 = TRUE, IF(ISBLANK(I1629), "", INDEX('Individual UI'!$E$6:$H$6,1,I1629)), "")</f>
        <v>-4</v>
      </c>
      <c r="W1629" s="4">
        <f>IF($O1629 = TRUE, IF(ISBLANK(J1629), "", INDEX('Individual UI'!$E$6:$H$6,1,J1629)), "")</f>
        <v>-2</v>
      </c>
      <c r="X1629" s="4">
        <f>IF($O1629 = TRUE, IF(ISBLANK(K1629), "", INDEX('Individual UI'!$E$6:$H$6,1,K1629)), "")</f>
        <v>-2</v>
      </c>
      <c r="Y1629" s="4">
        <f>IF($O1629 = TRUE, IF(ISBLANK(L1629), "", INDEX('Individual UI'!$E$6:$H$6,1,L1629)), "")</f>
        <v>-2</v>
      </c>
      <c r="Z1629" s="4">
        <f>IF($O1629 = TRUE, IF(ISBLANK(M1629), "", INDEX('Individual UI'!$E$6:$H$6,1,M1629)), "")</f>
        <v>-2</v>
      </c>
      <c r="AA1629" s="14">
        <f>IF($O1629 = TRUE, IF(ISBLANK(N1629), "", INDEX('Individual UI'!$E$6:$H$6,1,N1629)), "")</f>
        <v>-4</v>
      </c>
      <c r="AB1629" s="11">
        <f>IF($O1629 = TRUE, EXP(MMULT($P1629:$AA1629, Documentation!D$39:D$50) + Documentation!D$51), "")</f>
        <v>2.1839412056916919E-4</v>
      </c>
      <c r="AC1629" s="4">
        <f>IF($O1629 = TRUE, EXP(MMULT($P1629:$AA1629, Documentation!E$39:E$50) + Documentation!E$51), "")</f>
        <v>1.0268823931213222E-3</v>
      </c>
      <c r="AD1629" s="4">
        <f>IF($O1629 = TRUE, EXP(MMULT($P1629:$AA1629, Documentation!F$39:F$50) + Documentation!F$51), "")</f>
        <v>4.6422457555616156E-3</v>
      </c>
      <c r="AE1629" s="4">
        <f>IF($O1629 = TRUE, EXP(MMULT($P1629:$AA1629, Documentation!G$39:G$50) + Documentation!G$51), "")</f>
        <v>25.682651925212642</v>
      </c>
      <c r="AF1629" s="14">
        <f>IF($O1629 = TRUE, EXP(MMULT($P1629:$AA1629, Documentation!H$39:H$50) + Documentation!H$51), "")</f>
        <v>0.91963522488009319</v>
      </c>
      <c r="AG1629" s="30">
        <f t="shared" si="351"/>
        <v>8.2077828809510928E-6</v>
      </c>
      <c r="AH1629" s="28">
        <f t="shared" si="352"/>
        <v>3.8592740981513058E-5</v>
      </c>
      <c r="AI1629" s="28">
        <f t="shared" si="353"/>
        <v>1.7446690021858335E-4</v>
      </c>
      <c r="AJ1629" s="28">
        <f t="shared" si="354"/>
        <v>0.96521660134354548</v>
      </c>
      <c r="AK1629" s="33">
        <f t="shared" si="355"/>
        <v>3.4562131232373554E-2</v>
      </c>
      <c r="AL1629" s="11">
        <f t="shared" si="356"/>
        <v>4</v>
      </c>
      <c r="AM1629" s="14" t="str">
        <f>IF($O1629 = TRUE, INDEX(Documentation!$M$9:$M$13, $AL1629, 1), "")</f>
        <v>Financially Pressured</v>
      </c>
      <c r="AN1629" s="1"/>
      <c r="AO1629" s="1"/>
      <c r="AP1629" s="38">
        <v>8.2077828809510996E-6</v>
      </c>
      <c r="AQ1629" s="35">
        <v>3.8592740981512699E-5</v>
      </c>
      <c r="AR1629" s="35">
        <v>1.74466900218584E-4</v>
      </c>
      <c r="AS1629" s="35">
        <v>0.96521660134354503</v>
      </c>
      <c r="AT1629" s="35">
        <v>3.4562131232373602E-2</v>
      </c>
      <c r="AU1629" s="14">
        <v>4</v>
      </c>
      <c r="AV1629" s="4" t="b">
        <f t="shared" si="357"/>
        <v>1</v>
      </c>
      <c r="AW1629" s="4" t="b">
        <f t="shared" si="358"/>
        <v>1</v>
      </c>
      <c r="AX1629" s="4" t="b">
        <f t="shared" si="359"/>
        <v>1</v>
      </c>
      <c r="AY1629" s="4" t="b">
        <f t="shared" si="360"/>
        <v>1</v>
      </c>
      <c r="AZ1629" s="4" t="b">
        <f t="shared" si="361"/>
        <v>1</v>
      </c>
      <c r="BA1629" s="4" t="b">
        <f t="shared" si="362"/>
        <v>1</v>
      </c>
      <c r="BB1629" s="14" t="b">
        <f t="shared" si="363"/>
        <v>1</v>
      </c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</row>
    <row r="1630" spans="1:64" x14ac:dyDescent="0.2">
      <c r="A1630" s="1"/>
      <c r="B1630" s="11" t="s">
        <v>1785</v>
      </c>
      <c r="C1630" s="4">
        <v>3</v>
      </c>
      <c r="D1630" s="4">
        <v>4</v>
      </c>
      <c r="E1630" s="4">
        <v>3</v>
      </c>
      <c r="F1630" s="4">
        <v>1</v>
      </c>
      <c r="G1630" s="4">
        <v>2</v>
      </c>
      <c r="H1630" s="4">
        <v>2</v>
      </c>
      <c r="I1630" s="4">
        <v>1</v>
      </c>
      <c r="J1630" s="4">
        <v>4</v>
      </c>
      <c r="K1630" s="4">
        <v>2</v>
      </c>
      <c r="L1630" s="4">
        <v>3</v>
      </c>
      <c r="M1630" s="4">
        <v>2</v>
      </c>
      <c r="N1630" s="14">
        <v>4</v>
      </c>
      <c r="O1630" s="25" t="b">
        <f t="shared" si="350"/>
        <v>1</v>
      </c>
      <c r="P1630" s="11">
        <f>IF($O1630 = TRUE, IF(ISBLANK(C1630), "", INDEX('Individual UI'!$E$6:$H$6,1,C1630)), "")</f>
        <v>2</v>
      </c>
      <c r="Q1630" s="4">
        <f>IF($O1630 = TRUE, IF(ISBLANK(D1630), "", INDEX('Individual UI'!$E$6:$H$6,1,D1630)), "")</f>
        <v>4</v>
      </c>
      <c r="R1630" s="4">
        <f>IF($O1630 = TRUE, IF(ISBLANK(E1630), "", INDEX('Individual UI'!$E$6:$H$6,1,E1630)), "")</f>
        <v>2</v>
      </c>
      <c r="S1630" s="4">
        <f>IF($O1630 = TRUE, IF(ISBLANK(F1630), "", INDEX('Individual UI'!$E$6:$H$6,1,F1630)), "")</f>
        <v>-4</v>
      </c>
      <c r="T1630" s="4">
        <f>IF($O1630 = TRUE, IF(ISBLANK(G1630), "", INDEX('Individual UI'!$E$6:$H$6,1,G1630)), "")</f>
        <v>-2</v>
      </c>
      <c r="U1630" s="4">
        <f>IF($O1630 = TRUE, IF(ISBLANK(H1630), "", INDEX('Individual UI'!$E$6:$H$6,1,H1630)), "")</f>
        <v>-2</v>
      </c>
      <c r="V1630" s="4">
        <f>IF($O1630 = TRUE, IF(ISBLANK(I1630), "", INDEX('Individual UI'!$E$6:$H$6,1,I1630)), "")</f>
        <v>-4</v>
      </c>
      <c r="W1630" s="4">
        <f>IF($O1630 = TRUE, IF(ISBLANK(J1630), "", INDEX('Individual UI'!$E$6:$H$6,1,J1630)), "")</f>
        <v>4</v>
      </c>
      <c r="X1630" s="4">
        <f>IF($O1630 = TRUE, IF(ISBLANK(K1630), "", INDEX('Individual UI'!$E$6:$H$6,1,K1630)), "")</f>
        <v>-2</v>
      </c>
      <c r="Y1630" s="4">
        <f>IF($O1630 = TRUE, IF(ISBLANK(L1630), "", INDEX('Individual UI'!$E$6:$H$6,1,L1630)), "")</f>
        <v>2</v>
      </c>
      <c r="Z1630" s="4">
        <f>IF($O1630 = TRUE, IF(ISBLANK(M1630), "", INDEX('Individual UI'!$E$6:$H$6,1,M1630)), "")</f>
        <v>-2</v>
      </c>
      <c r="AA1630" s="14">
        <f>IF($O1630 = TRUE, IF(ISBLANK(N1630), "", INDEX('Individual UI'!$E$6:$H$6,1,N1630)), "")</f>
        <v>4</v>
      </c>
      <c r="AB1630" s="11">
        <f>IF($O1630 = TRUE, EXP(MMULT($P1630:$AA1630, Documentation!D$39:D$50) + Documentation!D$51), "")</f>
        <v>4.735526685252121E-3</v>
      </c>
      <c r="AC1630" s="4">
        <f>IF($O1630 = TRUE, EXP(MMULT($P1630:$AA1630, Documentation!E$39:E$50) + Documentation!E$51), "")</f>
        <v>0.31405080913815581</v>
      </c>
      <c r="AD1630" s="4">
        <f>IF($O1630 = TRUE, EXP(MMULT($P1630:$AA1630, Documentation!F$39:F$50) + Documentation!F$51), "")</f>
        <v>0.15403480812440398</v>
      </c>
      <c r="AE1630" s="4">
        <f>IF($O1630 = TRUE, EXP(MMULT($P1630:$AA1630, Documentation!G$39:G$50) + Documentation!G$51), "")</f>
        <v>2.2008296332511985E-3</v>
      </c>
      <c r="AF1630" s="14">
        <f>IF($O1630 = TRUE, EXP(MMULT($P1630:$AA1630, Documentation!H$39:H$50) + Documentation!H$51), "")</f>
        <v>5.633107154945665E-2</v>
      </c>
      <c r="AG1630" s="30">
        <f t="shared" si="351"/>
        <v>8.9122039078347662E-3</v>
      </c>
      <c r="AH1630" s="28">
        <f t="shared" si="352"/>
        <v>0.59103982185895532</v>
      </c>
      <c r="AI1630" s="28">
        <f t="shared" si="353"/>
        <v>0.28989164461561973</v>
      </c>
      <c r="AJ1630" s="28">
        <f t="shared" si="354"/>
        <v>4.1419347332630682E-3</v>
      </c>
      <c r="AK1630" s="33">
        <f t="shared" si="355"/>
        <v>0.10601439488432719</v>
      </c>
      <c r="AL1630" s="11">
        <f t="shared" si="356"/>
        <v>2</v>
      </c>
      <c r="AM1630" s="14" t="str">
        <f>IF($O1630 = TRUE, INDEX(Documentation!$M$9:$M$13, $AL1630, 1), "")</f>
        <v>Cautious Consulters</v>
      </c>
      <c r="AN1630" s="1"/>
      <c r="AO1630" s="1"/>
      <c r="AP1630" s="38">
        <v>8.9122039078345996E-3</v>
      </c>
      <c r="AQ1630" s="35">
        <v>0.59103982185895398</v>
      </c>
      <c r="AR1630" s="35">
        <v>0.289891644615622</v>
      </c>
      <c r="AS1630" s="35">
        <v>4.1419347332629104E-3</v>
      </c>
      <c r="AT1630" s="35">
        <v>0.106014394884326</v>
      </c>
      <c r="AU1630" s="14">
        <v>2</v>
      </c>
      <c r="AV1630" s="4" t="b">
        <f t="shared" si="357"/>
        <v>1</v>
      </c>
      <c r="AW1630" s="4" t="b">
        <f t="shared" si="358"/>
        <v>1</v>
      </c>
      <c r="AX1630" s="4" t="b">
        <f t="shared" si="359"/>
        <v>1</v>
      </c>
      <c r="AY1630" s="4" t="b">
        <f t="shared" si="360"/>
        <v>1</v>
      </c>
      <c r="AZ1630" s="4" t="b">
        <f t="shared" si="361"/>
        <v>1</v>
      </c>
      <c r="BA1630" s="4" t="b">
        <f t="shared" si="362"/>
        <v>1</v>
      </c>
      <c r="BB1630" s="14" t="b">
        <f t="shared" si="363"/>
        <v>1</v>
      </c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</row>
    <row r="1631" spans="1:64" x14ac:dyDescent="0.2">
      <c r="A1631" s="1"/>
      <c r="B1631" s="11" t="s">
        <v>1786</v>
      </c>
      <c r="C1631" s="4">
        <v>1</v>
      </c>
      <c r="D1631" s="4">
        <v>2</v>
      </c>
      <c r="E1631" s="4">
        <v>4</v>
      </c>
      <c r="F1631" s="4">
        <v>4</v>
      </c>
      <c r="G1631" s="4">
        <v>4</v>
      </c>
      <c r="H1631" s="4">
        <v>4</v>
      </c>
      <c r="I1631" s="4">
        <v>1</v>
      </c>
      <c r="J1631" s="4">
        <v>1</v>
      </c>
      <c r="K1631" s="4">
        <v>1</v>
      </c>
      <c r="L1631" s="4">
        <v>2</v>
      </c>
      <c r="M1631" s="4">
        <v>2</v>
      </c>
      <c r="N1631" s="14">
        <v>2</v>
      </c>
      <c r="O1631" s="25" t="b">
        <f t="shared" si="350"/>
        <v>1</v>
      </c>
      <c r="P1631" s="11">
        <f>IF($O1631 = TRUE, IF(ISBLANK(C1631), "", INDEX('Individual UI'!$E$6:$H$6,1,C1631)), "")</f>
        <v>-4</v>
      </c>
      <c r="Q1631" s="4">
        <f>IF($O1631 = TRUE, IF(ISBLANK(D1631), "", INDEX('Individual UI'!$E$6:$H$6,1,D1631)), "")</f>
        <v>-2</v>
      </c>
      <c r="R1631" s="4">
        <f>IF($O1631 = TRUE, IF(ISBLANK(E1631), "", INDEX('Individual UI'!$E$6:$H$6,1,E1631)), "")</f>
        <v>4</v>
      </c>
      <c r="S1631" s="4">
        <f>IF($O1631 = TRUE, IF(ISBLANK(F1631), "", INDEX('Individual UI'!$E$6:$H$6,1,F1631)), "")</f>
        <v>4</v>
      </c>
      <c r="T1631" s="4">
        <f>IF($O1631 = TRUE, IF(ISBLANK(G1631), "", INDEX('Individual UI'!$E$6:$H$6,1,G1631)), "")</f>
        <v>4</v>
      </c>
      <c r="U1631" s="4">
        <f>IF($O1631 = TRUE, IF(ISBLANK(H1631), "", INDEX('Individual UI'!$E$6:$H$6,1,H1631)), "")</f>
        <v>4</v>
      </c>
      <c r="V1631" s="4">
        <f>IF($O1631 = TRUE, IF(ISBLANK(I1631), "", INDEX('Individual UI'!$E$6:$H$6,1,I1631)), "")</f>
        <v>-4</v>
      </c>
      <c r="W1631" s="4">
        <f>IF($O1631 = TRUE, IF(ISBLANK(J1631), "", INDEX('Individual UI'!$E$6:$H$6,1,J1631)), "")</f>
        <v>-4</v>
      </c>
      <c r="X1631" s="4">
        <f>IF($O1631 = TRUE, IF(ISBLANK(K1631), "", INDEX('Individual UI'!$E$6:$H$6,1,K1631)), "")</f>
        <v>-4</v>
      </c>
      <c r="Y1631" s="4">
        <f>IF($O1631 = TRUE, IF(ISBLANK(L1631), "", INDEX('Individual UI'!$E$6:$H$6,1,L1631)), "")</f>
        <v>-2</v>
      </c>
      <c r="Z1631" s="4">
        <f>IF($O1631 = TRUE, IF(ISBLANK(M1631), "", INDEX('Individual UI'!$E$6:$H$6,1,M1631)), "")</f>
        <v>-2</v>
      </c>
      <c r="AA1631" s="14">
        <f>IF($O1631 = TRUE, IF(ISBLANK(N1631), "", INDEX('Individual UI'!$E$6:$H$6,1,N1631)), "")</f>
        <v>-2</v>
      </c>
      <c r="AB1631" s="11">
        <f>IF($O1631 = TRUE, EXP(MMULT($P1631:$AA1631, Documentation!D$39:D$50) + Documentation!D$51), "")</f>
        <v>3.999196727392457E-4</v>
      </c>
      <c r="AC1631" s="4">
        <f>IF($O1631 = TRUE, EXP(MMULT($P1631:$AA1631, Documentation!E$39:E$50) + Documentation!E$51), "")</f>
        <v>2.1120251382083881E-4</v>
      </c>
      <c r="AD1631" s="4">
        <f>IF($O1631 = TRUE, EXP(MMULT($P1631:$AA1631, Documentation!F$39:F$50) + Documentation!F$51), "")</f>
        <v>2.2743429817829956E-3</v>
      </c>
      <c r="AE1631" s="4">
        <f>IF($O1631 = TRUE, EXP(MMULT($P1631:$AA1631, Documentation!G$39:G$50) + Documentation!G$51), "")</f>
        <v>2030.850949673139</v>
      </c>
      <c r="AF1631" s="14">
        <f>IF($O1631 = TRUE, EXP(MMULT($P1631:$AA1631, Documentation!H$39:H$50) + Documentation!H$51), "")</f>
        <v>0.59489700414503055</v>
      </c>
      <c r="AG1631" s="30">
        <f t="shared" si="351"/>
        <v>1.9686427051372022E-7</v>
      </c>
      <c r="AH1631" s="28">
        <f t="shared" si="352"/>
        <v>1.0396645038543288E-7</v>
      </c>
      <c r="AI1631" s="28">
        <f t="shared" si="353"/>
        <v>1.1195670093945106E-6</v>
      </c>
      <c r="AJ1631" s="28">
        <f t="shared" si="354"/>
        <v>0.99970573588205547</v>
      </c>
      <c r="AK1631" s="33">
        <f t="shared" si="355"/>
        <v>2.9284372021420733E-4</v>
      </c>
      <c r="AL1631" s="11">
        <f t="shared" si="356"/>
        <v>4</v>
      </c>
      <c r="AM1631" s="14" t="str">
        <f>IF($O1631 = TRUE, INDEX(Documentation!$M$9:$M$13, $AL1631, 1), "")</f>
        <v>Financially Pressured</v>
      </c>
      <c r="AN1631" s="1"/>
      <c r="AO1631" s="1"/>
      <c r="AP1631" s="38">
        <v>1.9686427051371901E-7</v>
      </c>
      <c r="AQ1631" s="35">
        <v>1.03966450385431E-7</v>
      </c>
      <c r="AR1631" s="35">
        <v>1.11956700939451E-6</v>
      </c>
      <c r="AS1631" s="35">
        <v>0.99970573588205502</v>
      </c>
      <c r="AT1631" s="35">
        <v>2.9284372021420499E-4</v>
      </c>
      <c r="AU1631" s="14">
        <v>4</v>
      </c>
      <c r="AV1631" s="4" t="b">
        <f t="shared" si="357"/>
        <v>1</v>
      </c>
      <c r="AW1631" s="4" t="b">
        <f t="shared" si="358"/>
        <v>1</v>
      </c>
      <c r="AX1631" s="4" t="b">
        <f t="shared" si="359"/>
        <v>1</v>
      </c>
      <c r="AY1631" s="4" t="b">
        <f t="shared" si="360"/>
        <v>1</v>
      </c>
      <c r="AZ1631" s="4" t="b">
        <f t="shared" si="361"/>
        <v>1</v>
      </c>
      <c r="BA1631" s="4" t="b">
        <f t="shared" si="362"/>
        <v>1</v>
      </c>
      <c r="BB1631" s="14" t="b">
        <f t="shared" si="363"/>
        <v>1</v>
      </c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</row>
    <row r="1632" spans="1:64" x14ac:dyDescent="0.2">
      <c r="A1632" s="1"/>
      <c r="B1632" s="11" t="s">
        <v>1787</v>
      </c>
      <c r="C1632" s="4">
        <v>3</v>
      </c>
      <c r="D1632" s="4">
        <v>4</v>
      </c>
      <c r="E1632" s="4">
        <v>4</v>
      </c>
      <c r="F1632" s="4">
        <v>4</v>
      </c>
      <c r="G1632" s="4">
        <v>1</v>
      </c>
      <c r="H1632" s="4">
        <v>3</v>
      </c>
      <c r="I1632" s="4">
        <v>2</v>
      </c>
      <c r="J1632" s="4">
        <v>4</v>
      </c>
      <c r="K1632" s="4">
        <v>3</v>
      </c>
      <c r="L1632" s="4">
        <v>2</v>
      </c>
      <c r="M1632" s="4">
        <v>3</v>
      </c>
      <c r="N1632" s="14">
        <v>1</v>
      </c>
      <c r="O1632" s="25" t="b">
        <f t="shared" si="350"/>
        <v>1</v>
      </c>
      <c r="P1632" s="11">
        <f>IF($O1632 = TRUE, IF(ISBLANK(C1632), "", INDEX('Individual UI'!$E$6:$H$6,1,C1632)), "")</f>
        <v>2</v>
      </c>
      <c r="Q1632" s="4">
        <f>IF($O1632 = TRUE, IF(ISBLANK(D1632), "", INDEX('Individual UI'!$E$6:$H$6,1,D1632)), "")</f>
        <v>4</v>
      </c>
      <c r="R1632" s="4">
        <f>IF($O1632 = TRUE, IF(ISBLANK(E1632), "", INDEX('Individual UI'!$E$6:$H$6,1,E1632)), "")</f>
        <v>4</v>
      </c>
      <c r="S1632" s="4">
        <f>IF($O1632 = TRUE, IF(ISBLANK(F1632), "", INDEX('Individual UI'!$E$6:$H$6,1,F1632)), "")</f>
        <v>4</v>
      </c>
      <c r="T1632" s="4">
        <f>IF($O1632 = TRUE, IF(ISBLANK(G1632), "", INDEX('Individual UI'!$E$6:$H$6,1,G1632)), "")</f>
        <v>-4</v>
      </c>
      <c r="U1632" s="4">
        <f>IF($O1632 = TRUE, IF(ISBLANK(H1632), "", INDEX('Individual UI'!$E$6:$H$6,1,H1632)), "")</f>
        <v>2</v>
      </c>
      <c r="V1632" s="4">
        <f>IF($O1632 = TRUE, IF(ISBLANK(I1632), "", INDEX('Individual UI'!$E$6:$H$6,1,I1632)), "")</f>
        <v>-2</v>
      </c>
      <c r="W1632" s="4">
        <f>IF($O1632 = TRUE, IF(ISBLANK(J1632), "", INDEX('Individual UI'!$E$6:$H$6,1,J1632)), "")</f>
        <v>4</v>
      </c>
      <c r="X1632" s="4">
        <f>IF($O1632 = TRUE, IF(ISBLANK(K1632), "", INDEX('Individual UI'!$E$6:$H$6,1,K1632)), "")</f>
        <v>2</v>
      </c>
      <c r="Y1632" s="4">
        <f>IF($O1632 = TRUE, IF(ISBLANK(L1632), "", INDEX('Individual UI'!$E$6:$H$6,1,L1632)), "")</f>
        <v>-2</v>
      </c>
      <c r="Z1632" s="4">
        <f>IF($O1632 = TRUE, IF(ISBLANK(M1632), "", INDEX('Individual UI'!$E$6:$H$6,1,M1632)), "")</f>
        <v>2</v>
      </c>
      <c r="AA1632" s="14">
        <f>IF($O1632 = TRUE, IF(ISBLANK(N1632), "", INDEX('Individual UI'!$E$6:$H$6,1,N1632)), "")</f>
        <v>-4</v>
      </c>
      <c r="AB1632" s="11">
        <f>IF($O1632 = TRUE, EXP(MMULT($P1632:$AA1632, Documentation!D$39:D$50) + Documentation!D$51), "")</f>
        <v>2.0614878840949649E-5</v>
      </c>
      <c r="AC1632" s="4">
        <f>IF($O1632 = TRUE, EXP(MMULT($P1632:$AA1632, Documentation!E$39:E$50) + Documentation!E$51), "")</f>
        <v>1.3736365256343851E-2</v>
      </c>
      <c r="AD1632" s="4">
        <f>IF($O1632 = TRUE, EXP(MMULT($P1632:$AA1632, Documentation!F$39:F$50) + Documentation!F$51), "")</f>
        <v>1.5891068927753731</v>
      </c>
      <c r="AE1632" s="4">
        <f>IF($O1632 = TRUE, EXP(MMULT($P1632:$AA1632, Documentation!G$39:G$50) + Documentation!G$51), "")</f>
        <v>1.1576210649734986E-2</v>
      </c>
      <c r="AF1632" s="14">
        <f>IF($O1632 = TRUE, EXP(MMULT($P1632:$AA1632, Documentation!H$39:H$50) + Documentation!H$51), "")</f>
        <v>1.9043768119920816</v>
      </c>
      <c r="AG1632" s="30">
        <f t="shared" si="351"/>
        <v>5.8584687560770559E-6</v>
      </c>
      <c r="AH1632" s="28">
        <f t="shared" si="352"/>
        <v>3.9036885589886746E-3</v>
      </c>
      <c r="AI1632" s="28">
        <f t="shared" si="353"/>
        <v>0.45160260961118276</v>
      </c>
      <c r="AJ1632" s="28">
        <f t="shared" si="354"/>
        <v>3.2898019400687752E-3</v>
      </c>
      <c r="AK1632" s="33">
        <f t="shared" si="355"/>
        <v>0.54119804142100369</v>
      </c>
      <c r="AL1632" s="11">
        <f t="shared" si="356"/>
        <v>5</v>
      </c>
      <c r="AM1632" s="14" t="str">
        <f>IF($O1632 = TRUE, INDEX(Documentation!$M$9:$M$13, $AL1632, 1), "")</f>
        <v>Reluctant Claimants</v>
      </c>
      <c r="AN1632" s="1"/>
      <c r="AO1632" s="1"/>
      <c r="AP1632" s="38">
        <v>5.8584687560771499E-6</v>
      </c>
      <c r="AQ1632" s="35">
        <v>3.9036885589886399E-3</v>
      </c>
      <c r="AR1632" s="35">
        <v>0.45160260961118298</v>
      </c>
      <c r="AS1632" s="35">
        <v>3.2898019400687999E-3</v>
      </c>
      <c r="AT1632" s="35">
        <v>0.54119804142100403</v>
      </c>
      <c r="AU1632" s="14">
        <v>5</v>
      </c>
      <c r="AV1632" s="4" t="b">
        <f t="shared" si="357"/>
        <v>1</v>
      </c>
      <c r="AW1632" s="4" t="b">
        <f t="shared" si="358"/>
        <v>1</v>
      </c>
      <c r="AX1632" s="4" t="b">
        <f t="shared" si="359"/>
        <v>1</v>
      </c>
      <c r="AY1632" s="4" t="b">
        <f t="shared" si="360"/>
        <v>1</v>
      </c>
      <c r="AZ1632" s="4" t="b">
        <f t="shared" si="361"/>
        <v>1</v>
      </c>
      <c r="BA1632" s="4" t="b">
        <f t="shared" si="362"/>
        <v>1</v>
      </c>
      <c r="BB1632" s="14" t="b">
        <f t="shared" si="363"/>
        <v>1</v>
      </c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</row>
    <row r="1633" spans="1:64" x14ac:dyDescent="0.2">
      <c r="A1633" s="1"/>
      <c r="B1633" s="11" t="s">
        <v>1788</v>
      </c>
      <c r="C1633" s="4">
        <v>3</v>
      </c>
      <c r="D1633" s="4">
        <v>4</v>
      </c>
      <c r="E1633" s="4">
        <v>4</v>
      </c>
      <c r="F1633" s="4">
        <v>2</v>
      </c>
      <c r="G1633" s="4">
        <v>2</v>
      </c>
      <c r="H1633" s="4">
        <v>1</v>
      </c>
      <c r="I1633" s="4">
        <v>3</v>
      </c>
      <c r="J1633" s="4">
        <v>3</v>
      </c>
      <c r="K1633" s="4">
        <v>3</v>
      </c>
      <c r="L1633" s="4">
        <v>3</v>
      </c>
      <c r="M1633" s="4">
        <v>4</v>
      </c>
      <c r="N1633" s="14">
        <v>3</v>
      </c>
      <c r="O1633" s="25" t="b">
        <f t="shared" si="350"/>
        <v>1</v>
      </c>
      <c r="P1633" s="11">
        <f>IF($O1633 = TRUE, IF(ISBLANK(C1633), "", INDEX('Individual UI'!$E$6:$H$6,1,C1633)), "")</f>
        <v>2</v>
      </c>
      <c r="Q1633" s="4">
        <f>IF($O1633 = TRUE, IF(ISBLANK(D1633), "", INDEX('Individual UI'!$E$6:$H$6,1,D1633)), "")</f>
        <v>4</v>
      </c>
      <c r="R1633" s="4">
        <f>IF($O1633 = TRUE, IF(ISBLANK(E1633), "", INDEX('Individual UI'!$E$6:$H$6,1,E1633)), "")</f>
        <v>4</v>
      </c>
      <c r="S1633" s="4">
        <f>IF($O1633 = TRUE, IF(ISBLANK(F1633), "", INDEX('Individual UI'!$E$6:$H$6,1,F1633)), "")</f>
        <v>-2</v>
      </c>
      <c r="T1633" s="4">
        <f>IF($O1633 = TRUE, IF(ISBLANK(G1633), "", INDEX('Individual UI'!$E$6:$H$6,1,G1633)), "")</f>
        <v>-2</v>
      </c>
      <c r="U1633" s="4">
        <f>IF($O1633 = TRUE, IF(ISBLANK(H1633), "", INDEX('Individual UI'!$E$6:$H$6,1,H1633)), "")</f>
        <v>-4</v>
      </c>
      <c r="V1633" s="4">
        <f>IF($O1633 = TRUE, IF(ISBLANK(I1633), "", INDEX('Individual UI'!$E$6:$H$6,1,I1633)), "")</f>
        <v>2</v>
      </c>
      <c r="W1633" s="4">
        <f>IF($O1633 = TRUE, IF(ISBLANK(J1633), "", INDEX('Individual UI'!$E$6:$H$6,1,J1633)), "")</f>
        <v>2</v>
      </c>
      <c r="X1633" s="4">
        <f>IF($O1633 = TRUE, IF(ISBLANK(K1633), "", INDEX('Individual UI'!$E$6:$H$6,1,K1633)), "")</f>
        <v>2</v>
      </c>
      <c r="Y1633" s="4">
        <f>IF($O1633 = TRUE, IF(ISBLANK(L1633), "", INDEX('Individual UI'!$E$6:$H$6,1,L1633)), "")</f>
        <v>2</v>
      </c>
      <c r="Z1633" s="4">
        <f>IF($O1633 = TRUE, IF(ISBLANK(M1633), "", INDEX('Individual UI'!$E$6:$H$6,1,M1633)), "")</f>
        <v>4</v>
      </c>
      <c r="AA1633" s="14">
        <f>IF($O1633 = TRUE, IF(ISBLANK(N1633), "", INDEX('Individual UI'!$E$6:$H$6,1,N1633)), "")</f>
        <v>2</v>
      </c>
      <c r="AB1633" s="11">
        <f>IF($O1633 = TRUE, EXP(MMULT($P1633:$AA1633, Documentation!D$39:D$50) + Documentation!D$51), "")</f>
        <v>3.7819162759024236E-4</v>
      </c>
      <c r="AC1633" s="4">
        <f>IF($O1633 = TRUE, EXP(MMULT($P1633:$AA1633, Documentation!E$39:E$50) + Documentation!E$51), "")</f>
        <v>7.1420536206755614</v>
      </c>
      <c r="AD1633" s="4">
        <f>IF($O1633 = TRUE, EXP(MMULT($P1633:$AA1633, Documentation!F$39:F$50) + Documentation!F$51), "")</f>
        <v>0.86795138182708498</v>
      </c>
      <c r="AE1633" s="4">
        <f>IF($O1633 = TRUE, EXP(MMULT($P1633:$AA1633, Documentation!G$39:G$50) + Documentation!G$51), "")</f>
        <v>1.0041199410839327E-5</v>
      </c>
      <c r="AF1633" s="14">
        <f>IF($O1633 = TRUE, EXP(MMULT($P1633:$AA1633, Documentation!H$39:H$50) + Documentation!H$51), "")</f>
        <v>2.2593186451283082E-2</v>
      </c>
      <c r="AG1633" s="30">
        <f t="shared" si="351"/>
        <v>4.7079829061430979E-5</v>
      </c>
      <c r="AH1633" s="28">
        <f t="shared" si="352"/>
        <v>0.88909071242923277</v>
      </c>
      <c r="AI1633" s="28">
        <f t="shared" si="353"/>
        <v>0.10804840643993746</v>
      </c>
      <c r="AJ1633" s="28">
        <f t="shared" si="354"/>
        <v>1.2499958152068144E-6</v>
      </c>
      <c r="AK1633" s="33">
        <f t="shared" si="355"/>
        <v>2.8125513059530506E-3</v>
      </c>
      <c r="AL1633" s="11">
        <f t="shared" si="356"/>
        <v>2</v>
      </c>
      <c r="AM1633" s="14" t="str">
        <f>IF($O1633 = TRUE, INDEX(Documentation!$M$9:$M$13, $AL1633, 1), "")</f>
        <v>Cautious Consulters</v>
      </c>
      <c r="AN1633" s="1"/>
      <c r="AO1633" s="1"/>
      <c r="AP1633" s="38">
        <v>4.70798290614315E-5</v>
      </c>
      <c r="AQ1633" s="35">
        <v>0.88909071242923299</v>
      </c>
      <c r="AR1633" s="35">
        <v>0.108048406439937</v>
      </c>
      <c r="AS1633" s="35">
        <v>1.2499958152068E-6</v>
      </c>
      <c r="AT1633" s="35">
        <v>2.8125513059530302E-3</v>
      </c>
      <c r="AU1633" s="14">
        <v>2</v>
      </c>
      <c r="AV1633" s="4" t="b">
        <f t="shared" si="357"/>
        <v>1</v>
      </c>
      <c r="AW1633" s="4" t="b">
        <f t="shared" si="358"/>
        <v>1</v>
      </c>
      <c r="AX1633" s="4" t="b">
        <f t="shared" si="359"/>
        <v>1</v>
      </c>
      <c r="AY1633" s="4" t="b">
        <f t="shared" si="360"/>
        <v>1</v>
      </c>
      <c r="AZ1633" s="4" t="b">
        <f t="shared" si="361"/>
        <v>1</v>
      </c>
      <c r="BA1633" s="4" t="b">
        <f t="shared" si="362"/>
        <v>1</v>
      </c>
      <c r="BB1633" s="14" t="b">
        <f t="shared" si="363"/>
        <v>1</v>
      </c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</row>
    <row r="1634" spans="1:64" x14ac:dyDescent="0.2">
      <c r="A1634" s="1"/>
      <c r="B1634" s="11" t="s">
        <v>1789</v>
      </c>
      <c r="C1634" s="4">
        <v>3</v>
      </c>
      <c r="D1634" s="4">
        <v>1</v>
      </c>
      <c r="E1634" s="4">
        <v>1</v>
      </c>
      <c r="F1634" s="4">
        <v>1</v>
      </c>
      <c r="G1634" s="4">
        <v>1</v>
      </c>
      <c r="H1634" s="4">
        <v>1</v>
      </c>
      <c r="I1634" s="4">
        <v>3</v>
      </c>
      <c r="J1634" s="4">
        <v>2</v>
      </c>
      <c r="K1634" s="4">
        <v>1</v>
      </c>
      <c r="L1634" s="4">
        <v>3</v>
      </c>
      <c r="M1634" s="4">
        <v>1</v>
      </c>
      <c r="N1634" s="14">
        <v>3</v>
      </c>
      <c r="O1634" s="25" t="b">
        <f t="shared" si="350"/>
        <v>1</v>
      </c>
      <c r="P1634" s="11">
        <f>IF($O1634 = TRUE, IF(ISBLANK(C1634), "", INDEX('Individual UI'!$E$6:$H$6,1,C1634)), "")</f>
        <v>2</v>
      </c>
      <c r="Q1634" s="4">
        <f>IF($O1634 = TRUE, IF(ISBLANK(D1634), "", INDEX('Individual UI'!$E$6:$H$6,1,D1634)), "")</f>
        <v>-4</v>
      </c>
      <c r="R1634" s="4">
        <f>IF($O1634 = TRUE, IF(ISBLANK(E1634), "", INDEX('Individual UI'!$E$6:$H$6,1,E1634)), "")</f>
        <v>-4</v>
      </c>
      <c r="S1634" s="4">
        <f>IF($O1634 = TRUE, IF(ISBLANK(F1634), "", INDEX('Individual UI'!$E$6:$H$6,1,F1634)), "")</f>
        <v>-4</v>
      </c>
      <c r="T1634" s="4">
        <f>IF($O1634 = TRUE, IF(ISBLANK(G1634), "", INDEX('Individual UI'!$E$6:$H$6,1,G1634)), "")</f>
        <v>-4</v>
      </c>
      <c r="U1634" s="4">
        <f>IF($O1634 = TRUE, IF(ISBLANK(H1634), "", INDEX('Individual UI'!$E$6:$H$6,1,H1634)), "")</f>
        <v>-4</v>
      </c>
      <c r="V1634" s="4">
        <f>IF($O1634 = TRUE, IF(ISBLANK(I1634), "", INDEX('Individual UI'!$E$6:$H$6,1,I1634)), "")</f>
        <v>2</v>
      </c>
      <c r="W1634" s="4">
        <f>IF($O1634 = TRUE, IF(ISBLANK(J1634), "", INDEX('Individual UI'!$E$6:$H$6,1,J1634)), "")</f>
        <v>-2</v>
      </c>
      <c r="X1634" s="4">
        <f>IF($O1634 = TRUE, IF(ISBLANK(K1634), "", INDEX('Individual UI'!$E$6:$H$6,1,K1634)), "")</f>
        <v>-4</v>
      </c>
      <c r="Y1634" s="4">
        <f>IF($O1634 = TRUE, IF(ISBLANK(L1634), "", INDEX('Individual UI'!$E$6:$H$6,1,L1634)), "")</f>
        <v>2</v>
      </c>
      <c r="Z1634" s="4">
        <f>IF($O1634 = TRUE, IF(ISBLANK(M1634), "", INDEX('Individual UI'!$E$6:$H$6,1,M1634)), "")</f>
        <v>-4</v>
      </c>
      <c r="AA1634" s="14">
        <f>IF($O1634 = TRUE, IF(ISBLANK(N1634), "", INDEX('Individual UI'!$E$6:$H$6,1,N1634)), "")</f>
        <v>2</v>
      </c>
      <c r="AB1634" s="11">
        <f>IF($O1634 = TRUE, EXP(MMULT($P1634:$AA1634, Documentation!D$39:D$50) + Documentation!D$51), "")</f>
        <v>35.440588222247882</v>
      </c>
      <c r="AC1634" s="4">
        <f>IF($O1634 = TRUE, EXP(MMULT($P1634:$AA1634, Documentation!E$39:E$50) + Documentation!E$51), "")</f>
        <v>3.6441908196186618E-3</v>
      </c>
      <c r="AD1634" s="4">
        <f>IF($O1634 = TRUE, EXP(MMULT($P1634:$AA1634, Documentation!F$39:F$50) + Documentation!F$51), "")</f>
        <v>1.820009098945238E-4</v>
      </c>
      <c r="AE1634" s="4">
        <f>IF($O1634 = TRUE, EXP(MMULT($P1634:$AA1634, Documentation!G$39:G$50) + Documentation!G$51), "")</f>
        <v>2.4338636030879298E-4</v>
      </c>
      <c r="AF1634" s="14">
        <f>IF($O1634 = TRUE, EXP(MMULT($P1634:$AA1634, Documentation!H$39:H$50) + Documentation!H$51), "")</f>
        <v>3.1525541221530741E-5</v>
      </c>
      <c r="AG1634" s="30">
        <f t="shared" si="351"/>
        <v>0.99988429568126991</v>
      </c>
      <c r="AH1634" s="28">
        <f t="shared" si="352"/>
        <v>1.0281345072921713E-4</v>
      </c>
      <c r="AI1634" s="28">
        <f t="shared" si="353"/>
        <v>5.1347864336235278E-6</v>
      </c>
      <c r="AJ1634" s="28">
        <f t="shared" si="354"/>
        <v>6.8666523797428614E-6</v>
      </c>
      <c r="AK1634" s="33">
        <f t="shared" si="355"/>
        <v>8.8942918730883785E-7</v>
      </c>
      <c r="AL1634" s="11">
        <f t="shared" si="356"/>
        <v>1</v>
      </c>
      <c r="AM1634" s="14" t="str">
        <f>IF($O1634 = TRUE, INDEX(Documentation!$M$9:$M$13, $AL1634, 1), "")</f>
        <v>Decisive Pursuers</v>
      </c>
      <c r="AN1634" s="1"/>
      <c r="AO1634" s="1"/>
      <c r="AP1634" s="38">
        <v>0.99988429568127002</v>
      </c>
      <c r="AQ1634" s="35">
        <v>1.02813450729221E-4</v>
      </c>
      <c r="AR1634" s="35">
        <v>5.1347864336237099E-6</v>
      </c>
      <c r="AS1634" s="35">
        <v>6.8666523797428403E-6</v>
      </c>
      <c r="AT1634" s="35">
        <v>8.8942918730885998E-7</v>
      </c>
      <c r="AU1634" s="14">
        <v>1</v>
      </c>
      <c r="AV1634" s="4" t="b">
        <f t="shared" si="357"/>
        <v>1</v>
      </c>
      <c r="AW1634" s="4" t="b">
        <f t="shared" si="358"/>
        <v>1</v>
      </c>
      <c r="AX1634" s="4" t="b">
        <f t="shared" si="359"/>
        <v>1</v>
      </c>
      <c r="AY1634" s="4" t="b">
        <f t="shared" si="360"/>
        <v>1</v>
      </c>
      <c r="AZ1634" s="4" t="b">
        <f t="shared" si="361"/>
        <v>1</v>
      </c>
      <c r="BA1634" s="4" t="b">
        <f t="shared" si="362"/>
        <v>1</v>
      </c>
      <c r="BB1634" s="14" t="b">
        <f t="shared" si="363"/>
        <v>1</v>
      </c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</row>
    <row r="1635" spans="1:64" x14ac:dyDescent="0.2">
      <c r="A1635" s="1"/>
      <c r="B1635" s="11" t="s">
        <v>1790</v>
      </c>
      <c r="C1635" s="4">
        <v>3</v>
      </c>
      <c r="D1635" s="4">
        <v>4</v>
      </c>
      <c r="E1635" s="4">
        <v>2</v>
      </c>
      <c r="F1635" s="4">
        <v>2</v>
      </c>
      <c r="G1635" s="4">
        <v>3</v>
      </c>
      <c r="H1635" s="4">
        <v>1</v>
      </c>
      <c r="I1635" s="4">
        <v>3</v>
      </c>
      <c r="J1635" s="4">
        <v>2</v>
      </c>
      <c r="K1635" s="4">
        <v>4</v>
      </c>
      <c r="L1635" s="4">
        <v>4</v>
      </c>
      <c r="M1635" s="4">
        <v>4</v>
      </c>
      <c r="N1635" s="14">
        <v>3</v>
      </c>
      <c r="O1635" s="25" t="b">
        <f t="shared" si="350"/>
        <v>1</v>
      </c>
      <c r="P1635" s="11">
        <f>IF($O1635 = TRUE, IF(ISBLANK(C1635), "", INDEX('Individual UI'!$E$6:$H$6,1,C1635)), "")</f>
        <v>2</v>
      </c>
      <c r="Q1635" s="4">
        <f>IF($O1635 = TRUE, IF(ISBLANK(D1635), "", INDEX('Individual UI'!$E$6:$H$6,1,D1635)), "")</f>
        <v>4</v>
      </c>
      <c r="R1635" s="4">
        <f>IF($O1635 = TRUE, IF(ISBLANK(E1635), "", INDEX('Individual UI'!$E$6:$H$6,1,E1635)), "")</f>
        <v>-2</v>
      </c>
      <c r="S1635" s="4">
        <f>IF($O1635 = TRUE, IF(ISBLANK(F1635), "", INDEX('Individual UI'!$E$6:$H$6,1,F1635)), "")</f>
        <v>-2</v>
      </c>
      <c r="T1635" s="4">
        <f>IF($O1635 = TRUE, IF(ISBLANK(G1635), "", INDEX('Individual UI'!$E$6:$H$6,1,G1635)), "")</f>
        <v>2</v>
      </c>
      <c r="U1635" s="4">
        <f>IF($O1635 = TRUE, IF(ISBLANK(H1635), "", INDEX('Individual UI'!$E$6:$H$6,1,H1635)), "")</f>
        <v>-4</v>
      </c>
      <c r="V1635" s="4">
        <f>IF($O1635 = TRUE, IF(ISBLANK(I1635), "", INDEX('Individual UI'!$E$6:$H$6,1,I1635)), "")</f>
        <v>2</v>
      </c>
      <c r="W1635" s="4">
        <f>IF($O1635 = TRUE, IF(ISBLANK(J1635), "", INDEX('Individual UI'!$E$6:$H$6,1,J1635)), "")</f>
        <v>-2</v>
      </c>
      <c r="X1635" s="4">
        <f>IF($O1635 = TRUE, IF(ISBLANK(K1635), "", INDEX('Individual UI'!$E$6:$H$6,1,K1635)), "")</f>
        <v>4</v>
      </c>
      <c r="Y1635" s="4">
        <f>IF($O1635 = TRUE, IF(ISBLANK(L1635), "", INDEX('Individual UI'!$E$6:$H$6,1,L1635)), "")</f>
        <v>4</v>
      </c>
      <c r="Z1635" s="4">
        <f>IF($O1635 = TRUE, IF(ISBLANK(M1635), "", INDEX('Individual UI'!$E$6:$H$6,1,M1635)), "")</f>
        <v>4</v>
      </c>
      <c r="AA1635" s="14">
        <f>IF($O1635 = TRUE, IF(ISBLANK(N1635), "", INDEX('Individual UI'!$E$6:$H$6,1,N1635)), "")</f>
        <v>2</v>
      </c>
      <c r="AB1635" s="11">
        <f>IF($O1635 = TRUE, EXP(MMULT($P1635:$AA1635, Documentation!D$39:D$50) + Documentation!D$51), "")</f>
        <v>3.3360307926391523E-4</v>
      </c>
      <c r="AC1635" s="4">
        <f>IF($O1635 = TRUE, EXP(MMULT($P1635:$AA1635, Documentation!E$39:E$50) + Documentation!E$51), "")</f>
        <v>38.43854260857421</v>
      </c>
      <c r="AD1635" s="4">
        <f>IF($O1635 = TRUE, EXP(MMULT($P1635:$AA1635, Documentation!F$39:F$50) + Documentation!F$51), "")</f>
        <v>0.1039098407263111</v>
      </c>
      <c r="AE1635" s="4">
        <f>IF($O1635 = TRUE, EXP(MMULT($P1635:$AA1635, Documentation!G$39:G$50) + Documentation!G$51), "")</f>
        <v>2.2132865258793856E-6</v>
      </c>
      <c r="AF1635" s="14">
        <f>IF($O1635 = TRUE, EXP(MMULT($P1635:$AA1635, Documentation!H$39:H$50) + Documentation!H$51), "")</f>
        <v>4.0410878088838215E-3</v>
      </c>
      <c r="AG1635" s="30">
        <f t="shared" si="351"/>
        <v>8.6544881864282099E-6</v>
      </c>
      <c r="AH1635" s="28">
        <f t="shared" si="352"/>
        <v>0.99719077426815073</v>
      </c>
      <c r="AI1635" s="28">
        <f t="shared" si="353"/>
        <v>2.6956780225282804E-3</v>
      </c>
      <c r="AJ1635" s="28">
        <f t="shared" si="354"/>
        <v>5.741812136047569E-8</v>
      </c>
      <c r="AK1635" s="33">
        <f t="shared" si="355"/>
        <v>1.04835803013186E-4</v>
      </c>
      <c r="AL1635" s="11">
        <f t="shared" si="356"/>
        <v>2</v>
      </c>
      <c r="AM1635" s="14" t="str">
        <f>IF($O1635 = TRUE, INDEX(Documentation!$M$9:$M$13, $AL1635, 1), "")</f>
        <v>Cautious Consulters</v>
      </c>
      <c r="AN1635" s="1"/>
      <c r="AO1635" s="1"/>
      <c r="AP1635" s="38">
        <v>8.6544881864282201E-6</v>
      </c>
      <c r="AQ1635" s="35">
        <v>0.99719077426815095</v>
      </c>
      <c r="AR1635" s="35">
        <v>2.69567802252826E-3</v>
      </c>
      <c r="AS1635" s="35">
        <v>5.7418121360475299E-8</v>
      </c>
      <c r="AT1635" s="35">
        <v>1.0483580301318499E-4</v>
      </c>
      <c r="AU1635" s="14">
        <v>2</v>
      </c>
      <c r="AV1635" s="4" t="b">
        <f t="shared" si="357"/>
        <v>1</v>
      </c>
      <c r="AW1635" s="4" t="b">
        <f t="shared" si="358"/>
        <v>1</v>
      </c>
      <c r="AX1635" s="4" t="b">
        <f t="shared" si="359"/>
        <v>1</v>
      </c>
      <c r="AY1635" s="4" t="b">
        <f t="shared" si="360"/>
        <v>1</v>
      </c>
      <c r="AZ1635" s="4" t="b">
        <f t="shared" si="361"/>
        <v>1</v>
      </c>
      <c r="BA1635" s="4" t="b">
        <f t="shared" si="362"/>
        <v>1</v>
      </c>
      <c r="BB1635" s="14" t="b">
        <f t="shared" si="363"/>
        <v>1</v>
      </c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</row>
    <row r="1636" spans="1:64" x14ac:dyDescent="0.2">
      <c r="A1636" s="1"/>
      <c r="B1636" s="11" t="s">
        <v>1791</v>
      </c>
      <c r="C1636" s="4">
        <v>1</v>
      </c>
      <c r="D1636" s="4">
        <v>1</v>
      </c>
      <c r="E1636" s="4">
        <v>4</v>
      </c>
      <c r="F1636" s="4">
        <v>1</v>
      </c>
      <c r="G1636" s="4">
        <v>4</v>
      </c>
      <c r="H1636" s="4">
        <v>4</v>
      </c>
      <c r="I1636" s="4">
        <v>1</v>
      </c>
      <c r="J1636" s="4">
        <v>3</v>
      </c>
      <c r="K1636" s="4">
        <v>2</v>
      </c>
      <c r="L1636" s="4">
        <v>1</v>
      </c>
      <c r="M1636" s="4">
        <v>1</v>
      </c>
      <c r="N1636" s="14">
        <v>3</v>
      </c>
      <c r="O1636" s="25" t="b">
        <f t="shared" si="350"/>
        <v>1</v>
      </c>
      <c r="P1636" s="11">
        <f>IF($O1636 = TRUE, IF(ISBLANK(C1636), "", INDEX('Individual UI'!$E$6:$H$6,1,C1636)), "")</f>
        <v>-4</v>
      </c>
      <c r="Q1636" s="4">
        <f>IF($O1636 = TRUE, IF(ISBLANK(D1636), "", INDEX('Individual UI'!$E$6:$H$6,1,D1636)), "")</f>
        <v>-4</v>
      </c>
      <c r="R1636" s="4">
        <f>IF($O1636 = TRUE, IF(ISBLANK(E1636), "", INDEX('Individual UI'!$E$6:$H$6,1,E1636)), "")</f>
        <v>4</v>
      </c>
      <c r="S1636" s="4">
        <f>IF($O1636 = TRUE, IF(ISBLANK(F1636), "", INDEX('Individual UI'!$E$6:$H$6,1,F1636)), "")</f>
        <v>-4</v>
      </c>
      <c r="T1636" s="4">
        <f>IF($O1636 = TRUE, IF(ISBLANK(G1636), "", INDEX('Individual UI'!$E$6:$H$6,1,G1636)), "")</f>
        <v>4</v>
      </c>
      <c r="U1636" s="4">
        <f>IF($O1636 = TRUE, IF(ISBLANK(H1636), "", INDEX('Individual UI'!$E$6:$H$6,1,H1636)), "")</f>
        <v>4</v>
      </c>
      <c r="V1636" s="4">
        <f>IF($O1636 = TRUE, IF(ISBLANK(I1636), "", INDEX('Individual UI'!$E$6:$H$6,1,I1636)), "")</f>
        <v>-4</v>
      </c>
      <c r="W1636" s="4">
        <f>IF($O1636 = TRUE, IF(ISBLANK(J1636), "", INDEX('Individual UI'!$E$6:$H$6,1,J1636)), "")</f>
        <v>2</v>
      </c>
      <c r="X1636" s="4">
        <f>IF($O1636 = TRUE, IF(ISBLANK(K1636), "", INDEX('Individual UI'!$E$6:$H$6,1,K1636)), "")</f>
        <v>-2</v>
      </c>
      <c r="Y1636" s="4">
        <f>IF($O1636 = TRUE, IF(ISBLANK(L1636), "", INDEX('Individual UI'!$E$6:$H$6,1,L1636)), "")</f>
        <v>-4</v>
      </c>
      <c r="Z1636" s="4">
        <f>IF($O1636 = TRUE, IF(ISBLANK(M1636), "", INDEX('Individual UI'!$E$6:$H$6,1,M1636)), "")</f>
        <v>-4</v>
      </c>
      <c r="AA1636" s="14">
        <f>IF($O1636 = TRUE, IF(ISBLANK(N1636), "", INDEX('Individual UI'!$E$6:$H$6,1,N1636)), "")</f>
        <v>2</v>
      </c>
      <c r="AB1636" s="11">
        <f>IF($O1636 = TRUE, EXP(MMULT($P1636:$AA1636, Documentation!D$39:D$50) + Documentation!D$51), "")</f>
        <v>3.6850717526240986E-2</v>
      </c>
      <c r="AC1636" s="4">
        <f>IF($O1636 = TRUE, EXP(MMULT($P1636:$AA1636, Documentation!E$39:E$50) + Documentation!E$51), "")</f>
        <v>6.0389723668650985E-5</v>
      </c>
      <c r="AD1636" s="4">
        <f>IF($O1636 = TRUE, EXP(MMULT($P1636:$AA1636, Documentation!F$39:F$50) + Documentation!F$51), "")</f>
        <v>3.2261196858317707E-3</v>
      </c>
      <c r="AE1636" s="4">
        <f>IF($O1636 = TRUE, EXP(MMULT($P1636:$AA1636, Documentation!G$39:G$50) + Documentation!G$51), "")</f>
        <v>179.34020834538683</v>
      </c>
      <c r="AF1636" s="14">
        <f>IF($O1636 = TRUE, EXP(MMULT($P1636:$AA1636, Documentation!H$39:H$50) + Documentation!H$51), "")</f>
        <v>7.5437134594670986E-3</v>
      </c>
      <c r="AG1636" s="30">
        <f t="shared" si="351"/>
        <v>2.0542477908045553E-4</v>
      </c>
      <c r="AH1636" s="28">
        <f t="shared" si="352"/>
        <v>3.3664325896852711E-7</v>
      </c>
      <c r="AI1636" s="28">
        <f t="shared" si="353"/>
        <v>1.798404395456292E-5</v>
      </c>
      <c r="AJ1636" s="28">
        <f t="shared" si="354"/>
        <v>0.99973420201004071</v>
      </c>
      <c r="AK1636" s="33">
        <f t="shared" si="355"/>
        <v>4.2052523665347572E-5</v>
      </c>
      <c r="AL1636" s="11">
        <f t="shared" si="356"/>
        <v>4</v>
      </c>
      <c r="AM1636" s="14" t="str">
        <f>IF($O1636 = TRUE, INDEX(Documentation!$M$9:$M$13, $AL1636, 1), "")</f>
        <v>Financially Pressured</v>
      </c>
      <c r="AN1636" s="1"/>
      <c r="AO1636" s="1"/>
      <c r="AP1636" s="38">
        <v>2.05424779080456E-4</v>
      </c>
      <c r="AQ1636" s="35">
        <v>3.3664325896853002E-7</v>
      </c>
      <c r="AR1636" s="35">
        <v>1.7984043954563401E-5</v>
      </c>
      <c r="AS1636" s="35">
        <v>0.99973420201004104</v>
      </c>
      <c r="AT1636" s="35">
        <v>4.2052523665347999E-5</v>
      </c>
      <c r="AU1636" s="14">
        <v>4</v>
      </c>
      <c r="AV1636" s="4" t="b">
        <f t="shared" si="357"/>
        <v>1</v>
      </c>
      <c r="AW1636" s="4" t="b">
        <f t="shared" si="358"/>
        <v>1</v>
      </c>
      <c r="AX1636" s="4" t="b">
        <f t="shared" si="359"/>
        <v>1</v>
      </c>
      <c r="AY1636" s="4" t="b">
        <f t="shared" si="360"/>
        <v>1</v>
      </c>
      <c r="AZ1636" s="4" t="b">
        <f t="shared" si="361"/>
        <v>1</v>
      </c>
      <c r="BA1636" s="4" t="b">
        <f t="shared" si="362"/>
        <v>1</v>
      </c>
      <c r="BB1636" s="14" t="b">
        <f t="shared" si="363"/>
        <v>1</v>
      </c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</row>
    <row r="1637" spans="1:64" x14ac:dyDescent="0.2">
      <c r="A1637" s="1"/>
      <c r="B1637" s="11" t="s">
        <v>1792</v>
      </c>
      <c r="C1637" s="4">
        <v>4</v>
      </c>
      <c r="D1637" s="4">
        <v>3</v>
      </c>
      <c r="E1637" s="4">
        <v>1</v>
      </c>
      <c r="F1637" s="4">
        <v>1</v>
      </c>
      <c r="G1637" s="4">
        <v>3</v>
      </c>
      <c r="H1637" s="4">
        <v>2</v>
      </c>
      <c r="I1637" s="4">
        <v>2</v>
      </c>
      <c r="J1637" s="4">
        <v>1</v>
      </c>
      <c r="K1637" s="4">
        <v>4</v>
      </c>
      <c r="L1637" s="4">
        <v>4</v>
      </c>
      <c r="M1637" s="4">
        <v>2</v>
      </c>
      <c r="N1637" s="14">
        <v>3</v>
      </c>
      <c r="O1637" s="25" t="b">
        <f t="shared" si="350"/>
        <v>1</v>
      </c>
      <c r="P1637" s="11">
        <f>IF($O1637 = TRUE, IF(ISBLANK(C1637), "", INDEX('Individual UI'!$E$6:$H$6,1,C1637)), "")</f>
        <v>4</v>
      </c>
      <c r="Q1637" s="4">
        <f>IF($O1637 = TRUE, IF(ISBLANK(D1637), "", INDEX('Individual UI'!$E$6:$H$6,1,D1637)), "")</f>
        <v>2</v>
      </c>
      <c r="R1637" s="4">
        <f>IF($O1637 = TRUE, IF(ISBLANK(E1637), "", INDEX('Individual UI'!$E$6:$H$6,1,E1637)), "")</f>
        <v>-4</v>
      </c>
      <c r="S1637" s="4">
        <f>IF($O1637 = TRUE, IF(ISBLANK(F1637), "", INDEX('Individual UI'!$E$6:$H$6,1,F1637)), "")</f>
        <v>-4</v>
      </c>
      <c r="T1637" s="4">
        <f>IF($O1637 = TRUE, IF(ISBLANK(G1637), "", INDEX('Individual UI'!$E$6:$H$6,1,G1637)), "")</f>
        <v>2</v>
      </c>
      <c r="U1637" s="4">
        <f>IF($O1637 = TRUE, IF(ISBLANK(H1637), "", INDEX('Individual UI'!$E$6:$H$6,1,H1637)), "")</f>
        <v>-2</v>
      </c>
      <c r="V1637" s="4">
        <f>IF($O1637 = TRUE, IF(ISBLANK(I1637), "", INDEX('Individual UI'!$E$6:$H$6,1,I1637)), "")</f>
        <v>-2</v>
      </c>
      <c r="W1637" s="4">
        <f>IF($O1637 = TRUE, IF(ISBLANK(J1637), "", INDEX('Individual UI'!$E$6:$H$6,1,J1637)), "")</f>
        <v>-4</v>
      </c>
      <c r="X1637" s="4">
        <f>IF($O1637 = TRUE, IF(ISBLANK(K1637), "", INDEX('Individual UI'!$E$6:$H$6,1,K1637)), "")</f>
        <v>4</v>
      </c>
      <c r="Y1637" s="4">
        <f>IF($O1637 = TRUE, IF(ISBLANK(L1637), "", INDEX('Individual UI'!$E$6:$H$6,1,L1637)), "")</f>
        <v>4</v>
      </c>
      <c r="Z1637" s="4">
        <f>IF($O1637 = TRUE, IF(ISBLANK(M1637), "", INDEX('Individual UI'!$E$6:$H$6,1,M1637)), "")</f>
        <v>-2</v>
      </c>
      <c r="AA1637" s="14">
        <f>IF($O1637 = TRUE, IF(ISBLANK(N1637), "", INDEX('Individual UI'!$E$6:$H$6,1,N1637)), "")</f>
        <v>2</v>
      </c>
      <c r="AB1637" s="11">
        <f>IF($O1637 = TRUE, EXP(MMULT($P1637:$AA1637, Documentation!D$39:D$50) + Documentation!D$51), "")</f>
        <v>2.0408043359820376E-3</v>
      </c>
      <c r="AC1637" s="4">
        <f>IF($O1637 = TRUE, EXP(MMULT($P1637:$AA1637, Documentation!E$39:E$50) + Documentation!E$51), "")</f>
        <v>7.560937856354724</v>
      </c>
      <c r="AD1637" s="4">
        <f>IF($O1637 = TRUE, EXP(MMULT($P1637:$AA1637, Documentation!F$39:F$50) + Documentation!F$51), "")</f>
        <v>3.7115841658279846E-3</v>
      </c>
      <c r="AE1637" s="4">
        <f>IF($O1637 = TRUE, EXP(MMULT($P1637:$AA1637, Documentation!G$39:G$50) + Documentation!G$51), "")</f>
        <v>1.162558040477989E-4</v>
      </c>
      <c r="AF1637" s="14">
        <f>IF($O1637 = TRUE, EXP(MMULT($P1637:$AA1637, Documentation!H$39:H$50) + Documentation!H$51), "")</f>
        <v>7.3822344811186073E-3</v>
      </c>
      <c r="AG1637" s="30">
        <f t="shared" si="351"/>
        <v>2.6944197026849737E-4</v>
      </c>
      <c r="AH1637" s="28">
        <f t="shared" si="352"/>
        <v>0.99825052170597539</v>
      </c>
      <c r="AI1637" s="28">
        <f t="shared" si="353"/>
        <v>4.9003058883487769E-4</v>
      </c>
      <c r="AJ1637" s="28">
        <f t="shared" si="354"/>
        <v>1.5348944700626601E-5</v>
      </c>
      <c r="AK1637" s="33">
        <f t="shared" si="355"/>
        <v>9.7465679022064908E-4</v>
      </c>
      <c r="AL1637" s="11">
        <f t="shared" si="356"/>
        <v>2</v>
      </c>
      <c r="AM1637" s="14" t="str">
        <f>IF($O1637 = TRUE, INDEX(Documentation!$M$9:$M$13, $AL1637, 1), "")</f>
        <v>Cautious Consulters</v>
      </c>
      <c r="AN1637" s="1"/>
      <c r="AO1637" s="1"/>
      <c r="AP1637" s="38">
        <v>2.6944197026848701E-4</v>
      </c>
      <c r="AQ1637" s="35">
        <v>0.99825052170597595</v>
      </c>
      <c r="AR1637" s="35">
        <v>4.90030588834874E-4</v>
      </c>
      <c r="AS1637" s="35">
        <v>1.5348944700625899E-5</v>
      </c>
      <c r="AT1637" s="35">
        <v>9.7465679022063802E-4</v>
      </c>
      <c r="AU1637" s="14">
        <v>2</v>
      </c>
      <c r="AV1637" s="4" t="b">
        <f t="shared" si="357"/>
        <v>1</v>
      </c>
      <c r="AW1637" s="4" t="b">
        <f t="shared" si="358"/>
        <v>1</v>
      </c>
      <c r="AX1637" s="4" t="b">
        <f t="shared" si="359"/>
        <v>1</v>
      </c>
      <c r="AY1637" s="4" t="b">
        <f t="shared" si="360"/>
        <v>1</v>
      </c>
      <c r="AZ1637" s="4" t="b">
        <f t="shared" si="361"/>
        <v>1</v>
      </c>
      <c r="BA1637" s="4" t="b">
        <f t="shared" si="362"/>
        <v>1</v>
      </c>
      <c r="BB1637" s="14" t="b">
        <f t="shared" si="363"/>
        <v>1</v>
      </c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</row>
    <row r="1638" spans="1:64" x14ac:dyDescent="0.2">
      <c r="A1638" s="1"/>
      <c r="B1638" s="11" t="s">
        <v>1793</v>
      </c>
      <c r="C1638" s="4">
        <v>4</v>
      </c>
      <c r="D1638" s="4">
        <v>3</v>
      </c>
      <c r="E1638" s="4">
        <v>2</v>
      </c>
      <c r="F1638" s="4">
        <v>3</v>
      </c>
      <c r="G1638" s="4">
        <v>4</v>
      </c>
      <c r="H1638" s="4">
        <v>4</v>
      </c>
      <c r="I1638" s="4">
        <v>1</v>
      </c>
      <c r="J1638" s="4">
        <v>3</v>
      </c>
      <c r="K1638" s="4">
        <v>1</v>
      </c>
      <c r="L1638" s="4">
        <v>3</v>
      </c>
      <c r="M1638" s="4">
        <v>1</v>
      </c>
      <c r="N1638" s="14">
        <v>3</v>
      </c>
      <c r="O1638" s="25" t="b">
        <f t="shared" si="350"/>
        <v>1</v>
      </c>
      <c r="P1638" s="11">
        <f>IF($O1638 = TRUE, IF(ISBLANK(C1638), "", INDEX('Individual UI'!$E$6:$H$6,1,C1638)), "")</f>
        <v>4</v>
      </c>
      <c r="Q1638" s="4">
        <f>IF($O1638 = TRUE, IF(ISBLANK(D1638), "", INDEX('Individual UI'!$E$6:$H$6,1,D1638)), "")</f>
        <v>2</v>
      </c>
      <c r="R1638" s="4">
        <f>IF($O1638 = TRUE, IF(ISBLANK(E1638), "", INDEX('Individual UI'!$E$6:$H$6,1,E1638)), "")</f>
        <v>-2</v>
      </c>
      <c r="S1638" s="4">
        <f>IF($O1638 = TRUE, IF(ISBLANK(F1638), "", INDEX('Individual UI'!$E$6:$H$6,1,F1638)), "")</f>
        <v>2</v>
      </c>
      <c r="T1638" s="4">
        <f>IF($O1638 = TRUE, IF(ISBLANK(G1638), "", INDEX('Individual UI'!$E$6:$H$6,1,G1638)), "")</f>
        <v>4</v>
      </c>
      <c r="U1638" s="4">
        <f>IF($O1638 = TRUE, IF(ISBLANK(H1638), "", INDEX('Individual UI'!$E$6:$H$6,1,H1638)), "")</f>
        <v>4</v>
      </c>
      <c r="V1638" s="4">
        <f>IF($O1638 = TRUE, IF(ISBLANK(I1638), "", INDEX('Individual UI'!$E$6:$H$6,1,I1638)), "")</f>
        <v>-4</v>
      </c>
      <c r="W1638" s="4">
        <f>IF($O1638 = TRUE, IF(ISBLANK(J1638), "", INDEX('Individual UI'!$E$6:$H$6,1,J1638)), "")</f>
        <v>2</v>
      </c>
      <c r="X1638" s="4">
        <f>IF($O1638 = TRUE, IF(ISBLANK(K1638), "", INDEX('Individual UI'!$E$6:$H$6,1,K1638)), "")</f>
        <v>-4</v>
      </c>
      <c r="Y1638" s="4">
        <f>IF($O1638 = TRUE, IF(ISBLANK(L1638), "", INDEX('Individual UI'!$E$6:$H$6,1,L1638)), "")</f>
        <v>2</v>
      </c>
      <c r="Z1638" s="4">
        <f>IF($O1638 = TRUE, IF(ISBLANK(M1638), "", INDEX('Individual UI'!$E$6:$H$6,1,M1638)), "")</f>
        <v>-4</v>
      </c>
      <c r="AA1638" s="14">
        <f>IF($O1638 = TRUE, IF(ISBLANK(N1638), "", INDEX('Individual UI'!$E$6:$H$6,1,N1638)), "")</f>
        <v>2</v>
      </c>
      <c r="AB1638" s="11">
        <f>IF($O1638 = TRUE, EXP(MMULT($P1638:$AA1638, Documentation!D$39:D$50) + Documentation!D$51), "")</f>
        <v>1.0982226890691635E-4</v>
      </c>
      <c r="AC1638" s="4">
        <f>IF($O1638 = TRUE, EXP(MMULT($P1638:$AA1638, Documentation!E$39:E$50) + Documentation!E$51), "")</f>
        <v>3.0668674124121002E-3</v>
      </c>
      <c r="AD1638" s="4">
        <f>IF($O1638 = TRUE, EXP(MMULT($P1638:$AA1638, Documentation!F$39:F$50) + Documentation!F$51), "")</f>
        <v>0.14015269096297786</v>
      </c>
      <c r="AE1638" s="4">
        <f>IF($O1638 = TRUE, EXP(MMULT($P1638:$AA1638, Documentation!G$39:G$50) + Documentation!G$51), "")</f>
        <v>1.6446007934102289</v>
      </c>
      <c r="AF1638" s="14">
        <f>IF($O1638 = TRUE, EXP(MMULT($P1638:$AA1638, Documentation!H$39:H$50) + Documentation!H$51), "")</f>
        <v>0.50270766579345916</v>
      </c>
      <c r="AG1638" s="30">
        <f t="shared" si="351"/>
        <v>4.7943968704456817E-5</v>
      </c>
      <c r="AH1638" s="28">
        <f t="shared" si="352"/>
        <v>1.3388704923409582E-3</v>
      </c>
      <c r="AI1638" s="28">
        <f t="shared" si="353"/>
        <v>6.1185006431343558E-2</v>
      </c>
      <c r="AJ1638" s="28">
        <f t="shared" si="354"/>
        <v>0.71796630824861019</v>
      </c>
      <c r="AK1638" s="33">
        <f t="shared" si="355"/>
        <v>0.21946187085900087</v>
      </c>
      <c r="AL1638" s="11">
        <f t="shared" si="356"/>
        <v>4</v>
      </c>
      <c r="AM1638" s="14" t="str">
        <f>IF($O1638 = TRUE, INDEX(Documentation!$M$9:$M$13, $AL1638, 1), "")</f>
        <v>Financially Pressured</v>
      </c>
      <c r="AN1638" s="1"/>
      <c r="AO1638" s="1"/>
      <c r="AP1638" s="38">
        <v>4.7943968704456499E-5</v>
      </c>
      <c r="AQ1638" s="35">
        <v>1.3388704923409901E-3</v>
      </c>
      <c r="AR1638" s="35">
        <v>6.1185006431345897E-2</v>
      </c>
      <c r="AS1638" s="35">
        <v>0.71796630824860197</v>
      </c>
      <c r="AT1638" s="35">
        <v>0.21946187085900601</v>
      </c>
      <c r="AU1638" s="14">
        <v>4</v>
      </c>
      <c r="AV1638" s="4" t="b">
        <f t="shared" si="357"/>
        <v>1</v>
      </c>
      <c r="AW1638" s="4" t="b">
        <f t="shared" si="358"/>
        <v>1</v>
      </c>
      <c r="AX1638" s="4" t="b">
        <f t="shared" si="359"/>
        <v>1</v>
      </c>
      <c r="AY1638" s="4" t="b">
        <f t="shared" si="360"/>
        <v>1</v>
      </c>
      <c r="AZ1638" s="4" t="b">
        <f t="shared" si="361"/>
        <v>1</v>
      </c>
      <c r="BA1638" s="4" t="b">
        <f t="shared" si="362"/>
        <v>1</v>
      </c>
      <c r="BB1638" s="14" t="b">
        <f t="shared" si="363"/>
        <v>1</v>
      </c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</row>
    <row r="1639" spans="1:64" x14ac:dyDescent="0.2">
      <c r="A1639" s="1"/>
      <c r="B1639" s="11" t="s">
        <v>1794</v>
      </c>
      <c r="C1639" s="4">
        <v>1</v>
      </c>
      <c r="D1639" s="4">
        <v>1</v>
      </c>
      <c r="E1639" s="4">
        <v>4</v>
      </c>
      <c r="F1639" s="4">
        <v>4</v>
      </c>
      <c r="G1639" s="4">
        <v>4</v>
      </c>
      <c r="H1639" s="4">
        <v>2</v>
      </c>
      <c r="I1639" s="4">
        <v>1</v>
      </c>
      <c r="J1639" s="4">
        <v>1</v>
      </c>
      <c r="K1639" s="4">
        <v>3</v>
      </c>
      <c r="L1639" s="4">
        <v>3</v>
      </c>
      <c r="M1639" s="4">
        <v>1</v>
      </c>
      <c r="N1639" s="14">
        <v>2</v>
      </c>
      <c r="O1639" s="25" t="b">
        <f t="shared" si="350"/>
        <v>1</v>
      </c>
      <c r="P1639" s="11">
        <f>IF($O1639 = TRUE, IF(ISBLANK(C1639), "", INDEX('Individual UI'!$E$6:$H$6,1,C1639)), "")</f>
        <v>-4</v>
      </c>
      <c r="Q1639" s="4">
        <f>IF($O1639 = TRUE, IF(ISBLANK(D1639), "", INDEX('Individual UI'!$E$6:$H$6,1,D1639)), "")</f>
        <v>-4</v>
      </c>
      <c r="R1639" s="4">
        <f>IF($O1639 = TRUE, IF(ISBLANK(E1639), "", INDEX('Individual UI'!$E$6:$H$6,1,E1639)), "")</f>
        <v>4</v>
      </c>
      <c r="S1639" s="4">
        <f>IF($O1639 = TRUE, IF(ISBLANK(F1639), "", INDEX('Individual UI'!$E$6:$H$6,1,F1639)), "")</f>
        <v>4</v>
      </c>
      <c r="T1639" s="4">
        <f>IF($O1639 = TRUE, IF(ISBLANK(G1639), "", INDEX('Individual UI'!$E$6:$H$6,1,G1639)), "")</f>
        <v>4</v>
      </c>
      <c r="U1639" s="4">
        <f>IF($O1639 = TRUE, IF(ISBLANK(H1639), "", INDEX('Individual UI'!$E$6:$H$6,1,H1639)), "")</f>
        <v>-2</v>
      </c>
      <c r="V1639" s="4">
        <f>IF($O1639 = TRUE, IF(ISBLANK(I1639), "", INDEX('Individual UI'!$E$6:$H$6,1,I1639)), "")</f>
        <v>-4</v>
      </c>
      <c r="W1639" s="4">
        <f>IF($O1639 = TRUE, IF(ISBLANK(J1639), "", INDEX('Individual UI'!$E$6:$H$6,1,J1639)), "")</f>
        <v>-4</v>
      </c>
      <c r="X1639" s="4">
        <f>IF($O1639 = TRUE, IF(ISBLANK(K1639), "", INDEX('Individual UI'!$E$6:$H$6,1,K1639)), "")</f>
        <v>2</v>
      </c>
      <c r="Y1639" s="4">
        <f>IF($O1639 = TRUE, IF(ISBLANK(L1639), "", INDEX('Individual UI'!$E$6:$H$6,1,L1639)), "")</f>
        <v>2</v>
      </c>
      <c r="Z1639" s="4">
        <f>IF($O1639 = TRUE, IF(ISBLANK(M1639), "", INDEX('Individual UI'!$E$6:$H$6,1,M1639)), "")</f>
        <v>-4</v>
      </c>
      <c r="AA1639" s="14">
        <f>IF($O1639 = TRUE, IF(ISBLANK(N1639), "", INDEX('Individual UI'!$E$6:$H$6,1,N1639)), "")</f>
        <v>-2</v>
      </c>
      <c r="AB1639" s="11">
        <f>IF($O1639 = TRUE, EXP(MMULT($P1639:$AA1639, Documentation!D$39:D$50) + Documentation!D$51), "")</f>
        <v>1.6755091111201722E-3</v>
      </c>
      <c r="AC1639" s="4">
        <f>IF($O1639 = TRUE, EXP(MMULT($P1639:$AA1639, Documentation!E$39:E$50) + Documentation!E$51), "")</f>
        <v>1.2697131225070911E-3</v>
      </c>
      <c r="AD1639" s="4">
        <f>IF($O1639 = TRUE, EXP(MMULT($P1639:$AA1639, Documentation!F$39:F$50) + Documentation!F$51), "")</f>
        <v>9.8565194496352468E-4</v>
      </c>
      <c r="AE1639" s="4">
        <f>IF($O1639 = TRUE, EXP(MMULT($P1639:$AA1639, Documentation!G$39:G$50) + Documentation!G$51), "")</f>
        <v>25.904674529531356</v>
      </c>
      <c r="AF1639" s="14">
        <f>IF($O1639 = TRUE, EXP(MMULT($P1639:$AA1639, Documentation!H$39:H$50) + Documentation!H$51), "")</f>
        <v>4.985220290001373E-3</v>
      </c>
      <c r="AG1639" s="30">
        <f t="shared" si="351"/>
        <v>6.4657543426976678E-5</v>
      </c>
      <c r="AH1639" s="28">
        <f t="shared" si="352"/>
        <v>4.8997961761854129E-5</v>
      </c>
      <c r="AI1639" s="28">
        <f t="shared" si="353"/>
        <v>3.8036100796107361E-5</v>
      </c>
      <c r="AJ1639" s="28">
        <f t="shared" si="354"/>
        <v>0.99965592979383044</v>
      </c>
      <c r="AK1639" s="33">
        <f t="shared" si="355"/>
        <v>1.9237860018458022E-4</v>
      </c>
      <c r="AL1639" s="11">
        <f t="shared" si="356"/>
        <v>4</v>
      </c>
      <c r="AM1639" s="14" t="str">
        <f>IF($O1639 = TRUE, INDEX(Documentation!$M$9:$M$13, $AL1639, 1), "")</f>
        <v>Financially Pressured</v>
      </c>
      <c r="AN1639" s="1"/>
      <c r="AO1639" s="1"/>
      <c r="AP1639" s="38">
        <v>6.4657543426976705E-5</v>
      </c>
      <c r="AQ1639" s="35">
        <v>4.8997961761854102E-5</v>
      </c>
      <c r="AR1639" s="35">
        <v>3.8036100796107598E-5</v>
      </c>
      <c r="AS1639" s="35">
        <v>0.99965592979383</v>
      </c>
      <c r="AT1639" s="35">
        <v>1.9237860018458001E-4</v>
      </c>
      <c r="AU1639" s="14">
        <v>4</v>
      </c>
      <c r="AV1639" s="4" t="b">
        <f t="shared" si="357"/>
        <v>1</v>
      </c>
      <c r="AW1639" s="4" t="b">
        <f t="shared" si="358"/>
        <v>1</v>
      </c>
      <c r="AX1639" s="4" t="b">
        <f t="shared" si="359"/>
        <v>1</v>
      </c>
      <c r="AY1639" s="4" t="b">
        <f t="shared" si="360"/>
        <v>1</v>
      </c>
      <c r="AZ1639" s="4" t="b">
        <f t="shared" si="361"/>
        <v>1</v>
      </c>
      <c r="BA1639" s="4" t="b">
        <f t="shared" si="362"/>
        <v>1</v>
      </c>
      <c r="BB1639" s="14" t="b">
        <f t="shared" si="363"/>
        <v>1</v>
      </c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</row>
    <row r="1640" spans="1:64" x14ac:dyDescent="0.2">
      <c r="A1640" s="1"/>
      <c r="B1640" s="11" t="s">
        <v>1795</v>
      </c>
      <c r="C1640" s="4">
        <v>1</v>
      </c>
      <c r="D1640" s="4">
        <v>2</v>
      </c>
      <c r="E1640" s="4">
        <v>1</v>
      </c>
      <c r="F1640" s="4">
        <v>1</v>
      </c>
      <c r="G1640" s="4">
        <v>1</v>
      </c>
      <c r="H1640" s="4">
        <v>2</v>
      </c>
      <c r="I1640" s="4">
        <v>3</v>
      </c>
      <c r="J1640" s="4">
        <v>1</v>
      </c>
      <c r="K1640" s="4">
        <v>4</v>
      </c>
      <c r="L1640" s="4">
        <v>1</v>
      </c>
      <c r="M1640" s="4">
        <v>2</v>
      </c>
      <c r="N1640" s="14">
        <v>4</v>
      </c>
      <c r="O1640" s="25" t="b">
        <f t="shared" si="350"/>
        <v>1</v>
      </c>
      <c r="P1640" s="11">
        <f>IF($O1640 = TRUE, IF(ISBLANK(C1640), "", INDEX('Individual UI'!$E$6:$H$6,1,C1640)), "")</f>
        <v>-4</v>
      </c>
      <c r="Q1640" s="4">
        <f>IF($O1640 = TRUE, IF(ISBLANK(D1640), "", INDEX('Individual UI'!$E$6:$H$6,1,D1640)), "")</f>
        <v>-2</v>
      </c>
      <c r="R1640" s="4">
        <f>IF($O1640 = TRUE, IF(ISBLANK(E1640), "", INDEX('Individual UI'!$E$6:$H$6,1,E1640)), "")</f>
        <v>-4</v>
      </c>
      <c r="S1640" s="4">
        <f>IF($O1640 = TRUE, IF(ISBLANK(F1640), "", INDEX('Individual UI'!$E$6:$H$6,1,F1640)), "")</f>
        <v>-4</v>
      </c>
      <c r="T1640" s="4">
        <f>IF($O1640 = TRUE, IF(ISBLANK(G1640), "", INDEX('Individual UI'!$E$6:$H$6,1,G1640)), "")</f>
        <v>-4</v>
      </c>
      <c r="U1640" s="4">
        <f>IF($O1640 = TRUE, IF(ISBLANK(H1640), "", INDEX('Individual UI'!$E$6:$H$6,1,H1640)), "")</f>
        <v>-2</v>
      </c>
      <c r="V1640" s="4">
        <f>IF($O1640 = TRUE, IF(ISBLANK(I1640), "", INDEX('Individual UI'!$E$6:$H$6,1,I1640)), "")</f>
        <v>2</v>
      </c>
      <c r="W1640" s="4">
        <f>IF($O1640 = TRUE, IF(ISBLANK(J1640), "", INDEX('Individual UI'!$E$6:$H$6,1,J1640)), "")</f>
        <v>-4</v>
      </c>
      <c r="X1640" s="4">
        <f>IF($O1640 = TRUE, IF(ISBLANK(K1640), "", INDEX('Individual UI'!$E$6:$H$6,1,K1640)), "")</f>
        <v>4</v>
      </c>
      <c r="Y1640" s="4">
        <f>IF($O1640 = TRUE, IF(ISBLANK(L1640), "", INDEX('Individual UI'!$E$6:$H$6,1,L1640)), "")</f>
        <v>-4</v>
      </c>
      <c r="Z1640" s="4">
        <f>IF($O1640 = TRUE, IF(ISBLANK(M1640), "", INDEX('Individual UI'!$E$6:$H$6,1,M1640)), "")</f>
        <v>-2</v>
      </c>
      <c r="AA1640" s="14">
        <f>IF($O1640 = TRUE, IF(ISBLANK(N1640), "", INDEX('Individual UI'!$E$6:$H$6,1,N1640)), "")</f>
        <v>4</v>
      </c>
      <c r="AB1640" s="11">
        <f>IF($O1640 = TRUE, EXP(MMULT($P1640:$AA1640, Documentation!D$39:D$50) + Documentation!D$51), "")</f>
        <v>15.772713950597188</v>
      </c>
      <c r="AC1640" s="4">
        <f>IF($O1640 = TRUE, EXP(MMULT($P1640:$AA1640, Documentation!E$39:E$50) + Documentation!E$51), "")</f>
        <v>6.9863549008579275E-3</v>
      </c>
      <c r="AD1640" s="4">
        <f>IF($O1640 = TRUE, EXP(MMULT($P1640:$AA1640, Documentation!F$39:F$50) + Documentation!F$51), "")</f>
        <v>3.0177775564914437E-4</v>
      </c>
      <c r="AE1640" s="4">
        <f>IF($O1640 = TRUE, EXP(MMULT($P1640:$AA1640, Documentation!G$39:G$50) + Documentation!G$51), "")</f>
        <v>1.0168899061581166E-4</v>
      </c>
      <c r="AF1640" s="14">
        <f>IF($O1640 = TRUE, EXP(MMULT($P1640:$AA1640, Documentation!H$39:H$50) + Documentation!H$51), "")</f>
        <v>3.1407083162404074E-6</v>
      </c>
      <c r="AG1640" s="30">
        <f t="shared" si="351"/>
        <v>0.99953150112377431</v>
      </c>
      <c r="AH1640" s="28">
        <f t="shared" si="352"/>
        <v>4.4273178498704517E-4</v>
      </c>
      <c r="AI1640" s="28">
        <f t="shared" si="353"/>
        <v>1.9123936061639682E-5</v>
      </c>
      <c r="AJ1640" s="28">
        <f t="shared" si="354"/>
        <v>6.4441255801849673E-6</v>
      </c>
      <c r="AK1640" s="33">
        <f t="shared" si="355"/>
        <v>1.9902959679331774E-7</v>
      </c>
      <c r="AL1640" s="11">
        <f t="shared" si="356"/>
        <v>1</v>
      </c>
      <c r="AM1640" s="14" t="str">
        <f>IF($O1640 = TRUE, INDEX(Documentation!$M$9:$M$13, $AL1640, 1), "")</f>
        <v>Decisive Pursuers</v>
      </c>
      <c r="AN1640" s="1"/>
      <c r="AO1640" s="1"/>
      <c r="AP1640" s="38">
        <v>0.99953150112377398</v>
      </c>
      <c r="AQ1640" s="35">
        <v>4.4273178498705401E-4</v>
      </c>
      <c r="AR1640" s="35">
        <v>1.9123936061639899E-5</v>
      </c>
      <c r="AS1640" s="35">
        <v>6.4441255801849902E-6</v>
      </c>
      <c r="AT1640" s="35">
        <v>1.9902959679331999E-7</v>
      </c>
      <c r="AU1640" s="14">
        <v>1</v>
      </c>
      <c r="AV1640" s="4" t="b">
        <f t="shared" si="357"/>
        <v>1</v>
      </c>
      <c r="AW1640" s="4" t="b">
        <f t="shared" si="358"/>
        <v>1</v>
      </c>
      <c r="AX1640" s="4" t="b">
        <f t="shared" si="359"/>
        <v>1</v>
      </c>
      <c r="AY1640" s="4" t="b">
        <f t="shared" si="360"/>
        <v>1</v>
      </c>
      <c r="AZ1640" s="4" t="b">
        <f t="shared" si="361"/>
        <v>1</v>
      </c>
      <c r="BA1640" s="4" t="b">
        <f t="shared" si="362"/>
        <v>1</v>
      </c>
      <c r="BB1640" s="14" t="b">
        <f t="shared" si="363"/>
        <v>1</v>
      </c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</row>
    <row r="1641" spans="1:64" x14ac:dyDescent="0.2">
      <c r="A1641" s="1"/>
      <c r="B1641" s="11" t="s">
        <v>1796</v>
      </c>
      <c r="C1641" s="4">
        <v>3</v>
      </c>
      <c r="D1641" s="4">
        <v>1</v>
      </c>
      <c r="E1641" s="4">
        <v>4</v>
      </c>
      <c r="F1641" s="4">
        <v>4</v>
      </c>
      <c r="G1641" s="4">
        <v>3</v>
      </c>
      <c r="H1641" s="4">
        <v>3</v>
      </c>
      <c r="I1641" s="4">
        <v>3</v>
      </c>
      <c r="J1641" s="4">
        <v>1</v>
      </c>
      <c r="K1641" s="4">
        <v>2</v>
      </c>
      <c r="L1641" s="4">
        <v>2</v>
      </c>
      <c r="M1641" s="4">
        <v>1</v>
      </c>
      <c r="N1641" s="14">
        <v>3</v>
      </c>
      <c r="O1641" s="25" t="b">
        <f t="shared" si="350"/>
        <v>1</v>
      </c>
      <c r="P1641" s="11">
        <f>IF($O1641 = TRUE, IF(ISBLANK(C1641), "", INDEX('Individual UI'!$E$6:$H$6,1,C1641)), "")</f>
        <v>2</v>
      </c>
      <c r="Q1641" s="4">
        <f>IF($O1641 = TRUE, IF(ISBLANK(D1641), "", INDEX('Individual UI'!$E$6:$H$6,1,D1641)), "")</f>
        <v>-4</v>
      </c>
      <c r="R1641" s="4">
        <f>IF($O1641 = TRUE, IF(ISBLANK(E1641), "", INDEX('Individual UI'!$E$6:$H$6,1,E1641)), "")</f>
        <v>4</v>
      </c>
      <c r="S1641" s="4">
        <f>IF($O1641 = TRUE, IF(ISBLANK(F1641), "", INDEX('Individual UI'!$E$6:$H$6,1,F1641)), "")</f>
        <v>4</v>
      </c>
      <c r="T1641" s="4">
        <f>IF($O1641 = TRUE, IF(ISBLANK(G1641), "", INDEX('Individual UI'!$E$6:$H$6,1,G1641)), "")</f>
        <v>2</v>
      </c>
      <c r="U1641" s="4">
        <f>IF($O1641 = TRUE, IF(ISBLANK(H1641), "", INDEX('Individual UI'!$E$6:$H$6,1,H1641)), "")</f>
        <v>2</v>
      </c>
      <c r="V1641" s="4">
        <f>IF($O1641 = TRUE, IF(ISBLANK(I1641), "", INDEX('Individual UI'!$E$6:$H$6,1,I1641)), "")</f>
        <v>2</v>
      </c>
      <c r="W1641" s="4">
        <f>IF($O1641 = TRUE, IF(ISBLANK(J1641), "", INDEX('Individual UI'!$E$6:$H$6,1,J1641)), "")</f>
        <v>-4</v>
      </c>
      <c r="X1641" s="4">
        <f>IF($O1641 = TRUE, IF(ISBLANK(K1641), "", INDEX('Individual UI'!$E$6:$H$6,1,K1641)), "")</f>
        <v>-2</v>
      </c>
      <c r="Y1641" s="4">
        <f>IF($O1641 = TRUE, IF(ISBLANK(L1641), "", INDEX('Individual UI'!$E$6:$H$6,1,L1641)), "")</f>
        <v>-2</v>
      </c>
      <c r="Z1641" s="4">
        <f>IF($O1641 = TRUE, IF(ISBLANK(M1641), "", INDEX('Individual UI'!$E$6:$H$6,1,M1641)), "")</f>
        <v>-4</v>
      </c>
      <c r="AA1641" s="14">
        <f>IF($O1641 = TRUE, IF(ISBLANK(N1641), "", INDEX('Individual UI'!$E$6:$H$6,1,N1641)), "")</f>
        <v>2</v>
      </c>
      <c r="AB1641" s="11">
        <f>IF($O1641 = TRUE, EXP(MMULT($P1641:$AA1641, Documentation!D$39:D$50) + Documentation!D$51), "")</f>
        <v>1.3850433110293291E-3</v>
      </c>
      <c r="AC1641" s="4">
        <f>IF($O1641 = TRUE, EXP(MMULT($P1641:$AA1641, Documentation!E$39:E$50) + Documentation!E$51), "")</f>
        <v>3.6982784392532652E-4</v>
      </c>
      <c r="AD1641" s="4">
        <f>IF($O1641 = TRUE, EXP(MMULT($P1641:$AA1641, Documentation!F$39:F$50) + Documentation!F$51), "")</f>
        <v>1.0126197167981897E-2</v>
      </c>
      <c r="AE1641" s="4">
        <f>IF($O1641 = TRUE, EXP(MMULT($P1641:$AA1641, Documentation!G$39:G$50) + Documentation!G$51), "")</f>
        <v>7.3027630233498861</v>
      </c>
      <c r="AF1641" s="14">
        <f>IF($O1641 = TRUE, EXP(MMULT($P1641:$AA1641, Documentation!H$39:H$50) + Documentation!H$51), "")</f>
        <v>1.9991169141949341E-2</v>
      </c>
      <c r="AG1641" s="30">
        <f t="shared" si="351"/>
        <v>1.8883601730394303E-4</v>
      </c>
      <c r="AH1641" s="28">
        <f t="shared" si="352"/>
        <v>5.042211790695697E-5</v>
      </c>
      <c r="AI1641" s="28">
        <f t="shared" si="353"/>
        <v>1.3805999627658407E-3</v>
      </c>
      <c r="AJ1641" s="28">
        <f t="shared" si="354"/>
        <v>0.99565455727087571</v>
      </c>
      <c r="AK1641" s="33">
        <f t="shared" si="355"/>
        <v>2.7255846311475085E-3</v>
      </c>
      <c r="AL1641" s="11">
        <f t="shared" si="356"/>
        <v>4</v>
      </c>
      <c r="AM1641" s="14" t="str">
        <f>IF($O1641 = TRUE, INDEX(Documentation!$M$9:$M$13, $AL1641, 1), "")</f>
        <v>Financially Pressured</v>
      </c>
      <c r="AN1641" s="1"/>
      <c r="AO1641" s="1"/>
      <c r="AP1641" s="38">
        <v>1.8883601730394301E-4</v>
      </c>
      <c r="AQ1641" s="35">
        <v>5.04221179069584E-5</v>
      </c>
      <c r="AR1641" s="35">
        <v>1.38059996276588E-3</v>
      </c>
      <c r="AS1641" s="35">
        <v>0.99565455727087604</v>
      </c>
      <c r="AT1641" s="35">
        <v>2.7255846311475501E-3</v>
      </c>
      <c r="AU1641" s="14">
        <v>4</v>
      </c>
      <c r="AV1641" s="4" t="b">
        <f t="shared" si="357"/>
        <v>1</v>
      </c>
      <c r="AW1641" s="4" t="b">
        <f t="shared" si="358"/>
        <v>1</v>
      </c>
      <c r="AX1641" s="4" t="b">
        <f t="shared" si="359"/>
        <v>1</v>
      </c>
      <c r="AY1641" s="4" t="b">
        <f t="shared" si="360"/>
        <v>1</v>
      </c>
      <c r="AZ1641" s="4" t="b">
        <f t="shared" si="361"/>
        <v>1</v>
      </c>
      <c r="BA1641" s="4" t="b">
        <f t="shared" si="362"/>
        <v>1</v>
      </c>
      <c r="BB1641" s="14" t="b">
        <f t="shared" si="363"/>
        <v>1</v>
      </c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</row>
    <row r="1642" spans="1:64" x14ac:dyDescent="0.2">
      <c r="A1642" s="1"/>
      <c r="B1642" s="11" t="s">
        <v>1797</v>
      </c>
      <c r="C1642" s="4">
        <v>3</v>
      </c>
      <c r="D1642" s="4">
        <v>2</v>
      </c>
      <c r="E1642" s="4">
        <v>2</v>
      </c>
      <c r="F1642" s="4">
        <v>3</v>
      </c>
      <c r="G1642" s="4">
        <v>2</v>
      </c>
      <c r="H1642" s="4">
        <v>1</v>
      </c>
      <c r="I1642" s="4">
        <v>4</v>
      </c>
      <c r="J1642" s="4">
        <v>4</v>
      </c>
      <c r="K1642" s="4">
        <v>3</v>
      </c>
      <c r="L1642" s="4">
        <v>4</v>
      </c>
      <c r="M1642" s="4">
        <v>3</v>
      </c>
      <c r="N1642" s="14">
        <v>2</v>
      </c>
      <c r="O1642" s="25" t="b">
        <f t="shared" si="350"/>
        <v>1</v>
      </c>
      <c r="P1642" s="11">
        <f>IF($O1642 = TRUE, IF(ISBLANK(C1642), "", INDEX('Individual UI'!$E$6:$H$6,1,C1642)), "")</f>
        <v>2</v>
      </c>
      <c r="Q1642" s="4">
        <f>IF($O1642 = TRUE, IF(ISBLANK(D1642), "", INDEX('Individual UI'!$E$6:$H$6,1,D1642)), "")</f>
        <v>-2</v>
      </c>
      <c r="R1642" s="4">
        <f>IF($O1642 = TRUE, IF(ISBLANK(E1642), "", INDEX('Individual UI'!$E$6:$H$6,1,E1642)), "")</f>
        <v>-2</v>
      </c>
      <c r="S1642" s="4">
        <f>IF($O1642 = TRUE, IF(ISBLANK(F1642), "", INDEX('Individual UI'!$E$6:$H$6,1,F1642)), "")</f>
        <v>2</v>
      </c>
      <c r="T1642" s="4">
        <f>IF($O1642 = TRUE, IF(ISBLANK(G1642), "", INDEX('Individual UI'!$E$6:$H$6,1,G1642)), "")</f>
        <v>-2</v>
      </c>
      <c r="U1642" s="4">
        <f>IF($O1642 = TRUE, IF(ISBLANK(H1642), "", INDEX('Individual UI'!$E$6:$H$6,1,H1642)), "")</f>
        <v>-4</v>
      </c>
      <c r="V1642" s="4">
        <f>IF($O1642 = TRUE, IF(ISBLANK(I1642), "", INDEX('Individual UI'!$E$6:$H$6,1,I1642)), "")</f>
        <v>4</v>
      </c>
      <c r="W1642" s="4">
        <f>IF($O1642 = TRUE, IF(ISBLANK(J1642), "", INDEX('Individual UI'!$E$6:$H$6,1,J1642)), "")</f>
        <v>4</v>
      </c>
      <c r="X1642" s="4">
        <f>IF($O1642 = TRUE, IF(ISBLANK(K1642), "", INDEX('Individual UI'!$E$6:$H$6,1,K1642)), "")</f>
        <v>2</v>
      </c>
      <c r="Y1642" s="4">
        <f>IF($O1642 = TRUE, IF(ISBLANK(L1642), "", INDEX('Individual UI'!$E$6:$H$6,1,L1642)), "")</f>
        <v>4</v>
      </c>
      <c r="Z1642" s="4">
        <f>IF($O1642 = TRUE, IF(ISBLANK(M1642), "", INDEX('Individual UI'!$E$6:$H$6,1,M1642)), "")</f>
        <v>2</v>
      </c>
      <c r="AA1642" s="14">
        <f>IF($O1642 = TRUE, IF(ISBLANK(N1642), "", INDEX('Individual UI'!$E$6:$H$6,1,N1642)), "")</f>
        <v>-2</v>
      </c>
      <c r="AB1642" s="11">
        <f>IF($O1642 = TRUE, EXP(MMULT($P1642:$AA1642, Documentation!D$39:D$50) + Documentation!D$51), "")</f>
        <v>2.5163854270002135E-2</v>
      </c>
      <c r="AC1642" s="4">
        <f>IF($O1642 = TRUE, EXP(MMULT($P1642:$AA1642, Documentation!E$39:E$50) + Documentation!E$51), "")</f>
        <v>7.8637207585960343E-3</v>
      </c>
      <c r="AD1642" s="4">
        <f>IF($O1642 = TRUE, EXP(MMULT($P1642:$AA1642, Documentation!F$39:F$50) + Documentation!F$51), "")</f>
        <v>0.139922203445597</v>
      </c>
      <c r="AE1642" s="4">
        <f>IF($O1642 = TRUE, EXP(MMULT($P1642:$AA1642, Documentation!G$39:G$50) + Documentation!G$51), "")</f>
        <v>5.8512704364780587E-6</v>
      </c>
      <c r="AF1642" s="14">
        <f>IF($O1642 = TRUE, EXP(MMULT($P1642:$AA1642, Documentation!H$39:H$50) + Documentation!H$51), "")</f>
        <v>7.3547834071627105E-5</v>
      </c>
      <c r="AG1642" s="30">
        <f t="shared" si="351"/>
        <v>0.14543127709519521</v>
      </c>
      <c r="AH1642" s="28">
        <f t="shared" si="352"/>
        <v>4.5447368291507813E-2</v>
      </c>
      <c r="AI1642" s="28">
        <f t="shared" si="353"/>
        <v>0.808662477644573</v>
      </c>
      <c r="AJ1642" s="28">
        <f t="shared" si="354"/>
        <v>3.3816669063323586E-5</v>
      </c>
      <c r="AK1642" s="33">
        <f t="shared" si="355"/>
        <v>4.2506029966057869E-4</v>
      </c>
      <c r="AL1642" s="11">
        <f t="shared" si="356"/>
        <v>3</v>
      </c>
      <c r="AM1642" s="14" t="str">
        <f>IF($O1642 = TRUE, INDEX(Documentation!$M$9:$M$13, $AL1642, 1), "")</f>
        <v>Process Skeptics</v>
      </c>
      <c r="AN1642" s="1"/>
      <c r="AO1642" s="1"/>
      <c r="AP1642" s="38">
        <v>0.14543127709519599</v>
      </c>
      <c r="AQ1642" s="35">
        <v>4.5447368291507702E-2</v>
      </c>
      <c r="AR1642" s="35">
        <v>0.808662477644572</v>
      </c>
      <c r="AS1642" s="35">
        <v>3.3816669063323803E-5</v>
      </c>
      <c r="AT1642" s="35">
        <v>4.25060299660577E-4</v>
      </c>
      <c r="AU1642" s="14">
        <v>3</v>
      </c>
      <c r="AV1642" s="4" t="b">
        <f t="shared" si="357"/>
        <v>1</v>
      </c>
      <c r="AW1642" s="4" t="b">
        <f t="shared" si="358"/>
        <v>1</v>
      </c>
      <c r="AX1642" s="4" t="b">
        <f t="shared" si="359"/>
        <v>1</v>
      </c>
      <c r="AY1642" s="4" t="b">
        <f t="shared" si="360"/>
        <v>1</v>
      </c>
      <c r="AZ1642" s="4" t="b">
        <f t="shared" si="361"/>
        <v>1</v>
      </c>
      <c r="BA1642" s="4" t="b">
        <f t="shared" si="362"/>
        <v>1</v>
      </c>
      <c r="BB1642" s="14" t="b">
        <f t="shared" si="363"/>
        <v>1</v>
      </c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</row>
    <row r="1643" spans="1:64" x14ac:dyDescent="0.2">
      <c r="A1643" s="1"/>
      <c r="B1643" s="11" t="s">
        <v>1798</v>
      </c>
      <c r="C1643" s="4">
        <v>3</v>
      </c>
      <c r="D1643" s="4">
        <v>1</v>
      </c>
      <c r="E1643" s="4">
        <v>2</v>
      </c>
      <c r="F1643" s="4">
        <v>3</v>
      </c>
      <c r="G1643" s="4">
        <v>1</v>
      </c>
      <c r="H1643" s="4">
        <v>3</v>
      </c>
      <c r="I1643" s="4">
        <v>2</v>
      </c>
      <c r="J1643" s="4">
        <v>3</v>
      </c>
      <c r="K1643" s="4">
        <v>4</v>
      </c>
      <c r="L1643" s="4">
        <v>3</v>
      </c>
      <c r="M1643" s="4">
        <v>4</v>
      </c>
      <c r="N1643" s="14">
        <v>4</v>
      </c>
      <c r="O1643" s="25" t="b">
        <f t="shared" si="350"/>
        <v>1</v>
      </c>
      <c r="P1643" s="11">
        <f>IF($O1643 = TRUE, IF(ISBLANK(C1643), "", INDEX('Individual UI'!$E$6:$H$6,1,C1643)), "")</f>
        <v>2</v>
      </c>
      <c r="Q1643" s="4">
        <f>IF($O1643 = TRUE, IF(ISBLANK(D1643), "", INDEX('Individual UI'!$E$6:$H$6,1,D1643)), "")</f>
        <v>-4</v>
      </c>
      <c r="R1643" s="4">
        <f>IF($O1643 = TRUE, IF(ISBLANK(E1643), "", INDEX('Individual UI'!$E$6:$H$6,1,E1643)), "")</f>
        <v>-2</v>
      </c>
      <c r="S1643" s="4">
        <f>IF($O1643 = TRUE, IF(ISBLANK(F1643), "", INDEX('Individual UI'!$E$6:$H$6,1,F1643)), "")</f>
        <v>2</v>
      </c>
      <c r="T1643" s="4">
        <f>IF($O1643 = TRUE, IF(ISBLANK(G1643), "", INDEX('Individual UI'!$E$6:$H$6,1,G1643)), "")</f>
        <v>-4</v>
      </c>
      <c r="U1643" s="4">
        <f>IF($O1643 = TRUE, IF(ISBLANK(H1643), "", INDEX('Individual UI'!$E$6:$H$6,1,H1643)), "")</f>
        <v>2</v>
      </c>
      <c r="V1643" s="4">
        <f>IF($O1643 = TRUE, IF(ISBLANK(I1643), "", INDEX('Individual UI'!$E$6:$H$6,1,I1643)), "")</f>
        <v>-2</v>
      </c>
      <c r="W1643" s="4">
        <f>IF($O1643 = TRUE, IF(ISBLANK(J1643), "", INDEX('Individual UI'!$E$6:$H$6,1,J1643)), "")</f>
        <v>2</v>
      </c>
      <c r="X1643" s="4">
        <f>IF($O1643 = TRUE, IF(ISBLANK(K1643), "", INDEX('Individual UI'!$E$6:$H$6,1,K1643)), "")</f>
        <v>4</v>
      </c>
      <c r="Y1643" s="4">
        <f>IF($O1643 = TRUE, IF(ISBLANK(L1643), "", INDEX('Individual UI'!$E$6:$H$6,1,L1643)), "")</f>
        <v>2</v>
      </c>
      <c r="Z1643" s="4">
        <f>IF($O1643 = TRUE, IF(ISBLANK(M1643), "", INDEX('Individual UI'!$E$6:$H$6,1,M1643)), "")</f>
        <v>4</v>
      </c>
      <c r="AA1643" s="14">
        <f>IF($O1643 = TRUE, IF(ISBLANK(N1643), "", INDEX('Individual UI'!$E$6:$H$6,1,N1643)), "")</f>
        <v>4</v>
      </c>
      <c r="AB1643" s="11">
        <f>IF($O1643 = TRUE, EXP(MMULT($P1643:$AA1643, Documentation!D$39:D$50) + Documentation!D$51), "")</f>
        <v>1.797499322965165E-3</v>
      </c>
      <c r="AC1643" s="4">
        <f>IF($O1643 = TRUE, EXP(MMULT($P1643:$AA1643, Documentation!E$39:E$50) + Documentation!E$51), "")</f>
        <v>4.4469968645600509E-2</v>
      </c>
      <c r="AD1643" s="4">
        <f>IF($O1643 = TRUE, EXP(MMULT($P1643:$AA1643, Documentation!F$39:F$50) + Documentation!F$51), "")</f>
        <v>2.7048861117546776</v>
      </c>
      <c r="AE1643" s="4">
        <f>IF($O1643 = TRUE, EXP(MMULT($P1643:$AA1643, Documentation!G$39:G$50) + Documentation!G$51), "")</f>
        <v>8.9698855729075593E-5</v>
      </c>
      <c r="AF1643" s="14">
        <f>IF($O1643 = TRUE, EXP(MMULT($P1643:$AA1643, Documentation!H$39:H$50) + Documentation!H$51), "")</f>
        <v>1.0770135234018869E-3</v>
      </c>
      <c r="AG1643" s="30">
        <f t="shared" si="351"/>
        <v>6.53085081748293E-4</v>
      </c>
      <c r="AH1643" s="28">
        <f t="shared" si="352"/>
        <v>1.6157265116710631E-2</v>
      </c>
      <c r="AI1643" s="28">
        <f t="shared" si="353"/>
        <v>0.98276574841823228</v>
      </c>
      <c r="AJ1643" s="28">
        <f t="shared" si="354"/>
        <v>3.2590267922836353E-5</v>
      </c>
      <c r="AK1643" s="33">
        <f t="shared" si="355"/>
        <v>3.9131111538592204E-4</v>
      </c>
      <c r="AL1643" s="11">
        <f t="shared" si="356"/>
        <v>3</v>
      </c>
      <c r="AM1643" s="14" t="str">
        <f>IF($O1643 = TRUE, INDEX(Documentation!$M$9:$M$13, $AL1643, 1), "")</f>
        <v>Process Skeptics</v>
      </c>
      <c r="AN1643" s="1"/>
      <c r="AO1643" s="1"/>
      <c r="AP1643" s="38">
        <v>6.5308508174831002E-4</v>
      </c>
      <c r="AQ1643" s="35">
        <v>1.6157265116710701E-2</v>
      </c>
      <c r="AR1643" s="35">
        <v>0.98276574841823205</v>
      </c>
      <c r="AS1643" s="35">
        <v>3.2590267922837397E-5</v>
      </c>
      <c r="AT1643" s="35">
        <v>3.9131111538592898E-4</v>
      </c>
      <c r="AU1643" s="14">
        <v>3</v>
      </c>
      <c r="AV1643" s="4" t="b">
        <f t="shared" si="357"/>
        <v>1</v>
      </c>
      <c r="AW1643" s="4" t="b">
        <f t="shared" si="358"/>
        <v>1</v>
      </c>
      <c r="AX1643" s="4" t="b">
        <f t="shared" si="359"/>
        <v>1</v>
      </c>
      <c r="AY1643" s="4" t="b">
        <f t="shared" si="360"/>
        <v>1</v>
      </c>
      <c r="AZ1643" s="4" t="b">
        <f t="shared" si="361"/>
        <v>1</v>
      </c>
      <c r="BA1643" s="4" t="b">
        <f t="shared" si="362"/>
        <v>1</v>
      </c>
      <c r="BB1643" s="14" t="b">
        <f t="shared" si="363"/>
        <v>1</v>
      </c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</row>
    <row r="1644" spans="1:64" x14ac:dyDescent="0.2">
      <c r="A1644" s="1"/>
      <c r="B1644" s="11" t="s">
        <v>1799</v>
      </c>
      <c r="C1644" s="4">
        <v>3</v>
      </c>
      <c r="D1644" s="4">
        <v>1</v>
      </c>
      <c r="E1644" s="4">
        <v>4</v>
      </c>
      <c r="F1644" s="4">
        <v>1</v>
      </c>
      <c r="G1644" s="4">
        <v>3</v>
      </c>
      <c r="H1644" s="4">
        <v>4</v>
      </c>
      <c r="I1644" s="4">
        <v>1</v>
      </c>
      <c r="J1644" s="4">
        <v>2</v>
      </c>
      <c r="K1644" s="4">
        <v>1</v>
      </c>
      <c r="L1644" s="4">
        <v>2</v>
      </c>
      <c r="M1644" s="4">
        <v>1</v>
      </c>
      <c r="N1644" s="14">
        <v>4</v>
      </c>
      <c r="O1644" s="25" t="b">
        <f t="shared" si="350"/>
        <v>1</v>
      </c>
      <c r="P1644" s="11">
        <f>IF($O1644 = TRUE, IF(ISBLANK(C1644), "", INDEX('Individual UI'!$E$6:$H$6,1,C1644)), "")</f>
        <v>2</v>
      </c>
      <c r="Q1644" s="4">
        <f>IF($O1644 = TRUE, IF(ISBLANK(D1644), "", INDEX('Individual UI'!$E$6:$H$6,1,D1644)), "")</f>
        <v>-4</v>
      </c>
      <c r="R1644" s="4">
        <f>IF($O1644 = TRUE, IF(ISBLANK(E1644), "", INDEX('Individual UI'!$E$6:$H$6,1,E1644)), "")</f>
        <v>4</v>
      </c>
      <c r="S1644" s="4">
        <f>IF($O1644 = TRUE, IF(ISBLANK(F1644), "", INDEX('Individual UI'!$E$6:$H$6,1,F1644)), "")</f>
        <v>-4</v>
      </c>
      <c r="T1644" s="4">
        <f>IF($O1644 = TRUE, IF(ISBLANK(G1644), "", INDEX('Individual UI'!$E$6:$H$6,1,G1644)), "")</f>
        <v>2</v>
      </c>
      <c r="U1644" s="4">
        <f>IF($O1644 = TRUE, IF(ISBLANK(H1644), "", INDEX('Individual UI'!$E$6:$H$6,1,H1644)), "")</f>
        <v>4</v>
      </c>
      <c r="V1644" s="4">
        <f>IF($O1644 = TRUE, IF(ISBLANK(I1644), "", INDEX('Individual UI'!$E$6:$H$6,1,I1644)), "")</f>
        <v>-4</v>
      </c>
      <c r="W1644" s="4">
        <f>IF($O1644 = TRUE, IF(ISBLANK(J1644), "", INDEX('Individual UI'!$E$6:$H$6,1,J1644)), "")</f>
        <v>-2</v>
      </c>
      <c r="X1644" s="4">
        <f>IF($O1644 = TRUE, IF(ISBLANK(K1644), "", INDEX('Individual UI'!$E$6:$H$6,1,K1644)), "")</f>
        <v>-4</v>
      </c>
      <c r="Y1644" s="4">
        <f>IF($O1644 = TRUE, IF(ISBLANK(L1644), "", INDEX('Individual UI'!$E$6:$H$6,1,L1644)), "")</f>
        <v>-2</v>
      </c>
      <c r="Z1644" s="4">
        <f>IF($O1644 = TRUE, IF(ISBLANK(M1644), "", INDEX('Individual UI'!$E$6:$H$6,1,M1644)), "")</f>
        <v>-4</v>
      </c>
      <c r="AA1644" s="14">
        <f>IF($O1644 = TRUE, IF(ISBLANK(N1644), "", INDEX('Individual UI'!$E$6:$H$6,1,N1644)), "")</f>
        <v>4</v>
      </c>
      <c r="AB1644" s="11">
        <f>IF($O1644 = TRUE, EXP(MMULT($P1644:$AA1644, Documentation!D$39:D$50) + Documentation!D$51), "")</f>
        <v>6.4693843470482728E-3</v>
      </c>
      <c r="AC1644" s="4">
        <f>IF($O1644 = TRUE, EXP(MMULT($P1644:$AA1644, Documentation!E$39:E$50) + Documentation!E$51), "")</f>
        <v>3.0210149440829687E-3</v>
      </c>
      <c r="AD1644" s="4">
        <f>IF($O1644 = TRUE, EXP(MMULT($P1644:$AA1644, Documentation!F$39:F$50) + Documentation!F$51), "")</f>
        <v>4.4814117049732051E-3</v>
      </c>
      <c r="AE1644" s="4">
        <f>IF($O1644 = TRUE, EXP(MMULT($P1644:$AA1644, Documentation!G$39:G$50) + Documentation!G$51), "")</f>
        <v>41.324337836290717</v>
      </c>
      <c r="AF1644" s="14">
        <f>IF($O1644 = TRUE, EXP(MMULT($P1644:$AA1644, Documentation!H$39:H$50) + Documentation!H$51), "")</f>
        <v>0.20862438238611195</v>
      </c>
      <c r="AG1644" s="30">
        <f t="shared" si="351"/>
        <v>1.5571267767743876E-4</v>
      </c>
      <c r="AH1644" s="28">
        <f t="shared" si="352"/>
        <v>7.271330640006677E-5</v>
      </c>
      <c r="AI1644" s="28">
        <f t="shared" si="353"/>
        <v>1.078638366376823E-4</v>
      </c>
      <c r="AJ1644" s="28">
        <f t="shared" si="354"/>
        <v>0.99464229554885475</v>
      </c>
      <c r="AK1644" s="33">
        <f t="shared" si="355"/>
        <v>5.0214146304300537E-3</v>
      </c>
      <c r="AL1644" s="11">
        <f t="shared" si="356"/>
        <v>4</v>
      </c>
      <c r="AM1644" s="14" t="str">
        <f>IF($O1644 = TRUE, INDEX(Documentation!$M$9:$M$13, $AL1644, 1), "")</f>
        <v>Financially Pressured</v>
      </c>
      <c r="AN1644" s="1"/>
      <c r="AO1644" s="1"/>
      <c r="AP1644" s="38">
        <v>1.55712677677439E-4</v>
      </c>
      <c r="AQ1644" s="35">
        <v>7.2713306400068898E-5</v>
      </c>
      <c r="AR1644" s="35">
        <v>1.0786383663768701E-4</v>
      </c>
      <c r="AS1644" s="35">
        <v>0.99464229554885497</v>
      </c>
      <c r="AT1644" s="35">
        <v>5.0214146304301899E-3</v>
      </c>
      <c r="AU1644" s="14">
        <v>4</v>
      </c>
      <c r="AV1644" s="4" t="b">
        <f t="shared" si="357"/>
        <v>1</v>
      </c>
      <c r="AW1644" s="4" t="b">
        <f t="shared" si="358"/>
        <v>1</v>
      </c>
      <c r="AX1644" s="4" t="b">
        <f t="shared" si="359"/>
        <v>1</v>
      </c>
      <c r="AY1644" s="4" t="b">
        <f t="shared" si="360"/>
        <v>1</v>
      </c>
      <c r="AZ1644" s="4" t="b">
        <f t="shared" si="361"/>
        <v>1</v>
      </c>
      <c r="BA1644" s="4" t="b">
        <f t="shared" si="362"/>
        <v>1</v>
      </c>
      <c r="BB1644" s="14" t="b">
        <f t="shared" si="363"/>
        <v>1</v>
      </c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</row>
    <row r="1645" spans="1:64" x14ac:dyDescent="0.2">
      <c r="A1645" s="1"/>
      <c r="B1645" s="11" t="s">
        <v>1800</v>
      </c>
      <c r="C1645" s="4">
        <v>2</v>
      </c>
      <c r="D1645" s="4">
        <v>3</v>
      </c>
      <c r="E1645" s="4">
        <v>4</v>
      </c>
      <c r="F1645" s="4">
        <v>2</v>
      </c>
      <c r="G1645" s="4">
        <v>3</v>
      </c>
      <c r="H1645" s="4">
        <v>4</v>
      </c>
      <c r="I1645" s="4">
        <v>4</v>
      </c>
      <c r="J1645" s="4">
        <v>2</v>
      </c>
      <c r="K1645" s="4">
        <v>1</v>
      </c>
      <c r="L1645" s="4">
        <v>2</v>
      </c>
      <c r="M1645" s="4">
        <v>1</v>
      </c>
      <c r="N1645" s="14">
        <v>1</v>
      </c>
      <c r="O1645" s="25" t="b">
        <f t="shared" si="350"/>
        <v>1</v>
      </c>
      <c r="P1645" s="11">
        <f>IF($O1645 = TRUE, IF(ISBLANK(C1645), "", INDEX('Individual UI'!$E$6:$H$6,1,C1645)), "")</f>
        <v>-2</v>
      </c>
      <c r="Q1645" s="4">
        <f>IF($O1645 = TRUE, IF(ISBLANK(D1645), "", INDEX('Individual UI'!$E$6:$H$6,1,D1645)), "")</f>
        <v>2</v>
      </c>
      <c r="R1645" s="4">
        <f>IF($O1645 = TRUE, IF(ISBLANK(E1645), "", INDEX('Individual UI'!$E$6:$H$6,1,E1645)), "")</f>
        <v>4</v>
      </c>
      <c r="S1645" s="4">
        <f>IF($O1645 = TRUE, IF(ISBLANK(F1645), "", INDEX('Individual UI'!$E$6:$H$6,1,F1645)), "")</f>
        <v>-2</v>
      </c>
      <c r="T1645" s="4">
        <f>IF($O1645 = TRUE, IF(ISBLANK(G1645), "", INDEX('Individual UI'!$E$6:$H$6,1,G1645)), "")</f>
        <v>2</v>
      </c>
      <c r="U1645" s="4">
        <f>IF($O1645 = TRUE, IF(ISBLANK(H1645), "", INDEX('Individual UI'!$E$6:$H$6,1,H1645)), "")</f>
        <v>4</v>
      </c>
      <c r="V1645" s="4">
        <f>IF($O1645 = TRUE, IF(ISBLANK(I1645), "", INDEX('Individual UI'!$E$6:$H$6,1,I1645)), "")</f>
        <v>4</v>
      </c>
      <c r="W1645" s="4">
        <f>IF($O1645 = TRUE, IF(ISBLANK(J1645), "", INDEX('Individual UI'!$E$6:$H$6,1,J1645)), "")</f>
        <v>-2</v>
      </c>
      <c r="X1645" s="4">
        <f>IF($O1645 = TRUE, IF(ISBLANK(K1645), "", INDEX('Individual UI'!$E$6:$H$6,1,K1645)), "")</f>
        <v>-4</v>
      </c>
      <c r="Y1645" s="4">
        <f>IF($O1645 = TRUE, IF(ISBLANK(L1645), "", INDEX('Individual UI'!$E$6:$H$6,1,L1645)), "")</f>
        <v>-2</v>
      </c>
      <c r="Z1645" s="4">
        <f>IF($O1645 = TRUE, IF(ISBLANK(M1645), "", INDEX('Individual UI'!$E$6:$H$6,1,M1645)), "")</f>
        <v>-4</v>
      </c>
      <c r="AA1645" s="14">
        <f>IF($O1645 = TRUE, IF(ISBLANK(N1645), "", INDEX('Individual UI'!$E$6:$H$6,1,N1645)), "")</f>
        <v>-4</v>
      </c>
      <c r="AB1645" s="11">
        <f>IF($O1645 = TRUE, EXP(MMULT($P1645:$AA1645, Documentation!D$39:D$50) + Documentation!D$51), "")</f>
        <v>9.1002043721137831E-3</v>
      </c>
      <c r="AC1645" s="4">
        <f>IF($O1645 = TRUE, EXP(MMULT($P1645:$AA1645, Documentation!E$39:E$50) + Documentation!E$51), "")</f>
        <v>8.4365117750981181E-4</v>
      </c>
      <c r="AD1645" s="4">
        <f>IF($O1645 = TRUE, EXP(MMULT($P1645:$AA1645, Documentation!F$39:F$50) + Documentation!F$51), "")</f>
        <v>4.6016507762263722E-4</v>
      </c>
      <c r="AE1645" s="4">
        <f>IF($O1645 = TRUE, EXP(MMULT($P1645:$AA1645, Documentation!G$39:G$50) + Documentation!G$51), "")</f>
        <v>5.4319844378914492</v>
      </c>
      <c r="AF1645" s="14">
        <f>IF($O1645 = TRUE, EXP(MMULT($P1645:$AA1645, Documentation!H$39:H$50) + Documentation!H$51), "")</f>
        <v>0.11774920772654225</v>
      </c>
      <c r="AG1645" s="30">
        <f t="shared" si="351"/>
        <v>1.6366868804993371E-3</v>
      </c>
      <c r="AH1645" s="28">
        <f t="shared" si="352"/>
        <v>1.5173206638955931E-4</v>
      </c>
      <c r="AI1645" s="28">
        <f t="shared" si="353"/>
        <v>8.2761453986333907E-5</v>
      </c>
      <c r="AJ1645" s="28">
        <f t="shared" si="354"/>
        <v>0.9769514288950456</v>
      </c>
      <c r="AK1645" s="33">
        <f t="shared" si="355"/>
        <v>2.1177390704079153E-2</v>
      </c>
      <c r="AL1645" s="11">
        <f t="shared" si="356"/>
        <v>4</v>
      </c>
      <c r="AM1645" s="14" t="str">
        <f>IF($O1645 = TRUE, INDEX(Documentation!$M$9:$M$13, $AL1645, 1), "")</f>
        <v>Financially Pressured</v>
      </c>
      <c r="AN1645" s="1"/>
      <c r="AO1645" s="1"/>
      <c r="AP1645" s="38">
        <v>1.6366868804993601E-3</v>
      </c>
      <c r="AQ1645" s="35">
        <v>1.51732066389564E-4</v>
      </c>
      <c r="AR1645" s="35">
        <v>8.2761453986337404E-5</v>
      </c>
      <c r="AS1645" s="35">
        <v>0.97695142889504505</v>
      </c>
      <c r="AT1645" s="35">
        <v>2.11773907040794E-2</v>
      </c>
      <c r="AU1645" s="14">
        <v>4</v>
      </c>
      <c r="AV1645" s="4" t="b">
        <f t="shared" si="357"/>
        <v>1</v>
      </c>
      <c r="AW1645" s="4" t="b">
        <f t="shared" si="358"/>
        <v>1</v>
      </c>
      <c r="AX1645" s="4" t="b">
        <f t="shared" si="359"/>
        <v>1</v>
      </c>
      <c r="AY1645" s="4" t="b">
        <f t="shared" si="360"/>
        <v>1</v>
      </c>
      <c r="AZ1645" s="4" t="b">
        <f t="shared" si="361"/>
        <v>1</v>
      </c>
      <c r="BA1645" s="4" t="b">
        <f t="shared" si="362"/>
        <v>1</v>
      </c>
      <c r="BB1645" s="14" t="b">
        <f t="shared" si="363"/>
        <v>1</v>
      </c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</row>
    <row r="1646" spans="1:64" x14ac:dyDescent="0.2">
      <c r="A1646" s="1"/>
      <c r="B1646" s="11" t="s">
        <v>1801</v>
      </c>
      <c r="C1646" s="4">
        <v>4</v>
      </c>
      <c r="D1646" s="4">
        <v>3</v>
      </c>
      <c r="E1646" s="4">
        <v>3</v>
      </c>
      <c r="F1646" s="4">
        <v>4</v>
      </c>
      <c r="G1646" s="4">
        <v>2</v>
      </c>
      <c r="H1646" s="4">
        <v>3</v>
      </c>
      <c r="I1646" s="4">
        <v>1</v>
      </c>
      <c r="J1646" s="4">
        <v>2</v>
      </c>
      <c r="K1646" s="4">
        <v>2</v>
      </c>
      <c r="L1646" s="4">
        <v>3</v>
      </c>
      <c r="M1646" s="4">
        <v>2</v>
      </c>
      <c r="N1646" s="14">
        <v>2</v>
      </c>
      <c r="O1646" s="25" t="b">
        <f t="shared" si="350"/>
        <v>1</v>
      </c>
      <c r="P1646" s="11">
        <f>IF($O1646 = TRUE, IF(ISBLANK(C1646), "", INDEX('Individual UI'!$E$6:$H$6,1,C1646)), "")</f>
        <v>4</v>
      </c>
      <c r="Q1646" s="4">
        <f>IF($O1646 = TRUE, IF(ISBLANK(D1646), "", INDEX('Individual UI'!$E$6:$H$6,1,D1646)), "")</f>
        <v>2</v>
      </c>
      <c r="R1646" s="4">
        <f>IF($O1646 = TRUE, IF(ISBLANK(E1646), "", INDEX('Individual UI'!$E$6:$H$6,1,E1646)), "")</f>
        <v>2</v>
      </c>
      <c r="S1646" s="4">
        <f>IF($O1646 = TRUE, IF(ISBLANK(F1646), "", INDEX('Individual UI'!$E$6:$H$6,1,F1646)), "")</f>
        <v>4</v>
      </c>
      <c r="T1646" s="4">
        <f>IF($O1646 = TRUE, IF(ISBLANK(G1646), "", INDEX('Individual UI'!$E$6:$H$6,1,G1646)), "")</f>
        <v>-2</v>
      </c>
      <c r="U1646" s="4">
        <f>IF($O1646 = TRUE, IF(ISBLANK(H1646), "", INDEX('Individual UI'!$E$6:$H$6,1,H1646)), "")</f>
        <v>2</v>
      </c>
      <c r="V1646" s="4">
        <f>IF($O1646 = TRUE, IF(ISBLANK(I1646), "", INDEX('Individual UI'!$E$6:$H$6,1,I1646)), "")</f>
        <v>-4</v>
      </c>
      <c r="W1646" s="4">
        <f>IF($O1646 = TRUE, IF(ISBLANK(J1646), "", INDEX('Individual UI'!$E$6:$H$6,1,J1646)), "")</f>
        <v>-2</v>
      </c>
      <c r="X1646" s="4">
        <f>IF($O1646 = TRUE, IF(ISBLANK(K1646), "", INDEX('Individual UI'!$E$6:$H$6,1,K1646)), "")</f>
        <v>-2</v>
      </c>
      <c r="Y1646" s="4">
        <f>IF($O1646 = TRUE, IF(ISBLANK(L1646), "", INDEX('Individual UI'!$E$6:$H$6,1,L1646)), "")</f>
        <v>2</v>
      </c>
      <c r="Z1646" s="4">
        <f>IF($O1646 = TRUE, IF(ISBLANK(M1646), "", INDEX('Individual UI'!$E$6:$H$6,1,M1646)), "")</f>
        <v>-2</v>
      </c>
      <c r="AA1646" s="14">
        <f>IF($O1646 = TRUE, IF(ISBLANK(N1646), "", INDEX('Individual UI'!$E$6:$H$6,1,N1646)), "")</f>
        <v>-2</v>
      </c>
      <c r="AB1646" s="11">
        <f>IF($O1646 = TRUE, EXP(MMULT($P1646:$AA1646, Documentation!D$39:D$50) + Documentation!D$51), "")</f>
        <v>5.1231195651881453E-5</v>
      </c>
      <c r="AC1646" s="4">
        <f>IF($O1646 = TRUE, EXP(MMULT($P1646:$AA1646, Documentation!E$39:E$50) + Documentation!E$51), "")</f>
        <v>4.2160392830146873E-2</v>
      </c>
      <c r="AD1646" s="4">
        <f>IF($O1646 = TRUE, EXP(MMULT($P1646:$AA1646, Documentation!F$39:F$50) + Documentation!F$51), "")</f>
        <v>5.0405499956090526E-2</v>
      </c>
      <c r="AE1646" s="4">
        <f>IF($O1646 = TRUE, EXP(MMULT($P1646:$AA1646, Documentation!G$39:G$50) + Documentation!G$51), "")</f>
        <v>0.42448352381088178</v>
      </c>
      <c r="AF1646" s="14">
        <f>IF($O1646 = TRUE, EXP(MMULT($P1646:$AA1646, Documentation!H$39:H$50) + Documentation!H$51), "")</f>
        <v>5.3963452183872205</v>
      </c>
      <c r="AG1646" s="30">
        <f t="shared" si="351"/>
        <v>8.6635097050404103E-6</v>
      </c>
      <c r="AH1646" s="28">
        <f t="shared" si="352"/>
        <v>7.1295812601024008E-3</v>
      </c>
      <c r="AI1646" s="28">
        <f t="shared" si="353"/>
        <v>8.5238794937429301E-3</v>
      </c>
      <c r="AJ1646" s="28">
        <f t="shared" si="354"/>
        <v>7.1782769880176914E-2</v>
      </c>
      <c r="AK1646" s="33">
        <f t="shared" si="355"/>
        <v>0.91255510585627275</v>
      </c>
      <c r="AL1646" s="11">
        <f t="shared" si="356"/>
        <v>5</v>
      </c>
      <c r="AM1646" s="14" t="str">
        <f>IF($O1646 = TRUE, INDEX(Documentation!$M$9:$M$13, $AL1646, 1), "")</f>
        <v>Reluctant Claimants</v>
      </c>
      <c r="AN1646" s="1"/>
      <c r="AO1646" s="1"/>
      <c r="AP1646" s="38">
        <v>8.6635097050403002E-6</v>
      </c>
      <c r="AQ1646" s="35">
        <v>7.12958126010238E-3</v>
      </c>
      <c r="AR1646" s="35">
        <v>8.5238794937429491E-3</v>
      </c>
      <c r="AS1646" s="35">
        <v>7.1782769880175595E-2</v>
      </c>
      <c r="AT1646" s="35">
        <v>0.91255510585627397</v>
      </c>
      <c r="AU1646" s="14">
        <v>5</v>
      </c>
      <c r="AV1646" s="4" t="b">
        <f t="shared" si="357"/>
        <v>1</v>
      </c>
      <c r="AW1646" s="4" t="b">
        <f t="shared" si="358"/>
        <v>1</v>
      </c>
      <c r="AX1646" s="4" t="b">
        <f t="shared" si="359"/>
        <v>1</v>
      </c>
      <c r="AY1646" s="4" t="b">
        <f t="shared" si="360"/>
        <v>1</v>
      </c>
      <c r="AZ1646" s="4" t="b">
        <f t="shared" si="361"/>
        <v>1</v>
      </c>
      <c r="BA1646" s="4" t="b">
        <f t="shared" si="362"/>
        <v>1</v>
      </c>
      <c r="BB1646" s="14" t="b">
        <f t="shared" si="363"/>
        <v>1</v>
      </c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</row>
    <row r="1647" spans="1:64" x14ac:dyDescent="0.2">
      <c r="A1647" s="1"/>
      <c r="B1647" s="11" t="s">
        <v>1802</v>
      </c>
      <c r="C1647" s="4">
        <v>4</v>
      </c>
      <c r="D1647" s="4">
        <v>4</v>
      </c>
      <c r="E1647" s="4">
        <v>4</v>
      </c>
      <c r="F1647" s="4">
        <v>2</v>
      </c>
      <c r="G1647" s="4">
        <v>4</v>
      </c>
      <c r="H1647" s="4">
        <v>4</v>
      </c>
      <c r="I1647" s="4">
        <v>2</v>
      </c>
      <c r="J1647" s="4">
        <v>1</v>
      </c>
      <c r="K1647" s="4">
        <v>2</v>
      </c>
      <c r="L1647" s="4">
        <v>1</v>
      </c>
      <c r="M1647" s="4">
        <v>3</v>
      </c>
      <c r="N1647" s="14">
        <v>2</v>
      </c>
      <c r="O1647" s="25" t="b">
        <f t="shared" si="350"/>
        <v>1</v>
      </c>
      <c r="P1647" s="11">
        <f>IF($O1647 = TRUE, IF(ISBLANK(C1647), "", INDEX('Individual UI'!$E$6:$H$6,1,C1647)), "")</f>
        <v>4</v>
      </c>
      <c r="Q1647" s="4">
        <f>IF($O1647 = TRUE, IF(ISBLANK(D1647), "", INDEX('Individual UI'!$E$6:$H$6,1,D1647)), "")</f>
        <v>4</v>
      </c>
      <c r="R1647" s="4">
        <f>IF($O1647 = TRUE, IF(ISBLANK(E1647), "", INDEX('Individual UI'!$E$6:$H$6,1,E1647)), "")</f>
        <v>4</v>
      </c>
      <c r="S1647" s="4">
        <f>IF($O1647 = TRUE, IF(ISBLANK(F1647), "", INDEX('Individual UI'!$E$6:$H$6,1,F1647)), "")</f>
        <v>-2</v>
      </c>
      <c r="T1647" s="4">
        <f>IF($O1647 = TRUE, IF(ISBLANK(G1647), "", INDEX('Individual UI'!$E$6:$H$6,1,G1647)), "")</f>
        <v>4</v>
      </c>
      <c r="U1647" s="4">
        <f>IF($O1647 = TRUE, IF(ISBLANK(H1647), "", INDEX('Individual UI'!$E$6:$H$6,1,H1647)), "")</f>
        <v>4</v>
      </c>
      <c r="V1647" s="4">
        <f>IF($O1647 = TRUE, IF(ISBLANK(I1647), "", INDEX('Individual UI'!$E$6:$H$6,1,I1647)), "")</f>
        <v>-2</v>
      </c>
      <c r="W1647" s="4">
        <f>IF($O1647 = TRUE, IF(ISBLANK(J1647), "", INDEX('Individual UI'!$E$6:$H$6,1,J1647)), "")</f>
        <v>-4</v>
      </c>
      <c r="X1647" s="4">
        <f>IF($O1647 = TRUE, IF(ISBLANK(K1647), "", INDEX('Individual UI'!$E$6:$H$6,1,K1647)), "")</f>
        <v>-2</v>
      </c>
      <c r="Y1647" s="4">
        <f>IF($O1647 = TRUE, IF(ISBLANK(L1647), "", INDEX('Individual UI'!$E$6:$H$6,1,L1647)), "")</f>
        <v>-4</v>
      </c>
      <c r="Z1647" s="4">
        <f>IF($O1647 = TRUE, IF(ISBLANK(M1647), "", INDEX('Individual UI'!$E$6:$H$6,1,M1647)), "")</f>
        <v>2</v>
      </c>
      <c r="AA1647" s="14">
        <f>IF($O1647 = TRUE, IF(ISBLANK(N1647), "", INDEX('Individual UI'!$E$6:$H$6,1,N1647)), "")</f>
        <v>-2</v>
      </c>
      <c r="AB1647" s="11">
        <f>IF($O1647 = TRUE, EXP(MMULT($P1647:$AA1647, Documentation!D$39:D$50) + Documentation!D$51), "")</f>
        <v>4.4020145546938509E-6</v>
      </c>
      <c r="AC1647" s="4">
        <f>IF($O1647 = TRUE, EXP(MMULT($P1647:$AA1647, Documentation!E$39:E$50) + Documentation!E$51), "")</f>
        <v>0.51306919883598467</v>
      </c>
      <c r="AD1647" s="4">
        <f>IF($O1647 = TRUE, EXP(MMULT($P1647:$AA1647, Documentation!F$39:F$50) + Documentation!F$51), "")</f>
        <v>2.1775902502741931E-2</v>
      </c>
      <c r="AE1647" s="4">
        <f>IF($O1647 = TRUE, EXP(MMULT($P1647:$AA1647, Documentation!G$39:G$50) + Documentation!G$51), "")</f>
        <v>1.9554091363700254</v>
      </c>
      <c r="AF1647" s="14">
        <f>IF($O1647 = TRUE, EXP(MMULT($P1647:$AA1647, Documentation!H$39:H$50) + Documentation!H$51), "")</f>
        <v>135.80248737648304</v>
      </c>
      <c r="AG1647" s="30">
        <f t="shared" si="351"/>
        <v>3.183113128853472E-8</v>
      </c>
      <c r="AH1647" s="28">
        <f t="shared" si="352"/>
        <v>3.7100224965947149E-3</v>
      </c>
      <c r="AI1647" s="28">
        <f t="shared" si="353"/>
        <v>1.5746236248855773E-4</v>
      </c>
      <c r="AJ1647" s="28">
        <f t="shared" si="354"/>
        <v>1.4139636334510805E-2</v>
      </c>
      <c r="AK1647" s="33">
        <f t="shared" si="355"/>
        <v>0.98199284697527478</v>
      </c>
      <c r="AL1647" s="11">
        <f t="shared" si="356"/>
        <v>5</v>
      </c>
      <c r="AM1647" s="14" t="str">
        <f>IF($O1647 = TRUE, INDEX(Documentation!$M$9:$M$13, $AL1647, 1), "")</f>
        <v>Reluctant Claimants</v>
      </c>
      <c r="AN1647" s="1"/>
      <c r="AO1647" s="1"/>
      <c r="AP1647" s="38">
        <v>3.18311312885347E-8</v>
      </c>
      <c r="AQ1647" s="35">
        <v>3.7100224965947301E-3</v>
      </c>
      <c r="AR1647" s="35">
        <v>1.5746236248856001E-4</v>
      </c>
      <c r="AS1647" s="35">
        <v>1.4139636334510699E-2</v>
      </c>
      <c r="AT1647" s="35">
        <v>0.981992846975275</v>
      </c>
      <c r="AU1647" s="14">
        <v>5</v>
      </c>
      <c r="AV1647" s="4" t="b">
        <f t="shared" si="357"/>
        <v>1</v>
      </c>
      <c r="AW1647" s="4" t="b">
        <f t="shared" si="358"/>
        <v>1</v>
      </c>
      <c r="AX1647" s="4" t="b">
        <f t="shared" si="359"/>
        <v>1</v>
      </c>
      <c r="AY1647" s="4" t="b">
        <f t="shared" si="360"/>
        <v>1</v>
      </c>
      <c r="AZ1647" s="4" t="b">
        <f t="shared" si="361"/>
        <v>1</v>
      </c>
      <c r="BA1647" s="4" t="b">
        <f t="shared" si="362"/>
        <v>1</v>
      </c>
      <c r="BB1647" s="14" t="b">
        <f t="shared" si="363"/>
        <v>1</v>
      </c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</row>
    <row r="1648" spans="1:64" x14ac:dyDescent="0.2">
      <c r="A1648" s="1"/>
      <c r="B1648" s="11" t="s">
        <v>1803</v>
      </c>
      <c r="C1648" s="4">
        <v>2</v>
      </c>
      <c r="D1648" s="4">
        <v>2</v>
      </c>
      <c r="E1648" s="4">
        <v>4</v>
      </c>
      <c r="F1648" s="4">
        <v>1</v>
      </c>
      <c r="G1648" s="4">
        <v>1</v>
      </c>
      <c r="H1648" s="4">
        <v>4</v>
      </c>
      <c r="I1648" s="4">
        <v>2</v>
      </c>
      <c r="J1648" s="4">
        <v>4</v>
      </c>
      <c r="K1648" s="4">
        <v>2</v>
      </c>
      <c r="L1648" s="4">
        <v>3</v>
      </c>
      <c r="M1648" s="4">
        <v>2</v>
      </c>
      <c r="N1648" s="14">
        <v>4</v>
      </c>
      <c r="O1648" s="25" t="b">
        <f t="shared" si="350"/>
        <v>1</v>
      </c>
      <c r="P1648" s="11">
        <f>IF($O1648 = TRUE, IF(ISBLANK(C1648), "", INDEX('Individual UI'!$E$6:$H$6,1,C1648)), "")</f>
        <v>-2</v>
      </c>
      <c r="Q1648" s="4">
        <f>IF($O1648 = TRUE, IF(ISBLANK(D1648), "", INDEX('Individual UI'!$E$6:$H$6,1,D1648)), "")</f>
        <v>-2</v>
      </c>
      <c r="R1648" s="4">
        <f>IF($O1648 = TRUE, IF(ISBLANK(E1648), "", INDEX('Individual UI'!$E$6:$H$6,1,E1648)), "")</f>
        <v>4</v>
      </c>
      <c r="S1648" s="4">
        <f>IF($O1648 = TRUE, IF(ISBLANK(F1648), "", INDEX('Individual UI'!$E$6:$H$6,1,F1648)), "")</f>
        <v>-4</v>
      </c>
      <c r="T1648" s="4">
        <f>IF($O1648 = TRUE, IF(ISBLANK(G1648), "", INDEX('Individual UI'!$E$6:$H$6,1,G1648)), "")</f>
        <v>-4</v>
      </c>
      <c r="U1648" s="4">
        <f>IF($O1648 = TRUE, IF(ISBLANK(H1648), "", INDEX('Individual UI'!$E$6:$H$6,1,H1648)), "")</f>
        <v>4</v>
      </c>
      <c r="V1648" s="4">
        <f>IF($O1648 = TRUE, IF(ISBLANK(I1648), "", INDEX('Individual UI'!$E$6:$H$6,1,I1648)), "")</f>
        <v>-2</v>
      </c>
      <c r="W1648" s="4">
        <f>IF($O1648 = TRUE, IF(ISBLANK(J1648), "", INDEX('Individual UI'!$E$6:$H$6,1,J1648)), "")</f>
        <v>4</v>
      </c>
      <c r="X1648" s="4">
        <f>IF($O1648 = TRUE, IF(ISBLANK(K1648), "", INDEX('Individual UI'!$E$6:$H$6,1,K1648)), "")</f>
        <v>-2</v>
      </c>
      <c r="Y1648" s="4">
        <f>IF($O1648 = TRUE, IF(ISBLANK(L1648), "", INDEX('Individual UI'!$E$6:$H$6,1,L1648)), "")</f>
        <v>2</v>
      </c>
      <c r="Z1648" s="4">
        <f>IF($O1648 = TRUE, IF(ISBLANK(M1648), "", INDEX('Individual UI'!$E$6:$H$6,1,M1648)), "")</f>
        <v>-2</v>
      </c>
      <c r="AA1648" s="14">
        <f>IF($O1648 = TRUE, IF(ISBLANK(N1648), "", INDEX('Individual UI'!$E$6:$H$6,1,N1648)), "")</f>
        <v>4</v>
      </c>
      <c r="AB1648" s="11">
        <f>IF($O1648 = TRUE, EXP(MMULT($P1648:$AA1648, Documentation!D$39:D$50) + Documentation!D$51), "")</f>
        <v>6.4052435667007065E-2</v>
      </c>
      <c r="AC1648" s="4">
        <f>IF($O1648 = TRUE, EXP(MMULT($P1648:$AA1648, Documentation!E$39:E$50) + Documentation!E$51), "")</f>
        <v>5.1627400064322313E-3</v>
      </c>
      <c r="AD1648" s="4">
        <f>IF($O1648 = TRUE, EXP(MMULT($P1648:$AA1648, Documentation!F$39:F$50) + Documentation!F$51), "")</f>
        <v>0.10345199831502573</v>
      </c>
      <c r="AE1648" s="4">
        <f>IF($O1648 = TRUE, EXP(MMULT($P1648:$AA1648, Documentation!G$39:G$50) + Documentation!G$51), "")</f>
        <v>7.9664113465827635E-2</v>
      </c>
      <c r="AF1648" s="14">
        <f>IF($O1648 = TRUE, EXP(MMULT($P1648:$AA1648, Documentation!H$39:H$50) + Documentation!H$51), "")</f>
        <v>5.2880732410345646E-3</v>
      </c>
      <c r="AG1648" s="30">
        <f t="shared" si="351"/>
        <v>0.24863207289283851</v>
      </c>
      <c r="AH1648" s="28">
        <f t="shared" si="352"/>
        <v>2.0040186391650627E-2</v>
      </c>
      <c r="AI1648" s="28">
        <f t="shared" si="353"/>
        <v>0.40156919121219664</v>
      </c>
      <c r="AJ1648" s="28">
        <f t="shared" si="354"/>
        <v>0.30923185761664146</v>
      </c>
      <c r="AK1648" s="33">
        <f t="shared" si="355"/>
        <v>2.0526691886672634E-2</v>
      </c>
      <c r="AL1648" s="11">
        <f t="shared" si="356"/>
        <v>3</v>
      </c>
      <c r="AM1648" s="14" t="str">
        <f>IF($O1648 = TRUE, INDEX(Documentation!$M$9:$M$13, $AL1648, 1), "")</f>
        <v>Process Skeptics</v>
      </c>
      <c r="AN1648" s="1"/>
      <c r="AO1648" s="1"/>
      <c r="AP1648" s="38">
        <v>0.24863207289283801</v>
      </c>
      <c r="AQ1648" s="35">
        <v>2.0040186391650599E-2</v>
      </c>
      <c r="AR1648" s="35">
        <v>0.40156919121220003</v>
      </c>
      <c r="AS1648" s="35">
        <v>0.30923185761663802</v>
      </c>
      <c r="AT1648" s="35">
        <v>2.05266918866726E-2</v>
      </c>
      <c r="AU1648" s="14">
        <v>3</v>
      </c>
      <c r="AV1648" s="4" t="b">
        <f t="shared" si="357"/>
        <v>1</v>
      </c>
      <c r="AW1648" s="4" t="b">
        <f t="shared" si="358"/>
        <v>1</v>
      </c>
      <c r="AX1648" s="4" t="b">
        <f t="shared" si="359"/>
        <v>1</v>
      </c>
      <c r="AY1648" s="4" t="b">
        <f t="shared" si="360"/>
        <v>1</v>
      </c>
      <c r="AZ1648" s="4" t="b">
        <f t="shared" si="361"/>
        <v>1</v>
      </c>
      <c r="BA1648" s="4" t="b">
        <f t="shared" si="362"/>
        <v>1</v>
      </c>
      <c r="BB1648" s="14" t="b">
        <f t="shared" si="363"/>
        <v>1</v>
      </c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</row>
    <row r="1649" spans="1:64" x14ac:dyDescent="0.2">
      <c r="A1649" s="1"/>
      <c r="B1649" s="11" t="s">
        <v>1804</v>
      </c>
      <c r="C1649" s="4">
        <v>3</v>
      </c>
      <c r="D1649" s="4">
        <v>4</v>
      </c>
      <c r="E1649" s="4">
        <v>1</v>
      </c>
      <c r="F1649" s="4">
        <v>3</v>
      </c>
      <c r="G1649" s="4">
        <v>2</v>
      </c>
      <c r="H1649" s="4">
        <v>2</v>
      </c>
      <c r="I1649" s="4">
        <v>4</v>
      </c>
      <c r="J1649" s="4">
        <v>4</v>
      </c>
      <c r="K1649" s="4">
        <v>4</v>
      </c>
      <c r="L1649" s="4">
        <v>3</v>
      </c>
      <c r="M1649" s="4">
        <v>3</v>
      </c>
      <c r="N1649" s="14">
        <v>3</v>
      </c>
      <c r="O1649" s="25" t="b">
        <f t="shared" si="350"/>
        <v>1</v>
      </c>
      <c r="P1649" s="11">
        <f>IF($O1649 = TRUE, IF(ISBLANK(C1649), "", INDEX('Individual UI'!$E$6:$H$6,1,C1649)), "")</f>
        <v>2</v>
      </c>
      <c r="Q1649" s="4">
        <f>IF($O1649 = TRUE, IF(ISBLANK(D1649), "", INDEX('Individual UI'!$E$6:$H$6,1,D1649)), "")</f>
        <v>4</v>
      </c>
      <c r="R1649" s="4">
        <f>IF($O1649 = TRUE, IF(ISBLANK(E1649), "", INDEX('Individual UI'!$E$6:$H$6,1,E1649)), "")</f>
        <v>-4</v>
      </c>
      <c r="S1649" s="4">
        <f>IF($O1649 = TRUE, IF(ISBLANK(F1649), "", INDEX('Individual UI'!$E$6:$H$6,1,F1649)), "")</f>
        <v>2</v>
      </c>
      <c r="T1649" s="4">
        <f>IF($O1649 = TRUE, IF(ISBLANK(G1649), "", INDEX('Individual UI'!$E$6:$H$6,1,G1649)), "")</f>
        <v>-2</v>
      </c>
      <c r="U1649" s="4">
        <f>IF($O1649 = TRUE, IF(ISBLANK(H1649), "", INDEX('Individual UI'!$E$6:$H$6,1,H1649)), "")</f>
        <v>-2</v>
      </c>
      <c r="V1649" s="4">
        <f>IF($O1649 = TRUE, IF(ISBLANK(I1649), "", INDEX('Individual UI'!$E$6:$H$6,1,I1649)), "")</f>
        <v>4</v>
      </c>
      <c r="W1649" s="4">
        <f>IF($O1649 = TRUE, IF(ISBLANK(J1649), "", INDEX('Individual UI'!$E$6:$H$6,1,J1649)), "")</f>
        <v>4</v>
      </c>
      <c r="X1649" s="4">
        <f>IF($O1649 = TRUE, IF(ISBLANK(K1649), "", INDEX('Individual UI'!$E$6:$H$6,1,K1649)), "")</f>
        <v>4</v>
      </c>
      <c r="Y1649" s="4">
        <f>IF($O1649 = TRUE, IF(ISBLANK(L1649), "", INDEX('Individual UI'!$E$6:$H$6,1,L1649)), "")</f>
        <v>2</v>
      </c>
      <c r="Z1649" s="4">
        <f>IF($O1649 = TRUE, IF(ISBLANK(M1649), "", INDEX('Individual UI'!$E$6:$H$6,1,M1649)), "")</f>
        <v>2</v>
      </c>
      <c r="AA1649" s="14">
        <f>IF($O1649 = TRUE, IF(ISBLANK(N1649), "", INDEX('Individual UI'!$E$6:$H$6,1,N1649)), "")</f>
        <v>2</v>
      </c>
      <c r="AB1649" s="11">
        <f>IF($O1649 = TRUE, EXP(MMULT($P1649:$AA1649, Documentation!D$39:D$50) + Documentation!D$51), "")</f>
        <v>2.2093412360963773E-3</v>
      </c>
      <c r="AC1649" s="4">
        <f>IF($O1649 = TRUE, EXP(MMULT($P1649:$AA1649, Documentation!E$39:E$50) + Documentation!E$51), "")</f>
        <v>0.11214679243406814</v>
      </c>
      <c r="AD1649" s="4">
        <f>IF($O1649 = TRUE, EXP(MMULT($P1649:$AA1649, Documentation!F$39:F$50) + Documentation!F$51), "")</f>
        <v>1.5003561143713053</v>
      </c>
      <c r="AE1649" s="4">
        <f>IF($O1649 = TRUE, EXP(MMULT($P1649:$AA1649, Documentation!G$39:G$50) + Documentation!G$51), "")</f>
        <v>6.1967959858265213E-7</v>
      </c>
      <c r="AF1649" s="14">
        <f>IF($O1649 = TRUE, EXP(MMULT($P1649:$AA1649, Documentation!H$39:H$50) + Documentation!H$51), "")</f>
        <v>2.2195786251382328E-4</v>
      </c>
      <c r="AG1649" s="30">
        <f t="shared" si="351"/>
        <v>1.3680683586088354E-3</v>
      </c>
      <c r="AH1649" s="28">
        <f t="shared" si="352"/>
        <v>6.9443540790286765E-2</v>
      </c>
      <c r="AI1649" s="28">
        <f t="shared" si="353"/>
        <v>0.92905056637757988</v>
      </c>
      <c r="AJ1649" s="28">
        <f t="shared" si="354"/>
        <v>3.8371802302221151E-7</v>
      </c>
      <c r="AK1649" s="33">
        <f t="shared" si="355"/>
        <v>1.3744075550145825E-4</v>
      </c>
      <c r="AL1649" s="11">
        <f t="shared" si="356"/>
        <v>3</v>
      </c>
      <c r="AM1649" s="14" t="str">
        <f>IF($O1649 = TRUE, INDEX(Documentation!$M$9:$M$13, $AL1649, 1), "")</f>
        <v>Process Skeptics</v>
      </c>
      <c r="AN1649" s="1"/>
      <c r="AO1649" s="1"/>
      <c r="AP1649" s="38">
        <v>1.36806835860884E-3</v>
      </c>
      <c r="AQ1649" s="35">
        <v>6.9443540790287001E-2</v>
      </c>
      <c r="AR1649" s="35">
        <v>0.92905056637757999</v>
      </c>
      <c r="AS1649" s="35">
        <v>3.8371802302221002E-7</v>
      </c>
      <c r="AT1649" s="35">
        <v>1.3744075550145801E-4</v>
      </c>
      <c r="AU1649" s="14">
        <v>3</v>
      </c>
      <c r="AV1649" s="4" t="b">
        <f t="shared" si="357"/>
        <v>1</v>
      </c>
      <c r="AW1649" s="4" t="b">
        <f t="shared" si="358"/>
        <v>1</v>
      </c>
      <c r="AX1649" s="4" t="b">
        <f t="shared" si="359"/>
        <v>1</v>
      </c>
      <c r="AY1649" s="4" t="b">
        <f t="shared" si="360"/>
        <v>1</v>
      </c>
      <c r="AZ1649" s="4" t="b">
        <f t="shared" si="361"/>
        <v>1</v>
      </c>
      <c r="BA1649" s="4" t="b">
        <f t="shared" si="362"/>
        <v>1</v>
      </c>
      <c r="BB1649" s="14" t="b">
        <f t="shared" si="363"/>
        <v>1</v>
      </c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</row>
    <row r="1650" spans="1:64" x14ac:dyDescent="0.2">
      <c r="A1650" s="1"/>
      <c r="B1650" s="11" t="s">
        <v>1805</v>
      </c>
      <c r="C1650" s="4">
        <v>3</v>
      </c>
      <c r="D1650" s="4">
        <v>4</v>
      </c>
      <c r="E1650" s="4">
        <v>2</v>
      </c>
      <c r="F1650" s="4">
        <v>2</v>
      </c>
      <c r="G1650" s="4">
        <v>2</v>
      </c>
      <c r="H1650" s="4">
        <v>1</v>
      </c>
      <c r="I1650" s="4">
        <v>2</v>
      </c>
      <c r="J1650" s="4">
        <v>2</v>
      </c>
      <c r="K1650" s="4">
        <v>3</v>
      </c>
      <c r="L1650" s="4">
        <v>4</v>
      </c>
      <c r="M1650" s="4">
        <v>3</v>
      </c>
      <c r="N1650" s="14">
        <v>2</v>
      </c>
      <c r="O1650" s="25" t="b">
        <f t="shared" si="350"/>
        <v>1</v>
      </c>
      <c r="P1650" s="11">
        <f>IF($O1650 = TRUE, IF(ISBLANK(C1650), "", INDEX('Individual UI'!$E$6:$H$6,1,C1650)), "")</f>
        <v>2</v>
      </c>
      <c r="Q1650" s="4">
        <f>IF($O1650 = TRUE, IF(ISBLANK(D1650), "", INDEX('Individual UI'!$E$6:$H$6,1,D1650)), "")</f>
        <v>4</v>
      </c>
      <c r="R1650" s="4">
        <f>IF($O1650 = TRUE, IF(ISBLANK(E1650), "", INDEX('Individual UI'!$E$6:$H$6,1,E1650)), "")</f>
        <v>-2</v>
      </c>
      <c r="S1650" s="4">
        <f>IF($O1650 = TRUE, IF(ISBLANK(F1650), "", INDEX('Individual UI'!$E$6:$H$6,1,F1650)), "")</f>
        <v>-2</v>
      </c>
      <c r="T1650" s="4">
        <f>IF($O1650 = TRUE, IF(ISBLANK(G1650), "", INDEX('Individual UI'!$E$6:$H$6,1,G1650)), "")</f>
        <v>-2</v>
      </c>
      <c r="U1650" s="4">
        <f>IF($O1650 = TRUE, IF(ISBLANK(H1650), "", INDEX('Individual UI'!$E$6:$H$6,1,H1650)), "")</f>
        <v>-4</v>
      </c>
      <c r="V1650" s="4">
        <f>IF($O1650 = TRUE, IF(ISBLANK(I1650), "", INDEX('Individual UI'!$E$6:$H$6,1,I1650)), "")</f>
        <v>-2</v>
      </c>
      <c r="W1650" s="4">
        <f>IF($O1650 = TRUE, IF(ISBLANK(J1650), "", INDEX('Individual UI'!$E$6:$H$6,1,J1650)), "")</f>
        <v>-2</v>
      </c>
      <c r="X1650" s="4">
        <f>IF($O1650 = TRUE, IF(ISBLANK(K1650), "", INDEX('Individual UI'!$E$6:$H$6,1,K1650)), "")</f>
        <v>2</v>
      </c>
      <c r="Y1650" s="4">
        <f>IF($O1650 = TRUE, IF(ISBLANK(L1650), "", INDEX('Individual UI'!$E$6:$H$6,1,L1650)), "")</f>
        <v>4</v>
      </c>
      <c r="Z1650" s="4">
        <f>IF($O1650 = TRUE, IF(ISBLANK(M1650), "", INDEX('Individual UI'!$E$6:$H$6,1,M1650)), "")</f>
        <v>2</v>
      </c>
      <c r="AA1650" s="14">
        <f>IF($O1650 = TRUE, IF(ISBLANK(N1650), "", INDEX('Individual UI'!$E$6:$H$6,1,N1650)), "")</f>
        <v>-2</v>
      </c>
      <c r="AB1650" s="11">
        <f>IF($O1650 = TRUE, EXP(MMULT($P1650:$AA1650, Documentation!D$39:D$50) + Documentation!D$51), "")</f>
        <v>1.8360797043718178E-3</v>
      </c>
      <c r="AC1650" s="4">
        <f>IF($O1650 = TRUE, EXP(MMULT($P1650:$AA1650, Documentation!E$39:E$50) + Documentation!E$51), "")</f>
        <v>8.9455518699727818</v>
      </c>
      <c r="AD1650" s="4">
        <f>IF($O1650 = TRUE, EXP(MMULT($P1650:$AA1650, Documentation!F$39:F$50) + Documentation!F$51), "")</f>
        <v>1.0291110597063436E-2</v>
      </c>
      <c r="AE1650" s="4">
        <f>IF($O1650 = TRUE, EXP(MMULT($P1650:$AA1650, Documentation!G$39:G$50) + Documentation!G$51), "")</f>
        <v>2.3721325568891344E-5</v>
      </c>
      <c r="AF1650" s="14">
        <f>IF($O1650 = TRUE, EXP(MMULT($P1650:$AA1650, Documentation!H$39:H$50) + Documentation!H$51), "")</f>
        <v>3.772091302245667E-2</v>
      </c>
      <c r="AG1650" s="30">
        <f t="shared" si="351"/>
        <v>2.0411264290635763E-4</v>
      </c>
      <c r="AH1650" s="28">
        <f t="shared" si="352"/>
        <v>0.99445586707835953</v>
      </c>
      <c r="AI1650" s="28">
        <f t="shared" si="353"/>
        <v>1.1440384518203181E-3</v>
      </c>
      <c r="AJ1650" s="28">
        <f t="shared" si="354"/>
        <v>2.6370437206946383E-6</v>
      </c>
      <c r="AK1650" s="33">
        <f t="shared" si="355"/>
        <v>4.1933447831931994E-3</v>
      </c>
      <c r="AL1650" s="11">
        <f t="shared" si="356"/>
        <v>2</v>
      </c>
      <c r="AM1650" s="14" t="str">
        <f>IF($O1650 = TRUE, INDEX(Documentation!$M$9:$M$13, $AL1650, 1), "")</f>
        <v>Cautious Consulters</v>
      </c>
      <c r="AN1650" s="1"/>
      <c r="AO1650" s="1"/>
      <c r="AP1650" s="38">
        <v>2.0411264290635801E-4</v>
      </c>
      <c r="AQ1650" s="35">
        <v>0.99445586707835998</v>
      </c>
      <c r="AR1650" s="35">
        <v>1.1440384518203201E-3</v>
      </c>
      <c r="AS1650" s="35">
        <v>2.6370437206946201E-6</v>
      </c>
      <c r="AT1650" s="35">
        <v>4.1933447831932003E-3</v>
      </c>
      <c r="AU1650" s="14">
        <v>2</v>
      </c>
      <c r="AV1650" s="4" t="b">
        <f t="shared" si="357"/>
        <v>1</v>
      </c>
      <c r="AW1650" s="4" t="b">
        <f t="shared" si="358"/>
        <v>1</v>
      </c>
      <c r="AX1650" s="4" t="b">
        <f t="shared" si="359"/>
        <v>1</v>
      </c>
      <c r="AY1650" s="4" t="b">
        <f t="shared" si="360"/>
        <v>1</v>
      </c>
      <c r="AZ1650" s="4" t="b">
        <f t="shared" si="361"/>
        <v>1</v>
      </c>
      <c r="BA1650" s="4" t="b">
        <f t="shared" si="362"/>
        <v>1</v>
      </c>
      <c r="BB1650" s="14" t="b">
        <f t="shared" si="363"/>
        <v>1</v>
      </c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</row>
    <row r="1651" spans="1:64" x14ac:dyDescent="0.2">
      <c r="A1651" s="1"/>
      <c r="B1651" s="11" t="s">
        <v>1806</v>
      </c>
      <c r="C1651" s="4">
        <v>1</v>
      </c>
      <c r="D1651" s="4">
        <v>2</v>
      </c>
      <c r="E1651" s="4">
        <v>2</v>
      </c>
      <c r="F1651" s="4">
        <v>3</v>
      </c>
      <c r="G1651" s="4">
        <v>4</v>
      </c>
      <c r="H1651" s="4">
        <v>3</v>
      </c>
      <c r="I1651" s="4">
        <v>2</v>
      </c>
      <c r="J1651" s="4">
        <v>2</v>
      </c>
      <c r="K1651" s="4">
        <v>2</v>
      </c>
      <c r="L1651" s="4">
        <v>2</v>
      </c>
      <c r="M1651" s="4">
        <v>3</v>
      </c>
      <c r="N1651" s="14">
        <v>3</v>
      </c>
      <c r="O1651" s="25" t="b">
        <f t="shared" si="350"/>
        <v>1</v>
      </c>
      <c r="P1651" s="11">
        <f>IF($O1651 = TRUE, IF(ISBLANK(C1651), "", INDEX('Individual UI'!$E$6:$H$6,1,C1651)), "")</f>
        <v>-4</v>
      </c>
      <c r="Q1651" s="4">
        <f>IF($O1651 = TRUE, IF(ISBLANK(D1651), "", INDEX('Individual UI'!$E$6:$H$6,1,D1651)), "")</f>
        <v>-2</v>
      </c>
      <c r="R1651" s="4">
        <f>IF($O1651 = TRUE, IF(ISBLANK(E1651), "", INDEX('Individual UI'!$E$6:$H$6,1,E1651)), "")</f>
        <v>-2</v>
      </c>
      <c r="S1651" s="4">
        <f>IF($O1651 = TRUE, IF(ISBLANK(F1651), "", INDEX('Individual UI'!$E$6:$H$6,1,F1651)), "")</f>
        <v>2</v>
      </c>
      <c r="T1651" s="4">
        <f>IF($O1651 = TRUE, IF(ISBLANK(G1651), "", INDEX('Individual UI'!$E$6:$H$6,1,G1651)), "")</f>
        <v>4</v>
      </c>
      <c r="U1651" s="4">
        <f>IF($O1651 = TRUE, IF(ISBLANK(H1651), "", INDEX('Individual UI'!$E$6:$H$6,1,H1651)), "")</f>
        <v>2</v>
      </c>
      <c r="V1651" s="4">
        <f>IF($O1651 = TRUE, IF(ISBLANK(I1651), "", INDEX('Individual UI'!$E$6:$H$6,1,I1651)), "")</f>
        <v>-2</v>
      </c>
      <c r="W1651" s="4">
        <f>IF($O1651 = TRUE, IF(ISBLANK(J1651), "", INDEX('Individual UI'!$E$6:$H$6,1,J1651)), "")</f>
        <v>-2</v>
      </c>
      <c r="X1651" s="4">
        <f>IF($O1651 = TRUE, IF(ISBLANK(K1651), "", INDEX('Individual UI'!$E$6:$H$6,1,K1651)), "")</f>
        <v>-2</v>
      </c>
      <c r="Y1651" s="4">
        <f>IF($O1651 = TRUE, IF(ISBLANK(L1651), "", INDEX('Individual UI'!$E$6:$H$6,1,L1651)), "")</f>
        <v>-2</v>
      </c>
      <c r="Z1651" s="4">
        <f>IF($O1651 = TRUE, IF(ISBLANK(M1651), "", INDEX('Individual UI'!$E$6:$H$6,1,M1651)), "")</f>
        <v>2</v>
      </c>
      <c r="AA1651" s="14">
        <f>IF($O1651 = TRUE, IF(ISBLANK(N1651), "", INDEX('Individual UI'!$E$6:$H$6,1,N1651)), "")</f>
        <v>2</v>
      </c>
      <c r="AB1651" s="11">
        <f>IF($O1651 = TRUE, EXP(MMULT($P1651:$AA1651, Documentation!D$39:D$50) + Documentation!D$51), "")</f>
        <v>4.6025915372039285E-3</v>
      </c>
      <c r="AC1651" s="4">
        <f>IF($O1651 = TRUE, EXP(MMULT($P1651:$AA1651, Documentation!E$39:E$50) + Documentation!E$51), "")</f>
        <v>1.1550508410473868E-3</v>
      </c>
      <c r="AD1651" s="4">
        <f>IF($O1651 = TRUE, EXP(MMULT($P1651:$AA1651, Documentation!F$39:F$50) + Documentation!F$51), "")</f>
        <v>1.4490827399446286E-2</v>
      </c>
      <c r="AE1651" s="4">
        <f>IF($O1651 = TRUE, EXP(MMULT($P1651:$AA1651, Documentation!G$39:G$50) + Documentation!G$51), "")</f>
        <v>0.72025225290741757</v>
      </c>
      <c r="AF1651" s="14">
        <f>IF($O1651 = TRUE, EXP(MMULT($P1651:$AA1651, Documentation!H$39:H$50) + Documentation!H$51), "")</f>
        <v>3.6579861238385477E-3</v>
      </c>
      <c r="AG1651" s="30">
        <f t="shared" si="351"/>
        <v>6.1849595828428888E-3</v>
      </c>
      <c r="AH1651" s="28">
        <f t="shared" si="352"/>
        <v>1.5521565861885528E-3</v>
      </c>
      <c r="AI1651" s="28">
        <f t="shared" si="353"/>
        <v>1.9472764650754745E-2</v>
      </c>
      <c r="AJ1651" s="28">
        <f t="shared" si="354"/>
        <v>0.96787451975157424</v>
      </c>
      <c r="AK1651" s="33">
        <f t="shared" si="355"/>
        <v>4.9155994286396981E-3</v>
      </c>
      <c r="AL1651" s="11">
        <f t="shared" si="356"/>
        <v>4</v>
      </c>
      <c r="AM1651" s="14" t="str">
        <f>IF($O1651 = TRUE, INDEX(Documentation!$M$9:$M$13, $AL1651, 1), "")</f>
        <v>Financially Pressured</v>
      </c>
      <c r="AN1651" s="1"/>
      <c r="AO1651" s="1"/>
      <c r="AP1651" s="38">
        <v>6.1849595828428099E-3</v>
      </c>
      <c r="AQ1651" s="35">
        <v>1.5521565861884999E-3</v>
      </c>
      <c r="AR1651" s="35">
        <v>1.9472764650754301E-2</v>
      </c>
      <c r="AS1651" s="35">
        <v>0.96787451975157501</v>
      </c>
      <c r="AT1651" s="35">
        <v>4.9155994286395697E-3</v>
      </c>
      <c r="AU1651" s="14">
        <v>4</v>
      </c>
      <c r="AV1651" s="4" t="b">
        <f t="shared" si="357"/>
        <v>1</v>
      </c>
      <c r="AW1651" s="4" t="b">
        <f t="shared" si="358"/>
        <v>1</v>
      </c>
      <c r="AX1651" s="4" t="b">
        <f t="shared" si="359"/>
        <v>1</v>
      </c>
      <c r="AY1651" s="4" t="b">
        <f t="shared" si="360"/>
        <v>1</v>
      </c>
      <c r="AZ1651" s="4" t="b">
        <f t="shared" si="361"/>
        <v>1</v>
      </c>
      <c r="BA1651" s="4" t="b">
        <f t="shared" si="362"/>
        <v>1</v>
      </c>
      <c r="BB1651" s="14" t="b">
        <f t="shared" si="363"/>
        <v>1</v>
      </c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</row>
    <row r="1652" spans="1:64" x14ac:dyDescent="0.2">
      <c r="A1652" s="1"/>
      <c r="B1652" s="11" t="s">
        <v>1807</v>
      </c>
      <c r="C1652" s="4">
        <v>3</v>
      </c>
      <c r="D1652" s="4">
        <v>4</v>
      </c>
      <c r="E1652" s="4">
        <v>3</v>
      </c>
      <c r="F1652" s="4">
        <v>3</v>
      </c>
      <c r="G1652" s="4">
        <v>1</v>
      </c>
      <c r="H1652" s="4">
        <v>3</v>
      </c>
      <c r="I1652" s="4">
        <v>1</v>
      </c>
      <c r="J1652" s="4">
        <v>1</v>
      </c>
      <c r="K1652" s="4">
        <v>4</v>
      </c>
      <c r="L1652" s="4">
        <v>4</v>
      </c>
      <c r="M1652" s="4">
        <v>4</v>
      </c>
      <c r="N1652" s="14">
        <v>4</v>
      </c>
      <c r="O1652" s="25" t="b">
        <f t="shared" si="350"/>
        <v>1</v>
      </c>
      <c r="P1652" s="11">
        <f>IF($O1652 = TRUE, IF(ISBLANK(C1652), "", INDEX('Individual UI'!$E$6:$H$6,1,C1652)), "")</f>
        <v>2</v>
      </c>
      <c r="Q1652" s="4">
        <f>IF($O1652 = TRUE, IF(ISBLANK(D1652), "", INDEX('Individual UI'!$E$6:$H$6,1,D1652)), "")</f>
        <v>4</v>
      </c>
      <c r="R1652" s="4">
        <f>IF($O1652 = TRUE, IF(ISBLANK(E1652), "", INDEX('Individual UI'!$E$6:$H$6,1,E1652)), "")</f>
        <v>2</v>
      </c>
      <c r="S1652" s="4">
        <f>IF($O1652 = TRUE, IF(ISBLANK(F1652), "", INDEX('Individual UI'!$E$6:$H$6,1,F1652)), "")</f>
        <v>2</v>
      </c>
      <c r="T1652" s="4">
        <f>IF($O1652 = TRUE, IF(ISBLANK(G1652), "", INDEX('Individual UI'!$E$6:$H$6,1,G1652)), "")</f>
        <v>-4</v>
      </c>
      <c r="U1652" s="4">
        <f>IF($O1652 = TRUE, IF(ISBLANK(H1652), "", INDEX('Individual UI'!$E$6:$H$6,1,H1652)), "")</f>
        <v>2</v>
      </c>
      <c r="V1652" s="4">
        <f>IF($O1652 = TRUE, IF(ISBLANK(I1652), "", INDEX('Individual UI'!$E$6:$H$6,1,I1652)), "")</f>
        <v>-4</v>
      </c>
      <c r="W1652" s="4">
        <f>IF($O1652 = TRUE, IF(ISBLANK(J1652), "", INDEX('Individual UI'!$E$6:$H$6,1,J1652)), "")</f>
        <v>-4</v>
      </c>
      <c r="X1652" s="4">
        <f>IF($O1652 = TRUE, IF(ISBLANK(K1652), "", INDEX('Individual UI'!$E$6:$H$6,1,K1652)), "")</f>
        <v>4</v>
      </c>
      <c r="Y1652" s="4">
        <f>IF($O1652 = TRUE, IF(ISBLANK(L1652), "", INDEX('Individual UI'!$E$6:$H$6,1,L1652)), "")</f>
        <v>4</v>
      </c>
      <c r="Z1652" s="4">
        <f>IF($O1652 = TRUE, IF(ISBLANK(M1652), "", INDEX('Individual UI'!$E$6:$H$6,1,M1652)), "")</f>
        <v>4</v>
      </c>
      <c r="AA1652" s="14">
        <f>IF($O1652 = TRUE, IF(ISBLANK(N1652), "", INDEX('Individual UI'!$E$6:$H$6,1,N1652)), "")</f>
        <v>4</v>
      </c>
      <c r="AB1652" s="11">
        <f>IF($O1652 = TRUE, EXP(MMULT($P1652:$AA1652, Documentation!D$39:D$50) + Documentation!D$51), "")</f>
        <v>5.7062260403929345E-6</v>
      </c>
      <c r="AC1652" s="4">
        <f>IF($O1652 = TRUE, EXP(MMULT($P1652:$AA1652, Documentation!E$39:E$50) + Documentation!E$51), "")</f>
        <v>104.77858101686867</v>
      </c>
      <c r="AD1652" s="4">
        <f>IF($O1652 = TRUE, EXP(MMULT($P1652:$AA1652, Documentation!F$39:F$50) + Documentation!F$51), "")</f>
        <v>2.0655076789316396</v>
      </c>
      <c r="AE1652" s="4">
        <f>IF($O1652 = TRUE, EXP(MMULT($P1652:$AA1652, Documentation!G$39:G$50) + Documentation!G$51), "")</f>
        <v>3.4485262236444837E-4</v>
      </c>
      <c r="AF1652" s="14">
        <f>IF($O1652 = TRUE, EXP(MMULT($P1652:$AA1652, Documentation!H$39:H$50) + Documentation!H$51), "")</f>
        <v>1.5545779049245576</v>
      </c>
      <c r="AG1652" s="30">
        <f t="shared" si="351"/>
        <v>5.2640938911769361E-8</v>
      </c>
      <c r="AH1652" s="28">
        <f t="shared" si="352"/>
        <v>0.96660083977168376</v>
      </c>
      <c r="AI1652" s="28">
        <f t="shared" si="353"/>
        <v>1.905467164790824E-2</v>
      </c>
      <c r="AJ1652" s="28">
        <f t="shared" si="354"/>
        <v>3.181326098711705E-6</v>
      </c>
      <c r="AK1652" s="33">
        <f t="shared" si="355"/>
        <v>1.4341254613370496E-2</v>
      </c>
      <c r="AL1652" s="11">
        <f t="shared" si="356"/>
        <v>2</v>
      </c>
      <c r="AM1652" s="14" t="str">
        <f>IF($O1652 = TRUE, INDEX(Documentation!$M$9:$M$13, $AL1652, 1), "")</f>
        <v>Cautious Consulters</v>
      </c>
      <c r="AN1652" s="1"/>
      <c r="AO1652" s="1"/>
      <c r="AP1652" s="38">
        <v>5.2640938911770201E-8</v>
      </c>
      <c r="AQ1652" s="35">
        <v>0.96660083977168398</v>
      </c>
      <c r="AR1652" s="35">
        <v>1.9054671647908101E-2</v>
      </c>
      <c r="AS1652" s="35">
        <v>3.1813260987117401E-6</v>
      </c>
      <c r="AT1652" s="35">
        <v>1.43412546133706E-2</v>
      </c>
      <c r="AU1652" s="14">
        <v>2</v>
      </c>
      <c r="AV1652" s="4" t="b">
        <f t="shared" si="357"/>
        <v>1</v>
      </c>
      <c r="AW1652" s="4" t="b">
        <f t="shared" si="358"/>
        <v>1</v>
      </c>
      <c r="AX1652" s="4" t="b">
        <f t="shared" si="359"/>
        <v>1</v>
      </c>
      <c r="AY1652" s="4" t="b">
        <f t="shared" si="360"/>
        <v>1</v>
      </c>
      <c r="AZ1652" s="4" t="b">
        <f t="shared" si="361"/>
        <v>1</v>
      </c>
      <c r="BA1652" s="4" t="b">
        <f t="shared" si="362"/>
        <v>1</v>
      </c>
      <c r="BB1652" s="14" t="b">
        <f t="shared" si="363"/>
        <v>1</v>
      </c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</row>
    <row r="1653" spans="1:64" x14ac:dyDescent="0.2">
      <c r="A1653" s="1"/>
      <c r="B1653" s="11" t="s">
        <v>1808</v>
      </c>
      <c r="C1653" s="4">
        <v>3</v>
      </c>
      <c r="D1653" s="4">
        <v>1</v>
      </c>
      <c r="E1653" s="4">
        <v>4</v>
      </c>
      <c r="F1653" s="4">
        <v>2</v>
      </c>
      <c r="G1653" s="4">
        <v>4</v>
      </c>
      <c r="H1653" s="4">
        <v>4</v>
      </c>
      <c r="I1653" s="4">
        <v>1</v>
      </c>
      <c r="J1653" s="4">
        <v>2</v>
      </c>
      <c r="K1653" s="4">
        <v>3</v>
      </c>
      <c r="L1653" s="4">
        <v>2</v>
      </c>
      <c r="M1653" s="4">
        <v>1</v>
      </c>
      <c r="N1653" s="14">
        <v>2</v>
      </c>
      <c r="O1653" s="25" t="b">
        <f t="shared" si="350"/>
        <v>1</v>
      </c>
      <c r="P1653" s="11">
        <f>IF($O1653 = TRUE, IF(ISBLANK(C1653), "", INDEX('Individual UI'!$E$6:$H$6,1,C1653)), "")</f>
        <v>2</v>
      </c>
      <c r="Q1653" s="4">
        <f>IF($O1653 = TRUE, IF(ISBLANK(D1653), "", INDEX('Individual UI'!$E$6:$H$6,1,D1653)), "")</f>
        <v>-4</v>
      </c>
      <c r="R1653" s="4">
        <f>IF($O1653 = TRUE, IF(ISBLANK(E1653), "", INDEX('Individual UI'!$E$6:$H$6,1,E1653)), "")</f>
        <v>4</v>
      </c>
      <c r="S1653" s="4">
        <f>IF($O1653 = TRUE, IF(ISBLANK(F1653), "", INDEX('Individual UI'!$E$6:$H$6,1,F1653)), "")</f>
        <v>-2</v>
      </c>
      <c r="T1653" s="4">
        <f>IF($O1653 = TRUE, IF(ISBLANK(G1653), "", INDEX('Individual UI'!$E$6:$H$6,1,G1653)), "")</f>
        <v>4</v>
      </c>
      <c r="U1653" s="4">
        <f>IF($O1653 = TRUE, IF(ISBLANK(H1653), "", INDEX('Individual UI'!$E$6:$H$6,1,H1653)), "")</f>
        <v>4</v>
      </c>
      <c r="V1653" s="4">
        <f>IF($O1653 = TRUE, IF(ISBLANK(I1653), "", INDEX('Individual UI'!$E$6:$H$6,1,I1653)), "")</f>
        <v>-4</v>
      </c>
      <c r="W1653" s="4">
        <f>IF($O1653 = TRUE, IF(ISBLANK(J1653), "", INDEX('Individual UI'!$E$6:$H$6,1,J1653)), "")</f>
        <v>-2</v>
      </c>
      <c r="X1653" s="4">
        <f>IF($O1653 = TRUE, IF(ISBLANK(K1653), "", INDEX('Individual UI'!$E$6:$H$6,1,K1653)), "")</f>
        <v>2</v>
      </c>
      <c r="Y1653" s="4">
        <f>IF($O1653 = TRUE, IF(ISBLANK(L1653), "", INDEX('Individual UI'!$E$6:$H$6,1,L1653)), "")</f>
        <v>-2</v>
      </c>
      <c r="Z1653" s="4">
        <f>IF($O1653 = TRUE, IF(ISBLANK(M1653), "", INDEX('Individual UI'!$E$6:$H$6,1,M1653)), "")</f>
        <v>-4</v>
      </c>
      <c r="AA1653" s="14">
        <f>IF($O1653 = TRUE, IF(ISBLANK(N1653), "", INDEX('Individual UI'!$E$6:$H$6,1,N1653)), "")</f>
        <v>-2</v>
      </c>
      <c r="AB1653" s="11">
        <f>IF($O1653 = TRUE, EXP(MMULT($P1653:$AA1653, Documentation!D$39:D$50) + Documentation!D$51), "")</f>
        <v>3.8444856200445807E-4</v>
      </c>
      <c r="AC1653" s="4">
        <f>IF($O1653 = TRUE, EXP(MMULT($P1653:$AA1653, Documentation!E$39:E$50) + Documentation!E$51), "")</f>
        <v>1.9779658209218625E-3</v>
      </c>
      <c r="AD1653" s="4">
        <f>IF($O1653 = TRUE, EXP(MMULT($P1653:$AA1653, Documentation!F$39:F$50) + Documentation!F$51), "")</f>
        <v>2.4555523590475514E-3</v>
      </c>
      <c r="AE1653" s="4">
        <f>IF($O1653 = TRUE, EXP(MMULT($P1653:$AA1653, Documentation!G$39:G$50) + Documentation!G$51), "")</f>
        <v>40.514826099652083</v>
      </c>
      <c r="AF1653" s="14">
        <f>IF($O1653 = TRUE, EXP(MMULT($P1653:$AA1653, Documentation!H$39:H$50) + Documentation!H$51), "")</f>
        <v>0.29282604941633555</v>
      </c>
      <c r="AG1653" s="30">
        <f t="shared" si="351"/>
        <v>9.4198797797226714E-6</v>
      </c>
      <c r="AH1653" s="28">
        <f t="shared" si="352"/>
        <v>4.8464741666190304E-5</v>
      </c>
      <c r="AI1653" s="28">
        <f t="shared" si="353"/>
        <v>6.0166717478251628E-5</v>
      </c>
      <c r="AJ1653" s="28">
        <f t="shared" si="354"/>
        <v>0.99270703254878456</v>
      </c>
      <c r="AK1653" s="33">
        <f t="shared" si="355"/>
        <v>7.1749161122913099E-3</v>
      </c>
      <c r="AL1653" s="11">
        <f t="shared" si="356"/>
        <v>4</v>
      </c>
      <c r="AM1653" s="14" t="str">
        <f>IF($O1653 = TRUE, INDEX(Documentation!$M$9:$M$13, $AL1653, 1), "")</f>
        <v>Financially Pressured</v>
      </c>
      <c r="AN1653" s="1"/>
      <c r="AO1653" s="1"/>
      <c r="AP1653" s="38">
        <v>9.4198797797226799E-6</v>
      </c>
      <c r="AQ1653" s="35">
        <v>4.84647416661913E-5</v>
      </c>
      <c r="AR1653" s="35">
        <v>6.0166717478253302E-5</v>
      </c>
      <c r="AS1653" s="35">
        <v>0.99270703254878401</v>
      </c>
      <c r="AT1653" s="35">
        <v>7.1749161122914703E-3</v>
      </c>
      <c r="AU1653" s="14">
        <v>4</v>
      </c>
      <c r="AV1653" s="4" t="b">
        <f t="shared" si="357"/>
        <v>1</v>
      </c>
      <c r="AW1653" s="4" t="b">
        <f t="shared" si="358"/>
        <v>1</v>
      </c>
      <c r="AX1653" s="4" t="b">
        <f t="shared" si="359"/>
        <v>1</v>
      </c>
      <c r="AY1653" s="4" t="b">
        <f t="shared" si="360"/>
        <v>1</v>
      </c>
      <c r="AZ1653" s="4" t="b">
        <f t="shared" si="361"/>
        <v>1</v>
      </c>
      <c r="BA1653" s="4" t="b">
        <f t="shared" si="362"/>
        <v>1</v>
      </c>
      <c r="BB1653" s="14" t="b">
        <f t="shared" si="363"/>
        <v>1</v>
      </c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</row>
    <row r="1654" spans="1:64" x14ac:dyDescent="0.2">
      <c r="A1654" s="1"/>
      <c r="B1654" s="11" t="s">
        <v>1809</v>
      </c>
      <c r="C1654" s="4">
        <v>4</v>
      </c>
      <c r="D1654" s="4">
        <v>4</v>
      </c>
      <c r="E1654" s="4">
        <v>4</v>
      </c>
      <c r="F1654" s="4">
        <v>1</v>
      </c>
      <c r="G1654" s="4">
        <v>4</v>
      </c>
      <c r="H1654" s="4">
        <v>2</v>
      </c>
      <c r="I1654" s="4">
        <v>2</v>
      </c>
      <c r="J1654" s="4">
        <v>1</v>
      </c>
      <c r="K1654" s="4">
        <v>1</v>
      </c>
      <c r="L1654" s="4">
        <v>4</v>
      </c>
      <c r="M1654" s="4">
        <v>3</v>
      </c>
      <c r="N1654" s="14">
        <v>2</v>
      </c>
      <c r="O1654" s="25" t="b">
        <f t="shared" si="350"/>
        <v>1</v>
      </c>
      <c r="P1654" s="11">
        <f>IF($O1654 = TRUE, IF(ISBLANK(C1654), "", INDEX('Individual UI'!$E$6:$H$6,1,C1654)), "")</f>
        <v>4</v>
      </c>
      <c r="Q1654" s="4">
        <f>IF($O1654 = TRUE, IF(ISBLANK(D1654), "", INDEX('Individual UI'!$E$6:$H$6,1,D1654)), "")</f>
        <v>4</v>
      </c>
      <c r="R1654" s="4">
        <f>IF($O1654 = TRUE, IF(ISBLANK(E1654), "", INDEX('Individual UI'!$E$6:$H$6,1,E1654)), "")</f>
        <v>4</v>
      </c>
      <c r="S1654" s="4">
        <f>IF($O1654 = TRUE, IF(ISBLANK(F1654), "", INDEX('Individual UI'!$E$6:$H$6,1,F1654)), "")</f>
        <v>-4</v>
      </c>
      <c r="T1654" s="4">
        <f>IF($O1654 = TRUE, IF(ISBLANK(G1654), "", INDEX('Individual UI'!$E$6:$H$6,1,G1654)), "")</f>
        <v>4</v>
      </c>
      <c r="U1654" s="4">
        <f>IF($O1654 = TRUE, IF(ISBLANK(H1654), "", INDEX('Individual UI'!$E$6:$H$6,1,H1654)), "")</f>
        <v>-2</v>
      </c>
      <c r="V1654" s="4">
        <f>IF($O1654 = TRUE, IF(ISBLANK(I1654), "", INDEX('Individual UI'!$E$6:$H$6,1,I1654)), "")</f>
        <v>-2</v>
      </c>
      <c r="W1654" s="4">
        <f>IF($O1654 = TRUE, IF(ISBLANK(J1654), "", INDEX('Individual UI'!$E$6:$H$6,1,J1654)), "")</f>
        <v>-4</v>
      </c>
      <c r="X1654" s="4">
        <f>IF($O1654 = TRUE, IF(ISBLANK(K1654), "", INDEX('Individual UI'!$E$6:$H$6,1,K1654)), "")</f>
        <v>-4</v>
      </c>
      <c r="Y1654" s="4">
        <f>IF($O1654 = TRUE, IF(ISBLANK(L1654), "", INDEX('Individual UI'!$E$6:$H$6,1,L1654)), "")</f>
        <v>4</v>
      </c>
      <c r="Z1654" s="4">
        <f>IF($O1654 = TRUE, IF(ISBLANK(M1654), "", INDEX('Individual UI'!$E$6:$H$6,1,M1654)), "")</f>
        <v>2</v>
      </c>
      <c r="AA1654" s="14">
        <f>IF($O1654 = TRUE, IF(ISBLANK(N1654), "", INDEX('Individual UI'!$E$6:$H$6,1,N1654)), "")</f>
        <v>-2</v>
      </c>
      <c r="AB1654" s="11">
        <f>IF($O1654 = TRUE, EXP(MMULT($P1654:$AA1654, Documentation!D$39:D$50) + Documentation!D$51), "")</f>
        <v>3.387955175522377E-5</v>
      </c>
      <c r="AC1654" s="4">
        <f>IF($O1654 = TRUE, EXP(MMULT($P1654:$AA1654, Documentation!E$39:E$50) + Documentation!E$51), "")</f>
        <v>26.683762722220582</v>
      </c>
      <c r="AD1654" s="4">
        <f>IF($O1654 = TRUE, EXP(MMULT($P1654:$AA1654, Documentation!F$39:F$50) + Documentation!F$51), "")</f>
        <v>6.654184441409184E-3</v>
      </c>
      <c r="AE1654" s="4">
        <f>IF($O1654 = TRUE, EXP(MMULT($P1654:$AA1654, Documentation!G$39:G$50) + Documentation!G$51), "")</f>
        <v>3.95384803292472E-2</v>
      </c>
      <c r="AF1654" s="14">
        <f>IF($O1654 = TRUE, EXP(MMULT($P1654:$AA1654, Documentation!H$39:H$50) + Documentation!H$51), "")</f>
        <v>20.583131517432633</v>
      </c>
      <c r="AG1654" s="30">
        <f t="shared" si="351"/>
        <v>7.1607095862292721E-7</v>
      </c>
      <c r="AH1654" s="28">
        <f t="shared" si="352"/>
        <v>0.56398230089396351</v>
      </c>
      <c r="AI1654" s="28">
        <f t="shared" si="353"/>
        <v>1.4064141893727869E-4</v>
      </c>
      <c r="AJ1654" s="28">
        <f t="shared" si="354"/>
        <v>8.3567686244527745E-4</v>
      </c>
      <c r="AK1654" s="33">
        <f t="shared" si="355"/>
        <v>0.43504066475369529</v>
      </c>
      <c r="AL1654" s="11">
        <f t="shared" si="356"/>
        <v>2</v>
      </c>
      <c r="AM1654" s="14" t="str">
        <f>IF($O1654 = TRUE, INDEX(Documentation!$M$9:$M$13, $AL1654, 1), "")</f>
        <v>Cautious Consulters</v>
      </c>
      <c r="AN1654" s="1"/>
      <c r="AO1654" s="1"/>
      <c r="AP1654" s="38">
        <v>7.1607095862292403E-7</v>
      </c>
      <c r="AQ1654" s="35">
        <v>0.56398230089396495</v>
      </c>
      <c r="AR1654" s="35">
        <v>1.4064141893727999E-4</v>
      </c>
      <c r="AS1654" s="35">
        <v>8.3567686244526303E-4</v>
      </c>
      <c r="AT1654" s="35">
        <v>0.43504066475369402</v>
      </c>
      <c r="AU1654" s="14">
        <v>2</v>
      </c>
      <c r="AV1654" s="4" t="b">
        <f t="shared" si="357"/>
        <v>1</v>
      </c>
      <c r="AW1654" s="4" t="b">
        <f t="shared" si="358"/>
        <v>1</v>
      </c>
      <c r="AX1654" s="4" t="b">
        <f t="shared" si="359"/>
        <v>1</v>
      </c>
      <c r="AY1654" s="4" t="b">
        <f t="shared" si="360"/>
        <v>1</v>
      </c>
      <c r="AZ1654" s="4" t="b">
        <f t="shared" si="361"/>
        <v>1</v>
      </c>
      <c r="BA1654" s="4" t="b">
        <f t="shared" si="362"/>
        <v>1</v>
      </c>
      <c r="BB1654" s="14" t="b">
        <f t="shared" si="363"/>
        <v>1</v>
      </c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</row>
    <row r="1655" spans="1:64" x14ac:dyDescent="0.2">
      <c r="A1655" s="1"/>
      <c r="B1655" s="11" t="s">
        <v>1810</v>
      </c>
      <c r="C1655" s="4">
        <v>1</v>
      </c>
      <c r="D1655" s="4">
        <v>4</v>
      </c>
      <c r="E1655" s="4">
        <v>4</v>
      </c>
      <c r="F1655" s="4">
        <v>3</v>
      </c>
      <c r="G1655" s="4">
        <v>2</v>
      </c>
      <c r="H1655" s="4">
        <v>4</v>
      </c>
      <c r="I1655" s="4">
        <v>1</v>
      </c>
      <c r="J1655" s="4">
        <v>1</v>
      </c>
      <c r="K1655" s="4">
        <v>1</v>
      </c>
      <c r="L1655" s="4">
        <v>2</v>
      </c>
      <c r="M1655" s="4">
        <v>3</v>
      </c>
      <c r="N1655" s="14">
        <v>1</v>
      </c>
      <c r="O1655" s="25" t="b">
        <f t="shared" si="350"/>
        <v>1</v>
      </c>
      <c r="P1655" s="11">
        <f>IF($O1655 = TRUE, IF(ISBLANK(C1655), "", INDEX('Individual UI'!$E$6:$H$6,1,C1655)), "")</f>
        <v>-4</v>
      </c>
      <c r="Q1655" s="4">
        <f>IF($O1655 = TRUE, IF(ISBLANK(D1655), "", INDEX('Individual UI'!$E$6:$H$6,1,D1655)), "")</f>
        <v>4</v>
      </c>
      <c r="R1655" s="4">
        <f>IF($O1655 = TRUE, IF(ISBLANK(E1655), "", INDEX('Individual UI'!$E$6:$H$6,1,E1655)), "")</f>
        <v>4</v>
      </c>
      <c r="S1655" s="4">
        <f>IF($O1655 = TRUE, IF(ISBLANK(F1655), "", INDEX('Individual UI'!$E$6:$H$6,1,F1655)), "")</f>
        <v>2</v>
      </c>
      <c r="T1655" s="4">
        <f>IF($O1655 = TRUE, IF(ISBLANK(G1655), "", INDEX('Individual UI'!$E$6:$H$6,1,G1655)), "")</f>
        <v>-2</v>
      </c>
      <c r="U1655" s="4">
        <f>IF($O1655 = TRUE, IF(ISBLANK(H1655), "", INDEX('Individual UI'!$E$6:$H$6,1,H1655)), "")</f>
        <v>4</v>
      </c>
      <c r="V1655" s="4">
        <f>IF($O1655 = TRUE, IF(ISBLANK(I1655), "", INDEX('Individual UI'!$E$6:$H$6,1,I1655)), "")</f>
        <v>-4</v>
      </c>
      <c r="W1655" s="4">
        <f>IF($O1655 = TRUE, IF(ISBLANK(J1655), "", INDEX('Individual UI'!$E$6:$H$6,1,J1655)), "")</f>
        <v>-4</v>
      </c>
      <c r="X1655" s="4">
        <f>IF($O1655 = TRUE, IF(ISBLANK(K1655), "", INDEX('Individual UI'!$E$6:$H$6,1,K1655)), "")</f>
        <v>-4</v>
      </c>
      <c r="Y1655" s="4">
        <f>IF($O1655 = TRUE, IF(ISBLANK(L1655), "", INDEX('Individual UI'!$E$6:$H$6,1,L1655)), "")</f>
        <v>-2</v>
      </c>
      <c r="Z1655" s="4">
        <f>IF($O1655 = TRUE, IF(ISBLANK(M1655), "", INDEX('Individual UI'!$E$6:$H$6,1,M1655)), "")</f>
        <v>2</v>
      </c>
      <c r="AA1655" s="14">
        <f>IF($O1655 = TRUE, IF(ISBLANK(N1655), "", INDEX('Individual UI'!$E$6:$H$6,1,N1655)), "")</f>
        <v>-4</v>
      </c>
      <c r="AB1655" s="11">
        <f>IF($O1655 = TRUE, EXP(MMULT($P1655:$AA1655, Documentation!D$39:D$50) + Documentation!D$51), "")</f>
        <v>1.9614738051795163E-4</v>
      </c>
      <c r="AC1655" s="4">
        <f>IF($O1655 = TRUE, EXP(MMULT($P1655:$AA1655, Documentation!E$39:E$50) + Documentation!E$51), "")</f>
        <v>3.0342366044721587E-2</v>
      </c>
      <c r="AD1655" s="4">
        <f>IF($O1655 = TRUE, EXP(MMULT($P1655:$AA1655, Documentation!F$39:F$50) + Documentation!F$51), "")</f>
        <v>6.2026473062976361E-3</v>
      </c>
      <c r="AE1655" s="4">
        <f>IF($O1655 = TRUE, EXP(MMULT($P1655:$AA1655, Documentation!G$39:G$50) + Documentation!G$51), "")</f>
        <v>9.885639097832092</v>
      </c>
      <c r="AF1655" s="14">
        <f>IF($O1655 = TRUE, EXP(MMULT($P1655:$AA1655, Documentation!H$39:H$50) + Documentation!H$51), "")</f>
        <v>15.891460175341798</v>
      </c>
      <c r="AG1655" s="30">
        <f t="shared" si="351"/>
        <v>7.5985354066231868E-6</v>
      </c>
      <c r="AH1655" s="28">
        <f t="shared" si="352"/>
        <v>1.1754301388207284E-3</v>
      </c>
      <c r="AI1655" s="28">
        <f t="shared" si="353"/>
        <v>2.4028378583105798E-4</v>
      </c>
      <c r="AJ1655" s="28">
        <f t="shared" si="354"/>
        <v>0.38295886747822722</v>
      </c>
      <c r="AK1655" s="33">
        <f t="shared" si="355"/>
        <v>0.61561782006171439</v>
      </c>
      <c r="AL1655" s="11">
        <f t="shared" si="356"/>
        <v>5</v>
      </c>
      <c r="AM1655" s="14" t="str">
        <f>IF($O1655 = TRUE, INDEX(Documentation!$M$9:$M$13, $AL1655, 1), "")</f>
        <v>Reluctant Claimants</v>
      </c>
      <c r="AN1655" s="1"/>
      <c r="AO1655" s="1"/>
      <c r="AP1655" s="38">
        <v>7.5985354066233096E-6</v>
      </c>
      <c r="AQ1655" s="35">
        <v>1.17543013882071E-3</v>
      </c>
      <c r="AR1655" s="35">
        <v>2.4028378583105701E-4</v>
      </c>
      <c r="AS1655" s="35">
        <v>0.38295886747823299</v>
      </c>
      <c r="AT1655" s="35">
        <v>0.61561782006170895</v>
      </c>
      <c r="AU1655" s="14">
        <v>5</v>
      </c>
      <c r="AV1655" s="4" t="b">
        <f t="shared" si="357"/>
        <v>1</v>
      </c>
      <c r="AW1655" s="4" t="b">
        <f t="shared" si="358"/>
        <v>1</v>
      </c>
      <c r="AX1655" s="4" t="b">
        <f t="shared" si="359"/>
        <v>1</v>
      </c>
      <c r="AY1655" s="4" t="b">
        <f t="shared" si="360"/>
        <v>1</v>
      </c>
      <c r="AZ1655" s="4" t="b">
        <f t="shared" si="361"/>
        <v>1</v>
      </c>
      <c r="BA1655" s="4" t="b">
        <f t="shared" si="362"/>
        <v>1</v>
      </c>
      <c r="BB1655" s="14" t="b">
        <f t="shared" si="363"/>
        <v>1</v>
      </c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</row>
    <row r="1656" spans="1:64" x14ac:dyDescent="0.2">
      <c r="A1656" s="1"/>
      <c r="B1656" s="11" t="s">
        <v>1811</v>
      </c>
      <c r="C1656" s="4">
        <v>2</v>
      </c>
      <c r="D1656" s="4">
        <v>4</v>
      </c>
      <c r="E1656" s="4">
        <v>3</v>
      </c>
      <c r="F1656" s="4">
        <v>3</v>
      </c>
      <c r="G1656" s="4">
        <v>2</v>
      </c>
      <c r="H1656" s="4">
        <v>3</v>
      </c>
      <c r="I1656" s="4">
        <v>2</v>
      </c>
      <c r="J1656" s="4">
        <v>1</v>
      </c>
      <c r="K1656" s="4">
        <v>3</v>
      </c>
      <c r="L1656" s="4">
        <v>1</v>
      </c>
      <c r="M1656" s="4">
        <v>4</v>
      </c>
      <c r="N1656" s="14">
        <v>3</v>
      </c>
      <c r="O1656" s="25" t="b">
        <f t="shared" si="350"/>
        <v>1</v>
      </c>
      <c r="P1656" s="11">
        <f>IF($O1656 = TRUE, IF(ISBLANK(C1656), "", INDEX('Individual UI'!$E$6:$H$6,1,C1656)), "")</f>
        <v>-2</v>
      </c>
      <c r="Q1656" s="4">
        <f>IF($O1656 = TRUE, IF(ISBLANK(D1656), "", INDEX('Individual UI'!$E$6:$H$6,1,D1656)), "")</f>
        <v>4</v>
      </c>
      <c r="R1656" s="4">
        <f>IF($O1656 = TRUE, IF(ISBLANK(E1656), "", INDEX('Individual UI'!$E$6:$H$6,1,E1656)), "")</f>
        <v>2</v>
      </c>
      <c r="S1656" s="4">
        <f>IF($O1656 = TRUE, IF(ISBLANK(F1656), "", INDEX('Individual UI'!$E$6:$H$6,1,F1656)), "")</f>
        <v>2</v>
      </c>
      <c r="T1656" s="4">
        <f>IF($O1656 = TRUE, IF(ISBLANK(G1656), "", INDEX('Individual UI'!$E$6:$H$6,1,G1656)), "")</f>
        <v>-2</v>
      </c>
      <c r="U1656" s="4">
        <f>IF($O1656 = TRUE, IF(ISBLANK(H1656), "", INDEX('Individual UI'!$E$6:$H$6,1,H1656)), "")</f>
        <v>2</v>
      </c>
      <c r="V1656" s="4">
        <f>IF($O1656 = TRUE, IF(ISBLANK(I1656), "", INDEX('Individual UI'!$E$6:$H$6,1,I1656)), "")</f>
        <v>-2</v>
      </c>
      <c r="W1656" s="4">
        <f>IF($O1656 = TRUE, IF(ISBLANK(J1656), "", INDEX('Individual UI'!$E$6:$H$6,1,J1656)), "")</f>
        <v>-4</v>
      </c>
      <c r="X1656" s="4">
        <f>IF($O1656 = TRUE, IF(ISBLANK(K1656), "", INDEX('Individual UI'!$E$6:$H$6,1,K1656)), "")</f>
        <v>2</v>
      </c>
      <c r="Y1656" s="4">
        <f>IF($O1656 = TRUE, IF(ISBLANK(L1656), "", INDEX('Individual UI'!$E$6:$H$6,1,L1656)), "")</f>
        <v>-4</v>
      </c>
      <c r="Z1656" s="4">
        <f>IF($O1656 = TRUE, IF(ISBLANK(M1656), "", INDEX('Individual UI'!$E$6:$H$6,1,M1656)), "")</f>
        <v>4</v>
      </c>
      <c r="AA1656" s="14">
        <f>IF($O1656 = TRUE, IF(ISBLANK(N1656), "", INDEX('Individual UI'!$E$6:$H$6,1,N1656)), "")</f>
        <v>2</v>
      </c>
      <c r="AB1656" s="11">
        <f>IF($O1656 = TRUE, EXP(MMULT($P1656:$AA1656, Documentation!D$39:D$50) + Documentation!D$51), "")</f>
        <v>9.0851957135353465E-5</v>
      </c>
      <c r="AC1656" s="4">
        <f>IF($O1656 = TRUE, EXP(MMULT($P1656:$AA1656, Documentation!E$39:E$50) + Documentation!E$51), "")</f>
        <v>0.44733307939176342</v>
      </c>
      <c r="AD1656" s="4">
        <f>IF($O1656 = TRUE, EXP(MMULT($P1656:$AA1656, Documentation!F$39:F$50) + Documentation!F$51), "")</f>
        <v>0.14430583616470621</v>
      </c>
      <c r="AE1656" s="4">
        <f>IF($O1656 = TRUE, EXP(MMULT($P1656:$AA1656, Documentation!G$39:G$50) + Documentation!G$51), "")</f>
        <v>1.4273036788634608E-2</v>
      </c>
      <c r="AF1656" s="14">
        <f>IF($O1656 = TRUE, EXP(MMULT($P1656:$AA1656, Documentation!H$39:H$50) + Documentation!H$51), "")</f>
        <v>0.3808838915414377</v>
      </c>
      <c r="AG1656" s="30">
        <f t="shared" si="351"/>
        <v>9.2059156859628402E-5</v>
      </c>
      <c r="AH1656" s="28">
        <f t="shared" si="352"/>
        <v>0.45327703907219447</v>
      </c>
      <c r="AI1656" s="28">
        <f t="shared" si="353"/>
        <v>0.14622330686233534</v>
      </c>
      <c r="AJ1656" s="28">
        <f t="shared" si="354"/>
        <v>1.4462690447389976E-2</v>
      </c>
      <c r="AK1656" s="33">
        <f t="shared" si="355"/>
        <v>0.38594490446122059</v>
      </c>
      <c r="AL1656" s="11">
        <f t="shared" si="356"/>
        <v>2</v>
      </c>
      <c r="AM1656" s="14" t="str">
        <f>IF($O1656 = TRUE, INDEX(Documentation!$M$9:$M$13, $AL1656, 1), "")</f>
        <v>Cautious Consulters</v>
      </c>
      <c r="AN1656" s="1"/>
      <c r="AO1656" s="1"/>
      <c r="AP1656" s="38">
        <v>9.2059156859630503E-5</v>
      </c>
      <c r="AQ1656" s="35">
        <v>0.45327703907219402</v>
      </c>
      <c r="AR1656" s="35">
        <v>0.14622330686233501</v>
      </c>
      <c r="AS1656" s="35">
        <v>1.4462690447390399E-2</v>
      </c>
      <c r="AT1656" s="35">
        <v>0.38594490446122198</v>
      </c>
      <c r="AU1656" s="14">
        <v>2</v>
      </c>
      <c r="AV1656" s="4" t="b">
        <f t="shared" si="357"/>
        <v>1</v>
      </c>
      <c r="AW1656" s="4" t="b">
        <f t="shared" si="358"/>
        <v>1</v>
      </c>
      <c r="AX1656" s="4" t="b">
        <f t="shared" si="359"/>
        <v>1</v>
      </c>
      <c r="AY1656" s="4" t="b">
        <f t="shared" si="360"/>
        <v>1</v>
      </c>
      <c r="AZ1656" s="4" t="b">
        <f t="shared" si="361"/>
        <v>1</v>
      </c>
      <c r="BA1656" s="4" t="b">
        <f t="shared" si="362"/>
        <v>1</v>
      </c>
      <c r="BB1656" s="14" t="b">
        <f t="shared" si="363"/>
        <v>1</v>
      </c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</row>
    <row r="1657" spans="1:64" x14ac:dyDescent="0.2">
      <c r="A1657" s="1"/>
      <c r="B1657" s="11" t="s">
        <v>1812</v>
      </c>
      <c r="C1657" s="4">
        <v>3</v>
      </c>
      <c r="D1657" s="4">
        <v>4</v>
      </c>
      <c r="E1657" s="4">
        <v>3</v>
      </c>
      <c r="F1657" s="4">
        <v>3</v>
      </c>
      <c r="G1657" s="4">
        <v>1</v>
      </c>
      <c r="H1657" s="4">
        <v>4</v>
      </c>
      <c r="I1657" s="4">
        <v>1</v>
      </c>
      <c r="J1657" s="4">
        <v>3</v>
      </c>
      <c r="K1657" s="4">
        <v>4</v>
      </c>
      <c r="L1657" s="4">
        <v>4</v>
      </c>
      <c r="M1657" s="4">
        <v>1</v>
      </c>
      <c r="N1657" s="14">
        <v>3</v>
      </c>
      <c r="O1657" s="25" t="b">
        <f t="shared" si="350"/>
        <v>1</v>
      </c>
      <c r="P1657" s="11">
        <f>IF($O1657 = TRUE, IF(ISBLANK(C1657), "", INDEX('Individual UI'!$E$6:$H$6,1,C1657)), "")</f>
        <v>2</v>
      </c>
      <c r="Q1657" s="4">
        <f>IF($O1657 = TRUE, IF(ISBLANK(D1657), "", INDEX('Individual UI'!$E$6:$H$6,1,D1657)), "")</f>
        <v>4</v>
      </c>
      <c r="R1657" s="4">
        <f>IF($O1657 = TRUE, IF(ISBLANK(E1657), "", INDEX('Individual UI'!$E$6:$H$6,1,E1657)), "")</f>
        <v>2</v>
      </c>
      <c r="S1657" s="4">
        <f>IF($O1657 = TRUE, IF(ISBLANK(F1657), "", INDEX('Individual UI'!$E$6:$H$6,1,F1657)), "")</f>
        <v>2</v>
      </c>
      <c r="T1657" s="4">
        <f>IF($O1657 = TRUE, IF(ISBLANK(G1657), "", INDEX('Individual UI'!$E$6:$H$6,1,G1657)), "")</f>
        <v>-4</v>
      </c>
      <c r="U1657" s="4">
        <f>IF($O1657 = TRUE, IF(ISBLANK(H1657), "", INDEX('Individual UI'!$E$6:$H$6,1,H1657)), "")</f>
        <v>4</v>
      </c>
      <c r="V1657" s="4">
        <f>IF($O1657 = TRUE, IF(ISBLANK(I1657), "", INDEX('Individual UI'!$E$6:$H$6,1,I1657)), "")</f>
        <v>-4</v>
      </c>
      <c r="W1657" s="4">
        <f>IF($O1657 = TRUE, IF(ISBLANK(J1657), "", INDEX('Individual UI'!$E$6:$H$6,1,J1657)), "")</f>
        <v>2</v>
      </c>
      <c r="X1657" s="4">
        <f>IF($O1657 = TRUE, IF(ISBLANK(K1657), "", INDEX('Individual UI'!$E$6:$H$6,1,K1657)), "")</f>
        <v>4</v>
      </c>
      <c r="Y1657" s="4">
        <f>IF($O1657 = TRUE, IF(ISBLANK(L1657), "", INDEX('Individual UI'!$E$6:$H$6,1,L1657)), "")</f>
        <v>4</v>
      </c>
      <c r="Z1657" s="4">
        <f>IF($O1657 = TRUE, IF(ISBLANK(M1657), "", INDEX('Individual UI'!$E$6:$H$6,1,M1657)), "")</f>
        <v>-4</v>
      </c>
      <c r="AA1657" s="14">
        <f>IF($O1657 = TRUE, IF(ISBLANK(N1657), "", INDEX('Individual UI'!$E$6:$H$6,1,N1657)), "")</f>
        <v>2</v>
      </c>
      <c r="AB1657" s="11">
        <f>IF($O1657 = TRUE, EXP(MMULT($P1657:$AA1657, Documentation!D$39:D$50) + Documentation!D$51), "")</f>
        <v>6.1440247283183792E-5</v>
      </c>
      <c r="AC1657" s="4">
        <f>IF($O1657 = TRUE, EXP(MMULT($P1657:$AA1657, Documentation!E$39:E$50) + Documentation!E$51), "")</f>
        <v>0.188969196313926</v>
      </c>
      <c r="AD1657" s="4">
        <f>IF($O1657 = TRUE, EXP(MMULT($P1657:$AA1657, Documentation!F$39:F$50) + Documentation!F$51), "")</f>
        <v>0.90046232370207047</v>
      </c>
      <c r="AE1657" s="4">
        <f>IF($O1657 = TRUE, EXP(MMULT($P1657:$AA1657, Documentation!G$39:G$50) + Documentation!G$51), "")</f>
        <v>1.0767266932461047E-2</v>
      </c>
      <c r="AF1657" s="14">
        <f>IF($O1657 = TRUE, EXP(MMULT($P1657:$AA1657, Documentation!H$39:H$50) + Documentation!H$51), "")</f>
        <v>0.22200111667563094</v>
      </c>
      <c r="AG1657" s="30">
        <f t="shared" si="351"/>
        <v>4.6466039083693163E-5</v>
      </c>
      <c r="AH1657" s="28">
        <f t="shared" si="352"/>
        <v>0.14291365106436082</v>
      </c>
      <c r="AI1657" s="28">
        <f t="shared" si="353"/>
        <v>0.68100177614333002</v>
      </c>
      <c r="AJ1657" s="28">
        <f t="shared" si="354"/>
        <v>8.1430701898432545E-3</v>
      </c>
      <c r="AK1657" s="33">
        <f t="shared" si="355"/>
        <v>0.16789503656338231</v>
      </c>
      <c r="AL1657" s="11">
        <f t="shared" si="356"/>
        <v>3</v>
      </c>
      <c r="AM1657" s="14" t="str">
        <f>IF($O1657 = TRUE, INDEX(Documentation!$M$9:$M$13, $AL1657, 1), "")</f>
        <v>Process Skeptics</v>
      </c>
      <c r="AN1657" s="1"/>
      <c r="AO1657" s="1"/>
      <c r="AP1657" s="38">
        <v>4.6466039083692498E-5</v>
      </c>
      <c r="AQ1657" s="35">
        <v>0.14291365106436099</v>
      </c>
      <c r="AR1657" s="35">
        <v>0.68100177614333002</v>
      </c>
      <c r="AS1657" s="35">
        <v>8.1430701898429908E-3</v>
      </c>
      <c r="AT1657" s="35">
        <v>0.16789503656338201</v>
      </c>
      <c r="AU1657" s="14">
        <v>3</v>
      </c>
      <c r="AV1657" s="4" t="b">
        <f t="shared" si="357"/>
        <v>1</v>
      </c>
      <c r="AW1657" s="4" t="b">
        <f t="shared" si="358"/>
        <v>1</v>
      </c>
      <c r="AX1657" s="4" t="b">
        <f t="shared" si="359"/>
        <v>1</v>
      </c>
      <c r="AY1657" s="4" t="b">
        <f t="shared" si="360"/>
        <v>1</v>
      </c>
      <c r="AZ1657" s="4" t="b">
        <f t="shared" si="361"/>
        <v>1</v>
      </c>
      <c r="BA1657" s="4" t="b">
        <f t="shared" si="362"/>
        <v>1</v>
      </c>
      <c r="BB1657" s="14" t="b">
        <f t="shared" si="363"/>
        <v>1</v>
      </c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</row>
    <row r="1658" spans="1:64" x14ac:dyDescent="0.2">
      <c r="A1658" s="1"/>
      <c r="B1658" s="11" t="s">
        <v>1813</v>
      </c>
      <c r="C1658" s="4">
        <v>4</v>
      </c>
      <c r="D1658" s="4">
        <v>1</v>
      </c>
      <c r="E1658" s="4">
        <v>3</v>
      </c>
      <c r="F1658" s="4">
        <v>3</v>
      </c>
      <c r="G1658" s="4">
        <v>4</v>
      </c>
      <c r="H1658" s="4">
        <v>4</v>
      </c>
      <c r="I1658" s="4">
        <v>3</v>
      </c>
      <c r="J1658" s="4">
        <v>2</v>
      </c>
      <c r="K1658" s="4">
        <v>1</v>
      </c>
      <c r="L1658" s="4">
        <v>3</v>
      </c>
      <c r="M1658" s="4">
        <v>2</v>
      </c>
      <c r="N1658" s="14">
        <v>4</v>
      </c>
      <c r="O1658" s="25" t="b">
        <f t="shared" si="350"/>
        <v>1</v>
      </c>
      <c r="P1658" s="11">
        <f>IF($O1658 = TRUE, IF(ISBLANK(C1658), "", INDEX('Individual UI'!$E$6:$H$6,1,C1658)), "")</f>
        <v>4</v>
      </c>
      <c r="Q1658" s="4">
        <f>IF($O1658 = TRUE, IF(ISBLANK(D1658), "", INDEX('Individual UI'!$E$6:$H$6,1,D1658)), "")</f>
        <v>-4</v>
      </c>
      <c r="R1658" s="4">
        <f>IF($O1658 = TRUE, IF(ISBLANK(E1658), "", INDEX('Individual UI'!$E$6:$H$6,1,E1658)), "")</f>
        <v>2</v>
      </c>
      <c r="S1658" s="4">
        <f>IF($O1658 = TRUE, IF(ISBLANK(F1658), "", INDEX('Individual UI'!$E$6:$H$6,1,F1658)), "")</f>
        <v>2</v>
      </c>
      <c r="T1658" s="4">
        <f>IF($O1658 = TRUE, IF(ISBLANK(G1658), "", INDEX('Individual UI'!$E$6:$H$6,1,G1658)), "")</f>
        <v>4</v>
      </c>
      <c r="U1658" s="4">
        <f>IF($O1658 = TRUE, IF(ISBLANK(H1658), "", INDEX('Individual UI'!$E$6:$H$6,1,H1658)), "")</f>
        <v>4</v>
      </c>
      <c r="V1658" s="4">
        <f>IF($O1658 = TRUE, IF(ISBLANK(I1658), "", INDEX('Individual UI'!$E$6:$H$6,1,I1658)), "")</f>
        <v>2</v>
      </c>
      <c r="W1658" s="4">
        <f>IF($O1658 = TRUE, IF(ISBLANK(J1658), "", INDEX('Individual UI'!$E$6:$H$6,1,J1658)), "")</f>
        <v>-2</v>
      </c>
      <c r="X1658" s="4">
        <f>IF($O1658 = TRUE, IF(ISBLANK(K1658), "", INDEX('Individual UI'!$E$6:$H$6,1,K1658)), "")</f>
        <v>-4</v>
      </c>
      <c r="Y1658" s="4">
        <f>IF($O1658 = TRUE, IF(ISBLANK(L1658), "", INDEX('Individual UI'!$E$6:$H$6,1,L1658)), "")</f>
        <v>2</v>
      </c>
      <c r="Z1658" s="4">
        <f>IF($O1658 = TRUE, IF(ISBLANK(M1658), "", INDEX('Individual UI'!$E$6:$H$6,1,M1658)), "")</f>
        <v>-2</v>
      </c>
      <c r="AA1658" s="14">
        <f>IF($O1658 = TRUE, IF(ISBLANK(N1658), "", INDEX('Individual UI'!$E$6:$H$6,1,N1658)), "")</f>
        <v>4</v>
      </c>
      <c r="AB1658" s="11">
        <f>IF($O1658 = TRUE, EXP(MMULT($P1658:$AA1658, Documentation!D$39:D$50) + Documentation!D$51), "")</f>
        <v>3.9878473918102553E-4</v>
      </c>
      <c r="AC1658" s="4">
        <f>IF($O1658 = TRUE, EXP(MMULT($P1658:$AA1658, Documentation!E$39:E$50) + Documentation!E$51), "")</f>
        <v>3.1768749285360125E-3</v>
      </c>
      <c r="AD1658" s="4">
        <f>IF($O1658 = TRUE, EXP(MMULT($P1658:$AA1658, Documentation!F$39:F$50) + Documentation!F$51), "")</f>
        <v>8.5738594171285515E-2</v>
      </c>
      <c r="AE1658" s="4">
        <f>IF($O1658 = TRUE, EXP(MMULT($P1658:$AA1658, Documentation!G$39:G$50) + Documentation!G$51), "")</f>
        <v>1.3122373919819141</v>
      </c>
      <c r="AF1658" s="14">
        <f>IF($O1658 = TRUE, EXP(MMULT($P1658:$AA1658, Documentation!H$39:H$50) + Documentation!H$51), "")</f>
        <v>4.1540134957762251E-2</v>
      </c>
      <c r="AG1658" s="30">
        <f t="shared" si="351"/>
        <v>2.763405242082697E-4</v>
      </c>
      <c r="AH1658" s="28">
        <f t="shared" si="352"/>
        <v>2.2014365065691111E-3</v>
      </c>
      <c r="AI1658" s="28">
        <f t="shared" si="353"/>
        <v>5.9413126256613949E-2</v>
      </c>
      <c r="AJ1658" s="28">
        <f t="shared" si="354"/>
        <v>0.90932358527732937</v>
      </c>
      <c r="AK1658" s="33">
        <f t="shared" si="355"/>
        <v>2.8785511435279312E-2</v>
      </c>
      <c r="AL1658" s="11">
        <f t="shared" si="356"/>
        <v>4</v>
      </c>
      <c r="AM1658" s="14" t="str">
        <f>IF($O1658 = TRUE, INDEX(Documentation!$M$9:$M$13, $AL1658, 1), "")</f>
        <v>Financially Pressured</v>
      </c>
      <c r="AN1658" s="1"/>
      <c r="AO1658" s="1"/>
      <c r="AP1658" s="38">
        <v>2.7634052420826802E-4</v>
      </c>
      <c r="AQ1658" s="35">
        <v>2.20143650656917E-3</v>
      </c>
      <c r="AR1658" s="35">
        <v>5.9413126256615503E-2</v>
      </c>
      <c r="AS1658" s="35">
        <v>0.90932358527732704</v>
      </c>
      <c r="AT1658" s="35">
        <v>2.8785511435279701E-2</v>
      </c>
      <c r="AU1658" s="14">
        <v>4</v>
      </c>
      <c r="AV1658" s="4" t="b">
        <f t="shared" si="357"/>
        <v>1</v>
      </c>
      <c r="AW1658" s="4" t="b">
        <f t="shared" si="358"/>
        <v>1</v>
      </c>
      <c r="AX1658" s="4" t="b">
        <f t="shared" si="359"/>
        <v>1</v>
      </c>
      <c r="AY1658" s="4" t="b">
        <f t="shared" si="360"/>
        <v>1</v>
      </c>
      <c r="AZ1658" s="4" t="b">
        <f t="shared" si="361"/>
        <v>1</v>
      </c>
      <c r="BA1658" s="4" t="b">
        <f t="shared" si="362"/>
        <v>1</v>
      </c>
      <c r="BB1658" s="14" t="b">
        <f t="shared" si="363"/>
        <v>1</v>
      </c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</row>
    <row r="1659" spans="1:64" x14ac:dyDescent="0.2">
      <c r="A1659" s="1"/>
      <c r="B1659" s="11" t="s">
        <v>1814</v>
      </c>
      <c r="C1659" s="4">
        <v>3</v>
      </c>
      <c r="D1659" s="4">
        <v>3</v>
      </c>
      <c r="E1659" s="4">
        <v>4</v>
      </c>
      <c r="F1659" s="4">
        <v>4</v>
      </c>
      <c r="G1659" s="4">
        <v>4</v>
      </c>
      <c r="H1659" s="4">
        <v>2</v>
      </c>
      <c r="I1659" s="4">
        <v>2</v>
      </c>
      <c r="J1659" s="4">
        <v>4</v>
      </c>
      <c r="K1659" s="4">
        <v>1</v>
      </c>
      <c r="L1659" s="4">
        <v>3</v>
      </c>
      <c r="M1659" s="4">
        <v>2</v>
      </c>
      <c r="N1659" s="14">
        <v>4</v>
      </c>
      <c r="O1659" s="25" t="b">
        <f t="shared" si="350"/>
        <v>1</v>
      </c>
      <c r="P1659" s="11">
        <f>IF($O1659 = TRUE, IF(ISBLANK(C1659), "", INDEX('Individual UI'!$E$6:$H$6,1,C1659)), "")</f>
        <v>2</v>
      </c>
      <c r="Q1659" s="4">
        <f>IF($O1659 = TRUE, IF(ISBLANK(D1659), "", INDEX('Individual UI'!$E$6:$H$6,1,D1659)), "")</f>
        <v>2</v>
      </c>
      <c r="R1659" s="4">
        <f>IF($O1659 = TRUE, IF(ISBLANK(E1659), "", INDEX('Individual UI'!$E$6:$H$6,1,E1659)), "")</f>
        <v>4</v>
      </c>
      <c r="S1659" s="4">
        <f>IF($O1659 = TRUE, IF(ISBLANK(F1659), "", INDEX('Individual UI'!$E$6:$H$6,1,F1659)), "")</f>
        <v>4</v>
      </c>
      <c r="T1659" s="4">
        <f>IF($O1659 = TRUE, IF(ISBLANK(G1659), "", INDEX('Individual UI'!$E$6:$H$6,1,G1659)), "")</f>
        <v>4</v>
      </c>
      <c r="U1659" s="4">
        <f>IF($O1659 = TRUE, IF(ISBLANK(H1659), "", INDEX('Individual UI'!$E$6:$H$6,1,H1659)), "")</f>
        <v>-2</v>
      </c>
      <c r="V1659" s="4">
        <f>IF($O1659 = TRUE, IF(ISBLANK(I1659), "", INDEX('Individual UI'!$E$6:$H$6,1,I1659)), "")</f>
        <v>-2</v>
      </c>
      <c r="W1659" s="4">
        <f>IF($O1659 = TRUE, IF(ISBLANK(J1659), "", INDEX('Individual UI'!$E$6:$H$6,1,J1659)), "")</f>
        <v>4</v>
      </c>
      <c r="X1659" s="4">
        <f>IF($O1659 = TRUE, IF(ISBLANK(K1659), "", INDEX('Individual UI'!$E$6:$H$6,1,K1659)), "")</f>
        <v>-4</v>
      </c>
      <c r="Y1659" s="4">
        <f>IF($O1659 = TRUE, IF(ISBLANK(L1659), "", INDEX('Individual UI'!$E$6:$H$6,1,L1659)), "")</f>
        <v>2</v>
      </c>
      <c r="Z1659" s="4">
        <f>IF($O1659 = TRUE, IF(ISBLANK(M1659), "", INDEX('Individual UI'!$E$6:$H$6,1,M1659)), "")</f>
        <v>-2</v>
      </c>
      <c r="AA1659" s="14">
        <f>IF($O1659 = TRUE, IF(ISBLANK(N1659), "", INDEX('Individual UI'!$E$6:$H$6,1,N1659)), "")</f>
        <v>4</v>
      </c>
      <c r="AB1659" s="11">
        <f>IF($O1659 = TRUE, EXP(MMULT($P1659:$AA1659, Documentation!D$39:D$50) + Documentation!D$51), "")</f>
        <v>6.8158906544304678E-5</v>
      </c>
      <c r="AC1659" s="4">
        <f>IF($O1659 = TRUE, EXP(MMULT($P1659:$AA1659, Documentation!E$39:E$50) + Documentation!E$51), "")</f>
        <v>5.6931428934107568E-3</v>
      </c>
      <c r="AD1659" s="4">
        <f>IF($O1659 = TRUE, EXP(MMULT($P1659:$AA1659, Documentation!F$39:F$50) + Documentation!F$51), "")</f>
        <v>1.4068697019318819</v>
      </c>
      <c r="AE1659" s="4">
        <f>IF($O1659 = TRUE, EXP(MMULT($P1659:$AA1659, Documentation!G$39:G$50) + Documentation!G$51), "")</f>
        <v>0.43183793660985337</v>
      </c>
      <c r="AF1659" s="14">
        <f>IF($O1659 = TRUE, EXP(MMULT($P1659:$AA1659, Documentation!H$39:H$50) + Documentation!H$51), "")</f>
        <v>9.1860902466494504E-2</v>
      </c>
      <c r="AG1659" s="30">
        <f t="shared" si="351"/>
        <v>3.5200049618331777E-5</v>
      </c>
      <c r="AH1659" s="28">
        <f t="shared" si="352"/>
        <v>2.9401720551671148E-3</v>
      </c>
      <c r="AI1659" s="28">
        <f t="shared" si="353"/>
        <v>0.72656510829350895</v>
      </c>
      <c r="AJ1659" s="28">
        <f t="shared" si="354"/>
        <v>0.22301878898048455</v>
      </c>
      <c r="AK1659" s="33">
        <f t="shared" si="355"/>
        <v>4.744073062122111E-2</v>
      </c>
      <c r="AL1659" s="11">
        <f t="shared" si="356"/>
        <v>3</v>
      </c>
      <c r="AM1659" s="14" t="str">
        <f>IF($O1659 = TRUE, INDEX(Documentation!$M$9:$M$13, $AL1659, 1), "")</f>
        <v>Process Skeptics</v>
      </c>
      <c r="AN1659" s="1"/>
      <c r="AO1659" s="1"/>
      <c r="AP1659" s="38">
        <v>3.5200049618331303E-5</v>
      </c>
      <c r="AQ1659" s="35">
        <v>2.9401720551670901E-3</v>
      </c>
      <c r="AR1659" s="35">
        <v>0.72656510829351495</v>
      </c>
      <c r="AS1659" s="35">
        <v>0.223018788980479</v>
      </c>
      <c r="AT1659" s="35">
        <v>4.7440730621220603E-2</v>
      </c>
      <c r="AU1659" s="14">
        <v>3</v>
      </c>
      <c r="AV1659" s="4" t="b">
        <f t="shared" si="357"/>
        <v>1</v>
      </c>
      <c r="AW1659" s="4" t="b">
        <f t="shared" si="358"/>
        <v>1</v>
      </c>
      <c r="AX1659" s="4" t="b">
        <f t="shared" si="359"/>
        <v>1</v>
      </c>
      <c r="AY1659" s="4" t="b">
        <f t="shared" si="360"/>
        <v>1</v>
      </c>
      <c r="AZ1659" s="4" t="b">
        <f t="shared" si="361"/>
        <v>1</v>
      </c>
      <c r="BA1659" s="4" t="b">
        <f t="shared" si="362"/>
        <v>1</v>
      </c>
      <c r="BB1659" s="14" t="b">
        <f t="shared" si="363"/>
        <v>1</v>
      </c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</row>
    <row r="1660" spans="1:64" x14ac:dyDescent="0.2">
      <c r="A1660" s="1"/>
      <c r="B1660" s="11" t="s">
        <v>1815</v>
      </c>
      <c r="C1660" s="4">
        <v>1</v>
      </c>
      <c r="D1660" s="4">
        <v>3</v>
      </c>
      <c r="E1660" s="4">
        <v>4</v>
      </c>
      <c r="F1660" s="4">
        <v>3</v>
      </c>
      <c r="G1660" s="4">
        <v>2</v>
      </c>
      <c r="H1660" s="4">
        <v>4</v>
      </c>
      <c r="I1660" s="4">
        <v>3</v>
      </c>
      <c r="J1660" s="4">
        <v>2</v>
      </c>
      <c r="K1660" s="4">
        <v>1</v>
      </c>
      <c r="L1660" s="4">
        <v>4</v>
      </c>
      <c r="M1660" s="4">
        <v>2</v>
      </c>
      <c r="N1660" s="14">
        <v>2</v>
      </c>
      <c r="O1660" s="25" t="b">
        <f t="shared" si="350"/>
        <v>1</v>
      </c>
      <c r="P1660" s="11">
        <f>IF($O1660 = TRUE, IF(ISBLANK(C1660), "", INDEX('Individual UI'!$E$6:$H$6,1,C1660)), "")</f>
        <v>-4</v>
      </c>
      <c r="Q1660" s="4">
        <f>IF($O1660 = TRUE, IF(ISBLANK(D1660), "", INDEX('Individual UI'!$E$6:$H$6,1,D1660)), "")</f>
        <v>2</v>
      </c>
      <c r="R1660" s="4">
        <f>IF($O1660 = TRUE, IF(ISBLANK(E1660), "", INDEX('Individual UI'!$E$6:$H$6,1,E1660)), "")</f>
        <v>4</v>
      </c>
      <c r="S1660" s="4">
        <f>IF($O1660 = TRUE, IF(ISBLANK(F1660), "", INDEX('Individual UI'!$E$6:$H$6,1,F1660)), "")</f>
        <v>2</v>
      </c>
      <c r="T1660" s="4">
        <f>IF($O1660 = TRUE, IF(ISBLANK(G1660), "", INDEX('Individual UI'!$E$6:$H$6,1,G1660)), "")</f>
        <v>-2</v>
      </c>
      <c r="U1660" s="4">
        <f>IF($O1660 = TRUE, IF(ISBLANK(H1660), "", INDEX('Individual UI'!$E$6:$H$6,1,H1660)), "")</f>
        <v>4</v>
      </c>
      <c r="V1660" s="4">
        <f>IF($O1660 = TRUE, IF(ISBLANK(I1660), "", INDEX('Individual UI'!$E$6:$H$6,1,I1660)), "")</f>
        <v>2</v>
      </c>
      <c r="W1660" s="4">
        <f>IF($O1660 = TRUE, IF(ISBLANK(J1660), "", INDEX('Individual UI'!$E$6:$H$6,1,J1660)), "")</f>
        <v>-2</v>
      </c>
      <c r="X1660" s="4">
        <f>IF($O1660 = TRUE, IF(ISBLANK(K1660), "", INDEX('Individual UI'!$E$6:$H$6,1,K1660)), "")</f>
        <v>-4</v>
      </c>
      <c r="Y1660" s="4">
        <f>IF($O1660 = TRUE, IF(ISBLANK(L1660), "", INDEX('Individual UI'!$E$6:$H$6,1,L1660)), "")</f>
        <v>4</v>
      </c>
      <c r="Z1660" s="4">
        <f>IF($O1660 = TRUE, IF(ISBLANK(M1660), "", INDEX('Individual UI'!$E$6:$H$6,1,M1660)), "")</f>
        <v>-2</v>
      </c>
      <c r="AA1660" s="14">
        <f>IF($O1660 = TRUE, IF(ISBLANK(N1660), "", INDEX('Individual UI'!$E$6:$H$6,1,N1660)), "")</f>
        <v>-2</v>
      </c>
      <c r="AB1660" s="11">
        <f>IF($O1660 = TRUE, EXP(MMULT($P1660:$AA1660, Documentation!D$39:D$50) + Documentation!D$51), "")</f>
        <v>3.3492781339336461E-3</v>
      </c>
      <c r="AC1660" s="4">
        <f>IF($O1660 = TRUE, EXP(MMULT($P1660:$AA1660, Documentation!E$39:E$50) + Documentation!E$51), "")</f>
        <v>8.7030635722575803E-3</v>
      </c>
      <c r="AD1660" s="4">
        <f>IF($O1660 = TRUE, EXP(MMULT($P1660:$AA1660, Documentation!F$39:F$50) + Documentation!F$51), "")</f>
        <v>7.7756169918793937E-3</v>
      </c>
      <c r="AE1660" s="4">
        <f>IF($O1660 = TRUE, EXP(MMULT($P1660:$AA1660, Documentation!G$39:G$50) + Documentation!G$51), "")</f>
        <v>0.73755211904391704</v>
      </c>
      <c r="AF1660" s="14">
        <f>IF($O1660 = TRUE, EXP(MMULT($P1660:$AA1660, Documentation!H$39:H$50) + Documentation!H$51), "")</f>
        <v>8.6099818847361745E-2</v>
      </c>
      <c r="AG1660" s="30">
        <f t="shared" si="351"/>
        <v>3.970785963573773E-3</v>
      </c>
      <c r="AH1660" s="28">
        <f t="shared" si="352"/>
        <v>1.0318045050568278E-2</v>
      </c>
      <c r="AI1660" s="28">
        <f t="shared" si="353"/>
        <v>9.2184971133520387E-3</v>
      </c>
      <c r="AJ1660" s="28">
        <f t="shared" si="354"/>
        <v>0.87441576500666307</v>
      </c>
      <c r="AK1660" s="33">
        <f t="shared" si="355"/>
        <v>0.10207690686584281</v>
      </c>
      <c r="AL1660" s="11">
        <f t="shared" si="356"/>
        <v>4</v>
      </c>
      <c r="AM1660" s="14" t="str">
        <f>IF($O1660 = TRUE, INDEX(Documentation!$M$9:$M$13, $AL1660, 1), "")</f>
        <v>Financially Pressured</v>
      </c>
      <c r="AN1660" s="1"/>
      <c r="AO1660" s="1"/>
      <c r="AP1660" s="38">
        <v>3.9707859635738198E-3</v>
      </c>
      <c r="AQ1660" s="35">
        <v>1.0318045050568299E-2</v>
      </c>
      <c r="AR1660" s="35">
        <v>9.2184971133521306E-3</v>
      </c>
      <c r="AS1660" s="35">
        <v>0.87441576500666296</v>
      </c>
      <c r="AT1660" s="35">
        <v>0.102076906865842</v>
      </c>
      <c r="AU1660" s="14">
        <v>4</v>
      </c>
      <c r="AV1660" s="4" t="b">
        <f t="shared" si="357"/>
        <v>1</v>
      </c>
      <c r="AW1660" s="4" t="b">
        <f t="shared" si="358"/>
        <v>1</v>
      </c>
      <c r="AX1660" s="4" t="b">
        <f t="shared" si="359"/>
        <v>1</v>
      </c>
      <c r="AY1660" s="4" t="b">
        <f t="shared" si="360"/>
        <v>1</v>
      </c>
      <c r="AZ1660" s="4" t="b">
        <f t="shared" si="361"/>
        <v>1</v>
      </c>
      <c r="BA1660" s="4" t="b">
        <f t="shared" si="362"/>
        <v>1</v>
      </c>
      <c r="BB1660" s="14" t="b">
        <f t="shared" si="363"/>
        <v>1</v>
      </c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</row>
    <row r="1661" spans="1:64" x14ac:dyDescent="0.2">
      <c r="A1661" s="1"/>
      <c r="B1661" s="11" t="s">
        <v>1816</v>
      </c>
      <c r="C1661" s="4">
        <v>4</v>
      </c>
      <c r="D1661" s="4">
        <v>4</v>
      </c>
      <c r="E1661" s="4">
        <v>3</v>
      </c>
      <c r="F1661" s="4">
        <v>3</v>
      </c>
      <c r="G1661" s="4">
        <v>4</v>
      </c>
      <c r="H1661" s="4">
        <v>3</v>
      </c>
      <c r="I1661" s="4">
        <v>1</v>
      </c>
      <c r="J1661" s="4">
        <v>2</v>
      </c>
      <c r="K1661" s="4">
        <v>2</v>
      </c>
      <c r="L1661" s="4">
        <v>1</v>
      </c>
      <c r="M1661" s="4">
        <v>3</v>
      </c>
      <c r="N1661" s="14">
        <v>1</v>
      </c>
      <c r="O1661" s="25" t="b">
        <f t="shared" si="350"/>
        <v>1</v>
      </c>
      <c r="P1661" s="11">
        <f>IF($O1661 = TRUE, IF(ISBLANK(C1661), "", INDEX('Individual UI'!$E$6:$H$6,1,C1661)), "")</f>
        <v>4</v>
      </c>
      <c r="Q1661" s="4">
        <f>IF($O1661 = TRUE, IF(ISBLANK(D1661), "", INDEX('Individual UI'!$E$6:$H$6,1,D1661)), "")</f>
        <v>4</v>
      </c>
      <c r="R1661" s="4">
        <f>IF($O1661 = TRUE, IF(ISBLANK(E1661), "", INDEX('Individual UI'!$E$6:$H$6,1,E1661)), "")</f>
        <v>2</v>
      </c>
      <c r="S1661" s="4">
        <f>IF($O1661 = TRUE, IF(ISBLANK(F1661), "", INDEX('Individual UI'!$E$6:$H$6,1,F1661)), "")</f>
        <v>2</v>
      </c>
      <c r="T1661" s="4">
        <f>IF($O1661 = TRUE, IF(ISBLANK(G1661), "", INDEX('Individual UI'!$E$6:$H$6,1,G1661)), "")</f>
        <v>4</v>
      </c>
      <c r="U1661" s="4">
        <f>IF($O1661 = TRUE, IF(ISBLANK(H1661), "", INDEX('Individual UI'!$E$6:$H$6,1,H1661)), "")</f>
        <v>2</v>
      </c>
      <c r="V1661" s="4">
        <f>IF($O1661 = TRUE, IF(ISBLANK(I1661), "", INDEX('Individual UI'!$E$6:$H$6,1,I1661)), "")</f>
        <v>-4</v>
      </c>
      <c r="W1661" s="4">
        <f>IF($O1661 = TRUE, IF(ISBLANK(J1661), "", INDEX('Individual UI'!$E$6:$H$6,1,J1661)), "")</f>
        <v>-2</v>
      </c>
      <c r="X1661" s="4">
        <f>IF($O1661 = TRUE, IF(ISBLANK(K1661), "", INDEX('Individual UI'!$E$6:$H$6,1,K1661)), "")</f>
        <v>-2</v>
      </c>
      <c r="Y1661" s="4">
        <f>IF($O1661 = TRUE, IF(ISBLANK(L1661), "", INDEX('Individual UI'!$E$6:$H$6,1,L1661)), "")</f>
        <v>-4</v>
      </c>
      <c r="Z1661" s="4">
        <f>IF($O1661 = TRUE, IF(ISBLANK(M1661), "", INDEX('Individual UI'!$E$6:$H$6,1,M1661)), "")</f>
        <v>2</v>
      </c>
      <c r="AA1661" s="14">
        <f>IF($O1661 = TRUE, IF(ISBLANK(N1661), "", INDEX('Individual UI'!$E$6:$H$6,1,N1661)), "")</f>
        <v>-4</v>
      </c>
      <c r="AB1661" s="11">
        <f>IF($O1661 = TRUE, EXP(MMULT($P1661:$AA1661, Documentation!D$39:D$50) + Documentation!D$51), "")</f>
        <v>2.9061564140881426E-6</v>
      </c>
      <c r="AC1661" s="4">
        <f>IF($O1661 = TRUE, EXP(MMULT($P1661:$AA1661, Documentation!E$39:E$50) + Documentation!E$51), "")</f>
        <v>4.9358671281913381E-2</v>
      </c>
      <c r="AD1661" s="4">
        <f>IF($O1661 = TRUE, EXP(MMULT($P1661:$AA1661, Documentation!F$39:F$50) + Documentation!F$51), "")</f>
        <v>4.2996316290820819E-2</v>
      </c>
      <c r="AE1661" s="4">
        <f>IF($O1661 = TRUE, EXP(MMULT($P1661:$AA1661, Documentation!G$39:G$50) + Documentation!G$51), "")</f>
        <v>2.2604401526927753</v>
      </c>
      <c r="AF1661" s="14">
        <f>IF($O1661 = TRUE, EXP(MMULT($P1661:$AA1661, Documentation!H$39:H$50) + Documentation!H$51), "")</f>
        <v>80.381329833445747</v>
      </c>
      <c r="AG1661" s="30">
        <f t="shared" si="351"/>
        <v>3.5126452511930327E-8</v>
      </c>
      <c r="AH1661" s="28">
        <f t="shared" si="352"/>
        <v>5.9659384279222216E-4</v>
      </c>
      <c r="AI1661" s="28">
        <f t="shared" si="353"/>
        <v>5.1969262736718163E-4</v>
      </c>
      <c r="AJ1661" s="28">
        <f t="shared" si="354"/>
        <v>2.7321737844085325E-2</v>
      </c>
      <c r="AK1661" s="33">
        <f t="shared" si="355"/>
        <v>0.97156194055930278</v>
      </c>
      <c r="AL1661" s="11">
        <f t="shared" si="356"/>
        <v>5</v>
      </c>
      <c r="AM1661" s="14" t="str">
        <f>IF($O1661 = TRUE, INDEX(Documentation!$M$9:$M$13, $AL1661, 1), "")</f>
        <v>Reluctant Claimants</v>
      </c>
      <c r="AN1661" s="1"/>
      <c r="AO1661" s="1"/>
      <c r="AP1661" s="38">
        <v>3.5126452511930201E-8</v>
      </c>
      <c r="AQ1661" s="35">
        <v>5.9659384279221804E-4</v>
      </c>
      <c r="AR1661" s="35">
        <v>5.1969262736718401E-4</v>
      </c>
      <c r="AS1661" s="35">
        <v>2.73217378440853E-2</v>
      </c>
      <c r="AT1661" s="35">
        <v>0.97156194055930301</v>
      </c>
      <c r="AU1661" s="14">
        <v>5</v>
      </c>
      <c r="AV1661" s="4" t="b">
        <f t="shared" si="357"/>
        <v>1</v>
      </c>
      <c r="AW1661" s="4" t="b">
        <f t="shared" si="358"/>
        <v>1</v>
      </c>
      <c r="AX1661" s="4" t="b">
        <f t="shared" si="359"/>
        <v>1</v>
      </c>
      <c r="AY1661" s="4" t="b">
        <f t="shared" si="360"/>
        <v>1</v>
      </c>
      <c r="AZ1661" s="4" t="b">
        <f t="shared" si="361"/>
        <v>1</v>
      </c>
      <c r="BA1661" s="4" t="b">
        <f t="shared" si="362"/>
        <v>1</v>
      </c>
      <c r="BB1661" s="14" t="b">
        <f t="shared" si="363"/>
        <v>1</v>
      </c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</row>
    <row r="1662" spans="1:64" x14ac:dyDescent="0.2">
      <c r="A1662" s="1"/>
      <c r="B1662" s="11" t="s">
        <v>1817</v>
      </c>
      <c r="C1662" s="4">
        <v>1</v>
      </c>
      <c r="D1662" s="4">
        <v>1</v>
      </c>
      <c r="E1662" s="4">
        <v>4</v>
      </c>
      <c r="F1662" s="4">
        <v>2</v>
      </c>
      <c r="G1662" s="4">
        <v>4</v>
      </c>
      <c r="H1662" s="4">
        <v>2</v>
      </c>
      <c r="I1662" s="4">
        <v>1</v>
      </c>
      <c r="J1662" s="4">
        <v>3</v>
      </c>
      <c r="K1662" s="4">
        <v>2</v>
      </c>
      <c r="L1662" s="4">
        <v>2</v>
      </c>
      <c r="M1662" s="4">
        <v>2</v>
      </c>
      <c r="N1662" s="14">
        <v>1</v>
      </c>
      <c r="O1662" s="25" t="b">
        <f t="shared" si="350"/>
        <v>1</v>
      </c>
      <c r="P1662" s="11">
        <f>IF($O1662 = TRUE, IF(ISBLANK(C1662), "", INDEX('Individual UI'!$E$6:$H$6,1,C1662)), "")</f>
        <v>-4</v>
      </c>
      <c r="Q1662" s="4">
        <f>IF($O1662 = TRUE, IF(ISBLANK(D1662), "", INDEX('Individual UI'!$E$6:$H$6,1,D1662)), "")</f>
        <v>-4</v>
      </c>
      <c r="R1662" s="4">
        <f>IF($O1662 = TRUE, IF(ISBLANK(E1662), "", INDEX('Individual UI'!$E$6:$H$6,1,E1662)), "")</f>
        <v>4</v>
      </c>
      <c r="S1662" s="4">
        <f>IF($O1662 = TRUE, IF(ISBLANK(F1662), "", INDEX('Individual UI'!$E$6:$H$6,1,F1662)), "")</f>
        <v>-2</v>
      </c>
      <c r="T1662" s="4">
        <f>IF($O1662 = TRUE, IF(ISBLANK(G1662), "", INDEX('Individual UI'!$E$6:$H$6,1,G1662)), "")</f>
        <v>4</v>
      </c>
      <c r="U1662" s="4">
        <f>IF($O1662 = TRUE, IF(ISBLANK(H1662), "", INDEX('Individual UI'!$E$6:$H$6,1,H1662)), "")</f>
        <v>-2</v>
      </c>
      <c r="V1662" s="4">
        <f>IF($O1662 = TRUE, IF(ISBLANK(I1662), "", INDEX('Individual UI'!$E$6:$H$6,1,I1662)), "")</f>
        <v>-4</v>
      </c>
      <c r="W1662" s="4">
        <f>IF($O1662 = TRUE, IF(ISBLANK(J1662), "", INDEX('Individual UI'!$E$6:$H$6,1,J1662)), "")</f>
        <v>2</v>
      </c>
      <c r="X1662" s="4">
        <f>IF($O1662 = TRUE, IF(ISBLANK(K1662), "", INDEX('Individual UI'!$E$6:$H$6,1,K1662)), "")</f>
        <v>-2</v>
      </c>
      <c r="Y1662" s="4">
        <f>IF($O1662 = TRUE, IF(ISBLANK(L1662), "", INDEX('Individual UI'!$E$6:$H$6,1,L1662)), "")</f>
        <v>-2</v>
      </c>
      <c r="Z1662" s="4">
        <f>IF($O1662 = TRUE, IF(ISBLANK(M1662), "", INDEX('Individual UI'!$E$6:$H$6,1,M1662)), "")</f>
        <v>-2</v>
      </c>
      <c r="AA1662" s="14">
        <f>IF($O1662 = TRUE, IF(ISBLANK(N1662), "", INDEX('Individual UI'!$E$6:$H$6,1,N1662)), "")</f>
        <v>-4</v>
      </c>
      <c r="AB1662" s="11">
        <f>IF($O1662 = TRUE, EXP(MMULT($P1662:$AA1662, Documentation!D$39:D$50) + Documentation!D$51), "")</f>
        <v>4.5418271557863925E-2</v>
      </c>
      <c r="AC1662" s="4">
        <f>IF($O1662 = TRUE, EXP(MMULT($P1662:$AA1662, Documentation!E$39:E$50) + Documentation!E$51), "")</f>
        <v>9.4135130179276422E-5</v>
      </c>
      <c r="AD1662" s="4">
        <f>IF($O1662 = TRUE, EXP(MMULT($P1662:$AA1662, Documentation!F$39:F$50) + Documentation!F$51), "")</f>
        <v>6.4826929632223751E-4</v>
      </c>
      <c r="AE1662" s="4">
        <f>IF($O1662 = TRUE, EXP(MMULT($P1662:$AA1662, Documentation!G$39:G$50) + Documentation!G$51), "")</f>
        <v>20.334849494362864</v>
      </c>
      <c r="AF1662" s="14">
        <f>IF($O1662 = TRUE, EXP(MMULT($P1662:$AA1662, Documentation!H$39:H$50) + Documentation!H$51), "")</f>
        <v>5.9501667654478316E-3</v>
      </c>
      <c r="AG1662" s="30">
        <f t="shared" si="351"/>
        <v>2.2278098748828162E-3</v>
      </c>
      <c r="AH1662" s="28">
        <f t="shared" si="352"/>
        <v>4.6174186157566447E-6</v>
      </c>
      <c r="AI1662" s="28">
        <f t="shared" si="353"/>
        <v>3.1798232085737668E-5</v>
      </c>
      <c r="AJ1662" s="28">
        <f t="shared" si="354"/>
        <v>0.9974439130754108</v>
      </c>
      <c r="AK1662" s="33">
        <f t="shared" si="355"/>
        <v>2.9186139900493524E-4</v>
      </c>
      <c r="AL1662" s="11">
        <f t="shared" si="356"/>
        <v>4</v>
      </c>
      <c r="AM1662" s="14" t="str">
        <f>IF($O1662 = TRUE, INDEX(Documentation!$M$9:$M$13, $AL1662, 1), "")</f>
        <v>Financially Pressured</v>
      </c>
      <c r="AN1662" s="1"/>
      <c r="AO1662" s="1"/>
      <c r="AP1662" s="38">
        <v>2.2278098748828201E-3</v>
      </c>
      <c r="AQ1662" s="35">
        <v>4.6174186157565702E-6</v>
      </c>
      <c r="AR1662" s="35">
        <v>3.1798232085738E-5</v>
      </c>
      <c r="AS1662" s="35">
        <v>0.99744391307541103</v>
      </c>
      <c r="AT1662" s="35">
        <v>2.91861399004934E-4</v>
      </c>
      <c r="AU1662" s="14">
        <v>4</v>
      </c>
      <c r="AV1662" s="4" t="b">
        <f t="shared" si="357"/>
        <v>1</v>
      </c>
      <c r="AW1662" s="4" t="b">
        <f t="shared" si="358"/>
        <v>1</v>
      </c>
      <c r="AX1662" s="4" t="b">
        <f t="shared" si="359"/>
        <v>1</v>
      </c>
      <c r="AY1662" s="4" t="b">
        <f t="shared" si="360"/>
        <v>1</v>
      </c>
      <c r="AZ1662" s="4" t="b">
        <f t="shared" si="361"/>
        <v>1</v>
      </c>
      <c r="BA1662" s="4" t="b">
        <f t="shared" si="362"/>
        <v>1</v>
      </c>
      <c r="BB1662" s="14" t="b">
        <f t="shared" si="363"/>
        <v>1</v>
      </c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</row>
    <row r="1663" spans="1:64" x14ac:dyDescent="0.2">
      <c r="A1663" s="1"/>
      <c r="B1663" s="11" t="s">
        <v>1818</v>
      </c>
      <c r="C1663" s="4">
        <v>4</v>
      </c>
      <c r="D1663" s="4">
        <v>3</v>
      </c>
      <c r="E1663" s="4">
        <v>3</v>
      </c>
      <c r="F1663" s="4">
        <v>4</v>
      </c>
      <c r="G1663" s="4">
        <v>1</v>
      </c>
      <c r="H1663" s="4">
        <v>3</v>
      </c>
      <c r="I1663" s="4">
        <v>2</v>
      </c>
      <c r="J1663" s="4">
        <v>4</v>
      </c>
      <c r="K1663" s="4">
        <v>3</v>
      </c>
      <c r="L1663" s="4">
        <v>3</v>
      </c>
      <c r="M1663" s="4">
        <v>2</v>
      </c>
      <c r="N1663" s="14">
        <v>2</v>
      </c>
      <c r="O1663" s="25" t="b">
        <f t="shared" si="350"/>
        <v>1</v>
      </c>
      <c r="P1663" s="11">
        <f>IF($O1663 = TRUE, IF(ISBLANK(C1663), "", INDEX('Individual UI'!$E$6:$H$6,1,C1663)), "")</f>
        <v>4</v>
      </c>
      <c r="Q1663" s="4">
        <f>IF($O1663 = TRUE, IF(ISBLANK(D1663), "", INDEX('Individual UI'!$E$6:$H$6,1,D1663)), "")</f>
        <v>2</v>
      </c>
      <c r="R1663" s="4">
        <f>IF($O1663 = TRUE, IF(ISBLANK(E1663), "", INDEX('Individual UI'!$E$6:$H$6,1,E1663)), "")</f>
        <v>2</v>
      </c>
      <c r="S1663" s="4">
        <f>IF($O1663 = TRUE, IF(ISBLANK(F1663), "", INDEX('Individual UI'!$E$6:$H$6,1,F1663)), "")</f>
        <v>4</v>
      </c>
      <c r="T1663" s="4">
        <f>IF($O1663 = TRUE, IF(ISBLANK(G1663), "", INDEX('Individual UI'!$E$6:$H$6,1,G1663)), "")</f>
        <v>-4</v>
      </c>
      <c r="U1663" s="4">
        <f>IF($O1663 = TRUE, IF(ISBLANK(H1663), "", INDEX('Individual UI'!$E$6:$H$6,1,H1663)), "")</f>
        <v>2</v>
      </c>
      <c r="V1663" s="4">
        <f>IF($O1663 = TRUE, IF(ISBLANK(I1663), "", INDEX('Individual UI'!$E$6:$H$6,1,I1663)), "")</f>
        <v>-2</v>
      </c>
      <c r="W1663" s="4">
        <f>IF($O1663 = TRUE, IF(ISBLANK(J1663), "", INDEX('Individual UI'!$E$6:$H$6,1,J1663)), "")</f>
        <v>4</v>
      </c>
      <c r="X1663" s="4">
        <f>IF($O1663 = TRUE, IF(ISBLANK(K1663), "", INDEX('Individual UI'!$E$6:$H$6,1,K1663)), "")</f>
        <v>2</v>
      </c>
      <c r="Y1663" s="4">
        <f>IF($O1663 = TRUE, IF(ISBLANK(L1663), "", INDEX('Individual UI'!$E$6:$H$6,1,L1663)), "")</f>
        <v>2</v>
      </c>
      <c r="Z1663" s="4">
        <f>IF($O1663 = TRUE, IF(ISBLANK(M1663), "", INDEX('Individual UI'!$E$6:$H$6,1,M1663)), "")</f>
        <v>-2</v>
      </c>
      <c r="AA1663" s="14">
        <f>IF($O1663 = TRUE, IF(ISBLANK(N1663), "", INDEX('Individual UI'!$E$6:$H$6,1,N1663)), "")</f>
        <v>-2</v>
      </c>
      <c r="AB1663" s="11">
        <f>IF($O1663 = TRUE, EXP(MMULT($P1663:$AA1663, Documentation!D$39:D$50) + Documentation!D$51), "")</f>
        <v>9.8269061308266492E-5</v>
      </c>
      <c r="AC1663" s="4">
        <f>IF($O1663 = TRUE, EXP(MMULT($P1663:$AA1663, Documentation!E$39:E$50) + Documentation!E$51), "")</f>
        <v>8.8691602990893861E-3</v>
      </c>
      <c r="AD1663" s="4">
        <f>IF($O1663 = TRUE, EXP(MMULT($P1663:$AA1663, Documentation!F$39:F$50) + Documentation!F$51), "")</f>
        <v>0.91391766688923881</v>
      </c>
      <c r="AE1663" s="4">
        <f>IF($O1663 = TRUE, EXP(MMULT($P1663:$AA1663, Documentation!G$39:G$50) + Documentation!G$51), "")</f>
        <v>7.0692840539541895E-3</v>
      </c>
      <c r="AF1663" s="14">
        <f>IF($O1663 = TRUE, EXP(MMULT($P1663:$AA1663, Documentation!H$39:H$50) + Documentation!H$51), "")</f>
        <v>0.20979975518669228</v>
      </c>
      <c r="AG1663" s="30">
        <f t="shared" si="351"/>
        <v>8.6219525991010793E-5</v>
      </c>
      <c r="AH1663" s="28">
        <f t="shared" si="352"/>
        <v>7.781643446526456E-3</v>
      </c>
      <c r="AI1663" s="28">
        <f t="shared" si="353"/>
        <v>0.80185510052666131</v>
      </c>
      <c r="AJ1663" s="28">
        <f t="shared" si="354"/>
        <v>6.2024640524012903E-3</v>
      </c>
      <c r="AK1663" s="33">
        <f t="shared" si="355"/>
        <v>0.1840745724484199</v>
      </c>
      <c r="AL1663" s="11">
        <f t="shared" si="356"/>
        <v>3</v>
      </c>
      <c r="AM1663" s="14" t="str">
        <f>IF($O1663 = TRUE, INDEX(Documentation!$M$9:$M$13, $AL1663, 1), "")</f>
        <v>Process Skeptics</v>
      </c>
      <c r="AN1663" s="1"/>
      <c r="AO1663" s="1"/>
      <c r="AP1663" s="38">
        <v>8.6219525991009993E-5</v>
      </c>
      <c r="AQ1663" s="35">
        <v>7.7816434465264204E-3</v>
      </c>
      <c r="AR1663" s="35">
        <v>0.80185510052666198</v>
      </c>
      <c r="AS1663" s="35">
        <v>6.2024640524011602E-3</v>
      </c>
      <c r="AT1663" s="35">
        <v>0.18407457244841999</v>
      </c>
      <c r="AU1663" s="14">
        <v>3</v>
      </c>
      <c r="AV1663" s="4" t="b">
        <f t="shared" si="357"/>
        <v>1</v>
      </c>
      <c r="AW1663" s="4" t="b">
        <f t="shared" si="358"/>
        <v>1</v>
      </c>
      <c r="AX1663" s="4" t="b">
        <f t="shared" si="359"/>
        <v>1</v>
      </c>
      <c r="AY1663" s="4" t="b">
        <f t="shared" si="360"/>
        <v>1</v>
      </c>
      <c r="AZ1663" s="4" t="b">
        <f t="shared" si="361"/>
        <v>1</v>
      </c>
      <c r="BA1663" s="4" t="b">
        <f t="shared" si="362"/>
        <v>1</v>
      </c>
      <c r="BB1663" s="14" t="b">
        <f t="shared" si="363"/>
        <v>1</v>
      </c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</row>
    <row r="1664" spans="1:64" x14ac:dyDescent="0.2">
      <c r="A1664" s="1"/>
      <c r="B1664" s="11" t="s">
        <v>1819</v>
      </c>
      <c r="C1664" s="4">
        <v>1</v>
      </c>
      <c r="D1664" s="4">
        <v>2</v>
      </c>
      <c r="E1664" s="4">
        <v>2</v>
      </c>
      <c r="F1664" s="4">
        <v>2</v>
      </c>
      <c r="G1664" s="4">
        <v>2</v>
      </c>
      <c r="H1664" s="4">
        <v>1</v>
      </c>
      <c r="I1664" s="4">
        <v>2</v>
      </c>
      <c r="J1664" s="4">
        <v>3</v>
      </c>
      <c r="K1664" s="4">
        <v>2</v>
      </c>
      <c r="L1664" s="4">
        <v>1</v>
      </c>
      <c r="M1664" s="4">
        <v>1</v>
      </c>
      <c r="N1664" s="14">
        <v>2</v>
      </c>
      <c r="O1664" s="25" t="b">
        <f t="shared" si="350"/>
        <v>1</v>
      </c>
      <c r="P1664" s="11">
        <f>IF($O1664 = TRUE, IF(ISBLANK(C1664), "", INDEX('Individual UI'!$E$6:$H$6,1,C1664)), "")</f>
        <v>-4</v>
      </c>
      <c r="Q1664" s="4">
        <f>IF($O1664 = TRUE, IF(ISBLANK(D1664), "", INDEX('Individual UI'!$E$6:$H$6,1,D1664)), "")</f>
        <v>-2</v>
      </c>
      <c r="R1664" s="4">
        <f>IF($O1664 = TRUE, IF(ISBLANK(E1664), "", INDEX('Individual UI'!$E$6:$H$6,1,E1664)), "")</f>
        <v>-2</v>
      </c>
      <c r="S1664" s="4">
        <f>IF($O1664 = TRUE, IF(ISBLANK(F1664), "", INDEX('Individual UI'!$E$6:$H$6,1,F1664)), "")</f>
        <v>-2</v>
      </c>
      <c r="T1664" s="4">
        <f>IF($O1664 = TRUE, IF(ISBLANK(G1664), "", INDEX('Individual UI'!$E$6:$H$6,1,G1664)), "")</f>
        <v>-2</v>
      </c>
      <c r="U1664" s="4">
        <f>IF($O1664 = TRUE, IF(ISBLANK(H1664), "", INDEX('Individual UI'!$E$6:$H$6,1,H1664)), "")</f>
        <v>-4</v>
      </c>
      <c r="V1664" s="4">
        <f>IF($O1664 = TRUE, IF(ISBLANK(I1664), "", INDEX('Individual UI'!$E$6:$H$6,1,I1664)), "")</f>
        <v>-2</v>
      </c>
      <c r="W1664" s="4">
        <f>IF($O1664 = TRUE, IF(ISBLANK(J1664), "", INDEX('Individual UI'!$E$6:$H$6,1,J1664)), "")</f>
        <v>2</v>
      </c>
      <c r="X1664" s="4">
        <f>IF($O1664 = TRUE, IF(ISBLANK(K1664), "", INDEX('Individual UI'!$E$6:$H$6,1,K1664)), "")</f>
        <v>-2</v>
      </c>
      <c r="Y1664" s="4">
        <f>IF($O1664 = TRUE, IF(ISBLANK(L1664), "", INDEX('Individual UI'!$E$6:$H$6,1,L1664)), "")</f>
        <v>-4</v>
      </c>
      <c r="Z1664" s="4">
        <f>IF($O1664 = TRUE, IF(ISBLANK(M1664), "", INDEX('Individual UI'!$E$6:$H$6,1,M1664)), "")</f>
        <v>-4</v>
      </c>
      <c r="AA1664" s="14">
        <f>IF($O1664 = TRUE, IF(ISBLANK(N1664), "", INDEX('Individual UI'!$E$6:$H$6,1,N1664)), "")</f>
        <v>-2</v>
      </c>
      <c r="AB1664" s="11">
        <f>IF($O1664 = TRUE, EXP(MMULT($P1664:$AA1664, Documentation!D$39:D$50) + Documentation!D$51), "")</f>
        <v>13.565779666781498</v>
      </c>
      <c r="AC1664" s="4">
        <f>IF($O1664 = TRUE, EXP(MMULT($P1664:$AA1664, Documentation!E$39:E$50) + Documentation!E$51), "")</f>
        <v>2.8761064186593755E-5</v>
      </c>
      <c r="AD1664" s="4">
        <f>IF($O1664 = TRUE, EXP(MMULT($P1664:$AA1664, Documentation!F$39:F$50) + Documentation!F$51), "")</f>
        <v>1.6846245271832398E-4</v>
      </c>
      <c r="AE1664" s="4">
        <f>IF($O1664 = TRUE, EXP(MMULT($P1664:$AA1664, Documentation!G$39:G$50) + Documentation!G$51), "")</f>
        <v>4.9564087725187646E-2</v>
      </c>
      <c r="AF1664" s="14">
        <f>IF($O1664 = TRUE, EXP(MMULT($P1664:$AA1664, Documentation!H$39:H$50) + Documentation!H$51), "")</f>
        <v>6.0063017995228047E-5</v>
      </c>
      <c r="AG1664" s="30">
        <f t="shared" si="351"/>
        <v>0.99634086118490761</v>
      </c>
      <c r="AH1664" s="28">
        <f t="shared" si="352"/>
        <v>2.1123609673858035E-6</v>
      </c>
      <c r="AI1664" s="28">
        <f t="shared" si="353"/>
        <v>1.2372751831559006E-5</v>
      </c>
      <c r="AJ1664" s="28">
        <f t="shared" si="354"/>
        <v>3.640242364313285E-3</v>
      </c>
      <c r="AK1664" s="33">
        <f t="shared" si="355"/>
        <v>4.4113379801728724E-6</v>
      </c>
      <c r="AL1664" s="11">
        <f t="shared" si="356"/>
        <v>1</v>
      </c>
      <c r="AM1664" s="14" t="str">
        <f>IF($O1664 = TRUE, INDEX(Documentation!$M$9:$M$13, $AL1664, 1), "")</f>
        <v>Decisive Pursuers</v>
      </c>
      <c r="AN1664" s="1"/>
      <c r="AO1664" s="1"/>
      <c r="AP1664" s="38">
        <v>0.99634086118490695</v>
      </c>
      <c r="AQ1664" s="35">
        <v>2.1123609673858098E-6</v>
      </c>
      <c r="AR1664" s="35">
        <v>1.2372751831559201E-5</v>
      </c>
      <c r="AS1664" s="35">
        <v>3.6402423643132802E-3</v>
      </c>
      <c r="AT1664" s="35">
        <v>4.4113379801729003E-6</v>
      </c>
      <c r="AU1664" s="14">
        <v>1</v>
      </c>
      <c r="AV1664" s="4" t="b">
        <f t="shared" si="357"/>
        <v>1</v>
      </c>
      <c r="AW1664" s="4" t="b">
        <f t="shared" si="358"/>
        <v>1</v>
      </c>
      <c r="AX1664" s="4" t="b">
        <f t="shared" si="359"/>
        <v>1</v>
      </c>
      <c r="AY1664" s="4" t="b">
        <f t="shared" si="360"/>
        <v>1</v>
      </c>
      <c r="AZ1664" s="4" t="b">
        <f t="shared" si="361"/>
        <v>1</v>
      </c>
      <c r="BA1664" s="4" t="b">
        <f t="shared" si="362"/>
        <v>1</v>
      </c>
      <c r="BB1664" s="14" t="b">
        <f t="shared" si="363"/>
        <v>1</v>
      </c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</row>
    <row r="1665" spans="1:64" x14ac:dyDescent="0.2">
      <c r="A1665" s="1"/>
      <c r="B1665" s="11" t="s">
        <v>1820</v>
      </c>
      <c r="C1665" s="4">
        <v>4</v>
      </c>
      <c r="D1665" s="4">
        <v>4</v>
      </c>
      <c r="E1665" s="4">
        <v>1</v>
      </c>
      <c r="F1665" s="4">
        <v>1</v>
      </c>
      <c r="G1665" s="4">
        <v>3</v>
      </c>
      <c r="H1665" s="4">
        <v>3</v>
      </c>
      <c r="I1665" s="4">
        <v>2</v>
      </c>
      <c r="J1665" s="4">
        <v>2</v>
      </c>
      <c r="K1665" s="4">
        <v>3</v>
      </c>
      <c r="L1665" s="4">
        <v>3</v>
      </c>
      <c r="M1665" s="4">
        <v>3</v>
      </c>
      <c r="N1665" s="14">
        <v>3</v>
      </c>
      <c r="O1665" s="25" t="b">
        <f t="shared" si="350"/>
        <v>1</v>
      </c>
      <c r="P1665" s="11">
        <f>IF($O1665 = TRUE, IF(ISBLANK(C1665), "", INDEX('Individual UI'!$E$6:$H$6,1,C1665)), "")</f>
        <v>4</v>
      </c>
      <c r="Q1665" s="4">
        <f>IF($O1665 = TRUE, IF(ISBLANK(D1665), "", INDEX('Individual UI'!$E$6:$H$6,1,D1665)), "")</f>
        <v>4</v>
      </c>
      <c r="R1665" s="4">
        <f>IF($O1665 = TRUE, IF(ISBLANK(E1665), "", INDEX('Individual UI'!$E$6:$H$6,1,E1665)), "")</f>
        <v>-4</v>
      </c>
      <c r="S1665" s="4">
        <f>IF($O1665 = TRUE, IF(ISBLANK(F1665), "", INDEX('Individual UI'!$E$6:$H$6,1,F1665)), "")</f>
        <v>-4</v>
      </c>
      <c r="T1665" s="4">
        <f>IF($O1665 = TRUE, IF(ISBLANK(G1665), "", INDEX('Individual UI'!$E$6:$H$6,1,G1665)), "")</f>
        <v>2</v>
      </c>
      <c r="U1665" s="4">
        <f>IF($O1665 = TRUE, IF(ISBLANK(H1665), "", INDEX('Individual UI'!$E$6:$H$6,1,H1665)), "")</f>
        <v>2</v>
      </c>
      <c r="V1665" s="4">
        <f>IF($O1665 = TRUE, IF(ISBLANK(I1665), "", INDEX('Individual UI'!$E$6:$H$6,1,I1665)), "")</f>
        <v>-2</v>
      </c>
      <c r="W1665" s="4">
        <f>IF($O1665 = TRUE, IF(ISBLANK(J1665), "", INDEX('Individual UI'!$E$6:$H$6,1,J1665)), "")</f>
        <v>-2</v>
      </c>
      <c r="X1665" s="4">
        <f>IF($O1665 = TRUE, IF(ISBLANK(K1665), "", INDEX('Individual UI'!$E$6:$H$6,1,K1665)), "")</f>
        <v>2</v>
      </c>
      <c r="Y1665" s="4">
        <f>IF($O1665 = TRUE, IF(ISBLANK(L1665), "", INDEX('Individual UI'!$E$6:$H$6,1,L1665)), "")</f>
        <v>2</v>
      </c>
      <c r="Z1665" s="4">
        <f>IF($O1665 = TRUE, IF(ISBLANK(M1665), "", INDEX('Individual UI'!$E$6:$H$6,1,M1665)), "")</f>
        <v>2</v>
      </c>
      <c r="AA1665" s="14">
        <f>IF($O1665 = TRUE, IF(ISBLANK(N1665), "", INDEX('Individual UI'!$E$6:$H$6,1,N1665)), "")</f>
        <v>2</v>
      </c>
      <c r="AB1665" s="11">
        <f>IF($O1665 = TRUE, EXP(MMULT($P1665:$AA1665, Documentation!D$39:D$50) + Documentation!D$51), "")</f>
        <v>1.6655644798761553E-4</v>
      </c>
      <c r="AC1665" s="4">
        <f>IF($O1665 = TRUE, EXP(MMULT($P1665:$AA1665, Documentation!E$39:E$50) + Documentation!E$51), "")</f>
        <v>9.2895303180796187</v>
      </c>
      <c r="AD1665" s="4">
        <f>IF($O1665 = TRUE, EXP(MMULT($P1665:$AA1665, Documentation!F$39:F$50) + Documentation!F$51), "")</f>
        <v>5.8036640843411993E-2</v>
      </c>
      <c r="AE1665" s="4">
        <f>IF($O1665 = TRUE, EXP(MMULT($P1665:$AA1665, Documentation!G$39:G$50) + Documentation!G$51), "")</f>
        <v>1.8694145507350623E-4</v>
      </c>
      <c r="AF1665" s="14">
        <f>IF($O1665 = TRUE, EXP(MMULT($P1665:$AA1665, Documentation!H$39:H$50) + Documentation!H$51), "")</f>
        <v>0.17292937082689872</v>
      </c>
      <c r="AG1665" s="30">
        <f t="shared" si="351"/>
        <v>1.7493863573381644E-5</v>
      </c>
      <c r="AH1665" s="28">
        <f t="shared" si="352"/>
        <v>0.97570390104237215</v>
      </c>
      <c r="AI1665" s="28">
        <f t="shared" si="353"/>
        <v>6.0957416505873782E-3</v>
      </c>
      <c r="AJ1665" s="28">
        <f t="shared" si="354"/>
        <v>1.963495470021395E-5</v>
      </c>
      <c r="AK1665" s="33">
        <f t="shared" si="355"/>
        <v>1.8163228488766954E-2</v>
      </c>
      <c r="AL1665" s="11">
        <f t="shared" si="356"/>
        <v>2</v>
      </c>
      <c r="AM1665" s="14" t="str">
        <f>IF($O1665 = TRUE, INDEX(Documentation!$M$9:$M$13, $AL1665, 1), "")</f>
        <v>Cautious Consulters</v>
      </c>
      <c r="AN1665" s="1"/>
      <c r="AO1665" s="1"/>
      <c r="AP1665" s="38">
        <v>1.7493863573381299E-5</v>
      </c>
      <c r="AQ1665" s="35">
        <v>0.97570390104237203</v>
      </c>
      <c r="AR1665" s="35">
        <v>6.09574165058736E-3</v>
      </c>
      <c r="AS1665" s="35">
        <v>1.9634954700213601E-5</v>
      </c>
      <c r="AT1665" s="35">
        <v>1.8163228488766898E-2</v>
      </c>
      <c r="AU1665" s="14">
        <v>2</v>
      </c>
      <c r="AV1665" s="4" t="b">
        <f t="shared" si="357"/>
        <v>1</v>
      </c>
      <c r="AW1665" s="4" t="b">
        <f t="shared" si="358"/>
        <v>1</v>
      </c>
      <c r="AX1665" s="4" t="b">
        <f t="shared" si="359"/>
        <v>1</v>
      </c>
      <c r="AY1665" s="4" t="b">
        <f t="shared" si="360"/>
        <v>1</v>
      </c>
      <c r="AZ1665" s="4" t="b">
        <f t="shared" si="361"/>
        <v>1</v>
      </c>
      <c r="BA1665" s="4" t="b">
        <f t="shared" si="362"/>
        <v>1</v>
      </c>
      <c r="BB1665" s="14" t="b">
        <f t="shared" si="363"/>
        <v>1</v>
      </c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</row>
    <row r="1666" spans="1:64" x14ac:dyDescent="0.2">
      <c r="A1666" s="1"/>
      <c r="B1666" s="11" t="s">
        <v>1821</v>
      </c>
      <c r="C1666" s="4">
        <v>1</v>
      </c>
      <c r="D1666" s="4">
        <v>1</v>
      </c>
      <c r="E1666" s="4">
        <v>3</v>
      </c>
      <c r="F1666" s="4">
        <v>4</v>
      </c>
      <c r="G1666" s="4">
        <v>2</v>
      </c>
      <c r="H1666" s="4">
        <v>3</v>
      </c>
      <c r="I1666" s="4">
        <v>3</v>
      </c>
      <c r="J1666" s="4">
        <v>2</v>
      </c>
      <c r="K1666" s="4">
        <v>1</v>
      </c>
      <c r="L1666" s="4">
        <v>2</v>
      </c>
      <c r="M1666" s="4">
        <v>1</v>
      </c>
      <c r="N1666" s="14">
        <v>2</v>
      </c>
      <c r="O1666" s="25" t="b">
        <f t="shared" si="350"/>
        <v>1</v>
      </c>
      <c r="P1666" s="11">
        <f>IF($O1666 = TRUE, IF(ISBLANK(C1666), "", INDEX('Individual UI'!$E$6:$H$6,1,C1666)), "")</f>
        <v>-4</v>
      </c>
      <c r="Q1666" s="4">
        <f>IF($O1666 = TRUE, IF(ISBLANK(D1666), "", INDEX('Individual UI'!$E$6:$H$6,1,D1666)), "")</f>
        <v>-4</v>
      </c>
      <c r="R1666" s="4">
        <f>IF($O1666 = TRUE, IF(ISBLANK(E1666), "", INDEX('Individual UI'!$E$6:$H$6,1,E1666)), "")</f>
        <v>2</v>
      </c>
      <c r="S1666" s="4">
        <f>IF($O1666 = TRUE, IF(ISBLANK(F1666), "", INDEX('Individual UI'!$E$6:$H$6,1,F1666)), "")</f>
        <v>4</v>
      </c>
      <c r="T1666" s="4">
        <f>IF($O1666 = TRUE, IF(ISBLANK(G1666), "", INDEX('Individual UI'!$E$6:$H$6,1,G1666)), "")</f>
        <v>-2</v>
      </c>
      <c r="U1666" s="4">
        <f>IF($O1666 = TRUE, IF(ISBLANK(H1666), "", INDEX('Individual UI'!$E$6:$H$6,1,H1666)), "")</f>
        <v>2</v>
      </c>
      <c r="V1666" s="4">
        <f>IF($O1666 = TRUE, IF(ISBLANK(I1666), "", INDEX('Individual UI'!$E$6:$H$6,1,I1666)), "")</f>
        <v>2</v>
      </c>
      <c r="W1666" s="4">
        <f>IF($O1666 = TRUE, IF(ISBLANK(J1666), "", INDEX('Individual UI'!$E$6:$H$6,1,J1666)), "")</f>
        <v>-2</v>
      </c>
      <c r="X1666" s="4">
        <f>IF($O1666 = TRUE, IF(ISBLANK(K1666), "", INDEX('Individual UI'!$E$6:$H$6,1,K1666)), "")</f>
        <v>-4</v>
      </c>
      <c r="Y1666" s="4">
        <f>IF($O1666 = TRUE, IF(ISBLANK(L1666), "", INDEX('Individual UI'!$E$6:$H$6,1,L1666)), "")</f>
        <v>-2</v>
      </c>
      <c r="Z1666" s="4">
        <f>IF($O1666 = TRUE, IF(ISBLANK(M1666), "", INDEX('Individual UI'!$E$6:$H$6,1,M1666)), "")</f>
        <v>-4</v>
      </c>
      <c r="AA1666" s="14">
        <f>IF($O1666 = TRUE, IF(ISBLANK(N1666), "", INDEX('Individual UI'!$E$6:$H$6,1,N1666)), "")</f>
        <v>-2</v>
      </c>
      <c r="AB1666" s="11">
        <f>IF($O1666 = TRUE, EXP(MMULT($P1666:$AA1666, Documentation!D$39:D$50) + Documentation!D$51), "")</f>
        <v>0.27363544405724266</v>
      </c>
      <c r="AC1666" s="4">
        <f>IF($O1666 = TRUE, EXP(MMULT($P1666:$AA1666, Documentation!E$39:E$50) + Documentation!E$51), "")</f>
        <v>9.0856611918132944E-6</v>
      </c>
      <c r="AD1666" s="4">
        <f>IF($O1666 = TRUE, EXP(MMULT($P1666:$AA1666, Documentation!F$39:F$50) + Documentation!F$51), "")</f>
        <v>8.0600911270083098E-4</v>
      </c>
      <c r="AE1666" s="4">
        <f>IF($O1666 = TRUE, EXP(MMULT($P1666:$AA1666, Documentation!G$39:G$50) + Documentation!G$51), "")</f>
        <v>6.9107444533838054</v>
      </c>
      <c r="AF1666" s="14">
        <f>IF($O1666 = TRUE, EXP(MMULT($P1666:$AA1666, Documentation!H$39:H$50) + Documentation!H$51), "")</f>
        <v>1.0795397962207857E-3</v>
      </c>
      <c r="AG1666" s="30">
        <f t="shared" si="351"/>
        <v>3.8077510515126763E-2</v>
      </c>
      <c r="AH1666" s="28">
        <f t="shared" si="352"/>
        <v>1.264307556208901E-6</v>
      </c>
      <c r="AI1666" s="28">
        <f t="shared" si="353"/>
        <v>1.1215952147534504E-4</v>
      </c>
      <c r="AJ1666" s="28">
        <f t="shared" si="354"/>
        <v>0.9616588432017158</v>
      </c>
      <c r="AK1666" s="33">
        <f t="shared" si="355"/>
        <v>1.5022245412584651E-4</v>
      </c>
      <c r="AL1666" s="11">
        <f t="shared" si="356"/>
        <v>4</v>
      </c>
      <c r="AM1666" s="14" t="str">
        <f>IF($O1666 = TRUE, INDEX(Documentation!$M$9:$M$13, $AL1666, 1), "")</f>
        <v>Financially Pressured</v>
      </c>
      <c r="AN1666" s="1"/>
      <c r="AO1666" s="1"/>
      <c r="AP1666" s="38">
        <v>3.80775105151267E-2</v>
      </c>
      <c r="AQ1666" s="35">
        <v>1.2643075562088999E-6</v>
      </c>
      <c r="AR1666" s="35">
        <v>1.12159521475346E-4</v>
      </c>
      <c r="AS1666" s="35">
        <v>0.96165884320171602</v>
      </c>
      <c r="AT1666" s="35">
        <v>1.5022245412584599E-4</v>
      </c>
      <c r="AU1666" s="14">
        <v>4</v>
      </c>
      <c r="AV1666" s="4" t="b">
        <f t="shared" si="357"/>
        <v>1</v>
      </c>
      <c r="AW1666" s="4" t="b">
        <f t="shared" si="358"/>
        <v>1</v>
      </c>
      <c r="AX1666" s="4" t="b">
        <f t="shared" si="359"/>
        <v>1</v>
      </c>
      <c r="AY1666" s="4" t="b">
        <f t="shared" si="360"/>
        <v>1</v>
      </c>
      <c r="AZ1666" s="4" t="b">
        <f t="shared" si="361"/>
        <v>1</v>
      </c>
      <c r="BA1666" s="4" t="b">
        <f t="shared" si="362"/>
        <v>1</v>
      </c>
      <c r="BB1666" s="14" t="b">
        <f t="shared" si="363"/>
        <v>1</v>
      </c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</row>
    <row r="1667" spans="1:64" x14ac:dyDescent="0.2">
      <c r="A1667" s="1"/>
      <c r="B1667" s="11" t="s">
        <v>1822</v>
      </c>
      <c r="C1667" s="4">
        <v>4</v>
      </c>
      <c r="D1667" s="4">
        <v>4</v>
      </c>
      <c r="E1667" s="4">
        <v>3</v>
      </c>
      <c r="F1667" s="4">
        <v>2</v>
      </c>
      <c r="G1667" s="4">
        <v>4</v>
      </c>
      <c r="H1667" s="4">
        <v>4</v>
      </c>
      <c r="I1667" s="4">
        <v>3</v>
      </c>
      <c r="J1667" s="4">
        <v>2</v>
      </c>
      <c r="K1667" s="4">
        <v>2</v>
      </c>
      <c r="L1667" s="4">
        <v>3</v>
      </c>
      <c r="M1667" s="4">
        <v>4</v>
      </c>
      <c r="N1667" s="14">
        <v>3</v>
      </c>
      <c r="O1667" s="25" t="b">
        <f t="shared" si="350"/>
        <v>1</v>
      </c>
      <c r="P1667" s="11">
        <f>IF($O1667 = TRUE, IF(ISBLANK(C1667), "", INDEX('Individual UI'!$E$6:$H$6,1,C1667)), "")</f>
        <v>4</v>
      </c>
      <c r="Q1667" s="4">
        <f>IF($O1667 = TRUE, IF(ISBLANK(D1667), "", INDEX('Individual UI'!$E$6:$H$6,1,D1667)), "")</f>
        <v>4</v>
      </c>
      <c r="R1667" s="4">
        <f>IF($O1667 = TRUE, IF(ISBLANK(E1667), "", INDEX('Individual UI'!$E$6:$H$6,1,E1667)), "")</f>
        <v>2</v>
      </c>
      <c r="S1667" s="4">
        <f>IF($O1667 = TRUE, IF(ISBLANK(F1667), "", INDEX('Individual UI'!$E$6:$H$6,1,F1667)), "")</f>
        <v>-2</v>
      </c>
      <c r="T1667" s="4">
        <f>IF($O1667 = TRUE, IF(ISBLANK(G1667), "", INDEX('Individual UI'!$E$6:$H$6,1,G1667)), "")</f>
        <v>4</v>
      </c>
      <c r="U1667" s="4">
        <f>IF($O1667 = TRUE, IF(ISBLANK(H1667), "", INDEX('Individual UI'!$E$6:$H$6,1,H1667)), "")</f>
        <v>4</v>
      </c>
      <c r="V1667" s="4">
        <f>IF($O1667 = TRUE, IF(ISBLANK(I1667), "", INDEX('Individual UI'!$E$6:$H$6,1,I1667)), "")</f>
        <v>2</v>
      </c>
      <c r="W1667" s="4">
        <f>IF($O1667 = TRUE, IF(ISBLANK(J1667), "", INDEX('Individual UI'!$E$6:$H$6,1,J1667)), "")</f>
        <v>-2</v>
      </c>
      <c r="X1667" s="4">
        <f>IF($O1667 = TRUE, IF(ISBLANK(K1667), "", INDEX('Individual UI'!$E$6:$H$6,1,K1667)), "")</f>
        <v>-2</v>
      </c>
      <c r="Y1667" s="4">
        <f>IF($O1667 = TRUE, IF(ISBLANK(L1667), "", INDEX('Individual UI'!$E$6:$H$6,1,L1667)), "")</f>
        <v>2</v>
      </c>
      <c r="Z1667" s="4">
        <f>IF($O1667 = TRUE, IF(ISBLANK(M1667), "", INDEX('Individual UI'!$E$6:$H$6,1,M1667)), "")</f>
        <v>4</v>
      </c>
      <c r="AA1667" s="14">
        <f>IF($O1667 = TRUE, IF(ISBLANK(N1667), "", INDEX('Individual UI'!$E$6:$H$6,1,N1667)), "")</f>
        <v>2</v>
      </c>
      <c r="AB1667" s="11">
        <f>IF($O1667 = TRUE, EXP(MMULT($P1667:$AA1667, Documentation!D$39:D$50) + Documentation!D$51), "")</f>
        <v>6.523483959333389E-6</v>
      </c>
      <c r="AC1667" s="4">
        <f>IF($O1667 = TRUE, EXP(MMULT($P1667:$AA1667, Documentation!E$39:E$50) + Documentation!E$51), "")</f>
        <v>6.2211920876884266</v>
      </c>
      <c r="AD1667" s="4">
        <f>IF($O1667 = TRUE, EXP(MMULT($P1667:$AA1667, Documentation!F$39:F$50) + Documentation!F$51), "")</f>
        <v>0.46330103586790489</v>
      </c>
      <c r="AE1667" s="4">
        <f>IF($O1667 = TRUE, EXP(MMULT($P1667:$AA1667, Documentation!G$39:G$50) + Documentation!G$51), "")</f>
        <v>6.2871765979722518E-3</v>
      </c>
      <c r="AF1667" s="14">
        <f>IF($O1667 = TRUE, EXP(MMULT($P1667:$AA1667, Documentation!H$39:H$50) + Documentation!H$51), "")</f>
        <v>4.0155742233643741</v>
      </c>
      <c r="AG1667" s="30">
        <f t="shared" si="351"/>
        <v>6.0930916963235694E-7</v>
      </c>
      <c r="AH1667" s="28">
        <f t="shared" si="352"/>
        <v>0.58107437815485563</v>
      </c>
      <c r="AI1667" s="28">
        <f t="shared" si="353"/>
        <v>4.3273436589139784E-2</v>
      </c>
      <c r="AJ1667" s="28">
        <f t="shared" si="354"/>
        <v>5.8723749090569067E-4</v>
      </c>
      <c r="AK1667" s="33">
        <f t="shared" si="355"/>
        <v>0.37506433845592924</v>
      </c>
      <c r="AL1667" s="11">
        <f t="shared" si="356"/>
        <v>2</v>
      </c>
      <c r="AM1667" s="14" t="str">
        <f>IF($O1667 = TRUE, INDEX(Documentation!$M$9:$M$13, $AL1667, 1), "")</f>
        <v>Cautious Consulters</v>
      </c>
      <c r="AN1667" s="1"/>
      <c r="AO1667" s="1"/>
      <c r="AP1667" s="38">
        <v>6.0930916963235599E-7</v>
      </c>
      <c r="AQ1667" s="35">
        <v>0.58107437815485796</v>
      </c>
      <c r="AR1667" s="35">
        <v>4.3273436589139902E-2</v>
      </c>
      <c r="AS1667" s="35">
        <v>5.87237490905686E-4</v>
      </c>
      <c r="AT1667" s="35">
        <v>0.37506433845592702</v>
      </c>
      <c r="AU1667" s="14">
        <v>2</v>
      </c>
      <c r="AV1667" s="4" t="b">
        <f t="shared" si="357"/>
        <v>1</v>
      </c>
      <c r="AW1667" s="4" t="b">
        <f t="shared" si="358"/>
        <v>1</v>
      </c>
      <c r="AX1667" s="4" t="b">
        <f t="shared" si="359"/>
        <v>1</v>
      </c>
      <c r="AY1667" s="4" t="b">
        <f t="shared" si="360"/>
        <v>1</v>
      </c>
      <c r="AZ1667" s="4" t="b">
        <f t="shared" si="361"/>
        <v>1</v>
      </c>
      <c r="BA1667" s="4" t="b">
        <f t="shared" si="362"/>
        <v>1</v>
      </c>
      <c r="BB1667" s="14" t="b">
        <f t="shared" si="363"/>
        <v>1</v>
      </c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</row>
    <row r="1668" spans="1:64" x14ac:dyDescent="0.2">
      <c r="A1668" s="1"/>
      <c r="B1668" s="11" t="s">
        <v>1823</v>
      </c>
      <c r="C1668" s="4">
        <v>2</v>
      </c>
      <c r="D1668" s="4">
        <v>2</v>
      </c>
      <c r="E1668" s="4">
        <v>1</v>
      </c>
      <c r="F1668" s="4">
        <v>1</v>
      </c>
      <c r="G1668" s="4">
        <v>1</v>
      </c>
      <c r="H1668" s="4">
        <v>2</v>
      </c>
      <c r="I1668" s="4">
        <v>2</v>
      </c>
      <c r="J1668" s="4">
        <v>2</v>
      </c>
      <c r="K1668" s="4">
        <v>4</v>
      </c>
      <c r="L1668" s="4">
        <v>4</v>
      </c>
      <c r="M1668" s="4">
        <v>2</v>
      </c>
      <c r="N1668" s="14">
        <v>4</v>
      </c>
      <c r="O1668" s="25" t="b">
        <f t="shared" si="350"/>
        <v>1</v>
      </c>
      <c r="P1668" s="11">
        <f>IF($O1668 = TRUE, IF(ISBLANK(C1668), "", INDEX('Individual UI'!$E$6:$H$6,1,C1668)), "")</f>
        <v>-2</v>
      </c>
      <c r="Q1668" s="4">
        <f>IF($O1668 = TRUE, IF(ISBLANK(D1668), "", INDEX('Individual UI'!$E$6:$H$6,1,D1668)), "")</f>
        <v>-2</v>
      </c>
      <c r="R1668" s="4">
        <f>IF($O1668 = TRUE, IF(ISBLANK(E1668), "", INDEX('Individual UI'!$E$6:$H$6,1,E1668)), "")</f>
        <v>-4</v>
      </c>
      <c r="S1668" s="4">
        <f>IF($O1668 = TRUE, IF(ISBLANK(F1668), "", INDEX('Individual UI'!$E$6:$H$6,1,F1668)), "")</f>
        <v>-4</v>
      </c>
      <c r="T1668" s="4">
        <f>IF($O1668 = TRUE, IF(ISBLANK(G1668), "", INDEX('Individual UI'!$E$6:$H$6,1,G1668)), "")</f>
        <v>-4</v>
      </c>
      <c r="U1668" s="4">
        <f>IF($O1668 = TRUE, IF(ISBLANK(H1668), "", INDEX('Individual UI'!$E$6:$H$6,1,H1668)), "")</f>
        <v>-2</v>
      </c>
      <c r="V1668" s="4">
        <f>IF($O1668 = TRUE, IF(ISBLANK(I1668), "", INDEX('Individual UI'!$E$6:$H$6,1,I1668)), "")</f>
        <v>-2</v>
      </c>
      <c r="W1668" s="4">
        <f>IF($O1668 = TRUE, IF(ISBLANK(J1668), "", INDEX('Individual UI'!$E$6:$H$6,1,J1668)), "")</f>
        <v>-2</v>
      </c>
      <c r="X1668" s="4">
        <f>IF($O1668 = TRUE, IF(ISBLANK(K1668), "", INDEX('Individual UI'!$E$6:$H$6,1,K1668)), "")</f>
        <v>4</v>
      </c>
      <c r="Y1668" s="4">
        <f>IF($O1668 = TRUE, IF(ISBLANK(L1668), "", INDEX('Individual UI'!$E$6:$H$6,1,L1668)), "")</f>
        <v>4</v>
      </c>
      <c r="Z1668" s="4">
        <f>IF($O1668 = TRUE, IF(ISBLANK(M1668), "", INDEX('Individual UI'!$E$6:$H$6,1,M1668)), "")</f>
        <v>-2</v>
      </c>
      <c r="AA1668" s="14">
        <f>IF($O1668 = TRUE, IF(ISBLANK(N1668), "", INDEX('Individual UI'!$E$6:$H$6,1,N1668)), "")</f>
        <v>4</v>
      </c>
      <c r="AB1668" s="11">
        <f>IF($O1668 = TRUE, EXP(MMULT($P1668:$AA1668, Documentation!D$39:D$50) + Documentation!D$51), "")</f>
        <v>1.2072329183073862</v>
      </c>
      <c r="AC1668" s="4">
        <f>IF($O1668 = TRUE, EXP(MMULT($P1668:$AA1668, Documentation!E$39:E$50) + Documentation!E$51), "")</f>
        <v>0.22123740263971603</v>
      </c>
      <c r="AD1668" s="4">
        <f>IF($O1668 = TRUE, EXP(MMULT($P1668:$AA1668, Documentation!F$39:F$50) + Documentation!F$51), "")</f>
        <v>2.4177014637388797E-3</v>
      </c>
      <c r="AE1668" s="4">
        <f>IF($O1668 = TRUE, EXP(MMULT($P1668:$AA1668, Documentation!G$39:G$50) + Documentation!G$51), "")</f>
        <v>4.3095525626662496E-5</v>
      </c>
      <c r="AF1668" s="14">
        <f>IF($O1668 = TRUE, EXP(MMULT($P1668:$AA1668, Documentation!H$39:H$50) + Documentation!H$51), "")</f>
        <v>2.2663229897500061E-5</v>
      </c>
      <c r="AG1668" s="30">
        <f t="shared" si="351"/>
        <v>0.84365612236851917</v>
      </c>
      <c r="AH1668" s="28">
        <f t="shared" si="352"/>
        <v>0.15460834972558388</v>
      </c>
      <c r="AI1668" s="28">
        <f t="shared" si="353"/>
        <v>1.6895734128940349E-3</v>
      </c>
      <c r="AJ1668" s="28">
        <f t="shared" si="354"/>
        <v>3.0116644013152883E-5</v>
      </c>
      <c r="AK1668" s="33">
        <f t="shared" si="355"/>
        <v>1.5837848989802692E-5</v>
      </c>
      <c r="AL1668" s="11">
        <f t="shared" si="356"/>
        <v>1</v>
      </c>
      <c r="AM1668" s="14" t="str">
        <f>IF($O1668 = TRUE, INDEX(Documentation!$M$9:$M$13, $AL1668, 1), "")</f>
        <v>Decisive Pursuers</v>
      </c>
      <c r="AN1668" s="1"/>
      <c r="AO1668" s="1"/>
      <c r="AP1668" s="38">
        <v>0.84365612236851695</v>
      </c>
      <c r="AQ1668" s="35">
        <v>0.15460834972558599</v>
      </c>
      <c r="AR1668" s="35">
        <v>1.6895734128940399E-3</v>
      </c>
      <c r="AS1668" s="35">
        <v>3.0116644013152602E-5</v>
      </c>
      <c r="AT1668" s="35">
        <v>1.5837848989802801E-5</v>
      </c>
      <c r="AU1668" s="14">
        <v>1</v>
      </c>
      <c r="AV1668" s="4" t="b">
        <f t="shared" si="357"/>
        <v>1</v>
      </c>
      <c r="AW1668" s="4" t="b">
        <f t="shared" si="358"/>
        <v>1</v>
      </c>
      <c r="AX1668" s="4" t="b">
        <f t="shared" si="359"/>
        <v>1</v>
      </c>
      <c r="AY1668" s="4" t="b">
        <f t="shared" si="360"/>
        <v>1</v>
      </c>
      <c r="AZ1668" s="4" t="b">
        <f t="shared" si="361"/>
        <v>1</v>
      </c>
      <c r="BA1668" s="4" t="b">
        <f t="shared" si="362"/>
        <v>1</v>
      </c>
      <c r="BB1668" s="14" t="b">
        <f t="shared" si="363"/>
        <v>1</v>
      </c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</row>
    <row r="1669" spans="1:64" x14ac:dyDescent="0.2">
      <c r="A1669" s="1"/>
      <c r="B1669" s="11" t="s">
        <v>1824</v>
      </c>
      <c r="C1669" s="4">
        <v>3</v>
      </c>
      <c r="D1669" s="4">
        <v>4</v>
      </c>
      <c r="E1669" s="4">
        <v>4</v>
      </c>
      <c r="F1669" s="4">
        <v>1</v>
      </c>
      <c r="G1669" s="4">
        <v>2</v>
      </c>
      <c r="H1669" s="4">
        <v>3</v>
      </c>
      <c r="I1669" s="4">
        <v>1</v>
      </c>
      <c r="J1669" s="4">
        <v>1</v>
      </c>
      <c r="K1669" s="4">
        <v>2</v>
      </c>
      <c r="L1669" s="4">
        <v>1</v>
      </c>
      <c r="M1669" s="4">
        <v>3</v>
      </c>
      <c r="N1669" s="14">
        <v>2</v>
      </c>
      <c r="O1669" s="25" t="b">
        <f t="shared" si="350"/>
        <v>1</v>
      </c>
      <c r="P1669" s="11">
        <f>IF($O1669 = TRUE, IF(ISBLANK(C1669), "", INDEX('Individual UI'!$E$6:$H$6,1,C1669)), "")</f>
        <v>2</v>
      </c>
      <c r="Q1669" s="4">
        <f>IF($O1669 = TRUE, IF(ISBLANK(D1669), "", INDEX('Individual UI'!$E$6:$H$6,1,D1669)), "")</f>
        <v>4</v>
      </c>
      <c r="R1669" s="4">
        <f>IF($O1669 = TRUE, IF(ISBLANK(E1669), "", INDEX('Individual UI'!$E$6:$H$6,1,E1669)), "")</f>
        <v>4</v>
      </c>
      <c r="S1669" s="4">
        <f>IF($O1669 = TRUE, IF(ISBLANK(F1669), "", INDEX('Individual UI'!$E$6:$H$6,1,F1669)), "")</f>
        <v>-4</v>
      </c>
      <c r="T1669" s="4">
        <f>IF($O1669 = TRUE, IF(ISBLANK(G1669), "", INDEX('Individual UI'!$E$6:$H$6,1,G1669)), "")</f>
        <v>-2</v>
      </c>
      <c r="U1669" s="4">
        <f>IF($O1669 = TRUE, IF(ISBLANK(H1669), "", INDEX('Individual UI'!$E$6:$H$6,1,H1669)), "")</f>
        <v>2</v>
      </c>
      <c r="V1669" s="4">
        <f>IF($O1669 = TRUE, IF(ISBLANK(I1669), "", INDEX('Individual UI'!$E$6:$H$6,1,I1669)), "")</f>
        <v>-4</v>
      </c>
      <c r="W1669" s="4">
        <f>IF($O1669 = TRUE, IF(ISBLANK(J1669), "", INDEX('Individual UI'!$E$6:$H$6,1,J1669)), "")</f>
        <v>-4</v>
      </c>
      <c r="X1669" s="4">
        <f>IF($O1669 = TRUE, IF(ISBLANK(K1669), "", INDEX('Individual UI'!$E$6:$H$6,1,K1669)), "")</f>
        <v>-2</v>
      </c>
      <c r="Y1669" s="4">
        <f>IF($O1669 = TRUE, IF(ISBLANK(L1669), "", INDEX('Individual UI'!$E$6:$H$6,1,L1669)), "")</f>
        <v>-4</v>
      </c>
      <c r="Z1669" s="4">
        <f>IF($O1669 = TRUE, IF(ISBLANK(M1669), "", INDEX('Individual UI'!$E$6:$H$6,1,M1669)), "")</f>
        <v>2</v>
      </c>
      <c r="AA1669" s="14">
        <f>IF($O1669 = TRUE, IF(ISBLANK(N1669), "", INDEX('Individual UI'!$E$6:$H$6,1,N1669)), "")</f>
        <v>-2</v>
      </c>
      <c r="AB1669" s="11">
        <f>IF($O1669 = TRUE, EXP(MMULT($P1669:$AA1669, Documentation!D$39:D$50) + Documentation!D$51), "")</f>
        <v>2.2733068984122758E-4</v>
      </c>
      <c r="AC1669" s="4">
        <f>IF($O1669 = TRUE, EXP(MMULT($P1669:$AA1669, Documentation!E$39:E$50) + Documentation!E$51), "")</f>
        <v>1.0962125368267888</v>
      </c>
      <c r="AD1669" s="4">
        <f>IF($O1669 = TRUE, EXP(MMULT($P1669:$AA1669, Documentation!F$39:F$50) + Documentation!F$51), "")</f>
        <v>5.4726391056021074E-3</v>
      </c>
      <c r="AE1669" s="4">
        <f>IF($O1669 = TRUE, EXP(MMULT($P1669:$AA1669, Documentation!G$39:G$50) + Documentation!G$51), "")</f>
        <v>0.18661634286801712</v>
      </c>
      <c r="AF1669" s="14">
        <f>IF($O1669 = TRUE, EXP(MMULT($P1669:$AA1669, Documentation!H$39:H$50) + Documentation!H$51), "")</f>
        <v>34.408234758139173</v>
      </c>
      <c r="AG1669" s="30">
        <f t="shared" si="351"/>
        <v>6.3683837655422774E-6</v>
      </c>
      <c r="AH1669" s="28">
        <f t="shared" si="352"/>
        <v>3.0709017458168023E-2</v>
      </c>
      <c r="AI1669" s="28">
        <f t="shared" si="353"/>
        <v>1.533091113176559E-4</v>
      </c>
      <c r="AJ1669" s="28">
        <f t="shared" si="354"/>
        <v>5.2278224692653055E-3</v>
      </c>
      <c r="AK1669" s="33">
        <f t="shared" si="355"/>
        <v>0.96390348257748348</v>
      </c>
      <c r="AL1669" s="11">
        <f t="shared" si="356"/>
        <v>5</v>
      </c>
      <c r="AM1669" s="14" t="str">
        <f>IF($O1669 = TRUE, INDEX(Documentation!$M$9:$M$13, $AL1669, 1), "")</f>
        <v>Reluctant Claimants</v>
      </c>
      <c r="AN1669" s="1"/>
      <c r="AO1669" s="1"/>
      <c r="AP1669" s="38">
        <v>6.3683837655422698E-6</v>
      </c>
      <c r="AQ1669" s="35">
        <v>3.0709017458168002E-2</v>
      </c>
      <c r="AR1669" s="35">
        <v>1.5330911131765699E-4</v>
      </c>
      <c r="AS1669" s="35">
        <v>5.2278224692652803E-3</v>
      </c>
      <c r="AT1669" s="35">
        <v>0.96390348257748404</v>
      </c>
      <c r="AU1669" s="14">
        <v>5</v>
      </c>
      <c r="AV1669" s="4" t="b">
        <f t="shared" si="357"/>
        <v>1</v>
      </c>
      <c r="AW1669" s="4" t="b">
        <f t="shared" si="358"/>
        <v>1</v>
      </c>
      <c r="AX1669" s="4" t="b">
        <f t="shared" si="359"/>
        <v>1</v>
      </c>
      <c r="AY1669" s="4" t="b">
        <f t="shared" si="360"/>
        <v>1</v>
      </c>
      <c r="AZ1669" s="4" t="b">
        <f t="shared" si="361"/>
        <v>1</v>
      </c>
      <c r="BA1669" s="4" t="b">
        <f t="shared" si="362"/>
        <v>1</v>
      </c>
      <c r="BB1669" s="14" t="b">
        <f t="shared" si="363"/>
        <v>1</v>
      </c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</row>
    <row r="1670" spans="1:64" x14ac:dyDescent="0.2">
      <c r="A1670" s="1"/>
      <c r="B1670" s="11" t="s">
        <v>1825</v>
      </c>
      <c r="C1670" s="4">
        <v>3</v>
      </c>
      <c r="D1670" s="4">
        <v>2</v>
      </c>
      <c r="E1670" s="4">
        <v>2</v>
      </c>
      <c r="F1670" s="4">
        <v>3</v>
      </c>
      <c r="G1670" s="4">
        <v>1</v>
      </c>
      <c r="H1670" s="4">
        <v>4</v>
      </c>
      <c r="I1670" s="4">
        <v>1</v>
      </c>
      <c r="J1670" s="4">
        <v>4</v>
      </c>
      <c r="K1670" s="4">
        <v>3</v>
      </c>
      <c r="L1670" s="4">
        <v>3</v>
      </c>
      <c r="M1670" s="4">
        <v>4</v>
      </c>
      <c r="N1670" s="14">
        <v>4</v>
      </c>
      <c r="O1670" s="25" t="b">
        <f t="shared" si="350"/>
        <v>1</v>
      </c>
      <c r="P1670" s="11">
        <f>IF($O1670 = TRUE, IF(ISBLANK(C1670), "", INDEX('Individual UI'!$E$6:$H$6,1,C1670)), "")</f>
        <v>2</v>
      </c>
      <c r="Q1670" s="4">
        <f>IF($O1670 = TRUE, IF(ISBLANK(D1670), "", INDEX('Individual UI'!$E$6:$H$6,1,D1670)), "")</f>
        <v>-2</v>
      </c>
      <c r="R1670" s="4">
        <f>IF($O1670 = TRUE, IF(ISBLANK(E1670), "", INDEX('Individual UI'!$E$6:$H$6,1,E1670)), "")</f>
        <v>-2</v>
      </c>
      <c r="S1670" s="4">
        <f>IF($O1670 = TRUE, IF(ISBLANK(F1670), "", INDEX('Individual UI'!$E$6:$H$6,1,F1670)), "")</f>
        <v>2</v>
      </c>
      <c r="T1670" s="4">
        <f>IF($O1670 = TRUE, IF(ISBLANK(G1670), "", INDEX('Individual UI'!$E$6:$H$6,1,G1670)), "")</f>
        <v>-4</v>
      </c>
      <c r="U1670" s="4">
        <f>IF($O1670 = TRUE, IF(ISBLANK(H1670), "", INDEX('Individual UI'!$E$6:$H$6,1,H1670)), "")</f>
        <v>4</v>
      </c>
      <c r="V1670" s="4">
        <f>IF($O1670 = TRUE, IF(ISBLANK(I1670), "", INDEX('Individual UI'!$E$6:$H$6,1,I1670)), "")</f>
        <v>-4</v>
      </c>
      <c r="W1670" s="4">
        <f>IF($O1670 = TRUE, IF(ISBLANK(J1670), "", INDEX('Individual UI'!$E$6:$H$6,1,J1670)), "")</f>
        <v>4</v>
      </c>
      <c r="X1670" s="4">
        <f>IF($O1670 = TRUE, IF(ISBLANK(K1670), "", INDEX('Individual UI'!$E$6:$H$6,1,K1670)), "")</f>
        <v>2</v>
      </c>
      <c r="Y1670" s="4">
        <f>IF($O1670 = TRUE, IF(ISBLANK(L1670), "", INDEX('Individual UI'!$E$6:$H$6,1,L1670)), "")</f>
        <v>2</v>
      </c>
      <c r="Z1670" s="4">
        <f>IF($O1670 = TRUE, IF(ISBLANK(M1670), "", INDEX('Individual UI'!$E$6:$H$6,1,M1670)), "")</f>
        <v>4</v>
      </c>
      <c r="AA1670" s="14">
        <f>IF($O1670 = TRUE, IF(ISBLANK(N1670), "", INDEX('Individual UI'!$E$6:$H$6,1,N1670)), "")</f>
        <v>4</v>
      </c>
      <c r="AB1670" s="11">
        <f>IF($O1670 = TRUE, EXP(MMULT($P1670:$AA1670, Documentation!D$39:D$50) + Documentation!D$51), "")</f>
        <v>5.0053293649664741E-4</v>
      </c>
      <c r="AC1670" s="4">
        <f>IF($O1670 = TRUE, EXP(MMULT($P1670:$AA1670, Documentation!E$39:E$50) + Documentation!E$51), "")</f>
        <v>3.3546969226602011E-2</v>
      </c>
      <c r="AD1670" s="4">
        <f>IF($O1670 = TRUE, EXP(MMULT($P1670:$AA1670, Documentation!F$39:F$50) + Documentation!F$51), "")</f>
        <v>8.9378244883381139</v>
      </c>
      <c r="AE1670" s="4">
        <f>IF($O1670 = TRUE, EXP(MMULT($P1670:$AA1670, Documentation!G$39:G$50) + Documentation!G$51), "")</f>
        <v>4.8812084586158166E-4</v>
      </c>
      <c r="AF1670" s="14">
        <f>IF($O1670 = TRUE, EXP(MMULT($P1670:$AA1670, Documentation!H$39:H$50) + Documentation!H$51), "")</f>
        <v>1.1590690170316753E-2</v>
      </c>
      <c r="AG1670" s="30">
        <f t="shared" si="351"/>
        <v>5.5714122612081453E-5</v>
      </c>
      <c r="AH1670" s="28">
        <f t="shared" si="352"/>
        <v>3.7340998373383704E-3</v>
      </c>
      <c r="AI1670" s="28">
        <f t="shared" si="353"/>
        <v>0.99486569837721206</v>
      </c>
      <c r="AJ1670" s="28">
        <f t="shared" si="354"/>
        <v>5.4332537727069693E-5</v>
      </c>
      <c r="AK1670" s="33">
        <f t="shared" si="355"/>
        <v>1.2901551251103336E-3</v>
      </c>
      <c r="AL1670" s="11">
        <f t="shared" si="356"/>
        <v>3</v>
      </c>
      <c r="AM1670" s="14" t="str">
        <f>IF($O1670 = TRUE, INDEX(Documentation!$M$9:$M$13, $AL1670, 1), "")</f>
        <v>Process Skeptics</v>
      </c>
      <c r="AN1670" s="1"/>
      <c r="AO1670" s="1"/>
      <c r="AP1670" s="38">
        <v>5.57141226120827E-5</v>
      </c>
      <c r="AQ1670" s="35">
        <v>3.7340998373383599E-3</v>
      </c>
      <c r="AR1670" s="35">
        <v>0.99486569837721195</v>
      </c>
      <c r="AS1670" s="35">
        <v>5.4332537727071198E-5</v>
      </c>
      <c r="AT1670" s="35">
        <v>1.2901551251103499E-3</v>
      </c>
      <c r="AU1670" s="14">
        <v>3</v>
      </c>
      <c r="AV1670" s="4" t="b">
        <f t="shared" si="357"/>
        <v>1</v>
      </c>
      <c r="AW1670" s="4" t="b">
        <f t="shared" si="358"/>
        <v>1</v>
      </c>
      <c r="AX1670" s="4" t="b">
        <f t="shared" si="359"/>
        <v>1</v>
      </c>
      <c r="AY1670" s="4" t="b">
        <f t="shared" si="360"/>
        <v>1</v>
      </c>
      <c r="AZ1670" s="4" t="b">
        <f t="shared" si="361"/>
        <v>1</v>
      </c>
      <c r="BA1670" s="4" t="b">
        <f t="shared" si="362"/>
        <v>1</v>
      </c>
      <c r="BB1670" s="14" t="b">
        <f t="shared" si="363"/>
        <v>1</v>
      </c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</row>
    <row r="1671" spans="1:64" x14ac:dyDescent="0.2">
      <c r="A1671" s="1"/>
      <c r="B1671" s="11" t="s">
        <v>1826</v>
      </c>
      <c r="C1671" s="4">
        <v>3</v>
      </c>
      <c r="D1671" s="4">
        <v>2</v>
      </c>
      <c r="E1671" s="4">
        <v>1</v>
      </c>
      <c r="F1671" s="4">
        <v>3</v>
      </c>
      <c r="G1671" s="4">
        <v>2</v>
      </c>
      <c r="H1671" s="4">
        <v>3</v>
      </c>
      <c r="I1671" s="4">
        <v>1</v>
      </c>
      <c r="J1671" s="4">
        <v>4</v>
      </c>
      <c r="K1671" s="4">
        <v>3</v>
      </c>
      <c r="L1671" s="4">
        <v>3</v>
      </c>
      <c r="M1671" s="4">
        <v>4</v>
      </c>
      <c r="N1671" s="14">
        <v>4</v>
      </c>
      <c r="O1671" s="25" t="b">
        <f t="shared" si="350"/>
        <v>1</v>
      </c>
      <c r="P1671" s="11">
        <f>IF($O1671 = TRUE, IF(ISBLANK(C1671), "", INDEX('Individual UI'!$E$6:$H$6,1,C1671)), "")</f>
        <v>2</v>
      </c>
      <c r="Q1671" s="4">
        <f>IF($O1671 = TRUE, IF(ISBLANK(D1671), "", INDEX('Individual UI'!$E$6:$H$6,1,D1671)), "")</f>
        <v>-2</v>
      </c>
      <c r="R1671" s="4">
        <f>IF($O1671 = TRUE, IF(ISBLANK(E1671), "", INDEX('Individual UI'!$E$6:$H$6,1,E1671)), "")</f>
        <v>-4</v>
      </c>
      <c r="S1671" s="4">
        <f>IF($O1671 = TRUE, IF(ISBLANK(F1671), "", INDEX('Individual UI'!$E$6:$H$6,1,F1671)), "")</f>
        <v>2</v>
      </c>
      <c r="T1671" s="4">
        <f>IF($O1671 = TRUE, IF(ISBLANK(G1671), "", INDEX('Individual UI'!$E$6:$H$6,1,G1671)), "")</f>
        <v>-2</v>
      </c>
      <c r="U1671" s="4">
        <f>IF($O1671 = TRUE, IF(ISBLANK(H1671), "", INDEX('Individual UI'!$E$6:$H$6,1,H1671)), "")</f>
        <v>2</v>
      </c>
      <c r="V1671" s="4">
        <f>IF($O1671 = TRUE, IF(ISBLANK(I1671), "", INDEX('Individual UI'!$E$6:$H$6,1,I1671)), "")</f>
        <v>-4</v>
      </c>
      <c r="W1671" s="4">
        <f>IF($O1671 = TRUE, IF(ISBLANK(J1671), "", INDEX('Individual UI'!$E$6:$H$6,1,J1671)), "")</f>
        <v>4</v>
      </c>
      <c r="X1671" s="4">
        <f>IF($O1671 = TRUE, IF(ISBLANK(K1671), "", INDEX('Individual UI'!$E$6:$H$6,1,K1671)), "")</f>
        <v>2</v>
      </c>
      <c r="Y1671" s="4">
        <f>IF($O1671 = TRUE, IF(ISBLANK(L1671), "", INDEX('Individual UI'!$E$6:$H$6,1,L1671)), "")</f>
        <v>2</v>
      </c>
      <c r="Z1671" s="4">
        <f>IF($O1671 = TRUE, IF(ISBLANK(M1671), "", INDEX('Individual UI'!$E$6:$H$6,1,M1671)), "")</f>
        <v>4</v>
      </c>
      <c r="AA1671" s="14">
        <f>IF($O1671 = TRUE, IF(ISBLANK(N1671), "", INDEX('Individual UI'!$E$6:$H$6,1,N1671)), "")</f>
        <v>4</v>
      </c>
      <c r="AB1671" s="11">
        <f>IF($O1671 = TRUE, EXP(MMULT($P1671:$AA1671, Documentation!D$39:D$50) + Documentation!D$51), "")</f>
        <v>9.4146304843260344E-4</v>
      </c>
      <c r="AC1671" s="4">
        <f>IF($O1671 = TRUE, EXP(MMULT($P1671:$AA1671, Documentation!E$39:E$50) + Documentation!E$51), "")</f>
        <v>2.6177494519177096E-2</v>
      </c>
      <c r="AD1671" s="4">
        <f>IF($O1671 = TRUE, EXP(MMULT($P1671:$AA1671, Documentation!F$39:F$50) + Documentation!F$51), "")</f>
        <v>4.4686595536290019</v>
      </c>
      <c r="AE1671" s="4">
        <f>IF($O1671 = TRUE, EXP(MMULT($P1671:$AA1671, Documentation!G$39:G$50) + Documentation!G$51), "")</f>
        <v>2.1432022520141182E-4</v>
      </c>
      <c r="AF1671" s="14">
        <f>IF($O1671 = TRUE, EXP(MMULT($P1671:$AA1671, Documentation!H$39:H$50) + Documentation!H$51), "")</f>
        <v>2.9375159742991187E-3</v>
      </c>
      <c r="AG1671" s="30">
        <f t="shared" si="351"/>
        <v>2.0926375287794857E-4</v>
      </c>
      <c r="AH1671" s="28">
        <f t="shared" si="352"/>
        <v>5.8186040898206143E-3</v>
      </c>
      <c r="AI1671" s="28">
        <f t="shared" si="353"/>
        <v>0.99327155758598695</v>
      </c>
      <c r="AJ1671" s="28">
        <f t="shared" si="354"/>
        <v>4.7638040301169791E-5</v>
      </c>
      <c r="AK1671" s="33">
        <f t="shared" si="355"/>
        <v>6.5293653101326451E-4</v>
      </c>
      <c r="AL1671" s="11">
        <f t="shared" si="356"/>
        <v>3</v>
      </c>
      <c r="AM1671" s="14" t="str">
        <f>IF($O1671 = TRUE, INDEX(Documentation!$M$9:$M$13, $AL1671, 1), "")</f>
        <v>Process Skeptics</v>
      </c>
      <c r="AN1671" s="1"/>
      <c r="AO1671" s="1"/>
      <c r="AP1671" s="38">
        <v>2.0926375287795199E-4</v>
      </c>
      <c r="AQ1671" s="35">
        <v>5.81860408982059E-3</v>
      </c>
      <c r="AR1671" s="35">
        <v>0.99327155758598695</v>
      </c>
      <c r="AS1671" s="35">
        <v>4.7638040301170997E-5</v>
      </c>
      <c r="AT1671" s="35">
        <v>6.5293653101327297E-4</v>
      </c>
      <c r="AU1671" s="14">
        <v>3</v>
      </c>
      <c r="AV1671" s="4" t="b">
        <f t="shared" si="357"/>
        <v>1</v>
      </c>
      <c r="AW1671" s="4" t="b">
        <f t="shared" si="358"/>
        <v>1</v>
      </c>
      <c r="AX1671" s="4" t="b">
        <f t="shared" si="359"/>
        <v>1</v>
      </c>
      <c r="AY1671" s="4" t="b">
        <f t="shared" si="360"/>
        <v>1</v>
      </c>
      <c r="AZ1671" s="4" t="b">
        <f t="shared" si="361"/>
        <v>1</v>
      </c>
      <c r="BA1671" s="4" t="b">
        <f t="shared" si="362"/>
        <v>1</v>
      </c>
      <c r="BB1671" s="14" t="b">
        <f t="shared" si="363"/>
        <v>1</v>
      </c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</row>
    <row r="1672" spans="1:64" x14ac:dyDescent="0.2">
      <c r="A1672" s="1"/>
      <c r="B1672" s="11" t="s">
        <v>1827</v>
      </c>
      <c r="C1672" s="4">
        <v>1</v>
      </c>
      <c r="D1672" s="4">
        <v>2</v>
      </c>
      <c r="E1672" s="4">
        <v>1</v>
      </c>
      <c r="F1672" s="4">
        <v>3</v>
      </c>
      <c r="G1672" s="4">
        <v>2</v>
      </c>
      <c r="H1672" s="4">
        <v>4</v>
      </c>
      <c r="I1672" s="4">
        <v>2</v>
      </c>
      <c r="J1672" s="4">
        <v>1</v>
      </c>
      <c r="K1672" s="4">
        <v>2</v>
      </c>
      <c r="L1672" s="4">
        <v>4</v>
      </c>
      <c r="M1672" s="4">
        <v>2</v>
      </c>
      <c r="N1672" s="14">
        <v>4</v>
      </c>
      <c r="O1672" s="25" t="b">
        <f t="shared" ref="O1672:O1735" si="364">IF(COUNTA($C1672:$N1672) = 0, "", COUNTIFS($C1672:$N1672,"&gt;=1", $C1672:$N1672,"&lt;=4") = 12)</f>
        <v>1</v>
      </c>
      <c r="P1672" s="11">
        <f>IF($O1672 = TRUE, IF(ISBLANK(C1672), "", INDEX('Individual UI'!$E$6:$H$6,1,C1672)), "")</f>
        <v>-4</v>
      </c>
      <c r="Q1672" s="4">
        <f>IF($O1672 = TRUE, IF(ISBLANK(D1672), "", INDEX('Individual UI'!$E$6:$H$6,1,D1672)), "")</f>
        <v>-2</v>
      </c>
      <c r="R1672" s="4">
        <f>IF($O1672 = TRUE, IF(ISBLANK(E1672), "", INDEX('Individual UI'!$E$6:$H$6,1,E1672)), "")</f>
        <v>-4</v>
      </c>
      <c r="S1672" s="4">
        <f>IF($O1672 = TRUE, IF(ISBLANK(F1672), "", INDEX('Individual UI'!$E$6:$H$6,1,F1672)), "")</f>
        <v>2</v>
      </c>
      <c r="T1672" s="4">
        <f>IF($O1672 = TRUE, IF(ISBLANK(G1672), "", INDEX('Individual UI'!$E$6:$H$6,1,G1672)), "")</f>
        <v>-2</v>
      </c>
      <c r="U1672" s="4">
        <f>IF($O1672 = TRUE, IF(ISBLANK(H1672), "", INDEX('Individual UI'!$E$6:$H$6,1,H1672)), "")</f>
        <v>4</v>
      </c>
      <c r="V1672" s="4">
        <f>IF($O1672 = TRUE, IF(ISBLANK(I1672), "", INDEX('Individual UI'!$E$6:$H$6,1,I1672)), "")</f>
        <v>-2</v>
      </c>
      <c r="W1672" s="4">
        <f>IF($O1672 = TRUE, IF(ISBLANK(J1672), "", INDEX('Individual UI'!$E$6:$H$6,1,J1672)), "")</f>
        <v>-4</v>
      </c>
      <c r="X1672" s="4">
        <f>IF($O1672 = TRUE, IF(ISBLANK(K1672), "", INDEX('Individual UI'!$E$6:$H$6,1,K1672)), "")</f>
        <v>-2</v>
      </c>
      <c r="Y1672" s="4">
        <f>IF($O1672 = TRUE, IF(ISBLANK(L1672), "", INDEX('Individual UI'!$E$6:$H$6,1,L1672)), "")</f>
        <v>4</v>
      </c>
      <c r="Z1672" s="4">
        <f>IF($O1672 = TRUE, IF(ISBLANK(M1672), "", INDEX('Individual UI'!$E$6:$H$6,1,M1672)), "")</f>
        <v>-2</v>
      </c>
      <c r="AA1672" s="14">
        <f>IF($O1672 = TRUE, IF(ISBLANK(N1672), "", INDEX('Individual UI'!$E$6:$H$6,1,N1672)), "")</f>
        <v>4</v>
      </c>
      <c r="AB1672" s="11">
        <f>IF($O1672 = TRUE, EXP(MMULT($P1672:$AA1672, Documentation!D$39:D$50) + Documentation!D$51), "")</f>
        <v>7.9430408450607948E-2</v>
      </c>
      <c r="AC1672" s="4">
        <f>IF($O1672 = TRUE, EXP(MMULT($P1672:$AA1672, Documentation!E$39:E$50) + Documentation!E$51), "")</f>
        <v>6.0762754090700659E-3</v>
      </c>
      <c r="AD1672" s="4">
        <f>IF($O1672 = TRUE, EXP(MMULT($P1672:$AA1672, Documentation!F$39:F$50) + Documentation!F$51), "")</f>
        <v>5.648137713161294E-3</v>
      </c>
      <c r="AE1672" s="4">
        <f>IF($O1672 = TRUE, EXP(MMULT($P1672:$AA1672, Documentation!G$39:G$50) + Documentation!G$51), "")</f>
        <v>7.5709281048278926E-2</v>
      </c>
      <c r="AF1672" s="14">
        <f>IF($O1672 = TRUE, EXP(MMULT($P1672:$AA1672, Documentation!H$39:H$50) + Documentation!H$51), "")</f>
        <v>7.2803756507429861E-4</v>
      </c>
      <c r="AG1672" s="30">
        <f t="shared" ref="AG1672:AG1735" si="365">IF($O1672 = TRUE, AB1672/SUM($AB1672:$AF1672), "")</f>
        <v>0.47395067789194573</v>
      </c>
      <c r="AH1672" s="28">
        <f t="shared" ref="AH1672:AH1735" si="366">IF($O1672 = TRUE, AC1672/SUM($AB1672:$AF1672), "")</f>
        <v>3.6256326832030478E-2</v>
      </c>
      <c r="AI1672" s="28">
        <f t="shared" ref="AI1672:AI1735" si="367">IF($O1672 = TRUE, AD1672/SUM($AB1672:$AF1672), "")</f>
        <v>3.3701686170283948E-2</v>
      </c>
      <c r="AJ1672" s="28">
        <f t="shared" ref="AJ1672:AJ1735" si="368">IF($O1672 = TRUE, AE1672/SUM($AB1672:$AF1672), "")</f>
        <v>0.45174720583057754</v>
      </c>
      <c r="AK1672" s="33">
        <f t="shared" ref="AK1672:AK1735" si="369">IF($O1672 = TRUE, AF1672/SUM($AB1672:$AF1672), "")</f>
        <v>4.344103275162302E-3</v>
      </c>
      <c r="AL1672" s="11">
        <f t="shared" ref="AL1672:AL1735" si="370">IF($O1672 = TRUE, MATCH(MAX(AG1672:AK1672), AG1672:AK1672, 0), "")</f>
        <v>1</v>
      </c>
      <c r="AM1672" s="14" t="str">
        <f>IF($O1672 = TRUE, INDEX(Documentation!$M$9:$M$13, $AL1672, 1), "")</f>
        <v>Decisive Pursuers</v>
      </c>
      <c r="AN1672" s="1"/>
      <c r="AO1672" s="1"/>
      <c r="AP1672" s="38">
        <v>0.473950677891945</v>
      </c>
      <c r="AQ1672" s="35">
        <v>3.6256326832030498E-2</v>
      </c>
      <c r="AR1672" s="35">
        <v>3.37016861702839E-2</v>
      </c>
      <c r="AS1672" s="35">
        <v>0.45174720583057898</v>
      </c>
      <c r="AT1672" s="35">
        <v>4.3441032751623003E-3</v>
      </c>
      <c r="AU1672" s="14">
        <v>1</v>
      </c>
      <c r="AV1672" s="4" t="b">
        <f t="shared" ref="AV1672:AV1735" si="371">ROUND(AP1672, 4) = ROUND(AG1672, 4)</f>
        <v>1</v>
      </c>
      <c r="AW1672" s="4" t="b">
        <f t="shared" ref="AW1672:AW1735" si="372">ROUND(AQ1672, 4) = ROUND(AH1672, 4)</f>
        <v>1</v>
      </c>
      <c r="AX1672" s="4" t="b">
        <f t="shared" ref="AX1672:AX1735" si="373">ROUND(AR1672, 4) = ROUND(AI1672, 4)</f>
        <v>1</v>
      </c>
      <c r="AY1672" s="4" t="b">
        <f t="shared" ref="AY1672:AY1735" si="374">ROUND(AS1672, 4) = ROUND(AJ1672, 4)</f>
        <v>1</v>
      </c>
      <c r="AZ1672" s="4" t="b">
        <f t="shared" ref="AZ1672:AZ1735" si="375">ROUND(AT1672, 4) = ROUND(AK1672, 4)</f>
        <v>1</v>
      </c>
      <c r="BA1672" s="4" t="b">
        <f t="shared" ref="BA1672:BA1735" si="376">AU1672 = AL1672</f>
        <v>1</v>
      </c>
      <c r="BB1672" s="14" t="b">
        <f t="shared" ref="BB1672:BB1735" si="377">IF($O1672 = TRUE, ROUND(SUM(AG1672:AK1672), 4) = 1, "")</f>
        <v>1</v>
      </c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</row>
    <row r="1673" spans="1:64" x14ac:dyDescent="0.2">
      <c r="A1673" s="1"/>
      <c r="B1673" s="11" t="s">
        <v>1828</v>
      </c>
      <c r="C1673" s="4">
        <v>1</v>
      </c>
      <c r="D1673" s="4">
        <v>1</v>
      </c>
      <c r="E1673" s="4">
        <v>4</v>
      </c>
      <c r="F1673" s="4">
        <v>1</v>
      </c>
      <c r="G1673" s="4">
        <v>4</v>
      </c>
      <c r="H1673" s="4">
        <v>4</v>
      </c>
      <c r="I1673" s="4">
        <v>1</v>
      </c>
      <c r="J1673" s="4">
        <v>2</v>
      </c>
      <c r="K1673" s="4">
        <v>4</v>
      </c>
      <c r="L1673" s="4">
        <v>2</v>
      </c>
      <c r="M1673" s="4">
        <v>1</v>
      </c>
      <c r="N1673" s="14">
        <v>2</v>
      </c>
      <c r="O1673" s="25" t="b">
        <f t="shared" si="364"/>
        <v>1</v>
      </c>
      <c r="P1673" s="11">
        <f>IF($O1673 = TRUE, IF(ISBLANK(C1673), "", INDEX('Individual UI'!$E$6:$H$6,1,C1673)), "")</f>
        <v>-4</v>
      </c>
      <c r="Q1673" s="4">
        <f>IF($O1673 = TRUE, IF(ISBLANK(D1673), "", INDEX('Individual UI'!$E$6:$H$6,1,D1673)), "")</f>
        <v>-4</v>
      </c>
      <c r="R1673" s="4">
        <f>IF($O1673 = TRUE, IF(ISBLANK(E1673), "", INDEX('Individual UI'!$E$6:$H$6,1,E1673)), "")</f>
        <v>4</v>
      </c>
      <c r="S1673" s="4">
        <f>IF($O1673 = TRUE, IF(ISBLANK(F1673), "", INDEX('Individual UI'!$E$6:$H$6,1,F1673)), "")</f>
        <v>-4</v>
      </c>
      <c r="T1673" s="4">
        <f>IF($O1673 = TRUE, IF(ISBLANK(G1673), "", INDEX('Individual UI'!$E$6:$H$6,1,G1673)), "")</f>
        <v>4</v>
      </c>
      <c r="U1673" s="4">
        <f>IF($O1673 = TRUE, IF(ISBLANK(H1673), "", INDEX('Individual UI'!$E$6:$H$6,1,H1673)), "")</f>
        <v>4</v>
      </c>
      <c r="V1673" s="4">
        <f>IF($O1673 = TRUE, IF(ISBLANK(I1673), "", INDEX('Individual UI'!$E$6:$H$6,1,I1673)), "")</f>
        <v>-4</v>
      </c>
      <c r="W1673" s="4">
        <f>IF($O1673 = TRUE, IF(ISBLANK(J1673), "", INDEX('Individual UI'!$E$6:$H$6,1,J1673)), "")</f>
        <v>-2</v>
      </c>
      <c r="X1673" s="4">
        <f>IF($O1673 = TRUE, IF(ISBLANK(K1673), "", INDEX('Individual UI'!$E$6:$H$6,1,K1673)), "")</f>
        <v>4</v>
      </c>
      <c r="Y1673" s="4">
        <f>IF($O1673 = TRUE, IF(ISBLANK(L1673), "", INDEX('Individual UI'!$E$6:$H$6,1,L1673)), "")</f>
        <v>-2</v>
      </c>
      <c r="Z1673" s="4">
        <f>IF($O1673 = TRUE, IF(ISBLANK(M1673), "", INDEX('Individual UI'!$E$6:$H$6,1,M1673)), "")</f>
        <v>-4</v>
      </c>
      <c r="AA1673" s="14">
        <f>IF($O1673 = TRUE, IF(ISBLANK(N1673), "", INDEX('Individual UI'!$E$6:$H$6,1,N1673)), "")</f>
        <v>-2</v>
      </c>
      <c r="AB1673" s="11">
        <f>IF($O1673 = TRUE, EXP(MMULT($P1673:$AA1673, Documentation!D$39:D$50) + Documentation!D$51), "")</f>
        <v>5.8946853636009959E-3</v>
      </c>
      <c r="AC1673" s="4">
        <f>IF($O1673 = TRUE, EXP(MMULT($P1673:$AA1673, Documentation!E$39:E$50) + Documentation!E$51), "")</f>
        <v>1.2735814039899508E-3</v>
      </c>
      <c r="AD1673" s="4">
        <f>IF($O1673 = TRUE, EXP(MMULT($P1673:$AA1673, Documentation!F$39:F$50) + Documentation!F$51), "")</f>
        <v>4.7350894124565209E-4</v>
      </c>
      <c r="AE1673" s="4">
        <f>IF($O1673 = TRUE, EXP(MMULT($P1673:$AA1673, Documentation!G$39:G$50) + Documentation!G$51), "")</f>
        <v>42.146605901141555</v>
      </c>
      <c r="AF1673" s="14">
        <f>IF($O1673 = TRUE, EXP(MMULT($P1673:$AA1673, Documentation!H$39:H$50) + Documentation!H$51), "")</f>
        <v>1.2373342859112221E-2</v>
      </c>
      <c r="AG1673" s="30">
        <f t="shared" si="365"/>
        <v>1.3979506114198016E-4</v>
      </c>
      <c r="AH1673" s="28">
        <f t="shared" si="366"/>
        <v>3.020354425351403E-5</v>
      </c>
      <c r="AI1673" s="28">
        <f t="shared" si="367"/>
        <v>1.1229473213524147E-5</v>
      </c>
      <c r="AJ1673" s="28">
        <f t="shared" si="368"/>
        <v>0.99952533264264665</v>
      </c>
      <c r="AK1673" s="33">
        <f t="shared" si="369"/>
        <v>2.9343927874440494E-4</v>
      </c>
      <c r="AL1673" s="11">
        <f t="shared" si="370"/>
        <v>4</v>
      </c>
      <c r="AM1673" s="14" t="str">
        <f>IF($O1673 = TRUE, INDEX(Documentation!$M$9:$M$13, $AL1673, 1), "")</f>
        <v>Financially Pressured</v>
      </c>
      <c r="AN1673" s="1"/>
      <c r="AO1673" s="1"/>
      <c r="AP1673" s="38">
        <v>1.39795061141981E-4</v>
      </c>
      <c r="AQ1673" s="35">
        <v>3.0203544253514302E-5</v>
      </c>
      <c r="AR1673" s="35">
        <v>1.12294732135244E-5</v>
      </c>
      <c r="AS1673" s="35">
        <v>0.99952533264264698</v>
      </c>
      <c r="AT1673" s="35">
        <v>2.93439278744409E-4</v>
      </c>
      <c r="AU1673" s="14">
        <v>4</v>
      </c>
      <c r="AV1673" s="4" t="b">
        <f t="shared" si="371"/>
        <v>1</v>
      </c>
      <c r="AW1673" s="4" t="b">
        <f t="shared" si="372"/>
        <v>1</v>
      </c>
      <c r="AX1673" s="4" t="b">
        <f t="shared" si="373"/>
        <v>1</v>
      </c>
      <c r="AY1673" s="4" t="b">
        <f t="shared" si="374"/>
        <v>1</v>
      </c>
      <c r="AZ1673" s="4" t="b">
        <f t="shared" si="375"/>
        <v>1</v>
      </c>
      <c r="BA1673" s="4" t="b">
        <f t="shared" si="376"/>
        <v>1</v>
      </c>
      <c r="BB1673" s="14" t="b">
        <f t="shared" si="377"/>
        <v>1</v>
      </c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</row>
    <row r="1674" spans="1:64" x14ac:dyDescent="0.2">
      <c r="A1674" s="1"/>
      <c r="B1674" s="11" t="s">
        <v>1829</v>
      </c>
      <c r="C1674" s="4">
        <v>3</v>
      </c>
      <c r="D1674" s="4">
        <v>4</v>
      </c>
      <c r="E1674" s="4">
        <v>4</v>
      </c>
      <c r="F1674" s="4">
        <v>3</v>
      </c>
      <c r="G1674" s="4">
        <v>3</v>
      </c>
      <c r="H1674" s="4">
        <v>4</v>
      </c>
      <c r="I1674" s="4">
        <v>4</v>
      </c>
      <c r="J1674" s="4">
        <v>4</v>
      </c>
      <c r="K1674" s="4">
        <v>3</v>
      </c>
      <c r="L1674" s="4">
        <v>2</v>
      </c>
      <c r="M1674" s="4">
        <v>4</v>
      </c>
      <c r="N1674" s="14">
        <v>4</v>
      </c>
      <c r="O1674" s="25" t="b">
        <f t="shared" si="364"/>
        <v>1</v>
      </c>
      <c r="P1674" s="11">
        <f>IF($O1674 = TRUE, IF(ISBLANK(C1674), "", INDEX('Individual UI'!$E$6:$H$6,1,C1674)), "")</f>
        <v>2</v>
      </c>
      <c r="Q1674" s="4">
        <f>IF($O1674 = TRUE, IF(ISBLANK(D1674), "", INDEX('Individual UI'!$E$6:$H$6,1,D1674)), "")</f>
        <v>4</v>
      </c>
      <c r="R1674" s="4">
        <f>IF($O1674 = TRUE, IF(ISBLANK(E1674), "", INDEX('Individual UI'!$E$6:$H$6,1,E1674)), "")</f>
        <v>4</v>
      </c>
      <c r="S1674" s="4">
        <f>IF($O1674 = TRUE, IF(ISBLANK(F1674), "", INDEX('Individual UI'!$E$6:$H$6,1,F1674)), "")</f>
        <v>2</v>
      </c>
      <c r="T1674" s="4">
        <f>IF($O1674 = TRUE, IF(ISBLANK(G1674), "", INDEX('Individual UI'!$E$6:$H$6,1,G1674)), "")</f>
        <v>2</v>
      </c>
      <c r="U1674" s="4">
        <f>IF($O1674 = TRUE, IF(ISBLANK(H1674), "", INDEX('Individual UI'!$E$6:$H$6,1,H1674)), "")</f>
        <v>4</v>
      </c>
      <c r="V1674" s="4">
        <f>IF($O1674 = TRUE, IF(ISBLANK(I1674), "", INDEX('Individual UI'!$E$6:$H$6,1,I1674)), "")</f>
        <v>4</v>
      </c>
      <c r="W1674" s="4">
        <f>IF($O1674 = TRUE, IF(ISBLANK(J1674), "", INDEX('Individual UI'!$E$6:$H$6,1,J1674)), "")</f>
        <v>4</v>
      </c>
      <c r="X1674" s="4">
        <f>IF($O1674 = TRUE, IF(ISBLANK(K1674), "", INDEX('Individual UI'!$E$6:$H$6,1,K1674)), "")</f>
        <v>2</v>
      </c>
      <c r="Y1674" s="4">
        <f>IF($O1674 = TRUE, IF(ISBLANK(L1674), "", INDEX('Individual UI'!$E$6:$H$6,1,L1674)), "")</f>
        <v>-2</v>
      </c>
      <c r="Z1674" s="4">
        <f>IF($O1674 = TRUE, IF(ISBLANK(M1674), "", INDEX('Individual UI'!$E$6:$H$6,1,M1674)), "")</f>
        <v>4</v>
      </c>
      <c r="AA1674" s="14">
        <f>IF($O1674 = TRUE, IF(ISBLANK(N1674), "", INDEX('Individual UI'!$E$6:$H$6,1,N1674)), "")</f>
        <v>4</v>
      </c>
      <c r="AB1674" s="11">
        <f>IF($O1674 = TRUE, EXP(MMULT($P1674:$AA1674, Documentation!D$39:D$50) + Documentation!D$51), "")</f>
        <v>4.9195410382171632E-6</v>
      </c>
      <c r="AC1674" s="4">
        <f>IF($O1674 = TRUE, EXP(MMULT($P1674:$AA1674, Documentation!E$39:E$50) + Documentation!E$51), "")</f>
        <v>8.9944176327818176E-2</v>
      </c>
      <c r="AD1674" s="4">
        <f>IF($O1674 = TRUE, EXP(MMULT($P1674:$AA1674, Documentation!F$39:F$50) + Documentation!F$51), "")</f>
        <v>35.669287959749731</v>
      </c>
      <c r="AE1674" s="4">
        <f>IF($O1674 = TRUE, EXP(MMULT($P1674:$AA1674, Documentation!G$39:G$50) + Documentation!G$51), "")</f>
        <v>1.5618734462476567E-3</v>
      </c>
      <c r="AF1674" s="14">
        <f>IF($O1674 = TRUE, EXP(MMULT($P1674:$AA1674, Documentation!H$39:H$50) + Documentation!H$51), "")</f>
        <v>0.12056995349423645</v>
      </c>
      <c r="AG1674" s="30">
        <f t="shared" si="365"/>
        <v>1.3710572342763696E-7</v>
      </c>
      <c r="AH1674" s="28">
        <f t="shared" si="366"/>
        <v>2.5067097251001902E-3</v>
      </c>
      <c r="AI1674" s="28">
        <f t="shared" si="367"/>
        <v>0.99408938595672058</v>
      </c>
      <c r="AJ1674" s="28">
        <f t="shared" si="368"/>
        <v>4.3528814392776402E-5</v>
      </c>
      <c r="AK1674" s="33">
        <f t="shared" si="369"/>
        <v>3.3602383980629604E-3</v>
      </c>
      <c r="AL1674" s="11">
        <f t="shared" si="370"/>
        <v>3</v>
      </c>
      <c r="AM1674" s="14" t="str">
        <f>IF($O1674 = TRUE, INDEX(Documentation!$M$9:$M$13, $AL1674, 1), "")</f>
        <v>Process Skeptics</v>
      </c>
      <c r="AN1674" s="1"/>
      <c r="AO1674" s="1"/>
      <c r="AP1674" s="38">
        <v>1.3710572342763799E-7</v>
      </c>
      <c r="AQ1674" s="35">
        <v>2.5067097251001902E-3</v>
      </c>
      <c r="AR1674" s="35">
        <v>0.99408938595672103</v>
      </c>
      <c r="AS1674" s="35">
        <v>4.3528814392776598E-5</v>
      </c>
      <c r="AT1674" s="35">
        <v>3.36023839806294E-3</v>
      </c>
      <c r="AU1674" s="14">
        <v>3</v>
      </c>
      <c r="AV1674" s="4" t="b">
        <f t="shared" si="371"/>
        <v>1</v>
      </c>
      <c r="AW1674" s="4" t="b">
        <f t="shared" si="372"/>
        <v>1</v>
      </c>
      <c r="AX1674" s="4" t="b">
        <f t="shared" si="373"/>
        <v>1</v>
      </c>
      <c r="AY1674" s="4" t="b">
        <f t="shared" si="374"/>
        <v>1</v>
      </c>
      <c r="AZ1674" s="4" t="b">
        <f t="shared" si="375"/>
        <v>1</v>
      </c>
      <c r="BA1674" s="4" t="b">
        <f t="shared" si="376"/>
        <v>1</v>
      </c>
      <c r="BB1674" s="14" t="b">
        <f t="shared" si="377"/>
        <v>1</v>
      </c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</row>
    <row r="1675" spans="1:64" x14ac:dyDescent="0.2">
      <c r="A1675" s="1"/>
      <c r="B1675" s="11" t="s">
        <v>1830</v>
      </c>
      <c r="C1675" s="4">
        <v>3</v>
      </c>
      <c r="D1675" s="4">
        <v>2</v>
      </c>
      <c r="E1675" s="4">
        <v>2</v>
      </c>
      <c r="F1675" s="4">
        <v>2</v>
      </c>
      <c r="G1675" s="4">
        <v>1</v>
      </c>
      <c r="H1675" s="4">
        <v>4</v>
      </c>
      <c r="I1675" s="4">
        <v>1</v>
      </c>
      <c r="J1675" s="4">
        <v>2</v>
      </c>
      <c r="K1675" s="4">
        <v>4</v>
      </c>
      <c r="L1675" s="4">
        <v>4</v>
      </c>
      <c r="M1675" s="4">
        <v>3</v>
      </c>
      <c r="N1675" s="14">
        <v>3</v>
      </c>
      <c r="O1675" s="25" t="b">
        <f t="shared" si="364"/>
        <v>1</v>
      </c>
      <c r="P1675" s="11">
        <f>IF($O1675 = TRUE, IF(ISBLANK(C1675), "", INDEX('Individual UI'!$E$6:$H$6,1,C1675)), "")</f>
        <v>2</v>
      </c>
      <c r="Q1675" s="4">
        <f>IF($O1675 = TRUE, IF(ISBLANK(D1675), "", INDEX('Individual UI'!$E$6:$H$6,1,D1675)), "")</f>
        <v>-2</v>
      </c>
      <c r="R1675" s="4">
        <f>IF($O1675 = TRUE, IF(ISBLANK(E1675), "", INDEX('Individual UI'!$E$6:$H$6,1,E1675)), "")</f>
        <v>-2</v>
      </c>
      <c r="S1675" s="4">
        <f>IF($O1675 = TRUE, IF(ISBLANK(F1675), "", INDEX('Individual UI'!$E$6:$H$6,1,F1675)), "")</f>
        <v>-2</v>
      </c>
      <c r="T1675" s="4">
        <f>IF($O1675 = TRUE, IF(ISBLANK(G1675), "", INDEX('Individual UI'!$E$6:$H$6,1,G1675)), "")</f>
        <v>-4</v>
      </c>
      <c r="U1675" s="4">
        <f>IF($O1675 = TRUE, IF(ISBLANK(H1675), "", INDEX('Individual UI'!$E$6:$H$6,1,H1675)), "")</f>
        <v>4</v>
      </c>
      <c r="V1675" s="4">
        <f>IF($O1675 = TRUE, IF(ISBLANK(I1675), "", INDEX('Individual UI'!$E$6:$H$6,1,I1675)), "")</f>
        <v>-4</v>
      </c>
      <c r="W1675" s="4">
        <f>IF($O1675 = TRUE, IF(ISBLANK(J1675), "", INDEX('Individual UI'!$E$6:$H$6,1,J1675)), "")</f>
        <v>-2</v>
      </c>
      <c r="X1675" s="4">
        <f>IF($O1675 = TRUE, IF(ISBLANK(K1675), "", INDEX('Individual UI'!$E$6:$H$6,1,K1675)), "")</f>
        <v>4</v>
      </c>
      <c r="Y1675" s="4">
        <f>IF($O1675 = TRUE, IF(ISBLANK(L1675), "", INDEX('Individual UI'!$E$6:$H$6,1,L1675)), "")</f>
        <v>4</v>
      </c>
      <c r="Z1675" s="4">
        <f>IF($O1675 = TRUE, IF(ISBLANK(M1675), "", INDEX('Individual UI'!$E$6:$H$6,1,M1675)), "")</f>
        <v>2</v>
      </c>
      <c r="AA1675" s="14">
        <f>IF($O1675 = TRUE, IF(ISBLANK(N1675), "", INDEX('Individual UI'!$E$6:$H$6,1,N1675)), "")</f>
        <v>2</v>
      </c>
      <c r="AB1675" s="11">
        <f>IF($O1675 = TRUE, EXP(MMULT($P1675:$AA1675, Documentation!D$39:D$50) + Documentation!D$51), "")</f>
        <v>1.4577840301718973E-3</v>
      </c>
      <c r="AC1675" s="4">
        <f>IF($O1675 = TRUE, EXP(MMULT($P1675:$AA1675, Documentation!E$39:E$50) + Documentation!E$51), "")</f>
        <v>1.3016445457334971</v>
      </c>
      <c r="AD1675" s="4">
        <f>IF($O1675 = TRUE, EXP(MMULT($P1675:$AA1675, Documentation!F$39:F$50) + Documentation!F$51), "")</f>
        <v>9.5387068254038893E-2</v>
      </c>
      <c r="AE1675" s="4">
        <f>IF($O1675 = TRUE, EXP(MMULT($P1675:$AA1675, Documentation!G$39:G$50) + Documentation!G$51), "")</f>
        <v>4.7429063107552651E-4</v>
      </c>
      <c r="AF1675" s="14">
        <f>IF($O1675 = TRUE, EXP(MMULT($P1675:$AA1675, Documentation!H$39:H$50) + Documentation!H$51), "")</f>
        <v>2.4296411314608312E-2</v>
      </c>
      <c r="AG1675" s="30">
        <f t="shared" si="365"/>
        <v>1.0242569367393869E-3</v>
      </c>
      <c r="AH1675" s="28">
        <f t="shared" si="366"/>
        <v>0.91455142019858293</v>
      </c>
      <c r="AI1675" s="28">
        <f t="shared" si="367"/>
        <v>6.7020123908829013E-2</v>
      </c>
      <c r="AJ1675" s="28">
        <f t="shared" si="368"/>
        <v>3.3324241372868242E-4</v>
      </c>
      <c r="AK1675" s="33">
        <f t="shared" si="369"/>
        <v>1.707095654211992E-2</v>
      </c>
      <c r="AL1675" s="11">
        <f t="shared" si="370"/>
        <v>2</v>
      </c>
      <c r="AM1675" s="14" t="str">
        <f>IF($O1675 = TRUE, INDEX(Documentation!$M$9:$M$13, $AL1675, 1), "")</f>
        <v>Cautious Consulters</v>
      </c>
      <c r="AN1675" s="1"/>
      <c r="AO1675" s="1"/>
      <c r="AP1675" s="38">
        <v>1.0242569367393899E-3</v>
      </c>
      <c r="AQ1675" s="35">
        <v>0.91455142019858304</v>
      </c>
      <c r="AR1675" s="35">
        <v>6.7020123908828499E-2</v>
      </c>
      <c r="AS1675" s="35">
        <v>3.3324241372868399E-4</v>
      </c>
      <c r="AT1675" s="35">
        <v>1.707095654212E-2</v>
      </c>
      <c r="AU1675" s="14">
        <v>2</v>
      </c>
      <c r="AV1675" s="4" t="b">
        <f t="shared" si="371"/>
        <v>1</v>
      </c>
      <c r="AW1675" s="4" t="b">
        <f t="shared" si="372"/>
        <v>1</v>
      </c>
      <c r="AX1675" s="4" t="b">
        <f t="shared" si="373"/>
        <v>1</v>
      </c>
      <c r="AY1675" s="4" t="b">
        <f t="shared" si="374"/>
        <v>1</v>
      </c>
      <c r="AZ1675" s="4" t="b">
        <f t="shared" si="375"/>
        <v>1</v>
      </c>
      <c r="BA1675" s="4" t="b">
        <f t="shared" si="376"/>
        <v>1</v>
      </c>
      <c r="BB1675" s="14" t="b">
        <f t="shared" si="377"/>
        <v>1</v>
      </c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</row>
    <row r="1676" spans="1:64" x14ac:dyDescent="0.2">
      <c r="A1676" s="1"/>
      <c r="B1676" s="11" t="s">
        <v>1831</v>
      </c>
      <c r="C1676" s="4">
        <v>2</v>
      </c>
      <c r="D1676" s="4">
        <v>1</v>
      </c>
      <c r="E1676" s="4">
        <v>4</v>
      </c>
      <c r="F1676" s="4">
        <v>4</v>
      </c>
      <c r="G1676" s="4">
        <v>4</v>
      </c>
      <c r="H1676" s="4">
        <v>3</v>
      </c>
      <c r="I1676" s="4">
        <v>2</v>
      </c>
      <c r="J1676" s="4">
        <v>3</v>
      </c>
      <c r="K1676" s="4">
        <v>1</v>
      </c>
      <c r="L1676" s="4">
        <v>1</v>
      </c>
      <c r="M1676" s="4">
        <v>1</v>
      </c>
      <c r="N1676" s="14">
        <v>1</v>
      </c>
      <c r="O1676" s="25" t="b">
        <f t="shared" si="364"/>
        <v>1</v>
      </c>
      <c r="P1676" s="11">
        <f>IF($O1676 = TRUE, IF(ISBLANK(C1676), "", INDEX('Individual UI'!$E$6:$H$6,1,C1676)), "")</f>
        <v>-2</v>
      </c>
      <c r="Q1676" s="4">
        <f>IF($O1676 = TRUE, IF(ISBLANK(D1676), "", INDEX('Individual UI'!$E$6:$H$6,1,D1676)), "")</f>
        <v>-4</v>
      </c>
      <c r="R1676" s="4">
        <f>IF($O1676 = TRUE, IF(ISBLANK(E1676), "", INDEX('Individual UI'!$E$6:$H$6,1,E1676)), "")</f>
        <v>4</v>
      </c>
      <c r="S1676" s="4">
        <f>IF($O1676 = TRUE, IF(ISBLANK(F1676), "", INDEX('Individual UI'!$E$6:$H$6,1,F1676)), "")</f>
        <v>4</v>
      </c>
      <c r="T1676" s="4">
        <f>IF($O1676 = TRUE, IF(ISBLANK(G1676), "", INDEX('Individual UI'!$E$6:$H$6,1,G1676)), "")</f>
        <v>4</v>
      </c>
      <c r="U1676" s="4">
        <f>IF($O1676 = TRUE, IF(ISBLANK(H1676), "", INDEX('Individual UI'!$E$6:$H$6,1,H1676)), "")</f>
        <v>2</v>
      </c>
      <c r="V1676" s="4">
        <f>IF($O1676 = TRUE, IF(ISBLANK(I1676), "", INDEX('Individual UI'!$E$6:$H$6,1,I1676)), "")</f>
        <v>-2</v>
      </c>
      <c r="W1676" s="4">
        <f>IF($O1676 = TRUE, IF(ISBLANK(J1676), "", INDEX('Individual UI'!$E$6:$H$6,1,J1676)), "")</f>
        <v>2</v>
      </c>
      <c r="X1676" s="4">
        <f>IF($O1676 = TRUE, IF(ISBLANK(K1676), "", INDEX('Individual UI'!$E$6:$H$6,1,K1676)), "")</f>
        <v>-4</v>
      </c>
      <c r="Y1676" s="4">
        <f>IF($O1676 = TRUE, IF(ISBLANK(L1676), "", INDEX('Individual UI'!$E$6:$H$6,1,L1676)), "")</f>
        <v>-4</v>
      </c>
      <c r="Z1676" s="4">
        <f>IF($O1676 = TRUE, IF(ISBLANK(M1676), "", INDEX('Individual UI'!$E$6:$H$6,1,M1676)), "")</f>
        <v>-4</v>
      </c>
      <c r="AA1676" s="14">
        <f>IF($O1676 = TRUE, IF(ISBLANK(N1676), "", INDEX('Individual UI'!$E$6:$H$6,1,N1676)), "")</f>
        <v>-4</v>
      </c>
      <c r="AB1676" s="11">
        <f>IF($O1676 = TRUE, EXP(MMULT($P1676:$AA1676, Documentation!D$39:D$50) + Documentation!D$51), "")</f>
        <v>3.9813392870404187E-3</v>
      </c>
      <c r="AC1676" s="4">
        <f>IF($O1676 = TRUE, EXP(MMULT($P1676:$AA1676, Documentation!E$39:E$50) + Documentation!E$51), "")</f>
        <v>1.6191759150639202E-6</v>
      </c>
      <c r="AD1676" s="4">
        <f>IF($O1676 = TRUE, EXP(MMULT($P1676:$AA1676, Documentation!F$39:F$50) + Documentation!F$51), "")</f>
        <v>3.8166553530222017E-3</v>
      </c>
      <c r="AE1676" s="4">
        <f>IF($O1676 = TRUE, EXP(MMULT($P1676:$AA1676, Documentation!G$39:G$50) + Documentation!G$51), "")</f>
        <v>780.11069203265299</v>
      </c>
      <c r="AF1676" s="14">
        <f>IF($O1676 = TRUE, EXP(MMULT($P1676:$AA1676, Documentation!H$39:H$50) + Documentation!H$51), "")</f>
        <v>3.4973543055390861E-2</v>
      </c>
      <c r="AG1676" s="30">
        <f t="shared" si="365"/>
        <v>5.1032770662285315E-6</v>
      </c>
      <c r="AH1676" s="28">
        <f t="shared" si="366"/>
        <v>2.0754582108669737E-9</v>
      </c>
      <c r="AI1676" s="28">
        <f t="shared" si="367"/>
        <v>4.8921853498337198E-6</v>
      </c>
      <c r="AJ1676" s="28">
        <f t="shared" si="368"/>
        <v>0.99994517340654132</v>
      </c>
      <c r="AK1676" s="33">
        <f t="shared" si="369"/>
        <v>4.4829055584460761E-5</v>
      </c>
      <c r="AL1676" s="11">
        <f t="shared" si="370"/>
        <v>4</v>
      </c>
      <c r="AM1676" s="14" t="str">
        <f>IF($O1676 = TRUE, INDEX(Documentation!$M$9:$M$13, $AL1676, 1), "")</f>
        <v>Financially Pressured</v>
      </c>
      <c r="AN1676" s="1"/>
      <c r="AO1676" s="1"/>
      <c r="AP1676" s="38">
        <v>5.1032770662285197E-6</v>
      </c>
      <c r="AQ1676" s="35">
        <v>2.07545821086696E-9</v>
      </c>
      <c r="AR1676" s="35">
        <v>4.8921853498337799E-6</v>
      </c>
      <c r="AS1676" s="35">
        <v>0.99994517340654099</v>
      </c>
      <c r="AT1676" s="35">
        <v>4.4829055584460802E-5</v>
      </c>
      <c r="AU1676" s="14">
        <v>4</v>
      </c>
      <c r="AV1676" s="4" t="b">
        <f t="shared" si="371"/>
        <v>1</v>
      </c>
      <c r="AW1676" s="4" t="b">
        <f t="shared" si="372"/>
        <v>1</v>
      </c>
      <c r="AX1676" s="4" t="b">
        <f t="shared" si="373"/>
        <v>1</v>
      </c>
      <c r="AY1676" s="4" t="b">
        <f t="shared" si="374"/>
        <v>1</v>
      </c>
      <c r="AZ1676" s="4" t="b">
        <f t="shared" si="375"/>
        <v>1</v>
      </c>
      <c r="BA1676" s="4" t="b">
        <f t="shared" si="376"/>
        <v>1</v>
      </c>
      <c r="BB1676" s="14" t="b">
        <f t="shared" si="377"/>
        <v>1</v>
      </c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</row>
    <row r="1677" spans="1:64" x14ac:dyDescent="0.2">
      <c r="A1677" s="1"/>
      <c r="B1677" s="11" t="s">
        <v>1832</v>
      </c>
      <c r="C1677" s="4">
        <v>4</v>
      </c>
      <c r="D1677" s="4">
        <v>1</v>
      </c>
      <c r="E1677" s="4">
        <v>2</v>
      </c>
      <c r="F1677" s="4">
        <v>1</v>
      </c>
      <c r="G1677" s="4">
        <v>1</v>
      </c>
      <c r="H1677" s="4">
        <v>2</v>
      </c>
      <c r="I1677" s="4">
        <v>3</v>
      </c>
      <c r="J1677" s="4">
        <v>2</v>
      </c>
      <c r="K1677" s="4">
        <v>2</v>
      </c>
      <c r="L1677" s="4">
        <v>4</v>
      </c>
      <c r="M1677" s="4">
        <v>1</v>
      </c>
      <c r="N1677" s="14">
        <v>4</v>
      </c>
      <c r="O1677" s="25" t="b">
        <f t="shared" si="364"/>
        <v>1</v>
      </c>
      <c r="P1677" s="11">
        <f>IF($O1677 = TRUE, IF(ISBLANK(C1677), "", INDEX('Individual UI'!$E$6:$H$6,1,C1677)), "")</f>
        <v>4</v>
      </c>
      <c r="Q1677" s="4">
        <f>IF($O1677 = TRUE, IF(ISBLANK(D1677), "", INDEX('Individual UI'!$E$6:$H$6,1,D1677)), "")</f>
        <v>-4</v>
      </c>
      <c r="R1677" s="4">
        <f>IF($O1677 = TRUE, IF(ISBLANK(E1677), "", INDEX('Individual UI'!$E$6:$H$6,1,E1677)), "")</f>
        <v>-2</v>
      </c>
      <c r="S1677" s="4">
        <f>IF($O1677 = TRUE, IF(ISBLANK(F1677), "", INDEX('Individual UI'!$E$6:$H$6,1,F1677)), "")</f>
        <v>-4</v>
      </c>
      <c r="T1677" s="4">
        <f>IF($O1677 = TRUE, IF(ISBLANK(G1677), "", INDEX('Individual UI'!$E$6:$H$6,1,G1677)), "")</f>
        <v>-4</v>
      </c>
      <c r="U1677" s="4">
        <f>IF($O1677 = TRUE, IF(ISBLANK(H1677), "", INDEX('Individual UI'!$E$6:$H$6,1,H1677)), "")</f>
        <v>-2</v>
      </c>
      <c r="V1677" s="4">
        <f>IF($O1677 = TRUE, IF(ISBLANK(I1677), "", INDEX('Individual UI'!$E$6:$H$6,1,I1677)), "")</f>
        <v>2</v>
      </c>
      <c r="W1677" s="4">
        <f>IF($O1677 = TRUE, IF(ISBLANK(J1677), "", INDEX('Individual UI'!$E$6:$H$6,1,J1677)), "")</f>
        <v>-2</v>
      </c>
      <c r="X1677" s="4">
        <f>IF($O1677 = TRUE, IF(ISBLANK(K1677), "", INDEX('Individual UI'!$E$6:$H$6,1,K1677)), "")</f>
        <v>-2</v>
      </c>
      <c r="Y1677" s="4">
        <f>IF($O1677 = TRUE, IF(ISBLANK(L1677), "", INDEX('Individual UI'!$E$6:$H$6,1,L1677)), "")</f>
        <v>4</v>
      </c>
      <c r="Z1677" s="4">
        <f>IF($O1677 = TRUE, IF(ISBLANK(M1677), "", INDEX('Individual UI'!$E$6:$H$6,1,M1677)), "")</f>
        <v>-4</v>
      </c>
      <c r="AA1677" s="14">
        <f>IF($O1677 = TRUE, IF(ISBLANK(N1677), "", INDEX('Individual UI'!$E$6:$H$6,1,N1677)), "")</f>
        <v>4</v>
      </c>
      <c r="AB1677" s="11">
        <f>IF($O1677 = TRUE, EXP(MMULT($P1677:$AA1677, Documentation!D$39:D$50) + Documentation!D$51), "")</f>
        <v>1.9644981657578682</v>
      </c>
      <c r="AC1677" s="4">
        <f>IF($O1677 = TRUE, EXP(MMULT($P1677:$AA1677, Documentation!E$39:E$50) + Documentation!E$51), "")</f>
        <v>3.7841012731318006E-2</v>
      </c>
      <c r="AD1677" s="4">
        <f>IF($O1677 = TRUE, EXP(MMULT($P1677:$AA1677, Documentation!F$39:F$50) + Documentation!F$51), "")</f>
        <v>1.8175891608858733E-3</v>
      </c>
      <c r="AE1677" s="4">
        <f>IF($O1677 = TRUE, EXP(MMULT($P1677:$AA1677, Documentation!G$39:G$50) + Documentation!G$51), "")</f>
        <v>1.7031767435721573E-4</v>
      </c>
      <c r="AF1677" s="14">
        <f>IF($O1677 = TRUE, EXP(MMULT($P1677:$AA1677, Documentation!H$39:H$50) + Documentation!H$51), "")</f>
        <v>1.4132336322733222E-4</v>
      </c>
      <c r="AG1677" s="30">
        <f t="shared" si="365"/>
        <v>0.98005942984356764</v>
      </c>
      <c r="AH1677" s="28">
        <f t="shared" si="366"/>
        <v>1.8878328322516617E-2</v>
      </c>
      <c r="AI1677" s="28">
        <f t="shared" si="367"/>
        <v>9.0676867393278855E-4</v>
      </c>
      <c r="AJ1677" s="28">
        <f t="shared" si="368"/>
        <v>8.4968999071790918E-5</v>
      </c>
      <c r="AK1677" s="33">
        <f t="shared" si="369"/>
        <v>7.0504160911100553E-5</v>
      </c>
      <c r="AL1677" s="11">
        <f t="shared" si="370"/>
        <v>1</v>
      </c>
      <c r="AM1677" s="14" t="str">
        <f>IF($O1677 = TRUE, INDEX(Documentation!$M$9:$M$13, $AL1677, 1), "")</f>
        <v>Decisive Pursuers</v>
      </c>
      <c r="AN1677" s="1"/>
      <c r="AO1677" s="1"/>
      <c r="AP1677" s="38">
        <v>0.98005942984356698</v>
      </c>
      <c r="AQ1677" s="35">
        <v>1.8878328322517401E-2</v>
      </c>
      <c r="AR1677" s="35">
        <v>9.0676867393282097E-4</v>
      </c>
      <c r="AS1677" s="35">
        <v>8.4968999071790199E-5</v>
      </c>
      <c r="AT1677" s="35">
        <v>7.0504160911102301E-5</v>
      </c>
      <c r="AU1677" s="14">
        <v>1</v>
      </c>
      <c r="AV1677" s="4" t="b">
        <f t="shared" si="371"/>
        <v>1</v>
      </c>
      <c r="AW1677" s="4" t="b">
        <f t="shared" si="372"/>
        <v>1</v>
      </c>
      <c r="AX1677" s="4" t="b">
        <f t="shared" si="373"/>
        <v>1</v>
      </c>
      <c r="AY1677" s="4" t="b">
        <f t="shared" si="374"/>
        <v>1</v>
      </c>
      <c r="AZ1677" s="4" t="b">
        <f t="shared" si="375"/>
        <v>1</v>
      </c>
      <c r="BA1677" s="4" t="b">
        <f t="shared" si="376"/>
        <v>1</v>
      </c>
      <c r="BB1677" s="14" t="b">
        <f t="shared" si="377"/>
        <v>1</v>
      </c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</row>
    <row r="1678" spans="1:64" x14ac:dyDescent="0.2">
      <c r="A1678" s="1"/>
      <c r="B1678" s="11" t="s">
        <v>1833</v>
      </c>
      <c r="C1678" s="4">
        <v>1</v>
      </c>
      <c r="D1678" s="4">
        <v>4</v>
      </c>
      <c r="E1678" s="4">
        <v>3</v>
      </c>
      <c r="F1678" s="4">
        <v>3</v>
      </c>
      <c r="G1678" s="4">
        <v>4</v>
      </c>
      <c r="H1678" s="4">
        <v>3</v>
      </c>
      <c r="I1678" s="4">
        <v>3</v>
      </c>
      <c r="J1678" s="4">
        <v>2</v>
      </c>
      <c r="K1678" s="4">
        <v>1</v>
      </c>
      <c r="L1678" s="4">
        <v>2</v>
      </c>
      <c r="M1678" s="4">
        <v>1</v>
      </c>
      <c r="N1678" s="14">
        <v>1</v>
      </c>
      <c r="O1678" s="25" t="b">
        <f t="shared" si="364"/>
        <v>1</v>
      </c>
      <c r="P1678" s="11">
        <f>IF($O1678 = TRUE, IF(ISBLANK(C1678), "", INDEX('Individual UI'!$E$6:$H$6,1,C1678)), "")</f>
        <v>-4</v>
      </c>
      <c r="Q1678" s="4">
        <f>IF($O1678 = TRUE, IF(ISBLANK(D1678), "", INDEX('Individual UI'!$E$6:$H$6,1,D1678)), "")</f>
        <v>4</v>
      </c>
      <c r="R1678" s="4">
        <f>IF($O1678 = TRUE, IF(ISBLANK(E1678), "", INDEX('Individual UI'!$E$6:$H$6,1,E1678)), "")</f>
        <v>2</v>
      </c>
      <c r="S1678" s="4">
        <f>IF($O1678 = TRUE, IF(ISBLANK(F1678), "", INDEX('Individual UI'!$E$6:$H$6,1,F1678)), "")</f>
        <v>2</v>
      </c>
      <c r="T1678" s="4">
        <f>IF($O1678 = TRUE, IF(ISBLANK(G1678), "", INDEX('Individual UI'!$E$6:$H$6,1,G1678)), "")</f>
        <v>4</v>
      </c>
      <c r="U1678" s="4">
        <f>IF($O1678 = TRUE, IF(ISBLANK(H1678), "", INDEX('Individual UI'!$E$6:$H$6,1,H1678)), "")</f>
        <v>2</v>
      </c>
      <c r="V1678" s="4">
        <f>IF($O1678 = TRUE, IF(ISBLANK(I1678), "", INDEX('Individual UI'!$E$6:$H$6,1,I1678)), "")</f>
        <v>2</v>
      </c>
      <c r="W1678" s="4">
        <f>IF($O1678 = TRUE, IF(ISBLANK(J1678), "", INDEX('Individual UI'!$E$6:$H$6,1,J1678)), "")</f>
        <v>-2</v>
      </c>
      <c r="X1678" s="4">
        <f>IF($O1678 = TRUE, IF(ISBLANK(K1678), "", INDEX('Individual UI'!$E$6:$H$6,1,K1678)), "")</f>
        <v>-4</v>
      </c>
      <c r="Y1678" s="4">
        <f>IF($O1678 = TRUE, IF(ISBLANK(L1678), "", INDEX('Individual UI'!$E$6:$H$6,1,L1678)), "")</f>
        <v>-2</v>
      </c>
      <c r="Z1678" s="4">
        <f>IF($O1678 = TRUE, IF(ISBLANK(M1678), "", INDEX('Individual UI'!$E$6:$H$6,1,M1678)), "")</f>
        <v>-4</v>
      </c>
      <c r="AA1678" s="14">
        <f>IF($O1678 = TRUE, IF(ISBLANK(N1678), "", INDEX('Individual UI'!$E$6:$H$6,1,N1678)), "")</f>
        <v>-4</v>
      </c>
      <c r="AB1678" s="11">
        <f>IF($O1678 = TRUE, EXP(MMULT($P1678:$AA1678, Documentation!D$39:D$50) + Documentation!D$51), "")</f>
        <v>2.5835994734103719E-3</v>
      </c>
      <c r="AC1678" s="4">
        <f>IF($O1678 = TRUE, EXP(MMULT($P1678:$AA1678, Documentation!E$39:E$50) + Documentation!E$51), "")</f>
        <v>3.6019810676848619E-4</v>
      </c>
      <c r="AD1678" s="4">
        <f>IF($O1678 = TRUE, EXP(MMULT($P1678:$AA1678, Documentation!F$39:F$50) + Documentation!F$51), "")</f>
        <v>7.1714908584431325E-4</v>
      </c>
      <c r="AE1678" s="4">
        <f>IF($O1678 = TRUE, EXP(MMULT($P1678:$AA1678, Documentation!G$39:G$50) + Documentation!G$51), "")</f>
        <v>13.514974905882038</v>
      </c>
      <c r="AF1678" s="14">
        <f>IF($O1678 = TRUE, EXP(MMULT($P1678:$AA1678, Documentation!H$39:H$50) + Documentation!H$51), "")</f>
        <v>8.0826050374677605E-2</v>
      </c>
      <c r="AG1678" s="30">
        <f t="shared" si="365"/>
        <v>1.8997806618033288E-4</v>
      </c>
      <c r="AH1678" s="28">
        <f t="shared" si="366"/>
        <v>2.6486202861531891E-5</v>
      </c>
      <c r="AI1678" s="28">
        <f t="shared" si="367"/>
        <v>5.2733636886779072E-5</v>
      </c>
      <c r="AJ1678" s="28">
        <f t="shared" si="368"/>
        <v>0.99378747500130549</v>
      </c>
      <c r="AK1678" s="33">
        <f t="shared" si="369"/>
        <v>5.9433270927658401E-3</v>
      </c>
      <c r="AL1678" s="11">
        <f t="shared" si="370"/>
        <v>4</v>
      </c>
      <c r="AM1678" s="14" t="str">
        <f>IF($O1678 = TRUE, INDEX(Documentation!$M$9:$M$13, $AL1678, 1), "")</f>
        <v>Financially Pressured</v>
      </c>
      <c r="AN1678" s="1"/>
      <c r="AO1678" s="1"/>
      <c r="AP1678" s="38">
        <v>1.8997806618033399E-4</v>
      </c>
      <c r="AQ1678" s="35">
        <v>2.6486202861532301E-5</v>
      </c>
      <c r="AR1678" s="35">
        <v>5.2733636886780698E-5</v>
      </c>
      <c r="AS1678" s="35">
        <v>0.99378747500130504</v>
      </c>
      <c r="AT1678" s="35">
        <v>5.9433270927658696E-3</v>
      </c>
      <c r="AU1678" s="14">
        <v>4</v>
      </c>
      <c r="AV1678" s="4" t="b">
        <f t="shared" si="371"/>
        <v>1</v>
      </c>
      <c r="AW1678" s="4" t="b">
        <f t="shared" si="372"/>
        <v>1</v>
      </c>
      <c r="AX1678" s="4" t="b">
        <f t="shared" si="373"/>
        <v>1</v>
      </c>
      <c r="AY1678" s="4" t="b">
        <f t="shared" si="374"/>
        <v>1</v>
      </c>
      <c r="AZ1678" s="4" t="b">
        <f t="shared" si="375"/>
        <v>1</v>
      </c>
      <c r="BA1678" s="4" t="b">
        <f t="shared" si="376"/>
        <v>1</v>
      </c>
      <c r="BB1678" s="14" t="b">
        <f t="shared" si="377"/>
        <v>1</v>
      </c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</row>
    <row r="1679" spans="1:64" x14ac:dyDescent="0.2">
      <c r="A1679" s="1"/>
      <c r="B1679" s="11" t="s">
        <v>1834</v>
      </c>
      <c r="C1679" s="4">
        <v>2</v>
      </c>
      <c r="D1679" s="4">
        <v>1</v>
      </c>
      <c r="E1679" s="4">
        <v>4</v>
      </c>
      <c r="F1679" s="4">
        <v>1</v>
      </c>
      <c r="G1679" s="4">
        <v>4</v>
      </c>
      <c r="H1679" s="4">
        <v>2</v>
      </c>
      <c r="I1679" s="4">
        <v>4</v>
      </c>
      <c r="J1679" s="4">
        <v>1</v>
      </c>
      <c r="K1679" s="4">
        <v>1</v>
      </c>
      <c r="L1679" s="4">
        <v>1</v>
      </c>
      <c r="M1679" s="4">
        <v>2</v>
      </c>
      <c r="N1679" s="14">
        <v>1</v>
      </c>
      <c r="O1679" s="25" t="b">
        <f t="shared" si="364"/>
        <v>1</v>
      </c>
      <c r="P1679" s="11">
        <f>IF($O1679 = TRUE, IF(ISBLANK(C1679), "", INDEX('Individual UI'!$E$6:$H$6,1,C1679)), "")</f>
        <v>-2</v>
      </c>
      <c r="Q1679" s="4">
        <f>IF($O1679 = TRUE, IF(ISBLANK(D1679), "", INDEX('Individual UI'!$E$6:$H$6,1,D1679)), "")</f>
        <v>-4</v>
      </c>
      <c r="R1679" s="4">
        <f>IF($O1679 = TRUE, IF(ISBLANK(E1679), "", INDEX('Individual UI'!$E$6:$H$6,1,E1679)), "")</f>
        <v>4</v>
      </c>
      <c r="S1679" s="4">
        <f>IF($O1679 = TRUE, IF(ISBLANK(F1679), "", INDEX('Individual UI'!$E$6:$H$6,1,F1679)), "")</f>
        <v>-4</v>
      </c>
      <c r="T1679" s="4">
        <f>IF($O1679 = TRUE, IF(ISBLANK(G1679), "", INDEX('Individual UI'!$E$6:$H$6,1,G1679)), "")</f>
        <v>4</v>
      </c>
      <c r="U1679" s="4">
        <f>IF($O1679 = TRUE, IF(ISBLANK(H1679), "", INDEX('Individual UI'!$E$6:$H$6,1,H1679)), "")</f>
        <v>-2</v>
      </c>
      <c r="V1679" s="4">
        <f>IF($O1679 = TRUE, IF(ISBLANK(I1679), "", INDEX('Individual UI'!$E$6:$H$6,1,I1679)), "")</f>
        <v>4</v>
      </c>
      <c r="W1679" s="4">
        <f>IF($O1679 = TRUE, IF(ISBLANK(J1679), "", INDEX('Individual UI'!$E$6:$H$6,1,J1679)), "")</f>
        <v>-4</v>
      </c>
      <c r="X1679" s="4">
        <f>IF($O1679 = TRUE, IF(ISBLANK(K1679), "", INDEX('Individual UI'!$E$6:$H$6,1,K1679)), "")</f>
        <v>-4</v>
      </c>
      <c r="Y1679" s="4">
        <f>IF($O1679 = TRUE, IF(ISBLANK(L1679), "", INDEX('Individual UI'!$E$6:$H$6,1,L1679)), "")</f>
        <v>-4</v>
      </c>
      <c r="Z1679" s="4">
        <f>IF($O1679 = TRUE, IF(ISBLANK(M1679), "", INDEX('Individual UI'!$E$6:$H$6,1,M1679)), "")</f>
        <v>-2</v>
      </c>
      <c r="AA1679" s="14">
        <f>IF($O1679 = TRUE, IF(ISBLANK(N1679), "", INDEX('Individual UI'!$E$6:$H$6,1,N1679)), "")</f>
        <v>-4</v>
      </c>
      <c r="AB1679" s="11">
        <f>IF($O1679 = TRUE, EXP(MMULT($P1679:$AA1679, Documentation!D$39:D$50) + Documentation!D$51), "")</f>
        <v>0.35325076031696662</v>
      </c>
      <c r="AC1679" s="4">
        <f>IF($O1679 = TRUE, EXP(MMULT($P1679:$AA1679, Documentation!E$39:E$50) + Documentation!E$51), "")</f>
        <v>3.4522672583486922E-4</v>
      </c>
      <c r="AD1679" s="4">
        <f>IF($O1679 = TRUE, EXP(MMULT($P1679:$AA1679, Documentation!F$39:F$50) + Documentation!F$51), "")</f>
        <v>2.6924704052344668E-5</v>
      </c>
      <c r="AE1679" s="4">
        <f>IF($O1679 = TRUE, EXP(MMULT($P1679:$AA1679, Documentation!G$39:G$50) + Documentation!G$51), "")</f>
        <v>2.3945206609755409</v>
      </c>
      <c r="AF1679" s="14">
        <f>IF($O1679 = TRUE, EXP(MMULT($P1679:$AA1679, Documentation!H$39:H$50) + Documentation!H$51), "")</f>
        <v>2.9352306953025504E-3</v>
      </c>
      <c r="AG1679" s="30">
        <f t="shared" si="365"/>
        <v>0.12840444987548849</v>
      </c>
      <c r="AH1679" s="28">
        <f t="shared" si="366"/>
        <v>1.2548776334796009E-4</v>
      </c>
      <c r="AI1679" s="28">
        <f t="shared" si="367"/>
        <v>9.7869621251473399E-6</v>
      </c>
      <c r="AJ1679" s="28">
        <f t="shared" si="368"/>
        <v>0.87039333733399415</v>
      </c>
      <c r="AK1679" s="33">
        <f t="shared" si="369"/>
        <v>1.0669380650441852E-3</v>
      </c>
      <c r="AL1679" s="11">
        <f t="shared" si="370"/>
        <v>4</v>
      </c>
      <c r="AM1679" s="14" t="str">
        <f>IF($O1679 = TRUE, INDEX(Documentation!$M$9:$M$13, $AL1679, 1), "")</f>
        <v>Financially Pressured</v>
      </c>
      <c r="AN1679" s="1"/>
      <c r="AO1679" s="1"/>
      <c r="AP1679" s="38">
        <v>0.12840444987548899</v>
      </c>
      <c r="AQ1679" s="35">
        <v>1.2548776334796199E-4</v>
      </c>
      <c r="AR1679" s="35">
        <v>9.7869621251475703E-6</v>
      </c>
      <c r="AS1679" s="35">
        <v>0.87039333733399404</v>
      </c>
      <c r="AT1679" s="35">
        <v>1.06693806504419E-3</v>
      </c>
      <c r="AU1679" s="14">
        <v>4</v>
      </c>
      <c r="AV1679" s="4" t="b">
        <f t="shared" si="371"/>
        <v>1</v>
      </c>
      <c r="AW1679" s="4" t="b">
        <f t="shared" si="372"/>
        <v>1</v>
      </c>
      <c r="AX1679" s="4" t="b">
        <f t="shared" si="373"/>
        <v>1</v>
      </c>
      <c r="AY1679" s="4" t="b">
        <f t="shared" si="374"/>
        <v>1</v>
      </c>
      <c r="AZ1679" s="4" t="b">
        <f t="shared" si="375"/>
        <v>1</v>
      </c>
      <c r="BA1679" s="4" t="b">
        <f t="shared" si="376"/>
        <v>1</v>
      </c>
      <c r="BB1679" s="14" t="b">
        <f t="shared" si="377"/>
        <v>1</v>
      </c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</row>
    <row r="1680" spans="1:64" x14ac:dyDescent="0.2">
      <c r="A1680" s="1"/>
      <c r="B1680" s="11" t="s">
        <v>1835</v>
      </c>
      <c r="C1680" s="4">
        <v>2</v>
      </c>
      <c r="D1680" s="4">
        <v>1</v>
      </c>
      <c r="E1680" s="4">
        <v>2</v>
      </c>
      <c r="F1680" s="4">
        <v>2</v>
      </c>
      <c r="G1680" s="4">
        <v>2</v>
      </c>
      <c r="H1680" s="4">
        <v>1</v>
      </c>
      <c r="I1680" s="4">
        <v>3</v>
      </c>
      <c r="J1680" s="4">
        <v>2</v>
      </c>
      <c r="K1680" s="4">
        <v>2</v>
      </c>
      <c r="L1680" s="4">
        <v>3</v>
      </c>
      <c r="M1680" s="4">
        <v>1</v>
      </c>
      <c r="N1680" s="14">
        <v>1</v>
      </c>
      <c r="O1680" s="25" t="b">
        <f t="shared" si="364"/>
        <v>1</v>
      </c>
      <c r="P1680" s="11">
        <f>IF($O1680 = TRUE, IF(ISBLANK(C1680), "", INDEX('Individual UI'!$E$6:$H$6,1,C1680)), "")</f>
        <v>-2</v>
      </c>
      <c r="Q1680" s="4">
        <f>IF($O1680 = TRUE, IF(ISBLANK(D1680), "", INDEX('Individual UI'!$E$6:$H$6,1,D1680)), "")</f>
        <v>-4</v>
      </c>
      <c r="R1680" s="4">
        <f>IF($O1680 = TRUE, IF(ISBLANK(E1680), "", INDEX('Individual UI'!$E$6:$H$6,1,E1680)), "")</f>
        <v>-2</v>
      </c>
      <c r="S1680" s="4">
        <f>IF($O1680 = TRUE, IF(ISBLANK(F1680), "", INDEX('Individual UI'!$E$6:$H$6,1,F1680)), "")</f>
        <v>-2</v>
      </c>
      <c r="T1680" s="4">
        <f>IF($O1680 = TRUE, IF(ISBLANK(G1680), "", INDEX('Individual UI'!$E$6:$H$6,1,G1680)), "")</f>
        <v>-2</v>
      </c>
      <c r="U1680" s="4">
        <f>IF($O1680 = TRUE, IF(ISBLANK(H1680), "", INDEX('Individual UI'!$E$6:$H$6,1,H1680)), "")</f>
        <v>-4</v>
      </c>
      <c r="V1680" s="4">
        <f>IF($O1680 = TRUE, IF(ISBLANK(I1680), "", INDEX('Individual UI'!$E$6:$H$6,1,I1680)), "")</f>
        <v>2</v>
      </c>
      <c r="W1680" s="4">
        <f>IF($O1680 = TRUE, IF(ISBLANK(J1680), "", INDEX('Individual UI'!$E$6:$H$6,1,J1680)), "")</f>
        <v>-2</v>
      </c>
      <c r="X1680" s="4">
        <f>IF($O1680 = TRUE, IF(ISBLANK(K1680), "", INDEX('Individual UI'!$E$6:$H$6,1,K1680)), "")</f>
        <v>-2</v>
      </c>
      <c r="Y1680" s="4">
        <f>IF($O1680 = TRUE, IF(ISBLANK(L1680), "", INDEX('Individual UI'!$E$6:$H$6,1,L1680)), "")</f>
        <v>2</v>
      </c>
      <c r="Z1680" s="4">
        <f>IF($O1680 = TRUE, IF(ISBLANK(M1680), "", INDEX('Individual UI'!$E$6:$H$6,1,M1680)), "")</f>
        <v>-4</v>
      </c>
      <c r="AA1680" s="14">
        <f>IF($O1680 = TRUE, IF(ISBLANK(N1680), "", INDEX('Individual UI'!$E$6:$H$6,1,N1680)), "")</f>
        <v>-4</v>
      </c>
      <c r="AB1680" s="11">
        <f>IF($O1680 = TRUE, EXP(MMULT($P1680:$AA1680, Documentation!D$39:D$50) + Documentation!D$51), "")</f>
        <v>12.366121959360489</v>
      </c>
      <c r="AC1680" s="4">
        <f>IF($O1680 = TRUE, EXP(MMULT($P1680:$AA1680, Documentation!E$39:E$50) + Documentation!E$51), "")</f>
        <v>4.7127734722910249E-4</v>
      </c>
      <c r="AD1680" s="4">
        <f>IF($O1680 = TRUE, EXP(MMULT($P1680:$AA1680, Documentation!F$39:F$50) + Documentation!F$51), "")</f>
        <v>3.3287651213533349E-5</v>
      </c>
      <c r="AE1680" s="4">
        <f>IF($O1680 = TRUE, EXP(MMULT($P1680:$AA1680, Documentation!G$39:G$50) + Documentation!G$51), "")</f>
        <v>5.7135583582507447E-3</v>
      </c>
      <c r="AF1680" s="14">
        <f>IF($O1680 = TRUE, EXP(MMULT($P1680:$AA1680, Documentation!H$39:H$50) + Documentation!H$51), "")</f>
        <v>4.245733329635005E-5</v>
      </c>
      <c r="AG1680" s="30">
        <f t="shared" si="365"/>
        <v>0.99949398746201679</v>
      </c>
      <c r="AH1680" s="28">
        <f t="shared" si="366"/>
        <v>3.8091074674060289E-5</v>
      </c>
      <c r="AI1680" s="28">
        <f t="shared" si="367"/>
        <v>2.6904802778105451E-6</v>
      </c>
      <c r="AJ1680" s="28">
        <f t="shared" si="368"/>
        <v>4.6179936158257789E-4</v>
      </c>
      <c r="AK1680" s="33">
        <f t="shared" si="369"/>
        <v>3.431621448731638E-6</v>
      </c>
      <c r="AL1680" s="11">
        <f t="shared" si="370"/>
        <v>1</v>
      </c>
      <c r="AM1680" s="14" t="str">
        <f>IF($O1680 = TRUE, INDEX(Documentation!$M$9:$M$13, $AL1680, 1), "")</f>
        <v>Decisive Pursuers</v>
      </c>
      <c r="AN1680" s="1"/>
      <c r="AO1680" s="1"/>
      <c r="AP1680" s="38">
        <v>0.99949398746201701</v>
      </c>
      <c r="AQ1680" s="35">
        <v>3.8091074674060702E-5</v>
      </c>
      <c r="AR1680" s="35">
        <v>2.69048027781059E-6</v>
      </c>
      <c r="AS1680" s="35">
        <v>4.6179936158257398E-4</v>
      </c>
      <c r="AT1680" s="35">
        <v>3.4316214487316499E-6</v>
      </c>
      <c r="AU1680" s="14">
        <v>1</v>
      </c>
      <c r="AV1680" s="4" t="b">
        <f t="shared" si="371"/>
        <v>1</v>
      </c>
      <c r="AW1680" s="4" t="b">
        <f t="shared" si="372"/>
        <v>1</v>
      </c>
      <c r="AX1680" s="4" t="b">
        <f t="shared" si="373"/>
        <v>1</v>
      </c>
      <c r="AY1680" s="4" t="b">
        <f t="shared" si="374"/>
        <v>1</v>
      </c>
      <c r="AZ1680" s="4" t="b">
        <f t="shared" si="375"/>
        <v>1</v>
      </c>
      <c r="BA1680" s="4" t="b">
        <f t="shared" si="376"/>
        <v>1</v>
      </c>
      <c r="BB1680" s="14" t="b">
        <f t="shared" si="377"/>
        <v>1</v>
      </c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</row>
    <row r="1681" spans="1:64" x14ac:dyDescent="0.2">
      <c r="A1681" s="1"/>
      <c r="B1681" s="11" t="s">
        <v>1836</v>
      </c>
      <c r="C1681" s="4">
        <v>3</v>
      </c>
      <c r="D1681" s="4">
        <v>2</v>
      </c>
      <c r="E1681" s="4">
        <v>4</v>
      </c>
      <c r="F1681" s="4">
        <v>3</v>
      </c>
      <c r="G1681" s="4">
        <v>3</v>
      </c>
      <c r="H1681" s="4">
        <v>4</v>
      </c>
      <c r="I1681" s="4">
        <v>1</v>
      </c>
      <c r="J1681" s="4">
        <v>2</v>
      </c>
      <c r="K1681" s="4">
        <v>1</v>
      </c>
      <c r="L1681" s="4">
        <v>4</v>
      </c>
      <c r="M1681" s="4">
        <v>2</v>
      </c>
      <c r="N1681" s="14">
        <v>4</v>
      </c>
      <c r="O1681" s="25" t="b">
        <f t="shared" si="364"/>
        <v>1</v>
      </c>
      <c r="P1681" s="11">
        <f>IF($O1681 = TRUE, IF(ISBLANK(C1681), "", INDEX('Individual UI'!$E$6:$H$6,1,C1681)), "")</f>
        <v>2</v>
      </c>
      <c r="Q1681" s="4">
        <f>IF($O1681 = TRUE, IF(ISBLANK(D1681), "", INDEX('Individual UI'!$E$6:$H$6,1,D1681)), "")</f>
        <v>-2</v>
      </c>
      <c r="R1681" s="4">
        <f>IF($O1681 = TRUE, IF(ISBLANK(E1681), "", INDEX('Individual UI'!$E$6:$H$6,1,E1681)), "")</f>
        <v>4</v>
      </c>
      <c r="S1681" s="4">
        <f>IF($O1681 = TRUE, IF(ISBLANK(F1681), "", INDEX('Individual UI'!$E$6:$H$6,1,F1681)), "")</f>
        <v>2</v>
      </c>
      <c r="T1681" s="4">
        <f>IF($O1681 = TRUE, IF(ISBLANK(G1681), "", INDEX('Individual UI'!$E$6:$H$6,1,G1681)), "")</f>
        <v>2</v>
      </c>
      <c r="U1681" s="4">
        <f>IF($O1681 = TRUE, IF(ISBLANK(H1681), "", INDEX('Individual UI'!$E$6:$H$6,1,H1681)), "")</f>
        <v>4</v>
      </c>
      <c r="V1681" s="4">
        <f>IF($O1681 = TRUE, IF(ISBLANK(I1681), "", INDEX('Individual UI'!$E$6:$H$6,1,I1681)), "")</f>
        <v>-4</v>
      </c>
      <c r="W1681" s="4">
        <f>IF($O1681 = TRUE, IF(ISBLANK(J1681), "", INDEX('Individual UI'!$E$6:$H$6,1,J1681)), "")</f>
        <v>-2</v>
      </c>
      <c r="X1681" s="4">
        <f>IF($O1681 = TRUE, IF(ISBLANK(K1681), "", INDEX('Individual UI'!$E$6:$H$6,1,K1681)), "")</f>
        <v>-4</v>
      </c>
      <c r="Y1681" s="4">
        <f>IF($O1681 = TRUE, IF(ISBLANK(L1681), "", INDEX('Individual UI'!$E$6:$H$6,1,L1681)), "")</f>
        <v>4</v>
      </c>
      <c r="Z1681" s="4">
        <f>IF($O1681 = TRUE, IF(ISBLANK(M1681), "", INDEX('Individual UI'!$E$6:$H$6,1,M1681)), "")</f>
        <v>-2</v>
      </c>
      <c r="AA1681" s="14">
        <f>IF($O1681 = TRUE, IF(ISBLANK(N1681), "", INDEX('Individual UI'!$E$6:$H$6,1,N1681)), "")</f>
        <v>4</v>
      </c>
      <c r="AB1681" s="11">
        <f>IF($O1681 = TRUE, EXP(MMULT($P1681:$AA1681, Documentation!D$39:D$50) + Documentation!D$51), "")</f>
        <v>8.1326633994245409E-5</v>
      </c>
      <c r="AC1681" s="4">
        <f>IF($O1681 = TRUE, EXP(MMULT($P1681:$AA1681, Documentation!E$39:E$50) + Documentation!E$51), "")</f>
        <v>3.2553263500263524E-2</v>
      </c>
      <c r="AD1681" s="4">
        <f>IF($O1681 = TRUE, EXP(MMULT($P1681:$AA1681, Documentation!F$39:F$50) + Documentation!F$51), "")</f>
        <v>0.14214913562528106</v>
      </c>
      <c r="AE1681" s="4">
        <f>IF($O1681 = TRUE, EXP(MMULT($P1681:$AA1681, Documentation!G$39:G$50) + Documentation!G$51), "")</f>
        <v>11.259313350521206</v>
      </c>
      <c r="AF1681" s="14">
        <f>IF($O1681 = TRUE, EXP(MMULT($P1681:$AA1681, Documentation!H$39:H$50) + Documentation!H$51), "")</f>
        <v>0.92958184446291536</v>
      </c>
      <c r="AG1681" s="30">
        <f t="shared" si="365"/>
        <v>6.5778668724400779E-6</v>
      </c>
      <c r="AH1681" s="28">
        <f t="shared" si="366"/>
        <v>2.6329754848005617E-3</v>
      </c>
      <c r="AI1681" s="28">
        <f t="shared" si="367"/>
        <v>1.1497316982794227E-2</v>
      </c>
      <c r="AJ1681" s="28">
        <f t="shared" si="368"/>
        <v>0.91067662163487928</v>
      </c>
      <c r="AK1681" s="33">
        <f t="shared" si="369"/>
        <v>7.5186508030653562E-2</v>
      </c>
      <c r="AL1681" s="11">
        <f t="shared" si="370"/>
        <v>4</v>
      </c>
      <c r="AM1681" s="14" t="str">
        <f>IF($O1681 = TRUE, INDEX(Documentation!$M$9:$M$13, $AL1681, 1), "")</f>
        <v>Financially Pressured</v>
      </c>
      <c r="AN1681" s="1"/>
      <c r="AO1681" s="1"/>
      <c r="AP1681" s="38">
        <v>6.5778668724400898E-6</v>
      </c>
      <c r="AQ1681" s="35">
        <v>2.6329754848005899E-3</v>
      </c>
      <c r="AR1681" s="35">
        <v>1.1497316982794501E-2</v>
      </c>
      <c r="AS1681" s="35">
        <v>0.91067662163487795</v>
      </c>
      <c r="AT1681" s="35">
        <v>7.51865080306547E-2</v>
      </c>
      <c r="AU1681" s="14">
        <v>4</v>
      </c>
      <c r="AV1681" s="4" t="b">
        <f t="shared" si="371"/>
        <v>1</v>
      </c>
      <c r="AW1681" s="4" t="b">
        <f t="shared" si="372"/>
        <v>1</v>
      </c>
      <c r="AX1681" s="4" t="b">
        <f t="shared" si="373"/>
        <v>1</v>
      </c>
      <c r="AY1681" s="4" t="b">
        <f t="shared" si="374"/>
        <v>1</v>
      </c>
      <c r="AZ1681" s="4" t="b">
        <f t="shared" si="375"/>
        <v>1</v>
      </c>
      <c r="BA1681" s="4" t="b">
        <f t="shared" si="376"/>
        <v>1</v>
      </c>
      <c r="BB1681" s="14" t="b">
        <f t="shared" si="377"/>
        <v>1</v>
      </c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</row>
    <row r="1682" spans="1:64" x14ac:dyDescent="0.2">
      <c r="A1682" s="1"/>
      <c r="B1682" s="11" t="s">
        <v>1837</v>
      </c>
      <c r="C1682" s="4">
        <v>3</v>
      </c>
      <c r="D1682" s="4">
        <v>3</v>
      </c>
      <c r="E1682" s="4">
        <v>1</v>
      </c>
      <c r="F1682" s="4">
        <v>4</v>
      </c>
      <c r="G1682" s="4">
        <v>2</v>
      </c>
      <c r="H1682" s="4">
        <v>2</v>
      </c>
      <c r="I1682" s="4">
        <v>1</v>
      </c>
      <c r="J1682" s="4">
        <v>1</v>
      </c>
      <c r="K1682" s="4">
        <v>2</v>
      </c>
      <c r="L1682" s="4">
        <v>4</v>
      </c>
      <c r="M1682" s="4">
        <v>4</v>
      </c>
      <c r="N1682" s="14">
        <v>2</v>
      </c>
      <c r="O1682" s="25" t="b">
        <f t="shared" si="364"/>
        <v>1</v>
      </c>
      <c r="P1682" s="11">
        <f>IF($O1682 = TRUE, IF(ISBLANK(C1682), "", INDEX('Individual UI'!$E$6:$H$6,1,C1682)), "")</f>
        <v>2</v>
      </c>
      <c r="Q1682" s="4">
        <f>IF($O1682 = TRUE, IF(ISBLANK(D1682), "", INDEX('Individual UI'!$E$6:$H$6,1,D1682)), "")</f>
        <v>2</v>
      </c>
      <c r="R1682" s="4">
        <f>IF($O1682 = TRUE, IF(ISBLANK(E1682), "", INDEX('Individual UI'!$E$6:$H$6,1,E1682)), "")</f>
        <v>-4</v>
      </c>
      <c r="S1682" s="4">
        <f>IF($O1682 = TRUE, IF(ISBLANK(F1682), "", INDEX('Individual UI'!$E$6:$H$6,1,F1682)), "")</f>
        <v>4</v>
      </c>
      <c r="T1682" s="4">
        <f>IF($O1682 = TRUE, IF(ISBLANK(G1682), "", INDEX('Individual UI'!$E$6:$H$6,1,G1682)), "")</f>
        <v>-2</v>
      </c>
      <c r="U1682" s="4">
        <f>IF($O1682 = TRUE, IF(ISBLANK(H1682), "", INDEX('Individual UI'!$E$6:$H$6,1,H1682)), "")</f>
        <v>-2</v>
      </c>
      <c r="V1682" s="4">
        <f>IF($O1682 = TRUE, IF(ISBLANK(I1682), "", INDEX('Individual UI'!$E$6:$H$6,1,I1682)), "")</f>
        <v>-4</v>
      </c>
      <c r="W1682" s="4">
        <f>IF($O1682 = TRUE, IF(ISBLANK(J1682), "", INDEX('Individual UI'!$E$6:$H$6,1,J1682)), "")</f>
        <v>-4</v>
      </c>
      <c r="X1682" s="4">
        <f>IF($O1682 = TRUE, IF(ISBLANK(K1682), "", INDEX('Individual UI'!$E$6:$H$6,1,K1682)), "")</f>
        <v>-2</v>
      </c>
      <c r="Y1682" s="4">
        <f>IF($O1682 = TRUE, IF(ISBLANK(L1682), "", INDEX('Individual UI'!$E$6:$H$6,1,L1682)), "")</f>
        <v>4</v>
      </c>
      <c r="Z1682" s="4">
        <f>IF($O1682 = TRUE, IF(ISBLANK(M1682), "", INDEX('Individual UI'!$E$6:$H$6,1,M1682)), "")</f>
        <v>4</v>
      </c>
      <c r="AA1682" s="14">
        <f>IF($O1682 = TRUE, IF(ISBLANK(N1682), "", INDEX('Individual UI'!$E$6:$H$6,1,N1682)), "")</f>
        <v>-2</v>
      </c>
      <c r="AB1682" s="11">
        <f>IF($O1682 = TRUE, EXP(MMULT($P1682:$AA1682, Documentation!D$39:D$50) + Documentation!D$51), "")</f>
        <v>3.8109585181457728E-4</v>
      </c>
      <c r="AC1682" s="4">
        <f>IF($O1682 = TRUE, EXP(MMULT($P1682:$AA1682, Documentation!E$39:E$50) + Documentation!E$51), "")</f>
        <v>0.83842570667063809</v>
      </c>
      <c r="AD1682" s="4">
        <f>IF($O1682 = TRUE, EXP(MMULT($P1682:$AA1682, Documentation!F$39:F$50) + Documentation!F$51), "")</f>
        <v>2.7204958186114576E-2</v>
      </c>
      <c r="AE1682" s="4">
        <f>IF($O1682 = TRUE, EXP(MMULT($P1682:$AA1682, Documentation!G$39:G$50) + Documentation!G$51), "")</f>
        <v>8.2564622716092297E-4</v>
      </c>
      <c r="AF1682" s="14">
        <f>IF($O1682 = TRUE, EXP(MMULT($P1682:$AA1682, Documentation!H$39:H$50) + Documentation!H$51), "")</f>
        <v>0.25001137724985373</v>
      </c>
      <c r="AG1682" s="30">
        <f t="shared" si="365"/>
        <v>3.4122421693145907E-4</v>
      </c>
      <c r="AH1682" s="28">
        <f t="shared" si="366"/>
        <v>0.7507065580789678</v>
      </c>
      <c r="AI1682" s="28">
        <f t="shared" si="367"/>
        <v>2.435867645766631E-2</v>
      </c>
      <c r="AJ1682" s="28">
        <f t="shared" si="368"/>
        <v>7.3926411422204578E-4</v>
      </c>
      <c r="AK1682" s="33">
        <f t="shared" si="369"/>
        <v>0.2238542771322124</v>
      </c>
      <c r="AL1682" s="11">
        <f t="shared" si="370"/>
        <v>2</v>
      </c>
      <c r="AM1682" s="14" t="str">
        <f>IF($O1682 = TRUE, INDEX(Documentation!$M$9:$M$13, $AL1682, 1), "")</f>
        <v>Cautious Consulters</v>
      </c>
      <c r="AN1682" s="1"/>
      <c r="AO1682" s="1"/>
      <c r="AP1682" s="38">
        <v>3.41224216931464E-4</v>
      </c>
      <c r="AQ1682" s="35">
        <v>0.75070655807896602</v>
      </c>
      <c r="AR1682" s="35">
        <v>2.4358676457666199E-2</v>
      </c>
      <c r="AS1682" s="35">
        <v>7.3926411422206302E-4</v>
      </c>
      <c r="AT1682" s="35">
        <v>0.22385427713221401</v>
      </c>
      <c r="AU1682" s="14">
        <v>2</v>
      </c>
      <c r="AV1682" s="4" t="b">
        <f t="shared" si="371"/>
        <v>1</v>
      </c>
      <c r="AW1682" s="4" t="b">
        <f t="shared" si="372"/>
        <v>1</v>
      </c>
      <c r="AX1682" s="4" t="b">
        <f t="shared" si="373"/>
        <v>1</v>
      </c>
      <c r="AY1682" s="4" t="b">
        <f t="shared" si="374"/>
        <v>1</v>
      </c>
      <c r="AZ1682" s="4" t="b">
        <f t="shared" si="375"/>
        <v>1</v>
      </c>
      <c r="BA1682" s="4" t="b">
        <f t="shared" si="376"/>
        <v>1</v>
      </c>
      <c r="BB1682" s="14" t="b">
        <f t="shared" si="377"/>
        <v>1</v>
      </c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</row>
    <row r="1683" spans="1:64" x14ac:dyDescent="0.2">
      <c r="A1683" s="1"/>
      <c r="B1683" s="11" t="s">
        <v>1838</v>
      </c>
      <c r="C1683" s="4">
        <v>3</v>
      </c>
      <c r="D1683" s="4">
        <v>2</v>
      </c>
      <c r="E1683" s="4">
        <v>3</v>
      </c>
      <c r="F1683" s="4">
        <v>4</v>
      </c>
      <c r="G1683" s="4">
        <v>3</v>
      </c>
      <c r="H1683" s="4">
        <v>4</v>
      </c>
      <c r="I1683" s="4">
        <v>1</v>
      </c>
      <c r="J1683" s="4">
        <v>3</v>
      </c>
      <c r="K1683" s="4">
        <v>1</v>
      </c>
      <c r="L1683" s="4">
        <v>1</v>
      </c>
      <c r="M1683" s="4">
        <v>1</v>
      </c>
      <c r="N1683" s="14">
        <v>1</v>
      </c>
      <c r="O1683" s="25" t="b">
        <f t="shared" si="364"/>
        <v>1</v>
      </c>
      <c r="P1683" s="11">
        <f>IF($O1683 = TRUE, IF(ISBLANK(C1683), "", INDEX('Individual UI'!$E$6:$H$6,1,C1683)), "")</f>
        <v>2</v>
      </c>
      <c r="Q1683" s="4">
        <f>IF($O1683 = TRUE, IF(ISBLANK(D1683), "", INDEX('Individual UI'!$E$6:$H$6,1,D1683)), "")</f>
        <v>-2</v>
      </c>
      <c r="R1683" s="4">
        <f>IF($O1683 = TRUE, IF(ISBLANK(E1683), "", INDEX('Individual UI'!$E$6:$H$6,1,E1683)), "")</f>
        <v>2</v>
      </c>
      <c r="S1683" s="4">
        <f>IF($O1683 = TRUE, IF(ISBLANK(F1683), "", INDEX('Individual UI'!$E$6:$H$6,1,F1683)), "")</f>
        <v>4</v>
      </c>
      <c r="T1683" s="4">
        <f>IF($O1683 = TRUE, IF(ISBLANK(G1683), "", INDEX('Individual UI'!$E$6:$H$6,1,G1683)), "")</f>
        <v>2</v>
      </c>
      <c r="U1683" s="4">
        <f>IF($O1683 = TRUE, IF(ISBLANK(H1683), "", INDEX('Individual UI'!$E$6:$H$6,1,H1683)), "")</f>
        <v>4</v>
      </c>
      <c r="V1683" s="4">
        <f>IF($O1683 = TRUE, IF(ISBLANK(I1683), "", INDEX('Individual UI'!$E$6:$H$6,1,I1683)), "")</f>
        <v>-4</v>
      </c>
      <c r="W1683" s="4">
        <f>IF($O1683 = TRUE, IF(ISBLANK(J1683), "", INDEX('Individual UI'!$E$6:$H$6,1,J1683)), "")</f>
        <v>2</v>
      </c>
      <c r="X1683" s="4">
        <f>IF($O1683 = TRUE, IF(ISBLANK(K1683), "", INDEX('Individual UI'!$E$6:$H$6,1,K1683)), "")</f>
        <v>-4</v>
      </c>
      <c r="Y1683" s="4">
        <f>IF($O1683 = TRUE, IF(ISBLANK(L1683), "", INDEX('Individual UI'!$E$6:$H$6,1,L1683)), "")</f>
        <v>-4</v>
      </c>
      <c r="Z1683" s="4">
        <f>IF($O1683 = TRUE, IF(ISBLANK(M1683), "", INDEX('Individual UI'!$E$6:$H$6,1,M1683)), "")</f>
        <v>-4</v>
      </c>
      <c r="AA1683" s="14">
        <f>IF($O1683 = TRUE, IF(ISBLANK(N1683), "", INDEX('Individual UI'!$E$6:$H$6,1,N1683)), "")</f>
        <v>-4</v>
      </c>
      <c r="AB1683" s="11">
        <f>IF($O1683 = TRUE, EXP(MMULT($P1683:$AA1683, Documentation!D$39:D$50) + Documentation!D$51), "")</f>
        <v>5.5427184755545015E-4</v>
      </c>
      <c r="AC1683" s="4">
        <f>IF($O1683 = TRUE, EXP(MMULT($P1683:$AA1683, Documentation!E$39:E$50) + Documentation!E$51), "")</f>
        <v>9.2281007175506516E-6</v>
      </c>
      <c r="AD1683" s="4">
        <f>IF($O1683 = TRUE, EXP(MMULT($P1683:$AA1683, Documentation!F$39:F$50) + Documentation!F$51), "")</f>
        <v>1.2881004684045808E-2</v>
      </c>
      <c r="AE1683" s="4">
        <f>IF($O1683 = TRUE, EXP(MMULT($P1683:$AA1683, Documentation!G$39:G$50) + Documentation!G$51), "")</f>
        <v>231.76442024618481</v>
      </c>
      <c r="AF1683" s="14">
        <f>IF($O1683 = TRUE, EXP(MMULT($P1683:$AA1683, Documentation!H$39:H$50) + Documentation!H$51), "")</f>
        <v>0.80461883447931004</v>
      </c>
      <c r="AG1683" s="30">
        <f t="shared" si="365"/>
        <v>2.3831194809310671E-6</v>
      </c>
      <c r="AH1683" s="28">
        <f t="shared" si="366"/>
        <v>3.9676679753771621E-8</v>
      </c>
      <c r="AI1683" s="28">
        <f t="shared" si="367"/>
        <v>5.5382522731217957E-5</v>
      </c>
      <c r="AJ1683" s="28">
        <f t="shared" si="368"/>
        <v>0.996482695831169</v>
      </c>
      <c r="AK1683" s="33">
        <f t="shared" si="369"/>
        <v>3.4594988499390888E-3</v>
      </c>
      <c r="AL1683" s="11">
        <f t="shared" si="370"/>
        <v>4</v>
      </c>
      <c r="AM1683" s="14" t="str">
        <f>IF($O1683 = TRUE, INDEX(Documentation!$M$9:$M$13, $AL1683, 1), "")</f>
        <v>Financially Pressured</v>
      </c>
      <c r="AN1683" s="1"/>
      <c r="AO1683" s="1"/>
      <c r="AP1683" s="38">
        <v>2.3831194809310701E-6</v>
      </c>
      <c r="AQ1683" s="35">
        <v>3.9676679753771899E-8</v>
      </c>
      <c r="AR1683" s="35">
        <v>5.5382522731219502E-5</v>
      </c>
      <c r="AS1683" s="35">
        <v>0.996482695831169</v>
      </c>
      <c r="AT1683" s="35">
        <v>3.45949884993915E-3</v>
      </c>
      <c r="AU1683" s="14">
        <v>4</v>
      </c>
      <c r="AV1683" s="4" t="b">
        <f t="shared" si="371"/>
        <v>1</v>
      </c>
      <c r="AW1683" s="4" t="b">
        <f t="shared" si="372"/>
        <v>1</v>
      </c>
      <c r="AX1683" s="4" t="b">
        <f t="shared" si="373"/>
        <v>1</v>
      </c>
      <c r="AY1683" s="4" t="b">
        <f t="shared" si="374"/>
        <v>1</v>
      </c>
      <c r="AZ1683" s="4" t="b">
        <f t="shared" si="375"/>
        <v>1</v>
      </c>
      <c r="BA1683" s="4" t="b">
        <f t="shared" si="376"/>
        <v>1</v>
      </c>
      <c r="BB1683" s="14" t="b">
        <f t="shared" si="377"/>
        <v>1</v>
      </c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</row>
    <row r="1684" spans="1:64" x14ac:dyDescent="0.2">
      <c r="A1684" s="1"/>
      <c r="B1684" s="11" t="s">
        <v>1839</v>
      </c>
      <c r="C1684" s="4">
        <v>3</v>
      </c>
      <c r="D1684" s="4">
        <v>2</v>
      </c>
      <c r="E1684" s="4">
        <v>1</v>
      </c>
      <c r="F1684" s="4">
        <v>3</v>
      </c>
      <c r="G1684" s="4">
        <v>3</v>
      </c>
      <c r="H1684" s="4">
        <v>4</v>
      </c>
      <c r="I1684" s="4">
        <v>4</v>
      </c>
      <c r="J1684" s="4">
        <v>3</v>
      </c>
      <c r="K1684" s="4">
        <v>2</v>
      </c>
      <c r="L1684" s="4">
        <v>2</v>
      </c>
      <c r="M1684" s="4">
        <v>3</v>
      </c>
      <c r="N1684" s="14">
        <v>3</v>
      </c>
      <c r="O1684" s="25" t="b">
        <f t="shared" si="364"/>
        <v>1</v>
      </c>
      <c r="P1684" s="11">
        <f>IF($O1684 = TRUE, IF(ISBLANK(C1684), "", INDEX('Individual UI'!$E$6:$H$6,1,C1684)), "")</f>
        <v>2</v>
      </c>
      <c r="Q1684" s="4">
        <f>IF($O1684 = TRUE, IF(ISBLANK(D1684), "", INDEX('Individual UI'!$E$6:$H$6,1,D1684)), "")</f>
        <v>-2</v>
      </c>
      <c r="R1684" s="4">
        <f>IF($O1684 = TRUE, IF(ISBLANK(E1684), "", INDEX('Individual UI'!$E$6:$H$6,1,E1684)), "")</f>
        <v>-4</v>
      </c>
      <c r="S1684" s="4">
        <f>IF($O1684 = TRUE, IF(ISBLANK(F1684), "", INDEX('Individual UI'!$E$6:$H$6,1,F1684)), "")</f>
        <v>2</v>
      </c>
      <c r="T1684" s="4">
        <f>IF($O1684 = TRUE, IF(ISBLANK(G1684), "", INDEX('Individual UI'!$E$6:$H$6,1,G1684)), "")</f>
        <v>2</v>
      </c>
      <c r="U1684" s="4">
        <f>IF($O1684 = TRUE, IF(ISBLANK(H1684), "", INDEX('Individual UI'!$E$6:$H$6,1,H1684)), "")</f>
        <v>4</v>
      </c>
      <c r="V1684" s="4">
        <f>IF($O1684 = TRUE, IF(ISBLANK(I1684), "", INDEX('Individual UI'!$E$6:$H$6,1,I1684)), "")</f>
        <v>4</v>
      </c>
      <c r="W1684" s="4">
        <f>IF($O1684 = TRUE, IF(ISBLANK(J1684), "", INDEX('Individual UI'!$E$6:$H$6,1,J1684)), "")</f>
        <v>2</v>
      </c>
      <c r="X1684" s="4">
        <f>IF($O1684 = TRUE, IF(ISBLANK(K1684), "", INDEX('Individual UI'!$E$6:$H$6,1,K1684)), "")</f>
        <v>-2</v>
      </c>
      <c r="Y1684" s="4">
        <f>IF($O1684 = TRUE, IF(ISBLANK(L1684), "", INDEX('Individual UI'!$E$6:$H$6,1,L1684)), "")</f>
        <v>-2</v>
      </c>
      <c r="Z1684" s="4">
        <f>IF($O1684 = TRUE, IF(ISBLANK(M1684), "", INDEX('Individual UI'!$E$6:$H$6,1,M1684)), "")</f>
        <v>2</v>
      </c>
      <c r="AA1684" s="14">
        <f>IF($O1684 = TRUE, IF(ISBLANK(N1684), "", INDEX('Individual UI'!$E$6:$H$6,1,N1684)), "")</f>
        <v>2</v>
      </c>
      <c r="AB1684" s="11">
        <f>IF($O1684 = TRUE, EXP(MMULT($P1684:$AA1684, Documentation!D$39:D$50) + Documentation!D$51), "")</f>
        <v>4.8059614896994911E-3</v>
      </c>
      <c r="AC1684" s="4">
        <f>IF($O1684 = TRUE, EXP(MMULT($P1684:$AA1684, Documentation!E$39:E$50) + Documentation!E$51), "")</f>
        <v>3.6895127369216031E-4</v>
      </c>
      <c r="AD1684" s="4">
        <f>IF($O1684 = TRUE, EXP(MMULT($P1684:$AA1684, Documentation!F$39:F$50) + Documentation!F$51), "")</f>
        <v>0.23557429678640762</v>
      </c>
      <c r="AE1684" s="4">
        <f>IF($O1684 = TRUE, EXP(MMULT($P1684:$AA1684, Documentation!G$39:G$50) + Documentation!G$51), "")</f>
        <v>3.7252721396878706E-3</v>
      </c>
      <c r="AF1684" s="14">
        <f>IF($O1684 = TRUE, EXP(MMULT($P1684:$AA1684, Documentation!H$39:H$50) + Documentation!H$51), "")</f>
        <v>1.246702812200606E-3</v>
      </c>
      <c r="AG1684" s="30">
        <f t="shared" si="365"/>
        <v>1.9558596461456017E-2</v>
      </c>
      <c r="AH1684" s="28">
        <f t="shared" si="366"/>
        <v>1.5015037243955095E-3</v>
      </c>
      <c r="AI1684" s="28">
        <f t="shared" si="367"/>
        <v>0.95870568613830509</v>
      </c>
      <c r="AJ1684" s="28">
        <f t="shared" si="368"/>
        <v>1.5160565611152192E-2</v>
      </c>
      <c r="AK1684" s="33">
        <f t="shared" si="369"/>
        <v>5.0736480646911535E-3</v>
      </c>
      <c r="AL1684" s="11">
        <f t="shared" si="370"/>
        <v>3</v>
      </c>
      <c r="AM1684" s="14" t="str">
        <f>IF($O1684 = TRUE, INDEX(Documentation!$M$9:$M$13, $AL1684, 1), "")</f>
        <v>Process Skeptics</v>
      </c>
      <c r="AN1684" s="1"/>
      <c r="AO1684" s="1"/>
      <c r="AP1684" s="38">
        <v>1.9558596461455899E-2</v>
      </c>
      <c r="AQ1684" s="35">
        <v>1.5015037243955099E-3</v>
      </c>
      <c r="AR1684" s="35">
        <v>0.95870568613830498</v>
      </c>
      <c r="AS1684" s="35">
        <v>1.51605656111523E-2</v>
      </c>
      <c r="AT1684" s="35">
        <v>5.0736480646911396E-3</v>
      </c>
      <c r="AU1684" s="14">
        <v>3</v>
      </c>
      <c r="AV1684" s="4" t="b">
        <f t="shared" si="371"/>
        <v>1</v>
      </c>
      <c r="AW1684" s="4" t="b">
        <f t="shared" si="372"/>
        <v>1</v>
      </c>
      <c r="AX1684" s="4" t="b">
        <f t="shared" si="373"/>
        <v>1</v>
      </c>
      <c r="AY1684" s="4" t="b">
        <f t="shared" si="374"/>
        <v>1</v>
      </c>
      <c r="AZ1684" s="4" t="b">
        <f t="shared" si="375"/>
        <v>1</v>
      </c>
      <c r="BA1684" s="4" t="b">
        <f t="shared" si="376"/>
        <v>1</v>
      </c>
      <c r="BB1684" s="14" t="b">
        <f t="shared" si="377"/>
        <v>1</v>
      </c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</row>
    <row r="1685" spans="1:64" x14ac:dyDescent="0.2">
      <c r="A1685" s="1"/>
      <c r="B1685" s="11" t="s">
        <v>1840</v>
      </c>
      <c r="C1685" s="4">
        <v>2</v>
      </c>
      <c r="D1685" s="4">
        <v>2</v>
      </c>
      <c r="E1685" s="4">
        <v>4</v>
      </c>
      <c r="F1685" s="4">
        <v>4</v>
      </c>
      <c r="G1685" s="4">
        <v>4</v>
      </c>
      <c r="H1685" s="4">
        <v>3</v>
      </c>
      <c r="I1685" s="4">
        <v>3</v>
      </c>
      <c r="J1685" s="4">
        <v>2</v>
      </c>
      <c r="K1685" s="4">
        <v>1</v>
      </c>
      <c r="L1685" s="4">
        <v>2</v>
      </c>
      <c r="M1685" s="4">
        <v>2</v>
      </c>
      <c r="N1685" s="14">
        <v>2</v>
      </c>
      <c r="O1685" s="25" t="b">
        <f t="shared" si="364"/>
        <v>1</v>
      </c>
      <c r="P1685" s="11">
        <f>IF($O1685 = TRUE, IF(ISBLANK(C1685), "", INDEX('Individual UI'!$E$6:$H$6,1,C1685)), "")</f>
        <v>-2</v>
      </c>
      <c r="Q1685" s="4">
        <f>IF($O1685 = TRUE, IF(ISBLANK(D1685), "", INDEX('Individual UI'!$E$6:$H$6,1,D1685)), "")</f>
        <v>-2</v>
      </c>
      <c r="R1685" s="4">
        <f>IF($O1685 = TRUE, IF(ISBLANK(E1685), "", INDEX('Individual UI'!$E$6:$H$6,1,E1685)), "")</f>
        <v>4</v>
      </c>
      <c r="S1685" s="4">
        <f>IF($O1685 = TRUE, IF(ISBLANK(F1685), "", INDEX('Individual UI'!$E$6:$H$6,1,F1685)), "")</f>
        <v>4</v>
      </c>
      <c r="T1685" s="4">
        <f>IF($O1685 = TRUE, IF(ISBLANK(G1685), "", INDEX('Individual UI'!$E$6:$H$6,1,G1685)), "")</f>
        <v>4</v>
      </c>
      <c r="U1685" s="4">
        <f>IF($O1685 = TRUE, IF(ISBLANK(H1685), "", INDEX('Individual UI'!$E$6:$H$6,1,H1685)), "")</f>
        <v>2</v>
      </c>
      <c r="V1685" s="4">
        <f>IF($O1685 = TRUE, IF(ISBLANK(I1685), "", INDEX('Individual UI'!$E$6:$H$6,1,I1685)), "")</f>
        <v>2</v>
      </c>
      <c r="W1685" s="4">
        <f>IF($O1685 = TRUE, IF(ISBLANK(J1685), "", INDEX('Individual UI'!$E$6:$H$6,1,J1685)), "")</f>
        <v>-2</v>
      </c>
      <c r="X1685" s="4">
        <f>IF($O1685 = TRUE, IF(ISBLANK(K1685), "", INDEX('Individual UI'!$E$6:$H$6,1,K1685)), "")</f>
        <v>-4</v>
      </c>
      <c r="Y1685" s="4">
        <f>IF($O1685 = TRUE, IF(ISBLANK(L1685), "", INDEX('Individual UI'!$E$6:$H$6,1,L1685)), "")</f>
        <v>-2</v>
      </c>
      <c r="Z1685" s="4">
        <f>IF($O1685 = TRUE, IF(ISBLANK(M1685), "", INDEX('Individual UI'!$E$6:$H$6,1,M1685)), "")</f>
        <v>-2</v>
      </c>
      <c r="AA1685" s="14">
        <f>IF($O1685 = TRUE, IF(ISBLANK(N1685), "", INDEX('Individual UI'!$E$6:$H$6,1,N1685)), "")</f>
        <v>-2</v>
      </c>
      <c r="AB1685" s="11">
        <f>IF($O1685 = TRUE, EXP(MMULT($P1685:$AA1685, Documentation!D$39:D$50) + Documentation!D$51), "")</f>
        <v>1.4148044109308987E-3</v>
      </c>
      <c r="AC1685" s="4">
        <f>IF($O1685 = TRUE, EXP(MMULT($P1685:$AA1685, Documentation!E$39:E$50) + Documentation!E$51), "")</f>
        <v>9.7172336457029241E-5</v>
      </c>
      <c r="AD1685" s="4">
        <f>IF($O1685 = TRUE, EXP(MMULT($P1685:$AA1685, Documentation!F$39:F$50) + Documentation!F$51), "")</f>
        <v>4.8691987023849964E-3</v>
      </c>
      <c r="AE1685" s="4">
        <f>IF($O1685 = TRUE, EXP(MMULT($P1685:$AA1685, Documentation!G$39:G$50) + Documentation!G$51), "")</f>
        <v>34.242138779694521</v>
      </c>
      <c r="AF1685" s="14">
        <f>IF($O1685 = TRUE, EXP(MMULT($P1685:$AA1685, Documentation!H$39:H$50) + Documentation!H$51), "")</f>
        <v>3.6994525532681267E-2</v>
      </c>
      <c r="AG1685" s="30">
        <f t="shared" si="365"/>
        <v>4.1265369132152598E-5</v>
      </c>
      <c r="AH1685" s="28">
        <f t="shared" si="366"/>
        <v>2.8342096634365725E-6</v>
      </c>
      <c r="AI1685" s="28">
        <f t="shared" si="367"/>
        <v>1.4201912312353471E-4</v>
      </c>
      <c r="AJ1685" s="28">
        <f t="shared" si="368"/>
        <v>0.99873486801526912</v>
      </c>
      <c r="AK1685" s="33">
        <f t="shared" si="369"/>
        <v>1.0790132828116393E-3</v>
      </c>
      <c r="AL1685" s="11">
        <f t="shared" si="370"/>
        <v>4</v>
      </c>
      <c r="AM1685" s="14" t="str">
        <f>IF($O1685 = TRUE, INDEX(Documentation!$M$9:$M$13, $AL1685, 1), "")</f>
        <v>Financially Pressured</v>
      </c>
      <c r="AN1685" s="1"/>
      <c r="AO1685" s="1"/>
      <c r="AP1685" s="38">
        <v>4.1265369132152598E-5</v>
      </c>
      <c r="AQ1685" s="35">
        <v>2.8342096634365802E-6</v>
      </c>
      <c r="AR1685" s="35">
        <v>1.4201912312353601E-4</v>
      </c>
      <c r="AS1685" s="35">
        <v>0.99873486801526901</v>
      </c>
      <c r="AT1685" s="35">
        <v>1.07901328281163E-3</v>
      </c>
      <c r="AU1685" s="14">
        <v>4</v>
      </c>
      <c r="AV1685" s="4" t="b">
        <f t="shared" si="371"/>
        <v>1</v>
      </c>
      <c r="AW1685" s="4" t="b">
        <f t="shared" si="372"/>
        <v>1</v>
      </c>
      <c r="AX1685" s="4" t="b">
        <f t="shared" si="373"/>
        <v>1</v>
      </c>
      <c r="AY1685" s="4" t="b">
        <f t="shared" si="374"/>
        <v>1</v>
      </c>
      <c r="AZ1685" s="4" t="b">
        <f t="shared" si="375"/>
        <v>1</v>
      </c>
      <c r="BA1685" s="4" t="b">
        <f t="shared" si="376"/>
        <v>1</v>
      </c>
      <c r="BB1685" s="14" t="b">
        <f t="shared" si="377"/>
        <v>1</v>
      </c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</row>
    <row r="1686" spans="1:64" x14ac:dyDescent="0.2">
      <c r="A1686" s="1"/>
      <c r="B1686" s="11" t="s">
        <v>1841</v>
      </c>
      <c r="C1686" s="4">
        <v>2</v>
      </c>
      <c r="D1686" s="4">
        <v>2</v>
      </c>
      <c r="E1686" s="4">
        <v>4</v>
      </c>
      <c r="F1686" s="4">
        <v>2</v>
      </c>
      <c r="G1686" s="4">
        <v>4</v>
      </c>
      <c r="H1686" s="4">
        <v>1</v>
      </c>
      <c r="I1686" s="4">
        <v>1</v>
      </c>
      <c r="J1686" s="4">
        <v>2</v>
      </c>
      <c r="K1686" s="4">
        <v>1</v>
      </c>
      <c r="L1686" s="4">
        <v>4</v>
      </c>
      <c r="M1686" s="4">
        <v>1</v>
      </c>
      <c r="N1686" s="14">
        <v>2</v>
      </c>
      <c r="O1686" s="25" t="b">
        <f t="shared" si="364"/>
        <v>1</v>
      </c>
      <c r="P1686" s="11">
        <f>IF($O1686 = TRUE, IF(ISBLANK(C1686), "", INDEX('Individual UI'!$E$6:$H$6,1,C1686)), "")</f>
        <v>-2</v>
      </c>
      <c r="Q1686" s="4">
        <f>IF($O1686 = TRUE, IF(ISBLANK(D1686), "", INDEX('Individual UI'!$E$6:$H$6,1,D1686)), "")</f>
        <v>-2</v>
      </c>
      <c r="R1686" s="4">
        <f>IF($O1686 = TRUE, IF(ISBLANK(E1686), "", INDEX('Individual UI'!$E$6:$H$6,1,E1686)), "")</f>
        <v>4</v>
      </c>
      <c r="S1686" s="4">
        <f>IF($O1686 = TRUE, IF(ISBLANK(F1686), "", INDEX('Individual UI'!$E$6:$H$6,1,F1686)), "")</f>
        <v>-2</v>
      </c>
      <c r="T1686" s="4">
        <f>IF($O1686 = TRUE, IF(ISBLANK(G1686), "", INDEX('Individual UI'!$E$6:$H$6,1,G1686)), "")</f>
        <v>4</v>
      </c>
      <c r="U1686" s="4">
        <f>IF($O1686 = TRUE, IF(ISBLANK(H1686), "", INDEX('Individual UI'!$E$6:$H$6,1,H1686)), "")</f>
        <v>-4</v>
      </c>
      <c r="V1686" s="4">
        <f>IF($O1686 = TRUE, IF(ISBLANK(I1686), "", INDEX('Individual UI'!$E$6:$H$6,1,I1686)), "")</f>
        <v>-4</v>
      </c>
      <c r="W1686" s="4">
        <f>IF($O1686 = TRUE, IF(ISBLANK(J1686), "", INDEX('Individual UI'!$E$6:$H$6,1,J1686)), "")</f>
        <v>-2</v>
      </c>
      <c r="X1686" s="4">
        <f>IF($O1686 = TRUE, IF(ISBLANK(K1686), "", INDEX('Individual UI'!$E$6:$H$6,1,K1686)), "")</f>
        <v>-4</v>
      </c>
      <c r="Y1686" s="4">
        <f>IF($O1686 = TRUE, IF(ISBLANK(L1686), "", INDEX('Individual UI'!$E$6:$H$6,1,L1686)), "")</f>
        <v>4</v>
      </c>
      <c r="Z1686" s="4">
        <f>IF($O1686 = TRUE, IF(ISBLANK(M1686), "", INDEX('Individual UI'!$E$6:$H$6,1,M1686)), "")</f>
        <v>-4</v>
      </c>
      <c r="AA1686" s="14">
        <f>IF($O1686 = TRUE, IF(ISBLANK(N1686), "", INDEX('Individual UI'!$E$6:$H$6,1,N1686)), "")</f>
        <v>-2</v>
      </c>
      <c r="AB1686" s="11">
        <f>IF($O1686 = TRUE, EXP(MMULT($P1686:$AA1686, Documentation!D$39:D$50) + Documentation!D$51), "")</f>
        <v>1.9124290508874885E-2</v>
      </c>
      <c r="AC1686" s="4">
        <f>IF($O1686 = TRUE, EXP(MMULT($P1686:$AA1686, Documentation!E$39:E$50) + Documentation!E$51), "")</f>
        <v>1.0268846356000172E-2</v>
      </c>
      <c r="AD1686" s="4">
        <f>IF($O1686 = TRUE, EXP(MMULT($P1686:$AA1686, Documentation!F$39:F$50) + Documentation!F$51), "")</f>
        <v>2.5695660250185171E-4</v>
      </c>
      <c r="AE1686" s="4">
        <f>IF($O1686 = TRUE, EXP(MMULT($P1686:$AA1686, Documentation!G$39:G$50) + Documentation!G$51), "")</f>
        <v>6.3459051445357355</v>
      </c>
      <c r="AF1686" s="14">
        <f>IF($O1686 = TRUE, EXP(MMULT($P1686:$AA1686, Documentation!H$39:H$50) + Documentation!H$51), "")</f>
        <v>2.4062206264129214E-2</v>
      </c>
      <c r="AG1686" s="30">
        <f t="shared" si="365"/>
        <v>2.9883490185817854E-3</v>
      </c>
      <c r="AH1686" s="28">
        <f t="shared" si="366"/>
        <v>1.6046031572088694E-3</v>
      </c>
      <c r="AI1686" s="28">
        <f t="shared" si="367"/>
        <v>4.0151869192123769E-5</v>
      </c>
      <c r="AJ1686" s="28">
        <f t="shared" si="368"/>
        <v>0.99160695147807287</v>
      </c>
      <c r="AK1686" s="33">
        <f t="shared" si="369"/>
        <v>3.7599444769443316E-3</v>
      </c>
      <c r="AL1686" s="11">
        <f t="shared" si="370"/>
        <v>4</v>
      </c>
      <c r="AM1686" s="14" t="str">
        <f>IF($O1686 = TRUE, INDEX(Documentation!$M$9:$M$13, $AL1686, 1), "")</f>
        <v>Financially Pressured</v>
      </c>
      <c r="AN1686" s="1"/>
      <c r="AO1686" s="1"/>
      <c r="AP1686" s="38">
        <v>2.9883490185818201E-3</v>
      </c>
      <c r="AQ1686" s="35">
        <v>1.6046031572089E-3</v>
      </c>
      <c r="AR1686" s="35">
        <v>4.0151869192125198E-5</v>
      </c>
      <c r="AS1686" s="35">
        <v>0.99160695147807298</v>
      </c>
      <c r="AT1686" s="35">
        <v>3.7599444769443901E-3</v>
      </c>
      <c r="AU1686" s="14">
        <v>4</v>
      </c>
      <c r="AV1686" s="4" t="b">
        <f t="shared" si="371"/>
        <v>1</v>
      </c>
      <c r="AW1686" s="4" t="b">
        <f t="shared" si="372"/>
        <v>1</v>
      </c>
      <c r="AX1686" s="4" t="b">
        <f t="shared" si="373"/>
        <v>1</v>
      </c>
      <c r="AY1686" s="4" t="b">
        <f t="shared" si="374"/>
        <v>1</v>
      </c>
      <c r="AZ1686" s="4" t="b">
        <f t="shared" si="375"/>
        <v>1</v>
      </c>
      <c r="BA1686" s="4" t="b">
        <f t="shared" si="376"/>
        <v>1</v>
      </c>
      <c r="BB1686" s="14" t="b">
        <f t="shared" si="377"/>
        <v>1</v>
      </c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</row>
    <row r="1687" spans="1:64" x14ac:dyDescent="0.2">
      <c r="A1687" s="1"/>
      <c r="B1687" s="11" t="s">
        <v>1842</v>
      </c>
      <c r="C1687" s="4">
        <v>3</v>
      </c>
      <c r="D1687" s="4">
        <v>2</v>
      </c>
      <c r="E1687" s="4">
        <v>4</v>
      </c>
      <c r="F1687" s="4">
        <v>2</v>
      </c>
      <c r="G1687" s="4">
        <v>3</v>
      </c>
      <c r="H1687" s="4">
        <v>3</v>
      </c>
      <c r="I1687" s="4">
        <v>1</v>
      </c>
      <c r="J1687" s="4">
        <v>1</v>
      </c>
      <c r="K1687" s="4">
        <v>1</v>
      </c>
      <c r="L1687" s="4">
        <v>4</v>
      </c>
      <c r="M1687" s="4">
        <v>1</v>
      </c>
      <c r="N1687" s="14">
        <v>2</v>
      </c>
      <c r="O1687" s="25" t="b">
        <f t="shared" si="364"/>
        <v>1</v>
      </c>
      <c r="P1687" s="11">
        <f>IF($O1687 = TRUE, IF(ISBLANK(C1687), "", INDEX('Individual UI'!$E$6:$H$6,1,C1687)), "")</f>
        <v>2</v>
      </c>
      <c r="Q1687" s="4">
        <f>IF($O1687 = TRUE, IF(ISBLANK(D1687), "", INDEX('Individual UI'!$E$6:$H$6,1,D1687)), "")</f>
        <v>-2</v>
      </c>
      <c r="R1687" s="4">
        <f>IF($O1687 = TRUE, IF(ISBLANK(E1687), "", INDEX('Individual UI'!$E$6:$H$6,1,E1687)), "")</f>
        <v>4</v>
      </c>
      <c r="S1687" s="4">
        <f>IF($O1687 = TRUE, IF(ISBLANK(F1687), "", INDEX('Individual UI'!$E$6:$H$6,1,F1687)), "")</f>
        <v>-2</v>
      </c>
      <c r="T1687" s="4">
        <f>IF($O1687 = TRUE, IF(ISBLANK(G1687), "", INDEX('Individual UI'!$E$6:$H$6,1,G1687)), "")</f>
        <v>2</v>
      </c>
      <c r="U1687" s="4">
        <f>IF($O1687 = TRUE, IF(ISBLANK(H1687), "", INDEX('Individual UI'!$E$6:$H$6,1,H1687)), "")</f>
        <v>2</v>
      </c>
      <c r="V1687" s="4">
        <f>IF($O1687 = TRUE, IF(ISBLANK(I1687), "", INDEX('Individual UI'!$E$6:$H$6,1,I1687)), "")</f>
        <v>-4</v>
      </c>
      <c r="W1687" s="4">
        <f>IF($O1687 = TRUE, IF(ISBLANK(J1687), "", INDEX('Individual UI'!$E$6:$H$6,1,J1687)), "")</f>
        <v>-4</v>
      </c>
      <c r="X1687" s="4">
        <f>IF($O1687 = TRUE, IF(ISBLANK(K1687), "", INDEX('Individual UI'!$E$6:$H$6,1,K1687)), "")</f>
        <v>-4</v>
      </c>
      <c r="Y1687" s="4">
        <f>IF($O1687 = TRUE, IF(ISBLANK(L1687), "", INDEX('Individual UI'!$E$6:$H$6,1,L1687)), "")</f>
        <v>4</v>
      </c>
      <c r="Z1687" s="4">
        <f>IF($O1687 = TRUE, IF(ISBLANK(M1687), "", INDEX('Individual UI'!$E$6:$H$6,1,M1687)), "")</f>
        <v>-4</v>
      </c>
      <c r="AA1687" s="14">
        <f>IF($O1687 = TRUE, IF(ISBLANK(N1687), "", INDEX('Individual UI'!$E$6:$H$6,1,N1687)), "")</f>
        <v>-2</v>
      </c>
      <c r="AB1687" s="11">
        <f>IF($O1687 = TRUE, EXP(MMULT($P1687:$AA1687, Documentation!D$39:D$50) + Documentation!D$51), "")</f>
        <v>1.1201266523015187E-3</v>
      </c>
      <c r="AC1687" s="4">
        <f>IF($O1687 = TRUE, EXP(MMULT($P1687:$AA1687, Documentation!E$39:E$50) + Documentation!E$51), "")</f>
        <v>4.0447819469547522E-2</v>
      </c>
      <c r="AD1687" s="4">
        <f>IF($O1687 = TRUE, EXP(MMULT($P1687:$AA1687, Documentation!F$39:F$50) + Documentation!F$51), "")</f>
        <v>8.0523436231779441E-4</v>
      </c>
      <c r="AE1687" s="4">
        <f>IF($O1687 = TRUE, EXP(MMULT($P1687:$AA1687, Documentation!G$39:G$50) + Documentation!G$51), "")</f>
        <v>18.167203814136247</v>
      </c>
      <c r="AF1687" s="14">
        <f>IF($O1687 = TRUE, EXP(MMULT($P1687:$AA1687, Documentation!H$39:H$50) + Documentation!H$51), "")</f>
        <v>1.5420590010992705</v>
      </c>
      <c r="AG1687" s="30">
        <f t="shared" si="365"/>
        <v>5.6710575900865012E-5</v>
      </c>
      <c r="AH1687" s="28">
        <f t="shared" si="366"/>
        <v>2.0478212274827687E-3</v>
      </c>
      <c r="AI1687" s="28">
        <f t="shared" si="367"/>
        <v>4.0767983092250901E-5</v>
      </c>
      <c r="AJ1687" s="28">
        <f t="shared" si="368"/>
        <v>0.91978223059969333</v>
      </c>
      <c r="AK1687" s="33">
        <f t="shared" si="369"/>
        <v>7.8072469613830742E-2</v>
      </c>
      <c r="AL1687" s="11">
        <f t="shared" si="370"/>
        <v>4</v>
      </c>
      <c r="AM1687" s="14" t="str">
        <f>IF($O1687 = TRUE, INDEX(Documentation!$M$9:$M$13, $AL1687, 1), "")</f>
        <v>Financially Pressured</v>
      </c>
      <c r="AN1687" s="1"/>
      <c r="AO1687" s="1"/>
      <c r="AP1687" s="38">
        <v>5.67105759008655E-5</v>
      </c>
      <c r="AQ1687" s="35">
        <v>2.0478212274828299E-3</v>
      </c>
      <c r="AR1687" s="35">
        <v>4.07679830922525E-5</v>
      </c>
      <c r="AS1687" s="35">
        <v>0.919782230599691</v>
      </c>
      <c r="AT1687" s="35">
        <v>7.8072469613832907E-2</v>
      </c>
      <c r="AU1687" s="14">
        <v>4</v>
      </c>
      <c r="AV1687" s="4" t="b">
        <f t="shared" si="371"/>
        <v>1</v>
      </c>
      <c r="AW1687" s="4" t="b">
        <f t="shared" si="372"/>
        <v>1</v>
      </c>
      <c r="AX1687" s="4" t="b">
        <f t="shared" si="373"/>
        <v>1</v>
      </c>
      <c r="AY1687" s="4" t="b">
        <f t="shared" si="374"/>
        <v>1</v>
      </c>
      <c r="AZ1687" s="4" t="b">
        <f t="shared" si="375"/>
        <v>1</v>
      </c>
      <c r="BA1687" s="4" t="b">
        <f t="shared" si="376"/>
        <v>1</v>
      </c>
      <c r="BB1687" s="14" t="b">
        <f t="shared" si="377"/>
        <v>1</v>
      </c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</row>
    <row r="1688" spans="1:64" x14ac:dyDescent="0.2">
      <c r="A1688" s="1"/>
      <c r="B1688" s="11" t="s">
        <v>1843</v>
      </c>
      <c r="C1688" s="4">
        <v>3</v>
      </c>
      <c r="D1688" s="4">
        <v>4</v>
      </c>
      <c r="E1688" s="4">
        <v>4</v>
      </c>
      <c r="F1688" s="4">
        <v>3</v>
      </c>
      <c r="G1688" s="4">
        <v>1</v>
      </c>
      <c r="H1688" s="4">
        <v>4</v>
      </c>
      <c r="I1688" s="4">
        <v>3</v>
      </c>
      <c r="J1688" s="4">
        <v>4</v>
      </c>
      <c r="K1688" s="4">
        <v>3</v>
      </c>
      <c r="L1688" s="4">
        <v>2</v>
      </c>
      <c r="M1688" s="4">
        <v>4</v>
      </c>
      <c r="N1688" s="14">
        <v>4</v>
      </c>
      <c r="O1688" s="25" t="b">
        <f t="shared" si="364"/>
        <v>1</v>
      </c>
      <c r="P1688" s="11">
        <f>IF($O1688 = TRUE, IF(ISBLANK(C1688), "", INDEX('Individual UI'!$E$6:$H$6,1,C1688)), "")</f>
        <v>2</v>
      </c>
      <c r="Q1688" s="4">
        <f>IF($O1688 = TRUE, IF(ISBLANK(D1688), "", INDEX('Individual UI'!$E$6:$H$6,1,D1688)), "")</f>
        <v>4</v>
      </c>
      <c r="R1688" s="4">
        <f>IF($O1688 = TRUE, IF(ISBLANK(E1688), "", INDEX('Individual UI'!$E$6:$H$6,1,E1688)), "")</f>
        <v>4</v>
      </c>
      <c r="S1688" s="4">
        <f>IF($O1688 = TRUE, IF(ISBLANK(F1688), "", INDEX('Individual UI'!$E$6:$H$6,1,F1688)), "")</f>
        <v>2</v>
      </c>
      <c r="T1688" s="4">
        <f>IF($O1688 = TRUE, IF(ISBLANK(G1688), "", INDEX('Individual UI'!$E$6:$H$6,1,G1688)), "")</f>
        <v>-4</v>
      </c>
      <c r="U1688" s="4">
        <f>IF($O1688 = TRUE, IF(ISBLANK(H1688), "", INDEX('Individual UI'!$E$6:$H$6,1,H1688)), "")</f>
        <v>4</v>
      </c>
      <c r="V1688" s="4">
        <f>IF($O1688 = TRUE, IF(ISBLANK(I1688), "", INDEX('Individual UI'!$E$6:$H$6,1,I1688)), "")</f>
        <v>2</v>
      </c>
      <c r="W1688" s="4">
        <f>IF($O1688 = TRUE, IF(ISBLANK(J1688), "", INDEX('Individual UI'!$E$6:$H$6,1,J1688)), "")</f>
        <v>4</v>
      </c>
      <c r="X1688" s="4">
        <f>IF($O1688 = TRUE, IF(ISBLANK(K1688), "", INDEX('Individual UI'!$E$6:$H$6,1,K1688)), "")</f>
        <v>2</v>
      </c>
      <c r="Y1688" s="4">
        <f>IF($O1688 = TRUE, IF(ISBLANK(L1688), "", INDEX('Individual UI'!$E$6:$H$6,1,L1688)), "")</f>
        <v>-2</v>
      </c>
      <c r="Z1688" s="4">
        <f>IF($O1688 = TRUE, IF(ISBLANK(M1688), "", INDEX('Individual UI'!$E$6:$H$6,1,M1688)), "")</f>
        <v>4</v>
      </c>
      <c r="AA1688" s="14">
        <f>IF($O1688 = TRUE, IF(ISBLANK(N1688), "", INDEX('Individual UI'!$E$6:$H$6,1,N1688)), "")</f>
        <v>4</v>
      </c>
      <c r="AB1688" s="11">
        <f>IF($O1688 = TRUE, EXP(MMULT($P1688:$AA1688, Documentation!D$39:D$50) + Documentation!D$51), "")</f>
        <v>2.9320011810490601E-5</v>
      </c>
      <c r="AC1688" s="4">
        <f>IF($O1688 = TRUE, EXP(MMULT($P1688:$AA1688, Documentation!E$39:E$50) + Documentation!E$51), "")</f>
        <v>0.14482855809322051</v>
      </c>
      <c r="AD1688" s="4">
        <f>IF($O1688 = TRUE, EXP(MMULT($P1688:$AA1688, Documentation!F$39:F$50) + Documentation!F$51), "")</f>
        <v>36.730306461418436</v>
      </c>
      <c r="AE1688" s="4">
        <f>IF($O1688 = TRUE, EXP(MMULT($P1688:$AA1688, Documentation!G$39:G$50) + Documentation!G$51), "")</f>
        <v>3.3616030802914012E-4</v>
      </c>
      <c r="AF1688" s="14">
        <f>IF($O1688 = TRUE, EXP(MMULT($P1688:$AA1688, Documentation!H$39:H$50) + Documentation!H$51), "")</f>
        <v>0.1637964152600147</v>
      </c>
      <c r="AG1688" s="30">
        <f t="shared" si="365"/>
        <v>7.9159201854461447E-7</v>
      </c>
      <c r="AH1688" s="28">
        <f t="shared" si="366"/>
        <v>3.9101324851069374E-3</v>
      </c>
      <c r="AI1688" s="28">
        <f t="shared" si="367"/>
        <v>0.9916577667664318</v>
      </c>
      <c r="AJ1688" s="28">
        <f t="shared" si="368"/>
        <v>9.0757745429064275E-6</v>
      </c>
      <c r="AK1688" s="33">
        <f t="shared" si="369"/>
        <v>4.4222333818997655E-3</v>
      </c>
      <c r="AL1688" s="11">
        <f t="shared" si="370"/>
        <v>3</v>
      </c>
      <c r="AM1688" s="14" t="str">
        <f>IF($O1688 = TRUE, INDEX(Documentation!$M$9:$M$13, $AL1688, 1), "")</f>
        <v>Process Skeptics</v>
      </c>
      <c r="AN1688" s="1"/>
      <c r="AO1688" s="1"/>
      <c r="AP1688" s="38">
        <v>7.9159201854463099E-7</v>
      </c>
      <c r="AQ1688" s="35">
        <v>3.9101324851069401E-3</v>
      </c>
      <c r="AR1688" s="35">
        <v>0.99165776676643203</v>
      </c>
      <c r="AS1688" s="35">
        <v>9.0757745429065207E-6</v>
      </c>
      <c r="AT1688" s="35">
        <v>4.4222333818997699E-3</v>
      </c>
      <c r="AU1688" s="14">
        <v>3</v>
      </c>
      <c r="AV1688" s="4" t="b">
        <f t="shared" si="371"/>
        <v>1</v>
      </c>
      <c r="AW1688" s="4" t="b">
        <f t="shared" si="372"/>
        <v>1</v>
      </c>
      <c r="AX1688" s="4" t="b">
        <f t="shared" si="373"/>
        <v>1</v>
      </c>
      <c r="AY1688" s="4" t="b">
        <f t="shared" si="374"/>
        <v>1</v>
      </c>
      <c r="AZ1688" s="4" t="b">
        <f t="shared" si="375"/>
        <v>1</v>
      </c>
      <c r="BA1688" s="4" t="b">
        <f t="shared" si="376"/>
        <v>1</v>
      </c>
      <c r="BB1688" s="14" t="b">
        <f t="shared" si="377"/>
        <v>1</v>
      </c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</row>
    <row r="1689" spans="1:64" x14ac:dyDescent="0.2">
      <c r="A1689" s="1"/>
      <c r="B1689" s="11" t="s">
        <v>1844</v>
      </c>
      <c r="C1689" s="4">
        <v>3</v>
      </c>
      <c r="D1689" s="4">
        <v>2</v>
      </c>
      <c r="E1689" s="4">
        <v>3</v>
      </c>
      <c r="F1689" s="4">
        <v>4</v>
      </c>
      <c r="G1689" s="4">
        <v>3</v>
      </c>
      <c r="H1689" s="4">
        <v>4</v>
      </c>
      <c r="I1689" s="4">
        <v>3</v>
      </c>
      <c r="J1689" s="4">
        <v>4</v>
      </c>
      <c r="K1689" s="4">
        <v>2</v>
      </c>
      <c r="L1689" s="4">
        <v>3</v>
      </c>
      <c r="M1689" s="4">
        <v>4</v>
      </c>
      <c r="N1689" s="14">
        <v>3</v>
      </c>
      <c r="O1689" s="25" t="b">
        <f t="shared" si="364"/>
        <v>1</v>
      </c>
      <c r="P1689" s="11">
        <f>IF($O1689 = TRUE, IF(ISBLANK(C1689), "", INDEX('Individual UI'!$E$6:$H$6,1,C1689)), "")</f>
        <v>2</v>
      </c>
      <c r="Q1689" s="4">
        <f>IF($O1689 = TRUE, IF(ISBLANK(D1689), "", INDEX('Individual UI'!$E$6:$H$6,1,D1689)), "")</f>
        <v>-2</v>
      </c>
      <c r="R1689" s="4">
        <f>IF($O1689 = TRUE, IF(ISBLANK(E1689), "", INDEX('Individual UI'!$E$6:$H$6,1,E1689)), "")</f>
        <v>2</v>
      </c>
      <c r="S1689" s="4">
        <f>IF($O1689 = TRUE, IF(ISBLANK(F1689), "", INDEX('Individual UI'!$E$6:$H$6,1,F1689)), "")</f>
        <v>4</v>
      </c>
      <c r="T1689" s="4">
        <f>IF($O1689 = TRUE, IF(ISBLANK(G1689), "", INDEX('Individual UI'!$E$6:$H$6,1,G1689)), "")</f>
        <v>2</v>
      </c>
      <c r="U1689" s="4">
        <f>IF($O1689 = TRUE, IF(ISBLANK(H1689), "", INDEX('Individual UI'!$E$6:$H$6,1,H1689)), "")</f>
        <v>4</v>
      </c>
      <c r="V1689" s="4">
        <f>IF($O1689 = TRUE, IF(ISBLANK(I1689), "", INDEX('Individual UI'!$E$6:$H$6,1,I1689)), "")</f>
        <v>2</v>
      </c>
      <c r="W1689" s="4">
        <f>IF($O1689 = TRUE, IF(ISBLANK(J1689), "", INDEX('Individual UI'!$E$6:$H$6,1,J1689)), "")</f>
        <v>4</v>
      </c>
      <c r="X1689" s="4">
        <f>IF($O1689 = TRUE, IF(ISBLANK(K1689), "", INDEX('Individual UI'!$E$6:$H$6,1,K1689)), "")</f>
        <v>-2</v>
      </c>
      <c r="Y1689" s="4">
        <f>IF($O1689 = TRUE, IF(ISBLANK(L1689), "", INDEX('Individual UI'!$E$6:$H$6,1,L1689)), "")</f>
        <v>2</v>
      </c>
      <c r="Z1689" s="4">
        <f>IF($O1689 = TRUE, IF(ISBLANK(M1689), "", INDEX('Individual UI'!$E$6:$H$6,1,M1689)), "")</f>
        <v>4</v>
      </c>
      <c r="AA1689" s="14">
        <f>IF($O1689 = TRUE, IF(ISBLANK(N1689), "", INDEX('Individual UI'!$E$6:$H$6,1,N1689)), "")</f>
        <v>2</v>
      </c>
      <c r="AB1689" s="11">
        <f>IF($O1689 = TRUE, EXP(MMULT($P1689:$AA1689, Documentation!D$39:D$50) + Documentation!D$51), "")</f>
        <v>5.3075090855597272E-5</v>
      </c>
      <c r="AC1689" s="4">
        <f>IF($O1689 = TRUE, EXP(MMULT($P1689:$AA1689, Documentation!E$39:E$50) + Documentation!E$51), "")</f>
        <v>3.7681853204186836E-3</v>
      </c>
      <c r="AD1689" s="4">
        <f>IF($O1689 = TRUE, EXP(MMULT($P1689:$AA1689, Documentation!F$39:F$50) + Documentation!F$51), "")</f>
        <v>8.4372139714994212</v>
      </c>
      <c r="AE1689" s="4">
        <f>IF($O1689 = TRUE, EXP(MMULT($P1689:$AA1689, Documentation!G$39:G$50) + Documentation!G$51), "")</f>
        <v>2.141192680267515E-2</v>
      </c>
      <c r="AF1689" s="14">
        <f>IF($O1689 = TRUE, EXP(MMULT($P1689:$AA1689, Documentation!H$39:H$50) + Documentation!H$51), "")</f>
        <v>3.6261887971792348E-2</v>
      </c>
      <c r="AG1689" s="30">
        <f t="shared" si="365"/>
        <v>6.2450768186138432E-6</v>
      </c>
      <c r="AH1689" s="28">
        <f t="shared" si="366"/>
        <v>4.4338325970676997E-4</v>
      </c>
      <c r="AI1689" s="28">
        <f t="shared" si="367"/>
        <v>0.99276418631960006</v>
      </c>
      <c r="AJ1689" s="28">
        <f t="shared" si="368"/>
        <v>2.519432855631957E-3</v>
      </c>
      <c r="AK1689" s="33">
        <f t="shared" si="369"/>
        <v>4.2667524882424269E-3</v>
      </c>
      <c r="AL1689" s="11">
        <f t="shared" si="370"/>
        <v>3</v>
      </c>
      <c r="AM1689" s="14" t="str">
        <f>IF($O1689 = TRUE, INDEX(Documentation!$M$9:$M$13, $AL1689, 1), "")</f>
        <v>Process Skeptics</v>
      </c>
      <c r="AN1689" s="1"/>
      <c r="AO1689" s="1"/>
      <c r="AP1689" s="38">
        <v>6.2450768186139296E-6</v>
      </c>
      <c r="AQ1689" s="35">
        <v>4.4338325970676699E-4</v>
      </c>
      <c r="AR1689" s="35">
        <v>0.99276418631959995</v>
      </c>
      <c r="AS1689" s="35">
        <v>2.519432855632E-3</v>
      </c>
      <c r="AT1689" s="35">
        <v>4.26675248824242E-3</v>
      </c>
      <c r="AU1689" s="14">
        <v>3</v>
      </c>
      <c r="AV1689" s="4" t="b">
        <f t="shared" si="371"/>
        <v>1</v>
      </c>
      <c r="AW1689" s="4" t="b">
        <f t="shared" si="372"/>
        <v>1</v>
      </c>
      <c r="AX1689" s="4" t="b">
        <f t="shared" si="373"/>
        <v>1</v>
      </c>
      <c r="AY1689" s="4" t="b">
        <f t="shared" si="374"/>
        <v>1</v>
      </c>
      <c r="AZ1689" s="4" t="b">
        <f t="shared" si="375"/>
        <v>1</v>
      </c>
      <c r="BA1689" s="4" t="b">
        <f t="shared" si="376"/>
        <v>1</v>
      </c>
      <c r="BB1689" s="14" t="b">
        <f t="shared" si="377"/>
        <v>1</v>
      </c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</row>
    <row r="1690" spans="1:64" x14ac:dyDescent="0.2">
      <c r="A1690" s="1"/>
      <c r="B1690" s="11" t="s">
        <v>1845</v>
      </c>
      <c r="C1690" s="4">
        <v>1</v>
      </c>
      <c r="D1690" s="4">
        <v>2</v>
      </c>
      <c r="E1690" s="4">
        <v>3</v>
      </c>
      <c r="F1690" s="4">
        <v>1</v>
      </c>
      <c r="G1690" s="4">
        <v>3</v>
      </c>
      <c r="H1690" s="4">
        <v>2</v>
      </c>
      <c r="I1690" s="4">
        <v>1</v>
      </c>
      <c r="J1690" s="4">
        <v>3</v>
      </c>
      <c r="K1690" s="4">
        <v>3</v>
      </c>
      <c r="L1690" s="4">
        <v>4</v>
      </c>
      <c r="M1690" s="4">
        <v>4</v>
      </c>
      <c r="N1690" s="14">
        <v>3</v>
      </c>
      <c r="O1690" s="25" t="b">
        <f t="shared" si="364"/>
        <v>1</v>
      </c>
      <c r="P1690" s="11">
        <f>IF($O1690 = TRUE, IF(ISBLANK(C1690), "", INDEX('Individual UI'!$E$6:$H$6,1,C1690)), "")</f>
        <v>-4</v>
      </c>
      <c r="Q1690" s="4">
        <f>IF($O1690 = TRUE, IF(ISBLANK(D1690), "", INDEX('Individual UI'!$E$6:$H$6,1,D1690)), "")</f>
        <v>-2</v>
      </c>
      <c r="R1690" s="4">
        <f>IF($O1690 = TRUE, IF(ISBLANK(E1690), "", INDEX('Individual UI'!$E$6:$H$6,1,E1690)), "")</f>
        <v>2</v>
      </c>
      <c r="S1690" s="4">
        <f>IF($O1690 = TRUE, IF(ISBLANK(F1690), "", INDEX('Individual UI'!$E$6:$H$6,1,F1690)), "")</f>
        <v>-4</v>
      </c>
      <c r="T1690" s="4">
        <f>IF($O1690 = TRUE, IF(ISBLANK(G1690), "", INDEX('Individual UI'!$E$6:$H$6,1,G1690)), "")</f>
        <v>2</v>
      </c>
      <c r="U1690" s="4">
        <f>IF($O1690 = TRUE, IF(ISBLANK(H1690), "", INDEX('Individual UI'!$E$6:$H$6,1,H1690)), "")</f>
        <v>-2</v>
      </c>
      <c r="V1690" s="4">
        <f>IF($O1690 = TRUE, IF(ISBLANK(I1690), "", INDEX('Individual UI'!$E$6:$H$6,1,I1690)), "")</f>
        <v>-4</v>
      </c>
      <c r="W1690" s="4">
        <f>IF($O1690 = TRUE, IF(ISBLANK(J1690), "", INDEX('Individual UI'!$E$6:$H$6,1,J1690)), "")</f>
        <v>2</v>
      </c>
      <c r="X1690" s="4">
        <f>IF($O1690 = TRUE, IF(ISBLANK(K1690), "", INDEX('Individual UI'!$E$6:$H$6,1,K1690)), "")</f>
        <v>2</v>
      </c>
      <c r="Y1690" s="4">
        <f>IF($O1690 = TRUE, IF(ISBLANK(L1690), "", INDEX('Individual UI'!$E$6:$H$6,1,L1690)), "")</f>
        <v>4</v>
      </c>
      <c r="Z1690" s="4">
        <f>IF($O1690 = TRUE, IF(ISBLANK(M1690), "", INDEX('Individual UI'!$E$6:$H$6,1,M1690)), "")</f>
        <v>4</v>
      </c>
      <c r="AA1690" s="14">
        <f>IF($O1690 = TRUE, IF(ISBLANK(N1690), "", INDEX('Individual UI'!$E$6:$H$6,1,N1690)), "")</f>
        <v>2</v>
      </c>
      <c r="AB1690" s="11">
        <f>IF($O1690 = TRUE, EXP(MMULT($P1690:$AA1690, Documentation!D$39:D$50) + Documentation!D$51), "")</f>
        <v>5.243974387633933E-3</v>
      </c>
      <c r="AC1690" s="4">
        <f>IF($O1690 = TRUE, EXP(MMULT($P1690:$AA1690, Documentation!E$39:E$50) + Documentation!E$51), "")</f>
        <v>0.40903332160688227</v>
      </c>
      <c r="AD1690" s="4">
        <f>IF($O1690 = TRUE, EXP(MMULT($P1690:$AA1690, Documentation!F$39:F$50) + Documentation!F$51), "")</f>
        <v>7.163512088046968E-2</v>
      </c>
      <c r="AE1690" s="4">
        <f>IF($O1690 = TRUE, EXP(MMULT($P1690:$AA1690, Documentation!G$39:G$50) + Documentation!G$51), "")</f>
        <v>2.9614755597626094E-3</v>
      </c>
      <c r="AF1690" s="14">
        <f>IF($O1690 = TRUE, EXP(MMULT($P1690:$AA1690, Documentation!H$39:H$50) + Documentation!H$51), "")</f>
        <v>1.6575087393117945E-3</v>
      </c>
      <c r="AG1690" s="30">
        <f t="shared" si="365"/>
        <v>1.069039489639759E-2</v>
      </c>
      <c r="AH1690" s="28">
        <f t="shared" si="366"/>
        <v>0.83385756880779338</v>
      </c>
      <c r="AI1690" s="28">
        <f t="shared" si="367"/>
        <v>0.14603574961565133</v>
      </c>
      <c r="AJ1690" s="28">
        <f t="shared" si="368"/>
        <v>6.0372802896501189E-3</v>
      </c>
      <c r="AK1690" s="33">
        <f t="shared" si="369"/>
        <v>3.3790063905075949E-3</v>
      </c>
      <c r="AL1690" s="11">
        <f t="shared" si="370"/>
        <v>2</v>
      </c>
      <c r="AM1690" s="14" t="str">
        <f>IF($O1690 = TRUE, INDEX(Documentation!$M$9:$M$13, $AL1690, 1), "")</f>
        <v>Cautious Consulters</v>
      </c>
      <c r="AN1690" s="1"/>
      <c r="AO1690" s="1"/>
      <c r="AP1690" s="38">
        <v>1.0690394896397899E-2</v>
      </c>
      <c r="AQ1690" s="35">
        <v>0.83385756880779205</v>
      </c>
      <c r="AR1690" s="35">
        <v>0.14603574961565199</v>
      </c>
      <c r="AS1690" s="35">
        <v>6.0372802896502898E-3</v>
      </c>
      <c r="AT1690" s="35">
        <v>3.3790063905076301E-3</v>
      </c>
      <c r="AU1690" s="14">
        <v>2</v>
      </c>
      <c r="AV1690" s="4" t="b">
        <f t="shared" si="371"/>
        <v>1</v>
      </c>
      <c r="AW1690" s="4" t="b">
        <f t="shared" si="372"/>
        <v>1</v>
      </c>
      <c r="AX1690" s="4" t="b">
        <f t="shared" si="373"/>
        <v>1</v>
      </c>
      <c r="AY1690" s="4" t="b">
        <f t="shared" si="374"/>
        <v>1</v>
      </c>
      <c r="AZ1690" s="4" t="b">
        <f t="shared" si="375"/>
        <v>1</v>
      </c>
      <c r="BA1690" s="4" t="b">
        <f t="shared" si="376"/>
        <v>1</v>
      </c>
      <c r="BB1690" s="14" t="b">
        <f t="shared" si="377"/>
        <v>1</v>
      </c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</row>
    <row r="1691" spans="1:64" x14ac:dyDescent="0.2">
      <c r="A1691" s="1"/>
      <c r="B1691" s="11" t="s">
        <v>1846</v>
      </c>
      <c r="C1691" s="4">
        <v>2</v>
      </c>
      <c r="D1691" s="4">
        <v>2</v>
      </c>
      <c r="E1691" s="4">
        <v>2</v>
      </c>
      <c r="F1691" s="4">
        <v>3</v>
      </c>
      <c r="G1691" s="4">
        <v>4</v>
      </c>
      <c r="H1691" s="4">
        <v>3</v>
      </c>
      <c r="I1691" s="4">
        <v>1</v>
      </c>
      <c r="J1691" s="4">
        <v>1</v>
      </c>
      <c r="K1691" s="4">
        <v>2</v>
      </c>
      <c r="L1691" s="4">
        <v>2</v>
      </c>
      <c r="M1691" s="4">
        <v>1</v>
      </c>
      <c r="N1691" s="14">
        <v>1</v>
      </c>
      <c r="O1691" s="25" t="b">
        <f t="shared" si="364"/>
        <v>1</v>
      </c>
      <c r="P1691" s="11">
        <f>IF($O1691 = TRUE, IF(ISBLANK(C1691), "", INDEX('Individual UI'!$E$6:$H$6,1,C1691)), "")</f>
        <v>-2</v>
      </c>
      <c r="Q1691" s="4">
        <f>IF($O1691 = TRUE, IF(ISBLANK(D1691), "", INDEX('Individual UI'!$E$6:$H$6,1,D1691)), "")</f>
        <v>-2</v>
      </c>
      <c r="R1691" s="4">
        <f>IF($O1691 = TRUE, IF(ISBLANK(E1691), "", INDEX('Individual UI'!$E$6:$H$6,1,E1691)), "")</f>
        <v>-2</v>
      </c>
      <c r="S1691" s="4">
        <f>IF($O1691 = TRUE, IF(ISBLANK(F1691), "", INDEX('Individual UI'!$E$6:$H$6,1,F1691)), "")</f>
        <v>2</v>
      </c>
      <c r="T1691" s="4">
        <f>IF($O1691 = TRUE, IF(ISBLANK(G1691), "", INDEX('Individual UI'!$E$6:$H$6,1,G1691)), "")</f>
        <v>4</v>
      </c>
      <c r="U1691" s="4">
        <f>IF($O1691 = TRUE, IF(ISBLANK(H1691), "", INDEX('Individual UI'!$E$6:$H$6,1,H1691)), "")</f>
        <v>2</v>
      </c>
      <c r="V1691" s="4">
        <f>IF($O1691 = TRUE, IF(ISBLANK(I1691), "", INDEX('Individual UI'!$E$6:$H$6,1,I1691)), "")</f>
        <v>-4</v>
      </c>
      <c r="W1691" s="4">
        <f>IF($O1691 = TRUE, IF(ISBLANK(J1691), "", INDEX('Individual UI'!$E$6:$H$6,1,J1691)), "")</f>
        <v>-4</v>
      </c>
      <c r="X1691" s="4">
        <f>IF($O1691 = TRUE, IF(ISBLANK(K1691), "", INDEX('Individual UI'!$E$6:$H$6,1,K1691)), "")</f>
        <v>-2</v>
      </c>
      <c r="Y1691" s="4">
        <f>IF($O1691 = TRUE, IF(ISBLANK(L1691), "", INDEX('Individual UI'!$E$6:$H$6,1,L1691)), "")</f>
        <v>-2</v>
      </c>
      <c r="Z1691" s="4">
        <f>IF($O1691 = TRUE, IF(ISBLANK(M1691), "", INDEX('Individual UI'!$E$6:$H$6,1,M1691)), "")</f>
        <v>-4</v>
      </c>
      <c r="AA1691" s="14">
        <f>IF($O1691 = TRUE, IF(ISBLANK(N1691), "", INDEX('Individual UI'!$E$6:$H$6,1,N1691)), "")</f>
        <v>-4</v>
      </c>
      <c r="AB1691" s="11">
        <f>IF($O1691 = TRUE, EXP(MMULT($P1691:$AA1691, Documentation!D$39:D$50) + Documentation!D$51), "")</f>
        <v>8.3138055484850825E-3</v>
      </c>
      <c r="AC1691" s="4">
        <f>IF($O1691 = TRUE, EXP(MMULT($P1691:$AA1691, Documentation!E$39:E$50) + Documentation!E$51), "")</f>
        <v>1.3230372593604666E-4</v>
      </c>
      <c r="AD1691" s="4">
        <f>IF($O1691 = TRUE, EXP(MMULT($P1691:$AA1691, Documentation!F$39:F$50) + Documentation!F$51), "")</f>
        <v>1.5489715136140378E-4</v>
      </c>
      <c r="AE1691" s="4">
        <f>IF($O1691 = TRUE, EXP(MMULT($P1691:$AA1691, Documentation!G$39:G$50) + Documentation!G$51), "")</f>
        <v>48.04251597026618</v>
      </c>
      <c r="AF1691" s="14">
        <f>IF($O1691 = TRUE, EXP(MMULT($P1691:$AA1691, Documentation!H$39:H$50) + Documentation!H$51), "")</f>
        <v>3.4220313606214414E-2</v>
      </c>
      <c r="AG1691" s="30">
        <f t="shared" si="365"/>
        <v>1.7289689574793724E-4</v>
      </c>
      <c r="AH1691" s="28">
        <f t="shared" si="366"/>
        <v>2.7514359551501079E-6</v>
      </c>
      <c r="AI1691" s="28">
        <f t="shared" si="367"/>
        <v>3.2212969709719853E-6</v>
      </c>
      <c r="AJ1691" s="28">
        <f t="shared" si="368"/>
        <v>0.9991094723995908</v>
      </c>
      <c r="AK1691" s="33">
        <f t="shared" si="369"/>
        <v>7.11657971735155E-4</v>
      </c>
      <c r="AL1691" s="11">
        <f t="shared" si="370"/>
        <v>4</v>
      </c>
      <c r="AM1691" s="14" t="str">
        <f>IF($O1691 = TRUE, INDEX(Documentation!$M$9:$M$13, $AL1691, 1), "")</f>
        <v>Financially Pressured</v>
      </c>
      <c r="AN1691" s="1"/>
      <c r="AO1691" s="1"/>
      <c r="AP1691" s="38">
        <v>1.72896895747936E-4</v>
      </c>
      <c r="AQ1691" s="35">
        <v>2.7514359551501202E-6</v>
      </c>
      <c r="AR1691" s="35">
        <v>3.2212969709720298E-6</v>
      </c>
      <c r="AS1691" s="35">
        <v>0.99910947239959103</v>
      </c>
      <c r="AT1691" s="35">
        <v>7.1165797173515998E-4</v>
      </c>
      <c r="AU1691" s="14">
        <v>4</v>
      </c>
      <c r="AV1691" s="4" t="b">
        <f t="shared" si="371"/>
        <v>1</v>
      </c>
      <c r="AW1691" s="4" t="b">
        <f t="shared" si="372"/>
        <v>1</v>
      </c>
      <c r="AX1691" s="4" t="b">
        <f t="shared" si="373"/>
        <v>1</v>
      </c>
      <c r="AY1691" s="4" t="b">
        <f t="shared" si="374"/>
        <v>1</v>
      </c>
      <c r="AZ1691" s="4" t="b">
        <f t="shared" si="375"/>
        <v>1</v>
      </c>
      <c r="BA1691" s="4" t="b">
        <f t="shared" si="376"/>
        <v>1</v>
      </c>
      <c r="BB1691" s="14" t="b">
        <f t="shared" si="377"/>
        <v>1</v>
      </c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</row>
    <row r="1692" spans="1:64" x14ac:dyDescent="0.2">
      <c r="A1692" s="1"/>
      <c r="B1692" s="11" t="s">
        <v>1847</v>
      </c>
      <c r="C1692" s="4">
        <v>2</v>
      </c>
      <c r="D1692" s="4">
        <v>1</v>
      </c>
      <c r="E1692" s="4">
        <v>4</v>
      </c>
      <c r="F1692" s="4">
        <v>2</v>
      </c>
      <c r="G1692" s="4">
        <v>4</v>
      </c>
      <c r="H1692" s="4">
        <v>3</v>
      </c>
      <c r="I1692" s="4">
        <v>2</v>
      </c>
      <c r="J1692" s="4">
        <v>1</v>
      </c>
      <c r="K1692" s="4">
        <v>1</v>
      </c>
      <c r="L1692" s="4">
        <v>2</v>
      </c>
      <c r="M1692" s="4">
        <v>1</v>
      </c>
      <c r="N1692" s="14">
        <v>2</v>
      </c>
      <c r="O1692" s="25" t="b">
        <f t="shared" si="364"/>
        <v>1</v>
      </c>
      <c r="P1692" s="11">
        <f>IF($O1692 = TRUE, IF(ISBLANK(C1692), "", INDEX('Individual UI'!$E$6:$H$6,1,C1692)), "")</f>
        <v>-2</v>
      </c>
      <c r="Q1692" s="4">
        <f>IF($O1692 = TRUE, IF(ISBLANK(D1692), "", INDEX('Individual UI'!$E$6:$H$6,1,D1692)), "")</f>
        <v>-4</v>
      </c>
      <c r="R1692" s="4">
        <f>IF($O1692 = TRUE, IF(ISBLANK(E1692), "", INDEX('Individual UI'!$E$6:$H$6,1,E1692)), "")</f>
        <v>4</v>
      </c>
      <c r="S1692" s="4">
        <f>IF($O1692 = TRUE, IF(ISBLANK(F1692), "", INDEX('Individual UI'!$E$6:$H$6,1,F1692)), "")</f>
        <v>-2</v>
      </c>
      <c r="T1692" s="4">
        <f>IF($O1692 = TRUE, IF(ISBLANK(G1692), "", INDEX('Individual UI'!$E$6:$H$6,1,G1692)), "")</f>
        <v>4</v>
      </c>
      <c r="U1692" s="4">
        <f>IF($O1692 = TRUE, IF(ISBLANK(H1692), "", INDEX('Individual UI'!$E$6:$H$6,1,H1692)), "")</f>
        <v>2</v>
      </c>
      <c r="V1692" s="4">
        <f>IF($O1692 = TRUE, IF(ISBLANK(I1692), "", INDEX('Individual UI'!$E$6:$H$6,1,I1692)), "")</f>
        <v>-2</v>
      </c>
      <c r="W1692" s="4">
        <f>IF($O1692 = TRUE, IF(ISBLANK(J1692), "", INDEX('Individual UI'!$E$6:$H$6,1,J1692)), "")</f>
        <v>-4</v>
      </c>
      <c r="X1692" s="4">
        <f>IF($O1692 = TRUE, IF(ISBLANK(K1692), "", INDEX('Individual UI'!$E$6:$H$6,1,K1692)), "")</f>
        <v>-4</v>
      </c>
      <c r="Y1692" s="4">
        <f>IF($O1692 = TRUE, IF(ISBLANK(L1692), "", INDEX('Individual UI'!$E$6:$H$6,1,L1692)), "")</f>
        <v>-2</v>
      </c>
      <c r="Z1692" s="4">
        <f>IF($O1692 = TRUE, IF(ISBLANK(M1692), "", INDEX('Individual UI'!$E$6:$H$6,1,M1692)), "")</f>
        <v>-4</v>
      </c>
      <c r="AA1692" s="14">
        <f>IF($O1692 = TRUE, IF(ISBLANK(N1692), "", INDEX('Individual UI'!$E$6:$H$6,1,N1692)), "")</f>
        <v>-2</v>
      </c>
      <c r="AB1692" s="11">
        <f>IF($O1692 = TRUE, EXP(MMULT($P1692:$AA1692, Documentation!D$39:D$50) + Documentation!D$51), "")</f>
        <v>1.9545522730067082E-2</v>
      </c>
      <c r="AC1692" s="4">
        <f>IF($O1692 = TRUE, EXP(MMULT($P1692:$AA1692, Documentation!E$39:E$50) + Documentation!E$51), "")</f>
        <v>3.6348251823527223E-4</v>
      </c>
      <c r="AD1692" s="4">
        <f>IF($O1692 = TRUE, EXP(MMULT($P1692:$AA1692, Documentation!F$39:F$50) + Documentation!F$51), "")</f>
        <v>1.3461643254171544E-4</v>
      </c>
      <c r="AE1692" s="4">
        <f>IF($O1692 = TRUE, EXP(MMULT($P1692:$AA1692, Documentation!G$39:G$50) + Documentation!G$51), "")</f>
        <v>235.95808524128384</v>
      </c>
      <c r="AF1692" s="14">
        <f>IF($O1692 = TRUE, EXP(MMULT($P1692:$AA1692, Documentation!H$39:H$50) + Documentation!H$51), "")</f>
        <v>6.3657019434878379E-2</v>
      </c>
      <c r="AG1692" s="30">
        <f t="shared" si="365"/>
        <v>8.2805350150184961E-5</v>
      </c>
      <c r="AH1692" s="28">
        <f t="shared" si="366"/>
        <v>1.5399075078018855E-6</v>
      </c>
      <c r="AI1692" s="28">
        <f t="shared" si="367"/>
        <v>5.7030763446597487E-7</v>
      </c>
      <c r="AJ1692" s="28">
        <f t="shared" si="368"/>
        <v>0.99964539905168548</v>
      </c>
      <c r="AK1692" s="33">
        <f t="shared" si="369"/>
        <v>2.6968538302194297E-4</v>
      </c>
      <c r="AL1692" s="11">
        <f t="shared" si="370"/>
        <v>4</v>
      </c>
      <c r="AM1692" s="14" t="str">
        <f>IF($O1692 = TRUE, INDEX(Documentation!$M$9:$M$13, $AL1692, 1), "")</f>
        <v>Financially Pressured</v>
      </c>
      <c r="AN1692" s="1"/>
      <c r="AO1692" s="1"/>
      <c r="AP1692" s="38">
        <v>8.2805350150185204E-5</v>
      </c>
      <c r="AQ1692" s="35">
        <v>1.5399075078019099E-6</v>
      </c>
      <c r="AR1692" s="35">
        <v>5.7030763446599298E-7</v>
      </c>
      <c r="AS1692" s="35">
        <v>0.99964539905168504</v>
      </c>
      <c r="AT1692" s="35">
        <v>2.6968538302194698E-4</v>
      </c>
      <c r="AU1692" s="14">
        <v>4</v>
      </c>
      <c r="AV1692" s="4" t="b">
        <f t="shared" si="371"/>
        <v>1</v>
      </c>
      <c r="AW1692" s="4" t="b">
        <f t="shared" si="372"/>
        <v>1</v>
      </c>
      <c r="AX1692" s="4" t="b">
        <f t="shared" si="373"/>
        <v>1</v>
      </c>
      <c r="AY1692" s="4" t="b">
        <f t="shared" si="374"/>
        <v>1</v>
      </c>
      <c r="AZ1692" s="4" t="b">
        <f t="shared" si="375"/>
        <v>1</v>
      </c>
      <c r="BA1692" s="4" t="b">
        <f t="shared" si="376"/>
        <v>1</v>
      </c>
      <c r="BB1692" s="14" t="b">
        <f t="shared" si="377"/>
        <v>1</v>
      </c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</row>
    <row r="1693" spans="1:64" x14ac:dyDescent="0.2">
      <c r="A1693" s="1"/>
      <c r="B1693" s="11" t="s">
        <v>1848</v>
      </c>
      <c r="C1693" s="4">
        <v>3</v>
      </c>
      <c r="D1693" s="4">
        <v>3</v>
      </c>
      <c r="E1693" s="4">
        <v>3</v>
      </c>
      <c r="F1693" s="4">
        <v>2</v>
      </c>
      <c r="G1693" s="4">
        <v>3</v>
      </c>
      <c r="H1693" s="4">
        <v>1</v>
      </c>
      <c r="I1693" s="4">
        <v>2</v>
      </c>
      <c r="J1693" s="4">
        <v>3</v>
      </c>
      <c r="K1693" s="4">
        <v>2</v>
      </c>
      <c r="L1693" s="4">
        <v>3</v>
      </c>
      <c r="M1693" s="4">
        <v>2</v>
      </c>
      <c r="N1693" s="14">
        <v>4</v>
      </c>
      <c r="O1693" s="25" t="b">
        <f t="shared" si="364"/>
        <v>1</v>
      </c>
      <c r="P1693" s="11">
        <f>IF($O1693 = TRUE, IF(ISBLANK(C1693), "", INDEX('Individual UI'!$E$6:$H$6,1,C1693)), "")</f>
        <v>2</v>
      </c>
      <c r="Q1693" s="4">
        <f>IF($O1693 = TRUE, IF(ISBLANK(D1693), "", INDEX('Individual UI'!$E$6:$H$6,1,D1693)), "")</f>
        <v>2</v>
      </c>
      <c r="R1693" s="4">
        <f>IF($O1693 = TRUE, IF(ISBLANK(E1693), "", INDEX('Individual UI'!$E$6:$H$6,1,E1693)), "")</f>
        <v>2</v>
      </c>
      <c r="S1693" s="4">
        <f>IF($O1693 = TRUE, IF(ISBLANK(F1693), "", INDEX('Individual UI'!$E$6:$H$6,1,F1693)), "")</f>
        <v>-2</v>
      </c>
      <c r="T1693" s="4">
        <f>IF($O1693 = TRUE, IF(ISBLANK(G1693), "", INDEX('Individual UI'!$E$6:$H$6,1,G1693)), "")</f>
        <v>2</v>
      </c>
      <c r="U1693" s="4">
        <f>IF($O1693 = TRUE, IF(ISBLANK(H1693), "", INDEX('Individual UI'!$E$6:$H$6,1,H1693)), "")</f>
        <v>-4</v>
      </c>
      <c r="V1693" s="4">
        <f>IF($O1693 = TRUE, IF(ISBLANK(I1693), "", INDEX('Individual UI'!$E$6:$H$6,1,I1693)), "")</f>
        <v>-2</v>
      </c>
      <c r="W1693" s="4">
        <f>IF($O1693 = TRUE, IF(ISBLANK(J1693), "", INDEX('Individual UI'!$E$6:$H$6,1,J1693)), "")</f>
        <v>2</v>
      </c>
      <c r="X1693" s="4">
        <f>IF($O1693 = TRUE, IF(ISBLANK(K1693), "", INDEX('Individual UI'!$E$6:$H$6,1,K1693)), "")</f>
        <v>-2</v>
      </c>
      <c r="Y1693" s="4">
        <f>IF($O1693 = TRUE, IF(ISBLANK(L1693), "", INDEX('Individual UI'!$E$6:$H$6,1,L1693)), "")</f>
        <v>2</v>
      </c>
      <c r="Z1693" s="4">
        <f>IF($O1693 = TRUE, IF(ISBLANK(M1693), "", INDEX('Individual UI'!$E$6:$H$6,1,M1693)), "")</f>
        <v>-2</v>
      </c>
      <c r="AA1693" s="14">
        <f>IF($O1693 = TRUE, IF(ISBLANK(N1693), "", INDEX('Individual UI'!$E$6:$H$6,1,N1693)), "")</f>
        <v>4</v>
      </c>
      <c r="AB1693" s="11">
        <f>IF($O1693 = TRUE, EXP(MMULT($P1693:$AA1693, Documentation!D$39:D$50) + Documentation!D$51), "")</f>
        <v>2.894079292292765E-3</v>
      </c>
      <c r="AC1693" s="4">
        <f>IF($O1693 = TRUE, EXP(MMULT($P1693:$AA1693, Documentation!E$39:E$50) + Documentation!E$51), "")</f>
        <v>0.11840027967801896</v>
      </c>
      <c r="AD1693" s="4">
        <f>IF($O1693 = TRUE, EXP(MMULT($P1693:$AA1693, Documentation!F$39:F$50) + Documentation!F$51), "")</f>
        <v>6.5622346120584873E-2</v>
      </c>
      <c r="AE1693" s="4">
        <f>IF($O1693 = TRUE, EXP(MMULT($P1693:$AA1693, Documentation!G$39:G$50) + Documentation!G$51), "")</f>
        <v>6.5996967843743393E-3</v>
      </c>
      <c r="AF1693" s="14">
        <f>IF($O1693 = TRUE, EXP(MMULT($P1693:$AA1693, Documentation!H$39:H$50) + Documentation!H$51), "")</f>
        <v>1.2624622490167286E-2</v>
      </c>
      <c r="AG1693" s="30">
        <f t="shared" si="365"/>
        <v>1.4039317507039559E-2</v>
      </c>
      <c r="AH1693" s="28">
        <f t="shared" si="366"/>
        <v>0.5743654376536127</v>
      </c>
      <c r="AI1693" s="28">
        <f t="shared" si="367"/>
        <v>0.3183371496410744</v>
      </c>
      <c r="AJ1693" s="28">
        <f t="shared" si="368"/>
        <v>3.2015445759475181E-2</v>
      </c>
      <c r="AK1693" s="33">
        <f t="shared" si="369"/>
        <v>6.1242649438798175E-2</v>
      </c>
      <c r="AL1693" s="11">
        <f t="shared" si="370"/>
        <v>2</v>
      </c>
      <c r="AM1693" s="14" t="str">
        <f>IF($O1693 = TRUE, INDEX(Documentation!$M$9:$M$13, $AL1693, 1), "")</f>
        <v>Cautious Consulters</v>
      </c>
      <c r="AN1693" s="1"/>
      <c r="AO1693" s="1"/>
      <c r="AP1693" s="38">
        <v>1.40393175070393E-2</v>
      </c>
      <c r="AQ1693" s="35">
        <v>0.57436543765361203</v>
      </c>
      <c r="AR1693" s="35">
        <v>0.31833714964107701</v>
      </c>
      <c r="AS1693" s="35">
        <v>3.2015445759474098E-2</v>
      </c>
      <c r="AT1693" s="35">
        <v>6.1242649438797599E-2</v>
      </c>
      <c r="AU1693" s="14">
        <v>2</v>
      </c>
      <c r="AV1693" s="4" t="b">
        <f t="shared" si="371"/>
        <v>1</v>
      </c>
      <c r="AW1693" s="4" t="b">
        <f t="shared" si="372"/>
        <v>1</v>
      </c>
      <c r="AX1693" s="4" t="b">
        <f t="shared" si="373"/>
        <v>1</v>
      </c>
      <c r="AY1693" s="4" t="b">
        <f t="shared" si="374"/>
        <v>1</v>
      </c>
      <c r="AZ1693" s="4" t="b">
        <f t="shared" si="375"/>
        <v>1</v>
      </c>
      <c r="BA1693" s="4" t="b">
        <f t="shared" si="376"/>
        <v>1</v>
      </c>
      <c r="BB1693" s="14" t="b">
        <f t="shared" si="377"/>
        <v>1</v>
      </c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</row>
    <row r="1694" spans="1:64" x14ac:dyDescent="0.2">
      <c r="A1694" s="1"/>
      <c r="B1694" s="11" t="s">
        <v>1849</v>
      </c>
      <c r="C1694" s="4">
        <v>2</v>
      </c>
      <c r="D1694" s="4">
        <v>4</v>
      </c>
      <c r="E1694" s="4">
        <v>3</v>
      </c>
      <c r="F1694" s="4">
        <v>3</v>
      </c>
      <c r="G1694" s="4">
        <v>1</v>
      </c>
      <c r="H1694" s="4">
        <v>4</v>
      </c>
      <c r="I1694" s="4">
        <v>2</v>
      </c>
      <c r="J1694" s="4">
        <v>1</v>
      </c>
      <c r="K1694" s="4">
        <v>1</v>
      </c>
      <c r="L1694" s="4">
        <v>3</v>
      </c>
      <c r="M1694" s="4">
        <v>2</v>
      </c>
      <c r="N1694" s="14">
        <v>3</v>
      </c>
      <c r="O1694" s="25" t="b">
        <f t="shared" si="364"/>
        <v>1</v>
      </c>
      <c r="P1694" s="11">
        <f>IF($O1694 = TRUE, IF(ISBLANK(C1694), "", INDEX('Individual UI'!$E$6:$H$6,1,C1694)), "")</f>
        <v>-2</v>
      </c>
      <c r="Q1694" s="4">
        <f>IF($O1694 = TRUE, IF(ISBLANK(D1694), "", INDEX('Individual UI'!$E$6:$H$6,1,D1694)), "")</f>
        <v>4</v>
      </c>
      <c r="R1694" s="4">
        <f>IF($O1694 = TRUE, IF(ISBLANK(E1694), "", INDEX('Individual UI'!$E$6:$H$6,1,E1694)), "")</f>
        <v>2</v>
      </c>
      <c r="S1694" s="4">
        <f>IF($O1694 = TRUE, IF(ISBLANK(F1694), "", INDEX('Individual UI'!$E$6:$H$6,1,F1694)), "")</f>
        <v>2</v>
      </c>
      <c r="T1694" s="4">
        <f>IF($O1694 = TRUE, IF(ISBLANK(G1694), "", INDEX('Individual UI'!$E$6:$H$6,1,G1694)), "")</f>
        <v>-4</v>
      </c>
      <c r="U1694" s="4">
        <f>IF($O1694 = TRUE, IF(ISBLANK(H1694), "", INDEX('Individual UI'!$E$6:$H$6,1,H1694)), "")</f>
        <v>4</v>
      </c>
      <c r="V1694" s="4">
        <f>IF($O1694 = TRUE, IF(ISBLANK(I1694), "", INDEX('Individual UI'!$E$6:$H$6,1,I1694)), "")</f>
        <v>-2</v>
      </c>
      <c r="W1694" s="4">
        <f>IF($O1694 = TRUE, IF(ISBLANK(J1694), "", INDEX('Individual UI'!$E$6:$H$6,1,J1694)), "")</f>
        <v>-4</v>
      </c>
      <c r="X1694" s="4">
        <f>IF($O1694 = TRUE, IF(ISBLANK(K1694), "", INDEX('Individual UI'!$E$6:$H$6,1,K1694)), "")</f>
        <v>-4</v>
      </c>
      <c r="Y1694" s="4">
        <f>IF($O1694 = TRUE, IF(ISBLANK(L1694), "", INDEX('Individual UI'!$E$6:$H$6,1,L1694)), "")</f>
        <v>2</v>
      </c>
      <c r="Z1694" s="4">
        <f>IF($O1694 = TRUE, IF(ISBLANK(M1694), "", INDEX('Individual UI'!$E$6:$H$6,1,M1694)), "")</f>
        <v>-2</v>
      </c>
      <c r="AA1694" s="14">
        <f>IF($O1694 = TRUE, IF(ISBLANK(N1694), "", INDEX('Individual UI'!$E$6:$H$6,1,N1694)), "")</f>
        <v>2</v>
      </c>
      <c r="AB1694" s="11">
        <f>IF($O1694 = TRUE, EXP(MMULT($P1694:$AA1694, Documentation!D$39:D$50) + Documentation!D$51), "")</f>
        <v>1.389402267904138E-3</v>
      </c>
      <c r="AC1694" s="4">
        <f>IF($O1694 = TRUE, EXP(MMULT($P1694:$AA1694, Documentation!E$39:E$50) + Documentation!E$51), "")</f>
        <v>9.0830170374913144E-2</v>
      </c>
      <c r="AD1694" s="4">
        <f>IF($O1694 = TRUE, EXP(MMULT($P1694:$AA1694, Documentation!F$39:F$50) + Documentation!F$51), "")</f>
        <v>1.8369472566250444E-2</v>
      </c>
      <c r="AE1694" s="4">
        <f>IF($O1694 = TRUE, EXP(MMULT($P1694:$AA1694, Documentation!G$39:G$50) + Documentation!G$51), "")</f>
        <v>0.38654616170526485</v>
      </c>
      <c r="AF1694" s="14">
        <f>IF($O1694 = TRUE, EXP(MMULT($P1694:$AA1694, Documentation!H$39:H$50) + Documentation!H$51), "")</f>
        <v>0.60005319977110094</v>
      </c>
      <c r="AG1694" s="30">
        <f t="shared" si="365"/>
        <v>1.2663297018435259E-3</v>
      </c>
      <c r="AH1694" s="28">
        <f t="shared" si="366"/>
        <v>8.2784478783646476E-2</v>
      </c>
      <c r="AI1694" s="28">
        <f t="shared" si="367"/>
        <v>1.6742313767007397E-2</v>
      </c>
      <c r="AJ1694" s="28">
        <f t="shared" si="368"/>
        <v>0.35230609378475558</v>
      </c>
      <c r="AK1694" s="33">
        <f t="shared" si="369"/>
        <v>0.54690078396274711</v>
      </c>
      <c r="AL1694" s="11">
        <f t="shared" si="370"/>
        <v>5</v>
      </c>
      <c r="AM1694" s="14" t="str">
        <f>IF($O1694 = TRUE, INDEX(Documentation!$M$9:$M$13, $AL1694, 1), "")</f>
        <v>Reluctant Claimants</v>
      </c>
      <c r="AN1694" s="1"/>
      <c r="AO1694" s="1"/>
      <c r="AP1694" s="38">
        <v>1.26632970184353E-3</v>
      </c>
      <c r="AQ1694" s="35">
        <v>8.27844787836471E-2</v>
      </c>
      <c r="AR1694" s="35">
        <v>1.6742313767007602E-2</v>
      </c>
      <c r="AS1694" s="35">
        <v>0.35230609378475403</v>
      </c>
      <c r="AT1694" s="35">
        <v>0.54690078396274799</v>
      </c>
      <c r="AU1694" s="14">
        <v>5</v>
      </c>
      <c r="AV1694" s="4" t="b">
        <f t="shared" si="371"/>
        <v>1</v>
      </c>
      <c r="AW1694" s="4" t="b">
        <f t="shared" si="372"/>
        <v>1</v>
      </c>
      <c r="AX1694" s="4" t="b">
        <f t="shared" si="373"/>
        <v>1</v>
      </c>
      <c r="AY1694" s="4" t="b">
        <f t="shared" si="374"/>
        <v>1</v>
      </c>
      <c r="AZ1694" s="4" t="b">
        <f t="shared" si="375"/>
        <v>1</v>
      </c>
      <c r="BA1694" s="4" t="b">
        <f t="shared" si="376"/>
        <v>1</v>
      </c>
      <c r="BB1694" s="14" t="b">
        <f t="shared" si="377"/>
        <v>1</v>
      </c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</row>
    <row r="1695" spans="1:64" x14ac:dyDescent="0.2">
      <c r="A1695" s="1"/>
      <c r="B1695" s="11" t="s">
        <v>1850</v>
      </c>
      <c r="C1695" s="4">
        <v>2</v>
      </c>
      <c r="D1695" s="4">
        <v>2</v>
      </c>
      <c r="E1695" s="4">
        <v>2</v>
      </c>
      <c r="F1695" s="4">
        <v>3</v>
      </c>
      <c r="G1695" s="4">
        <v>3</v>
      </c>
      <c r="H1695" s="4">
        <v>4</v>
      </c>
      <c r="I1695" s="4">
        <v>2</v>
      </c>
      <c r="J1695" s="4">
        <v>1</v>
      </c>
      <c r="K1695" s="4">
        <v>4</v>
      </c>
      <c r="L1695" s="4">
        <v>1</v>
      </c>
      <c r="M1695" s="4">
        <v>1</v>
      </c>
      <c r="N1695" s="14">
        <v>3</v>
      </c>
      <c r="O1695" s="25" t="b">
        <f t="shared" si="364"/>
        <v>1</v>
      </c>
      <c r="P1695" s="11">
        <f>IF($O1695 = TRUE, IF(ISBLANK(C1695), "", INDEX('Individual UI'!$E$6:$H$6,1,C1695)), "")</f>
        <v>-2</v>
      </c>
      <c r="Q1695" s="4">
        <f>IF($O1695 = TRUE, IF(ISBLANK(D1695), "", INDEX('Individual UI'!$E$6:$H$6,1,D1695)), "")</f>
        <v>-2</v>
      </c>
      <c r="R1695" s="4">
        <f>IF($O1695 = TRUE, IF(ISBLANK(E1695), "", INDEX('Individual UI'!$E$6:$H$6,1,E1695)), "")</f>
        <v>-2</v>
      </c>
      <c r="S1695" s="4">
        <f>IF($O1695 = TRUE, IF(ISBLANK(F1695), "", INDEX('Individual UI'!$E$6:$H$6,1,F1695)), "")</f>
        <v>2</v>
      </c>
      <c r="T1695" s="4">
        <f>IF($O1695 = TRUE, IF(ISBLANK(G1695), "", INDEX('Individual UI'!$E$6:$H$6,1,G1695)), "")</f>
        <v>2</v>
      </c>
      <c r="U1695" s="4">
        <f>IF($O1695 = TRUE, IF(ISBLANK(H1695), "", INDEX('Individual UI'!$E$6:$H$6,1,H1695)), "")</f>
        <v>4</v>
      </c>
      <c r="V1695" s="4">
        <f>IF($O1695 = TRUE, IF(ISBLANK(I1695), "", INDEX('Individual UI'!$E$6:$H$6,1,I1695)), "")</f>
        <v>-2</v>
      </c>
      <c r="W1695" s="4">
        <f>IF($O1695 = TRUE, IF(ISBLANK(J1695), "", INDEX('Individual UI'!$E$6:$H$6,1,J1695)), "")</f>
        <v>-4</v>
      </c>
      <c r="X1695" s="4">
        <f>IF($O1695 = TRUE, IF(ISBLANK(K1695), "", INDEX('Individual UI'!$E$6:$H$6,1,K1695)), "")</f>
        <v>4</v>
      </c>
      <c r="Y1695" s="4">
        <f>IF($O1695 = TRUE, IF(ISBLANK(L1695), "", INDEX('Individual UI'!$E$6:$H$6,1,L1695)), "")</f>
        <v>-4</v>
      </c>
      <c r="Z1695" s="4">
        <f>IF($O1695 = TRUE, IF(ISBLANK(M1695), "", INDEX('Individual UI'!$E$6:$H$6,1,M1695)), "")</f>
        <v>-4</v>
      </c>
      <c r="AA1695" s="14">
        <f>IF($O1695 = TRUE, IF(ISBLANK(N1695), "", INDEX('Individual UI'!$E$6:$H$6,1,N1695)), "")</f>
        <v>2</v>
      </c>
      <c r="AB1695" s="11">
        <f>IF($O1695 = TRUE, EXP(MMULT($P1695:$AA1695, Documentation!D$39:D$50) + Documentation!D$51), "")</f>
        <v>4.8475061168257267E-3</v>
      </c>
      <c r="AC1695" s="4">
        <f>IF($O1695 = TRUE, EXP(MMULT($P1695:$AA1695, Documentation!E$39:E$50) + Documentation!E$51), "")</f>
        <v>5.3823129853975663E-4</v>
      </c>
      <c r="AD1695" s="4">
        <f>IF($O1695 = TRUE, EXP(MMULT($P1695:$AA1695, Documentation!F$39:F$50) + Documentation!F$51), "")</f>
        <v>3.2438997173475166E-3</v>
      </c>
      <c r="AE1695" s="4">
        <f>IF($O1695 = TRUE, EXP(MMULT($P1695:$AA1695, Documentation!G$39:G$50) + Documentation!G$51), "")</f>
        <v>1.1767173835221003</v>
      </c>
      <c r="AF1695" s="14">
        <f>IF($O1695 = TRUE, EXP(MMULT($P1695:$AA1695, Documentation!H$39:H$50) + Documentation!H$51), "")</f>
        <v>1.7643345696021725E-3</v>
      </c>
      <c r="AG1695" s="30">
        <f t="shared" si="365"/>
        <v>4.0834468438804023E-3</v>
      </c>
      <c r="AH1695" s="28">
        <f t="shared" si="366"/>
        <v>4.5339579658726083E-4</v>
      </c>
      <c r="AI1695" s="28">
        <f t="shared" si="367"/>
        <v>2.7325993497335213E-3</v>
      </c>
      <c r="AJ1695" s="28">
        <f t="shared" si="368"/>
        <v>0.99124431616581554</v>
      </c>
      <c r="AK1695" s="33">
        <f t="shared" si="369"/>
        <v>1.4862418439832352E-3</v>
      </c>
      <c r="AL1695" s="11">
        <f t="shared" si="370"/>
        <v>4</v>
      </c>
      <c r="AM1695" s="14" t="str">
        <f>IF($O1695 = TRUE, INDEX(Documentation!$M$9:$M$13, $AL1695, 1), "")</f>
        <v>Financially Pressured</v>
      </c>
      <c r="AN1695" s="1"/>
      <c r="AO1695" s="1"/>
      <c r="AP1695" s="38">
        <v>4.0834468438803702E-3</v>
      </c>
      <c r="AQ1695" s="35">
        <v>4.53395796587265E-4</v>
      </c>
      <c r="AR1695" s="35">
        <v>2.7325993497335499E-3</v>
      </c>
      <c r="AS1695" s="35">
        <v>0.99124431616581499</v>
      </c>
      <c r="AT1695" s="35">
        <v>1.4862418439832499E-3</v>
      </c>
      <c r="AU1695" s="14">
        <v>4</v>
      </c>
      <c r="AV1695" s="4" t="b">
        <f t="shared" si="371"/>
        <v>1</v>
      </c>
      <c r="AW1695" s="4" t="b">
        <f t="shared" si="372"/>
        <v>1</v>
      </c>
      <c r="AX1695" s="4" t="b">
        <f t="shared" si="373"/>
        <v>1</v>
      </c>
      <c r="AY1695" s="4" t="b">
        <f t="shared" si="374"/>
        <v>1</v>
      </c>
      <c r="AZ1695" s="4" t="b">
        <f t="shared" si="375"/>
        <v>1</v>
      </c>
      <c r="BA1695" s="4" t="b">
        <f t="shared" si="376"/>
        <v>1</v>
      </c>
      <c r="BB1695" s="14" t="b">
        <f t="shared" si="377"/>
        <v>1</v>
      </c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</row>
    <row r="1696" spans="1:64" x14ac:dyDescent="0.2">
      <c r="A1696" s="1"/>
      <c r="B1696" s="11" t="s">
        <v>1851</v>
      </c>
      <c r="C1696" s="4">
        <v>1</v>
      </c>
      <c r="D1696" s="4">
        <v>1</v>
      </c>
      <c r="E1696" s="4">
        <v>3</v>
      </c>
      <c r="F1696" s="4">
        <v>1</v>
      </c>
      <c r="G1696" s="4">
        <v>2</v>
      </c>
      <c r="H1696" s="4">
        <v>2</v>
      </c>
      <c r="I1696" s="4">
        <v>4</v>
      </c>
      <c r="J1696" s="4">
        <v>3</v>
      </c>
      <c r="K1696" s="4">
        <v>1</v>
      </c>
      <c r="L1696" s="4">
        <v>2</v>
      </c>
      <c r="M1696" s="4">
        <v>1</v>
      </c>
      <c r="N1696" s="14">
        <v>1</v>
      </c>
      <c r="O1696" s="25" t="b">
        <f t="shared" si="364"/>
        <v>1</v>
      </c>
      <c r="P1696" s="11">
        <f>IF($O1696 = TRUE, IF(ISBLANK(C1696), "", INDEX('Individual UI'!$E$6:$H$6,1,C1696)), "")</f>
        <v>-4</v>
      </c>
      <c r="Q1696" s="4">
        <f>IF($O1696 = TRUE, IF(ISBLANK(D1696), "", INDEX('Individual UI'!$E$6:$H$6,1,D1696)), "")</f>
        <v>-4</v>
      </c>
      <c r="R1696" s="4">
        <f>IF($O1696 = TRUE, IF(ISBLANK(E1696), "", INDEX('Individual UI'!$E$6:$H$6,1,E1696)), "")</f>
        <v>2</v>
      </c>
      <c r="S1696" s="4">
        <f>IF($O1696 = TRUE, IF(ISBLANK(F1696), "", INDEX('Individual UI'!$E$6:$H$6,1,F1696)), "")</f>
        <v>-4</v>
      </c>
      <c r="T1696" s="4">
        <f>IF($O1696 = TRUE, IF(ISBLANK(G1696), "", INDEX('Individual UI'!$E$6:$H$6,1,G1696)), "")</f>
        <v>-2</v>
      </c>
      <c r="U1696" s="4">
        <f>IF($O1696 = TRUE, IF(ISBLANK(H1696), "", INDEX('Individual UI'!$E$6:$H$6,1,H1696)), "")</f>
        <v>-2</v>
      </c>
      <c r="V1696" s="4">
        <f>IF($O1696 = TRUE, IF(ISBLANK(I1696), "", INDEX('Individual UI'!$E$6:$H$6,1,I1696)), "")</f>
        <v>4</v>
      </c>
      <c r="W1696" s="4">
        <f>IF($O1696 = TRUE, IF(ISBLANK(J1696), "", INDEX('Individual UI'!$E$6:$H$6,1,J1696)), "")</f>
        <v>2</v>
      </c>
      <c r="X1696" s="4">
        <f>IF($O1696 = TRUE, IF(ISBLANK(K1696), "", INDEX('Individual UI'!$E$6:$H$6,1,K1696)), "")</f>
        <v>-4</v>
      </c>
      <c r="Y1696" s="4">
        <f>IF($O1696 = TRUE, IF(ISBLANK(L1696), "", INDEX('Individual UI'!$E$6:$H$6,1,L1696)), "")</f>
        <v>-2</v>
      </c>
      <c r="Z1696" s="4">
        <f>IF($O1696 = TRUE, IF(ISBLANK(M1696), "", INDEX('Individual UI'!$E$6:$H$6,1,M1696)), "")</f>
        <v>-4</v>
      </c>
      <c r="AA1696" s="14">
        <f>IF($O1696 = TRUE, IF(ISBLANK(N1696), "", INDEX('Individual UI'!$E$6:$H$6,1,N1696)), "")</f>
        <v>-4</v>
      </c>
      <c r="AB1696" s="11">
        <f>IF($O1696 = TRUE, EXP(MMULT($P1696:$AA1696, Documentation!D$39:D$50) + Documentation!D$51), "")</f>
        <v>34.82579054691891</v>
      </c>
      <c r="AC1696" s="4">
        <f>IF($O1696 = TRUE, EXP(MMULT($P1696:$AA1696, Documentation!E$39:E$50) + Documentation!E$51), "")</f>
        <v>1.7452364384497139E-5</v>
      </c>
      <c r="AD1696" s="4">
        <f>IF($O1696 = TRUE, EXP(MMULT($P1696:$AA1696, Documentation!F$39:F$50) + Documentation!F$51), "")</f>
        <v>7.8041430744923664E-5</v>
      </c>
      <c r="AE1696" s="4">
        <f>IF($O1696 = TRUE, EXP(MMULT($P1696:$AA1696, Documentation!G$39:G$50) + Documentation!G$51), "")</f>
        <v>8.0662935028835259E-2</v>
      </c>
      <c r="AF1696" s="14">
        <f>IF($O1696 = TRUE, EXP(MMULT($P1696:$AA1696, Documentation!H$39:H$50) + Documentation!H$51), "")</f>
        <v>5.0012551919883326E-5</v>
      </c>
      <c r="AG1696" s="30">
        <f t="shared" si="365"/>
        <v>0.99768500960511863</v>
      </c>
      <c r="AH1696" s="28">
        <f t="shared" si="366"/>
        <v>4.999732110925339E-7</v>
      </c>
      <c r="AI1696" s="28">
        <f t="shared" si="367"/>
        <v>2.2357214110458959E-6</v>
      </c>
      <c r="AJ1696" s="28">
        <f t="shared" si="368"/>
        <v>2.3108219467580875E-3</v>
      </c>
      <c r="AK1696" s="33">
        <f t="shared" si="369"/>
        <v>1.4327535013266119E-6</v>
      </c>
      <c r="AL1696" s="11">
        <f t="shared" si="370"/>
        <v>1</v>
      </c>
      <c r="AM1696" s="14" t="str">
        <f>IF($O1696 = TRUE, INDEX(Documentation!$M$9:$M$13, $AL1696, 1), "")</f>
        <v>Decisive Pursuers</v>
      </c>
      <c r="AN1696" s="1"/>
      <c r="AO1696" s="1"/>
      <c r="AP1696" s="38">
        <v>0.99768500960511897</v>
      </c>
      <c r="AQ1696" s="35">
        <v>4.9997321109253697E-7</v>
      </c>
      <c r="AR1696" s="35">
        <v>2.23572141104594E-6</v>
      </c>
      <c r="AS1696" s="35">
        <v>2.3108219467580702E-3</v>
      </c>
      <c r="AT1696" s="35">
        <v>1.4327535013266001E-6</v>
      </c>
      <c r="AU1696" s="14">
        <v>1</v>
      </c>
      <c r="AV1696" s="4" t="b">
        <f t="shared" si="371"/>
        <v>1</v>
      </c>
      <c r="AW1696" s="4" t="b">
        <f t="shared" si="372"/>
        <v>1</v>
      </c>
      <c r="AX1696" s="4" t="b">
        <f t="shared" si="373"/>
        <v>1</v>
      </c>
      <c r="AY1696" s="4" t="b">
        <f t="shared" si="374"/>
        <v>1</v>
      </c>
      <c r="AZ1696" s="4" t="b">
        <f t="shared" si="375"/>
        <v>1</v>
      </c>
      <c r="BA1696" s="4" t="b">
        <f t="shared" si="376"/>
        <v>1</v>
      </c>
      <c r="BB1696" s="14" t="b">
        <f t="shared" si="377"/>
        <v>1</v>
      </c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</row>
    <row r="1697" spans="1:64" x14ac:dyDescent="0.2">
      <c r="A1697" s="1"/>
      <c r="B1697" s="11" t="s">
        <v>1852</v>
      </c>
      <c r="C1697" s="4">
        <v>3</v>
      </c>
      <c r="D1697" s="4">
        <v>3</v>
      </c>
      <c r="E1697" s="4">
        <v>3</v>
      </c>
      <c r="F1697" s="4">
        <v>1</v>
      </c>
      <c r="G1697" s="4">
        <v>3</v>
      </c>
      <c r="H1697" s="4">
        <v>2</v>
      </c>
      <c r="I1697" s="4">
        <v>4</v>
      </c>
      <c r="J1697" s="4">
        <v>3</v>
      </c>
      <c r="K1697" s="4">
        <v>3</v>
      </c>
      <c r="L1697" s="4">
        <v>2</v>
      </c>
      <c r="M1697" s="4">
        <v>3</v>
      </c>
      <c r="N1697" s="14">
        <v>4</v>
      </c>
      <c r="O1697" s="25" t="b">
        <f t="shared" si="364"/>
        <v>1</v>
      </c>
      <c r="P1697" s="11">
        <f>IF($O1697 = TRUE, IF(ISBLANK(C1697), "", INDEX('Individual UI'!$E$6:$H$6,1,C1697)), "")</f>
        <v>2</v>
      </c>
      <c r="Q1697" s="4">
        <f>IF($O1697 = TRUE, IF(ISBLANK(D1697), "", INDEX('Individual UI'!$E$6:$H$6,1,D1697)), "")</f>
        <v>2</v>
      </c>
      <c r="R1697" s="4">
        <f>IF($O1697 = TRUE, IF(ISBLANK(E1697), "", INDEX('Individual UI'!$E$6:$H$6,1,E1697)), "")</f>
        <v>2</v>
      </c>
      <c r="S1697" s="4">
        <f>IF($O1697 = TRUE, IF(ISBLANK(F1697), "", INDEX('Individual UI'!$E$6:$H$6,1,F1697)), "")</f>
        <v>-4</v>
      </c>
      <c r="T1697" s="4">
        <f>IF($O1697 = TRUE, IF(ISBLANK(G1697), "", INDEX('Individual UI'!$E$6:$H$6,1,G1697)), "")</f>
        <v>2</v>
      </c>
      <c r="U1697" s="4">
        <f>IF($O1697 = TRUE, IF(ISBLANK(H1697), "", INDEX('Individual UI'!$E$6:$H$6,1,H1697)), "")</f>
        <v>-2</v>
      </c>
      <c r="V1697" s="4">
        <f>IF($O1697 = TRUE, IF(ISBLANK(I1697), "", INDEX('Individual UI'!$E$6:$H$6,1,I1697)), "")</f>
        <v>4</v>
      </c>
      <c r="W1697" s="4">
        <f>IF($O1697 = TRUE, IF(ISBLANK(J1697), "", INDEX('Individual UI'!$E$6:$H$6,1,J1697)), "")</f>
        <v>2</v>
      </c>
      <c r="X1697" s="4">
        <f>IF($O1697 = TRUE, IF(ISBLANK(K1697), "", INDEX('Individual UI'!$E$6:$H$6,1,K1697)), "")</f>
        <v>2</v>
      </c>
      <c r="Y1697" s="4">
        <f>IF($O1697 = TRUE, IF(ISBLANK(L1697), "", INDEX('Individual UI'!$E$6:$H$6,1,L1697)), "")</f>
        <v>-2</v>
      </c>
      <c r="Z1697" s="4">
        <f>IF($O1697 = TRUE, IF(ISBLANK(M1697), "", INDEX('Individual UI'!$E$6:$H$6,1,M1697)), "")</f>
        <v>2</v>
      </c>
      <c r="AA1697" s="14">
        <f>IF($O1697 = TRUE, IF(ISBLANK(N1697), "", INDEX('Individual UI'!$E$6:$H$6,1,N1697)), "")</f>
        <v>4</v>
      </c>
      <c r="AB1697" s="11">
        <f>IF($O1697 = TRUE, EXP(MMULT($P1697:$AA1697, Documentation!D$39:D$50) + Documentation!D$51), "")</f>
        <v>2.2422429225738534E-3</v>
      </c>
      <c r="AC1697" s="4">
        <f>IF($O1697 = TRUE, EXP(MMULT($P1697:$AA1697, Documentation!E$39:E$50) + Documentation!E$51), "")</f>
        <v>0.25758448759427716</v>
      </c>
      <c r="AD1697" s="4">
        <f>IF($O1697 = TRUE, EXP(MMULT($P1697:$AA1697, Documentation!F$39:F$50) + Documentation!F$51), "")</f>
        <v>0.22483644067120129</v>
      </c>
      <c r="AE1697" s="4">
        <f>IF($O1697 = TRUE, EXP(MMULT($P1697:$AA1697, Documentation!G$39:G$50) + Documentation!G$51), "")</f>
        <v>7.8813948038304252E-5</v>
      </c>
      <c r="AF1697" s="14">
        <f>IF($O1697 = TRUE, EXP(MMULT($P1697:$AA1697, Documentation!H$39:H$50) + Documentation!H$51), "")</f>
        <v>2.0355545732198264E-3</v>
      </c>
      <c r="AG1697" s="30">
        <f t="shared" si="365"/>
        <v>4.6062990579081699E-3</v>
      </c>
      <c r="AH1697" s="28">
        <f t="shared" si="366"/>
        <v>0.52916263915565875</v>
      </c>
      <c r="AI1697" s="28">
        <f t="shared" si="367"/>
        <v>0.46188745849996932</v>
      </c>
      <c r="AJ1697" s="28">
        <f t="shared" si="368"/>
        <v>1.619095821170584E-4</v>
      </c>
      <c r="AK1697" s="33">
        <f t="shared" si="369"/>
        <v>4.1816937043467556E-3</v>
      </c>
      <c r="AL1697" s="11">
        <f t="shared" si="370"/>
        <v>2</v>
      </c>
      <c r="AM1697" s="14" t="str">
        <f>IF($O1697 = TRUE, INDEX(Documentation!$M$9:$M$13, $AL1697, 1), "")</f>
        <v>Cautious Consulters</v>
      </c>
      <c r="AN1697" s="1"/>
      <c r="AO1697" s="1"/>
      <c r="AP1697" s="38">
        <v>4.6062990579081196E-3</v>
      </c>
      <c r="AQ1697" s="35">
        <v>0.52916263915565898</v>
      </c>
      <c r="AR1697" s="35">
        <v>0.46188745849996898</v>
      </c>
      <c r="AS1697" s="35">
        <v>1.6190958211705501E-4</v>
      </c>
      <c r="AT1697" s="35">
        <v>4.1816937043467001E-3</v>
      </c>
      <c r="AU1697" s="14">
        <v>2</v>
      </c>
      <c r="AV1697" s="4" t="b">
        <f t="shared" si="371"/>
        <v>1</v>
      </c>
      <c r="AW1697" s="4" t="b">
        <f t="shared" si="372"/>
        <v>1</v>
      </c>
      <c r="AX1697" s="4" t="b">
        <f t="shared" si="373"/>
        <v>1</v>
      </c>
      <c r="AY1697" s="4" t="b">
        <f t="shared" si="374"/>
        <v>1</v>
      </c>
      <c r="AZ1697" s="4" t="b">
        <f t="shared" si="375"/>
        <v>1</v>
      </c>
      <c r="BA1697" s="4" t="b">
        <f t="shared" si="376"/>
        <v>1</v>
      </c>
      <c r="BB1697" s="14" t="b">
        <f t="shared" si="377"/>
        <v>1</v>
      </c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</row>
    <row r="1698" spans="1:64" x14ac:dyDescent="0.2">
      <c r="A1698" s="1"/>
      <c r="B1698" s="11" t="s">
        <v>1853</v>
      </c>
      <c r="C1698" s="4">
        <v>3</v>
      </c>
      <c r="D1698" s="4">
        <v>2</v>
      </c>
      <c r="E1698" s="4">
        <v>1</v>
      </c>
      <c r="F1698" s="4">
        <v>3</v>
      </c>
      <c r="G1698" s="4">
        <v>2</v>
      </c>
      <c r="H1698" s="4">
        <v>3</v>
      </c>
      <c r="I1698" s="4">
        <v>1</v>
      </c>
      <c r="J1698" s="4">
        <v>1</v>
      </c>
      <c r="K1698" s="4">
        <v>1</v>
      </c>
      <c r="L1698" s="4">
        <v>1</v>
      </c>
      <c r="M1698" s="4">
        <v>2</v>
      </c>
      <c r="N1698" s="14">
        <v>2</v>
      </c>
      <c r="O1698" s="25" t="b">
        <f t="shared" si="364"/>
        <v>1</v>
      </c>
      <c r="P1698" s="11">
        <f>IF($O1698 = TRUE, IF(ISBLANK(C1698), "", INDEX('Individual UI'!$E$6:$H$6,1,C1698)), "")</f>
        <v>2</v>
      </c>
      <c r="Q1698" s="4">
        <f>IF($O1698 = TRUE, IF(ISBLANK(D1698), "", INDEX('Individual UI'!$E$6:$H$6,1,D1698)), "")</f>
        <v>-2</v>
      </c>
      <c r="R1698" s="4">
        <f>IF($O1698 = TRUE, IF(ISBLANK(E1698), "", INDEX('Individual UI'!$E$6:$H$6,1,E1698)), "")</f>
        <v>-4</v>
      </c>
      <c r="S1698" s="4">
        <f>IF($O1698 = TRUE, IF(ISBLANK(F1698), "", INDEX('Individual UI'!$E$6:$H$6,1,F1698)), "")</f>
        <v>2</v>
      </c>
      <c r="T1698" s="4">
        <f>IF($O1698 = TRUE, IF(ISBLANK(G1698), "", INDEX('Individual UI'!$E$6:$H$6,1,G1698)), "")</f>
        <v>-2</v>
      </c>
      <c r="U1698" s="4">
        <f>IF($O1698 = TRUE, IF(ISBLANK(H1698), "", INDEX('Individual UI'!$E$6:$H$6,1,H1698)), "")</f>
        <v>2</v>
      </c>
      <c r="V1698" s="4">
        <f>IF($O1698 = TRUE, IF(ISBLANK(I1698), "", INDEX('Individual UI'!$E$6:$H$6,1,I1698)), "")</f>
        <v>-4</v>
      </c>
      <c r="W1698" s="4">
        <f>IF($O1698 = TRUE, IF(ISBLANK(J1698), "", INDEX('Individual UI'!$E$6:$H$6,1,J1698)), "")</f>
        <v>-4</v>
      </c>
      <c r="X1698" s="4">
        <f>IF($O1698 = TRUE, IF(ISBLANK(K1698), "", INDEX('Individual UI'!$E$6:$H$6,1,K1698)), "")</f>
        <v>-4</v>
      </c>
      <c r="Y1698" s="4">
        <f>IF($O1698 = TRUE, IF(ISBLANK(L1698), "", INDEX('Individual UI'!$E$6:$H$6,1,L1698)), "")</f>
        <v>-4</v>
      </c>
      <c r="Z1698" s="4">
        <f>IF($O1698 = TRUE, IF(ISBLANK(M1698), "", INDEX('Individual UI'!$E$6:$H$6,1,M1698)), "")</f>
        <v>-2</v>
      </c>
      <c r="AA1698" s="14">
        <f>IF($O1698 = TRUE, IF(ISBLANK(N1698), "", INDEX('Individual UI'!$E$6:$H$6,1,N1698)), "")</f>
        <v>-2</v>
      </c>
      <c r="AB1698" s="11">
        <f>IF($O1698 = TRUE, EXP(MMULT($P1698:$AA1698, Documentation!D$39:D$50) + Documentation!D$51), "")</f>
        <v>3.3901886619061523E-2</v>
      </c>
      <c r="AC1698" s="4">
        <f>IF($O1698 = TRUE, EXP(MMULT($P1698:$AA1698, Documentation!E$39:E$50) + Documentation!E$51), "")</f>
        <v>3.1691638355173268E-4</v>
      </c>
      <c r="AD1698" s="4">
        <f>IF($O1698 = TRUE, EXP(MMULT($P1698:$AA1698, Documentation!F$39:F$50) + Documentation!F$51), "")</f>
        <v>6.6200827900129869E-4</v>
      </c>
      <c r="AE1698" s="4">
        <f>IF($O1698 = TRUE, EXP(MMULT($P1698:$AA1698, Documentation!G$39:G$50) + Documentation!G$51), "")</f>
        <v>0.90219434200880344</v>
      </c>
      <c r="AF1698" s="14">
        <f>IF($O1698 = TRUE, EXP(MMULT($P1698:$AA1698, Documentation!H$39:H$50) + Documentation!H$51), "")</f>
        <v>7.8618114760885205E-2</v>
      </c>
      <c r="AG1698" s="30">
        <f t="shared" si="365"/>
        <v>3.3378075532690371E-2</v>
      </c>
      <c r="AH1698" s="28">
        <f t="shared" si="366"/>
        <v>3.1201977360720783E-4</v>
      </c>
      <c r="AI1698" s="28">
        <f t="shared" si="367"/>
        <v>6.5177972506544205E-4</v>
      </c>
      <c r="AJ1698" s="28">
        <f t="shared" si="368"/>
        <v>0.88825472254999061</v>
      </c>
      <c r="AK1698" s="33">
        <f t="shared" si="369"/>
        <v>7.7403402418646503E-2</v>
      </c>
      <c r="AL1698" s="11">
        <f t="shared" si="370"/>
        <v>4</v>
      </c>
      <c r="AM1698" s="14" t="str">
        <f>IF($O1698 = TRUE, INDEX(Documentation!$M$9:$M$13, $AL1698, 1), "")</f>
        <v>Financially Pressured</v>
      </c>
      <c r="AN1698" s="1"/>
      <c r="AO1698" s="1"/>
      <c r="AP1698" s="38">
        <v>3.3378075532690003E-2</v>
      </c>
      <c r="AQ1698" s="35">
        <v>3.1201977360721E-4</v>
      </c>
      <c r="AR1698" s="35">
        <v>6.5177972506544704E-4</v>
      </c>
      <c r="AS1698" s="35">
        <v>0.88825472254999005</v>
      </c>
      <c r="AT1698" s="35">
        <v>7.7403402418647196E-2</v>
      </c>
      <c r="AU1698" s="14">
        <v>4</v>
      </c>
      <c r="AV1698" s="4" t="b">
        <f t="shared" si="371"/>
        <v>1</v>
      </c>
      <c r="AW1698" s="4" t="b">
        <f t="shared" si="372"/>
        <v>1</v>
      </c>
      <c r="AX1698" s="4" t="b">
        <f t="shared" si="373"/>
        <v>1</v>
      </c>
      <c r="AY1698" s="4" t="b">
        <f t="shared" si="374"/>
        <v>1</v>
      </c>
      <c r="AZ1698" s="4" t="b">
        <f t="shared" si="375"/>
        <v>1</v>
      </c>
      <c r="BA1698" s="4" t="b">
        <f t="shared" si="376"/>
        <v>1</v>
      </c>
      <c r="BB1698" s="14" t="b">
        <f t="shared" si="377"/>
        <v>1</v>
      </c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</row>
    <row r="1699" spans="1:64" x14ac:dyDescent="0.2">
      <c r="A1699" s="1"/>
      <c r="B1699" s="11" t="s">
        <v>1854</v>
      </c>
      <c r="C1699" s="4">
        <v>2</v>
      </c>
      <c r="D1699" s="4">
        <v>3</v>
      </c>
      <c r="E1699" s="4">
        <v>2</v>
      </c>
      <c r="F1699" s="4">
        <v>1</v>
      </c>
      <c r="G1699" s="4">
        <v>4</v>
      </c>
      <c r="H1699" s="4">
        <v>3</v>
      </c>
      <c r="I1699" s="4">
        <v>3</v>
      </c>
      <c r="J1699" s="4">
        <v>1</v>
      </c>
      <c r="K1699" s="4">
        <v>2</v>
      </c>
      <c r="L1699" s="4">
        <v>4</v>
      </c>
      <c r="M1699" s="4">
        <v>3</v>
      </c>
      <c r="N1699" s="14">
        <v>4</v>
      </c>
      <c r="O1699" s="25" t="b">
        <f t="shared" si="364"/>
        <v>1</v>
      </c>
      <c r="P1699" s="11">
        <f>IF($O1699 = TRUE, IF(ISBLANK(C1699), "", INDEX('Individual UI'!$E$6:$H$6,1,C1699)), "")</f>
        <v>-2</v>
      </c>
      <c r="Q1699" s="4">
        <f>IF($O1699 = TRUE, IF(ISBLANK(D1699), "", INDEX('Individual UI'!$E$6:$H$6,1,D1699)), "")</f>
        <v>2</v>
      </c>
      <c r="R1699" s="4">
        <f>IF($O1699 = TRUE, IF(ISBLANK(E1699), "", INDEX('Individual UI'!$E$6:$H$6,1,E1699)), "")</f>
        <v>-2</v>
      </c>
      <c r="S1699" s="4">
        <f>IF($O1699 = TRUE, IF(ISBLANK(F1699), "", INDEX('Individual UI'!$E$6:$H$6,1,F1699)), "")</f>
        <v>-4</v>
      </c>
      <c r="T1699" s="4">
        <f>IF($O1699 = TRUE, IF(ISBLANK(G1699), "", INDEX('Individual UI'!$E$6:$H$6,1,G1699)), "")</f>
        <v>4</v>
      </c>
      <c r="U1699" s="4">
        <f>IF($O1699 = TRUE, IF(ISBLANK(H1699), "", INDEX('Individual UI'!$E$6:$H$6,1,H1699)), "")</f>
        <v>2</v>
      </c>
      <c r="V1699" s="4">
        <f>IF($O1699 = TRUE, IF(ISBLANK(I1699), "", INDEX('Individual UI'!$E$6:$H$6,1,I1699)), "")</f>
        <v>2</v>
      </c>
      <c r="W1699" s="4">
        <f>IF($O1699 = TRUE, IF(ISBLANK(J1699), "", INDEX('Individual UI'!$E$6:$H$6,1,J1699)), "")</f>
        <v>-4</v>
      </c>
      <c r="X1699" s="4">
        <f>IF($O1699 = TRUE, IF(ISBLANK(K1699), "", INDEX('Individual UI'!$E$6:$H$6,1,K1699)), "")</f>
        <v>-2</v>
      </c>
      <c r="Y1699" s="4">
        <f>IF($O1699 = TRUE, IF(ISBLANK(L1699), "", INDEX('Individual UI'!$E$6:$H$6,1,L1699)), "")</f>
        <v>4</v>
      </c>
      <c r="Z1699" s="4">
        <f>IF($O1699 = TRUE, IF(ISBLANK(M1699), "", INDEX('Individual UI'!$E$6:$H$6,1,M1699)), "")</f>
        <v>2</v>
      </c>
      <c r="AA1699" s="14">
        <f>IF($O1699 = TRUE, IF(ISBLANK(N1699), "", INDEX('Individual UI'!$E$6:$H$6,1,N1699)), "")</f>
        <v>4</v>
      </c>
      <c r="AB1699" s="11">
        <f>IF($O1699 = TRUE, EXP(MMULT($P1699:$AA1699, Documentation!D$39:D$50) + Documentation!D$51), "")</f>
        <v>3.9449263659774927E-3</v>
      </c>
      <c r="AC1699" s="4">
        <f>IF($O1699 = TRUE, EXP(MMULT($P1699:$AA1699, Documentation!E$39:E$50) + Documentation!E$51), "")</f>
        <v>1.8679727559958634</v>
      </c>
      <c r="AD1699" s="4">
        <f>IF($O1699 = TRUE, EXP(MMULT($P1699:$AA1699, Documentation!F$39:F$50) + Documentation!F$51), "")</f>
        <v>9.533150921029113E-3</v>
      </c>
      <c r="AE1699" s="4">
        <f>IF($O1699 = TRUE, EXP(MMULT($P1699:$AA1699, Documentation!G$39:G$50) + Documentation!G$51), "")</f>
        <v>2.4566066447860848E-3</v>
      </c>
      <c r="AF1699" s="14">
        <f>IF($O1699 = TRUE, EXP(MMULT($P1699:$AA1699, Documentation!H$39:H$50) + Documentation!H$51), "")</f>
        <v>6.4222811779662469E-3</v>
      </c>
      <c r="AG1699" s="30">
        <f t="shared" si="365"/>
        <v>2.0868985563376593E-3</v>
      </c>
      <c r="AH1699" s="28">
        <f t="shared" si="366"/>
        <v>0.98817298122113728</v>
      </c>
      <c r="AI1699" s="28">
        <f t="shared" si="367"/>
        <v>5.0431153965316347E-3</v>
      </c>
      <c r="AJ1699" s="28">
        <f t="shared" si="368"/>
        <v>1.2995651591137533E-3</v>
      </c>
      <c r="AK1699" s="33">
        <f t="shared" si="369"/>
        <v>3.3974396668798937E-3</v>
      </c>
      <c r="AL1699" s="11">
        <f t="shared" si="370"/>
        <v>2</v>
      </c>
      <c r="AM1699" s="14" t="str">
        <f>IF($O1699 = TRUE, INDEX(Documentation!$M$9:$M$13, $AL1699, 1), "")</f>
        <v>Cautious Consulters</v>
      </c>
      <c r="AN1699" s="1"/>
      <c r="AO1699" s="1"/>
      <c r="AP1699" s="38">
        <v>2.0868985563376398E-3</v>
      </c>
      <c r="AQ1699" s="35">
        <v>0.98817298122113695</v>
      </c>
      <c r="AR1699" s="35">
        <v>5.04311539653162E-3</v>
      </c>
      <c r="AS1699" s="35">
        <v>1.2995651591137399E-3</v>
      </c>
      <c r="AT1699" s="35">
        <v>3.3974396668798499E-3</v>
      </c>
      <c r="AU1699" s="14">
        <v>2</v>
      </c>
      <c r="AV1699" s="4" t="b">
        <f t="shared" si="371"/>
        <v>1</v>
      </c>
      <c r="AW1699" s="4" t="b">
        <f t="shared" si="372"/>
        <v>1</v>
      </c>
      <c r="AX1699" s="4" t="b">
        <f t="shared" si="373"/>
        <v>1</v>
      </c>
      <c r="AY1699" s="4" t="b">
        <f t="shared" si="374"/>
        <v>1</v>
      </c>
      <c r="AZ1699" s="4" t="b">
        <f t="shared" si="375"/>
        <v>1</v>
      </c>
      <c r="BA1699" s="4" t="b">
        <f t="shared" si="376"/>
        <v>1</v>
      </c>
      <c r="BB1699" s="14" t="b">
        <f t="shared" si="377"/>
        <v>1</v>
      </c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</row>
    <row r="1700" spans="1:64" x14ac:dyDescent="0.2">
      <c r="A1700" s="1"/>
      <c r="B1700" s="11" t="s">
        <v>1855</v>
      </c>
      <c r="C1700" s="4">
        <v>2</v>
      </c>
      <c r="D1700" s="4">
        <v>3</v>
      </c>
      <c r="E1700" s="4">
        <v>4</v>
      </c>
      <c r="F1700" s="4">
        <v>3</v>
      </c>
      <c r="G1700" s="4">
        <v>4</v>
      </c>
      <c r="H1700" s="4">
        <v>2</v>
      </c>
      <c r="I1700" s="4">
        <v>4</v>
      </c>
      <c r="J1700" s="4">
        <v>2</v>
      </c>
      <c r="K1700" s="4">
        <v>2</v>
      </c>
      <c r="L1700" s="4">
        <v>1</v>
      </c>
      <c r="M1700" s="4">
        <v>2</v>
      </c>
      <c r="N1700" s="14">
        <v>3</v>
      </c>
      <c r="O1700" s="25" t="b">
        <f t="shared" si="364"/>
        <v>1</v>
      </c>
      <c r="P1700" s="11">
        <f>IF($O1700 = TRUE, IF(ISBLANK(C1700), "", INDEX('Individual UI'!$E$6:$H$6,1,C1700)), "")</f>
        <v>-2</v>
      </c>
      <c r="Q1700" s="4">
        <f>IF($O1700 = TRUE, IF(ISBLANK(D1700), "", INDEX('Individual UI'!$E$6:$H$6,1,D1700)), "")</f>
        <v>2</v>
      </c>
      <c r="R1700" s="4">
        <f>IF($O1700 = TRUE, IF(ISBLANK(E1700), "", INDEX('Individual UI'!$E$6:$H$6,1,E1700)), "")</f>
        <v>4</v>
      </c>
      <c r="S1700" s="4">
        <f>IF($O1700 = TRUE, IF(ISBLANK(F1700), "", INDEX('Individual UI'!$E$6:$H$6,1,F1700)), "")</f>
        <v>2</v>
      </c>
      <c r="T1700" s="4">
        <f>IF($O1700 = TRUE, IF(ISBLANK(G1700), "", INDEX('Individual UI'!$E$6:$H$6,1,G1700)), "")</f>
        <v>4</v>
      </c>
      <c r="U1700" s="4">
        <f>IF($O1700 = TRUE, IF(ISBLANK(H1700), "", INDEX('Individual UI'!$E$6:$H$6,1,H1700)), "")</f>
        <v>-2</v>
      </c>
      <c r="V1700" s="4">
        <f>IF($O1700 = TRUE, IF(ISBLANK(I1700), "", INDEX('Individual UI'!$E$6:$H$6,1,I1700)), "")</f>
        <v>4</v>
      </c>
      <c r="W1700" s="4">
        <f>IF($O1700 = TRUE, IF(ISBLANK(J1700), "", INDEX('Individual UI'!$E$6:$H$6,1,J1700)), "")</f>
        <v>-2</v>
      </c>
      <c r="X1700" s="4">
        <f>IF($O1700 = TRUE, IF(ISBLANK(K1700), "", INDEX('Individual UI'!$E$6:$H$6,1,K1700)), "")</f>
        <v>-2</v>
      </c>
      <c r="Y1700" s="4">
        <f>IF($O1700 = TRUE, IF(ISBLANK(L1700), "", INDEX('Individual UI'!$E$6:$H$6,1,L1700)), "")</f>
        <v>-4</v>
      </c>
      <c r="Z1700" s="4">
        <f>IF($O1700 = TRUE, IF(ISBLANK(M1700), "", INDEX('Individual UI'!$E$6:$H$6,1,M1700)), "")</f>
        <v>-2</v>
      </c>
      <c r="AA1700" s="14">
        <f>IF($O1700 = TRUE, IF(ISBLANK(N1700), "", INDEX('Individual UI'!$E$6:$H$6,1,N1700)), "")</f>
        <v>2</v>
      </c>
      <c r="AB1700" s="11">
        <f>IF($O1700 = TRUE, EXP(MMULT($P1700:$AA1700, Documentation!D$39:D$50) + Documentation!D$51), "")</f>
        <v>2.588417780638232E-3</v>
      </c>
      <c r="AC1700" s="4">
        <f>IF($O1700 = TRUE, EXP(MMULT($P1700:$AA1700, Documentation!E$39:E$50) + Documentation!E$51), "")</f>
        <v>1.9257057934999758E-3</v>
      </c>
      <c r="AD1700" s="4">
        <f>IF($O1700 = TRUE, EXP(MMULT($P1700:$AA1700, Documentation!F$39:F$50) + Documentation!F$51), "")</f>
        <v>9.786306486447769E-3</v>
      </c>
      <c r="AE1700" s="4">
        <f>IF($O1700 = TRUE, EXP(MMULT($P1700:$AA1700, Documentation!G$39:G$50) + Documentation!G$51), "")</f>
        <v>0.32173638837889146</v>
      </c>
      <c r="AF1700" s="14">
        <f>IF($O1700 = TRUE, EXP(MMULT($P1700:$AA1700, Documentation!H$39:H$50) + Documentation!H$51), "")</f>
        <v>5.2104117553505181E-3</v>
      </c>
      <c r="AG1700" s="30">
        <f t="shared" si="365"/>
        <v>7.5851686156117055E-3</v>
      </c>
      <c r="AH1700" s="28">
        <f t="shared" si="366"/>
        <v>5.643139703728978E-3</v>
      </c>
      <c r="AI1700" s="28">
        <f t="shared" si="367"/>
        <v>2.8678053975296686E-2</v>
      </c>
      <c r="AJ1700" s="28">
        <f t="shared" si="368"/>
        <v>0.94282490789801521</v>
      </c>
      <c r="AK1700" s="33">
        <f t="shared" si="369"/>
        <v>1.5268729807347427E-2</v>
      </c>
      <c r="AL1700" s="11">
        <f t="shared" si="370"/>
        <v>4</v>
      </c>
      <c r="AM1700" s="14" t="str">
        <f>IF($O1700 = TRUE, INDEX(Documentation!$M$9:$M$13, $AL1700, 1), "")</f>
        <v>Financially Pressured</v>
      </c>
      <c r="AN1700" s="1"/>
      <c r="AO1700" s="1"/>
      <c r="AP1700" s="38">
        <v>7.5851686156117402E-3</v>
      </c>
      <c r="AQ1700" s="35">
        <v>5.6431397037290804E-3</v>
      </c>
      <c r="AR1700" s="35">
        <v>2.86780539752974E-2</v>
      </c>
      <c r="AS1700" s="35">
        <v>0.94282490789801399</v>
      </c>
      <c r="AT1700" s="35">
        <v>1.5268729807347401E-2</v>
      </c>
      <c r="AU1700" s="14">
        <v>4</v>
      </c>
      <c r="AV1700" s="4" t="b">
        <f t="shared" si="371"/>
        <v>1</v>
      </c>
      <c r="AW1700" s="4" t="b">
        <f t="shared" si="372"/>
        <v>1</v>
      </c>
      <c r="AX1700" s="4" t="b">
        <f t="shared" si="373"/>
        <v>1</v>
      </c>
      <c r="AY1700" s="4" t="b">
        <f t="shared" si="374"/>
        <v>1</v>
      </c>
      <c r="AZ1700" s="4" t="b">
        <f t="shared" si="375"/>
        <v>1</v>
      </c>
      <c r="BA1700" s="4" t="b">
        <f t="shared" si="376"/>
        <v>1</v>
      </c>
      <c r="BB1700" s="14" t="b">
        <f t="shared" si="377"/>
        <v>1</v>
      </c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</row>
    <row r="1701" spans="1:64" x14ac:dyDescent="0.2">
      <c r="A1701" s="1"/>
      <c r="B1701" s="11" t="s">
        <v>1856</v>
      </c>
      <c r="C1701" s="4">
        <v>3</v>
      </c>
      <c r="D1701" s="4">
        <v>4</v>
      </c>
      <c r="E1701" s="4">
        <v>4</v>
      </c>
      <c r="F1701" s="4">
        <v>3</v>
      </c>
      <c r="G1701" s="4">
        <v>3</v>
      </c>
      <c r="H1701" s="4">
        <v>1</v>
      </c>
      <c r="I1701" s="4">
        <v>2</v>
      </c>
      <c r="J1701" s="4">
        <v>3</v>
      </c>
      <c r="K1701" s="4">
        <v>3</v>
      </c>
      <c r="L1701" s="4">
        <v>3</v>
      </c>
      <c r="M1701" s="4">
        <v>3</v>
      </c>
      <c r="N1701" s="14">
        <v>3</v>
      </c>
      <c r="O1701" s="25" t="b">
        <f t="shared" si="364"/>
        <v>1</v>
      </c>
      <c r="P1701" s="11">
        <f>IF($O1701 = TRUE, IF(ISBLANK(C1701), "", INDEX('Individual UI'!$E$6:$H$6,1,C1701)), "")</f>
        <v>2</v>
      </c>
      <c r="Q1701" s="4">
        <f>IF($O1701 = TRUE, IF(ISBLANK(D1701), "", INDEX('Individual UI'!$E$6:$H$6,1,D1701)), "")</f>
        <v>4</v>
      </c>
      <c r="R1701" s="4">
        <f>IF($O1701 = TRUE, IF(ISBLANK(E1701), "", INDEX('Individual UI'!$E$6:$H$6,1,E1701)), "")</f>
        <v>4</v>
      </c>
      <c r="S1701" s="4">
        <f>IF($O1701 = TRUE, IF(ISBLANK(F1701), "", INDEX('Individual UI'!$E$6:$H$6,1,F1701)), "")</f>
        <v>2</v>
      </c>
      <c r="T1701" s="4">
        <f>IF($O1701 = TRUE, IF(ISBLANK(G1701), "", INDEX('Individual UI'!$E$6:$H$6,1,G1701)), "")</f>
        <v>2</v>
      </c>
      <c r="U1701" s="4">
        <f>IF($O1701 = TRUE, IF(ISBLANK(H1701), "", INDEX('Individual UI'!$E$6:$H$6,1,H1701)), "")</f>
        <v>-4</v>
      </c>
      <c r="V1701" s="4">
        <f>IF($O1701 = TRUE, IF(ISBLANK(I1701), "", INDEX('Individual UI'!$E$6:$H$6,1,I1701)), "")</f>
        <v>-2</v>
      </c>
      <c r="W1701" s="4">
        <f>IF($O1701 = TRUE, IF(ISBLANK(J1701), "", INDEX('Individual UI'!$E$6:$H$6,1,J1701)), "")</f>
        <v>2</v>
      </c>
      <c r="X1701" s="4">
        <f>IF($O1701 = TRUE, IF(ISBLANK(K1701), "", INDEX('Individual UI'!$E$6:$H$6,1,K1701)), "")</f>
        <v>2</v>
      </c>
      <c r="Y1701" s="4">
        <f>IF($O1701 = TRUE, IF(ISBLANK(L1701), "", INDEX('Individual UI'!$E$6:$H$6,1,L1701)), "")</f>
        <v>2</v>
      </c>
      <c r="Z1701" s="4">
        <f>IF($O1701 = TRUE, IF(ISBLANK(M1701), "", INDEX('Individual UI'!$E$6:$H$6,1,M1701)), "")</f>
        <v>2</v>
      </c>
      <c r="AA1701" s="14">
        <f>IF($O1701 = TRUE, IF(ISBLANK(N1701), "", INDEX('Individual UI'!$E$6:$H$6,1,N1701)), "")</f>
        <v>2</v>
      </c>
      <c r="AB1701" s="11">
        <f>IF($O1701 = TRUE, EXP(MMULT($P1701:$AA1701, Documentation!D$39:D$50) + Documentation!D$51), "")</f>
        <v>1.5407523365210511E-5</v>
      </c>
      <c r="AC1701" s="4">
        <f>IF($O1701 = TRUE, EXP(MMULT($P1701:$AA1701, Documentation!E$39:E$50) + Documentation!E$51), "")</f>
        <v>1.1669356434004476</v>
      </c>
      <c r="AD1701" s="4">
        <f>IF($O1701 = TRUE, EXP(MMULT($P1701:$AA1701, Documentation!F$39:F$50) + Documentation!F$51), "")</f>
        <v>1.5861886311537328</v>
      </c>
      <c r="AE1701" s="4">
        <f>IF($O1701 = TRUE, EXP(MMULT($P1701:$AA1701, Documentation!G$39:G$50) + Documentation!G$51), "")</f>
        <v>1.4788983296702091E-3</v>
      </c>
      <c r="AF1701" s="14">
        <f>IF($O1701 = TRUE, EXP(MMULT($P1701:$AA1701, Documentation!H$39:H$50) + Documentation!H$51), "")</f>
        <v>0.13145026320831896</v>
      </c>
      <c r="AG1701" s="30">
        <f t="shared" si="365"/>
        <v>5.3385848363577745E-6</v>
      </c>
      <c r="AH1701" s="28">
        <f t="shared" si="366"/>
        <v>0.4043339596634723</v>
      </c>
      <c r="AI1701" s="28">
        <f t="shared" si="367"/>
        <v>0.54960179992332703</v>
      </c>
      <c r="AJ1701" s="28">
        <f t="shared" si="368"/>
        <v>5.1242656007384534E-4</v>
      </c>
      <c r="AK1701" s="33">
        <f t="shared" si="369"/>
        <v>4.5546475268290587E-2</v>
      </c>
      <c r="AL1701" s="11">
        <f t="shared" si="370"/>
        <v>3</v>
      </c>
      <c r="AM1701" s="14" t="str">
        <f>IF($O1701 = TRUE, INDEX(Documentation!$M$9:$M$13, $AL1701, 1), "")</f>
        <v>Process Skeptics</v>
      </c>
      <c r="AN1701" s="1"/>
      <c r="AO1701" s="1"/>
      <c r="AP1701" s="38">
        <v>5.3385848363577999E-6</v>
      </c>
      <c r="AQ1701" s="35">
        <v>0.40433395966347002</v>
      </c>
      <c r="AR1701" s="35">
        <v>0.54960179992332903</v>
      </c>
      <c r="AS1701" s="35">
        <v>5.1242656007384295E-4</v>
      </c>
      <c r="AT1701" s="35">
        <v>4.5546475268290497E-2</v>
      </c>
      <c r="AU1701" s="14">
        <v>3</v>
      </c>
      <c r="AV1701" s="4" t="b">
        <f t="shared" si="371"/>
        <v>1</v>
      </c>
      <c r="AW1701" s="4" t="b">
        <f t="shared" si="372"/>
        <v>1</v>
      </c>
      <c r="AX1701" s="4" t="b">
        <f t="shared" si="373"/>
        <v>1</v>
      </c>
      <c r="AY1701" s="4" t="b">
        <f t="shared" si="374"/>
        <v>1</v>
      </c>
      <c r="AZ1701" s="4" t="b">
        <f t="shared" si="375"/>
        <v>1</v>
      </c>
      <c r="BA1701" s="4" t="b">
        <f t="shared" si="376"/>
        <v>1</v>
      </c>
      <c r="BB1701" s="14" t="b">
        <f t="shared" si="377"/>
        <v>1</v>
      </c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</row>
    <row r="1702" spans="1:64" x14ac:dyDescent="0.2">
      <c r="A1702" s="1"/>
      <c r="B1702" s="11" t="s">
        <v>1857</v>
      </c>
      <c r="C1702" s="4">
        <v>4</v>
      </c>
      <c r="D1702" s="4">
        <v>1</v>
      </c>
      <c r="E1702" s="4">
        <v>2</v>
      </c>
      <c r="F1702" s="4">
        <v>3</v>
      </c>
      <c r="G1702" s="4">
        <v>2</v>
      </c>
      <c r="H1702" s="4">
        <v>3</v>
      </c>
      <c r="I1702" s="4">
        <v>4</v>
      </c>
      <c r="J1702" s="4">
        <v>1</v>
      </c>
      <c r="K1702" s="4">
        <v>3</v>
      </c>
      <c r="L1702" s="4">
        <v>2</v>
      </c>
      <c r="M1702" s="4">
        <v>1</v>
      </c>
      <c r="N1702" s="14">
        <v>3</v>
      </c>
      <c r="O1702" s="25" t="b">
        <f t="shared" si="364"/>
        <v>1</v>
      </c>
      <c r="P1702" s="11">
        <f>IF($O1702 = TRUE, IF(ISBLANK(C1702), "", INDEX('Individual UI'!$E$6:$H$6,1,C1702)), "")</f>
        <v>4</v>
      </c>
      <c r="Q1702" s="4">
        <f>IF($O1702 = TRUE, IF(ISBLANK(D1702), "", INDEX('Individual UI'!$E$6:$H$6,1,D1702)), "")</f>
        <v>-4</v>
      </c>
      <c r="R1702" s="4">
        <f>IF($O1702 = TRUE, IF(ISBLANK(E1702), "", INDEX('Individual UI'!$E$6:$H$6,1,E1702)), "")</f>
        <v>-2</v>
      </c>
      <c r="S1702" s="4">
        <f>IF($O1702 = TRUE, IF(ISBLANK(F1702), "", INDEX('Individual UI'!$E$6:$H$6,1,F1702)), "")</f>
        <v>2</v>
      </c>
      <c r="T1702" s="4">
        <f>IF($O1702 = TRUE, IF(ISBLANK(G1702), "", INDEX('Individual UI'!$E$6:$H$6,1,G1702)), "")</f>
        <v>-2</v>
      </c>
      <c r="U1702" s="4">
        <f>IF($O1702 = TRUE, IF(ISBLANK(H1702), "", INDEX('Individual UI'!$E$6:$H$6,1,H1702)), "")</f>
        <v>2</v>
      </c>
      <c r="V1702" s="4">
        <f>IF($O1702 = TRUE, IF(ISBLANK(I1702), "", INDEX('Individual UI'!$E$6:$H$6,1,I1702)), "")</f>
        <v>4</v>
      </c>
      <c r="W1702" s="4">
        <f>IF($O1702 = TRUE, IF(ISBLANK(J1702), "", INDEX('Individual UI'!$E$6:$H$6,1,J1702)), "")</f>
        <v>-4</v>
      </c>
      <c r="X1702" s="4">
        <f>IF($O1702 = TRUE, IF(ISBLANK(K1702), "", INDEX('Individual UI'!$E$6:$H$6,1,K1702)), "")</f>
        <v>2</v>
      </c>
      <c r="Y1702" s="4">
        <f>IF($O1702 = TRUE, IF(ISBLANK(L1702), "", INDEX('Individual UI'!$E$6:$H$6,1,L1702)), "")</f>
        <v>-2</v>
      </c>
      <c r="Z1702" s="4">
        <f>IF($O1702 = TRUE, IF(ISBLANK(M1702), "", INDEX('Individual UI'!$E$6:$H$6,1,M1702)), "")</f>
        <v>-4</v>
      </c>
      <c r="AA1702" s="14">
        <f>IF($O1702 = TRUE, IF(ISBLANK(N1702), "", INDEX('Individual UI'!$E$6:$H$6,1,N1702)), "")</f>
        <v>2</v>
      </c>
      <c r="AB1702" s="11">
        <f>IF($O1702 = TRUE, EXP(MMULT($P1702:$AA1702, Documentation!D$39:D$50) + Documentation!D$51), "")</f>
        <v>3.5828682759388761E-2</v>
      </c>
      <c r="AC1702" s="4">
        <f>IF($O1702 = TRUE, EXP(MMULT($P1702:$AA1702, Documentation!E$39:E$50) + Documentation!E$51), "")</f>
        <v>1.006794157896595E-3</v>
      </c>
      <c r="AD1702" s="4">
        <f>IF($O1702 = TRUE, EXP(MMULT($P1702:$AA1702, Documentation!F$39:F$50) + Documentation!F$51), "")</f>
        <v>5.1063931729251038E-3</v>
      </c>
      <c r="AE1702" s="4">
        <f>IF($O1702 = TRUE, EXP(MMULT($P1702:$AA1702, Documentation!G$39:G$50) + Documentation!G$51), "")</f>
        <v>4.8401387217289395E-3</v>
      </c>
      <c r="AF1702" s="14">
        <f>IF($O1702 = TRUE, EXP(MMULT($P1702:$AA1702, Documentation!H$39:H$50) + Documentation!H$51), "")</f>
        <v>4.5223998219622871E-4</v>
      </c>
      <c r="AG1702" s="30">
        <f t="shared" si="365"/>
        <v>0.75853186351165325</v>
      </c>
      <c r="AH1702" s="28">
        <f t="shared" si="366"/>
        <v>2.1314918382307237E-2</v>
      </c>
      <c r="AI1702" s="28">
        <f t="shared" si="367"/>
        <v>0.10810785189324505</v>
      </c>
      <c r="AJ1702" s="28">
        <f t="shared" si="368"/>
        <v>0.10247095794460623</v>
      </c>
      <c r="AK1702" s="33">
        <f t="shared" si="369"/>
        <v>9.574408268188157E-3</v>
      </c>
      <c r="AL1702" s="11">
        <f t="shared" si="370"/>
        <v>1</v>
      </c>
      <c r="AM1702" s="14" t="str">
        <f>IF($O1702 = TRUE, INDEX(Documentation!$M$9:$M$13, $AL1702, 1), "")</f>
        <v>Decisive Pursuers</v>
      </c>
      <c r="AN1702" s="1"/>
      <c r="AO1702" s="1"/>
      <c r="AP1702" s="38">
        <v>0.75853186351164903</v>
      </c>
      <c r="AQ1702" s="35">
        <v>2.1314918382308101E-2</v>
      </c>
      <c r="AR1702" s="35">
        <v>0.10810785189324799</v>
      </c>
      <c r="AS1702" s="35">
        <v>0.10247095794460601</v>
      </c>
      <c r="AT1702" s="35">
        <v>9.5744082681883998E-3</v>
      </c>
      <c r="AU1702" s="14">
        <v>1</v>
      </c>
      <c r="AV1702" s="4" t="b">
        <f t="shared" si="371"/>
        <v>1</v>
      </c>
      <c r="AW1702" s="4" t="b">
        <f t="shared" si="372"/>
        <v>1</v>
      </c>
      <c r="AX1702" s="4" t="b">
        <f t="shared" si="373"/>
        <v>1</v>
      </c>
      <c r="AY1702" s="4" t="b">
        <f t="shared" si="374"/>
        <v>1</v>
      </c>
      <c r="AZ1702" s="4" t="b">
        <f t="shared" si="375"/>
        <v>1</v>
      </c>
      <c r="BA1702" s="4" t="b">
        <f t="shared" si="376"/>
        <v>1</v>
      </c>
      <c r="BB1702" s="14" t="b">
        <f t="shared" si="377"/>
        <v>1</v>
      </c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</row>
    <row r="1703" spans="1:64" x14ac:dyDescent="0.2">
      <c r="A1703" s="1"/>
      <c r="B1703" s="11" t="s">
        <v>1858</v>
      </c>
      <c r="C1703" s="4">
        <v>3</v>
      </c>
      <c r="D1703" s="4">
        <v>3</v>
      </c>
      <c r="E1703" s="4">
        <v>4</v>
      </c>
      <c r="F1703" s="4">
        <v>3</v>
      </c>
      <c r="G1703" s="4">
        <v>3</v>
      </c>
      <c r="H1703" s="4">
        <v>1</v>
      </c>
      <c r="I1703" s="4">
        <v>2</v>
      </c>
      <c r="J1703" s="4">
        <v>4</v>
      </c>
      <c r="K1703" s="4">
        <v>4</v>
      </c>
      <c r="L1703" s="4">
        <v>2</v>
      </c>
      <c r="M1703" s="4">
        <v>4</v>
      </c>
      <c r="N1703" s="14">
        <v>3</v>
      </c>
      <c r="O1703" s="25" t="b">
        <f t="shared" si="364"/>
        <v>1</v>
      </c>
      <c r="P1703" s="11">
        <f>IF($O1703 = TRUE, IF(ISBLANK(C1703), "", INDEX('Individual UI'!$E$6:$H$6,1,C1703)), "")</f>
        <v>2</v>
      </c>
      <c r="Q1703" s="4">
        <f>IF($O1703 = TRUE, IF(ISBLANK(D1703), "", INDEX('Individual UI'!$E$6:$H$6,1,D1703)), "")</f>
        <v>2</v>
      </c>
      <c r="R1703" s="4">
        <f>IF($O1703 = TRUE, IF(ISBLANK(E1703), "", INDEX('Individual UI'!$E$6:$H$6,1,E1703)), "")</f>
        <v>4</v>
      </c>
      <c r="S1703" s="4">
        <f>IF($O1703 = TRUE, IF(ISBLANK(F1703), "", INDEX('Individual UI'!$E$6:$H$6,1,F1703)), "")</f>
        <v>2</v>
      </c>
      <c r="T1703" s="4">
        <f>IF($O1703 = TRUE, IF(ISBLANK(G1703), "", INDEX('Individual UI'!$E$6:$H$6,1,G1703)), "")</f>
        <v>2</v>
      </c>
      <c r="U1703" s="4">
        <f>IF($O1703 = TRUE, IF(ISBLANK(H1703), "", INDEX('Individual UI'!$E$6:$H$6,1,H1703)), "")</f>
        <v>-4</v>
      </c>
      <c r="V1703" s="4">
        <f>IF($O1703 = TRUE, IF(ISBLANK(I1703), "", INDEX('Individual UI'!$E$6:$H$6,1,I1703)), "")</f>
        <v>-2</v>
      </c>
      <c r="W1703" s="4">
        <f>IF($O1703 = TRUE, IF(ISBLANK(J1703), "", INDEX('Individual UI'!$E$6:$H$6,1,J1703)), "")</f>
        <v>4</v>
      </c>
      <c r="X1703" s="4">
        <f>IF($O1703 = TRUE, IF(ISBLANK(K1703), "", INDEX('Individual UI'!$E$6:$H$6,1,K1703)), "")</f>
        <v>4</v>
      </c>
      <c r="Y1703" s="4">
        <f>IF($O1703 = TRUE, IF(ISBLANK(L1703), "", INDEX('Individual UI'!$E$6:$H$6,1,L1703)), "")</f>
        <v>-2</v>
      </c>
      <c r="Z1703" s="4">
        <f>IF($O1703 = TRUE, IF(ISBLANK(M1703), "", INDEX('Individual UI'!$E$6:$H$6,1,M1703)), "")</f>
        <v>4</v>
      </c>
      <c r="AA1703" s="14">
        <f>IF($O1703 = TRUE, IF(ISBLANK(N1703), "", INDEX('Individual UI'!$E$6:$H$6,1,N1703)), "")</f>
        <v>2</v>
      </c>
      <c r="AB1703" s="11">
        <f>IF($O1703 = TRUE, EXP(MMULT($P1703:$AA1703, Documentation!D$39:D$50) + Documentation!D$51), "")</f>
        <v>2.0608119903776408E-5</v>
      </c>
      <c r="AC1703" s="4">
        <f>IF($O1703 = TRUE, EXP(MMULT($P1703:$AA1703, Documentation!E$39:E$50) + Documentation!E$51), "")</f>
        <v>0.15376040907210728</v>
      </c>
      <c r="AD1703" s="4">
        <f>IF($O1703 = TRUE, EXP(MMULT($P1703:$AA1703, Documentation!F$39:F$50) + Documentation!F$51), "")</f>
        <v>4.7804440850221024</v>
      </c>
      <c r="AE1703" s="4">
        <f>IF($O1703 = TRUE, EXP(MMULT($P1703:$AA1703, Documentation!G$39:G$50) + Documentation!G$51), "")</f>
        <v>8.6458770436239577E-4</v>
      </c>
      <c r="AF1703" s="14">
        <f>IF($O1703 = TRUE, EXP(MMULT($P1703:$AA1703, Documentation!H$39:H$50) + Documentation!H$51), "")</f>
        <v>3.7320055014670409E-2</v>
      </c>
      <c r="AG1703" s="30">
        <f t="shared" si="365"/>
        <v>4.1444935073534416E-6</v>
      </c>
      <c r="AH1703" s="28">
        <f t="shared" si="366"/>
        <v>3.0922714932893083E-2</v>
      </c>
      <c r="AI1703" s="28">
        <f t="shared" si="367"/>
        <v>0.96139383724226357</v>
      </c>
      <c r="AJ1703" s="28">
        <f t="shared" si="368"/>
        <v>1.7387700304533535E-4</v>
      </c>
      <c r="AK1703" s="33">
        <f t="shared" si="369"/>
        <v>7.5054263282906854E-3</v>
      </c>
      <c r="AL1703" s="11">
        <f t="shared" si="370"/>
        <v>3</v>
      </c>
      <c r="AM1703" s="14" t="str">
        <f>IF($O1703 = TRUE, INDEX(Documentation!$M$9:$M$13, $AL1703, 1), "")</f>
        <v>Process Skeptics</v>
      </c>
      <c r="AN1703" s="1"/>
      <c r="AO1703" s="1"/>
      <c r="AP1703" s="38">
        <v>4.1444935073535E-6</v>
      </c>
      <c r="AQ1703" s="35">
        <v>3.0922714932892802E-2</v>
      </c>
      <c r="AR1703" s="35">
        <v>0.96139383724226402</v>
      </c>
      <c r="AS1703" s="35">
        <v>1.73877003045337E-4</v>
      </c>
      <c r="AT1703" s="35">
        <v>7.5054263282906698E-3</v>
      </c>
      <c r="AU1703" s="14">
        <v>3</v>
      </c>
      <c r="AV1703" s="4" t="b">
        <f t="shared" si="371"/>
        <v>1</v>
      </c>
      <c r="AW1703" s="4" t="b">
        <f t="shared" si="372"/>
        <v>1</v>
      </c>
      <c r="AX1703" s="4" t="b">
        <f t="shared" si="373"/>
        <v>1</v>
      </c>
      <c r="AY1703" s="4" t="b">
        <f t="shared" si="374"/>
        <v>1</v>
      </c>
      <c r="AZ1703" s="4" t="b">
        <f t="shared" si="375"/>
        <v>1</v>
      </c>
      <c r="BA1703" s="4" t="b">
        <f t="shared" si="376"/>
        <v>1</v>
      </c>
      <c r="BB1703" s="14" t="b">
        <f t="shared" si="377"/>
        <v>1</v>
      </c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</row>
    <row r="1704" spans="1:64" x14ac:dyDescent="0.2">
      <c r="A1704" s="1"/>
      <c r="B1704" s="11" t="s">
        <v>1859</v>
      </c>
      <c r="C1704" s="4">
        <v>3</v>
      </c>
      <c r="D1704" s="4">
        <v>2</v>
      </c>
      <c r="E1704" s="4">
        <v>4</v>
      </c>
      <c r="F1704" s="4">
        <v>4</v>
      </c>
      <c r="G1704" s="4">
        <v>4</v>
      </c>
      <c r="H1704" s="4">
        <v>4</v>
      </c>
      <c r="I1704" s="4">
        <v>2</v>
      </c>
      <c r="J1704" s="4">
        <v>4</v>
      </c>
      <c r="K1704" s="4">
        <v>3</v>
      </c>
      <c r="L1704" s="4">
        <v>2</v>
      </c>
      <c r="M1704" s="4">
        <v>3</v>
      </c>
      <c r="N1704" s="14">
        <v>3</v>
      </c>
      <c r="O1704" s="25" t="b">
        <f t="shared" si="364"/>
        <v>1</v>
      </c>
      <c r="P1704" s="11">
        <f>IF($O1704 = TRUE, IF(ISBLANK(C1704), "", INDEX('Individual UI'!$E$6:$H$6,1,C1704)), "")</f>
        <v>2</v>
      </c>
      <c r="Q1704" s="4">
        <f>IF($O1704 = TRUE, IF(ISBLANK(D1704), "", INDEX('Individual UI'!$E$6:$H$6,1,D1704)), "")</f>
        <v>-2</v>
      </c>
      <c r="R1704" s="4">
        <f>IF($O1704 = TRUE, IF(ISBLANK(E1704), "", INDEX('Individual UI'!$E$6:$H$6,1,E1704)), "")</f>
        <v>4</v>
      </c>
      <c r="S1704" s="4">
        <f>IF($O1704 = TRUE, IF(ISBLANK(F1704), "", INDEX('Individual UI'!$E$6:$H$6,1,F1704)), "")</f>
        <v>4</v>
      </c>
      <c r="T1704" s="4">
        <f>IF($O1704 = TRUE, IF(ISBLANK(G1704), "", INDEX('Individual UI'!$E$6:$H$6,1,G1704)), "")</f>
        <v>4</v>
      </c>
      <c r="U1704" s="4">
        <f>IF($O1704 = TRUE, IF(ISBLANK(H1704), "", INDEX('Individual UI'!$E$6:$H$6,1,H1704)), "")</f>
        <v>4</v>
      </c>
      <c r="V1704" s="4">
        <f>IF($O1704 = TRUE, IF(ISBLANK(I1704), "", INDEX('Individual UI'!$E$6:$H$6,1,I1704)), "")</f>
        <v>-2</v>
      </c>
      <c r="W1704" s="4">
        <f>IF($O1704 = TRUE, IF(ISBLANK(J1704), "", INDEX('Individual UI'!$E$6:$H$6,1,J1704)), "")</f>
        <v>4</v>
      </c>
      <c r="X1704" s="4">
        <f>IF($O1704 = TRUE, IF(ISBLANK(K1704), "", INDEX('Individual UI'!$E$6:$H$6,1,K1704)), "")</f>
        <v>2</v>
      </c>
      <c r="Y1704" s="4">
        <f>IF($O1704 = TRUE, IF(ISBLANK(L1704), "", INDEX('Individual UI'!$E$6:$H$6,1,L1704)), "")</f>
        <v>-2</v>
      </c>
      <c r="Z1704" s="4">
        <f>IF($O1704 = TRUE, IF(ISBLANK(M1704), "", INDEX('Individual UI'!$E$6:$H$6,1,M1704)), "")</f>
        <v>2</v>
      </c>
      <c r="AA1704" s="14">
        <f>IF($O1704 = TRUE, IF(ISBLANK(N1704), "", INDEX('Individual UI'!$E$6:$H$6,1,N1704)), "")</f>
        <v>2</v>
      </c>
      <c r="AB1704" s="11">
        <f>IF($O1704 = TRUE, EXP(MMULT($P1704:$AA1704, Documentation!D$39:D$50) + Documentation!D$51), "")</f>
        <v>6.0382482369759904E-6</v>
      </c>
      <c r="AC1704" s="4">
        <f>IF($O1704 = TRUE, EXP(MMULT($P1704:$AA1704, Documentation!E$39:E$50) + Documentation!E$51), "")</f>
        <v>1.6055513681498908E-3</v>
      </c>
      <c r="AD1704" s="4">
        <f>IF($O1704 = TRUE, EXP(MMULT($P1704:$AA1704, Documentation!F$39:F$50) + Documentation!F$51), "")</f>
        <v>7.472779067577199</v>
      </c>
      <c r="AE1704" s="4">
        <f>IF($O1704 = TRUE, EXP(MMULT($P1704:$AA1704, Documentation!G$39:G$50) + Documentation!G$51), "")</f>
        <v>0.7554653231509364</v>
      </c>
      <c r="AF1704" s="14">
        <f>IF($O1704 = TRUE, EXP(MMULT($P1704:$AA1704, Documentation!H$39:H$50) + Documentation!H$51), "")</f>
        <v>0.14956904946839564</v>
      </c>
      <c r="AG1704" s="30">
        <f t="shared" si="365"/>
        <v>7.2060412444680613E-7</v>
      </c>
      <c r="AH1704" s="28">
        <f t="shared" si="366"/>
        <v>1.9160638855739449E-4</v>
      </c>
      <c r="AI1704" s="28">
        <f t="shared" si="367"/>
        <v>0.89180093395310667</v>
      </c>
      <c r="AJ1704" s="28">
        <f t="shared" si="368"/>
        <v>9.0157179097979614E-2</v>
      </c>
      <c r="AK1704" s="33">
        <f t="shared" si="369"/>
        <v>1.7849559956231862E-2</v>
      </c>
      <c r="AL1704" s="11">
        <f t="shared" si="370"/>
        <v>3</v>
      </c>
      <c r="AM1704" s="14" t="str">
        <f>IF($O1704 = TRUE, INDEX(Documentation!$M$9:$M$13, $AL1704, 1), "")</f>
        <v>Process Skeptics</v>
      </c>
      <c r="AN1704" s="1"/>
      <c r="AO1704" s="1"/>
      <c r="AP1704" s="38">
        <v>7.2060412444681005E-7</v>
      </c>
      <c r="AQ1704" s="35">
        <v>1.91606388557392E-4</v>
      </c>
      <c r="AR1704" s="35">
        <v>0.891800933953106</v>
      </c>
      <c r="AS1704" s="35">
        <v>9.0157179097980197E-2</v>
      </c>
      <c r="AT1704" s="35">
        <v>1.78495599562318E-2</v>
      </c>
      <c r="AU1704" s="14">
        <v>3</v>
      </c>
      <c r="AV1704" s="4" t="b">
        <f t="shared" si="371"/>
        <v>1</v>
      </c>
      <c r="AW1704" s="4" t="b">
        <f t="shared" si="372"/>
        <v>1</v>
      </c>
      <c r="AX1704" s="4" t="b">
        <f t="shared" si="373"/>
        <v>1</v>
      </c>
      <c r="AY1704" s="4" t="b">
        <f t="shared" si="374"/>
        <v>1</v>
      </c>
      <c r="AZ1704" s="4" t="b">
        <f t="shared" si="375"/>
        <v>1</v>
      </c>
      <c r="BA1704" s="4" t="b">
        <f t="shared" si="376"/>
        <v>1</v>
      </c>
      <c r="BB1704" s="14" t="b">
        <f t="shared" si="377"/>
        <v>1</v>
      </c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</row>
    <row r="1705" spans="1:64" x14ac:dyDescent="0.2">
      <c r="A1705" s="1"/>
      <c r="B1705" s="11" t="s">
        <v>1860</v>
      </c>
      <c r="C1705" s="4">
        <v>4</v>
      </c>
      <c r="D1705" s="4">
        <v>2</v>
      </c>
      <c r="E1705" s="4">
        <v>4</v>
      </c>
      <c r="F1705" s="4">
        <v>3</v>
      </c>
      <c r="G1705" s="4">
        <v>4</v>
      </c>
      <c r="H1705" s="4">
        <v>3</v>
      </c>
      <c r="I1705" s="4">
        <v>1</v>
      </c>
      <c r="J1705" s="4">
        <v>2</v>
      </c>
      <c r="K1705" s="4">
        <v>3</v>
      </c>
      <c r="L1705" s="4">
        <v>1</v>
      </c>
      <c r="M1705" s="4">
        <v>1</v>
      </c>
      <c r="N1705" s="14">
        <v>3</v>
      </c>
      <c r="O1705" s="25" t="b">
        <f t="shared" si="364"/>
        <v>1</v>
      </c>
      <c r="P1705" s="11">
        <f>IF($O1705 = TRUE, IF(ISBLANK(C1705), "", INDEX('Individual UI'!$E$6:$H$6,1,C1705)), "")</f>
        <v>4</v>
      </c>
      <c r="Q1705" s="4">
        <f>IF($O1705 = TRUE, IF(ISBLANK(D1705), "", INDEX('Individual UI'!$E$6:$H$6,1,D1705)), "")</f>
        <v>-2</v>
      </c>
      <c r="R1705" s="4">
        <f>IF($O1705 = TRUE, IF(ISBLANK(E1705), "", INDEX('Individual UI'!$E$6:$H$6,1,E1705)), "")</f>
        <v>4</v>
      </c>
      <c r="S1705" s="4">
        <f>IF($O1705 = TRUE, IF(ISBLANK(F1705), "", INDEX('Individual UI'!$E$6:$H$6,1,F1705)), "")</f>
        <v>2</v>
      </c>
      <c r="T1705" s="4">
        <f>IF($O1705 = TRUE, IF(ISBLANK(G1705), "", INDEX('Individual UI'!$E$6:$H$6,1,G1705)), "")</f>
        <v>4</v>
      </c>
      <c r="U1705" s="4">
        <f>IF($O1705 = TRUE, IF(ISBLANK(H1705), "", INDEX('Individual UI'!$E$6:$H$6,1,H1705)), "")</f>
        <v>2</v>
      </c>
      <c r="V1705" s="4">
        <f>IF($O1705 = TRUE, IF(ISBLANK(I1705), "", INDEX('Individual UI'!$E$6:$H$6,1,I1705)), "")</f>
        <v>-4</v>
      </c>
      <c r="W1705" s="4">
        <f>IF($O1705 = TRUE, IF(ISBLANK(J1705), "", INDEX('Individual UI'!$E$6:$H$6,1,J1705)), "")</f>
        <v>-2</v>
      </c>
      <c r="X1705" s="4">
        <f>IF($O1705 = TRUE, IF(ISBLANK(K1705), "", INDEX('Individual UI'!$E$6:$H$6,1,K1705)), "")</f>
        <v>2</v>
      </c>
      <c r="Y1705" s="4">
        <f>IF($O1705 = TRUE, IF(ISBLANK(L1705), "", INDEX('Individual UI'!$E$6:$H$6,1,L1705)), "")</f>
        <v>-4</v>
      </c>
      <c r="Z1705" s="4">
        <f>IF($O1705 = TRUE, IF(ISBLANK(M1705), "", INDEX('Individual UI'!$E$6:$H$6,1,M1705)), "")</f>
        <v>-4</v>
      </c>
      <c r="AA1705" s="14">
        <f>IF($O1705 = TRUE, IF(ISBLANK(N1705), "", INDEX('Individual UI'!$E$6:$H$6,1,N1705)), "")</f>
        <v>2</v>
      </c>
      <c r="AB1705" s="11">
        <f>IF($O1705 = TRUE, EXP(MMULT($P1705:$AA1705, Documentation!D$39:D$50) + Documentation!D$51), "")</f>
        <v>4.1421334105027954E-5</v>
      </c>
      <c r="AC1705" s="4">
        <f>IF($O1705 = TRUE, EXP(MMULT($P1705:$AA1705, Documentation!E$39:E$50) + Documentation!E$51), "")</f>
        <v>2.6616296093362082E-3</v>
      </c>
      <c r="AD1705" s="4">
        <f>IF($O1705 = TRUE, EXP(MMULT($P1705:$AA1705, Documentation!F$39:F$50) + Documentation!F$51), "")</f>
        <v>4.0605471114658183E-2</v>
      </c>
      <c r="AE1705" s="4">
        <f>IF($O1705 = TRUE, EXP(MMULT($P1705:$AA1705, Documentation!G$39:G$50) + Documentation!G$51), "")</f>
        <v>15.568902833598827</v>
      </c>
      <c r="AF1705" s="14">
        <f>IF($O1705 = TRUE, EXP(MMULT($P1705:$AA1705, Documentation!H$39:H$50) + Documentation!H$51), "")</f>
        <v>0.4025662763987376</v>
      </c>
      <c r="AG1705" s="30">
        <f t="shared" si="365"/>
        <v>2.5864445362087171E-6</v>
      </c>
      <c r="AH1705" s="28">
        <f t="shared" si="366"/>
        <v>1.6619834945498147E-4</v>
      </c>
      <c r="AI1705" s="28">
        <f t="shared" si="367"/>
        <v>2.5355001516462546E-3</v>
      </c>
      <c r="AJ1705" s="28">
        <f t="shared" si="368"/>
        <v>0.97215853952512199</v>
      </c>
      <c r="AK1705" s="33">
        <f t="shared" si="369"/>
        <v>2.5137175529240489E-2</v>
      </c>
      <c r="AL1705" s="11">
        <f t="shared" si="370"/>
        <v>4</v>
      </c>
      <c r="AM1705" s="14" t="str">
        <f>IF($O1705 = TRUE, INDEX(Documentation!$M$9:$M$13, $AL1705, 1), "")</f>
        <v>Financially Pressured</v>
      </c>
      <c r="AN1705" s="1"/>
      <c r="AO1705" s="1"/>
      <c r="AP1705" s="38">
        <v>2.5864445362087302E-6</v>
      </c>
      <c r="AQ1705" s="35">
        <v>1.66198349454986E-4</v>
      </c>
      <c r="AR1705" s="35">
        <v>2.53550015164634E-3</v>
      </c>
      <c r="AS1705" s="35">
        <v>0.97215853952512099</v>
      </c>
      <c r="AT1705" s="35">
        <v>2.5137175529241201E-2</v>
      </c>
      <c r="AU1705" s="14">
        <v>4</v>
      </c>
      <c r="AV1705" s="4" t="b">
        <f t="shared" si="371"/>
        <v>1</v>
      </c>
      <c r="AW1705" s="4" t="b">
        <f t="shared" si="372"/>
        <v>1</v>
      </c>
      <c r="AX1705" s="4" t="b">
        <f t="shared" si="373"/>
        <v>1</v>
      </c>
      <c r="AY1705" s="4" t="b">
        <f t="shared" si="374"/>
        <v>1</v>
      </c>
      <c r="AZ1705" s="4" t="b">
        <f t="shared" si="375"/>
        <v>1</v>
      </c>
      <c r="BA1705" s="4" t="b">
        <f t="shared" si="376"/>
        <v>1</v>
      </c>
      <c r="BB1705" s="14" t="b">
        <f t="shared" si="377"/>
        <v>1</v>
      </c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</row>
    <row r="1706" spans="1:64" x14ac:dyDescent="0.2">
      <c r="A1706" s="1"/>
      <c r="B1706" s="11" t="s">
        <v>1861</v>
      </c>
      <c r="C1706" s="4">
        <v>4</v>
      </c>
      <c r="D1706" s="4">
        <v>3</v>
      </c>
      <c r="E1706" s="4">
        <v>4</v>
      </c>
      <c r="F1706" s="4">
        <v>3</v>
      </c>
      <c r="G1706" s="4">
        <v>2</v>
      </c>
      <c r="H1706" s="4">
        <v>4</v>
      </c>
      <c r="I1706" s="4">
        <v>1</v>
      </c>
      <c r="J1706" s="4">
        <v>4</v>
      </c>
      <c r="K1706" s="4">
        <v>3</v>
      </c>
      <c r="L1706" s="4">
        <v>2</v>
      </c>
      <c r="M1706" s="4">
        <v>3</v>
      </c>
      <c r="N1706" s="14">
        <v>4</v>
      </c>
      <c r="O1706" s="25" t="b">
        <f t="shared" si="364"/>
        <v>1</v>
      </c>
      <c r="P1706" s="11">
        <f>IF($O1706 = TRUE, IF(ISBLANK(C1706), "", INDEX('Individual UI'!$E$6:$H$6,1,C1706)), "")</f>
        <v>4</v>
      </c>
      <c r="Q1706" s="4">
        <f>IF($O1706 = TRUE, IF(ISBLANK(D1706), "", INDEX('Individual UI'!$E$6:$H$6,1,D1706)), "")</f>
        <v>2</v>
      </c>
      <c r="R1706" s="4">
        <f>IF($O1706 = TRUE, IF(ISBLANK(E1706), "", INDEX('Individual UI'!$E$6:$H$6,1,E1706)), "")</f>
        <v>4</v>
      </c>
      <c r="S1706" s="4">
        <f>IF($O1706 = TRUE, IF(ISBLANK(F1706), "", INDEX('Individual UI'!$E$6:$H$6,1,F1706)), "")</f>
        <v>2</v>
      </c>
      <c r="T1706" s="4">
        <f>IF($O1706 = TRUE, IF(ISBLANK(G1706), "", INDEX('Individual UI'!$E$6:$H$6,1,G1706)), "")</f>
        <v>-2</v>
      </c>
      <c r="U1706" s="4">
        <f>IF($O1706 = TRUE, IF(ISBLANK(H1706), "", INDEX('Individual UI'!$E$6:$H$6,1,H1706)), "")</f>
        <v>4</v>
      </c>
      <c r="V1706" s="4">
        <f>IF($O1706 = TRUE, IF(ISBLANK(I1706), "", INDEX('Individual UI'!$E$6:$H$6,1,I1706)), "")</f>
        <v>-4</v>
      </c>
      <c r="W1706" s="4">
        <f>IF($O1706 = TRUE, IF(ISBLANK(J1706), "", INDEX('Individual UI'!$E$6:$H$6,1,J1706)), "")</f>
        <v>4</v>
      </c>
      <c r="X1706" s="4">
        <f>IF($O1706 = TRUE, IF(ISBLANK(K1706), "", INDEX('Individual UI'!$E$6:$H$6,1,K1706)), "")</f>
        <v>2</v>
      </c>
      <c r="Y1706" s="4">
        <f>IF($O1706 = TRUE, IF(ISBLANK(L1706), "", INDEX('Individual UI'!$E$6:$H$6,1,L1706)), "")</f>
        <v>-2</v>
      </c>
      <c r="Z1706" s="4">
        <f>IF($O1706 = TRUE, IF(ISBLANK(M1706), "", INDEX('Individual UI'!$E$6:$H$6,1,M1706)), "")</f>
        <v>2</v>
      </c>
      <c r="AA1706" s="14">
        <f>IF($O1706 = TRUE, IF(ISBLANK(N1706), "", INDEX('Individual UI'!$E$6:$H$6,1,N1706)), "")</f>
        <v>4</v>
      </c>
      <c r="AB1706" s="11">
        <f>IF($O1706 = TRUE, EXP(MMULT($P1706:$AA1706, Documentation!D$39:D$50) + Documentation!D$51), "")</f>
        <v>6.7785687927246766E-6</v>
      </c>
      <c r="AC1706" s="4">
        <f>IF($O1706 = TRUE, EXP(MMULT($P1706:$AA1706, Documentation!E$39:E$50) + Documentation!E$51), "")</f>
        <v>7.3683390174686211E-2</v>
      </c>
      <c r="AD1706" s="4">
        <f>IF($O1706 = TRUE, EXP(MMULT($P1706:$AA1706, Documentation!F$39:F$50) + Documentation!F$51), "")</f>
        <v>23.134600902803424</v>
      </c>
      <c r="AE1706" s="4">
        <f>IF($O1706 = TRUE, EXP(MMULT($P1706:$AA1706, Documentation!G$39:G$50) + Documentation!G$51), "")</f>
        <v>2.1900865825075066E-2</v>
      </c>
      <c r="AF1706" s="14">
        <f>IF($O1706 = TRUE, EXP(MMULT($P1706:$AA1706, Documentation!H$39:H$50) + Documentation!H$51), "")</f>
        <v>1.5554905822886091</v>
      </c>
      <c r="AG1706" s="30">
        <f t="shared" si="365"/>
        <v>2.7348727586370707E-7</v>
      </c>
      <c r="AH1706" s="28">
        <f t="shared" si="366"/>
        <v>2.9728207047047752E-3</v>
      </c>
      <c r="AI1706" s="28">
        <f t="shared" si="367"/>
        <v>0.93338567071746015</v>
      </c>
      <c r="AJ1706" s="28">
        <f t="shared" si="368"/>
        <v>8.8360955191380279E-4</v>
      </c>
      <c r="AK1706" s="33">
        <f t="shared" si="369"/>
        <v>6.2757625538645445E-2</v>
      </c>
      <c r="AL1706" s="11">
        <f t="shared" si="370"/>
        <v>3</v>
      </c>
      <c r="AM1706" s="14" t="str">
        <f>IF($O1706 = TRUE, INDEX(Documentation!$M$9:$M$13, $AL1706, 1), "")</f>
        <v>Process Skeptics</v>
      </c>
      <c r="AN1706" s="1"/>
      <c r="AO1706" s="1"/>
      <c r="AP1706" s="38">
        <v>2.7348727586370802E-7</v>
      </c>
      <c r="AQ1706" s="35">
        <v>2.97282070470475E-3</v>
      </c>
      <c r="AR1706" s="35">
        <v>0.93338567071746004</v>
      </c>
      <c r="AS1706" s="35">
        <v>8.8360955191379899E-4</v>
      </c>
      <c r="AT1706" s="35">
        <v>6.2757625538645501E-2</v>
      </c>
      <c r="AU1706" s="14">
        <v>3</v>
      </c>
      <c r="AV1706" s="4" t="b">
        <f t="shared" si="371"/>
        <v>1</v>
      </c>
      <c r="AW1706" s="4" t="b">
        <f t="shared" si="372"/>
        <v>1</v>
      </c>
      <c r="AX1706" s="4" t="b">
        <f t="shared" si="373"/>
        <v>1</v>
      </c>
      <c r="AY1706" s="4" t="b">
        <f t="shared" si="374"/>
        <v>1</v>
      </c>
      <c r="AZ1706" s="4" t="b">
        <f t="shared" si="375"/>
        <v>1</v>
      </c>
      <c r="BA1706" s="4" t="b">
        <f t="shared" si="376"/>
        <v>1</v>
      </c>
      <c r="BB1706" s="14" t="b">
        <f t="shared" si="377"/>
        <v>1</v>
      </c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</row>
    <row r="1707" spans="1:64" x14ac:dyDescent="0.2">
      <c r="A1707" s="1"/>
      <c r="B1707" s="11" t="s">
        <v>1862</v>
      </c>
      <c r="C1707" s="4">
        <v>4</v>
      </c>
      <c r="D1707" s="4">
        <v>4</v>
      </c>
      <c r="E1707" s="4">
        <v>4</v>
      </c>
      <c r="F1707" s="4">
        <v>1</v>
      </c>
      <c r="G1707" s="4">
        <v>3</v>
      </c>
      <c r="H1707" s="4">
        <v>4</v>
      </c>
      <c r="I1707" s="4">
        <v>1</v>
      </c>
      <c r="J1707" s="4">
        <v>1</v>
      </c>
      <c r="K1707" s="4">
        <v>3</v>
      </c>
      <c r="L1707" s="4">
        <v>3</v>
      </c>
      <c r="M1707" s="4">
        <v>3</v>
      </c>
      <c r="N1707" s="14">
        <v>3</v>
      </c>
      <c r="O1707" s="25" t="b">
        <f t="shared" si="364"/>
        <v>1</v>
      </c>
      <c r="P1707" s="11">
        <f>IF($O1707 = TRUE, IF(ISBLANK(C1707), "", INDEX('Individual UI'!$E$6:$H$6,1,C1707)), "")</f>
        <v>4</v>
      </c>
      <c r="Q1707" s="4">
        <f>IF($O1707 = TRUE, IF(ISBLANK(D1707), "", INDEX('Individual UI'!$E$6:$H$6,1,D1707)), "")</f>
        <v>4</v>
      </c>
      <c r="R1707" s="4">
        <f>IF($O1707 = TRUE, IF(ISBLANK(E1707), "", INDEX('Individual UI'!$E$6:$H$6,1,E1707)), "")</f>
        <v>4</v>
      </c>
      <c r="S1707" s="4">
        <f>IF($O1707 = TRUE, IF(ISBLANK(F1707), "", INDEX('Individual UI'!$E$6:$H$6,1,F1707)), "")</f>
        <v>-4</v>
      </c>
      <c r="T1707" s="4">
        <f>IF($O1707 = TRUE, IF(ISBLANK(G1707), "", INDEX('Individual UI'!$E$6:$H$6,1,G1707)), "")</f>
        <v>2</v>
      </c>
      <c r="U1707" s="4">
        <f>IF($O1707 = TRUE, IF(ISBLANK(H1707), "", INDEX('Individual UI'!$E$6:$H$6,1,H1707)), "")</f>
        <v>4</v>
      </c>
      <c r="V1707" s="4">
        <f>IF($O1707 = TRUE, IF(ISBLANK(I1707), "", INDEX('Individual UI'!$E$6:$H$6,1,I1707)), "")</f>
        <v>-4</v>
      </c>
      <c r="W1707" s="4">
        <f>IF($O1707 = TRUE, IF(ISBLANK(J1707), "", INDEX('Individual UI'!$E$6:$H$6,1,J1707)), "")</f>
        <v>-4</v>
      </c>
      <c r="X1707" s="4">
        <f>IF($O1707 = TRUE, IF(ISBLANK(K1707), "", INDEX('Individual UI'!$E$6:$H$6,1,K1707)), "")</f>
        <v>2</v>
      </c>
      <c r="Y1707" s="4">
        <f>IF($O1707 = TRUE, IF(ISBLANK(L1707), "", INDEX('Individual UI'!$E$6:$H$6,1,L1707)), "")</f>
        <v>2</v>
      </c>
      <c r="Z1707" s="4">
        <f>IF($O1707 = TRUE, IF(ISBLANK(M1707), "", INDEX('Individual UI'!$E$6:$H$6,1,M1707)), "")</f>
        <v>2</v>
      </c>
      <c r="AA1707" s="14">
        <f>IF($O1707 = TRUE, IF(ISBLANK(N1707), "", INDEX('Individual UI'!$E$6:$H$6,1,N1707)), "")</f>
        <v>2</v>
      </c>
      <c r="AB1707" s="11">
        <f>IF($O1707 = TRUE, EXP(MMULT($P1707:$AA1707, Documentation!D$39:D$50) + Documentation!D$51), "")</f>
        <v>2.3814081041625972E-6</v>
      </c>
      <c r="AC1707" s="4">
        <f>IF($O1707 = TRUE, EXP(MMULT($P1707:$AA1707, Documentation!E$39:E$50) + Documentation!E$51), "")</f>
        <v>82.609475592154013</v>
      </c>
      <c r="AD1707" s="4">
        <f>IF($O1707 = TRUE, EXP(MMULT($P1707:$AA1707, Documentation!F$39:F$50) + Documentation!F$51), "")</f>
        <v>0.15271418375646786</v>
      </c>
      <c r="AE1707" s="4">
        <f>IF($O1707 = TRUE, EXP(MMULT($P1707:$AA1707, Documentation!G$39:G$50) + Documentation!G$51), "")</f>
        <v>3.6797151281228402E-2</v>
      </c>
      <c r="AF1707" s="14">
        <f>IF($O1707 = TRUE, EXP(MMULT($P1707:$AA1707, Documentation!H$39:H$50) + Documentation!H$51), "")</f>
        <v>36.492912522906082</v>
      </c>
      <c r="AG1707" s="30">
        <f t="shared" si="365"/>
        <v>1.9962864767855088E-8</v>
      </c>
      <c r="AH1707" s="28">
        <f t="shared" si="366"/>
        <v>0.69249860488296966</v>
      </c>
      <c r="AI1707" s="28">
        <f t="shared" si="367"/>
        <v>1.2801722615854454E-3</v>
      </c>
      <c r="AJ1707" s="28">
        <f t="shared" si="368"/>
        <v>3.0846311204932092E-4</v>
      </c>
      <c r="AK1707" s="33">
        <f t="shared" si="369"/>
        <v>0.30591273978053068</v>
      </c>
      <c r="AL1707" s="11">
        <f t="shared" si="370"/>
        <v>2</v>
      </c>
      <c r="AM1707" s="14" t="str">
        <f>IF($O1707 = TRUE, INDEX(Documentation!$M$9:$M$13, $AL1707, 1), "")</f>
        <v>Cautious Consulters</v>
      </c>
      <c r="AN1707" s="1"/>
      <c r="AO1707" s="1"/>
      <c r="AP1707" s="38">
        <v>1.9962864767854899E-8</v>
      </c>
      <c r="AQ1707" s="35">
        <v>0.69249860488296999</v>
      </c>
      <c r="AR1707" s="35">
        <v>1.2801722615854399E-3</v>
      </c>
      <c r="AS1707" s="35">
        <v>3.0846311204931501E-4</v>
      </c>
      <c r="AT1707" s="35">
        <v>0.30591273978053102</v>
      </c>
      <c r="AU1707" s="14">
        <v>2</v>
      </c>
      <c r="AV1707" s="4" t="b">
        <f t="shared" si="371"/>
        <v>1</v>
      </c>
      <c r="AW1707" s="4" t="b">
        <f t="shared" si="372"/>
        <v>1</v>
      </c>
      <c r="AX1707" s="4" t="b">
        <f t="shared" si="373"/>
        <v>1</v>
      </c>
      <c r="AY1707" s="4" t="b">
        <f t="shared" si="374"/>
        <v>1</v>
      </c>
      <c r="AZ1707" s="4" t="b">
        <f t="shared" si="375"/>
        <v>1</v>
      </c>
      <c r="BA1707" s="4" t="b">
        <f t="shared" si="376"/>
        <v>1</v>
      </c>
      <c r="BB1707" s="14" t="b">
        <f t="shared" si="377"/>
        <v>1</v>
      </c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</row>
    <row r="1708" spans="1:64" x14ac:dyDescent="0.2">
      <c r="A1708" s="1"/>
      <c r="B1708" s="11" t="s">
        <v>1863</v>
      </c>
      <c r="C1708" s="4">
        <v>3</v>
      </c>
      <c r="D1708" s="4">
        <v>2</v>
      </c>
      <c r="E1708" s="4">
        <v>2</v>
      </c>
      <c r="F1708" s="4">
        <v>1</v>
      </c>
      <c r="G1708" s="4">
        <v>3</v>
      </c>
      <c r="H1708" s="4">
        <v>4</v>
      </c>
      <c r="I1708" s="4">
        <v>2</v>
      </c>
      <c r="J1708" s="4">
        <v>4</v>
      </c>
      <c r="K1708" s="4">
        <v>1</v>
      </c>
      <c r="L1708" s="4">
        <v>3</v>
      </c>
      <c r="M1708" s="4">
        <v>1</v>
      </c>
      <c r="N1708" s="14">
        <v>2</v>
      </c>
      <c r="O1708" s="25" t="b">
        <f t="shared" si="364"/>
        <v>1</v>
      </c>
      <c r="P1708" s="11">
        <f>IF($O1708 = TRUE, IF(ISBLANK(C1708), "", INDEX('Individual UI'!$E$6:$H$6,1,C1708)), "")</f>
        <v>2</v>
      </c>
      <c r="Q1708" s="4">
        <f>IF($O1708 = TRUE, IF(ISBLANK(D1708), "", INDEX('Individual UI'!$E$6:$H$6,1,D1708)), "")</f>
        <v>-2</v>
      </c>
      <c r="R1708" s="4">
        <f>IF($O1708 = TRUE, IF(ISBLANK(E1708), "", INDEX('Individual UI'!$E$6:$H$6,1,E1708)), "")</f>
        <v>-2</v>
      </c>
      <c r="S1708" s="4">
        <f>IF($O1708 = TRUE, IF(ISBLANK(F1708), "", INDEX('Individual UI'!$E$6:$H$6,1,F1708)), "")</f>
        <v>-4</v>
      </c>
      <c r="T1708" s="4">
        <f>IF($O1708 = TRUE, IF(ISBLANK(G1708), "", INDEX('Individual UI'!$E$6:$H$6,1,G1708)), "")</f>
        <v>2</v>
      </c>
      <c r="U1708" s="4">
        <f>IF($O1708 = TRUE, IF(ISBLANK(H1708), "", INDEX('Individual UI'!$E$6:$H$6,1,H1708)), "")</f>
        <v>4</v>
      </c>
      <c r="V1708" s="4">
        <f>IF($O1708 = TRUE, IF(ISBLANK(I1708), "", INDEX('Individual UI'!$E$6:$H$6,1,I1708)), "")</f>
        <v>-2</v>
      </c>
      <c r="W1708" s="4">
        <f>IF($O1708 = TRUE, IF(ISBLANK(J1708), "", INDEX('Individual UI'!$E$6:$H$6,1,J1708)), "")</f>
        <v>4</v>
      </c>
      <c r="X1708" s="4">
        <f>IF($O1708 = TRUE, IF(ISBLANK(K1708), "", INDEX('Individual UI'!$E$6:$H$6,1,K1708)), "")</f>
        <v>-4</v>
      </c>
      <c r="Y1708" s="4">
        <f>IF($O1708 = TRUE, IF(ISBLANK(L1708), "", INDEX('Individual UI'!$E$6:$H$6,1,L1708)), "")</f>
        <v>2</v>
      </c>
      <c r="Z1708" s="4">
        <f>IF($O1708 = TRUE, IF(ISBLANK(M1708), "", INDEX('Individual UI'!$E$6:$H$6,1,M1708)), "")</f>
        <v>-4</v>
      </c>
      <c r="AA1708" s="14">
        <f>IF($O1708 = TRUE, IF(ISBLANK(N1708), "", INDEX('Individual UI'!$E$6:$H$6,1,N1708)), "")</f>
        <v>-2</v>
      </c>
      <c r="AB1708" s="11">
        <f>IF($O1708 = TRUE, EXP(MMULT($P1708:$AA1708, Documentation!D$39:D$50) + Documentation!D$51), "")</f>
        <v>4.0930178313712366E-2</v>
      </c>
      <c r="AC1708" s="4">
        <f>IF($O1708 = TRUE, EXP(MMULT($P1708:$AA1708, Documentation!E$39:E$50) + Documentation!E$51), "")</f>
        <v>3.4907684634365372E-4</v>
      </c>
      <c r="AD1708" s="4">
        <f>IF($O1708 = TRUE, EXP(MMULT($P1708:$AA1708, Documentation!F$39:F$50) + Documentation!F$51), "")</f>
        <v>4.1470763959098825E-3</v>
      </c>
      <c r="AE1708" s="4">
        <f>IF($O1708 = TRUE, EXP(MMULT($P1708:$AA1708, Documentation!G$39:G$50) + Documentation!G$51), "")</f>
        <v>0.42228493764485547</v>
      </c>
      <c r="AF1708" s="14">
        <f>IF($O1708 = TRUE, EXP(MMULT($P1708:$AA1708, Documentation!H$39:H$50) + Documentation!H$51), "")</f>
        <v>1.6602605214724623E-2</v>
      </c>
      <c r="AG1708" s="30">
        <f t="shared" si="365"/>
        <v>8.4511678223353717E-2</v>
      </c>
      <c r="AH1708" s="28">
        <f t="shared" si="366"/>
        <v>7.2076573640370749E-4</v>
      </c>
      <c r="AI1708" s="28">
        <f t="shared" si="367"/>
        <v>8.5627866864529476E-3</v>
      </c>
      <c r="AJ1708" s="28">
        <f t="shared" si="368"/>
        <v>0.87192409706299445</v>
      </c>
      <c r="AK1708" s="33">
        <f t="shared" si="369"/>
        <v>3.4280672290795094E-2</v>
      </c>
      <c r="AL1708" s="11">
        <f t="shared" si="370"/>
        <v>4</v>
      </c>
      <c r="AM1708" s="14" t="str">
        <f>IF($O1708 = TRUE, INDEX(Documentation!$M$9:$M$13, $AL1708, 1), "")</f>
        <v>Financially Pressured</v>
      </c>
      <c r="AN1708" s="1"/>
      <c r="AO1708" s="1"/>
      <c r="AP1708" s="38">
        <v>8.4511678223354203E-2</v>
      </c>
      <c r="AQ1708" s="35">
        <v>7.2076573640372798E-4</v>
      </c>
      <c r="AR1708" s="35">
        <v>8.5627866864533102E-3</v>
      </c>
      <c r="AS1708" s="35">
        <v>0.87192409706299301</v>
      </c>
      <c r="AT1708" s="35">
        <v>3.4280672290796101E-2</v>
      </c>
      <c r="AU1708" s="14">
        <v>4</v>
      </c>
      <c r="AV1708" s="4" t="b">
        <f t="shared" si="371"/>
        <v>1</v>
      </c>
      <c r="AW1708" s="4" t="b">
        <f t="shared" si="372"/>
        <v>1</v>
      </c>
      <c r="AX1708" s="4" t="b">
        <f t="shared" si="373"/>
        <v>1</v>
      </c>
      <c r="AY1708" s="4" t="b">
        <f t="shared" si="374"/>
        <v>1</v>
      </c>
      <c r="AZ1708" s="4" t="b">
        <f t="shared" si="375"/>
        <v>1</v>
      </c>
      <c r="BA1708" s="4" t="b">
        <f t="shared" si="376"/>
        <v>1</v>
      </c>
      <c r="BB1708" s="14" t="b">
        <f t="shared" si="377"/>
        <v>1</v>
      </c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</row>
    <row r="1709" spans="1:64" x14ac:dyDescent="0.2">
      <c r="A1709" s="1"/>
      <c r="B1709" s="11" t="s">
        <v>1864</v>
      </c>
      <c r="C1709" s="4">
        <v>2</v>
      </c>
      <c r="D1709" s="4">
        <v>2</v>
      </c>
      <c r="E1709" s="4">
        <v>2</v>
      </c>
      <c r="F1709" s="4">
        <v>3</v>
      </c>
      <c r="G1709" s="4">
        <v>4</v>
      </c>
      <c r="H1709" s="4">
        <v>4</v>
      </c>
      <c r="I1709" s="4">
        <v>2</v>
      </c>
      <c r="J1709" s="4">
        <v>1</v>
      </c>
      <c r="K1709" s="4">
        <v>2</v>
      </c>
      <c r="L1709" s="4">
        <v>1</v>
      </c>
      <c r="M1709" s="4">
        <v>1</v>
      </c>
      <c r="N1709" s="14">
        <v>3</v>
      </c>
      <c r="O1709" s="25" t="b">
        <f t="shared" si="364"/>
        <v>1</v>
      </c>
      <c r="P1709" s="11">
        <f>IF($O1709 = TRUE, IF(ISBLANK(C1709), "", INDEX('Individual UI'!$E$6:$H$6,1,C1709)), "")</f>
        <v>-2</v>
      </c>
      <c r="Q1709" s="4">
        <f>IF($O1709 = TRUE, IF(ISBLANK(D1709), "", INDEX('Individual UI'!$E$6:$H$6,1,D1709)), "")</f>
        <v>-2</v>
      </c>
      <c r="R1709" s="4">
        <f>IF($O1709 = TRUE, IF(ISBLANK(E1709), "", INDEX('Individual UI'!$E$6:$H$6,1,E1709)), "")</f>
        <v>-2</v>
      </c>
      <c r="S1709" s="4">
        <f>IF($O1709 = TRUE, IF(ISBLANK(F1709), "", INDEX('Individual UI'!$E$6:$H$6,1,F1709)), "")</f>
        <v>2</v>
      </c>
      <c r="T1709" s="4">
        <f>IF($O1709 = TRUE, IF(ISBLANK(G1709), "", INDEX('Individual UI'!$E$6:$H$6,1,G1709)), "")</f>
        <v>4</v>
      </c>
      <c r="U1709" s="4">
        <f>IF($O1709 = TRUE, IF(ISBLANK(H1709), "", INDEX('Individual UI'!$E$6:$H$6,1,H1709)), "")</f>
        <v>4</v>
      </c>
      <c r="V1709" s="4">
        <f>IF($O1709 = TRUE, IF(ISBLANK(I1709), "", INDEX('Individual UI'!$E$6:$H$6,1,I1709)), "")</f>
        <v>-2</v>
      </c>
      <c r="W1709" s="4">
        <f>IF($O1709 = TRUE, IF(ISBLANK(J1709), "", INDEX('Individual UI'!$E$6:$H$6,1,J1709)), "")</f>
        <v>-4</v>
      </c>
      <c r="X1709" s="4">
        <f>IF($O1709 = TRUE, IF(ISBLANK(K1709), "", INDEX('Individual UI'!$E$6:$H$6,1,K1709)), "")</f>
        <v>-2</v>
      </c>
      <c r="Y1709" s="4">
        <f>IF($O1709 = TRUE, IF(ISBLANK(L1709), "", INDEX('Individual UI'!$E$6:$H$6,1,L1709)), "")</f>
        <v>-4</v>
      </c>
      <c r="Z1709" s="4">
        <f>IF($O1709 = TRUE, IF(ISBLANK(M1709), "", INDEX('Individual UI'!$E$6:$H$6,1,M1709)), "")</f>
        <v>-4</v>
      </c>
      <c r="AA1709" s="14">
        <f>IF($O1709 = TRUE, IF(ISBLANK(N1709), "", INDEX('Individual UI'!$E$6:$H$6,1,N1709)), "")</f>
        <v>2</v>
      </c>
      <c r="AB1709" s="11">
        <f>IF($O1709 = TRUE, EXP(MMULT($P1709:$AA1709, Documentation!D$39:D$50) + Documentation!D$51), "")</f>
        <v>8.9348468990529065E-3</v>
      </c>
      <c r="AC1709" s="4">
        <f>IF($O1709 = TRUE, EXP(MMULT($P1709:$AA1709, Documentation!E$39:E$50) + Documentation!E$51), "")</f>
        <v>1.2097719688797044E-4</v>
      </c>
      <c r="AD1709" s="4">
        <f>IF($O1709 = TRUE, EXP(MMULT($P1709:$AA1709, Documentation!F$39:F$50) + Documentation!F$51), "")</f>
        <v>1.3912903978427992E-3</v>
      </c>
      <c r="AE1709" s="4">
        <f>IF($O1709 = TRUE, EXP(MMULT($P1709:$AA1709, Documentation!G$39:G$50) + Documentation!G$51), "")</f>
        <v>25.558177733023012</v>
      </c>
      <c r="AF1709" s="14">
        <f>IF($O1709 = TRUE, EXP(MMULT($P1709:$AA1709, Documentation!H$39:H$50) + Documentation!H$51), "")</f>
        <v>7.8018172296420848E-3</v>
      </c>
      <c r="AG1709" s="30">
        <f t="shared" si="365"/>
        <v>3.4933914014534156E-4</v>
      </c>
      <c r="AH1709" s="28">
        <f t="shared" si="366"/>
        <v>4.7300273206155401E-6</v>
      </c>
      <c r="AI1709" s="28">
        <f t="shared" si="367"/>
        <v>5.4397372083274654E-5</v>
      </c>
      <c r="AJ1709" s="28">
        <f t="shared" si="368"/>
        <v>0.99928649408446968</v>
      </c>
      <c r="AK1709" s="33">
        <f t="shared" si="369"/>
        <v>3.0503937598115729E-4</v>
      </c>
      <c r="AL1709" s="11">
        <f t="shared" si="370"/>
        <v>4</v>
      </c>
      <c r="AM1709" s="14" t="str">
        <f>IF($O1709 = TRUE, INDEX(Documentation!$M$9:$M$13, $AL1709, 1), "")</f>
        <v>Financially Pressured</v>
      </c>
      <c r="AN1709" s="1"/>
      <c r="AO1709" s="1"/>
      <c r="AP1709" s="38">
        <v>3.4933914014533902E-4</v>
      </c>
      <c r="AQ1709" s="35">
        <v>4.7300273206155901E-6</v>
      </c>
      <c r="AR1709" s="35">
        <v>5.4397372083275697E-5</v>
      </c>
      <c r="AS1709" s="35">
        <v>0.99928649408447001</v>
      </c>
      <c r="AT1709" s="35">
        <v>3.0503937598116E-4</v>
      </c>
      <c r="AU1709" s="14">
        <v>4</v>
      </c>
      <c r="AV1709" s="4" t="b">
        <f t="shared" si="371"/>
        <v>1</v>
      </c>
      <c r="AW1709" s="4" t="b">
        <f t="shared" si="372"/>
        <v>1</v>
      </c>
      <c r="AX1709" s="4" t="b">
        <f t="shared" si="373"/>
        <v>1</v>
      </c>
      <c r="AY1709" s="4" t="b">
        <f t="shared" si="374"/>
        <v>1</v>
      </c>
      <c r="AZ1709" s="4" t="b">
        <f t="shared" si="375"/>
        <v>1</v>
      </c>
      <c r="BA1709" s="4" t="b">
        <f t="shared" si="376"/>
        <v>1</v>
      </c>
      <c r="BB1709" s="14" t="b">
        <f t="shared" si="377"/>
        <v>1</v>
      </c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</row>
    <row r="1710" spans="1:64" x14ac:dyDescent="0.2">
      <c r="A1710" s="1"/>
      <c r="B1710" s="11" t="s">
        <v>1865</v>
      </c>
      <c r="C1710" s="4">
        <v>2</v>
      </c>
      <c r="D1710" s="4">
        <v>3</v>
      </c>
      <c r="E1710" s="4">
        <v>3</v>
      </c>
      <c r="F1710" s="4">
        <v>4</v>
      </c>
      <c r="G1710" s="4">
        <v>4</v>
      </c>
      <c r="H1710" s="4">
        <v>4</v>
      </c>
      <c r="I1710" s="4">
        <v>1</v>
      </c>
      <c r="J1710" s="4">
        <v>4</v>
      </c>
      <c r="K1710" s="4">
        <v>3</v>
      </c>
      <c r="L1710" s="4">
        <v>2</v>
      </c>
      <c r="M1710" s="4">
        <v>3</v>
      </c>
      <c r="N1710" s="14">
        <v>1</v>
      </c>
      <c r="O1710" s="25" t="b">
        <f t="shared" si="364"/>
        <v>1</v>
      </c>
      <c r="P1710" s="11">
        <f>IF($O1710 = TRUE, IF(ISBLANK(C1710), "", INDEX('Individual UI'!$E$6:$H$6,1,C1710)), "")</f>
        <v>-2</v>
      </c>
      <c r="Q1710" s="4">
        <f>IF($O1710 = TRUE, IF(ISBLANK(D1710), "", INDEX('Individual UI'!$E$6:$H$6,1,D1710)), "")</f>
        <v>2</v>
      </c>
      <c r="R1710" s="4">
        <f>IF($O1710 = TRUE, IF(ISBLANK(E1710), "", INDEX('Individual UI'!$E$6:$H$6,1,E1710)), "")</f>
        <v>2</v>
      </c>
      <c r="S1710" s="4">
        <f>IF($O1710 = TRUE, IF(ISBLANK(F1710), "", INDEX('Individual UI'!$E$6:$H$6,1,F1710)), "")</f>
        <v>4</v>
      </c>
      <c r="T1710" s="4">
        <f>IF($O1710 = TRUE, IF(ISBLANK(G1710), "", INDEX('Individual UI'!$E$6:$H$6,1,G1710)), "")</f>
        <v>4</v>
      </c>
      <c r="U1710" s="4">
        <f>IF($O1710 = TRUE, IF(ISBLANK(H1710), "", INDEX('Individual UI'!$E$6:$H$6,1,H1710)), "")</f>
        <v>4</v>
      </c>
      <c r="V1710" s="4">
        <f>IF($O1710 = TRUE, IF(ISBLANK(I1710), "", INDEX('Individual UI'!$E$6:$H$6,1,I1710)), "")</f>
        <v>-4</v>
      </c>
      <c r="W1710" s="4">
        <f>IF($O1710 = TRUE, IF(ISBLANK(J1710), "", INDEX('Individual UI'!$E$6:$H$6,1,J1710)), "")</f>
        <v>4</v>
      </c>
      <c r="X1710" s="4">
        <f>IF($O1710 = TRUE, IF(ISBLANK(K1710), "", INDEX('Individual UI'!$E$6:$H$6,1,K1710)), "")</f>
        <v>2</v>
      </c>
      <c r="Y1710" s="4">
        <f>IF($O1710 = TRUE, IF(ISBLANK(L1710), "", INDEX('Individual UI'!$E$6:$H$6,1,L1710)), "")</f>
        <v>-2</v>
      </c>
      <c r="Z1710" s="4">
        <f>IF($O1710 = TRUE, IF(ISBLANK(M1710), "", INDEX('Individual UI'!$E$6:$H$6,1,M1710)), "")</f>
        <v>2</v>
      </c>
      <c r="AA1710" s="14">
        <f>IF($O1710 = TRUE, IF(ISBLANK(N1710), "", INDEX('Individual UI'!$E$6:$H$6,1,N1710)), "")</f>
        <v>-4</v>
      </c>
      <c r="AB1710" s="11">
        <f>IF($O1710 = TRUE, EXP(MMULT($P1710:$AA1710, Documentation!D$39:D$50) + Documentation!D$51), "")</f>
        <v>8.8203939272920942E-6</v>
      </c>
      <c r="AC1710" s="4">
        <f>IF($O1710 = TRUE, EXP(MMULT($P1710:$AA1710, Documentation!E$39:E$50) + Documentation!E$51), "")</f>
        <v>1.0585042989067046E-3</v>
      </c>
      <c r="AD1710" s="4">
        <f>IF($O1710 = TRUE, EXP(MMULT($P1710:$AA1710, Documentation!F$39:F$50) + Documentation!F$51), "")</f>
        <v>0.52409390662186428</v>
      </c>
      <c r="AE1710" s="4">
        <f>IF($O1710 = TRUE, EXP(MMULT($P1710:$AA1710, Documentation!G$39:G$50) + Documentation!G$51), "")</f>
        <v>2.1830152691045113</v>
      </c>
      <c r="AF1710" s="14">
        <f>IF($O1710 = TRUE, EXP(MMULT($P1710:$AA1710, Documentation!H$39:H$50) + Documentation!H$51), "")</f>
        <v>0.56580484863402947</v>
      </c>
      <c r="AG1710" s="30">
        <f t="shared" si="365"/>
        <v>2.6940880191155493E-6</v>
      </c>
      <c r="AH1710" s="28">
        <f t="shared" si="366"/>
        <v>3.2330798072896782E-4</v>
      </c>
      <c r="AI1710" s="28">
        <f t="shared" si="367"/>
        <v>0.16007846433621875</v>
      </c>
      <c r="AJ1710" s="28">
        <f t="shared" si="368"/>
        <v>0.66677694108910845</v>
      </c>
      <c r="AK1710" s="33">
        <f t="shared" si="369"/>
        <v>0.17281859250592474</v>
      </c>
      <c r="AL1710" s="11">
        <f t="shared" si="370"/>
        <v>4</v>
      </c>
      <c r="AM1710" s="14" t="str">
        <f>IF($O1710 = TRUE, INDEX(Documentation!$M$9:$M$13, $AL1710, 1), "")</f>
        <v>Financially Pressured</v>
      </c>
      <c r="AN1710" s="1"/>
      <c r="AO1710" s="1"/>
      <c r="AP1710" s="38">
        <v>2.6940880191155599E-6</v>
      </c>
      <c r="AQ1710" s="35">
        <v>3.2330798072895801E-4</v>
      </c>
      <c r="AR1710" s="35">
        <v>0.160078464336217</v>
      </c>
      <c r="AS1710" s="35">
        <v>0.66677694108911301</v>
      </c>
      <c r="AT1710" s="35">
        <v>0.17281859250592199</v>
      </c>
      <c r="AU1710" s="14">
        <v>4</v>
      </c>
      <c r="AV1710" s="4" t="b">
        <f t="shared" si="371"/>
        <v>1</v>
      </c>
      <c r="AW1710" s="4" t="b">
        <f t="shared" si="372"/>
        <v>1</v>
      </c>
      <c r="AX1710" s="4" t="b">
        <f t="shared" si="373"/>
        <v>1</v>
      </c>
      <c r="AY1710" s="4" t="b">
        <f t="shared" si="374"/>
        <v>1</v>
      </c>
      <c r="AZ1710" s="4" t="b">
        <f t="shared" si="375"/>
        <v>1</v>
      </c>
      <c r="BA1710" s="4" t="b">
        <f t="shared" si="376"/>
        <v>1</v>
      </c>
      <c r="BB1710" s="14" t="b">
        <f t="shared" si="377"/>
        <v>1</v>
      </c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</row>
    <row r="1711" spans="1:64" x14ac:dyDescent="0.2">
      <c r="A1711" s="1"/>
      <c r="B1711" s="11" t="s">
        <v>1866</v>
      </c>
      <c r="C1711" s="4">
        <v>2</v>
      </c>
      <c r="D1711" s="4">
        <v>4</v>
      </c>
      <c r="E1711" s="4">
        <v>1</v>
      </c>
      <c r="F1711" s="4">
        <v>3</v>
      </c>
      <c r="G1711" s="4">
        <v>2</v>
      </c>
      <c r="H1711" s="4">
        <v>1</v>
      </c>
      <c r="I1711" s="4">
        <v>1</v>
      </c>
      <c r="J1711" s="4">
        <v>1</v>
      </c>
      <c r="K1711" s="4">
        <v>4</v>
      </c>
      <c r="L1711" s="4">
        <v>2</v>
      </c>
      <c r="M1711" s="4">
        <v>3</v>
      </c>
      <c r="N1711" s="14">
        <v>2</v>
      </c>
      <c r="O1711" s="25" t="b">
        <f t="shared" si="364"/>
        <v>1</v>
      </c>
      <c r="P1711" s="11">
        <f>IF($O1711 = TRUE, IF(ISBLANK(C1711), "", INDEX('Individual UI'!$E$6:$H$6,1,C1711)), "")</f>
        <v>-2</v>
      </c>
      <c r="Q1711" s="4">
        <f>IF($O1711 = TRUE, IF(ISBLANK(D1711), "", INDEX('Individual UI'!$E$6:$H$6,1,D1711)), "")</f>
        <v>4</v>
      </c>
      <c r="R1711" s="4">
        <f>IF($O1711 = TRUE, IF(ISBLANK(E1711), "", INDEX('Individual UI'!$E$6:$H$6,1,E1711)), "")</f>
        <v>-4</v>
      </c>
      <c r="S1711" s="4">
        <f>IF($O1711 = TRUE, IF(ISBLANK(F1711), "", INDEX('Individual UI'!$E$6:$H$6,1,F1711)), "")</f>
        <v>2</v>
      </c>
      <c r="T1711" s="4">
        <f>IF($O1711 = TRUE, IF(ISBLANK(G1711), "", INDEX('Individual UI'!$E$6:$H$6,1,G1711)), "")</f>
        <v>-2</v>
      </c>
      <c r="U1711" s="4">
        <f>IF($O1711 = TRUE, IF(ISBLANK(H1711), "", INDEX('Individual UI'!$E$6:$H$6,1,H1711)), "")</f>
        <v>-4</v>
      </c>
      <c r="V1711" s="4">
        <f>IF($O1711 = TRUE, IF(ISBLANK(I1711), "", INDEX('Individual UI'!$E$6:$H$6,1,I1711)), "")</f>
        <v>-4</v>
      </c>
      <c r="W1711" s="4">
        <f>IF($O1711 = TRUE, IF(ISBLANK(J1711), "", INDEX('Individual UI'!$E$6:$H$6,1,J1711)), "")</f>
        <v>-4</v>
      </c>
      <c r="X1711" s="4">
        <f>IF($O1711 = TRUE, IF(ISBLANK(K1711), "", INDEX('Individual UI'!$E$6:$H$6,1,K1711)), "")</f>
        <v>4</v>
      </c>
      <c r="Y1711" s="4">
        <f>IF($O1711 = TRUE, IF(ISBLANK(L1711), "", INDEX('Individual UI'!$E$6:$H$6,1,L1711)), "")</f>
        <v>-2</v>
      </c>
      <c r="Z1711" s="4">
        <f>IF($O1711 = TRUE, IF(ISBLANK(M1711), "", INDEX('Individual UI'!$E$6:$H$6,1,M1711)), "")</f>
        <v>2</v>
      </c>
      <c r="AA1711" s="14">
        <f>IF($O1711 = TRUE, IF(ISBLANK(N1711), "", INDEX('Individual UI'!$E$6:$H$6,1,N1711)), "")</f>
        <v>-2</v>
      </c>
      <c r="AB1711" s="11">
        <f>IF($O1711 = TRUE, EXP(MMULT($P1711:$AA1711, Documentation!D$39:D$50) + Documentation!D$51), "")</f>
        <v>3.4877866333827309E-3</v>
      </c>
      <c r="AC1711" s="4">
        <f>IF($O1711 = TRUE, EXP(MMULT($P1711:$AA1711, Documentation!E$39:E$50) + Documentation!E$51), "")</f>
        <v>0.24977946100638856</v>
      </c>
      <c r="AD1711" s="4">
        <f>IF($O1711 = TRUE, EXP(MMULT($P1711:$AA1711, Documentation!F$39:F$50) + Documentation!F$51), "")</f>
        <v>3.6743383034498998E-3</v>
      </c>
      <c r="AE1711" s="4">
        <f>IF($O1711 = TRUE, EXP(MMULT($P1711:$AA1711, Documentation!G$39:G$50) + Documentation!G$51), "")</f>
        <v>3.3951925674603875E-4</v>
      </c>
      <c r="AF1711" s="14">
        <f>IF($O1711 = TRUE, EXP(MMULT($P1711:$AA1711, Documentation!H$39:H$50) + Documentation!H$51), "")</f>
        <v>8.6006115644104656E-3</v>
      </c>
      <c r="AG1711" s="30">
        <f t="shared" si="365"/>
        <v>1.3117812972727195E-2</v>
      </c>
      <c r="AH1711" s="28">
        <f t="shared" si="366"/>
        <v>0.93943827370326938</v>
      </c>
      <c r="AI1711" s="28">
        <f t="shared" si="367"/>
        <v>1.3819447038948038E-2</v>
      </c>
      <c r="AJ1711" s="28">
        <f t="shared" si="368"/>
        <v>1.2769560121612955E-3</v>
      </c>
      <c r="AK1711" s="33">
        <f t="shared" si="369"/>
        <v>3.2347510272894252E-2</v>
      </c>
      <c r="AL1711" s="11">
        <f t="shared" si="370"/>
        <v>2</v>
      </c>
      <c r="AM1711" s="14" t="str">
        <f>IF($O1711 = TRUE, INDEX(Documentation!$M$9:$M$13, $AL1711, 1), "")</f>
        <v>Cautious Consulters</v>
      </c>
      <c r="AN1711" s="1"/>
      <c r="AO1711" s="1"/>
      <c r="AP1711" s="38">
        <v>1.31178129727274E-2</v>
      </c>
      <c r="AQ1711" s="35">
        <v>0.93943827370326904</v>
      </c>
      <c r="AR1711" s="35">
        <v>1.3819447038948E-2</v>
      </c>
      <c r="AS1711" s="35">
        <v>1.27695601216132E-3</v>
      </c>
      <c r="AT1711" s="35">
        <v>3.2347510272894502E-2</v>
      </c>
      <c r="AU1711" s="14">
        <v>2</v>
      </c>
      <c r="AV1711" s="4" t="b">
        <f t="shared" si="371"/>
        <v>1</v>
      </c>
      <c r="AW1711" s="4" t="b">
        <f t="shared" si="372"/>
        <v>1</v>
      </c>
      <c r="AX1711" s="4" t="b">
        <f t="shared" si="373"/>
        <v>1</v>
      </c>
      <c r="AY1711" s="4" t="b">
        <f t="shared" si="374"/>
        <v>1</v>
      </c>
      <c r="AZ1711" s="4" t="b">
        <f t="shared" si="375"/>
        <v>1</v>
      </c>
      <c r="BA1711" s="4" t="b">
        <f t="shared" si="376"/>
        <v>1</v>
      </c>
      <c r="BB1711" s="14" t="b">
        <f t="shared" si="377"/>
        <v>1</v>
      </c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</row>
    <row r="1712" spans="1:64" x14ac:dyDescent="0.2">
      <c r="A1712" s="1"/>
      <c r="B1712" s="11" t="s">
        <v>1867</v>
      </c>
      <c r="C1712" s="4">
        <v>3</v>
      </c>
      <c r="D1712" s="4">
        <v>3</v>
      </c>
      <c r="E1712" s="4">
        <v>3</v>
      </c>
      <c r="F1712" s="4">
        <v>2</v>
      </c>
      <c r="G1712" s="4">
        <v>3</v>
      </c>
      <c r="H1712" s="4">
        <v>3</v>
      </c>
      <c r="I1712" s="4">
        <v>1</v>
      </c>
      <c r="J1712" s="4">
        <v>2</v>
      </c>
      <c r="K1712" s="4">
        <v>2</v>
      </c>
      <c r="L1712" s="4">
        <v>1</v>
      </c>
      <c r="M1712" s="4">
        <v>3</v>
      </c>
      <c r="N1712" s="14">
        <v>4</v>
      </c>
      <c r="O1712" s="25" t="b">
        <f t="shared" si="364"/>
        <v>1</v>
      </c>
      <c r="P1712" s="11">
        <f>IF($O1712 = TRUE, IF(ISBLANK(C1712), "", INDEX('Individual UI'!$E$6:$H$6,1,C1712)), "")</f>
        <v>2</v>
      </c>
      <c r="Q1712" s="4">
        <f>IF($O1712 = TRUE, IF(ISBLANK(D1712), "", INDEX('Individual UI'!$E$6:$H$6,1,D1712)), "")</f>
        <v>2</v>
      </c>
      <c r="R1712" s="4">
        <f>IF($O1712 = TRUE, IF(ISBLANK(E1712), "", INDEX('Individual UI'!$E$6:$H$6,1,E1712)), "")</f>
        <v>2</v>
      </c>
      <c r="S1712" s="4">
        <f>IF($O1712 = TRUE, IF(ISBLANK(F1712), "", INDEX('Individual UI'!$E$6:$H$6,1,F1712)), "")</f>
        <v>-2</v>
      </c>
      <c r="T1712" s="4">
        <f>IF($O1712 = TRUE, IF(ISBLANK(G1712), "", INDEX('Individual UI'!$E$6:$H$6,1,G1712)), "")</f>
        <v>2</v>
      </c>
      <c r="U1712" s="4">
        <f>IF($O1712 = TRUE, IF(ISBLANK(H1712), "", INDEX('Individual UI'!$E$6:$H$6,1,H1712)), "")</f>
        <v>2</v>
      </c>
      <c r="V1712" s="4">
        <f>IF($O1712 = TRUE, IF(ISBLANK(I1712), "", INDEX('Individual UI'!$E$6:$H$6,1,I1712)), "")</f>
        <v>-4</v>
      </c>
      <c r="W1712" s="4">
        <f>IF($O1712 = TRUE, IF(ISBLANK(J1712), "", INDEX('Individual UI'!$E$6:$H$6,1,J1712)), "")</f>
        <v>-2</v>
      </c>
      <c r="X1712" s="4">
        <f>IF($O1712 = TRUE, IF(ISBLANK(K1712), "", INDEX('Individual UI'!$E$6:$H$6,1,K1712)), "")</f>
        <v>-2</v>
      </c>
      <c r="Y1712" s="4">
        <f>IF($O1712 = TRUE, IF(ISBLANK(L1712), "", INDEX('Individual UI'!$E$6:$H$6,1,L1712)), "")</f>
        <v>-4</v>
      </c>
      <c r="Z1712" s="4">
        <f>IF($O1712 = TRUE, IF(ISBLANK(M1712), "", INDEX('Individual UI'!$E$6:$H$6,1,M1712)), "")</f>
        <v>2</v>
      </c>
      <c r="AA1712" s="14">
        <f>IF($O1712 = TRUE, IF(ISBLANK(N1712), "", INDEX('Individual UI'!$E$6:$H$6,1,N1712)), "")</f>
        <v>4</v>
      </c>
      <c r="AB1712" s="11">
        <f>IF($O1712 = TRUE, EXP(MMULT($P1712:$AA1712, Documentation!D$39:D$50) + Documentation!D$51), "")</f>
        <v>1.303363693264805E-4</v>
      </c>
      <c r="AC1712" s="4">
        <f>IF($O1712 = TRUE, EXP(MMULT($P1712:$AA1712, Documentation!E$39:E$50) + Documentation!E$51), "")</f>
        <v>0.19941113403894836</v>
      </c>
      <c r="AD1712" s="4">
        <f>IF($O1712 = TRUE, EXP(MMULT($P1712:$AA1712, Documentation!F$39:F$50) + Documentation!F$51), "")</f>
        <v>9.4647302068140954E-2</v>
      </c>
      <c r="AE1712" s="4">
        <f>IF($O1712 = TRUE, EXP(MMULT($P1712:$AA1712, Documentation!G$39:G$50) + Documentation!G$51), "")</f>
        <v>0.24578468865561307</v>
      </c>
      <c r="AF1712" s="14">
        <f>IF($O1712 = TRUE, EXP(MMULT($P1712:$AA1712, Documentation!H$39:H$50) + Documentation!H$51), "")</f>
        <v>1.5644154260385192</v>
      </c>
      <c r="AG1712" s="30">
        <f t="shared" si="365"/>
        <v>6.1935495915740191E-5</v>
      </c>
      <c r="AH1712" s="28">
        <f t="shared" si="366"/>
        <v>9.4759640318699004E-2</v>
      </c>
      <c r="AI1712" s="28">
        <f t="shared" si="367"/>
        <v>4.4976146113087874E-2</v>
      </c>
      <c r="AJ1712" s="28">
        <f t="shared" si="368"/>
        <v>0.11679623008562948</v>
      </c>
      <c r="AK1712" s="33">
        <f t="shared" si="369"/>
        <v>0.74340604798666798</v>
      </c>
      <c r="AL1712" s="11">
        <f t="shared" si="370"/>
        <v>5</v>
      </c>
      <c r="AM1712" s="14" t="str">
        <f>IF($O1712 = TRUE, INDEX(Documentation!$M$9:$M$13, $AL1712, 1), "")</f>
        <v>Reluctant Claimants</v>
      </c>
      <c r="AN1712" s="1"/>
      <c r="AO1712" s="1"/>
      <c r="AP1712" s="38">
        <v>6.1935495915739906E-5</v>
      </c>
      <c r="AQ1712" s="35">
        <v>9.4759640318698907E-2</v>
      </c>
      <c r="AR1712" s="35">
        <v>4.4976146113088103E-2</v>
      </c>
      <c r="AS1712" s="35">
        <v>0.116796230085629</v>
      </c>
      <c r="AT1712" s="35">
        <v>0.74340604798666798</v>
      </c>
      <c r="AU1712" s="14">
        <v>5</v>
      </c>
      <c r="AV1712" s="4" t="b">
        <f t="shared" si="371"/>
        <v>1</v>
      </c>
      <c r="AW1712" s="4" t="b">
        <f t="shared" si="372"/>
        <v>1</v>
      </c>
      <c r="AX1712" s="4" t="b">
        <f t="shared" si="373"/>
        <v>1</v>
      </c>
      <c r="AY1712" s="4" t="b">
        <f t="shared" si="374"/>
        <v>1</v>
      </c>
      <c r="AZ1712" s="4" t="b">
        <f t="shared" si="375"/>
        <v>1</v>
      </c>
      <c r="BA1712" s="4" t="b">
        <f t="shared" si="376"/>
        <v>1</v>
      </c>
      <c r="BB1712" s="14" t="b">
        <f t="shared" si="377"/>
        <v>1</v>
      </c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</row>
    <row r="1713" spans="1:64" x14ac:dyDescent="0.2">
      <c r="A1713" s="1"/>
      <c r="B1713" s="11" t="s">
        <v>1868</v>
      </c>
      <c r="C1713" s="4">
        <v>1</v>
      </c>
      <c r="D1713" s="4">
        <v>1</v>
      </c>
      <c r="E1713" s="4">
        <v>1</v>
      </c>
      <c r="F1713" s="4">
        <v>2</v>
      </c>
      <c r="G1713" s="4">
        <v>1</v>
      </c>
      <c r="H1713" s="4">
        <v>1</v>
      </c>
      <c r="I1713" s="4">
        <v>4</v>
      </c>
      <c r="J1713" s="4">
        <v>4</v>
      </c>
      <c r="K1713" s="4">
        <v>1</v>
      </c>
      <c r="L1713" s="4">
        <v>2</v>
      </c>
      <c r="M1713" s="4">
        <v>1</v>
      </c>
      <c r="N1713" s="14">
        <v>3</v>
      </c>
      <c r="O1713" s="25" t="b">
        <f t="shared" si="364"/>
        <v>1</v>
      </c>
      <c r="P1713" s="11">
        <f>IF($O1713 = TRUE, IF(ISBLANK(C1713), "", INDEX('Individual UI'!$E$6:$H$6,1,C1713)), "")</f>
        <v>-4</v>
      </c>
      <c r="Q1713" s="4">
        <f>IF($O1713 = TRUE, IF(ISBLANK(D1713), "", INDEX('Individual UI'!$E$6:$H$6,1,D1713)), "")</f>
        <v>-4</v>
      </c>
      <c r="R1713" s="4">
        <f>IF($O1713 = TRUE, IF(ISBLANK(E1713), "", INDEX('Individual UI'!$E$6:$H$6,1,E1713)), "")</f>
        <v>-4</v>
      </c>
      <c r="S1713" s="4">
        <f>IF($O1713 = TRUE, IF(ISBLANK(F1713), "", INDEX('Individual UI'!$E$6:$H$6,1,F1713)), "")</f>
        <v>-2</v>
      </c>
      <c r="T1713" s="4">
        <f>IF($O1713 = TRUE, IF(ISBLANK(G1713), "", INDEX('Individual UI'!$E$6:$H$6,1,G1713)), "")</f>
        <v>-4</v>
      </c>
      <c r="U1713" s="4">
        <f>IF($O1713 = TRUE, IF(ISBLANK(H1713), "", INDEX('Individual UI'!$E$6:$H$6,1,H1713)), "")</f>
        <v>-4</v>
      </c>
      <c r="V1713" s="4">
        <f>IF($O1713 = TRUE, IF(ISBLANK(I1713), "", INDEX('Individual UI'!$E$6:$H$6,1,I1713)), "")</f>
        <v>4</v>
      </c>
      <c r="W1713" s="4">
        <f>IF($O1713 = TRUE, IF(ISBLANK(J1713), "", INDEX('Individual UI'!$E$6:$H$6,1,J1713)), "")</f>
        <v>4</v>
      </c>
      <c r="X1713" s="4">
        <f>IF($O1713 = TRUE, IF(ISBLANK(K1713), "", INDEX('Individual UI'!$E$6:$H$6,1,K1713)), "")</f>
        <v>-4</v>
      </c>
      <c r="Y1713" s="4">
        <f>IF($O1713 = TRUE, IF(ISBLANK(L1713), "", INDEX('Individual UI'!$E$6:$H$6,1,L1713)), "")</f>
        <v>-2</v>
      </c>
      <c r="Z1713" s="4">
        <f>IF($O1713 = TRUE, IF(ISBLANK(M1713), "", INDEX('Individual UI'!$E$6:$H$6,1,M1713)), "")</f>
        <v>-4</v>
      </c>
      <c r="AA1713" s="14">
        <f>IF($O1713 = TRUE, IF(ISBLANK(N1713), "", INDEX('Individual UI'!$E$6:$H$6,1,N1713)), "")</f>
        <v>2</v>
      </c>
      <c r="AB1713" s="11">
        <f>IF($O1713 = TRUE, EXP(MMULT($P1713:$AA1713, Documentation!D$39:D$50) + Documentation!D$51), "")</f>
        <v>721.65695813870968</v>
      </c>
      <c r="AC1713" s="4">
        <f>IF($O1713 = TRUE, EXP(MMULT($P1713:$AA1713, Documentation!E$39:E$50) + Documentation!E$51), "")</f>
        <v>6.2227208384055375E-6</v>
      </c>
      <c r="AD1713" s="4">
        <f>IF($O1713 = TRUE, EXP(MMULT($P1713:$AA1713, Documentation!F$39:F$50) + Documentation!F$51), "")</f>
        <v>6.3835103472070515E-4</v>
      </c>
      <c r="AE1713" s="4">
        <f>IF($O1713 = TRUE, EXP(MMULT($P1713:$AA1713, Documentation!G$39:G$50) + Documentation!G$51), "")</f>
        <v>5.5438852325000079E-4</v>
      </c>
      <c r="AF1713" s="14">
        <f>IF($O1713 = TRUE, EXP(MMULT($P1713:$AA1713, Documentation!H$39:H$50) + Documentation!H$51), "")</f>
        <v>2.9133662535045766E-7</v>
      </c>
      <c r="AG1713" s="30">
        <f t="shared" si="365"/>
        <v>0.99999833819710471</v>
      </c>
      <c r="AH1713" s="28">
        <f t="shared" si="366"/>
        <v>8.6228095319964539E-9</v>
      </c>
      <c r="AI1713" s="28">
        <f t="shared" si="367"/>
        <v>8.8456151736350358E-7</v>
      </c>
      <c r="AJ1713" s="28">
        <f t="shared" si="368"/>
        <v>7.6821486401990584E-7</v>
      </c>
      <c r="AK1713" s="33">
        <f t="shared" si="369"/>
        <v>4.0370447193888542E-10</v>
      </c>
      <c r="AL1713" s="11">
        <f t="shared" si="370"/>
        <v>1</v>
      </c>
      <c r="AM1713" s="14" t="str">
        <f>IF($O1713 = TRUE, INDEX(Documentation!$M$9:$M$13, $AL1713, 1), "")</f>
        <v>Decisive Pursuers</v>
      </c>
      <c r="AN1713" s="1"/>
      <c r="AO1713" s="1"/>
      <c r="AP1713" s="38">
        <v>0.99999833819710504</v>
      </c>
      <c r="AQ1713" s="35">
        <v>8.6228095319965796E-9</v>
      </c>
      <c r="AR1713" s="35">
        <v>8.8456151736352401E-7</v>
      </c>
      <c r="AS1713" s="35">
        <v>7.6821486401990404E-7</v>
      </c>
      <c r="AT1713" s="35">
        <v>4.0370447193888697E-10</v>
      </c>
      <c r="AU1713" s="14">
        <v>1</v>
      </c>
      <c r="AV1713" s="4" t="b">
        <f t="shared" si="371"/>
        <v>1</v>
      </c>
      <c r="AW1713" s="4" t="b">
        <f t="shared" si="372"/>
        <v>1</v>
      </c>
      <c r="AX1713" s="4" t="b">
        <f t="shared" si="373"/>
        <v>1</v>
      </c>
      <c r="AY1713" s="4" t="b">
        <f t="shared" si="374"/>
        <v>1</v>
      </c>
      <c r="AZ1713" s="4" t="b">
        <f t="shared" si="375"/>
        <v>1</v>
      </c>
      <c r="BA1713" s="4" t="b">
        <f t="shared" si="376"/>
        <v>1</v>
      </c>
      <c r="BB1713" s="14" t="b">
        <f t="shared" si="377"/>
        <v>1</v>
      </c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</row>
    <row r="1714" spans="1:64" x14ac:dyDescent="0.2">
      <c r="A1714" s="1"/>
      <c r="B1714" s="11" t="s">
        <v>1869</v>
      </c>
      <c r="C1714" s="4">
        <v>2</v>
      </c>
      <c r="D1714" s="4">
        <v>3</v>
      </c>
      <c r="E1714" s="4">
        <v>3</v>
      </c>
      <c r="F1714" s="4">
        <v>4</v>
      </c>
      <c r="G1714" s="4">
        <v>4</v>
      </c>
      <c r="H1714" s="4">
        <v>4</v>
      </c>
      <c r="I1714" s="4">
        <v>1</v>
      </c>
      <c r="J1714" s="4">
        <v>4</v>
      </c>
      <c r="K1714" s="4">
        <v>4</v>
      </c>
      <c r="L1714" s="4">
        <v>2</v>
      </c>
      <c r="M1714" s="4">
        <v>1</v>
      </c>
      <c r="N1714" s="14">
        <v>2</v>
      </c>
      <c r="O1714" s="25" t="b">
        <f t="shared" si="364"/>
        <v>1</v>
      </c>
      <c r="P1714" s="11">
        <f>IF($O1714 = TRUE, IF(ISBLANK(C1714), "", INDEX('Individual UI'!$E$6:$H$6,1,C1714)), "")</f>
        <v>-2</v>
      </c>
      <c r="Q1714" s="4">
        <f>IF($O1714 = TRUE, IF(ISBLANK(D1714), "", INDEX('Individual UI'!$E$6:$H$6,1,D1714)), "")</f>
        <v>2</v>
      </c>
      <c r="R1714" s="4">
        <f>IF($O1714 = TRUE, IF(ISBLANK(E1714), "", INDEX('Individual UI'!$E$6:$H$6,1,E1714)), "")</f>
        <v>2</v>
      </c>
      <c r="S1714" s="4">
        <f>IF($O1714 = TRUE, IF(ISBLANK(F1714), "", INDEX('Individual UI'!$E$6:$H$6,1,F1714)), "")</f>
        <v>4</v>
      </c>
      <c r="T1714" s="4">
        <f>IF($O1714 = TRUE, IF(ISBLANK(G1714), "", INDEX('Individual UI'!$E$6:$H$6,1,G1714)), "")</f>
        <v>4</v>
      </c>
      <c r="U1714" s="4">
        <f>IF($O1714 = TRUE, IF(ISBLANK(H1714), "", INDEX('Individual UI'!$E$6:$H$6,1,H1714)), "")</f>
        <v>4</v>
      </c>
      <c r="V1714" s="4">
        <f>IF($O1714 = TRUE, IF(ISBLANK(I1714), "", INDEX('Individual UI'!$E$6:$H$6,1,I1714)), "")</f>
        <v>-4</v>
      </c>
      <c r="W1714" s="4">
        <f>IF($O1714 = TRUE, IF(ISBLANK(J1714), "", INDEX('Individual UI'!$E$6:$H$6,1,J1714)), "")</f>
        <v>4</v>
      </c>
      <c r="X1714" s="4">
        <f>IF($O1714 = TRUE, IF(ISBLANK(K1714), "", INDEX('Individual UI'!$E$6:$H$6,1,K1714)), "")</f>
        <v>4</v>
      </c>
      <c r="Y1714" s="4">
        <f>IF($O1714 = TRUE, IF(ISBLANK(L1714), "", INDEX('Individual UI'!$E$6:$H$6,1,L1714)), "")</f>
        <v>-2</v>
      </c>
      <c r="Z1714" s="4">
        <f>IF($O1714 = TRUE, IF(ISBLANK(M1714), "", INDEX('Individual UI'!$E$6:$H$6,1,M1714)), "")</f>
        <v>-4</v>
      </c>
      <c r="AA1714" s="14">
        <f>IF($O1714 = TRUE, IF(ISBLANK(N1714), "", INDEX('Individual UI'!$E$6:$H$6,1,N1714)), "")</f>
        <v>-2</v>
      </c>
      <c r="AB1714" s="11">
        <f>IF($O1714 = TRUE, EXP(MMULT($P1714:$AA1714, Documentation!D$39:D$50) + Documentation!D$51), "")</f>
        <v>3.99390237192431E-5</v>
      </c>
      <c r="AC1714" s="4">
        <f>IF($O1714 = TRUE, EXP(MMULT($P1714:$AA1714, Documentation!E$39:E$50) + Documentation!E$51), "")</f>
        <v>1.9090852033883937E-4</v>
      </c>
      <c r="AD1714" s="4">
        <f>IF($O1714 = TRUE, EXP(MMULT($P1714:$AA1714, Documentation!F$39:F$50) + Documentation!F$51), "")</f>
        <v>0.16195325575666863</v>
      </c>
      <c r="AE1714" s="4">
        <f>IF($O1714 = TRUE, EXP(MMULT($P1714:$AA1714, Documentation!G$39:G$50) + Documentation!G$51), "")</f>
        <v>8.16489873073618</v>
      </c>
      <c r="AF1714" s="14">
        <f>IF($O1714 = TRUE, EXP(MMULT($P1714:$AA1714, Documentation!H$39:H$50) + Documentation!H$51), "")</f>
        <v>6.2146288153577041E-2</v>
      </c>
      <c r="AG1714" s="30">
        <f t="shared" si="365"/>
        <v>4.7607501401528956E-6</v>
      </c>
      <c r="AH1714" s="28">
        <f t="shared" si="366"/>
        <v>2.2756384115658992E-5</v>
      </c>
      <c r="AI1714" s="28">
        <f t="shared" si="367"/>
        <v>1.9304903155914946E-2</v>
      </c>
      <c r="AJ1714" s="28">
        <f t="shared" si="368"/>
        <v>0.97325971335543526</v>
      </c>
      <c r="AK1714" s="33">
        <f t="shared" si="369"/>
        <v>7.4078663543939811E-3</v>
      </c>
      <c r="AL1714" s="11">
        <f t="shared" si="370"/>
        <v>4</v>
      </c>
      <c r="AM1714" s="14" t="str">
        <f>IF($O1714 = TRUE, INDEX(Documentation!$M$9:$M$13, $AL1714, 1), "")</f>
        <v>Financially Pressured</v>
      </c>
      <c r="AN1714" s="1"/>
      <c r="AO1714" s="1"/>
      <c r="AP1714" s="38">
        <v>4.7607501401529303E-6</v>
      </c>
      <c r="AQ1714" s="35">
        <v>2.2756384115658999E-5</v>
      </c>
      <c r="AR1714" s="35">
        <v>1.93049031559153E-2</v>
      </c>
      <c r="AS1714" s="35">
        <v>0.97325971335543504</v>
      </c>
      <c r="AT1714" s="35">
        <v>7.40786635439406E-3</v>
      </c>
      <c r="AU1714" s="14">
        <v>4</v>
      </c>
      <c r="AV1714" s="4" t="b">
        <f t="shared" si="371"/>
        <v>1</v>
      </c>
      <c r="AW1714" s="4" t="b">
        <f t="shared" si="372"/>
        <v>1</v>
      </c>
      <c r="AX1714" s="4" t="b">
        <f t="shared" si="373"/>
        <v>1</v>
      </c>
      <c r="AY1714" s="4" t="b">
        <f t="shared" si="374"/>
        <v>1</v>
      </c>
      <c r="AZ1714" s="4" t="b">
        <f t="shared" si="375"/>
        <v>1</v>
      </c>
      <c r="BA1714" s="4" t="b">
        <f t="shared" si="376"/>
        <v>1</v>
      </c>
      <c r="BB1714" s="14" t="b">
        <f t="shared" si="377"/>
        <v>1</v>
      </c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</row>
    <row r="1715" spans="1:64" x14ac:dyDescent="0.2">
      <c r="A1715" s="1"/>
      <c r="B1715" s="11" t="s">
        <v>1870</v>
      </c>
      <c r="C1715" s="4">
        <v>2</v>
      </c>
      <c r="D1715" s="4">
        <v>1</v>
      </c>
      <c r="E1715" s="4">
        <v>4</v>
      </c>
      <c r="F1715" s="4">
        <v>1</v>
      </c>
      <c r="G1715" s="4">
        <v>4</v>
      </c>
      <c r="H1715" s="4">
        <v>3</v>
      </c>
      <c r="I1715" s="4">
        <v>3</v>
      </c>
      <c r="J1715" s="4">
        <v>2</v>
      </c>
      <c r="K1715" s="4">
        <v>1</v>
      </c>
      <c r="L1715" s="4">
        <v>4</v>
      </c>
      <c r="M1715" s="4">
        <v>3</v>
      </c>
      <c r="N1715" s="14">
        <v>1</v>
      </c>
      <c r="O1715" s="25" t="b">
        <f t="shared" si="364"/>
        <v>1</v>
      </c>
      <c r="P1715" s="11">
        <f>IF($O1715 = TRUE, IF(ISBLANK(C1715), "", INDEX('Individual UI'!$E$6:$H$6,1,C1715)), "")</f>
        <v>-2</v>
      </c>
      <c r="Q1715" s="4">
        <f>IF($O1715 = TRUE, IF(ISBLANK(D1715), "", INDEX('Individual UI'!$E$6:$H$6,1,D1715)), "")</f>
        <v>-4</v>
      </c>
      <c r="R1715" s="4">
        <f>IF($O1715 = TRUE, IF(ISBLANK(E1715), "", INDEX('Individual UI'!$E$6:$H$6,1,E1715)), "")</f>
        <v>4</v>
      </c>
      <c r="S1715" s="4">
        <f>IF($O1715 = TRUE, IF(ISBLANK(F1715), "", INDEX('Individual UI'!$E$6:$H$6,1,F1715)), "")</f>
        <v>-4</v>
      </c>
      <c r="T1715" s="4">
        <f>IF($O1715 = TRUE, IF(ISBLANK(G1715), "", INDEX('Individual UI'!$E$6:$H$6,1,G1715)), "")</f>
        <v>4</v>
      </c>
      <c r="U1715" s="4">
        <f>IF($O1715 = TRUE, IF(ISBLANK(H1715), "", INDEX('Individual UI'!$E$6:$H$6,1,H1715)), "")</f>
        <v>2</v>
      </c>
      <c r="V1715" s="4">
        <f>IF($O1715 = TRUE, IF(ISBLANK(I1715), "", INDEX('Individual UI'!$E$6:$H$6,1,I1715)), "")</f>
        <v>2</v>
      </c>
      <c r="W1715" s="4">
        <f>IF($O1715 = TRUE, IF(ISBLANK(J1715), "", INDEX('Individual UI'!$E$6:$H$6,1,J1715)), "")</f>
        <v>-2</v>
      </c>
      <c r="X1715" s="4">
        <f>IF($O1715 = TRUE, IF(ISBLANK(K1715), "", INDEX('Individual UI'!$E$6:$H$6,1,K1715)), "")</f>
        <v>-4</v>
      </c>
      <c r="Y1715" s="4">
        <f>IF($O1715 = TRUE, IF(ISBLANK(L1715), "", INDEX('Individual UI'!$E$6:$H$6,1,L1715)), "")</f>
        <v>4</v>
      </c>
      <c r="Z1715" s="4">
        <f>IF($O1715 = TRUE, IF(ISBLANK(M1715), "", INDEX('Individual UI'!$E$6:$H$6,1,M1715)), "")</f>
        <v>2</v>
      </c>
      <c r="AA1715" s="14">
        <f>IF($O1715 = TRUE, IF(ISBLANK(N1715), "", INDEX('Individual UI'!$E$6:$H$6,1,N1715)), "")</f>
        <v>-4</v>
      </c>
      <c r="AB1715" s="11">
        <f>IF($O1715 = TRUE, EXP(MMULT($P1715:$AA1715, Documentation!D$39:D$50) + Documentation!D$51), "")</f>
        <v>7.63654670633149E-3</v>
      </c>
      <c r="AC1715" s="4">
        <f>IF($O1715 = TRUE, EXP(MMULT($P1715:$AA1715, Documentation!E$39:E$50) + Documentation!E$51), "")</f>
        <v>2.0436484118953765E-2</v>
      </c>
      <c r="AD1715" s="4">
        <f>IF($O1715 = TRUE, EXP(MMULT($P1715:$AA1715, Documentation!F$39:F$50) + Documentation!F$51), "")</f>
        <v>1.1425463987416839E-3</v>
      </c>
      <c r="AE1715" s="4">
        <f>IF($O1715 = TRUE, EXP(MMULT($P1715:$AA1715, Documentation!G$39:G$50) + Documentation!G$51), "")</f>
        <v>0.62631572063614172</v>
      </c>
      <c r="AF1715" s="14">
        <f>IF($O1715 = TRUE, EXP(MMULT($P1715:$AA1715, Documentation!H$39:H$50) + Documentation!H$51), "")</f>
        <v>3.7881804001841768E-2</v>
      </c>
      <c r="AG1715" s="30">
        <f t="shared" si="365"/>
        <v>1.1012983005116576E-2</v>
      </c>
      <c r="AH1715" s="28">
        <f t="shared" si="366"/>
        <v>2.9472307437047297E-2</v>
      </c>
      <c r="AI1715" s="28">
        <f t="shared" si="367"/>
        <v>1.6477138889842483E-3</v>
      </c>
      <c r="AJ1715" s="28">
        <f t="shared" si="368"/>
        <v>0.90323606368888432</v>
      </c>
      <c r="AK1715" s="33">
        <f t="shared" si="369"/>
        <v>5.4630931979967504E-2</v>
      </c>
      <c r="AL1715" s="11">
        <f t="shared" si="370"/>
        <v>4</v>
      </c>
      <c r="AM1715" s="14" t="str">
        <f>IF($O1715 = TRUE, INDEX(Documentation!$M$9:$M$13, $AL1715, 1), "")</f>
        <v>Financially Pressured</v>
      </c>
      <c r="AN1715" s="1"/>
      <c r="AO1715" s="1"/>
      <c r="AP1715" s="38">
        <v>1.10129830051166E-2</v>
      </c>
      <c r="AQ1715" s="35">
        <v>2.9472307437046999E-2</v>
      </c>
      <c r="AR1715" s="35">
        <v>1.64771388898425E-3</v>
      </c>
      <c r="AS1715" s="35">
        <v>0.90323606368888498</v>
      </c>
      <c r="AT1715" s="35">
        <v>5.4630931979966699E-2</v>
      </c>
      <c r="AU1715" s="14">
        <v>4</v>
      </c>
      <c r="AV1715" s="4" t="b">
        <f t="shared" si="371"/>
        <v>1</v>
      </c>
      <c r="AW1715" s="4" t="b">
        <f t="shared" si="372"/>
        <v>1</v>
      </c>
      <c r="AX1715" s="4" t="b">
        <f t="shared" si="373"/>
        <v>1</v>
      </c>
      <c r="AY1715" s="4" t="b">
        <f t="shared" si="374"/>
        <v>1</v>
      </c>
      <c r="AZ1715" s="4" t="b">
        <f t="shared" si="375"/>
        <v>1</v>
      </c>
      <c r="BA1715" s="4" t="b">
        <f t="shared" si="376"/>
        <v>1</v>
      </c>
      <c r="BB1715" s="14" t="b">
        <f t="shared" si="377"/>
        <v>1</v>
      </c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</row>
    <row r="1716" spans="1:64" x14ac:dyDescent="0.2">
      <c r="A1716" s="1"/>
      <c r="B1716" s="11" t="s">
        <v>1871</v>
      </c>
      <c r="C1716" s="4">
        <v>2</v>
      </c>
      <c r="D1716" s="4">
        <v>1</v>
      </c>
      <c r="E1716" s="4">
        <v>1</v>
      </c>
      <c r="F1716" s="4">
        <v>1</v>
      </c>
      <c r="G1716" s="4">
        <v>1</v>
      </c>
      <c r="H1716" s="4">
        <v>1</v>
      </c>
      <c r="I1716" s="4">
        <v>2</v>
      </c>
      <c r="J1716" s="4">
        <v>1</v>
      </c>
      <c r="K1716" s="4">
        <v>2</v>
      </c>
      <c r="L1716" s="4">
        <v>2</v>
      </c>
      <c r="M1716" s="4">
        <v>1</v>
      </c>
      <c r="N1716" s="14">
        <v>2</v>
      </c>
      <c r="O1716" s="25" t="b">
        <f t="shared" si="364"/>
        <v>1</v>
      </c>
      <c r="P1716" s="11">
        <f>IF($O1716 = TRUE, IF(ISBLANK(C1716), "", INDEX('Individual UI'!$E$6:$H$6,1,C1716)), "")</f>
        <v>-2</v>
      </c>
      <c r="Q1716" s="4">
        <f>IF($O1716 = TRUE, IF(ISBLANK(D1716), "", INDEX('Individual UI'!$E$6:$H$6,1,D1716)), "")</f>
        <v>-4</v>
      </c>
      <c r="R1716" s="4">
        <f>IF($O1716 = TRUE, IF(ISBLANK(E1716), "", INDEX('Individual UI'!$E$6:$H$6,1,E1716)), "")</f>
        <v>-4</v>
      </c>
      <c r="S1716" s="4">
        <f>IF($O1716 = TRUE, IF(ISBLANK(F1716), "", INDEX('Individual UI'!$E$6:$H$6,1,F1716)), "")</f>
        <v>-4</v>
      </c>
      <c r="T1716" s="4">
        <f>IF($O1716 = TRUE, IF(ISBLANK(G1716), "", INDEX('Individual UI'!$E$6:$H$6,1,G1716)), "")</f>
        <v>-4</v>
      </c>
      <c r="U1716" s="4">
        <f>IF($O1716 = TRUE, IF(ISBLANK(H1716), "", INDEX('Individual UI'!$E$6:$H$6,1,H1716)), "")</f>
        <v>-4</v>
      </c>
      <c r="V1716" s="4">
        <f>IF($O1716 = TRUE, IF(ISBLANK(I1716), "", INDEX('Individual UI'!$E$6:$H$6,1,I1716)), "")</f>
        <v>-2</v>
      </c>
      <c r="W1716" s="4">
        <f>IF($O1716 = TRUE, IF(ISBLANK(J1716), "", INDEX('Individual UI'!$E$6:$H$6,1,J1716)), "")</f>
        <v>-4</v>
      </c>
      <c r="X1716" s="4">
        <f>IF($O1716 = TRUE, IF(ISBLANK(K1716), "", INDEX('Individual UI'!$E$6:$H$6,1,K1716)), "")</f>
        <v>-2</v>
      </c>
      <c r="Y1716" s="4">
        <f>IF($O1716 = TRUE, IF(ISBLANK(L1716), "", INDEX('Individual UI'!$E$6:$H$6,1,L1716)), "")</f>
        <v>-2</v>
      </c>
      <c r="Z1716" s="4">
        <f>IF($O1716 = TRUE, IF(ISBLANK(M1716), "", INDEX('Individual UI'!$E$6:$H$6,1,M1716)), "")</f>
        <v>-4</v>
      </c>
      <c r="AA1716" s="14">
        <f>IF($O1716 = TRUE, IF(ISBLANK(N1716), "", INDEX('Individual UI'!$E$6:$H$6,1,N1716)), "")</f>
        <v>-2</v>
      </c>
      <c r="AB1716" s="11">
        <f>IF($O1716 = TRUE, EXP(MMULT($P1716:$AA1716, Documentation!D$39:D$50) + Documentation!D$51), "")</f>
        <v>68.240008192229297</v>
      </c>
      <c r="AC1716" s="4">
        <f>IF($O1716 = TRUE, EXP(MMULT($P1716:$AA1716, Documentation!E$39:E$50) + Documentation!E$51), "")</f>
        <v>6.5977225294039355E-4</v>
      </c>
      <c r="AD1716" s="4">
        <f>IF($O1716 = TRUE, EXP(MMULT($P1716:$AA1716, Documentation!F$39:F$50) + Documentation!F$51), "")</f>
        <v>8.3824589411610216E-6</v>
      </c>
      <c r="AE1716" s="4">
        <f>IF($O1716 = TRUE, EXP(MMULT($P1716:$AA1716, Documentation!G$39:G$50) + Documentation!G$51), "")</f>
        <v>9.8421548130860435E-3</v>
      </c>
      <c r="AF1716" s="14">
        <f>IF($O1716 = TRUE, EXP(MMULT($P1716:$AA1716, Documentation!H$39:H$50) + Documentation!H$51), "")</f>
        <v>7.747644589926219E-5</v>
      </c>
      <c r="AG1716" s="30">
        <f t="shared" si="365"/>
        <v>0.99984486895947033</v>
      </c>
      <c r="AH1716" s="28">
        <f t="shared" si="366"/>
        <v>9.6669083029125573E-6</v>
      </c>
      <c r="AI1716" s="28">
        <f t="shared" si="367"/>
        <v>1.2281883873715113E-7</v>
      </c>
      <c r="AJ1716" s="28">
        <f t="shared" si="368"/>
        <v>1.4420613728017428E-4</v>
      </c>
      <c r="AK1716" s="33">
        <f t="shared" si="369"/>
        <v>1.1351761078248875E-6</v>
      </c>
      <c r="AL1716" s="11">
        <f t="shared" si="370"/>
        <v>1</v>
      </c>
      <c r="AM1716" s="14" t="str">
        <f>IF($O1716 = TRUE, INDEX(Documentation!$M$9:$M$13, $AL1716, 1), "")</f>
        <v>Decisive Pursuers</v>
      </c>
      <c r="AN1716" s="1"/>
      <c r="AO1716" s="1"/>
      <c r="AP1716" s="38">
        <v>0.99984486895947</v>
      </c>
      <c r="AQ1716" s="35">
        <v>9.6669083029127504E-6</v>
      </c>
      <c r="AR1716" s="35">
        <v>1.2281883873715401E-7</v>
      </c>
      <c r="AS1716" s="35">
        <v>1.4420613728017499E-4</v>
      </c>
      <c r="AT1716" s="35">
        <v>1.1351761078249099E-6</v>
      </c>
      <c r="AU1716" s="14">
        <v>1</v>
      </c>
      <c r="AV1716" s="4" t="b">
        <f t="shared" si="371"/>
        <v>1</v>
      </c>
      <c r="AW1716" s="4" t="b">
        <f t="shared" si="372"/>
        <v>1</v>
      </c>
      <c r="AX1716" s="4" t="b">
        <f t="shared" si="373"/>
        <v>1</v>
      </c>
      <c r="AY1716" s="4" t="b">
        <f t="shared" si="374"/>
        <v>1</v>
      </c>
      <c r="AZ1716" s="4" t="b">
        <f t="shared" si="375"/>
        <v>1</v>
      </c>
      <c r="BA1716" s="4" t="b">
        <f t="shared" si="376"/>
        <v>1</v>
      </c>
      <c r="BB1716" s="14" t="b">
        <f t="shared" si="377"/>
        <v>1</v>
      </c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</row>
    <row r="1717" spans="1:64" x14ac:dyDescent="0.2">
      <c r="A1717" s="1"/>
      <c r="B1717" s="11" t="s">
        <v>1872</v>
      </c>
      <c r="C1717" s="4">
        <v>4</v>
      </c>
      <c r="D1717" s="4">
        <v>1</v>
      </c>
      <c r="E1717" s="4">
        <v>4</v>
      </c>
      <c r="F1717" s="4">
        <v>4</v>
      </c>
      <c r="G1717" s="4">
        <v>4</v>
      </c>
      <c r="H1717" s="4">
        <v>2</v>
      </c>
      <c r="I1717" s="4">
        <v>4</v>
      </c>
      <c r="J1717" s="4">
        <v>4</v>
      </c>
      <c r="K1717" s="4">
        <v>1</v>
      </c>
      <c r="L1717" s="4">
        <v>4</v>
      </c>
      <c r="M1717" s="4">
        <v>4</v>
      </c>
      <c r="N1717" s="14">
        <v>3</v>
      </c>
      <c r="O1717" s="25" t="b">
        <f t="shared" si="364"/>
        <v>1</v>
      </c>
      <c r="P1717" s="11">
        <f>IF($O1717 = TRUE, IF(ISBLANK(C1717), "", INDEX('Individual UI'!$E$6:$H$6,1,C1717)), "")</f>
        <v>4</v>
      </c>
      <c r="Q1717" s="4">
        <f>IF($O1717 = TRUE, IF(ISBLANK(D1717), "", INDEX('Individual UI'!$E$6:$H$6,1,D1717)), "")</f>
        <v>-4</v>
      </c>
      <c r="R1717" s="4">
        <f>IF($O1717 = TRUE, IF(ISBLANK(E1717), "", INDEX('Individual UI'!$E$6:$H$6,1,E1717)), "")</f>
        <v>4</v>
      </c>
      <c r="S1717" s="4">
        <f>IF($O1717 = TRUE, IF(ISBLANK(F1717), "", INDEX('Individual UI'!$E$6:$H$6,1,F1717)), "")</f>
        <v>4</v>
      </c>
      <c r="T1717" s="4">
        <f>IF($O1717 = TRUE, IF(ISBLANK(G1717), "", INDEX('Individual UI'!$E$6:$H$6,1,G1717)), "")</f>
        <v>4</v>
      </c>
      <c r="U1717" s="4">
        <f>IF($O1717 = TRUE, IF(ISBLANK(H1717), "", INDEX('Individual UI'!$E$6:$H$6,1,H1717)), "")</f>
        <v>-2</v>
      </c>
      <c r="V1717" s="4">
        <f>IF($O1717 = TRUE, IF(ISBLANK(I1717), "", INDEX('Individual UI'!$E$6:$H$6,1,I1717)), "")</f>
        <v>4</v>
      </c>
      <c r="W1717" s="4">
        <f>IF($O1717 = TRUE, IF(ISBLANK(J1717), "", INDEX('Individual UI'!$E$6:$H$6,1,J1717)), "")</f>
        <v>4</v>
      </c>
      <c r="X1717" s="4">
        <f>IF($O1717 = TRUE, IF(ISBLANK(K1717), "", INDEX('Individual UI'!$E$6:$H$6,1,K1717)), "")</f>
        <v>-4</v>
      </c>
      <c r="Y1717" s="4">
        <f>IF($O1717 = TRUE, IF(ISBLANK(L1717), "", INDEX('Individual UI'!$E$6:$H$6,1,L1717)), "")</f>
        <v>4</v>
      </c>
      <c r="Z1717" s="4">
        <f>IF($O1717 = TRUE, IF(ISBLANK(M1717), "", INDEX('Individual UI'!$E$6:$H$6,1,M1717)), "")</f>
        <v>4</v>
      </c>
      <c r="AA1717" s="14">
        <f>IF($O1717 = TRUE, IF(ISBLANK(N1717), "", INDEX('Individual UI'!$E$6:$H$6,1,N1717)), "")</f>
        <v>2</v>
      </c>
      <c r="AB1717" s="11">
        <f>IF($O1717 = TRUE, EXP(MMULT($P1717:$AA1717, Documentation!D$39:D$50) + Documentation!D$51), "")</f>
        <v>1.3737267417391873E-4</v>
      </c>
      <c r="AC1717" s="4">
        <f>IF($O1717 = TRUE, EXP(MMULT($P1717:$AA1717, Documentation!E$39:E$50) + Documentation!E$51), "")</f>
        <v>6.1271160889791567E-3</v>
      </c>
      <c r="AD1717" s="4">
        <f>IF($O1717 = TRUE, EXP(MMULT($P1717:$AA1717, Documentation!F$39:F$50) + Documentation!F$51), "")</f>
        <v>4.1746627445298428</v>
      </c>
      <c r="AE1717" s="4">
        <f>IF($O1717 = TRUE, EXP(MMULT($P1717:$AA1717, Documentation!G$39:G$50) + Documentation!G$51), "")</f>
        <v>5.809801790424042E-3</v>
      </c>
      <c r="AF1717" s="14">
        <f>IF($O1717 = TRUE, EXP(MMULT($P1717:$AA1717, Documentation!H$39:H$50) + Documentation!H$51), "")</f>
        <v>8.027283695842909E-3</v>
      </c>
      <c r="AG1717" s="30">
        <f t="shared" si="365"/>
        <v>3.2748603672183455E-5</v>
      </c>
      <c r="AH1717" s="28">
        <f t="shared" si="366"/>
        <v>1.4606580068274814E-3</v>
      </c>
      <c r="AI1717" s="28">
        <f t="shared" si="367"/>
        <v>0.9952079371516942</v>
      </c>
      <c r="AJ1717" s="28">
        <f t="shared" si="368"/>
        <v>1.3850126846017365E-3</v>
      </c>
      <c r="AK1717" s="33">
        <f t="shared" si="369"/>
        <v>1.9136435532041913E-3</v>
      </c>
      <c r="AL1717" s="11">
        <f t="shared" si="370"/>
        <v>3</v>
      </c>
      <c r="AM1717" s="14" t="str">
        <f>IF($O1717 = TRUE, INDEX(Documentation!$M$9:$M$13, $AL1717, 1), "")</f>
        <v>Process Skeptics</v>
      </c>
      <c r="AN1717" s="1"/>
      <c r="AO1717" s="1"/>
      <c r="AP1717" s="38">
        <v>3.2748603672183597E-5</v>
      </c>
      <c r="AQ1717" s="35">
        <v>1.4606580068274701E-3</v>
      </c>
      <c r="AR1717" s="35">
        <v>0.99520793715169398</v>
      </c>
      <c r="AS1717" s="35">
        <v>1.38501268460174E-3</v>
      </c>
      <c r="AT1717" s="35">
        <v>1.91364355320417E-3</v>
      </c>
      <c r="AU1717" s="14">
        <v>3</v>
      </c>
      <c r="AV1717" s="4" t="b">
        <f t="shared" si="371"/>
        <v>1</v>
      </c>
      <c r="AW1717" s="4" t="b">
        <f t="shared" si="372"/>
        <v>1</v>
      </c>
      <c r="AX1717" s="4" t="b">
        <f t="shared" si="373"/>
        <v>1</v>
      </c>
      <c r="AY1717" s="4" t="b">
        <f t="shared" si="374"/>
        <v>1</v>
      </c>
      <c r="AZ1717" s="4" t="b">
        <f t="shared" si="375"/>
        <v>1</v>
      </c>
      <c r="BA1717" s="4" t="b">
        <f t="shared" si="376"/>
        <v>1</v>
      </c>
      <c r="BB1717" s="14" t="b">
        <f t="shared" si="377"/>
        <v>1</v>
      </c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</row>
    <row r="1718" spans="1:64" x14ac:dyDescent="0.2">
      <c r="A1718" s="1"/>
      <c r="B1718" s="11" t="s">
        <v>1873</v>
      </c>
      <c r="C1718" s="4">
        <v>3</v>
      </c>
      <c r="D1718" s="4">
        <v>3</v>
      </c>
      <c r="E1718" s="4">
        <v>4</v>
      </c>
      <c r="F1718" s="4">
        <v>2</v>
      </c>
      <c r="G1718" s="4">
        <v>3</v>
      </c>
      <c r="H1718" s="4">
        <v>3</v>
      </c>
      <c r="I1718" s="4">
        <v>2</v>
      </c>
      <c r="J1718" s="4">
        <v>2</v>
      </c>
      <c r="K1718" s="4">
        <v>3</v>
      </c>
      <c r="L1718" s="4">
        <v>3</v>
      </c>
      <c r="M1718" s="4">
        <v>4</v>
      </c>
      <c r="N1718" s="14">
        <v>3</v>
      </c>
      <c r="O1718" s="25" t="b">
        <f t="shared" si="364"/>
        <v>1</v>
      </c>
      <c r="P1718" s="11">
        <f>IF($O1718 = TRUE, IF(ISBLANK(C1718), "", INDEX('Individual UI'!$E$6:$H$6,1,C1718)), "")</f>
        <v>2</v>
      </c>
      <c r="Q1718" s="4">
        <f>IF($O1718 = TRUE, IF(ISBLANK(D1718), "", INDEX('Individual UI'!$E$6:$H$6,1,D1718)), "")</f>
        <v>2</v>
      </c>
      <c r="R1718" s="4">
        <f>IF($O1718 = TRUE, IF(ISBLANK(E1718), "", INDEX('Individual UI'!$E$6:$H$6,1,E1718)), "")</f>
        <v>4</v>
      </c>
      <c r="S1718" s="4">
        <f>IF($O1718 = TRUE, IF(ISBLANK(F1718), "", INDEX('Individual UI'!$E$6:$H$6,1,F1718)), "")</f>
        <v>-2</v>
      </c>
      <c r="T1718" s="4">
        <f>IF($O1718 = TRUE, IF(ISBLANK(G1718), "", INDEX('Individual UI'!$E$6:$H$6,1,G1718)), "")</f>
        <v>2</v>
      </c>
      <c r="U1718" s="4">
        <f>IF($O1718 = TRUE, IF(ISBLANK(H1718), "", INDEX('Individual UI'!$E$6:$H$6,1,H1718)), "")</f>
        <v>2</v>
      </c>
      <c r="V1718" s="4">
        <f>IF($O1718 = TRUE, IF(ISBLANK(I1718), "", INDEX('Individual UI'!$E$6:$H$6,1,I1718)), "")</f>
        <v>-2</v>
      </c>
      <c r="W1718" s="4">
        <f>IF($O1718 = TRUE, IF(ISBLANK(J1718), "", INDEX('Individual UI'!$E$6:$H$6,1,J1718)), "")</f>
        <v>-2</v>
      </c>
      <c r="X1718" s="4">
        <f>IF($O1718 = TRUE, IF(ISBLANK(K1718), "", INDEX('Individual UI'!$E$6:$H$6,1,K1718)), "")</f>
        <v>2</v>
      </c>
      <c r="Y1718" s="4">
        <f>IF($O1718 = TRUE, IF(ISBLANK(L1718), "", INDEX('Individual UI'!$E$6:$H$6,1,L1718)), "")</f>
        <v>2</v>
      </c>
      <c r="Z1718" s="4">
        <f>IF($O1718 = TRUE, IF(ISBLANK(M1718), "", INDEX('Individual UI'!$E$6:$H$6,1,M1718)), "")</f>
        <v>4</v>
      </c>
      <c r="AA1718" s="14">
        <f>IF($O1718 = TRUE, IF(ISBLANK(N1718), "", INDEX('Individual UI'!$E$6:$H$6,1,N1718)), "")</f>
        <v>2</v>
      </c>
      <c r="AB1718" s="11">
        <f>IF($O1718 = TRUE, EXP(MMULT($P1718:$AA1718, Documentation!D$39:D$50) + Documentation!D$51), "")</f>
        <v>9.6474249526127437E-6</v>
      </c>
      <c r="AC1718" s="4">
        <f>IF($O1718 = TRUE, EXP(MMULT($P1718:$AA1718, Documentation!E$39:E$50) + Documentation!E$51), "")</f>
        <v>10.781561868694745</v>
      </c>
      <c r="AD1718" s="4">
        <f>IF($O1718 = TRUE, EXP(MMULT($P1718:$AA1718, Documentation!F$39:F$50) + Documentation!F$51), "")</f>
        <v>0.41600822103496571</v>
      </c>
      <c r="AE1718" s="4">
        <f>IF($O1718 = TRUE, EXP(MMULT($P1718:$AA1718, Documentation!G$39:G$50) + Documentation!G$51), "")</f>
        <v>8.163742917411251E-3</v>
      </c>
      <c r="AF1718" s="14">
        <f>IF($O1718 = TRUE, EXP(MMULT($P1718:$AA1718, Documentation!H$39:H$50) + Documentation!H$51), "")</f>
        <v>1.4912686636793537</v>
      </c>
      <c r="AG1718" s="30">
        <f t="shared" si="365"/>
        <v>7.59818518198435E-7</v>
      </c>
      <c r="AH1718" s="28">
        <f t="shared" si="366"/>
        <v>0.84914165211700354</v>
      </c>
      <c r="AI1718" s="28">
        <f t="shared" si="367"/>
        <v>3.2764261097418541E-2</v>
      </c>
      <c r="AJ1718" s="28">
        <f t="shared" si="368"/>
        <v>6.4296566979569819E-4</v>
      </c>
      <c r="AK1718" s="33">
        <f t="shared" si="369"/>
        <v>0.11745036129726401</v>
      </c>
      <c r="AL1718" s="11">
        <f t="shared" si="370"/>
        <v>2</v>
      </c>
      <c r="AM1718" s="14" t="str">
        <f>IF($O1718 = TRUE, INDEX(Documentation!$M$9:$M$13, $AL1718, 1), "")</f>
        <v>Cautious Consulters</v>
      </c>
      <c r="AN1718" s="1"/>
      <c r="AO1718" s="1"/>
      <c r="AP1718" s="38">
        <v>7.5981851819844495E-7</v>
      </c>
      <c r="AQ1718" s="35">
        <v>0.84914165211700299</v>
      </c>
      <c r="AR1718" s="35">
        <v>3.27642610974185E-2</v>
      </c>
      <c r="AS1718" s="35">
        <v>6.4296566979570101E-4</v>
      </c>
      <c r="AT1718" s="35">
        <v>0.11745036129726399</v>
      </c>
      <c r="AU1718" s="14">
        <v>2</v>
      </c>
      <c r="AV1718" s="4" t="b">
        <f t="shared" si="371"/>
        <v>1</v>
      </c>
      <c r="AW1718" s="4" t="b">
        <f t="shared" si="372"/>
        <v>1</v>
      </c>
      <c r="AX1718" s="4" t="b">
        <f t="shared" si="373"/>
        <v>1</v>
      </c>
      <c r="AY1718" s="4" t="b">
        <f t="shared" si="374"/>
        <v>1</v>
      </c>
      <c r="AZ1718" s="4" t="b">
        <f t="shared" si="375"/>
        <v>1</v>
      </c>
      <c r="BA1718" s="4" t="b">
        <f t="shared" si="376"/>
        <v>1</v>
      </c>
      <c r="BB1718" s="14" t="b">
        <f t="shared" si="377"/>
        <v>1</v>
      </c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</row>
    <row r="1719" spans="1:64" x14ac:dyDescent="0.2">
      <c r="A1719" s="1"/>
      <c r="B1719" s="11" t="s">
        <v>1874</v>
      </c>
      <c r="C1719" s="4">
        <v>4</v>
      </c>
      <c r="D1719" s="4">
        <v>3</v>
      </c>
      <c r="E1719" s="4">
        <v>2</v>
      </c>
      <c r="F1719" s="4">
        <v>3</v>
      </c>
      <c r="G1719" s="4">
        <v>2</v>
      </c>
      <c r="H1719" s="4">
        <v>3</v>
      </c>
      <c r="I1719" s="4">
        <v>2</v>
      </c>
      <c r="J1719" s="4">
        <v>4</v>
      </c>
      <c r="K1719" s="4">
        <v>2</v>
      </c>
      <c r="L1719" s="4">
        <v>3</v>
      </c>
      <c r="M1719" s="4">
        <v>4</v>
      </c>
      <c r="N1719" s="14">
        <v>4</v>
      </c>
      <c r="O1719" s="25" t="b">
        <f t="shared" si="364"/>
        <v>1</v>
      </c>
      <c r="P1719" s="11">
        <f>IF($O1719 = TRUE, IF(ISBLANK(C1719), "", INDEX('Individual UI'!$E$6:$H$6,1,C1719)), "")</f>
        <v>4</v>
      </c>
      <c r="Q1719" s="4">
        <f>IF($O1719 = TRUE, IF(ISBLANK(D1719), "", INDEX('Individual UI'!$E$6:$H$6,1,D1719)), "")</f>
        <v>2</v>
      </c>
      <c r="R1719" s="4">
        <f>IF($O1719 = TRUE, IF(ISBLANK(E1719), "", INDEX('Individual UI'!$E$6:$H$6,1,E1719)), "")</f>
        <v>-2</v>
      </c>
      <c r="S1719" s="4">
        <f>IF($O1719 = TRUE, IF(ISBLANK(F1719), "", INDEX('Individual UI'!$E$6:$H$6,1,F1719)), "")</f>
        <v>2</v>
      </c>
      <c r="T1719" s="4">
        <f>IF($O1719 = TRUE, IF(ISBLANK(G1719), "", INDEX('Individual UI'!$E$6:$H$6,1,G1719)), "")</f>
        <v>-2</v>
      </c>
      <c r="U1719" s="4">
        <f>IF($O1719 = TRUE, IF(ISBLANK(H1719), "", INDEX('Individual UI'!$E$6:$H$6,1,H1719)), "")</f>
        <v>2</v>
      </c>
      <c r="V1719" s="4">
        <f>IF($O1719 = TRUE, IF(ISBLANK(I1719), "", INDEX('Individual UI'!$E$6:$H$6,1,I1719)), "")</f>
        <v>-2</v>
      </c>
      <c r="W1719" s="4">
        <f>IF($O1719 = TRUE, IF(ISBLANK(J1719), "", INDEX('Individual UI'!$E$6:$H$6,1,J1719)), "")</f>
        <v>4</v>
      </c>
      <c r="X1719" s="4">
        <f>IF($O1719 = TRUE, IF(ISBLANK(K1719), "", INDEX('Individual UI'!$E$6:$H$6,1,K1719)), "")</f>
        <v>-2</v>
      </c>
      <c r="Y1719" s="4">
        <f>IF($O1719 = TRUE, IF(ISBLANK(L1719), "", INDEX('Individual UI'!$E$6:$H$6,1,L1719)), "")</f>
        <v>2</v>
      </c>
      <c r="Z1719" s="4">
        <f>IF($O1719 = TRUE, IF(ISBLANK(M1719), "", INDEX('Individual UI'!$E$6:$H$6,1,M1719)), "")</f>
        <v>4</v>
      </c>
      <c r="AA1719" s="14">
        <f>IF($O1719 = TRUE, IF(ISBLANK(N1719), "", INDEX('Individual UI'!$E$6:$H$6,1,N1719)), "")</f>
        <v>4</v>
      </c>
      <c r="AB1719" s="11">
        <f>IF($O1719 = TRUE, EXP(MMULT($P1719:$AA1719, Documentation!D$39:D$50) + Documentation!D$51), "")</f>
        <v>1.5387127932235713E-4</v>
      </c>
      <c r="AC1719" s="4">
        <f>IF($O1719 = TRUE, EXP(MMULT($P1719:$AA1719, Documentation!E$39:E$50) + Documentation!E$51), "")</f>
        <v>0.12057904198427005</v>
      </c>
      <c r="AD1719" s="4">
        <f>IF($O1719 = TRUE, EXP(MMULT($P1719:$AA1719, Documentation!F$39:F$50) + Documentation!F$51), "")</f>
        <v>9.6311082516277988</v>
      </c>
      <c r="AE1719" s="4">
        <f>IF($O1719 = TRUE, EXP(MMULT($P1719:$AA1719, Documentation!G$39:G$50) + Documentation!G$51), "")</f>
        <v>2.7984388006960053E-4</v>
      </c>
      <c r="AF1719" s="14">
        <f>IF($O1719 = TRUE, EXP(MMULT($P1719:$AA1719, Documentation!H$39:H$50) + Documentation!H$51), "")</f>
        <v>9.4727211254975741E-2</v>
      </c>
      <c r="AG1719" s="30">
        <f t="shared" si="365"/>
        <v>1.5626449792271099E-5</v>
      </c>
      <c r="AH1719" s="28">
        <f t="shared" si="366"/>
        <v>1.2245445373986514E-2</v>
      </c>
      <c r="AI1719" s="28">
        <f t="shared" si="367"/>
        <v>0.97809045457206634</v>
      </c>
      <c r="AJ1719" s="28">
        <f t="shared" si="368"/>
        <v>2.8419639849881754E-5</v>
      </c>
      <c r="AK1719" s="33">
        <f t="shared" si="369"/>
        <v>9.6200539643050802E-3</v>
      </c>
      <c r="AL1719" s="11">
        <f t="shared" si="370"/>
        <v>3</v>
      </c>
      <c r="AM1719" s="14" t="str">
        <f>IF($O1719 = TRUE, INDEX(Documentation!$M$9:$M$13, $AL1719, 1), "")</f>
        <v>Process Skeptics</v>
      </c>
      <c r="AN1719" s="1"/>
      <c r="AO1719" s="1"/>
      <c r="AP1719" s="38">
        <v>1.5626449792271201E-5</v>
      </c>
      <c r="AQ1719" s="35">
        <v>1.22454453739865E-2</v>
      </c>
      <c r="AR1719" s="35">
        <v>0.978090454572066</v>
      </c>
      <c r="AS1719" s="35">
        <v>2.8419639849882002E-5</v>
      </c>
      <c r="AT1719" s="35">
        <v>9.6200539643051305E-3</v>
      </c>
      <c r="AU1719" s="14">
        <v>3</v>
      </c>
      <c r="AV1719" s="4" t="b">
        <f t="shared" si="371"/>
        <v>1</v>
      </c>
      <c r="AW1719" s="4" t="b">
        <f t="shared" si="372"/>
        <v>1</v>
      </c>
      <c r="AX1719" s="4" t="b">
        <f t="shared" si="373"/>
        <v>1</v>
      </c>
      <c r="AY1719" s="4" t="b">
        <f t="shared" si="374"/>
        <v>1</v>
      </c>
      <c r="AZ1719" s="4" t="b">
        <f t="shared" si="375"/>
        <v>1</v>
      </c>
      <c r="BA1719" s="4" t="b">
        <f t="shared" si="376"/>
        <v>1</v>
      </c>
      <c r="BB1719" s="14" t="b">
        <f t="shared" si="377"/>
        <v>1</v>
      </c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</row>
    <row r="1720" spans="1:64" x14ac:dyDescent="0.2">
      <c r="A1720" s="1"/>
      <c r="B1720" s="11" t="s">
        <v>1875</v>
      </c>
      <c r="C1720" s="4">
        <v>3</v>
      </c>
      <c r="D1720" s="4">
        <v>4</v>
      </c>
      <c r="E1720" s="4">
        <v>3</v>
      </c>
      <c r="F1720" s="4">
        <v>3</v>
      </c>
      <c r="G1720" s="4">
        <v>4</v>
      </c>
      <c r="H1720" s="4">
        <v>4</v>
      </c>
      <c r="I1720" s="4">
        <v>3</v>
      </c>
      <c r="J1720" s="4">
        <v>1</v>
      </c>
      <c r="K1720" s="4">
        <v>3</v>
      </c>
      <c r="L1720" s="4">
        <v>4</v>
      </c>
      <c r="M1720" s="4">
        <v>3</v>
      </c>
      <c r="N1720" s="14">
        <v>4</v>
      </c>
      <c r="O1720" s="25" t="b">
        <f t="shared" si="364"/>
        <v>1</v>
      </c>
      <c r="P1720" s="11">
        <f>IF($O1720 = TRUE, IF(ISBLANK(C1720), "", INDEX('Individual UI'!$E$6:$H$6,1,C1720)), "")</f>
        <v>2</v>
      </c>
      <c r="Q1720" s="4">
        <f>IF($O1720 = TRUE, IF(ISBLANK(D1720), "", INDEX('Individual UI'!$E$6:$H$6,1,D1720)), "")</f>
        <v>4</v>
      </c>
      <c r="R1720" s="4">
        <f>IF($O1720 = TRUE, IF(ISBLANK(E1720), "", INDEX('Individual UI'!$E$6:$H$6,1,E1720)), "")</f>
        <v>2</v>
      </c>
      <c r="S1720" s="4">
        <f>IF($O1720 = TRUE, IF(ISBLANK(F1720), "", INDEX('Individual UI'!$E$6:$H$6,1,F1720)), "")</f>
        <v>2</v>
      </c>
      <c r="T1720" s="4">
        <f>IF($O1720 = TRUE, IF(ISBLANK(G1720), "", INDEX('Individual UI'!$E$6:$H$6,1,G1720)), "")</f>
        <v>4</v>
      </c>
      <c r="U1720" s="4">
        <f>IF($O1720 = TRUE, IF(ISBLANK(H1720), "", INDEX('Individual UI'!$E$6:$H$6,1,H1720)), "")</f>
        <v>4</v>
      </c>
      <c r="V1720" s="4">
        <f>IF($O1720 = TRUE, IF(ISBLANK(I1720), "", INDEX('Individual UI'!$E$6:$H$6,1,I1720)), "")</f>
        <v>2</v>
      </c>
      <c r="W1720" s="4">
        <f>IF($O1720 = TRUE, IF(ISBLANK(J1720), "", INDEX('Individual UI'!$E$6:$H$6,1,J1720)), "")</f>
        <v>-4</v>
      </c>
      <c r="X1720" s="4">
        <f>IF($O1720 = TRUE, IF(ISBLANK(K1720), "", INDEX('Individual UI'!$E$6:$H$6,1,K1720)), "")</f>
        <v>2</v>
      </c>
      <c r="Y1720" s="4">
        <f>IF($O1720 = TRUE, IF(ISBLANK(L1720), "", INDEX('Individual UI'!$E$6:$H$6,1,L1720)), "")</f>
        <v>4</v>
      </c>
      <c r="Z1720" s="4">
        <f>IF($O1720 = TRUE, IF(ISBLANK(M1720), "", INDEX('Individual UI'!$E$6:$H$6,1,M1720)), "")</f>
        <v>2</v>
      </c>
      <c r="AA1720" s="14">
        <f>IF($O1720 = TRUE, IF(ISBLANK(N1720), "", INDEX('Individual UI'!$E$6:$H$6,1,N1720)), "")</f>
        <v>4</v>
      </c>
      <c r="AB1720" s="11">
        <f>IF($O1720 = TRUE, EXP(MMULT($P1720:$AA1720, Documentation!D$39:D$50) + Documentation!D$51), "")</f>
        <v>1.8387484373748533E-6</v>
      </c>
      <c r="AC1720" s="4">
        <f>IF($O1720 = TRUE, EXP(MMULT($P1720:$AA1720, Documentation!E$39:E$50) + Documentation!E$51), "")</f>
        <v>8.5623067636243579</v>
      </c>
      <c r="AD1720" s="4">
        <f>IF($O1720 = TRUE, EXP(MMULT($P1720:$AA1720, Documentation!F$39:F$50) + Documentation!F$51), "")</f>
        <v>0.97955175780349091</v>
      </c>
      <c r="AE1720" s="4">
        <f>IF($O1720 = TRUE, EXP(MMULT($P1720:$AA1720, Documentation!G$39:G$50) + Documentation!G$51), "")</f>
        <v>6.7444980948377763E-3</v>
      </c>
      <c r="AF1720" s="14">
        <f>IF($O1720 = TRUE, EXP(MMULT($P1720:$AA1720, Documentation!H$39:H$50) + Documentation!H$51), "")</f>
        <v>0.52561678050085758</v>
      </c>
      <c r="AG1720" s="30">
        <f t="shared" si="365"/>
        <v>1.8252014927864852E-7</v>
      </c>
      <c r="AH1720" s="28">
        <f t="shared" si="366"/>
        <v>0.84992241293075999</v>
      </c>
      <c r="AI1720" s="28">
        <f t="shared" si="367"/>
        <v>9.7233492861975121E-2</v>
      </c>
      <c r="AJ1720" s="28">
        <f t="shared" si="368"/>
        <v>6.694808131757473E-4</v>
      </c>
      <c r="AK1720" s="33">
        <f t="shared" si="369"/>
        <v>5.2174430873939824E-2</v>
      </c>
      <c r="AL1720" s="11">
        <f t="shared" si="370"/>
        <v>2</v>
      </c>
      <c r="AM1720" s="14" t="str">
        <f>IF($O1720 = TRUE, INDEX(Documentation!$M$9:$M$13, $AL1720, 1), "")</f>
        <v>Cautious Consulters</v>
      </c>
      <c r="AN1720" s="1"/>
      <c r="AO1720" s="1"/>
      <c r="AP1720" s="38">
        <v>1.8252014927864801E-7</v>
      </c>
      <c r="AQ1720" s="35">
        <v>0.84992241293076098</v>
      </c>
      <c r="AR1720" s="35">
        <v>9.7233492861974594E-2</v>
      </c>
      <c r="AS1720" s="35">
        <v>6.6948081317573895E-4</v>
      </c>
      <c r="AT1720" s="35">
        <v>5.2174430873939401E-2</v>
      </c>
      <c r="AU1720" s="14">
        <v>2</v>
      </c>
      <c r="AV1720" s="4" t="b">
        <f t="shared" si="371"/>
        <v>1</v>
      </c>
      <c r="AW1720" s="4" t="b">
        <f t="shared" si="372"/>
        <v>1</v>
      </c>
      <c r="AX1720" s="4" t="b">
        <f t="shared" si="373"/>
        <v>1</v>
      </c>
      <c r="AY1720" s="4" t="b">
        <f t="shared" si="374"/>
        <v>1</v>
      </c>
      <c r="AZ1720" s="4" t="b">
        <f t="shared" si="375"/>
        <v>1</v>
      </c>
      <c r="BA1720" s="4" t="b">
        <f t="shared" si="376"/>
        <v>1</v>
      </c>
      <c r="BB1720" s="14" t="b">
        <f t="shared" si="377"/>
        <v>1</v>
      </c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</row>
    <row r="1721" spans="1:64" x14ac:dyDescent="0.2">
      <c r="A1721" s="1"/>
      <c r="B1721" s="11" t="s">
        <v>1876</v>
      </c>
      <c r="C1721" s="4">
        <v>1</v>
      </c>
      <c r="D1721" s="4">
        <v>4</v>
      </c>
      <c r="E1721" s="4">
        <v>4</v>
      </c>
      <c r="F1721" s="4">
        <v>1</v>
      </c>
      <c r="G1721" s="4">
        <v>3</v>
      </c>
      <c r="H1721" s="4">
        <v>4</v>
      </c>
      <c r="I1721" s="4">
        <v>1</v>
      </c>
      <c r="J1721" s="4">
        <v>1</v>
      </c>
      <c r="K1721" s="4">
        <v>3</v>
      </c>
      <c r="L1721" s="4">
        <v>3</v>
      </c>
      <c r="M1721" s="4">
        <v>3</v>
      </c>
      <c r="N1721" s="14">
        <v>4</v>
      </c>
      <c r="O1721" s="25" t="b">
        <f t="shared" si="364"/>
        <v>1</v>
      </c>
      <c r="P1721" s="11">
        <f>IF($O1721 = TRUE, IF(ISBLANK(C1721), "", INDEX('Individual UI'!$E$6:$H$6,1,C1721)), "")</f>
        <v>-4</v>
      </c>
      <c r="Q1721" s="4">
        <f>IF($O1721 = TRUE, IF(ISBLANK(D1721), "", INDEX('Individual UI'!$E$6:$H$6,1,D1721)), "")</f>
        <v>4</v>
      </c>
      <c r="R1721" s="4">
        <f>IF($O1721 = TRUE, IF(ISBLANK(E1721), "", INDEX('Individual UI'!$E$6:$H$6,1,E1721)), "")</f>
        <v>4</v>
      </c>
      <c r="S1721" s="4">
        <f>IF($O1721 = TRUE, IF(ISBLANK(F1721), "", INDEX('Individual UI'!$E$6:$H$6,1,F1721)), "")</f>
        <v>-4</v>
      </c>
      <c r="T1721" s="4">
        <f>IF($O1721 = TRUE, IF(ISBLANK(G1721), "", INDEX('Individual UI'!$E$6:$H$6,1,G1721)), "")</f>
        <v>2</v>
      </c>
      <c r="U1721" s="4">
        <f>IF($O1721 = TRUE, IF(ISBLANK(H1721), "", INDEX('Individual UI'!$E$6:$H$6,1,H1721)), "")</f>
        <v>4</v>
      </c>
      <c r="V1721" s="4">
        <f>IF($O1721 = TRUE, IF(ISBLANK(I1721), "", INDEX('Individual UI'!$E$6:$H$6,1,I1721)), "")</f>
        <v>-4</v>
      </c>
      <c r="W1721" s="4">
        <f>IF($O1721 = TRUE, IF(ISBLANK(J1721), "", INDEX('Individual UI'!$E$6:$H$6,1,J1721)), "")</f>
        <v>-4</v>
      </c>
      <c r="X1721" s="4">
        <f>IF($O1721 = TRUE, IF(ISBLANK(K1721), "", INDEX('Individual UI'!$E$6:$H$6,1,K1721)), "")</f>
        <v>2</v>
      </c>
      <c r="Y1721" s="4">
        <f>IF($O1721 = TRUE, IF(ISBLANK(L1721), "", INDEX('Individual UI'!$E$6:$H$6,1,L1721)), "")</f>
        <v>2</v>
      </c>
      <c r="Z1721" s="4">
        <f>IF($O1721 = TRUE, IF(ISBLANK(M1721), "", INDEX('Individual UI'!$E$6:$H$6,1,M1721)), "")</f>
        <v>2</v>
      </c>
      <c r="AA1721" s="14">
        <f>IF($O1721 = TRUE, IF(ISBLANK(N1721), "", INDEX('Individual UI'!$E$6:$H$6,1,N1721)), "")</f>
        <v>4</v>
      </c>
      <c r="AB1721" s="11">
        <f>IF($O1721 = TRUE, EXP(MMULT($P1721:$AA1721, Documentation!D$39:D$50) + Documentation!D$51), "")</f>
        <v>6.2132791471403737E-5</v>
      </c>
      <c r="AC1721" s="4">
        <f>IF($O1721 = TRUE, EXP(MMULT($P1721:$AA1721, Documentation!E$39:E$50) + Documentation!E$51), "")</f>
        <v>15.654710161573773</v>
      </c>
      <c r="AD1721" s="4">
        <f>IF($O1721 = TRUE, EXP(MMULT($P1721:$AA1721, Documentation!F$39:F$50) + Documentation!F$51), "")</f>
        <v>5.319884697115005E-2</v>
      </c>
      <c r="AE1721" s="4">
        <f>IF($O1721 = TRUE, EXP(MMULT($P1721:$AA1721, Documentation!G$39:G$50) + Documentation!G$51), "")</f>
        <v>0.13571080299217242</v>
      </c>
      <c r="AF1721" s="14">
        <f>IF($O1721 = TRUE, EXP(MMULT($P1721:$AA1721, Documentation!H$39:H$50) + Documentation!H$51), "")</f>
        <v>0.68768106436551946</v>
      </c>
      <c r="AG1721" s="30">
        <f t="shared" si="365"/>
        <v>3.7584796509959398E-6</v>
      </c>
      <c r="AH1721" s="28">
        <f t="shared" si="366"/>
        <v>0.94697032261288627</v>
      </c>
      <c r="AI1721" s="28">
        <f t="shared" si="367"/>
        <v>3.2180557007411908E-3</v>
      </c>
      <c r="AJ1721" s="28">
        <f t="shared" si="368"/>
        <v>8.2092930220454361E-3</v>
      </c>
      <c r="AK1721" s="33">
        <f t="shared" si="369"/>
        <v>4.1598570184676116E-2</v>
      </c>
      <c r="AL1721" s="11">
        <f t="shared" si="370"/>
        <v>2</v>
      </c>
      <c r="AM1721" s="14" t="str">
        <f>IF($O1721 = TRUE, INDEX(Documentation!$M$9:$M$13, $AL1721, 1), "")</f>
        <v>Cautious Consulters</v>
      </c>
      <c r="AN1721" s="1"/>
      <c r="AO1721" s="1"/>
      <c r="AP1721" s="38">
        <v>3.7584796509959898E-6</v>
      </c>
      <c r="AQ1721" s="35">
        <v>0.94697032261288605</v>
      </c>
      <c r="AR1721" s="35">
        <v>3.2180557007411999E-3</v>
      </c>
      <c r="AS1721" s="35">
        <v>8.2092930220454708E-3</v>
      </c>
      <c r="AT1721" s="35">
        <v>4.1598570184675998E-2</v>
      </c>
      <c r="AU1721" s="14">
        <v>2</v>
      </c>
      <c r="AV1721" s="4" t="b">
        <f t="shared" si="371"/>
        <v>1</v>
      </c>
      <c r="AW1721" s="4" t="b">
        <f t="shared" si="372"/>
        <v>1</v>
      </c>
      <c r="AX1721" s="4" t="b">
        <f t="shared" si="373"/>
        <v>1</v>
      </c>
      <c r="AY1721" s="4" t="b">
        <f t="shared" si="374"/>
        <v>1</v>
      </c>
      <c r="AZ1721" s="4" t="b">
        <f t="shared" si="375"/>
        <v>1</v>
      </c>
      <c r="BA1721" s="4" t="b">
        <f t="shared" si="376"/>
        <v>1</v>
      </c>
      <c r="BB1721" s="14" t="b">
        <f t="shared" si="377"/>
        <v>1</v>
      </c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</row>
    <row r="1722" spans="1:64" x14ac:dyDescent="0.2">
      <c r="A1722" s="1"/>
      <c r="B1722" s="11" t="s">
        <v>1877</v>
      </c>
      <c r="C1722" s="4">
        <v>3</v>
      </c>
      <c r="D1722" s="4">
        <v>4</v>
      </c>
      <c r="E1722" s="4">
        <v>3</v>
      </c>
      <c r="F1722" s="4">
        <v>1</v>
      </c>
      <c r="G1722" s="4">
        <v>2</v>
      </c>
      <c r="H1722" s="4">
        <v>3</v>
      </c>
      <c r="I1722" s="4">
        <v>2</v>
      </c>
      <c r="J1722" s="4">
        <v>1</v>
      </c>
      <c r="K1722" s="4">
        <v>2</v>
      </c>
      <c r="L1722" s="4">
        <v>4</v>
      </c>
      <c r="M1722" s="4">
        <v>4</v>
      </c>
      <c r="N1722" s="14">
        <v>4</v>
      </c>
      <c r="O1722" s="25" t="b">
        <f t="shared" si="364"/>
        <v>1</v>
      </c>
      <c r="P1722" s="11">
        <f>IF($O1722 = TRUE, IF(ISBLANK(C1722), "", INDEX('Individual UI'!$E$6:$H$6,1,C1722)), "")</f>
        <v>2</v>
      </c>
      <c r="Q1722" s="4">
        <f>IF($O1722 = TRUE, IF(ISBLANK(D1722), "", INDEX('Individual UI'!$E$6:$H$6,1,D1722)), "")</f>
        <v>4</v>
      </c>
      <c r="R1722" s="4">
        <f>IF($O1722 = TRUE, IF(ISBLANK(E1722), "", INDEX('Individual UI'!$E$6:$H$6,1,E1722)), "")</f>
        <v>2</v>
      </c>
      <c r="S1722" s="4">
        <f>IF($O1722 = TRUE, IF(ISBLANK(F1722), "", INDEX('Individual UI'!$E$6:$H$6,1,F1722)), "")</f>
        <v>-4</v>
      </c>
      <c r="T1722" s="4">
        <f>IF($O1722 = TRUE, IF(ISBLANK(G1722), "", INDEX('Individual UI'!$E$6:$H$6,1,G1722)), "")</f>
        <v>-2</v>
      </c>
      <c r="U1722" s="4">
        <f>IF($O1722 = TRUE, IF(ISBLANK(H1722), "", INDEX('Individual UI'!$E$6:$H$6,1,H1722)), "")</f>
        <v>2</v>
      </c>
      <c r="V1722" s="4">
        <f>IF($O1722 = TRUE, IF(ISBLANK(I1722), "", INDEX('Individual UI'!$E$6:$H$6,1,I1722)), "")</f>
        <v>-2</v>
      </c>
      <c r="W1722" s="4">
        <f>IF($O1722 = TRUE, IF(ISBLANK(J1722), "", INDEX('Individual UI'!$E$6:$H$6,1,J1722)), "")</f>
        <v>-4</v>
      </c>
      <c r="X1722" s="4">
        <f>IF($O1722 = TRUE, IF(ISBLANK(K1722), "", INDEX('Individual UI'!$E$6:$H$6,1,K1722)), "")</f>
        <v>-2</v>
      </c>
      <c r="Y1722" s="4">
        <f>IF($O1722 = TRUE, IF(ISBLANK(L1722), "", INDEX('Individual UI'!$E$6:$H$6,1,L1722)), "")</f>
        <v>4</v>
      </c>
      <c r="Z1722" s="4">
        <f>IF($O1722 = TRUE, IF(ISBLANK(M1722), "", INDEX('Individual UI'!$E$6:$H$6,1,M1722)), "")</f>
        <v>4</v>
      </c>
      <c r="AA1722" s="14">
        <f>IF($O1722 = TRUE, IF(ISBLANK(N1722), "", INDEX('Individual UI'!$E$6:$H$6,1,N1722)), "")</f>
        <v>4</v>
      </c>
      <c r="AB1722" s="11">
        <f>IF($O1722 = TRUE, EXP(MMULT($P1722:$AA1722, Documentation!D$39:D$50) + Documentation!D$51), "")</f>
        <v>1.4874406040305154E-4</v>
      </c>
      <c r="AC1722" s="4">
        <f>IF($O1722 = TRUE, EXP(MMULT($P1722:$AA1722, Documentation!E$39:E$50) + Documentation!E$51), "")</f>
        <v>120.80804500237761</v>
      </c>
      <c r="AD1722" s="4">
        <f>IF($O1722 = TRUE, EXP(MMULT($P1722:$AA1722, Documentation!F$39:F$50) + Documentation!F$51), "")</f>
        <v>0.13295893833934563</v>
      </c>
      <c r="AE1722" s="4">
        <f>IF($O1722 = TRUE, EXP(MMULT($P1722:$AA1722, Documentation!G$39:G$50) + Documentation!G$51), "")</f>
        <v>8.5847388985514986E-4</v>
      </c>
      <c r="AF1722" s="14">
        <f>IF($O1722 = TRUE, EXP(MMULT($P1722:$AA1722, Documentation!H$39:H$50) + Documentation!H$51), "")</f>
        <v>2.2617760514667617</v>
      </c>
      <c r="AG1722" s="30">
        <f t="shared" si="365"/>
        <v>1.2073010397753161E-6</v>
      </c>
      <c r="AH1722" s="28">
        <f t="shared" si="366"/>
        <v>0.98055463827852773</v>
      </c>
      <c r="AI1722" s="28">
        <f t="shared" si="367"/>
        <v>1.0791789875141864E-3</v>
      </c>
      <c r="AJ1722" s="28">
        <f t="shared" si="368"/>
        <v>6.9679180266670992E-6</v>
      </c>
      <c r="AK1722" s="33">
        <f t="shared" si="369"/>
        <v>1.8358007514891736E-2</v>
      </c>
      <c r="AL1722" s="11">
        <f t="shared" si="370"/>
        <v>2</v>
      </c>
      <c r="AM1722" s="14" t="str">
        <f>IF($O1722 = TRUE, INDEX(Documentation!$M$9:$M$13, $AL1722, 1), "")</f>
        <v>Cautious Consulters</v>
      </c>
      <c r="AN1722" s="1"/>
      <c r="AO1722" s="1"/>
      <c r="AP1722" s="38">
        <v>1.2073010397753201E-6</v>
      </c>
      <c r="AQ1722" s="35">
        <v>0.98055463827852796</v>
      </c>
      <c r="AR1722" s="35">
        <v>1.0791789875141801E-3</v>
      </c>
      <c r="AS1722" s="35">
        <v>6.9679180266670399E-6</v>
      </c>
      <c r="AT1722" s="35">
        <v>1.8358007514891601E-2</v>
      </c>
      <c r="AU1722" s="14">
        <v>2</v>
      </c>
      <c r="AV1722" s="4" t="b">
        <f t="shared" si="371"/>
        <v>1</v>
      </c>
      <c r="AW1722" s="4" t="b">
        <f t="shared" si="372"/>
        <v>1</v>
      </c>
      <c r="AX1722" s="4" t="b">
        <f t="shared" si="373"/>
        <v>1</v>
      </c>
      <c r="AY1722" s="4" t="b">
        <f t="shared" si="374"/>
        <v>1</v>
      </c>
      <c r="AZ1722" s="4" t="b">
        <f t="shared" si="375"/>
        <v>1</v>
      </c>
      <c r="BA1722" s="4" t="b">
        <f t="shared" si="376"/>
        <v>1</v>
      </c>
      <c r="BB1722" s="14" t="b">
        <f t="shared" si="377"/>
        <v>1</v>
      </c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</row>
    <row r="1723" spans="1:64" x14ac:dyDescent="0.2">
      <c r="A1723" s="1"/>
      <c r="B1723" s="11" t="s">
        <v>1878</v>
      </c>
      <c r="C1723" s="4">
        <v>3</v>
      </c>
      <c r="D1723" s="4">
        <v>2</v>
      </c>
      <c r="E1723" s="4">
        <v>4</v>
      </c>
      <c r="F1723" s="4">
        <v>4</v>
      </c>
      <c r="G1723" s="4">
        <v>4</v>
      </c>
      <c r="H1723" s="4">
        <v>1</v>
      </c>
      <c r="I1723" s="4">
        <v>1</v>
      </c>
      <c r="J1723" s="4">
        <v>1</v>
      </c>
      <c r="K1723" s="4">
        <v>1</v>
      </c>
      <c r="L1723" s="4">
        <v>2</v>
      </c>
      <c r="M1723" s="4">
        <v>3</v>
      </c>
      <c r="N1723" s="14">
        <v>3</v>
      </c>
      <c r="O1723" s="25" t="b">
        <f t="shared" si="364"/>
        <v>1</v>
      </c>
      <c r="P1723" s="11">
        <f>IF($O1723 = TRUE, IF(ISBLANK(C1723), "", INDEX('Individual UI'!$E$6:$H$6,1,C1723)), "")</f>
        <v>2</v>
      </c>
      <c r="Q1723" s="4">
        <f>IF($O1723 = TRUE, IF(ISBLANK(D1723), "", INDEX('Individual UI'!$E$6:$H$6,1,D1723)), "")</f>
        <v>-2</v>
      </c>
      <c r="R1723" s="4">
        <f>IF($O1723 = TRUE, IF(ISBLANK(E1723), "", INDEX('Individual UI'!$E$6:$H$6,1,E1723)), "")</f>
        <v>4</v>
      </c>
      <c r="S1723" s="4">
        <f>IF($O1723 = TRUE, IF(ISBLANK(F1723), "", INDEX('Individual UI'!$E$6:$H$6,1,F1723)), "")</f>
        <v>4</v>
      </c>
      <c r="T1723" s="4">
        <f>IF($O1723 = TRUE, IF(ISBLANK(G1723), "", INDEX('Individual UI'!$E$6:$H$6,1,G1723)), "")</f>
        <v>4</v>
      </c>
      <c r="U1723" s="4">
        <f>IF($O1723 = TRUE, IF(ISBLANK(H1723), "", INDEX('Individual UI'!$E$6:$H$6,1,H1723)), "")</f>
        <v>-4</v>
      </c>
      <c r="V1723" s="4">
        <f>IF($O1723 = TRUE, IF(ISBLANK(I1723), "", INDEX('Individual UI'!$E$6:$H$6,1,I1723)), "")</f>
        <v>-4</v>
      </c>
      <c r="W1723" s="4">
        <f>IF($O1723 = TRUE, IF(ISBLANK(J1723), "", INDEX('Individual UI'!$E$6:$H$6,1,J1723)), "")</f>
        <v>-4</v>
      </c>
      <c r="X1723" s="4">
        <f>IF($O1723 = TRUE, IF(ISBLANK(K1723), "", INDEX('Individual UI'!$E$6:$H$6,1,K1723)), "")</f>
        <v>-4</v>
      </c>
      <c r="Y1723" s="4">
        <f>IF($O1723 = TRUE, IF(ISBLANK(L1723), "", INDEX('Individual UI'!$E$6:$H$6,1,L1723)), "")</f>
        <v>-2</v>
      </c>
      <c r="Z1723" s="4">
        <f>IF($O1723 = TRUE, IF(ISBLANK(M1723), "", INDEX('Individual UI'!$E$6:$H$6,1,M1723)), "")</f>
        <v>2</v>
      </c>
      <c r="AA1723" s="14">
        <f>IF($O1723 = TRUE, IF(ISBLANK(N1723), "", INDEX('Individual UI'!$E$6:$H$6,1,N1723)), "")</f>
        <v>2</v>
      </c>
      <c r="AB1723" s="11">
        <f>IF($O1723 = TRUE, EXP(MMULT($P1723:$AA1723, Documentation!D$39:D$50) + Documentation!D$51), "")</f>
        <v>1.0595546203756757E-4</v>
      </c>
      <c r="AC1723" s="4">
        <f>IF($O1723 = TRUE, EXP(MMULT($P1723:$AA1723, Documentation!E$39:E$50) + Documentation!E$51), "")</f>
        <v>2.2742946118162639E-2</v>
      </c>
      <c r="AD1723" s="4">
        <f>IF($O1723 = TRUE, EXP(MMULT($P1723:$AA1723, Documentation!F$39:F$50) + Documentation!F$51), "")</f>
        <v>3.4078143106871829E-2</v>
      </c>
      <c r="AE1723" s="4">
        <f>IF($O1723 = TRUE, EXP(MMULT($P1723:$AA1723, Documentation!G$39:G$50) + Documentation!G$51), "")</f>
        <v>2.5242879299639154</v>
      </c>
      <c r="AF1723" s="14">
        <f>IF($O1723 = TRUE, EXP(MMULT($P1723:$AA1723, Documentation!H$39:H$50) + Documentation!H$51), "")</f>
        <v>0.46491305257412741</v>
      </c>
      <c r="AG1723" s="30">
        <f t="shared" si="365"/>
        <v>3.4783653572856624E-5</v>
      </c>
      <c r="AH1723" s="28">
        <f t="shared" si="366"/>
        <v>7.4661819578477912E-3</v>
      </c>
      <c r="AI1723" s="28">
        <f t="shared" si="367"/>
        <v>1.118736402485206E-2</v>
      </c>
      <c r="AJ1723" s="28">
        <f t="shared" si="368"/>
        <v>0.82868740492940729</v>
      </c>
      <c r="AK1723" s="33">
        <f t="shared" si="369"/>
        <v>0.15262426543431998</v>
      </c>
      <c r="AL1723" s="11">
        <f t="shared" si="370"/>
        <v>4</v>
      </c>
      <c r="AM1723" s="14" t="str">
        <f>IF($O1723 = TRUE, INDEX(Documentation!$M$9:$M$13, $AL1723, 1), "")</f>
        <v>Financially Pressured</v>
      </c>
      <c r="AN1723" s="1"/>
      <c r="AO1723" s="1"/>
      <c r="AP1723" s="38">
        <v>3.47836535728564E-5</v>
      </c>
      <c r="AQ1723" s="35">
        <v>7.4661819578476802E-3</v>
      </c>
      <c r="AR1723" s="35">
        <v>1.1187364024852001E-2</v>
      </c>
      <c r="AS1723" s="35">
        <v>0.82868740492940896</v>
      </c>
      <c r="AT1723" s="35">
        <v>0.15262426543431901</v>
      </c>
      <c r="AU1723" s="14">
        <v>4</v>
      </c>
      <c r="AV1723" s="4" t="b">
        <f t="shared" si="371"/>
        <v>1</v>
      </c>
      <c r="AW1723" s="4" t="b">
        <f t="shared" si="372"/>
        <v>1</v>
      </c>
      <c r="AX1723" s="4" t="b">
        <f t="shared" si="373"/>
        <v>1</v>
      </c>
      <c r="AY1723" s="4" t="b">
        <f t="shared" si="374"/>
        <v>1</v>
      </c>
      <c r="AZ1723" s="4" t="b">
        <f t="shared" si="375"/>
        <v>1</v>
      </c>
      <c r="BA1723" s="4" t="b">
        <f t="shared" si="376"/>
        <v>1</v>
      </c>
      <c r="BB1723" s="14" t="b">
        <f t="shared" si="377"/>
        <v>1</v>
      </c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</row>
    <row r="1724" spans="1:64" x14ac:dyDescent="0.2">
      <c r="A1724" s="1"/>
      <c r="B1724" s="11" t="s">
        <v>1879</v>
      </c>
      <c r="C1724" s="4">
        <v>4</v>
      </c>
      <c r="D1724" s="4">
        <v>3</v>
      </c>
      <c r="E1724" s="4">
        <v>4</v>
      </c>
      <c r="F1724" s="4">
        <v>4</v>
      </c>
      <c r="G1724" s="4">
        <v>4</v>
      </c>
      <c r="H1724" s="4">
        <v>2</v>
      </c>
      <c r="I1724" s="4">
        <v>3</v>
      </c>
      <c r="J1724" s="4">
        <v>2</v>
      </c>
      <c r="K1724" s="4">
        <v>2</v>
      </c>
      <c r="L1724" s="4">
        <v>1</v>
      </c>
      <c r="M1724" s="4">
        <v>4</v>
      </c>
      <c r="N1724" s="14">
        <v>3</v>
      </c>
      <c r="O1724" s="25" t="b">
        <f t="shared" si="364"/>
        <v>1</v>
      </c>
      <c r="P1724" s="11">
        <f>IF($O1724 = TRUE, IF(ISBLANK(C1724), "", INDEX('Individual UI'!$E$6:$H$6,1,C1724)), "")</f>
        <v>4</v>
      </c>
      <c r="Q1724" s="4">
        <f>IF($O1724 = TRUE, IF(ISBLANK(D1724), "", INDEX('Individual UI'!$E$6:$H$6,1,D1724)), "")</f>
        <v>2</v>
      </c>
      <c r="R1724" s="4">
        <f>IF($O1724 = TRUE, IF(ISBLANK(E1724), "", INDEX('Individual UI'!$E$6:$H$6,1,E1724)), "")</f>
        <v>4</v>
      </c>
      <c r="S1724" s="4">
        <f>IF($O1724 = TRUE, IF(ISBLANK(F1724), "", INDEX('Individual UI'!$E$6:$H$6,1,F1724)), "")</f>
        <v>4</v>
      </c>
      <c r="T1724" s="4">
        <f>IF($O1724 = TRUE, IF(ISBLANK(G1724), "", INDEX('Individual UI'!$E$6:$H$6,1,G1724)), "")</f>
        <v>4</v>
      </c>
      <c r="U1724" s="4">
        <f>IF($O1724 = TRUE, IF(ISBLANK(H1724), "", INDEX('Individual UI'!$E$6:$H$6,1,H1724)), "")</f>
        <v>-2</v>
      </c>
      <c r="V1724" s="4">
        <f>IF($O1724 = TRUE, IF(ISBLANK(I1724), "", INDEX('Individual UI'!$E$6:$H$6,1,I1724)), "")</f>
        <v>2</v>
      </c>
      <c r="W1724" s="4">
        <f>IF($O1724 = TRUE, IF(ISBLANK(J1724), "", INDEX('Individual UI'!$E$6:$H$6,1,J1724)), "")</f>
        <v>-2</v>
      </c>
      <c r="X1724" s="4">
        <f>IF($O1724 = TRUE, IF(ISBLANK(K1724), "", INDEX('Individual UI'!$E$6:$H$6,1,K1724)), "")</f>
        <v>-2</v>
      </c>
      <c r="Y1724" s="4">
        <f>IF($O1724 = TRUE, IF(ISBLANK(L1724), "", INDEX('Individual UI'!$E$6:$H$6,1,L1724)), "")</f>
        <v>-4</v>
      </c>
      <c r="Z1724" s="4">
        <f>IF($O1724 = TRUE, IF(ISBLANK(M1724), "", INDEX('Individual UI'!$E$6:$H$6,1,M1724)), "")</f>
        <v>4</v>
      </c>
      <c r="AA1724" s="14">
        <f>IF($O1724 = TRUE, IF(ISBLANK(N1724), "", INDEX('Individual UI'!$E$6:$H$6,1,N1724)), "")</f>
        <v>2</v>
      </c>
      <c r="AB1724" s="11">
        <f>IF($O1724 = TRUE, EXP(MMULT($P1724:$AA1724, Documentation!D$39:D$50) + Documentation!D$51), "")</f>
        <v>9.5873049650735358E-6</v>
      </c>
      <c r="AC1724" s="4">
        <f>IF($O1724 = TRUE, EXP(MMULT($P1724:$AA1724, Documentation!E$39:E$50) + Documentation!E$51), "")</f>
        <v>7.7326460180035916E-2</v>
      </c>
      <c r="AD1724" s="4">
        <f>IF($O1724 = TRUE, EXP(MMULT($P1724:$AA1724, Documentation!F$39:F$50) + Documentation!F$51), "")</f>
        <v>0.5991910900872881</v>
      </c>
      <c r="AE1724" s="4">
        <f>IF($O1724 = TRUE, EXP(MMULT($P1724:$AA1724, Documentation!G$39:G$50) + Documentation!G$51), "")</f>
        <v>3.0313869491058187E-2</v>
      </c>
      <c r="AF1724" s="14">
        <f>IF($O1724 = TRUE, EXP(MMULT($P1724:$AA1724, Documentation!H$39:H$50) + Documentation!H$51), "")</f>
        <v>0.67759268683760965</v>
      </c>
      <c r="AG1724" s="30">
        <f t="shared" si="365"/>
        <v>6.9250734125511801E-6</v>
      </c>
      <c r="AH1724" s="28">
        <f t="shared" si="366"/>
        <v>5.5854217158028727E-2</v>
      </c>
      <c r="AI1724" s="28">
        <f t="shared" si="367"/>
        <v>0.43280591387438055</v>
      </c>
      <c r="AJ1724" s="28">
        <f t="shared" si="368"/>
        <v>2.1896223433887949E-2</v>
      </c>
      <c r="AK1724" s="33">
        <f t="shared" si="369"/>
        <v>0.48943672046029019</v>
      </c>
      <c r="AL1724" s="11">
        <f t="shared" si="370"/>
        <v>5</v>
      </c>
      <c r="AM1724" s="14" t="str">
        <f>IF($O1724 = TRUE, INDEX(Documentation!$M$9:$M$13, $AL1724, 1), "")</f>
        <v>Reluctant Claimants</v>
      </c>
      <c r="AN1724" s="1"/>
      <c r="AO1724" s="1"/>
      <c r="AP1724" s="38">
        <v>6.9250734125511996E-6</v>
      </c>
      <c r="AQ1724" s="35">
        <v>5.5854217158028803E-2</v>
      </c>
      <c r="AR1724" s="35">
        <v>0.432805913874382</v>
      </c>
      <c r="AS1724" s="35">
        <v>2.1896223433888098E-2</v>
      </c>
      <c r="AT1724" s="35">
        <v>0.48943672046028802</v>
      </c>
      <c r="AU1724" s="14">
        <v>5</v>
      </c>
      <c r="AV1724" s="4" t="b">
        <f t="shared" si="371"/>
        <v>1</v>
      </c>
      <c r="AW1724" s="4" t="b">
        <f t="shared" si="372"/>
        <v>1</v>
      </c>
      <c r="AX1724" s="4" t="b">
        <f t="shared" si="373"/>
        <v>1</v>
      </c>
      <c r="AY1724" s="4" t="b">
        <f t="shared" si="374"/>
        <v>1</v>
      </c>
      <c r="AZ1724" s="4" t="b">
        <f t="shared" si="375"/>
        <v>1</v>
      </c>
      <c r="BA1724" s="4" t="b">
        <f t="shared" si="376"/>
        <v>1</v>
      </c>
      <c r="BB1724" s="14" t="b">
        <f t="shared" si="377"/>
        <v>1</v>
      </c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</row>
    <row r="1725" spans="1:64" x14ac:dyDescent="0.2">
      <c r="A1725" s="1"/>
      <c r="B1725" s="11" t="s">
        <v>1880</v>
      </c>
      <c r="C1725" s="4">
        <v>4</v>
      </c>
      <c r="D1725" s="4">
        <v>1</v>
      </c>
      <c r="E1725" s="4">
        <v>1</v>
      </c>
      <c r="F1725" s="4">
        <v>2</v>
      </c>
      <c r="G1725" s="4">
        <v>3</v>
      </c>
      <c r="H1725" s="4">
        <v>1</v>
      </c>
      <c r="I1725" s="4">
        <v>1</v>
      </c>
      <c r="J1725" s="4">
        <v>1</v>
      </c>
      <c r="K1725" s="4">
        <v>2</v>
      </c>
      <c r="L1725" s="4">
        <v>4</v>
      </c>
      <c r="M1725" s="4">
        <v>2</v>
      </c>
      <c r="N1725" s="14">
        <v>2</v>
      </c>
      <c r="O1725" s="25" t="b">
        <f t="shared" si="364"/>
        <v>1</v>
      </c>
      <c r="P1725" s="11">
        <f>IF($O1725 = TRUE, IF(ISBLANK(C1725), "", INDEX('Individual UI'!$E$6:$H$6,1,C1725)), "")</f>
        <v>4</v>
      </c>
      <c r="Q1725" s="4">
        <f>IF($O1725 = TRUE, IF(ISBLANK(D1725), "", INDEX('Individual UI'!$E$6:$H$6,1,D1725)), "")</f>
        <v>-4</v>
      </c>
      <c r="R1725" s="4">
        <f>IF($O1725 = TRUE, IF(ISBLANK(E1725), "", INDEX('Individual UI'!$E$6:$H$6,1,E1725)), "")</f>
        <v>-4</v>
      </c>
      <c r="S1725" s="4">
        <f>IF($O1725 = TRUE, IF(ISBLANK(F1725), "", INDEX('Individual UI'!$E$6:$H$6,1,F1725)), "")</f>
        <v>-2</v>
      </c>
      <c r="T1725" s="4">
        <f>IF($O1725 = TRUE, IF(ISBLANK(G1725), "", INDEX('Individual UI'!$E$6:$H$6,1,G1725)), "")</f>
        <v>2</v>
      </c>
      <c r="U1725" s="4">
        <f>IF($O1725 = TRUE, IF(ISBLANK(H1725), "", INDEX('Individual UI'!$E$6:$H$6,1,H1725)), "")</f>
        <v>-4</v>
      </c>
      <c r="V1725" s="4">
        <f>IF($O1725 = TRUE, IF(ISBLANK(I1725), "", INDEX('Individual UI'!$E$6:$H$6,1,I1725)), "")</f>
        <v>-4</v>
      </c>
      <c r="W1725" s="4">
        <f>IF($O1725 = TRUE, IF(ISBLANK(J1725), "", INDEX('Individual UI'!$E$6:$H$6,1,J1725)), "")</f>
        <v>-4</v>
      </c>
      <c r="X1725" s="4">
        <f>IF($O1725 = TRUE, IF(ISBLANK(K1725), "", INDEX('Individual UI'!$E$6:$H$6,1,K1725)), "")</f>
        <v>-2</v>
      </c>
      <c r="Y1725" s="4">
        <f>IF($O1725 = TRUE, IF(ISBLANK(L1725), "", INDEX('Individual UI'!$E$6:$H$6,1,L1725)), "")</f>
        <v>4</v>
      </c>
      <c r="Z1725" s="4">
        <f>IF($O1725 = TRUE, IF(ISBLANK(M1725), "", INDEX('Individual UI'!$E$6:$H$6,1,M1725)), "")</f>
        <v>-2</v>
      </c>
      <c r="AA1725" s="14">
        <f>IF($O1725 = TRUE, IF(ISBLANK(N1725), "", INDEX('Individual UI'!$E$6:$H$6,1,N1725)), "")</f>
        <v>-2</v>
      </c>
      <c r="AB1725" s="11">
        <f>IF($O1725 = TRUE, EXP(MMULT($P1725:$AA1725, Documentation!D$39:D$50) + Documentation!D$51), "")</f>
        <v>4.8317593879244586E-2</v>
      </c>
      <c r="AC1725" s="4">
        <f>IF($O1725 = TRUE, EXP(MMULT($P1725:$AA1725, Documentation!E$39:E$50) + Documentation!E$51), "")</f>
        <v>4.3863609247527732E-2</v>
      </c>
      <c r="AD1725" s="4">
        <f>IF($O1725 = TRUE, EXP(MMULT($P1725:$AA1725, Documentation!F$39:F$50) + Documentation!F$51), "")</f>
        <v>2.2164693380877907E-4</v>
      </c>
      <c r="AE1725" s="4">
        <f>IF($O1725 = TRUE, EXP(MMULT($P1725:$AA1725, Documentation!G$39:G$50) + Documentation!G$51), "")</f>
        <v>1.2679668102306519E-2</v>
      </c>
      <c r="AF1725" s="14">
        <f>IF($O1725 = TRUE, EXP(MMULT($P1725:$AA1725, Documentation!H$39:H$50) + Documentation!H$51), "")</f>
        <v>6.5570666895745826E-3</v>
      </c>
      <c r="AG1725" s="30">
        <f t="shared" si="365"/>
        <v>0.4327998347817123</v>
      </c>
      <c r="AH1725" s="28">
        <f t="shared" si="366"/>
        <v>0.39290372949250835</v>
      </c>
      <c r="AI1725" s="28">
        <f t="shared" si="367"/>
        <v>1.9853794162858775E-3</v>
      </c>
      <c r="AJ1725" s="28">
        <f t="shared" si="368"/>
        <v>0.11357681165747252</v>
      </c>
      <c r="AK1725" s="33">
        <f t="shared" si="369"/>
        <v>5.8734244652021095E-2</v>
      </c>
      <c r="AL1725" s="11">
        <f t="shared" si="370"/>
        <v>1</v>
      </c>
      <c r="AM1725" s="14" t="str">
        <f>IF($O1725 = TRUE, INDEX(Documentation!$M$9:$M$13, $AL1725, 1), "")</f>
        <v>Decisive Pursuers</v>
      </c>
      <c r="AN1725" s="1"/>
      <c r="AO1725" s="1"/>
      <c r="AP1725" s="38">
        <v>0.43279983478170703</v>
      </c>
      <c r="AQ1725" s="35">
        <v>0.39290372949251401</v>
      </c>
      <c r="AR1725" s="35">
        <v>1.98537941628591E-3</v>
      </c>
      <c r="AS1725" s="35">
        <v>0.11357681165747099</v>
      </c>
      <c r="AT1725" s="35">
        <v>5.87342446520219E-2</v>
      </c>
      <c r="AU1725" s="14">
        <v>1</v>
      </c>
      <c r="AV1725" s="4" t="b">
        <f t="shared" si="371"/>
        <v>1</v>
      </c>
      <c r="AW1725" s="4" t="b">
        <f t="shared" si="372"/>
        <v>1</v>
      </c>
      <c r="AX1725" s="4" t="b">
        <f t="shared" si="373"/>
        <v>1</v>
      </c>
      <c r="AY1725" s="4" t="b">
        <f t="shared" si="374"/>
        <v>1</v>
      </c>
      <c r="AZ1725" s="4" t="b">
        <f t="shared" si="375"/>
        <v>1</v>
      </c>
      <c r="BA1725" s="4" t="b">
        <f t="shared" si="376"/>
        <v>1</v>
      </c>
      <c r="BB1725" s="14" t="b">
        <f t="shared" si="377"/>
        <v>1</v>
      </c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</row>
    <row r="1726" spans="1:64" x14ac:dyDescent="0.2">
      <c r="A1726" s="1"/>
      <c r="B1726" s="11" t="s">
        <v>1881</v>
      </c>
      <c r="C1726" s="4">
        <v>2</v>
      </c>
      <c r="D1726" s="4">
        <v>4</v>
      </c>
      <c r="E1726" s="4">
        <v>4</v>
      </c>
      <c r="F1726" s="4">
        <v>3</v>
      </c>
      <c r="G1726" s="4">
        <v>1</v>
      </c>
      <c r="H1726" s="4">
        <v>2</v>
      </c>
      <c r="I1726" s="4">
        <v>2</v>
      </c>
      <c r="J1726" s="4">
        <v>1</v>
      </c>
      <c r="K1726" s="4">
        <v>3</v>
      </c>
      <c r="L1726" s="4">
        <v>4</v>
      </c>
      <c r="M1726" s="4">
        <v>4</v>
      </c>
      <c r="N1726" s="14">
        <v>1</v>
      </c>
      <c r="O1726" s="25" t="b">
        <f t="shared" si="364"/>
        <v>1</v>
      </c>
      <c r="P1726" s="11">
        <f>IF($O1726 = TRUE, IF(ISBLANK(C1726), "", INDEX('Individual UI'!$E$6:$H$6,1,C1726)), "")</f>
        <v>-2</v>
      </c>
      <c r="Q1726" s="4">
        <f>IF($O1726 = TRUE, IF(ISBLANK(D1726), "", INDEX('Individual UI'!$E$6:$H$6,1,D1726)), "")</f>
        <v>4</v>
      </c>
      <c r="R1726" s="4">
        <f>IF($O1726 = TRUE, IF(ISBLANK(E1726), "", INDEX('Individual UI'!$E$6:$H$6,1,E1726)), "")</f>
        <v>4</v>
      </c>
      <c r="S1726" s="4">
        <f>IF($O1726 = TRUE, IF(ISBLANK(F1726), "", INDEX('Individual UI'!$E$6:$H$6,1,F1726)), "")</f>
        <v>2</v>
      </c>
      <c r="T1726" s="4">
        <f>IF($O1726 = TRUE, IF(ISBLANK(G1726), "", INDEX('Individual UI'!$E$6:$H$6,1,G1726)), "")</f>
        <v>-4</v>
      </c>
      <c r="U1726" s="4">
        <f>IF($O1726 = TRUE, IF(ISBLANK(H1726), "", INDEX('Individual UI'!$E$6:$H$6,1,H1726)), "")</f>
        <v>-2</v>
      </c>
      <c r="V1726" s="4">
        <f>IF($O1726 = TRUE, IF(ISBLANK(I1726), "", INDEX('Individual UI'!$E$6:$H$6,1,I1726)), "")</f>
        <v>-2</v>
      </c>
      <c r="W1726" s="4">
        <f>IF($O1726 = TRUE, IF(ISBLANK(J1726), "", INDEX('Individual UI'!$E$6:$H$6,1,J1726)), "")</f>
        <v>-4</v>
      </c>
      <c r="X1726" s="4">
        <f>IF($O1726 = TRUE, IF(ISBLANK(K1726), "", INDEX('Individual UI'!$E$6:$H$6,1,K1726)), "")</f>
        <v>2</v>
      </c>
      <c r="Y1726" s="4">
        <f>IF($O1726 = TRUE, IF(ISBLANK(L1726), "", INDEX('Individual UI'!$E$6:$H$6,1,L1726)), "")</f>
        <v>4</v>
      </c>
      <c r="Z1726" s="4">
        <f>IF($O1726 = TRUE, IF(ISBLANK(M1726), "", INDEX('Individual UI'!$E$6:$H$6,1,M1726)), "")</f>
        <v>4</v>
      </c>
      <c r="AA1726" s="14">
        <f>IF($O1726 = TRUE, IF(ISBLANK(N1726), "", INDEX('Individual UI'!$E$6:$H$6,1,N1726)), "")</f>
        <v>-4</v>
      </c>
      <c r="AB1726" s="11">
        <f>IF($O1726 = TRUE, EXP(MMULT($P1726:$AA1726, Documentation!D$39:D$50) + Documentation!D$51), "")</f>
        <v>1.1495076992797496E-4</v>
      </c>
      <c r="AC1726" s="4">
        <f>IF($O1726 = TRUE, EXP(MMULT($P1726:$AA1726, Documentation!E$39:E$50) + Documentation!E$51), "")</f>
        <v>8.3005201720886017</v>
      </c>
      <c r="AD1726" s="4">
        <f>IF($O1726 = TRUE, EXP(MMULT($P1726:$AA1726, Documentation!F$39:F$50) + Documentation!F$51), "")</f>
        <v>2.7365433820446778E-2</v>
      </c>
      <c r="AE1726" s="4">
        <f>IF($O1726 = TRUE, EXP(MMULT($P1726:$AA1726, Documentation!G$39:G$50) + Documentation!G$51), "")</f>
        <v>1.3263216163711771E-3</v>
      </c>
      <c r="AF1726" s="14">
        <f>IF($O1726 = TRUE, EXP(MMULT($P1726:$AA1726, Documentation!H$39:H$50) + Documentation!H$51), "")</f>
        <v>0.64375849354578252</v>
      </c>
      <c r="AG1726" s="30">
        <f t="shared" si="365"/>
        <v>1.2810618105641509E-5</v>
      </c>
      <c r="AH1726" s="28">
        <f t="shared" si="366"/>
        <v>0.92504638350336676</v>
      </c>
      <c r="AI1726" s="28">
        <f t="shared" si="367"/>
        <v>3.049724000879737E-3</v>
      </c>
      <c r="AJ1726" s="28">
        <f t="shared" si="368"/>
        <v>1.4781109968410312E-4</v>
      </c>
      <c r="AK1726" s="33">
        <f t="shared" si="369"/>
        <v>7.1743270777963608E-2</v>
      </c>
      <c r="AL1726" s="11">
        <f t="shared" si="370"/>
        <v>2</v>
      </c>
      <c r="AM1726" s="14" t="str">
        <f>IF($O1726 = TRUE, INDEX(Documentation!$M$9:$M$13, $AL1726, 1), "")</f>
        <v>Cautious Consulters</v>
      </c>
      <c r="AN1726" s="1"/>
      <c r="AO1726" s="1"/>
      <c r="AP1726" s="38">
        <v>1.2810618105642E-5</v>
      </c>
      <c r="AQ1726" s="35">
        <v>0.92504638350336699</v>
      </c>
      <c r="AR1726" s="35">
        <v>3.0497240008797301E-3</v>
      </c>
      <c r="AS1726" s="35">
        <v>1.47811099684107E-4</v>
      </c>
      <c r="AT1726" s="35">
        <v>7.17432707779639E-2</v>
      </c>
      <c r="AU1726" s="14">
        <v>2</v>
      </c>
      <c r="AV1726" s="4" t="b">
        <f t="shared" si="371"/>
        <v>1</v>
      </c>
      <c r="AW1726" s="4" t="b">
        <f t="shared" si="372"/>
        <v>1</v>
      </c>
      <c r="AX1726" s="4" t="b">
        <f t="shared" si="373"/>
        <v>1</v>
      </c>
      <c r="AY1726" s="4" t="b">
        <f t="shared" si="374"/>
        <v>1</v>
      </c>
      <c r="AZ1726" s="4" t="b">
        <f t="shared" si="375"/>
        <v>1</v>
      </c>
      <c r="BA1726" s="4" t="b">
        <f t="shared" si="376"/>
        <v>1</v>
      </c>
      <c r="BB1726" s="14" t="b">
        <f t="shared" si="377"/>
        <v>1</v>
      </c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</row>
    <row r="1727" spans="1:64" x14ac:dyDescent="0.2">
      <c r="A1727" s="1"/>
      <c r="B1727" s="11" t="s">
        <v>1882</v>
      </c>
      <c r="C1727" s="4">
        <v>3</v>
      </c>
      <c r="D1727" s="4">
        <v>3</v>
      </c>
      <c r="E1727" s="4">
        <v>3</v>
      </c>
      <c r="F1727" s="4">
        <v>4</v>
      </c>
      <c r="G1727" s="4">
        <v>3</v>
      </c>
      <c r="H1727" s="4">
        <v>4</v>
      </c>
      <c r="I1727" s="4">
        <v>3</v>
      </c>
      <c r="J1727" s="4">
        <v>4</v>
      </c>
      <c r="K1727" s="4">
        <v>4</v>
      </c>
      <c r="L1727" s="4">
        <v>4</v>
      </c>
      <c r="M1727" s="4">
        <v>4</v>
      </c>
      <c r="N1727" s="14">
        <v>4</v>
      </c>
      <c r="O1727" s="25" t="b">
        <f t="shared" si="364"/>
        <v>1</v>
      </c>
      <c r="P1727" s="11">
        <f>IF($O1727 = TRUE, IF(ISBLANK(C1727), "", INDEX('Individual UI'!$E$6:$H$6,1,C1727)), "")</f>
        <v>2</v>
      </c>
      <c r="Q1727" s="4">
        <f>IF($O1727 = TRUE, IF(ISBLANK(D1727), "", INDEX('Individual UI'!$E$6:$H$6,1,D1727)), "")</f>
        <v>2</v>
      </c>
      <c r="R1727" s="4">
        <f>IF($O1727 = TRUE, IF(ISBLANK(E1727), "", INDEX('Individual UI'!$E$6:$H$6,1,E1727)), "")</f>
        <v>2</v>
      </c>
      <c r="S1727" s="4">
        <f>IF($O1727 = TRUE, IF(ISBLANK(F1727), "", INDEX('Individual UI'!$E$6:$H$6,1,F1727)), "")</f>
        <v>4</v>
      </c>
      <c r="T1727" s="4">
        <f>IF($O1727 = TRUE, IF(ISBLANK(G1727), "", INDEX('Individual UI'!$E$6:$H$6,1,G1727)), "")</f>
        <v>2</v>
      </c>
      <c r="U1727" s="4">
        <f>IF($O1727 = TRUE, IF(ISBLANK(H1727), "", INDEX('Individual UI'!$E$6:$H$6,1,H1727)), "")</f>
        <v>4</v>
      </c>
      <c r="V1727" s="4">
        <f>IF($O1727 = TRUE, IF(ISBLANK(I1727), "", INDEX('Individual UI'!$E$6:$H$6,1,I1727)), "")</f>
        <v>2</v>
      </c>
      <c r="W1727" s="4">
        <f>IF($O1727 = TRUE, IF(ISBLANK(J1727), "", INDEX('Individual UI'!$E$6:$H$6,1,J1727)), "")</f>
        <v>4</v>
      </c>
      <c r="X1727" s="4">
        <f>IF($O1727 = TRUE, IF(ISBLANK(K1727), "", INDEX('Individual UI'!$E$6:$H$6,1,K1727)), "")</f>
        <v>4</v>
      </c>
      <c r="Y1727" s="4">
        <f>IF($O1727 = TRUE, IF(ISBLANK(L1727), "", INDEX('Individual UI'!$E$6:$H$6,1,L1727)), "")</f>
        <v>4</v>
      </c>
      <c r="Z1727" s="4">
        <f>IF($O1727 = TRUE, IF(ISBLANK(M1727), "", INDEX('Individual UI'!$E$6:$H$6,1,M1727)), "")</f>
        <v>4</v>
      </c>
      <c r="AA1727" s="14">
        <f>IF($O1727 = TRUE, IF(ISBLANK(N1727), "", INDEX('Individual UI'!$E$6:$H$6,1,N1727)), "")</f>
        <v>4</v>
      </c>
      <c r="AB1727" s="11">
        <f>IF($O1727 = TRUE, EXP(MMULT($P1727:$AA1727, Documentation!D$39:D$50) + Documentation!D$51), "")</f>
        <v>2.1936837999535809E-6</v>
      </c>
      <c r="AC1727" s="4">
        <f>IF($O1727 = TRUE, EXP(MMULT($P1727:$AA1727, Documentation!E$39:E$50) + Documentation!E$51), "")</f>
        <v>0.32252046130181183</v>
      </c>
      <c r="AD1727" s="4">
        <f>IF($O1727 = TRUE, EXP(MMULT($P1727:$AA1727, Documentation!F$39:F$50) + Documentation!F$51), "")</f>
        <v>86.565844751565933</v>
      </c>
      <c r="AE1727" s="4">
        <f>IF($O1727 = TRUE, EXP(MMULT($P1727:$AA1727, Documentation!G$39:G$50) + Documentation!G$51), "")</f>
        <v>4.3274922482967686E-4</v>
      </c>
      <c r="AF1727" s="14">
        <f>IF($O1727 = TRUE, EXP(MMULT($P1727:$AA1727, Documentation!H$39:H$50) + Documentation!H$51), "")</f>
        <v>3.3237243514321675E-2</v>
      </c>
      <c r="AG1727" s="30">
        <f t="shared" si="365"/>
        <v>2.5237372081794781E-8</v>
      </c>
      <c r="AH1727" s="28">
        <f t="shared" si="366"/>
        <v>3.7104567604675548E-3</v>
      </c>
      <c r="AI1727" s="28">
        <f t="shared" si="367"/>
        <v>0.99590215947092287</v>
      </c>
      <c r="AJ1727" s="28">
        <f t="shared" si="368"/>
        <v>4.9785904446966885E-6</v>
      </c>
      <c r="AK1727" s="33">
        <f t="shared" si="369"/>
        <v>3.8237994079270049E-4</v>
      </c>
      <c r="AL1727" s="11">
        <f t="shared" si="370"/>
        <v>3</v>
      </c>
      <c r="AM1727" s="14" t="str">
        <f>IF($O1727 = TRUE, INDEX(Documentation!$M$9:$M$13, $AL1727, 1), "")</f>
        <v>Process Skeptics</v>
      </c>
      <c r="AN1727" s="1"/>
      <c r="AO1727" s="1"/>
      <c r="AP1727" s="38">
        <v>2.5237372081795201E-8</v>
      </c>
      <c r="AQ1727" s="35">
        <v>3.71045676046756E-3</v>
      </c>
      <c r="AR1727" s="35">
        <v>0.99590215947092298</v>
      </c>
      <c r="AS1727" s="35">
        <v>4.9785904446967402E-6</v>
      </c>
      <c r="AT1727" s="35">
        <v>3.8237994079270201E-4</v>
      </c>
      <c r="AU1727" s="14">
        <v>3</v>
      </c>
      <c r="AV1727" s="4" t="b">
        <f t="shared" si="371"/>
        <v>1</v>
      </c>
      <c r="AW1727" s="4" t="b">
        <f t="shared" si="372"/>
        <v>1</v>
      </c>
      <c r="AX1727" s="4" t="b">
        <f t="shared" si="373"/>
        <v>1</v>
      </c>
      <c r="AY1727" s="4" t="b">
        <f t="shared" si="374"/>
        <v>1</v>
      </c>
      <c r="AZ1727" s="4" t="b">
        <f t="shared" si="375"/>
        <v>1</v>
      </c>
      <c r="BA1727" s="4" t="b">
        <f t="shared" si="376"/>
        <v>1</v>
      </c>
      <c r="BB1727" s="14" t="b">
        <f t="shared" si="377"/>
        <v>1</v>
      </c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</row>
    <row r="1728" spans="1:64" x14ac:dyDescent="0.2">
      <c r="A1728" s="1"/>
      <c r="B1728" s="11" t="s">
        <v>1883</v>
      </c>
      <c r="C1728" s="4">
        <v>2</v>
      </c>
      <c r="D1728" s="4">
        <v>1</v>
      </c>
      <c r="E1728" s="4">
        <v>2</v>
      </c>
      <c r="F1728" s="4">
        <v>1</v>
      </c>
      <c r="G1728" s="4">
        <v>2</v>
      </c>
      <c r="H1728" s="4">
        <v>2</v>
      </c>
      <c r="I1728" s="4">
        <v>4</v>
      </c>
      <c r="J1728" s="4">
        <v>2</v>
      </c>
      <c r="K1728" s="4">
        <v>4</v>
      </c>
      <c r="L1728" s="4">
        <v>4</v>
      </c>
      <c r="M1728" s="4">
        <v>1</v>
      </c>
      <c r="N1728" s="14">
        <v>2</v>
      </c>
      <c r="O1728" s="25" t="b">
        <f t="shared" si="364"/>
        <v>1</v>
      </c>
      <c r="P1728" s="11">
        <f>IF($O1728 = TRUE, IF(ISBLANK(C1728), "", INDEX('Individual UI'!$E$6:$H$6,1,C1728)), "")</f>
        <v>-2</v>
      </c>
      <c r="Q1728" s="4">
        <f>IF($O1728 = TRUE, IF(ISBLANK(D1728), "", INDEX('Individual UI'!$E$6:$H$6,1,D1728)), "")</f>
        <v>-4</v>
      </c>
      <c r="R1728" s="4">
        <f>IF($O1728 = TRUE, IF(ISBLANK(E1728), "", INDEX('Individual UI'!$E$6:$H$6,1,E1728)), "")</f>
        <v>-2</v>
      </c>
      <c r="S1728" s="4">
        <f>IF($O1728 = TRUE, IF(ISBLANK(F1728), "", INDEX('Individual UI'!$E$6:$H$6,1,F1728)), "")</f>
        <v>-4</v>
      </c>
      <c r="T1728" s="4">
        <f>IF($O1728 = TRUE, IF(ISBLANK(G1728), "", INDEX('Individual UI'!$E$6:$H$6,1,G1728)), "")</f>
        <v>-2</v>
      </c>
      <c r="U1728" s="4">
        <f>IF($O1728 = TRUE, IF(ISBLANK(H1728), "", INDEX('Individual UI'!$E$6:$H$6,1,H1728)), "")</f>
        <v>-2</v>
      </c>
      <c r="V1728" s="4">
        <f>IF($O1728 = TRUE, IF(ISBLANK(I1728), "", INDEX('Individual UI'!$E$6:$H$6,1,I1728)), "")</f>
        <v>4</v>
      </c>
      <c r="W1728" s="4">
        <f>IF($O1728 = TRUE, IF(ISBLANK(J1728), "", INDEX('Individual UI'!$E$6:$H$6,1,J1728)), "")</f>
        <v>-2</v>
      </c>
      <c r="X1728" s="4">
        <f>IF($O1728 = TRUE, IF(ISBLANK(K1728), "", INDEX('Individual UI'!$E$6:$H$6,1,K1728)), "")</f>
        <v>4</v>
      </c>
      <c r="Y1728" s="4">
        <f>IF($O1728 = TRUE, IF(ISBLANK(L1728), "", INDEX('Individual UI'!$E$6:$H$6,1,L1728)), "")</f>
        <v>4</v>
      </c>
      <c r="Z1728" s="4">
        <f>IF($O1728 = TRUE, IF(ISBLANK(M1728), "", INDEX('Individual UI'!$E$6:$H$6,1,M1728)), "")</f>
        <v>-4</v>
      </c>
      <c r="AA1728" s="14">
        <f>IF($O1728 = TRUE, IF(ISBLANK(N1728), "", INDEX('Individual UI'!$E$6:$H$6,1,N1728)), "")</f>
        <v>-2</v>
      </c>
      <c r="AB1728" s="11">
        <f>IF($O1728 = TRUE, EXP(MMULT($P1728:$AA1728, Documentation!D$39:D$50) + Documentation!D$51), "")</f>
        <v>4.4117865662389528</v>
      </c>
      <c r="AC1728" s="4">
        <f>IF($O1728 = TRUE, EXP(MMULT($P1728:$AA1728, Documentation!E$39:E$50) + Documentation!E$51), "")</f>
        <v>7.9697546453496668E-3</v>
      </c>
      <c r="AD1728" s="4">
        <f>IF($O1728 = TRUE, EXP(MMULT($P1728:$AA1728, Documentation!F$39:F$50) + Documentation!F$51), "")</f>
        <v>1.3942810012254207E-4</v>
      </c>
      <c r="AE1728" s="4">
        <f>IF($O1728 = TRUE, EXP(MMULT($P1728:$AA1728, Documentation!G$39:G$50) + Documentation!G$51), "")</f>
        <v>1.5740329669721467E-4</v>
      </c>
      <c r="AF1728" s="14">
        <f>IF($O1728 = TRUE, EXP(MMULT($P1728:$AA1728, Documentation!H$39:H$50) + Documentation!H$51), "")</f>
        <v>5.6566810878851487E-6</v>
      </c>
      <c r="AG1728" s="30">
        <f t="shared" si="365"/>
        <v>0.99812847677354777</v>
      </c>
      <c r="AH1728" s="28">
        <f t="shared" si="366"/>
        <v>1.8030879202760863E-3</v>
      </c>
      <c r="AI1728" s="28">
        <f t="shared" si="367"/>
        <v>3.1544399327862906E-5</v>
      </c>
      <c r="AJ1728" s="28">
        <f t="shared" si="368"/>
        <v>3.5611131774550197E-5</v>
      </c>
      <c r="AK1728" s="33">
        <f t="shared" si="369"/>
        <v>1.2797750736744804E-6</v>
      </c>
      <c r="AL1728" s="11">
        <f t="shared" si="370"/>
        <v>1</v>
      </c>
      <c r="AM1728" s="14" t="str">
        <f>IF($O1728 = TRUE, INDEX(Documentation!$M$9:$M$13, $AL1728, 1), "")</f>
        <v>Decisive Pursuers</v>
      </c>
      <c r="AN1728" s="1"/>
      <c r="AO1728" s="1"/>
      <c r="AP1728" s="38">
        <v>0.99812847677354799</v>
      </c>
      <c r="AQ1728" s="35">
        <v>1.8030879202761299E-3</v>
      </c>
      <c r="AR1728" s="35">
        <v>3.1544399327863401E-5</v>
      </c>
      <c r="AS1728" s="35">
        <v>3.5611131774549899E-5</v>
      </c>
      <c r="AT1728" s="35">
        <v>1.2797750736744899E-6</v>
      </c>
      <c r="AU1728" s="14">
        <v>1</v>
      </c>
      <c r="AV1728" s="4" t="b">
        <f t="shared" si="371"/>
        <v>1</v>
      </c>
      <c r="AW1728" s="4" t="b">
        <f t="shared" si="372"/>
        <v>1</v>
      </c>
      <c r="AX1728" s="4" t="b">
        <f t="shared" si="373"/>
        <v>1</v>
      </c>
      <c r="AY1728" s="4" t="b">
        <f t="shared" si="374"/>
        <v>1</v>
      </c>
      <c r="AZ1728" s="4" t="b">
        <f t="shared" si="375"/>
        <v>1</v>
      </c>
      <c r="BA1728" s="4" t="b">
        <f t="shared" si="376"/>
        <v>1</v>
      </c>
      <c r="BB1728" s="14" t="b">
        <f t="shared" si="377"/>
        <v>1</v>
      </c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</row>
    <row r="1729" spans="1:64" x14ac:dyDescent="0.2">
      <c r="A1729" s="1"/>
      <c r="B1729" s="11" t="s">
        <v>1884</v>
      </c>
      <c r="C1729" s="4">
        <v>1</v>
      </c>
      <c r="D1729" s="4">
        <v>1</v>
      </c>
      <c r="E1729" s="4">
        <v>2</v>
      </c>
      <c r="F1729" s="4">
        <v>1</v>
      </c>
      <c r="G1729" s="4">
        <v>2</v>
      </c>
      <c r="H1729" s="4">
        <v>4</v>
      </c>
      <c r="I1729" s="4">
        <v>4</v>
      </c>
      <c r="J1729" s="4">
        <v>1</v>
      </c>
      <c r="K1729" s="4">
        <v>2</v>
      </c>
      <c r="L1729" s="4">
        <v>1</v>
      </c>
      <c r="M1729" s="4">
        <v>2</v>
      </c>
      <c r="N1729" s="14">
        <v>1</v>
      </c>
      <c r="O1729" s="25" t="b">
        <f t="shared" si="364"/>
        <v>1</v>
      </c>
      <c r="P1729" s="11">
        <f>IF($O1729 = TRUE, IF(ISBLANK(C1729), "", INDEX('Individual UI'!$E$6:$H$6,1,C1729)), "")</f>
        <v>-4</v>
      </c>
      <c r="Q1729" s="4">
        <f>IF($O1729 = TRUE, IF(ISBLANK(D1729), "", INDEX('Individual UI'!$E$6:$H$6,1,D1729)), "")</f>
        <v>-4</v>
      </c>
      <c r="R1729" s="4">
        <f>IF($O1729 = TRUE, IF(ISBLANK(E1729), "", INDEX('Individual UI'!$E$6:$H$6,1,E1729)), "")</f>
        <v>-2</v>
      </c>
      <c r="S1729" s="4">
        <f>IF($O1729 = TRUE, IF(ISBLANK(F1729), "", INDEX('Individual UI'!$E$6:$H$6,1,F1729)), "")</f>
        <v>-4</v>
      </c>
      <c r="T1729" s="4">
        <f>IF($O1729 = TRUE, IF(ISBLANK(G1729), "", INDEX('Individual UI'!$E$6:$H$6,1,G1729)), "")</f>
        <v>-2</v>
      </c>
      <c r="U1729" s="4">
        <f>IF($O1729 = TRUE, IF(ISBLANK(H1729), "", INDEX('Individual UI'!$E$6:$H$6,1,H1729)), "")</f>
        <v>4</v>
      </c>
      <c r="V1729" s="4">
        <f>IF($O1729 = TRUE, IF(ISBLANK(I1729), "", INDEX('Individual UI'!$E$6:$H$6,1,I1729)), "")</f>
        <v>4</v>
      </c>
      <c r="W1729" s="4">
        <f>IF($O1729 = TRUE, IF(ISBLANK(J1729), "", INDEX('Individual UI'!$E$6:$H$6,1,J1729)), "")</f>
        <v>-4</v>
      </c>
      <c r="X1729" s="4">
        <f>IF($O1729 = TRUE, IF(ISBLANK(K1729), "", INDEX('Individual UI'!$E$6:$H$6,1,K1729)), "")</f>
        <v>-2</v>
      </c>
      <c r="Y1729" s="4">
        <f>IF($O1729 = TRUE, IF(ISBLANK(L1729), "", INDEX('Individual UI'!$E$6:$H$6,1,L1729)), "")</f>
        <v>-4</v>
      </c>
      <c r="Z1729" s="4">
        <f>IF($O1729 = TRUE, IF(ISBLANK(M1729), "", INDEX('Individual UI'!$E$6:$H$6,1,M1729)), "")</f>
        <v>-2</v>
      </c>
      <c r="AA1729" s="14">
        <f>IF($O1729 = TRUE, IF(ISBLANK(N1729), "", INDEX('Individual UI'!$E$6:$H$6,1,N1729)), "")</f>
        <v>-4</v>
      </c>
      <c r="AB1729" s="11">
        <f>IF($O1729 = TRUE, EXP(MMULT($P1729:$AA1729, Documentation!D$39:D$50) + Documentation!D$51), "")</f>
        <v>7.612351147946864</v>
      </c>
      <c r="AC1729" s="4">
        <f>IF($O1729 = TRUE, EXP(MMULT($P1729:$AA1729, Documentation!E$39:E$50) + Documentation!E$51), "")</f>
        <v>9.2411498255682122E-5</v>
      </c>
      <c r="AD1729" s="4">
        <f>IF($O1729 = TRUE, EXP(MMULT($P1729:$AA1729, Documentation!F$39:F$50) + Documentation!F$51), "")</f>
        <v>2.3792685970923448E-5</v>
      </c>
      <c r="AE1729" s="4">
        <f>IF($O1729 = TRUE, EXP(MMULT($P1729:$AA1729, Documentation!G$39:G$50) + Documentation!G$51), "")</f>
        <v>0.13552793903846674</v>
      </c>
      <c r="AF1729" s="14">
        <f>IF($O1729 = TRUE, EXP(MMULT($P1729:$AA1729, Documentation!H$39:H$50) + Documentation!H$51), "")</f>
        <v>3.1447396342177271E-4</v>
      </c>
      <c r="AG1729" s="30">
        <f t="shared" si="365"/>
        <v>0.98245312573873567</v>
      </c>
      <c r="AH1729" s="28">
        <f t="shared" si="366"/>
        <v>1.192666543502551E-5</v>
      </c>
      <c r="AI1729" s="28">
        <f t="shared" si="367"/>
        <v>3.0706936986424303E-6</v>
      </c>
      <c r="AJ1729" s="28">
        <f t="shared" si="368"/>
        <v>1.749129076490152E-2</v>
      </c>
      <c r="AK1729" s="33">
        <f t="shared" si="369"/>
        <v>4.0586137229165823E-5</v>
      </c>
      <c r="AL1729" s="11">
        <f t="shared" si="370"/>
        <v>1</v>
      </c>
      <c r="AM1729" s="14" t="str">
        <f>IF($O1729 = TRUE, INDEX(Documentation!$M$9:$M$13, $AL1729, 1), "")</f>
        <v>Decisive Pursuers</v>
      </c>
      <c r="AN1729" s="1"/>
      <c r="AO1729" s="1"/>
      <c r="AP1729" s="38">
        <v>0.982453125738736</v>
      </c>
      <c r="AQ1729" s="35">
        <v>1.19266654350256E-5</v>
      </c>
      <c r="AR1729" s="35">
        <v>3.07069369864246E-6</v>
      </c>
      <c r="AS1729" s="35">
        <v>1.74912907649016E-2</v>
      </c>
      <c r="AT1729" s="35">
        <v>4.0586137229165803E-5</v>
      </c>
      <c r="AU1729" s="14">
        <v>1</v>
      </c>
      <c r="AV1729" s="4" t="b">
        <f t="shared" si="371"/>
        <v>1</v>
      </c>
      <c r="AW1729" s="4" t="b">
        <f t="shared" si="372"/>
        <v>1</v>
      </c>
      <c r="AX1729" s="4" t="b">
        <f t="shared" si="373"/>
        <v>1</v>
      </c>
      <c r="AY1729" s="4" t="b">
        <f t="shared" si="374"/>
        <v>1</v>
      </c>
      <c r="AZ1729" s="4" t="b">
        <f t="shared" si="375"/>
        <v>1</v>
      </c>
      <c r="BA1729" s="4" t="b">
        <f t="shared" si="376"/>
        <v>1</v>
      </c>
      <c r="BB1729" s="14" t="b">
        <f t="shared" si="377"/>
        <v>1</v>
      </c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</row>
    <row r="1730" spans="1:64" x14ac:dyDescent="0.2">
      <c r="A1730" s="1"/>
      <c r="B1730" s="11" t="s">
        <v>1885</v>
      </c>
      <c r="C1730" s="4">
        <v>2</v>
      </c>
      <c r="D1730" s="4">
        <v>3</v>
      </c>
      <c r="E1730" s="4">
        <v>2</v>
      </c>
      <c r="F1730" s="4">
        <v>2</v>
      </c>
      <c r="G1730" s="4">
        <v>1</v>
      </c>
      <c r="H1730" s="4">
        <v>3</v>
      </c>
      <c r="I1730" s="4">
        <v>4</v>
      </c>
      <c r="J1730" s="4">
        <v>2</v>
      </c>
      <c r="K1730" s="4">
        <v>2</v>
      </c>
      <c r="L1730" s="4">
        <v>2</v>
      </c>
      <c r="M1730" s="4">
        <v>3</v>
      </c>
      <c r="N1730" s="14">
        <v>4</v>
      </c>
      <c r="O1730" s="25" t="b">
        <f t="shared" si="364"/>
        <v>1</v>
      </c>
      <c r="P1730" s="11">
        <f>IF($O1730 = TRUE, IF(ISBLANK(C1730), "", INDEX('Individual UI'!$E$6:$H$6,1,C1730)), "")</f>
        <v>-2</v>
      </c>
      <c r="Q1730" s="4">
        <f>IF($O1730 = TRUE, IF(ISBLANK(D1730), "", INDEX('Individual UI'!$E$6:$H$6,1,D1730)), "")</f>
        <v>2</v>
      </c>
      <c r="R1730" s="4">
        <f>IF($O1730 = TRUE, IF(ISBLANK(E1730), "", INDEX('Individual UI'!$E$6:$H$6,1,E1730)), "")</f>
        <v>-2</v>
      </c>
      <c r="S1730" s="4">
        <f>IF($O1730 = TRUE, IF(ISBLANK(F1730), "", INDEX('Individual UI'!$E$6:$H$6,1,F1730)), "")</f>
        <v>-2</v>
      </c>
      <c r="T1730" s="4">
        <f>IF($O1730 = TRUE, IF(ISBLANK(G1730), "", INDEX('Individual UI'!$E$6:$H$6,1,G1730)), "")</f>
        <v>-4</v>
      </c>
      <c r="U1730" s="4">
        <f>IF($O1730 = TRUE, IF(ISBLANK(H1730), "", INDEX('Individual UI'!$E$6:$H$6,1,H1730)), "")</f>
        <v>2</v>
      </c>
      <c r="V1730" s="4">
        <f>IF($O1730 = TRUE, IF(ISBLANK(I1730), "", INDEX('Individual UI'!$E$6:$H$6,1,I1730)), "")</f>
        <v>4</v>
      </c>
      <c r="W1730" s="4">
        <f>IF($O1730 = TRUE, IF(ISBLANK(J1730), "", INDEX('Individual UI'!$E$6:$H$6,1,J1730)), "")</f>
        <v>-2</v>
      </c>
      <c r="X1730" s="4">
        <f>IF($O1730 = TRUE, IF(ISBLANK(K1730), "", INDEX('Individual UI'!$E$6:$H$6,1,K1730)), "")</f>
        <v>-2</v>
      </c>
      <c r="Y1730" s="4">
        <f>IF($O1730 = TRUE, IF(ISBLANK(L1730), "", INDEX('Individual UI'!$E$6:$H$6,1,L1730)), "")</f>
        <v>-2</v>
      </c>
      <c r="Z1730" s="4">
        <f>IF($O1730 = TRUE, IF(ISBLANK(M1730), "", INDEX('Individual UI'!$E$6:$H$6,1,M1730)), "")</f>
        <v>2</v>
      </c>
      <c r="AA1730" s="14">
        <f>IF($O1730 = TRUE, IF(ISBLANK(N1730), "", INDEX('Individual UI'!$E$6:$H$6,1,N1730)), "")</f>
        <v>4</v>
      </c>
      <c r="AB1730" s="11">
        <f>IF($O1730 = TRUE, EXP(MMULT($P1730:$AA1730, Documentation!D$39:D$50) + Documentation!D$51), "")</f>
        <v>0.13700181902542516</v>
      </c>
      <c r="AC1730" s="4">
        <f>IF($O1730 = TRUE, EXP(MMULT($P1730:$AA1730, Documentation!E$39:E$50) + Documentation!E$51), "")</f>
        <v>4.3667598495301246E-2</v>
      </c>
      <c r="AD1730" s="4">
        <f>IF($O1730 = TRUE, EXP(MMULT($P1730:$AA1730, Documentation!F$39:F$50) + Documentation!F$51), "")</f>
        <v>2.0751008413151927E-2</v>
      </c>
      <c r="AE1730" s="4">
        <f>IF($O1730 = TRUE, EXP(MMULT($P1730:$AA1730, Documentation!G$39:G$50) + Documentation!G$51), "")</f>
        <v>1.960189266508188E-4</v>
      </c>
      <c r="AF1730" s="14">
        <f>IF($O1730 = TRUE, EXP(MMULT($P1730:$AA1730, Documentation!H$39:H$50) + Documentation!H$51), "")</f>
        <v>1.0494111551776931E-3</v>
      </c>
      <c r="AG1730" s="30">
        <f t="shared" si="365"/>
        <v>0.67599852150135908</v>
      </c>
      <c r="AH1730" s="28">
        <f t="shared" si="366"/>
        <v>0.21546598600169212</v>
      </c>
      <c r="AI1730" s="28">
        <f t="shared" si="367"/>
        <v>0.10239025369692119</v>
      </c>
      <c r="AJ1730" s="28">
        <f t="shared" si="368"/>
        <v>9.6720251997271355E-4</v>
      </c>
      <c r="AK1730" s="33">
        <f t="shared" si="369"/>
        <v>5.1780362800548027E-3</v>
      </c>
      <c r="AL1730" s="11">
        <f t="shared" si="370"/>
        <v>1</v>
      </c>
      <c r="AM1730" s="14" t="str">
        <f>IF($O1730 = TRUE, INDEX(Documentation!$M$9:$M$13, $AL1730, 1), "")</f>
        <v>Decisive Pursuers</v>
      </c>
      <c r="AN1730" s="1"/>
      <c r="AO1730" s="1"/>
      <c r="AP1730" s="38">
        <v>0.67599852150135897</v>
      </c>
      <c r="AQ1730" s="35">
        <v>0.21546598600169301</v>
      </c>
      <c r="AR1730" s="35">
        <v>0.10239025369692099</v>
      </c>
      <c r="AS1730" s="35">
        <v>9.6720251997271204E-4</v>
      </c>
      <c r="AT1730" s="35">
        <v>5.1780362800547498E-3</v>
      </c>
      <c r="AU1730" s="14">
        <v>1</v>
      </c>
      <c r="AV1730" s="4" t="b">
        <f t="shared" si="371"/>
        <v>1</v>
      </c>
      <c r="AW1730" s="4" t="b">
        <f t="shared" si="372"/>
        <v>1</v>
      </c>
      <c r="AX1730" s="4" t="b">
        <f t="shared" si="373"/>
        <v>1</v>
      </c>
      <c r="AY1730" s="4" t="b">
        <f t="shared" si="374"/>
        <v>1</v>
      </c>
      <c r="AZ1730" s="4" t="b">
        <f t="shared" si="375"/>
        <v>1</v>
      </c>
      <c r="BA1730" s="4" t="b">
        <f t="shared" si="376"/>
        <v>1</v>
      </c>
      <c r="BB1730" s="14" t="b">
        <f t="shared" si="377"/>
        <v>1</v>
      </c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</row>
    <row r="1731" spans="1:64" x14ac:dyDescent="0.2">
      <c r="A1731" s="1"/>
      <c r="B1731" s="11" t="s">
        <v>1886</v>
      </c>
      <c r="C1731" s="4">
        <v>2</v>
      </c>
      <c r="D1731" s="4">
        <v>2</v>
      </c>
      <c r="E1731" s="4">
        <v>4</v>
      </c>
      <c r="F1731" s="4">
        <v>4</v>
      </c>
      <c r="G1731" s="4">
        <v>4</v>
      </c>
      <c r="H1731" s="4">
        <v>2</v>
      </c>
      <c r="I1731" s="4">
        <v>1</v>
      </c>
      <c r="J1731" s="4">
        <v>1</v>
      </c>
      <c r="K1731" s="4">
        <v>1</v>
      </c>
      <c r="L1731" s="4">
        <v>1</v>
      </c>
      <c r="M1731" s="4">
        <v>2</v>
      </c>
      <c r="N1731" s="14">
        <v>2</v>
      </c>
      <c r="O1731" s="25" t="b">
        <f t="shared" si="364"/>
        <v>1</v>
      </c>
      <c r="P1731" s="11">
        <f>IF($O1731 = TRUE, IF(ISBLANK(C1731), "", INDEX('Individual UI'!$E$6:$H$6,1,C1731)), "")</f>
        <v>-2</v>
      </c>
      <c r="Q1731" s="4">
        <f>IF($O1731 = TRUE, IF(ISBLANK(D1731), "", INDEX('Individual UI'!$E$6:$H$6,1,D1731)), "")</f>
        <v>-2</v>
      </c>
      <c r="R1731" s="4">
        <f>IF($O1731 = TRUE, IF(ISBLANK(E1731), "", INDEX('Individual UI'!$E$6:$H$6,1,E1731)), "")</f>
        <v>4</v>
      </c>
      <c r="S1731" s="4">
        <f>IF($O1731 = TRUE, IF(ISBLANK(F1731), "", INDEX('Individual UI'!$E$6:$H$6,1,F1731)), "")</f>
        <v>4</v>
      </c>
      <c r="T1731" s="4">
        <f>IF($O1731 = TRUE, IF(ISBLANK(G1731), "", INDEX('Individual UI'!$E$6:$H$6,1,G1731)), "")</f>
        <v>4</v>
      </c>
      <c r="U1731" s="4">
        <f>IF($O1731 = TRUE, IF(ISBLANK(H1731), "", INDEX('Individual UI'!$E$6:$H$6,1,H1731)), "")</f>
        <v>-2</v>
      </c>
      <c r="V1731" s="4">
        <f>IF($O1731 = TRUE, IF(ISBLANK(I1731), "", INDEX('Individual UI'!$E$6:$H$6,1,I1731)), "")</f>
        <v>-4</v>
      </c>
      <c r="W1731" s="4">
        <f>IF($O1731 = TRUE, IF(ISBLANK(J1731), "", INDEX('Individual UI'!$E$6:$H$6,1,J1731)), "")</f>
        <v>-4</v>
      </c>
      <c r="X1731" s="4">
        <f>IF($O1731 = TRUE, IF(ISBLANK(K1731), "", INDEX('Individual UI'!$E$6:$H$6,1,K1731)), "")</f>
        <v>-4</v>
      </c>
      <c r="Y1731" s="4">
        <f>IF($O1731 = TRUE, IF(ISBLANK(L1731), "", INDEX('Individual UI'!$E$6:$H$6,1,L1731)), "")</f>
        <v>-4</v>
      </c>
      <c r="Z1731" s="4">
        <f>IF($O1731 = TRUE, IF(ISBLANK(M1731), "", INDEX('Individual UI'!$E$6:$H$6,1,M1731)), "")</f>
        <v>-2</v>
      </c>
      <c r="AA1731" s="14">
        <f>IF($O1731 = TRUE, IF(ISBLANK(N1731), "", INDEX('Individual UI'!$E$6:$H$6,1,N1731)), "")</f>
        <v>-2</v>
      </c>
      <c r="AB1731" s="11">
        <f>IF($O1731 = TRUE, EXP(MMULT($P1731:$AA1731, Documentation!D$39:D$50) + Documentation!D$51), "")</f>
        <v>1.4052173396221519E-3</v>
      </c>
      <c r="AC1731" s="4">
        <f>IF($O1731 = TRUE, EXP(MMULT($P1731:$AA1731, Documentation!E$39:E$50) + Documentation!E$51), "")</f>
        <v>2.6002573950766338E-4</v>
      </c>
      <c r="AD1731" s="4">
        <f>IF($O1731 = TRUE, EXP(MMULT($P1731:$AA1731, Documentation!F$39:F$50) + Documentation!F$51), "")</f>
        <v>1.000669085110891E-3</v>
      </c>
      <c r="AE1731" s="4">
        <f>IF($O1731 = TRUE, EXP(MMULT($P1731:$AA1731, Documentation!G$39:G$50) + Documentation!G$51), "")</f>
        <v>200.61128073156672</v>
      </c>
      <c r="AF1731" s="14">
        <f>IF($O1731 = TRUE, EXP(MMULT($P1731:$AA1731, Documentation!H$39:H$50) + Documentation!H$51), "")</f>
        <v>0.17573327948543221</v>
      </c>
      <c r="AG1731" s="30">
        <f t="shared" si="365"/>
        <v>6.9984540050042334E-6</v>
      </c>
      <c r="AH1731" s="28">
        <f t="shared" si="366"/>
        <v>1.295015458997192E-6</v>
      </c>
      <c r="AI1731" s="28">
        <f t="shared" si="367"/>
        <v>4.9836679130797712E-6</v>
      </c>
      <c r="AJ1731" s="28">
        <f t="shared" si="368"/>
        <v>0.9991115121468499</v>
      </c>
      <c r="AK1731" s="33">
        <f t="shared" si="369"/>
        <v>8.7521071577301211E-4</v>
      </c>
      <c r="AL1731" s="11">
        <f t="shared" si="370"/>
        <v>4</v>
      </c>
      <c r="AM1731" s="14" t="str">
        <f>IF($O1731 = TRUE, INDEX(Documentation!$M$9:$M$13, $AL1731, 1), "")</f>
        <v>Financially Pressured</v>
      </c>
      <c r="AN1731" s="1"/>
      <c r="AO1731" s="1"/>
      <c r="AP1731" s="38">
        <v>6.99845400500418E-6</v>
      </c>
      <c r="AQ1731" s="35">
        <v>1.29501545899718E-6</v>
      </c>
      <c r="AR1731" s="35">
        <v>4.9836679130798E-6</v>
      </c>
      <c r="AS1731" s="35">
        <v>0.99911151214685001</v>
      </c>
      <c r="AT1731" s="35">
        <v>8.7521071577300604E-4</v>
      </c>
      <c r="AU1731" s="14">
        <v>4</v>
      </c>
      <c r="AV1731" s="4" t="b">
        <f t="shared" si="371"/>
        <v>1</v>
      </c>
      <c r="AW1731" s="4" t="b">
        <f t="shared" si="372"/>
        <v>1</v>
      </c>
      <c r="AX1731" s="4" t="b">
        <f t="shared" si="373"/>
        <v>1</v>
      </c>
      <c r="AY1731" s="4" t="b">
        <f t="shared" si="374"/>
        <v>1</v>
      </c>
      <c r="AZ1731" s="4" t="b">
        <f t="shared" si="375"/>
        <v>1</v>
      </c>
      <c r="BA1731" s="4" t="b">
        <f t="shared" si="376"/>
        <v>1</v>
      </c>
      <c r="BB1731" s="14" t="b">
        <f t="shared" si="377"/>
        <v>1</v>
      </c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</row>
    <row r="1732" spans="1:64" x14ac:dyDescent="0.2">
      <c r="A1732" s="1"/>
      <c r="B1732" s="11" t="s">
        <v>1887</v>
      </c>
      <c r="C1732" s="4">
        <v>3</v>
      </c>
      <c r="D1732" s="4">
        <v>2</v>
      </c>
      <c r="E1732" s="4">
        <v>4</v>
      </c>
      <c r="F1732" s="4">
        <v>3</v>
      </c>
      <c r="G1732" s="4">
        <v>2</v>
      </c>
      <c r="H1732" s="4">
        <v>3</v>
      </c>
      <c r="I1732" s="4">
        <v>2</v>
      </c>
      <c r="J1732" s="4">
        <v>2</v>
      </c>
      <c r="K1732" s="4">
        <v>2</v>
      </c>
      <c r="L1732" s="4">
        <v>1</v>
      </c>
      <c r="M1732" s="4">
        <v>1</v>
      </c>
      <c r="N1732" s="14">
        <v>2</v>
      </c>
      <c r="O1732" s="25" t="b">
        <f t="shared" si="364"/>
        <v>1</v>
      </c>
      <c r="P1732" s="11">
        <f>IF($O1732 = TRUE, IF(ISBLANK(C1732), "", INDEX('Individual UI'!$E$6:$H$6,1,C1732)), "")</f>
        <v>2</v>
      </c>
      <c r="Q1732" s="4">
        <f>IF($O1732 = TRUE, IF(ISBLANK(D1732), "", INDEX('Individual UI'!$E$6:$H$6,1,D1732)), "")</f>
        <v>-2</v>
      </c>
      <c r="R1732" s="4">
        <f>IF($O1732 = TRUE, IF(ISBLANK(E1732), "", INDEX('Individual UI'!$E$6:$H$6,1,E1732)), "")</f>
        <v>4</v>
      </c>
      <c r="S1732" s="4">
        <f>IF($O1732 = TRUE, IF(ISBLANK(F1732), "", INDEX('Individual UI'!$E$6:$H$6,1,F1732)), "")</f>
        <v>2</v>
      </c>
      <c r="T1732" s="4">
        <f>IF($O1732 = TRUE, IF(ISBLANK(G1732), "", INDEX('Individual UI'!$E$6:$H$6,1,G1732)), "")</f>
        <v>-2</v>
      </c>
      <c r="U1732" s="4">
        <f>IF($O1732 = TRUE, IF(ISBLANK(H1732), "", INDEX('Individual UI'!$E$6:$H$6,1,H1732)), "")</f>
        <v>2</v>
      </c>
      <c r="V1732" s="4">
        <f>IF($O1732 = TRUE, IF(ISBLANK(I1732), "", INDEX('Individual UI'!$E$6:$H$6,1,I1732)), "")</f>
        <v>-2</v>
      </c>
      <c r="W1732" s="4">
        <f>IF($O1732 = TRUE, IF(ISBLANK(J1732), "", INDEX('Individual UI'!$E$6:$H$6,1,J1732)), "")</f>
        <v>-2</v>
      </c>
      <c r="X1732" s="4">
        <f>IF($O1732 = TRUE, IF(ISBLANK(K1732), "", INDEX('Individual UI'!$E$6:$H$6,1,K1732)), "")</f>
        <v>-2</v>
      </c>
      <c r="Y1732" s="4">
        <f>IF($O1732 = TRUE, IF(ISBLANK(L1732), "", INDEX('Individual UI'!$E$6:$H$6,1,L1732)), "")</f>
        <v>-4</v>
      </c>
      <c r="Z1732" s="4">
        <f>IF($O1732 = TRUE, IF(ISBLANK(M1732), "", INDEX('Individual UI'!$E$6:$H$6,1,M1732)), "")</f>
        <v>-4</v>
      </c>
      <c r="AA1732" s="14">
        <f>IF($O1732 = TRUE, IF(ISBLANK(N1732), "", INDEX('Individual UI'!$E$6:$H$6,1,N1732)), "")</f>
        <v>-2</v>
      </c>
      <c r="AB1732" s="11">
        <f>IF($O1732 = TRUE, EXP(MMULT($P1732:$AA1732, Documentation!D$39:D$50) + Documentation!D$51), "")</f>
        <v>3.4187912343491915E-3</v>
      </c>
      <c r="AC1732" s="4">
        <f>IF($O1732 = TRUE, EXP(MMULT($P1732:$AA1732, Documentation!E$39:E$50) + Documentation!E$51), "")</f>
        <v>3.0275908950783506E-4</v>
      </c>
      <c r="AD1732" s="4">
        <f>IF($O1732 = TRUE, EXP(MMULT($P1732:$AA1732, Documentation!F$39:F$50) + Documentation!F$51), "")</f>
        <v>3.5762988635037467E-3</v>
      </c>
      <c r="AE1732" s="4">
        <f>IF($O1732 = TRUE, EXP(MMULT($P1732:$AA1732, Documentation!G$39:G$50) + Documentation!G$51), "")</f>
        <v>8.2317966499215682</v>
      </c>
      <c r="AF1732" s="14">
        <f>IF($O1732 = TRUE, EXP(MMULT($P1732:$AA1732, Documentation!H$39:H$50) + Documentation!H$51), "")</f>
        <v>0.26029132433829155</v>
      </c>
      <c r="AG1732" s="30">
        <f t="shared" si="365"/>
        <v>4.0223979771782873E-4</v>
      </c>
      <c r="AH1732" s="28">
        <f t="shared" si="366"/>
        <v>3.5621290266952554E-5</v>
      </c>
      <c r="AI1732" s="28">
        <f t="shared" si="367"/>
        <v>4.2077144605411667E-4</v>
      </c>
      <c r="AJ1732" s="28">
        <f t="shared" si="368"/>
        <v>0.96851664589840636</v>
      </c>
      <c r="AK1732" s="33">
        <f t="shared" si="369"/>
        <v>3.0624721567554553E-2</v>
      </c>
      <c r="AL1732" s="11">
        <f t="shared" si="370"/>
        <v>4</v>
      </c>
      <c r="AM1732" s="14" t="str">
        <f>IF($O1732 = TRUE, INDEX(Documentation!$M$9:$M$13, $AL1732, 1), "")</f>
        <v>Financially Pressured</v>
      </c>
      <c r="AN1732" s="1"/>
      <c r="AO1732" s="1"/>
      <c r="AP1732" s="38">
        <v>4.0223979771782998E-4</v>
      </c>
      <c r="AQ1732" s="35">
        <v>3.5621290266953299E-5</v>
      </c>
      <c r="AR1732" s="35">
        <v>4.20771446054128E-4</v>
      </c>
      <c r="AS1732" s="35">
        <v>0.96851664589840603</v>
      </c>
      <c r="AT1732" s="35">
        <v>3.0624721567555101E-2</v>
      </c>
      <c r="AU1732" s="14">
        <v>4</v>
      </c>
      <c r="AV1732" s="4" t="b">
        <f t="shared" si="371"/>
        <v>1</v>
      </c>
      <c r="AW1732" s="4" t="b">
        <f t="shared" si="372"/>
        <v>1</v>
      </c>
      <c r="AX1732" s="4" t="b">
        <f t="shared" si="373"/>
        <v>1</v>
      </c>
      <c r="AY1732" s="4" t="b">
        <f t="shared" si="374"/>
        <v>1</v>
      </c>
      <c r="AZ1732" s="4" t="b">
        <f t="shared" si="375"/>
        <v>1</v>
      </c>
      <c r="BA1732" s="4" t="b">
        <f t="shared" si="376"/>
        <v>1</v>
      </c>
      <c r="BB1732" s="14" t="b">
        <f t="shared" si="377"/>
        <v>1</v>
      </c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</row>
    <row r="1733" spans="1:64" x14ac:dyDescent="0.2">
      <c r="A1733" s="1"/>
      <c r="B1733" s="11" t="s">
        <v>1888</v>
      </c>
      <c r="C1733" s="4">
        <v>2</v>
      </c>
      <c r="D1733" s="4">
        <v>4</v>
      </c>
      <c r="E1733" s="4">
        <v>1</v>
      </c>
      <c r="F1733" s="4">
        <v>1</v>
      </c>
      <c r="G1733" s="4">
        <v>1</v>
      </c>
      <c r="H1733" s="4">
        <v>2</v>
      </c>
      <c r="I1733" s="4">
        <v>3</v>
      </c>
      <c r="J1733" s="4">
        <v>3</v>
      </c>
      <c r="K1733" s="4">
        <v>1</v>
      </c>
      <c r="L1733" s="4">
        <v>2</v>
      </c>
      <c r="M1733" s="4">
        <v>1</v>
      </c>
      <c r="N1733" s="14">
        <v>2</v>
      </c>
      <c r="O1733" s="25" t="b">
        <f t="shared" si="364"/>
        <v>1</v>
      </c>
      <c r="P1733" s="11">
        <f>IF($O1733 = TRUE, IF(ISBLANK(C1733), "", INDEX('Individual UI'!$E$6:$H$6,1,C1733)), "")</f>
        <v>-2</v>
      </c>
      <c r="Q1733" s="4">
        <f>IF($O1733 = TRUE, IF(ISBLANK(D1733), "", INDEX('Individual UI'!$E$6:$H$6,1,D1733)), "")</f>
        <v>4</v>
      </c>
      <c r="R1733" s="4">
        <f>IF($O1733 = TRUE, IF(ISBLANK(E1733), "", INDEX('Individual UI'!$E$6:$H$6,1,E1733)), "")</f>
        <v>-4</v>
      </c>
      <c r="S1733" s="4">
        <f>IF($O1733 = TRUE, IF(ISBLANK(F1733), "", INDEX('Individual UI'!$E$6:$H$6,1,F1733)), "")</f>
        <v>-4</v>
      </c>
      <c r="T1733" s="4">
        <f>IF($O1733 = TRUE, IF(ISBLANK(G1733), "", INDEX('Individual UI'!$E$6:$H$6,1,G1733)), "")</f>
        <v>-4</v>
      </c>
      <c r="U1733" s="4">
        <f>IF($O1733 = TRUE, IF(ISBLANK(H1733), "", INDEX('Individual UI'!$E$6:$H$6,1,H1733)), "")</f>
        <v>-2</v>
      </c>
      <c r="V1733" s="4">
        <f>IF($O1733 = TRUE, IF(ISBLANK(I1733), "", INDEX('Individual UI'!$E$6:$H$6,1,I1733)), "")</f>
        <v>2</v>
      </c>
      <c r="W1733" s="4">
        <f>IF($O1733 = TRUE, IF(ISBLANK(J1733), "", INDEX('Individual UI'!$E$6:$H$6,1,J1733)), "")</f>
        <v>2</v>
      </c>
      <c r="X1733" s="4">
        <f>IF($O1733 = TRUE, IF(ISBLANK(K1733), "", INDEX('Individual UI'!$E$6:$H$6,1,K1733)), "")</f>
        <v>-4</v>
      </c>
      <c r="Y1733" s="4">
        <f>IF($O1733 = TRUE, IF(ISBLANK(L1733), "", INDEX('Individual UI'!$E$6:$H$6,1,L1733)), "")</f>
        <v>-2</v>
      </c>
      <c r="Z1733" s="4">
        <f>IF($O1733 = TRUE, IF(ISBLANK(M1733), "", INDEX('Individual UI'!$E$6:$H$6,1,M1733)), "")</f>
        <v>-4</v>
      </c>
      <c r="AA1733" s="14">
        <f>IF($O1733 = TRUE, IF(ISBLANK(N1733), "", INDEX('Individual UI'!$E$6:$H$6,1,N1733)), "")</f>
        <v>-2</v>
      </c>
      <c r="AB1733" s="11">
        <f>IF($O1733 = TRUE, EXP(MMULT($P1733:$AA1733, Documentation!D$39:D$50) + Documentation!D$51), "")</f>
        <v>8.6830670947081199</v>
      </c>
      <c r="AC1733" s="4">
        <f>IF($O1733 = TRUE, EXP(MMULT($P1733:$AA1733, Documentation!E$39:E$50) + Documentation!E$51), "")</f>
        <v>8.3817383475729671E-4</v>
      </c>
      <c r="AD1733" s="4">
        <f>IF($O1733 = TRUE, EXP(MMULT($P1733:$AA1733, Documentation!F$39:F$50) + Documentation!F$51), "")</f>
        <v>2.9308488485631668E-4</v>
      </c>
      <c r="AE1733" s="4">
        <f>IF($O1733 = TRUE, EXP(MMULT($P1733:$AA1733, Documentation!G$39:G$50) + Documentation!G$51), "")</f>
        <v>6.5071223135606247E-4</v>
      </c>
      <c r="AF1733" s="14">
        <f>IF($O1733 = TRUE, EXP(MMULT($P1733:$AA1733, Documentation!H$39:H$50) + Documentation!H$51), "")</f>
        <v>3.6182102592274449E-4</v>
      </c>
      <c r="AG1733" s="30">
        <f t="shared" si="365"/>
        <v>0.99975316753906573</v>
      </c>
      <c r="AH1733" s="28">
        <f t="shared" si="366"/>
        <v>9.6505870230770228E-5</v>
      </c>
      <c r="AI1733" s="28">
        <f t="shared" si="367"/>
        <v>3.3745281338606833E-5</v>
      </c>
      <c r="AJ1733" s="28">
        <f t="shared" si="368"/>
        <v>7.4921868892515456E-5</v>
      </c>
      <c r="AK1733" s="33">
        <f t="shared" si="369"/>
        <v>4.1659440472244537E-5</v>
      </c>
      <c r="AL1733" s="11">
        <f t="shared" si="370"/>
        <v>1</v>
      </c>
      <c r="AM1733" s="14" t="str">
        <f>IF($O1733 = TRUE, INDEX(Documentation!$M$9:$M$13, $AL1733, 1), "")</f>
        <v>Decisive Pursuers</v>
      </c>
      <c r="AN1733" s="1"/>
      <c r="AO1733" s="1"/>
      <c r="AP1733" s="38">
        <v>0.99975316753906596</v>
      </c>
      <c r="AQ1733" s="35">
        <v>9.65058702307726E-5</v>
      </c>
      <c r="AR1733" s="35">
        <v>3.3745281338607999E-5</v>
      </c>
      <c r="AS1733" s="35">
        <v>7.4921868892514806E-5</v>
      </c>
      <c r="AT1733" s="35">
        <v>4.1659440472244903E-5</v>
      </c>
      <c r="AU1733" s="14">
        <v>1</v>
      </c>
      <c r="AV1733" s="4" t="b">
        <f t="shared" si="371"/>
        <v>1</v>
      </c>
      <c r="AW1733" s="4" t="b">
        <f t="shared" si="372"/>
        <v>1</v>
      </c>
      <c r="AX1733" s="4" t="b">
        <f t="shared" si="373"/>
        <v>1</v>
      </c>
      <c r="AY1733" s="4" t="b">
        <f t="shared" si="374"/>
        <v>1</v>
      </c>
      <c r="AZ1733" s="4" t="b">
        <f t="shared" si="375"/>
        <v>1</v>
      </c>
      <c r="BA1733" s="4" t="b">
        <f t="shared" si="376"/>
        <v>1</v>
      </c>
      <c r="BB1733" s="14" t="b">
        <f t="shared" si="377"/>
        <v>1</v>
      </c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</row>
    <row r="1734" spans="1:64" x14ac:dyDescent="0.2">
      <c r="A1734" s="1"/>
      <c r="B1734" s="11" t="s">
        <v>1889</v>
      </c>
      <c r="C1734" s="4">
        <v>1</v>
      </c>
      <c r="D1734" s="4">
        <v>2</v>
      </c>
      <c r="E1734" s="4">
        <v>2</v>
      </c>
      <c r="F1734" s="4">
        <v>1</v>
      </c>
      <c r="G1734" s="4">
        <v>1</v>
      </c>
      <c r="H1734" s="4">
        <v>3</v>
      </c>
      <c r="I1734" s="4">
        <v>4</v>
      </c>
      <c r="J1734" s="4">
        <v>4</v>
      </c>
      <c r="K1734" s="4">
        <v>3</v>
      </c>
      <c r="L1734" s="4">
        <v>3</v>
      </c>
      <c r="M1734" s="4">
        <v>1</v>
      </c>
      <c r="N1734" s="14">
        <v>3</v>
      </c>
      <c r="O1734" s="25" t="b">
        <f t="shared" si="364"/>
        <v>1</v>
      </c>
      <c r="P1734" s="11">
        <f>IF($O1734 = TRUE, IF(ISBLANK(C1734), "", INDEX('Individual UI'!$E$6:$H$6,1,C1734)), "")</f>
        <v>-4</v>
      </c>
      <c r="Q1734" s="4">
        <f>IF($O1734 = TRUE, IF(ISBLANK(D1734), "", INDEX('Individual UI'!$E$6:$H$6,1,D1734)), "")</f>
        <v>-2</v>
      </c>
      <c r="R1734" s="4">
        <f>IF($O1734 = TRUE, IF(ISBLANK(E1734), "", INDEX('Individual UI'!$E$6:$H$6,1,E1734)), "")</f>
        <v>-2</v>
      </c>
      <c r="S1734" s="4">
        <f>IF($O1734 = TRUE, IF(ISBLANK(F1734), "", INDEX('Individual UI'!$E$6:$H$6,1,F1734)), "")</f>
        <v>-4</v>
      </c>
      <c r="T1734" s="4">
        <f>IF($O1734 = TRUE, IF(ISBLANK(G1734), "", INDEX('Individual UI'!$E$6:$H$6,1,G1734)), "")</f>
        <v>-4</v>
      </c>
      <c r="U1734" s="4">
        <f>IF($O1734 = TRUE, IF(ISBLANK(H1734), "", INDEX('Individual UI'!$E$6:$H$6,1,H1734)), "")</f>
        <v>2</v>
      </c>
      <c r="V1734" s="4">
        <f>IF($O1734 = TRUE, IF(ISBLANK(I1734), "", INDEX('Individual UI'!$E$6:$H$6,1,I1734)), "")</f>
        <v>4</v>
      </c>
      <c r="W1734" s="4">
        <f>IF($O1734 = TRUE, IF(ISBLANK(J1734), "", INDEX('Individual UI'!$E$6:$H$6,1,J1734)), "")</f>
        <v>4</v>
      </c>
      <c r="X1734" s="4">
        <f>IF($O1734 = TRUE, IF(ISBLANK(K1734), "", INDEX('Individual UI'!$E$6:$H$6,1,K1734)), "")</f>
        <v>2</v>
      </c>
      <c r="Y1734" s="4">
        <f>IF($O1734 = TRUE, IF(ISBLANK(L1734), "", INDEX('Individual UI'!$E$6:$H$6,1,L1734)), "")</f>
        <v>2</v>
      </c>
      <c r="Z1734" s="4">
        <f>IF($O1734 = TRUE, IF(ISBLANK(M1734), "", INDEX('Individual UI'!$E$6:$H$6,1,M1734)), "")</f>
        <v>-4</v>
      </c>
      <c r="AA1734" s="14">
        <f>IF($O1734 = TRUE, IF(ISBLANK(N1734), "", INDEX('Individual UI'!$E$6:$H$6,1,N1734)), "")</f>
        <v>2</v>
      </c>
      <c r="AB1734" s="11">
        <f>IF($O1734 = TRUE, EXP(MMULT($P1734:$AA1734, Documentation!D$39:D$50) + Documentation!D$51), "")</f>
        <v>8.0329736630990638</v>
      </c>
      <c r="AC1734" s="4">
        <f>IF($O1734 = TRUE, EXP(MMULT($P1734:$AA1734, Documentation!E$39:E$50) + Documentation!E$51), "")</f>
        <v>5.1197309994890406E-4</v>
      </c>
      <c r="AD1734" s="4">
        <f>IF($O1734 = TRUE, EXP(MMULT($P1734:$AA1734, Documentation!F$39:F$50) + Documentation!F$51), "")</f>
        <v>6.49514651875266E-3</v>
      </c>
      <c r="AE1734" s="4">
        <f>IF($O1734 = TRUE, EXP(MMULT($P1734:$AA1734, Documentation!G$39:G$50) + Documentation!G$51), "")</f>
        <v>2.3632422766619817E-4</v>
      </c>
      <c r="AF1734" s="14">
        <f>IF($O1734 = TRUE, EXP(MMULT($P1734:$AA1734, Documentation!H$39:H$50) + Documentation!H$51), "")</f>
        <v>3.0868653403630321E-6</v>
      </c>
      <c r="AG1734" s="30">
        <f t="shared" si="365"/>
        <v>0.99909871489374313</v>
      </c>
      <c r="AH1734" s="28">
        <f t="shared" si="366"/>
        <v>6.3676502335472418E-5</v>
      </c>
      <c r="AI1734" s="28">
        <f t="shared" si="367"/>
        <v>8.0783192029398854E-4</v>
      </c>
      <c r="AJ1734" s="28">
        <f t="shared" si="368"/>
        <v>2.9392755667079447E-5</v>
      </c>
      <c r="AK1734" s="33">
        <f t="shared" si="369"/>
        <v>3.8392796042317971E-7</v>
      </c>
      <c r="AL1734" s="11">
        <f t="shared" si="370"/>
        <v>1</v>
      </c>
      <c r="AM1734" s="14" t="str">
        <f>IF($O1734 = TRUE, INDEX(Documentation!$M$9:$M$13, $AL1734, 1), "")</f>
        <v>Decisive Pursuers</v>
      </c>
      <c r="AN1734" s="1"/>
      <c r="AO1734" s="1"/>
      <c r="AP1734" s="38">
        <v>0.99909871489374302</v>
      </c>
      <c r="AQ1734" s="35">
        <v>6.3676502335473299E-5</v>
      </c>
      <c r="AR1734" s="35">
        <v>8.0783192029400003E-4</v>
      </c>
      <c r="AS1734" s="35">
        <v>2.9392755667079101E-5</v>
      </c>
      <c r="AT1734" s="35">
        <v>3.8392796042318003E-7</v>
      </c>
      <c r="AU1734" s="14">
        <v>1</v>
      </c>
      <c r="AV1734" s="4" t="b">
        <f t="shared" si="371"/>
        <v>1</v>
      </c>
      <c r="AW1734" s="4" t="b">
        <f t="shared" si="372"/>
        <v>1</v>
      </c>
      <c r="AX1734" s="4" t="b">
        <f t="shared" si="373"/>
        <v>1</v>
      </c>
      <c r="AY1734" s="4" t="b">
        <f t="shared" si="374"/>
        <v>1</v>
      </c>
      <c r="AZ1734" s="4" t="b">
        <f t="shared" si="375"/>
        <v>1</v>
      </c>
      <c r="BA1734" s="4" t="b">
        <f t="shared" si="376"/>
        <v>1</v>
      </c>
      <c r="BB1734" s="14" t="b">
        <f t="shared" si="377"/>
        <v>1</v>
      </c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</row>
    <row r="1735" spans="1:64" x14ac:dyDescent="0.2">
      <c r="A1735" s="1"/>
      <c r="B1735" s="11" t="s">
        <v>1890</v>
      </c>
      <c r="C1735" s="4">
        <v>3</v>
      </c>
      <c r="D1735" s="4">
        <v>3</v>
      </c>
      <c r="E1735" s="4">
        <v>3</v>
      </c>
      <c r="F1735" s="4">
        <v>3</v>
      </c>
      <c r="G1735" s="4">
        <v>2</v>
      </c>
      <c r="H1735" s="4">
        <v>3</v>
      </c>
      <c r="I1735" s="4">
        <v>1</v>
      </c>
      <c r="J1735" s="4">
        <v>4</v>
      </c>
      <c r="K1735" s="4">
        <v>4</v>
      </c>
      <c r="L1735" s="4">
        <v>2</v>
      </c>
      <c r="M1735" s="4">
        <v>3</v>
      </c>
      <c r="N1735" s="14">
        <v>4</v>
      </c>
      <c r="O1735" s="25" t="b">
        <f t="shared" si="364"/>
        <v>1</v>
      </c>
      <c r="P1735" s="11">
        <f>IF($O1735 = TRUE, IF(ISBLANK(C1735), "", INDEX('Individual UI'!$E$6:$H$6,1,C1735)), "")</f>
        <v>2</v>
      </c>
      <c r="Q1735" s="4">
        <f>IF($O1735 = TRUE, IF(ISBLANK(D1735), "", INDEX('Individual UI'!$E$6:$H$6,1,D1735)), "")</f>
        <v>2</v>
      </c>
      <c r="R1735" s="4">
        <f>IF($O1735 = TRUE, IF(ISBLANK(E1735), "", INDEX('Individual UI'!$E$6:$H$6,1,E1735)), "")</f>
        <v>2</v>
      </c>
      <c r="S1735" s="4">
        <f>IF($O1735 = TRUE, IF(ISBLANK(F1735), "", INDEX('Individual UI'!$E$6:$H$6,1,F1735)), "")</f>
        <v>2</v>
      </c>
      <c r="T1735" s="4">
        <f>IF($O1735 = TRUE, IF(ISBLANK(G1735), "", INDEX('Individual UI'!$E$6:$H$6,1,G1735)), "")</f>
        <v>-2</v>
      </c>
      <c r="U1735" s="4">
        <f>IF($O1735 = TRUE, IF(ISBLANK(H1735), "", INDEX('Individual UI'!$E$6:$H$6,1,H1735)), "")</f>
        <v>2</v>
      </c>
      <c r="V1735" s="4">
        <f>IF($O1735 = TRUE, IF(ISBLANK(I1735), "", INDEX('Individual UI'!$E$6:$H$6,1,I1735)), "")</f>
        <v>-4</v>
      </c>
      <c r="W1735" s="4">
        <f>IF($O1735 = TRUE, IF(ISBLANK(J1735), "", INDEX('Individual UI'!$E$6:$H$6,1,J1735)), "")</f>
        <v>4</v>
      </c>
      <c r="X1735" s="4">
        <f>IF($O1735 = TRUE, IF(ISBLANK(K1735), "", INDEX('Individual UI'!$E$6:$H$6,1,K1735)), "")</f>
        <v>4</v>
      </c>
      <c r="Y1735" s="4">
        <f>IF($O1735 = TRUE, IF(ISBLANK(L1735), "", INDEX('Individual UI'!$E$6:$H$6,1,L1735)), "")</f>
        <v>-2</v>
      </c>
      <c r="Z1735" s="4">
        <f>IF($O1735 = TRUE, IF(ISBLANK(M1735), "", INDEX('Individual UI'!$E$6:$H$6,1,M1735)), "")</f>
        <v>2</v>
      </c>
      <c r="AA1735" s="14">
        <f>IF($O1735 = TRUE, IF(ISBLANK(N1735), "", INDEX('Individual UI'!$E$6:$H$6,1,N1735)), "")</f>
        <v>4</v>
      </c>
      <c r="AB1735" s="11">
        <f>IF($O1735 = TRUE, EXP(MMULT($P1735:$AA1735, Documentation!D$39:D$50) + Documentation!D$51), "")</f>
        <v>3.8656386758619641E-5</v>
      </c>
      <c r="AC1735" s="4">
        <f>IF($O1735 = TRUE, EXP(MMULT($P1735:$AA1735, Documentation!E$39:E$50) + Documentation!E$51), "")</f>
        <v>6.0063845254872725E-2</v>
      </c>
      <c r="AD1735" s="4">
        <f>IF($O1735 = TRUE, EXP(MMULT($P1735:$AA1735, Documentation!F$39:F$50) + Documentation!F$51), "")</f>
        <v>9.8964035912235939</v>
      </c>
      <c r="AE1735" s="4">
        <f>IF($O1735 = TRUE, EXP(MMULT($P1735:$AA1735, Documentation!G$39:G$50) + Documentation!G$51), "")</f>
        <v>3.0557059654521099E-3</v>
      </c>
      <c r="AF1735" s="14">
        <f>IF($O1735 = TRUE, EXP(MMULT($P1735:$AA1735, Documentation!H$39:H$50) + Documentation!H$51), "")</f>
        <v>8.8875034138600109E-2</v>
      </c>
      <c r="AG1735" s="30">
        <f t="shared" si="365"/>
        <v>3.8470050019906249E-6</v>
      </c>
      <c r="AH1735" s="28">
        <f t="shared" si="366"/>
        <v>5.9774317392135186E-3</v>
      </c>
      <c r="AI1735" s="28">
        <f t="shared" si="367"/>
        <v>0.98486996094289447</v>
      </c>
      <c r="AJ1735" s="28">
        <f t="shared" si="368"/>
        <v>3.0409764386697745E-4</v>
      </c>
      <c r="AK1735" s="33">
        <f t="shared" si="369"/>
        <v>8.8446626690231039E-3</v>
      </c>
      <c r="AL1735" s="11">
        <f t="shared" si="370"/>
        <v>3</v>
      </c>
      <c r="AM1735" s="14" t="str">
        <f>IF($O1735 = TRUE, INDEX(Documentation!$M$9:$M$13, $AL1735, 1), "")</f>
        <v>Process Skeptics</v>
      </c>
      <c r="AN1735" s="1"/>
      <c r="AO1735" s="1"/>
      <c r="AP1735" s="38">
        <v>3.8470050019906504E-6</v>
      </c>
      <c r="AQ1735" s="35">
        <v>5.9774317392134804E-3</v>
      </c>
      <c r="AR1735" s="35">
        <v>0.98486996094289503</v>
      </c>
      <c r="AS1735" s="35">
        <v>3.0409764386697799E-4</v>
      </c>
      <c r="AT1735" s="35">
        <v>8.8446626690231404E-3</v>
      </c>
      <c r="AU1735" s="14">
        <v>3</v>
      </c>
      <c r="AV1735" s="4" t="b">
        <f t="shared" si="371"/>
        <v>1</v>
      </c>
      <c r="AW1735" s="4" t="b">
        <f t="shared" si="372"/>
        <v>1</v>
      </c>
      <c r="AX1735" s="4" t="b">
        <f t="shared" si="373"/>
        <v>1</v>
      </c>
      <c r="AY1735" s="4" t="b">
        <f t="shared" si="374"/>
        <v>1</v>
      </c>
      <c r="AZ1735" s="4" t="b">
        <f t="shared" si="375"/>
        <v>1</v>
      </c>
      <c r="BA1735" s="4" t="b">
        <f t="shared" si="376"/>
        <v>1</v>
      </c>
      <c r="BB1735" s="14" t="b">
        <f t="shared" si="377"/>
        <v>1</v>
      </c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</row>
    <row r="1736" spans="1:64" x14ac:dyDescent="0.2">
      <c r="A1736" s="1"/>
      <c r="B1736" s="11" t="s">
        <v>1891</v>
      </c>
      <c r="C1736" s="4">
        <v>3</v>
      </c>
      <c r="D1736" s="4">
        <v>1</v>
      </c>
      <c r="E1736" s="4">
        <v>1</v>
      </c>
      <c r="F1736" s="4">
        <v>1</v>
      </c>
      <c r="G1736" s="4">
        <v>2</v>
      </c>
      <c r="H1736" s="4">
        <v>4</v>
      </c>
      <c r="I1736" s="4">
        <v>2</v>
      </c>
      <c r="J1736" s="4">
        <v>2</v>
      </c>
      <c r="K1736" s="4">
        <v>2</v>
      </c>
      <c r="L1736" s="4">
        <v>4</v>
      </c>
      <c r="M1736" s="4">
        <v>4</v>
      </c>
      <c r="N1736" s="14">
        <v>2</v>
      </c>
      <c r="O1736" s="25" t="b">
        <f t="shared" ref="O1736:O1799" si="378">IF(COUNTA($C1736:$N1736) = 0, "", COUNTIFS($C1736:$N1736,"&gt;=1", $C1736:$N1736,"&lt;=4") = 12)</f>
        <v>1</v>
      </c>
      <c r="P1736" s="11">
        <f>IF($O1736 = TRUE, IF(ISBLANK(C1736), "", INDEX('Individual UI'!$E$6:$H$6,1,C1736)), "")</f>
        <v>2</v>
      </c>
      <c r="Q1736" s="4">
        <f>IF($O1736 = TRUE, IF(ISBLANK(D1736), "", INDEX('Individual UI'!$E$6:$H$6,1,D1736)), "")</f>
        <v>-4</v>
      </c>
      <c r="R1736" s="4">
        <f>IF($O1736 = TRUE, IF(ISBLANK(E1736), "", INDEX('Individual UI'!$E$6:$H$6,1,E1736)), "")</f>
        <v>-4</v>
      </c>
      <c r="S1736" s="4">
        <f>IF($O1736 = TRUE, IF(ISBLANK(F1736), "", INDEX('Individual UI'!$E$6:$H$6,1,F1736)), "")</f>
        <v>-4</v>
      </c>
      <c r="T1736" s="4">
        <f>IF($O1736 = TRUE, IF(ISBLANK(G1736), "", INDEX('Individual UI'!$E$6:$H$6,1,G1736)), "")</f>
        <v>-2</v>
      </c>
      <c r="U1736" s="4">
        <f>IF($O1736 = TRUE, IF(ISBLANK(H1736), "", INDEX('Individual UI'!$E$6:$H$6,1,H1736)), "")</f>
        <v>4</v>
      </c>
      <c r="V1736" s="4">
        <f>IF($O1736 = TRUE, IF(ISBLANK(I1736), "", INDEX('Individual UI'!$E$6:$H$6,1,I1736)), "")</f>
        <v>-2</v>
      </c>
      <c r="W1736" s="4">
        <f>IF($O1736 = TRUE, IF(ISBLANK(J1736), "", INDEX('Individual UI'!$E$6:$H$6,1,J1736)), "")</f>
        <v>-2</v>
      </c>
      <c r="X1736" s="4">
        <f>IF($O1736 = TRUE, IF(ISBLANK(K1736), "", INDEX('Individual UI'!$E$6:$H$6,1,K1736)), "")</f>
        <v>-2</v>
      </c>
      <c r="Y1736" s="4">
        <f>IF($O1736 = TRUE, IF(ISBLANK(L1736), "", INDEX('Individual UI'!$E$6:$H$6,1,L1736)), "")</f>
        <v>4</v>
      </c>
      <c r="Z1736" s="4">
        <f>IF($O1736 = TRUE, IF(ISBLANK(M1736), "", INDEX('Individual UI'!$E$6:$H$6,1,M1736)), "")</f>
        <v>4</v>
      </c>
      <c r="AA1736" s="14">
        <f>IF($O1736 = TRUE, IF(ISBLANK(N1736), "", INDEX('Individual UI'!$E$6:$H$6,1,N1736)), "")</f>
        <v>-2</v>
      </c>
      <c r="AB1736" s="11">
        <f>IF($O1736 = TRUE, EXP(MMULT($P1736:$AA1736, Documentation!D$39:D$50) + Documentation!D$51), "")</f>
        <v>2.1795874638926422E-2</v>
      </c>
      <c r="AC1736" s="4">
        <f>IF($O1736 = TRUE, EXP(MMULT($P1736:$AA1736, Documentation!E$39:E$50) + Documentation!E$51), "")</f>
        <v>0.1364064646540373</v>
      </c>
      <c r="AD1736" s="4">
        <f>IF($O1736 = TRUE, EXP(MMULT($P1736:$AA1736, Documentation!F$39:F$50) + Documentation!F$51), "")</f>
        <v>5.7563278954953908E-3</v>
      </c>
      <c r="AE1736" s="4">
        <f>IF($O1736 = TRUE, EXP(MMULT($P1736:$AA1736, Documentation!G$39:G$50) + Documentation!G$51), "")</f>
        <v>1.6327671585047929E-3</v>
      </c>
      <c r="AF1736" s="14">
        <f>IF($O1736 = TRUE, EXP(MMULT($P1736:$AA1736, Documentation!H$39:H$50) + Documentation!H$51), "")</f>
        <v>3.0437562766412494E-2</v>
      </c>
      <c r="AG1736" s="30">
        <f t="shared" ref="AG1736:AG1799" si="379">IF($O1736 = TRUE, AB1736/SUM($AB1736:$AF1736), "")</f>
        <v>0.11118699253621361</v>
      </c>
      <c r="AH1736" s="28">
        <f t="shared" ref="AH1736:AH1799" si="380">IF($O1736 = TRUE, AC1736/SUM($AB1736:$AF1736), "")</f>
        <v>0.69584840336220521</v>
      </c>
      <c r="AI1736" s="28">
        <f t="shared" ref="AI1736:AI1799" si="381">IF($O1736 = TRUE, AD1736/SUM($AB1736:$AF1736), "")</f>
        <v>2.9364675534028925E-2</v>
      </c>
      <c r="AJ1736" s="28">
        <f t="shared" ref="AJ1736:AJ1799" si="382">IF($O1736 = TRUE, AE1736/SUM($AB1736:$AF1736), "")</f>
        <v>8.3292124254477351E-3</v>
      </c>
      <c r="AK1736" s="33">
        <f t="shared" ref="AK1736:AK1799" si="383">IF($O1736 = TRUE, AF1736/SUM($AB1736:$AF1736), "")</f>
        <v>0.15527071614210453</v>
      </c>
      <c r="AL1736" s="11">
        <f t="shared" ref="AL1736:AL1799" si="384">IF($O1736 = TRUE, MATCH(MAX(AG1736:AK1736), AG1736:AK1736, 0), "")</f>
        <v>2</v>
      </c>
      <c r="AM1736" s="14" t="str">
        <f>IF($O1736 = TRUE, INDEX(Documentation!$M$9:$M$13, $AL1736, 1), "")</f>
        <v>Cautious Consulters</v>
      </c>
      <c r="AN1736" s="1"/>
      <c r="AO1736" s="1"/>
      <c r="AP1736" s="38">
        <v>0.111186992536214</v>
      </c>
      <c r="AQ1736" s="35">
        <v>0.69584840336220299</v>
      </c>
      <c r="AR1736" s="35">
        <v>2.93646755340288E-2</v>
      </c>
      <c r="AS1736" s="35">
        <v>8.3292124254478496E-3</v>
      </c>
      <c r="AT1736" s="35">
        <v>0.155270716142105</v>
      </c>
      <c r="AU1736" s="14">
        <v>2</v>
      </c>
      <c r="AV1736" s="4" t="b">
        <f t="shared" ref="AV1736:AV1799" si="385">ROUND(AP1736, 4) = ROUND(AG1736, 4)</f>
        <v>1</v>
      </c>
      <c r="AW1736" s="4" t="b">
        <f t="shared" ref="AW1736:AW1799" si="386">ROUND(AQ1736, 4) = ROUND(AH1736, 4)</f>
        <v>1</v>
      </c>
      <c r="AX1736" s="4" t="b">
        <f t="shared" ref="AX1736:AX1799" si="387">ROUND(AR1736, 4) = ROUND(AI1736, 4)</f>
        <v>1</v>
      </c>
      <c r="AY1736" s="4" t="b">
        <f t="shared" ref="AY1736:AY1799" si="388">ROUND(AS1736, 4) = ROUND(AJ1736, 4)</f>
        <v>1</v>
      </c>
      <c r="AZ1736" s="4" t="b">
        <f t="shared" ref="AZ1736:AZ1799" si="389">ROUND(AT1736, 4) = ROUND(AK1736, 4)</f>
        <v>1</v>
      </c>
      <c r="BA1736" s="4" t="b">
        <f t="shared" ref="BA1736:BA1799" si="390">AU1736 = AL1736</f>
        <v>1</v>
      </c>
      <c r="BB1736" s="14" t="b">
        <f t="shared" ref="BB1736:BB1799" si="391">IF($O1736 = TRUE, ROUND(SUM(AG1736:AK1736), 4) = 1, "")</f>
        <v>1</v>
      </c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</row>
    <row r="1737" spans="1:64" x14ac:dyDescent="0.2">
      <c r="A1737" s="1"/>
      <c r="B1737" s="11" t="s">
        <v>1892</v>
      </c>
      <c r="C1737" s="4">
        <v>1</v>
      </c>
      <c r="D1737" s="4">
        <v>4</v>
      </c>
      <c r="E1737" s="4">
        <v>4</v>
      </c>
      <c r="F1737" s="4">
        <v>3</v>
      </c>
      <c r="G1737" s="4">
        <v>2</v>
      </c>
      <c r="H1737" s="4">
        <v>3</v>
      </c>
      <c r="I1737" s="4">
        <v>2</v>
      </c>
      <c r="J1737" s="4">
        <v>2</v>
      </c>
      <c r="K1737" s="4">
        <v>4</v>
      </c>
      <c r="L1737" s="4">
        <v>2</v>
      </c>
      <c r="M1737" s="4">
        <v>2</v>
      </c>
      <c r="N1737" s="14">
        <v>2</v>
      </c>
      <c r="O1737" s="25" t="b">
        <f t="shared" si="378"/>
        <v>1</v>
      </c>
      <c r="P1737" s="11">
        <f>IF($O1737 = TRUE, IF(ISBLANK(C1737), "", INDEX('Individual UI'!$E$6:$H$6,1,C1737)), "")</f>
        <v>-4</v>
      </c>
      <c r="Q1737" s="4">
        <f>IF($O1737 = TRUE, IF(ISBLANK(D1737), "", INDEX('Individual UI'!$E$6:$H$6,1,D1737)), "")</f>
        <v>4</v>
      </c>
      <c r="R1737" s="4">
        <f>IF($O1737 = TRUE, IF(ISBLANK(E1737), "", INDEX('Individual UI'!$E$6:$H$6,1,E1737)), "")</f>
        <v>4</v>
      </c>
      <c r="S1737" s="4">
        <f>IF($O1737 = TRUE, IF(ISBLANK(F1737), "", INDEX('Individual UI'!$E$6:$H$6,1,F1737)), "")</f>
        <v>2</v>
      </c>
      <c r="T1737" s="4">
        <f>IF($O1737 = TRUE, IF(ISBLANK(G1737), "", INDEX('Individual UI'!$E$6:$H$6,1,G1737)), "")</f>
        <v>-2</v>
      </c>
      <c r="U1737" s="4">
        <f>IF($O1737 = TRUE, IF(ISBLANK(H1737), "", INDEX('Individual UI'!$E$6:$H$6,1,H1737)), "")</f>
        <v>2</v>
      </c>
      <c r="V1737" s="4">
        <f>IF($O1737 = TRUE, IF(ISBLANK(I1737), "", INDEX('Individual UI'!$E$6:$H$6,1,I1737)), "")</f>
        <v>-2</v>
      </c>
      <c r="W1737" s="4">
        <f>IF($O1737 = TRUE, IF(ISBLANK(J1737), "", INDEX('Individual UI'!$E$6:$H$6,1,J1737)), "")</f>
        <v>-2</v>
      </c>
      <c r="X1737" s="4">
        <f>IF($O1737 = TRUE, IF(ISBLANK(K1737), "", INDEX('Individual UI'!$E$6:$H$6,1,K1737)), "")</f>
        <v>4</v>
      </c>
      <c r="Y1737" s="4">
        <f>IF($O1737 = TRUE, IF(ISBLANK(L1737), "", INDEX('Individual UI'!$E$6:$H$6,1,L1737)), "")</f>
        <v>-2</v>
      </c>
      <c r="Z1737" s="4">
        <f>IF($O1737 = TRUE, IF(ISBLANK(M1737), "", INDEX('Individual UI'!$E$6:$H$6,1,M1737)), "")</f>
        <v>-2</v>
      </c>
      <c r="AA1737" s="14">
        <f>IF($O1737 = TRUE, IF(ISBLANK(N1737), "", INDEX('Individual UI'!$E$6:$H$6,1,N1737)), "")</f>
        <v>-2</v>
      </c>
      <c r="AB1737" s="11">
        <f>IF($O1737 = TRUE, EXP(MMULT($P1737:$AA1737, Documentation!D$39:D$50) + Documentation!D$51), "")</f>
        <v>3.8654782141028208E-4</v>
      </c>
      <c r="AC1737" s="4">
        <f>IF($O1737 = TRUE, EXP(MMULT($P1737:$AA1737, Documentation!E$39:E$50) + Documentation!E$51), "")</f>
        <v>2.27346950974366E-2</v>
      </c>
      <c r="AD1737" s="4">
        <f>IF($O1737 = TRUE, EXP(MMULT($P1737:$AA1737, Documentation!F$39:F$50) + Documentation!F$51), "")</f>
        <v>1.3667923251653377E-2</v>
      </c>
      <c r="AE1737" s="4">
        <f>IF($O1737 = TRUE, EXP(MMULT($P1737:$AA1737, Documentation!G$39:G$50) + Documentation!G$51), "")</f>
        <v>0.23914064592870268</v>
      </c>
      <c r="AF1737" s="14">
        <f>IF($O1737 = TRUE, EXP(MMULT($P1737:$AA1737, Documentation!H$39:H$50) + Documentation!H$51), "")</f>
        <v>9.9038805177847716E-2</v>
      </c>
      <c r="AG1737" s="30">
        <f t="shared" si="379"/>
        <v>1.0308804619899056E-3</v>
      </c>
      <c r="AH1737" s="28">
        <f t="shared" si="380"/>
        <v>6.0630927629441479E-2</v>
      </c>
      <c r="AI1737" s="28">
        <f t="shared" si="381"/>
        <v>3.6450845809196469E-2</v>
      </c>
      <c r="AJ1737" s="28">
        <f t="shared" si="382"/>
        <v>0.63776176167833898</v>
      </c>
      <c r="AK1737" s="33">
        <f t="shared" si="383"/>
        <v>0.26412558442103318</v>
      </c>
      <c r="AL1737" s="11">
        <f t="shared" si="384"/>
        <v>4</v>
      </c>
      <c r="AM1737" s="14" t="str">
        <f>IF($O1737 = TRUE, INDEX(Documentation!$M$9:$M$13, $AL1737, 1), "")</f>
        <v>Financially Pressured</v>
      </c>
      <c r="AN1737" s="1"/>
      <c r="AO1737" s="1"/>
      <c r="AP1737" s="38">
        <v>1.0308804619899099E-3</v>
      </c>
      <c r="AQ1737" s="35">
        <v>6.06309276294415E-2</v>
      </c>
      <c r="AR1737" s="35">
        <v>3.6450845809196601E-2</v>
      </c>
      <c r="AS1737" s="35">
        <v>0.63776176167833898</v>
      </c>
      <c r="AT1737" s="35">
        <v>0.26412558442103301</v>
      </c>
      <c r="AU1737" s="14">
        <v>4</v>
      </c>
      <c r="AV1737" s="4" t="b">
        <f t="shared" si="385"/>
        <v>1</v>
      </c>
      <c r="AW1737" s="4" t="b">
        <f t="shared" si="386"/>
        <v>1</v>
      </c>
      <c r="AX1737" s="4" t="b">
        <f t="shared" si="387"/>
        <v>1</v>
      </c>
      <c r="AY1737" s="4" t="b">
        <f t="shared" si="388"/>
        <v>1</v>
      </c>
      <c r="AZ1737" s="4" t="b">
        <f t="shared" si="389"/>
        <v>1</v>
      </c>
      <c r="BA1737" s="4" t="b">
        <f t="shared" si="390"/>
        <v>1</v>
      </c>
      <c r="BB1737" s="14" t="b">
        <f t="shared" si="391"/>
        <v>1</v>
      </c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</row>
    <row r="1738" spans="1:64" x14ac:dyDescent="0.2">
      <c r="A1738" s="1"/>
      <c r="B1738" s="11" t="s">
        <v>1893</v>
      </c>
      <c r="C1738" s="4">
        <v>2</v>
      </c>
      <c r="D1738" s="4">
        <v>3</v>
      </c>
      <c r="E1738" s="4">
        <v>4</v>
      </c>
      <c r="F1738" s="4">
        <v>2</v>
      </c>
      <c r="G1738" s="4">
        <v>1</v>
      </c>
      <c r="H1738" s="4">
        <v>4</v>
      </c>
      <c r="I1738" s="4">
        <v>3</v>
      </c>
      <c r="J1738" s="4">
        <v>1</v>
      </c>
      <c r="K1738" s="4">
        <v>4</v>
      </c>
      <c r="L1738" s="4">
        <v>4</v>
      </c>
      <c r="M1738" s="4">
        <v>4</v>
      </c>
      <c r="N1738" s="14">
        <v>4</v>
      </c>
      <c r="O1738" s="25" t="b">
        <f t="shared" si="378"/>
        <v>1</v>
      </c>
      <c r="P1738" s="11">
        <f>IF($O1738 = TRUE, IF(ISBLANK(C1738), "", INDEX('Individual UI'!$E$6:$H$6,1,C1738)), "")</f>
        <v>-2</v>
      </c>
      <c r="Q1738" s="4">
        <f>IF($O1738 = TRUE, IF(ISBLANK(D1738), "", INDEX('Individual UI'!$E$6:$H$6,1,D1738)), "")</f>
        <v>2</v>
      </c>
      <c r="R1738" s="4">
        <f>IF($O1738 = TRUE, IF(ISBLANK(E1738), "", INDEX('Individual UI'!$E$6:$H$6,1,E1738)), "")</f>
        <v>4</v>
      </c>
      <c r="S1738" s="4">
        <f>IF($O1738 = TRUE, IF(ISBLANK(F1738), "", INDEX('Individual UI'!$E$6:$H$6,1,F1738)), "")</f>
        <v>-2</v>
      </c>
      <c r="T1738" s="4">
        <f>IF($O1738 = TRUE, IF(ISBLANK(G1738), "", INDEX('Individual UI'!$E$6:$H$6,1,G1738)), "")</f>
        <v>-4</v>
      </c>
      <c r="U1738" s="4">
        <f>IF($O1738 = TRUE, IF(ISBLANK(H1738), "", INDEX('Individual UI'!$E$6:$H$6,1,H1738)), "")</f>
        <v>4</v>
      </c>
      <c r="V1738" s="4">
        <f>IF($O1738 = TRUE, IF(ISBLANK(I1738), "", INDEX('Individual UI'!$E$6:$H$6,1,I1738)), "")</f>
        <v>2</v>
      </c>
      <c r="W1738" s="4">
        <f>IF($O1738 = TRUE, IF(ISBLANK(J1738), "", INDEX('Individual UI'!$E$6:$H$6,1,J1738)), "")</f>
        <v>-4</v>
      </c>
      <c r="X1738" s="4">
        <f>IF($O1738 = TRUE, IF(ISBLANK(K1738), "", INDEX('Individual UI'!$E$6:$H$6,1,K1738)), "")</f>
        <v>4</v>
      </c>
      <c r="Y1738" s="4">
        <f>IF($O1738 = TRUE, IF(ISBLANK(L1738), "", INDEX('Individual UI'!$E$6:$H$6,1,L1738)), "")</f>
        <v>4</v>
      </c>
      <c r="Z1738" s="4">
        <f>IF($O1738 = TRUE, IF(ISBLANK(M1738), "", INDEX('Individual UI'!$E$6:$H$6,1,M1738)), "")</f>
        <v>4</v>
      </c>
      <c r="AA1738" s="14">
        <f>IF($O1738 = TRUE, IF(ISBLANK(N1738), "", INDEX('Individual UI'!$E$6:$H$6,1,N1738)), "")</f>
        <v>4</v>
      </c>
      <c r="AB1738" s="11">
        <f>IF($O1738 = TRUE, EXP(MMULT($P1738:$AA1738, Documentation!D$39:D$50) + Documentation!D$51), "")</f>
        <v>2.7166651515267166E-4</v>
      </c>
      <c r="AC1738" s="4">
        <f>IF($O1738 = TRUE, EXP(MMULT($P1738:$AA1738, Documentation!E$39:E$50) + Documentation!E$51), "")</f>
        <v>31.202737204092866</v>
      </c>
      <c r="AD1738" s="4">
        <f>IF($O1738 = TRUE, EXP(MMULT($P1738:$AA1738, Documentation!F$39:F$50) + Documentation!F$51), "")</f>
        <v>0.33314254185929593</v>
      </c>
      <c r="AE1738" s="4">
        <f>IF($O1738 = TRUE, EXP(MMULT($P1738:$AA1738, Documentation!G$39:G$50) + Documentation!G$51), "")</f>
        <v>1.9019874503337504E-4</v>
      </c>
      <c r="AF1738" s="14">
        <f>IF($O1738 = TRUE, EXP(MMULT($P1738:$AA1738, Documentation!H$39:H$50) + Documentation!H$51), "")</f>
        <v>3.6813339311911157E-2</v>
      </c>
      <c r="AG1738" s="30">
        <f t="shared" si="379"/>
        <v>8.6043512464426905E-6</v>
      </c>
      <c r="AH1738" s="28">
        <f t="shared" si="380"/>
        <v>0.98826795272718715</v>
      </c>
      <c r="AI1738" s="28">
        <f t="shared" si="381"/>
        <v>1.0551449241652812E-2</v>
      </c>
      <c r="AJ1738" s="28">
        <f t="shared" si="382"/>
        <v>6.0240652329936651E-6</v>
      </c>
      <c r="AK1738" s="33">
        <f t="shared" si="383"/>
        <v>1.1659696146805209E-3</v>
      </c>
      <c r="AL1738" s="11">
        <f t="shared" si="384"/>
        <v>2</v>
      </c>
      <c r="AM1738" s="14" t="str">
        <f>IF($O1738 = TRUE, INDEX(Documentation!$M$9:$M$13, $AL1738, 1), "")</f>
        <v>Cautious Consulters</v>
      </c>
      <c r="AN1738" s="1"/>
      <c r="AO1738" s="1"/>
      <c r="AP1738" s="38">
        <v>8.6043512464428395E-6</v>
      </c>
      <c r="AQ1738" s="35">
        <v>0.98826795272718704</v>
      </c>
      <c r="AR1738" s="35">
        <v>1.0551449241652701E-2</v>
      </c>
      <c r="AS1738" s="35">
        <v>6.0240652329937303E-6</v>
      </c>
      <c r="AT1738" s="35">
        <v>1.16596961468052E-3</v>
      </c>
      <c r="AU1738" s="14">
        <v>2</v>
      </c>
      <c r="AV1738" s="4" t="b">
        <f t="shared" si="385"/>
        <v>1</v>
      </c>
      <c r="AW1738" s="4" t="b">
        <f t="shared" si="386"/>
        <v>1</v>
      </c>
      <c r="AX1738" s="4" t="b">
        <f t="shared" si="387"/>
        <v>1</v>
      </c>
      <c r="AY1738" s="4" t="b">
        <f t="shared" si="388"/>
        <v>1</v>
      </c>
      <c r="AZ1738" s="4" t="b">
        <f t="shared" si="389"/>
        <v>1</v>
      </c>
      <c r="BA1738" s="4" t="b">
        <f t="shared" si="390"/>
        <v>1</v>
      </c>
      <c r="BB1738" s="14" t="b">
        <f t="shared" si="391"/>
        <v>1</v>
      </c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</row>
    <row r="1739" spans="1:64" x14ac:dyDescent="0.2">
      <c r="A1739" s="1"/>
      <c r="B1739" s="11" t="s">
        <v>1894</v>
      </c>
      <c r="C1739" s="4">
        <v>2</v>
      </c>
      <c r="D1739" s="4">
        <v>2</v>
      </c>
      <c r="E1739" s="4">
        <v>2</v>
      </c>
      <c r="F1739" s="4">
        <v>3</v>
      </c>
      <c r="G1739" s="4">
        <v>1</v>
      </c>
      <c r="H1739" s="4">
        <v>2</v>
      </c>
      <c r="I1739" s="4">
        <v>4</v>
      </c>
      <c r="J1739" s="4">
        <v>2</v>
      </c>
      <c r="K1739" s="4">
        <v>2</v>
      </c>
      <c r="L1739" s="4">
        <v>1</v>
      </c>
      <c r="M1739" s="4">
        <v>1</v>
      </c>
      <c r="N1739" s="14">
        <v>3</v>
      </c>
      <c r="O1739" s="25" t="b">
        <f t="shared" si="378"/>
        <v>1</v>
      </c>
      <c r="P1739" s="11">
        <f>IF($O1739 = TRUE, IF(ISBLANK(C1739), "", INDEX('Individual UI'!$E$6:$H$6,1,C1739)), "")</f>
        <v>-2</v>
      </c>
      <c r="Q1739" s="4">
        <f>IF($O1739 = TRUE, IF(ISBLANK(D1739), "", INDEX('Individual UI'!$E$6:$H$6,1,D1739)), "")</f>
        <v>-2</v>
      </c>
      <c r="R1739" s="4">
        <f>IF($O1739 = TRUE, IF(ISBLANK(E1739), "", INDEX('Individual UI'!$E$6:$H$6,1,E1739)), "")</f>
        <v>-2</v>
      </c>
      <c r="S1739" s="4">
        <f>IF($O1739 = TRUE, IF(ISBLANK(F1739), "", INDEX('Individual UI'!$E$6:$H$6,1,F1739)), "")</f>
        <v>2</v>
      </c>
      <c r="T1739" s="4">
        <f>IF($O1739 = TRUE, IF(ISBLANK(G1739), "", INDEX('Individual UI'!$E$6:$H$6,1,G1739)), "")</f>
        <v>-4</v>
      </c>
      <c r="U1739" s="4">
        <f>IF($O1739 = TRUE, IF(ISBLANK(H1739), "", INDEX('Individual UI'!$E$6:$H$6,1,H1739)), "")</f>
        <v>-2</v>
      </c>
      <c r="V1739" s="4">
        <f>IF($O1739 = TRUE, IF(ISBLANK(I1739), "", INDEX('Individual UI'!$E$6:$H$6,1,I1739)), "")</f>
        <v>4</v>
      </c>
      <c r="W1739" s="4">
        <f>IF($O1739 = TRUE, IF(ISBLANK(J1739), "", INDEX('Individual UI'!$E$6:$H$6,1,J1739)), "")</f>
        <v>-2</v>
      </c>
      <c r="X1739" s="4">
        <f>IF($O1739 = TRUE, IF(ISBLANK(K1739), "", INDEX('Individual UI'!$E$6:$H$6,1,K1739)), "")</f>
        <v>-2</v>
      </c>
      <c r="Y1739" s="4">
        <f>IF($O1739 = TRUE, IF(ISBLANK(L1739), "", INDEX('Individual UI'!$E$6:$H$6,1,L1739)), "")</f>
        <v>-4</v>
      </c>
      <c r="Z1739" s="4">
        <f>IF($O1739 = TRUE, IF(ISBLANK(M1739), "", INDEX('Individual UI'!$E$6:$H$6,1,M1739)), "")</f>
        <v>-4</v>
      </c>
      <c r="AA1739" s="14">
        <f>IF($O1739 = TRUE, IF(ISBLANK(N1739), "", INDEX('Individual UI'!$E$6:$H$6,1,N1739)), "")</f>
        <v>2</v>
      </c>
      <c r="AB1739" s="11">
        <f>IF($O1739 = TRUE, EXP(MMULT($P1739:$AA1739, Documentation!D$39:D$50) + Documentation!D$51), "")</f>
        <v>4.7668552796308834</v>
      </c>
      <c r="AC1739" s="4">
        <f>IF($O1739 = TRUE, EXP(MMULT($P1739:$AA1739, Documentation!E$39:E$50) + Documentation!E$51), "")</f>
        <v>6.6097472013197436E-5</v>
      </c>
      <c r="AD1739" s="4">
        <f>IF($O1739 = TRUE, EXP(MMULT($P1739:$AA1739, Documentation!F$39:F$50) + Documentation!F$51), "")</f>
        <v>9.3830167031043845E-4</v>
      </c>
      <c r="AE1739" s="4">
        <f>IF($O1739 = TRUE, EXP(MMULT($P1739:$AA1739, Documentation!G$39:G$50) + Documentation!G$51), "")</f>
        <v>5.5102137372927129E-3</v>
      </c>
      <c r="AF1739" s="14">
        <f>IF($O1739 = TRUE, EXP(MMULT($P1739:$AA1739, Documentation!H$39:H$50) + Documentation!H$51), "")</f>
        <v>2.434095492357281E-5</v>
      </c>
      <c r="AG1739" s="30">
        <f t="shared" si="379"/>
        <v>0.99863012491432268</v>
      </c>
      <c r="AH1739" s="28">
        <f t="shared" si="380"/>
        <v>1.3847059090531374E-5</v>
      </c>
      <c r="AI1739" s="28">
        <f t="shared" si="381"/>
        <v>1.9656907106732797E-4</v>
      </c>
      <c r="AJ1739" s="28">
        <f t="shared" si="382"/>
        <v>1.1543596585133443E-3</v>
      </c>
      <c r="AK1739" s="33">
        <f t="shared" si="383"/>
        <v>5.0992970060848269E-6</v>
      </c>
      <c r="AL1739" s="11">
        <f t="shared" si="384"/>
        <v>1</v>
      </c>
      <c r="AM1739" s="14" t="str">
        <f>IF($O1739 = TRUE, INDEX(Documentation!$M$9:$M$13, $AL1739, 1), "")</f>
        <v>Decisive Pursuers</v>
      </c>
      <c r="AN1739" s="1"/>
      <c r="AO1739" s="1"/>
      <c r="AP1739" s="38">
        <v>0.99863012491432301</v>
      </c>
      <c r="AQ1739" s="35">
        <v>1.3847059090531701E-5</v>
      </c>
      <c r="AR1739" s="35">
        <v>1.9656907106733201E-4</v>
      </c>
      <c r="AS1739" s="35">
        <v>1.15435965851335E-3</v>
      </c>
      <c r="AT1739" s="35">
        <v>5.0992970060848498E-6</v>
      </c>
      <c r="AU1739" s="14">
        <v>1</v>
      </c>
      <c r="AV1739" s="4" t="b">
        <f t="shared" si="385"/>
        <v>1</v>
      </c>
      <c r="AW1739" s="4" t="b">
        <f t="shared" si="386"/>
        <v>1</v>
      </c>
      <c r="AX1739" s="4" t="b">
        <f t="shared" si="387"/>
        <v>1</v>
      </c>
      <c r="AY1739" s="4" t="b">
        <f t="shared" si="388"/>
        <v>1</v>
      </c>
      <c r="AZ1739" s="4" t="b">
        <f t="shared" si="389"/>
        <v>1</v>
      </c>
      <c r="BA1739" s="4" t="b">
        <f t="shared" si="390"/>
        <v>1</v>
      </c>
      <c r="BB1739" s="14" t="b">
        <f t="shared" si="391"/>
        <v>1</v>
      </c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</row>
    <row r="1740" spans="1:64" x14ac:dyDescent="0.2">
      <c r="A1740" s="1"/>
      <c r="B1740" s="11" t="s">
        <v>1895</v>
      </c>
      <c r="C1740" s="4">
        <v>1</v>
      </c>
      <c r="D1740" s="4">
        <v>4</v>
      </c>
      <c r="E1740" s="4">
        <v>4</v>
      </c>
      <c r="F1740" s="4">
        <v>1</v>
      </c>
      <c r="G1740" s="4">
        <v>3</v>
      </c>
      <c r="H1740" s="4">
        <v>3</v>
      </c>
      <c r="I1740" s="4">
        <v>1</v>
      </c>
      <c r="J1740" s="4">
        <v>1</v>
      </c>
      <c r="K1740" s="4">
        <v>3</v>
      </c>
      <c r="L1740" s="4">
        <v>2</v>
      </c>
      <c r="M1740" s="4">
        <v>3</v>
      </c>
      <c r="N1740" s="14">
        <v>2</v>
      </c>
      <c r="O1740" s="25" t="b">
        <f t="shared" si="378"/>
        <v>1</v>
      </c>
      <c r="P1740" s="11">
        <f>IF($O1740 = TRUE, IF(ISBLANK(C1740), "", INDEX('Individual UI'!$E$6:$H$6,1,C1740)), "")</f>
        <v>-4</v>
      </c>
      <c r="Q1740" s="4">
        <f>IF($O1740 = TRUE, IF(ISBLANK(D1740), "", INDEX('Individual UI'!$E$6:$H$6,1,D1740)), "")</f>
        <v>4</v>
      </c>
      <c r="R1740" s="4">
        <f>IF($O1740 = TRUE, IF(ISBLANK(E1740), "", INDEX('Individual UI'!$E$6:$H$6,1,E1740)), "")</f>
        <v>4</v>
      </c>
      <c r="S1740" s="4">
        <f>IF($O1740 = TRUE, IF(ISBLANK(F1740), "", INDEX('Individual UI'!$E$6:$H$6,1,F1740)), "")</f>
        <v>-4</v>
      </c>
      <c r="T1740" s="4">
        <f>IF($O1740 = TRUE, IF(ISBLANK(G1740), "", INDEX('Individual UI'!$E$6:$H$6,1,G1740)), "")</f>
        <v>2</v>
      </c>
      <c r="U1740" s="4">
        <f>IF($O1740 = TRUE, IF(ISBLANK(H1740), "", INDEX('Individual UI'!$E$6:$H$6,1,H1740)), "")</f>
        <v>2</v>
      </c>
      <c r="V1740" s="4">
        <f>IF($O1740 = TRUE, IF(ISBLANK(I1740), "", INDEX('Individual UI'!$E$6:$H$6,1,I1740)), "")</f>
        <v>-4</v>
      </c>
      <c r="W1740" s="4">
        <f>IF($O1740 = TRUE, IF(ISBLANK(J1740), "", INDEX('Individual UI'!$E$6:$H$6,1,J1740)), "")</f>
        <v>-4</v>
      </c>
      <c r="X1740" s="4">
        <f>IF($O1740 = TRUE, IF(ISBLANK(K1740), "", INDEX('Individual UI'!$E$6:$H$6,1,K1740)), "")</f>
        <v>2</v>
      </c>
      <c r="Y1740" s="4">
        <f>IF($O1740 = TRUE, IF(ISBLANK(L1740), "", INDEX('Individual UI'!$E$6:$H$6,1,L1740)), "")</f>
        <v>-2</v>
      </c>
      <c r="Z1740" s="4">
        <f>IF($O1740 = TRUE, IF(ISBLANK(M1740), "", INDEX('Individual UI'!$E$6:$H$6,1,M1740)), "")</f>
        <v>2</v>
      </c>
      <c r="AA1740" s="14">
        <f>IF($O1740 = TRUE, IF(ISBLANK(N1740), "", INDEX('Individual UI'!$E$6:$H$6,1,N1740)), "")</f>
        <v>-2</v>
      </c>
      <c r="AB1740" s="11">
        <f>IF($O1740 = TRUE, EXP(MMULT($P1740:$AA1740, Documentation!D$39:D$50) + Documentation!D$51), "")</f>
        <v>1.8823057455623124E-4</v>
      </c>
      <c r="AC1740" s="4">
        <f>IF($O1740 = TRUE, EXP(MMULT($P1740:$AA1740, Documentation!E$39:E$50) + Documentation!E$51), "")</f>
        <v>1.1665158673334446</v>
      </c>
      <c r="AD1740" s="4">
        <f>IF($O1740 = TRUE, EXP(MMULT($P1740:$AA1740, Documentation!F$39:F$50) + Documentation!F$51), "")</f>
        <v>3.1798708526164557E-3</v>
      </c>
      <c r="AE1740" s="4">
        <f>IF($O1740 = TRUE, EXP(MMULT($P1740:$AA1740, Documentation!G$39:G$50) + Documentation!G$51), "")</f>
        <v>0.43545341769127521</v>
      </c>
      <c r="AF1740" s="14">
        <f>IF($O1740 = TRUE, EXP(MMULT($P1740:$AA1740, Documentation!H$39:H$50) + Documentation!H$51), "")</f>
        <v>1.4239680114025726</v>
      </c>
      <c r="AG1740" s="30">
        <f t="shared" si="379"/>
        <v>6.2136546116990174E-5</v>
      </c>
      <c r="AH1740" s="28">
        <f t="shared" si="380"/>
        <v>0.38507701077601514</v>
      </c>
      <c r="AI1740" s="28">
        <f t="shared" si="381"/>
        <v>1.0497029632167924E-3</v>
      </c>
      <c r="AJ1740" s="28">
        <f t="shared" si="382"/>
        <v>0.14374695202394891</v>
      </c>
      <c r="AK1740" s="33">
        <f t="shared" si="383"/>
        <v>0.47006419769070223</v>
      </c>
      <c r="AL1740" s="11">
        <f t="shared" si="384"/>
        <v>5</v>
      </c>
      <c r="AM1740" s="14" t="str">
        <f>IF($O1740 = TRUE, INDEX(Documentation!$M$9:$M$13, $AL1740, 1), "")</f>
        <v>Reluctant Claimants</v>
      </c>
      <c r="AN1740" s="1"/>
      <c r="AO1740" s="1"/>
      <c r="AP1740" s="38">
        <v>6.2136546116991299E-5</v>
      </c>
      <c r="AQ1740" s="35">
        <v>0.38507701077601397</v>
      </c>
      <c r="AR1740" s="35">
        <v>1.0497029632168E-3</v>
      </c>
      <c r="AS1740" s="35">
        <v>0.14374695202394999</v>
      </c>
      <c r="AT1740" s="35">
        <v>0.47006419769070201</v>
      </c>
      <c r="AU1740" s="14">
        <v>5</v>
      </c>
      <c r="AV1740" s="4" t="b">
        <f t="shared" si="385"/>
        <v>1</v>
      </c>
      <c r="AW1740" s="4" t="b">
        <f t="shared" si="386"/>
        <v>1</v>
      </c>
      <c r="AX1740" s="4" t="b">
        <f t="shared" si="387"/>
        <v>1</v>
      </c>
      <c r="AY1740" s="4" t="b">
        <f t="shared" si="388"/>
        <v>1</v>
      </c>
      <c r="AZ1740" s="4" t="b">
        <f t="shared" si="389"/>
        <v>1</v>
      </c>
      <c r="BA1740" s="4" t="b">
        <f t="shared" si="390"/>
        <v>1</v>
      </c>
      <c r="BB1740" s="14" t="b">
        <f t="shared" si="391"/>
        <v>1</v>
      </c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</row>
    <row r="1741" spans="1:64" x14ac:dyDescent="0.2">
      <c r="A1741" s="1"/>
      <c r="B1741" s="11" t="s">
        <v>1896</v>
      </c>
      <c r="C1741" s="4">
        <v>3</v>
      </c>
      <c r="D1741" s="4">
        <v>1</v>
      </c>
      <c r="E1741" s="4">
        <v>4</v>
      </c>
      <c r="F1741" s="4">
        <v>3</v>
      </c>
      <c r="G1741" s="4">
        <v>4</v>
      </c>
      <c r="H1741" s="4">
        <v>4</v>
      </c>
      <c r="I1741" s="4">
        <v>1</v>
      </c>
      <c r="J1741" s="4">
        <v>3</v>
      </c>
      <c r="K1741" s="4">
        <v>2</v>
      </c>
      <c r="L1741" s="4">
        <v>2</v>
      </c>
      <c r="M1741" s="4">
        <v>2</v>
      </c>
      <c r="N1741" s="14">
        <v>2</v>
      </c>
      <c r="O1741" s="25" t="b">
        <f t="shared" si="378"/>
        <v>1</v>
      </c>
      <c r="P1741" s="11">
        <f>IF($O1741 = TRUE, IF(ISBLANK(C1741), "", INDEX('Individual UI'!$E$6:$H$6,1,C1741)), "")</f>
        <v>2</v>
      </c>
      <c r="Q1741" s="4">
        <f>IF($O1741 = TRUE, IF(ISBLANK(D1741), "", INDEX('Individual UI'!$E$6:$H$6,1,D1741)), "")</f>
        <v>-4</v>
      </c>
      <c r="R1741" s="4">
        <f>IF($O1741 = TRUE, IF(ISBLANK(E1741), "", INDEX('Individual UI'!$E$6:$H$6,1,E1741)), "")</f>
        <v>4</v>
      </c>
      <c r="S1741" s="4">
        <f>IF($O1741 = TRUE, IF(ISBLANK(F1741), "", INDEX('Individual UI'!$E$6:$H$6,1,F1741)), "")</f>
        <v>2</v>
      </c>
      <c r="T1741" s="4">
        <f>IF($O1741 = TRUE, IF(ISBLANK(G1741), "", INDEX('Individual UI'!$E$6:$H$6,1,G1741)), "")</f>
        <v>4</v>
      </c>
      <c r="U1741" s="4">
        <f>IF($O1741 = TRUE, IF(ISBLANK(H1741), "", INDEX('Individual UI'!$E$6:$H$6,1,H1741)), "")</f>
        <v>4</v>
      </c>
      <c r="V1741" s="4">
        <f>IF($O1741 = TRUE, IF(ISBLANK(I1741), "", INDEX('Individual UI'!$E$6:$H$6,1,I1741)), "")</f>
        <v>-4</v>
      </c>
      <c r="W1741" s="4">
        <f>IF($O1741 = TRUE, IF(ISBLANK(J1741), "", INDEX('Individual UI'!$E$6:$H$6,1,J1741)), "")</f>
        <v>2</v>
      </c>
      <c r="X1741" s="4">
        <f>IF($O1741 = TRUE, IF(ISBLANK(K1741), "", INDEX('Individual UI'!$E$6:$H$6,1,K1741)), "")</f>
        <v>-2</v>
      </c>
      <c r="Y1741" s="4">
        <f>IF($O1741 = TRUE, IF(ISBLANK(L1741), "", INDEX('Individual UI'!$E$6:$H$6,1,L1741)), "")</f>
        <v>-2</v>
      </c>
      <c r="Z1741" s="4">
        <f>IF($O1741 = TRUE, IF(ISBLANK(M1741), "", INDEX('Individual UI'!$E$6:$H$6,1,M1741)), "")</f>
        <v>-2</v>
      </c>
      <c r="AA1741" s="14">
        <f>IF($O1741 = TRUE, IF(ISBLANK(N1741), "", INDEX('Individual UI'!$E$6:$H$6,1,N1741)), "")</f>
        <v>-2</v>
      </c>
      <c r="AB1741" s="11">
        <f>IF($O1741 = TRUE, EXP(MMULT($P1741:$AA1741, Documentation!D$39:D$50) + Documentation!D$51), "")</f>
        <v>1.4475571678252796E-4</v>
      </c>
      <c r="AC1741" s="4">
        <f>IF($O1741 = TRUE, EXP(MMULT($P1741:$AA1741, Documentation!E$39:E$50) + Documentation!E$51), "")</f>
        <v>1.0908837545006556E-4</v>
      </c>
      <c r="AD1741" s="4">
        <f>IF($O1741 = TRUE, EXP(MMULT($P1741:$AA1741, Documentation!F$39:F$50) + Documentation!F$51), "")</f>
        <v>4.7888057399292576E-2</v>
      </c>
      <c r="AE1741" s="4">
        <f>IF($O1741 = TRUE, EXP(MMULT($P1741:$AA1741, Documentation!G$39:G$50) + Documentation!G$51), "")</f>
        <v>107.14128557155068</v>
      </c>
      <c r="AF1741" s="14">
        <f>IF($O1741 = TRUE, EXP(MMULT($P1741:$AA1741, Documentation!H$39:H$50) + Documentation!H$51), "")</f>
        <v>0.52677630158789457</v>
      </c>
      <c r="AG1741" s="30">
        <f t="shared" si="379"/>
        <v>1.3438620347723544E-6</v>
      </c>
      <c r="AH1741" s="28">
        <f t="shared" si="380"/>
        <v>1.012738767495988E-6</v>
      </c>
      <c r="AI1741" s="28">
        <f t="shared" si="381"/>
        <v>4.4457617072624154E-4</v>
      </c>
      <c r="AJ1741" s="28">
        <f t="shared" si="382"/>
        <v>0.99466265814303767</v>
      </c>
      <c r="AK1741" s="33">
        <f t="shared" si="383"/>
        <v>4.8904090854338458E-3</v>
      </c>
      <c r="AL1741" s="11">
        <f t="shared" si="384"/>
        <v>4</v>
      </c>
      <c r="AM1741" s="14" t="str">
        <f>IF($O1741 = TRUE, INDEX(Documentation!$M$9:$M$13, $AL1741, 1), "")</f>
        <v>Financially Pressured</v>
      </c>
      <c r="AN1741" s="1"/>
      <c r="AO1741" s="1"/>
      <c r="AP1741" s="38">
        <v>1.3438620347723499E-6</v>
      </c>
      <c r="AQ1741" s="35">
        <v>1.0127387674959901E-6</v>
      </c>
      <c r="AR1741" s="35">
        <v>4.4457617072625E-4</v>
      </c>
      <c r="AS1741" s="35">
        <v>0.994662658143038</v>
      </c>
      <c r="AT1741" s="35">
        <v>4.8904090854338996E-3</v>
      </c>
      <c r="AU1741" s="14">
        <v>4</v>
      </c>
      <c r="AV1741" s="4" t="b">
        <f t="shared" si="385"/>
        <v>1</v>
      </c>
      <c r="AW1741" s="4" t="b">
        <f t="shared" si="386"/>
        <v>1</v>
      </c>
      <c r="AX1741" s="4" t="b">
        <f t="shared" si="387"/>
        <v>1</v>
      </c>
      <c r="AY1741" s="4" t="b">
        <f t="shared" si="388"/>
        <v>1</v>
      </c>
      <c r="AZ1741" s="4" t="b">
        <f t="shared" si="389"/>
        <v>1</v>
      </c>
      <c r="BA1741" s="4" t="b">
        <f t="shared" si="390"/>
        <v>1</v>
      </c>
      <c r="BB1741" s="14" t="b">
        <f t="shared" si="391"/>
        <v>1</v>
      </c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</row>
    <row r="1742" spans="1:64" x14ac:dyDescent="0.2">
      <c r="A1742" s="1"/>
      <c r="B1742" s="11" t="s">
        <v>1897</v>
      </c>
      <c r="C1742" s="4">
        <v>2</v>
      </c>
      <c r="D1742" s="4">
        <v>3</v>
      </c>
      <c r="E1742" s="4">
        <v>3</v>
      </c>
      <c r="F1742" s="4">
        <v>3</v>
      </c>
      <c r="G1742" s="4">
        <v>1</v>
      </c>
      <c r="H1742" s="4">
        <v>3</v>
      </c>
      <c r="I1742" s="4">
        <v>1</v>
      </c>
      <c r="J1742" s="4">
        <v>3</v>
      </c>
      <c r="K1742" s="4">
        <v>3</v>
      </c>
      <c r="L1742" s="4">
        <v>3</v>
      </c>
      <c r="M1742" s="4">
        <v>3</v>
      </c>
      <c r="N1742" s="14">
        <v>4</v>
      </c>
      <c r="O1742" s="25" t="b">
        <f t="shared" si="378"/>
        <v>1</v>
      </c>
      <c r="P1742" s="11">
        <f>IF($O1742 = TRUE, IF(ISBLANK(C1742), "", INDEX('Individual UI'!$E$6:$H$6,1,C1742)), "")</f>
        <v>-2</v>
      </c>
      <c r="Q1742" s="4">
        <f>IF($O1742 = TRUE, IF(ISBLANK(D1742), "", INDEX('Individual UI'!$E$6:$H$6,1,D1742)), "")</f>
        <v>2</v>
      </c>
      <c r="R1742" s="4">
        <f>IF($O1742 = TRUE, IF(ISBLANK(E1742), "", INDEX('Individual UI'!$E$6:$H$6,1,E1742)), "")</f>
        <v>2</v>
      </c>
      <c r="S1742" s="4">
        <f>IF($O1742 = TRUE, IF(ISBLANK(F1742), "", INDEX('Individual UI'!$E$6:$H$6,1,F1742)), "")</f>
        <v>2</v>
      </c>
      <c r="T1742" s="4">
        <f>IF($O1742 = TRUE, IF(ISBLANK(G1742), "", INDEX('Individual UI'!$E$6:$H$6,1,G1742)), "")</f>
        <v>-4</v>
      </c>
      <c r="U1742" s="4">
        <f>IF($O1742 = TRUE, IF(ISBLANK(H1742), "", INDEX('Individual UI'!$E$6:$H$6,1,H1742)), "")</f>
        <v>2</v>
      </c>
      <c r="V1742" s="4">
        <f>IF($O1742 = TRUE, IF(ISBLANK(I1742), "", INDEX('Individual UI'!$E$6:$H$6,1,I1742)), "")</f>
        <v>-4</v>
      </c>
      <c r="W1742" s="4">
        <f>IF($O1742 = TRUE, IF(ISBLANK(J1742), "", INDEX('Individual UI'!$E$6:$H$6,1,J1742)), "")</f>
        <v>2</v>
      </c>
      <c r="X1742" s="4">
        <f>IF($O1742 = TRUE, IF(ISBLANK(K1742), "", INDEX('Individual UI'!$E$6:$H$6,1,K1742)), "")</f>
        <v>2</v>
      </c>
      <c r="Y1742" s="4">
        <f>IF($O1742 = TRUE, IF(ISBLANK(L1742), "", INDEX('Individual UI'!$E$6:$H$6,1,L1742)), "")</f>
        <v>2</v>
      </c>
      <c r="Z1742" s="4">
        <f>IF($O1742 = TRUE, IF(ISBLANK(M1742), "", INDEX('Individual UI'!$E$6:$H$6,1,M1742)), "")</f>
        <v>2</v>
      </c>
      <c r="AA1742" s="14">
        <f>IF($O1742 = TRUE, IF(ISBLANK(N1742), "", INDEX('Individual UI'!$E$6:$H$6,1,N1742)), "")</f>
        <v>4</v>
      </c>
      <c r="AB1742" s="11">
        <f>IF($O1742 = TRUE, EXP(MMULT($P1742:$AA1742, Documentation!D$39:D$50) + Documentation!D$51), "")</f>
        <v>3.5684394863401691E-4</v>
      </c>
      <c r="AC1742" s="4">
        <f>IF($O1742 = TRUE, EXP(MMULT($P1742:$AA1742, Documentation!E$39:E$50) + Documentation!E$51), "")</f>
        <v>0.16686240251343368</v>
      </c>
      <c r="AD1742" s="4">
        <f>IF($O1742 = TRUE, EXP(MMULT($P1742:$AA1742, Documentation!F$39:F$50) + Documentation!F$51), "")</f>
        <v>2.0816760345050005</v>
      </c>
      <c r="AE1742" s="4">
        <f>IF($O1742 = TRUE, EXP(MMULT($P1742:$AA1742, Documentation!G$39:G$50) + Documentation!G$51), "")</f>
        <v>3.5953333975305966E-3</v>
      </c>
      <c r="AF1742" s="14">
        <f>IF($O1742 = TRUE, EXP(MMULT($P1742:$AA1742, Documentation!H$39:H$50) + Documentation!H$51), "")</f>
        <v>2.9874746824972924E-2</v>
      </c>
      <c r="AG1742" s="30">
        <f t="shared" si="379"/>
        <v>1.5634830194234518E-4</v>
      </c>
      <c r="AH1742" s="28">
        <f t="shared" si="380"/>
        <v>7.3109417690454592E-2</v>
      </c>
      <c r="AI1742" s="28">
        <f t="shared" si="381"/>
        <v>0.91206958793837811</v>
      </c>
      <c r="AJ1742" s="28">
        <f t="shared" si="382"/>
        <v>1.5752663699981424E-3</v>
      </c>
      <c r="AK1742" s="33">
        <f t="shared" si="383"/>
        <v>1.3089379699226668E-2</v>
      </c>
      <c r="AL1742" s="11">
        <f t="shared" si="384"/>
        <v>3</v>
      </c>
      <c r="AM1742" s="14" t="str">
        <f>IF($O1742 = TRUE, INDEX(Documentation!$M$9:$M$13, $AL1742, 1), "")</f>
        <v>Process Skeptics</v>
      </c>
      <c r="AN1742" s="1"/>
      <c r="AO1742" s="1"/>
      <c r="AP1742" s="38">
        <v>1.56348301942348E-4</v>
      </c>
      <c r="AQ1742" s="35">
        <v>7.3109417690454301E-2</v>
      </c>
      <c r="AR1742" s="35">
        <v>0.912069587938378</v>
      </c>
      <c r="AS1742" s="35">
        <v>1.57526636999817E-3</v>
      </c>
      <c r="AT1742" s="35">
        <v>1.3089379699226701E-2</v>
      </c>
      <c r="AU1742" s="14">
        <v>3</v>
      </c>
      <c r="AV1742" s="4" t="b">
        <f t="shared" si="385"/>
        <v>1</v>
      </c>
      <c r="AW1742" s="4" t="b">
        <f t="shared" si="386"/>
        <v>1</v>
      </c>
      <c r="AX1742" s="4" t="b">
        <f t="shared" si="387"/>
        <v>1</v>
      </c>
      <c r="AY1742" s="4" t="b">
        <f t="shared" si="388"/>
        <v>1</v>
      </c>
      <c r="AZ1742" s="4" t="b">
        <f t="shared" si="389"/>
        <v>1</v>
      </c>
      <c r="BA1742" s="4" t="b">
        <f t="shared" si="390"/>
        <v>1</v>
      </c>
      <c r="BB1742" s="14" t="b">
        <f t="shared" si="391"/>
        <v>1</v>
      </c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</row>
    <row r="1743" spans="1:64" x14ac:dyDescent="0.2">
      <c r="A1743" s="1"/>
      <c r="B1743" s="11" t="s">
        <v>1898</v>
      </c>
      <c r="C1743" s="4">
        <v>2</v>
      </c>
      <c r="D1743" s="4">
        <v>1</v>
      </c>
      <c r="E1743" s="4">
        <v>4</v>
      </c>
      <c r="F1743" s="4">
        <v>3</v>
      </c>
      <c r="G1743" s="4">
        <v>3</v>
      </c>
      <c r="H1743" s="4">
        <v>4</v>
      </c>
      <c r="I1743" s="4">
        <v>2</v>
      </c>
      <c r="J1743" s="4">
        <v>2</v>
      </c>
      <c r="K1743" s="4">
        <v>1</v>
      </c>
      <c r="L1743" s="4">
        <v>4</v>
      </c>
      <c r="M1743" s="4">
        <v>1</v>
      </c>
      <c r="N1743" s="14">
        <v>2</v>
      </c>
      <c r="O1743" s="25" t="b">
        <f t="shared" si="378"/>
        <v>1</v>
      </c>
      <c r="P1743" s="11">
        <f>IF($O1743 = TRUE, IF(ISBLANK(C1743), "", INDEX('Individual UI'!$E$6:$H$6,1,C1743)), "")</f>
        <v>-2</v>
      </c>
      <c r="Q1743" s="4">
        <f>IF($O1743 = TRUE, IF(ISBLANK(D1743), "", INDEX('Individual UI'!$E$6:$H$6,1,D1743)), "")</f>
        <v>-4</v>
      </c>
      <c r="R1743" s="4">
        <f>IF($O1743 = TRUE, IF(ISBLANK(E1743), "", INDEX('Individual UI'!$E$6:$H$6,1,E1743)), "")</f>
        <v>4</v>
      </c>
      <c r="S1743" s="4">
        <f>IF($O1743 = TRUE, IF(ISBLANK(F1743), "", INDEX('Individual UI'!$E$6:$H$6,1,F1743)), "")</f>
        <v>2</v>
      </c>
      <c r="T1743" s="4">
        <f>IF($O1743 = TRUE, IF(ISBLANK(G1743), "", INDEX('Individual UI'!$E$6:$H$6,1,G1743)), "")</f>
        <v>2</v>
      </c>
      <c r="U1743" s="4">
        <f>IF($O1743 = TRUE, IF(ISBLANK(H1743), "", INDEX('Individual UI'!$E$6:$H$6,1,H1743)), "")</f>
        <v>4</v>
      </c>
      <c r="V1743" s="4">
        <f>IF($O1743 = TRUE, IF(ISBLANK(I1743), "", INDEX('Individual UI'!$E$6:$H$6,1,I1743)), "")</f>
        <v>-2</v>
      </c>
      <c r="W1743" s="4">
        <f>IF($O1743 = TRUE, IF(ISBLANK(J1743), "", INDEX('Individual UI'!$E$6:$H$6,1,J1743)), "")</f>
        <v>-2</v>
      </c>
      <c r="X1743" s="4">
        <f>IF($O1743 = TRUE, IF(ISBLANK(K1743), "", INDEX('Individual UI'!$E$6:$H$6,1,K1743)), "")</f>
        <v>-4</v>
      </c>
      <c r="Y1743" s="4">
        <f>IF($O1743 = TRUE, IF(ISBLANK(L1743), "", INDEX('Individual UI'!$E$6:$H$6,1,L1743)), "")</f>
        <v>4</v>
      </c>
      <c r="Z1743" s="4">
        <f>IF($O1743 = TRUE, IF(ISBLANK(M1743), "", INDEX('Individual UI'!$E$6:$H$6,1,M1743)), "")</f>
        <v>-4</v>
      </c>
      <c r="AA1743" s="14">
        <f>IF($O1743 = TRUE, IF(ISBLANK(N1743), "", INDEX('Individual UI'!$E$6:$H$6,1,N1743)), "")</f>
        <v>-2</v>
      </c>
      <c r="AB1743" s="11">
        <f>IF($O1743 = TRUE, EXP(MMULT($P1743:$AA1743, Documentation!D$39:D$50) + Documentation!D$51), "")</f>
        <v>2.8051377936382724E-3</v>
      </c>
      <c r="AC1743" s="4">
        <f>IF($O1743 = TRUE, EXP(MMULT($P1743:$AA1743, Documentation!E$39:E$50) + Documentation!E$51), "")</f>
        <v>5.1447469990040381E-4</v>
      </c>
      <c r="AD1743" s="4">
        <f>IF($O1743 = TRUE, EXP(MMULT($P1743:$AA1743, Documentation!F$39:F$50) + Documentation!F$51), "")</f>
        <v>2.6145246805972305E-3</v>
      </c>
      <c r="AE1743" s="4">
        <f>IF($O1743 = TRUE, EXP(MMULT($P1743:$AA1743, Documentation!G$39:G$50) + Documentation!G$51), "")</f>
        <v>102.20221895727499</v>
      </c>
      <c r="AF1743" s="14">
        <f>IF($O1743 = TRUE, EXP(MMULT($P1743:$AA1743, Documentation!H$39:H$50) + Documentation!H$51), "")</f>
        <v>7.6582098222855666E-2</v>
      </c>
      <c r="AG1743" s="30">
        <f t="shared" si="379"/>
        <v>2.7424794015981786E-5</v>
      </c>
      <c r="AH1743" s="28">
        <f t="shared" si="380"/>
        <v>5.0298287318366388E-6</v>
      </c>
      <c r="AI1743" s="28">
        <f t="shared" si="381"/>
        <v>2.5561240156434833E-5</v>
      </c>
      <c r="AJ1743" s="28">
        <f t="shared" si="382"/>
        <v>0.99919326930610364</v>
      </c>
      <c r="AK1743" s="33">
        <f t="shared" si="383"/>
        <v>7.4871483099212498E-4</v>
      </c>
      <c r="AL1743" s="11">
        <f t="shared" si="384"/>
        <v>4</v>
      </c>
      <c r="AM1743" s="14" t="str">
        <f>IF($O1743 = TRUE, INDEX(Documentation!$M$9:$M$13, $AL1743, 1), "")</f>
        <v>Financially Pressured</v>
      </c>
      <c r="AN1743" s="1"/>
      <c r="AO1743" s="1"/>
      <c r="AP1743" s="38">
        <v>2.7424794015981901E-5</v>
      </c>
      <c r="AQ1743" s="35">
        <v>5.0298287318366897E-6</v>
      </c>
      <c r="AR1743" s="35">
        <v>2.5561240156435301E-5</v>
      </c>
      <c r="AS1743" s="35">
        <v>0.99919326930610397</v>
      </c>
      <c r="AT1743" s="35">
        <v>7.4871483099212997E-4</v>
      </c>
      <c r="AU1743" s="14">
        <v>4</v>
      </c>
      <c r="AV1743" s="4" t="b">
        <f t="shared" si="385"/>
        <v>1</v>
      </c>
      <c r="AW1743" s="4" t="b">
        <f t="shared" si="386"/>
        <v>1</v>
      </c>
      <c r="AX1743" s="4" t="b">
        <f t="shared" si="387"/>
        <v>1</v>
      </c>
      <c r="AY1743" s="4" t="b">
        <f t="shared" si="388"/>
        <v>1</v>
      </c>
      <c r="AZ1743" s="4" t="b">
        <f t="shared" si="389"/>
        <v>1</v>
      </c>
      <c r="BA1743" s="4" t="b">
        <f t="shared" si="390"/>
        <v>1</v>
      </c>
      <c r="BB1743" s="14" t="b">
        <f t="shared" si="391"/>
        <v>1</v>
      </c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</row>
    <row r="1744" spans="1:64" x14ac:dyDescent="0.2">
      <c r="A1744" s="1"/>
      <c r="B1744" s="11" t="s">
        <v>1899</v>
      </c>
      <c r="C1744" s="4">
        <v>3</v>
      </c>
      <c r="D1744" s="4">
        <v>4</v>
      </c>
      <c r="E1744" s="4">
        <v>4</v>
      </c>
      <c r="F1744" s="4">
        <v>1</v>
      </c>
      <c r="G1744" s="4">
        <v>2</v>
      </c>
      <c r="H1744" s="4">
        <v>2</v>
      </c>
      <c r="I1744" s="4">
        <v>3</v>
      </c>
      <c r="J1744" s="4">
        <v>3</v>
      </c>
      <c r="K1744" s="4">
        <v>2</v>
      </c>
      <c r="L1744" s="4">
        <v>3</v>
      </c>
      <c r="M1744" s="4">
        <v>3</v>
      </c>
      <c r="N1744" s="14">
        <v>4</v>
      </c>
      <c r="O1744" s="25" t="b">
        <f t="shared" si="378"/>
        <v>1</v>
      </c>
      <c r="P1744" s="11">
        <f>IF($O1744 = TRUE, IF(ISBLANK(C1744), "", INDEX('Individual UI'!$E$6:$H$6,1,C1744)), "")</f>
        <v>2</v>
      </c>
      <c r="Q1744" s="4">
        <f>IF($O1744 = TRUE, IF(ISBLANK(D1744), "", INDEX('Individual UI'!$E$6:$H$6,1,D1744)), "")</f>
        <v>4</v>
      </c>
      <c r="R1744" s="4">
        <f>IF($O1744 = TRUE, IF(ISBLANK(E1744), "", INDEX('Individual UI'!$E$6:$H$6,1,E1744)), "")</f>
        <v>4</v>
      </c>
      <c r="S1744" s="4">
        <f>IF($O1744 = TRUE, IF(ISBLANK(F1744), "", INDEX('Individual UI'!$E$6:$H$6,1,F1744)), "")</f>
        <v>-4</v>
      </c>
      <c r="T1744" s="4">
        <f>IF($O1744 = TRUE, IF(ISBLANK(G1744), "", INDEX('Individual UI'!$E$6:$H$6,1,G1744)), "")</f>
        <v>-2</v>
      </c>
      <c r="U1744" s="4">
        <f>IF($O1744 = TRUE, IF(ISBLANK(H1744), "", INDEX('Individual UI'!$E$6:$H$6,1,H1744)), "")</f>
        <v>-2</v>
      </c>
      <c r="V1744" s="4">
        <f>IF($O1744 = TRUE, IF(ISBLANK(I1744), "", INDEX('Individual UI'!$E$6:$H$6,1,I1744)), "")</f>
        <v>2</v>
      </c>
      <c r="W1744" s="4">
        <f>IF($O1744 = TRUE, IF(ISBLANK(J1744), "", INDEX('Individual UI'!$E$6:$H$6,1,J1744)), "")</f>
        <v>2</v>
      </c>
      <c r="X1744" s="4">
        <f>IF($O1744 = TRUE, IF(ISBLANK(K1744), "", INDEX('Individual UI'!$E$6:$H$6,1,K1744)), "")</f>
        <v>-2</v>
      </c>
      <c r="Y1744" s="4">
        <f>IF($O1744 = TRUE, IF(ISBLANK(L1744), "", INDEX('Individual UI'!$E$6:$H$6,1,L1744)), "")</f>
        <v>2</v>
      </c>
      <c r="Z1744" s="4">
        <f>IF($O1744 = TRUE, IF(ISBLANK(M1744), "", INDEX('Individual UI'!$E$6:$H$6,1,M1744)), "")</f>
        <v>2</v>
      </c>
      <c r="AA1744" s="14">
        <f>IF($O1744 = TRUE, IF(ISBLANK(N1744), "", INDEX('Individual UI'!$E$6:$H$6,1,N1744)), "")</f>
        <v>4</v>
      </c>
      <c r="AB1744" s="11">
        <f>IF($O1744 = TRUE, EXP(MMULT($P1744:$AA1744, Documentation!D$39:D$50) + Documentation!D$51), "")</f>
        <v>2.0274890723870728E-3</v>
      </c>
      <c r="AC1744" s="4">
        <f>IF($O1744 = TRUE, EXP(MMULT($P1744:$AA1744, Documentation!E$39:E$50) + Documentation!E$51), "")</f>
        <v>2.7103595692039559</v>
      </c>
      <c r="AD1744" s="4">
        <f>IF($O1744 = TRUE, EXP(MMULT($P1744:$AA1744, Documentation!F$39:F$50) + Documentation!F$51), "")</f>
        <v>0.36844279874682639</v>
      </c>
      <c r="AE1744" s="4">
        <f>IF($O1744 = TRUE, EXP(MMULT($P1744:$AA1744, Documentation!G$39:G$50) + Documentation!G$51), "")</f>
        <v>1.040645163102878E-4</v>
      </c>
      <c r="AF1744" s="14">
        <f>IF($O1744 = TRUE, EXP(MMULT($P1744:$AA1744, Documentation!H$39:H$50) + Documentation!H$51), "")</f>
        <v>4.0801836346646955E-2</v>
      </c>
      <c r="AG1744" s="30">
        <f t="shared" si="379"/>
        <v>6.4947491704422174E-4</v>
      </c>
      <c r="AH1744" s="28">
        <f t="shared" si="380"/>
        <v>0.86822196989512879</v>
      </c>
      <c r="AI1744" s="28">
        <f t="shared" si="381"/>
        <v>0.1180249794737003</v>
      </c>
      <c r="AJ1744" s="28">
        <f t="shared" si="382"/>
        <v>3.3335466029563869E-5</v>
      </c>
      <c r="AK1744" s="33">
        <f t="shared" si="383"/>
        <v>1.3070240248097035E-2</v>
      </c>
      <c r="AL1744" s="11">
        <f t="shared" si="384"/>
        <v>2</v>
      </c>
      <c r="AM1744" s="14" t="str">
        <f>IF($O1744 = TRUE, INDEX(Documentation!$M$9:$M$13, $AL1744, 1), "")</f>
        <v>Cautious Consulters</v>
      </c>
      <c r="AN1744" s="1"/>
      <c r="AO1744" s="1"/>
      <c r="AP1744" s="38">
        <v>6.4947491704421903E-4</v>
      </c>
      <c r="AQ1744" s="35">
        <v>0.86822196989512901</v>
      </c>
      <c r="AR1744" s="35">
        <v>0.118024979473701</v>
      </c>
      <c r="AS1744" s="35">
        <v>3.3335466029563198E-5</v>
      </c>
      <c r="AT1744" s="35">
        <v>1.3070240248096899E-2</v>
      </c>
      <c r="AU1744" s="14">
        <v>2</v>
      </c>
      <c r="AV1744" s="4" t="b">
        <f t="shared" si="385"/>
        <v>1</v>
      </c>
      <c r="AW1744" s="4" t="b">
        <f t="shared" si="386"/>
        <v>1</v>
      </c>
      <c r="AX1744" s="4" t="b">
        <f t="shared" si="387"/>
        <v>1</v>
      </c>
      <c r="AY1744" s="4" t="b">
        <f t="shared" si="388"/>
        <v>1</v>
      </c>
      <c r="AZ1744" s="4" t="b">
        <f t="shared" si="389"/>
        <v>1</v>
      </c>
      <c r="BA1744" s="4" t="b">
        <f t="shared" si="390"/>
        <v>1</v>
      </c>
      <c r="BB1744" s="14" t="b">
        <f t="shared" si="391"/>
        <v>1</v>
      </c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</row>
    <row r="1745" spans="1:64" x14ac:dyDescent="0.2">
      <c r="A1745" s="1"/>
      <c r="B1745" s="11" t="s">
        <v>1900</v>
      </c>
      <c r="C1745" s="4">
        <v>3</v>
      </c>
      <c r="D1745" s="4">
        <v>2</v>
      </c>
      <c r="E1745" s="4">
        <v>3</v>
      </c>
      <c r="F1745" s="4">
        <v>4</v>
      </c>
      <c r="G1745" s="4">
        <v>3</v>
      </c>
      <c r="H1745" s="4">
        <v>3</v>
      </c>
      <c r="I1745" s="4">
        <v>2</v>
      </c>
      <c r="J1745" s="4">
        <v>4</v>
      </c>
      <c r="K1745" s="4">
        <v>4</v>
      </c>
      <c r="L1745" s="4">
        <v>4</v>
      </c>
      <c r="M1745" s="4">
        <v>1</v>
      </c>
      <c r="N1745" s="14">
        <v>4</v>
      </c>
      <c r="O1745" s="25" t="b">
        <f t="shared" si="378"/>
        <v>1</v>
      </c>
      <c r="P1745" s="11">
        <f>IF($O1745 = TRUE, IF(ISBLANK(C1745), "", INDEX('Individual UI'!$E$6:$H$6,1,C1745)), "")</f>
        <v>2</v>
      </c>
      <c r="Q1745" s="4">
        <f>IF($O1745 = TRUE, IF(ISBLANK(D1745), "", INDEX('Individual UI'!$E$6:$H$6,1,D1745)), "")</f>
        <v>-2</v>
      </c>
      <c r="R1745" s="4">
        <f>IF($O1745 = TRUE, IF(ISBLANK(E1745), "", INDEX('Individual UI'!$E$6:$H$6,1,E1745)), "")</f>
        <v>2</v>
      </c>
      <c r="S1745" s="4">
        <f>IF($O1745 = TRUE, IF(ISBLANK(F1745), "", INDEX('Individual UI'!$E$6:$H$6,1,F1745)), "")</f>
        <v>4</v>
      </c>
      <c r="T1745" s="4">
        <f>IF($O1745 = TRUE, IF(ISBLANK(G1745), "", INDEX('Individual UI'!$E$6:$H$6,1,G1745)), "")</f>
        <v>2</v>
      </c>
      <c r="U1745" s="4">
        <f>IF($O1745 = TRUE, IF(ISBLANK(H1745), "", INDEX('Individual UI'!$E$6:$H$6,1,H1745)), "")</f>
        <v>2</v>
      </c>
      <c r="V1745" s="4">
        <f>IF($O1745 = TRUE, IF(ISBLANK(I1745), "", INDEX('Individual UI'!$E$6:$H$6,1,I1745)), "")</f>
        <v>-2</v>
      </c>
      <c r="W1745" s="4">
        <f>IF($O1745 = TRUE, IF(ISBLANK(J1745), "", INDEX('Individual UI'!$E$6:$H$6,1,J1745)), "")</f>
        <v>4</v>
      </c>
      <c r="X1745" s="4">
        <f>IF($O1745 = TRUE, IF(ISBLANK(K1745), "", INDEX('Individual UI'!$E$6:$H$6,1,K1745)), "")</f>
        <v>4</v>
      </c>
      <c r="Y1745" s="4">
        <f>IF($O1745 = TRUE, IF(ISBLANK(L1745), "", INDEX('Individual UI'!$E$6:$H$6,1,L1745)), "")</f>
        <v>4</v>
      </c>
      <c r="Z1745" s="4">
        <f>IF($O1745 = TRUE, IF(ISBLANK(M1745), "", INDEX('Individual UI'!$E$6:$H$6,1,M1745)), "")</f>
        <v>-4</v>
      </c>
      <c r="AA1745" s="14">
        <f>IF($O1745 = TRUE, IF(ISBLANK(N1745), "", INDEX('Individual UI'!$E$6:$H$6,1,N1745)), "")</f>
        <v>4</v>
      </c>
      <c r="AB1745" s="11">
        <f>IF($O1745 = TRUE, EXP(MMULT($P1745:$AA1745, Documentation!D$39:D$50) + Documentation!D$51), "")</f>
        <v>1.0990505755075749E-4</v>
      </c>
      <c r="AC1745" s="4">
        <f>IF($O1745 = TRUE, EXP(MMULT($P1745:$AA1745, Documentation!E$39:E$50) + Documentation!E$51), "")</f>
        <v>3.1342992444292135E-3</v>
      </c>
      <c r="AD1745" s="4">
        <f>IF($O1745 = TRUE, EXP(MMULT($P1745:$AA1745, Documentation!F$39:F$50) + Documentation!F$51), "")</f>
        <v>2.0612386774958646</v>
      </c>
      <c r="AE1745" s="4">
        <f>IF($O1745 = TRUE, EXP(MMULT($P1745:$AA1745, Documentation!G$39:G$50) + Documentation!G$51), "")</f>
        <v>6.240659408388062E-2</v>
      </c>
      <c r="AF1745" s="14">
        <f>IF($O1745 = TRUE, EXP(MMULT($P1745:$AA1745, Documentation!H$39:H$50) + Documentation!H$51), "")</f>
        <v>2.7101922924005857E-3</v>
      </c>
      <c r="AG1745" s="30">
        <f t="shared" si="379"/>
        <v>5.1608318311294536E-5</v>
      </c>
      <c r="AH1745" s="28">
        <f t="shared" si="380"/>
        <v>1.4717786123231774E-3</v>
      </c>
      <c r="AI1745" s="28">
        <f t="shared" si="381"/>
        <v>0.96789960493519789</v>
      </c>
      <c r="AJ1745" s="28">
        <f t="shared" si="382"/>
        <v>2.9304378196765374E-2</v>
      </c>
      <c r="AK1745" s="33">
        <f t="shared" si="383"/>
        <v>1.2726299374023889E-3</v>
      </c>
      <c r="AL1745" s="11">
        <f t="shared" si="384"/>
        <v>3</v>
      </c>
      <c r="AM1745" s="14" t="str">
        <f>IF($O1745 = TRUE, INDEX(Documentation!$M$9:$M$13, $AL1745, 1), "")</f>
        <v>Process Skeptics</v>
      </c>
      <c r="AN1745" s="1"/>
      <c r="AO1745" s="1"/>
      <c r="AP1745" s="38">
        <v>5.16083183112935E-5</v>
      </c>
      <c r="AQ1745" s="35">
        <v>1.47177861232317E-3</v>
      </c>
      <c r="AR1745" s="35">
        <v>0.967899604935199</v>
      </c>
      <c r="AS1745" s="35">
        <v>2.93043781967645E-2</v>
      </c>
      <c r="AT1745" s="35">
        <v>1.2726299374023801E-3</v>
      </c>
      <c r="AU1745" s="14">
        <v>3</v>
      </c>
      <c r="AV1745" s="4" t="b">
        <f t="shared" si="385"/>
        <v>1</v>
      </c>
      <c r="AW1745" s="4" t="b">
        <f t="shared" si="386"/>
        <v>1</v>
      </c>
      <c r="AX1745" s="4" t="b">
        <f t="shared" si="387"/>
        <v>1</v>
      </c>
      <c r="AY1745" s="4" t="b">
        <f t="shared" si="388"/>
        <v>1</v>
      </c>
      <c r="AZ1745" s="4" t="b">
        <f t="shared" si="389"/>
        <v>1</v>
      </c>
      <c r="BA1745" s="4" t="b">
        <f t="shared" si="390"/>
        <v>1</v>
      </c>
      <c r="BB1745" s="14" t="b">
        <f t="shared" si="391"/>
        <v>1</v>
      </c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</row>
    <row r="1746" spans="1:64" x14ac:dyDescent="0.2">
      <c r="A1746" s="1"/>
      <c r="B1746" s="11" t="s">
        <v>1901</v>
      </c>
      <c r="C1746" s="4">
        <v>4</v>
      </c>
      <c r="D1746" s="4">
        <v>4</v>
      </c>
      <c r="E1746" s="4">
        <v>4</v>
      </c>
      <c r="F1746" s="4">
        <v>3</v>
      </c>
      <c r="G1746" s="4">
        <v>1</v>
      </c>
      <c r="H1746" s="4">
        <v>4</v>
      </c>
      <c r="I1746" s="4">
        <v>1</v>
      </c>
      <c r="J1746" s="4">
        <v>3</v>
      </c>
      <c r="K1746" s="4">
        <v>3</v>
      </c>
      <c r="L1746" s="4">
        <v>2</v>
      </c>
      <c r="M1746" s="4">
        <v>3</v>
      </c>
      <c r="N1746" s="14">
        <v>1</v>
      </c>
      <c r="O1746" s="25" t="b">
        <f t="shared" si="378"/>
        <v>1</v>
      </c>
      <c r="P1746" s="11">
        <f>IF($O1746 = TRUE, IF(ISBLANK(C1746), "", INDEX('Individual UI'!$E$6:$H$6,1,C1746)), "")</f>
        <v>4</v>
      </c>
      <c r="Q1746" s="4">
        <f>IF($O1746 = TRUE, IF(ISBLANK(D1746), "", INDEX('Individual UI'!$E$6:$H$6,1,D1746)), "")</f>
        <v>4</v>
      </c>
      <c r="R1746" s="4">
        <f>IF($O1746 = TRUE, IF(ISBLANK(E1746), "", INDEX('Individual UI'!$E$6:$H$6,1,E1746)), "")</f>
        <v>4</v>
      </c>
      <c r="S1746" s="4">
        <f>IF($O1746 = TRUE, IF(ISBLANK(F1746), "", INDEX('Individual UI'!$E$6:$H$6,1,F1746)), "")</f>
        <v>2</v>
      </c>
      <c r="T1746" s="4">
        <f>IF($O1746 = TRUE, IF(ISBLANK(G1746), "", INDEX('Individual UI'!$E$6:$H$6,1,G1746)), "")</f>
        <v>-4</v>
      </c>
      <c r="U1746" s="4">
        <f>IF($O1746 = TRUE, IF(ISBLANK(H1746), "", INDEX('Individual UI'!$E$6:$H$6,1,H1746)), "")</f>
        <v>4</v>
      </c>
      <c r="V1746" s="4">
        <f>IF($O1746 = TRUE, IF(ISBLANK(I1746), "", INDEX('Individual UI'!$E$6:$H$6,1,I1746)), "")</f>
        <v>-4</v>
      </c>
      <c r="W1746" s="4">
        <f>IF($O1746 = TRUE, IF(ISBLANK(J1746), "", INDEX('Individual UI'!$E$6:$H$6,1,J1746)), "")</f>
        <v>2</v>
      </c>
      <c r="X1746" s="4">
        <f>IF($O1746 = TRUE, IF(ISBLANK(K1746), "", INDEX('Individual UI'!$E$6:$H$6,1,K1746)), "")</f>
        <v>2</v>
      </c>
      <c r="Y1746" s="4">
        <f>IF($O1746 = TRUE, IF(ISBLANK(L1746), "", INDEX('Individual UI'!$E$6:$H$6,1,L1746)), "")</f>
        <v>-2</v>
      </c>
      <c r="Z1746" s="4">
        <f>IF($O1746 = TRUE, IF(ISBLANK(M1746), "", INDEX('Individual UI'!$E$6:$H$6,1,M1746)), "")</f>
        <v>2</v>
      </c>
      <c r="AA1746" s="14">
        <f>IF($O1746 = TRUE, IF(ISBLANK(N1746), "", INDEX('Individual UI'!$E$6:$H$6,1,N1746)), "")</f>
        <v>-4</v>
      </c>
      <c r="AB1746" s="11">
        <f>IF($O1746 = TRUE, EXP(MMULT($P1746:$AA1746, Documentation!D$39:D$50) + Documentation!D$51), "")</f>
        <v>5.8283135548108651E-6</v>
      </c>
      <c r="AC1746" s="4">
        <f>IF($O1746 = TRUE, EXP(MMULT($P1746:$AA1746, Documentation!E$39:E$50) + Documentation!E$51), "")</f>
        <v>9.8211028743739007E-2</v>
      </c>
      <c r="AD1746" s="4">
        <f>IF($O1746 = TRUE, EXP(MMULT($P1746:$AA1746, Documentation!F$39:F$50) + Documentation!F$51), "")</f>
        <v>0.88748644153712608</v>
      </c>
      <c r="AE1746" s="4">
        <f>IF($O1746 = TRUE, EXP(MMULT($P1746:$AA1746, Documentation!G$39:G$50) + Documentation!G$51), "")</f>
        <v>3.499210661913197E-2</v>
      </c>
      <c r="AF1746" s="14">
        <f>IF($O1746 = TRUE, EXP(MMULT($P1746:$AA1746, Documentation!H$39:H$50) + Documentation!H$51), "")</f>
        <v>30.642669910188747</v>
      </c>
      <c r="AG1746" s="30">
        <f t="shared" si="379"/>
        <v>1.8407119700494202E-7</v>
      </c>
      <c r="AH1746" s="28">
        <f t="shared" si="380"/>
        <v>3.1017242723711787E-3</v>
      </c>
      <c r="AI1746" s="28">
        <f t="shared" si="381"/>
        <v>2.8028809720532705E-2</v>
      </c>
      <c r="AJ1746" s="28">
        <f t="shared" si="382"/>
        <v>1.1051291064791031E-3</v>
      </c>
      <c r="AK1746" s="33">
        <f t="shared" si="383"/>
        <v>0.96776415282941997</v>
      </c>
      <c r="AL1746" s="11">
        <f t="shared" si="384"/>
        <v>5</v>
      </c>
      <c r="AM1746" s="14" t="str">
        <f>IF($O1746 = TRUE, INDEX(Documentation!$M$9:$M$13, $AL1746, 1), "")</f>
        <v>Reluctant Claimants</v>
      </c>
      <c r="AN1746" s="1"/>
      <c r="AO1746" s="1"/>
      <c r="AP1746" s="38">
        <v>1.84071197004943E-7</v>
      </c>
      <c r="AQ1746" s="35">
        <v>3.1017242723711401E-3</v>
      </c>
      <c r="AR1746" s="35">
        <v>2.8028809720532601E-2</v>
      </c>
      <c r="AS1746" s="35">
        <v>1.1051291064790999E-3</v>
      </c>
      <c r="AT1746" s="35">
        <v>0.96776415282941997</v>
      </c>
      <c r="AU1746" s="14">
        <v>5</v>
      </c>
      <c r="AV1746" s="4" t="b">
        <f t="shared" si="385"/>
        <v>1</v>
      </c>
      <c r="AW1746" s="4" t="b">
        <f t="shared" si="386"/>
        <v>1</v>
      </c>
      <c r="AX1746" s="4" t="b">
        <f t="shared" si="387"/>
        <v>1</v>
      </c>
      <c r="AY1746" s="4" t="b">
        <f t="shared" si="388"/>
        <v>1</v>
      </c>
      <c r="AZ1746" s="4" t="b">
        <f t="shared" si="389"/>
        <v>1</v>
      </c>
      <c r="BA1746" s="4" t="b">
        <f t="shared" si="390"/>
        <v>1</v>
      </c>
      <c r="BB1746" s="14" t="b">
        <f t="shared" si="391"/>
        <v>1</v>
      </c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</row>
    <row r="1747" spans="1:64" x14ac:dyDescent="0.2">
      <c r="A1747" s="1"/>
      <c r="B1747" s="11" t="s">
        <v>1902</v>
      </c>
      <c r="C1747" s="4">
        <v>2</v>
      </c>
      <c r="D1747" s="4">
        <v>3</v>
      </c>
      <c r="E1747" s="4">
        <v>4</v>
      </c>
      <c r="F1747" s="4">
        <v>3</v>
      </c>
      <c r="G1747" s="4">
        <v>4</v>
      </c>
      <c r="H1747" s="4">
        <v>4</v>
      </c>
      <c r="I1747" s="4">
        <v>1</v>
      </c>
      <c r="J1747" s="4">
        <v>1</v>
      </c>
      <c r="K1747" s="4">
        <v>1</v>
      </c>
      <c r="L1747" s="4">
        <v>2</v>
      </c>
      <c r="M1747" s="4">
        <v>1</v>
      </c>
      <c r="N1747" s="14">
        <v>2</v>
      </c>
      <c r="O1747" s="25" t="b">
        <f t="shared" si="378"/>
        <v>1</v>
      </c>
      <c r="P1747" s="11">
        <f>IF($O1747 = TRUE, IF(ISBLANK(C1747), "", INDEX('Individual UI'!$E$6:$H$6,1,C1747)), "")</f>
        <v>-2</v>
      </c>
      <c r="Q1747" s="4">
        <f>IF($O1747 = TRUE, IF(ISBLANK(D1747), "", INDEX('Individual UI'!$E$6:$H$6,1,D1747)), "")</f>
        <v>2</v>
      </c>
      <c r="R1747" s="4">
        <f>IF($O1747 = TRUE, IF(ISBLANK(E1747), "", INDEX('Individual UI'!$E$6:$H$6,1,E1747)), "")</f>
        <v>4</v>
      </c>
      <c r="S1747" s="4">
        <f>IF($O1747 = TRUE, IF(ISBLANK(F1747), "", INDEX('Individual UI'!$E$6:$H$6,1,F1747)), "")</f>
        <v>2</v>
      </c>
      <c r="T1747" s="4">
        <f>IF($O1747 = TRUE, IF(ISBLANK(G1747), "", INDEX('Individual UI'!$E$6:$H$6,1,G1747)), "")</f>
        <v>4</v>
      </c>
      <c r="U1747" s="4">
        <f>IF($O1747 = TRUE, IF(ISBLANK(H1747), "", INDEX('Individual UI'!$E$6:$H$6,1,H1747)), "")</f>
        <v>4</v>
      </c>
      <c r="V1747" s="4">
        <f>IF($O1747 = TRUE, IF(ISBLANK(I1747), "", INDEX('Individual UI'!$E$6:$H$6,1,I1747)), "")</f>
        <v>-4</v>
      </c>
      <c r="W1747" s="4">
        <f>IF($O1747 = TRUE, IF(ISBLANK(J1747), "", INDEX('Individual UI'!$E$6:$H$6,1,J1747)), "")</f>
        <v>-4</v>
      </c>
      <c r="X1747" s="4">
        <f>IF($O1747 = TRUE, IF(ISBLANK(K1747), "", INDEX('Individual UI'!$E$6:$H$6,1,K1747)), "")</f>
        <v>-4</v>
      </c>
      <c r="Y1747" s="4">
        <f>IF($O1747 = TRUE, IF(ISBLANK(L1747), "", INDEX('Individual UI'!$E$6:$H$6,1,L1747)), "")</f>
        <v>-2</v>
      </c>
      <c r="Z1747" s="4">
        <f>IF($O1747 = TRUE, IF(ISBLANK(M1747), "", INDEX('Individual UI'!$E$6:$H$6,1,M1747)), "")</f>
        <v>-4</v>
      </c>
      <c r="AA1747" s="14">
        <f>IF($O1747 = TRUE, IF(ISBLANK(N1747), "", INDEX('Individual UI'!$E$6:$H$6,1,N1747)), "")</f>
        <v>-2</v>
      </c>
      <c r="AB1747" s="11">
        <f>IF($O1747 = TRUE, EXP(MMULT($P1747:$AA1747, Documentation!D$39:D$50) + Documentation!D$51), "")</f>
        <v>1.456397871084627E-4</v>
      </c>
      <c r="AC1747" s="4">
        <f>IF($O1747 = TRUE, EXP(MMULT($P1747:$AA1747, Documentation!E$39:E$50) + Documentation!E$51), "")</f>
        <v>1.7612540269372238E-3</v>
      </c>
      <c r="AD1747" s="4">
        <f>IF($O1747 = TRUE, EXP(MMULT($P1747:$AA1747, Documentation!F$39:F$50) + Documentation!F$51), "")</f>
        <v>1.6740324715151657E-3</v>
      </c>
      <c r="AE1747" s="4">
        <f>IF($O1747 = TRUE, EXP(MMULT($P1747:$AA1747, Documentation!G$39:G$50) + Documentation!G$51), "")</f>
        <v>863.13772710727983</v>
      </c>
      <c r="AF1747" s="14">
        <f>IF($O1747 = TRUE, EXP(MMULT($P1747:$AA1747, Documentation!H$39:H$50) + Documentation!H$51), "")</f>
        <v>4.6645209747965497</v>
      </c>
      <c r="AG1747" s="30">
        <f t="shared" si="379"/>
        <v>1.6782531557190009E-7</v>
      </c>
      <c r="AH1747" s="28">
        <f t="shared" si="380"/>
        <v>2.0295485096588962E-6</v>
      </c>
      <c r="AI1747" s="28">
        <f t="shared" si="381"/>
        <v>1.9290403631283226E-6</v>
      </c>
      <c r="AJ1747" s="28">
        <f t="shared" si="382"/>
        <v>0.99462079909463585</v>
      </c>
      <c r="AK1747" s="33">
        <f t="shared" si="383"/>
        <v>5.375074491175841E-3</v>
      </c>
      <c r="AL1747" s="11">
        <f t="shared" si="384"/>
        <v>4</v>
      </c>
      <c r="AM1747" s="14" t="str">
        <f>IF($O1747 = TRUE, INDEX(Documentation!$M$9:$M$13, $AL1747, 1), "")</f>
        <v>Financially Pressured</v>
      </c>
      <c r="AN1747" s="1"/>
      <c r="AO1747" s="1"/>
      <c r="AP1747" s="38">
        <v>1.6782531557190099E-7</v>
      </c>
      <c r="AQ1747" s="35">
        <v>2.02954850965892E-6</v>
      </c>
      <c r="AR1747" s="35">
        <v>1.9290403631283802E-6</v>
      </c>
      <c r="AS1747" s="35">
        <v>0.99462079909463597</v>
      </c>
      <c r="AT1747" s="35">
        <v>5.3750744911759104E-3</v>
      </c>
      <c r="AU1747" s="14">
        <v>4</v>
      </c>
      <c r="AV1747" s="4" t="b">
        <f t="shared" si="385"/>
        <v>1</v>
      </c>
      <c r="AW1747" s="4" t="b">
        <f t="shared" si="386"/>
        <v>1</v>
      </c>
      <c r="AX1747" s="4" t="b">
        <f t="shared" si="387"/>
        <v>1</v>
      </c>
      <c r="AY1747" s="4" t="b">
        <f t="shared" si="388"/>
        <v>1</v>
      </c>
      <c r="AZ1747" s="4" t="b">
        <f t="shared" si="389"/>
        <v>1</v>
      </c>
      <c r="BA1747" s="4" t="b">
        <f t="shared" si="390"/>
        <v>1</v>
      </c>
      <c r="BB1747" s="14" t="b">
        <f t="shared" si="391"/>
        <v>1</v>
      </c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</row>
    <row r="1748" spans="1:64" x14ac:dyDescent="0.2">
      <c r="A1748" s="1"/>
      <c r="B1748" s="11" t="s">
        <v>1903</v>
      </c>
      <c r="C1748" s="4">
        <v>1</v>
      </c>
      <c r="D1748" s="4">
        <v>2</v>
      </c>
      <c r="E1748" s="4">
        <v>4</v>
      </c>
      <c r="F1748" s="4">
        <v>1</v>
      </c>
      <c r="G1748" s="4">
        <v>1</v>
      </c>
      <c r="H1748" s="4">
        <v>1</v>
      </c>
      <c r="I1748" s="4">
        <v>3</v>
      </c>
      <c r="J1748" s="4">
        <v>3</v>
      </c>
      <c r="K1748" s="4">
        <v>2</v>
      </c>
      <c r="L1748" s="4">
        <v>3</v>
      </c>
      <c r="M1748" s="4">
        <v>1</v>
      </c>
      <c r="N1748" s="14">
        <v>3</v>
      </c>
      <c r="O1748" s="25" t="b">
        <f t="shared" si="378"/>
        <v>1</v>
      </c>
      <c r="P1748" s="11">
        <f>IF($O1748 = TRUE, IF(ISBLANK(C1748), "", INDEX('Individual UI'!$E$6:$H$6,1,C1748)), "")</f>
        <v>-4</v>
      </c>
      <c r="Q1748" s="4">
        <f>IF($O1748 = TRUE, IF(ISBLANK(D1748), "", INDEX('Individual UI'!$E$6:$H$6,1,D1748)), "")</f>
        <v>-2</v>
      </c>
      <c r="R1748" s="4">
        <f>IF($O1748 = TRUE, IF(ISBLANK(E1748), "", INDEX('Individual UI'!$E$6:$H$6,1,E1748)), "")</f>
        <v>4</v>
      </c>
      <c r="S1748" s="4">
        <f>IF($O1748 = TRUE, IF(ISBLANK(F1748), "", INDEX('Individual UI'!$E$6:$H$6,1,F1748)), "")</f>
        <v>-4</v>
      </c>
      <c r="T1748" s="4">
        <f>IF($O1748 = TRUE, IF(ISBLANK(G1748), "", INDEX('Individual UI'!$E$6:$H$6,1,G1748)), "")</f>
        <v>-4</v>
      </c>
      <c r="U1748" s="4">
        <f>IF($O1748 = TRUE, IF(ISBLANK(H1748), "", INDEX('Individual UI'!$E$6:$H$6,1,H1748)), "")</f>
        <v>-4</v>
      </c>
      <c r="V1748" s="4">
        <f>IF($O1748 = TRUE, IF(ISBLANK(I1748), "", INDEX('Individual UI'!$E$6:$H$6,1,I1748)), "")</f>
        <v>2</v>
      </c>
      <c r="W1748" s="4">
        <f>IF($O1748 = TRUE, IF(ISBLANK(J1748), "", INDEX('Individual UI'!$E$6:$H$6,1,J1748)), "")</f>
        <v>2</v>
      </c>
      <c r="X1748" s="4">
        <f>IF($O1748 = TRUE, IF(ISBLANK(K1748), "", INDEX('Individual UI'!$E$6:$H$6,1,K1748)), "")</f>
        <v>-2</v>
      </c>
      <c r="Y1748" s="4">
        <f>IF($O1748 = TRUE, IF(ISBLANK(L1748), "", INDEX('Individual UI'!$E$6:$H$6,1,L1748)), "")</f>
        <v>2</v>
      </c>
      <c r="Z1748" s="4">
        <f>IF($O1748 = TRUE, IF(ISBLANK(M1748), "", INDEX('Individual UI'!$E$6:$H$6,1,M1748)), "")</f>
        <v>-4</v>
      </c>
      <c r="AA1748" s="14">
        <f>IF($O1748 = TRUE, IF(ISBLANK(N1748), "", INDEX('Individual UI'!$E$6:$H$6,1,N1748)), "")</f>
        <v>2</v>
      </c>
      <c r="AB1748" s="11">
        <f>IF($O1748 = TRUE, EXP(MMULT($P1748:$AA1748, Documentation!D$39:D$50) + Documentation!D$51), "")</f>
        <v>7.004253321775372</v>
      </c>
      <c r="AC1748" s="4">
        <f>IF($O1748 = TRUE, EXP(MMULT($P1748:$AA1748, Documentation!E$39:E$50) + Documentation!E$51), "")</f>
        <v>2.5376944911531989E-3</v>
      </c>
      <c r="AD1748" s="4">
        <f>IF($O1748 = TRUE, EXP(MMULT($P1748:$AA1748, Documentation!F$39:F$50) + Documentation!F$51), "")</f>
        <v>1.6722267588572843E-3</v>
      </c>
      <c r="AE1748" s="4">
        <f>IF($O1748 = TRUE, EXP(MMULT($P1748:$AA1748, Documentation!G$39:G$50) + Documentation!G$51), "")</f>
        <v>3.9395386767569077E-3</v>
      </c>
      <c r="AF1748" s="14">
        <f>IF($O1748 = TRUE, EXP(MMULT($P1748:$AA1748, Documentation!H$39:H$50) + Documentation!H$51), "")</f>
        <v>3.9751343864242289E-5</v>
      </c>
      <c r="AG1748" s="30">
        <f t="shared" si="379"/>
        <v>0.99883218846613853</v>
      </c>
      <c r="AH1748" s="28">
        <f t="shared" si="380"/>
        <v>3.6188453298467135E-4</v>
      </c>
      <c r="AI1748" s="28">
        <f t="shared" si="381"/>
        <v>2.3846566313762247E-4</v>
      </c>
      <c r="AJ1748" s="28">
        <f t="shared" si="382"/>
        <v>5.6179265044838589E-4</v>
      </c>
      <c r="AK1748" s="33">
        <f t="shared" si="383"/>
        <v>5.668687290757083E-6</v>
      </c>
      <c r="AL1748" s="11">
        <f t="shared" si="384"/>
        <v>1</v>
      </c>
      <c r="AM1748" s="14" t="str">
        <f>IF($O1748 = TRUE, INDEX(Documentation!$M$9:$M$13, $AL1748, 1), "")</f>
        <v>Decisive Pursuers</v>
      </c>
      <c r="AN1748" s="1"/>
      <c r="AO1748" s="1"/>
      <c r="AP1748" s="38">
        <v>0.99883218846613897</v>
      </c>
      <c r="AQ1748" s="35">
        <v>3.6188453298467498E-4</v>
      </c>
      <c r="AR1748" s="35">
        <v>2.3846566313762699E-4</v>
      </c>
      <c r="AS1748" s="35">
        <v>5.6179265044837699E-4</v>
      </c>
      <c r="AT1748" s="35">
        <v>5.6686872907570601E-6</v>
      </c>
      <c r="AU1748" s="14">
        <v>1</v>
      </c>
      <c r="AV1748" s="4" t="b">
        <f t="shared" si="385"/>
        <v>1</v>
      </c>
      <c r="AW1748" s="4" t="b">
        <f t="shared" si="386"/>
        <v>1</v>
      </c>
      <c r="AX1748" s="4" t="b">
        <f t="shared" si="387"/>
        <v>1</v>
      </c>
      <c r="AY1748" s="4" t="b">
        <f t="shared" si="388"/>
        <v>1</v>
      </c>
      <c r="AZ1748" s="4" t="b">
        <f t="shared" si="389"/>
        <v>1</v>
      </c>
      <c r="BA1748" s="4" t="b">
        <f t="shared" si="390"/>
        <v>1</v>
      </c>
      <c r="BB1748" s="14" t="b">
        <f t="shared" si="391"/>
        <v>1</v>
      </c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</row>
    <row r="1749" spans="1:64" x14ac:dyDescent="0.2">
      <c r="A1749" s="1"/>
      <c r="B1749" s="11" t="s">
        <v>1904</v>
      </c>
      <c r="C1749" s="4">
        <v>2</v>
      </c>
      <c r="D1749" s="4">
        <v>3</v>
      </c>
      <c r="E1749" s="4">
        <v>4</v>
      </c>
      <c r="F1749" s="4">
        <v>4</v>
      </c>
      <c r="G1749" s="4">
        <v>4</v>
      </c>
      <c r="H1749" s="4">
        <v>4</v>
      </c>
      <c r="I1749" s="4">
        <v>2</v>
      </c>
      <c r="J1749" s="4">
        <v>2</v>
      </c>
      <c r="K1749" s="4">
        <v>2</v>
      </c>
      <c r="L1749" s="4">
        <v>3</v>
      </c>
      <c r="M1749" s="4">
        <v>1</v>
      </c>
      <c r="N1749" s="14">
        <v>1</v>
      </c>
      <c r="O1749" s="25" t="b">
        <f t="shared" si="378"/>
        <v>1</v>
      </c>
      <c r="P1749" s="11">
        <f>IF($O1749 = TRUE, IF(ISBLANK(C1749), "", INDEX('Individual UI'!$E$6:$H$6,1,C1749)), "")</f>
        <v>-2</v>
      </c>
      <c r="Q1749" s="4">
        <f>IF($O1749 = TRUE, IF(ISBLANK(D1749), "", INDEX('Individual UI'!$E$6:$H$6,1,D1749)), "")</f>
        <v>2</v>
      </c>
      <c r="R1749" s="4">
        <f>IF($O1749 = TRUE, IF(ISBLANK(E1749), "", INDEX('Individual UI'!$E$6:$H$6,1,E1749)), "")</f>
        <v>4</v>
      </c>
      <c r="S1749" s="4">
        <f>IF($O1749 = TRUE, IF(ISBLANK(F1749), "", INDEX('Individual UI'!$E$6:$H$6,1,F1749)), "")</f>
        <v>4</v>
      </c>
      <c r="T1749" s="4">
        <f>IF($O1749 = TRUE, IF(ISBLANK(G1749), "", INDEX('Individual UI'!$E$6:$H$6,1,G1749)), "")</f>
        <v>4</v>
      </c>
      <c r="U1749" s="4">
        <f>IF($O1749 = TRUE, IF(ISBLANK(H1749), "", INDEX('Individual UI'!$E$6:$H$6,1,H1749)), "")</f>
        <v>4</v>
      </c>
      <c r="V1749" s="4">
        <f>IF($O1749 = TRUE, IF(ISBLANK(I1749), "", INDEX('Individual UI'!$E$6:$H$6,1,I1749)), "")</f>
        <v>-2</v>
      </c>
      <c r="W1749" s="4">
        <f>IF($O1749 = TRUE, IF(ISBLANK(J1749), "", INDEX('Individual UI'!$E$6:$H$6,1,J1749)), "")</f>
        <v>-2</v>
      </c>
      <c r="X1749" s="4">
        <f>IF($O1749 = TRUE, IF(ISBLANK(K1749), "", INDEX('Individual UI'!$E$6:$H$6,1,K1749)), "")</f>
        <v>-2</v>
      </c>
      <c r="Y1749" s="4">
        <f>IF($O1749 = TRUE, IF(ISBLANK(L1749), "", INDEX('Individual UI'!$E$6:$H$6,1,L1749)), "")</f>
        <v>2</v>
      </c>
      <c r="Z1749" s="4">
        <f>IF($O1749 = TRUE, IF(ISBLANK(M1749), "", INDEX('Individual UI'!$E$6:$H$6,1,M1749)), "")</f>
        <v>-4</v>
      </c>
      <c r="AA1749" s="14">
        <f>IF($O1749 = TRUE, IF(ISBLANK(N1749), "", INDEX('Individual UI'!$E$6:$H$6,1,N1749)), "")</f>
        <v>-4</v>
      </c>
      <c r="AB1749" s="11">
        <f>IF($O1749 = TRUE, EXP(MMULT($P1749:$AA1749, Documentation!D$39:D$50) + Documentation!D$51), "")</f>
        <v>4.8564295695397527E-5</v>
      </c>
      <c r="AC1749" s="4">
        <f>IF($O1749 = TRUE, EXP(MMULT($P1749:$AA1749, Documentation!E$39:E$50) + Documentation!E$51), "")</f>
        <v>1.955365679788663E-3</v>
      </c>
      <c r="AD1749" s="4">
        <f>IF($O1749 = TRUE, EXP(MMULT($P1749:$AA1749, Documentation!F$39:F$50) + Documentation!F$51), "")</f>
        <v>6.4896549236679061E-3</v>
      </c>
      <c r="AE1749" s="4">
        <f>IF($O1749 = TRUE, EXP(MMULT($P1749:$AA1749, Documentation!G$39:G$50) + Documentation!G$51), "")</f>
        <v>108.30552187937414</v>
      </c>
      <c r="AF1749" s="14">
        <f>IF($O1749 = TRUE, EXP(MMULT($P1749:$AA1749, Documentation!H$39:H$50) + Documentation!H$51), "")</f>
        <v>1.3738208367659337</v>
      </c>
      <c r="AG1749" s="30">
        <f t="shared" si="379"/>
        <v>4.4275005627891494E-7</v>
      </c>
      <c r="AH1749" s="28">
        <f t="shared" si="380"/>
        <v>1.7826640999847465E-5</v>
      </c>
      <c r="AI1749" s="28">
        <f t="shared" si="381"/>
        <v>5.916476377432582E-5</v>
      </c>
      <c r="AJ1749" s="28">
        <f t="shared" si="382"/>
        <v>0.98739774191669427</v>
      </c>
      <c r="AK1749" s="33">
        <f t="shared" si="383"/>
        <v>1.2524823928475263E-2</v>
      </c>
      <c r="AL1749" s="11">
        <f t="shared" si="384"/>
        <v>4</v>
      </c>
      <c r="AM1749" s="14" t="str">
        <f>IF($O1749 = TRUE, INDEX(Documentation!$M$9:$M$13, $AL1749, 1), "")</f>
        <v>Financially Pressured</v>
      </c>
      <c r="AN1749" s="1"/>
      <c r="AO1749" s="1"/>
      <c r="AP1749" s="38">
        <v>4.4275005627891801E-7</v>
      </c>
      <c r="AQ1749" s="35">
        <v>1.7826640999847699E-5</v>
      </c>
      <c r="AR1749" s="35">
        <v>5.91647637743271E-5</v>
      </c>
      <c r="AS1749" s="35">
        <v>0.98739774191669405</v>
      </c>
      <c r="AT1749" s="35">
        <v>1.25248239284754E-2</v>
      </c>
      <c r="AU1749" s="14">
        <v>4</v>
      </c>
      <c r="AV1749" s="4" t="b">
        <f t="shared" si="385"/>
        <v>1</v>
      </c>
      <c r="AW1749" s="4" t="b">
        <f t="shared" si="386"/>
        <v>1</v>
      </c>
      <c r="AX1749" s="4" t="b">
        <f t="shared" si="387"/>
        <v>1</v>
      </c>
      <c r="AY1749" s="4" t="b">
        <f t="shared" si="388"/>
        <v>1</v>
      </c>
      <c r="AZ1749" s="4" t="b">
        <f t="shared" si="389"/>
        <v>1</v>
      </c>
      <c r="BA1749" s="4" t="b">
        <f t="shared" si="390"/>
        <v>1</v>
      </c>
      <c r="BB1749" s="14" t="b">
        <f t="shared" si="391"/>
        <v>1</v>
      </c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</row>
    <row r="1750" spans="1:64" x14ac:dyDescent="0.2">
      <c r="A1750" s="1"/>
      <c r="B1750" s="11" t="s">
        <v>1905</v>
      </c>
      <c r="C1750" s="4">
        <v>4</v>
      </c>
      <c r="D1750" s="4">
        <v>4</v>
      </c>
      <c r="E1750" s="4">
        <v>1</v>
      </c>
      <c r="F1750" s="4">
        <v>2</v>
      </c>
      <c r="G1750" s="4">
        <v>1</v>
      </c>
      <c r="H1750" s="4">
        <v>2</v>
      </c>
      <c r="I1750" s="4">
        <v>4</v>
      </c>
      <c r="J1750" s="4">
        <v>1</v>
      </c>
      <c r="K1750" s="4">
        <v>2</v>
      </c>
      <c r="L1750" s="4">
        <v>4</v>
      </c>
      <c r="M1750" s="4">
        <v>4</v>
      </c>
      <c r="N1750" s="14">
        <v>4</v>
      </c>
      <c r="O1750" s="25" t="b">
        <f t="shared" si="378"/>
        <v>1</v>
      </c>
      <c r="P1750" s="11">
        <f>IF($O1750 = TRUE, IF(ISBLANK(C1750), "", INDEX('Individual UI'!$E$6:$H$6,1,C1750)), "")</f>
        <v>4</v>
      </c>
      <c r="Q1750" s="4">
        <f>IF($O1750 = TRUE, IF(ISBLANK(D1750), "", INDEX('Individual UI'!$E$6:$H$6,1,D1750)), "")</f>
        <v>4</v>
      </c>
      <c r="R1750" s="4">
        <f>IF($O1750 = TRUE, IF(ISBLANK(E1750), "", INDEX('Individual UI'!$E$6:$H$6,1,E1750)), "")</f>
        <v>-4</v>
      </c>
      <c r="S1750" s="4">
        <f>IF($O1750 = TRUE, IF(ISBLANK(F1750), "", INDEX('Individual UI'!$E$6:$H$6,1,F1750)), "")</f>
        <v>-2</v>
      </c>
      <c r="T1750" s="4">
        <f>IF($O1750 = TRUE, IF(ISBLANK(G1750), "", INDEX('Individual UI'!$E$6:$H$6,1,G1750)), "")</f>
        <v>-4</v>
      </c>
      <c r="U1750" s="4">
        <f>IF($O1750 = TRUE, IF(ISBLANK(H1750), "", INDEX('Individual UI'!$E$6:$H$6,1,H1750)), "")</f>
        <v>-2</v>
      </c>
      <c r="V1750" s="4">
        <f>IF($O1750 = TRUE, IF(ISBLANK(I1750), "", INDEX('Individual UI'!$E$6:$H$6,1,I1750)), "")</f>
        <v>4</v>
      </c>
      <c r="W1750" s="4">
        <f>IF($O1750 = TRUE, IF(ISBLANK(J1750), "", INDEX('Individual UI'!$E$6:$H$6,1,J1750)), "")</f>
        <v>-4</v>
      </c>
      <c r="X1750" s="4">
        <f>IF($O1750 = TRUE, IF(ISBLANK(K1750), "", INDEX('Individual UI'!$E$6:$H$6,1,K1750)), "")</f>
        <v>-2</v>
      </c>
      <c r="Y1750" s="4">
        <f>IF($O1750 = TRUE, IF(ISBLANK(L1750), "", INDEX('Individual UI'!$E$6:$H$6,1,L1750)), "")</f>
        <v>4</v>
      </c>
      <c r="Z1750" s="4">
        <f>IF($O1750 = TRUE, IF(ISBLANK(M1750), "", INDEX('Individual UI'!$E$6:$H$6,1,M1750)), "")</f>
        <v>4</v>
      </c>
      <c r="AA1750" s="14">
        <f>IF($O1750 = TRUE, IF(ISBLANK(N1750), "", INDEX('Individual UI'!$E$6:$H$6,1,N1750)), "")</f>
        <v>4</v>
      </c>
      <c r="AB1750" s="11">
        <f>IF($O1750 = TRUE, EXP(MMULT($P1750:$AA1750, Documentation!D$39:D$50) + Documentation!D$51), "")</f>
        <v>8.6725120663063565E-3</v>
      </c>
      <c r="AC1750" s="4">
        <f>IF($O1750 = TRUE, EXP(MMULT($P1750:$AA1750, Documentation!E$39:E$50) + Documentation!E$51), "")</f>
        <v>30.874027092210305</v>
      </c>
      <c r="AD1750" s="4">
        <f>IF($O1750 = TRUE, EXP(MMULT($P1750:$AA1750, Documentation!F$39:F$50) + Documentation!F$51), "")</f>
        <v>6.0274806516289477E-2</v>
      </c>
      <c r="AE1750" s="4">
        <f>IF($O1750 = TRUE, EXP(MMULT($P1750:$AA1750, Documentation!G$39:G$50) + Documentation!G$51), "")</f>
        <v>5.1202176853752521E-7</v>
      </c>
      <c r="AF1750" s="14">
        <f>IF($O1750 = TRUE, EXP(MMULT($P1750:$AA1750, Documentation!H$39:H$50) + Documentation!H$51), "")</f>
        <v>8.1248052567900481E-3</v>
      </c>
      <c r="AG1750" s="30">
        <f t="shared" si="379"/>
        <v>2.8020044982248957E-4</v>
      </c>
      <c r="AH1750" s="28">
        <f t="shared" si="380"/>
        <v>0.99750985791980595</v>
      </c>
      <c r="AI1750" s="28">
        <f t="shared" si="381"/>
        <v>1.9474205131917346E-3</v>
      </c>
      <c r="AJ1750" s="28">
        <f t="shared" si="382"/>
        <v>1.6542926520738168E-8</v>
      </c>
      <c r="AK1750" s="33">
        <f t="shared" si="383"/>
        <v>2.6250457425333943E-4</v>
      </c>
      <c r="AL1750" s="11">
        <f t="shared" si="384"/>
        <v>2</v>
      </c>
      <c r="AM1750" s="14" t="str">
        <f>IF($O1750 = TRUE, INDEX(Documentation!$M$9:$M$13, $AL1750, 1), "")</f>
        <v>Cautious Consulters</v>
      </c>
      <c r="AN1750" s="1"/>
      <c r="AO1750" s="1"/>
      <c r="AP1750" s="38">
        <v>2.8020044982248599E-4</v>
      </c>
      <c r="AQ1750" s="35">
        <v>0.99750985791980595</v>
      </c>
      <c r="AR1750" s="35">
        <v>1.9474205131917101E-3</v>
      </c>
      <c r="AS1750" s="35">
        <v>1.65429265207379E-8</v>
      </c>
      <c r="AT1750" s="35">
        <v>2.6250457425333601E-4</v>
      </c>
      <c r="AU1750" s="14">
        <v>2</v>
      </c>
      <c r="AV1750" s="4" t="b">
        <f t="shared" si="385"/>
        <v>1</v>
      </c>
      <c r="AW1750" s="4" t="b">
        <f t="shared" si="386"/>
        <v>1</v>
      </c>
      <c r="AX1750" s="4" t="b">
        <f t="shared" si="387"/>
        <v>1</v>
      </c>
      <c r="AY1750" s="4" t="b">
        <f t="shared" si="388"/>
        <v>1</v>
      </c>
      <c r="AZ1750" s="4" t="b">
        <f t="shared" si="389"/>
        <v>1</v>
      </c>
      <c r="BA1750" s="4" t="b">
        <f t="shared" si="390"/>
        <v>1</v>
      </c>
      <c r="BB1750" s="14" t="b">
        <f t="shared" si="391"/>
        <v>1</v>
      </c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</row>
    <row r="1751" spans="1:64" x14ac:dyDescent="0.2">
      <c r="A1751" s="1"/>
      <c r="B1751" s="11" t="s">
        <v>1906</v>
      </c>
      <c r="C1751" s="4">
        <v>3</v>
      </c>
      <c r="D1751" s="4">
        <v>3</v>
      </c>
      <c r="E1751" s="4">
        <v>3</v>
      </c>
      <c r="F1751" s="4">
        <v>3</v>
      </c>
      <c r="G1751" s="4">
        <v>2</v>
      </c>
      <c r="H1751" s="4">
        <v>4</v>
      </c>
      <c r="I1751" s="4">
        <v>2</v>
      </c>
      <c r="J1751" s="4">
        <v>3</v>
      </c>
      <c r="K1751" s="4">
        <v>1</v>
      </c>
      <c r="L1751" s="4">
        <v>2</v>
      </c>
      <c r="M1751" s="4">
        <v>1</v>
      </c>
      <c r="N1751" s="14">
        <v>2</v>
      </c>
      <c r="O1751" s="25" t="b">
        <f t="shared" si="378"/>
        <v>1</v>
      </c>
      <c r="P1751" s="11">
        <f>IF($O1751 = TRUE, IF(ISBLANK(C1751), "", INDEX('Individual UI'!$E$6:$H$6,1,C1751)), "")</f>
        <v>2</v>
      </c>
      <c r="Q1751" s="4">
        <f>IF($O1751 = TRUE, IF(ISBLANK(D1751), "", INDEX('Individual UI'!$E$6:$H$6,1,D1751)), "")</f>
        <v>2</v>
      </c>
      <c r="R1751" s="4">
        <f>IF($O1751 = TRUE, IF(ISBLANK(E1751), "", INDEX('Individual UI'!$E$6:$H$6,1,E1751)), "")</f>
        <v>2</v>
      </c>
      <c r="S1751" s="4">
        <f>IF($O1751 = TRUE, IF(ISBLANK(F1751), "", INDEX('Individual UI'!$E$6:$H$6,1,F1751)), "")</f>
        <v>2</v>
      </c>
      <c r="T1751" s="4">
        <f>IF($O1751 = TRUE, IF(ISBLANK(G1751), "", INDEX('Individual UI'!$E$6:$H$6,1,G1751)), "")</f>
        <v>-2</v>
      </c>
      <c r="U1751" s="4">
        <f>IF($O1751 = TRUE, IF(ISBLANK(H1751), "", INDEX('Individual UI'!$E$6:$H$6,1,H1751)), "")</f>
        <v>4</v>
      </c>
      <c r="V1751" s="4">
        <f>IF($O1751 = TRUE, IF(ISBLANK(I1751), "", INDEX('Individual UI'!$E$6:$H$6,1,I1751)), "")</f>
        <v>-2</v>
      </c>
      <c r="W1751" s="4">
        <f>IF($O1751 = TRUE, IF(ISBLANK(J1751), "", INDEX('Individual UI'!$E$6:$H$6,1,J1751)), "")</f>
        <v>2</v>
      </c>
      <c r="X1751" s="4">
        <f>IF($O1751 = TRUE, IF(ISBLANK(K1751), "", INDEX('Individual UI'!$E$6:$H$6,1,K1751)), "")</f>
        <v>-4</v>
      </c>
      <c r="Y1751" s="4">
        <f>IF($O1751 = TRUE, IF(ISBLANK(L1751), "", INDEX('Individual UI'!$E$6:$H$6,1,L1751)), "")</f>
        <v>-2</v>
      </c>
      <c r="Z1751" s="4">
        <f>IF($O1751 = TRUE, IF(ISBLANK(M1751), "", INDEX('Individual UI'!$E$6:$H$6,1,M1751)), "")</f>
        <v>-4</v>
      </c>
      <c r="AA1751" s="14">
        <f>IF($O1751 = TRUE, IF(ISBLANK(N1751), "", INDEX('Individual UI'!$E$6:$H$6,1,N1751)), "")</f>
        <v>-2</v>
      </c>
      <c r="AB1751" s="11">
        <f>IF($O1751 = TRUE, EXP(MMULT($P1751:$AA1751, Documentation!D$39:D$50) + Documentation!D$51), "")</f>
        <v>1.2881858607481161E-3</v>
      </c>
      <c r="AC1751" s="4">
        <f>IF($O1751 = TRUE, EXP(MMULT($P1751:$AA1751, Documentation!E$39:E$50) + Documentation!E$51), "")</f>
        <v>3.3916763264504657E-4</v>
      </c>
      <c r="AD1751" s="4">
        <f>IF($O1751 = TRUE, EXP(MMULT($P1751:$AA1751, Documentation!F$39:F$50) + Documentation!F$51), "")</f>
        <v>2.9156776707367636E-2</v>
      </c>
      <c r="AE1751" s="4">
        <f>IF($O1751 = TRUE, EXP(MMULT($P1751:$AA1751, Documentation!G$39:G$50) + Documentation!G$51), "")</f>
        <v>2.5430098934149097</v>
      </c>
      <c r="AF1751" s="14">
        <f>IF($O1751 = TRUE, EXP(MMULT($P1751:$AA1751, Documentation!H$39:H$50) + Documentation!H$51), "")</f>
        <v>0.76625383342877029</v>
      </c>
      <c r="AG1751" s="30">
        <f t="shared" si="379"/>
        <v>3.8567886326275959E-4</v>
      </c>
      <c r="AH1751" s="28">
        <f t="shared" si="380"/>
        <v>1.0154574040899252E-4</v>
      </c>
      <c r="AI1751" s="28">
        <f t="shared" si="381"/>
        <v>8.7294487849548467E-3</v>
      </c>
      <c r="AJ1751" s="28">
        <f t="shared" si="382"/>
        <v>0.76136929836244371</v>
      </c>
      <c r="AK1751" s="33">
        <f t="shared" si="383"/>
        <v>0.22941402824892965</v>
      </c>
      <c r="AL1751" s="11">
        <f t="shared" si="384"/>
        <v>4</v>
      </c>
      <c r="AM1751" s="14" t="str">
        <f>IF($O1751 = TRUE, INDEX(Documentation!$M$9:$M$13, $AL1751, 1), "")</f>
        <v>Financially Pressured</v>
      </c>
      <c r="AN1751" s="1"/>
      <c r="AO1751" s="1"/>
      <c r="AP1751" s="38">
        <v>3.85678863262761E-4</v>
      </c>
      <c r="AQ1751" s="35">
        <v>1.0154574040899399E-4</v>
      </c>
      <c r="AR1751" s="35">
        <v>8.7294487849551208E-3</v>
      </c>
      <c r="AS1751" s="35">
        <v>0.76136929836244005</v>
      </c>
      <c r="AT1751" s="35">
        <v>0.229414028248934</v>
      </c>
      <c r="AU1751" s="14">
        <v>4</v>
      </c>
      <c r="AV1751" s="4" t="b">
        <f t="shared" si="385"/>
        <v>1</v>
      </c>
      <c r="AW1751" s="4" t="b">
        <f t="shared" si="386"/>
        <v>1</v>
      </c>
      <c r="AX1751" s="4" t="b">
        <f t="shared" si="387"/>
        <v>1</v>
      </c>
      <c r="AY1751" s="4" t="b">
        <f t="shared" si="388"/>
        <v>1</v>
      </c>
      <c r="AZ1751" s="4" t="b">
        <f t="shared" si="389"/>
        <v>1</v>
      </c>
      <c r="BA1751" s="4" t="b">
        <f t="shared" si="390"/>
        <v>1</v>
      </c>
      <c r="BB1751" s="14" t="b">
        <f t="shared" si="391"/>
        <v>1</v>
      </c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</row>
    <row r="1752" spans="1:64" x14ac:dyDescent="0.2">
      <c r="A1752" s="1"/>
      <c r="B1752" s="11" t="s">
        <v>1907</v>
      </c>
      <c r="C1752" s="4">
        <v>1</v>
      </c>
      <c r="D1752" s="4">
        <v>1</v>
      </c>
      <c r="E1752" s="4">
        <v>1</v>
      </c>
      <c r="F1752" s="4">
        <v>1</v>
      </c>
      <c r="G1752" s="4">
        <v>2</v>
      </c>
      <c r="H1752" s="4">
        <v>1</v>
      </c>
      <c r="I1752" s="4">
        <v>3</v>
      </c>
      <c r="J1752" s="4">
        <v>3</v>
      </c>
      <c r="K1752" s="4">
        <v>4</v>
      </c>
      <c r="L1752" s="4">
        <v>1</v>
      </c>
      <c r="M1752" s="4">
        <v>1</v>
      </c>
      <c r="N1752" s="14">
        <v>1</v>
      </c>
      <c r="O1752" s="25" t="b">
        <f t="shared" si="378"/>
        <v>1</v>
      </c>
      <c r="P1752" s="11">
        <f>IF($O1752 = TRUE, IF(ISBLANK(C1752), "", INDEX('Individual UI'!$E$6:$H$6,1,C1752)), "")</f>
        <v>-4</v>
      </c>
      <c r="Q1752" s="4">
        <f>IF($O1752 = TRUE, IF(ISBLANK(D1752), "", INDEX('Individual UI'!$E$6:$H$6,1,D1752)), "")</f>
        <v>-4</v>
      </c>
      <c r="R1752" s="4">
        <f>IF($O1752 = TRUE, IF(ISBLANK(E1752), "", INDEX('Individual UI'!$E$6:$H$6,1,E1752)), "")</f>
        <v>-4</v>
      </c>
      <c r="S1752" s="4">
        <f>IF($O1752 = TRUE, IF(ISBLANK(F1752), "", INDEX('Individual UI'!$E$6:$H$6,1,F1752)), "")</f>
        <v>-4</v>
      </c>
      <c r="T1752" s="4">
        <f>IF($O1752 = TRUE, IF(ISBLANK(G1752), "", INDEX('Individual UI'!$E$6:$H$6,1,G1752)), "")</f>
        <v>-2</v>
      </c>
      <c r="U1752" s="4">
        <f>IF($O1752 = TRUE, IF(ISBLANK(H1752), "", INDEX('Individual UI'!$E$6:$H$6,1,H1752)), "")</f>
        <v>-4</v>
      </c>
      <c r="V1752" s="4">
        <f>IF($O1752 = TRUE, IF(ISBLANK(I1752), "", INDEX('Individual UI'!$E$6:$H$6,1,I1752)), "")</f>
        <v>2</v>
      </c>
      <c r="W1752" s="4">
        <f>IF($O1752 = TRUE, IF(ISBLANK(J1752), "", INDEX('Individual UI'!$E$6:$H$6,1,J1752)), "")</f>
        <v>2</v>
      </c>
      <c r="X1752" s="4">
        <f>IF($O1752 = TRUE, IF(ISBLANK(K1752), "", INDEX('Individual UI'!$E$6:$H$6,1,K1752)), "")</f>
        <v>4</v>
      </c>
      <c r="Y1752" s="4">
        <f>IF($O1752 = TRUE, IF(ISBLANK(L1752), "", INDEX('Individual UI'!$E$6:$H$6,1,L1752)), "")</f>
        <v>-4</v>
      </c>
      <c r="Z1752" s="4">
        <f>IF($O1752 = TRUE, IF(ISBLANK(M1752), "", INDEX('Individual UI'!$E$6:$H$6,1,M1752)), "")</f>
        <v>-4</v>
      </c>
      <c r="AA1752" s="14">
        <f>IF($O1752 = TRUE, IF(ISBLANK(N1752), "", INDEX('Individual UI'!$E$6:$H$6,1,N1752)), "")</f>
        <v>-4</v>
      </c>
      <c r="AB1752" s="11">
        <f>IF($O1752 = TRUE, EXP(MMULT($P1752:$AA1752, Documentation!D$39:D$50) + Documentation!D$51), "")</f>
        <v>85.274328842180381</v>
      </c>
      <c r="AC1752" s="4">
        <f>IF($O1752 = TRUE, EXP(MMULT($P1752:$AA1752, Documentation!E$39:E$50) + Documentation!E$51), "")</f>
        <v>2.7209193605080647E-5</v>
      </c>
      <c r="AD1752" s="4">
        <f>IF($O1752 = TRUE, EXP(MMULT($P1752:$AA1752, Documentation!F$39:F$50) + Documentation!F$51), "")</f>
        <v>5.2066497621636083E-5</v>
      </c>
      <c r="AE1752" s="4">
        <f>IF($O1752 = TRUE, EXP(MMULT($P1752:$AA1752, Documentation!G$39:G$50) + Documentation!G$51), "")</f>
        <v>5.4208910937557885E-4</v>
      </c>
      <c r="AF1752" s="14">
        <f>IF($O1752 = TRUE, EXP(MMULT($P1752:$AA1752, Documentation!H$39:H$50) + Documentation!H$51), "")</f>
        <v>8.1387963777363499E-7</v>
      </c>
      <c r="AG1752" s="30">
        <f t="shared" si="379"/>
        <v>0.99999270385180195</v>
      </c>
      <c r="AH1752" s="28">
        <f t="shared" si="380"/>
        <v>3.1907603908707642E-7</v>
      </c>
      <c r="AI1752" s="28">
        <f t="shared" si="381"/>
        <v>6.1057200266112351E-7</v>
      </c>
      <c r="AJ1752" s="28">
        <f t="shared" si="382"/>
        <v>6.3569559745976148E-6</v>
      </c>
      <c r="AK1752" s="33">
        <f t="shared" si="383"/>
        <v>9.5441818263201056E-9</v>
      </c>
      <c r="AL1752" s="11">
        <f t="shared" si="384"/>
        <v>1</v>
      </c>
      <c r="AM1752" s="14" t="str">
        <f>IF($O1752 = TRUE, INDEX(Documentation!$M$9:$M$13, $AL1752, 1), "")</f>
        <v>Decisive Pursuers</v>
      </c>
      <c r="AN1752" s="1"/>
      <c r="AO1752" s="1"/>
      <c r="AP1752" s="38">
        <v>0.99999270385180195</v>
      </c>
      <c r="AQ1752" s="35">
        <v>3.1907603908707901E-7</v>
      </c>
      <c r="AR1752" s="35">
        <v>6.1057200266113103E-7</v>
      </c>
      <c r="AS1752" s="35">
        <v>6.3569559745975801E-6</v>
      </c>
      <c r="AT1752" s="35">
        <v>9.5441818263201205E-9</v>
      </c>
      <c r="AU1752" s="14">
        <v>1</v>
      </c>
      <c r="AV1752" s="4" t="b">
        <f t="shared" si="385"/>
        <v>1</v>
      </c>
      <c r="AW1752" s="4" t="b">
        <f t="shared" si="386"/>
        <v>1</v>
      </c>
      <c r="AX1752" s="4" t="b">
        <f t="shared" si="387"/>
        <v>1</v>
      </c>
      <c r="AY1752" s="4" t="b">
        <f t="shared" si="388"/>
        <v>1</v>
      </c>
      <c r="AZ1752" s="4" t="b">
        <f t="shared" si="389"/>
        <v>1</v>
      </c>
      <c r="BA1752" s="4" t="b">
        <f t="shared" si="390"/>
        <v>1</v>
      </c>
      <c r="BB1752" s="14" t="b">
        <f t="shared" si="391"/>
        <v>1</v>
      </c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</row>
    <row r="1753" spans="1:64" x14ac:dyDescent="0.2">
      <c r="A1753" s="1"/>
      <c r="B1753" s="11" t="s">
        <v>1908</v>
      </c>
      <c r="C1753" s="4">
        <v>1</v>
      </c>
      <c r="D1753" s="4">
        <v>3</v>
      </c>
      <c r="E1753" s="4">
        <v>1</v>
      </c>
      <c r="F1753" s="4">
        <v>2</v>
      </c>
      <c r="G1753" s="4">
        <v>4</v>
      </c>
      <c r="H1753" s="4">
        <v>4</v>
      </c>
      <c r="I1753" s="4">
        <v>2</v>
      </c>
      <c r="J1753" s="4">
        <v>2</v>
      </c>
      <c r="K1753" s="4">
        <v>3</v>
      </c>
      <c r="L1753" s="4">
        <v>3</v>
      </c>
      <c r="M1753" s="4">
        <v>1</v>
      </c>
      <c r="N1753" s="14">
        <v>3</v>
      </c>
      <c r="O1753" s="25" t="b">
        <f t="shared" si="378"/>
        <v>1</v>
      </c>
      <c r="P1753" s="11">
        <f>IF($O1753 = TRUE, IF(ISBLANK(C1753), "", INDEX('Individual UI'!$E$6:$H$6,1,C1753)), "")</f>
        <v>-4</v>
      </c>
      <c r="Q1753" s="4">
        <f>IF($O1753 = TRUE, IF(ISBLANK(D1753), "", INDEX('Individual UI'!$E$6:$H$6,1,D1753)), "")</f>
        <v>2</v>
      </c>
      <c r="R1753" s="4">
        <f>IF($O1753 = TRUE, IF(ISBLANK(E1753), "", INDEX('Individual UI'!$E$6:$H$6,1,E1753)), "")</f>
        <v>-4</v>
      </c>
      <c r="S1753" s="4">
        <f>IF($O1753 = TRUE, IF(ISBLANK(F1753), "", INDEX('Individual UI'!$E$6:$H$6,1,F1753)), "")</f>
        <v>-2</v>
      </c>
      <c r="T1753" s="4">
        <f>IF($O1753 = TRUE, IF(ISBLANK(G1753), "", INDEX('Individual UI'!$E$6:$H$6,1,G1753)), "")</f>
        <v>4</v>
      </c>
      <c r="U1753" s="4">
        <f>IF($O1753 = TRUE, IF(ISBLANK(H1753), "", INDEX('Individual UI'!$E$6:$H$6,1,H1753)), "")</f>
        <v>4</v>
      </c>
      <c r="V1753" s="4">
        <f>IF($O1753 = TRUE, IF(ISBLANK(I1753), "", INDEX('Individual UI'!$E$6:$H$6,1,I1753)), "")</f>
        <v>-2</v>
      </c>
      <c r="W1753" s="4">
        <f>IF($O1753 = TRUE, IF(ISBLANK(J1753), "", INDEX('Individual UI'!$E$6:$H$6,1,J1753)), "")</f>
        <v>-2</v>
      </c>
      <c r="X1753" s="4">
        <f>IF($O1753 = TRUE, IF(ISBLANK(K1753), "", INDEX('Individual UI'!$E$6:$H$6,1,K1753)), "")</f>
        <v>2</v>
      </c>
      <c r="Y1753" s="4">
        <f>IF($O1753 = TRUE, IF(ISBLANK(L1753), "", INDEX('Individual UI'!$E$6:$H$6,1,L1753)), "")</f>
        <v>2</v>
      </c>
      <c r="Z1753" s="4">
        <f>IF($O1753 = TRUE, IF(ISBLANK(M1753), "", INDEX('Individual UI'!$E$6:$H$6,1,M1753)), "")</f>
        <v>-4</v>
      </c>
      <c r="AA1753" s="14">
        <f>IF($O1753 = TRUE, IF(ISBLANK(N1753), "", INDEX('Individual UI'!$E$6:$H$6,1,N1753)), "")</f>
        <v>2</v>
      </c>
      <c r="AB1753" s="11">
        <f>IF($O1753 = TRUE, EXP(MMULT($P1753:$AA1753, Documentation!D$39:D$50) + Documentation!D$51), "")</f>
        <v>8.520906754453569E-3</v>
      </c>
      <c r="AC1753" s="4">
        <f>IF($O1753 = TRUE, EXP(MMULT($P1753:$AA1753, Documentation!E$39:E$50) + Documentation!E$51), "")</f>
        <v>1.5484848707077848E-2</v>
      </c>
      <c r="AD1753" s="4">
        <f>IF($O1753 = TRUE, EXP(MMULT($P1753:$AA1753, Documentation!F$39:F$50) + Documentation!F$51), "")</f>
        <v>2.3327412695705492E-3</v>
      </c>
      <c r="AE1753" s="4">
        <f>IF($O1753 = TRUE, EXP(MMULT($P1753:$AA1753, Documentation!G$39:G$50) + Documentation!G$51), "")</f>
        <v>0.12423277645279954</v>
      </c>
      <c r="AF1753" s="14">
        <f>IF($O1753 = TRUE, EXP(MMULT($P1753:$AA1753, Documentation!H$39:H$50) + Documentation!H$51), "")</f>
        <v>1.5710410261967E-3</v>
      </c>
      <c r="AG1753" s="30">
        <f t="shared" si="379"/>
        <v>5.6006159750447697E-2</v>
      </c>
      <c r="AH1753" s="28">
        <f t="shared" si="380"/>
        <v>0.10177871151410463</v>
      </c>
      <c r="AI1753" s="28">
        <f t="shared" si="381"/>
        <v>1.5332626440460158E-2</v>
      </c>
      <c r="AJ1753" s="28">
        <f t="shared" si="382"/>
        <v>0.81655637419345739</v>
      </c>
      <c r="AK1753" s="33">
        <f t="shared" si="383"/>
        <v>1.0326128101529984E-2</v>
      </c>
      <c r="AL1753" s="11">
        <f t="shared" si="384"/>
        <v>4</v>
      </c>
      <c r="AM1753" s="14" t="str">
        <f>IF($O1753 = TRUE, INDEX(Documentation!$M$9:$M$13, $AL1753, 1), "")</f>
        <v>Financially Pressured</v>
      </c>
      <c r="AN1753" s="1"/>
      <c r="AO1753" s="1"/>
      <c r="AP1753" s="38">
        <v>5.6006159750447801E-2</v>
      </c>
      <c r="AQ1753" s="35">
        <v>0.101778711514107</v>
      </c>
      <c r="AR1753" s="35">
        <v>1.53326264404605E-2</v>
      </c>
      <c r="AS1753" s="35">
        <v>0.81655637419345495</v>
      </c>
      <c r="AT1753" s="35">
        <v>1.0326128101530101E-2</v>
      </c>
      <c r="AU1753" s="14">
        <v>4</v>
      </c>
      <c r="AV1753" s="4" t="b">
        <f t="shared" si="385"/>
        <v>1</v>
      </c>
      <c r="AW1753" s="4" t="b">
        <f t="shared" si="386"/>
        <v>1</v>
      </c>
      <c r="AX1753" s="4" t="b">
        <f t="shared" si="387"/>
        <v>1</v>
      </c>
      <c r="AY1753" s="4" t="b">
        <f t="shared" si="388"/>
        <v>1</v>
      </c>
      <c r="AZ1753" s="4" t="b">
        <f t="shared" si="389"/>
        <v>1</v>
      </c>
      <c r="BA1753" s="4" t="b">
        <f t="shared" si="390"/>
        <v>1</v>
      </c>
      <c r="BB1753" s="14" t="b">
        <f t="shared" si="391"/>
        <v>1</v>
      </c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</row>
    <row r="1754" spans="1:64" x14ac:dyDescent="0.2">
      <c r="A1754" s="1"/>
      <c r="B1754" s="11" t="s">
        <v>1909</v>
      </c>
      <c r="C1754" s="4">
        <v>3</v>
      </c>
      <c r="D1754" s="4">
        <v>4</v>
      </c>
      <c r="E1754" s="4">
        <v>3</v>
      </c>
      <c r="F1754" s="4">
        <v>3</v>
      </c>
      <c r="G1754" s="4">
        <v>2</v>
      </c>
      <c r="H1754" s="4">
        <v>2</v>
      </c>
      <c r="I1754" s="4">
        <v>3</v>
      </c>
      <c r="J1754" s="4">
        <v>1</v>
      </c>
      <c r="K1754" s="4">
        <v>3</v>
      </c>
      <c r="L1754" s="4">
        <v>3</v>
      </c>
      <c r="M1754" s="4">
        <v>4</v>
      </c>
      <c r="N1754" s="14">
        <v>3</v>
      </c>
      <c r="O1754" s="25" t="b">
        <f t="shared" si="378"/>
        <v>1</v>
      </c>
      <c r="P1754" s="11">
        <f>IF($O1754 = TRUE, IF(ISBLANK(C1754), "", INDEX('Individual UI'!$E$6:$H$6,1,C1754)), "")</f>
        <v>2</v>
      </c>
      <c r="Q1754" s="4">
        <f>IF($O1754 = TRUE, IF(ISBLANK(D1754), "", INDEX('Individual UI'!$E$6:$H$6,1,D1754)), "")</f>
        <v>4</v>
      </c>
      <c r="R1754" s="4">
        <f>IF($O1754 = TRUE, IF(ISBLANK(E1754), "", INDEX('Individual UI'!$E$6:$H$6,1,E1754)), "")</f>
        <v>2</v>
      </c>
      <c r="S1754" s="4">
        <f>IF($O1754 = TRUE, IF(ISBLANK(F1754), "", INDEX('Individual UI'!$E$6:$H$6,1,F1754)), "")</f>
        <v>2</v>
      </c>
      <c r="T1754" s="4">
        <f>IF($O1754 = TRUE, IF(ISBLANK(G1754), "", INDEX('Individual UI'!$E$6:$H$6,1,G1754)), "")</f>
        <v>-2</v>
      </c>
      <c r="U1754" s="4">
        <f>IF($O1754 = TRUE, IF(ISBLANK(H1754), "", INDEX('Individual UI'!$E$6:$H$6,1,H1754)), "")</f>
        <v>-2</v>
      </c>
      <c r="V1754" s="4">
        <f>IF($O1754 = TRUE, IF(ISBLANK(I1754), "", INDEX('Individual UI'!$E$6:$H$6,1,I1754)), "")</f>
        <v>2</v>
      </c>
      <c r="W1754" s="4">
        <f>IF($O1754 = TRUE, IF(ISBLANK(J1754), "", INDEX('Individual UI'!$E$6:$H$6,1,J1754)), "")</f>
        <v>-4</v>
      </c>
      <c r="X1754" s="4">
        <f>IF($O1754 = TRUE, IF(ISBLANK(K1754), "", INDEX('Individual UI'!$E$6:$H$6,1,K1754)), "")</f>
        <v>2</v>
      </c>
      <c r="Y1754" s="4">
        <f>IF($O1754 = TRUE, IF(ISBLANK(L1754), "", INDEX('Individual UI'!$E$6:$H$6,1,L1754)), "")</f>
        <v>2</v>
      </c>
      <c r="Z1754" s="4">
        <f>IF($O1754 = TRUE, IF(ISBLANK(M1754), "", INDEX('Individual UI'!$E$6:$H$6,1,M1754)), "")</f>
        <v>4</v>
      </c>
      <c r="AA1754" s="14">
        <f>IF($O1754 = TRUE, IF(ISBLANK(N1754), "", INDEX('Individual UI'!$E$6:$H$6,1,N1754)), "")</f>
        <v>2</v>
      </c>
      <c r="AB1754" s="11">
        <f>IF($O1754 = TRUE, EXP(MMULT($P1754:$AA1754, Documentation!D$39:D$50) + Documentation!D$51), "")</f>
        <v>7.1200899810720071E-5</v>
      </c>
      <c r="AC1754" s="4">
        <f>IF($O1754 = TRUE, EXP(MMULT($P1754:$AA1754, Documentation!E$39:E$50) + Documentation!E$51), "")</f>
        <v>13.119619642703233</v>
      </c>
      <c r="AD1754" s="4">
        <f>IF($O1754 = TRUE, EXP(MMULT($P1754:$AA1754, Documentation!F$39:F$50) + Documentation!F$51), "")</f>
        <v>0.28342588410376396</v>
      </c>
      <c r="AE1754" s="4">
        <f>IF($O1754 = TRUE, EXP(MMULT($P1754:$AA1754, Documentation!G$39:G$50) + Documentation!G$51), "")</f>
        <v>5.7616006582811443E-5</v>
      </c>
      <c r="AF1754" s="14">
        <f>IF($O1754 = TRUE, EXP(MMULT($P1754:$AA1754, Documentation!H$39:H$50) + Documentation!H$51), "")</f>
        <v>9.379064880067052E-2</v>
      </c>
      <c r="AG1754" s="30">
        <f t="shared" si="379"/>
        <v>5.2753267012406754E-6</v>
      </c>
      <c r="AH1754" s="28">
        <f t="shared" si="380"/>
        <v>0.97204220726510604</v>
      </c>
      <c r="AI1754" s="28">
        <f t="shared" si="381"/>
        <v>2.0999230883458831E-2</v>
      </c>
      <c r="AJ1754" s="28">
        <f t="shared" si="382"/>
        <v>4.2688120340215383E-6</v>
      </c>
      <c r="AK1754" s="33">
        <f t="shared" si="383"/>
        <v>6.9490177126998879E-3</v>
      </c>
      <c r="AL1754" s="11">
        <f t="shared" si="384"/>
        <v>2</v>
      </c>
      <c r="AM1754" s="14" t="str">
        <f>IF($O1754 = TRUE, INDEX(Documentation!$M$9:$M$13, $AL1754, 1), "")</f>
        <v>Cautious Consulters</v>
      </c>
      <c r="AN1754" s="1"/>
      <c r="AO1754" s="1"/>
      <c r="AP1754" s="38">
        <v>5.2753267012407E-6</v>
      </c>
      <c r="AQ1754" s="35">
        <v>0.97204220726510604</v>
      </c>
      <c r="AR1754" s="35">
        <v>2.0999230883458599E-2</v>
      </c>
      <c r="AS1754" s="35">
        <v>4.2688120340215501E-6</v>
      </c>
      <c r="AT1754" s="35">
        <v>6.9490177126998297E-3</v>
      </c>
      <c r="AU1754" s="14">
        <v>2</v>
      </c>
      <c r="AV1754" s="4" t="b">
        <f t="shared" si="385"/>
        <v>1</v>
      </c>
      <c r="AW1754" s="4" t="b">
        <f t="shared" si="386"/>
        <v>1</v>
      </c>
      <c r="AX1754" s="4" t="b">
        <f t="shared" si="387"/>
        <v>1</v>
      </c>
      <c r="AY1754" s="4" t="b">
        <f t="shared" si="388"/>
        <v>1</v>
      </c>
      <c r="AZ1754" s="4" t="b">
        <f t="shared" si="389"/>
        <v>1</v>
      </c>
      <c r="BA1754" s="4" t="b">
        <f t="shared" si="390"/>
        <v>1</v>
      </c>
      <c r="BB1754" s="14" t="b">
        <f t="shared" si="391"/>
        <v>1</v>
      </c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</row>
    <row r="1755" spans="1:64" x14ac:dyDescent="0.2">
      <c r="A1755" s="1"/>
      <c r="B1755" s="11" t="s">
        <v>1910</v>
      </c>
      <c r="C1755" s="4">
        <v>1</v>
      </c>
      <c r="D1755" s="4">
        <v>2</v>
      </c>
      <c r="E1755" s="4">
        <v>1</v>
      </c>
      <c r="F1755" s="4">
        <v>1</v>
      </c>
      <c r="G1755" s="4">
        <v>2</v>
      </c>
      <c r="H1755" s="4">
        <v>3</v>
      </c>
      <c r="I1755" s="4">
        <v>1</v>
      </c>
      <c r="J1755" s="4">
        <v>3</v>
      </c>
      <c r="K1755" s="4">
        <v>1</v>
      </c>
      <c r="L1755" s="4">
        <v>3</v>
      </c>
      <c r="M1755" s="4">
        <v>2</v>
      </c>
      <c r="N1755" s="14">
        <v>4</v>
      </c>
      <c r="O1755" s="25" t="b">
        <f t="shared" si="378"/>
        <v>1</v>
      </c>
      <c r="P1755" s="11">
        <f>IF($O1755 = TRUE, IF(ISBLANK(C1755), "", INDEX('Individual UI'!$E$6:$H$6,1,C1755)), "")</f>
        <v>-4</v>
      </c>
      <c r="Q1755" s="4">
        <f>IF($O1755 = TRUE, IF(ISBLANK(D1755), "", INDEX('Individual UI'!$E$6:$H$6,1,D1755)), "")</f>
        <v>-2</v>
      </c>
      <c r="R1755" s="4">
        <f>IF($O1755 = TRUE, IF(ISBLANK(E1755), "", INDEX('Individual UI'!$E$6:$H$6,1,E1755)), "")</f>
        <v>-4</v>
      </c>
      <c r="S1755" s="4">
        <f>IF($O1755 = TRUE, IF(ISBLANK(F1755), "", INDEX('Individual UI'!$E$6:$H$6,1,F1755)), "")</f>
        <v>-4</v>
      </c>
      <c r="T1755" s="4">
        <f>IF($O1755 = TRUE, IF(ISBLANK(G1755), "", INDEX('Individual UI'!$E$6:$H$6,1,G1755)), "")</f>
        <v>-2</v>
      </c>
      <c r="U1755" s="4">
        <f>IF($O1755 = TRUE, IF(ISBLANK(H1755), "", INDEX('Individual UI'!$E$6:$H$6,1,H1755)), "")</f>
        <v>2</v>
      </c>
      <c r="V1755" s="4">
        <f>IF($O1755 = TRUE, IF(ISBLANK(I1755), "", INDEX('Individual UI'!$E$6:$H$6,1,I1755)), "")</f>
        <v>-4</v>
      </c>
      <c r="W1755" s="4">
        <f>IF($O1755 = TRUE, IF(ISBLANK(J1755), "", INDEX('Individual UI'!$E$6:$H$6,1,J1755)), "")</f>
        <v>2</v>
      </c>
      <c r="X1755" s="4">
        <f>IF($O1755 = TRUE, IF(ISBLANK(K1755), "", INDEX('Individual UI'!$E$6:$H$6,1,K1755)), "")</f>
        <v>-4</v>
      </c>
      <c r="Y1755" s="4">
        <f>IF($O1755 = TRUE, IF(ISBLANK(L1755), "", INDEX('Individual UI'!$E$6:$H$6,1,L1755)), "")</f>
        <v>2</v>
      </c>
      <c r="Z1755" s="4">
        <f>IF($O1755 = TRUE, IF(ISBLANK(M1755), "", INDEX('Individual UI'!$E$6:$H$6,1,M1755)), "")</f>
        <v>-2</v>
      </c>
      <c r="AA1755" s="14">
        <f>IF($O1755 = TRUE, IF(ISBLANK(N1755), "", INDEX('Individual UI'!$E$6:$H$6,1,N1755)), "")</f>
        <v>4</v>
      </c>
      <c r="AB1755" s="11">
        <f>IF($O1755 = TRUE, EXP(MMULT($P1755:$AA1755, Documentation!D$39:D$50) + Documentation!D$51), "")</f>
        <v>2.4175951339854835</v>
      </c>
      <c r="AC1755" s="4">
        <f>IF($O1755 = TRUE, EXP(MMULT($P1755:$AA1755, Documentation!E$39:E$50) + Documentation!E$51), "")</f>
        <v>1.5119030620187339E-3</v>
      </c>
      <c r="AD1755" s="4">
        <f>IF($O1755 = TRUE, EXP(MMULT($P1755:$AA1755, Documentation!F$39:F$50) + Documentation!F$51), "")</f>
        <v>4.2554610808592467E-3</v>
      </c>
      <c r="AE1755" s="4">
        <f>IF($O1755 = TRUE, EXP(MMULT($P1755:$AA1755, Documentation!G$39:G$50) + Documentation!G$51), "")</f>
        <v>2.9808382935636729E-2</v>
      </c>
      <c r="AF1755" s="14">
        <f>IF($O1755 = TRUE, EXP(MMULT($P1755:$AA1755, Documentation!H$39:H$50) + Documentation!H$51), "")</f>
        <v>2.5170237776328801E-4</v>
      </c>
      <c r="AG1755" s="30">
        <f t="shared" si="379"/>
        <v>0.98539695130464722</v>
      </c>
      <c r="AH1755" s="28">
        <f t="shared" si="380"/>
        <v>6.1624241670498294E-4</v>
      </c>
      <c r="AI1755" s="28">
        <f t="shared" si="381"/>
        <v>1.7344998409892811E-3</v>
      </c>
      <c r="AJ1755" s="28">
        <f t="shared" si="382"/>
        <v>1.2149714091985045E-2</v>
      </c>
      <c r="AK1755" s="33">
        <f t="shared" si="383"/>
        <v>1.0259234567336117E-4</v>
      </c>
      <c r="AL1755" s="11">
        <f t="shared" si="384"/>
        <v>1</v>
      </c>
      <c r="AM1755" s="14" t="str">
        <f>IF($O1755 = TRUE, INDEX(Documentation!$M$9:$M$13, $AL1755, 1), "")</f>
        <v>Decisive Pursuers</v>
      </c>
      <c r="AN1755" s="1"/>
      <c r="AO1755" s="1"/>
      <c r="AP1755" s="38">
        <v>0.985396951304647</v>
      </c>
      <c r="AQ1755" s="35">
        <v>6.1624241670498402E-4</v>
      </c>
      <c r="AR1755" s="35">
        <v>1.7344998409892999E-3</v>
      </c>
      <c r="AS1755" s="35">
        <v>1.2149714091985E-2</v>
      </c>
      <c r="AT1755" s="35">
        <v>1.02592345673362E-4</v>
      </c>
      <c r="AU1755" s="14">
        <v>1</v>
      </c>
      <c r="AV1755" s="4" t="b">
        <f t="shared" si="385"/>
        <v>1</v>
      </c>
      <c r="AW1755" s="4" t="b">
        <f t="shared" si="386"/>
        <v>1</v>
      </c>
      <c r="AX1755" s="4" t="b">
        <f t="shared" si="387"/>
        <v>1</v>
      </c>
      <c r="AY1755" s="4" t="b">
        <f t="shared" si="388"/>
        <v>1</v>
      </c>
      <c r="AZ1755" s="4" t="b">
        <f t="shared" si="389"/>
        <v>1</v>
      </c>
      <c r="BA1755" s="4" t="b">
        <f t="shared" si="390"/>
        <v>1</v>
      </c>
      <c r="BB1755" s="14" t="b">
        <f t="shared" si="391"/>
        <v>1</v>
      </c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</row>
    <row r="1756" spans="1:64" x14ac:dyDescent="0.2">
      <c r="A1756" s="1"/>
      <c r="B1756" s="11" t="s">
        <v>1911</v>
      </c>
      <c r="C1756" s="4">
        <v>2</v>
      </c>
      <c r="D1756" s="4">
        <v>1</v>
      </c>
      <c r="E1756" s="4">
        <v>1</v>
      </c>
      <c r="F1756" s="4">
        <v>1</v>
      </c>
      <c r="G1756" s="4">
        <v>1</v>
      </c>
      <c r="H1756" s="4">
        <v>2</v>
      </c>
      <c r="I1756" s="4">
        <v>3</v>
      </c>
      <c r="J1756" s="4">
        <v>3</v>
      </c>
      <c r="K1756" s="4">
        <v>2</v>
      </c>
      <c r="L1756" s="4">
        <v>2</v>
      </c>
      <c r="M1756" s="4">
        <v>1</v>
      </c>
      <c r="N1756" s="14">
        <v>3</v>
      </c>
      <c r="O1756" s="25" t="b">
        <f t="shared" si="378"/>
        <v>1</v>
      </c>
      <c r="P1756" s="11">
        <f>IF($O1756 = TRUE, IF(ISBLANK(C1756), "", INDEX('Individual UI'!$E$6:$H$6,1,C1756)), "")</f>
        <v>-2</v>
      </c>
      <c r="Q1756" s="4">
        <f>IF($O1756 = TRUE, IF(ISBLANK(D1756), "", INDEX('Individual UI'!$E$6:$H$6,1,D1756)), "")</f>
        <v>-4</v>
      </c>
      <c r="R1756" s="4">
        <f>IF($O1756 = TRUE, IF(ISBLANK(E1756), "", INDEX('Individual UI'!$E$6:$H$6,1,E1756)), "")</f>
        <v>-4</v>
      </c>
      <c r="S1756" s="4">
        <f>IF($O1756 = TRUE, IF(ISBLANK(F1756), "", INDEX('Individual UI'!$E$6:$H$6,1,F1756)), "")</f>
        <v>-4</v>
      </c>
      <c r="T1756" s="4">
        <f>IF($O1756 = TRUE, IF(ISBLANK(G1756), "", INDEX('Individual UI'!$E$6:$H$6,1,G1756)), "")</f>
        <v>-4</v>
      </c>
      <c r="U1756" s="4">
        <f>IF($O1756 = TRUE, IF(ISBLANK(H1756), "", INDEX('Individual UI'!$E$6:$H$6,1,H1756)), "")</f>
        <v>-2</v>
      </c>
      <c r="V1756" s="4">
        <f>IF($O1756 = TRUE, IF(ISBLANK(I1756), "", INDEX('Individual UI'!$E$6:$H$6,1,I1756)), "")</f>
        <v>2</v>
      </c>
      <c r="W1756" s="4">
        <f>IF($O1756 = TRUE, IF(ISBLANK(J1756), "", INDEX('Individual UI'!$E$6:$H$6,1,J1756)), "")</f>
        <v>2</v>
      </c>
      <c r="X1756" s="4">
        <f>IF($O1756 = TRUE, IF(ISBLANK(K1756), "", INDEX('Individual UI'!$E$6:$H$6,1,K1756)), "")</f>
        <v>-2</v>
      </c>
      <c r="Y1756" s="4">
        <f>IF($O1756 = TRUE, IF(ISBLANK(L1756), "", INDEX('Individual UI'!$E$6:$H$6,1,L1756)), "")</f>
        <v>-2</v>
      </c>
      <c r="Z1756" s="4">
        <f>IF($O1756 = TRUE, IF(ISBLANK(M1756), "", INDEX('Individual UI'!$E$6:$H$6,1,M1756)), "")</f>
        <v>-4</v>
      </c>
      <c r="AA1756" s="14">
        <f>IF($O1756 = TRUE, IF(ISBLANK(N1756), "", INDEX('Individual UI'!$E$6:$H$6,1,N1756)), "")</f>
        <v>2</v>
      </c>
      <c r="AB1756" s="11">
        <f>IF($O1756 = TRUE, EXP(MMULT($P1756:$AA1756, Documentation!D$39:D$50) + Documentation!D$51), "")</f>
        <v>129.8140877228621</v>
      </c>
      <c r="AC1756" s="4">
        <f>IF($O1756 = TRUE, EXP(MMULT($P1756:$AA1756, Documentation!E$39:E$50) + Documentation!E$51), "")</f>
        <v>7.1154017319699077E-5</v>
      </c>
      <c r="AD1756" s="4">
        <f>IF($O1756 = TRUE, EXP(MMULT($P1756:$AA1756, Documentation!F$39:F$50) + Documentation!F$51), "")</f>
        <v>4.7314683140705678E-4</v>
      </c>
      <c r="AE1756" s="4">
        <f>IF($O1756 = TRUE, EXP(MMULT($P1756:$AA1756, Documentation!G$39:G$50) + Documentation!G$51), "")</f>
        <v>7.8370169250067034E-4</v>
      </c>
      <c r="AF1756" s="14">
        <f>IF($O1756 = TRUE, EXP(MMULT($P1756:$AA1756, Documentation!H$39:H$50) + Documentation!H$51), "")</f>
        <v>3.027298531496103E-6</v>
      </c>
      <c r="AG1756" s="30">
        <f t="shared" si="379"/>
        <v>0.99998974675079</v>
      </c>
      <c r="AH1756" s="28">
        <f t="shared" si="380"/>
        <v>5.481168416153042E-7</v>
      </c>
      <c r="AI1756" s="28">
        <f t="shared" si="381"/>
        <v>3.6447660528554054E-6</v>
      </c>
      <c r="AJ1756" s="28">
        <f t="shared" si="382"/>
        <v>6.0370462925796244E-6</v>
      </c>
      <c r="AK1756" s="33">
        <f t="shared" si="383"/>
        <v>2.332002284923566E-8</v>
      </c>
      <c r="AL1756" s="11">
        <f t="shared" si="384"/>
        <v>1</v>
      </c>
      <c r="AM1756" s="14" t="str">
        <f>IF($O1756 = TRUE, INDEX(Documentation!$M$9:$M$13, $AL1756, 1), "")</f>
        <v>Decisive Pursuers</v>
      </c>
      <c r="AN1756" s="1"/>
      <c r="AO1756" s="1"/>
      <c r="AP1756" s="38">
        <v>0.99998974675079</v>
      </c>
      <c r="AQ1756" s="35">
        <v>5.4811684161531702E-7</v>
      </c>
      <c r="AR1756" s="35">
        <v>3.6447660528554998E-6</v>
      </c>
      <c r="AS1756" s="35">
        <v>6.0370462925796202E-6</v>
      </c>
      <c r="AT1756" s="35">
        <v>2.3320022849236001E-8</v>
      </c>
      <c r="AU1756" s="14">
        <v>1</v>
      </c>
      <c r="AV1756" s="4" t="b">
        <f t="shared" si="385"/>
        <v>1</v>
      </c>
      <c r="AW1756" s="4" t="b">
        <f t="shared" si="386"/>
        <v>1</v>
      </c>
      <c r="AX1756" s="4" t="b">
        <f t="shared" si="387"/>
        <v>1</v>
      </c>
      <c r="AY1756" s="4" t="b">
        <f t="shared" si="388"/>
        <v>1</v>
      </c>
      <c r="AZ1756" s="4" t="b">
        <f t="shared" si="389"/>
        <v>1</v>
      </c>
      <c r="BA1756" s="4" t="b">
        <f t="shared" si="390"/>
        <v>1</v>
      </c>
      <c r="BB1756" s="14" t="b">
        <f t="shared" si="391"/>
        <v>1</v>
      </c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</row>
    <row r="1757" spans="1:64" x14ac:dyDescent="0.2">
      <c r="A1757" s="1"/>
      <c r="B1757" s="11" t="s">
        <v>1912</v>
      </c>
      <c r="C1757" s="4">
        <v>3</v>
      </c>
      <c r="D1757" s="4">
        <v>4</v>
      </c>
      <c r="E1757" s="4">
        <v>4</v>
      </c>
      <c r="F1757" s="4">
        <v>3</v>
      </c>
      <c r="G1757" s="4">
        <v>2</v>
      </c>
      <c r="H1757" s="4">
        <v>4</v>
      </c>
      <c r="I1757" s="4">
        <v>3</v>
      </c>
      <c r="J1757" s="4">
        <v>1</v>
      </c>
      <c r="K1757" s="4">
        <v>3</v>
      </c>
      <c r="L1757" s="4">
        <v>2</v>
      </c>
      <c r="M1757" s="4">
        <v>4</v>
      </c>
      <c r="N1757" s="14">
        <v>2</v>
      </c>
      <c r="O1757" s="25" t="b">
        <f t="shared" si="378"/>
        <v>1</v>
      </c>
      <c r="P1757" s="11">
        <f>IF($O1757 = TRUE, IF(ISBLANK(C1757), "", INDEX('Individual UI'!$E$6:$H$6,1,C1757)), "")</f>
        <v>2</v>
      </c>
      <c r="Q1757" s="4">
        <f>IF($O1757 = TRUE, IF(ISBLANK(D1757), "", INDEX('Individual UI'!$E$6:$H$6,1,D1757)), "")</f>
        <v>4</v>
      </c>
      <c r="R1757" s="4">
        <f>IF($O1757 = TRUE, IF(ISBLANK(E1757), "", INDEX('Individual UI'!$E$6:$H$6,1,E1757)), "")</f>
        <v>4</v>
      </c>
      <c r="S1757" s="4">
        <f>IF($O1757 = TRUE, IF(ISBLANK(F1757), "", INDEX('Individual UI'!$E$6:$H$6,1,F1757)), "")</f>
        <v>2</v>
      </c>
      <c r="T1757" s="4">
        <f>IF($O1757 = TRUE, IF(ISBLANK(G1757), "", INDEX('Individual UI'!$E$6:$H$6,1,G1757)), "")</f>
        <v>-2</v>
      </c>
      <c r="U1757" s="4">
        <f>IF($O1757 = TRUE, IF(ISBLANK(H1757), "", INDEX('Individual UI'!$E$6:$H$6,1,H1757)), "")</f>
        <v>4</v>
      </c>
      <c r="V1757" s="4">
        <f>IF($O1757 = TRUE, IF(ISBLANK(I1757), "", INDEX('Individual UI'!$E$6:$H$6,1,I1757)), "")</f>
        <v>2</v>
      </c>
      <c r="W1757" s="4">
        <f>IF($O1757 = TRUE, IF(ISBLANK(J1757), "", INDEX('Individual UI'!$E$6:$H$6,1,J1757)), "")</f>
        <v>-4</v>
      </c>
      <c r="X1757" s="4">
        <f>IF($O1757 = TRUE, IF(ISBLANK(K1757), "", INDEX('Individual UI'!$E$6:$H$6,1,K1757)), "")</f>
        <v>2</v>
      </c>
      <c r="Y1757" s="4">
        <f>IF($O1757 = TRUE, IF(ISBLANK(L1757), "", INDEX('Individual UI'!$E$6:$H$6,1,L1757)), "")</f>
        <v>-2</v>
      </c>
      <c r="Z1757" s="4">
        <f>IF($O1757 = TRUE, IF(ISBLANK(M1757), "", INDEX('Individual UI'!$E$6:$H$6,1,M1757)), "")</f>
        <v>4</v>
      </c>
      <c r="AA1757" s="14">
        <f>IF($O1757 = TRUE, IF(ISBLANK(N1757), "", INDEX('Individual UI'!$E$6:$H$6,1,N1757)), "")</f>
        <v>-2</v>
      </c>
      <c r="AB1757" s="11">
        <f>IF($O1757 = TRUE, EXP(MMULT($P1757:$AA1757, Documentation!D$39:D$50) + Documentation!D$51), "")</f>
        <v>8.7039054890765884E-6</v>
      </c>
      <c r="AC1757" s="4">
        <f>IF($O1757 = TRUE, EXP(MMULT($P1757:$AA1757, Documentation!E$39:E$50) + Documentation!E$51), "")</f>
        <v>0.99886297851178274</v>
      </c>
      <c r="AD1757" s="4">
        <f>IF($O1757 = TRUE, EXP(MMULT($P1757:$AA1757, Documentation!F$39:F$50) + Documentation!F$51), "")</f>
        <v>0.19619220108647595</v>
      </c>
      <c r="AE1757" s="4">
        <f>IF($O1757 = TRUE, EXP(MMULT($P1757:$AA1757, Documentation!G$39:G$50) + Documentation!G$51), "")</f>
        <v>7.0896450410046063E-3</v>
      </c>
      <c r="AF1757" s="14">
        <f>IF($O1757 = TRUE, EXP(MMULT($P1757:$AA1757, Documentation!H$39:H$50) + Documentation!H$51), "")</f>
        <v>4.8135698880294724</v>
      </c>
      <c r="AG1757" s="30">
        <f t="shared" si="379"/>
        <v>1.44685931954518E-6</v>
      </c>
      <c r="AH1757" s="28">
        <f t="shared" si="380"/>
        <v>0.16604203839554271</v>
      </c>
      <c r="AI1757" s="28">
        <f t="shared" si="381"/>
        <v>3.2613234934627623E-2</v>
      </c>
      <c r="AJ1757" s="28">
        <f t="shared" si="382"/>
        <v>1.1785191156680453E-3</v>
      </c>
      <c r="AK1757" s="33">
        <f t="shared" si="383"/>
        <v>0.8001647606948421</v>
      </c>
      <c r="AL1757" s="11">
        <f t="shared" si="384"/>
        <v>5</v>
      </c>
      <c r="AM1757" s="14" t="str">
        <f>IF($O1757 = TRUE, INDEX(Documentation!$M$9:$M$13, $AL1757, 1), "")</f>
        <v>Reluctant Claimants</v>
      </c>
      <c r="AN1757" s="1"/>
      <c r="AO1757" s="1"/>
      <c r="AP1757" s="38">
        <v>1.4468593195451999E-6</v>
      </c>
      <c r="AQ1757" s="35">
        <v>0.16604203839554299</v>
      </c>
      <c r="AR1757" s="35">
        <v>3.2613234934627498E-2</v>
      </c>
      <c r="AS1757" s="35">
        <v>1.17851911566806E-3</v>
      </c>
      <c r="AT1757" s="35">
        <v>0.80016476069484199</v>
      </c>
      <c r="AU1757" s="14">
        <v>5</v>
      </c>
      <c r="AV1757" s="4" t="b">
        <f t="shared" si="385"/>
        <v>1</v>
      </c>
      <c r="AW1757" s="4" t="b">
        <f t="shared" si="386"/>
        <v>1</v>
      </c>
      <c r="AX1757" s="4" t="b">
        <f t="shared" si="387"/>
        <v>1</v>
      </c>
      <c r="AY1757" s="4" t="b">
        <f t="shared" si="388"/>
        <v>1</v>
      </c>
      <c r="AZ1757" s="4" t="b">
        <f t="shared" si="389"/>
        <v>1</v>
      </c>
      <c r="BA1757" s="4" t="b">
        <f t="shared" si="390"/>
        <v>1</v>
      </c>
      <c r="BB1757" s="14" t="b">
        <f t="shared" si="391"/>
        <v>1</v>
      </c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</row>
    <row r="1758" spans="1:64" x14ac:dyDescent="0.2">
      <c r="A1758" s="1"/>
      <c r="B1758" s="11" t="s">
        <v>1913</v>
      </c>
      <c r="C1758" s="4">
        <v>1</v>
      </c>
      <c r="D1758" s="4">
        <v>1</v>
      </c>
      <c r="E1758" s="4">
        <v>4</v>
      </c>
      <c r="F1758" s="4">
        <v>3</v>
      </c>
      <c r="G1758" s="4">
        <v>3</v>
      </c>
      <c r="H1758" s="4">
        <v>4</v>
      </c>
      <c r="I1758" s="4">
        <v>2</v>
      </c>
      <c r="J1758" s="4">
        <v>2</v>
      </c>
      <c r="K1758" s="4">
        <v>2</v>
      </c>
      <c r="L1758" s="4">
        <v>3</v>
      </c>
      <c r="M1758" s="4">
        <v>2</v>
      </c>
      <c r="N1758" s="14">
        <v>3</v>
      </c>
      <c r="O1758" s="25" t="b">
        <f t="shared" si="378"/>
        <v>1</v>
      </c>
      <c r="P1758" s="11">
        <f>IF($O1758 = TRUE, IF(ISBLANK(C1758), "", INDEX('Individual UI'!$E$6:$H$6,1,C1758)), "")</f>
        <v>-4</v>
      </c>
      <c r="Q1758" s="4">
        <f>IF($O1758 = TRUE, IF(ISBLANK(D1758), "", INDEX('Individual UI'!$E$6:$H$6,1,D1758)), "")</f>
        <v>-4</v>
      </c>
      <c r="R1758" s="4">
        <f>IF($O1758 = TRUE, IF(ISBLANK(E1758), "", INDEX('Individual UI'!$E$6:$H$6,1,E1758)), "")</f>
        <v>4</v>
      </c>
      <c r="S1758" s="4">
        <f>IF($O1758 = TRUE, IF(ISBLANK(F1758), "", INDEX('Individual UI'!$E$6:$H$6,1,F1758)), "")</f>
        <v>2</v>
      </c>
      <c r="T1758" s="4">
        <f>IF($O1758 = TRUE, IF(ISBLANK(G1758), "", INDEX('Individual UI'!$E$6:$H$6,1,G1758)), "")</f>
        <v>2</v>
      </c>
      <c r="U1758" s="4">
        <f>IF($O1758 = TRUE, IF(ISBLANK(H1758), "", INDEX('Individual UI'!$E$6:$H$6,1,H1758)), "")</f>
        <v>4</v>
      </c>
      <c r="V1758" s="4">
        <f>IF($O1758 = TRUE, IF(ISBLANK(I1758), "", INDEX('Individual UI'!$E$6:$H$6,1,I1758)), "")</f>
        <v>-2</v>
      </c>
      <c r="W1758" s="4">
        <f>IF($O1758 = TRUE, IF(ISBLANK(J1758), "", INDEX('Individual UI'!$E$6:$H$6,1,J1758)), "")</f>
        <v>-2</v>
      </c>
      <c r="X1758" s="4">
        <f>IF($O1758 = TRUE, IF(ISBLANK(K1758), "", INDEX('Individual UI'!$E$6:$H$6,1,K1758)), "")</f>
        <v>-2</v>
      </c>
      <c r="Y1758" s="4">
        <f>IF($O1758 = TRUE, IF(ISBLANK(L1758), "", INDEX('Individual UI'!$E$6:$H$6,1,L1758)), "")</f>
        <v>2</v>
      </c>
      <c r="Z1758" s="4">
        <f>IF($O1758 = TRUE, IF(ISBLANK(M1758), "", INDEX('Individual UI'!$E$6:$H$6,1,M1758)), "")</f>
        <v>-2</v>
      </c>
      <c r="AA1758" s="14">
        <f>IF($O1758 = TRUE, IF(ISBLANK(N1758), "", INDEX('Individual UI'!$E$6:$H$6,1,N1758)), "")</f>
        <v>2</v>
      </c>
      <c r="AB1758" s="11">
        <f>IF($O1758 = TRUE, EXP(MMULT($P1758:$AA1758, Documentation!D$39:D$50) + Documentation!D$51), "")</f>
        <v>2.6539147634438926E-3</v>
      </c>
      <c r="AC1758" s="4">
        <f>IF($O1758 = TRUE, EXP(MMULT($P1758:$AA1758, Documentation!E$39:E$50) + Documentation!E$51), "")</f>
        <v>1.0828538735780336E-3</v>
      </c>
      <c r="AD1758" s="4">
        <f>IF($O1758 = TRUE, EXP(MMULT($P1758:$AA1758, Documentation!F$39:F$50) + Documentation!F$51), "")</f>
        <v>1.5045106863992002E-2</v>
      </c>
      <c r="AE1758" s="4">
        <f>IF($O1758 = TRUE, EXP(MMULT($P1758:$AA1758, Documentation!G$39:G$50) + Documentation!G$51), "")</f>
        <v>25.841875526988751</v>
      </c>
      <c r="AF1758" s="14">
        <f>IF($O1758 = TRUE, EXP(MMULT($P1758:$AA1758, Documentation!H$39:H$50) + Documentation!H$51), "")</f>
        <v>1.3003813219415815E-2</v>
      </c>
      <c r="AG1758" s="30">
        <f t="shared" si="379"/>
        <v>1.0257206126794957E-4</v>
      </c>
      <c r="AH1758" s="28">
        <f t="shared" si="380"/>
        <v>4.1851590486180571E-5</v>
      </c>
      <c r="AI1758" s="28">
        <f t="shared" si="381"/>
        <v>5.8148349159249917E-4</v>
      </c>
      <c r="AJ1758" s="28">
        <f t="shared" si="382"/>
        <v>0.99877150402274217</v>
      </c>
      <c r="AK1758" s="33">
        <f t="shared" si="383"/>
        <v>5.0258883391116505E-4</v>
      </c>
      <c r="AL1758" s="11">
        <f t="shared" si="384"/>
        <v>4</v>
      </c>
      <c r="AM1758" s="14" t="str">
        <f>IF($O1758 = TRUE, INDEX(Documentation!$M$9:$M$13, $AL1758, 1), "")</f>
        <v>Financially Pressured</v>
      </c>
      <c r="AN1758" s="1"/>
      <c r="AO1758" s="1"/>
      <c r="AP1758" s="38">
        <v>1.02572061267949E-4</v>
      </c>
      <c r="AQ1758" s="35">
        <v>4.1851590486180198E-5</v>
      </c>
      <c r="AR1758" s="35">
        <v>5.8148349159249896E-4</v>
      </c>
      <c r="AS1758" s="35">
        <v>0.99877150402274195</v>
      </c>
      <c r="AT1758" s="35">
        <v>5.0258883391116104E-4</v>
      </c>
      <c r="AU1758" s="14">
        <v>4</v>
      </c>
      <c r="AV1758" s="4" t="b">
        <f t="shared" si="385"/>
        <v>1</v>
      </c>
      <c r="AW1758" s="4" t="b">
        <f t="shared" si="386"/>
        <v>1</v>
      </c>
      <c r="AX1758" s="4" t="b">
        <f t="shared" si="387"/>
        <v>1</v>
      </c>
      <c r="AY1758" s="4" t="b">
        <f t="shared" si="388"/>
        <v>1</v>
      </c>
      <c r="AZ1758" s="4" t="b">
        <f t="shared" si="389"/>
        <v>1</v>
      </c>
      <c r="BA1758" s="4" t="b">
        <f t="shared" si="390"/>
        <v>1</v>
      </c>
      <c r="BB1758" s="14" t="b">
        <f t="shared" si="391"/>
        <v>1</v>
      </c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</row>
    <row r="1759" spans="1:64" x14ac:dyDescent="0.2">
      <c r="A1759" s="1"/>
      <c r="B1759" s="11" t="s">
        <v>1914</v>
      </c>
      <c r="C1759" s="4">
        <v>2</v>
      </c>
      <c r="D1759" s="4">
        <v>4</v>
      </c>
      <c r="E1759" s="4">
        <v>4</v>
      </c>
      <c r="F1759" s="4">
        <v>4</v>
      </c>
      <c r="G1759" s="4">
        <v>2</v>
      </c>
      <c r="H1759" s="4">
        <v>3</v>
      </c>
      <c r="I1759" s="4">
        <v>3</v>
      </c>
      <c r="J1759" s="4">
        <v>3</v>
      </c>
      <c r="K1759" s="4">
        <v>3</v>
      </c>
      <c r="L1759" s="4">
        <v>4</v>
      </c>
      <c r="M1759" s="4">
        <v>3</v>
      </c>
      <c r="N1759" s="14">
        <v>3</v>
      </c>
      <c r="O1759" s="25" t="b">
        <f t="shared" si="378"/>
        <v>1</v>
      </c>
      <c r="P1759" s="11">
        <f>IF($O1759 = TRUE, IF(ISBLANK(C1759), "", INDEX('Individual UI'!$E$6:$H$6,1,C1759)), "")</f>
        <v>-2</v>
      </c>
      <c r="Q1759" s="4">
        <f>IF($O1759 = TRUE, IF(ISBLANK(D1759), "", INDEX('Individual UI'!$E$6:$H$6,1,D1759)), "")</f>
        <v>4</v>
      </c>
      <c r="R1759" s="4">
        <f>IF($O1759 = TRUE, IF(ISBLANK(E1759), "", INDEX('Individual UI'!$E$6:$H$6,1,E1759)), "")</f>
        <v>4</v>
      </c>
      <c r="S1759" s="4">
        <f>IF($O1759 = TRUE, IF(ISBLANK(F1759), "", INDEX('Individual UI'!$E$6:$H$6,1,F1759)), "")</f>
        <v>4</v>
      </c>
      <c r="T1759" s="4">
        <f>IF($O1759 = TRUE, IF(ISBLANK(G1759), "", INDEX('Individual UI'!$E$6:$H$6,1,G1759)), "")</f>
        <v>-2</v>
      </c>
      <c r="U1759" s="4">
        <f>IF($O1759 = TRUE, IF(ISBLANK(H1759), "", INDEX('Individual UI'!$E$6:$H$6,1,H1759)), "")</f>
        <v>2</v>
      </c>
      <c r="V1759" s="4">
        <f>IF($O1759 = TRUE, IF(ISBLANK(I1759), "", INDEX('Individual UI'!$E$6:$H$6,1,I1759)), "")</f>
        <v>2</v>
      </c>
      <c r="W1759" s="4">
        <f>IF($O1759 = TRUE, IF(ISBLANK(J1759), "", INDEX('Individual UI'!$E$6:$H$6,1,J1759)), "")</f>
        <v>2</v>
      </c>
      <c r="X1759" s="4">
        <f>IF($O1759 = TRUE, IF(ISBLANK(K1759), "", INDEX('Individual UI'!$E$6:$H$6,1,K1759)), "")</f>
        <v>2</v>
      </c>
      <c r="Y1759" s="4">
        <f>IF($O1759 = TRUE, IF(ISBLANK(L1759), "", INDEX('Individual UI'!$E$6:$H$6,1,L1759)), "")</f>
        <v>4</v>
      </c>
      <c r="Z1759" s="4">
        <f>IF($O1759 = TRUE, IF(ISBLANK(M1759), "", INDEX('Individual UI'!$E$6:$H$6,1,M1759)), "")</f>
        <v>2</v>
      </c>
      <c r="AA1759" s="14">
        <f>IF($O1759 = TRUE, IF(ISBLANK(N1759), "", INDEX('Individual UI'!$E$6:$H$6,1,N1759)), "")</f>
        <v>2</v>
      </c>
      <c r="AB1759" s="11">
        <f>IF($O1759 = TRUE, EXP(MMULT($P1759:$AA1759, Documentation!D$39:D$50) + Documentation!D$51), "")</f>
        <v>5.199991394156845E-5</v>
      </c>
      <c r="AC1759" s="4">
        <f>IF($O1759 = TRUE, EXP(MMULT($P1759:$AA1759, Documentation!E$39:E$50) + Documentation!E$51), "")</f>
        <v>0.23127887005843584</v>
      </c>
      <c r="AD1759" s="4">
        <f>IF($O1759 = TRUE, EXP(MMULT($P1759:$AA1759, Documentation!F$39:F$50) + Documentation!F$51), "")</f>
        <v>3.9998442241385153</v>
      </c>
      <c r="AE1759" s="4">
        <f>IF($O1759 = TRUE, EXP(MMULT($P1759:$AA1759, Documentation!G$39:G$50) + Documentation!G$51), "")</f>
        <v>1.2715837258616941E-3</v>
      </c>
      <c r="AF1759" s="14">
        <f>IF($O1759 = TRUE, EXP(MMULT($P1759:$AA1759, Documentation!H$39:H$50) + Documentation!H$51), "")</f>
        <v>2.7211412922165418E-2</v>
      </c>
      <c r="AG1759" s="30">
        <f t="shared" si="379"/>
        <v>1.2207532349692394E-5</v>
      </c>
      <c r="AH1759" s="28">
        <f t="shared" si="380"/>
        <v>5.4295172319154414E-2</v>
      </c>
      <c r="AI1759" s="28">
        <f t="shared" si="381"/>
        <v>0.93900593402459809</v>
      </c>
      <c r="AJ1759" s="28">
        <f t="shared" si="382"/>
        <v>2.9851779151484508E-4</v>
      </c>
      <c r="AK1759" s="33">
        <f t="shared" si="383"/>
        <v>6.3881683323830608E-3</v>
      </c>
      <c r="AL1759" s="11">
        <f t="shared" si="384"/>
        <v>3</v>
      </c>
      <c r="AM1759" s="14" t="str">
        <f>IF($O1759 = TRUE, INDEX(Documentation!$M$9:$M$13, $AL1759, 1), "")</f>
        <v>Process Skeptics</v>
      </c>
      <c r="AN1759" s="1"/>
      <c r="AO1759" s="1"/>
      <c r="AP1759" s="38">
        <v>1.2207532349692599E-5</v>
      </c>
      <c r="AQ1759" s="35">
        <v>5.4295172319154303E-2</v>
      </c>
      <c r="AR1759" s="35">
        <v>0.93900593402459798</v>
      </c>
      <c r="AS1759" s="35">
        <v>2.9851779151484801E-4</v>
      </c>
      <c r="AT1759" s="35">
        <v>6.3881683323830296E-3</v>
      </c>
      <c r="AU1759" s="14">
        <v>3</v>
      </c>
      <c r="AV1759" s="4" t="b">
        <f t="shared" si="385"/>
        <v>1</v>
      </c>
      <c r="AW1759" s="4" t="b">
        <f t="shared" si="386"/>
        <v>1</v>
      </c>
      <c r="AX1759" s="4" t="b">
        <f t="shared" si="387"/>
        <v>1</v>
      </c>
      <c r="AY1759" s="4" t="b">
        <f t="shared" si="388"/>
        <v>1</v>
      </c>
      <c r="AZ1759" s="4" t="b">
        <f t="shared" si="389"/>
        <v>1</v>
      </c>
      <c r="BA1759" s="4" t="b">
        <f t="shared" si="390"/>
        <v>1</v>
      </c>
      <c r="BB1759" s="14" t="b">
        <f t="shared" si="391"/>
        <v>1</v>
      </c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</row>
    <row r="1760" spans="1:64" x14ac:dyDescent="0.2">
      <c r="A1760" s="1"/>
      <c r="B1760" s="11" t="s">
        <v>1915</v>
      </c>
      <c r="C1760" s="4">
        <v>1</v>
      </c>
      <c r="D1760" s="4">
        <v>2</v>
      </c>
      <c r="E1760" s="4">
        <v>2</v>
      </c>
      <c r="F1760" s="4">
        <v>3</v>
      </c>
      <c r="G1760" s="4">
        <v>3</v>
      </c>
      <c r="H1760" s="4">
        <v>3</v>
      </c>
      <c r="I1760" s="4">
        <v>3</v>
      </c>
      <c r="J1760" s="4">
        <v>3</v>
      </c>
      <c r="K1760" s="4">
        <v>4</v>
      </c>
      <c r="L1760" s="4">
        <v>1</v>
      </c>
      <c r="M1760" s="4">
        <v>2</v>
      </c>
      <c r="N1760" s="14">
        <v>3</v>
      </c>
      <c r="O1760" s="25" t="b">
        <f t="shared" si="378"/>
        <v>1</v>
      </c>
      <c r="P1760" s="11">
        <f>IF($O1760 = TRUE, IF(ISBLANK(C1760), "", INDEX('Individual UI'!$E$6:$H$6,1,C1760)), "")</f>
        <v>-4</v>
      </c>
      <c r="Q1760" s="4">
        <f>IF($O1760 = TRUE, IF(ISBLANK(D1760), "", INDEX('Individual UI'!$E$6:$H$6,1,D1760)), "")</f>
        <v>-2</v>
      </c>
      <c r="R1760" s="4">
        <f>IF($O1760 = TRUE, IF(ISBLANK(E1760), "", INDEX('Individual UI'!$E$6:$H$6,1,E1760)), "")</f>
        <v>-2</v>
      </c>
      <c r="S1760" s="4">
        <f>IF($O1760 = TRUE, IF(ISBLANK(F1760), "", INDEX('Individual UI'!$E$6:$H$6,1,F1760)), "")</f>
        <v>2</v>
      </c>
      <c r="T1760" s="4">
        <f>IF($O1760 = TRUE, IF(ISBLANK(G1760), "", INDEX('Individual UI'!$E$6:$H$6,1,G1760)), "")</f>
        <v>2</v>
      </c>
      <c r="U1760" s="4">
        <f>IF($O1760 = TRUE, IF(ISBLANK(H1760), "", INDEX('Individual UI'!$E$6:$H$6,1,H1760)), "")</f>
        <v>2</v>
      </c>
      <c r="V1760" s="4">
        <f>IF($O1760 = TRUE, IF(ISBLANK(I1760), "", INDEX('Individual UI'!$E$6:$H$6,1,I1760)), "")</f>
        <v>2</v>
      </c>
      <c r="W1760" s="4">
        <f>IF($O1760 = TRUE, IF(ISBLANK(J1760), "", INDEX('Individual UI'!$E$6:$H$6,1,J1760)), "")</f>
        <v>2</v>
      </c>
      <c r="X1760" s="4">
        <f>IF($O1760 = TRUE, IF(ISBLANK(K1760), "", INDEX('Individual UI'!$E$6:$H$6,1,K1760)), "")</f>
        <v>4</v>
      </c>
      <c r="Y1760" s="4">
        <f>IF($O1760 = TRUE, IF(ISBLANK(L1760), "", INDEX('Individual UI'!$E$6:$H$6,1,L1760)), "")</f>
        <v>-4</v>
      </c>
      <c r="Z1760" s="4">
        <f>IF($O1760 = TRUE, IF(ISBLANK(M1760), "", INDEX('Individual UI'!$E$6:$H$6,1,M1760)), "")</f>
        <v>-2</v>
      </c>
      <c r="AA1760" s="14">
        <f>IF($O1760 = TRUE, IF(ISBLANK(N1760), "", INDEX('Individual UI'!$E$6:$H$6,1,N1760)), "")</f>
        <v>2</v>
      </c>
      <c r="AB1760" s="11">
        <f>IF($O1760 = TRUE, EXP(MMULT($P1760:$AA1760, Documentation!D$39:D$50) + Documentation!D$51), "")</f>
        <v>3.6960125837519474E-2</v>
      </c>
      <c r="AC1760" s="4">
        <f>IF($O1760 = TRUE, EXP(MMULT($P1760:$AA1760, Documentation!E$39:E$50) + Documentation!E$51), "")</f>
        <v>5.4474134591180283E-5</v>
      </c>
      <c r="AD1760" s="4">
        <f>IF($O1760 = TRUE, EXP(MMULT($P1760:$AA1760, Documentation!F$39:F$50) + Documentation!F$51), "")</f>
        <v>2.9945577310645396E-2</v>
      </c>
      <c r="AE1760" s="4">
        <f>IF($O1760 = TRUE, EXP(MMULT($P1760:$AA1760, Documentation!G$39:G$50) + Documentation!G$51), "")</f>
        <v>2.5805542153574345E-2</v>
      </c>
      <c r="AF1760" s="14">
        <f>IF($O1760 = TRUE, EXP(MMULT($P1760:$AA1760, Documentation!H$39:H$50) + Documentation!H$51), "")</f>
        <v>2.7065678675003704E-5</v>
      </c>
      <c r="AG1760" s="30">
        <f t="shared" si="379"/>
        <v>0.39830818518607758</v>
      </c>
      <c r="AH1760" s="28">
        <f t="shared" si="380"/>
        <v>5.8705140193460301E-4</v>
      </c>
      <c r="AI1760" s="28">
        <f t="shared" si="381"/>
        <v>0.32271450063204254</v>
      </c>
      <c r="AJ1760" s="28">
        <f t="shared" si="382"/>
        <v>0.27809858408271187</v>
      </c>
      <c r="AK1760" s="33">
        <f t="shared" si="383"/>
        <v>2.9167869723340108E-4</v>
      </c>
      <c r="AL1760" s="11">
        <f t="shared" si="384"/>
        <v>1</v>
      </c>
      <c r="AM1760" s="14" t="str">
        <f>IF($O1760 = TRUE, INDEX(Documentation!$M$9:$M$13, $AL1760, 1), "")</f>
        <v>Decisive Pursuers</v>
      </c>
      <c r="AN1760" s="1"/>
      <c r="AO1760" s="1"/>
      <c r="AP1760" s="38">
        <v>0.39830818518607602</v>
      </c>
      <c r="AQ1760" s="35">
        <v>5.8705140193460203E-4</v>
      </c>
      <c r="AR1760" s="35">
        <v>0.32271450063204299</v>
      </c>
      <c r="AS1760" s="35">
        <v>0.27809858408271299</v>
      </c>
      <c r="AT1760" s="35">
        <v>2.916786972334E-4</v>
      </c>
      <c r="AU1760" s="14">
        <v>1</v>
      </c>
      <c r="AV1760" s="4" t="b">
        <f t="shared" si="385"/>
        <v>1</v>
      </c>
      <c r="AW1760" s="4" t="b">
        <f t="shared" si="386"/>
        <v>1</v>
      </c>
      <c r="AX1760" s="4" t="b">
        <f t="shared" si="387"/>
        <v>1</v>
      </c>
      <c r="AY1760" s="4" t="b">
        <f t="shared" si="388"/>
        <v>1</v>
      </c>
      <c r="AZ1760" s="4" t="b">
        <f t="shared" si="389"/>
        <v>1</v>
      </c>
      <c r="BA1760" s="4" t="b">
        <f t="shared" si="390"/>
        <v>1</v>
      </c>
      <c r="BB1760" s="14" t="b">
        <f t="shared" si="391"/>
        <v>1</v>
      </c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</row>
    <row r="1761" spans="1:64" x14ac:dyDescent="0.2">
      <c r="A1761" s="1"/>
      <c r="B1761" s="11" t="s">
        <v>1916</v>
      </c>
      <c r="C1761" s="4">
        <v>2</v>
      </c>
      <c r="D1761" s="4">
        <v>2</v>
      </c>
      <c r="E1761" s="4">
        <v>2</v>
      </c>
      <c r="F1761" s="4">
        <v>1</v>
      </c>
      <c r="G1761" s="4">
        <v>2</v>
      </c>
      <c r="H1761" s="4">
        <v>3</v>
      </c>
      <c r="I1761" s="4">
        <v>3</v>
      </c>
      <c r="J1761" s="4">
        <v>2</v>
      </c>
      <c r="K1761" s="4">
        <v>3</v>
      </c>
      <c r="L1761" s="4">
        <v>2</v>
      </c>
      <c r="M1761" s="4">
        <v>2</v>
      </c>
      <c r="N1761" s="14">
        <v>2</v>
      </c>
      <c r="O1761" s="25" t="b">
        <f t="shared" si="378"/>
        <v>1</v>
      </c>
      <c r="P1761" s="11">
        <f>IF($O1761 = TRUE, IF(ISBLANK(C1761), "", INDEX('Individual UI'!$E$6:$H$6,1,C1761)), "")</f>
        <v>-2</v>
      </c>
      <c r="Q1761" s="4">
        <f>IF($O1761 = TRUE, IF(ISBLANK(D1761), "", INDEX('Individual UI'!$E$6:$H$6,1,D1761)), "")</f>
        <v>-2</v>
      </c>
      <c r="R1761" s="4">
        <f>IF($O1761 = TRUE, IF(ISBLANK(E1761), "", INDEX('Individual UI'!$E$6:$H$6,1,E1761)), "")</f>
        <v>-2</v>
      </c>
      <c r="S1761" s="4">
        <f>IF($O1761 = TRUE, IF(ISBLANK(F1761), "", INDEX('Individual UI'!$E$6:$H$6,1,F1761)), "")</f>
        <v>-4</v>
      </c>
      <c r="T1761" s="4">
        <f>IF($O1761 = TRUE, IF(ISBLANK(G1761), "", INDEX('Individual UI'!$E$6:$H$6,1,G1761)), "")</f>
        <v>-2</v>
      </c>
      <c r="U1761" s="4">
        <f>IF($O1761 = TRUE, IF(ISBLANK(H1761), "", INDEX('Individual UI'!$E$6:$H$6,1,H1761)), "")</f>
        <v>2</v>
      </c>
      <c r="V1761" s="4">
        <f>IF($O1761 = TRUE, IF(ISBLANK(I1761), "", INDEX('Individual UI'!$E$6:$H$6,1,I1761)), "")</f>
        <v>2</v>
      </c>
      <c r="W1761" s="4">
        <f>IF($O1761 = TRUE, IF(ISBLANK(J1761), "", INDEX('Individual UI'!$E$6:$H$6,1,J1761)), "")</f>
        <v>-2</v>
      </c>
      <c r="X1761" s="4">
        <f>IF($O1761 = TRUE, IF(ISBLANK(K1761), "", INDEX('Individual UI'!$E$6:$H$6,1,K1761)), "")</f>
        <v>2</v>
      </c>
      <c r="Y1761" s="4">
        <f>IF($O1761 = TRUE, IF(ISBLANK(L1761), "", INDEX('Individual UI'!$E$6:$H$6,1,L1761)), "")</f>
        <v>-2</v>
      </c>
      <c r="Z1761" s="4">
        <f>IF($O1761 = TRUE, IF(ISBLANK(M1761), "", INDEX('Individual UI'!$E$6:$H$6,1,M1761)), "")</f>
        <v>-2</v>
      </c>
      <c r="AA1761" s="14">
        <f>IF($O1761 = TRUE, IF(ISBLANK(N1761), "", INDEX('Individual UI'!$E$6:$H$6,1,N1761)), "")</f>
        <v>-2</v>
      </c>
      <c r="AB1761" s="11">
        <f>IF($O1761 = TRUE, EXP(MMULT($P1761:$AA1761, Documentation!D$39:D$50) + Documentation!D$51), "")</f>
        <v>0.63813160252834256</v>
      </c>
      <c r="AC1761" s="4">
        <f>IF($O1761 = TRUE, EXP(MMULT($P1761:$AA1761, Documentation!E$39:E$50) + Documentation!E$51), "")</f>
        <v>2.2205633234039443E-3</v>
      </c>
      <c r="AD1761" s="4">
        <f>IF($O1761 = TRUE, EXP(MMULT($P1761:$AA1761, Documentation!F$39:F$50) + Documentation!F$51), "")</f>
        <v>3.396234479703597E-4</v>
      </c>
      <c r="AE1761" s="4">
        <f>IF($O1761 = TRUE, EXP(MMULT($P1761:$AA1761, Documentation!G$39:G$50) + Documentation!G$51), "")</f>
        <v>4.6027906737311983E-3</v>
      </c>
      <c r="AF1761" s="14">
        <f>IF($O1761 = TRUE, EXP(MMULT($P1761:$AA1761, Documentation!H$39:H$50) + Documentation!H$51), "")</f>
        <v>3.2681920678014569E-4</v>
      </c>
      <c r="AG1761" s="30">
        <f t="shared" si="379"/>
        <v>0.98839908859682213</v>
      </c>
      <c r="AH1761" s="28">
        <f t="shared" si="380"/>
        <v>3.4394202642965125E-3</v>
      </c>
      <c r="AI1761" s="28">
        <f t="shared" si="381"/>
        <v>5.260411882282612E-4</v>
      </c>
      <c r="AJ1761" s="28">
        <f t="shared" si="382"/>
        <v>7.1292411924009178E-3</v>
      </c>
      <c r="AK1761" s="33">
        <f t="shared" si="383"/>
        <v>5.0620875825231539E-4</v>
      </c>
      <c r="AL1761" s="11">
        <f t="shared" si="384"/>
        <v>1</v>
      </c>
      <c r="AM1761" s="14" t="str">
        <f>IF($O1761 = TRUE, INDEX(Documentation!$M$9:$M$13, $AL1761, 1), "")</f>
        <v>Decisive Pursuers</v>
      </c>
      <c r="AN1761" s="1"/>
      <c r="AO1761" s="1"/>
      <c r="AP1761" s="38">
        <v>0.98839908859682202</v>
      </c>
      <c r="AQ1761" s="35">
        <v>3.4394202642965598E-3</v>
      </c>
      <c r="AR1761" s="35">
        <v>5.2604118822826597E-4</v>
      </c>
      <c r="AS1761" s="35">
        <v>7.12924119240091E-3</v>
      </c>
      <c r="AT1761" s="35">
        <v>5.0620875825231799E-4</v>
      </c>
      <c r="AU1761" s="14">
        <v>1</v>
      </c>
      <c r="AV1761" s="4" t="b">
        <f t="shared" si="385"/>
        <v>1</v>
      </c>
      <c r="AW1761" s="4" t="b">
        <f t="shared" si="386"/>
        <v>1</v>
      </c>
      <c r="AX1761" s="4" t="b">
        <f t="shared" si="387"/>
        <v>1</v>
      </c>
      <c r="AY1761" s="4" t="b">
        <f t="shared" si="388"/>
        <v>1</v>
      </c>
      <c r="AZ1761" s="4" t="b">
        <f t="shared" si="389"/>
        <v>1</v>
      </c>
      <c r="BA1761" s="4" t="b">
        <f t="shared" si="390"/>
        <v>1</v>
      </c>
      <c r="BB1761" s="14" t="b">
        <f t="shared" si="391"/>
        <v>1</v>
      </c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</row>
    <row r="1762" spans="1:64" x14ac:dyDescent="0.2">
      <c r="A1762" s="1"/>
      <c r="B1762" s="11" t="s">
        <v>1917</v>
      </c>
      <c r="C1762" s="4">
        <v>4</v>
      </c>
      <c r="D1762" s="4">
        <v>4</v>
      </c>
      <c r="E1762" s="4">
        <v>4</v>
      </c>
      <c r="F1762" s="4">
        <v>2</v>
      </c>
      <c r="G1762" s="4">
        <v>1</v>
      </c>
      <c r="H1762" s="4">
        <v>4</v>
      </c>
      <c r="I1762" s="4">
        <v>1</v>
      </c>
      <c r="J1762" s="4">
        <v>2</v>
      </c>
      <c r="K1762" s="4">
        <v>3</v>
      </c>
      <c r="L1762" s="4">
        <v>2</v>
      </c>
      <c r="M1762" s="4">
        <v>3</v>
      </c>
      <c r="N1762" s="14">
        <v>1</v>
      </c>
      <c r="O1762" s="25" t="b">
        <f t="shared" si="378"/>
        <v>1</v>
      </c>
      <c r="P1762" s="11">
        <f>IF($O1762 = TRUE, IF(ISBLANK(C1762), "", INDEX('Individual UI'!$E$6:$H$6,1,C1762)), "")</f>
        <v>4</v>
      </c>
      <c r="Q1762" s="4">
        <f>IF($O1762 = TRUE, IF(ISBLANK(D1762), "", INDEX('Individual UI'!$E$6:$H$6,1,D1762)), "")</f>
        <v>4</v>
      </c>
      <c r="R1762" s="4">
        <f>IF($O1762 = TRUE, IF(ISBLANK(E1762), "", INDEX('Individual UI'!$E$6:$H$6,1,E1762)), "")</f>
        <v>4</v>
      </c>
      <c r="S1762" s="4">
        <f>IF($O1762 = TRUE, IF(ISBLANK(F1762), "", INDEX('Individual UI'!$E$6:$H$6,1,F1762)), "")</f>
        <v>-2</v>
      </c>
      <c r="T1762" s="4">
        <f>IF($O1762 = TRUE, IF(ISBLANK(G1762), "", INDEX('Individual UI'!$E$6:$H$6,1,G1762)), "")</f>
        <v>-4</v>
      </c>
      <c r="U1762" s="4">
        <f>IF($O1762 = TRUE, IF(ISBLANK(H1762), "", INDEX('Individual UI'!$E$6:$H$6,1,H1762)), "")</f>
        <v>4</v>
      </c>
      <c r="V1762" s="4">
        <f>IF($O1762 = TRUE, IF(ISBLANK(I1762), "", INDEX('Individual UI'!$E$6:$H$6,1,I1762)), "")</f>
        <v>-4</v>
      </c>
      <c r="W1762" s="4">
        <f>IF($O1762 = TRUE, IF(ISBLANK(J1762), "", INDEX('Individual UI'!$E$6:$H$6,1,J1762)), "")</f>
        <v>-2</v>
      </c>
      <c r="X1762" s="4">
        <f>IF($O1762 = TRUE, IF(ISBLANK(K1762), "", INDEX('Individual UI'!$E$6:$H$6,1,K1762)), "")</f>
        <v>2</v>
      </c>
      <c r="Y1762" s="4">
        <f>IF($O1762 = TRUE, IF(ISBLANK(L1762), "", INDEX('Individual UI'!$E$6:$H$6,1,L1762)), "")</f>
        <v>-2</v>
      </c>
      <c r="Z1762" s="4">
        <f>IF($O1762 = TRUE, IF(ISBLANK(M1762), "", INDEX('Individual UI'!$E$6:$H$6,1,M1762)), "")</f>
        <v>2</v>
      </c>
      <c r="AA1762" s="14">
        <f>IF($O1762 = TRUE, IF(ISBLANK(N1762), "", INDEX('Individual UI'!$E$6:$H$6,1,N1762)), "")</f>
        <v>-4</v>
      </c>
      <c r="AB1762" s="11">
        <f>IF($O1762 = TRUE, EXP(MMULT($P1762:$AA1762, Documentation!D$39:D$50) + Documentation!D$51), "")</f>
        <v>1.9853520960568207E-5</v>
      </c>
      <c r="AC1762" s="4">
        <f>IF($O1762 = TRUE, EXP(MMULT($P1762:$AA1762, Documentation!E$39:E$50) + Documentation!E$51), "")</f>
        <v>1.6335184447397177</v>
      </c>
      <c r="AD1762" s="4">
        <f>IF($O1762 = TRUE, EXP(MMULT($P1762:$AA1762, Documentation!F$39:F$50) + Documentation!F$51), "")</f>
        <v>5.2875008830959511E-2</v>
      </c>
      <c r="AE1762" s="4">
        <f>IF($O1762 = TRUE, EXP(MMULT($P1762:$AA1762, Documentation!G$39:G$50) + Documentation!G$51), "")</f>
        <v>2.6993374824724987E-2</v>
      </c>
      <c r="AF1762" s="14">
        <f>IF($O1762 = TRUE, EXP(MMULT($P1762:$AA1762, Documentation!H$39:H$50) + Documentation!H$51), "")</f>
        <v>63.222321546521208</v>
      </c>
      <c r="AG1762" s="30">
        <f t="shared" si="379"/>
        <v>3.0574109973365441E-7</v>
      </c>
      <c r="AH1762" s="28">
        <f t="shared" si="380"/>
        <v>2.5155927088291962E-2</v>
      </c>
      <c r="AI1762" s="28">
        <f t="shared" si="381"/>
        <v>8.1426681849089888E-4</v>
      </c>
      <c r="AJ1762" s="28">
        <f t="shared" si="382"/>
        <v>4.1569372610660379E-4</v>
      </c>
      <c r="AK1762" s="33">
        <f t="shared" si="383"/>
        <v>0.97361380662601082</v>
      </c>
      <c r="AL1762" s="11">
        <f t="shared" si="384"/>
        <v>5</v>
      </c>
      <c r="AM1762" s="14" t="str">
        <f>IF($O1762 = TRUE, INDEX(Documentation!$M$9:$M$13, $AL1762, 1), "")</f>
        <v>Reluctant Claimants</v>
      </c>
      <c r="AN1762" s="1"/>
      <c r="AO1762" s="1"/>
      <c r="AP1762" s="38">
        <v>3.0574109973365399E-7</v>
      </c>
      <c r="AQ1762" s="35">
        <v>2.5155927088291799E-2</v>
      </c>
      <c r="AR1762" s="35">
        <v>8.1426681849089703E-4</v>
      </c>
      <c r="AS1762" s="35">
        <v>4.156937261066E-4</v>
      </c>
      <c r="AT1762" s="35">
        <v>0.97361380662601105</v>
      </c>
      <c r="AU1762" s="14">
        <v>5</v>
      </c>
      <c r="AV1762" s="4" t="b">
        <f t="shared" si="385"/>
        <v>1</v>
      </c>
      <c r="AW1762" s="4" t="b">
        <f t="shared" si="386"/>
        <v>1</v>
      </c>
      <c r="AX1762" s="4" t="b">
        <f t="shared" si="387"/>
        <v>1</v>
      </c>
      <c r="AY1762" s="4" t="b">
        <f t="shared" si="388"/>
        <v>1</v>
      </c>
      <c r="AZ1762" s="4" t="b">
        <f t="shared" si="389"/>
        <v>1</v>
      </c>
      <c r="BA1762" s="4" t="b">
        <f t="shared" si="390"/>
        <v>1</v>
      </c>
      <c r="BB1762" s="14" t="b">
        <f t="shared" si="391"/>
        <v>1</v>
      </c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</row>
    <row r="1763" spans="1:64" x14ac:dyDescent="0.2">
      <c r="A1763" s="1"/>
      <c r="B1763" s="11" t="s">
        <v>1918</v>
      </c>
      <c r="C1763" s="4">
        <v>3</v>
      </c>
      <c r="D1763" s="4">
        <v>1</v>
      </c>
      <c r="E1763" s="4">
        <v>3</v>
      </c>
      <c r="F1763" s="4">
        <v>2</v>
      </c>
      <c r="G1763" s="4">
        <v>4</v>
      </c>
      <c r="H1763" s="4">
        <v>4</v>
      </c>
      <c r="I1763" s="4">
        <v>1</v>
      </c>
      <c r="J1763" s="4">
        <v>2</v>
      </c>
      <c r="K1763" s="4">
        <v>1</v>
      </c>
      <c r="L1763" s="4">
        <v>1</v>
      </c>
      <c r="M1763" s="4">
        <v>2</v>
      </c>
      <c r="N1763" s="14">
        <v>2</v>
      </c>
      <c r="O1763" s="25" t="b">
        <f t="shared" si="378"/>
        <v>1</v>
      </c>
      <c r="P1763" s="11">
        <f>IF($O1763 = TRUE, IF(ISBLANK(C1763), "", INDEX('Individual UI'!$E$6:$H$6,1,C1763)), "")</f>
        <v>2</v>
      </c>
      <c r="Q1763" s="4">
        <f>IF($O1763 = TRUE, IF(ISBLANK(D1763), "", INDEX('Individual UI'!$E$6:$H$6,1,D1763)), "")</f>
        <v>-4</v>
      </c>
      <c r="R1763" s="4">
        <f>IF($O1763 = TRUE, IF(ISBLANK(E1763), "", INDEX('Individual UI'!$E$6:$H$6,1,E1763)), "")</f>
        <v>2</v>
      </c>
      <c r="S1763" s="4">
        <f>IF($O1763 = TRUE, IF(ISBLANK(F1763), "", INDEX('Individual UI'!$E$6:$H$6,1,F1763)), "")</f>
        <v>-2</v>
      </c>
      <c r="T1763" s="4">
        <f>IF($O1763 = TRUE, IF(ISBLANK(G1763), "", INDEX('Individual UI'!$E$6:$H$6,1,G1763)), "")</f>
        <v>4</v>
      </c>
      <c r="U1763" s="4">
        <f>IF($O1763 = TRUE, IF(ISBLANK(H1763), "", INDEX('Individual UI'!$E$6:$H$6,1,H1763)), "")</f>
        <v>4</v>
      </c>
      <c r="V1763" s="4">
        <f>IF($O1763 = TRUE, IF(ISBLANK(I1763), "", INDEX('Individual UI'!$E$6:$H$6,1,I1763)), "")</f>
        <v>-4</v>
      </c>
      <c r="W1763" s="4">
        <f>IF($O1763 = TRUE, IF(ISBLANK(J1763), "", INDEX('Individual UI'!$E$6:$H$6,1,J1763)), "")</f>
        <v>-2</v>
      </c>
      <c r="X1763" s="4">
        <f>IF($O1763 = TRUE, IF(ISBLANK(K1763), "", INDEX('Individual UI'!$E$6:$H$6,1,K1763)), "")</f>
        <v>-4</v>
      </c>
      <c r="Y1763" s="4">
        <f>IF($O1763 = TRUE, IF(ISBLANK(L1763), "", INDEX('Individual UI'!$E$6:$H$6,1,L1763)), "")</f>
        <v>-4</v>
      </c>
      <c r="Z1763" s="4">
        <f>IF($O1763 = TRUE, IF(ISBLANK(M1763), "", INDEX('Individual UI'!$E$6:$H$6,1,M1763)), "")</f>
        <v>-2</v>
      </c>
      <c r="AA1763" s="14">
        <f>IF($O1763 = TRUE, IF(ISBLANK(N1763), "", INDEX('Individual UI'!$E$6:$H$6,1,N1763)), "")</f>
        <v>-2</v>
      </c>
      <c r="AB1763" s="11">
        <f>IF($O1763 = TRUE, EXP(MMULT($P1763:$AA1763, Documentation!D$39:D$50) + Documentation!D$51), "")</f>
        <v>2.128721541762307E-3</v>
      </c>
      <c r="AC1763" s="4">
        <f>IF($O1763 = TRUE, EXP(MMULT($P1763:$AA1763, Documentation!E$39:E$50) + Documentation!E$51), "")</f>
        <v>3.5651900768199097E-4</v>
      </c>
      <c r="AD1763" s="4">
        <f>IF($O1763 = TRUE, EXP(MMULT($P1763:$AA1763, Documentation!F$39:F$50) + Documentation!F$51), "")</f>
        <v>1.2570328187785612E-3</v>
      </c>
      <c r="AE1763" s="4">
        <f>IF($O1763 = TRUE, EXP(MMULT($P1763:$AA1763, Documentation!G$39:G$50) + Documentation!G$51), "")</f>
        <v>122.35430185079477</v>
      </c>
      <c r="AF1763" s="14">
        <f>IF($O1763 = TRUE, EXP(MMULT($P1763:$AA1763, Documentation!H$39:H$50) + Documentation!H$51), "")</f>
        <v>0.74661116504230174</v>
      </c>
      <c r="AG1763" s="30">
        <f t="shared" si="379"/>
        <v>1.729196622793329E-5</v>
      </c>
      <c r="AH1763" s="28">
        <f t="shared" si="380"/>
        <v>2.8960643839539117E-6</v>
      </c>
      <c r="AI1763" s="28">
        <f t="shared" si="381"/>
        <v>1.0211090846446543E-5</v>
      </c>
      <c r="AJ1763" s="28">
        <f t="shared" si="382"/>
        <v>0.99390475172000814</v>
      </c>
      <c r="AK1763" s="33">
        <f t="shared" si="383"/>
        <v>6.0648491585335688E-3</v>
      </c>
      <c r="AL1763" s="11">
        <f t="shared" si="384"/>
        <v>4</v>
      </c>
      <c r="AM1763" s="14" t="str">
        <f>IF($O1763 = TRUE, INDEX(Documentation!$M$9:$M$13, $AL1763, 1), "")</f>
        <v>Financially Pressured</v>
      </c>
      <c r="AN1763" s="1"/>
      <c r="AO1763" s="1"/>
      <c r="AP1763" s="38">
        <v>1.7291966227933198E-5</v>
      </c>
      <c r="AQ1763" s="35">
        <v>2.89606438395393E-6</v>
      </c>
      <c r="AR1763" s="35">
        <v>1.0211090846446799E-5</v>
      </c>
      <c r="AS1763" s="35">
        <v>0.99390475172000803</v>
      </c>
      <c r="AT1763" s="35">
        <v>6.0648491585336504E-3</v>
      </c>
      <c r="AU1763" s="14">
        <v>4</v>
      </c>
      <c r="AV1763" s="4" t="b">
        <f t="shared" si="385"/>
        <v>1</v>
      </c>
      <c r="AW1763" s="4" t="b">
        <f t="shared" si="386"/>
        <v>1</v>
      </c>
      <c r="AX1763" s="4" t="b">
        <f t="shared" si="387"/>
        <v>1</v>
      </c>
      <c r="AY1763" s="4" t="b">
        <f t="shared" si="388"/>
        <v>1</v>
      </c>
      <c r="AZ1763" s="4" t="b">
        <f t="shared" si="389"/>
        <v>1</v>
      </c>
      <c r="BA1763" s="4" t="b">
        <f t="shared" si="390"/>
        <v>1</v>
      </c>
      <c r="BB1763" s="14" t="b">
        <f t="shared" si="391"/>
        <v>1</v>
      </c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</row>
    <row r="1764" spans="1:64" x14ac:dyDescent="0.2">
      <c r="A1764" s="1"/>
      <c r="B1764" s="11" t="s">
        <v>1919</v>
      </c>
      <c r="C1764" s="4">
        <v>2</v>
      </c>
      <c r="D1764" s="4">
        <v>4</v>
      </c>
      <c r="E1764" s="4">
        <v>3</v>
      </c>
      <c r="F1764" s="4">
        <v>2</v>
      </c>
      <c r="G1764" s="4">
        <v>2</v>
      </c>
      <c r="H1764" s="4">
        <v>3</v>
      </c>
      <c r="I1764" s="4">
        <v>1</v>
      </c>
      <c r="J1764" s="4">
        <v>4</v>
      </c>
      <c r="K1764" s="4">
        <v>3</v>
      </c>
      <c r="L1764" s="4">
        <v>2</v>
      </c>
      <c r="M1764" s="4">
        <v>4</v>
      </c>
      <c r="N1764" s="14">
        <v>3</v>
      </c>
      <c r="O1764" s="25" t="b">
        <f t="shared" si="378"/>
        <v>1</v>
      </c>
      <c r="P1764" s="11">
        <f>IF($O1764 = TRUE, IF(ISBLANK(C1764), "", INDEX('Individual UI'!$E$6:$H$6,1,C1764)), "")</f>
        <v>-2</v>
      </c>
      <c r="Q1764" s="4">
        <f>IF($O1764 = TRUE, IF(ISBLANK(D1764), "", INDEX('Individual UI'!$E$6:$H$6,1,D1764)), "")</f>
        <v>4</v>
      </c>
      <c r="R1764" s="4">
        <f>IF($O1764 = TRUE, IF(ISBLANK(E1764), "", INDEX('Individual UI'!$E$6:$H$6,1,E1764)), "")</f>
        <v>2</v>
      </c>
      <c r="S1764" s="4">
        <f>IF($O1764 = TRUE, IF(ISBLANK(F1764), "", INDEX('Individual UI'!$E$6:$H$6,1,F1764)), "")</f>
        <v>-2</v>
      </c>
      <c r="T1764" s="4">
        <f>IF($O1764 = TRUE, IF(ISBLANK(G1764), "", INDEX('Individual UI'!$E$6:$H$6,1,G1764)), "")</f>
        <v>-2</v>
      </c>
      <c r="U1764" s="4">
        <f>IF($O1764 = TRUE, IF(ISBLANK(H1764), "", INDEX('Individual UI'!$E$6:$H$6,1,H1764)), "")</f>
        <v>2</v>
      </c>
      <c r="V1764" s="4">
        <f>IF($O1764 = TRUE, IF(ISBLANK(I1764), "", INDEX('Individual UI'!$E$6:$H$6,1,I1764)), "")</f>
        <v>-4</v>
      </c>
      <c r="W1764" s="4">
        <f>IF($O1764 = TRUE, IF(ISBLANK(J1764), "", INDEX('Individual UI'!$E$6:$H$6,1,J1764)), "")</f>
        <v>4</v>
      </c>
      <c r="X1764" s="4">
        <f>IF($O1764 = TRUE, IF(ISBLANK(K1764), "", INDEX('Individual UI'!$E$6:$H$6,1,K1764)), "")</f>
        <v>2</v>
      </c>
      <c r="Y1764" s="4">
        <f>IF($O1764 = TRUE, IF(ISBLANK(L1764), "", INDEX('Individual UI'!$E$6:$H$6,1,L1764)), "")</f>
        <v>-2</v>
      </c>
      <c r="Z1764" s="4">
        <f>IF($O1764 = TRUE, IF(ISBLANK(M1764), "", INDEX('Individual UI'!$E$6:$H$6,1,M1764)), "")</f>
        <v>4</v>
      </c>
      <c r="AA1764" s="14">
        <f>IF($O1764 = TRUE, IF(ISBLANK(N1764), "", INDEX('Individual UI'!$E$6:$H$6,1,N1764)), "")</f>
        <v>2</v>
      </c>
      <c r="AB1764" s="11">
        <f>IF($O1764 = TRUE, EXP(MMULT($P1764:$AA1764, Documentation!D$39:D$50) + Documentation!D$51), "")</f>
        <v>3.1831156746455657E-4</v>
      </c>
      <c r="AC1764" s="4">
        <f>IF($O1764 = TRUE, EXP(MMULT($P1764:$AA1764, Documentation!E$39:E$50) + Documentation!E$51), "")</f>
        <v>0.18951832081698836</v>
      </c>
      <c r="AD1764" s="4">
        <f>IF($O1764 = TRUE, EXP(MMULT($P1764:$AA1764, Documentation!F$39:F$50) + Documentation!F$51), "")</f>
        <v>1.2440637032787651</v>
      </c>
      <c r="AE1764" s="4">
        <f>IF($O1764 = TRUE, EXP(MMULT($P1764:$AA1764, Documentation!G$39:G$50) + Documentation!G$51), "")</f>
        <v>2.6020918998161842E-3</v>
      </c>
      <c r="AF1764" s="14">
        <f>IF($O1764 = TRUE, EXP(MMULT($P1764:$AA1764, Documentation!H$39:H$50) + Documentation!H$51), "")</f>
        <v>0.11393102239195876</v>
      </c>
      <c r="AG1764" s="30">
        <f t="shared" si="379"/>
        <v>2.0530488907717821E-4</v>
      </c>
      <c r="AH1764" s="28">
        <f t="shared" si="380"/>
        <v>0.1222357017790669</v>
      </c>
      <c r="AI1764" s="28">
        <f t="shared" si="381"/>
        <v>0.80239735753564823</v>
      </c>
      <c r="AJ1764" s="28">
        <f t="shared" si="382"/>
        <v>1.6782996392987518E-3</v>
      </c>
      <c r="AK1764" s="33">
        <f t="shared" si="383"/>
        <v>7.3483336156908913E-2</v>
      </c>
      <c r="AL1764" s="11">
        <f t="shared" si="384"/>
        <v>3</v>
      </c>
      <c r="AM1764" s="14" t="str">
        <f>IF($O1764 = TRUE, INDEX(Documentation!$M$9:$M$13, $AL1764, 1), "")</f>
        <v>Process Skeptics</v>
      </c>
      <c r="AN1764" s="1"/>
      <c r="AO1764" s="1"/>
      <c r="AP1764" s="38">
        <v>2.0530488907718301E-4</v>
      </c>
      <c r="AQ1764" s="35">
        <v>0.12223570177906599</v>
      </c>
      <c r="AR1764" s="35">
        <v>0.802397357535649</v>
      </c>
      <c r="AS1764" s="35">
        <v>1.67829963929878E-3</v>
      </c>
      <c r="AT1764" s="35">
        <v>7.3483336156908996E-2</v>
      </c>
      <c r="AU1764" s="14">
        <v>3</v>
      </c>
      <c r="AV1764" s="4" t="b">
        <f t="shared" si="385"/>
        <v>1</v>
      </c>
      <c r="AW1764" s="4" t="b">
        <f t="shared" si="386"/>
        <v>1</v>
      </c>
      <c r="AX1764" s="4" t="b">
        <f t="shared" si="387"/>
        <v>1</v>
      </c>
      <c r="AY1764" s="4" t="b">
        <f t="shared" si="388"/>
        <v>1</v>
      </c>
      <c r="AZ1764" s="4" t="b">
        <f t="shared" si="389"/>
        <v>1</v>
      </c>
      <c r="BA1764" s="4" t="b">
        <f t="shared" si="390"/>
        <v>1</v>
      </c>
      <c r="BB1764" s="14" t="b">
        <f t="shared" si="391"/>
        <v>1</v>
      </c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</row>
    <row r="1765" spans="1:64" x14ac:dyDescent="0.2">
      <c r="A1765" s="1"/>
      <c r="B1765" s="11" t="s">
        <v>1920</v>
      </c>
      <c r="C1765" s="4">
        <v>3</v>
      </c>
      <c r="D1765" s="4">
        <v>3</v>
      </c>
      <c r="E1765" s="4">
        <v>3</v>
      </c>
      <c r="F1765" s="4">
        <v>2</v>
      </c>
      <c r="G1765" s="4">
        <v>2</v>
      </c>
      <c r="H1765" s="4">
        <v>2</v>
      </c>
      <c r="I1765" s="4">
        <v>2</v>
      </c>
      <c r="J1765" s="4">
        <v>1</v>
      </c>
      <c r="K1765" s="4">
        <v>4</v>
      </c>
      <c r="L1765" s="4">
        <v>3</v>
      </c>
      <c r="M1765" s="4">
        <v>4</v>
      </c>
      <c r="N1765" s="14">
        <v>4</v>
      </c>
      <c r="O1765" s="25" t="b">
        <f t="shared" si="378"/>
        <v>1</v>
      </c>
      <c r="P1765" s="11">
        <f>IF($O1765 = TRUE, IF(ISBLANK(C1765), "", INDEX('Individual UI'!$E$6:$H$6,1,C1765)), "")</f>
        <v>2</v>
      </c>
      <c r="Q1765" s="4">
        <f>IF($O1765 = TRUE, IF(ISBLANK(D1765), "", INDEX('Individual UI'!$E$6:$H$6,1,D1765)), "")</f>
        <v>2</v>
      </c>
      <c r="R1765" s="4">
        <f>IF($O1765 = TRUE, IF(ISBLANK(E1765), "", INDEX('Individual UI'!$E$6:$H$6,1,E1765)), "")</f>
        <v>2</v>
      </c>
      <c r="S1765" s="4">
        <f>IF($O1765 = TRUE, IF(ISBLANK(F1765), "", INDEX('Individual UI'!$E$6:$H$6,1,F1765)), "")</f>
        <v>-2</v>
      </c>
      <c r="T1765" s="4">
        <f>IF($O1765 = TRUE, IF(ISBLANK(G1765), "", INDEX('Individual UI'!$E$6:$H$6,1,G1765)), "")</f>
        <v>-2</v>
      </c>
      <c r="U1765" s="4">
        <f>IF($O1765 = TRUE, IF(ISBLANK(H1765), "", INDEX('Individual UI'!$E$6:$H$6,1,H1765)), "")</f>
        <v>-2</v>
      </c>
      <c r="V1765" s="4">
        <f>IF($O1765 = TRUE, IF(ISBLANK(I1765), "", INDEX('Individual UI'!$E$6:$H$6,1,I1765)), "")</f>
        <v>-2</v>
      </c>
      <c r="W1765" s="4">
        <f>IF($O1765 = TRUE, IF(ISBLANK(J1765), "", INDEX('Individual UI'!$E$6:$H$6,1,J1765)), "")</f>
        <v>-4</v>
      </c>
      <c r="X1765" s="4">
        <f>IF($O1765 = TRUE, IF(ISBLANK(K1765), "", INDEX('Individual UI'!$E$6:$H$6,1,K1765)), "")</f>
        <v>4</v>
      </c>
      <c r="Y1765" s="4">
        <f>IF($O1765 = TRUE, IF(ISBLANK(L1765), "", INDEX('Individual UI'!$E$6:$H$6,1,L1765)), "")</f>
        <v>2</v>
      </c>
      <c r="Z1765" s="4">
        <f>IF($O1765 = TRUE, IF(ISBLANK(M1765), "", INDEX('Individual UI'!$E$6:$H$6,1,M1765)), "")</f>
        <v>4</v>
      </c>
      <c r="AA1765" s="14">
        <f>IF($O1765 = TRUE, IF(ISBLANK(N1765), "", INDEX('Individual UI'!$E$6:$H$6,1,N1765)), "")</f>
        <v>4</v>
      </c>
      <c r="AB1765" s="11">
        <f>IF($O1765 = TRUE, EXP(MMULT($P1765:$AA1765, Documentation!D$39:D$50) + Documentation!D$51), "")</f>
        <v>1.7538731385767666E-4</v>
      </c>
      <c r="AC1765" s="4">
        <f>IF($O1765 = TRUE, EXP(MMULT($P1765:$AA1765, Documentation!E$39:E$50) + Documentation!E$51), "")</f>
        <v>65.773694063829112</v>
      </c>
      <c r="AD1765" s="4">
        <f>IF($O1765 = TRUE, EXP(MMULT($P1765:$AA1765, Documentation!F$39:F$50) + Documentation!F$51), "")</f>
        <v>0.17402246612991848</v>
      </c>
      <c r="AE1765" s="4">
        <f>IF($O1765 = TRUE, EXP(MMULT($P1765:$AA1765, Documentation!G$39:G$50) + Documentation!G$51), "")</f>
        <v>6.699626325443406E-5</v>
      </c>
      <c r="AF1765" s="14">
        <f>IF($O1765 = TRUE, EXP(MMULT($P1765:$AA1765, Documentation!H$39:H$50) + Documentation!H$51), "")</f>
        <v>7.0839908504158583E-2</v>
      </c>
      <c r="AG1765" s="30">
        <f t="shared" si="379"/>
        <v>2.6566268545789389E-6</v>
      </c>
      <c r="AH1765" s="28">
        <f t="shared" si="380"/>
        <v>0.99628734901899851</v>
      </c>
      <c r="AI1765" s="28">
        <f t="shared" si="381"/>
        <v>2.6359532320333781E-3</v>
      </c>
      <c r="AJ1765" s="28">
        <f t="shared" si="382"/>
        <v>1.0148058499977954E-6</v>
      </c>
      <c r="AK1765" s="33">
        <f t="shared" si="383"/>
        <v>1.0730263162635543E-3</v>
      </c>
      <c r="AL1765" s="11">
        <f t="shared" si="384"/>
        <v>2</v>
      </c>
      <c r="AM1765" s="14" t="str">
        <f>IF($O1765 = TRUE, INDEX(Documentation!$M$9:$M$13, $AL1765, 1), "")</f>
        <v>Cautious Consulters</v>
      </c>
      <c r="AN1765" s="1"/>
      <c r="AO1765" s="1"/>
      <c r="AP1765" s="38">
        <v>2.6566268545789601E-6</v>
      </c>
      <c r="AQ1765" s="35">
        <v>0.99628734901899896</v>
      </c>
      <c r="AR1765" s="35">
        <v>2.6359532320333599E-3</v>
      </c>
      <c r="AS1765" s="35">
        <v>1.0148058499978001E-6</v>
      </c>
      <c r="AT1765" s="35">
        <v>1.07302631626356E-3</v>
      </c>
      <c r="AU1765" s="14">
        <v>2</v>
      </c>
      <c r="AV1765" s="4" t="b">
        <f t="shared" si="385"/>
        <v>1</v>
      </c>
      <c r="AW1765" s="4" t="b">
        <f t="shared" si="386"/>
        <v>1</v>
      </c>
      <c r="AX1765" s="4" t="b">
        <f t="shared" si="387"/>
        <v>1</v>
      </c>
      <c r="AY1765" s="4" t="b">
        <f t="shared" si="388"/>
        <v>1</v>
      </c>
      <c r="AZ1765" s="4" t="b">
        <f t="shared" si="389"/>
        <v>1</v>
      </c>
      <c r="BA1765" s="4" t="b">
        <f t="shared" si="390"/>
        <v>1</v>
      </c>
      <c r="BB1765" s="14" t="b">
        <f t="shared" si="391"/>
        <v>1</v>
      </c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</row>
    <row r="1766" spans="1:64" x14ac:dyDescent="0.2">
      <c r="A1766" s="1"/>
      <c r="B1766" s="11" t="s">
        <v>1921</v>
      </c>
      <c r="C1766" s="4">
        <v>4</v>
      </c>
      <c r="D1766" s="4">
        <v>3</v>
      </c>
      <c r="E1766" s="4">
        <v>3</v>
      </c>
      <c r="F1766" s="4">
        <v>4</v>
      </c>
      <c r="G1766" s="4">
        <v>4</v>
      </c>
      <c r="H1766" s="4">
        <v>3</v>
      </c>
      <c r="I1766" s="4">
        <v>1</v>
      </c>
      <c r="J1766" s="4">
        <v>2</v>
      </c>
      <c r="K1766" s="4">
        <v>2</v>
      </c>
      <c r="L1766" s="4">
        <v>2</v>
      </c>
      <c r="M1766" s="4">
        <v>1</v>
      </c>
      <c r="N1766" s="14">
        <v>1</v>
      </c>
      <c r="O1766" s="25" t="b">
        <f t="shared" si="378"/>
        <v>1</v>
      </c>
      <c r="P1766" s="11">
        <f>IF($O1766 = TRUE, IF(ISBLANK(C1766), "", INDEX('Individual UI'!$E$6:$H$6,1,C1766)), "")</f>
        <v>4</v>
      </c>
      <c r="Q1766" s="4">
        <f>IF($O1766 = TRUE, IF(ISBLANK(D1766), "", INDEX('Individual UI'!$E$6:$H$6,1,D1766)), "")</f>
        <v>2</v>
      </c>
      <c r="R1766" s="4">
        <f>IF($O1766 = TRUE, IF(ISBLANK(E1766), "", INDEX('Individual UI'!$E$6:$H$6,1,E1766)), "")</f>
        <v>2</v>
      </c>
      <c r="S1766" s="4">
        <f>IF($O1766 = TRUE, IF(ISBLANK(F1766), "", INDEX('Individual UI'!$E$6:$H$6,1,F1766)), "")</f>
        <v>4</v>
      </c>
      <c r="T1766" s="4">
        <f>IF($O1766 = TRUE, IF(ISBLANK(G1766), "", INDEX('Individual UI'!$E$6:$H$6,1,G1766)), "")</f>
        <v>4</v>
      </c>
      <c r="U1766" s="4">
        <f>IF($O1766 = TRUE, IF(ISBLANK(H1766), "", INDEX('Individual UI'!$E$6:$H$6,1,H1766)), "")</f>
        <v>2</v>
      </c>
      <c r="V1766" s="4">
        <f>IF($O1766 = TRUE, IF(ISBLANK(I1766), "", INDEX('Individual UI'!$E$6:$H$6,1,I1766)), "")</f>
        <v>-4</v>
      </c>
      <c r="W1766" s="4">
        <f>IF($O1766 = TRUE, IF(ISBLANK(J1766), "", INDEX('Individual UI'!$E$6:$H$6,1,J1766)), "")</f>
        <v>-2</v>
      </c>
      <c r="X1766" s="4">
        <f>IF($O1766 = TRUE, IF(ISBLANK(K1766), "", INDEX('Individual UI'!$E$6:$H$6,1,K1766)), "")</f>
        <v>-2</v>
      </c>
      <c r="Y1766" s="4">
        <f>IF($O1766 = TRUE, IF(ISBLANK(L1766), "", INDEX('Individual UI'!$E$6:$H$6,1,L1766)), "")</f>
        <v>-2</v>
      </c>
      <c r="Z1766" s="4">
        <f>IF($O1766 = TRUE, IF(ISBLANK(M1766), "", INDEX('Individual UI'!$E$6:$H$6,1,M1766)), "")</f>
        <v>-4</v>
      </c>
      <c r="AA1766" s="14">
        <f>IF($O1766 = TRUE, IF(ISBLANK(N1766), "", INDEX('Individual UI'!$E$6:$H$6,1,N1766)), "")</f>
        <v>-4</v>
      </c>
      <c r="AB1766" s="11">
        <f>IF($O1766 = TRUE, EXP(MMULT($P1766:$AA1766, Documentation!D$39:D$50) + Documentation!D$51), "")</f>
        <v>1.7247610318432128E-5</v>
      </c>
      <c r="AC1766" s="4">
        <f>IF($O1766 = TRUE, EXP(MMULT($P1766:$AA1766, Documentation!E$39:E$50) + Documentation!E$51), "")</f>
        <v>1.857669601001299E-3</v>
      </c>
      <c r="AD1766" s="4">
        <f>IF($O1766 = TRUE, EXP(MMULT($P1766:$AA1766, Documentation!F$39:F$50) + Documentation!F$51), "")</f>
        <v>8.421938328966351E-3</v>
      </c>
      <c r="AE1766" s="4">
        <f>IF($O1766 = TRUE, EXP(MMULT($P1766:$AA1766, Documentation!G$39:G$50) + Documentation!G$51), "")</f>
        <v>37.178050001587998</v>
      </c>
      <c r="AF1766" s="14">
        <f>IF($O1766 = TRUE, EXP(MMULT($P1766:$AA1766, Documentation!H$39:H$50) + Documentation!H$51), "")</f>
        <v>9.8462075641817943</v>
      </c>
      <c r="AG1766" s="30">
        <f t="shared" si="379"/>
        <v>3.6670083368787485E-7</v>
      </c>
      <c r="AH1766" s="28">
        <f t="shared" si="380"/>
        <v>3.9495847762504566E-5</v>
      </c>
      <c r="AI1766" s="28">
        <f t="shared" si="381"/>
        <v>1.7905853329718371E-4</v>
      </c>
      <c r="AJ1766" s="28">
        <f t="shared" si="382"/>
        <v>0.79044120772500881</v>
      </c>
      <c r="AK1766" s="33">
        <f t="shared" si="383"/>
        <v>0.20933987119309766</v>
      </c>
      <c r="AL1766" s="11">
        <f t="shared" si="384"/>
        <v>4</v>
      </c>
      <c r="AM1766" s="14" t="str">
        <f>IF($O1766 = TRUE, INDEX(Documentation!$M$9:$M$13, $AL1766, 1), "")</f>
        <v>Financially Pressured</v>
      </c>
      <c r="AN1766" s="1"/>
      <c r="AO1766" s="1"/>
      <c r="AP1766" s="38">
        <v>3.6670083368787299E-7</v>
      </c>
      <c r="AQ1766" s="35">
        <v>3.9495847762505203E-5</v>
      </c>
      <c r="AR1766" s="35">
        <v>1.7905853329718899E-4</v>
      </c>
      <c r="AS1766" s="35">
        <v>0.79044120772500504</v>
      </c>
      <c r="AT1766" s="35">
        <v>0.20933987119310199</v>
      </c>
      <c r="AU1766" s="14">
        <v>4</v>
      </c>
      <c r="AV1766" s="4" t="b">
        <f t="shared" si="385"/>
        <v>1</v>
      </c>
      <c r="AW1766" s="4" t="b">
        <f t="shared" si="386"/>
        <v>1</v>
      </c>
      <c r="AX1766" s="4" t="b">
        <f t="shared" si="387"/>
        <v>1</v>
      </c>
      <c r="AY1766" s="4" t="b">
        <f t="shared" si="388"/>
        <v>1</v>
      </c>
      <c r="AZ1766" s="4" t="b">
        <f t="shared" si="389"/>
        <v>1</v>
      </c>
      <c r="BA1766" s="4" t="b">
        <f t="shared" si="390"/>
        <v>1</v>
      </c>
      <c r="BB1766" s="14" t="b">
        <f t="shared" si="391"/>
        <v>1</v>
      </c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</row>
    <row r="1767" spans="1:64" x14ac:dyDescent="0.2">
      <c r="A1767" s="1"/>
      <c r="B1767" s="11" t="s">
        <v>1922</v>
      </c>
      <c r="C1767" s="4">
        <v>1</v>
      </c>
      <c r="D1767" s="4">
        <v>2</v>
      </c>
      <c r="E1767" s="4">
        <v>1</v>
      </c>
      <c r="F1767" s="4">
        <v>1</v>
      </c>
      <c r="G1767" s="4">
        <v>2</v>
      </c>
      <c r="H1767" s="4">
        <v>1</v>
      </c>
      <c r="I1767" s="4">
        <v>3</v>
      </c>
      <c r="J1767" s="4">
        <v>3</v>
      </c>
      <c r="K1767" s="4">
        <v>2</v>
      </c>
      <c r="L1767" s="4">
        <v>2</v>
      </c>
      <c r="M1767" s="4">
        <v>1</v>
      </c>
      <c r="N1767" s="14">
        <v>4</v>
      </c>
      <c r="O1767" s="25" t="b">
        <f t="shared" si="378"/>
        <v>1</v>
      </c>
      <c r="P1767" s="11">
        <f>IF($O1767 = TRUE, IF(ISBLANK(C1767), "", INDEX('Individual UI'!$E$6:$H$6,1,C1767)), "")</f>
        <v>-4</v>
      </c>
      <c r="Q1767" s="4">
        <f>IF($O1767 = TRUE, IF(ISBLANK(D1767), "", INDEX('Individual UI'!$E$6:$H$6,1,D1767)), "")</f>
        <v>-2</v>
      </c>
      <c r="R1767" s="4">
        <f>IF($O1767 = TRUE, IF(ISBLANK(E1767), "", INDEX('Individual UI'!$E$6:$H$6,1,E1767)), "")</f>
        <v>-4</v>
      </c>
      <c r="S1767" s="4">
        <f>IF($O1767 = TRUE, IF(ISBLANK(F1767), "", INDEX('Individual UI'!$E$6:$H$6,1,F1767)), "")</f>
        <v>-4</v>
      </c>
      <c r="T1767" s="4">
        <f>IF($O1767 = TRUE, IF(ISBLANK(G1767), "", INDEX('Individual UI'!$E$6:$H$6,1,G1767)), "")</f>
        <v>-2</v>
      </c>
      <c r="U1767" s="4">
        <f>IF($O1767 = TRUE, IF(ISBLANK(H1767), "", INDEX('Individual UI'!$E$6:$H$6,1,H1767)), "")</f>
        <v>-4</v>
      </c>
      <c r="V1767" s="4">
        <f>IF($O1767 = TRUE, IF(ISBLANK(I1767), "", INDEX('Individual UI'!$E$6:$H$6,1,I1767)), "")</f>
        <v>2</v>
      </c>
      <c r="W1767" s="4">
        <f>IF($O1767 = TRUE, IF(ISBLANK(J1767), "", INDEX('Individual UI'!$E$6:$H$6,1,J1767)), "")</f>
        <v>2</v>
      </c>
      <c r="X1767" s="4">
        <f>IF($O1767 = TRUE, IF(ISBLANK(K1767), "", INDEX('Individual UI'!$E$6:$H$6,1,K1767)), "")</f>
        <v>-2</v>
      </c>
      <c r="Y1767" s="4">
        <f>IF($O1767 = TRUE, IF(ISBLANK(L1767), "", INDEX('Individual UI'!$E$6:$H$6,1,L1767)), "")</f>
        <v>-2</v>
      </c>
      <c r="Z1767" s="4">
        <f>IF($O1767 = TRUE, IF(ISBLANK(M1767), "", INDEX('Individual UI'!$E$6:$H$6,1,M1767)), "")</f>
        <v>-4</v>
      </c>
      <c r="AA1767" s="14">
        <f>IF($O1767 = TRUE, IF(ISBLANK(N1767), "", INDEX('Individual UI'!$E$6:$H$6,1,N1767)), "")</f>
        <v>4</v>
      </c>
      <c r="AB1767" s="11">
        <f>IF($O1767 = TRUE, EXP(MMULT($P1767:$AA1767, Documentation!D$39:D$50) + Documentation!D$51), "")</f>
        <v>115.85343131379692</v>
      </c>
      <c r="AC1767" s="4">
        <f>IF($O1767 = TRUE, EXP(MMULT($P1767:$AA1767, Documentation!E$39:E$50) + Documentation!E$51), "")</f>
        <v>1.7107301953761216E-4</v>
      </c>
      <c r="AD1767" s="4">
        <f>IF($O1767 = TRUE, EXP(MMULT($P1767:$AA1767, Documentation!F$39:F$50) + Documentation!F$51), "")</f>
        <v>5.7770616065437933E-4</v>
      </c>
      <c r="AE1767" s="4">
        <f>IF($O1767 = TRUE, EXP(MMULT($P1767:$AA1767, Documentation!G$39:G$50) + Documentation!G$51), "")</f>
        <v>5.6413373235148661E-4</v>
      </c>
      <c r="AF1767" s="14">
        <f>IF($O1767 = TRUE, EXP(MMULT($P1767:$AA1767, Documentation!H$39:H$50) + Documentation!H$51), "")</f>
        <v>1.0964514983486208E-6</v>
      </c>
      <c r="AG1767" s="30">
        <f t="shared" si="379"/>
        <v>0.99998865813083115</v>
      </c>
      <c r="AH1767" s="28">
        <f t="shared" si="380"/>
        <v>1.4766164222313671E-6</v>
      </c>
      <c r="AI1767" s="28">
        <f t="shared" si="381"/>
        <v>4.9864695575735548E-6</v>
      </c>
      <c r="AJ1767" s="28">
        <f t="shared" si="382"/>
        <v>4.8693191701204184E-6</v>
      </c>
      <c r="AK1767" s="33">
        <f t="shared" si="383"/>
        <v>9.4640188909847345E-9</v>
      </c>
      <c r="AL1767" s="11">
        <f t="shared" si="384"/>
        <v>1</v>
      </c>
      <c r="AM1767" s="14" t="str">
        <f>IF($O1767 = TRUE, INDEX(Documentation!$M$9:$M$13, $AL1767, 1), "")</f>
        <v>Decisive Pursuers</v>
      </c>
      <c r="AN1767" s="1"/>
      <c r="AO1767" s="1"/>
      <c r="AP1767" s="38">
        <v>0.99998865813083104</v>
      </c>
      <c r="AQ1767" s="35">
        <v>1.4766164222313999E-6</v>
      </c>
      <c r="AR1767" s="35">
        <v>4.9864695575736904E-6</v>
      </c>
      <c r="AS1767" s="35">
        <v>4.8693191701203998E-6</v>
      </c>
      <c r="AT1767" s="35">
        <v>9.4640188909848106E-9</v>
      </c>
      <c r="AU1767" s="14">
        <v>1</v>
      </c>
      <c r="AV1767" s="4" t="b">
        <f t="shared" si="385"/>
        <v>1</v>
      </c>
      <c r="AW1767" s="4" t="b">
        <f t="shared" si="386"/>
        <v>1</v>
      </c>
      <c r="AX1767" s="4" t="b">
        <f t="shared" si="387"/>
        <v>1</v>
      </c>
      <c r="AY1767" s="4" t="b">
        <f t="shared" si="388"/>
        <v>1</v>
      </c>
      <c r="AZ1767" s="4" t="b">
        <f t="shared" si="389"/>
        <v>1</v>
      </c>
      <c r="BA1767" s="4" t="b">
        <f t="shared" si="390"/>
        <v>1</v>
      </c>
      <c r="BB1767" s="14" t="b">
        <f t="shared" si="391"/>
        <v>1</v>
      </c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</row>
    <row r="1768" spans="1:64" x14ac:dyDescent="0.2">
      <c r="A1768" s="1"/>
      <c r="B1768" s="11" t="s">
        <v>1923</v>
      </c>
      <c r="C1768" s="4">
        <v>2</v>
      </c>
      <c r="D1768" s="4">
        <v>2</v>
      </c>
      <c r="E1768" s="4">
        <v>3</v>
      </c>
      <c r="F1768" s="4">
        <v>1</v>
      </c>
      <c r="G1768" s="4">
        <v>4</v>
      </c>
      <c r="H1768" s="4">
        <v>4</v>
      </c>
      <c r="I1768" s="4">
        <v>1</v>
      </c>
      <c r="J1768" s="4">
        <v>2</v>
      </c>
      <c r="K1768" s="4">
        <v>2</v>
      </c>
      <c r="L1768" s="4">
        <v>4</v>
      </c>
      <c r="M1768" s="4">
        <v>1</v>
      </c>
      <c r="N1768" s="14">
        <v>3</v>
      </c>
      <c r="O1768" s="25" t="b">
        <f t="shared" si="378"/>
        <v>1</v>
      </c>
      <c r="P1768" s="11">
        <f>IF($O1768 = TRUE, IF(ISBLANK(C1768), "", INDEX('Individual UI'!$E$6:$H$6,1,C1768)), "")</f>
        <v>-2</v>
      </c>
      <c r="Q1768" s="4">
        <f>IF($O1768 = TRUE, IF(ISBLANK(D1768), "", INDEX('Individual UI'!$E$6:$H$6,1,D1768)), "")</f>
        <v>-2</v>
      </c>
      <c r="R1768" s="4">
        <f>IF($O1768 = TRUE, IF(ISBLANK(E1768), "", INDEX('Individual UI'!$E$6:$H$6,1,E1768)), "")</f>
        <v>2</v>
      </c>
      <c r="S1768" s="4">
        <f>IF($O1768 = TRUE, IF(ISBLANK(F1768), "", INDEX('Individual UI'!$E$6:$H$6,1,F1768)), "")</f>
        <v>-4</v>
      </c>
      <c r="T1768" s="4">
        <f>IF($O1768 = TRUE, IF(ISBLANK(G1768), "", INDEX('Individual UI'!$E$6:$H$6,1,G1768)), "")</f>
        <v>4</v>
      </c>
      <c r="U1768" s="4">
        <f>IF($O1768 = TRUE, IF(ISBLANK(H1768), "", INDEX('Individual UI'!$E$6:$H$6,1,H1768)), "")</f>
        <v>4</v>
      </c>
      <c r="V1768" s="4">
        <f>IF($O1768 = TRUE, IF(ISBLANK(I1768), "", INDEX('Individual UI'!$E$6:$H$6,1,I1768)), "")</f>
        <v>-4</v>
      </c>
      <c r="W1768" s="4">
        <f>IF($O1768 = TRUE, IF(ISBLANK(J1768), "", INDEX('Individual UI'!$E$6:$H$6,1,J1768)), "")</f>
        <v>-2</v>
      </c>
      <c r="X1768" s="4">
        <f>IF($O1768 = TRUE, IF(ISBLANK(K1768), "", INDEX('Individual UI'!$E$6:$H$6,1,K1768)), "")</f>
        <v>-2</v>
      </c>
      <c r="Y1768" s="4">
        <f>IF($O1768 = TRUE, IF(ISBLANK(L1768), "", INDEX('Individual UI'!$E$6:$H$6,1,L1768)), "")</f>
        <v>4</v>
      </c>
      <c r="Z1768" s="4">
        <f>IF($O1768 = TRUE, IF(ISBLANK(M1768), "", INDEX('Individual UI'!$E$6:$H$6,1,M1768)), "")</f>
        <v>-4</v>
      </c>
      <c r="AA1768" s="14">
        <f>IF($O1768 = TRUE, IF(ISBLANK(N1768), "", INDEX('Individual UI'!$E$6:$H$6,1,N1768)), "")</f>
        <v>2</v>
      </c>
      <c r="AB1768" s="11">
        <f>IF($O1768 = TRUE, EXP(MMULT($P1768:$AA1768, Documentation!D$39:D$50) + Documentation!D$51), "")</f>
        <v>4.7196126659624213E-3</v>
      </c>
      <c r="AC1768" s="4">
        <f>IF($O1768 = TRUE, EXP(MMULT($P1768:$AA1768, Documentation!E$39:E$50) + Documentation!E$51), "")</f>
        <v>2.3155171164343524E-2</v>
      </c>
      <c r="AD1768" s="4">
        <f>IF($O1768 = TRUE, EXP(MMULT($P1768:$AA1768, Documentation!F$39:F$50) + Documentation!F$51), "")</f>
        <v>2.1414485291468286E-3</v>
      </c>
      <c r="AE1768" s="4">
        <f>IF($O1768 = TRUE, EXP(MMULT($P1768:$AA1768, Documentation!G$39:G$50) + Documentation!G$51), "")</f>
        <v>9.8979746197635503</v>
      </c>
      <c r="AF1768" s="14">
        <f>IF($O1768 = TRUE, EXP(MMULT($P1768:$AA1768, Documentation!H$39:H$50) + Documentation!H$51), "")</f>
        <v>4.1272573224949399E-2</v>
      </c>
      <c r="AG1768" s="30">
        <f t="shared" si="379"/>
        <v>4.7341638640647067E-4</v>
      </c>
      <c r="AH1768" s="28">
        <f t="shared" si="380"/>
        <v>2.3226561658977679E-3</v>
      </c>
      <c r="AI1768" s="28">
        <f t="shared" si="381"/>
        <v>2.1480509018368993E-4</v>
      </c>
      <c r="AJ1768" s="28">
        <f t="shared" si="382"/>
        <v>0.99284914014779246</v>
      </c>
      <c r="AK1768" s="33">
        <f t="shared" si="383"/>
        <v>4.1399822097196596E-3</v>
      </c>
      <c r="AL1768" s="11">
        <f t="shared" si="384"/>
        <v>4</v>
      </c>
      <c r="AM1768" s="14" t="str">
        <f>IF($O1768 = TRUE, INDEX(Documentation!$M$9:$M$13, $AL1768, 1), "")</f>
        <v>Financially Pressured</v>
      </c>
      <c r="AN1768" s="1"/>
      <c r="AO1768" s="1"/>
      <c r="AP1768" s="38">
        <v>4.7341638640647501E-4</v>
      </c>
      <c r="AQ1768" s="35">
        <v>2.32265616589783E-3</v>
      </c>
      <c r="AR1768" s="35">
        <v>2.1480509018369801E-4</v>
      </c>
      <c r="AS1768" s="35">
        <v>0.99284914014779202</v>
      </c>
      <c r="AT1768" s="35">
        <v>4.1399822097197498E-3</v>
      </c>
      <c r="AU1768" s="14">
        <v>4</v>
      </c>
      <c r="AV1768" s="4" t="b">
        <f t="shared" si="385"/>
        <v>1</v>
      </c>
      <c r="AW1768" s="4" t="b">
        <f t="shared" si="386"/>
        <v>1</v>
      </c>
      <c r="AX1768" s="4" t="b">
        <f t="shared" si="387"/>
        <v>1</v>
      </c>
      <c r="AY1768" s="4" t="b">
        <f t="shared" si="388"/>
        <v>1</v>
      </c>
      <c r="AZ1768" s="4" t="b">
        <f t="shared" si="389"/>
        <v>1</v>
      </c>
      <c r="BA1768" s="4" t="b">
        <f t="shared" si="390"/>
        <v>1</v>
      </c>
      <c r="BB1768" s="14" t="b">
        <f t="shared" si="391"/>
        <v>1</v>
      </c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</row>
    <row r="1769" spans="1:64" x14ac:dyDescent="0.2">
      <c r="A1769" s="1"/>
      <c r="B1769" s="11" t="s">
        <v>1924</v>
      </c>
      <c r="C1769" s="4">
        <v>2</v>
      </c>
      <c r="D1769" s="4">
        <v>3</v>
      </c>
      <c r="E1769" s="4">
        <v>4</v>
      </c>
      <c r="F1769" s="4">
        <v>2</v>
      </c>
      <c r="G1769" s="4">
        <v>4</v>
      </c>
      <c r="H1769" s="4">
        <v>3</v>
      </c>
      <c r="I1769" s="4">
        <v>2</v>
      </c>
      <c r="J1769" s="4">
        <v>4</v>
      </c>
      <c r="K1769" s="4">
        <v>2</v>
      </c>
      <c r="L1769" s="4">
        <v>2</v>
      </c>
      <c r="M1769" s="4">
        <v>2</v>
      </c>
      <c r="N1769" s="14">
        <v>4</v>
      </c>
      <c r="O1769" s="25" t="b">
        <f t="shared" si="378"/>
        <v>1</v>
      </c>
      <c r="P1769" s="11">
        <f>IF($O1769 = TRUE, IF(ISBLANK(C1769), "", INDEX('Individual UI'!$E$6:$H$6,1,C1769)), "")</f>
        <v>-2</v>
      </c>
      <c r="Q1769" s="4">
        <f>IF($O1769 = TRUE, IF(ISBLANK(D1769), "", INDEX('Individual UI'!$E$6:$H$6,1,D1769)), "")</f>
        <v>2</v>
      </c>
      <c r="R1769" s="4">
        <f>IF($O1769 = TRUE, IF(ISBLANK(E1769), "", INDEX('Individual UI'!$E$6:$H$6,1,E1769)), "")</f>
        <v>4</v>
      </c>
      <c r="S1769" s="4">
        <f>IF($O1769 = TRUE, IF(ISBLANK(F1769), "", INDEX('Individual UI'!$E$6:$H$6,1,F1769)), "")</f>
        <v>-2</v>
      </c>
      <c r="T1769" s="4">
        <f>IF($O1769 = TRUE, IF(ISBLANK(G1769), "", INDEX('Individual UI'!$E$6:$H$6,1,G1769)), "")</f>
        <v>4</v>
      </c>
      <c r="U1769" s="4">
        <f>IF($O1769 = TRUE, IF(ISBLANK(H1769), "", INDEX('Individual UI'!$E$6:$H$6,1,H1769)), "")</f>
        <v>2</v>
      </c>
      <c r="V1769" s="4">
        <f>IF($O1769 = TRUE, IF(ISBLANK(I1769), "", INDEX('Individual UI'!$E$6:$H$6,1,I1769)), "")</f>
        <v>-2</v>
      </c>
      <c r="W1769" s="4">
        <f>IF($O1769 = TRUE, IF(ISBLANK(J1769), "", INDEX('Individual UI'!$E$6:$H$6,1,J1769)), "")</f>
        <v>4</v>
      </c>
      <c r="X1769" s="4">
        <f>IF($O1769 = TRUE, IF(ISBLANK(K1769), "", INDEX('Individual UI'!$E$6:$H$6,1,K1769)), "")</f>
        <v>-2</v>
      </c>
      <c r="Y1769" s="4">
        <f>IF($O1769 = TRUE, IF(ISBLANK(L1769), "", INDEX('Individual UI'!$E$6:$H$6,1,L1769)), "")</f>
        <v>-2</v>
      </c>
      <c r="Z1769" s="4">
        <f>IF($O1769 = TRUE, IF(ISBLANK(M1769), "", INDEX('Individual UI'!$E$6:$H$6,1,M1769)), "")</f>
        <v>-2</v>
      </c>
      <c r="AA1769" s="14">
        <f>IF($O1769 = TRUE, IF(ISBLANK(N1769), "", INDEX('Individual UI'!$E$6:$H$6,1,N1769)), "")</f>
        <v>4</v>
      </c>
      <c r="AB1769" s="11">
        <f>IF($O1769 = TRUE, EXP(MMULT($P1769:$AA1769, Documentation!D$39:D$50) + Documentation!D$51), "")</f>
        <v>9.6197142028180713E-4</v>
      </c>
      <c r="AC1769" s="4">
        <f>IF($O1769 = TRUE, EXP(MMULT($P1769:$AA1769, Documentation!E$39:E$50) + Documentation!E$51), "")</f>
        <v>2.8907309726608592E-3</v>
      </c>
      <c r="AD1769" s="4">
        <f>IF($O1769 = TRUE, EXP(MMULT($P1769:$AA1769, Documentation!F$39:F$50) + Documentation!F$51), "")</f>
        <v>0.16706975376616101</v>
      </c>
      <c r="AE1769" s="4">
        <f>IF($O1769 = TRUE, EXP(MMULT($P1769:$AA1769, Documentation!G$39:G$50) + Documentation!G$51), "")</f>
        <v>1.5271885515106676</v>
      </c>
      <c r="AF1769" s="14">
        <f>IF($O1769 = TRUE, EXP(MMULT($P1769:$AA1769, Documentation!H$39:H$50) + Documentation!H$51), "")</f>
        <v>3.3636730552239709E-2</v>
      </c>
      <c r="AG1769" s="30">
        <f t="shared" si="379"/>
        <v>5.5549165680993768E-4</v>
      </c>
      <c r="AH1769" s="28">
        <f t="shared" si="380"/>
        <v>1.6692563869774581E-3</v>
      </c>
      <c r="AI1769" s="28">
        <f t="shared" si="381"/>
        <v>9.6474648171154462E-2</v>
      </c>
      <c r="AJ1769" s="28">
        <f t="shared" si="382"/>
        <v>0.88187702966405213</v>
      </c>
      <c r="AK1769" s="33">
        <f t="shared" si="383"/>
        <v>1.9423574121005989E-2</v>
      </c>
      <c r="AL1769" s="11">
        <f t="shared" si="384"/>
        <v>4</v>
      </c>
      <c r="AM1769" s="14" t="str">
        <f>IF($O1769 = TRUE, INDEX(Documentation!$M$9:$M$13, $AL1769, 1), "")</f>
        <v>Financially Pressured</v>
      </c>
      <c r="AN1769" s="1"/>
      <c r="AO1769" s="1"/>
      <c r="AP1769" s="38">
        <v>5.5549165680994104E-4</v>
      </c>
      <c r="AQ1769" s="35">
        <v>1.66925638697748E-3</v>
      </c>
      <c r="AR1769" s="35">
        <v>9.6474648171157196E-2</v>
      </c>
      <c r="AS1769" s="35">
        <v>0.88187702966404902</v>
      </c>
      <c r="AT1769" s="35">
        <v>1.94235741210061E-2</v>
      </c>
      <c r="AU1769" s="14">
        <v>4</v>
      </c>
      <c r="AV1769" s="4" t="b">
        <f t="shared" si="385"/>
        <v>1</v>
      </c>
      <c r="AW1769" s="4" t="b">
        <f t="shared" si="386"/>
        <v>1</v>
      </c>
      <c r="AX1769" s="4" t="b">
        <f t="shared" si="387"/>
        <v>1</v>
      </c>
      <c r="AY1769" s="4" t="b">
        <f t="shared" si="388"/>
        <v>1</v>
      </c>
      <c r="AZ1769" s="4" t="b">
        <f t="shared" si="389"/>
        <v>1</v>
      </c>
      <c r="BA1769" s="4" t="b">
        <f t="shared" si="390"/>
        <v>1</v>
      </c>
      <c r="BB1769" s="14" t="b">
        <f t="shared" si="391"/>
        <v>1</v>
      </c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</row>
    <row r="1770" spans="1:64" x14ac:dyDescent="0.2">
      <c r="A1770" s="1"/>
      <c r="B1770" s="11" t="s">
        <v>1925</v>
      </c>
      <c r="C1770" s="4">
        <v>4</v>
      </c>
      <c r="D1770" s="4">
        <v>2</v>
      </c>
      <c r="E1770" s="4">
        <v>4</v>
      </c>
      <c r="F1770" s="4">
        <v>2</v>
      </c>
      <c r="G1770" s="4">
        <v>1</v>
      </c>
      <c r="H1770" s="4">
        <v>4</v>
      </c>
      <c r="I1770" s="4">
        <v>2</v>
      </c>
      <c r="J1770" s="4">
        <v>3</v>
      </c>
      <c r="K1770" s="4">
        <v>1</v>
      </c>
      <c r="L1770" s="4">
        <v>1</v>
      </c>
      <c r="M1770" s="4">
        <v>4</v>
      </c>
      <c r="N1770" s="14">
        <v>2</v>
      </c>
      <c r="O1770" s="25" t="b">
        <f t="shared" si="378"/>
        <v>1</v>
      </c>
      <c r="P1770" s="11">
        <f>IF($O1770 = TRUE, IF(ISBLANK(C1770), "", INDEX('Individual UI'!$E$6:$H$6,1,C1770)), "")</f>
        <v>4</v>
      </c>
      <c r="Q1770" s="4">
        <f>IF($O1770 = TRUE, IF(ISBLANK(D1770), "", INDEX('Individual UI'!$E$6:$H$6,1,D1770)), "")</f>
        <v>-2</v>
      </c>
      <c r="R1770" s="4">
        <f>IF($O1770 = TRUE, IF(ISBLANK(E1770), "", INDEX('Individual UI'!$E$6:$H$6,1,E1770)), "")</f>
        <v>4</v>
      </c>
      <c r="S1770" s="4">
        <f>IF($O1770 = TRUE, IF(ISBLANK(F1770), "", INDEX('Individual UI'!$E$6:$H$6,1,F1770)), "")</f>
        <v>-2</v>
      </c>
      <c r="T1770" s="4">
        <f>IF($O1770 = TRUE, IF(ISBLANK(G1770), "", INDEX('Individual UI'!$E$6:$H$6,1,G1770)), "")</f>
        <v>-4</v>
      </c>
      <c r="U1770" s="4">
        <f>IF($O1770 = TRUE, IF(ISBLANK(H1770), "", INDEX('Individual UI'!$E$6:$H$6,1,H1770)), "")</f>
        <v>4</v>
      </c>
      <c r="V1770" s="4">
        <f>IF($O1770 = TRUE, IF(ISBLANK(I1770), "", INDEX('Individual UI'!$E$6:$H$6,1,I1770)), "")</f>
        <v>-2</v>
      </c>
      <c r="W1770" s="4">
        <f>IF($O1770 = TRUE, IF(ISBLANK(J1770), "", INDEX('Individual UI'!$E$6:$H$6,1,J1770)), "")</f>
        <v>2</v>
      </c>
      <c r="X1770" s="4">
        <f>IF($O1770 = TRUE, IF(ISBLANK(K1770), "", INDEX('Individual UI'!$E$6:$H$6,1,K1770)), "")</f>
        <v>-4</v>
      </c>
      <c r="Y1770" s="4">
        <f>IF($O1770 = TRUE, IF(ISBLANK(L1770), "", INDEX('Individual UI'!$E$6:$H$6,1,L1770)), "")</f>
        <v>-4</v>
      </c>
      <c r="Z1770" s="4">
        <f>IF($O1770 = TRUE, IF(ISBLANK(M1770), "", INDEX('Individual UI'!$E$6:$H$6,1,M1770)), "")</f>
        <v>4</v>
      </c>
      <c r="AA1770" s="14">
        <f>IF($O1770 = TRUE, IF(ISBLANK(N1770), "", INDEX('Individual UI'!$E$6:$H$6,1,N1770)), "")</f>
        <v>-2</v>
      </c>
      <c r="AB1770" s="11">
        <f>IF($O1770 = TRUE, EXP(MMULT($P1770:$AA1770, Documentation!D$39:D$50) + Documentation!D$51), "")</f>
        <v>1.0889449344306053E-3</v>
      </c>
      <c r="AC1770" s="4">
        <f>IF($O1770 = TRUE, EXP(MMULT($P1770:$AA1770, Documentation!E$39:E$50) + Documentation!E$51), "")</f>
        <v>6.2703820255710987E-3</v>
      </c>
      <c r="AD1770" s="4">
        <f>IF($O1770 = TRUE, EXP(MMULT($P1770:$AA1770, Documentation!F$39:F$50) + Documentation!F$51), "")</f>
        <v>0.14621809116538717</v>
      </c>
      <c r="AE1770" s="4">
        <f>IF($O1770 = TRUE, EXP(MMULT($P1770:$AA1770, Documentation!G$39:G$50) + Documentation!G$51), "")</f>
        <v>0.10382431059706178</v>
      </c>
      <c r="AF1770" s="14">
        <f>IF($O1770 = TRUE, EXP(MMULT($P1770:$AA1770, Documentation!H$39:H$50) + Documentation!H$51), "")</f>
        <v>3.160208139490579</v>
      </c>
      <c r="AG1770" s="30">
        <f t="shared" si="379"/>
        <v>3.1862763054344275E-4</v>
      </c>
      <c r="AH1770" s="28">
        <f t="shared" si="380"/>
        <v>1.8347272706260361E-3</v>
      </c>
      <c r="AI1770" s="28">
        <f t="shared" si="381"/>
        <v>4.2783728044956879E-2</v>
      </c>
      <c r="AJ1770" s="28">
        <f t="shared" si="382"/>
        <v>3.0379216645739771E-2</v>
      </c>
      <c r="AK1770" s="33">
        <f t="shared" si="383"/>
        <v>0.92468370040813386</v>
      </c>
      <c r="AL1770" s="11">
        <f t="shared" si="384"/>
        <v>5</v>
      </c>
      <c r="AM1770" s="14" t="str">
        <f>IF($O1770 = TRUE, INDEX(Documentation!$M$9:$M$13, $AL1770, 1), "")</f>
        <v>Reluctant Claimants</v>
      </c>
      <c r="AN1770" s="1"/>
      <c r="AO1770" s="1"/>
      <c r="AP1770" s="38">
        <v>3.1862763054344502E-4</v>
      </c>
      <c r="AQ1770" s="35">
        <v>1.8347272706260101E-3</v>
      </c>
      <c r="AR1770" s="35">
        <v>4.2783728044956802E-2</v>
      </c>
      <c r="AS1770" s="35">
        <v>3.037921664574E-2</v>
      </c>
      <c r="AT1770" s="35">
        <v>0.92468370040813397</v>
      </c>
      <c r="AU1770" s="14">
        <v>5</v>
      </c>
      <c r="AV1770" s="4" t="b">
        <f t="shared" si="385"/>
        <v>1</v>
      </c>
      <c r="AW1770" s="4" t="b">
        <f t="shared" si="386"/>
        <v>1</v>
      </c>
      <c r="AX1770" s="4" t="b">
        <f t="shared" si="387"/>
        <v>1</v>
      </c>
      <c r="AY1770" s="4" t="b">
        <f t="shared" si="388"/>
        <v>1</v>
      </c>
      <c r="AZ1770" s="4" t="b">
        <f t="shared" si="389"/>
        <v>1</v>
      </c>
      <c r="BA1770" s="4" t="b">
        <f t="shared" si="390"/>
        <v>1</v>
      </c>
      <c r="BB1770" s="14" t="b">
        <f t="shared" si="391"/>
        <v>1</v>
      </c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</row>
    <row r="1771" spans="1:64" x14ac:dyDescent="0.2">
      <c r="A1771" s="1"/>
      <c r="B1771" s="11" t="s">
        <v>1926</v>
      </c>
      <c r="C1771" s="4">
        <v>3</v>
      </c>
      <c r="D1771" s="4">
        <v>2</v>
      </c>
      <c r="E1771" s="4">
        <v>4</v>
      </c>
      <c r="F1771" s="4">
        <v>4</v>
      </c>
      <c r="G1771" s="4">
        <v>4</v>
      </c>
      <c r="H1771" s="4">
        <v>2</v>
      </c>
      <c r="I1771" s="4">
        <v>2</v>
      </c>
      <c r="J1771" s="4">
        <v>1</v>
      </c>
      <c r="K1771" s="4">
        <v>2</v>
      </c>
      <c r="L1771" s="4">
        <v>2</v>
      </c>
      <c r="M1771" s="4">
        <v>1</v>
      </c>
      <c r="N1771" s="14">
        <v>4</v>
      </c>
      <c r="O1771" s="25" t="b">
        <f t="shared" si="378"/>
        <v>1</v>
      </c>
      <c r="P1771" s="11">
        <f>IF($O1771 = TRUE, IF(ISBLANK(C1771), "", INDEX('Individual UI'!$E$6:$H$6,1,C1771)), "")</f>
        <v>2</v>
      </c>
      <c r="Q1771" s="4">
        <f>IF($O1771 = TRUE, IF(ISBLANK(D1771), "", INDEX('Individual UI'!$E$6:$H$6,1,D1771)), "")</f>
        <v>-2</v>
      </c>
      <c r="R1771" s="4">
        <f>IF($O1771 = TRUE, IF(ISBLANK(E1771), "", INDEX('Individual UI'!$E$6:$H$6,1,E1771)), "")</f>
        <v>4</v>
      </c>
      <c r="S1771" s="4">
        <f>IF($O1771 = TRUE, IF(ISBLANK(F1771), "", INDEX('Individual UI'!$E$6:$H$6,1,F1771)), "")</f>
        <v>4</v>
      </c>
      <c r="T1771" s="4">
        <f>IF($O1771 = TRUE, IF(ISBLANK(G1771), "", INDEX('Individual UI'!$E$6:$H$6,1,G1771)), "")</f>
        <v>4</v>
      </c>
      <c r="U1771" s="4">
        <f>IF($O1771 = TRUE, IF(ISBLANK(H1771), "", INDEX('Individual UI'!$E$6:$H$6,1,H1771)), "")</f>
        <v>-2</v>
      </c>
      <c r="V1771" s="4">
        <f>IF($O1771 = TRUE, IF(ISBLANK(I1771), "", INDEX('Individual UI'!$E$6:$H$6,1,I1771)), "")</f>
        <v>-2</v>
      </c>
      <c r="W1771" s="4">
        <f>IF($O1771 = TRUE, IF(ISBLANK(J1771), "", INDEX('Individual UI'!$E$6:$H$6,1,J1771)), "")</f>
        <v>-4</v>
      </c>
      <c r="X1771" s="4">
        <f>IF($O1771 = TRUE, IF(ISBLANK(K1771), "", INDEX('Individual UI'!$E$6:$H$6,1,K1771)), "")</f>
        <v>-2</v>
      </c>
      <c r="Y1771" s="4">
        <f>IF($O1771 = TRUE, IF(ISBLANK(L1771), "", INDEX('Individual UI'!$E$6:$H$6,1,L1771)), "")</f>
        <v>-2</v>
      </c>
      <c r="Z1771" s="4">
        <f>IF($O1771 = TRUE, IF(ISBLANK(M1771), "", INDEX('Individual UI'!$E$6:$H$6,1,M1771)), "")</f>
        <v>-4</v>
      </c>
      <c r="AA1771" s="14">
        <f>IF($O1771 = TRUE, IF(ISBLANK(N1771), "", INDEX('Individual UI'!$E$6:$H$6,1,N1771)), "")</f>
        <v>4</v>
      </c>
      <c r="AB1771" s="11">
        <f>IF($O1771 = TRUE, EXP(MMULT($P1771:$AA1771, Documentation!D$39:D$50) + Documentation!D$51), "")</f>
        <v>4.0886033887548668E-4</v>
      </c>
      <c r="AC1771" s="4">
        <f>IF($O1771 = TRUE, EXP(MMULT($P1771:$AA1771, Documentation!E$39:E$50) + Documentation!E$51), "")</f>
        <v>2.7569487909209598E-3</v>
      </c>
      <c r="AD1771" s="4">
        <f>IF($O1771 = TRUE, EXP(MMULT($P1771:$AA1771, Documentation!F$39:F$50) + Documentation!F$51), "")</f>
        <v>1.4458876936470338E-2</v>
      </c>
      <c r="AE1771" s="4">
        <f>IF($O1771 = TRUE, EXP(MMULT($P1771:$AA1771, Documentation!G$39:G$50) + Documentation!G$51), "")</f>
        <v>8.8082895011502931</v>
      </c>
      <c r="AF1771" s="14">
        <f>IF($O1771 = TRUE, EXP(MMULT($P1771:$AA1771, Documentation!H$39:H$50) + Documentation!H$51), "")</f>
        <v>4.5172656748581237E-2</v>
      </c>
      <c r="AG1771" s="30">
        <f t="shared" si="379"/>
        <v>4.6089092133465908E-5</v>
      </c>
      <c r="AH1771" s="28">
        <f t="shared" si="380"/>
        <v>3.1077914571386118E-4</v>
      </c>
      <c r="AI1771" s="28">
        <f t="shared" si="381"/>
        <v>1.6298878807963063E-3</v>
      </c>
      <c r="AJ1771" s="28">
        <f t="shared" si="382"/>
        <v>0.99292112185131309</v>
      </c>
      <c r="AK1771" s="33">
        <f t="shared" si="383"/>
        <v>5.0921220300431929E-3</v>
      </c>
      <c r="AL1771" s="11">
        <f t="shared" si="384"/>
        <v>4</v>
      </c>
      <c r="AM1771" s="14" t="str">
        <f>IF($O1771 = TRUE, INDEX(Documentation!$M$9:$M$13, $AL1771, 1), "")</f>
        <v>Financially Pressured</v>
      </c>
      <c r="AN1771" s="1"/>
      <c r="AO1771" s="1"/>
      <c r="AP1771" s="38">
        <v>4.6089092133465901E-5</v>
      </c>
      <c r="AQ1771" s="35">
        <v>3.1077914571387002E-4</v>
      </c>
      <c r="AR1771" s="35">
        <v>1.6298878807963599E-3</v>
      </c>
      <c r="AS1771" s="35">
        <v>0.99292112185131298</v>
      </c>
      <c r="AT1771" s="35">
        <v>5.0921220300432996E-3</v>
      </c>
      <c r="AU1771" s="14">
        <v>4</v>
      </c>
      <c r="AV1771" s="4" t="b">
        <f t="shared" si="385"/>
        <v>1</v>
      </c>
      <c r="AW1771" s="4" t="b">
        <f t="shared" si="386"/>
        <v>1</v>
      </c>
      <c r="AX1771" s="4" t="b">
        <f t="shared" si="387"/>
        <v>1</v>
      </c>
      <c r="AY1771" s="4" t="b">
        <f t="shared" si="388"/>
        <v>1</v>
      </c>
      <c r="AZ1771" s="4" t="b">
        <f t="shared" si="389"/>
        <v>1</v>
      </c>
      <c r="BA1771" s="4" t="b">
        <f t="shared" si="390"/>
        <v>1</v>
      </c>
      <c r="BB1771" s="14" t="b">
        <f t="shared" si="391"/>
        <v>1</v>
      </c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</row>
    <row r="1772" spans="1:64" x14ac:dyDescent="0.2">
      <c r="A1772" s="1"/>
      <c r="B1772" s="11" t="s">
        <v>1927</v>
      </c>
      <c r="C1772" s="4">
        <v>3</v>
      </c>
      <c r="D1772" s="4">
        <v>4</v>
      </c>
      <c r="E1772" s="4">
        <v>4</v>
      </c>
      <c r="F1772" s="4">
        <v>1</v>
      </c>
      <c r="G1772" s="4">
        <v>3</v>
      </c>
      <c r="H1772" s="4">
        <v>3</v>
      </c>
      <c r="I1772" s="4">
        <v>1</v>
      </c>
      <c r="J1772" s="4">
        <v>3</v>
      </c>
      <c r="K1772" s="4">
        <v>2</v>
      </c>
      <c r="L1772" s="4">
        <v>2</v>
      </c>
      <c r="M1772" s="4">
        <v>2</v>
      </c>
      <c r="N1772" s="14">
        <v>3</v>
      </c>
      <c r="O1772" s="25" t="b">
        <f t="shared" si="378"/>
        <v>1</v>
      </c>
      <c r="P1772" s="11">
        <f>IF($O1772 = TRUE, IF(ISBLANK(C1772), "", INDEX('Individual UI'!$E$6:$H$6,1,C1772)), "")</f>
        <v>2</v>
      </c>
      <c r="Q1772" s="4">
        <f>IF($O1772 = TRUE, IF(ISBLANK(D1772), "", INDEX('Individual UI'!$E$6:$H$6,1,D1772)), "")</f>
        <v>4</v>
      </c>
      <c r="R1772" s="4">
        <f>IF($O1772 = TRUE, IF(ISBLANK(E1772), "", INDEX('Individual UI'!$E$6:$H$6,1,E1772)), "")</f>
        <v>4</v>
      </c>
      <c r="S1772" s="4">
        <f>IF($O1772 = TRUE, IF(ISBLANK(F1772), "", INDEX('Individual UI'!$E$6:$H$6,1,F1772)), "")</f>
        <v>-4</v>
      </c>
      <c r="T1772" s="4">
        <f>IF($O1772 = TRUE, IF(ISBLANK(G1772), "", INDEX('Individual UI'!$E$6:$H$6,1,G1772)), "")</f>
        <v>2</v>
      </c>
      <c r="U1772" s="4">
        <f>IF($O1772 = TRUE, IF(ISBLANK(H1772), "", INDEX('Individual UI'!$E$6:$H$6,1,H1772)), "")</f>
        <v>2</v>
      </c>
      <c r="V1772" s="4">
        <f>IF($O1772 = TRUE, IF(ISBLANK(I1772), "", INDEX('Individual UI'!$E$6:$H$6,1,I1772)), "")</f>
        <v>-4</v>
      </c>
      <c r="W1772" s="4">
        <f>IF($O1772 = TRUE, IF(ISBLANK(J1772), "", INDEX('Individual UI'!$E$6:$H$6,1,J1772)), "")</f>
        <v>2</v>
      </c>
      <c r="X1772" s="4">
        <f>IF($O1772 = TRUE, IF(ISBLANK(K1772), "", INDEX('Individual UI'!$E$6:$H$6,1,K1772)), "")</f>
        <v>-2</v>
      </c>
      <c r="Y1772" s="4">
        <f>IF($O1772 = TRUE, IF(ISBLANK(L1772), "", INDEX('Individual UI'!$E$6:$H$6,1,L1772)), "")</f>
        <v>-2</v>
      </c>
      <c r="Z1772" s="4">
        <f>IF($O1772 = TRUE, IF(ISBLANK(M1772), "", INDEX('Individual UI'!$E$6:$H$6,1,M1772)), "")</f>
        <v>-2</v>
      </c>
      <c r="AA1772" s="14">
        <f>IF($O1772 = TRUE, IF(ISBLANK(N1772), "", INDEX('Individual UI'!$E$6:$H$6,1,N1772)), "")</f>
        <v>2</v>
      </c>
      <c r="AB1772" s="11">
        <f>IF($O1772 = TRUE, EXP(MMULT($P1772:$AA1772, Documentation!D$39:D$50) + Documentation!D$51), "")</f>
        <v>2.1206132970882902E-4</v>
      </c>
      <c r="AC1772" s="4">
        <f>IF($O1772 = TRUE, EXP(MMULT($P1772:$AA1772, Documentation!E$39:E$50) + Documentation!E$51), "")</f>
        <v>7.6803794954110244E-2</v>
      </c>
      <c r="AD1772" s="4">
        <f>IF($O1772 = TRUE, EXP(MMULT($P1772:$AA1772, Documentation!F$39:F$50) + Documentation!F$51), "")</f>
        <v>6.8101935389855858E-2</v>
      </c>
      <c r="AE1772" s="4">
        <f>IF($O1772 = TRUE, EXP(MMULT($P1772:$AA1772, Documentation!G$39:G$50) + Documentation!G$51), "")</f>
        <v>0.58565546864831752</v>
      </c>
      <c r="AF1772" s="14">
        <f>IF($O1772 = TRUE, EXP(MMULT($P1772:$AA1772, Documentation!H$39:H$50) + Documentation!H$51), "")</f>
        <v>2.0099780322710883</v>
      </c>
      <c r="AG1772" s="30">
        <f t="shared" si="379"/>
        <v>7.7373430519554176E-5</v>
      </c>
      <c r="AH1772" s="28">
        <f t="shared" si="380"/>
        <v>2.8022898378876473E-2</v>
      </c>
      <c r="AI1772" s="28">
        <f t="shared" si="381"/>
        <v>2.4847907788606103E-2</v>
      </c>
      <c r="AJ1772" s="28">
        <f t="shared" si="382"/>
        <v>0.21368428074121856</v>
      </c>
      <c r="AK1772" s="33">
        <f t="shared" si="383"/>
        <v>0.73336753966077928</v>
      </c>
      <c r="AL1772" s="11">
        <f t="shared" si="384"/>
        <v>5</v>
      </c>
      <c r="AM1772" s="14" t="str">
        <f>IF($O1772 = TRUE, INDEX(Documentation!$M$9:$M$13, $AL1772, 1), "")</f>
        <v>Reluctant Claimants</v>
      </c>
      <c r="AN1772" s="1"/>
      <c r="AO1772" s="1"/>
      <c r="AP1772" s="38">
        <v>7.7373430519553295E-5</v>
      </c>
      <c r="AQ1772" s="35">
        <v>2.8022898378876601E-2</v>
      </c>
      <c r="AR1772" s="35">
        <v>2.48479077886067E-2</v>
      </c>
      <c r="AS1772" s="35">
        <v>0.21368428074121301</v>
      </c>
      <c r="AT1772" s="35">
        <v>0.73336753966078405</v>
      </c>
      <c r="AU1772" s="14">
        <v>5</v>
      </c>
      <c r="AV1772" s="4" t="b">
        <f t="shared" si="385"/>
        <v>1</v>
      </c>
      <c r="AW1772" s="4" t="b">
        <f t="shared" si="386"/>
        <v>1</v>
      </c>
      <c r="AX1772" s="4" t="b">
        <f t="shared" si="387"/>
        <v>1</v>
      </c>
      <c r="AY1772" s="4" t="b">
        <f t="shared" si="388"/>
        <v>1</v>
      </c>
      <c r="AZ1772" s="4" t="b">
        <f t="shared" si="389"/>
        <v>1</v>
      </c>
      <c r="BA1772" s="4" t="b">
        <f t="shared" si="390"/>
        <v>1</v>
      </c>
      <c r="BB1772" s="14" t="b">
        <f t="shared" si="391"/>
        <v>1</v>
      </c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</row>
    <row r="1773" spans="1:64" x14ac:dyDescent="0.2">
      <c r="A1773" s="1"/>
      <c r="B1773" s="11" t="s">
        <v>1928</v>
      </c>
      <c r="C1773" s="4">
        <v>3</v>
      </c>
      <c r="D1773" s="4">
        <v>3</v>
      </c>
      <c r="E1773" s="4">
        <v>3</v>
      </c>
      <c r="F1773" s="4">
        <v>2</v>
      </c>
      <c r="G1773" s="4">
        <v>3</v>
      </c>
      <c r="H1773" s="4">
        <v>1</v>
      </c>
      <c r="I1773" s="4">
        <v>1</v>
      </c>
      <c r="J1773" s="4">
        <v>1</v>
      </c>
      <c r="K1773" s="4">
        <v>2</v>
      </c>
      <c r="L1773" s="4">
        <v>3</v>
      </c>
      <c r="M1773" s="4">
        <v>4</v>
      </c>
      <c r="N1773" s="14">
        <v>1</v>
      </c>
      <c r="O1773" s="25" t="b">
        <f t="shared" si="378"/>
        <v>1</v>
      </c>
      <c r="P1773" s="11">
        <f>IF($O1773 = TRUE, IF(ISBLANK(C1773), "", INDEX('Individual UI'!$E$6:$H$6,1,C1773)), "")</f>
        <v>2</v>
      </c>
      <c r="Q1773" s="4">
        <f>IF($O1773 = TRUE, IF(ISBLANK(D1773), "", INDEX('Individual UI'!$E$6:$H$6,1,D1773)), "")</f>
        <v>2</v>
      </c>
      <c r="R1773" s="4">
        <f>IF($O1773 = TRUE, IF(ISBLANK(E1773), "", INDEX('Individual UI'!$E$6:$H$6,1,E1773)), "")</f>
        <v>2</v>
      </c>
      <c r="S1773" s="4">
        <f>IF($O1773 = TRUE, IF(ISBLANK(F1773), "", INDEX('Individual UI'!$E$6:$H$6,1,F1773)), "")</f>
        <v>-2</v>
      </c>
      <c r="T1773" s="4">
        <f>IF($O1773 = TRUE, IF(ISBLANK(G1773), "", INDEX('Individual UI'!$E$6:$H$6,1,G1773)), "")</f>
        <v>2</v>
      </c>
      <c r="U1773" s="4">
        <f>IF($O1773 = TRUE, IF(ISBLANK(H1773), "", INDEX('Individual UI'!$E$6:$H$6,1,H1773)), "")</f>
        <v>-4</v>
      </c>
      <c r="V1773" s="4">
        <f>IF($O1773 = TRUE, IF(ISBLANK(I1773), "", INDEX('Individual UI'!$E$6:$H$6,1,I1773)), "")</f>
        <v>-4</v>
      </c>
      <c r="W1773" s="4">
        <f>IF($O1773 = TRUE, IF(ISBLANK(J1773), "", INDEX('Individual UI'!$E$6:$H$6,1,J1773)), "")</f>
        <v>-4</v>
      </c>
      <c r="X1773" s="4">
        <f>IF($O1773 = TRUE, IF(ISBLANK(K1773), "", INDEX('Individual UI'!$E$6:$H$6,1,K1773)), "")</f>
        <v>-2</v>
      </c>
      <c r="Y1773" s="4">
        <f>IF($O1773 = TRUE, IF(ISBLANK(L1773), "", INDEX('Individual UI'!$E$6:$H$6,1,L1773)), "")</f>
        <v>2</v>
      </c>
      <c r="Z1773" s="4">
        <f>IF($O1773 = TRUE, IF(ISBLANK(M1773), "", INDEX('Individual UI'!$E$6:$H$6,1,M1773)), "")</f>
        <v>4</v>
      </c>
      <c r="AA1773" s="14">
        <f>IF($O1773 = TRUE, IF(ISBLANK(N1773), "", INDEX('Individual UI'!$E$6:$H$6,1,N1773)), "")</f>
        <v>-4</v>
      </c>
      <c r="AB1773" s="11">
        <f>IF($O1773 = TRUE, EXP(MMULT($P1773:$AA1773, Documentation!D$39:D$50) + Documentation!D$51), "")</f>
        <v>1.8287695034596208E-4</v>
      </c>
      <c r="AC1773" s="4">
        <f>IF($O1773 = TRUE, EXP(MMULT($P1773:$AA1773, Documentation!E$39:E$50) + Documentation!E$51), "")</f>
        <v>4.4919833798468751</v>
      </c>
      <c r="AD1773" s="4">
        <f>IF($O1773 = TRUE, EXP(MMULT($P1773:$AA1773, Documentation!F$39:F$50) + Documentation!F$51), "")</f>
        <v>3.4350488372985885E-3</v>
      </c>
      <c r="AE1773" s="4">
        <f>IF($O1773 = TRUE, EXP(MMULT($P1773:$AA1773, Documentation!G$39:G$50) + Documentation!G$51), "")</f>
        <v>1.3611705339143488E-2</v>
      </c>
      <c r="AF1773" s="14">
        <f>IF($O1773 = TRUE, EXP(MMULT($P1773:$AA1773, Documentation!H$39:H$50) + Documentation!H$51), "")</f>
        <v>2.6641844428406354</v>
      </c>
      <c r="AG1773" s="30">
        <f t="shared" si="379"/>
        <v>2.5493770772274894E-5</v>
      </c>
      <c r="AH1773" s="28">
        <f t="shared" si="380"/>
        <v>0.62620026406850782</v>
      </c>
      <c r="AI1773" s="28">
        <f t="shared" si="381"/>
        <v>4.7885940510267926E-4</v>
      </c>
      <c r="AJ1773" s="28">
        <f t="shared" si="382"/>
        <v>1.8975256043990368E-3</v>
      </c>
      <c r="AK1773" s="33">
        <f t="shared" si="383"/>
        <v>0.37139785715121826</v>
      </c>
      <c r="AL1773" s="11">
        <f t="shared" si="384"/>
        <v>2</v>
      </c>
      <c r="AM1773" s="14" t="str">
        <f>IF($O1773 = TRUE, INDEX(Documentation!$M$9:$M$13, $AL1773, 1), "")</f>
        <v>Cautious Consulters</v>
      </c>
      <c r="AN1773" s="1"/>
      <c r="AO1773" s="1"/>
      <c r="AP1773" s="38">
        <v>2.5493770772275199E-5</v>
      </c>
      <c r="AQ1773" s="35">
        <v>0.62620026406850604</v>
      </c>
      <c r="AR1773" s="35">
        <v>4.7885940510268099E-4</v>
      </c>
      <c r="AS1773" s="35">
        <v>1.8975256043990501E-3</v>
      </c>
      <c r="AT1773" s="35">
        <v>0.37139785715121998</v>
      </c>
      <c r="AU1773" s="14">
        <v>2</v>
      </c>
      <c r="AV1773" s="4" t="b">
        <f t="shared" si="385"/>
        <v>1</v>
      </c>
      <c r="AW1773" s="4" t="b">
        <f t="shared" si="386"/>
        <v>1</v>
      </c>
      <c r="AX1773" s="4" t="b">
        <f t="shared" si="387"/>
        <v>1</v>
      </c>
      <c r="AY1773" s="4" t="b">
        <f t="shared" si="388"/>
        <v>1</v>
      </c>
      <c r="AZ1773" s="4" t="b">
        <f t="shared" si="389"/>
        <v>1</v>
      </c>
      <c r="BA1773" s="4" t="b">
        <f t="shared" si="390"/>
        <v>1</v>
      </c>
      <c r="BB1773" s="14" t="b">
        <f t="shared" si="391"/>
        <v>1</v>
      </c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</row>
    <row r="1774" spans="1:64" x14ac:dyDescent="0.2">
      <c r="A1774" s="1"/>
      <c r="B1774" s="11" t="s">
        <v>1929</v>
      </c>
      <c r="C1774" s="4">
        <v>1</v>
      </c>
      <c r="D1774" s="4">
        <v>2</v>
      </c>
      <c r="E1774" s="4">
        <v>4</v>
      </c>
      <c r="F1774" s="4">
        <v>4</v>
      </c>
      <c r="G1774" s="4">
        <v>3</v>
      </c>
      <c r="H1774" s="4">
        <v>3</v>
      </c>
      <c r="I1774" s="4">
        <v>3</v>
      </c>
      <c r="J1774" s="4">
        <v>1</v>
      </c>
      <c r="K1774" s="4">
        <v>1</v>
      </c>
      <c r="L1774" s="4">
        <v>1</v>
      </c>
      <c r="M1774" s="4">
        <v>1</v>
      </c>
      <c r="N1774" s="14">
        <v>1</v>
      </c>
      <c r="O1774" s="25" t="b">
        <f t="shared" si="378"/>
        <v>1</v>
      </c>
      <c r="P1774" s="11">
        <f>IF($O1774 = TRUE, IF(ISBLANK(C1774), "", INDEX('Individual UI'!$E$6:$H$6,1,C1774)), "")</f>
        <v>-4</v>
      </c>
      <c r="Q1774" s="4">
        <f>IF($O1774 = TRUE, IF(ISBLANK(D1774), "", INDEX('Individual UI'!$E$6:$H$6,1,D1774)), "")</f>
        <v>-2</v>
      </c>
      <c r="R1774" s="4">
        <f>IF($O1774 = TRUE, IF(ISBLANK(E1774), "", INDEX('Individual UI'!$E$6:$H$6,1,E1774)), "")</f>
        <v>4</v>
      </c>
      <c r="S1774" s="4">
        <f>IF($O1774 = TRUE, IF(ISBLANK(F1774), "", INDEX('Individual UI'!$E$6:$H$6,1,F1774)), "")</f>
        <v>4</v>
      </c>
      <c r="T1774" s="4">
        <f>IF($O1774 = TRUE, IF(ISBLANK(G1774), "", INDEX('Individual UI'!$E$6:$H$6,1,G1774)), "")</f>
        <v>2</v>
      </c>
      <c r="U1774" s="4">
        <f>IF($O1774 = TRUE, IF(ISBLANK(H1774), "", INDEX('Individual UI'!$E$6:$H$6,1,H1774)), "")</f>
        <v>2</v>
      </c>
      <c r="V1774" s="4">
        <f>IF($O1774 = TRUE, IF(ISBLANK(I1774), "", INDEX('Individual UI'!$E$6:$H$6,1,I1774)), "")</f>
        <v>2</v>
      </c>
      <c r="W1774" s="4">
        <f>IF($O1774 = TRUE, IF(ISBLANK(J1774), "", INDEX('Individual UI'!$E$6:$H$6,1,J1774)), "")</f>
        <v>-4</v>
      </c>
      <c r="X1774" s="4">
        <f>IF($O1774 = TRUE, IF(ISBLANK(K1774), "", INDEX('Individual UI'!$E$6:$H$6,1,K1774)), "")</f>
        <v>-4</v>
      </c>
      <c r="Y1774" s="4">
        <f>IF($O1774 = TRUE, IF(ISBLANK(L1774), "", INDEX('Individual UI'!$E$6:$H$6,1,L1774)), "")</f>
        <v>-4</v>
      </c>
      <c r="Z1774" s="4">
        <f>IF($O1774 = TRUE, IF(ISBLANK(M1774), "", INDEX('Individual UI'!$E$6:$H$6,1,M1774)), "")</f>
        <v>-4</v>
      </c>
      <c r="AA1774" s="14">
        <f>IF($O1774 = TRUE, IF(ISBLANK(N1774), "", INDEX('Individual UI'!$E$6:$H$6,1,N1774)), "")</f>
        <v>-4</v>
      </c>
      <c r="AB1774" s="11">
        <f>IF($O1774 = TRUE, EXP(MMULT($P1774:$AA1774, Documentation!D$39:D$50) + Documentation!D$51), "")</f>
        <v>1.474434352615314E-2</v>
      </c>
      <c r="AC1774" s="4">
        <f>IF($O1774 = TRUE, EXP(MMULT($P1774:$AA1774, Documentation!E$39:E$50) + Documentation!E$51), "")</f>
        <v>1.7937037374735147E-5</v>
      </c>
      <c r="AD1774" s="4">
        <f>IF($O1774 = TRUE, EXP(MMULT($P1774:$AA1774, Documentation!F$39:F$50) + Documentation!F$51), "")</f>
        <v>2.8689036428017811E-4</v>
      </c>
      <c r="AE1774" s="4">
        <f>IF($O1774 = TRUE, EXP(MMULT($P1774:$AA1774, Documentation!G$39:G$50) + Documentation!G$51), "")</f>
        <v>158.65013300683231</v>
      </c>
      <c r="AF1774" s="14">
        <f>IF($O1774 = TRUE, EXP(MMULT($P1774:$AA1774, Documentation!H$39:H$50) + Documentation!H$51), "")</f>
        <v>2.1430724851554197E-2</v>
      </c>
      <c r="AG1774" s="30">
        <f t="shared" si="379"/>
        <v>9.2914854356378285E-5</v>
      </c>
      <c r="AH1774" s="28">
        <f t="shared" si="380"/>
        <v>1.1303434515766856E-7</v>
      </c>
      <c r="AI1774" s="28">
        <f t="shared" si="381"/>
        <v>1.8079052733720332E-6</v>
      </c>
      <c r="AJ1774" s="28">
        <f t="shared" si="382"/>
        <v>0.99977011358984813</v>
      </c>
      <c r="AK1774" s="33">
        <f t="shared" si="383"/>
        <v>1.3505061617709714E-4</v>
      </c>
      <c r="AL1774" s="11">
        <f t="shared" si="384"/>
        <v>4</v>
      </c>
      <c r="AM1774" s="14" t="str">
        <f>IF($O1774 = TRUE, INDEX(Documentation!$M$9:$M$13, $AL1774, 1), "")</f>
        <v>Financially Pressured</v>
      </c>
      <c r="AN1774" s="1"/>
      <c r="AO1774" s="1"/>
      <c r="AP1774" s="38">
        <v>9.2914854356378299E-5</v>
      </c>
      <c r="AQ1774" s="35">
        <v>1.13034345157669E-7</v>
      </c>
      <c r="AR1774" s="35">
        <v>1.8079052733720599E-6</v>
      </c>
      <c r="AS1774" s="35">
        <v>0.99977011358984802</v>
      </c>
      <c r="AT1774" s="35">
        <v>1.3505061617709701E-4</v>
      </c>
      <c r="AU1774" s="14">
        <v>4</v>
      </c>
      <c r="AV1774" s="4" t="b">
        <f t="shared" si="385"/>
        <v>1</v>
      </c>
      <c r="AW1774" s="4" t="b">
        <f t="shared" si="386"/>
        <v>1</v>
      </c>
      <c r="AX1774" s="4" t="b">
        <f t="shared" si="387"/>
        <v>1</v>
      </c>
      <c r="AY1774" s="4" t="b">
        <f t="shared" si="388"/>
        <v>1</v>
      </c>
      <c r="AZ1774" s="4" t="b">
        <f t="shared" si="389"/>
        <v>1</v>
      </c>
      <c r="BA1774" s="4" t="b">
        <f t="shared" si="390"/>
        <v>1</v>
      </c>
      <c r="BB1774" s="14" t="b">
        <f t="shared" si="391"/>
        <v>1</v>
      </c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</row>
    <row r="1775" spans="1:64" x14ac:dyDescent="0.2">
      <c r="A1775" s="1"/>
      <c r="B1775" s="11" t="s">
        <v>1930</v>
      </c>
      <c r="C1775" s="4">
        <v>4</v>
      </c>
      <c r="D1775" s="4">
        <v>3</v>
      </c>
      <c r="E1775" s="4">
        <v>3</v>
      </c>
      <c r="F1775" s="4">
        <v>2</v>
      </c>
      <c r="G1775" s="4">
        <v>1</v>
      </c>
      <c r="H1775" s="4">
        <v>3</v>
      </c>
      <c r="I1775" s="4">
        <v>4</v>
      </c>
      <c r="J1775" s="4">
        <v>1</v>
      </c>
      <c r="K1775" s="4">
        <v>4</v>
      </c>
      <c r="L1775" s="4">
        <v>3</v>
      </c>
      <c r="M1775" s="4">
        <v>3</v>
      </c>
      <c r="N1775" s="14">
        <v>2</v>
      </c>
      <c r="O1775" s="25" t="b">
        <f t="shared" si="378"/>
        <v>1</v>
      </c>
      <c r="P1775" s="11">
        <f>IF($O1775 = TRUE, IF(ISBLANK(C1775), "", INDEX('Individual UI'!$E$6:$H$6,1,C1775)), "")</f>
        <v>4</v>
      </c>
      <c r="Q1775" s="4">
        <f>IF($O1775 = TRUE, IF(ISBLANK(D1775), "", INDEX('Individual UI'!$E$6:$H$6,1,D1775)), "")</f>
        <v>2</v>
      </c>
      <c r="R1775" s="4">
        <f>IF($O1775 = TRUE, IF(ISBLANK(E1775), "", INDEX('Individual UI'!$E$6:$H$6,1,E1775)), "")</f>
        <v>2</v>
      </c>
      <c r="S1775" s="4">
        <f>IF($O1775 = TRUE, IF(ISBLANK(F1775), "", INDEX('Individual UI'!$E$6:$H$6,1,F1775)), "")</f>
        <v>-2</v>
      </c>
      <c r="T1775" s="4">
        <f>IF($O1775 = TRUE, IF(ISBLANK(G1775), "", INDEX('Individual UI'!$E$6:$H$6,1,G1775)), "")</f>
        <v>-4</v>
      </c>
      <c r="U1775" s="4">
        <f>IF($O1775 = TRUE, IF(ISBLANK(H1775), "", INDEX('Individual UI'!$E$6:$H$6,1,H1775)), "")</f>
        <v>2</v>
      </c>
      <c r="V1775" s="4">
        <f>IF($O1775 = TRUE, IF(ISBLANK(I1775), "", INDEX('Individual UI'!$E$6:$H$6,1,I1775)), "")</f>
        <v>4</v>
      </c>
      <c r="W1775" s="4">
        <f>IF($O1775 = TRUE, IF(ISBLANK(J1775), "", INDEX('Individual UI'!$E$6:$H$6,1,J1775)), "")</f>
        <v>-4</v>
      </c>
      <c r="X1775" s="4">
        <f>IF($O1775 = TRUE, IF(ISBLANK(K1775), "", INDEX('Individual UI'!$E$6:$H$6,1,K1775)), "")</f>
        <v>4</v>
      </c>
      <c r="Y1775" s="4">
        <f>IF($O1775 = TRUE, IF(ISBLANK(L1775), "", INDEX('Individual UI'!$E$6:$H$6,1,L1775)), "")</f>
        <v>2</v>
      </c>
      <c r="Z1775" s="4">
        <f>IF($O1775 = TRUE, IF(ISBLANK(M1775), "", INDEX('Individual UI'!$E$6:$H$6,1,M1775)), "")</f>
        <v>2</v>
      </c>
      <c r="AA1775" s="14">
        <f>IF($O1775 = TRUE, IF(ISBLANK(N1775), "", INDEX('Individual UI'!$E$6:$H$6,1,N1775)), "")</f>
        <v>-2</v>
      </c>
      <c r="AB1775" s="11">
        <f>IF($O1775 = TRUE, EXP(MMULT($P1775:$AA1775, Documentation!D$39:D$50) + Documentation!D$51), "")</f>
        <v>3.6236073748578023E-4</v>
      </c>
      <c r="AC1775" s="4">
        <f>IF($O1775 = TRUE, EXP(MMULT($P1775:$AA1775, Documentation!E$39:E$50) + Documentation!E$51), "")</f>
        <v>5.928492637799061</v>
      </c>
      <c r="AD1775" s="4">
        <f>IF($O1775 = TRUE, EXP(MMULT($P1775:$AA1775, Documentation!F$39:F$50) + Documentation!F$51), "")</f>
        <v>2.9980577943311409E-2</v>
      </c>
      <c r="AE1775" s="4">
        <f>IF($O1775 = TRUE, EXP(MMULT($P1775:$AA1775, Documentation!G$39:G$50) + Documentation!G$51), "")</f>
        <v>4.6085362488673481E-5</v>
      </c>
      <c r="AF1775" s="14">
        <f>IF($O1775 = TRUE, EXP(MMULT($P1775:$AA1775, Documentation!H$39:H$50) + Documentation!H$51), "")</f>
        <v>0.12562579328223669</v>
      </c>
      <c r="AG1775" s="30">
        <f t="shared" si="379"/>
        <v>5.9554654203042751E-5</v>
      </c>
      <c r="AH1775" s="28">
        <f t="shared" si="380"/>
        <v>0.9743586775961427</v>
      </c>
      <c r="AI1775" s="28">
        <f t="shared" si="381"/>
        <v>4.9273631702202491E-3</v>
      </c>
      <c r="AJ1775" s="28">
        <f t="shared" si="382"/>
        <v>7.5742141543205416E-6</v>
      </c>
      <c r="AK1775" s="33">
        <f t="shared" si="383"/>
        <v>2.0646830365279655E-2</v>
      </c>
      <c r="AL1775" s="11">
        <f t="shared" si="384"/>
        <v>2</v>
      </c>
      <c r="AM1775" s="14" t="str">
        <f>IF($O1775 = TRUE, INDEX(Documentation!$M$9:$M$13, $AL1775, 1), "")</f>
        <v>Cautious Consulters</v>
      </c>
      <c r="AN1775" s="1"/>
      <c r="AO1775" s="1"/>
      <c r="AP1775" s="38">
        <v>5.95546542030421E-5</v>
      </c>
      <c r="AQ1775" s="35">
        <v>0.97435867759614303</v>
      </c>
      <c r="AR1775" s="35">
        <v>4.9273631702201797E-3</v>
      </c>
      <c r="AS1775" s="35">
        <v>7.5742141543203798E-6</v>
      </c>
      <c r="AT1775" s="35">
        <v>2.0646830365279398E-2</v>
      </c>
      <c r="AU1775" s="14">
        <v>2</v>
      </c>
      <c r="AV1775" s="4" t="b">
        <f t="shared" si="385"/>
        <v>1</v>
      </c>
      <c r="AW1775" s="4" t="b">
        <f t="shared" si="386"/>
        <v>1</v>
      </c>
      <c r="AX1775" s="4" t="b">
        <f t="shared" si="387"/>
        <v>1</v>
      </c>
      <c r="AY1775" s="4" t="b">
        <f t="shared" si="388"/>
        <v>1</v>
      </c>
      <c r="AZ1775" s="4" t="b">
        <f t="shared" si="389"/>
        <v>1</v>
      </c>
      <c r="BA1775" s="4" t="b">
        <f t="shared" si="390"/>
        <v>1</v>
      </c>
      <c r="BB1775" s="14" t="b">
        <f t="shared" si="391"/>
        <v>1</v>
      </c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</row>
    <row r="1776" spans="1:64" x14ac:dyDescent="0.2">
      <c r="A1776" s="1"/>
      <c r="B1776" s="11" t="s">
        <v>1931</v>
      </c>
      <c r="C1776" s="4">
        <v>1</v>
      </c>
      <c r="D1776" s="4">
        <v>2</v>
      </c>
      <c r="E1776" s="4">
        <v>4</v>
      </c>
      <c r="F1776" s="4">
        <v>4</v>
      </c>
      <c r="G1776" s="4">
        <v>4</v>
      </c>
      <c r="H1776" s="4">
        <v>4</v>
      </c>
      <c r="I1776" s="4">
        <v>1</v>
      </c>
      <c r="J1776" s="4">
        <v>2</v>
      </c>
      <c r="K1776" s="4">
        <v>2</v>
      </c>
      <c r="L1776" s="4">
        <v>2</v>
      </c>
      <c r="M1776" s="4">
        <v>2</v>
      </c>
      <c r="N1776" s="14">
        <v>3</v>
      </c>
      <c r="O1776" s="25" t="b">
        <f t="shared" si="378"/>
        <v>1</v>
      </c>
      <c r="P1776" s="11">
        <f>IF($O1776 = TRUE, IF(ISBLANK(C1776), "", INDEX('Individual UI'!$E$6:$H$6,1,C1776)), "")</f>
        <v>-4</v>
      </c>
      <c r="Q1776" s="4">
        <f>IF($O1776 = TRUE, IF(ISBLANK(D1776), "", INDEX('Individual UI'!$E$6:$H$6,1,D1776)), "")</f>
        <v>-2</v>
      </c>
      <c r="R1776" s="4">
        <f>IF($O1776 = TRUE, IF(ISBLANK(E1776), "", INDEX('Individual UI'!$E$6:$H$6,1,E1776)), "")</f>
        <v>4</v>
      </c>
      <c r="S1776" s="4">
        <f>IF($O1776 = TRUE, IF(ISBLANK(F1776), "", INDEX('Individual UI'!$E$6:$H$6,1,F1776)), "")</f>
        <v>4</v>
      </c>
      <c r="T1776" s="4">
        <f>IF($O1776 = TRUE, IF(ISBLANK(G1776), "", INDEX('Individual UI'!$E$6:$H$6,1,G1776)), "")</f>
        <v>4</v>
      </c>
      <c r="U1776" s="4">
        <f>IF($O1776 = TRUE, IF(ISBLANK(H1776), "", INDEX('Individual UI'!$E$6:$H$6,1,H1776)), "")</f>
        <v>4</v>
      </c>
      <c r="V1776" s="4">
        <f>IF($O1776 = TRUE, IF(ISBLANK(I1776), "", INDEX('Individual UI'!$E$6:$H$6,1,I1776)), "")</f>
        <v>-4</v>
      </c>
      <c r="W1776" s="4">
        <f>IF($O1776 = TRUE, IF(ISBLANK(J1776), "", INDEX('Individual UI'!$E$6:$H$6,1,J1776)), "")</f>
        <v>-2</v>
      </c>
      <c r="X1776" s="4">
        <f>IF($O1776 = TRUE, IF(ISBLANK(K1776), "", INDEX('Individual UI'!$E$6:$H$6,1,K1776)), "")</f>
        <v>-2</v>
      </c>
      <c r="Y1776" s="4">
        <f>IF($O1776 = TRUE, IF(ISBLANK(L1776), "", INDEX('Individual UI'!$E$6:$H$6,1,L1776)), "")</f>
        <v>-2</v>
      </c>
      <c r="Z1776" s="4">
        <f>IF($O1776 = TRUE, IF(ISBLANK(M1776), "", INDEX('Individual UI'!$E$6:$H$6,1,M1776)), "")</f>
        <v>-2</v>
      </c>
      <c r="AA1776" s="14">
        <f>IF($O1776 = TRUE, IF(ISBLANK(N1776), "", INDEX('Individual UI'!$E$6:$H$6,1,N1776)), "")</f>
        <v>2</v>
      </c>
      <c r="AB1776" s="11">
        <f>IF($O1776 = TRUE, EXP(MMULT($P1776:$AA1776, Documentation!D$39:D$50) + Documentation!D$51), "")</f>
        <v>2.8476782078818233E-4</v>
      </c>
      <c r="AC1776" s="4">
        <f>IF($O1776 = TRUE, EXP(MMULT($P1776:$AA1776, Documentation!E$39:E$50) + Documentation!E$51), "")</f>
        <v>3.2662099567409267E-4</v>
      </c>
      <c r="AD1776" s="4">
        <f>IF($O1776 = TRUE, EXP(MMULT($P1776:$AA1776, Documentation!F$39:F$50) + Documentation!F$51), "")</f>
        <v>2.6503443424528171E-2</v>
      </c>
      <c r="AE1776" s="4">
        <f>IF($O1776 = TRUE, EXP(MMULT($P1776:$AA1776, Documentation!G$39:G$50) + Documentation!G$51), "")</f>
        <v>352.83038150440342</v>
      </c>
      <c r="AF1776" s="14">
        <f>IF($O1776 = TRUE, EXP(MMULT($P1776:$AA1776, Documentation!H$39:H$50) + Documentation!H$51), "")</f>
        <v>9.6890978352650495E-2</v>
      </c>
      <c r="AG1776" s="30">
        <f t="shared" si="379"/>
        <v>8.0681195934260738E-7</v>
      </c>
      <c r="AH1776" s="28">
        <f t="shared" si="380"/>
        <v>9.2539151633380054E-7</v>
      </c>
      <c r="AI1776" s="28">
        <f t="shared" si="381"/>
        <v>7.5090279019183722E-5</v>
      </c>
      <c r="AJ1776" s="28">
        <f t="shared" si="382"/>
        <v>0.99964866335410363</v>
      </c>
      <c r="AK1776" s="33">
        <f t="shared" si="383"/>
        <v>2.7451416340145768E-4</v>
      </c>
      <c r="AL1776" s="11">
        <f t="shared" si="384"/>
        <v>4</v>
      </c>
      <c r="AM1776" s="14" t="str">
        <f>IF($O1776 = TRUE, INDEX(Documentation!$M$9:$M$13, $AL1776, 1), "")</f>
        <v>Financially Pressured</v>
      </c>
      <c r="AN1776" s="1"/>
      <c r="AO1776" s="1"/>
      <c r="AP1776" s="38">
        <v>8.0681195934260399E-7</v>
      </c>
      <c r="AQ1776" s="35">
        <v>9.2539151633378604E-7</v>
      </c>
      <c r="AR1776" s="35">
        <v>7.5090279019183695E-5</v>
      </c>
      <c r="AS1776" s="35">
        <v>0.99964866335410396</v>
      </c>
      <c r="AT1776" s="35">
        <v>2.74514163401456E-4</v>
      </c>
      <c r="AU1776" s="14">
        <v>4</v>
      </c>
      <c r="AV1776" s="4" t="b">
        <f t="shared" si="385"/>
        <v>1</v>
      </c>
      <c r="AW1776" s="4" t="b">
        <f t="shared" si="386"/>
        <v>1</v>
      </c>
      <c r="AX1776" s="4" t="b">
        <f t="shared" si="387"/>
        <v>1</v>
      </c>
      <c r="AY1776" s="4" t="b">
        <f t="shared" si="388"/>
        <v>1</v>
      </c>
      <c r="AZ1776" s="4" t="b">
        <f t="shared" si="389"/>
        <v>1</v>
      </c>
      <c r="BA1776" s="4" t="b">
        <f t="shared" si="390"/>
        <v>1</v>
      </c>
      <c r="BB1776" s="14" t="b">
        <f t="shared" si="391"/>
        <v>1</v>
      </c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</row>
    <row r="1777" spans="1:64" x14ac:dyDescent="0.2">
      <c r="A1777" s="1"/>
      <c r="B1777" s="11" t="s">
        <v>1932</v>
      </c>
      <c r="C1777" s="4">
        <v>4</v>
      </c>
      <c r="D1777" s="4">
        <v>4</v>
      </c>
      <c r="E1777" s="4">
        <v>3</v>
      </c>
      <c r="F1777" s="4">
        <v>4</v>
      </c>
      <c r="G1777" s="4">
        <v>1</v>
      </c>
      <c r="H1777" s="4">
        <v>2</v>
      </c>
      <c r="I1777" s="4">
        <v>1</v>
      </c>
      <c r="J1777" s="4">
        <v>1</v>
      </c>
      <c r="K1777" s="4">
        <v>1</v>
      </c>
      <c r="L1777" s="4">
        <v>3</v>
      </c>
      <c r="M1777" s="4">
        <v>2</v>
      </c>
      <c r="N1777" s="14">
        <v>1</v>
      </c>
      <c r="O1777" s="25" t="b">
        <f t="shared" si="378"/>
        <v>1</v>
      </c>
      <c r="P1777" s="11">
        <f>IF($O1777 = TRUE, IF(ISBLANK(C1777), "", INDEX('Individual UI'!$E$6:$H$6,1,C1777)), "")</f>
        <v>4</v>
      </c>
      <c r="Q1777" s="4">
        <f>IF($O1777 = TRUE, IF(ISBLANK(D1777), "", INDEX('Individual UI'!$E$6:$H$6,1,D1777)), "")</f>
        <v>4</v>
      </c>
      <c r="R1777" s="4">
        <f>IF($O1777 = TRUE, IF(ISBLANK(E1777), "", INDEX('Individual UI'!$E$6:$H$6,1,E1777)), "")</f>
        <v>2</v>
      </c>
      <c r="S1777" s="4">
        <f>IF($O1777 = TRUE, IF(ISBLANK(F1777), "", INDEX('Individual UI'!$E$6:$H$6,1,F1777)), "")</f>
        <v>4</v>
      </c>
      <c r="T1777" s="4">
        <f>IF($O1777 = TRUE, IF(ISBLANK(G1777), "", INDEX('Individual UI'!$E$6:$H$6,1,G1777)), "")</f>
        <v>-4</v>
      </c>
      <c r="U1777" s="4">
        <f>IF($O1777 = TRUE, IF(ISBLANK(H1777), "", INDEX('Individual UI'!$E$6:$H$6,1,H1777)), "")</f>
        <v>-2</v>
      </c>
      <c r="V1777" s="4">
        <f>IF($O1777 = TRUE, IF(ISBLANK(I1777), "", INDEX('Individual UI'!$E$6:$H$6,1,I1777)), "")</f>
        <v>-4</v>
      </c>
      <c r="W1777" s="4">
        <f>IF($O1777 = TRUE, IF(ISBLANK(J1777), "", INDEX('Individual UI'!$E$6:$H$6,1,J1777)), "")</f>
        <v>-4</v>
      </c>
      <c r="X1777" s="4">
        <f>IF($O1777 = TRUE, IF(ISBLANK(K1777), "", INDEX('Individual UI'!$E$6:$H$6,1,K1777)), "")</f>
        <v>-4</v>
      </c>
      <c r="Y1777" s="4">
        <f>IF($O1777 = TRUE, IF(ISBLANK(L1777), "", INDEX('Individual UI'!$E$6:$H$6,1,L1777)), "")</f>
        <v>2</v>
      </c>
      <c r="Z1777" s="4">
        <f>IF($O1777 = TRUE, IF(ISBLANK(M1777), "", INDEX('Individual UI'!$E$6:$H$6,1,M1777)), "")</f>
        <v>-2</v>
      </c>
      <c r="AA1777" s="14">
        <f>IF($O1777 = TRUE, IF(ISBLANK(N1777), "", INDEX('Individual UI'!$E$6:$H$6,1,N1777)), "")</f>
        <v>-4</v>
      </c>
      <c r="AB1777" s="11">
        <f>IF($O1777 = TRUE, EXP(MMULT($P1777:$AA1777, Documentation!D$39:D$50) + Documentation!D$51), "")</f>
        <v>2.3174227051462592E-4</v>
      </c>
      <c r="AC1777" s="4">
        <f>IF($O1777 = TRUE, EXP(MMULT($P1777:$AA1777, Documentation!E$39:E$50) + Documentation!E$51), "")</f>
        <v>0.15346650818052648</v>
      </c>
      <c r="AD1777" s="4">
        <f>IF($O1777 = TRUE, EXP(MMULT($P1777:$AA1777, Documentation!F$39:F$50) + Documentation!F$51), "")</f>
        <v>5.7041443134856719E-3</v>
      </c>
      <c r="AE1777" s="4">
        <f>IF($O1777 = TRUE, EXP(MMULT($P1777:$AA1777, Documentation!G$39:G$50) + Documentation!G$51), "")</f>
        <v>0.10723217536750648</v>
      </c>
      <c r="AF1777" s="14">
        <f>IF($O1777 = TRUE, EXP(MMULT($P1777:$AA1777, Documentation!H$39:H$50) + Documentation!H$51), "")</f>
        <v>10.02701480213951</v>
      </c>
      <c r="AG1777" s="30">
        <f t="shared" si="379"/>
        <v>2.2513130390751435E-5</v>
      </c>
      <c r="AH1777" s="28">
        <f t="shared" si="380"/>
        <v>1.4908853277432002E-2</v>
      </c>
      <c r="AI1777" s="28">
        <f t="shared" si="381"/>
        <v>5.5414208384163316E-4</v>
      </c>
      <c r="AJ1777" s="28">
        <f t="shared" si="382"/>
        <v>1.0417313771767136E-2</v>
      </c>
      <c r="AK1777" s="33">
        <f t="shared" si="383"/>
        <v>0.97409717773656845</v>
      </c>
      <c r="AL1777" s="11">
        <f t="shared" si="384"/>
        <v>5</v>
      </c>
      <c r="AM1777" s="14" t="str">
        <f>IF($O1777 = TRUE, INDEX(Documentation!$M$9:$M$13, $AL1777, 1), "")</f>
        <v>Reluctant Claimants</v>
      </c>
      <c r="AN1777" s="1"/>
      <c r="AO1777" s="1"/>
      <c r="AP1777" s="38">
        <v>2.2513130390751201E-5</v>
      </c>
      <c r="AQ1777" s="35">
        <v>1.4908853277432001E-2</v>
      </c>
      <c r="AR1777" s="35">
        <v>5.5414208384163598E-4</v>
      </c>
      <c r="AS1777" s="35">
        <v>1.04173137717669E-2</v>
      </c>
      <c r="AT1777" s="35">
        <v>0.97409717773656901</v>
      </c>
      <c r="AU1777" s="14">
        <v>5</v>
      </c>
      <c r="AV1777" s="4" t="b">
        <f t="shared" si="385"/>
        <v>1</v>
      </c>
      <c r="AW1777" s="4" t="b">
        <f t="shared" si="386"/>
        <v>1</v>
      </c>
      <c r="AX1777" s="4" t="b">
        <f t="shared" si="387"/>
        <v>1</v>
      </c>
      <c r="AY1777" s="4" t="b">
        <f t="shared" si="388"/>
        <v>1</v>
      </c>
      <c r="AZ1777" s="4" t="b">
        <f t="shared" si="389"/>
        <v>1</v>
      </c>
      <c r="BA1777" s="4" t="b">
        <f t="shared" si="390"/>
        <v>1</v>
      </c>
      <c r="BB1777" s="14" t="b">
        <f t="shared" si="391"/>
        <v>1</v>
      </c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</row>
    <row r="1778" spans="1:64" x14ac:dyDescent="0.2">
      <c r="A1778" s="1"/>
      <c r="B1778" s="11" t="s">
        <v>1933</v>
      </c>
      <c r="C1778" s="4">
        <v>4</v>
      </c>
      <c r="D1778" s="4">
        <v>4</v>
      </c>
      <c r="E1778" s="4">
        <v>3</v>
      </c>
      <c r="F1778" s="4">
        <v>2</v>
      </c>
      <c r="G1778" s="4">
        <v>2</v>
      </c>
      <c r="H1778" s="4">
        <v>4</v>
      </c>
      <c r="I1778" s="4">
        <v>1</v>
      </c>
      <c r="J1778" s="4">
        <v>2</v>
      </c>
      <c r="K1778" s="4">
        <v>1</v>
      </c>
      <c r="L1778" s="4">
        <v>2</v>
      </c>
      <c r="M1778" s="4">
        <v>3</v>
      </c>
      <c r="N1778" s="14">
        <v>2</v>
      </c>
      <c r="O1778" s="25" t="b">
        <f t="shared" si="378"/>
        <v>1</v>
      </c>
      <c r="P1778" s="11">
        <f>IF($O1778 = TRUE, IF(ISBLANK(C1778), "", INDEX('Individual UI'!$E$6:$H$6,1,C1778)), "")</f>
        <v>4</v>
      </c>
      <c r="Q1778" s="4">
        <f>IF($O1778 = TRUE, IF(ISBLANK(D1778), "", INDEX('Individual UI'!$E$6:$H$6,1,D1778)), "")</f>
        <v>4</v>
      </c>
      <c r="R1778" s="4">
        <f>IF($O1778 = TRUE, IF(ISBLANK(E1778), "", INDEX('Individual UI'!$E$6:$H$6,1,E1778)), "")</f>
        <v>2</v>
      </c>
      <c r="S1778" s="4">
        <f>IF($O1778 = TRUE, IF(ISBLANK(F1778), "", INDEX('Individual UI'!$E$6:$H$6,1,F1778)), "")</f>
        <v>-2</v>
      </c>
      <c r="T1778" s="4">
        <f>IF($O1778 = TRUE, IF(ISBLANK(G1778), "", INDEX('Individual UI'!$E$6:$H$6,1,G1778)), "")</f>
        <v>-2</v>
      </c>
      <c r="U1778" s="4">
        <f>IF($O1778 = TRUE, IF(ISBLANK(H1778), "", INDEX('Individual UI'!$E$6:$H$6,1,H1778)), "")</f>
        <v>4</v>
      </c>
      <c r="V1778" s="4">
        <f>IF($O1778 = TRUE, IF(ISBLANK(I1778), "", INDEX('Individual UI'!$E$6:$H$6,1,I1778)), "")</f>
        <v>-4</v>
      </c>
      <c r="W1778" s="4">
        <f>IF($O1778 = TRUE, IF(ISBLANK(J1778), "", INDEX('Individual UI'!$E$6:$H$6,1,J1778)), "")</f>
        <v>-2</v>
      </c>
      <c r="X1778" s="4">
        <f>IF($O1778 = TRUE, IF(ISBLANK(K1778), "", INDEX('Individual UI'!$E$6:$H$6,1,K1778)), "")</f>
        <v>-4</v>
      </c>
      <c r="Y1778" s="4">
        <f>IF($O1778 = TRUE, IF(ISBLANK(L1778), "", INDEX('Individual UI'!$E$6:$H$6,1,L1778)), "")</f>
        <v>-2</v>
      </c>
      <c r="Z1778" s="4">
        <f>IF($O1778 = TRUE, IF(ISBLANK(M1778), "", INDEX('Individual UI'!$E$6:$H$6,1,M1778)), "")</f>
        <v>2</v>
      </c>
      <c r="AA1778" s="14">
        <f>IF($O1778 = TRUE, IF(ISBLANK(N1778), "", INDEX('Individual UI'!$E$6:$H$6,1,N1778)), "")</f>
        <v>-2</v>
      </c>
      <c r="AB1778" s="11">
        <f>IF($O1778 = TRUE, EXP(MMULT($P1778:$AA1778, Documentation!D$39:D$50) + Documentation!D$51), "")</f>
        <v>7.8487382104381335E-5</v>
      </c>
      <c r="AC1778" s="4">
        <f>IF($O1778 = TRUE, EXP(MMULT($P1778:$AA1778, Documentation!E$39:E$50) + Documentation!E$51), "")</f>
        <v>0.38183307086053836</v>
      </c>
      <c r="AD1778" s="4">
        <f>IF($O1778 = TRUE, EXP(MMULT($P1778:$AA1778, Documentation!F$39:F$50) + Documentation!F$51), "")</f>
        <v>3.2161869741421094E-2</v>
      </c>
      <c r="AE1778" s="4">
        <f>IF($O1778 = TRUE, EXP(MMULT($P1778:$AA1778, Documentation!G$39:G$50) + Documentation!G$51), "")</f>
        <v>0.18120537255511526</v>
      </c>
      <c r="AF1778" s="14">
        <f>IF($O1778 = TRUE, EXP(MMULT($P1778:$AA1778, Documentation!H$39:H$50) + Documentation!H$51), "")</f>
        <v>76.170541595192873</v>
      </c>
      <c r="AG1778" s="30">
        <f t="shared" si="379"/>
        <v>1.0224261487700456E-6</v>
      </c>
      <c r="AH1778" s="28">
        <f t="shared" si="380"/>
        <v>4.9739984395681279E-3</v>
      </c>
      <c r="AI1778" s="28">
        <f t="shared" si="381"/>
        <v>4.1896080281074151E-4</v>
      </c>
      <c r="AJ1778" s="28">
        <f t="shared" si="382"/>
        <v>2.360495486415589E-3</v>
      </c>
      <c r="AK1778" s="33">
        <f t="shared" si="383"/>
        <v>0.99224552284505685</v>
      </c>
      <c r="AL1778" s="11">
        <f t="shared" si="384"/>
        <v>5</v>
      </c>
      <c r="AM1778" s="14" t="str">
        <f>IF($O1778 = TRUE, INDEX(Documentation!$M$9:$M$13, $AL1778, 1), "")</f>
        <v>Reluctant Claimants</v>
      </c>
      <c r="AN1778" s="1"/>
      <c r="AO1778" s="1"/>
      <c r="AP1778" s="38">
        <v>1.0224261487700399E-6</v>
      </c>
      <c r="AQ1778" s="35">
        <v>4.9739984395681097E-3</v>
      </c>
      <c r="AR1778" s="35">
        <v>4.1896080281074297E-4</v>
      </c>
      <c r="AS1778" s="35">
        <v>2.3604954864155699E-3</v>
      </c>
      <c r="AT1778" s="35">
        <v>0.99224552284505696</v>
      </c>
      <c r="AU1778" s="14">
        <v>5</v>
      </c>
      <c r="AV1778" s="4" t="b">
        <f t="shared" si="385"/>
        <v>1</v>
      </c>
      <c r="AW1778" s="4" t="b">
        <f t="shared" si="386"/>
        <v>1</v>
      </c>
      <c r="AX1778" s="4" t="b">
        <f t="shared" si="387"/>
        <v>1</v>
      </c>
      <c r="AY1778" s="4" t="b">
        <f t="shared" si="388"/>
        <v>1</v>
      </c>
      <c r="AZ1778" s="4" t="b">
        <f t="shared" si="389"/>
        <v>1</v>
      </c>
      <c r="BA1778" s="4" t="b">
        <f t="shared" si="390"/>
        <v>1</v>
      </c>
      <c r="BB1778" s="14" t="b">
        <f t="shared" si="391"/>
        <v>1</v>
      </c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</row>
    <row r="1779" spans="1:64" x14ac:dyDescent="0.2">
      <c r="A1779" s="1"/>
      <c r="B1779" s="11" t="s">
        <v>1934</v>
      </c>
      <c r="C1779" s="4">
        <v>2</v>
      </c>
      <c r="D1779" s="4">
        <v>2</v>
      </c>
      <c r="E1779" s="4">
        <v>1</v>
      </c>
      <c r="F1779" s="4">
        <v>1</v>
      </c>
      <c r="G1779" s="4">
        <v>1</v>
      </c>
      <c r="H1779" s="4">
        <v>2</v>
      </c>
      <c r="I1779" s="4">
        <v>3</v>
      </c>
      <c r="J1779" s="4">
        <v>3</v>
      </c>
      <c r="K1779" s="4">
        <v>2</v>
      </c>
      <c r="L1779" s="4">
        <v>2</v>
      </c>
      <c r="M1779" s="4">
        <v>4</v>
      </c>
      <c r="N1779" s="14">
        <v>4</v>
      </c>
      <c r="O1779" s="25" t="b">
        <f t="shared" si="378"/>
        <v>1</v>
      </c>
      <c r="P1779" s="11">
        <f>IF($O1779 = TRUE, IF(ISBLANK(C1779), "", INDEX('Individual UI'!$E$6:$H$6,1,C1779)), "")</f>
        <v>-2</v>
      </c>
      <c r="Q1779" s="4">
        <f>IF($O1779 = TRUE, IF(ISBLANK(D1779), "", INDEX('Individual UI'!$E$6:$H$6,1,D1779)), "")</f>
        <v>-2</v>
      </c>
      <c r="R1779" s="4">
        <f>IF($O1779 = TRUE, IF(ISBLANK(E1779), "", INDEX('Individual UI'!$E$6:$H$6,1,E1779)), "")</f>
        <v>-4</v>
      </c>
      <c r="S1779" s="4">
        <f>IF($O1779 = TRUE, IF(ISBLANK(F1779), "", INDEX('Individual UI'!$E$6:$H$6,1,F1779)), "")</f>
        <v>-4</v>
      </c>
      <c r="T1779" s="4">
        <f>IF($O1779 = TRUE, IF(ISBLANK(G1779), "", INDEX('Individual UI'!$E$6:$H$6,1,G1779)), "")</f>
        <v>-4</v>
      </c>
      <c r="U1779" s="4">
        <f>IF($O1779 = TRUE, IF(ISBLANK(H1779), "", INDEX('Individual UI'!$E$6:$H$6,1,H1779)), "")</f>
        <v>-2</v>
      </c>
      <c r="V1779" s="4">
        <f>IF($O1779 = TRUE, IF(ISBLANK(I1779), "", INDEX('Individual UI'!$E$6:$H$6,1,I1779)), "")</f>
        <v>2</v>
      </c>
      <c r="W1779" s="4">
        <f>IF($O1779 = TRUE, IF(ISBLANK(J1779), "", INDEX('Individual UI'!$E$6:$H$6,1,J1779)), "")</f>
        <v>2</v>
      </c>
      <c r="X1779" s="4">
        <f>IF($O1779 = TRUE, IF(ISBLANK(K1779), "", INDEX('Individual UI'!$E$6:$H$6,1,K1779)), "")</f>
        <v>-2</v>
      </c>
      <c r="Y1779" s="4">
        <f>IF($O1779 = TRUE, IF(ISBLANK(L1779), "", INDEX('Individual UI'!$E$6:$H$6,1,L1779)), "")</f>
        <v>-2</v>
      </c>
      <c r="Z1779" s="4">
        <f>IF($O1779 = TRUE, IF(ISBLANK(M1779), "", INDEX('Individual UI'!$E$6:$H$6,1,M1779)), "")</f>
        <v>4</v>
      </c>
      <c r="AA1779" s="14">
        <f>IF($O1779 = TRUE, IF(ISBLANK(N1779), "", INDEX('Individual UI'!$E$6:$H$6,1,N1779)), "")</f>
        <v>4</v>
      </c>
      <c r="AB1779" s="11">
        <f>IF($O1779 = TRUE, EXP(MMULT($P1779:$AA1779, Documentation!D$39:D$50) + Documentation!D$51), "")</f>
        <v>4.260514121588356</v>
      </c>
      <c r="AC1779" s="4">
        <f>IF($O1779 = TRUE, EXP(MMULT($P1779:$AA1779, Documentation!E$39:E$50) + Documentation!E$51), "")</f>
        <v>7.8984125529431362E-3</v>
      </c>
      <c r="AD1779" s="4">
        <f>IF($O1779 = TRUE, EXP(MMULT($P1779:$AA1779, Documentation!F$39:F$50) + Documentation!F$51), "")</f>
        <v>2.2284127813918746E-2</v>
      </c>
      <c r="AE1779" s="4">
        <f>IF($O1779 = TRUE, EXP(MMULT($P1779:$AA1779, Documentation!G$39:G$50) + Documentation!G$51), "")</f>
        <v>1.4675708255267158E-5</v>
      </c>
      <c r="AF1779" s="14">
        <f>IF($O1779 = TRUE, EXP(MMULT($P1779:$AA1779, Documentation!H$39:H$50) + Documentation!H$51), "")</f>
        <v>2.5802527659727535E-5</v>
      </c>
      <c r="AG1779" s="30">
        <f t="shared" si="379"/>
        <v>0.99295621763456954</v>
      </c>
      <c r="AH1779" s="28">
        <f t="shared" si="380"/>
        <v>1.8408055061120104E-3</v>
      </c>
      <c r="AI1779" s="28">
        <f t="shared" si="381"/>
        <v>5.1935429940893783E-3</v>
      </c>
      <c r="AJ1779" s="28">
        <f t="shared" si="382"/>
        <v>3.4203233094380201E-6</v>
      </c>
      <c r="AK1779" s="33">
        <f t="shared" si="383"/>
        <v>6.0135419198804978E-6</v>
      </c>
      <c r="AL1779" s="11">
        <f t="shared" si="384"/>
        <v>1</v>
      </c>
      <c r="AM1779" s="14" t="str">
        <f>IF($O1779 = TRUE, INDEX(Documentation!$M$9:$M$13, $AL1779, 1), "")</f>
        <v>Decisive Pursuers</v>
      </c>
      <c r="AN1779" s="1"/>
      <c r="AO1779" s="1"/>
      <c r="AP1779" s="38">
        <v>0.99295621763456898</v>
      </c>
      <c r="AQ1779" s="35">
        <v>1.8408055061119801E-3</v>
      </c>
      <c r="AR1779" s="35">
        <v>5.1935429940893002E-3</v>
      </c>
      <c r="AS1779" s="35">
        <v>3.4203233094380298E-6</v>
      </c>
      <c r="AT1779" s="35">
        <v>6.0135419198804003E-6</v>
      </c>
      <c r="AU1779" s="14">
        <v>1</v>
      </c>
      <c r="AV1779" s="4" t="b">
        <f t="shared" si="385"/>
        <v>1</v>
      </c>
      <c r="AW1779" s="4" t="b">
        <f t="shared" si="386"/>
        <v>1</v>
      </c>
      <c r="AX1779" s="4" t="b">
        <f t="shared" si="387"/>
        <v>1</v>
      </c>
      <c r="AY1779" s="4" t="b">
        <f t="shared" si="388"/>
        <v>1</v>
      </c>
      <c r="AZ1779" s="4" t="b">
        <f t="shared" si="389"/>
        <v>1</v>
      </c>
      <c r="BA1779" s="4" t="b">
        <f t="shared" si="390"/>
        <v>1</v>
      </c>
      <c r="BB1779" s="14" t="b">
        <f t="shared" si="391"/>
        <v>1</v>
      </c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</row>
    <row r="1780" spans="1:64" x14ac:dyDescent="0.2">
      <c r="A1780" s="1"/>
      <c r="B1780" s="11" t="s">
        <v>1935</v>
      </c>
      <c r="C1780" s="4">
        <v>1</v>
      </c>
      <c r="D1780" s="4">
        <v>1</v>
      </c>
      <c r="E1780" s="4">
        <v>1</v>
      </c>
      <c r="F1780" s="4">
        <v>1</v>
      </c>
      <c r="G1780" s="4">
        <v>1</v>
      </c>
      <c r="H1780" s="4">
        <v>3</v>
      </c>
      <c r="I1780" s="4">
        <v>4</v>
      </c>
      <c r="J1780" s="4">
        <v>2</v>
      </c>
      <c r="K1780" s="4">
        <v>1</v>
      </c>
      <c r="L1780" s="4">
        <v>1</v>
      </c>
      <c r="M1780" s="4">
        <v>3</v>
      </c>
      <c r="N1780" s="14">
        <v>2</v>
      </c>
      <c r="O1780" s="25" t="b">
        <f t="shared" si="378"/>
        <v>1</v>
      </c>
      <c r="P1780" s="11">
        <f>IF($O1780 = TRUE, IF(ISBLANK(C1780), "", INDEX('Individual UI'!$E$6:$H$6,1,C1780)), "")</f>
        <v>-4</v>
      </c>
      <c r="Q1780" s="4">
        <f>IF($O1780 = TRUE, IF(ISBLANK(D1780), "", INDEX('Individual UI'!$E$6:$H$6,1,D1780)), "")</f>
        <v>-4</v>
      </c>
      <c r="R1780" s="4">
        <f>IF($O1780 = TRUE, IF(ISBLANK(E1780), "", INDEX('Individual UI'!$E$6:$H$6,1,E1780)), "")</f>
        <v>-4</v>
      </c>
      <c r="S1780" s="4">
        <f>IF($O1780 = TRUE, IF(ISBLANK(F1780), "", INDEX('Individual UI'!$E$6:$H$6,1,F1780)), "")</f>
        <v>-4</v>
      </c>
      <c r="T1780" s="4">
        <f>IF($O1780 = TRUE, IF(ISBLANK(G1780), "", INDEX('Individual UI'!$E$6:$H$6,1,G1780)), "")</f>
        <v>-4</v>
      </c>
      <c r="U1780" s="4">
        <f>IF($O1780 = TRUE, IF(ISBLANK(H1780), "", INDEX('Individual UI'!$E$6:$H$6,1,H1780)), "")</f>
        <v>2</v>
      </c>
      <c r="V1780" s="4">
        <f>IF($O1780 = TRUE, IF(ISBLANK(I1780), "", INDEX('Individual UI'!$E$6:$H$6,1,I1780)), "")</f>
        <v>4</v>
      </c>
      <c r="W1780" s="4">
        <f>IF($O1780 = TRUE, IF(ISBLANK(J1780), "", INDEX('Individual UI'!$E$6:$H$6,1,J1780)), "")</f>
        <v>-2</v>
      </c>
      <c r="X1780" s="4">
        <f>IF($O1780 = TRUE, IF(ISBLANK(K1780), "", INDEX('Individual UI'!$E$6:$H$6,1,K1780)), "")</f>
        <v>-4</v>
      </c>
      <c r="Y1780" s="4">
        <f>IF($O1780 = TRUE, IF(ISBLANK(L1780), "", INDEX('Individual UI'!$E$6:$H$6,1,L1780)), "")</f>
        <v>-4</v>
      </c>
      <c r="Z1780" s="4">
        <f>IF($O1780 = TRUE, IF(ISBLANK(M1780), "", INDEX('Individual UI'!$E$6:$H$6,1,M1780)), "")</f>
        <v>2</v>
      </c>
      <c r="AA1780" s="14">
        <f>IF($O1780 = TRUE, IF(ISBLANK(N1780), "", INDEX('Individual UI'!$E$6:$H$6,1,N1780)), "")</f>
        <v>-2</v>
      </c>
      <c r="AB1780" s="11">
        <f>IF($O1780 = TRUE, EXP(MMULT($P1780:$AA1780, Documentation!D$39:D$50) + Documentation!D$51), "")</f>
        <v>30.241852607710424</v>
      </c>
      <c r="AC1780" s="4">
        <f>IF($O1780 = TRUE, EXP(MMULT($P1780:$AA1780, Documentation!E$39:E$50) + Documentation!E$51), "")</f>
        <v>1.9491462346832582E-4</v>
      </c>
      <c r="AD1780" s="4">
        <f>IF($O1780 = TRUE, EXP(MMULT($P1780:$AA1780, Documentation!F$39:F$50) + Documentation!F$51), "")</f>
        <v>1.6429994672889119E-4</v>
      </c>
      <c r="AE1780" s="4">
        <f>IF($O1780 = TRUE, EXP(MMULT($P1780:$AA1780, Documentation!G$39:G$50) + Documentation!G$51), "")</f>
        <v>2.6842141224137448E-3</v>
      </c>
      <c r="AF1780" s="14">
        <f>IF($O1780 = TRUE, EXP(MMULT($P1780:$AA1780, Documentation!H$39:H$50) + Documentation!H$51), "")</f>
        <v>8.336440010122736E-5</v>
      </c>
      <c r="AG1780" s="30">
        <f t="shared" si="379"/>
        <v>0.99989661778071415</v>
      </c>
      <c r="AH1780" s="28">
        <f t="shared" si="380"/>
        <v>6.4445282268286155E-6</v>
      </c>
      <c r="AI1780" s="28">
        <f t="shared" si="381"/>
        <v>5.4323047984793244E-6</v>
      </c>
      <c r="AJ1780" s="28">
        <f t="shared" si="382"/>
        <v>8.8749080858771136E-5</v>
      </c>
      <c r="AK1780" s="33">
        <f t="shared" si="383"/>
        <v>2.7563054018484032E-6</v>
      </c>
      <c r="AL1780" s="11">
        <f t="shared" si="384"/>
        <v>1</v>
      </c>
      <c r="AM1780" s="14" t="str">
        <f>IF($O1780 = TRUE, INDEX(Documentation!$M$9:$M$13, $AL1780, 1), "")</f>
        <v>Decisive Pursuers</v>
      </c>
      <c r="AN1780" s="1"/>
      <c r="AO1780" s="1"/>
      <c r="AP1780" s="38">
        <v>0.99989661778071404</v>
      </c>
      <c r="AQ1780" s="35">
        <v>6.4445282268285401E-6</v>
      </c>
      <c r="AR1780" s="35">
        <v>5.4323047984792702E-6</v>
      </c>
      <c r="AS1780" s="35">
        <v>8.8749080858771895E-5</v>
      </c>
      <c r="AT1780" s="35">
        <v>2.75630540184836E-6</v>
      </c>
      <c r="AU1780" s="14">
        <v>1</v>
      </c>
      <c r="AV1780" s="4" t="b">
        <f t="shared" si="385"/>
        <v>1</v>
      </c>
      <c r="AW1780" s="4" t="b">
        <f t="shared" si="386"/>
        <v>1</v>
      </c>
      <c r="AX1780" s="4" t="b">
        <f t="shared" si="387"/>
        <v>1</v>
      </c>
      <c r="AY1780" s="4" t="b">
        <f t="shared" si="388"/>
        <v>1</v>
      </c>
      <c r="AZ1780" s="4" t="b">
        <f t="shared" si="389"/>
        <v>1</v>
      </c>
      <c r="BA1780" s="4" t="b">
        <f t="shared" si="390"/>
        <v>1</v>
      </c>
      <c r="BB1780" s="14" t="b">
        <f t="shared" si="391"/>
        <v>1</v>
      </c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</row>
    <row r="1781" spans="1:64" x14ac:dyDescent="0.2">
      <c r="A1781" s="1"/>
      <c r="B1781" s="11" t="s">
        <v>1936</v>
      </c>
      <c r="C1781" s="4">
        <v>3</v>
      </c>
      <c r="D1781" s="4">
        <v>4</v>
      </c>
      <c r="E1781" s="4">
        <v>4</v>
      </c>
      <c r="F1781" s="4">
        <v>4</v>
      </c>
      <c r="G1781" s="4">
        <v>2</v>
      </c>
      <c r="H1781" s="4">
        <v>3</v>
      </c>
      <c r="I1781" s="4">
        <v>2</v>
      </c>
      <c r="J1781" s="4">
        <v>3</v>
      </c>
      <c r="K1781" s="4">
        <v>4</v>
      </c>
      <c r="L1781" s="4">
        <v>4</v>
      </c>
      <c r="M1781" s="4">
        <v>2</v>
      </c>
      <c r="N1781" s="14">
        <v>4</v>
      </c>
      <c r="O1781" s="25" t="b">
        <f t="shared" si="378"/>
        <v>1</v>
      </c>
      <c r="P1781" s="11">
        <f>IF($O1781 = TRUE, IF(ISBLANK(C1781), "", INDEX('Individual UI'!$E$6:$H$6,1,C1781)), "")</f>
        <v>2</v>
      </c>
      <c r="Q1781" s="4">
        <f>IF($O1781 = TRUE, IF(ISBLANK(D1781), "", INDEX('Individual UI'!$E$6:$H$6,1,D1781)), "")</f>
        <v>4</v>
      </c>
      <c r="R1781" s="4">
        <f>IF($O1781 = TRUE, IF(ISBLANK(E1781), "", INDEX('Individual UI'!$E$6:$H$6,1,E1781)), "")</f>
        <v>4</v>
      </c>
      <c r="S1781" s="4">
        <f>IF($O1781 = TRUE, IF(ISBLANK(F1781), "", INDEX('Individual UI'!$E$6:$H$6,1,F1781)), "")</f>
        <v>4</v>
      </c>
      <c r="T1781" s="4">
        <f>IF($O1781 = TRUE, IF(ISBLANK(G1781), "", INDEX('Individual UI'!$E$6:$H$6,1,G1781)), "")</f>
        <v>-2</v>
      </c>
      <c r="U1781" s="4">
        <f>IF($O1781 = TRUE, IF(ISBLANK(H1781), "", INDEX('Individual UI'!$E$6:$H$6,1,H1781)), "")</f>
        <v>2</v>
      </c>
      <c r="V1781" s="4">
        <f>IF($O1781 = TRUE, IF(ISBLANK(I1781), "", INDEX('Individual UI'!$E$6:$H$6,1,I1781)), "")</f>
        <v>-2</v>
      </c>
      <c r="W1781" s="4">
        <f>IF($O1781 = TRUE, IF(ISBLANK(J1781), "", INDEX('Individual UI'!$E$6:$H$6,1,J1781)), "")</f>
        <v>2</v>
      </c>
      <c r="X1781" s="4">
        <f>IF($O1781 = TRUE, IF(ISBLANK(K1781), "", INDEX('Individual UI'!$E$6:$H$6,1,K1781)), "")</f>
        <v>4</v>
      </c>
      <c r="Y1781" s="4">
        <f>IF($O1781 = TRUE, IF(ISBLANK(L1781), "", INDEX('Individual UI'!$E$6:$H$6,1,L1781)), "")</f>
        <v>4</v>
      </c>
      <c r="Z1781" s="4">
        <f>IF($O1781 = TRUE, IF(ISBLANK(M1781), "", INDEX('Individual UI'!$E$6:$H$6,1,M1781)), "")</f>
        <v>-2</v>
      </c>
      <c r="AA1781" s="14">
        <f>IF($O1781 = TRUE, IF(ISBLANK(N1781), "", INDEX('Individual UI'!$E$6:$H$6,1,N1781)), "")</f>
        <v>4</v>
      </c>
      <c r="AB1781" s="11">
        <f>IF($O1781 = TRUE, EXP(MMULT($P1781:$AA1781, Documentation!D$39:D$50) + Documentation!D$51), "")</f>
        <v>9.7139408736347383E-6</v>
      </c>
      <c r="AC1781" s="4">
        <f>IF($O1781 = TRUE, EXP(MMULT($P1781:$AA1781, Documentation!E$39:E$50) + Documentation!E$51), "")</f>
        <v>0.42505590037641466</v>
      </c>
      <c r="AD1781" s="4">
        <f>IF($O1781 = TRUE, EXP(MMULT($P1781:$AA1781, Documentation!F$39:F$50) + Documentation!F$51), "")</f>
        <v>6.5216318113717184</v>
      </c>
      <c r="AE1781" s="4">
        <f>IF($O1781 = TRUE, EXP(MMULT($P1781:$AA1781, Documentation!G$39:G$50) + Documentation!G$51), "")</f>
        <v>5.1855906145759113E-3</v>
      </c>
      <c r="AF1781" s="14">
        <f>IF($O1781 = TRUE, EXP(MMULT($P1781:$AA1781, Documentation!H$39:H$50) + Documentation!H$51), "")</f>
        <v>0.14091269838298731</v>
      </c>
      <c r="AG1781" s="30">
        <f t="shared" si="379"/>
        <v>1.369550352834883E-6</v>
      </c>
      <c r="AH1781" s="28">
        <f t="shared" si="380"/>
        <v>5.9927836282705885E-2</v>
      </c>
      <c r="AI1781" s="28">
        <f t="shared" si="381"/>
        <v>0.91947266969325203</v>
      </c>
      <c r="AJ1781" s="28">
        <f t="shared" si="382"/>
        <v>7.3110672056132407E-4</v>
      </c>
      <c r="AK1781" s="33">
        <f t="shared" si="383"/>
        <v>1.9867017753127863E-2</v>
      </c>
      <c r="AL1781" s="11">
        <f t="shared" si="384"/>
        <v>3</v>
      </c>
      <c r="AM1781" s="14" t="str">
        <f>IF($O1781 = TRUE, INDEX(Documentation!$M$9:$M$13, $AL1781, 1), "")</f>
        <v>Process Skeptics</v>
      </c>
      <c r="AN1781" s="1"/>
      <c r="AO1781" s="1"/>
      <c r="AP1781" s="38">
        <v>1.3695503528348701E-6</v>
      </c>
      <c r="AQ1781" s="35">
        <v>5.9927836282705899E-2</v>
      </c>
      <c r="AR1781" s="35">
        <v>0.91947266969325203</v>
      </c>
      <c r="AS1781" s="35">
        <v>7.3110672056130705E-4</v>
      </c>
      <c r="AT1781" s="35">
        <v>1.98670177531278E-2</v>
      </c>
      <c r="AU1781" s="14">
        <v>3</v>
      </c>
      <c r="AV1781" s="4" t="b">
        <f t="shared" si="385"/>
        <v>1</v>
      </c>
      <c r="AW1781" s="4" t="b">
        <f t="shared" si="386"/>
        <v>1</v>
      </c>
      <c r="AX1781" s="4" t="b">
        <f t="shared" si="387"/>
        <v>1</v>
      </c>
      <c r="AY1781" s="4" t="b">
        <f t="shared" si="388"/>
        <v>1</v>
      </c>
      <c r="AZ1781" s="4" t="b">
        <f t="shared" si="389"/>
        <v>1</v>
      </c>
      <c r="BA1781" s="4" t="b">
        <f t="shared" si="390"/>
        <v>1</v>
      </c>
      <c r="BB1781" s="14" t="b">
        <f t="shared" si="391"/>
        <v>1</v>
      </c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</row>
    <row r="1782" spans="1:64" x14ac:dyDescent="0.2">
      <c r="A1782" s="1"/>
      <c r="B1782" s="11" t="s">
        <v>1937</v>
      </c>
      <c r="C1782" s="4">
        <v>1</v>
      </c>
      <c r="D1782" s="4">
        <v>2</v>
      </c>
      <c r="E1782" s="4">
        <v>3</v>
      </c>
      <c r="F1782" s="4">
        <v>1</v>
      </c>
      <c r="G1782" s="4">
        <v>1</v>
      </c>
      <c r="H1782" s="4">
        <v>3</v>
      </c>
      <c r="I1782" s="4">
        <v>4</v>
      </c>
      <c r="J1782" s="4">
        <v>3</v>
      </c>
      <c r="K1782" s="4">
        <v>1</v>
      </c>
      <c r="L1782" s="4">
        <v>4</v>
      </c>
      <c r="M1782" s="4">
        <v>1</v>
      </c>
      <c r="N1782" s="14">
        <v>4</v>
      </c>
      <c r="O1782" s="25" t="b">
        <f t="shared" si="378"/>
        <v>1</v>
      </c>
      <c r="P1782" s="11">
        <f>IF($O1782 = TRUE, IF(ISBLANK(C1782), "", INDEX('Individual UI'!$E$6:$H$6,1,C1782)), "")</f>
        <v>-4</v>
      </c>
      <c r="Q1782" s="4">
        <f>IF($O1782 = TRUE, IF(ISBLANK(D1782), "", INDEX('Individual UI'!$E$6:$H$6,1,D1782)), "")</f>
        <v>-2</v>
      </c>
      <c r="R1782" s="4">
        <f>IF($O1782 = TRUE, IF(ISBLANK(E1782), "", INDEX('Individual UI'!$E$6:$H$6,1,E1782)), "")</f>
        <v>2</v>
      </c>
      <c r="S1782" s="4">
        <f>IF($O1782 = TRUE, IF(ISBLANK(F1782), "", INDEX('Individual UI'!$E$6:$H$6,1,F1782)), "")</f>
        <v>-4</v>
      </c>
      <c r="T1782" s="4">
        <f>IF($O1782 = TRUE, IF(ISBLANK(G1782), "", INDEX('Individual UI'!$E$6:$H$6,1,G1782)), "")</f>
        <v>-4</v>
      </c>
      <c r="U1782" s="4">
        <f>IF($O1782 = TRUE, IF(ISBLANK(H1782), "", INDEX('Individual UI'!$E$6:$H$6,1,H1782)), "")</f>
        <v>2</v>
      </c>
      <c r="V1782" s="4">
        <f>IF($O1782 = TRUE, IF(ISBLANK(I1782), "", INDEX('Individual UI'!$E$6:$H$6,1,I1782)), "")</f>
        <v>4</v>
      </c>
      <c r="W1782" s="4">
        <f>IF($O1782 = TRUE, IF(ISBLANK(J1782), "", INDEX('Individual UI'!$E$6:$H$6,1,J1782)), "")</f>
        <v>2</v>
      </c>
      <c r="X1782" s="4">
        <f>IF($O1782 = TRUE, IF(ISBLANK(K1782), "", INDEX('Individual UI'!$E$6:$H$6,1,K1782)), "")</f>
        <v>-4</v>
      </c>
      <c r="Y1782" s="4">
        <f>IF($O1782 = TRUE, IF(ISBLANK(L1782), "", INDEX('Individual UI'!$E$6:$H$6,1,L1782)), "")</f>
        <v>4</v>
      </c>
      <c r="Z1782" s="4">
        <f>IF($O1782 = TRUE, IF(ISBLANK(M1782), "", INDEX('Individual UI'!$E$6:$H$6,1,M1782)), "")</f>
        <v>-4</v>
      </c>
      <c r="AA1782" s="14">
        <f>IF($O1782 = TRUE, IF(ISBLANK(N1782), "", INDEX('Individual UI'!$E$6:$H$6,1,N1782)), "")</f>
        <v>4</v>
      </c>
      <c r="AB1782" s="11">
        <f>IF($O1782 = TRUE, EXP(MMULT($P1782:$AA1782, Documentation!D$39:D$50) + Documentation!D$51), "")</f>
        <v>4.658120047796813</v>
      </c>
      <c r="AC1782" s="4">
        <f>IF($O1782 = TRUE, EXP(MMULT($P1782:$AA1782, Documentation!E$39:E$50) + Documentation!E$51), "")</f>
        <v>1.783120551332002E-3</v>
      </c>
      <c r="AD1782" s="4">
        <f>IF($O1782 = TRUE, EXP(MMULT($P1782:$AA1782, Documentation!F$39:F$50) + Documentation!F$51), "")</f>
        <v>6.0543363268147094E-3</v>
      </c>
      <c r="AE1782" s="4">
        <f>IF($O1782 = TRUE, EXP(MMULT($P1782:$AA1782, Documentation!G$39:G$50) + Documentation!G$51), "")</f>
        <v>7.399181417656866E-3</v>
      </c>
      <c r="AF1782" s="14">
        <f>IF($O1782 = TRUE, EXP(MMULT($P1782:$AA1782, Documentation!H$39:H$50) + Documentation!H$51), "")</f>
        <v>5.9516574895102596E-5</v>
      </c>
      <c r="AG1782" s="30">
        <f t="shared" si="379"/>
        <v>0.99672698638268753</v>
      </c>
      <c r="AH1782" s="28">
        <f t="shared" si="380"/>
        <v>3.8154542073830802E-4</v>
      </c>
      <c r="AI1782" s="28">
        <f t="shared" si="381"/>
        <v>1.2954840879267268E-3</v>
      </c>
      <c r="AJ1782" s="28">
        <f t="shared" si="382"/>
        <v>1.583248976077399E-3</v>
      </c>
      <c r="AK1782" s="33">
        <f t="shared" si="383"/>
        <v>1.2735132569860025E-5</v>
      </c>
      <c r="AL1782" s="11">
        <f t="shared" si="384"/>
        <v>1</v>
      </c>
      <c r="AM1782" s="14" t="str">
        <f>IF($O1782 = TRUE, INDEX(Documentation!$M$9:$M$13, $AL1782, 1), "")</f>
        <v>Decisive Pursuers</v>
      </c>
      <c r="AN1782" s="1"/>
      <c r="AO1782" s="1"/>
      <c r="AP1782" s="38">
        <v>0.99672698638268797</v>
      </c>
      <c r="AQ1782" s="35">
        <v>3.8154542073831502E-4</v>
      </c>
      <c r="AR1782" s="35">
        <v>1.29548408792675E-3</v>
      </c>
      <c r="AS1782" s="35">
        <v>1.5832489760773799E-3</v>
      </c>
      <c r="AT1782" s="35">
        <v>1.2735132569859999E-5</v>
      </c>
      <c r="AU1782" s="14">
        <v>1</v>
      </c>
      <c r="AV1782" s="4" t="b">
        <f t="shared" si="385"/>
        <v>1</v>
      </c>
      <c r="AW1782" s="4" t="b">
        <f t="shared" si="386"/>
        <v>1</v>
      </c>
      <c r="AX1782" s="4" t="b">
        <f t="shared" si="387"/>
        <v>1</v>
      </c>
      <c r="AY1782" s="4" t="b">
        <f t="shared" si="388"/>
        <v>1</v>
      </c>
      <c r="AZ1782" s="4" t="b">
        <f t="shared" si="389"/>
        <v>1</v>
      </c>
      <c r="BA1782" s="4" t="b">
        <f t="shared" si="390"/>
        <v>1</v>
      </c>
      <c r="BB1782" s="14" t="b">
        <f t="shared" si="391"/>
        <v>1</v>
      </c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</row>
    <row r="1783" spans="1:64" x14ac:dyDescent="0.2">
      <c r="A1783" s="1"/>
      <c r="B1783" s="11" t="s">
        <v>1938</v>
      </c>
      <c r="C1783" s="4">
        <v>1</v>
      </c>
      <c r="D1783" s="4">
        <v>3</v>
      </c>
      <c r="E1783" s="4">
        <v>3</v>
      </c>
      <c r="F1783" s="4">
        <v>4</v>
      </c>
      <c r="G1783" s="4">
        <v>4</v>
      </c>
      <c r="H1783" s="4">
        <v>3</v>
      </c>
      <c r="I1783" s="4">
        <v>2</v>
      </c>
      <c r="J1783" s="4">
        <v>1</v>
      </c>
      <c r="K1783" s="4">
        <v>1</v>
      </c>
      <c r="L1783" s="4">
        <v>1</v>
      </c>
      <c r="M1783" s="4">
        <v>3</v>
      </c>
      <c r="N1783" s="14">
        <v>3</v>
      </c>
      <c r="O1783" s="25" t="b">
        <f t="shared" si="378"/>
        <v>1</v>
      </c>
      <c r="P1783" s="11">
        <f>IF($O1783 = TRUE, IF(ISBLANK(C1783), "", INDEX('Individual UI'!$E$6:$H$6,1,C1783)), "")</f>
        <v>-4</v>
      </c>
      <c r="Q1783" s="4">
        <f>IF($O1783 = TRUE, IF(ISBLANK(D1783), "", INDEX('Individual UI'!$E$6:$H$6,1,D1783)), "")</f>
        <v>2</v>
      </c>
      <c r="R1783" s="4">
        <f>IF($O1783 = TRUE, IF(ISBLANK(E1783), "", INDEX('Individual UI'!$E$6:$H$6,1,E1783)), "")</f>
        <v>2</v>
      </c>
      <c r="S1783" s="4">
        <f>IF($O1783 = TRUE, IF(ISBLANK(F1783), "", INDEX('Individual UI'!$E$6:$H$6,1,F1783)), "")</f>
        <v>4</v>
      </c>
      <c r="T1783" s="4">
        <f>IF($O1783 = TRUE, IF(ISBLANK(G1783), "", INDEX('Individual UI'!$E$6:$H$6,1,G1783)), "")</f>
        <v>4</v>
      </c>
      <c r="U1783" s="4">
        <f>IF($O1783 = TRUE, IF(ISBLANK(H1783), "", INDEX('Individual UI'!$E$6:$H$6,1,H1783)), "")</f>
        <v>2</v>
      </c>
      <c r="V1783" s="4">
        <f>IF($O1783 = TRUE, IF(ISBLANK(I1783), "", INDEX('Individual UI'!$E$6:$H$6,1,I1783)), "")</f>
        <v>-2</v>
      </c>
      <c r="W1783" s="4">
        <f>IF($O1783 = TRUE, IF(ISBLANK(J1783), "", INDEX('Individual UI'!$E$6:$H$6,1,J1783)), "")</f>
        <v>-4</v>
      </c>
      <c r="X1783" s="4">
        <f>IF($O1783 = TRUE, IF(ISBLANK(K1783), "", INDEX('Individual UI'!$E$6:$H$6,1,K1783)), "")</f>
        <v>-4</v>
      </c>
      <c r="Y1783" s="4">
        <f>IF($O1783 = TRUE, IF(ISBLANK(L1783), "", INDEX('Individual UI'!$E$6:$H$6,1,L1783)), "")</f>
        <v>-4</v>
      </c>
      <c r="Z1783" s="4">
        <f>IF($O1783 = TRUE, IF(ISBLANK(M1783), "", INDEX('Individual UI'!$E$6:$H$6,1,M1783)), "")</f>
        <v>2</v>
      </c>
      <c r="AA1783" s="14">
        <f>IF($O1783 = TRUE, IF(ISBLANK(N1783), "", INDEX('Individual UI'!$E$6:$H$6,1,N1783)), "")</f>
        <v>2</v>
      </c>
      <c r="AB1783" s="11">
        <f>IF($O1783 = TRUE, EXP(MMULT($P1783:$AA1783, Documentation!D$39:D$50) + Documentation!D$51), "")</f>
        <v>1.7426776228459417E-4</v>
      </c>
      <c r="AC1783" s="4">
        <f>IF($O1783 = TRUE, EXP(MMULT($P1783:$AA1783, Documentation!E$39:E$50) + Documentation!E$51), "")</f>
        <v>4.6555478548474276E-3</v>
      </c>
      <c r="AD1783" s="4">
        <f>IF($O1783 = TRUE, EXP(MMULT($P1783:$AA1783, Documentation!F$39:F$50) + Documentation!F$51), "")</f>
        <v>2.7148147215675905E-2</v>
      </c>
      <c r="AE1783" s="4">
        <f>IF($O1783 = TRUE, EXP(MMULT($P1783:$AA1783, Documentation!G$39:G$50) + Documentation!G$51), "")</f>
        <v>12.031236614871622</v>
      </c>
      <c r="AF1783" s="14">
        <f>IF($O1783 = TRUE, EXP(MMULT($P1783:$AA1783, Documentation!H$39:H$50) + Documentation!H$51), "")</f>
        <v>0.29932029796606169</v>
      </c>
      <c r="AG1783" s="30">
        <f t="shared" si="379"/>
        <v>1.4096442520664081E-5</v>
      </c>
      <c r="AH1783" s="28">
        <f t="shared" si="380"/>
        <v>3.7658521506051001E-4</v>
      </c>
      <c r="AI1783" s="28">
        <f t="shared" si="381"/>
        <v>2.1960016686467386E-3</v>
      </c>
      <c r="AJ1783" s="28">
        <f t="shared" si="382"/>
        <v>0.97320142963148548</v>
      </c>
      <c r="AK1783" s="33">
        <f t="shared" si="383"/>
        <v>2.4211887042286526E-2</v>
      </c>
      <c r="AL1783" s="11">
        <f t="shared" si="384"/>
        <v>4</v>
      </c>
      <c r="AM1783" s="14" t="str">
        <f>IF($O1783 = TRUE, INDEX(Documentation!$M$9:$M$13, $AL1783, 1), "")</f>
        <v>Financially Pressured</v>
      </c>
      <c r="AN1783" s="1"/>
      <c r="AO1783" s="1"/>
      <c r="AP1783" s="38">
        <v>1.4096442520664E-5</v>
      </c>
      <c r="AQ1783" s="35">
        <v>3.76585215060499E-4</v>
      </c>
      <c r="AR1783" s="35">
        <v>2.1960016686467E-3</v>
      </c>
      <c r="AS1783" s="35">
        <v>0.97320142963148604</v>
      </c>
      <c r="AT1783" s="35">
        <v>2.4211887042285898E-2</v>
      </c>
      <c r="AU1783" s="14">
        <v>4</v>
      </c>
      <c r="AV1783" s="4" t="b">
        <f t="shared" si="385"/>
        <v>1</v>
      </c>
      <c r="AW1783" s="4" t="b">
        <f t="shared" si="386"/>
        <v>1</v>
      </c>
      <c r="AX1783" s="4" t="b">
        <f t="shared" si="387"/>
        <v>1</v>
      </c>
      <c r="AY1783" s="4" t="b">
        <f t="shared" si="388"/>
        <v>1</v>
      </c>
      <c r="AZ1783" s="4" t="b">
        <f t="shared" si="389"/>
        <v>1</v>
      </c>
      <c r="BA1783" s="4" t="b">
        <f t="shared" si="390"/>
        <v>1</v>
      </c>
      <c r="BB1783" s="14" t="b">
        <f t="shared" si="391"/>
        <v>1</v>
      </c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</row>
    <row r="1784" spans="1:64" x14ac:dyDescent="0.2">
      <c r="A1784" s="1"/>
      <c r="B1784" s="11" t="s">
        <v>1939</v>
      </c>
      <c r="C1784" s="4">
        <v>1</v>
      </c>
      <c r="D1784" s="4">
        <v>2</v>
      </c>
      <c r="E1784" s="4">
        <v>2</v>
      </c>
      <c r="F1784" s="4">
        <v>3</v>
      </c>
      <c r="G1784" s="4">
        <v>1</v>
      </c>
      <c r="H1784" s="4">
        <v>2</v>
      </c>
      <c r="I1784" s="4">
        <v>3</v>
      </c>
      <c r="J1784" s="4">
        <v>2</v>
      </c>
      <c r="K1784" s="4">
        <v>1</v>
      </c>
      <c r="L1784" s="4">
        <v>1</v>
      </c>
      <c r="M1784" s="4">
        <v>2</v>
      </c>
      <c r="N1784" s="14">
        <v>3</v>
      </c>
      <c r="O1784" s="25" t="b">
        <f t="shared" si="378"/>
        <v>1</v>
      </c>
      <c r="P1784" s="11">
        <f>IF($O1784 = TRUE, IF(ISBLANK(C1784), "", INDEX('Individual UI'!$E$6:$H$6,1,C1784)), "")</f>
        <v>-4</v>
      </c>
      <c r="Q1784" s="4">
        <f>IF($O1784 = TRUE, IF(ISBLANK(D1784), "", INDEX('Individual UI'!$E$6:$H$6,1,D1784)), "")</f>
        <v>-2</v>
      </c>
      <c r="R1784" s="4">
        <f>IF($O1784 = TRUE, IF(ISBLANK(E1784), "", INDEX('Individual UI'!$E$6:$H$6,1,E1784)), "")</f>
        <v>-2</v>
      </c>
      <c r="S1784" s="4">
        <f>IF($O1784 = TRUE, IF(ISBLANK(F1784), "", INDEX('Individual UI'!$E$6:$H$6,1,F1784)), "")</f>
        <v>2</v>
      </c>
      <c r="T1784" s="4">
        <f>IF($O1784 = TRUE, IF(ISBLANK(G1784), "", INDEX('Individual UI'!$E$6:$H$6,1,G1784)), "")</f>
        <v>-4</v>
      </c>
      <c r="U1784" s="4">
        <f>IF($O1784 = TRUE, IF(ISBLANK(H1784), "", INDEX('Individual UI'!$E$6:$H$6,1,H1784)), "")</f>
        <v>-2</v>
      </c>
      <c r="V1784" s="4">
        <f>IF($O1784 = TRUE, IF(ISBLANK(I1784), "", INDEX('Individual UI'!$E$6:$H$6,1,I1784)), "")</f>
        <v>2</v>
      </c>
      <c r="W1784" s="4">
        <f>IF($O1784 = TRUE, IF(ISBLANK(J1784), "", INDEX('Individual UI'!$E$6:$H$6,1,J1784)), "")</f>
        <v>-2</v>
      </c>
      <c r="X1784" s="4">
        <f>IF($O1784 = TRUE, IF(ISBLANK(K1784), "", INDEX('Individual UI'!$E$6:$H$6,1,K1784)), "")</f>
        <v>-4</v>
      </c>
      <c r="Y1784" s="4">
        <f>IF($O1784 = TRUE, IF(ISBLANK(L1784), "", INDEX('Individual UI'!$E$6:$H$6,1,L1784)), "")</f>
        <v>-4</v>
      </c>
      <c r="Z1784" s="4">
        <f>IF($O1784 = TRUE, IF(ISBLANK(M1784), "", INDEX('Individual UI'!$E$6:$H$6,1,M1784)), "")</f>
        <v>-2</v>
      </c>
      <c r="AA1784" s="14">
        <f>IF($O1784 = TRUE, IF(ISBLANK(N1784), "", INDEX('Individual UI'!$E$6:$H$6,1,N1784)), "")</f>
        <v>2</v>
      </c>
      <c r="AB1784" s="11">
        <f>IF($O1784 = TRUE, EXP(MMULT($P1784:$AA1784, Documentation!D$39:D$50) + Documentation!D$51), "")</f>
        <v>5.6117468668017283</v>
      </c>
      <c r="AC1784" s="4">
        <f>IF($O1784 = TRUE, EXP(MMULT($P1784:$AA1784, Documentation!E$39:E$50) + Documentation!E$51), "")</f>
        <v>7.2889442203338223E-5</v>
      </c>
      <c r="AD1784" s="4">
        <f>IF($O1784 = TRUE, EXP(MMULT($P1784:$AA1784, Documentation!F$39:F$50) + Documentation!F$51), "")</f>
        <v>9.7060786538795776E-4</v>
      </c>
      <c r="AE1784" s="4">
        <f>IF($O1784 = TRUE, EXP(MMULT($P1784:$AA1784, Documentation!G$39:G$50) + Documentation!G$51), "")</f>
        <v>1.8725739440519428E-2</v>
      </c>
      <c r="AF1784" s="14">
        <f>IF($O1784 = TRUE, EXP(MMULT($P1784:$AA1784, Documentation!H$39:H$50) + Documentation!H$51), "")</f>
        <v>5.5654642586244312E-5</v>
      </c>
      <c r="AG1784" s="30">
        <f t="shared" si="379"/>
        <v>0.99647968768899065</v>
      </c>
      <c r="AH1784" s="28">
        <f t="shared" si="380"/>
        <v>1.2943001586955479E-5</v>
      </c>
      <c r="AI1784" s="28">
        <f t="shared" si="381"/>
        <v>1.7235114938844273E-4</v>
      </c>
      <c r="AJ1784" s="28">
        <f t="shared" si="382"/>
        <v>3.3251355473325017E-3</v>
      </c>
      <c r="AK1784" s="33">
        <f t="shared" si="383"/>
        <v>9.8826127013798132E-6</v>
      </c>
      <c r="AL1784" s="11">
        <f t="shared" si="384"/>
        <v>1</v>
      </c>
      <c r="AM1784" s="14" t="str">
        <f>IF($O1784 = TRUE, INDEX(Documentation!$M$9:$M$13, $AL1784, 1), "")</f>
        <v>Decisive Pursuers</v>
      </c>
      <c r="AN1784" s="1"/>
      <c r="AO1784" s="1"/>
      <c r="AP1784" s="38">
        <v>0.99647968768899098</v>
      </c>
      <c r="AQ1784" s="35">
        <v>1.29430015869555E-5</v>
      </c>
      <c r="AR1784" s="35">
        <v>1.72351149388444E-4</v>
      </c>
      <c r="AS1784" s="35">
        <v>3.3251355473325199E-3</v>
      </c>
      <c r="AT1784" s="35">
        <v>9.8826127013797506E-6</v>
      </c>
      <c r="AU1784" s="14">
        <v>1</v>
      </c>
      <c r="AV1784" s="4" t="b">
        <f t="shared" si="385"/>
        <v>1</v>
      </c>
      <c r="AW1784" s="4" t="b">
        <f t="shared" si="386"/>
        <v>1</v>
      </c>
      <c r="AX1784" s="4" t="b">
        <f t="shared" si="387"/>
        <v>1</v>
      </c>
      <c r="AY1784" s="4" t="b">
        <f t="shared" si="388"/>
        <v>1</v>
      </c>
      <c r="AZ1784" s="4" t="b">
        <f t="shared" si="389"/>
        <v>1</v>
      </c>
      <c r="BA1784" s="4" t="b">
        <f t="shared" si="390"/>
        <v>1</v>
      </c>
      <c r="BB1784" s="14" t="b">
        <f t="shared" si="391"/>
        <v>1</v>
      </c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</row>
    <row r="1785" spans="1:64" x14ac:dyDescent="0.2">
      <c r="A1785" s="1"/>
      <c r="B1785" s="11" t="s">
        <v>1940</v>
      </c>
      <c r="C1785" s="4">
        <v>1</v>
      </c>
      <c r="D1785" s="4">
        <v>4</v>
      </c>
      <c r="E1785" s="4">
        <v>1</v>
      </c>
      <c r="F1785" s="4">
        <v>1</v>
      </c>
      <c r="G1785" s="4">
        <v>2</v>
      </c>
      <c r="H1785" s="4">
        <v>1</v>
      </c>
      <c r="I1785" s="4">
        <v>1</v>
      </c>
      <c r="J1785" s="4">
        <v>4</v>
      </c>
      <c r="K1785" s="4">
        <v>3</v>
      </c>
      <c r="L1785" s="4">
        <v>1</v>
      </c>
      <c r="M1785" s="4">
        <v>2</v>
      </c>
      <c r="N1785" s="14">
        <v>3</v>
      </c>
      <c r="O1785" s="25" t="b">
        <f t="shared" si="378"/>
        <v>1</v>
      </c>
      <c r="P1785" s="11">
        <f>IF($O1785 = TRUE, IF(ISBLANK(C1785), "", INDEX('Individual UI'!$E$6:$H$6,1,C1785)), "")</f>
        <v>-4</v>
      </c>
      <c r="Q1785" s="4">
        <f>IF($O1785 = TRUE, IF(ISBLANK(D1785), "", INDEX('Individual UI'!$E$6:$H$6,1,D1785)), "")</f>
        <v>4</v>
      </c>
      <c r="R1785" s="4">
        <f>IF($O1785 = TRUE, IF(ISBLANK(E1785), "", INDEX('Individual UI'!$E$6:$H$6,1,E1785)), "")</f>
        <v>-4</v>
      </c>
      <c r="S1785" s="4">
        <f>IF($O1785 = TRUE, IF(ISBLANK(F1785), "", INDEX('Individual UI'!$E$6:$H$6,1,F1785)), "")</f>
        <v>-4</v>
      </c>
      <c r="T1785" s="4">
        <f>IF($O1785 = TRUE, IF(ISBLANK(G1785), "", INDEX('Individual UI'!$E$6:$H$6,1,G1785)), "")</f>
        <v>-2</v>
      </c>
      <c r="U1785" s="4">
        <f>IF($O1785 = TRUE, IF(ISBLANK(H1785), "", INDEX('Individual UI'!$E$6:$H$6,1,H1785)), "")</f>
        <v>-4</v>
      </c>
      <c r="V1785" s="4">
        <f>IF($O1785 = TRUE, IF(ISBLANK(I1785), "", INDEX('Individual UI'!$E$6:$H$6,1,I1785)), "")</f>
        <v>-4</v>
      </c>
      <c r="W1785" s="4">
        <f>IF($O1785 = TRUE, IF(ISBLANK(J1785), "", INDEX('Individual UI'!$E$6:$H$6,1,J1785)), "")</f>
        <v>4</v>
      </c>
      <c r="X1785" s="4">
        <f>IF($O1785 = TRUE, IF(ISBLANK(K1785), "", INDEX('Individual UI'!$E$6:$H$6,1,K1785)), "")</f>
        <v>2</v>
      </c>
      <c r="Y1785" s="4">
        <f>IF($O1785 = TRUE, IF(ISBLANK(L1785), "", INDEX('Individual UI'!$E$6:$H$6,1,L1785)), "")</f>
        <v>-4</v>
      </c>
      <c r="Z1785" s="4">
        <f>IF($O1785 = TRUE, IF(ISBLANK(M1785), "", INDEX('Individual UI'!$E$6:$H$6,1,M1785)), "")</f>
        <v>-2</v>
      </c>
      <c r="AA1785" s="14">
        <f>IF($O1785 = TRUE, IF(ISBLANK(N1785), "", INDEX('Individual UI'!$E$6:$H$6,1,N1785)), "")</f>
        <v>2</v>
      </c>
      <c r="AB1785" s="11">
        <f>IF($O1785 = TRUE, EXP(MMULT($P1785:$AA1785, Documentation!D$39:D$50) + Documentation!D$51), "")</f>
        <v>0.84960576672367616</v>
      </c>
      <c r="AC1785" s="4">
        <f>IF($O1785 = TRUE, EXP(MMULT($P1785:$AA1785, Documentation!E$39:E$50) + Documentation!E$51), "")</f>
        <v>4.4065820644710622E-3</v>
      </c>
      <c r="AD1785" s="4">
        <f>IF($O1785 = TRUE, EXP(MMULT($P1785:$AA1785, Documentation!F$39:F$50) + Documentation!F$51), "")</f>
        <v>5.1504888045686295E-3</v>
      </c>
      <c r="AE1785" s="4">
        <f>IF($O1785 = TRUE, EXP(MMULT($P1785:$AA1785, Documentation!G$39:G$50) + Documentation!G$51), "")</f>
        <v>3.5132890780712595E-4</v>
      </c>
      <c r="AF1785" s="14">
        <f>IF($O1785 = TRUE, EXP(MMULT($P1785:$AA1785, Documentation!H$39:H$50) + Documentation!H$51), "")</f>
        <v>1.1511608636587001E-4</v>
      </c>
      <c r="AG1785" s="30">
        <f t="shared" si="379"/>
        <v>0.98833972263828807</v>
      </c>
      <c r="AH1785" s="28">
        <f t="shared" si="380"/>
        <v>5.1261423426739285E-3</v>
      </c>
      <c r="AI1785" s="28">
        <f t="shared" si="381"/>
        <v>5.9915232169258188E-3</v>
      </c>
      <c r="AJ1785" s="28">
        <f t="shared" si="382"/>
        <v>4.0869816201452477E-4</v>
      </c>
      <c r="AK1785" s="33">
        <f t="shared" si="383"/>
        <v>1.3391364009779927E-4</v>
      </c>
      <c r="AL1785" s="11">
        <f t="shared" si="384"/>
        <v>1</v>
      </c>
      <c r="AM1785" s="14" t="str">
        <f>IF($O1785 = TRUE, INDEX(Documentation!$M$9:$M$13, $AL1785, 1), "")</f>
        <v>Decisive Pursuers</v>
      </c>
      <c r="AN1785" s="1"/>
      <c r="AO1785" s="1"/>
      <c r="AP1785" s="38">
        <v>0.98833972263828795</v>
      </c>
      <c r="AQ1785" s="35">
        <v>5.1261423426739103E-3</v>
      </c>
      <c r="AR1785" s="35">
        <v>5.9915232169258804E-3</v>
      </c>
      <c r="AS1785" s="35">
        <v>4.0869816201452E-4</v>
      </c>
      <c r="AT1785" s="35">
        <v>1.33913640097799E-4</v>
      </c>
      <c r="AU1785" s="14">
        <v>1</v>
      </c>
      <c r="AV1785" s="4" t="b">
        <f t="shared" si="385"/>
        <v>1</v>
      </c>
      <c r="AW1785" s="4" t="b">
        <f t="shared" si="386"/>
        <v>1</v>
      </c>
      <c r="AX1785" s="4" t="b">
        <f t="shared" si="387"/>
        <v>1</v>
      </c>
      <c r="AY1785" s="4" t="b">
        <f t="shared" si="388"/>
        <v>1</v>
      </c>
      <c r="AZ1785" s="4" t="b">
        <f t="shared" si="389"/>
        <v>1</v>
      </c>
      <c r="BA1785" s="4" t="b">
        <f t="shared" si="390"/>
        <v>1</v>
      </c>
      <c r="BB1785" s="14" t="b">
        <f t="shared" si="391"/>
        <v>1</v>
      </c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</row>
    <row r="1786" spans="1:64" x14ac:dyDescent="0.2">
      <c r="A1786" s="1"/>
      <c r="B1786" s="11" t="s">
        <v>1941</v>
      </c>
      <c r="C1786" s="4">
        <v>4</v>
      </c>
      <c r="D1786" s="4">
        <v>4</v>
      </c>
      <c r="E1786" s="4">
        <v>4</v>
      </c>
      <c r="F1786" s="4">
        <v>2</v>
      </c>
      <c r="G1786" s="4">
        <v>3</v>
      </c>
      <c r="H1786" s="4">
        <v>4</v>
      </c>
      <c r="I1786" s="4">
        <v>2</v>
      </c>
      <c r="J1786" s="4">
        <v>3</v>
      </c>
      <c r="K1786" s="4">
        <v>3</v>
      </c>
      <c r="L1786" s="4">
        <v>2</v>
      </c>
      <c r="M1786" s="4">
        <v>4</v>
      </c>
      <c r="N1786" s="14">
        <v>2</v>
      </c>
      <c r="O1786" s="25" t="b">
        <f t="shared" si="378"/>
        <v>1</v>
      </c>
      <c r="P1786" s="11">
        <f>IF($O1786 = TRUE, IF(ISBLANK(C1786), "", INDEX('Individual UI'!$E$6:$H$6,1,C1786)), "")</f>
        <v>4</v>
      </c>
      <c r="Q1786" s="4">
        <f>IF($O1786 = TRUE, IF(ISBLANK(D1786), "", INDEX('Individual UI'!$E$6:$H$6,1,D1786)), "")</f>
        <v>4</v>
      </c>
      <c r="R1786" s="4">
        <f>IF($O1786 = TRUE, IF(ISBLANK(E1786), "", INDEX('Individual UI'!$E$6:$H$6,1,E1786)), "")</f>
        <v>4</v>
      </c>
      <c r="S1786" s="4">
        <f>IF($O1786 = TRUE, IF(ISBLANK(F1786), "", INDEX('Individual UI'!$E$6:$H$6,1,F1786)), "")</f>
        <v>-2</v>
      </c>
      <c r="T1786" s="4">
        <f>IF($O1786 = TRUE, IF(ISBLANK(G1786), "", INDEX('Individual UI'!$E$6:$H$6,1,G1786)), "")</f>
        <v>2</v>
      </c>
      <c r="U1786" s="4">
        <f>IF($O1786 = TRUE, IF(ISBLANK(H1786), "", INDEX('Individual UI'!$E$6:$H$6,1,H1786)), "")</f>
        <v>4</v>
      </c>
      <c r="V1786" s="4">
        <f>IF($O1786 = TRUE, IF(ISBLANK(I1786), "", INDEX('Individual UI'!$E$6:$H$6,1,I1786)), "")</f>
        <v>-2</v>
      </c>
      <c r="W1786" s="4">
        <f>IF($O1786 = TRUE, IF(ISBLANK(J1786), "", INDEX('Individual UI'!$E$6:$H$6,1,J1786)), "")</f>
        <v>2</v>
      </c>
      <c r="X1786" s="4">
        <f>IF($O1786 = TRUE, IF(ISBLANK(K1786), "", INDEX('Individual UI'!$E$6:$H$6,1,K1786)), "")</f>
        <v>2</v>
      </c>
      <c r="Y1786" s="4">
        <f>IF($O1786 = TRUE, IF(ISBLANK(L1786), "", INDEX('Individual UI'!$E$6:$H$6,1,L1786)), "")</f>
        <v>-2</v>
      </c>
      <c r="Z1786" s="4">
        <f>IF($O1786 = TRUE, IF(ISBLANK(M1786), "", INDEX('Individual UI'!$E$6:$H$6,1,M1786)), "")</f>
        <v>4</v>
      </c>
      <c r="AA1786" s="14">
        <f>IF($O1786 = TRUE, IF(ISBLANK(N1786), "", INDEX('Individual UI'!$E$6:$H$6,1,N1786)), "")</f>
        <v>-2</v>
      </c>
      <c r="AB1786" s="11">
        <f>IF($O1786 = TRUE, EXP(MMULT($P1786:$AA1786, Documentation!D$39:D$50) + Documentation!D$51), "")</f>
        <v>2.1914696463442599E-6</v>
      </c>
      <c r="AC1786" s="4">
        <f>IF($O1786 = TRUE, EXP(MMULT($P1786:$AA1786, Documentation!E$39:E$50) + Documentation!E$51), "")</f>
        <v>0.72009021840157095</v>
      </c>
      <c r="AD1786" s="4">
        <f>IF($O1786 = TRUE, EXP(MMULT($P1786:$AA1786, Documentation!F$39:F$50) + Documentation!F$51), "")</f>
        <v>1.0191099105722168</v>
      </c>
      <c r="AE1786" s="4">
        <f>IF($O1786 = TRUE, EXP(MMULT($P1786:$AA1786, Documentation!G$39:G$50) + Documentation!G$51), "")</f>
        <v>2.1548513115827308E-2</v>
      </c>
      <c r="AF1786" s="14">
        <f>IF($O1786 = TRUE, EXP(MMULT($P1786:$AA1786, Documentation!H$39:H$50) + Documentation!H$51), "")</f>
        <v>18.258416644581761</v>
      </c>
      <c r="AG1786" s="30">
        <f t="shared" si="379"/>
        <v>1.0946857049560782E-7</v>
      </c>
      <c r="AH1786" s="28">
        <f t="shared" si="380"/>
        <v>3.5970038174056904E-2</v>
      </c>
      <c r="AI1786" s="28">
        <f t="shared" si="381"/>
        <v>5.0906707868096188E-2</v>
      </c>
      <c r="AJ1786" s="28">
        <f t="shared" si="382"/>
        <v>1.0763940678030783E-3</v>
      </c>
      <c r="AK1786" s="33">
        <f t="shared" si="383"/>
        <v>0.91204675042147343</v>
      </c>
      <c r="AL1786" s="11">
        <f t="shared" si="384"/>
        <v>5</v>
      </c>
      <c r="AM1786" s="14" t="str">
        <f>IF($O1786 = TRUE, INDEX(Documentation!$M$9:$M$13, $AL1786, 1), "")</f>
        <v>Reluctant Claimants</v>
      </c>
      <c r="AN1786" s="1"/>
      <c r="AO1786" s="1"/>
      <c r="AP1786" s="38">
        <v>1.09468570495609E-7</v>
      </c>
      <c r="AQ1786" s="35">
        <v>3.5970038174056598E-2</v>
      </c>
      <c r="AR1786" s="35">
        <v>5.0906707868096299E-2</v>
      </c>
      <c r="AS1786" s="35">
        <v>1.07639406780308E-3</v>
      </c>
      <c r="AT1786" s="35">
        <v>0.91204675042147398</v>
      </c>
      <c r="AU1786" s="14">
        <v>5</v>
      </c>
      <c r="AV1786" s="4" t="b">
        <f t="shared" si="385"/>
        <v>1</v>
      </c>
      <c r="AW1786" s="4" t="b">
        <f t="shared" si="386"/>
        <v>1</v>
      </c>
      <c r="AX1786" s="4" t="b">
        <f t="shared" si="387"/>
        <v>1</v>
      </c>
      <c r="AY1786" s="4" t="b">
        <f t="shared" si="388"/>
        <v>1</v>
      </c>
      <c r="AZ1786" s="4" t="b">
        <f t="shared" si="389"/>
        <v>1</v>
      </c>
      <c r="BA1786" s="4" t="b">
        <f t="shared" si="390"/>
        <v>1</v>
      </c>
      <c r="BB1786" s="14" t="b">
        <f t="shared" si="391"/>
        <v>1</v>
      </c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</row>
    <row r="1787" spans="1:64" x14ac:dyDescent="0.2">
      <c r="A1787" s="1"/>
      <c r="B1787" s="11" t="s">
        <v>1942</v>
      </c>
      <c r="C1787" s="4">
        <v>4</v>
      </c>
      <c r="D1787" s="4">
        <v>3</v>
      </c>
      <c r="E1787" s="4">
        <v>1</v>
      </c>
      <c r="F1787" s="4">
        <v>2</v>
      </c>
      <c r="G1787" s="4">
        <v>4</v>
      </c>
      <c r="H1787" s="4">
        <v>1</v>
      </c>
      <c r="I1787" s="4">
        <v>2</v>
      </c>
      <c r="J1787" s="4">
        <v>2</v>
      </c>
      <c r="K1787" s="4">
        <v>3</v>
      </c>
      <c r="L1787" s="4">
        <v>3</v>
      </c>
      <c r="M1787" s="4">
        <v>4</v>
      </c>
      <c r="N1787" s="14">
        <v>4</v>
      </c>
      <c r="O1787" s="25" t="b">
        <f t="shared" si="378"/>
        <v>1</v>
      </c>
      <c r="P1787" s="11">
        <f>IF($O1787 = TRUE, IF(ISBLANK(C1787), "", INDEX('Individual UI'!$E$6:$H$6,1,C1787)), "")</f>
        <v>4</v>
      </c>
      <c r="Q1787" s="4">
        <f>IF($O1787 = TRUE, IF(ISBLANK(D1787), "", INDEX('Individual UI'!$E$6:$H$6,1,D1787)), "")</f>
        <v>2</v>
      </c>
      <c r="R1787" s="4">
        <f>IF($O1787 = TRUE, IF(ISBLANK(E1787), "", INDEX('Individual UI'!$E$6:$H$6,1,E1787)), "")</f>
        <v>-4</v>
      </c>
      <c r="S1787" s="4">
        <f>IF($O1787 = TRUE, IF(ISBLANK(F1787), "", INDEX('Individual UI'!$E$6:$H$6,1,F1787)), "")</f>
        <v>-2</v>
      </c>
      <c r="T1787" s="4">
        <f>IF($O1787 = TRUE, IF(ISBLANK(G1787), "", INDEX('Individual UI'!$E$6:$H$6,1,G1787)), "")</f>
        <v>4</v>
      </c>
      <c r="U1787" s="4">
        <f>IF($O1787 = TRUE, IF(ISBLANK(H1787), "", INDEX('Individual UI'!$E$6:$H$6,1,H1787)), "")</f>
        <v>-4</v>
      </c>
      <c r="V1787" s="4">
        <f>IF($O1787 = TRUE, IF(ISBLANK(I1787), "", INDEX('Individual UI'!$E$6:$H$6,1,I1787)), "")</f>
        <v>-2</v>
      </c>
      <c r="W1787" s="4">
        <f>IF($O1787 = TRUE, IF(ISBLANK(J1787), "", INDEX('Individual UI'!$E$6:$H$6,1,J1787)), "")</f>
        <v>-2</v>
      </c>
      <c r="X1787" s="4">
        <f>IF($O1787 = TRUE, IF(ISBLANK(K1787), "", INDEX('Individual UI'!$E$6:$H$6,1,K1787)), "")</f>
        <v>2</v>
      </c>
      <c r="Y1787" s="4">
        <f>IF($O1787 = TRUE, IF(ISBLANK(L1787), "", INDEX('Individual UI'!$E$6:$H$6,1,L1787)), "")</f>
        <v>2</v>
      </c>
      <c r="Z1787" s="4">
        <f>IF($O1787 = TRUE, IF(ISBLANK(M1787), "", INDEX('Individual UI'!$E$6:$H$6,1,M1787)), "")</f>
        <v>4</v>
      </c>
      <c r="AA1787" s="14">
        <f>IF($O1787 = TRUE, IF(ISBLANK(N1787), "", INDEX('Individual UI'!$E$6:$H$6,1,N1787)), "")</f>
        <v>4</v>
      </c>
      <c r="AB1787" s="11">
        <f>IF($O1787 = TRUE, EXP(MMULT($P1787:$AA1787, Documentation!D$39:D$50) + Documentation!D$51), "")</f>
        <v>2.700640236299735E-4</v>
      </c>
      <c r="AC1787" s="4">
        <f>IF($O1787 = TRUE, EXP(MMULT($P1787:$AA1787, Documentation!E$39:E$50) + Documentation!E$51), "")</f>
        <v>10.493082829732778</v>
      </c>
      <c r="AD1787" s="4">
        <f>IF($O1787 = TRUE, EXP(MMULT($P1787:$AA1787, Documentation!F$39:F$50) + Documentation!F$51), "")</f>
        <v>0.11348426447474846</v>
      </c>
      <c r="AE1787" s="4">
        <f>IF($O1787 = TRUE, EXP(MMULT($P1787:$AA1787, Documentation!G$39:G$50) + Documentation!G$51), "")</f>
        <v>2.8668316012567718E-5</v>
      </c>
      <c r="AF1787" s="14">
        <f>IF($O1787 = TRUE, EXP(MMULT($P1787:$AA1787, Documentation!H$39:H$50) + Documentation!H$51), "")</f>
        <v>1.1217419823877427E-2</v>
      </c>
      <c r="AG1787" s="30">
        <f t="shared" si="379"/>
        <v>2.5434347929253012E-5</v>
      </c>
      <c r="AH1787" s="28">
        <f t="shared" si="380"/>
        <v>0.98822759120098358</v>
      </c>
      <c r="AI1787" s="28">
        <f t="shared" si="381"/>
        <v>1.0687829605549017E-2</v>
      </c>
      <c r="AJ1787" s="28">
        <f t="shared" si="382"/>
        <v>2.6999520862078119E-6</v>
      </c>
      <c r="AK1787" s="33">
        <f t="shared" si="383"/>
        <v>1.0564448934520473E-3</v>
      </c>
      <c r="AL1787" s="11">
        <f t="shared" si="384"/>
        <v>2</v>
      </c>
      <c r="AM1787" s="14" t="str">
        <f>IF($O1787 = TRUE, INDEX(Documentation!$M$9:$M$13, $AL1787, 1), "")</f>
        <v>Cautious Consulters</v>
      </c>
      <c r="AN1787" s="1"/>
      <c r="AO1787" s="1"/>
      <c r="AP1787" s="38">
        <v>2.5434347929252901E-5</v>
      </c>
      <c r="AQ1787" s="35">
        <v>0.98822759120098302</v>
      </c>
      <c r="AR1787" s="35">
        <v>1.0687829605548999E-2</v>
      </c>
      <c r="AS1787" s="35">
        <v>2.6999520862078098E-6</v>
      </c>
      <c r="AT1787" s="35">
        <v>1.0564448934520501E-3</v>
      </c>
      <c r="AU1787" s="14">
        <v>2</v>
      </c>
      <c r="AV1787" s="4" t="b">
        <f t="shared" si="385"/>
        <v>1</v>
      </c>
      <c r="AW1787" s="4" t="b">
        <f t="shared" si="386"/>
        <v>1</v>
      </c>
      <c r="AX1787" s="4" t="b">
        <f t="shared" si="387"/>
        <v>1</v>
      </c>
      <c r="AY1787" s="4" t="b">
        <f t="shared" si="388"/>
        <v>1</v>
      </c>
      <c r="AZ1787" s="4" t="b">
        <f t="shared" si="389"/>
        <v>1</v>
      </c>
      <c r="BA1787" s="4" t="b">
        <f t="shared" si="390"/>
        <v>1</v>
      </c>
      <c r="BB1787" s="14" t="b">
        <f t="shared" si="391"/>
        <v>1</v>
      </c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</row>
    <row r="1788" spans="1:64" x14ac:dyDescent="0.2">
      <c r="A1788" s="1"/>
      <c r="B1788" s="11" t="s">
        <v>1943</v>
      </c>
      <c r="C1788" s="4">
        <v>4</v>
      </c>
      <c r="D1788" s="4">
        <v>2</v>
      </c>
      <c r="E1788" s="4">
        <v>2</v>
      </c>
      <c r="F1788" s="4">
        <v>3</v>
      </c>
      <c r="G1788" s="4">
        <v>4</v>
      </c>
      <c r="H1788" s="4">
        <v>1</v>
      </c>
      <c r="I1788" s="4">
        <v>2</v>
      </c>
      <c r="J1788" s="4">
        <v>1</v>
      </c>
      <c r="K1788" s="4">
        <v>1</v>
      </c>
      <c r="L1788" s="4">
        <v>3</v>
      </c>
      <c r="M1788" s="4">
        <v>4</v>
      </c>
      <c r="N1788" s="14">
        <v>3</v>
      </c>
      <c r="O1788" s="25" t="b">
        <f t="shared" si="378"/>
        <v>1</v>
      </c>
      <c r="P1788" s="11">
        <f>IF($O1788 = TRUE, IF(ISBLANK(C1788), "", INDEX('Individual UI'!$E$6:$H$6,1,C1788)), "")</f>
        <v>4</v>
      </c>
      <c r="Q1788" s="4">
        <f>IF($O1788 = TRUE, IF(ISBLANK(D1788), "", INDEX('Individual UI'!$E$6:$H$6,1,D1788)), "")</f>
        <v>-2</v>
      </c>
      <c r="R1788" s="4">
        <f>IF($O1788 = TRUE, IF(ISBLANK(E1788), "", INDEX('Individual UI'!$E$6:$H$6,1,E1788)), "")</f>
        <v>-2</v>
      </c>
      <c r="S1788" s="4">
        <f>IF($O1788 = TRUE, IF(ISBLANK(F1788), "", INDEX('Individual UI'!$E$6:$H$6,1,F1788)), "")</f>
        <v>2</v>
      </c>
      <c r="T1788" s="4">
        <f>IF($O1788 = TRUE, IF(ISBLANK(G1788), "", INDEX('Individual UI'!$E$6:$H$6,1,G1788)), "")</f>
        <v>4</v>
      </c>
      <c r="U1788" s="4">
        <f>IF($O1788 = TRUE, IF(ISBLANK(H1788), "", INDEX('Individual UI'!$E$6:$H$6,1,H1788)), "")</f>
        <v>-4</v>
      </c>
      <c r="V1788" s="4">
        <f>IF($O1788 = TRUE, IF(ISBLANK(I1788), "", INDEX('Individual UI'!$E$6:$H$6,1,I1788)), "")</f>
        <v>-2</v>
      </c>
      <c r="W1788" s="4">
        <f>IF($O1788 = TRUE, IF(ISBLANK(J1788), "", INDEX('Individual UI'!$E$6:$H$6,1,J1788)), "")</f>
        <v>-4</v>
      </c>
      <c r="X1788" s="4">
        <f>IF($O1788 = TRUE, IF(ISBLANK(K1788), "", INDEX('Individual UI'!$E$6:$H$6,1,K1788)), "")</f>
        <v>-4</v>
      </c>
      <c r="Y1788" s="4">
        <f>IF($O1788 = TRUE, IF(ISBLANK(L1788), "", INDEX('Individual UI'!$E$6:$H$6,1,L1788)), "")</f>
        <v>2</v>
      </c>
      <c r="Z1788" s="4">
        <f>IF($O1788 = TRUE, IF(ISBLANK(M1788), "", INDEX('Individual UI'!$E$6:$H$6,1,M1788)), "")</f>
        <v>4</v>
      </c>
      <c r="AA1788" s="14">
        <f>IF($O1788 = TRUE, IF(ISBLANK(N1788), "", INDEX('Individual UI'!$E$6:$H$6,1,N1788)), "")</f>
        <v>2</v>
      </c>
      <c r="AB1788" s="11">
        <f>IF($O1788 = TRUE, EXP(MMULT($P1788:$AA1788, Documentation!D$39:D$50) + Documentation!D$51), "")</f>
        <v>4.8683920637889729E-4</v>
      </c>
      <c r="AC1788" s="4">
        <f>IF($O1788 = TRUE, EXP(MMULT($P1788:$AA1788, Documentation!E$39:E$50) + Documentation!E$51), "")</f>
        <v>0.24782158551531133</v>
      </c>
      <c r="AD1788" s="4">
        <f>IF($O1788 = TRUE, EXP(MMULT($P1788:$AA1788, Documentation!F$39:F$50) + Documentation!F$51), "")</f>
        <v>2.9641673561134733E-2</v>
      </c>
      <c r="AE1788" s="4">
        <f>IF($O1788 = TRUE, EXP(MMULT($P1788:$AA1788, Documentation!G$39:G$50) + Documentation!G$51), "")</f>
        <v>6.6535197492686403E-3</v>
      </c>
      <c r="AF1788" s="14">
        <f>IF($O1788 = TRUE, EXP(MMULT($P1788:$AA1788, Documentation!H$39:H$50) + Documentation!H$51), "")</f>
        <v>5.2489127709476752E-2</v>
      </c>
      <c r="AG1788" s="30">
        <f t="shared" si="379"/>
        <v>1.4442292589474143E-3</v>
      </c>
      <c r="AH1788" s="28">
        <f t="shared" si="380"/>
        <v>0.73517329769327611</v>
      </c>
      <c r="AI1788" s="28">
        <f t="shared" si="381"/>
        <v>8.7933288199145351E-2</v>
      </c>
      <c r="AJ1788" s="28">
        <f t="shared" si="382"/>
        <v>1.9737949965762575E-2</v>
      </c>
      <c r="AK1788" s="33">
        <f t="shared" si="383"/>
        <v>0.15571123488286856</v>
      </c>
      <c r="AL1788" s="11">
        <f t="shared" si="384"/>
        <v>2</v>
      </c>
      <c r="AM1788" s="14" t="str">
        <f>IF($O1788 = TRUE, INDEX(Documentation!$M$9:$M$13, $AL1788, 1), "")</f>
        <v>Cautious Consulters</v>
      </c>
      <c r="AN1788" s="1"/>
      <c r="AO1788" s="1"/>
      <c r="AP1788" s="38">
        <v>1.4442292589474199E-3</v>
      </c>
      <c r="AQ1788" s="35">
        <v>0.735173297693275</v>
      </c>
      <c r="AR1788" s="35">
        <v>8.7933288199145504E-2</v>
      </c>
      <c r="AS1788" s="35">
        <v>1.9737949965762801E-2</v>
      </c>
      <c r="AT1788" s="35">
        <v>0.155711234882869</v>
      </c>
      <c r="AU1788" s="14">
        <v>2</v>
      </c>
      <c r="AV1788" s="4" t="b">
        <f t="shared" si="385"/>
        <v>1</v>
      </c>
      <c r="AW1788" s="4" t="b">
        <f t="shared" si="386"/>
        <v>1</v>
      </c>
      <c r="AX1788" s="4" t="b">
        <f t="shared" si="387"/>
        <v>1</v>
      </c>
      <c r="AY1788" s="4" t="b">
        <f t="shared" si="388"/>
        <v>1</v>
      </c>
      <c r="AZ1788" s="4" t="b">
        <f t="shared" si="389"/>
        <v>1</v>
      </c>
      <c r="BA1788" s="4" t="b">
        <f t="shared" si="390"/>
        <v>1</v>
      </c>
      <c r="BB1788" s="14" t="b">
        <f t="shared" si="391"/>
        <v>1</v>
      </c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</row>
    <row r="1789" spans="1:64" x14ac:dyDescent="0.2">
      <c r="A1789" s="1"/>
      <c r="B1789" s="11" t="s">
        <v>1944</v>
      </c>
      <c r="C1789" s="4">
        <v>2</v>
      </c>
      <c r="D1789" s="4">
        <v>2</v>
      </c>
      <c r="E1789" s="4">
        <v>3</v>
      </c>
      <c r="F1789" s="4">
        <v>2</v>
      </c>
      <c r="G1789" s="4">
        <v>4</v>
      </c>
      <c r="H1789" s="4">
        <v>4</v>
      </c>
      <c r="I1789" s="4">
        <v>3</v>
      </c>
      <c r="J1789" s="4">
        <v>1</v>
      </c>
      <c r="K1789" s="4">
        <v>2</v>
      </c>
      <c r="L1789" s="4">
        <v>2</v>
      </c>
      <c r="M1789" s="4">
        <v>1</v>
      </c>
      <c r="N1789" s="14">
        <v>2</v>
      </c>
      <c r="O1789" s="25" t="b">
        <f t="shared" si="378"/>
        <v>1</v>
      </c>
      <c r="P1789" s="11">
        <f>IF($O1789 = TRUE, IF(ISBLANK(C1789), "", INDEX('Individual UI'!$E$6:$H$6,1,C1789)), "")</f>
        <v>-2</v>
      </c>
      <c r="Q1789" s="4">
        <f>IF($O1789 = TRUE, IF(ISBLANK(D1789), "", INDEX('Individual UI'!$E$6:$H$6,1,D1789)), "")</f>
        <v>-2</v>
      </c>
      <c r="R1789" s="4">
        <f>IF($O1789 = TRUE, IF(ISBLANK(E1789), "", INDEX('Individual UI'!$E$6:$H$6,1,E1789)), "")</f>
        <v>2</v>
      </c>
      <c r="S1789" s="4">
        <f>IF($O1789 = TRUE, IF(ISBLANK(F1789), "", INDEX('Individual UI'!$E$6:$H$6,1,F1789)), "")</f>
        <v>-2</v>
      </c>
      <c r="T1789" s="4">
        <f>IF($O1789 = TRUE, IF(ISBLANK(G1789), "", INDEX('Individual UI'!$E$6:$H$6,1,G1789)), "")</f>
        <v>4</v>
      </c>
      <c r="U1789" s="4">
        <f>IF($O1789 = TRUE, IF(ISBLANK(H1789), "", INDEX('Individual UI'!$E$6:$H$6,1,H1789)), "")</f>
        <v>4</v>
      </c>
      <c r="V1789" s="4">
        <f>IF($O1789 = TRUE, IF(ISBLANK(I1789), "", INDEX('Individual UI'!$E$6:$H$6,1,I1789)), "")</f>
        <v>2</v>
      </c>
      <c r="W1789" s="4">
        <f>IF($O1789 = TRUE, IF(ISBLANK(J1789), "", INDEX('Individual UI'!$E$6:$H$6,1,J1789)), "")</f>
        <v>-4</v>
      </c>
      <c r="X1789" s="4">
        <f>IF($O1789 = TRUE, IF(ISBLANK(K1789), "", INDEX('Individual UI'!$E$6:$H$6,1,K1789)), "")</f>
        <v>-2</v>
      </c>
      <c r="Y1789" s="4">
        <f>IF($O1789 = TRUE, IF(ISBLANK(L1789), "", INDEX('Individual UI'!$E$6:$H$6,1,L1789)), "")</f>
        <v>-2</v>
      </c>
      <c r="Z1789" s="4">
        <f>IF($O1789 = TRUE, IF(ISBLANK(M1789), "", INDEX('Individual UI'!$E$6:$H$6,1,M1789)), "")</f>
        <v>-4</v>
      </c>
      <c r="AA1789" s="14">
        <f>IF($O1789 = TRUE, IF(ISBLANK(N1789), "", INDEX('Individual UI'!$E$6:$H$6,1,N1789)), "")</f>
        <v>-2</v>
      </c>
      <c r="AB1789" s="11">
        <f>IF($O1789 = TRUE, EXP(MMULT($P1789:$AA1789, Documentation!D$39:D$50) + Documentation!D$51), "")</f>
        <v>1.6221309580029358E-2</v>
      </c>
      <c r="AC1789" s="4">
        <f>IF($O1789 = TRUE, EXP(MMULT($P1789:$AA1789, Documentation!E$39:E$50) + Documentation!E$51), "")</f>
        <v>5.6040959116170942E-4</v>
      </c>
      <c r="AD1789" s="4">
        <f>IF($O1789 = TRUE, EXP(MMULT($P1789:$AA1789, Documentation!F$39:F$50) + Documentation!F$51), "")</f>
        <v>2.2593571222889302E-4</v>
      </c>
      <c r="AE1789" s="4">
        <f>IF($O1789 = TRUE, EXP(MMULT($P1789:$AA1789, Documentation!G$39:G$50) + Documentation!G$51), "")</f>
        <v>12.629363095760775</v>
      </c>
      <c r="AF1789" s="14">
        <f>IF($O1789 = TRUE, EXP(MMULT($P1789:$AA1789, Documentation!H$39:H$50) + Documentation!H$51), "")</f>
        <v>1.6115820215474658E-2</v>
      </c>
      <c r="AG1789" s="30">
        <f t="shared" si="379"/>
        <v>1.2810524606880649E-3</v>
      </c>
      <c r="AH1789" s="28">
        <f t="shared" si="380"/>
        <v>4.4257467759246165E-5</v>
      </c>
      <c r="AI1789" s="28">
        <f t="shared" si="381"/>
        <v>1.7842918210775564E-5</v>
      </c>
      <c r="AJ1789" s="28">
        <f t="shared" si="382"/>
        <v>0.99738412554962763</v>
      </c>
      <c r="AK1789" s="33">
        <f t="shared" si="383"/>
        <v>1.2727216037142488E-3</v>
      </c>
      <c r="AL1789" s="11">
        <f t="shared" si="384"/>
        <v>4</v>
      </c>
      <c r="AM1789" s="14" t="str">
        <f>IF($O1789 = TRUE, INDEX(Documentation!$M$9:$M$13, $AL1789, 1), "")</f>
        <v>Financially Pressured</v>
      </c>
      <c r="AN1789" s="1"/>
      <c r="AO1789" s="1"/>
      <c r="AP1789" s="38">
        <v>1.2810524606880699E-3</v>
      </c>
      <c r="AQ1789" s="35">
        <v>4.4257467759247399E-5</v>
      </c>
      <c r="AR1789" s="35">
        <v>1.7842918210776201E-5</v>
      </c>
      <c r="AS1789" s="35">
        <v>0.99738412554962796</v>
      </c>
      <c r="AT1789" s="35">
        <v>1.2727216037142701E-3</v>
      </c>
      <c r="AU1789" s="14">
        <v>4</v>
      </c>
      <c r="AV1789" s="4" t="b">
        <f t="shared" si="385"/>
        <v>1</v>
      </c>
      <c r="AW1789" s="4" t="b">
        <f t="shared" si="386"/>
        <v>1</v>
      </c>
      <c r="AX1789" s="4" t="b">
        <f t="shared" si="387"/>
        <v>1</v>
      </c>
      <c r="AY1789" s="4" t="b">
        <f t="shared" si="388"/>
        <v>1</v>
      </c>
      <c r="AZ1789" s="4" t="b">
        <f t="shared" si="389"/>
        <v>1</v>
      </c>
      <c r="BA1789" s="4" t="b">
        <f t="shared" si="390"/>
        <v>1</v>
      </c>
      <c r="BB1789" s="14" t="b">
        <f t="shared" si="391"/>
        <v>1</v>
      </c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</row>
    <row r="1790" spans="1:64" x14ac:dyDescent="0.2">
      <c r="A1790" s="1"/>
      <c r="B1790" s="11" t="s">
        <v>1945</v>
      </c>
      <c r="C1790" s="4">
        <v>3</v>
      </c>
      <c r="D1790" s="4">
        <v>3</v>
      </c>
      <c r="E1790" s="4">
        <v>3</v>
      </c>
      <c r="F1790" s="4">
        <v>2</v>
      </c>
      <c r="G1790" s="4">
        <v>4</v>
      </c>
      <c r="H1790" s="4">
        <v>1</v>
      </c>
      <c r="I1790" s="4">
        <v>2</v>
      </c>
      <c r="J1790" s="4">
        <v>2</v>
      </c>
      <c r="K1790" s="4">
        <v>2</v>
      </c>
      <c r="L1790" s="4">
        <v>3</v>
      </c>
      <c r="M1790" s="4">
        <v>3</v>
      </c>
      <c r="N1790" s="14">
        <v>2</v>
      </c>
      <c r="O1790" s="25" t="b">
        <f t="shared" si="378"/>
        <v>1</v>
      </c>
      <c r="P1790" s="11">
        <f>IF($O1790 = TRUE, IF(ISBLANK(C1790), "", INDEX('Individual UI'!$E$6:$H$6,1,C1790)), "")</f>
        <v>2</v>
      </c>
      <c r="Q1790" s="4">
        <f>IF($O1790 = TRUE, IF(ISBLANK(D1790), "", INDEX('Individual UI'!$E$6:$H$6,1,D1790)), "")</f>
        <v>2</v>
      </c>
      <c r="R1790" s="4">
        <f>IF($O1790 = TRUE, IF(ISBLANK(E1790), "", INDEX('Individual UI'!$E$6:$H$6,1,E1790)), "")</f>
        <v>2</v>
      </c>
      <c r="S1790" s="4">
        <f>IF($O1790 = TRUE, IF(ISBLANK(F1790), "", INDEX('Individual UI'!$E$6:$H$6,1,F1790)), "")</f>
        <v>-2</v>
      </c>
      <c r="T1790" s="4">
        <f>IF($O1790 = TRUE, IF(ISBLANK(G1790), "", INDEX('Individual UI'!$E$6:$H$6,1,G1790)), "")</f>
        <v>4</v>
      </c>
      <c r="U1790" s="4">
        <f>IF($O1790 = TRUE, IF(ISBLANK(H1790), "", INDEX('Individual UI'!$E$6:$H$6,1,H1790)), "")</f>
        <v>-4</v>
      </c>
      <c r="V1790" s="4">
        <f>IF($O1790 = TRUE, IF(ISBLANK(I1790), "", INDEX('Individual UI'!$E$6:$H$6,1,I1790)), "")</f>
        <v>-2</v>
      </c>
      <c r="W1790" s="4">
        <f>IF($O1790 = TRUE, IF(ISBLANK(J1790), "", INDEX('Individual UI'!$E$6:$H$6,1,J1790)), "")</f>
        <v>-2</v>
      </c>
      <c r="X1790" s="4">
        <f>IF($O1790 = TRUE, IF(ISBLANK(K1790), "", INDEX('Individual UI'!$E$6:$H$6,1,K1790)), "")</f>
        <v>-2</v>
      </c>
      <c r="Y1790" s="4">
        <f>IF($O1790 = TRUE, IF(ISBLANK(L1790), "", INDEX('Individual UI'!$E$6:$H$6,1,L1790)), "")</f>
        <v>2</v>
      </c>
      <c r="Z1790" s="4">
        <f>IF($O1790 = TRUE, IF(ISBLANK(M1790), "", INDEX('Individual UI'!$E$6:$H$6,1,M1790)), "")</f>
        <v>2</v>
      </c>
      <c r="AA1790" s="14">
        <f>IF($O1790 = TRUE, IF(ISBLANK(N1790), "", INDEX('Individual UI'!$E$6:$H$6,1,N1790)), "")</f>
        <v>-2</v>
      </c>
      <c r="AB1790" s="11">
        <f>IF($O1790 = TRUE, EXP(MMULT($P1790:$AA1790, Documentation!D$39:D$50) + Documentation!D$51), "")</f>
        <v>2.9458968245916827E-4</v>
      </c>
      <c r="AC1790" s="4">
        <f>IF($O1790 = TRUE, EXP(MMULT($P1790:$AA1790, Documentation!E$39:E$50) + Documentation!E$51), "")</f>
        <v>0.93363430428352367</v>
      </c>
      <c r="AD1790" s="4">
        <f>IF($O1790 = TRUE, EXP(MMULT($P1790:$AA1790, Documentation!F$39:F$50) + Documentation!F$51), "")</f>
        <v>7.1336581909060802E-3</v>
      </c>
      <c r="AE1790" s="4">
        <f>IF($O1790 = TRUE, EXP(MMULT($P1790:$AA1790, Documentation!G$39:G$50) + Documentation!G$51), "")</f>
        <v>1.5021390283230225E-2</v>
      </c>
      <c r="AF1790" s="14">
        <f>IF($O1790 = TRUE, EXP(MMULT($P1790:$AA1790, Documentation!H$39:H$50) + Documentation!H$51), "")</f>
        <v>0.35719936568407112</v>
      </c>
      <c r="AG1790" s="30">
        <f t="shared" si="379"/>
        <v>2.2431540904905073E-4</v>
      </c>
      <c r="AH1790" s="28">
        <f t="shared" si="380"/>
        <v>0.71091614315654938</v>
      </c>
      <c r="AI1790" s="28">
        <f t="shared" si="381"/>
        <v>5.4319263381907594E-3</v>
      </c>
      <c r="AJ1790" s="28">
        <f t="shared" si="382"/>
        <v>1.1438042492663532E-2</v>
      </c>
      <c r="AK1790" s="33">
        <f t="shared" si="383"/>
        <v>0.27198957260354722</v>
      </c>
      <c r="AL1790" s="11">
        <f t="shared" si="384"/>
        <v>2</v>
      </c>
      <c r="AM1790" s="14" t="str">
        <f>IF($O1790 = TRUE, INDEX(Documentation!$M$9:$M$13, $AL1790, 1), "")</f>
        <v>Cautious Consulters</v>
      </c>
      <c r="AN1790" s="1"/>
      <c r="AO1790" s="1"/>
      <c r="AP1790" s="38">
        <v>2.24315409049051E-4</v>
      </c>
      <c r="AQ1790" s="35">
        <v>0.71091614315655005</v>
      </c>
      <c r="AR1790" s="35">
        <v>5.4319263381908097E-3</v>
      </c>
      <c r="AS1790" s="35">
        <v>1.1438042492663499E-2</v>
      </c>
      <c r="AT1790" s="35">
        <v>0.271989572603547</v>
      </c>
      <c r="AU1790" s="14">
        <v>2</v>
      </c>
      <c r="AV1790" s="4" t="b">
        <f t="shared" si="385"/>
        <v>1</v>
      </c>
      <c r="AW1790" s="4" t="b">
        <f t="shared" si="386"/>
        <v>1</v>
      </c>
      <c r="AX1790" s="4" t="b">
        <f t="shared" si="387"/>
        <v>1</v>
      </c>
      <c r="AY1790" s="4" t="b">
        <f t="shared" si="388"/>
        <v>1</v>
      </c>
      <c r="AZ1790" s="4" t="b">
        <f t="shared" si="389"/>
        <v>1</v>
      </c>
      <c r="BA1790" s="4" t="b">
        <f t="shared" si="390"/>
        <v>1</v>
      </c>
      <c r="BB1790" s="14" t="b">
        <f t="shared" si="391"/>
        <v>1</v>
      </c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</row>
    <row r="1791" spans="1:64" x14ac:dyDescent="0.2">
      <c r="A1791" s="1"/>
      <c r="B1791" s="11" t="s">
        <v>1946</v>
      </c>
      <c r="C1791" s="4">
        <v>1</v>
      </c>
      <c r="D1791" s="4">
        <v>4</v>
      </c>
      <c r="E1791" s="4">
        <v>2</v>
      </c>
      <c r="F1791" s="4">
        <v>1</v>
      </c>
      <c r="G1791" s="4">
        <v>4</v>
      </c>
      <c r="H1791" s="4">
        <v>2</v>
      </c>
      <c r="I1791" s="4">
        <v>1</v>
      </c>
      <c r="J1791" s="4">
        <v>3</v>
      </c>
      <c r="K1791" s="4">
        <v>4</v>
      </c>
      <c r="L1791" s="4">
        <v>2</v>
      </c>
      <c r="M1791" s="4">
        <v>4</v>
      </c>
      <c r="N1791" s="14">
        <v>3</v>
      </c>
      <c r="O1791" s="25" t="b">
        <f t="shared" si="378"/>
        <v>1</v>
      </c>
      <c r="P1791" s="11">
        <f>IF($O1791 = TRUE, IF(ISBLANK(C1791), "", INDEX('Individual UI'!$E$6:$H$6,1,C1791)), "")</f>
        <v>-4</v>
      </c>
      <c r="Q1791" s="4">
        <f>IF($O1791 = TRUE, IF(ISBLANK(D1791), "", INDEX('Individual UI'!$E$6:$H$6,1,D1791)), "")</f>
        <v>4</v>
      </c>
      <c r="R1791" s="4">
        <f>IF($O1791 = TRUE, IF(ISBLANK(E1791), "", INDEX('Individual UI'!$E$6:$H$6,1,E1791)), "")</f>
        <v>-2</v>
      </c>
      <c r="S1791" s="4">
        <f>IF($O1791 = TRUE, IF(ISBLANK(F1791), "", INDEX('Individual UI'!$E$6:$H$6,1,F1791)), "")</f>
        <v>-4</v>
      </c>
      <c r="T1791" s="4">
        <f>IF($O1791 = TRUE, IF(ISBLANK(G1791), "", INDEX('Individual UI'!$E$6:$H$6,1,G1791)), "")</f>
        <v>4</v>
      </c>
      <c r="U1791" s="4">
        <f>IF($O1791 = TRUE, IF(ISBLANK(H1791), "", INDEX('Individual UI'!$E$6:$H$6,1,H1791)), "")</f>
        <v>-2</v>
      </c>
      <c r="V1791" s="4">
        <f>IF($O1791 = TRUE, IF(ISBLANK(I1791), "", INDEX('Individual UI'!$E$6:$H$6,1,I1791)), "")</f>
        <v>-4</v>
      </c>
      <c r="W1791" s="4">
        <f>IF($O1791 = TRUE, IF(ISBLANK(J1791), "", INDEX('Individual UI'!$E$6:$H$6,1,J1791)), "")</f>
        <v>2</v>
      </c>
      <c r="X1791" s="4">
        <f>IF($O1791 = TRUE, IF(ISBLANK(K1791), "", INDEX('Individual UI'!$E$6:$H$6,1,K1791)), "")</f>
        <v>4</v>
      </c>
      <c r="Y1791" s="4">
        <f>IF($O1791 = TRUE, IF(ISBLANK(L1791), "", INDEX('Individual UI'!$E$6:$H$6,1,L1791)), "")</f>
        <v>-2</v>
      </c>
      <c r="Z1791" s="4">
        <f>IF($O1791 = TRUE, IF(ISBLANK(M1791), "", INDEX('Individual UI'!$E$6:$H$6,1,M1791)), "")</f>
        <v>4</v>
      </c>
      <c r="AA1791" s="14">
        <f>IF($O1791 = TRUE, IF(ISBLANK(N1791), "", INDEX('Individual UI'!$E$6:$H$6,1,N1791)), "")</f>
        <v>2</v>
      </c>
      <c r="AB1791" s="11">
        <f>IF($O1791 = TRUE, EXP(MMULT($P1791:$AA1791, Documentation!D$39:D$50) + Documentation!D$51), "")</f>
        <v>1.4202490531175396E-3</v>
      </c>
      <c r="AC1791" s="4">
        <f>IF($O1791 = TRUE, EXP(MMULT($P1791:$AA1791, Documentation!E$39:E$50) + Documentation!E$51), "")</f>
        <v>0.41562782109994589</v>
      </c>
      <c r="AD1791" s="4">
        <f>IF($O1791 = TRUE, EXP(MMULT($P1791:$AA1791, Documentation!F$39:F$50) + Documentation!F$51), "")</f>
        <v>6.5285250473337497E-2</v>
      </c>
      <c r="AE1791" s="4">
        <f>IF($O1791 = TRUE, EXP(MMULT($P1791:$AA1791, Documentation!G$39:G$50) + Documentation!G$51), "")</f>
        <v>6.9097924856102071E-4</v>
      </c>
      <c r="AF1791" s="14">
        <f>IF($O1791 = TRUE, EXP(MMULT($P1791:$AA1791, Documentation!H$39:H$50) + Documentation!H$51), "")</f>
        <v>3.3608225699005303E-3</v>
      </c>
      <c r="AG1791" s="30">
        <f t="shared" si="379"/>
        <v>2.9200092428372775E-3</v>
      </c>
      <c r="AH1791" s="28">
        <f t="shared" si="380"/>
        <v>0.85452412485552987</v>
      </c>
      <c r="AI1791" s="28">
        <f t="shared" si="381"/>
        <v>0.13422542643815827</v>
      </c>
      <c r="AJ1791" s="28">
        <f t="shared" si="382"/>
        <v>1.4206422373442382E-3</v>
      </c>
      <c r="AK1791" s="33">
        <f t="shared" si="383"/>
        <v>6.9097972261302444E-3</v>
      </c>
      <c r="AL1791" s="11">
        <f t="shared" si="384"/>
        <v>2</v>
      </c>
      <c r="AM1791" s="14" t="str">
        <f>IF($O1791 = TRUE, INDEX(Documentation!$M$9:$M$13, $AL1791, 1), "")</f>
        <v>Cautious Consulters</v>
      </c>
      <c r="AN1791" s="1"/>
      <c r="AO1791" s="1"/>
      <c r="AP1791" s="38">
        <v>2.9200092428373599E-3</v>
      </c>
      <c r="AQ1791" s="35">
        <v>0.85452412485552898</v>
      </c>
      <c r="AR1791" s="35">
        <v>0.13422542643815899</v>
      </c>
      <c r="AS1791" s="35">
        <v>1.4206422373442701E-3</v>
      </c>
      <c r="AT1791" s="35">
        <v>6.9097972261302903E-3</v>
      </c>
      <c r="AU1791" s="14">
        <v>2</v>
      </c>
      <c r="AV1791" s="4" t="b">
        <f t="shared" si="385"/>
        <v>1</v>
      </c>
      <c r="AW1791" s="4" t="b">
        <f t="shared" si="386"/>
        <v>1</v>
      </c>
      <c r="AX1791" s="4" t="b">
        <f t="shared" si="387"/>
        <v>1</v>
      </c>
      <c r="AY1791" s="4" t="b">
        <f t="shared" si="388"/>
        <v>1</v>
      </c>
      <c r="AZ1791" s="4" t="b">
        <f t="shared" si="389"/>
        <v>1</v>
      </c>
      <c r="BA1791" s="4" t="b">
        <f t="shared" si="390"/>
        <v>1</v>
      </c>
      <c r="BB1791" s="14" t="b">
        <f t="shared" si="391"/>
        <v>1</v>
      </c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</row>
    <row r="1792" spans="1:64" x14ac:dyDescent="0.2">
      <c r="A1792" s="1"/>
      <c r="B1792" s="11" t="s">
        <v>1947</v>
      </c>
      <c r="C1792" s="4">
        <v>3</v>
      </c>
      <c r="D1792" s="4">
        <v>4</v>
      </c>
      <c r="E1792" s="4">
        <v>3</v>
      </c>
      <c r="F1792" s="4">
        <v>1</v>
      </c>
      <c r="G1792" s="4">
        <v>3</v>
      </c>
      <c r="H1792" s="4">
        <v>1</v>
      </c>
      <c r="I1792" s="4">
        <v>2</v>
      </c>
      <c r="J1792" s="4">
        <v>2</v>
      </c>
      <c r="K1792" s="4">
        <v>3</v>
      </c>
      <c r="L1792" s="4">
        <v>2</v>
      </c>
      <c r="M1792" s="4">
        <v>1</v>
      </c>
      <c r="N1792" s="14">
        <v>4</v>
      </c>
      <c r="O1792" s="25" t="b">
        <f t="shared" si="378"/>
        <v>1</v>
      </c>
      <c r="P1792" s="11">
        <f>IF($O1792 = TRUE, IF(ISBLANK(C1792), "", INDEX('Individual UI'!$E$6:$H$6,1,C1792)), "")</f>
        <v>2</v>
      </c>
      <c r="Q1792" s="4">
        <f>IF($O1792 = TRUE, IF(ISBLANK(D1792), "", INDEX('Individual UI'!$E$6:$H$6,1,D1792)), "")</f>
        <v>4</v>
      </c>
      <c r="R1792" s="4">
        <f>IF($O1792 = TRUE, IF(ISBLANK(E1792), "", INDEX('Individual UI'!$E$6:$H$6,1,E1792)), "")</f>
        <v>2</v>
      </c>
      <c r="S1792" s="4">
        <f>IF($O1792 = TRUE, IF(ISBLANK(F1792), "", INDEX('Individual UI'!$E$6:$H$6,1,F1792)), "")</f>
        <v>-4</v>
      </c>
      <c r="T1792" s="4">
        <f>IF($O1792 = TRUE, IF(ISBLANK(G1792), "", INDEX('Individual UI'!$E$6:$H$6,1,G1792)), "")</f>
        <v>2</v>
      </c>
      <c r="U1792" s="4">
        <f>IF($O1792 = TRUE, IF(ISBLANK(H1792), "", INDEX('Individual UI'!$E$6:$H$6,1,H1792)), "")</f>
        <v>-4</v>
      </c>
      <c r="V1792" s="4">
        <f>IF($O1792 = TRUE, IF(ISBLANK(I1792), "", INDEX('Individual UI'!$E$6:$H$6,1,I1792)), "")</f>
        <v>-2</v>
      </c>
      <c r="W1792" s="4">
        <f>IF($O1792 = TRUE, IF(ISBLANK(J1792), "", INDEX('Individual UI'!$E$6:$H$6,1,J1792)), "")</f>
        <v>-2</v>
      </c>
      <c r="X1792" s="4">
        <f>IF($O1792 = TRUE, IF(ISBLANK(K1792), "", INDEX('Individual UI'!$E$6:$H$6,1,K1792)), "")</f>
        <v>2</v>
      </c>
      <c r="Y1792" s="4">
        <f>IF($O1792 = TRUE, IF(ISBLANK(L1792), "", INDEX('Individual UI'!$E$6:$H$6,1,L1792)), "")</f>
        <v>-2</v>
      </c>
      <c r="Z1792" s="4">
        <f>IF($O1792 = TRUE, IF(ISBLANK(M1792), "", INDEX('Individual UI'!$E$6:$H$6,1,M1792)), "")</f>
        <v>-4</v>
      </c>
      <c r="AA1792" s="14">
        <f>IF($O1792 = TRUE, IF(ISBLANK(N1792), "", INDEX('Individual UI'!$E$6:$H$6,1,N1792)), "")</f>
        <v>4</v>
      </c>
      <c r="AB1792" s="11">
        <f>IF($O1792 = TRUE, EXP(MMULT($P1792:$AA1792, Documentation!D$39:D$50) + Documentation!D$51), "")</f>
        <v>2.7243037205195706E-3</v>
      </c>
      <c r="AC1792" s="4">
        <f>IF($O1792 = TRUE, EXP(MMULT($P1792:$AA1792, Documentation!E$39:E$50) + Documentation!E$51), "")</f>
        <v>0.56270363799860235</v>
      </c>
      <c r="AD1792" s="4">
        <f>IF($O1792 = TRUE, EXP(MMULT($P1792:$AA1792, Documentation!F$39:F$50) + Documentation!F$51), "")</f>
        <v>5.6966052749562153E-3</v>
      </c>
      <c r="AE1792" s="4">
        <f>IF($O1792 = TRUE, EXP(MMULT($P1792:$AA1792, Documentation!G$39:G$50) + Documentation!G$51), "")</f>
        <v>6.4997547184941669E-3</v>
      </c>
      <c r="AF1792" s="14">
        <f>IF($O1792 = TRUE, EXP(MMULT($P1792:$AA1792, Documentation!H$39:H$50) + Documentation!H$51), "")</f>
        <v>1.9136059981417031E-2</v>
      </c>
      <c r="AG1792" s="30">
        <f t="shared" si="379"/>
        <v>4.5651552874360598E-3</v>
      </c>
      <c r="AH1792" s="28">
        <f t="shared" si="380"/>
        <v>0.94293065377413465</v>
      </c>
      <c r="AI1792" s="28">
        <f t="shared" si="381"/>
        <v>9.5458841448275659E-3</v>
      </c>
      <c r="AJ1792" s="28">
        <f t="shared" si="382"/>
        <v>1.0891733324987751E-2</v>
      </c>
      <c r="AK1792" s="33">
        <f t="shared" si="383"/>
        <v>3.20665734686141E-2</v>
      </c>
      <c r="AL1792" s="11">
        <f t="shared" si="384"/>
        <v>2</v>
      </c>
      <c r="AM1792" s="14" t="str">
        <f>IF($O1792 = TRUE, INDEX(Documentation!$M$9:$M$13, $AL1792, 1), "")</f>
        <v>Cautious Consulters</v>
      </c>
      <c r="AN1792" s="1"/>
      <c r="AO1792" s="1"/>
      <c r="AP1792" s="38">
        <v>4.5651552874358898E-3</v>
      </c>
      <c r="AQ1792" s="35">
        <v>0.94293065377413599</v>
      </c>
      <c r="AR1792" s="35">
        <v>9.5458841448276092E-3</v>
      </c>
      <c r="AS1792" s="35">
        <v>1.0891733324987199E-2</v>
      </c>
      <c r="AT1792" s="35">
        <v>3.20665734686136E-2</v>
      </c>
      <c r="AU1792" s="14">
        <v>2</v>
      </c>
      <c r="AV1792" s="4" t="b">
        <f t="shared" si="385"/>
        <v>1</v>
      </c>
      <c r="AW1792" s="4" t="b">
        <f t="shared" si="386"/>
        <v>1</v>
      </c>
      <c r="AX1792" s="4" t="b">
        <f t="shared" si="387"/>
        <v>1</v>
      </c>
      <c r="AY1792" s="4" t="b">
        <f t="shared" si="388"/>
        <v>1</v>
      </c>
      <c r="AZ1792" s="4" t="b">
        <f t="shared" si="389"/>
        <v>1</v>
      </c>
      <c r="BA1792" s="4" t="b">
        <f t="shared" si="390"/>
        <v>1</v>
      </c>
      <c r="BB1792" s="14" t="b">
        <f t="shared" si="391"/>
        <v>1</v>
      </c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</row>
    <row r="1793" spans="1:64" x14ac:dyDescent="0.2">
      <c r="A1793" s="1"/>
      <c r="B1793" s="11" t="s">
        <v>1948</v>
      </c>
      <c r="C1793" s="4">
        <v>3</v>
      </c>
      <c r="D1793" s="4">
        <v>4</v>
      </c>
      <c r="E1793" s="4">
        <v>2</v>
      </c>
      <c r="F1793" s="4">
        <v>1</v>
      </c>
      <c r="G1793" s="4">
        <v>4</v>
      </c>
      <c r="H1793" s="4">
        <v>3</v>
      </c>
      <c r="I1793" s="4">
        <v>3</v>
      </c>
      <c r="J1793" s="4">
        <v>1</v>
      </c>
      <c r="K1793" s="4">
        <v>3</v>
      </c>
      <c r="L1793" s="4">
        <v>4</v>
      </c>
      <c r="M1793" s="4">
        <v>3</v>
      </c>
      <c r="N1793" s="14">
        <v>3</v>
      </c>
      <c r="O1793" s="25" t="b">
        <f t="shared" si="378"/>
        <v>1</v>
      </c>
      <c r="P1793" s="11">
        <f>IF($O1793 = TRUE, IF(ISBLANK(C1793), "", INDEX('Individual UI'!$E$6:$H$6,1,C1793)), "")</f>
        <v>2</v>
      </c>
      <c r="Q1793" s="4">
        <f>IF($O1793 = TRUE, IF(ISBLANK(D1793), "", INDEX('Individual UI'!$E$6:$H$6,1,D1793)), "")</f>
        <v>4</v>
      </c>
      <c r="R1793" s="4">
        <f>IF($O1793 = TRUE, IF(ISBLANK(E1793), "", INDEX('Individual UI'!$E$6:$H$6,1,E1793)), "")</f>
        <v>-2</v>
      </c>
      <c r="S1793" s="4">
        <f>IF($O1793 = TRUE, IF(ISBLANK(F1793), "", INDEX('Individual UI'!$E$6:$H$6,1,F1793)), "")</f>
        <v>-4</v>
      </c>
      <c r="T1793" s="4">
        <f>IF($O1793 = TRUE, IF(ISBLANK(G1793), "", INDEX('Individual UI'!$E$6:$H$6,1,G1793)), "")</f>
        <v>4</v>
      </c>
      <c r="U1793" s="4">
        <f>IF($O1793 = TRUE, IF(ISBLANK(H1793), "", INDEX('Individual UI'!$E$6:$H$6,1,H1793)), "")</f>
        <v>2</v>
      </c>
      <c r="V1793" s="4">
        <f>IF($O1793 = TRUE, IF(ISBLANK(I1793), "", INDEX('Individual UI'!$E$6:$H$6,1,I1793)), "")</f>
        <v>2</v>
      </c>
      <c r="W1793" s="4">
        <f>IF($O1793 = TRUE, IF(ISBLANK(J1793), "", INDEX('Individual UI'!$E$6:$H$6,1,J1793)), "")</f>
        <v>-4</v>
      </c>
      <c r="X1793" s="4">
        <f>IF($O1793 = TRUE, IF(ISBLANK(K1793), "", INDEX('Individual UI'!$E$6:$H$6,1,K1793)), "")</f>
        <v>2</v>
      </c>
      <c r="Y1793" s="4">
        <f>IF($O1793 = TRUE, IF(ISBLANK(L1793), "", INDEX('Individual UI'!$E$6:$H$6,1,L1793)), "")</f>
        <v>4</v>
      </c>
      <c r="Z1793" s="4">
        <f>IF($O1793 = TRUE, IF(ISBLANK(M1793), "", INDEX('Individual UI'!$E$6:$H$6,1,M1793)), "")</f>
        <v>2</v>
      </c>
      <c r="AA1793" s="14">
        <f>IF($O1793 = TRUE, IF(ISBLANK(N1793), "", INDEX('Individual UI'!$E$6:$H$6,1,N1793)), "")</f>
        <v>2</v>
      </c>
      <c r="AB1793" s="11">
        <f>IF($O1793 = TRUE, EXP(MMULT($P1793:$AA1793, Documentation!D$39:D$50) + Documentation!D$51), "")</f>
        <v>1.4200323610399977E-4</v>
      </c>
      <c r="AC1793" s="4">
        <f>IF($O1793 = TRUE, EXP(MMULT($P1793:$AA1793, Documentation!E$39:E$50) + Documentation!E$51), "")</f>
        <v>22.866023568907245</v>
      </c>
      <c r="AD1793" s="4">
        <f>IF($O1793 = TRUE, EXP(MMULT($P1793:$AA1793, Documentation!F$39:F$50) + Documentation!F$51), "")</f>
        <v>2.709017832635292E-2</v>
      </c>
      <c r="AE1793" s="4">
        <f>IF($O1793 = TRUE, EXP(MMULT($P1793:$AA1793, Documentation!G$39:G$50) + Documentation!G$51), "")</f>
        <v>2.2084829469861306E-4</v>
      </c>
      <c r="AF1793" s="14">
        <f>IF($O1793 = TRUE, EXP(MMULT($P1793:$AA1793, Documentation!H$39:H$50) + Documentation!H$51), "")</f>
        <v>5.7830132677890209E-2</v>
      </c>
      <c r="AG1793" s="30">
        <f t="shared" si="379"/>
        <v>6.1871525558700119E-6</v>
      </c>
      <c r="AH1793" s="28">
        <f t="shared" si="380"/>
        <v>0.99628416963212774</v>
      </c>
      <c r="AI1793" s="28">
        <f t="shared" si="381"/>
        <v>1.1803327210664026E-3</v>
      </c>
      <c r="AJ1793" s="28">
        <f t="shared" si="382"/>
        <v>9.6224714907435106E-6</v>
      </c>
      <c r="AK1793" s="33">
        <f t="shared" si="383"/>
        <v>2.5196880227593074E-3</v>
      </c>
      <c r="AL1793" s="11">
        <f t="shared" si="384"/>
        <v>2</v>
      </c>
      <c r="AM1793" s="14" t="str">
        <f>IF($O1793 = TRUE, INDEX(Documentation!$M$9:$M$13, $AL1793, 1), "")</f>
        <v>Cautious Consulters</v>
      </c>
      <c r="AN1793" s="1"/>
      <c r="AO1793" s="1"/>
      <c r="AP1793" s="38">
        <v>6.1871525558699001E-6</v>
      </c>
      <c r="AQ1793" s="35">
        <v>0.99628416963212796</v>
      </c>
      <c r="AR1793" s="35">
        <v>1.1803327210663901E-3</v>
      </c>
      <c r="AS1793" s="35">
        <v>9.6224714907433005E-6</v>
      </c>
      <c r="AT1793" s="35">
        <v>2.5196880227592801E-3</v>
      </c>
      <c r="AU1793" s="14">
        <v>2</v>
      </c>
      <c r="AV1793" s="4" t="b">
        <f t="shared" si="385"/>
        <v>1</v>
      </c>
      <c r="AW1793" s="4" t="b">
        <f t="shared" si="386"/>
        <v>1</v>
      </c>
      <c r="AX1793" s="4" t="b">
        <f t="shared" si="387"/>
        <v>1</v>
      </c>
      <c r="AY1793" s="4" t="b">
        <f t="shared" si="388"/>
        <v>1</v>
      </c>
      <c r="AZ1793" s="4" t="b">
        <f t="shared" si="389"/>
        <v>1</v>
      </c>
      <c r="BA1793" s="4" t="b">
        <f t="shared" si="390"/>
        <v>1</v>
      </c>
      <c r="BB1793" s="14" t="b">
        <f t="shared" si="391"/>
        <v>1</v>
      </c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</row>
    <row r="1794" spans="1:64" x14ac:dyDescent="0.2">
      <c r="A1794" s="1"/>
      <c r="B1794" s="11" t="s">
        <v>1949</v>
      </c>
      <c r="C1794" s="4">
        <v>1</v>
      </c>
      <c r="D1794" s="4">
        <v>3</v>
      </c>
      <c r="E1794" s="4">
        <v>4</v>
      </c>
      <c r="F1794" s="4">
        <v>4</v>
      </c>
      <c r="G1794" s="4">
        <v>3</v>
      </c>
      <c r="H1794" s="4">
        <v>1</v>
      </c>
      <c r="I1794" s="4">
        <v>2</v>
      </c>
      <c r="J1794" s="4">
        <v>2</v>
      </c>
      <c r="K1794" s="4">
        <v>3</v>
      </c>
      <c r="L1794" s="4">
        <v>3</v>
      </c>
      <c r="M1794" s="4">
        <v>3</v>
      </c>
      <c r="N1794" s="14">
        <v>4</v>
      </c>
      <c r="O1794" s="25" t="b">
        <f t="shared" si="378"/>
        <v>1</v>
      </c>
      <c r="P1794" s="11">
        <f>IF($O1794 = TRUE, IF(ISBLANK(C1794), "", INDEX('Individual UI'!$E$6:$H$6,1,C1794)), "")</f>
        <v>-4</v>
      </c>
      <c r="Q1794" s="4">
        <f>IF($O1794 = TRUE, IF(ISBLANK(D1794), "", INDEX('Individual UI'!$E$6:$H$6,1,D1794)), "")</f>
        <v>2</v>
      </c>
      <c r="R1794" s="4">
        <f>IF($O1794 = TRUE, IF(ISBLANK(E1794), "", INDEX('Individual UI'!$E$6:$H$6,1,E1794)), "")</f>
        <v>4</v>
      </c>
      <c r="S1794" s="4">
        <f>IF($O1794 = TRUE, IF(ISBLANK(F1794), "", INDEX('Individual UI'!$E$6:$H$6,1,F1794)), "")</f>
        <v>4</v>
      </c>
      <c r="T1794" s="4">
        <f>IF($O1794 = TRUE, IF(ISBLANK(G1794), "", INDEX('Individual UI'!$E$6:$H$6,1,G1794)), "")</f>
        <v>2</v>
      </c>
      <c r="U1794" s="4">
        <f>IF($O1794 = TRUE, IF(ISBLANK(H1794), "", INDEX('Individual UI'!$E$6:$H$6,1,H1794)), "")</f>
        <v>-4</v>
      </c>
      <c r="V1794" s="4">
        <f>IF($O1794 = TRUE, IF(ISBLANK(I1794), "", INDEX('Individual UI'!$E$6:$H$6,1,I1794)), "")</f>
        <v>-2</v>
      </c>
      <c r="W1794" s="4">
        <f>IF($O1794 = TRUE, IF(ISBLANK(J1794), "", INDEX('Individual UI'!$E$6:$H$6,1,J1794)), "")</f>
        <v>-2</v>
      </c>
      <c r="X1794" s="4">
        <f>IF($O1794 = TRUE, IF(ISBLANK(K1794), "", INDEX('Individual UI'!$E$6:$H$6,1,K1794)), "")</f>
        <v>2</v>
      </c>
      <c r="Y1794" s="4">
        <f>IF($O1794 = TRUE, IF(ISBLANK(L1794), "", INDEX('Individual UI'!$E$6:$H$6,1,L1794)), "")</f>
        <v>2</v>
      </c>
      <c r="Z1794" s="4">
        <f>IF($O1794 = TRUE, IF(ISBLANK(M1794), "", INDEX('Individual UI'!$E$6:$H$6,1,M1794)), "")</f>
        <v>2</v>
      </c>
      <c r="AA1794" s="14">
        <f>IF($O1794 = TRUE, IF(ISBLANK(N1794), "", INDEX('Individual UI'!$E$6:$H$6,1,N1794)), "")</f>
        <v>4</v>
      </c>
      <c r="AB1794" s="11">
        <f>IF($O1794 = TRUE, EXP(MMULT($P1794:$AA1794, Documentation!D$39:D$50) + Documentation!D$51), "")</f>
        <v>1.4805984447299644E-4</v>
      </c>
      <c r="AC1794" s="4">
        <f>IF($O1794 = TRUE, EXP(MMULT($P1794:$AA1794, Documentation!E$39:E$50) + Documentation!E$51), "")</f>
        <v>0.37937339282989535</v>
      </c>
      <c r="AD1794" s="4">
        <f>IF($O1794 = TRUE, EXP(MMULT($P1794:$AA1794, Documentation!F$39:F$50) + Documentation!F$51), "")</f>
        <v>0.24306819100303817</v>
      </c>
      <c r="AE1794" s="4">
        <f>IF($O1794 = TRUE, EXP(MMULT($P1794:$AA1794, Documentation!G$39:G$50) + Documentation!G$51), "")</f>
        <v>1.5490490458221911E-2</v>
      </c>
      <c r="AF1794" s="14">
        <f>IF($O1794 = TRUE, EXP(MMULT($P1794:$AA1794, Documentation!H$39:H$50) + Documentation!H$51), "")</f>
        <v>6.9172330151201335E-3</v>
      </c>
      <c r="AG1794" s="30">
        <f t="shared" si="379"/>
        <v>2.2955108348278255E-4</v>
      </c>
      <c r="AH1794" s="28">
        <f t="shared" si="380"/>
        <v>0.58817820374331586</v>
      </c>
      <c r="AI1794" s="28">
        <f t="shared" si="381"/>
        <v>0.37685144681563998</v>
      </c>
      <c r="AJ1794" s="28">
        <f t="shared" si="382"/>
        <v>2.4016362309586727E-2</v>
      </c>
      <c r="AK1794" s="33">
        <f t="shared" si="383"/>
        <v>1.0724436047974501E-2</v>
      </c>
      <c r="AL1794" s="11">
        <f t="shared" si="384"/>
        <v>2</v>
      </c>
      <c r="AM1794" s="14" t="str">
        <f>IF($O1794 = TRUE, INDEX(Documentation!$M$9:$M$13, $AL1794, 1), "")</f>
        <v>Cautious Consulters</v>
      </c>
      <c r="AN1794" s="1"/>
      <c r="AO1794" s="1"/>
      <c r="AP1794" s="38">
        <v>2.29551083482788E-4</v>
      </c>
      <c r="AQ1794" s="35">
        <v>0.58817820374331498</v>
      </c>
      <c r="AR1794" s="35">
        <v>0.37685144681564098</v>
      </c>
      <c r="AS1794" s="35">
        <v>2.4016362309587199E-2</v>
      </c>
      <c r="AT1794" s="35">
        <v>1.07244360479745E-2</v>
      </c>
      <c r="AU1794" s="14">
        <v>2</v>
      </c>
      <c r="AV1794" s="4" t="b">
        <f t="shared" si="385"/>
        <v>1</v>
      </c>
      <c r="AW1794" s="4" t="b">
        <f t="shared" si="386"/>
        <v>1</v>
      </c>
      <c r="AX1794" s="4" t="b">
        <f t="shared" si="387"/>
        <v>1</v>
      </c>
      <c r="AY1794" s="4" t="b">
        <f t="shared" si="388"/>
        <v>1</v>
      </c>
      <c r="AZ1794" s="4" t="b">
        <f t="shared" si="389"/>
        <v>1</v>
      </c>
      <c r="BA1794" s="4" t="b">
        <f t="shared" si="390"/>
        <v>1</v>
      </c>
      <c r="BB1794" s="14" t="b">
        <f t="shared" si="391"/>
        <v>1</v>
      </c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</row>
    <row r="1795" spans="1:64" x14ac:dyDescent="0.2">
      <c r="A1795" s="1"/>
      <c r="B1795" s="11" t="s">
        <v>1950</v>
      </c>
      <c r="C1795" s="4">
        <v>1</v>
      </c>
      <c r="D1795" s="4">
        <v>1</v>
      </c>
      <c r="E1795" s="4">
        <v>4</v>
      </c>
      <c r="F1795" s="4">
        <v>1</v>
      </c>
      <c r="G1795" s="4">
        <v>4</v>
      </c>
      <c r="H1795" s="4">
        <v>2</v>
      </c>
      <c r="I1795" s="4">
        <v>2</v>
      </c>
      <c r="J1795" s="4">
        <v>2</v>
      </c>
      <c r="K1795" s="4">
        <v>2</v>
      </c>
      <c r="L1795" s="4">
        <v>2</v>
      </c>
      <c r="M1795" s="4">
        <v>2</v>
      </c>
      <c r="N1795" s="14">
        <v>4</v>
      </c>
      <c r="O1795" s="25" t="b">
        <f t="shared" si="378"/>
        <v>1</v>
      </c>
      <c r="P1795" s="11">
        <f>IF($O1795 = TRUE, IF(ISBLANK(C1795), "", INDEX('Individual UI'!$E$6:$H$6,1,C1795)), "")</f>
        <v>-4</v>
      </c>
      <c r="Q1795" s="4">
        <f>IF($O1795 = TRUE, IF(ISBLANK(D1795), "", INDEX('Individual UI'!$E$6:$H$6,1,D1795)), "")</f>
        <v>-4</v>
      </c>
      <c r="R1795" s="4">
        <f>IF($O1795 = TRUE, IF(ISBLANK(E1795), "", INDEX('Individual UI'!$E$6:$H$6,1,E1795)), "")</f>
        <v>4</v>
      </c>
      <c r="S1795" s="4">
        <f>IF($O1795 = TRUE, IF(ISBLANK(F1795), "", INDEX('Individual UI'!$E$6:$H$6,1,F1795)), "")</f>
        <v>-4</v>
      </c>
      <c r="T1795" s="4">
        <f>IF($O1795 = TRUE, IF(ISBLANK(G1795), "", INDEX('Individual UI'!$E$6:$H$6,1,G1795)), "")</f>
        <v>4</v>
      </c>
      <c r="U1795" s="4">
        <f>IF($O1795 = TRUE, IF(ISBLANK(H1795), "", INDEX('Individual UI'!$E$6:$H$6,1,H1795)), "")</f>
        <v>-2</v>
      </c>
      <c r="V1795" s="4">
        <f>IF($O1795 = TRUE, IF(ISBLANK(I1795), "", INDEX('Individual UI'!$E$6:$H$6,1,I1795)), "")</f>
        <v>-2</v>
      </c>
      <c r="W1795" s="4">
        <f>IF($O1795 = TRUE, IF(ISBLANK(J1795), "", INDEX('Individual UI'!$E$6:$H$6,1,J1795)), "")</f>
        <v>-2</v>
      </c>
      <c r="X1795" s="4">
        <f>IF($O1795 = TRUE, IF(ISBLANK(K1795), "", INDEX('Individual UI'!$E$6:$H$6,1,K1795)), "")</f>
        <v>-2</v>
      </c>
      <c r="Y1795" s="4">
        <f>IF($O1795 = TRUE, IF(ISBLANK(L1795), "", INDEX('Individual UI'!$E$6:$H$6,1,L1795)), "")</f>
        <v>-2</v>
      </c>
      <c r="Z1795" s="4">
        <f>IF($O1795 = TRUE, IF(ISBLANK(M1795), "", INDEX('Individual UI'!$E$6:$H$6,1,M1795)), "")</f>
        <v>-2</v>
      </c>
      <c r="AA1795" s="14">
        <f>IF($O1795 = TRUE, IF(ISBLANK(N1795), "", INDEX('Individual UI'!$E$6:$H$6,1,N1795)), "")</f>
        <v>4</v>
      </c>
      <c r="AB1795" s="11">
        <f>IF($O1795 = TRUE, EXP(MMULT($P1795:$AA1795, Documentation!D$39:D$50) + Documentation!D$51), "")</f>
        <v>0.11477957704630441</v>
      </c>
      <c r="AC1795" s="4">
        <f>IF($O1795 = TRUE, EXP(MMULT($P1795:$AA1795, Documentation!E$39:E$50) + Documentation!E$51), "")</f>
        <v>3.0303813070981928E-3</v>
      </c>
      <c r="AD1795" s="4">
        <f>IF($O1795 = TRUE, EXP(MMULT($P1795:$AA1795, Documentation!F$39:F$50) + Documentation!F$51), "")</f>
        <v>1.0974070008545388E-3</v>
      </c>
      <c r="AE1795" s="4">
        <f>IF($O1795 = TRUE, EXP(MMULT($P1795:$AA1795, Documentation!G$39:G$50) + Documentation!G$51), "")</f>
        <v>2.616676096788435</v>
      </c>
      <c r="AF1795" s="14">
        <f>IF($O1795 = TRUE, EXP(MMULT($P1795:$AA1795, Documentation!H$39:H$50) + Documentation!H$51), "")</f>
        <v>9.3009892403441167E-4</v>
      </c>
      <c r="AG1795" s="30">
        <f t="shared" si="379"/>
        <v>4.1943726747534153E-2</v>
      </c>
      <c r="AH1795" s="28">
        <f t="shared" si="380"/>
        <v>1.1073876447069068E-3</v>
      </c>
      <c r="AI1795" s="28">
        <f t="shared" si="381"/>
        <v>4.0102377582472345E-4</v>
      </c>
      <c r="AJ1795" s="28">
        <f t="shared" si="382"/>
        <v>0.95620797719285644</v>
      </c>
      <c r="AK1795" s="33">
        <f t="shared" si="383"/>
        <v>3.3988463907770573E-4</v>
      </c>
      <c r="AL1795" s="11">
        <f t="shared" si="384"/>
        <v>4</v>
      </c>
      <c r="AM1795" s="14" t="str">
        <f>IF($O1795 = TRUE, INDEX(Documentation!$M$9:$M$13, $AL1795, 1), "")</f>
        <v>Financially Pressured</v>
      </c>
      <c r="AN1795" s="1"/>
      <c r="AO1795" s="1"/>
      <c r="AP1795" s="38">
        <v>4.1943726747534202E-2</v>
      </c>
      <c r="AQ1795" s="35">
        <v>1.1073876447069101E-3</v>
      </c>
      <c r="AR1795" s="35">
        <v>4.0102377582473001E-4</v>
      </c>
      <c r="AS1795" s="35">
        <v>0.956207977192856</v>
      </c>
      <c r="AT1795" s="35">
        <v>3.39884639077706E-4</v>
      </c>
      <c r="AU1795" s="14">
        <v>4</v>
      </c>
      <c r="AV1795" s="4" t="b">
        <f t="shared" si="385"/>
        <v>1</v>
      </c>
      <c r="AW1795" s="4" t="b">
        <f t="shared" si="386"/>
        <v>1</v>
      </c>
      <c r="AX1795" s="4" t="b">
        <f t="shared" si="387"/>
        <v>1</v>
      </c>
      <c r="AY1795" s="4" t="b">
        <f t="shared" si="388"/>
        <v>1</v>
      </c>
      <c r="AZ1795" s="4" t="b">
        <f t="shared" si="389"/>
        <v>1</v>
      </c>
      <c r="BA1795" s="4" t="b">
        <f t="shared" si="390"/>
        <v>1</v>
      </c>
      <c r="BB1795" s="14" t="b">
        <f t="shared" si="391"/>
        <v>1</v>
      </c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</row>
    <row r="1796" spans="1:64" x14ac:dyDescent="0.2">
      <c r="A1796" s="1"/>
      <c r="B1796" s="11" t="s">
        <v>1951</v>
      </c>
      <c r="C1796" s="4">
        <v>4</v>
      </c>
      <c r="D1796" s="4">
        <v>3</v>
      </c>
      <c r="E1796" s="4">
        <v>3</v>
      </c>
      <c r="F1796" s="4">
        <v>2</v>
      </c>
      <c r="G1796" s="4">
        <v>3</v>
      </c>
      <c r="H1796" s="4">
        <v>3</v>
      </c>
      <c r="I1796" s="4">
        <v>1</v>
      </c>
      <c r="J1796" s="4">
        <v>2</v>
      </c>
      <c r="K1796" s="4">
        <v>2</v>
      </c>
      <c r="L1796" s="4">
        <v>4</v>
      </c>
      <c r="M1796" s="4">
        <v>2</v>
      </c>
      <c r="N1796" s="14">
        <v>2</v>
      </c>
      <c r="O1796" s="25" t="b">
        <f t="shared" si="378"/>
        <v>1</v>
      </c>
      <c r="P1796" s="11">
        <f>IF($O1796 = TRUE, IF(ISBLANK(C1796), "", INDEX('Individual UI'!$E$6:$H$6,1,C1796)), "")</f>
        <v>4</v>
      </c>
      <c r="Q1796" s="4">
        <f>IF($O1796 = TRUE, IF(ISBLANK(D1796), "", INDEX('Individual UI'!$E$6:$H$6,1,D1796)), "")</f>
        <v>2</v>
      </c>
      <c r="R1796" s="4">
        <f>IF($O1796 = TRUE, IF(ISBLANK(E1796), "", INDEX('Individual UI'!$E$6:$H$6,1,E1796)), "")</f>
        <v>2</v>
      </c>
      <c r="S1796" s="4">
        <f>IF($O1796 = TRUE, IF(ISBLANK(F1796), "", INDEX('Individual UI'!$E$6:$H$6,1,F1796)), "")</f>
        <v>-2</v>
      </c>
      <c r="T1796" s="4">
        <f>IF($O1796 = TRUE, IF(ISBLANK(G1796), "", INDEX('Individual UI'!$E$6:$H$6,1,G1796)), "")</f>
        <v>2</v>
      </c>
      <c r="U1796" s="4">
        <f>IF($O1796 = TRUE, IF(ISBLANK(H1796), "", INDEX('Individual UI'!$E$6:$H$6,1,H1796)), "")</f>
        <v>2</v>
      </c>
      <c r="V1796" s="4">
        <f>IF($O1796 = TRUE, IF(ISBLANK(I1796), "", INDEX('Individual UI'!$E$6:$H$6,1,I1796)), "")</f>
        <v>-4</v>
      </c>
      <c r="W1796" s="4">
        <f>IF($O1796 = TRUE, IF(ISBLANK(J1796), "", INDEX('Individual UI'!$E$6:$H$6,1,J1796)), "")</f>
        <v>-2</v>
      </c>
      <c r="X1796" s="4">
        <f>IF($O1796 = TRUE, IF(ISBLANK(K1796), "", INDEX('Individual UI'!$E$6:$H$6,1,K1796)), "")</f>
        <v>-2</v>
      </c>
      <c r="Y1796" s="4">
        <f>IF($O1796 = TRUE, IF(ISBLANK(L1796), "", INDEX('Individual UI'!$E$6:$H$6,1,L1796)), "")</f>
        <v>4</v>
      </c>
      <c r="Z1796" s="4">
        <f>IF($O1796 = TRUE, IF(ISBLANK(M1796), "", INDEX('Individual UI'!$E$6:$H$6,1,M1796)), "")</f>
        <v>-2</v>
      </c>
      <c r="AA1796" s="14">
        <f>IF($O1796 = TRUE, IF(ISBLANK(N1796), "", INDEX('Individual UI'!$E$6:$H$6,1,N1796)), "")</f>
        <v>-2</v>
      </c>
      <c r="AB1796" s="11">
        <f>IF($O1796 = TRUE, EXP(MMULT($P1796:$AA1796, Documentation!D$39:D$50) + Documentation!D$51), "")</f>
        <v>8.1624223224513042E-5</v>
      </c>
      <c r="AC1796" s="4">
        <f>IF($O1796 = TRUE, EXP(MMULT($P1796:$AA1796, Documentation!E$39:E$50) + Documentation!E$51), "")</f>
        <v>0.51987018174024791</v>
      </c>
      <c r="AD1796" s="4">
        <f>IF($O1796 = TRUE, EXP(MMULT($P1796:$AA1796, Documentation!F$39:F$50) + Documentation!F$51), "")</f>
        <v>9.5913337492711959E-3</v>
      </c>
      <c r="AE1796" s="4">
        <f>IF($O1796 = TRUE, EXP(MMULT($P1796:$AA1796, Documentation!G$39:G$50) + Documentation!G$51), "")</f>
        <v>0.35610556307643454</v>
      </c>
      <c r="AF1796" s="14">
        <f>IF($O1796 = TRUE, EXP(MMULT($P1796:$AA1796, Documentation!H$39:H$50) + Documentation!H$51), "")</f>
        <v>5.6258381058321874</v>
      </c>
      <c r="AG1796" s="30">
        <f t="shared" si="379"/>
        <v>1.2535420192580381E-5</v>
      </c>
      <c r="AH1796" s="28">
        <f t="shared" si="380"/>
        <v>7.9838936485585335E-2</v>
      </c>
      <c r="AI1796" s="28">
        <f t="shared" si="381"/>
        <v>1.4729867434534367E-3</v>
      </c>
      <c r="AJ1796" s="28">
        <f t="shared" si="382"/>
        <v>5.4688825078312714E-2</v>
      </c>
      <c r="AK1796" s="33">
        <f t="shared" si="383"/>
        <v>0.86398671627245605</v>
      </c>
      <c r="AL1796" s="11">
        <f t="shared" si="384"/>
        <v>5</v>
      </c>
      <c r="AM1796" s="14" t="str">
        <f>IF($O1796 = TRUE, INDEX(Documentation!$M$9:$M$13, $AL1796, 1), "")</f>
        <v>Reluctant Claimants</v>
      </c>
      <c r="AN1796" s="1"/>
      <c r="AO1796" s="1"/>
      <c r="AP1796" s="38">
        <v>1.25354201925802E-5</v>
      </c>
      <c r="AQ1796" s="35">
        <v>7.9838936485585599E-2</v>
      </c>
      <c r="AR1796" s="35">
        <v>1.47298674345345E-3</v>
      </c>
      <c r="AS1796" s="35">
        <v>5.4688825078311097E-2</v>
      </c>
      <c r="AT1796" s="35">
        <v>0.86398671627245704</v>
      </c>
      <c r="AU1796" s="14">
        <v>5</v>
      </c>
      <c r="AV1796" s="4" t="b">
        <f t="shared" si="385"/>
        <v>1</v>
      </c>
      <c r="AW1796" s="4" t="b">
        <f t="shared" si="386"/>
        <v>1</v>
      </c>
      <c r="AX1796" s="4" t="b">
        <f t="shared" si="387"/>
        <v>1</v>
      </c>
      <c r="AY1796" s="4" t="b">
        <f t="shared" si="388"/>
        <v>1</v>
      </c>
      <c r="AZ1796" s="4" t="b">
        <f t="shared" si="389"/>
        <v>1</v>
      </c>
      <c r="BA1796" s="4" t="b">
        <f t="shared" si="390"/>
        <v>1</v>
      </c>
      <c r="BB1796" s="14" t="b">
        <f t="shared" si="391"/>
        <v>1</v>
      </c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</row>
    <row r="1797" spans="1:64" x14ac:dyDescent="0.2">
      <c r="A1797" s="1"/>
      <c r="B1797" s="11" t="s">
        <v>1952</v>
      </c>
      <c r="C1797" s="4">
        <v>2</v>
      </c>
      <c r="D1797" s="4">
        <v>4</v>
      </c>
      <c r="E1797" s="4">
        <v>4</v>
      </c>
      <c r="F1797" s="4">
        <v>2</v>
      </c>
      <c r="G1797" s="4">
        <v>1</v>
      </c>
      <c r="H1797" s="4">
        <v>2</v>
      </c>
      <c r="I1797" s="4">
        <v>4</v>
      </c>
      <c r="J1797" s="4">
        <v>1</v>
      </c>
      <c r="K1797" s="4">
        <v>3</v>
      </c>
      <c r="L1797" s="4">
        <v>4</v>
      </c>
      <c r="M1797" s="4">
        <v>4</v>
      </c>
      <c r="N1797" s="14">
        <v>4</v>
      </c>
      <c r="O1797" s="25" t="b">
        <f t="shared" si="378"/>
        <v>1</v>
      </c>
      <c r="P1797" s="11">
        <f>IF($O1797 = TRUE, IF(ISBLANK(C1797), "", INDEX('Individual UI'!$E$6:$H$6,1,C1797)), "")</f>
        <v>-2</v>
      </c>
      <c r="Q1797" s="4">
        <f>IF($O1797 = TRUE, IF(ISBLANK(D1797), "", INDEX('Individual UI'!$E$6:$H$6,1,D1797)), "")</f>
        <v>4</v>
      </c>
      <c r="R1797" s="4">
        <f>IF($O1797 = TRUE, IF(ISBLANK(E1797), "", INDEX('Individual UI'!$E$6:$H$6,1,E1797)), "")</f>
        <v>4</v>
      </c>
      <c r="S1797" s="4">
        <f>IF($O1797 = TRUE, IF(ISBLANK(F1797), "", INDEX('Individual UI'!$E$6:$H$6,1,F1797)), "")</f>
        <v>-2</v>
      </c>
      <c r="T1797" s="4">
        <f>IF($O1797 = TRUE, IF(ISBLANK(G1797), "", INDEX('Individual UI'!$E$6:$H$6,1,G1797)), "")</f>
        <v>-4</v>
      </c>
      <c r="U1797" s="4">
        <f>IF($O1797 = TRUE, IF(ISBLANK(H1797), "", INDEX('Individual UI'!$E$6:$H$6,1,H1797)), "")</f>
        <v>-2</v>
      </c>
      <c r="V1797" s="4">
        <f>IF($O1797 = TRUE, IF(ISBLANK(I1797), "", INDEX('Individual UI'!$E$6:$H$6,1,I1797)), "")</f>
        <v>4</v>
      </c>
      <c r="W1797" s="4">
        <f>IF($O1797 = TRUE, IF(ISBLANK(J1797), "", INDEX('Individual UI'!$E$6:$H$6,1,J1797)), "")</f>
        <v>-4</v>
      </c>
      <c r="X1797" s="4">
        <f>IF($O1797 = TRUE, IF(ISBLANK(K1797), "", INDEX('Individual UI'!$E$6:$H$6,1,K1797)), "")</f>
        <v>2</v>
      </c>
      <c r="Y1797" s="4">
        <f>IF($O1797 = TRUE, IF(ISBLANK(L1797), "", INDEX('Individual UI'!$E$6:$H$6,1,L1797)), "")</f>
        <v>4</v>
      </c>
      <c r="Z1797" s="4">
        <f>IF($O1797 = TRUE, IF(ISBLANK(M1797), "", INDEX('Individual UI'!$E$6:$H$6,1,M1797)), "")</f>
        <v>4</v>
      </c>
      <c r="AA1797" s="14">
        <f>IF($O1797 = TRUE, IF(ISBLANK(N1797), "", INDEX('Individual UI'!$E$6:$H$6,1,N1797)), "")</f>
        <v>4</v>
      </c>
      <c r="AB1797" s="11">
        <f>IF($O1797 = TRUE, EXP(MMULT($P1797:$AA1797, Documentation!D$39:D$50) + Documentation!D$51), "")</f>
        <v>1.8913298405544934E-3</v>
      </c>
      <c r="AC1797" s="4">
        <f>IF($O1797 = TRUE, EXP(MMULT($P1797:$AA1797, Documentation!E$39:E$50) + Documentation!E$51), "")</f>
        <v>65.843801200537385</v>
      </c>
      <c r="AD1797" s="4">
        <f>IF($O1797 = TRUE, EXP(MMULT($P1797:$AA1797, Documentation!F$39:F$50) + Documentation!F$51), "")</f>
        <v>0.11244372934296736</v>
      </c>
      <c r="AE1797" s="4">
        <f>IF($O1797 = TRUE, EXP(MMULT($P1797:$AA1797, Documentation!G$39:G$50) + Documentation!G$51), "")</f>
        <v>1.0745753799406818E-5</v>
      </c>
      <c r="AF1797" s="14">
        <f>IF($O1797 = TRUE, EXP(MMULT($P1797:$AA1797, Documentation!H$39:H$50) + Documentation!H$51), "")</f>
        <v>6.9938065570144866E-3</v>
      </c>
      <c r="AG1797" s="30">
        <f t="shared" si="379"/>
        <v>2.8671656230430175E-5</v>
      </c>
      <c r="AH1797" s="28">
        <f t="shared" si="380"/>
        <v>0.99816054949628463</v>
      </c>
      <c r="AI1797" s="28">
        <f t="shared" si="381"/>
        <v>1.7045931829870078E-3</v>
      </c>
      <c r="AJ1797" s="28">
        <f t="shared" si="382"/>
        <v>1.6290049057921276E-7</v>
      </c>
      <c r="AK1797" s="33">
        <f t="shared" si="383"/>
        <v>1.0602276400718073E-4</v>
      </c>
      <c r="AL1797" s="11">
        <f t="shared" si="384"/>
        <v>2</v>
      </c>
      <c r="AM1797" s="14" t="str">
        <f>IF($O1797 = TRUE, INDEX(Documentation!$M$9:$M$13, $AL1797, 1), "")</f>
        <v>Cautious Consulters</v>
      </c>
      <c r="AN1797" s="1"/>
      <c r="AO1797" s="1"/>
      <c r="AP1797" s="38">
        <v>2.86716562304305E-5</v>
      </c>
      <c r="AQ1797" s="35">
        <v>0.99816054949628497</v>
      </c>
      <c r="AR1797" s="35">
        <v>1.7045931829869901E-3</v>
      </c>
      <c r="AS1797" s="35">
        <v>1.62900490579213E-7</v>
      </c>
      <c r="AT1797" s="35">
        <v>1.06022764007179E-4</v>
      </c>
      <c r="AU1797" s="14">
        <v>2</v>
      </c>
      <c r="AV1797" s="4" t="b">
        <f t="shared" si="385"/>
        <v>1</v>
      </c>
      <c r="AW1797" s="4" t="b">
        <f t="shared" si="386"/>
        <v>1</v>
      </c>
      <c r="AX1797" s="4" t="b">
        <f t="shared" si="387"/>
        <v>1</v>
      </c>
      <c r="AY1797" s="4" t="b">
        <f t="shared" si="388"/>
        <v>1</v>
      </c>
      <c r="AZ1797" s="4" t="b">
        <f t="shared" si="389"/>
        <v>1</v>
      </c>
      <c r="BA1797" s="4" t="b">
        <f t="shared" si="390"/>
        <v>1</v>
      </c>
      <c r="BB1797" s="14" t="b">
        <f t="shared" si="391"/>
        <v>1</v>
      </c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</row>
    <row r="1798" spans="1:64" x14ac:dyDescent="0.2">
      <c r="A1798" s="1"/>
      <c r="B1798" s="11" t="s">
        <v>1953</v>
      </c>
      <c r="C1798" s="4">
        <v>1</v>
      </c>
      <c r="D1798" s="4">
        <v>2</v>
      </c>
      <c r="E1798" s="4">
        <v>1</v>
      </c>
      <c r="F1798" s="4">
        <v>1</v>
      </c>
      <c r="G1798" s="4">
        <v>2</v>
      </c>
      <c r="H1798" s="4">
        <v>1</v>
      </c>
      <c r="I1798" s="4">
        <v>3</v>
      </c>
      <c r="J1798" s="4">
        <v>3</v>
      </c>
      <c r="K1798" s="4">
        <v>2</v>
      </c>
      <c r="L1798" s="4">
        <v>2</v>
      </c>
      <c r="M1798" s="4">
        <v>1</v>
      </c>
      <c r="N1798" s="14">
        <v>1</v>
      </c>
      <c r="O1798" s="25" t="b">
        <f t="shared" si="378"/>
        <v>1</v>
      </c>
      <c r="P1798" s="11">
        <f>IF($O1798 = TRUE, IF(ISBLANK(C1798), "", INDEX('Individual UI'!$E$6:$H$6,1,C1798)), "")</f>
        <v>-4</v>
      </c>
      <c r="Q1798" s="4">
        <f>IF($O1798 = TRUE, IF(ISBLANK(D1798), "", INDEX('Individual UI'!$E$6:$H$6,1,D1798)), "")</f>
        <v>-2</v>
      </c>
      <c r="R1798" s="4">
        <f>IF($O1798 = TRUE, IF(ISBLANK(E1798), "", INDEX('Individual UI'!$E$6:$H$6,1,E1798)), "")</f>
        <v>-4</v>
      </c>
      <c r="S1798" s="4">
        <f>IF($O1798 = TRUE, IF(ISBLANK(F1798), "", INDEX('Individual UI'!$E$6:$H$6,1,F1798)), "")</f>
        <v>-4</v>
      </c>
      <c r="T1798" s="4">
        <f>IF($O1798 = TRUE, IF(ISBLANK(G1798), "", INDEX('Individual UI'!$E$6:$H$6,1,G1798)), "")</f>
        <v>-2</v>
      </c>
      <c r="U1798" s="4">
        <f>IF($O1798 = TRUE, IF(ISBLANK(H1798), "", INDEX('Individual UI'!$E$6:$H$6,1,H1798)), "")</f>
        <v>-4</v>
      </c>
      <c r="V1798" s="4">
        <f>IF($O1798 = TRUE, IF(ISBLANK(I1798), "", INDEX('Individual UI'!$E$6:$H$6,1,I1798)), "")</f>
        <v>2</v>
      </c>
      <c r="W1798" s="4">
        <f>IF($O1798 = TRUE, IF(ISBLANK(J1798), "", INDEX('Individual UI'!$E$6:$H$6,1,J1798)), "")</f>
        <v>2</v>
      </c>
      <c r="X1798" s="4">
        <f>IF($O1798 = TRUE, IF(ISBLANK(K1798), "", INDEX('Individual UI'!$E$6:$H$6,1,K1798)), "")</f>
        <v>-2</v>
      </c>
      <c r="Y1798" s="4">
        <f>IF($O1798 = TRUE, IF(ISBLANK(L1798), "", INDEX('Individual UI'!$E$6:$H$6,1,L1798)), "")</f>
        <v>-2</v>
      </c>
      <c r="Z1798" s="4">
        <f>IF($O1798 = TRUE, IF(ISBLANK(M1798), "", INDEX('Individual UI'!$E$6:$H$6,1,M1798)), "")</f>
        <v>-4</v>
      </c>
      <c r="AA1798" s="14">
        <f>IF($O1798 = TRUE, IF(ISBLANK(N1798), "", INDEX('Individual UI'!$E$6:$H$6,1,N1798)), "")</f>
        <v>-4</v>
      </c>
      <c r="AB1798" s="11">
        <f>IF($O1798 = TRUE, EXP(MMULT($P1798:$AA1798, Documentation!D$39:D$50) + Documentation!D$51), "")</f>
        <v>117.64884437377104</v>
      </c>
      <c r="AC1798" s="4">
        <f>IF($O1798 = TRUE, EXP(MMULT($P1798:$AA1798, Documentation!E$39:E$50) + Documentation!E$51), "")</f>
        <v>3.7997546098652656E-5</v>
      </c>
      <c r="AD1798" s="4">
        <f>IF($O1798 = TRUE, EXP(MMULT($P1798:$AA1798, Documentation!F$39:F$50) + Documentation!F$51), "")</f>
        <v>3.6410669514812899E-5</v>
      </c>
      <c r="AE1798" s="4">
        <f>IF($O1798 = TRUE, EXP(MMULT($P1798:$AA1798, Documentation!G$39:G$50) + Documentation!G$51), "")</f>
        <v>2.2160961441037687E-3</v>
      </c>
      <c r="AF1798" s="14">
        <f>IF($O1798 = TRUE, EXP(MMULT($P1798:$AA1798, Documentation!H$39:H$50) + Documentation!H$51), "")</f>
        <v>6.9269505793130722E-6</v>
      </c>
      <c r="AG1798" s="30">
        <f t="shared" si="379"/>
        <v>0.99998047251157063</v>
      </c>
      <c r="AH1798" s="28">
        <f t="shared" si="380"/>
        <v>3.2296793312558863E-7</v>
      </c>
      <c r="AI1798" s="28">
        <f t="shared" si="381"/>
        <v>3.0947995026802475E-7</v>
      </c>
      <c r="AJ1798" s="28">
        <f t="shared" si="382"/>
        <v>1.8836163509363032E-5</v>
      </c>
      <c r="AK1798" s="33">
        <f t="shared" si="383"/>
        <v>5.8877036576400637E-8</v>
      </c>
      <c r="AL1798" s="11">
        <f t="shared" si="384"/>
        <v>1</v>
      </c>
      <c r="AM1798" s="14" t="str">
        <f>IF($O1798 = TRUE, INDEX(Documentation!$M$9:$M$13, $AL1798, 1), "")</f>
        <v>Decisive Pursuers</v>
      </c>
      <c r="AN1798" s="1"/>
      <c r="AO1798" s="1"/>
      <c r="AP1798" s="38">
        <v>0.99998047251157096</v>
      </c>
      <c r="AQ1798" s="35">
        <v>3.2296793312559302E-7</v>
      </c>
      <c r="AR1798" s="35">
        <v>3.09479950268031E-7</v>
      </c>
      <c r="AS1798" s="35">
        <v>1.88361635093629E-5</v>
      </c>
      <c r="AT1798" s="35">
        <v>5.8877036576400802E-8</v>
      </c>
      <c r="AU1798" s="14">
        <v>1</v>
      </c>
      <c r="AV1798" s="4" t="b">
        <f t="shared" si="385"/>
        <v>1</v>
      </c>
      <c r="AW1798" s="4" t="b">
        <f t="shared" si="386"/>
        <v>1</v>
      </c>
      <c r="AX1798" s="4" t="b">
        <f t="shared" si="387"/>
        <v>1</v>
      </c>
      <c r="AY1798" s="4" t="b">
        <f t="shared" si="388"/>
        <v>1</v>
      </c>
      <c r="AZ1798" s="4" t="b">
        <f t="shared" si="389"/>
        <v>1</v>
      </c>
      <c r="BA1798" s="4" t="b">
        <f t="shared" si="390"/>
        <v>1</v>
      </c>
      <c r="BB1798" s="14" t="b">
        <f t="shared" si="391"/>
        <v>1</v>
      </c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</row>
    <row r="1799" spans="1:64" x14ac:dyDescent="0.2">
      <c r="A1799" s="1"/>
      <c r="B1799" s="11" t="s">
        <v>1954</v>
      </c>
      <c r="C1799" s="4">
        <v>3</v>
      </c>
      <c r="D1799" s="4">
        <v>4</v>
      </c>
      <c r="E1799" s="4">
        <v>3</v>
      </c>
      <c r="F1799" s="4">
        <v>1</v>
      </c>
      <c r="G1799" s="4">
        <v>4</v>
      </c>
      <c r="H1799" s="4">
        <v>3</v>
      </c>
      <c r="I1799" s="4">
        <v>2</v>
      </c>
      <c r="J1799" s="4">
        <v>1</v>
      </c>
      <c r="K1799" s="4">
        <v>4</v>
      </c>
      <c r="L1799" s="4">
        <v>4</v>
      </c>
      <c r="M1799" s="4">
        <v>4</v>
      </c>
      <c r="N1799" s="14">
        <v>4</v>
      </c>
      <c r="O1799" s="25" t="b">
        <f t="shared" si="378"/>
        <v>1</v>
      </c>
      <c r="P1799" s="11">
        <f>IF($O1799 = TRUE, IF(ISBLANK(C1799), "", INDEX('Individual UI'!$E$6:$H$6,1,C1799)), "")</f>
        <v>2</v>
      </c>
      <c r="Q1799" s="4">
        <f>IF($O1799 = TRUE, IF(ISBLANK(D1799), "", INDEX('Individual UI'!$E$6:$H$6,1,D1799)), "")</f>
        <v>4</v>
      </c>
      <c r="R1799" s="4">
        <f>IF($O1799 = TRUE, IF(ISBLANK(E1799), "", INDEX('Individual UI'!$E$6:$H$6,1,E1799)), "")</f>
        <v>2</v>
      </c>
      <c r="S1799" s="4">
        <f>IF($O1799 = TRUE, IF(ISBLANK(F1799), "", INDEX('Individual UI'!$E$6:$H$6,1,F1799)), "")</f>
        <v>-4</v>
      </c>
      <c r="T1799" s="4">
        <f>IF($O1799 = TRUE, IF(ISBLANK(G1799), "", INDEX('Individual UI'!$E$6:$H$6,1,G1799)), "")</f>
        <v>4</v>
      </c>
      <c r="U1799" s="4">
        <f>IF($O1799 = TRUE, IF(ISBLANK(H1799), "", INDEX('Individual UI'!$E$6:$H$6,1,H1799)), "")</f>
        <v>2</v>
      </c>
      <c r="V1799" s="4">
        <f>IF($O1799 = TRUE, IF(ISBLANK(I1799), "", INDEX('Individual UI'!$E$6:$H$6,1,I1799)), "")</f>
        <v>-2</v>
      </c>
      <c r="W1799" s="4">
        <f>IF($O1799 = TRUE, IF(ISBLANK(J1799), "", INDEX('Individual UI'!$E$6:$H$6,1,J1799)), "")</f>
        <v>-4</v>
      </c>
      <c r="X1799" s="4">
        <f>IF($O1799 = TRUE, IF(ISBLANK(K1799), "", INDEX('Individual UI'!$E$6:$H$6,1,K1799)), "")</f>
        <v>4</v>
      </c>
      <c r="Y1799" s="4">
        <f>IF($O1799 = TRUE, IF(ISBLANK(L1799), "", INDEX('Individual UI'!$E$6:$H$6,1,L1799)), "")</f>
        <v>4</v>
      </c>
      <c r="Z1799" s="4">
        <f>IF($O1799 = TRUE, IF(ISBLANK(M1799), "", INDEX('Individual UI'!$E$6:$H$6,1,M1799)), "")</f>
        <v>4</v>
      </c>
      <c r="AA1799" s="14">
        <f>IF($O1799 = TRUE, IF(ISBLANK(N1799), "", INDEX('Individual UI'!$E$6:$H$6,1,N1799)), "")</f>
        <v>4</v>
      </c>
      <c r="AB1799" s="11">
        <f>IF($O1799 = TRUE, EXP(MMULT($P1799:$AA1799, Documentation!D$39:D$50) + Documentation!D$51), "")</f>
        <v>4.099139425855602E-6</v>
      </c>
      <c r="AC1799" s="4">
        <f>IF($O1799 = TRUE, EXP(MMULT($P1799:$AA1799, Documentation!E$39:E$50) + Documentation!E$51), "")</f>
        <v>384.12067866158026</v>
      </c>
      <c r="AD1799" s="4">
        <f>IF($O1799 = TRUE, EXP(MMULT($P1799:$AA1799, Documentation!F$39:F$50) + Documentation!F$51), "")</f>
        <v>0.31325765241294384</v>
      </c>
      <c r="AE1799" s="4">
        <f>IF($O1799 = TRUE, EXP(MMULT($P1799:$AA1799, Documentation!G$39:G$50) + Documentation!G$51), "")</f>
        <v>9.6270863559975571E-4</v>
      </c>
      <c r="AF1799" s="14">
        <f>IF($O1799 = TRUE, EXP(MMULT($P1799:$AA1799, Documentation!H$39:H$50) + Documentation!H$51), "")</f>
        <v>1.0288011666171961</v>
      </c>
      <c r="AG1799" s="30">
        <f t="shared" si="379"/>
        <v>1.0634307148122104E-8</v>
      </c>
      <c r="AH1799" s="28">
        <f t="shared" si="380"/>
        <v>0.99651581819023771</v>
      </c>
      <c r="AI1799" s="28">
        <f t="shared" si="381"/>
        <v>8.1267742962014267E-4</v>
      </c>
      <c r="AJ1799" s="28">
        <f t="shared" si="382"/>
        <v>2.497533814181123E-6</v>
      </c>
      <c r="AK1799" s="33">
        <f t="shared" si="383"/>
        <v>2.6689962120207732E-3</v>
      </c>
      <c r="AL1799" s="11">
        <f t="shared" si="384"/>
        <v>2</v>
      </c>
      <c r="AM1799" s="14" t="str">
        <f>IF($O1799 = TRUE, INDEX(Documentation!$M$9:$M$13, $AL1799, 1), "")</f>
        <v>Cautious Consulters</v>
      </c>
      <c r="AN1799" s="1"/>
      <c r="AO1799" s="1"/>
      <c r="AP1799" s="38">
        <v>1.06343071481222E-8</v>
      </c>
      <c r="AQ1799" s="35">
        <v>0.99651581819023805</v>
      </c>
      <c r="AR1799" s="35">
        <v>8.1267742962013898E-4</v>
      </c>
      <c r="AS1799" s="35">
        <v>2.4975338141811099E-6</v>
      </c>
      <c r="AT1799" s="35">
        <v>2.6689962120207702E-3</v>
      </c>
      <c r="AU1799" s="14">
        <v>2</v>
      </c>
      <c r="AV1799" s="4" t="b">
        <f t="shared" si="385"/>
        <v>1</v>
      </c>
      <c r="AW1799" s="4" t="b">
        <f t="shared" si="386"/>
        <v>1</v>
      </c>
      <c r="AX1799" s="4" t="b">
        <f t="shared" si="387"/>
        <v>1</v>
      </c>
      <c r="AY1799" s="4" t="b">
        <f t="shared" si="388"/>
        <v>1</v>
      </c>
      <c r="AZ1799" s="4" t="b">
        <f t="shared" si="389"/>
        <v>1</v>
      </c>
      <c r="BA1799" s="4" t="b">
        <f t="shared" si="390"/>
        <v>1</v>
      </c>
      <c r="BB1799" s="14" t="b">
        <f t="shared" si="391"/>
        <v>1</v>
      </c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</row>
    <row r="1800" spans="1:64" x14ac:dyDescent="0.2">
      <c r="A1800" s="1"/>
      <c r="B1800" s="11" t="s">
        <v>1955</v>
      </c>
      <c r="C1800" s="4">
        <v>4</v>
      </c>
      <c r="D1800" s="4">
        <v>3</v>
      </c>
      <c r="E1800" s="4">
        <v>3</v>
      </c>
      <c r="F1800" s="4">
        <v>4</v>
      </c>
      <c r="G1800" s="4">
        <v>3</v>
      </c>
      <c r="H1800" s="4">
        <v>4</v>
      </c>
      <c r="I1800" s="4">
        <v>2</v>
      </c>
      <c r="J1800" s="4">
        <v>3</v>
      </c>
      <c r="K1800" s="4">
        <v>2</v>
      </c>
      <c r="L1800" s="4">
        <v>2</v>
      </c>
      <c r="M1800" s="4">
        <v>4</v>
      </c>
      <c r="N1800" s="14">
        <v>2</v>
      </c>
      <c r="O1800" s="25" t="b">
        <f t="shared" ref="O1800:O1863" si="392">IF(COUNTA($C1800:$N1800) = 0, "", COUNTIFS($C1800:$N1800,"&gt;=1", $C1800:$N1800,"&lt;=4") = 12)</f>
        <v>1</v>
      </c>
      <c r="P1800" s="11">
        <f>IF($O1800 = TRUE, IF(ISBLANK(C1800), "", INDEX('Individual UI'!$E$6:$H$6,1,C1800)), "")</f>
        <v>4</v>
      </c>
      <c r="Q1800" s="4">
        <f>IF($O1800 = TRUE, IF(ISBLANK(D1800), "", INDEX('Individual UI'!$E$6:$H$6,1,D1800)), "")</f>
        <v>2</v>
      </c>
      <c r="R1800" s="4">
        <f>IF($O1800 = TRUE, IF(ISBLANK(E1800), "", INDEX('Individual UI'!$E$6:$H$6,1,E1800)), "")</f>
        <v>2</v>
      </c>
      <c r="S1800" s="4">
        <f>IF($O1800 = TRUE, IF(ISBLANK(F1800), "", INDEX('Individual UI'!$E$6:$H$6,1,F1800)), "")</f>
        <v>4</v>
      </c>
      <c r="T1800" s="4">
        <f>IF($O1800 = TRUE, IF(ISBLANK(G1800), "", INDEX('Individual UI'!$E$6:$H$6,1,G1800)), "")</f>
        <v>2</v>
      </c>
      <c r="U1800" s="4">
        <f>IF($O1800 = TRUE, IF(ISBLANK(H1800), "", INDEX('Individual UI'!$E$6:$H$6,1,H1800)), "")</f>
        <v>4</v>
      </c>
      <c r="V1800" s="4">
        <f>IF($O1800 = TRUE, IF(ISBLANK(I1800), "", INDEX('Individual UI'!$E$6:$H$6,1,I1800)), "")</f>
        <v>-2</v>
      </c>
      <c r="W1800" s="4">
        <f>IF($O1800 = TRUE, IF(ISBLANK(J1800), "", INDEX('Individual UI'!$E$6:$H$6,1,J1800)), "")</f>
        <v>2</v>
      </c>
      <c r="X1800" s="4">
        <f>IF($O1800 = TRUE, IF(ISBLANK(K1800), "", INDEX('Individual UI'!$E$6:$H$6,1,K1800)), "")</f>
        <v>-2</v>
      </c>
      <c r="Y1800" s="4">
        <f>IF($O1800 = TRUE, IF(ISBLANK(L1800), "", INDEX('Individual UI'!$E$6:$H$6,1,L1800)), "")</f>
        <v>-2</v>
      </c>
      <c r="Z1800" s="4">
        <f>IF($O1800 = TRUE, IF(ISBLANK(M1800), "", INDEX('Individual UI'!$E$6:$H$6,1,M1800)), "")</f>
        <v>4</v>
      </c>
      <c r="AA1800" s="14">
        <f>IF($O1800 = TRUE, IF(ISBLANK(N1800), "", INDEX('Individual UI'!$E$6:$H$6,1,N1800)), "")</f>
        <v>-2</v>
      </c>
      <c r="AB1800" s="11">
        <f>IF($O1800 = TRUE, EXP(MMULT($P1800:$AA1800, Documentation!D$39:D$50) + Documentation!D$51), "")</f>
        <v>2.8510371210428922E-6</v>
      </c>
      <c r="AC1800" s="4">
        <f>IF($O1800 = TRUE, EXP(MMULT($P1800:$AA1800, Documentation!E$39:E$50) + Documentation!E$51), "")</f>
        <v>1.2450582686299654E-2</v>
      </c>
      <c r="AD1800" s="4">
        <f>IF($O1800 = TRUE, EXP(MMULT($P1800:$AA1800, Documentation!F$39:F$50) + Documentation!F$51), "")</f>
        <v>1.9621126714180397</v>
      </c>
      <c r="AE1800" s="4">
        <f>IF($O1800 = TRUE, EXP(MMULT($P1800:$AA1800, Documentation!G$39:G$50) + Documentation!G$51), "")</f>
        <v>0.23825215253960874</v>
      </c>
      <c r="AF1800" s="14">
        <f>IF($O1800 = TRUE, EXP(MMULT($P1800:$AA1800, Documentation!H$39:H$50) + Documentation!H$51), "")</f>
        <v>10.641623932135753</v>
      </c>
      <c r="AG1800" s="30">
        <f t="shared" ref="AG1800:AG1863" si="393">IF($O1800 = TRUE, AB1800/SUM($AB1800:$AF1800), "")</f>
        <v>2.2179391987164244E-7</v>
      </c>
      <c r="AH1800" s="28">
        <f t="shared" ref="AH1800:AH1863" si="394">IF($O1800 = TRUE, AC1800/SUM($AB1800:$AF1800), "")</f>
        <v>9.6858210589354844E-4</v>
      </c>
      <c r="AI1800" s="28">
        <f t="shared" ref="AI1800:AI1863" si="395">IF($O1800 = TRUE, AD1800/SUM($AB1800:$AF1800), "")</f>
        <v>0.15264082582847571</v>
      </c>
      <c r="AJ1800" s="28">
        <f t="shared" ref="AJ1800:AJ1863" si="396">IF($O1800 = TRUE, AE1800/SUM($AB1800:$AF1800), "")</f>
        <v>1.8534616206711017E-2</v>
      </c>
      <c r="AK1800" s="33">
        <f t="shared" ref="AK1800:AK1863" si="397">IF($O1800 = TRUE, AF1800/SUM($AB1800:$AF1800), "")</f>
        <v>0.82785575406499978</v>
      </c>
      <c r="AL1800" s="11">
        <f t="shared" ref="AL1800:AL1863" si="398">IF($O1800 = TRUE, MATCH(MAX(AG1800:AK1800), AG1800:AK1800, 0), "")</f>
        <v>5</v>
      </c>
      <c r="AM1800" s="14" t="str">
        <f>IF($O1800 = TRUE, INDEX(Documentation!$M$9:$M$13, $AL1800, 1), "")</f>
        <v>Reluctant Claimants</v>
      </c>
      <c r="AN1800" s="1"/>
      <c r="AO1800" s="1"/>
      <c r="AP1800" s="38">
        <v>2.21793919871644E-7</v>
      </c>
      <c r="AQ1800" s="35">
        <v>9.6858210589353705E-4</v>
      </c>
      <c r="AR1800" s="35">
        <v>0.15264082582847599</v>
      </c>
      <c r="AS1800" s="35">
        <v>1.8534616206711201E-2</v>
      </c>
      <c r="AT1800" s="35">
        <v>0.827855754065</v>
      </c>
      <c r="AU1800" s="14">
        <v>5</v>
      </c>
      <c r="AV1800" s="4" t="b">
        <f t="shared" ref="AV1800:AV1863" si="399">ROUND(AP1800, 4) = ROUND(AG1800, 4)</f>
        <v>1</v>
      </c>
      <c r="AW1800" s="4" t="b">
        <f t="shared" ref="AW1800:AW1863" si="400">ROUND(AQ1800, 4) = ROUND(AH1800, 4)</f>
        <v>1</v>
      </c>
      <c r="AX1800" s="4" t="b">
        <f t="shared" ref="AX1800:AX1863" si="401">ROUND(AR1800, 4) = ROUND(AI1800, 4)</f>
        <v>1</v>
      </c>
      <c r="AY1800" s="4" t="b">
        <f t="shared" ref="AY1800:AY1863" si="402">ROUND(AS1800, 4) = ROUND(AJ1800, 4)</f>
        <v>1</v>
      </c>
      <c r="AZ1800" s="4" t="b">
        <f t="shared" ref="AZ1800:AZ1863" si="403">ROUND(AT1800, 4) = ROUND(AK1800, 4)</f>
        <v>1</v>
      </c>
      <c r="BA1800" s="4" t="b">
        <f t="shared" ref="BA1800:BA1863" si="404">AU1800 = AL1800</f>
        <v>1</v>
      </c>
      <c r="BB1800" s="14" t="b">
        <f t="shared" ref="BB1800:BB1863" si="405">IF($O1800 = TRUE, ROUND(SUM(AG1800:AK1800), 4) = 1, "")</f>
        <v>1</v>
      </c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</row>
    <row r="1801" spans="1:64" x14ac:dyDescent="0.2">
      <c r="A1801" s="1"/>
      <c r="B1801" s="11" t="s">
        <v>1956</v>
      </c>
      <c r="C1801" s="4">
        <v>4</v>
      </c>
      <c r="D1801" s="4">
        <v>1</v>
      </c>
      <c r="E1801" s="4">
        <v>3</v>
      </c>
      <c r="F1801" s="4">
        <v>4</v>
      </c>
      <c r="G1801" s="4">
        <v>2</v>
      </c>
      <c r="H1801" s="4">
        <v>3</v>
      </c>
      <c r="I1801" s="4">
        <v>1</v>
      </c>
      <c r="J1801" s="4">
        <v>3</v>
      </c>
      <c r="K1801" s="4">
        <v>1</v>
      </c>
      <c r="L1801" s="4">
        <v>4</v>
      </c>
      <c r="M1801" s="4">
        <v>4</v>
      </c>
      <c r="N1801" s="14">
        <v>4</v>
      </c>
      <c r="O1801" s="25" t="b">
        <f t="shared" si="392"/>
        <v>1</v>
      </c>
      <c r="P1801" s="11">
        <f>IF($O1801 = TRUE, IF(ISBLANK(C1801), "", INDEX('Individual UI'!$E$6:$H$6,1,C1801)), "")</f>
        <v>4</v>
      </c>
      <c r="Q1801" s="4">
        <f>IF($O1801 = TRUE, IF(ISBLANK(D1801), "", INDEX('Individual UI'!$E$6:$H$6,1,D1801)), "")</f>
        <v>-4</v>
      </c>
      <c r="R1801" s="4">
        <f>IF($O1801 = TRUE, IF(ISBLANK(E1801), "", INDEX('Individual UI'!$E$6:$H$6,1,E1801)), "")</f>
        <v>2</v>
      </c>
      <c r="S1801" s="4">
        <f>IF($O1801 = TRUE, IF(ISBLANK(F1801), "", INDEX('Individual UI'!$E$6:$H$6,1,F1801)), "")</f>
        <v>4</v>
      </c>
      <c r="T1801" s="4">
        <f>IF($O1801 = TRUE, IF(ISBLANK(G1801), "", INDEX('Individual UI'!$E$6:$H$6,1,G1801)), "")</f>
        <v>-2</v>
      </c>
      <c r="U1801" s="4">
        <f>IF($O1801 = TRUE, IF(ISBLANK(H1801), "", INDEX('Individual UI'!$E$6:$H$6,1,H1801)), "")</f>
        <v>2</v>
      </c>
      <c r="V1801" s="4">
        <f>IF($O1801 = TRUE, IF(ISBLANK(I1801), "", INDEX('Individual UI'!$E$6:$H$6,1,I1801)), "")</f>
        <v>-4</v>
      </c>
      <c r="W1801" s="4">
        <f>IF($O1801 = TRUE, IF(ISBLANK(J1801), "", INDEX('Individual UI'!$E$6:$H$6,1,J1801)), "")</f>
        <v>2</v>
      </c>
      <c r="X1801" s="4">
        <f>IF($O1801 = TRUE, IF(ISBLANK(K1801), "", INDEX('Individual UI'!$E$6:$H$6,1,K1801)), "")</f>
        <v>-4</v>
      </c>
      <c r="Y1801" s="4">
        <f>IF($O1801 = TRUE, IF(ISBLANK(L1801), "", INDEX('Individual UI'!$E$6:$H$6,1,L1801)), "")</f>
        <v>4</v>
      </c>
      <c r="Z1801" s="4">
        <f>IF($O1801 = TRUE, IF(ISBLANK(M1801), "", INDEX('Individual UI'!$E$6:$H$6,1,M1801)), "")</f>
        <v>4</v>
      </c>
      <c r="AA1801" s="14">
        <f>IF($O1801 = TRUE, IF(ISBLANK(N1801), "", INDEX('Individual UI'!$E$6:$H$6,1,N1801)), "")</f>
        <v>4</v>
      </c>
      <c r="AB1801" s="11">
        <f>IF($O1801 = TRUE, EXP(MMULT($P1801:$AA1801, Documentation!D$39:D$50) + Documentation!D$51), "")</f>
        <v>1.19239109003685E-4</v>
      </c>
      <c r="AC1801" s="4">
        <f>IF($O1801 = TRUE, EXP(MMULT($P1801:$AA1801, Documentation!E$39:E$50) + Documentation!E$51), "")</f>
        <v>3.1235913701757621E-2</v>
      </c>
      <c r="AD1801" s="4">
        <f>IF($O1801 = TRUE, EXP(MMULT($P1801:$AA1801, Documentation!F$39:F$50) + Documentation!F$51), "")</f>
        <v>6.2780343729691079</v>
      </c>
      <c r="AE1801" s="4">
        <f>IF($O1801 = TRUE, EXP(MMULT($P1801:$AA1801, Documentation!G$39:G$50) + Documentation!G$51), "")</f>
        <v>3.3429174424070708E-2</v>
      </c>
      <c r="AF1801" s="14">
        <f>IF($O1801 = TRUE, EXP(MMULT($P1801:$AA1801, Documentation!H$39:H$50) + Documentation!H$51), "")</f>
        <v>0.23326737454790675</v>
      </c>
      <c r="AG1801" s="30">
        <f t="shared" si="393"/>
        <v>1.813223057731716E-5</v>
      </c>
      <c r="AH1801" s="28">
        <f t="shared" si="394"/>
        <v>4.7499247039488194E-3</v>
      </c>
      <c r="AI1801" s="28">
        <f t="shared" si="395"/>
        <v>0.95467642935406893</v>
      </c>
      <c r="AJ1801" s="28">
        <f t="shared" si="396"/>
        <v>5.0834453874346805E-3</v>
      </c>
      <c r="AK1801" s="33">
        <f t="shared" si="397"/>
        <v>3.5472068323970235E-2</v>
      </c>
      <c r="AL1801" s="11">
        <f t="shared" si="398"/>
        <v>3</v>
      </c>
      <c r="AM1801" s="14" t="str">
        <f>IF($O1801 = TRUE, INDEX(Documentation!$M$9:$M$13, $AL1801, 1), "")</f>
        <v>Process Skeptics</v>
      </c>
      <c r="AN1801" s="1"/>
      <c r="AO1801" s="1"/>
      <c r="AP1801" s="38">
        <v>1.81322305773174E-5</v>
      </c>
      <c r="AQ1801" s="35">
        <v>4.7499247039487803E-3</v>
      </c>
      <c r="AR1801" s="35">
        <v>0.95467642935406805</v>
      </c>
      <c r="AS1801" s="35">
        <v>5.0834453874347802E-3</v>
      </c>
      <c r="AT1801" s="35">
        <v>3.5472068323970499E-2</v>
      </c>
      <c r="AU1801" s="14">
        <v>3</v>
      </c>
      <c r="AV1801" s="4" t="b">
        <f t="shared" si="399"/>
        <v>1</v>
      </c>
      <c r="AW1801" s="4" t="b">
        <f t="shared" si="400"/>
        <v>1</v>
      </c>
      <c r="AX1801" s="4" t="b">
        <f t="shared" si="401"/>
        <v>1</v>
      </c>
      <c r="AY1801" s="4" t="b">
        <f t="shared" si="402"/>
        <v>1</v>
      </c>
      <c r="AZ1801" s="4" t="b">
        <f t="shared" si="403"/>
        <v>1</v>
      </c>
      <c r="BA1801" s="4" t="b">
        <f t="shared" si="404"/>
        <v>1</v>
      </c>
      <c r="BB1801" s="14" t="b">
        <f t="shared" si="405"/>
        <v>1</v>
      </c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</row>
    <row r="1802" spans="1:64" x14ac:dyDescent="0.2">
      <c r="A1802" s="1"/>
      <c r="B1802" s="11" t="s">
        <v>1957</v>
      </c>
      <c r="C1802" s="4">
        <v>3</v>
      </c>
      <c r="D1802" s="4">
        <v>4</v>
      </c>
      <c r="E1802" s="4">
        <v>3</v>
      </c>
      <c r="F1802" s="4">
        <v>2</v>
      </c>
      <c r="G1802" s="4">
        <v>4</v>
      </c>
      <c r="H1802" s="4">
        <v>4</v>
      </c>
      <c r="I1802" s="4">
        <v>1</v>
      </c>
      <c r="J1802" s="4">
        <v>1</v>
      </c>
      <c r="K1802" s="4">
        <v>3</v>
      </c>
      <c r="L1802" s="4">
        <v>4</v>
      </c>
      <c r="M1802" s="4">
        <v>4</v>
      </c>
      <c r="N1802" s="14">
        <v>4</v>
      </c>
      <c r="O1802" s="25" t="b">
        <f t="shared" si="392"/>
        <v>1</v>
      </c>
      <c r="P1802" s="11">
        <f>IF($O1802 = TRUE, IF(ISBLANK(C1802), "", INDEX('Individual UI'!$E$6:$H$6,1,C1802)), "")</f>
        <v>2</v>
      </c>
      <c r="Q1802" s="4">
        <f>IF($O1802 = TRUE, IF(ISBLANK(D1802), "", INDEX('Individual UI'!$E$6:$H$6,1,D1802)), "")</f>
        <v>4</v>
      </c>
      <c r="R1802" s="4">
        <f>IF($O1802 = TRUE, IF(ISBLANK(E1802), "", INDEX('Individual UI'!$E$6:$H$6,1,E1802)), "")</f>
        <v>2</v>
      </c>
      <c r="S1802" s="4">
        <f>IF($O1802 = TRUE, IF(ISBLANK(F1802), "", INDEX('Individual UI'!$E$6:$H$6,1,F1802)), "")</f>
        <v>-2</v>
      </c>
      <c r="T1802" s="4">
        <f>IF($O1802 = TRUE, IF(ISBLANK(G1802), "", INDEX('Individual UI'!$E$6:$H$6,1,G1802)), "")</f>
        <v>4</v>
      </c>
      <c r="U1802" s="4">
        <f>IF($O1802 = TRUE, IF(ISBLANK(H1802), "", INDEX('Individual UI'!$E$6:$H$6,1,H1802)), "")</f>
        <v>4</v>
      </c>
      <c r="V1802" s="4">
        <f>IF($O1802 = TRUE, IF(ISBLANK(I1802), "", INDEX('Individual UI'!$E$6:$H$6,1,I1802)), "")</f>
        <v>-4</v>
      </c>
      <c r="W1802" s="4">
        <f>IF($O1802 = TRUE, IF(ISBLANK(J1802), "", INDEX('Individual UI'!$E$6:$H$6,1,J1802)), "")</f>
        <v>-4</v>
      </c>
      <c r="X1802" s="4">
        <f>IF($O1802 = TRUE, IF(ISBLANK(K1802), "", INDEX('Individual UI'!$E$6:$H$6,1,K1802)), "")</f>
        <v>2</v>
      </c>
      <c r="Y1802" s="4">
        <f>IF($O1802 = TRUE, IF(ISBLANK(L1802), "", INDEX('Individual UI'!$E$6:$H$6,1,L1802)), "")</f>
        <v>4</v>
      </c>
      <c r="Z1802" s="4">
        <f>IF($O1802 = TRUE, IF(ISBLANK(M1802), "", INDEX('Individual UI'!$E$6:$H$6,1,M1802)), "")</f>
        <v>4</v>
      </c>
      <c r="AA1802" s="14">
        <f>IF($O1802 = TRUE, IF(ISBLANK(N1802), "", INDEX('Individual UI'!$E$6:$H$6,1,N1802)), "")</f>
        <v>4</v>
      </c>
      <c r="AB1802" s="11">
        <f>IF($O1802 = TRUE, EXP(MMULT($P1802:$AA1802, Documentation!D$39:D$50) + Documentation!D$51), "")</f>
        <v>1.0726099912829054E-6</v>
      </c>
      <c r="AC1802" s="4">
        <f>IF($O1802 = TRUE, EXP(MMULT($P1802:$AA1802, Documentation!E$39:E$50) + Documentation!E$51), "")</f>
        <v>136.0582789653439</v>
      </c>
      <c r="AD1802" s="4">
        <f>IF($O1802 = TRUE, EXP(MMULT($P1802:$AA1802, Documentation!F$39:F$50) + Documentation!F$51), "")</f>
        <v>0.64876918973540298</v>
      </c>
      <c r="AE1802" s="4">
        <f>IF($O1802 = TRUE, EXP(MMULT($P1802:$AA1802, Documentation!G$39:G$50) + Documentation!G$51), "")</f>
        <v>1.653705665935936E-2</v>
      </c>
      <c r="AF1802" s="14">
        <f>IF($O1802 = TRUE, EXP(MMULT($P1802:$AA1802, Documentation!H$39:H$50) + Documentation!H$51), "")</f>
        <v>8.148405158307872</v>
      </c>
      <c r="AG1802" s="30">
        <f t="shared" si="393"/>
        <v>7.4038465310078094E-9</v>
      </c>
      <c r="AH1802" s="28">
        <f t="shared" si="394"/>
        <v>0.93916206721848461</v>
      </c>
      <c r="AI1802" s="28">
        <f t="shared" si="395"/>
        <v>4.4782237289269266E-3</v>
      </c>
      <c r="AJ1802" s="28">
        <f t="shared" si="396"/>
        <v>1.1414943975492384E-4</v>
      </c>
      <c r="AK1802" s="33">
        <f t="shared" si="397"/>
        <v>5.6245552208987123E-2</v>
      </c>
      <c r="AL1802" s="11">
        <f t="shared" si="398"/>
        <v>2</v>
      </c>
      <c r="AM1802" s="14" t="str">
        <f>IF($O1802 = TRUE, INDEX(Documentation!$M$9:$M$13, $AL1802, 1), "")</f>
        <v>Cautious Consulters</v>
      </c>
      <c r="AN1802" s="1"/>
      <c r="AO1802" s="1"/>
      <c r="AP1802" s="38">
        <v>7.40384653100784E-9</v>
      </c>
      <c r="AQ1802" s="35">
        <v>0.93916206721848405</v>
      </c>
      <c r="AR1802" s="35">
        <v>4.4782237289269101E-3</v>
      </c>
      <c r="AS1802" s="35">
        <v>1.14149439754924E-4</v>
      </c>
      <c r="AT1802" s="35">
        <v>5.6245552208987297E-2</v>
      </c>
      <c r="AU1802" s="14">
        <v>2</v>
      </c>
      <c r="AV1802" s="4" t="b">
        <f t="shared" si="399"/>
        <v>1</v>
      </c>
      <c r="AW1802" s="4" t="b">
        <f t="shared" si="400"/>
        <v>1</v>
      </c>
      <c r="AX1802" s="4" t="b">
        <f t="shared" si="401"/>
        <v>1</v>
      </c>
      <c r="AY1802" s="4" t="b">
        <f t="shared" si="402"/>
        <v>1</v>
      </c>
      <c r="AZ1802" s="4" t="b">
        <f t="shared" si="403"/>
        <v>1</v>
      </c>
      <c r="BA1802" s="4" t="b">
        <f t="shared" si="404"/>
        <v>1</v>
      </c>
      <c r="BB1802" s="14" t="b">
        <f t="shared" si="405"/>
        <v>1</v>
      </c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</row>
    <row r="1803" spans="1:64" x14ac:dyDescent="0.2">
      <c r="A1803" s="1"/>
      <c r="B1803" s="11" t="s">
        <v>1958</v>
      </c>
      <c r="C1803" s="4">
        <v>1</v>
      </c>
      <c r="D1803" s="4">
        <v>1</v>
      </c>
      <c r="E1803" s="4">
        <v>4</v>
      </c>
      <c r="F1803" s="4">
        <v>2</v>
      </c>
      <c r="G1803" s="4">
        <v>3</v>
      </c>
      <c r="H1803" s="4">
        <v>4</v>
      </c>
      <c r="I1803" s="4">
        <v>4</v>
      </c>
      <c r="J1803" s="4">
        <v>4</v>
      </c>
      <c r="K1803" s="4">
        <v>1</v>
      </c>
      <c r="L1803" s="4">
        <v>4</v>
      </c>
      <c r="M1803" s="4">
        <v>1</v>
      </c>
      <c r="N1803" s="14">
        <v>2</v>
      </c>
      <c r="O1803" s="25" t="b">
        <f t="shared" si="392"/>
        <v>1</v>
      </c>
      <c r="P1803" s="11">
        <f>IF($O1803 = TRUE, IF(ISBLANK(C1803), "", INDEX('Individual UI'!$E$6:$H$6,1,C1803)), "")</f>
        <v>-4</v>
      </c>
      <c r="Q1803" s="4">
        <f>IF($O1803 = TRUE, IF(ISBLANK(D1803), "", INDEX('Individual UI'!$E$6:$H$6,1,D1803)), "")</f>
        <v>-4</v>
      </c>
      <c r="R1803" s="4">
        <f>IF($O1803 = TRUE, IF(ISBLANK(E1803), "", INDEX('Individual UI'!$E$6:$H$6,1,E1803)), "")</f>
        <v>4</v>
      </c>
      <c r="S1803" s="4">
        <f>IF($O1803 = TRUE, IF(ISBLANK(F1803), "", INDEX('Individual UI'!$E$6:$H$6,1,F1803)), "")</f>
        <v>-2</v>
      </c>
      <c r="T1803" s="4">
        <f>IF($O1803 = TRUE, IF(ISBLANK(G1803), "", INDEX('Individual UI'!$E$6:$H$6,1,G1803)), "")</f>
        <v>2</v>
      </c>
      <c r="U1803" s="4">
        <f>IF($O1803 = TRUE, IF(ISBLANK(H1803), "", INDEX('Individual UI'!$E$6:$H$6,1,H1803)), "")</f>
        <v>4</v>
      </c>
      <c r="V1803" s="4">
        <f>IF($O1803 = TRUE, IF(ISBLANK(I1803), "", INDEX('Individual UI'!$E$6:$H$6,1,I1803)), "")</f>
        <v>4</v>
      </c>
      <c r="W1803" s="4">
        <f>IF($O1803 = TRUE, IF(ISBLANK(J1803), "", INDEX('Individual UI'!$E$6:$H$6,1,J1803)), "")</f>
        <v>4</v>
      </c>
      <c r="X1803" s="4">
        <f>IF($O1803 = TRUE, IF(ISBLANK(K1803), "", INDEX('Individual UI'!$E$6:$H$6,1,K1803)), "")</f>
        <v>-4</v>
      </c>
      <c r="Y1803" s="4">
        <f>IF($O1803 = TRUE, IF(ISBLANK(L1803), "", INDEX('Individual UI'!$E$6:$H$6,1,L1803)), "")</f>
        <v>4</v>
      </c>
      <c r="Z1803" s="4">
        <f>IF($O1803 = TRUE, IF(ISBLANK(M1803), "", INDEX('Individual UI'!$E$6:$H$6,1,M1803)), "")</f>
        <v>-4</v>
      </c>
      <c r="AA1803" s="14">
        <f>IF($O1803 = TRUE, IF(ISBLANK(N1803), "", INDEX('Individual UI'!$E$6:$H$6,1,N1803)), "")</f>
        <v>-2</v>
      </c>
      <c r="AB1803" s="11">
        <f>IF($O1803 = TRUE, EXP(MMULT($P1803:$AA1803, Documentation!D$39:D$50) + Documentation!D$51), "")</f>
        <v>0.15209446557415479</v>
      </c>
      <c r="AC1803" s="4">
        <f>IF($O1803 = TRUE, EXP(MMULT($P1803:$AA1803, Documentation!E$39:E$50) + Documentation!E$51), "")</f>
        <v>5.1524805992002764E-5</v>
      </c>
      <c r="AD1803" s="4">
        <f>IF($O1803 = TRUE, EXP(MMULT($P1803:$AA1803, Documentation!F$39:F$50) + Documentation!F$51), "")</f>
        <v>4.6877171506316114E-3</v>
      </c>
      <c r="AE1803" s="4">
        <f>IF($O1803 = TRUE, EXP(MMULT($P1803:$AA1803, Documentation!G$39:G$50) + Documentation!G$51), "")</f>
        <v>1.9600527715470708</v>
      </c>
      <c r="AF1803" s="14">
        <f>IF($O1803 = TRUE, EXP(MMULT($P1803:$AA1803, Documentation!H$39:H$50) + Documentation!H$51), "")</f>
        <v>5.5666520821141016E-4</v>
      </c>
      <c r="AG1803" s="30">
        <f t="shared" si="393"/>
        <v>7.1829303178497644E-2</v>
      </c>
      <c r="AH1803" s="28">
        <f t="shared" si="394"/>
        <v>2.4333501530391933E-5</v>
      </c>
      <c r="AI1803" s="28">
        <f t="shared" si="395"/>
        <v>2.213857388936963E-3</v>
      </c>
      <c r="AJ1803" s="28">
        <f t="shared" si="396"/>
        <v>0.925669610934438</v>
      </c>
      <c r="AK1803" s="33">
        <f t="shared" si="397"/>
        <v>2.6289499659699303E-4</v>
      </c>
      <c r="AL1803" s="11">
        <f t="shared" si="398"/>
        <v>4</v>
      </c>
      <c r="AM1803" s="14" t="str">
        <f>IF($O1803 = TRUE, INDEX(Documentation!$M$9:$M$13, $AL1803, 1), "")</f>
        <v>Financially Pressured</v>
      </c>
      <c r="AN1803" s="1"/>
      <c r="AO1803" s="1"/>
      <c r="AP1803" s="38">
        <v>7.1829303178498602E-2</v>
      </c>
      <c r="AQ1803" s="35">
        <v>2.4333501530392299E-5</v>
      </c>
      <c r="AR1803" s="35">
        <v>2.2138573889370302E-3</v>
      </c>
      <c r="AS1803" s="35">
        <v>0.925669610934437</v>
      </c>
      <c r="AT1803" s="35">
        <v>2.6289499659699401E-4</v>
      </c>
      <c r="AU1803" s="14">
        <v>4</v>
      </c>
      <c r="AV1803" s="4" t="b">
        <f t="shared" si="399"/>
        <v>1</v>
      </c>
      <c r="AW1803" s="4" t="b">
        <f t="shared" si="400"/>
        <v>1</v>
      </c>
      <c r="AX1803" s="4" t="b">
        <f t="shared" si="401"/>
        <v>1</v>
      </c>
      <c r="AY1803" s="4" t="b">
        <f t="shared" si="402"/>
        <v>1</v>
      </c>
      <c r="AZ1803" s="4" t="b">
        <f t="shared" si="403"/>
        <v>1</v>
      </c>
      <c r="BA1803" s="4" t="b">
        <f t="shared" si="404"/>
        <v>1</v>
      </c>
      <c r="BB1803" s="14" t="b">
        <f t="shared" si="405"/>
        <v>1</v>
      </c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</row>
    <row r="1804" spans="1:64" x14ac:dyDescent="0.2">
      <c r="A1804" s="1"/>
      <c r="B1804" s="11" t="s">
        <v>1959</v>
      </c>
      <c r="C1804" s="4">
        <v>4</v>
      </c>
      <c r="D1804" s="4">
        <v>1</v>
      </c>
      <c r="E1804" s="4">
        <v>3</v>
      </c>
      <c r="F1804" s="4">
        <v>2</v>
      </c>
      <c r="G1804" s="4">
        <v>3</v>
      </c>
      <c r="H1804" s="4">
        <v>4</v>
      </c>
      <c r="I1804" s="4">
        <v>1</v>
      </c>
      <c r="J1804" s="4">
        <v>1</v>
      </c>
      <c r="K1804" s="4">
        <v>3</v>
      </c>
      <c r="L1804" s="4">
        <v>3</v>
      </c>
      <c r="M1804" s="4">
        <v>1</v>
      </c>
      <c r="N1804" s="14">
        <v>2</v>
      </c>
      <c r="O1804" s="25" t="b">
        <f t="shared" si="392"/>
        <v>1</v>
      </c>
      <c r="P1804" s="11">
        <f>IF($O1804 = TRUE, IF(ISBLANK(C1804), "", INDEX('Individual UI'!$E$6:$H$6,1,C1804)), "")</f>
        <v>4</v>
      </c>
      <c r="Q1804" s="4">
        <f>IF($O1804 = TRUE, IF(ISBLANK(D1804), "", INDEX('Individual UI'!$E$6:$H$6,1,D1804)), "")</f>
        <v>-4</v>
      </c>
      <c r="R1804" s="4">
        <f>IF($O1804 = TRUE, IF(ISBLANK(E1804), "", INDEX('Individual UI'!$E$6:$H$6,1,E1804)), "")</f>
        <v>2</v>
      </c>
      <c r="S1804" s="4">
        <f>IF($O1804 = TRUE, IF(ISBLANK(F1804), "", INDEX('Individual UI'!$E$6:$H$6,1,F1804)), "")</f>
        <v>-2</v>
      </c>
      <c r="T1804" s="4">
        <f>IF($O1804 = TRUE, IF(ISBLANK(G1804), "", INDEX('Individual UI'!$E$6:$H$6,1,G1804)), "")</f>
        <v>2</v>
      </c>
      <c r="U1804" s="4">
        <f>IF($O1804 = TRUE, IF(ISBLANK(H1804), "", INDEX('Individual UI'!$E$6:$H$6,1,H1804)), "")</f>
        <v>4</v>
      </c>
      <c r="V1804" s="4">
        <f>IF($O1804 = TRUE, IF(ISBLANK(I1804), "", INDEX('Individual UI'!$E$6:$H$6,1,I1804)), "")</f>
        <v>-4</v>
      </c>
      <c r="W1804" s="4">
        <f>IF($O1804 = TRUE, IF(ISBLANK(J1804), "", INDEX('Individual UI'!$E$6:$H$6,1,J1804)), "")</f>
        <v>-4</v>
      </c>
      <c r="X1804" s="4">
        <f>IF($O1804 = TRUE, IF(ISBLANK(K1804), "", INDEX('Individual UI'!$E$6:$H$6,1,K1804)), "")</f>
        <v>2</v>
      </c>
      <c r="Y1804" s="4">
        <f>IF($O1804 = TRUE, IF(ISBLANK(L1804), "", INDEX('Individual UI'!$E$6:$H$6,1,L1804)), "")</f>
        <v>2</v>
      </c>
      <c r="Z1804" s="4">
        <f>IF($O1804 = TRUE, IF(ISBLANK(M1804), "", INDEX('Individual UI'!$E$6:$H$6,1,M1804)), "")</f>
        <v>-4</v>
      </c>
      <c r="AA1804" s="14">
        <f>IF($O1804 = TRUE, IF(ISBLANK(N1804), "", INDEX('Individual UI'!$E$6:$H$6,1,N1804)), "")</f>
        <v>-2</v>
      </c>
      <c r="AB1804" s="11">
        <f>IF($O1804 = TRUE, EXP(MMULT($P1804:$AA1804, Documentation!D$39:D$50) + Documentation!D$51), "")</f>
        <v>4.1992324872578508E-4</v>
      </c>
      <c r="AC1804" s="4">
        <f>IF($O1804 = TRUE, EXP(MMULT($P1804:$AA1804, Documentation!E$39:E$50) + Documentation!E$51), "")</f>
        <v>2.8964047519985461E-2</v>
      </c>
      <c r="AD1804" s="4">
        <f>IF($O1804 = TRUE, EXP(MMULT($P1804:$AA1804, Documentation!F$39:F$50) + Documentation!F$51), "")</f>
        <v>1.803873737228395E-3</v>
      </c>
      <c r="AE1804" s="4">
        <f>IF($O1804 = TRUE, EXP(MMULT($P1804:$AA1804, Documentation!G$39:G$50) + Documentation!G$51), "")</f>
        <v>2.8201251478231755</v>
      </c>
      <c r="AF1804" s="14">
        <f>IF($O1804 = TRUE, EXP(MMULT($P1804:$AA1804, Documentation!H$39:H$50) + Documentation!H$51), "")</f>
        <v>0.38209646564176603</v>
      </c>
      <c r="AG1804" s="30">
        <f t="shared" si="393"/>
        <v>1.2987011208574463E-4</v>
      </c>
      <c r="AH1804" s="28">
        <f t="shared" si="394"/>
        <v>8.9577419428227278E-3</v>
      </c>
      <c r="AI1804" s="28">
        <f t="shared" si="395"/>
        <v>5.5788595928720148E-4</v>
      </c>
      <c r="AJ1804" s="28">
        <f t="shared" si="396"/>
        <v>0.87218311954618299</v>
      </c>
      <c r="AK1804" s="33">
        <f t="shared" si="397"/>
        <v>0.11817138243962144</v>
      </c>
      <c r="AL1804" s="11">
        <f t="shared" si="398"/>
        <v>4</v>
      </c>
      <c r="AM1804" s="14" t="str">
        <f>IF($O1804 = TRUE, INDEX(Documentation!$M$9:$M$13, $AL1804, 1), "")</f>
        <v>Financially Pressured</v>
      </c>
      <c r="AN1804" s="1"/>
      <c r="AO1804" s="1"/>
      <c r="AP1804" s="38">
        <v>1.2987011208574501E-4</v>
      </c>
      <c r="AQ1804" s="35">
        <v>8.9577419428229898E-3</v>
      </c>
      <c r="AR1804" s="35">
        <v>5.5788595928721904E-4</v>
      </c>
      <c r="AS1804" s="35">
        <v>0.872183119546179</v>
      </c>
      <c r="AT1804" s="35">
        <v>0.11817138243962499</v>
      </c>
      <c r="AU1804" s="14">
        <v>4</v>
      </c>
      <c r="AV1804" s="4" t="b">
        <f t="shared" si="399"/>
        <v>1</v>
      </c>
      <c r="AW1804" s="4" t="b">
        <f t="shared" si="400"/>
        <v>1</v>
      </c>
      <c r="AX1804" s="4" t="b">
        <f t="shared" si="401"/>
        <v>1</v>
      </c>
      <c r="AY1804" s="4" t="b">
        <f t="shared" si="402"/>
        <v>1</v>
      </c>
      <c r="AZ1804" s="4" t="b">
        <f t="shared" si="403"/>
        <v>1</v>
      </c>
      <c r="BA1804" s="4" t="b">
        <f t="shared" si="404"/>
        <v>1</v>
      </c>
      <c r="BB1804" s="14" t="b">
        <f t="shared" si="405"/>
        <v>1</v>
      </c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</row>
    <row r="1805" spans="1:64" x14ac:dyDescent="0.2">
      <c r="A1805" s="1"/>
      <c r="B1805" s="11" t="s">
        <v>1960</v>
      </c>
      <c r="C1805" s="4">
        <v>1</v>
      </c>
      <c r="D1805" s="4">
        <v>2</v>
      </c>
      <c r="E1805" s="4">
        <v>4</v>
      </c>
      <c r="F1805" s="4">
        <v>4</v>
      </c>
      <c r="G1805" s="4">
        <v>4</v>
      </c>
      <c r="H1805" s="4">
        <v>3</v>
      </c>
      <c r="I1805" s="4">
        <v>1</v>
      </c>
      <c r="J1805" s="4">
        <v>3</v>
      </c>
      <c r="K1805" s="4">
        <v>1</v>
      </c>
      <c r="L1805" s="4">
        <v>4</v>
      </c>
      <c r="M1805" s="4">
        <v>3</v>
      </c>
      <c r="N1805" s="14">
        <v>1</v>
      </c>
      <c r="O1805" s="25" t="b">
        <f t="shared" si="392"/>
        <v>1</v>
      </c>
      <c r="P1805" s="11">
        <f>IF($O1805 = TRUE, IF(ISBLANK(C1805), "", INDEX('Individual UI'!$E$6:$H$6,1,C1805)), "")</f>
        <v>-4</v>
      </c>
      <c r="Q1805" s="4">
        <f>IF($O1805 = TRUE, IF(ISBLANK(D1805), "", INDEX('Individual UI'!$E$6:$H$6,1,D1805)), "")</f>
        <v>-2</v>
      </c>
      <c r="R1805" s="4">
        <f>IF($O1805 = TRUE, IF(ISBLANK(E1805), "", INDEX('Individual UI'!$E$6:$H$6,1,E1805)), "")</f>
        <v>4</v>
      </c>
      <c r="S1805" s="4">
        <f>IF($O1805 = TRUE, IF(ISBLANK(F1805), "", INDEX('Individual UI'!$E$6:$H$6,1,F1805)), "")</f>
        <v>4</v>
      </c>
      <c r="T1805" s="4">
        <f>IF($O1805 = TRUE, IF(ISBLANK(G1805), "", INDEX('Individual UI'!$E$6:$H$6,1,G1805)), "")</f>
        <v>4</v>
      </c>
      <c r="U1805" s="4">
        <f>IF($O1805 = TRUE, IF(ISBLANK(H1805), "", INDEX('Individual UI'!$E$6:$H$6,1,H1805)), "")</f>
        <v>2</v>
      </c>
      <c r="V1805" s="4">
        <f>IF($O1805 = TRUE, IF(ISBLANK(I1805), "", INDEX('Individual UI'!$E$6:$H$6,1,I1805)), "")</f>
        <v>-4</v>
      </c>
      <c r="W1805" s="4">
        <f>IF($O1805 = TRUE, IF(ISBLANK(J1805), "", INDEX('Individual UI'!$E$6:$H$6,1,J1805)), "")</f>
        <v>2</v>
      </c>
      <c r="X1805" s="4">
        <f>IF($O1805 = TRUE, IF(ISBLANK(K1805), "", INDEX('Individual UI'!$E$6:$H$6,1,K1805)), "")</f>
        <v>-4</v>
      </c>
      <c r="Y1805" s="4">
        <f>IF($O1805 = TRUE, IF(ISBLANK(L1805), "", INDEX('Individual UI'!$E$6:$H$6,1,L1805)), "")</f>
        <v>4</v>
      </c>
      <c r="Z1805" s="4">
        <f>IF($O1805 = TRUE, IF(ISBLANK(M1805), "", INDEX('Individual UI'!$E$6:$H$6,1,M1805)), "")</f>
        <v>2</v>
      </c>
      <c r="AA1805" s="14">
        <f>IF($O1805 = TRUE, IF(ISBLANK(N1805), "", INDEX('Individual UI'!$E$6:$H$6,1,N1805)), "")</f>
        <v>-4</v>
      </c>
      <c r="AB1805" s="11">
        <f>IF($O1805 = TRUE, EXP(MMULT($P1805:$AA1805, Documentation!D$39:D$50) + Documentation!D$51), "")</f>
        <v>1.3759974272715947E-4</v>
      </c>
      <c r="AC1805" s="4">
        <f>IF($O1805 = TRUE, EXP(MMULT($P1805:$AA1805, Documentation!E$39:E$50) + Documentation!E$51), "")</f>
        <v>1.0530961789158291E-3</v>
      </c>
      <c r="AD1805" s="4">
        <f>IF($O1805 = TRUE, EXP(MMULT($P1805:$AA1805, Documentation!F$39:F$50) + Documentation!F$51), "")</f>
        <v>6.4386892732907416E-2</v>
      </c>
      <c r="AE1805" s="4">
        <f>IF($O1805 = TRUE, EXP(MMULT($P1805:$AA1805, Documentation!G$39:G$50) + Documentation!G$51), "")</f>
        <v>25.619259008736076</v>
      </c>
      <c r="AF1805" s="14">
        <f>IF($O1805 = TRUE, EXP(MMULT($P1805:$AA1805, Documentation!H$39:H$50) + Documentation!H$51), "")</f>
        <v>0.26180916859528358</v>
      </c>
      <c r="AG1805" s="30">
        <f t="shared" si="393"/>
        <v>5.3031803790046074E-6</v>
      </c>
      <c r="AH1805" s="28">
        <f t="shared" si="394"/>
        <v>4.0586987174132478E-5</v>
      </c>
      <c r="AI1805" s="28">
        <f t="shared" si="395"/>
        <v>2.4815112255208629E-3</v>
      </c>
      <c r="AJ1805" s="28">
        <f t="shared" si="396"/>
        <v>0.98738230905826696</v>
      </c>
      <c r="AK1805" s="33">
        <f t="shared" si="397"/>
        <v>1.0090289548658947E-2</v>
      </c>
      <c r="AL1805" s="11">
        <f t="shared" si="398"/>
        <v>4</v>
      </c>
      <c r="AM1805" s="14" t="str">
        <f>IF($O1805 = TRUE, INDEX(Documentation!$M$9:$M$13, $AL1805, 1), "")</f>
        <v>Financially Pressured</v>
      </c>
      <c r="AN1805" s="1"/>
      <c r="AO1805" s="1"/>
      <c r="AP1805" s="38">
        <v>5.30318037900461E-6</v>
      </c>
      <c r="AQ1805" s="35">
        <v>4.0586987174130703E-5</v>
      </c>
      <c r="AR1805" s="35">
        <v>2.4815112255208E-3</v>
      </c>
      <c r="AS1805" s="35">
        <v>0.98738230905826696</v>
      </c>
      <c r="AT1805" s="35">
        <v>1.0090289548658701E-2</v>
      </c>
      <c r="AU1805" s="14">
        <v>4</v>
      </c>
      <c r="AV1805" s="4" t="b">
        <f t="shared" si="399"/>
        <v>1</v>
      </c>
      <c r="AW1805" s="4" t="b">
        <f t="shared" si="400"/>
        <v>1</v>
      </c>
      <c r="AX1805" s="4" t="b">
        <f t="shared" si="401"/>
        <v>1</v>
      </c>
      <c r="AY1805" s="4" t="b">
        <f t="shared" si="402"/>
        <v>1</v>
      </c>
      <c r="AZ1805" s="4" t="b">
        <f t="shared" si="403"/>
        <v>1</v>
      </c>
      <c r="BA1805" s="4" t="b">
        <f t="shared" si="404"/>
        <v>1</v>
      </c>
      <c r="BB1805" s="14" t="b">
        <f t="shared" si="405"/>
        <v>1</v>
      </c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</row>
    <row r="1806" spans="1:64" x14ac:dyDescent="0.2">
      <c r="A1806" s="1"/>
      <c r="B1806" s="11" t="s">
        <v>1961</v>
      </c>
      <c r="C1806" s="4">
        <v>2</v>
      </c>
      <c r="D1806" s="4">
        <v>4</v>
      </c>
      <c r="E1806" s="4">
        <v>4</v>
      </c>
      <c r="F1806" s="4">
        <v>2</v>
      </c>
      <c r="G1806" s="4">
        <v>3</v>
      </c>
      <c r="H1806" s="4">
        <v>4</v>
      </c>
      <c r="I1806" s="4">
        <v>1</v>
      </c>
      <c r="J1806" s="4">
        <v>2</v>
      </c>
      <c r="K1806" s="4">
        <v>2</v>
      </c>
      <c r="L1806" s="4">
        <v>2</v>
      </c>
      <c r="M1806" s="4">
        <v>2</v>
      </c>
      <c r="N1806" s="14">
        <v>2</v>
      </c>
      <c r="O1806" s="25" t="b">
        <f t="shared" si="392"/>
        <v>1</v>
      </c>
      <c r="P1806" s="11">
        <f>IF($O1806 = TRUE, IF(ISBLANK(C1806), "", INDEX('Individual UI'!$E$6:$H$6,1,C1806)), "")</f>
        <v>-2</v>
      </c>
      <c r="Q1806" s="4">
        <f>IF($O1806 = TRUE, IF(ISBLANK(D1806), "", INDEX('Individual UI'!$E$6:$H$6,1,D1806)), "")</f>
        <v>4</v>
      </c>
      <c r="R1806" s="4">
        <f>IF($O1806 = TRUE, IF(ISBLANK(E1806), "", INDEX('Individual UI'!$E$6:$H$6,1,E1806)), "")</f>
        <v>4</v>
      </c>
      <c r="S1806" s="4">
        <f>IF($O1806 = TRUE, IF(ISBLANK(F1806), "", INDEX('Individual UI'!$E$6:$H$6,1,F1806)), "")</f>
        <v>-2</v>
      </c>
      <c r="T1806" s="4">
        <f>IF($O1806 = TRUE, IF(ISBLANK(G1806), "", INDEX('Individual UI'!$E$6:$H$6,1,G1806)), "")</f>
        <v>2</v>
      </c>
      <c r="U1806" s="4">
        <f>IF($O1806 = TRUE, IF(ISBLANK(H1806), "", INDEX('Individual UI'!$E$6:$H$6,1,H1806)), "")</f>
        <v>4</v>
      </c>
      <c r="V1806" s="4">
        <f>IF($O1806 = TRUE, IF(ISBLANK(I1806), "", INDEX('Individual UI'!$E$6:$H$6,1,I1806)), "")</f>
        <v>-4</v>
      </c>
      <c r="W1806" s="4">
        <f>IF($O1806 = TRUE, IF(ISBLANK(J1806), "", INDEX('Individual UI'!$E$6:$H$6,1,J1806)), "")</f>
        <v>-2</v>
      </c>
      <c r="X1806" s="4">
        <f>IF($O1806 = TRUE, IF(ISBLANK(K1806), "", INDEX('Individual UI'!$E$6:$H$6,1,K1806)), "")</f>
        <v>-2</v>
      </c>
      <c r="Y1806" s="4">
        <f>IF($O1806 = TRUE, IF(ISBLANK(L1806), "", INDEX('Individual UI'!$E$6:$H$6,1,L1806)), "")</f>
        <v>-2</v>
      </c>
      <c r="Z1806" s="4">
        <f>IF($O1806 = TRUE, IF(ISBLANK(M1806), "", INDEX('Individual UI'!$E$6:$H$6,1,M1806)), "")</f>
        <v>-2</v>
      </c>
      <c r="AA1806" s="14">
        <f>IF($O1806 = TRUE, IF(ISBLANK(N1806), "", INDEX('Individual UI'!$E$6:$H$6,1,N1806)), "")</f>
        <v>-2</v>
      </c>
      <c r="AB1806" s="11">
        <f>IF($O1806 = TRUE, EXP(MMULT($P1806:$AA1806, Documentation!D$39:D$50) + Documentation!D$51), "")</f>
        <v>2.2448851008375145E-4</v>
      </c>
      <c r="AC1806" s="4">
        <f>IF($O1806 = TRUE, EXP(MMULT($P1806:$AA1806, Documentation!E$39:E$50) + Documentation!E$51), "")</f>
        <v>2.8452689854813459E-2</v>
      </c>
      <c r="AD1806" s="4">
        <f>IF($O1806 = TRUE, EXP(MMULT($P1806:$AA1806, Documentation!F$39:F$50) + Documentation!F$51), "")</f>
        <v>3.893125043894535E-3</v>
      </c>
      <c r="AE1806" s="4">
        <f>IF($O1806 = TRUE, EXP(MMULT($P1806:$AA1806, Documentation!G$39:G$50) + Documentation!G$51), "")</f>
        <v>16.608534376432573</v>
      </c>
      <c r="AF1806" s="14">
        <f>IF($O1806 = TRUE, EXP(MMULT($P1806:$AA1806, Documentation!H$39:H$50) + Documentation!H$51), "")</f>
        <v>4.8439863953169287</v>
      </c>
      <c r="AG1806" s="30">
        <f t="shared" si="393"/>
        <v>1.0448571490735349E-5</v>
      </c>
      <c r="AH1806" s="28">
        <f t="shared" si="394"/>
        <v>1.3242992433814401E-3</v>
      </c>
      <c r="AI1806" s="28">
        <f t="shared" si="395"/>
        <v>1.8120123532526622E-4</v>
      </c>
      <c r="AJ1806" s="28">
        <f t="shared" si="396"/>
        <v>0.77302601689391293</v>
      </c>
      <c r="AK1806" s="33">
        <f t="shared" si="397"/>
        <v>0.2254580340558896</v>
      </c>
      <c r="AL1806" s="11">
        <f t="shared" si="398"/>
        <v>4</v>
      </c>
      <c r="AM1806" s="14" t="str">
        <f>IF($O1806 = TRUE, INDEX(Documentation!$M$9:$M$13, $AL1806, 1), "")</f>
        <v>Financially Pressured</v>
      </c>
      <c r="AN1806" s="1"/>
      <c r="AO1806" s="1"/>
      <c r="AP1806" s="38">
        <v>1.04485714907354E-5</v>
      </c>
      <c r="AQ1806" s="35">
        <v>1.3242992433814499E-3</v>
      </c>
      <c r="AR1806" s="35">
        <v>1.8120123532526999E-4</v>
      </c>
      <c r="AS1806" s="35">
        <v>0.77302601689391104</v>
      </c>
      <c r="AT1806" s="35">
        <v>0.22545803405589199</v>
      </c>
      <c r="AU1806" s="14">
        <v>4</v>
      </c>
      <c r="AV1806" s="4" t="b">
        <f t="shared" si="399"/>
        <v>1</v>
      </c>
      <c r="AW1806" s="4" t="b">
        <f t="shared" si="400"/>
        <v>1</v>
      </c>
      <c r="AX1806" s="4" t="b">
        <f t="shared" si="401"/>
        <v>1</v>
      </c>
      <c r="AY1806" s="4" t="b">
        <f t="shared" si="402"/>
        <v>1</v>
      </c>
      <c r="AZ1806" s="4" t="b">
        <f t="shared" si="403"/>
        <v>1</v>
      </c>
      <c r="BA1806" s="4" t="b">
        <f t="shared" si="404"/>
        <v>1</v>
      </c>
      <c r="BB1806" s="14" t="b">
        <f t="shared" si="405"/>
        <v>1</v>
      </c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</row>
    <row r="1807" spans="1:64" x14ac:dyDescent="0.2">
      <c r="A1807" s="1"/>
      <c r="B1807" s="11" t="s">
        <v>1962</v>
      </c>
      <c r="C1807" s="4">
        <v>4</v>
      </c>
      <c r="D1807" s="4">
        <v>2</v>
      </c>
      <c r="E1807" s="4">
        <v>4</v>
      </c>
      <c r="F1807" s="4">
        <v>3</v>
      </c>
      <c r="G1807" s="4">
        <v>3</v>
      </c>
      <c r="H1807" s="4">
        <v>3</v>
      </c>
      <c r="I1807" s="4">
        <v>1</v>
      </c>
      <c r="J1807" s="4">
        <v>2</v>
      </c>
      <c r="K1807" s="4">
        <v>1</v>
      </c>
      <c r="L1807" s="4">
        <v>2</v>
      </c>
      <c r="M1807" s="4">
        <v>3</v>
      </c>
      <c r="N1807" s="14">
        <v>1</v>
      </c>
      <c r="O1807" s="25" t="b">
        <f t="shared" si="392"/>
        <v>1</v>
      </c>
      <c r="P1807" s="11">
        <f>IF($O1807 = TRUE, IF(ISBLANK(C1807), "", INDEX('Individual UI'!$E$6:$H$6,1,C1807)), "")</f>
        <v>4</v>
      </c>
      <c r="Q1807" s="4">
        <f>IF($O1807 = TRUE, IF(ISBLANK(D1807), "", INDEX('Individual UI'!$E$6:$H$6,1,D1807)), "")</f>
        <v>-2</v>
      </c>
      <c r="R1807" s="4">
        <f>IF($O1807 = TRUE, IF(ISBLANK(E1807), "", INDEX('Individual UI'!$E$6:$H$6,1,E1807)), "")</f>
        <v>4</v>
      </c>
      <c r="S1807" s="4">
        <f>IF($O1807 = TRUE, IF(ISBLANK(F1807), "", INDEX('Individual UI'!$E$6:$H$6,1,F1807)), "")</f>
        <v>2</v>
      </c>
      <c r="T1807" s="4">
        <f>IF($O1807 = TRUE, IF(ISBLANK(G1807), "", INDEX('Individual UI'!$E$6:$H$6,1,G1807)), "")</f>
        <v>2</v>
      </c>
      <c r="U1807" s="4">
        <f>IF($O1807 = TRUE, IF(ISBLANK(H1807), "", INDEX('Individual UI'!$E$6:$H$6,1,H1807)), "")</f>
        <v>2</v>
      </c>
      <c r="V1807" s="4">
        <f>IF($O1807 = TRUE, IF(ISBLANK(I1807), "", INDEX('Individual UI'!$E$6:$H$6,1,I1807)), "")</f>
        <v>-4</v>
      </c>
      <c r="W1807" s="4">
        <f>IF($O1807 = TRUE, IF(ISBLANK(J1807), "", INDEX('Individual UI'!$E$6:$H$6,1,J1807)), "")</f>
        <v>-2</v>
      </c>
      <c r="X1807" s="4">
        <f>IF($O1807 = TRUE, IF(ISBLANK(K1807), "", INDEX('Individual UI'!$E$6:$H$6,1,K1807)), "")</f>
        <v>-4</v>
      </c>
      <c r="Y1807" s="4">
        <f>IF($O1807 = TRUE, IF(ISBLANK(L1807), "", INDEX('Individual UI'!$E$6:$H$6,1,L1807)), "")</f>
        <v>-2</v>
      </c>
      <c r="Z1807" s="4">
        <f>IF($O1807 = TRUE, IF(ISBLANK(M1807), "", INDEX('Individual UI'!$E$6:$H$6,1,M1807)), "")</f>
        <v>2</v>
      </c>
      <c r="AA1807" s="14">
        <f>IF($O1807 = TRUE, IF(ISBLANK(N1807), "", INDEX('Individual UI'!$E$6:$H$6,1,N1807)), "")</f>
        <v>-4</v>
      </c>
      <c r="AB1807" s="11">
        <f>IF($O1807 = TRUE, EXP(MMULT($P1807:$AA1807, Documentation!D$39:D$50) + Documentation!D$51), "")</f>
        <v>3.7599891697900838E-5</v>
      </c>
      <c r="AC1807" s="4">
        <f>IF($O1807 = TRUE, EXP(MMULT($P1807:$AA1807, Documentation!E$39:E$50) + Documentation!E$51), "")</f>
        <v>6.7189486385673307E-3</v>
      </c>
      <c r="AD1807" s="4">
        <f>IF($O1807 = TRUE, EXP(MMULT($P1807:$AA1807, Documentation!F$39:F$50) + Documentation!F$51), "")</f>
        <v>2.270064183931688E-2</v>
      </c>
      <c r="AE1807" s="4">
        <f>IF($O1807 = TRUE, EXP(MMULT($P1807:$AA1807, Documentation!G$39:G$50) + Documentation!G$51), "")</f>
        <v>10.671973050061709</v>
      </c>
      <c r="AF1807" s="14">
        <f>IF($O1807 = TRUE, EXP(MMULT($P1807:$AA1807, Documentation!H$39:H$50) + Documentation!H$51), "")</f>
        <v>18.061225314520161</v>
      </c>
      <c r="AG1807" s="30">
        <f t="shared" si="393"/>
        <v>1.3072468787197247E-6</v>
      </c>
      <c r="AH1807" s="28">
        <f t="shared" si="394"/>
        <v>2.3359973232411335E-4</v>
      </c>
      <c r="AI1807" s="28">
        <f t="shared" si="395"/>
        <v>7.8924012408892465E-4</v>
      </c>
      <c r="AJ1807" s="28">
        <f t="shared" si="396"/>
        <v>0.37103573519742489</v>
      </c>
      <c r="AK1807" s="33">
        <f t="shared" si="397"/>
        <v>0.62794011769928337</v>
      </c>
      <c r="AL1807" s="11">
        <f t="shared" si="398"/>
        <v>5</v>
      </c>
      <c r="AM1807" s="14" t="str">
        <f>IF($O1807 = TRUE, INDEX(Documentation!$M$9:$M$13, $AL1807, 1), "")</f>
        <v>Reluctant Claimants</v>
      </c>
      <c r="AN1807" s="1"/>
      <c r="AO1807" s="1"/>
      <c r="AP1807" s="38">
        <v>1.30724687871972E-6</v>
      </c>
      <c r="AQ1807" s="35">
        <v>2.3359973232410999E-4</v>
      </c>
      <c r="AR1807" s="35">
        <v>7.8924012408892498E-4</v>
      </c>
      <c r="AS1807" s="35">
        <v>0.371035735197426</v>
      </c>
      <c r="AT1807" s="35">
        <v>0.62794011769928204</v>
      </c>
      <c r="AU1807" s="14">
        <v>5</v>
      </c>
      <c r="AV1807" s="4" t="b">
        <f t="shared" si="399"/>
        <v>1</v>
      </c>
      <c r="AW1807" s="4" t="b">
        <f t="shared" si="400"/>
        <v>1</v>
      </c>
      <c r="AX1807" s="4" t="b">
        <f t="shared" si="401"/>
        <v>1</v>
      </c>
      <c r="AY1807" s="4" t="b">
        <f t="shared" si="402"/>
        <v>1</v>
      </c>
      <c r="AZ1807" s="4" t="b">
        <f t="shared" si="403"/>
        <v>1</v>
      </c>
      <c r="BA1807" s="4" t="b">
        <f t="shared" si="404"/>
        <v>1</v>
      </c>
      <c r="BB1807" s="14" t="b">
        <f t="shared" si="405"/>
        <v>1</v>
      </c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</row>
    <row r="1808" spans="1:64" x14ac:dyDescent="0.2">
      <c r="A1808" s="1"/>
      <c r="B1808" s="11" t="s">
        <v>1963</v>
      </c>
      <c r="C1808" s="4">
        <v>1</v>
      </c>
      <c r="D1808" s="4">
        <v>4</v>
      </c>
      <c r="E1808" s="4">
        <v>3</v>
      </c>
      <c r="F1808" s="4">
        <v>4</v>
      </c>
      <c r="G1808" s="4">
        <v>1</v>
      </c>
      <c r="H1808" s="4">
        <v>4</v>
      </c>
      <c r="I1808" s="4">
        <v>2</v>
      </c>
      <c r="J1808" s="4">
        <v>3</v>
      </c>
      <c r="K1808" s="4">
        <v>3</v>
      </c>
      <c r="L1808" s="4">
        <v>2</v>
      </c>
      <c r="M1808" s="4">
        <v>4</v>
      </c>
      <c r="N1808" s="14">
        <v>4</v>
      </c>
      <c r="O1808" s="25" t="b">
        <f t="shared" si="392"/>
        <v>1</v>
      </c>
      <c r="P1808" s="11">
        <f>IF($O1808 = TRUE, IF(ISBLANK(C1808), "", INDEX('Individual UI'!$E$6:$H$6,1,C1808)), "")</f>
        <v>-4</v>
      </c>
      <c r="Q1808" s="4">
        <f>IF($O1808 = TRUE, IF(ISBLANK(D1808), "", INDEX('Individual UI'!$E$6:$H$6,1,D1808)), "")</f>
        <v>4</v>
      </c>
      <c r="R1808" s="4">
        <f>IF($O1808 = TRUE, IF(ISBLANK(E1808), "", INDEX('Individual UI'!$E$6:$H$6,1,E1808)), "")</f>
        <v>2</v>
      </c>
      <c r="S1808" s="4">
        <f>IF($O1808 = TRUE, IF(ISBLANK(F1808), "", INDEX('Individual UI'!$E$6:$H$6,1,F1808)), "")</f>
        <v>4</v>
      </c>
      <c r="T1808" s="4">
        <f>IF($O1808 = TRUE, IF(ISBLANK(G1808), "", INDEX('Individual UI'!$E$6:$H$6,1,G1808)), "")</f>
        <v>-4</v>
      </c>
      <c r="U1808" s="4">
        <f>IF($O1808 = TRUE, IF(ISBLANK(H1808), "", INDEX('Individual UI'!$E$6:$H$6,1,H1808)), "")</f>
        <v>4</v>
      </c>
      <c r="V1808" s="4">
        <f>IF($O1808 = TRUE, IF(ISBLANK(I1808), "", INDEX('Individual UI'!$E$6:$H$6,1,I1808)), "")</f>
        <v>-2</v>
      </c>
      <c r="W1808" s="4">
        <f>IF($O1808 = TRUE, IF(ISBLANK(J1808), "", INDEX('Individual UI'!$E$6:$H$6,1,J1808)), "")</f>
        <v>2</v>
      </c>
      <c r="X1808" s="4">
        <f>IF($O1808 = TRUE, IF(ISBLANK(K1808), "", INDEX('Individual UI'!$E$6:$H$6,1,K1808)), "")</f>
        <v>2</v>
      </c>
      <c r="Y1808" s="4">
        <f>IF($O1808 = TRUE, IF(ISBLANK(L1808), "", INDEX('Individual UI'!$E$6:$H$6,1,L1808)), "")</f>
        <v>-2</v>
      </c>
      <c r="Z1808" s="4">
        <f>IF($O1808 = TRUE, IF(ISBLANK(M1808), "", INDEX('Individual UI'!$E$6:$H$6,1,M1808)), "")</f>
        <v>4</v>
      </c>
      <c r="AA1808" s="14">
        <f>IF($O1808 = TRUE, IF(ISBLANK(N1808), "", INDEX('Individual UI'!$E$6:$H$6,1,N1808)), "")</f>
        <v>4</v>
      </c>
      <c r="AB1808" s="11">
        <f>IF($O1808 = TRUE, EXP(MMULT($P1808:$AA1808, Documentation!D$39:D$50) + Documentation!D$51), "")</f>
        <v>1.2660538754102747E-4</v>
      </c>
      <c r="AC1808" s="4">
        <f>IF($O1808 = TRUE, EXP(MMULT($P1808:$AA1808, Documentation!E$39:E$50) + Documentation!E$51), "")</f>
        <v>4.1423230595918965E-2</v>
      </c>
      <c r="AD1808" s="4">
        <f>IF($O1808 = TRUE, EXP(MMULT($P1808:$AA1808, Documentation!F$39:F$50) + Documentation!F$51), "")</f>
        <v>6.4007619316046371</v>
      </c>
      <c r="AE1808" s="4">
        <f>IF($O1808 = TRUE, EXP(MMULT($P1808:$AA1808, Documentation!G$39:G$50) + Documentation!G$51), "")</f>
        <v>5.8836576310089348E-3</v>
      </c>
      <c r="AF1808" s="14">
        <f>IF($O1808 = TRUE, EXP(MMULT($P1808:$AA1808, Documentation!H$39:H$50) + Documentation!H$51), "")</f>
        <v>4.6373798296916117E-2</v>
      </c>
      <c r="AG1808" s="30">
        <f t="shared" si="393"/>
        <v>1.9494039278633785E-5</v>
      </c>
      <c r="AH1808" s="28">
        <f t="shared" si="394"/>
        <v>6.37813366372794E-3</v>
      </c>
      <c r="AI1808" s="28">
        <f t="shared" si="395"/>
        <v>0.98555604095007254</v>
      </c>
      <c r="AJ1808" s="28">
        <f t="shared" si="396"/>
        <v>9.059350094699041E-4</v>
      </c>
      <c r="AK1808" s="33">
        <f t="shared" si="397"/>
        <v>7.1403963374510509E-3</v>
      </c>
      <c r="AL1808" s="11">
        <f t="shared" si="398"/>
        <v>3</v>
      </c>
      <c r="AM1808" s="14" t="str">
        <f>IF($O1808 = TRUE, INDEX(Documentation!$M$9:$M$13, $AL1808, 1), "")</f>
        <v>Process Skeptics</v>
      </c>
      <c r="AN1808" s="1"/>
      <c r="AO1808" s="1"/>
      <c r="AP1808" s="38">
        <v>1.94940392786345E-5</v>
      </c>
      <c r="AQ1808" s="35">
        <v>6.3781336637279097E-3</v>
      </c>
      <c r="AR1808" s="35">
        <v>0.98555604095007199</v>
      </c>
      <c r="AS1808" s="35">
        <v>9.0593500946993804E-4</v>
      </c>
      <c r="AT1808" s="35">
        <v>7.1403963374510899E-3</v>
      </c>
      <c r="AU1808" s="14">
        <v>3</v>
      </c>
      <c r="AV1808" s="4" t="b">
        <f t="shared" si="399"/>
        <v>1</v>
      </c>
      <c r="AW1808" s="4" t="b">
        <f t="shared" si="400"/>
        <v>1</v>
      </c>
      <c r="AX1808" s="4" t="b">
        <f t="shared" si="401"/>
        <v>1</v>
      </c>
      <c r="AY1808" s="4" t="b">
        <f t="shared" si="402"/>
        <v>1</v>
      </c>
      <c r="AZ1808" s="4" t="b">
        <f t="shared" si="403"/>
        <v>1</v>
      </c>
      <c r="BA1808" s="4" t="b">
        <f t="shared" si="404"/>
        <v>1</v>
      </c>
      <c r="BB1808" s="14" t="b">
        <f t="shared" si="405"/>
        <v>1</v>
      </c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</row>
    <row r="1809" spans="1:64" x14ac:dyDescent="0.2">
      <c r="A1809" s="1"/>
      <c r="B1809" s="11" t="s">
        <v>1964</v>
      </c>
      <c r="C1809" s="4">
        <v>3</v>
      </c>
      <c r="D1809" s="4">
        <v>4</v>
      </c>
      <c r="E1809" s="4">
        <v>4</v>
      </c>
      <c r="F1809" s="4">
        <v>1</v>
      </c>
      <c r="G1809" s="4">
        <v>3</v>
      </c>
      <c r="H1809" s="4">
        <v>4</v>
      </c>
      <c r="I1809" s="4">
        <v>1</v>
      </c>
      <c r="J1809" s="4">
        <v>1</v>
      </c>
      <c r="K1809" s="4">
        <v>4</v>
      </c>
      <c r="L1809" s="4">
        <v>4</v>
      </c>
      <c r="M1809" s="4">
        <v>4</v>
      </c>
      <c r="N1809" s="14">
        <v>3</v>
      </c>
      <c r="O1809" s="25" t="b">
        <f t="shared" si="392"/>
        <v>1</v>
      </c>
      <c r="P1809" s="11">
        <f>IF($O1809 = TRUE, IF(ISBLANK(C1809), "", INDEX('Individual UI'!$E$6:$H$6,1,C1809)), "")</f>
        <v>2</v>
      </c>
      <c r="Q1809" s="4">
        <f>IF($O1809 = TRUE, IF(ISBLANK(D1809), "", INDEX('Individual UI'!$E$6:$H$6,1,D1809)), "")</f>
        <v>4</v>
      </c>
      <c r="R1809" s="4">
        <f>IF($O1809 = TRUE, IF(ISBLANK(E1809), "", INDEX('Individual UI'!$E$6:$H$6,1,E1809)), "")</f>
        <v>4</v>
      </c>
      <c r="S1809" s="4">
        <f>IF($O1809 = TRUE, IF(ISBLANK(F1809), "", INDEX('Individual UI'!$E$6:$H$6,1,F1809)), "")</f>
        <v>-4</v>
      </c>
      <c r="T1809" s="4">
        <f>IF($O1809 = TRUE, IF(ISBLANK(G1809), "", INDEX('Individual UI'!$E$6:$H$6,1,G1809)), "")</f>
        <v>2</v>
      </c>
      <c r="U1809" s="4">
        <f>IF($O1809 = TRUE, IF(ISBLANK(H1809), "", INDEX('Individual UI'!$E$6:$H$6,1,H1809)), "")</f>
        <v>4</v>
      </c>
      <c r="V1809" s="4">
        <f>IF($O1809 = TRUE, IF(ISBLANK(I1809), "", INDEX('Individual UI'!$E$6:$H$6,1,I1809)), "")</f>
        <v>-4</v>
      </c>
      <c r="W1809" s="4">
        <f>IF($O1809 = TRUE, IF(ISBLANK(J1809), "", INDEX('Individual UI'!$E$6:$H$6,1,J1809)), "")</f>
        <v>-4</v>
      </c>
      <c r="X1809" s="4">
        <f>IF($O1809 = TRUE, IF(ISBLANK(K1809), "", INDEX('Individual UI'!$E$6:$H$6,1,K1809)), "")</f>
        <v>4</v>
      </c>
      <c r="Y1809" s="4">
        <f>IF($O1809 = TRUE, IF(ISBLANK(L1809), "", INDEX('Individual UI'!$E$6:$H$6,1,L1809)), "")</f>
        <v>4</v>
      </c>
      <c r="Z1809" s="4">
        <f>IF($O1809 = TRUE, IF(ISBLANK(M1809), "", INDEX('Individual UI'!$E$6:$H$6,1,M1809)), "")</f>
        <v>4</v>
      </c>
      <c r="AA1809" s="14">
        <f>IF($O1809 = TRUE, IF(ISBLANK(N1809), "", INDEX('Individual UI'!$E$6:$H$6,1,N1809)), "")</f>
        <v>2</v>
      </c>
      <c r="AB1809" s="11">
        <f>IF($O1809 = TRUE, EXP(MMULT($P1809:$AA1809, Documentation!D$39:D$50) + Documentation!D$51), "")</f>
        <v>1.3950753709048557E-6</v>
      </c>
      <c r="AC1809" s="4">
        <f>IF($O1809 = TRUE, EXP(MMULT($P1809:$AA1809, Documentation!E$39:E$50) + Documentation!E$51), "")</f>
        <v>422.95811863223281</v>
      </c>
      <c r="AD1809" s="4">
        <f>IF($O1809 = TRUE, EXP(MMULT($P1809:$AA1809, Documentation!F$39:F$50) + Documentation!F$51), "")</f>
        <v>0.3258124377099566</v>
      </c>
      <c r="AE1809" s="4">
        <f>IF($O1809 = TRUE, EXP(MMULT($P1809:$AA1809, Documentation!G$39:G$50) + Documentation!G$51), "")</f>
        <v>7.2841756462019231E-3</v>
      </c>
      <c r="AF1809" s="14">
        <f>IF($O1809 = TRUE, EXP(MMULT($P1809:$AA1809, Documentation!H$39:H$50) + Documentation!H$51), "")</f>
        <v>14.766802954290094</v>
      </c>
      <c r="AG1809" s="30">
        <f t="shared" si="393"/>
        <v>3.1846817282212915E-9</v>
      </c>
      <c r="AH1809" s="28">
        <f t="shared" si="394"/>
        <v>0.96552990634280933</v>
      </c>
      <c r="AI1809" s="28">
        <f t="shared" si="395"/>
        <v>7.4376549026819677E-4</v>
      </c>
      <c r="AJ1809" s="28">
        <f t="shared" si="396"/>
        <v>1.6628335335436062E-5</v>
      </c>
      <c r="AK1809" s="33">
        <f t="shared" si="397"/>
        <v>3.3709696646905492E-2</v>
      </c>
      <c r="AL1809" s="11">
        <f t="shared" si="398"/>
        <v>2</v>
      </c>
      <c r="AM1809" s="14" t="str">
        <f>IF($O1809 = TRUE, INDEX(Documentation!$M$9:$M$13, $AL1809, 1), "")</f>
        <v>Cautious Consulters</v>
      </c>
      <c r="AN1809" s="1"/>
      <c r="AO1809" s="1"/>
      <c r="AP1809" s="38">
        <v>3.18468172822132E-9</v>
      </c>
      <c r="AQ1809" s="35">
        <v>0.965529906342809</v>
      </c>
      <c r="AR1809" s="35">
        <v>7.4376549026819395E-4</v>
      </c>
      <c r="AS1809" s="35">
        <v>1.6628335335436001E-5</v>
      </c>
      <c r="AT1809" s="35">
        <v>3.3709696646905499E-2</v>
      </c>
      <c r="AU1809" s="14">
        <v>2</v>
      </c>
      <c r="AV1809" s="4" t="b">
        <f t="shared" si="399"/>
        <v>1</v>
      </c>
      <c r="AW1809" s="4" t="b">
        <f t="shared" si="400"/>
        <v>1</v>
      </c>
      <c r="AX1809" s="4" t="b">
        <f t="shared" si="401"/>
        <v>1</v>
      </c>
      <c r="AY1809" s="4" t="b">
        <f t="shared" si="402"/>
        <v>1</v>
      </c>
      <c r="AZ1809" s="4" t="b">
        <f t="shared" si="403"/>
        <v>1</v>
      </c>
      <c r="BA1809" s="4" t="b">
        <f t="shared" si="404"/>
        <v>1</v>
      </c>
      <c r="BB1809" s="14" t="b">
        <f t="shared" si="405"/>
        <v>1</v>
      </c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</row>
    <row r="1810" spans="1:64" x14ac:dyDescent="0.2">
      <c r="A1810" s="1"/>
      <c r="B1810" s="11" t="s">
        <v>1965</v>
      </c>
      <c r="C1810" s="4">
        <v>2</v>
      </c>
      <c r="D1810" s="4">
        <v>4</v>
      </c>
      <c r="E1810" s="4">
        <v>4</v>
      </c>
      <c r="F1810" s="4">
        <v>1</v>
      </c>
      <c r="G1810" s="4">
        <v>2</v>
      </c>
      <c r="H1810" s="4">
        <v>2</v>
      </c>
      <c r="I1810" s="4">
        <v>2</v>
      </c>
      <c r="J1810" s="4">
        <v>2</v>
      </c>
      <c r="K1810" s="4">
        <v>3</v>
      </c>
      <c r="L1810" s="4">
        <v>2</v>
      </c>
      <c r="M1810" s="4">
        <v>4</v>
      </c>
      <c r="N1810" s="14">
        <v>3</v>
      </c>
      <c r="O1810" s="25" t="b">
        <f t="shared" si="392"/>
        <v>1</v>
      </c>
      <c r="P1810" s="11">
        <f>IF($O1810 = TRUE, IF(ISBLANK(C1810), "", INDEX('Individual UI'!$E$6:$H$6,1,C1810)), "")</f>
        <v>-2</v>
      </c>
      <c r="Q1810" s="4">
        <f>IF($O1810 = TRUE, IF(ISBLANK(D1810), "", INDEX('Individual UI'!$E$6:$H$6,1,D1810)), "")</f>
        <v>4</v>
      </c>
      <c r="R1810" s="4">
        <f>IF($O1810 = TRUE, IF(ISBLANK(E1810), "", INDEX('Individual UI'!$E$6:$H$6,1,E1810)), "")</f>
        <v>4</v>
      </c>
      <c r="S1810" s="4">
        <f>IF($O1810 = TRUE, IF(ISBLANK(F1810), "", INDEX('Individual UI'!$E$6:$H$6,1,F1810)), "")</f>
        <v>-4</v>
      </c>
      <c r="T1810" s="4">
        <f>IF($O1810 = TRUE, IF(ISBLANK(G1810), "", INDEX('Individual UI'!$E$6:$H$6,1,G1810)), "")</f>
        <v>-2</v>
      </c>
      <c r="U1810" s="4">
        <f>IF($O1810 = TRUE, IF(ISBLANK(H1810), "", INDEX('Individual UI'!$E$6:$H$6,1,H1810)), "")</f>
        <v>-2</v>
      </c>
      <c r="V1810" s="4">
        <f>IF($O1810 = TRUE, IF(ISBLANK(I1810), "", INDEX('Individual UI'!$E$6:$H$6,1,I1810)), "")</f>
        <v>-2</v>
      </c>
      <c r="W1810" s="4">
        <f>IF($O1810 = TRUE, IF(ISBLANK(J1810), "", INDEX('Individual UI'!$E$6:$H$6,1,J1810)), "")</f>
        <v>-2</v>
      </c>
      <c r="X1810" s="4">
        <f>IF($O1810 = TRUE, IF(ISBLANK(K1810), "", INDEX('Individual UI'!$E$6:$H$6,1,K1810)), "")</f>
        <v>2</v>
      </c>
      <c r="Y1810" s="4">
        <f>IF($O1810 = TRUE, IF(ISBLANK(L1810), "", INDEX('Individual UI'!$E$6:$H$6,1,L1810)), "")</f>
        <v>-2</v>
      </c>
      <c r="Z1810" s="4">
        <f>IF($O1810 = TRUE, IF(ISBLANK(M1810), "", INDEX('Individual UI'!$E$6:$H$6,1,M1810)), "")</f>
        <v>4</v>
      </c>
      <c r="AA1810" s="14">
        <f>IF($O1810 = TRUE, IF(ISBLANK(N1810), "", INDEX('Individual UI'!$E$6:$H$6,1,N1810)), "")</f>
        <v>2</v>
      </c>
      <c r="AB1810" s="11">
        <f>IF($O1810 = TRUE, EXP(MMULT($P1810:$AA1810, Documentation!D$39:D$50) + Documentation!D$51), "")</f>
        <v>1.1391401818748995E-3</v>
      </c>
      <c r="AC1810" s="4">
        <f>IF($O1810 = TRUE, EXP(MMULT($P1810:$AA1810, Documentation!E$39:E$50) + Documentation!E$51), "")</f>
        <v>5.885596603474462</v>
      </c>
      <c r="AD1810" s="4">
        <f>IF($O1810 = TRUE, EXP(MMULT($P1810:$AA1810, Documentation!F$39:F$50) + Documentation!F$51), "")</f>
        <v>4.1730935227272448E-2</v>
      </c>
      <c r="AE1810" s="4">
        <f>IF($O1810 = TRUE, EXP(MMULT($P1810:$AA1810, Documentation!G$39:G$50) + Documentation!G$51), "")</f>
        <v>8.4706223100005794E-4</v>
      </c>
      <c r="AF1810" s="14">
        <f>IF($O1810 = TRUE, EXP(MMULT($P1810:$AA1810, Documentation!H$39:H$50) + Documentation!H$51), "")</f>
        <v>9.9732552718007614E-2</v>
      </c>
      <c r="AG1810" s="30">
        <f t="shared" si="393"/>
        <v>1.8894201941029663E-4</v>
      </c>
      <c r="AH1810" s="28">
        <f t="shared" si="394"/>
        <v>0.9762069018270938</v>
      </c>
      <c r="AI1810" s="28">
        <f t="shared" si="395"/>
        <v>6.9216478350748265E-3</v>
      </c>
      <c r="AJ1810" s="28">
        <f t="shared" si="396"/>
        <v>1.4049688619351884E-4</v>
      </c>
      <c r="AK1810" s="33">
        <f t="shared" si="397"/>
        <v>1.6542011432227437E-2</v>
      </c>
      <c r="AL1810" s="11">
        <f t="shared" si="398"/>
        <v>2</v>
      </c>
      <c r="AM1810" s="14" t="str">
        <f>IF($O1810 = TRUE, INDEX(Documentation!$M$9:$M$13, $AL1810, 1), "")</f>
        <v>Cautious Consulters</v>
      </c>
      <c r="AN1810" s="1"/>
      <c r="AO1810" s="1"/>
      <c r="AP1810" s="38">
        <v>1.8894201941029999E-4</v>
      </c>
      <c r="AQ1810" s="35">
        <v>0.97620690182709402</v>
      </c>
      <c r="AR1810" s="35">
        <v>6.9216478350748404E-3</v>
      </c>
      <c r="AS1810" s="35">
        <v>1.4049688619352101E-4</v>
      </c>
      <c r="AT1810" s="35">
        <v>1.6542011432227399E-2</v>
      </c>
      <c r="AU1810" s="14">
        <v>2</v>
      </c>
      <c r="AV1810" s="4" t="b">
        <f t="shared" si="399"/>
        <v>1</v>
      </c>
      <c r="AW1810" s="4" t="b">
        <f t="shared" si="400"/>
        <v>1</v>
      </c>
      <c r="AX1810" s="4" t="b">
        <f t="shared" si="401"/>
        <v>1</v>
      </c>
      <c r="AY1810" s="4" t="b">
        <f t="shared" si="402"/>
        <v>1</v>
      </c>
      <c r="AZ1810" s="4" t="b">
        <f t="shared" si="403"/>
        <v>1</v>
      </c>
      <c r="BA1810" s="4" t="b">
        <f t="shared" si="404"/>
        <v>1</v>
      </c>
      <c r="BB1810" s="14" t="b">
        <f t="shared" si="405"/>
        <v>1</v>
      </c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</row>
    <row r="1811" spans="1:64" x14ac:dyDescent="0.2">
      <c r="A1811" s="1"/>
      <c r="B1811" s="11" t="s">
        <v>1966</v>
      </c>
      <c r="C1811" s="4">
        <v>4</v>
      </c>
      <c r="D1811" s="4">
        <v>2</v>
      </c>
      <c r="E1811" s="4">
        <v>3</v>
      </c>
      <c r="F1811" s="4">
        <v>2</v>
      </c>
      <c r="G1811" s="4">
        <v>3</v>
      </c>
      <c r="H1811" s="4">
        <v>4</v>
      </c>
      <c r="I1811" s="4">
        <v>1</v>
      </c>
      <c r="J1811" s="4">
        <v>4</v>
      </c>
      <c r="K1811" s="4">
        <v>2</v>
      </c>
      <c r="L1811" s="4">
        <v>3</v>
      </c>
      <c r="M1811" s="4">
        <v>3</v>
      </c>
      <c r="N1811" s="14">
        <v>2</v>
      </c>
      <c r="O1811" s="25" t="b">
        <f t="shared" si="392"/>
        <v>1</v>
      </c>
      <c r="P1811" s="11">
        <f>IF($O1811 = TRUE, IF(ISBLANK(C1811), "", INDEX('Individual UI'!$E$6:$H$6,1,C1811)), "")</f>
        <v>4</v>
      </c>
      <c r="Q1811" s="4">
        <f>IF($O1811 = TRUE, IF(ISBLANK(D1811), "", INDEX('Individual UI'!$E$6:$H$6,1,D1811)), "")</f>
        <v>-2</v>
      </c>
      <c r="R1811" s="4">
        <f>IF($O1811 = TRUE, IF(ISBLANK(E1811), "", INDEX('Individual UI'!$E$6:$H$6,1,E1811)), "")</f>
        <v>2</v>
      </c>
      <c r="S1811" s="4">
        <f>IF($O1811 = TRUE, IF(ISBLANK(F1811), "", INDEX('Individual UI'!$E$6:$H$6,1,F1811)), "")</f>
        <v>-2</v>
      </c>
      <c r="T1811" s="4">
        <f>IF($O1811 = TRUE, IF(ISBLANK(G1811), "", INDEX('Individual UI'!$E$6:$H$6,1,G1811)), "")</f>
        <v>2</v>
      </c>
      <c r="U1811" s="4">
        <f>IF($O1811 = TRUE, IF(ISBLANK(H1811), "", INDEX('Individual UI'!$E$6:$H$6,1,H1811)), "")</f>
        <v>4</v>
      </c>
      <c r="V1811" s="4">
        <f>IF($O1811 = TRUE, IF(ISBLANK(I1811), "", INDEX('Individual UI'!$E$6:$H$6,1,I1811)), "")</f>
        <v>-4</v>
      </c>
      <c r="W1811" s="4">
        <f>IF($O1811 = TRUE, IF(ISBLANK(J1811), "", INDEX('Individual UI'!$E$6:$H$6,1,J1811)), "")</f>
        <v>4</v>
      </c>
      <c r="X1811" s="4">
        <f>IF($O1811 = TRUE, IF(ISBLANK(K1811), "", INDEX('Individual UI'!$E$6:$H$6,1,K1811)), "")</f>
        <v>-2</v>
      </c>
      <c r="Y1811" s="4">
        <f>IF($O1811 = TRUE, IF(ISBLANK(L1811), "", INDEX('Individual UI'!$E$6:$H$6,1,L1811)), "")</f>
        <v>2</v>
      </c>
      <c r="Z1811" s="4">
        <f>IF($O1811 = TRUE, IF(ISBLANK(M1811), "", INDEX('Individual UI'!$E$6:$H$6,1,M1811)), "")</f>
        <v>2</v>
      </c>
      <c r="AA1811" s="14">
        <f>IF($O1811 = TRUE, IF(ISBLANK(N1811), "", INDEX('Individual UI'!$E$6:$H$6,1,N1811)), "")</f>
        <v>-2</v>
      </c>
      <c r="AB1811" s="11">
        <f>IF($O1811 = TRUE, EXP(MMULT($P1811:$AA1811, Documentation!D$39:D$50) + Documentation!D$51), "")</f>
        <v>1.0648454427522487E-4</v>
      </c>
      <c r="AC1811" s="4">
        <f>IF($O1811 = TRUE, EXP(MMULT($P1811:$AA1811, Documentation!E$39:E$50) + Documentation!E$51), "")</f>
        <v>1.5863622905047937E-2</v>
      </c>
      <c r="AD1811" s="4">
        <f>IF($O1811 = TRUE, EXP(MMULT($P1811:$AA1811, Documentation!F$39:F$50) + Documentation!F$51), "")</f>
        <v>0.27882145264873737</v>
      </c>
      <c r="AE1811" s="4">
        <f>IF($O1811 = TRUE, EXP(MMULT($P1811:$AA1811, Documentation!G$39:G$50) + Documentation!G$51), "")</f>
        <v>0.22394429191768389</v>
      </c>
      <c r="AF1811" s="14">
        <f>IF($O1811 = TRUE, EXP(MMULT($P1811:$AA1811, Documentation!H$39:H$50) + Documentation!H$51), "")</f>
        <v>1.291629104009415</v>
      </c>
      <c r="AG1811" s="30">
        <f t="shared" si="393"/>
        <v>5.8819379993425486E-5</v>
      </c>
      <c r="AH1811" s="28">
        <f t="shared" si="394"/>
        <v>8.7626657002233058E-3</v>
      </c>
      <c r="AI1811" s="28">
        <f t="shared" si="395"/>
        <v>0.15401394714407102</v>
      </c>
      <c r="AJ1811" s="28">
        <f t="shared" si="396"/>
        <v>0.12370118586993442</v>
      </c>
      <c r="AK1811" s="33">
        <f t="shared" si="397"/>
        <v>0.71346338190577785</v>
      </c>
      <c r="AL1811" s="11">
        <f t="shared" si="398"/>
        <v>5</v>
      </c>
      <c r="AM1811" s="14" t="str">
        <f>IF($O1811 = TRUE, INDEX(Documentation!$M$9:$M$13, $AL1811, 1), "")</f>
        <v>Reluctant Claimants</v>
      </c>
      <c r="AN1811" s="1"/>
      <c r="AO1811" s="1"/>
      <c r="AP1811" s="38">
        <v>5.88193799934255E-5</v>
      </c>
      <c r="AQ1811" s="35">
        <v>8.7626657002231999E-3</v>
      </c>
      <c r="AR1811" s="35">
        <v>0.15401394714407099</v>
      </c>
      <c r="AS1811" s="35">
        <v>0.12370118586993401</v>
      </c>
      <c r="AT1811" s="35">
        <v>0.71346338190577796</v>
      </c>
      <c r="AU1811" s="14">
        <v>5</v>
      </c>
      <c r="AV1811" s="4" t="b">
        <f t="shared" si="399"/>
        <v>1</v>
      </c>
      <c r="AW1811" s="4" t="b">
        <f t="shared" si="400"/>
        <v>1</v>
      </c>
      <c r="AX1811" s="4" t="b">
        <f t="shared" si="401"/>
        <v>1</v>
      </c>
      <c r="AY1811" s="4" t="b">
        <f t="shared" si="402"/>
        <v>1</v>
      </c>
      <c r="AZ1811" s="4" t="b">
        <f t="shared" si="403"/>
        <v>1</v>
      </c>
      <c r="BA1811" s="4" t="b">
        <f t="shared" si="404"/>
        <v>1</v>
      </c>
      <c r="BB1811" s="14" t="b">
        <f t="shared" si="405"/>
        <v>1</v>
      </c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</row>
    <row r="1812" spans="1:64" x14ac:dyDescent="0.2">
      <c r="A1812" s="1"/>
      <c r="B1812" s="11" t="s">
        <v>1967</v>
      </c>
      <c r="C1812" s="4">
        <v>1</v>
      </c>
      <c r="D1812" s="4">
        <v>1</v>
      </c>
      <c r="E1812" s="4">
        <v>1</v>
      </c>
      <c r="F1812" s="4">
        <v>2</v>
      </c>
      <c r="G1812" s="4">
        <v>2</v>
      </c>
      <c r="H1812" s="4">
        <v>2</v>
      </c>
      <c r="I1812" s="4">
        <v>1</v>
      </c>
      <c r="J1812" s="4">
        <v>1</v>
      </c>
      <c r="K1812" s="4">
        <v>3</v>
      </c>
      <c r="L1812" s="4">
        <v>2</v>
      </c>
      <c r="M1812" s="4">
        <v>1</v>
      </c>
      <c r="N1812" s="14">
        <v>2</v>
      </c>
      <c r="O1812" s="25" t="b">
        <f t="shared" si="392"/>
        <v>1</v>
      </c>
      <c r="P1812" s="11">
        <f>IF($O1812 = TRUE, IF(ISBLANK(C1812), "", INDEX('Individual UI'!$E$6:$H$6,1,C1812)), "")</f>
        <v>-4</v>
      </c>
      <c r="Q1812" s="4">
        <f>IF($O1812 = TRUE, IF(ISBLANK(D1812), "", INDEX('Individual UI'!$E$6:$H$6,1,D1812)), "")</f>
        <v>-4</v>
      </c>
      <c r="R1812" s="4">
        <f>IF($O1812 = TRUE, IF(ISBLANK(E1812), "", INDEX('Individual UI'!$E$6:$H$6,1,E1812)), "")</f>
        <v>-4</v>
      </c>
      <c r="S1812" s="4">
        <f>IF($O1812 = TRUE, IF(ISBLANK(F1812), "", INDEX('Individual UI'!$E$6:$H$6,1,F1812)), "")</f>
        <v>-2</v>
      </c>
      <c r="T1812" s="4">
        <f>IF($O1812 = TRUE, IF(ISBLANK(G1812), "", INDEX('Individual UI'!$E$6:$H$6,1,G1812)), "")</f>
        <v>-2</v>
      </c>
      <c r="U1812" s="4">
        <f>IF($O1812 = TRUE, IF(ISBLANK(H1812), "", INDEX('Individual UI'!$E$6:$H$6,1,H1812)), "")</f>
        <v>-2</v>
      </c>
      <c r="V1812" s="4">
        <f>IF($O1812 = TRUE, IF(ISBLANK(I1812), "", INDEX('Individual UI'!$E$6:$H$6,1,I1812)), "")</f>
        <v>-4</v>
      </c>
      <c r="W1812" s="4">
        <f>IF($O1812 = TRUE, IF(ISBLANK(J1812), "", INDEX('Individual UI'!$E$6:$H$6,1,J1812)), "")</f>
        <v>-4</v>
      </c>
      <c r="X1812" s="4">
        <f>IF($O1812 = TRUE, IF(ISBLANK(K1812), "", INDEX('Individual UI'!$E$6:$H$6,1,K1812)), "")</f>
        <v>2</v>
      </c>
      <c r="Y1812" s="4">
        <f>IF($O1812 = TRUE, IF(ISBLANK(L1812), "", INDEX('Individual UI'!$E$6:$H$6,1,L1812)), "")</f>
        <v>-2</v>
      </c>
      <c r="Z1812" s="4">
        <f>IF($O1812 = TRUE, IF(ISBLANK(M1812), "", INDEX('Individual UI'!$E$6:$H$6,1,M1812)), "")</f>
        <v>-4</v>
      </c>
      <c r="AA1812" s="14">
        <f>IF($O1812 = TRUE, IF(ISBLANK(N1812), "", INDEX('Individual UI'!$E$6:$H$6,1,N1812)), "")</f>
        <v>-2</v>
      </c>
      <c r="AB1812" s="11">
        <f>IF($O1812 = TRUE, EXP(MMULT($P1812:$AA1812, Documentation!D$39:D$50) + Documentation!D$51), "")</f>
        <v>4.9393471954246042</v>
      </c>
      <c r="AC1812" s="4">
        <f>IF($O1812 = TRUE, EXP(MMULT($P1812:$AA1812, Documentation!E$39:E$50) + Documentation!E$51), "")</f>
        <v>5.2787930027872678E-4</v>
      </c>
      <c r="AD1812" s="4">
        <f>IF($O1812 = TRUE, EXP(MMULT($P1812:$AA1812, Documentation!F$39:F$50) + Documentation!F$51), "")</f>
        <v>2.6299813522795244E-5</v>
      </c>
      <c r="AE1812" s="4">
        <f>IF($O1812 = TRUE, EXP(MMULT($P1812:$AA1812, Documentation!G$39:G$50) + Documentation!G$51), "")</f>
        <v>5.7989121898540219E-2</v>
      </c>
      <c r="AF1812" s="14">
        <f>IF($O1812 = TRUE, EXP(MMULT($P1812:$AA1812, Documentation!H$39:H$50) + Documentation!H$51), "")</f>
        <v>8.1822650310160773E-5</v>
      </c>
      <c r="AG1812" s="30">
        <f t="shared" si="393"/>
        <v>0.98827021841662421</v>
      </c>
      <c r="AH1812" s="28">
        <f t="shared" si="394"/>
        <v>1.0561869225700906E-4</v>
      </c>
      <c r="AI1812" s="28">
        <f t="shared" si="395"/>
        <v>5.262096675156895E-6</v>
      </c>
      <c r="AJ1812" s="28">
        <f t="shared" si="396"/>
        <v>1.1602529625280189E-2</v>
      </c>
      <c r="AK1812" s="33">
        <f t="shared" si="397"/>
        <v>1.6371169163478574E-5</v>
      </c>
      <c r="AL1812" s="11">
        <f t="shared" si="398"/>
        <v>1</v>
      </c>
      <c r="AM1812" s="14" t="str">
        <f>IF($O1812 = TRUE, INDEX(Documentation!$M$9:$M$13, $AL1812, 1), "")</f>
        <v>Decisive Pursuers</v>
      </c>
      <c r="AN1812" s="1"/>
      <c r="AO1812" s="1"/>
      <c r="AP1812" s="38">
        <v>0.98827021841662399</v>
      </c>
      <c r="AQ1812" s="35">
        <v>1.0561869225700999E-4</v>
      </c>
      <c r="AR1812" s="35">
        <v>5.2620966751569297E-6</v>
      </c>
      <c r="AS1812" s="35">
        <v>1.1602529625280199E-2</v>
      </c>
      <c r="AT1812" s="35">
        <v>1.6371169163478699E-5</v>
      </c>
      <c r="AU1812" s="14">
        <v>1</v>
      </c>
      <c r="AV1812" s="4" t="b">
        <f t="shared" si="399"/>
        <v>1</v>
      </c>
      <c r="AW1812" s="4" t="b">
        <f t="shared" si="400"/>
        <v>1</v>
      </c>
      <c r="AX1812" s="4" t="b">
        <f t="shared" si="401"/>
        <v>1</v>
      </c>
      <c r="AY1812" s="4" t="b">
        <f t="shared" si="402"/>
        <v>1</v>
      </c>
      <c r="AZ1812" s="4" t="b">
        <f t="shared" si="403"/>
        <v>1</v>
      </c>
      <c r="BA1812" s="4" t="b">
        <f t="shared" si="404"/>
        <v>1</v>
      </c>
      <c r="BB1812" s="14" t="b">
        <f t="shared" si="405"/>
        <v>1</v>
      </c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</row>
    <row r="1813" spans="1:64" x14ac:dyDescent="0.2">
      <c r="A1813" s="1"/>
      <c r="B1813" s="11" t="s">
        <v>1968</v>
      </c>
      <c r="C1813" s="4">
        <v>1</v>
      </c>
      <c r="D1813" s="4">
        <v>1</v>
      </c>
      <c r="E1813" s="4">
        <v>4</v>
      </c>
      <c r="F1813" s="4">
        <v>3</v>
      </c>
      <c r="G1813" s="4">
        <v>1</v>
      </c>
      <c r="H1813" s="4">
        <v>1</v>
      </c>
      <c r="I1813" s="4">
        <v>2</v>
      </c>
      <c r="J1813" s="4">
        <v>2</v>
      </c>
      <c r="K1813" s="4">
        <v>2</v>
      </c>
      <c r="L1813" s="4">
        <v>3</v>
      </c>
      <c r="M1813" s="4">
        <v>4</v>
      </c>
      <c r="N1813" s="14">
        <v>3</v>
      </c>
      <c r="O1813" s="25" t="b">
        <f t="shared" si="392"/>
        <v>1</v>
      </c>
      <c r="P1813" s="11">
        <f>IF($O1813 = TRUE, IF(ISBLANK(C1813), "", INDEX('Individual UI'!$E$6:$H$6,1,C1813)), "")</f>
        <v>-4</v>
      </c>
      <c r="Q1813" s="4">
        <f>IF($O1813 = TRUE, IF(ISBLANK(D1813), "", INDEX('Individual UI'!$E$6:$H$6,1,D1813)), "")</f>
        <v>-4</v>
      </c>
      <c r="R1813" s="4">
        <f>IF($O1813 = TRUE, IF(ISBLANK(E1813), "", INDEX('Individual UI'!$E$6:$H$6,1,E1813)), "")</f>
        <v>4</v>
      </c>
      <c r="S1813" s="4">
        <f>IF($O1813 = TRUE, IF(ISBLANK(F1813), "", INDEX('Individual UI'!$E$6:$H$6,1,F1813)), "")</f>
        <v>2</v>
      </c>
      <c r="T1813" s="4">
        <f>IF($O1813 = TRUE, IF(ISBLANK(G1813), "", INDEX('Individual UI'!$E$6:$H$6,1,G1813)), "")</f>
        <v>-4</v>
      </c>
      <c r="U1813" s="4">
        <f>IF($O1813 = TRUE, IF(ISBLANK(H1813), "", INDEX('Individual UI'!$E$6:$H$6,1,H1813)), "")</f>
        <v>-4</v>
      </c>
      <c r="V1813" s="4">
        <f>IF($O1813 = TRUE, IF(ISBLANK(I1813), "", INDEX('Individual UI'!$E$6:$H$6,1,I1813)), "")</f>
        <v>-2</v>
      </c>
      <c r="W1813" s="4">
        <f>IF($O1813 = TRUE, IF(ISBLANK(J1813), "", INDEX('Individual UI'!$E$6:$H$6,1,J1813)), "")</f>
        <v>-2</v>
      </c>
      <c r="X1813" s="4">
        <f>IF($O1813 = TRUE, IF(ISBLANK(K1813), "", INDEX('Individual UI'!$E$6:$H$6,1,K1813)), "")</f>
        <v>-2</v>
      </c>
      <c r="Y1813" s="4">
        <f>IF($O1813 = TRUE, IF(ISBLANK(L1813), "", INDEX('Individual UI'!$E$6:$H$6,1,L1813)), "")</f>
        <v>2</v>
      </c>
      <c r="Z1813" s="4">
        <f>IF($O1813 = TRUE, IF(ISBLANK(M1813), "", INDEX('Individual UI'!$E$6:$H$6,1,M1813)), "")</f>
        <v>4</v>
      </c>
      <c r="AA1813" s="14">
        <f>IF($O1813 = TRUE, IF(ISBLANK(N1813), "", INDEX('Individual UI'!$E$6:$H$6,1,N1813)), "")</f>
        <v>2</v>
      </c>
      <c r="AB1813" s="11">
        <f>IF($O1813 = TRUE, EXP(MMULT($P1813:$AA1813, Documentation!D$39:D$50) + Documentation!D$51), "")</f>
        <v>3.9808704210573496E-2</v>
      </c>
      <c r="AC1813" s="4">
        <f>IF($O1813 = TRUE, EXP(MMULT($P1813:$AA1813, Documentation!E$39:E$50) + Documentation!E$51), "")</f>
        <v>3.5933832729154208E-2</v>
      </c>
      <c r="AD1813" s="4">
        <f>IF($O1813 = TRUE, EXP(MMULT($P1813:$AA1813, Documentation!F$39:F$50) + Documentation!F$51), "")</f>
        <v>3.1033080283910483E-2</v>
      </c>
      <c r="AE1813" s="4">
        <f>IF($O1813 = TRUE, EXP(MMULT($P1813:$AA1813, Documentation!G$39:G$50) + Documentation!G$51), "")</f>
        <v>8.9110452105840635E-3</v>
      </c>
      <c r="AF1813" s="14">
        <f>IF($O1813 = TRUE, EXP(MMULT($P1813:$AA1813, Documentation!H$39:H$50) + Documentation!H$51), "")</f>
        <v>1.6821909244867676E-3</v>
      </c>
      <c r="AG1813" s="30">
        <f t="shared" si="393"/>
        <v>0.33917605115309413</v>
      </c>
      <c r="AH1813" s="28">
        <f t="shared" si="394"/>
        <v>0.30616157269025446</v>
      </c>
      <c r="AI1813" s="28">
        <f t="shared" si="395"/>
        <v>0.26440643659579349</v>
      </c>
      <c r="AJ1813" s="28">
        <f t="shared" si="396"/>
        <v>7.5923423937265921E-2</v>
      </c>
      <c r="AK1813" s="33">
        <f t="shared" si="397"/>
        <v>1.4332515623591932E-2</v>
      </c>
      <c r="AL1813" s="11">
        <f t="shared" si="398"/>
        <v>1</v>
      </c>
      <c r="AM1813" s="14" t="str">
        <f>IF($O1813 = TRUE, INDEX(Documentation!$M$9:$M$13, $AL1813, 1), "")</f>
        <v>Decisive Pursuers</v>
      </c>
      <c r="AN1813" s="1"/>
      <c r="AO1813" s="1"/>
      <c r="AP1813" s="38">
        <v>0.33917605115310101</v>
      </c>
      <c r="AQ1813" s="35">
        <v>0.30616157269024902</v>
      </c>
      <c r="AR1813" s="35">
        <v>0.26440643659579</v>
      </c>
      <c r="AS1813" s="35">
        <v>7.5923423937268003E-2</v>
      </c>
      <c r="AT1813" s="35">
        <v>1.43325156235918E-2</v>
      </c>
      <c r="AU1813" s="14">
        <v>1</v>
      </c>
      <c r="AV1813" s="4" t="b">
        <f t="shared" si="399"/>
        <v>1</v>
      </c>
      <c r="AW1813" s="4" t="b">
        <f t="shared" si="400"/>
        <v>1</v>
      </c>
      <c r="AX1813" s="4" t="b">
        <f t="shared" si="401"/>
        <v>1</v>
      </c>
      <c r="AY1813" s="4" t="b">
        <f t="shared" si="402"/>
        <v>1</v>
      </c>
      <c r="AZ1813" s="4" t="b">
        <f t="shared" si="403"/>
        <v>1</v>
      </c>
      <c r="BA1813" s="4" t="b">
        <f t="shared" si="404"/>
        <v>1</v>
      </c>
      <c r="BB1813" s="14" t="b">
        <f t="shared" si="405"/>
        <v>1</v>
      </c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</row>
    <row r="1814" spans="1:64" x14ac:dyDescent="0.2">
      <c r="A1814" s="1"/>
      <c r="B1814" s="11" t="s">
        <v>1969</v>
      </c>
      <c r="C1814" s="4">
        <v>4</v>
      </c>
      <c r="D1814" s="4">
        <v>4</v>
      </c>
      <c r="E1814" s="4">
        <v>3</v>
      </c>
      <c r="F1814" s="4">
        <v>2</v>
      </c>
      <c r="G1814" s="4">
        <v>1</v>
      </c>
      <c r="H1814" s="4">
        <v>3</v>
      </c>
      <c r="I1814" s="4">
        <v>4</v>
      </c>
      <c r="J1814" s="4">
        <v>1</v>
      </c>
      <c r="K1814" s="4">
        <v>3</v>
      </c>
      <c r="L1814" s="4">
        <v>4</v>
      </c>
      <c r="M1814" s="4">
        <v>3</v>
      </c>
      <c r="N1814" s="14">
        <v>3</v>
      </c>
      <c r="O1814" s="25" t="b">
        <f t="shared" si="392"/>
        <v>1</v>
      </c>
      <c r="P1814" s="11">
        <f>IF($O1814 = TRUE, IF(ISBLANK(C1814), "", INDEX('Individual UI'!$E$6:$H$6,1,C1814)), "")</f>
        <v>4</v>
      </c>
      <c r="Q1814" s="4">
        <f>IF($O1814 = TRUE, IF(ISBLANK(D1814), "", INDEX('Individual UI'!$E$6:$H$6,1,D1814)), "")</f>
        <v>4</v>
      </c>
      <c r="R1814" s="4">
        <f>IF($O1814 = TRUE, IF(ISBLANK(E1814), "", INDEX('Individual UI'!$E$6:$H$6,1,E1814)), "")</f>
        <v>2</v>
      </c>
      <c r="S1814" s="4">
        <f>IF($O1814 = TRUE, IF(ISBLANK(F1814), "", INDEX('Individual UI'!$E$6:$H$6,1,F1814)), "")</f>
        <v>-2</v>
      </c>
      <c r="T1814" s="4">
        <f>IF($O1814 = TRUE, IF(ISBLANK(G1814), "", INDEX('Individual UI'!$E$6:$H$6,1,G1814)), "")</f>
        <v>-4</v>
      </c>
      <c r="U1814" s="4">
        <f>IF($O1814 = TRUE, IF(ISBLANK(H1814), "", INDEX('Individual UI'!$E$6:$H$6,1,H1814)), "")</f>
        <v>2</v>
      </c>
      <c r="V1814" s="4">
        <f>IF($O1814 = TRUE, IF(ISBLANK(I1814), "", INDEX('Individual UI'!$E$6:$H$6,1,I1814)), "")</f>
        <v>4</v>
      </c>
      <c r="W1814" s="4">
        <f>IF($O1814 = TRUE, IF(ISBLANK(J1814), "", INDEX('Individual UI'!$E$6:$H$6,1,J1814)), "")</f>
        <v>-4</v>
      </c>
      <c r="X1814" s="4">
        <f>IF($O1814 = TRUE, IF(ISBLANK(K1814), "", INDEX('Individual UI'!$E$6:$H$6,1,K1814)), "")</f>
        <v>2</v>
      </c>
      <c r="Y1814" s="4">
        <f>IF($O1814 = TRUE, IF(ISBLANK(L1814), "", INDEX('Individual UI'!$E$6:$H$6,1,L1814)), "")</f>
        <v>4</v>
      </c>
      <c r="Z1814" s="4">
        <f>IF($O1814 = TRUE, IF(ISBLANK(M1814), "", INDEX('Individual UI'!$E$6:$H$6,1,M1814)), "")</f>
        <v>2</v>
      </c>
      <c r="AA1814" s="14">
        <f>IF($O1814 = TRUE, IF(ISBLANK(N1814), "", INDEX('Individual UI'!$E$6:$H$6,1,N1814)), "")</f>
        <v>2</v>
      </c>
      <c r="AB1814" s="11">
        <f>IF($O1814 = TRUE, EXP(MMULT($P1814:$AA1814, Documentation!D$39:D$50) + Documentation!D$51), "")</f>
        <v>2.0083014873107039E-4</v>
      </c>
      <c r="AC1814" s="4">
        <f>IF($O1814 = TRUE, EXP(MMULT($P1814:$AA1814, Documentation!E$39:E$50) + Documentation!E$51), "")</f>
        <v>44.93228490434204</v>
      </c>
      <c r="AD1814" s="4">
        <f>IF($O1814 = TRUE, EXP(MMULT($P1814:$AA1814, Documentation!F$39:F$50) + Documentation!F$51), "")</f>
        <v>0.14709739284967097</v>
      </c>
      <c r="AE1814" s="4">
        <f>IF($O1814 = TRUE, EXP(MMULT($P1814:$AA1814, Documentation!G$39:G$50) + Documentation!G$51), "")</f>
        <v>2.0789470598488747E-5</v>
      </c>
      <c r="AF1814" s="14">
        <f>IF($O1814 = TRUE, EXP(MMULT($P1814:$AA1814, Documentation!H$39:H$50) + Documentation!H$51), "")</f>
        <v>0.17740149887712348</v>
      </c>
      <c r="AG1814" s="30">
        <f t="shared" si="393"/>
        <v>4.437548328406488E-6</v>
      </c>
      <c r="AH1814" s="28">
        <f t="shared" si="394"/>
        <v>0.99282496691145283</v>
      </c>
      <c r="AI1814" s="28">
        <f t="shared" si="395"/>
        <v>3.2502679198186681E-3</v>
      </c>
      <c r="AJ1814" s="28">
        <f t="shared" si="396"/>
        <v>4.5936469741062802E-7</v>
      </c>
      <c r="AK1814" s="33">
        <f t="shared" si="397"/>
        <v>3.9198682557027506E-3</v>
      </c>
      <c r="AL1814" s="11">
        <f t="shared" si="398"/>
        <v>2</v>
      </c>
      <c r="AM1814" s="14" t="str">
        <f>IF($O1814 = TRUE, INDEX(Documentation!$M$9:$M$13, $AL1814, 1), "")</f>
        <v>Cautious Consulters</v>
      </c>
      <c r="AN1814" s="1"/>
      <c r="AO1814" s="1"/>
      <c r="AP1814" s="38">
        <v>4.4375483284064101E-6</v>
      </c>
      <c r="AQ1814" s="35">
        <v>0.99282496691145306</v>
      </c>
      <c r="AR1814" s="35">
        <v>3.25026791981862E-3</v>
      </c>
      <c r="AS1814" s="35">
        <v>4.5936469741061499E-7</v>
      </c>
      <c r="AT1814" s="35">
        <v>3.9198682557026899E-3</v>
      </c>
      <c r="AU1814" s="14">
        <v>2</v>
      </c>
      <c r="AV1814" s="4" t="b">
        <f t="shared" si="399"/>
        <v>1</v>
      </c>
      <c r="AW1814" s="4" t="b">
        <f t="shared" si="400"/>
        <v>1</v>
      </c>
      <c r="AX1814" s="4" t="b">
        <f t="shared" si="401"/>
        <v>1</v>
      </c>
      <c r="AY1814" s="4" t="b">
        <f t="shared" si="402"/>
        <v>1</v>
      </c>
      <c r="AZ1814" s="4" t="b">
        <f t="shared" si="403"/>
        <v>1</v>
      </c>
      <c r="BA1814" s="4" t="b">
        <f t="shared" si="404"/>
        <v>1</v>
      </c>
      <c r="BB1814" s="14" t="b">
        <f t="shared" si="405"/>
        <v>1</v>
      </c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</row>
    <row r="1815" spans="1:64" x14ac:dyDescent="0.2">
      <c r="A1815" s="1"/>
      <c r="B1815" s="11" t="s">
        <v>1970</v>
      </c>
      <c r="C1815" s="4">
        <v>2</v>
      </c>
      <c r="D1815" s="4">
        <v>2</v>
      </c>
      <c r="E1815" s="4">
        <v>3</v>
      </c>
      <c r="F1815" s="4">
        <v>4</v>
      </c>
      <c r="G1815" s="4">
        <v>3</v>
      </c>
      <c r="H1815" s="4">
        <v>1</v>
      </c>
      <c r="I1815" s="4">
        <v>1</v>
      </c>
      <c r="J1815" s="4">
        <v>3</v>
      </c>
      <c r="K1815" s="4">
        <v>1</v>
      </c>
      <c r="L1815" s="4">
        <v>2</v>
      </c>
      <c r="M1815" s="4">
        <v>1</v>
      </c>
      <c r="N1815" s="14">
        <v>2</v>
      </c>
      <c r="O1815" s="25" t="b">
        <f t="shared" si="392"/>
        <v>1</v>
      </c>
      <c r="P1815" s="11">
        <f>IF($O1815 = TRUE, IF(ISBLANK(C1815), "", INDEX('Individual UI'!$E$6:$H$6,1,C1815)), "")</f>
        <v>-2</v>
      </c>
      <c r="Q1815" s="4">
        <f>IF($O1815 = TRUE, IF(ISBLANK(D1815), "", INDEX('Individual UI'!$E$6:$H$6,1,D1815)), "")</f>
        <v>-2</v>
      </c>
      <c r="R1815" s="4">
        <f>IF($O1815 = TRUE, IF(ISBLANK(E1815), "", INDEX('Individual UI'!$E$6:$H$6,1,E1815)), "")</f>
        <v>2</v>
      </c>
      <c r="S1815" s="4">
        <f>IF($O1815 = TRUE, IF(ISBLANK(F1815), "", INDEX('Individual UI'!$E$6:$H$6,1,F1815)), "")</f>
        <v>4</v>
      </c>
      <c r="T1815" s="4">
        <f>IF($O1815 = TRUE, IF(ISBLANK(G1815), "", INDEX('Individual UI'!$E$6:$H$6,1,G1815)), "")</f>
        <v>2</v>
      </c>
      <c r="U1815" s="4">
        <f>IF($O1815 = TRUE, IF(ISBLANK(H1815), "", INDEX('Individual UI'!$E$6:$H$6,1,H1815)), "")</f>
        <v>-4</v>
      </c>
      <c r="V1815" s="4">
        <f>IF($O1815 = TRUE, IF(ISBLANK(I1815), "", INDEX('Individual UI'!$E$6:$H$6,1,I1815)), "")</f>
        <v>-4</v>
      </c>
      <c r="W1815" s="4">
        <f>IF($O1815 = TRUE, IF(ISBLANK(J1815), "", INDEX('Individual UI'!$E$6:$H$6,1,J1815)), "")</f>
        <v>2</v>
      </c>
      <c r="X1815" s="4">
        <f>IF($O1815 = TRUE, IF(ISBLANK(K1815), "", INDEX('Individual UI'!$E$6:$H$6,1,K1815)), "")</f>
        <v>-4</v>
      </c>
      <c r="Y1815" s="4">
        <f>IF($O1815 = TRUE, IF(ISBLANK(L1815), "", INDEX('Individual UI'!$E$6:$H$6,1,L1815)), "")</f>
        <v>-2</v>
      </c>
      <c r="Z1815" s="4">
        <f>IF($O1815 = TRUE, IF(ISBLANK(M1815), "", INDEX('Individual UI'!$E$6:$H$6,1,M1815)), "")</f>
        <v>-4</v>
      </c>
      <c r="AA1815" s="14">
        <f>IF($O1815 = TRUE, IF(ISBLANK(N1815), "", INDEX('Individual UI'!$E$6:$H$6,1,N1815)), "")</f>
        <v>-2</v>
      </c>
      <c r="AB1815" s="11">
        <f>IF($O1815 = TRUE, EXP(MMULT($P1815:$AA1815, Documentation!D$39:D$50) + Documentation!D$51), "")</f>
        <v>2.5397152084471464E-2</v>
      </c>
      <c r="AC1815" s="4">
        <f>IF($O1815 = TRUE, EXP(MMULT($P1815:$AA1815, Documentation!E$39:E$50) + Documentation!E$51), "")</f>
        <v>2.1996039206163433E-5</v>
      </c>
      <c r="AD1815" s="4">
        <f>IF($O1815 = TRUE, EXP(MMULT($P1815:$AA1815, Documentation!F$39:F$50) + Documentation!F$51), "")</f>
        <v>3.1655351782584177E-3</v>
      </c>
      <c r="AE1815" s="4">
        <f>IF($O1815 = TRUE, EXP(MMULT($P1815:$AA1815, Documentation!G$39:G$50) + Documentation!G$51), "")</f>
        <v>10.035920063403898</v>
      </c>
      <c r="AF1815" s="14">
        <f>IF($O1815 = TRUE, EXP(MMULT($P1815:$AA1815, Documentation!H$39:H$50) + Documentation!H$51), "")</f>
        <v>5.0323029617657519E-3</v>
      </c>
      <c r="AG1815" s="30">
        <f t="shared" si="393"/>
        <v>2.5221767355540774E-3</v>
      </c>
      <c r="AH1815" s="28">
        <f t="shared" si="394"/>
        <v>2.1844141490982975E-6</v>
      </c>
      <c r="AI1815" s="28">
        <f t="shared" si="395"/>
        <v>3.1436749898674967E-4</v>
      </c>
      <c r="AJ1815" s="28">
        <f t="shared" si="396"/>
        <v>0.99666151620497667</v>
      </c>
      <c r="AK1815" s="33">
        <f t="shared" si="397"/>
        <v>4.9975514633335304E-4</v>
      </c>
      <c r="AL1815" s="11">
        <f t="shared" si="398"/>
        <v>4</v>
      </c>
      <c r="AM1815" s="14" t="str">
        <f>IF($O1815 = TRUE, INDEX(Documentation!$M$9:$M$13, $AL1815, 1), "")</f>
        <v>Financially Pressured</v>
      </c>
      <c r="AN1815" s="1"/>
      <c r="AO1815" s="1"/>
      <c r="AP1815" s="38">
        <v>2.52217673555408E-3</v>
      </c>
      <c r="AQ1815" s="35">
        <v>2.1844141490983001E-6</v>
      </c>
      <c r="AR1815" s="35">
        <v>3.1436749898675699E-4</v>
      </c>
      <c r="AS1815" s="35">
        <v>0.996661516204977</v>
      </c>
      <c r="AT1815" s="35">
        <v>4.9975514633335597E-4</v>
      </c>
      <c r="AU1815" s="14">
        <v>4</v>
      </c>
      <c r="AV1815" s="4" t="b">
        <f t="shared" si="399"/>
        <v>1</v>
      </c>
      <c r="AW1815" s="4" t="b">
        <f t="shared" si="400"/>
        <v>1</v>
      </c>
      <c r="AX1815" s="4" t="b">
        <f t="shared" si="401"/>
        <v>1</v>
      </c>
      <c r="AY1815" s="4" t="b">
        <f t="shared" si="402"/>
        <v>1</v>
      </c>
      <c r="AZ1815" s="4" t="b">
        <f t="shared" si="403"/>
        <v>1</v>
      </c>
      <c r="BA1815" s="4" t="b">
        <f t="shared" si="404"/>
        <v>1</v>
      </c>
      <c r="BB1815" s="14" t="b">
        <f t="shared" si="405"/>
        <v>1</v>
      </c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</row>
    <row r="1816" spans="1:64" x14ac:dyDescent="0.2">
      <c r="A1816" s="1"/>
      <c r="B1816" s="11" t="s">
        <v>1971</v>
      </c>
      <c r="C1816" s="4">
        <v>4</v>
      </c>
      <c r="D1816" s="4">
        <v>4</v>
      </c>
      <c r="E1816" s="4">
        <v>4</v>
      </c>
      <c r="F1816" s="4">
        <v>3</v>
      </c>
      <c r="G1816" s="4">
        <v>2</v>
      </c>
      <c r="H1816" s="4">
        <v>4</v>
      </c>
      <c r="I1816" s="4">
        <v>1</v>
      </c>
      <c r="J1816" s="4">
        <v>2</v>
      </c>
      <c r="K1816" s="4">
        <v>2</v>
      </c>
      <c r="L1816" s="4">
        <v>3</v>
      </c>
      <c r="M1816" s="4">
        <v>4</v>
      </c>
      <c r="N1816" s="14">
        <v>2</v>
      </c>
      <c r="O1816" s="25" t="b">
        <f t="shared" si="392"/>
        <v>1</v>
      </c>
      <c r="P1816" s="11">
        <f>IF($O1816 = TRUE, IF(ISBLANK(C1816), "", INDEX('Individual UI'!$E$6:$H$6,1,C1816)), "")</f>
        <v>4</v>
      </c>
      <c r="Q1816" s="4">
        <f>IF($O1816 = TRUE, IF(ISBLANK(D1816), "", INDEX('Individual UI'!$E$6:$H$6,1,D1816)), "")</f>
        <v>4</v>
      </c>
      <c r="R1816" s="4">
        <f>IF($O1816 = TRUE, IF(ISBLANK(E1816), "", INDEX('Individual UI'!$E$6:$H$6,1,E1816)), "")</f>
        <v>4</v>
      </c>
      <c r="S1816" s="4">
        <f>IF($O1816 = TRUE, IF(ISBLANK(F1816), "", INDEX('Individual UI'!$E$6:$H$6,1,F1816)), "")</f>
        <v>2</v>
      </c>
      <c r="T1816" s="4">
        <f>IF($O1816 = TRUE, IF(ISBLANK(G1816), "", INDEX('Individual UI'!$E$6:$H$6,1,G1816)), "")</f>
        <v>-2</v>
      </c>
      <c r="U1816" s="4">
        <f>IF($O1816 = TRUE, IF(ISBLANK(H1816), "", INDEX('Individual UI'!$E$6:$H$6,1,H1816)), "")</f>
        <v>4</v>
      </c>
      <c r="V1816" s="4">
        <f>IF($O1816 = TRUE, IF(ISBLANK(I1816), "", INDEX('Individual UI'!$E$6:$H$6,1,I1816)), "")</f>
        <v>-4</v>
      </c>
      <c r="W1816" s="4">
        <f>IF($O1816 = TRUE, IF(ISBLANK(J1816), "", INDEX('Individual UI'!$E$6:$H$6,1,J1816)), "")</f>
        <v>-2</v>
      </c>
      <c r="X1816" s="4">
        <f>IF($O1816 = TRUE, IF(ISBLANK(K1816), "", INDEX('Individual UI'!$E$6:$H$6,1,K1816)), "")</f>
        <v>-2</v>
      </c>
      <c r="Y1816" s="4">
        <f>IF($O1816 = TRUE, IF(ISBLANK(L1816), "", INDEX('Individual UI'!$E$6:$H$6,1,L1816)), "")</f>
        <v>2</v>
      </c>
      <c r="Z1816" s="4">
        <f>IF($O1816 = TRUE, IF(ISBLANK(M1816), "", INDEX('Individual UI'!$E$6:$H$6,1,M1816)), "")</f>
        <v>4</v>
      </c>
      <c r="AA1816" s="14">
        <f>IF($O1816 = TRUE, IF(ISBLANK(N1816), "", INDEX('Individual UI'!$E$6:$H$6,1,N1816)), "")</f>
        <v>-2</v>
      </c>
      <c r="AB1816" s="11">
        <f>IF($O1816 = TRUE, EXP(MMULT($P1816:$AA1816, Documentation!D$39:D$50) + Documentation!D$51), "")</f>
        <v>1.7078716294644367E-6</v>
      </c>
      <c r="AC1816" s="4">
        <f>IF($O1816 = TRUE, EXP(MMULT($P1816:$AA1816, Documentation!E$39:E$50) + Documentation!E$51), "")</f>
        <v>2.9987397348745359</v>
      </c>
      <c r="AD1816" s="4">
        <f>IF($O1816 = TRUE, EXP(MMULT($P1816:$AA1816, Documentation!F$39:F$50) + Documentation!F$51), "")</f>
        <v>0.62711582701899393</v>
      </c>
      <c r="AE1816" s="4">
        <f>IF($O1816 = TRUE, EXP(MMULT($P1816:$AA1816, Documentation!G$39:G$50) + Documentation!G$51), "")</f>
        <v>8.2070567458542132E-2</v>
      </c>
      <c r="AF1816" s="14">
        <f>IF($O1816 = TRUE, EXP(MMULT($P1816:$AA1816, Documentation!H$39:H$50) + Documentation!H$51), "")</f>
        <v>201.56644383245393</v>
      </c>
      <c r="AG1816" s="30">
        <f t="shared" si="393"/>
        <v>8.3199457173967186E-9</v>
      </c>
      <c r="AH1816" s="28">
        <f t="shared" si="394"/>
        <v>1.4608446785066929E-2</v>
      </c>
      <c r="AI1816" s="28">
        <f t="shared" si="395"/>
        <v>3.055012771044468E-3</v>
      </c>
      <c r="AJ1816" s="28">
        <f t="shared" si="396"/>
        <v>3.9980912761291036E-4</v>
      </c>
      <c r="AK1816" s="33">
        <f t="shared" si="397"/>
        <v>0.98193672299632995</v>
      </c>
      <c r="AL1816" s="11">
        <f t="shared" si="398"/>
        <v>5</v>
      </c>
      <c r="AM1816" s="14" t="str">
        <f>IF($O1816 = TRUE, INDEX(Documentation!$M$9:$M$13, $AL1816, 1), "")</f>
        <v>Reluctant Claimants</v>
      </c>
      <c r="AN1816" s="1"/>
      <c r="AO1816" s="1"/>
      <c r="AP1816" s="38">
        <v>8.3199457173967997E-9</v>
      </c>
      <c r="AQ1816" s="35">
        <v>1.46084467850668E-2</v>
      </c>
      <c r="AR1816" s="35">
        <v>3.0550127710444498E-3</v>
      </c>
      <c r="AS1816" s="35">
        <v>3.9980912761291198E-4</v>
      </c>
      <c r="AT1816" s="35">
        <v>0.98193672299632995</v>
      </c>
      <c r="AU1816" s="14">
        <v>5</v>
      </c>
      <c r="AV1816" s="4" t="b">
        <f t="shared" si="399"/>
        <v>1</v>
      </c>
      <c r="AW1816" s="4" t="b">
        <f t="shared" si="400"/>
        <v>1</v>
      </c>
      <c r="AX1816" s="4" t="b">
        <f t="shared" si="401"/>
        <v>1</v>
      </c>
      <c r="AY1816" s="4" t="b">
        <f t="shared" si="402"/>
        <v>1</v>
      </c>
      <c r="AZ1816" s="4" t="b">
        <f t="shared" si="403"/>
        <v>1</v>
      </c>
      <c r="BA1816" s="4" t="b">
        <f t="shared" si="404"/>
        <v>1</v>
      </c>
      <c r="BB1816" s="14" t="b">
        <f t="shared" si="405"/>
        <v>1</v>
      </c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</row>
    <row r="1817" spans="1:64" x14ac:dyDescent="0.2">
      <c r="A1817" s="1"/>
      <c r="B1817" s="11" t="s">
        <v>1972</v>
      </c>
      <c r="C1817" s="4">
        <v>1</v>
      </c>
      <c r="D1817" s="4">
        <v>3</v>
      </c>
      <c r="E1817" s="4">
        <v>1</v>
      </c>
      <c r="F1817" s="4">
        <v>1</v>
      </c>
      <c r="G1817" s="4">
        <v>1</v>
      </c>
      <c r="H1817" s="4">
        <v>1</v>
      </c>
      <c r="I1817" s="4">
        <v>1</v>
      </c>
      <c r="J1817" s="4">
        <v>1</v>
      </c>
      <c r="K1817" s="4">
        <v>1</v>
      </c>
      <c r="L1817" s="4">
        <v>3</v>
      </c>
      <c r="M1817" s="4">
        <v>4</v>
      </c>
      <c r="N1817" s="14">
        <v>4</v>
      </c>
      <c r="O1817" s="25" t="b">
        <f t="shared" si="392"/>
        <v>1</v>
      </c>
      <c r="P1817" s="11">
        <f>IF($O1817 = TRUE, IF(ISBLANK(C1817), "", INDEX('Individual UI'!$E$6:$H$6,1,C1817)), "")</f>
        <v>-4</v>
      </c>
      <c r="Q1817" s="4">
        <f>IF($O1817 = TRUE, IF(ISBLANK(D1817), "", INDEX('Individual UI'!$E$6:$H$6,1,D1817)), "")</f>
        <v>2</v>
      </c>
      <c r="R1817" s="4">
        <f>IF($O1817 = TRUE, IF(ISBLANK(E1817), "", INDEX('Individual UI'!$E$6:$H$6,1,E1817)), "")</f>
        <v>-4</v>
      </c>
      <c r="S1817" s="4">
        <f>IF($O1817 = TRUE, IF(ISBLANK(F1817), "", INDEX('Individual UI'!$E$6:$H$6,1,F1817)), "")</f>
        <v>-4</v>
      </c>
      <c r="T1817" s="4">
        <f>IF($O1817 = TRUE, IF(ISBLANK(G1817), "", INDEX('Individual UI'!$E$6:$H$6,1,G1817)), "")</f>
        <v>-4</v>
      </c>
      <c r="U1817" s="4">
        <f>IF($O1817 = TRUE, IF(ISBLANK(H1817), "", INDEX('Individual UI'!$E$6:$H$6,1,H1817)), "")</f>
        <v>-4</v>
      </c>
      <c r="V1817" s="4">
        <f>IF($O1817 = TRUE, IF(ISBLANK(I1817), "", INDEX('Individual UI'!$E$6:$H$6,1,I1817)), "")</f>
        <v>-4</v>
      </c>
      <c r="W1817" s="4">
        <f>IF($O1817 = TRUE, IF(ISBLANK(J1817), "", INDEX('Individual UI'!$E$6:$H$6,1,J1817)), "")</f>
        <v>-4</v>
      </c>
      <c r="X1817" s="4">
        <f>IF($O1817 = TRUE, IF(ISBLANK(K1817), "", INDEX('Individual UI'!$E$6:$H$6,1,K1817)), "")</f>
        <v>-4</v>
      </c>
      <c r="Y1817" s="4">
        <f>IF($O1817 = TRUE, IF(ISBLANK(L1817), "", INDEX('Individual UI'!$E$6:$H$6,1,L1817)), "")</f>
        <v>2</v>
      </c>
      <c r="Z1817" s="4">
        <f>IF($O1817 = TRUE, IF(ISBLANK(M1817), "", INDEX('Individual UI'!$E$6:$H$6,1,M1817)), "")</f>
        <v>4</v>
      </c>
      <c r="AA1817" s="14">
        <f>IF($O1817 = TRUE, IF(ISBLANK(N1817), "", INDEX('Individual UI'!$E$6:$H$6,1,N1817)), "")</f>
        <v>4</v>
      </c>
      <c r="AB1817" s="11">
        <f>IF($O1817 = TRUE, EXP(MMULT($P1817:$AA1817, Documentation!D$39:D$50) + Documentation!D$51), "")</f>
        <v>0.63630916382662972</v>
      </c>
      <c r="AC1817" s="4">
        <f>IF($O1817 = TRUE, EXP(MMULT($P1817:$AA1817, Documentation!E$39:E$50) + Documentation!E$51), "")</f>
        <v>2.3834508046282301</v>
      </c>
      <c r="AD1817" s="4">
        <f>IF($O1817 = TRUE, EXP(MMULT($P1817:$AA1817, Documentation!F$39:F$50) + Documentation!F$51), "")</f>
        <v>2.1242053181060546E-3</v>
      </c>
      <c r="AE1817" s="4">
        <f>IF($O1817 = TRUE, EXP(MMULT($P1817:$AA1817, Documentation!G$39:G$50) + Documentation!G$51), "")</f>
        <v>1.2383492542227925E-4</v>
      </c>
      <c r="AF1817" s="14">
        <f>IF($O1817 = TRUE, EXP(MMULT($P1817:$AA1817, Documentation!H$39:H$50) + Documentation!H$51), "")</f>
        <v>2.0389819839374238E-3</v>
      </c>
      <c r="AG1817" s="30">
        <f t="shared" si="393"/>
        <v>0.21041642731982058</v>
      </c>
      <c r="AH1817" s="28">
        <f t="shared" si="394"/>
        <v>0.78816592862878898</v>
      </c>
      <c r="AI1817" s="28">
        <f t="shared" si="395"/>
        <v>7.0243793322363789E-4</v>
      </c>
      <c r="AJ1817" s="28">
        <f t="shared" si="396"/>
        <v>4.0950066518092683E-5</v>
      </c>
      <c r="AK1817" s="33">
        <f t="shared" si="397"/>
        <v>6.7425605164864242E-4</v>
      </c>
      <c r="AL1817" s="11">
        <f t="shared" si="398"/>
        <v>2</v>
      </c>
      <c r="AM1817" s="14" t="str">
        <f>IF($O1817 = TRUE, INDEX(Documentation!$M$9:$M$13, $AL1817, 1), "")</f>
        <v>Cautious Consulters</v>
      </c>
      <c r="AN1817" s="1"/>
      <c r="AO1817" s="1"/>
      <c r="AP1817" s="38">
        <v>0.21041642731982399</v>
      </c>
      <c r="AQ1817" s="35">
        <v>0.78816592862878598</v>
      </c>
      <c r="AR1817" s="35">
        <v>7.0243793322363496E-4</v>
      </c>
      <c r="AS1817" s="35">
        <v>4.0950066518093401E-5</v>
      </c>
      <c r="AT1817" s="35">
        <v>6.7425605164864199E-4</v>
      </c>
      <c r="AU1817" s="14">
        <v>2</v>
      </c>
      <c r="AV1817" s="4" t="b">
        <f t="shared" si="399"/>
        <v>1</v>
      </c>
      <c r="AW1817" s="4" t="b">
        <f t="shared" si="400"/>
        <v>1</v>
      </c>
      <c r="AX1817" s="4" t="b">
        <f t="shared" si="401"/>
        <v>1</v>
      </c>
      <c r="AY1817" s="4" t="b">
        <f t="shared" si="402"/>
        <v>1</v>
      </c>
      <c r="AZ1817" s="4" t="b">
        <f t="shared" si="403"/>
        <v>1</v>
      </c>
      <c r="BA1817" s="4" t="b">
        <f t="shared" si="404"/>
        <v>1</v>
      </c>
      <c r="BB1817" s="14" t="b">
        <f t="shared" si="405"/>
        <v>1</v>
      </c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</row>
    <row r="1818" spans="1:64" x14ac:dyDescent="0.2">
      <c r="A1818" s="1"/>
      <c r="B1818" s="11" t="s">
        <v>1973</v>
      </c>
      <c r="C1818" s="4">
        <v>4</v>
      </c>
      <c r="D1818" s="4">
        <v>3</v>
      </c>
      <c r="E1818" s="4">
        <v>4</v>
      </c>
      <c r="F1818" s="4">
        <v>3</v>
      </c>
      <c r="G1818" s="4">
        <v>3</v>
      </c>
      <c r="H1818" s="4">
        <v>3</v>
      </c>
      <c r="I1818" s="4">
        <v>1</v>
      </c>
      <c r="J1818" s="4">
        <v>2</v>
      </c>
      <c r="K1818" s="4">
        <v>2</v>
      </c>
      <c r="L1818" s="4">
        <v>3</v>
      </c>
      <c r="M1818" s="4">
        <v>4</v>
      </c>
      <c r="N1818" s="14">
        <v>2</v>
      </c>
      <c r="O1818" s="25" t="b">
        <f t="shared" si="392"/>
        <v>1</v>
      </c>
      <c r="P1818" s="11">
        <f>IF($O1818 = TRUE, IF(ISBLANK(C1818), "", INDEX('Individual UI'!$E$6:$H$6,1,C1818)), "")</f>
        <v>4</v>
      </c>
      <c r="Q1818" s="4">
        <f>IF($O1818 = TRUE, IF(ISBLANK(D1818), "", INDEX('Individual UI'!$E$6:$H$6,1,D1818)), "")</f>
        <v>2</v>
      </c>
      <c r="R1818" s="4">
        <f>IF($O1818 = TRUE, IF(ISBLANK(E1818), "", INDEX('Individual UI'!$E$6:$H$6,1,E1818)), "")</f>
        <v>4</v>
      </c>
      <c r="S1818" s="4">
        <f>IF($O1818 = TRUE, IF(ISBLANK(F1818), "", INDEX('Individual UI'!$E$6:$H$6,1,F1818)), "")</f>
        <v>2</v>
      </c>
      <c r="T1818" s="4">
        <f>IF($O1818 = TRUE, IF(ISBLANK(G1818), "", INDEX('Individual UI'!$E$6:$H$6,1,G1818)), "")</f>
        <v>2</v>
      </c>
      <c r="U1818" s="4">
        <f>IF($O1818 = TRUE, IF(ISBLANK(H1818), "", INDEX('Individual UI'!$E$6:$H$6,1,H1818)), "")</f>
        <v>2</v>
      </c>
      <c r="V1818" s="4">
        <f>IF($O1818 = TRUE, IF(ISBLANK(I1818), "", INDEX('Individual UI'!$E$6:$H$6,1,I1818)), "")</f>
        <v>-4</v>
      </c>
      <c r="W1818" s="4">
        <f>IF($O1818 = TRUE, IF(ISBLANK(J1818), "", INDEX('Individual UI'!$E$6:$H$6,1,J1818)), "")</f>
        <v>-2</v>
      </c>
      <c r="X1818" s="4">
        <f>IF($O1818 = TRUE, IF(ISBLANK(K1818), "", INDEX('Individual UI'!$E$6:$H$6,1,K1818)), "")</f>
        <v>-2</v>
      </c>
      <c r="Y1818" s="4">
        <f>IF($O1818 = TRUE, IF(ISBLANK(L1818), "", INDEX('Individual UI'!$E$6:$H$6,1,L1818)), "")</f>
        <v>2</v>
      </c>
      <c r="Z1818" s="4">
        <f>IF($O1818 = TRUE, IF(ISBLANK(M1818), "", INDEX('Individual UI'!$E$6:$H$6,1,M1818)), "")</f>
        <v>4</v>
      </c>
      <c r="AA1818" s="14">
        <f>IF($O1818 = TRUE, IF(ISBLANK(N1818), "", INDEX('Individual UI'!$E$6:$H$6,1,N1818)), "")</f>
        <v>-2</v>
      </c>
      <c r="AB1818" s="11">
        <f>IF($O1818 = TRUE, EXP(MMULT($P1818:$AA1818, Documentation!D$39:D$50) + Documentation!D$51), "")</f>
        <v>1.5624561410630291E-6</v>
      </c>
      <c r="AC1818" s="4">
        <f>IF($O1818 = TRUE, EXP(MMULT($P1818:$AA1818, Documentation!E$39:E$50) + Documentation!E$51), "")</f>
        <v>1.19849752335796</v>
      </c>
      <c r="AD1818" s="4">
        <f>IF($O1818 = TRUE, EXP(MMULT($P1818:$AA1818, Documentation!F$39:F$50) + Documentation!F$51), "")</f>
        <v>0.32886287722444235</v>
      </c>
      <c r="AE1818" s="4">
        <f>IF($O1818 = TRUE, EXP(MMULT($P1818:$AA1818, Documentation!G$39:G$50) + Documentation!G$51), "")</f>
        <v>0.27653802665699889</v>
      </c>
      <c r="AF1818" s="14">
        <f>IF($O1818 = TRUE, EXP(MMULT($P1818:$AA1818, Documentation!H$39:H$50) + Documentation!H$51), "")</f>
        <v>59.828929815613449</v>
      </c>
      <c r="AG1818" s="30">
        <f t="shared" si="393"/>
        <v>2.5351036874319222E-8</v>
      </c>
      <c r="AH1818" s="28">
        <f t="shared" si="394"/>
        <v>1.944576497856541E-2</v>
      </c>
      <c r="AI1818" s="28">
        <f t="shared" si="395"/>
        <v>5.3358393288655132E-3</v>
      </c>
      <c r="AJ1818" s="28">
        <f t="shared" si="396"/>
        <v>4.4868623999668785E-3</v>
      </c>
      <c r="AK1818" s="33">
        <f t="shared" si="397"/>
        <v>0.97073150794156526</v>
      </c>
      <c r="AL1818" s="11">
        <f t="shared" si="398"/>
        <v>5</v>
      </c>
      <c r="AM1818" s="14" t="str">
        <f>IF($O1818 = TRUE, INDEX(Documentation!$M$9:$M$13, $AL1818, 1), "")</f>
        <v>Reluctant Claimants</v>
      </c>
      <c r="AN1818" s="1"/>
      <c r="AO1818" s="1"/>
      <c r="AP1818" s="38">
        <v>2.5351036874319301E-8</v>
      </c>
      <c r="AQ1818" s="35">
        <v>1.9445764978565198E-2</v>
      </c>
      <c r="AR1818" s="35">
        <v>5.3358393288655001E-3</v>
      </c>
      <c r="AS1818" s="35">
        <v>4.4868623999669002E-3</v>
      </c>
      <c r="AT1818" s="35">
        <v>0.97073150794156504</v>
      </c>
      <c r="AU1818" s="14">
        <v>5</v>
      </c>
      <c r="AV1818" s="4" t="b">
        <f t="shared" si="399"/>
        <v>1</v>
      </c>
      <c r="AW1818" s="4" t="b">
        <f t="shared" si="400"/>
        <v>1</v>
      </c>
      <c r="AX1818" s="4" t="b">
        <f t="shared" si="401"/>
        <v>1</v>
      </c>
      <c r="AY1818" s="4" t="b">
        <f t="shared" si="402"/>
        <v>1</v>
      </c>
      <c r="AZ1818" s="4" t="b">
        <f t="shared" si="403"/>
        <v>1</v>
      </c>
      <c r="BA1818" s="4" t="b">
        <f t="shared" si="404"/>
        <v>1</v>
      </c>
      <c r="BB1818" s="14" t="b">
        <f t="shared" si="405"/>
        <v>1</v>
      </c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</row>
    <row r="1819" spans="1:64" x14ac:dyDescent="0.2">
      <c r="A1819" s="1"/>
      <c r="B1819" s="11" t="s">
        <v>1974</v>
      </c>
      <c r="C1819" s="4">
        <v>2</v>
      </c>
      <c r="D1819" s="4">
        <v>3</v>
      </c>
      <c r="E1819" s="4">
        <v>3</v>
      </c>
      <c r="F1819" s="4">
        <v>3</v>
      </c>
      <c r="G1819" s="4">
        <v>2</v>
      </c>
      <c r="H1819" s="4">
        <v>3</v>
      </c>
      <c r="I1819" s="4">
        <v>1</v>
      </c>
      <c r="J1819" s="4">
        <v>2</v>
      </c>
      <c r="K1819" s="4">
        <v>3</v>
      </c>
      <c r="L1819" s="4">
        <v>3</v>
      </c>
      <c r="M1819" s="4">
        <v>3</v>
      </c>
      <c r="N1819" s="14">
        <v>1</v>
      </c>
      <c r="O1819" s="25" t="b">
        <f t="shared" si="392"/>
        <v>1</v>
      </c>
      <c r="P1819" s="11">
        <f>IF($O1819 = TRUE, IF(ISBLANK(C1819), "", INDEX('Individual UI'!$E$6:$H$6,1,C1819)), "")</f>
        <v>-2</v>
      </c>
      <c r="Q1819" s="4">
        <f>IF($O1819 = TRUE, IF(ISBLANK(D1819), "", INDEX('Individual UI'!$E$6:$H$6,1,D1819)), "")</f>
        <v>2</v>
      </c>
      <c r="R1819" s="4">
        <f>IF($O1819 = TRUE, IF(ISBLANK(E1819), "", INDEX('Individual UI'!$E$6:$H$6,1,E1819)), "")</f>
        <v>2</v>
      </c>
      <c r="S1819" s="4">
        <f>IF($O1819 = TRUE, IF(ISBLANK(F1819), "", INDEX('Individual UI'!$E$6:$H$6,1,F1819)), "")</f>
        <v>2</v>
      </c>
      <c r="T1819" s="4">
        <f>IF($O1819 = TRUE, IF(ISBLANK(G1819), "", INDEX('Individual UI'!$E$6:$H$6,1,G1819)), "")</f>
        <v>-2</v>
      </c>
      <c r="U1819" s="4">
        <f>IF($O1819 = TRUE, IF(ISBLANK(H1819), "", INDEX('Individual UI'!$E$6:$H$6,1,H1819)), "")</f>
        <v>2</v>
      </c>
      <c r="V1819" s="4">
        <f>IF($O1819 = TRUE, IF(ISBLANK(I1819), "", INDEX('Individual UI'!$E$6:$H$6,1,I1819)), "")</f>
        <v>-4</v>
      </c>
      <c r="W1819" s="4">
        <f>IF($O1819 = TRUE, IF(ISBLANK(J1819), "", INDEX('Individual UI'!$E$6:$H$6,1,J1819)), "")</f>
        <v>-2</v>
      </c>
      <c r="X1819" s="4">
        <f>IF($O1819 = TRUE, IF(ISBLANK(K1819), "", INDEX('Individual UI'!$E$6:$H$6,1,K1819)), "")</f>
        <v>2</v>
      </c>
      <c r="Y1819" s="4">
        <f>IF($O1819 = TRUE, IF(ISBLANK(L1819), "", INDEX('Individual UI'!$E$6:$H$6,1,L1819)), "")</f>
        <v>2</v>
      </c>
      <c r="Z1819" s="4">
        <f>IF($O1819 = TRUE, IF(ISBLANK(M1819), "", INDEX('Individual UI'!$E$6:$H$6,1,M1819)), "")</f>
        <v>2</v>
      </c>
      <c r="AA1819" s="14">
        <f>IF($O1819 = TRUE, IF(ISBLANK(N1819), "", INDEX('Individual UI'!$E$6:$H$6,1,N1819)), "")</f>
        <v>-4</v>
      </c>
      <c r="AB1819" s="11">
        <f>IF($O1819 = TRUE, EXP(MMULT($P1819:$AA1819, Documentation!D$39:D$50) + Documentation!D$51), "")</f>
        <v>1.3525561483720684E-4</v>
      </c>
      <c r="AC1819" s="4">
        <f>IF($O1819 = TRUE, EXP(MMULT($P1819:$AA1819, Documentation!E$39:E$50) + Documentation!E$51), "")</f>
        <v>0.16408029032606425</v>
      </c>
      <c r="AD1819" s="4">
        <f>IF($O1819 = TRUE, EXP(MMULT($P1819:$AA1819, Documentation!F$39:F$50) + Documentation!F$51), "")</f>
        <v>2.7071329950869218E-2</v>
      </c>
      <c r="AE1819" s="4">
        <f>IF($O1819 = TRUE, EXP(MMULT($P1819:$AA1819, Documentation!G$39:G$50) + Documentation!G$51), "")</f>
        <v>5.7874261949378072E-2</v>
      </c>
      <c r="AF1819" s="14">
        <f>IF($O1819 = TRUE, EXP(MMULT($P1819:$AA1819, Documentation!H$39:H$50) + Documentation!H$51), "")</f>
        <v>0.55933008192869438</v>
      </c>
      <c r="AG1819" s="30">
        <f t="shared" si="393"/>
        <v>1.6729385740974487E-4</v>
      </c>
      <c r="AH1819" s="28">
        <f t="shared" si="394"/>
        <v>0.20294628601257259</v>
      </c>
      <c r="AI1819" s="28">
        <f t="shared" si="395"/>
        <v>3.3483764930156867E-2</v>
      </c>
      <c r="AJ1819" s="28">
        <f t="shared" si="396"/>
        <v>7.1583043246719991E-2</v>
      </c>
      <c r="AK1819" s="33">
        <f t="shared" si="397"/>
        <v>0.6918196119531409</v>
      </c>
      <c r="AL1819" s="11">
        <f t="shared" si="398"/>
        <v>5</v>
      </c>
      <c r="AM1819" s="14" t="str">
        <f>IF($O1819 = TRUE, INDEX(Documentation!$M$9:$M$13, $AL1819, 1), "")</f>
        <v>Reluctant Claimants</v>
      </c>
      <c r="AN1819" s="1"/>
      <c r="AO1819" s="1"/>
      <c r="AP1819" s="38">
        <v>1.6729385740974799E-4</v>
      </c>
      <c r="AQ1819" s="35">
        <v>0.202946286012571</v>
      </c>
      <c r="AR1819" s="35">
        <v>3.3483764930156701E-2</v>
      </c>
      <c r="AS1819" s="35">
        <v>7.1583043246721198E-2</v>
      </c>
      <c r="AT1819" s="35">
        <v>0.69181961195314201</v>
      </c>
      <c r="AU1819" s="14">
        <v>5</v>
      </c>
      <c r="AV1819" s="4" t="b">
        <f t="shared" si="399"/>
        <v>1</v>
      </c>
      <c r="AW1819" s="4" t="b">
        <f t="shared" si="400"/>
        <v>1</v>
      </c>
      <c r="AX1819" s="4" t="b">
        <f t="shared" si="401"/>
        <v>1</v>
      </c>
      <c r="AY1819" s="4" t="b">
        <f t="shared" si="402"/>
        <v>1</v>
      </c>
      <c r="AZ1819" s="4" t="b">
        <f t="shared" si="403"/>
        <v>1</v>
      </c>
      <c r="BA1819" s="4" t="b">
        <f t="shared" si="404"/>
        <v>1</v>
      </c>
      <c r="BB1819" s="14" t="b">
        <f t="shared" si="405"/>
        <v>1</v>
      </c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</row>
    <row r="1820" spans="1:64" x14ac:dyDescent="0.2">
      <c r="A1820" s="1"/>
      <c r="B1820" s="11" t="s">
        <v>1975</v>
      </c>
      <c r="C1820" s="4">
        <v>1</v>
      </c>
      <c r="D1820" s="4">
        <v>2</v>
      </c>
      <c r="E1820" s="4">
        <v>1</v>
      </c>
      <c r="F1820" s="4">
        <v>1</v>
      </c>
      <c r="G1820" s="4">
        <v>1</v>
      </c>
      <c r="H1820" s="4">
        <v>1</v>
      </c>
      <c r="I1820" s="4">
        <v>1</v>
      </c>
      <c r="J1820" s="4">
        <v>4</v>
      </c>
      <c r="K1820" s="4">
        <v>4</v>
      </c>
      <c r="L1820" s="4">
        <v>4</v>
      </c>
      <c r="M1820" s="4">
        <v>3</v>
      </c>
      <c r="N1820" s="14">
        <v>2</v>
      </c>
      <c r="O1820" s="25" t="b">
        <f t="shared" si="392"/>
        <v>1</v>
      </c>
      <c r="P1820" s="11">
        <f>IF($O1820 = TRUE, IF(ISBLANK(C1820), "", INDEX('Individual UI'!$E$6:$H$6,1,C1820)), "")</f>
        <v>-4</v>
      </c>
      <c r="Q1820" s="4">
        <f>IF($O1820 = TRUE, IF(ISBLANK(D1820), "", INDEX('Individual UI'!$E$6:$H$6,1,D1820)), "")</f>
        <v>-2</v>
      </c>
      <c r="R1820" s="4">
        <f>IF($O1820 = TRUE, IF(ISBLANK(E1820), "", INDEX('Individual UI'!$E$6:$H$6,1,E1820)), "")</f>
        <v>-4</v>
      </c>
      <c r="S1820" s="4">
        <f>IF($O1820 = TRUE, IF(ISBLANK(F1820), "", INDEX('Individual UI'!$E$6:$H$6,1,F1820)), "")</f>
        <v>-4</v>
      </c>
      <c r="T1820" s="4">
        <f>IF($O1820 = TRUE, IF(ISBLANK(G1820), "", INDEX('Individual UI'!$E$6:$H$6,1,G1820)), "")</f>
        <v>-4</v>
      </c>
      <c r="U1820" s="4">
        <f>IF($O1820 = TRUE, IF(ISBLANK(H1820), "", INDEX('Individual UI'!$E$6:$H$6,1,H1820)), "")</f>
        <v>-4</v>
      </c>
      <c r="V1820" s="4">
        <f>IF($O1820 = TRUE, IF(ISBLANK(I1820), "", INDEX('Individual UI'!$E$6:$H$6,1,I1820)), "")</f>
        <v>-4</v>
      </c>
      <c r="W1820" s="4">
        <f>IF($O1820 = TRUE, IF(ISBLANK(J1820), "", INDEX('Individual UI'!$E$6:$H$6,1,J1820)), "")</f>
        <v>4</v>
      </c>
      <c r="X1820" s="4">
        <f>IF($O1820 = TRUE, IF(ISBLANK(K1820), "", INDEX('Individual UI'!$E$6:$H$6,1,K1820)), "")</f>
        <v>4</v>
      </c>
      <c r="Y1820" s="4">
        <f>IF($O1820 = TRUE, IF(ISBLANK(L1820), "", INDEX('Individual UI'!$E$6:$H$6,1,L1820)), "")</f>
        <v>4</v>
      </c>
      <c r="Z1820" s="4">
        <f>IF($O1820 = TRUE, IF(ISBLANK(M1820), "", INDEX('Individual UI'!$E$6:$H$6,1,M1820)), "")</f>
        <v>2</v>
      </c>
      <c r="AA1820" s="14">
        <f>IF($O1820 = TRUE, IF(ISBLANK(N1820), "", INDEX('Individual UI'!$E$6:$H$6,1,N1820)), "")</f>
        <v>-2</v>
      </c>
      <c r="AB1820" s="11">
        <f>IF($O1820 = TRUE, EXP(MMULT($P1820:$AA1820, Documentation!D$39:D$50) + Documentation!D$51), "")</f>
        <v>1.2536689190559789</v>
      </c>
      <c r="AC1820" s="4">
        <f>IF($O1820 = TRUE, EXP(MMULT($P1820:$AA1820, Documentation!E$39:E$50) + Documentation!E$51), "")</f>
        <v>3.3325614441288232E-2</v>
      </c>
      <c r="AD1820" s="4">
        <f>IF($O1820 = TRUE, EXP(MMULT($P1820:$AA1820, Documentation!F$39:F$50) + Documentation!F$51), "")</f>
        <v>6.4228007588870706E-3</v>
      </c>
      <c r="AE1820" s="4">
        <f>IF($O1820 = TRUE, EXP(MMULT($P1820:$AA1820, Documentation!G$39:G$50) + Documentation!G$51), "")</f>
        <v>1.5460828875727902E-5</v>
      </c>
      <c r="AF1820" s="14">
        <f>IF($O1820 = TRUE, EXP(MMULT($P1820:$AA1820, Documentation!H$39:H$50) + Documentation!H$51), "")</f>
        <v>2.590424554762525E-5</v>
      </c>
      <c r="AG1820" s="30">
        <f t="shared" si="393"/>
        <v>0.96923768784021325</v>
      </c>
      <c r="AH1820" s="28">
        <f t="shared" si="394"/>
        <v>2.5764730221796577E-2</v>
      </c>
      <c r="AI1820" s="28">
        <f t="shared" si="395"/>
        <v>4.9656017329437379E-3</v>
      </c>
      <c r="AJ1820" s="28">
        <f t="shared" si="396"/>
        <v>1.1953090488107247E-5</v>
      </c>
      <c r="AK1820" s="33">
        <f t="shared" si="397"/>
        <v>2.0027114558069651E-5</v>
      </c>
      <c r="AL1820" s="11">
        <f t="shared" si="398"/>
        <v>1</v>
      </c>
      <c r="AM1820" s="14" t="str">
        <f>IF($O1820 = TRUE, INDEX(Documentation!$M$9:$M$13, $AL1820, 1), "")</f>
        <v>Decisive Pursuers</v>
      </c>
      <c r="AN1820" s="1"/>
      <c r="AO1820" s="1"/>
      <c r="AP1820" s="38">
        <v>0.96923768784021402</v>
      </c>
      <c r="AQ1820" s="35">
        <v>2.57647302217958E-2</v>
      </c>
      <c r="AR1820" s="35">
        <v>4.9656017329436199E-3</v>
      </c>
      <c r="AS1820" s="35">
        <v>1.19530904881072E-5</v>
      </c>
      <c r="AT1820" s="35">
        <v>2.0027114558069299E-5</v>
      </c>
      <c r="AU1820" s="14">
        <v>1</v>
      </c>
      <c r="AV1820" s="4" t="b">
        <f t="shared" si="399"/>
        <v>1</v>
      </c>
      <c r="AW1820" s="4" t="b">
        <f t="shared" si="400"/>
        <v>1</v>
      </c>
      <c r="AX1820" s="4" t="b">
        <f t="shared" si="401"/>
        <v>1</v>
      </c>
      <c r="AY1820" s="4" t="b">
        <f t="shared" si="402"/>
        <v>1</v>
      </c>
      <c r="AZ1820" s="4" t="b">
        <f t="shared" si="403"/>
        <v>1</v>
      </c>
      <c r="BA1820" s="4" t="b">
        <f t="shared" si="404"/>
        <v>1</v>
      </c>
      <c r="BB1820" s="14" t="b">
        <f t="shared" si="405"/>
        <v>1</v>
      </c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</row>
    <row r="1821" spans="1:64" x14ac:dyDescent="0.2">
      <c r="A1821" s="1"/>
      <c r="B1821" s="11" t="s">
        <v>1976</v>
      </c>
      <c r="C1821" s="4">
        <v>2</v>
      </c>
      <c r="D1821" s="4">
        <v>1</v>
      </c>
      <c r="E1821" s="4">
        <v>3</v>
      </c>
      <c r="F1821" s="4">
        <v>2</v>
      </c>
      <c r="G1821" s="4">
        <v>2</v>
      </c>
      <c r="H1821" s="4">
        <v>2</v>
      </c>
      <c r="I1821" s="4">
        <v>4</v>
      </c>
      <c r="J1821" s="4">
        <v>3</v>
      </c>
      <c r="K1821" s="4">
        <v>2</v>
      </c>
      <c r="L1821" s="4">
        <v>1</v>
      </c>
      <c r="M1821" s="4">
        <v>1</v>
      </c>
      <c r="N1821" s="14">
        <v>4</v>
      </c>
      <c r="O1821" s="25" t="b">
        <f t="shared" si="392"/>
        <v>1</v>
      </c>
      <c r="P1821" s="11">
        <f>IF($O1821 = TRUE, IF(ISBLANK(C1821), "", INDEX('Individual UI'!$E$6:$H$6,1,C1821)), "")</f>
        <v>-2</v>
      </c>
      <c r="Q1821" s="4">
        <f>IF($O1821 = TRUE, IF(ISBLANK(D1821), "", INDEX('Individual UI'!$E$6:$H$6,1,D1821)), "")</f>
        <v>-4</v>
      </c>
      <c r="R1821" s="4">
        <f>IF($O1821 = TRUE, IF(ISBLANK(E1821), "", INDEX('Individual UI'!$E$6:$H$6,1,E1821)), "")</f>
        <v>2</v>
      </c>
      <c r="S1821" s="4">
        <f>IF($O1821 = TRUE, IF(ISBLANK(F1821), "", INDEX('Individual UI'!$E$6:$H$6,1,F1821)), "")</f>
        <v>-2</v>
      </c>
      <c r="T1821" s="4">
        <f>IF($O1821 = TRUE, IF(ISBLANK(G1821), "", INDEX('Individual UI'!$E$6:$H$6,1,G1821)), "")</f>
        <v>-2</v>
      </c>
      <c r="U1821" s="4">
        <f>IF($O1821 = TRUE, IF(ISBLANK(H1821), "", INDEX('Individual UI'!$E$6:$H$6,1,H1821)), "")</f>
        <v>-2</v>
      </c>
      <c r="V1821" s="4">
        <f>IF($O1821 = TRUE, IF(ISBLANK(I1821), "", INDEX('Individual UI'!$E$6:$H$6,1,I1821)), "")</f>
        <v>4</v>
      </c>
      <c r="W1821" s="4">
        <f>IF($O1821 = TRUE, IF(ISBLANK(J1821), "", INDEX('Individual UI'!$E$6:$H$6,1,J1821)), "")</f>
        <v>2</v>
      </c>
      <c r="X1821" s="4">
        <f>IF($O1821 = TRUE, IF(ISBLANK(K1821), "", INDEX('Individual UI'!$E$6:$H$6,1,K1821)), "")</f>
        <v>-2</v>
      </c>
      <c r="Y1821" s="4">
        <f>IF($O1821 = TRUE, IF(ISBLANK(L1821), "", INDEX('Individual UI'!$E$6:$H$6,1,L1821)), "")</f>
        <v>-4</v>
      </c>
      <c r="Z1821" s="4">
        <f>IF($O1821 = TRUE, IF(ISBLANK(M1821), "", INDEX('Individual UI'!$E$6:$H$6,1,M1821)), "")</f>
        <v>-4</v>
      </c>
      <c r="AA1821" s="14">
        <f>IF($O1821 = TRUE, IF(ISBLANK(N1821), "", INDEX('Individual UI'!$E$6:$H$6,1,N1821)), "")</f>
        <v>4</v>
      </c>
      <c r="AB1821" s="11">
        <f>IF($O1821 = TRUE, EXP(MMULT($P1821:$AA1821, Documentation!D$39:D$50) + Documentation!D$51), "")</f>
        <v>5.9113973402970066</v>
      </c>
      <c r="AC1821" s="4">
        <f>IF($O1821 = TRUE, EXP(MMULT($P1821:$AA1821, Documentation!E$39:E$50) + Documentation!E$51), "")</f>
        <v>4.9553653535758989E-5</v>
      </c>
      <c r="AD1821" s="4">
        <f>IF($O1821 = TRUE, EXP(MMULT($P1821:$AA1821, Documentation!F$39:F$50) + Documentation!F$51), "")</f>
        <v>3.8883849159341371E-3</v>
      </c>
      <c r="AE1821" s="4">
        <f>IF($O1821 = TRUE, EXP(MMULT($P1821:$AA1821, Documentation!G$39:G$50) + Documentation!G$51), "")</f>
        <v>1.5651679333632772E-2</v>
      </c>
      <c r="AF1821" s="14">
        <f>IF($O1821 = TRUE, EXP(MMULT($P1821:$AA1821, Documentation!H$39:H$50) + Documentation!H$51), "")</f>
        <v>1.3869192597710945E-5</v>
      </c>
      <c r="AG1821" s="30">
        <f t="shared" si="393"/>
        <v>0.99669474214113041</v>
      </c>
      <c r="AH1821" s="28">
        <f t="shared" si="394"/>
        <v>8.3550238784139527E-6</v>
      </c>
      <c r="AI1821" s="28">
        <f t="shared" si="395"/>
        <v>6.556035025278333E-4</v>
      </c>
      <c r="AJ1821" s="28">
        <f t="shared" si="396"/>
        <v>2.6389609088139873E-3</v>
      </c>
      <c r="AK1821" s="33">
        <f t="shared" si="397"/>
        <v>2.3384236491175636E-6</v>
      </c>
      <c r="AL1821" s="11">
        <f t="shared" si="398"/>
        <v>1</v>
      </c>
      <c r="AM1821" s="14" t="str">
        <f>IF($O1821 = TRUE, INDEX(Documentation!$M$9:$M$13, $AL1821, 1), "")</f>
        <v>Decisive Pursuers</v>
      </c>
      <c r="AN1821" s="1"/>
      <c r="AO1821" s="1"/>
      <c r="AP1821" s="38">
        <v>0.99669474214112996</v>
      </c>
      <c r="AQ1821" s="35">
        <v>8.3550238784141407E-6</v>
      </c>
      <c r="AR1821" s="35">
        <v>6.5560350252785303E-4</v>
      </c>
      <c r="AS1821" s="35">
        <v>2.6389609088139799E-3</v>
      </c>
      <c r="AT1821" s="35">
        <v>2.3384236491175801E-6</v>
      </c>
      <c r="AU1821" s="14">
        <v>1</v>
      </c>
      <c r="AV1821" s="4" t="b">
        <f t="shared" si="399"/>
        <v>1</v>
      </c>
      <c r="AW1821" s="4" t="b">
        <f t="shared" si="400"/>
        <v>1</v>
      </c>
      <c r="AX1821" s="4" t="b">
        <f t="shared" si="401"/>
        <v>1</v>
      </c>
      <c r="AY1821" s="4" t="b">
        <f t="shared" si="402"/>
        <v>1</v>
      </c>
      <c r="AZ1821" s="4" t="b">
        <f t="shared" si="403"/>
        <v>1</v>
      </c>
      <c r="BA1821" s="4" t="b">
        <f t="shared" si="404"/>
        <v>1</v>
      </c>
      <c r="BB1821" s="14" t="b">
        <f t="shared" si="405"/>
        <v>1</v>
      </c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</row>
    <row r="1822" spans="1:64" x14ac:dyDescent="0.2">
      <c r="A1822" s="1"/>
      <c r="B1822" s="11" t="s">
        <v>1977</v>
      </c>
      <c r="C1822" s="4">
        <v>3</v>
      </c>
      <c r="D1822" s="4">
        <v>2</v>
      </c>
      <c r="E1822" s="4">
        <v>2</v>
      </c>
      <c r="F1822" s="4">
        <v>1</v>
      </c>
      <c r="G1822" s="4">
        <v>2</v>
      </c>
      <c r="H1822" s="4">
        <v>2</v>
      </c>
      <c r="I1822" s="4">
        <v>3</v>
      </c>
      <c r="J1822" s="4">
        <v>3</v>
      </c>
      <c r="K1822" s="4">
        <v>1</v>
      </c>
      <c r="L1822" s="4">
        <v>3</v>
      </c>
      <c r="M1822" s="4">
        <v>1</v>
      </c>
      <c r="N1822" s="14">
        <v>3</v>
      </c>
      <c r="O1822" s="25" t="b">
        <f t="shared" si="392"/>
        <v>1</v>
      </c>
      <c r="P1822" s="11">
        <f>IF($O1822 = TRUE, IF(ISBLANK(C1822), "", INDEX('Individual UI'!$E$6:$H$6,1,C1822)), "")</f>
        <v>2</v>
      </c>
      <c r="Q1822" s="4">
        <f>IF($O1822 = TRUE, IF(ISBLANK(D1822), "", INDEX('Individual UI'!$E$6:$H$6,1,D1822)), "")</f>
        <v>-2</v>
      </c>
      <c r="R1822" s="4">
        <f>IF($O1822 = TRUE, IF(ISBLANK(E1822), "", INDEX('Individual UI'!$E$6:$H$6,1,E1822)), "")</f>
        <v>-2</v>
      </c>
      <c r="S1822" s="4">
        <f>IF($O1822 = TRUE, IF(ISBLANK(F1822), "", INDEX('Individual UI'!$E$6:$H$6,1,F1822)), "")</f>
        <v>-4</v>
      </c>
      <c r="T1822" s="4">
        <f>IF($O1822 = TRUE, IF(ISBLANK(G1822), "", INDEX('Individual UI'!$E$6:$H$6,1,G1822)), "")</f>
        <v>-2</v>
      </c>
      <c r="U1822" s="4">
        <f>IF($O1822 = TRUE, IF(ISBLANK(H1822), "", INDEX('Individual UI'!$E$6:$H$6,1,H1822)), "")</f>
        <v>-2</v>
      </c>
      <c r="V1822" s="4">
        <f>IF($O1822 = TRUE, IF(ISBLANK(I1822), "", INDEX('Individual UI'!$E$6:$H$6,1,I1822)), "")</f>
        <v>2</v>
      </c>
      <c r="W1822" s="4">
        <f>IF($O1822 = TRUE, IF(ISBLANK(J1822), "", INDEX('Individual UI'!$E$6:$H$6,1,J1822)), "")</f>
        <v>2</v>
      </c>
      <c r="X1822" s="4">
        <f>IF($O1822 = TRUE, IF(ISBLANK(K1822), "", INDEX('Individual UI'!$E$6:$H$6,1,K1822)), "")</f>
        <v>-4</v>
      </c>
      <c r="Y1822" s="4">
        <f>IF($O1822 = TRUE, IF(ISBLANK(L1822), "", INDEX('Individual UI'!$E$6:$H$6,1,L1822)), "")</f>
        <v>2</v>
      </c>
      <c r="Z1822" s="4">
        <f>IF($O1822 = TRUE, IF(ISBLANK(M1822), "", INDEX('Individual UI'!$E$6:$H$6,1,M1822)), "")</f>
        <v>-4</v>
      </c>
      <c r="AA1822" s="14">
        <f>IF($O1822 = TRUE, IF(ISBLANK(N1822), "", INDEX('Individual UI'!$E$6:$H$6,1,N1822)), "")</f>
        <v>2</v>
      </c>
      <c r="AB1822" s="11">
        <f>IF($O1822 = TRUE, EXP(MMULT($P1822:$AA1822, Documentation!D$39:D$50) + Documentation!D$51), "")</f>
        <v>2.448548262859723</v>
      </c>
      <c r="AC1822" s="4">
        <f>IF($O1822 = TRUE, EXP(MMULT($P1822:$AA1822, Documentation!E$39:E$50) + Documentation!E$51), "")</f>
        <v>2.06170637032013E-3</v>
      </c>
      <c r="AD1822" s="4">
        <f>IF($O1822 = TRUE, EXP(MMULT($P1822:$AA1822, Documentation!F$39:F$50) + Documentation!F$51), "")</f>
        <v>2.3919126666092985E-3</v>
      </c>
      <c r="AE1822" s="4">
        <f>IF($O1822 = TRUE, EXP(MMULT($P1822:$AA1822, Documentation!G$39:G$50) + Documentation!G$51), "")</f>
        <v>9.8674909859593879E-4</v>
      </c>
      <c r="AF1822" s="14">
        <f>IF($O1822 = TRUE, EXP(MMULT($P1822:$AA1822, Documentation!H$39:H$50) + Documentation!H$51), "")</f>
        <v>1.6688411651167442E-4</v>
      </c>
      <c r="AG1822" s="30">
        <f t="shared" si="393"/>
        <v>0.9977152009245096</v>
      </c>
      <c r="AH1822" s="28">
        <f t="shared" si="394"/>
        <v>8.4008790707227926E-4</v>
      </c>
      <c r="AI1822" s="28">
        <f t="shared" si="395"/>
        <v>9.7463777331175891E-4</v>
      </c>
      <c r="AJ1822" s="28">
        <f t="shared" si="396"/>
        <v>4.0207276699455745E-4</v>
      </c>
      <c r="AK1822" s="33">
        <f t="shared" si="397"/>
        <v>6.8000628111814946E-5</v>
      </c>
      <c r="AL1822" s="11">
        <f t="shared" si="398"/>
        <v>1</v>
      </c>
      <c r="AM1822" s="14" t="str">
        <f>IF($O1822 = TRUE, INDEX(Documentation!$M$9:$M$13, $AL1822, 1), "")</f>
        <v>Decisive Pursuers</v>
      </c>
      <c r="AN1822" s="1"/>
      <c r="AO1822" s="1"/>
      <c r="AP1822" s="38">
        <v>0.99771520092451005</v>
      </c>
      <c r="AQ1822" s="35">
        <v>8.4008790707230897E-4</v>
      </c>
      <c r="AR1822" s="35">
        <v>9.7463777331179902E-4</v>
      </c>
      <c r="AS1822" s="35">
        <v>4.02072766994553E-4</v>
      </c>
      <c r="AT1822" s="35">
        <v>6.8000628111816302E-5</v>
      </c>
      <c r="AU1822" s="14">
        <v>1</v>
      </c>
      <c r="AV1822" s="4" t="b">
        <f t="shared" si="399"/>
        <v>1</v>
      </c>
      <c r="AW1822" s="4" t="b">
        <f t="shared" si="400"/>
        <v>1</v>
      </c>
      <c r="AX1822" s="4" t="b">
        <f t="shared" si="401"/>
        <v>1</v>
      </c>
      <c r="AY1822" s="4" t="b">
        <f t="shared" si="402"/>
        <v>1</v>
      </c>
      <c r="AZ1822" s="4" t="b">
        <f t="shared" si="403"/>
        <v>1</v>
      </c>
      <c r="BA1822" s="4" t="b">
        <f t="shared" si="404"/>
        <v>1</v>
      </c>
      <c r="BB1822" s="14" t="b">
        <f t="shared" si="405"/>
        <v>1</v>
      </c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</row>
    <row r="1823" spans="1:64" x14ac:dyDescent="0.2">
      <c r="A1823" s="1"/>
      <c r="B1823" s="11" t="s">
        <v>1978</v>
      </c>
      <c r="C1823" s="4">
        <v>1</v>
      </c>
      <c r="D1823" s="4">
        <v>1</v>
      </c>
      <c r="E1823" s="4">
        <v>1</v>
      </c>
      <c r="F1823" s="4">
        <v>1</v>
      </c>
      <c r="G1823" s="4">
        <v>4</v>
      </c>
      <c r="H1823" s="4">
        <v>2</v>
      </c>
      <c r="I1823" s="4">
        <v>4</v>
      </c>
      <c r="J1823" s="4">
        <v>3</v>
      </c>
      <c r="K1823" s="4">
        <v>2</v>
      </c>
      <c r="L1823" s="4">
        <v>4</v>
      </c>
      <c r="M1823" s="4">
        <v>1</v>
      </c>
      <c r="N1823" s="14">
        <v>3</v>
      </c>
      <c r="O1823" s="25" t="b">
        <f t="shared" si="392"/>
        <v>1</v>
      </c>
      <c r="P1823" s="11">
        <f>IF($O1823 = TRUE, IF(ISBLANK(C1823), "", INDEX('Individual UI'!$E$6:$H$6,1,C1823)), "")</f>
        <v>-4</v>
      </c>
      <c r="Q1823" s="4">
        <f>IF($O1823 = TRUE, IF(ISBLANK(D1823), "", INDEX('Individual UI'!$E$6:$H$6,1,D1823)), "")</f>
        <v>-4</v>
      </c>
      <c r="R1823" s="4">
        <f>IF($O1823 = TRUE, IF(ISBLANK(E1823), "", INDEX('Individual UI'!$E$6:$H$6,1,E1823)), "")</f>
        <v>-4</v>
      </c>
      <c r="S1823" s="4">
        <f>IF($O1823 = TRUE, IF(ISBLANK(F1823), "", INDEX('Individual UI'!$E$6:$H$6,1,F1823)), "")</f>
        <v>-4</v>
      </c>
      <c r="T1823" s="4">
        <f>IF($O1823 = TRUE, IF(ISBLANK(G1823), "", INDEX('Individual UI'!$E$6:$H$6,1,G1823)), "")</f>
        <v>4</v>
      </c>
      <c r="U1823" s="4">
        <f>IF($O1823 = TRUE, IF(ISBLANK(H1823), "", INDEX('Individual UI'!$E$6:$H$6,1,H1823)), "")</f>
        <v>-2</v>
      </c>
      <c r="V1823" s="4">
        <f>IF($O1823 = TRUE, IF(ISBLANK(I1823), "", INDEX('Individual UI'!$E$6:$H$6,1,I1823)), "")</f>
        <v>4</v>
      </c>
      <c r="W1823" s="4">
        <f>IF($O1823 = TRUE, IF(ISBLANK(J1823), "", INDEX('Individual UI'!$E$6:$H$6,1,J1823)), "")</f>
        <v>2</v>
      </c>
      <c r="X1823" s="4">
        <f>IF($O1823 = TRUE, IF(ISBLANK(K1823), "", INDEX('Individual UI'!$E$6:$H$6,1,K1823)), "")</f>
        <v>-2</v>
      </c>
      <c r="Y1823" s="4">
        <f>IF($O1823 = TRUE, IF(ISBLANK(L1823), "", INDEX('Individual UI'!$E$6:$H$6,1,L1823)), "")</f>
        <v>4</v>
      </c>
      <c r="Z1823" s="4">
        <f>IF($O1823 = TRUE, IF(ISBLANK(M1823), "", INDEX('Individual UI'!$E$6:$H$6,1,M1823)), "")</f>
        <v>-4</v>
      </c>
      <c r="AA1823" s="14">
        <f>IF($O1823 = TRUE, IF(ISBLANK(N1823), "", INDEX('Individual UI'!$E$6:$H$6,1,N1823)), "")</f>
        <v>2</v>
      </c>
      <c r="AB1823" s="11">
        <f>IF($O1823 = TRUE, EXP(MMULT($P1823:$AA1823, Documentation!D$39:D$50) + Documentation!D$51), "")</f>
        <v>11.267159532101909</v>
      </c>
      <c r="AC1823" s="4">
        <f>IF($O1823 = TRUE, EXP(MMULT($P1823:$AA1823, Documentation!E$39:E$50) + Documentation!E$51), "")</f>
        <v>2.8613535066798366E-4</v>
      </c>
      <c r="AD1823" s="4">
        <f>IF($O1823 = TRUE, EXP(MMULT($P1823:$AA1823, Documentation!F$39:F$50) + Documentation!F$51), "")</f>
        <v>5.3439532336467424E-4</v>
      </c>
      <c r="AE1823" s="4">
        <f>IF($O1823 = TRUE, EXP(MMULT($P1823:$AA1823, Documentation!G$39:G$50) + Documentation!G$51), "")</f>
        <v>3.0314010196639445E-3</v>
      </c>
      <c r="AF1823" s="14">
        <f>IF($O1823 = TRUE, EXP(MMULT($P1823:$AA1823, Documentation!H$39:H$50) + Documentation!H$51), "")</f>
        <v>1.0185457386709589E-6</v>
      </c>
      <c r="AG1823" s="30">
        <f t="shared" si="393"/>
        <v>0.99965815402604941</v>
      </c>
      <c r="AH1823" s="28">
        <f t="shared" si="394"/>
        <v>2.5386836463563592E-5</v>
      </c>
      <c r="AI1823" s="28">
        <f t="shared" si="395"/>
        <v>4.7413249182531605E-5</v>
      </c>
      <c r="AJ1823" s="28">
        <f t="shared" si="396"/>
        <v>2.6895551969384625E-4</v>
      </c>
      <c r="AK1823" s="33">
        <f t="shared" si="397"/>
        <v>9.0368610652037434E-8</v>
      </c>
      <c r="AL1823" s="11">
        <f t="shared" si="398"/>
        <v>1</v>
      </c>
      <c r="AM1823" s="14" t="str">
        <f>IF($O1823 = TRUE, INDEX(Documentation!$M$9:$M$13, $AL1823, 1), "")</f>
        <v>Decisive Pursuers</v>
      </c>
      <c r="AN1823" s="1"/>
      <c r="AO1823" s="1"/>
      <c r="AP1823" s="38">
        <v>0.99965815402604896</v>
      </c>
      <c r="AQ1823" s="35">
        <v>2.5386836463563999E-5</v>
      </c>
      <c r="AR1823" s="35">
        <v>4.7413249182532798E-5</v>
      </c>
      <c r="AS1823" s="35">
        <v>2.6895551969384398E-4</v>
      </c>
      <c r="AT1823" s="35">
        <v>9.0368610652037699E-8</v>
      </c>
      <c r="AU1823" s="14">
        <v>1</v>
      </c>
      <c r="AV1823" s="4" t="b">
        <f t="shared" si="399"/>
        <v>1</v>
      </c>
      <c r="AW1823" s="4" t="b">
        <f t="shared" si="400"/>
        <v>1</v>
      </c>
      <c r="AX1823" s="4" t="b">
        <f t="shared" si="401"/>
        <v>1</v>
      </c>
      <c r="AY1823" s="4" t="b">
        <f t="shared" si="402"/>
        <v>1</v>
      </c>
      <c r="AZ1823" s="4" t="b">
        <f t="shared" si="403"/>
        <v>1</v>
      </c>
      <c r="BA1823" s="4" t="b">
        <f t="shared" si="404"/>
        <v>1</v>
      </c>
      <c r="BB1823" s="14" t="b">
        <f t="shared" si="405"/>
        <v>1</v>
      </c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</row>
    <row r="1824" spans="1:64" x14ac:dyDescent="0.2">
      <c r="A1824" s="1"/>
      <c r="B1824" s="11" t="s">
        <v>1979</v>
      </c>
      <c r="C1824" s="4">
        <v>1</v>
      </c>
      <c r="D1824" s="4">
        <v>1</v>
      </c>
      <c r="E1824" s="4">
        <v>1</v>
      </c>
      <c r="F1824" s="4">
        <v>3</v>
      </c>
      <c r="G1824" s="4">
        <v>1</v>
      </c>
      <c r="H1824" s="4">
        <v>1</v>
      </c>
      <c r="I1824" s="4">
        <v>4</v>
      </c>
      <c r="J1824" s="4">
        <v>4</v>
      </c>
      <c r="K1824" s="4">
        <v>2</v>
      </c>
      <c r="L1824" s="4">
        <v>2</v>
      </c>
      <c r="M1824" s="4">
        <v>1</v>
      </c>
      <c r="N1824" s="14">
        <v>3</v>
      </c>
      <c r="O1824" s="25" t="b">
        <f t="shared" si="392"/>
        <v>1</v>
      </c>
      <c r="P1824" s="11">
        <f>IF($O1824 = TRUE, IF(ISBLANK(C1824), "", INDEX('Individual UI'!$E$6:$H$6,1,C1824)), "")</f>
        <v>-4</v>
      </c>
      <c r="Q1824" s="4">
        <f>IF($O1824 = TRUE, IF(ISBLANK(D1824), "", INDEX('Individual UI'!$E$6:$H$6,1,D1824)), "")</f>
        <v>-4</v>
      </c>
      <c r="R1824" s="4">
        <f>IF($O1824 = TRUE, IF(ISBLANK(E1824), "", INDEX('Individual UI'!$E$6:$H$6,1,E1824)), "")</f>
        <v>-4</v>
      </c>
      <c r="S1824" s="4">
        <f>IF($O1824 = TRUE, IF(ISBLANK(F1824), "", INDEX('Individual UI'!$E$6:$H$6,1,F1824)), "")</f>
        <v>2</v>
      </c>
      <c r="T1824" s="4">
        <f>IF($O1824 = TRUE, IF(ISBLANK(G1824), "", INDEX('Individual UI'!$E$6:$H$6,1,G1824)), "")</f>
        <v>-4</v>
      </c>
      <c r="U1824" s="4">
        <f>IF($O1824 = TRUE, IF(ISBLANK(H1824), "", INDEX('Individual UI'!$E$6:$H$6,1,H1824)), "")</f>
        <v>-4</v>
      </c>
      <c r="V1824" s="4">
        <f>IF($O1824 = TRUE, IF(ISBLANK(I1824), "", INDEX('Individual UI'!$E$6:$H$6,1,I1824)), "")</f>
        <v>4</v>
      </c>
      <c r="W1824" s="4">
        <f>IF($O1824 = TRUE, IF(ISBLANK(J1824), "", INDEX('Individual UI'!$E$6:$H$6,1,J1824)), "")</f>
        <v>4</v>
      </c>
      <c r="X1824" s="4">
        <f>IF($O1824 = TRUE, IF(ISBLANK(K1824), "", INDEX('Individual UI'!$E$6:$H$6,1,K1824)), "")</f>
        <v>-2</v>
      </c>
      <c r="Y1824" s="4">
        <f>IF($O1824 = TRUE, IF(ISBLANK(L1824), "", INDEX('Individual UI'!$E$6:$H$6,1,L1824)), "")</f>
        <v>-2</v>
      </c>
      <c r="Z1824" s="4">
        <f>IF($O1824 = TRUE, IF(ISBLANK(M1824), "", INDEX('Individual UI'!$E$6:$H$6,1,M1824)), "")</f>
        <v>-4</v>
      </c>
      <c r="AA1824" s="14">
        <f>IF($O1824 = TRUE, IF(ISBLANK(N1824), "", INDEX('Individual UI'!$E$6:$H$6,1,N1824)), "")</f>
        <v>2</v>
      </c>
      <c r="AB1824" s="11">
        <f>IF($O1824 = TRUE, EXP(MMULT($P1824:$AA1824, Documentation!D$39:D$50) + Documentation!D$51), "")</f>
        <v>105.97607335209076</v>
      </c>
      <c r="AC1824" s="4">
        <f>IF($O1824 = TRUE, EXP(MMULT($P1824:$AA1824, Documentation!E$39:E$50) + Documentation!E$51), "")</f>
        <v>2.8810082827163508E-6</v>
      </c>
      <c r="AD1824" s="4">
        <f>IF($O1824 = TRUE, EXP(MMULT($P1824:$AA1824, Documentation!F$39:F$50) + Documentation!F$51), "")</f>
        <v>2.9264408393116521E-3</v>
      </c>
      <c r="AE1824" s="4">
        <f>IF($O1824 = TRUE, EXP(MMULT($P1824:$AA1824, Documentation!G$39:G$50) + Documentation!G$51), "")</f>
        <v>6.199310866268152E-4</v>
      </c>
      <c r="AF1824" s="14">
        <f>IF($O1824 = TRUE, EXP(MMULT($P1824:$AA1824, Documentation!H$39:H$50) + Documentation!H$51), "")</f>
        <v>2.2692106171977721E-7</v>
      </c>
      <c r="AG1824" s="30">
        <f t="shared" si="393"/>
        <v>0.99996650790255293</v>
      </c>
      <c r="AH1824" s="28">
        <f t="shared" si="394"/>
        <v>2.7184549309868948E-8</v>
      </c>
      <c r="AI1824" s="28">
        <f t="shared" si="395"/>
        <v>2.7613240744894572E-5</v>
      </c>
      <c r="AJ1824" s="28">
        <f t="shared" si="396"/>
        <v>5.8495309764392342E-6</v>
      </c>
      <c r="AK1824" s="33">
        <f t="shared" si="397"/>
        <v>2.1411763474532299E-9</v>
      </c>
      <c r="AL1824" s="11">
        <f t="shared" si="398"/>
        <v>1</v>
      </c>
      <c r="AM1824" s="14" t="str">
        <f>IF($O1824 = TRUE, INDEX(Documentation!$M$9:$M$13, $AL1824, 1), "")</f>
        <v>Decisive Pursuers</v>
      </c>
      <c r="AN1824" s="1"/>
      <c r="AO1824" s="1"/>
      <c r="AP1824" s="38">
        <v>0.99996650790255304</v>
      </c>
      <c r="AQ1824" s="35">
        <v>2.71845493098692E-8</v>
      </c>
      <c r="AR1824" s="35">
        <v>2.7613240744894998E-5</v>
      </c>
      <c r="AS1824" s="35">
        <v>5.84953097643923E-6</v>
      </c>
      <c r="AT1824" s="35">
        <v>2.1411763474532299E-9</v>
      </c>
      <c r="AU1824" s="14">
        <v>1</v>
      </c>
      <c r="AV1824" s="4" t="b">
        <f t="shared" si="399"/>
        <v>1</v>
      </c>
      <c r="AW1824" s="4" t="b">
        <f t="shared" si="400"/>
        <v>1</v>
      </c>
      <c r="AX1824" s="4" t="b">
        <f t="shared" si="401"/>
        <v>1</v>
      </c>
      <c r="AY1824" s="4" t="b">
        <f t="shared" si="402"/>
        <v>1</v>
      </c>
      <c r="AZ1824" s="4" t="b">
        <f t="shared" si="403"/>
        <v>1</v>
      </c>
      <c r="BA1824" s="4" t="b">
        <f t="shared" si="404"/>
        <v>1</v>
      </c>
      <c r="BB1824" s="14" t="b">
        <f t="shared" si="405"/>
        <v>1</v>
      </c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</row>
    <row r="1825" spans="1:64" x14ac:dyDescent="0.2">
      <c r="A1825" s="1"/>
      <c r="B1825" s="11" t="s">
        <v>1980</v>
      </c>
      <c r="C1825" s="4">
        <v>2</v>
      </c>
      <c r="D1825" s="4">
        <v>2</v>
      </c>
      <c r="E1825" s="4">
        <v>4</v>
      </c>
      <c r="F1825" s="4">
        <v>4</v>
      </c>
      <c r="G1825" s="4">
        <v>4</v>
      </c>
      <c r="H1825" s="4">
        <v>4</v>
      </c>
      <c r="I1825" s="4">
        <v>1</v>
      </c>
      <c r="J1825" s="4">
        <v>1</v>
      </c>
      <c r="K1825" s="4">
        <v>2</v>
      </c>
      <c r="L1825" s="4">
        <v>4</v>
      </c>
      <c r="M1825" s="4">
        <v>1</v>
      </c>
      <c r="N1825" s="14">
        <v>3</v>
      </c>
      <c r="O1825" s="25" t="b">
        <f t="shared" si="392"/>
        <v>1</v>
      </c>
      <c r="P1825" s="11">
        <f>IF($O1825 = TRUE, IF(ISBLANK(C1825), "", INDEX('Individual UI'!$E$6:$H$6,1,C1825)), "")</f>
        <v>-2</v>
      </c>
      <c r="Q1825" s="4">
        <f>IF($O1825 = TRUE, IF(ISBLANK(D1825), "", INDEX('Individual UI'!$E$6:$H$6,1,D1825)), "")</f>
        <v>-2</v>
      </c>
      <c r="R1825" s="4">
        <f>IF($O1825 = TRUE, IF(ISBLANK(E1825), "", INDEX('Individual UI'!$E$6:$H$6,1,E1825)), "")</f>
        <v>4</v>
      </c>
      <c r="S1825" s="4">
        <f>IF($O1825 = TRUE, IF(ISBLANK(F1825), "", INDEX('Individual UI'!$E$6:$H$6,1,F1825)), "")</f>
        <v>4</v>
      </c>
      <c r="T1825" s="4">
        <f>IF($O1825 = TRUE, IF(ISBLANK(G1825), "", INDEX('Individual UI'!$E$6:$H$6,1,G1825)), "")</f>
        <v>4</v>
      </c>
      <c r="U1825" s="4">
        <f>IF($O1825 = TRUE, IF(ISBLANK(H1825), "", INDEX('Individual UI'!$E$6:$H$6,1,H1825)), "")</f>
        <v>4</v>
      </c>
      <c r="V1825" s="4">
        <f>IF($O1825 = TRUE, IF(ISBLANK(I1825), "", INDEX('Individual UI'!$E$6:$H$6,1,I1825)), "")</f>
        <v>-4</v>
      </c>
      <c r="W1825" s="4">
        <f>IF($O1825 = TRUE, IF(ISBLANK(J1825), "", INDEX('Individual UI'!$E$6:$H$6,1,J1825)), "")</f>
        <v>-4</v>
      </c>
      <c r="X1825" s="4">
        <f>IF($O1825 = TRUE, IF(ISBLANK(K1825), "", INDEX('Individual UI'!$E$6:$H$6,1,K1825)), "")</f>
        <v>-2</v>
      </c>
      <c r="Y1825" s="4">
        <f>IF($O1825 = TRUE, IF(ISBLANK(L1825), "", INDEX('Individual UI'!$E$6:$H$6,1,L1825)), "")</f>
        <v>4</v>
      </c>
      <c r="Z1825" s="4">
        <f>IF($O1825 = TRUE, IF(ISBLANK(M1825), "", INDEX('Individual UI'!$E$6:$H$6,1,M1825)), "")</f>
        <v>-4</v>
      </c>
      <c r="AA1825" s="14">
        <f>IF($O1825 = TRUE, IF(ISBLANK(N1825), "", INDEX('Individual UI'!$E$6:$H$6,1,N1825)), "")</f>
        <v>2</v>
      </c>
      <c r="AB1825" s="11">
        <f>IF($O1825 = TRUE, EXP(MMULT($P1825:$AA1825, Documentation!D$39:D$50) + Documentation!D$51), "")</f>
        <v>1.0354061155739442E-4</v>
      </c>
      <c r="AC1825" s="4">
        <f>IF($O1825 = TRUE, EXP(MMULT($P1825:$AA1825, Documentation!E$39:E$50) + Documentation!E$51), "")</f>
        <v>5.9642416249310187E-3</v>
      </c>
      <c r="AD1825" s="4">
        <f>IF($O1825 = TRUE, EXP(MMULT($P1825:$AA1825, Documentation!F$39:F$50) + Documentation!F$51), "")</f>
        <v>1.6312186940717045E-2</v>
      </c>
      <c r="AE1825" s="4">
        <f>IF($O1825 = TRUE, EXP(MMULT($P1825:$AA1825, Documentation!G$39:G$50) + Documentation!G$51), "")</f>
        <v>176.63340008279354</v>
      </c>
      <c r="AF1825" s="14">
        <f>IF($O1825 = TRUE, EXP(MMULT($P1825:$AA1825, Documentation!H$39:H$50) + Documentation!H$51), "")</f>
        <v>0.21926873443362091</v>
      </c>
      <c r="AG1825" s="30">
        <f t="shared" si="393"/>
        <v>5.8538845511460936E-7</v>
      </c>
      <c r="AH1825" s="28">
        <f t="shared" si="394"/>
        <v>3.3720084691727673E-5</v>
      </c>
      <c r="AI1825" s="28">
        <f t="shared" si="395"/>
        <v>9.2224353025710054E-5</v>
      </c>
      <c r="AJ1825" s="28">
        <f t="shared" si="396"/>
        <v>0.99863378862497088</v>
      </c>
      <c r="AK1825" s="33">
        <f t="shared" si="397"/>
        <v>1.2396815488566252E-3</v>
      </c>
      <c r="AL1825" s="11">
        <f t="shared" si="398"/>
        <v>4</v>
      </c>
      <c r="AM1825" s="14" t="str">
        <f>IF($O1825 = TRUE, INDEX(Documentation!$M$9:$M$13, $AL1825, 1), "")</f>
        <v>Financially Pressured</v>
      </c>
      <c r="AN1825" s="1"/>
      <c r="AO1825" s="1"/>
      <c r="AP1825" s="38">
        <v>5.8538845511461E-7</v>
      </c>
      <c r="AQ1825" s="35">
        <v>3.3720084691727998E-5</v>
      </c>
      <c r="AR1825" s="35">
        <v>9.2224353025711803E-5</v>
      </c>
      <c r="AS1825" s="35">
        <v>0.99863378862497099</v>
      </c>
      <c r="AT1825" s="35">
        <v>1.2396815488566399E-3</v>
      </c>
      <c r="AU1825" s="14">
        <v>4</v>
      </c>
      <c r="AV1825" s="4" t="b">
        <f t="shared" si="399"/>
        <v>1</v>
      </c>
      <c r="AW1825" s="4" t="b">
        <f t="shared" si="400"/>
        <v>1</v>
      </c>
      <c r="AX1825" s="4" t="b">
        <f t="shared" si="401"/>
        <v>1</v>
      </c>
      <c r="AY1825" s="4" t="b">
        <f t="shared" si="402"/>
        <v>1</v>
      </c>
      <c r="AZ1825" s="4" t="b">
        <f t="shared" si="403"/>
        <v>1</v>
      </c>
      <c r="BA1825" s="4" t="b">
        <f t="shared" si="404"/>
        <v>1</v>
      </c>
      <c r="BB1825" s="14" t="b">
        <f t="shared" si="405"/>
        <v>1</v>
      </c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</row>
    <row r="1826" spans="1:64" x14ac:dyDescent="0.2">
      <c r="A1826" s="1"/>
      <c r="B1826" s="11" t="s">
        <v>1981</v>
      </c>
      <c r="C1826" s="4">
        <v>4</v>
      </c>
      <c r="D1826" s="4">
        <v>2</v>
      </c>
      <c r="E1826" s="4">
        <v>4</v>
      </c>
      <c r="F1826" s="4">
        <v>3</v>
      </c>
      <c r="G1826" s="4">
        <v>4</v>
      </c>
      <c r="H1826" s="4">
        <v>3</v>
      </c>
      <c r="I1826" s="4">
        <v>1</v>
      </c>
      <c r="J1826" s="4">
        <v>1</v>
      </c>
      <c r="K1826" s="4">
        <v>2</v>
      </c>
      <c r="L1826" s="4">
        <v>2</v>
      </c>
      <c r="M1826" s="4">
        <v>1</v>
      </c>
      <c r="N1826" s="14">
        <v>1</v>
      </c>
      <c r="O1826" s="25" t="b">
        <f t="shared" si="392"/>
        <v>1</v>
      </c>
      <c r="P1826" s="11">
        <f>IF($O1826 = TRUE, IF(ISBLANK(C1826), "", INDEX('Individual UI'!$E$6:$H$6,1,C1826)), "")</f>
        <v>4</v>
      </c>
      <c r="Q1826" s="4">
        <f>IF($O1826 = TRUE, IF(ISBLANK(D1826), "", INDEX('Individual UI'!$E$6:$H$6,1,D1826)), "")</f>
        <v>-2</v>
      </c>
      <c r="R1826" s="4">
        <f>IF($O1826 = TRUE, IF(ISBLANK(E1826), "", INDEX('Individual UI'!$E$6:$H$6,1,E1826)), "")</f>
        <v>4</v>
      </c>
      <c r="S1826" s="4">
        <f>IF($O1826 = TRUE, IF(ISBLANK(F1826), "", INDEX('Individual UI'!$E$6:$H$6,1,F1826)), "")</f>
        <v>2</v>
      </c>
      <c r="T1826" s="4">
        <f>IF($O1826 = TRUE, IF(ISBLANK(G1826), "", INDEX('Individual UI'!$E$6:$H$6,1,G1826)), "")</f>
        <v>4</v>
      </c>
      <c r="U1826" s="4">
        <f>IF($O1826 = TRUE, IF(ISBLANK(H1826), "", INDEX('Individual UI'!$E$6:$H$6,1,H1826)), "")</f>
        <v>2</v>
      </c>
      <c r="V1826" s="4">
        <f>IF($O1826 = TRUE, IF(ISBLANK(I1826), "", INDEX('Individual UI'!$E$6:$H$6,1,I1826)), "")</f>
        <v>-4</v>
      </c>
      <c r="W1826" s="4">
        <f>IF($O1826 = TRUE, IF(ISBLANK(J1826), "", INDEX('Individual UI'!$E$6:$H$6,1,J1826)), "")</f>
        <v>-4</v>
      </c>
      <c r="X1826" s="4">
        <f>IF($O1826 = TRUE, IF(ISBLANK(K1826), "", INDEX('Individual UI'!$E$6:$H$6,1,K1826)), "")</f>
        <v>-2</v>
      </c>
      <c r="Y1826" s="4">
        <f>IF($O1826 = TRUE, IF(ISBLANK(L1826), "", INDEX('Individual UI'!$E$6:$H$6,1,L1826)), "")</f>
        <v>-2</v>
      </c>
      <c r="Z1826" s="4">
        <f>IF($O1826 = TRUE, IF(ISBLANK(M1826), "", INDEX('Individual UI'!$E$6:$H$6,1,M1826)), "")</f>
        <v>-4</v>
      </c>
      <c r="AA1826" s="14">
        <f>IF($O1826 = TRUE, IF(ISBLANK(N1826), "", INDEX('Individual UI'!$E$6:$H$6,1,N1826)), "")</f>
        <v>-4</v>
      </c>
      <c r="AB1826" s="11">
        <f>IF($O1826 = TRUE, EXP(MMULT($P1826:$AA1826, Documentation!D$39:D$50) + Documentation!D$51), "")</f>
        <v>7.1943667810241851E-5</v>
      </c>
      <c r="AC1826" s="4">
        <f>IF($O1826 = TRUE, EXP(MMULT($P1826:$AA1826, Documentation!E$39:E$50) + Documentation!E$51), "")</f>
        <v>1.6784281742104402E-3</v>
      </c>
      <c r="AD1826" s="4">
        <f>IF($O1826 = TRUE, EXP(MMULT($P1826:$AA1826, Documentation!F$39:F$50) + Documentation!F$51), "")</f>
        <v>1.5986497809824141E-3</v>
      </c>
      <c r="AE1826" s="4">
        <f>IF($O1826 = TRUE, EXP(MMULT($P1826:$AA1826, Documentation!G$39:G$50) + Documentation!G$51), "")</f>
        <v>169.54635275478543</v>
      </c>
      <c r="AF1826" s="14">
        <f>IF($O1826 = TRUE, EXP(MMULT($P1826:$AA1826, Documentation!H$39:H$50) + Documentation!H$51), "")</f>
        <v>5.9084917084062312</v>
      </c>
      <c r="AG1826" s="30">
        <f t="shared" si="393"/>
        <v>4.1003310464648287E-7</v>
      </c>
      <c r="AH1826" s="28">
        <f t="shared" si="394"/>
        <v>9.5659720465302892E-6</v>
      </c>
      <c r="AI1826" s="28">
        <f t="shared" si="395"/>
        <v>9.1112859948644803E-6</v>
      </c>
      <c r="AJ1826" s="28">
        <f t="shared" si="396"/>
        <v>0.9663062715247841</v>
      </c>
      <c r="AK1826" s="33">
        <f t="shared" si="397"/>
        <v>3.367464118406982E-2</v>
      </c>
      <c r="AL1826" s="11">
        <f t="shared" si="398"/>
        <v>4</v>
      </c>
      <c r="AM1826" s="14" t="str">
        <f>IF($O1826 = TRUE, INDEX(Documentation!$M$9:$M$13, $AL1826, 1), "")</f>
        <v>Financially Pressured</v>
      </c>
      <c r="AN1826" s="1"/>
      <c r="AO1826" s="1"/>
      <c r="AP1826" s="38">
        <v>4.1003310464648298E-7</v>
      </c>
      <c r="AQ1826" s="35">
        <v>9.5659720465304993E-6</v>
      </c>
      <c r="AR1826" s="35">
        <v>9.1112859948647801E-6</v>
      </c>
      <c r="AS1826" s="35">
        <v>0.96630627152478299</v>
      </c>
      <c r="AT1826" s="35">
        <v>3.3674641184070597E-2</v>
      </c>
      <c r="AU1826" s="14">
        <v>4</v>
      </c>
      <c r="AV1826" s="4" t="b">
        <f t="shared" si="399"/>
        <v>1</v>
      </c>
      <c r="AW1826" s="4" t="b">
        <f t="shared" si="400"/>
        <v>1</v>
      </c>
      <c r="AX1826" s="4" t="b">
        <f t="shared" si="401"/>
        <v>1</v>
      </c>
      <c r="AY1826" s="4" t="b">
        <f t="shared" si="402"/>
        <v>1</v>
      </c>
      <c r="AZ1826" s="4" t="b">
        <f t="shared" si="403"/>
        <v>1</v>
      </c>
      <c r="BA1826" s="4" t="b">
        <f t="shared" si="404"/>
        <v>1</v>
      </c>
      <c r="BB1826" s="14" t="b">
        <f t="shared" si="405"/>
        <v>1</v>
      </c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</row>
    <row r="1827" spans="1:64" x14ac:dyDescent="0.2">
      <c r="A1827" s="1"/>
      <c r="B1827" s="11" t="s">
        <v>1982</v>
      </c>
      <c r="C1827" s="4">
        <v>3</v>
      </c>
      <c r="D1827" s="4">
        <v>3</v>
      </c>
      <c r="E1827" s="4">
        <v>3</v>
      </c>
      <c r="F1827" s="4">
        <v>1</v>
      </c>
      <c r="G1827" s="4">
        <v>4</v>
      </c>
      <c r="H1827" s="4">
        <v>2</v>
      </c>
      <c r="I1827" s="4">
        <v>4</v>
      </c>
      <c r="J1827" s="4">
        <v>2</v>
      </c>
      <c r="K1827" s="4">
        <v>2</v>
      </c>
      <c r="L1827" s="4">
        <v>2</v>
      </c>
      <c r="M1827" s="4">
        <v>4</v>
      </c>
      <c r="N1827" s="14">
        <v>1</v>
      </c>
      <c r="O1827" s="25" t="b">
        <f t="shared" si="392"/>
        <v>1</v>
      </c>
      <c r="P1827" s="11">
        <f>IF($O1827 = TRUE, IF(ISBLANK(C1827), "", INDEX('Individual UI'!$E$6:$H$6,1,C1827)), "")</f>
        <v>2</v>
      </c>
      <c r="Q1827" s="4">
        <f>IF($O1827 = TRUE, IF(ISBLANK(D1827), "", INDEX('Individual UI'!$E$6:$H$6,1,D1827)), "")</f>
        <v>2</v>
      </c>
      <c r="R1827" s="4">
        <f>IF($O1827 = TRUE, IF(ISBLANK(E1827), "", INDEX('Individual UI'!$E$6:$H$6,1,E1827)), "")</f>
        <v>2</v>
      </c>
      <c r="S1827" s="4">
        <f>IF($O1827 = TRUE, IF(ISBLANK(F1827), "", INDEX('Individual UI'!$E$6:$H$6,1,F1827)), "")</f>
        <v>-4</v>
      </c>
      <c r="T1827" s="4">
        <f>IF($O1827 = TRUE, IF(ISBLANK(G1827), "", INDEX('Individual UI'!$E$6:$H$6,1,G1827)), "")</f>
        <v>4</v>
      </c>
      <c r="U1827" s="4">
        <f>IF($O1827 = TRUE, IF(ISBLANK(H1827), "", INDEX('Individual UI'!$E$6:$H$6,1,H1827)), "")</f>
        <v>-2</v>
      </c>
      <c r="V1827" s="4">
        <f>IF($O1827 = TRUE, IF(ISBLANK(I1827), "", INDEX('Individual UI'!$E$6:$H$6,1,I1827)), "")</f>
        <v>4</v>
      </c>
      <c r="W1827" s="4">
        <f>IF($O1827 = TRUE, IF(ISBLANK(J1827), "", INDEX('Individual UI'!$E$6:$H$6,1,J1827)), "")</f>
        <v>-2</v>
      </c>
      <c r="X1827" s="4">
        <f>IF($O1827 = TRUE, IF(ISBLANK(K1827), "", INDEX('Individual UI'!$E$6:$H$6,1,K1827)), "")</f>
        <v>-2</v>
      </c>
      <c r="Y1827" s="4">
        <f>IF($O1827 = TRUE, IF(ISBLANK(L1827), "", INDEX('Individual UI'!$E$6:$H$6,1,L1827)), "")</f>
        <v>-2</v>
      </c>
      <c r="Z1827" s="4">
        <f>IF($O1827 = TRUE, IF(ISBLANK(M1827), "", INDEX('Individual UI'!$E$6:$H$6,1,M1827)), "")</f>
        <v>4</v>
      </c>
      <c r="AA1827" s="14">
        <f>IF($O1827 = TRUE, IF(ISBLANK(N1827), "", INDEX('Individual UI'!$E$6:$H$6,1,N1827)), "")</f>
        <v>-4</v>
      </c>
      <c r="AB1827" s="11">
        <f>IF($O1827 = TRUE, EXP(MMULT($P1827:$AA1827, Documentation!D$39:D$50) + Documentation!D$51), "")</f>
        <v>1.0900633607339413E-3</v>
      </c>
      <c r="AC1827" s="4">
        <f>IF($O1827 = TRUE, EXP(MMULT($P1827:$AA1827, Documentation!E$39:E$50) + Documentation!E$51), "")</f>
        <v>0.23234915774880394</v>
      </c>
      <c r="AD1827" s="4">
        <f>IF($O1827 = TRUE, EXP(MMULT($P1827:$AA1827, Documentation!F$39:F$50) + Documentation!F$51), "")</f>
        <v>3.3972687043207104E-3</v>
      </c>
      <c r="AE1827" s="4">
        <f>IF($O1827 = TRUE, EXP(MMULT($P1827:$AA1827, Documentation!G$39:G$50) + Documentation!G$51), "")</f>
        <v>2.5880898536227406E-3</v>
      </c>
      <c r="AF1827" s="14">
        <f>IF($O1827 = TRUE, EXP(MMULT($P1827:$AA1827, Documentation!H$39:H$50) + Documentation!H$51), "")</f>
        <v>0.14145133506933374</v>
      </c>
      <c r="AG1827" s="30">
        <f t="shared" si="393"/>
        <v>2.8619907916392507E-3</v>
      </c>
      <c r="AH1827" s="28">
        <f t="shared" si="394"/>
        <v>0.61003898844419446</v>
      </c>
      <c r="AI1827" s="28">
        <f t="shared" si="395"/>
        <v>8.9196207291506475E-3</v>
      </c>
      <c r="AJ1827" s="28">
        <f t="shared" si="396"/>
        <v>6.7950998041215295E-3</v>
      </c>
      <c r="AK1827" s="33">
        <f t="shared" si="397"/>
        <v>0.37138430023089408</v>
      </c>
      <c r="AL1827" s="11">
        <f t="shared" si="398"/>
        <v>2</v>
      </c>
      <c r="AM1827" s="14" t="str">
        <f>IF($O1827 = TRUE, INDEX(Documentation!$M$9:$M$13, $AL1827, 1), "")</f>
        <v>Cautious Consulters</v>
      </c>
      <c r="AN1827" s="1"/>
      <c r="AO1827" s="1"/>
      <c r="AP1827" s="38">
        <v>2.8619907916392702E-3</v>
      </c>
      <c r="AQ1827" s="35">
        <v>0.61003898844419702</v>
      </c>
      <c r="AR1827" s="35">
        <v>8.9196207291506995E-3</v>
      </c>
      <c r="AS1827" s="35">
        <v>6.7950998041215399E-3</v>
      </c>
      <c r="AT1827" s="35">
        <v>0.37138430023089197</v>
      </c>
      <c r="AU1827" s="14">
        <v>2</v>
      </c>
      <c r="AV1827" s="4" t="b">
        <f t="shared" si="399"/>
        <v>1</v>
      </c>
      <c r="AW1827" s="4" t="b">
        <f t="shared" si="400"/>
        <v>1</v>
      </c>
      <c r="AX1827" s="4" t="b">
        <f t="shared" si="401"/>
        <v>1</v>
      </c>
      <c r="AY1827" s="4" t="b">
        <f t="shared" si="402"/>
        <v>1</v>
      </c>
      <c r="AZ1827" s="4" t="b">
        <f t="shared" si="403"/>
        <v>1</v>
      </c>
      <c r="BA1827" s="4" t="b">
        <f t="shared" si="404"/>
        <v>1</v>
      </c>
      <c r="BB1827" s="14" t="b">
        <f t="shared" si="405"/>
        <v>1</v>
      </c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</row>
    <row r="1828" spans="1:64" x14ac:dyDescent="0.2">
      <c r="A1828" s="1"/>
      <c r="B1828" s="11" t="s">
        <v>1983</v>
      </c>
      <c r="C1828" s="4">
        <v>2</v>
      </c>
      <c r="D1828" s="4">
        <v>1</v>
      </c>
      <c r="E1828" s="4">
        <v>1</v>
      </c>
      <c r="F1828" s="4">
        <v>2</v>
      </c>
      <c r="G1828" s="4">
        <v>4</v>
      </c>
      <c r="H1828" s="4">
        <v>2</v>
      </c>
      <c r="I1828" s="4">
        <v>4</v>
      </c>
      <c r="J1828" s="4">
        <v>4</v>
      </c>
      <c r="K1828" s="4">
        <v>2</v>
      </c>
      <c r="L1828" s="4">
        <v>3</v>
      </c>
      <c r="M1828" s="4">
        <v>1</v>
      </c>
      <c r="N1828" s="14">
        <v>2</v>
      </c>
      <c r="O1828" s="25" t="b">
        <f t="shared" si="392"/>
        <v>1</v>
      </c>
      <c r="P1828" s="11">
        <f>IF($O1828 = TRUE, IF(ISBLANK(C1828), "", INDEX('Individual UI'!$E$6:$H$6,1,C1828)), "")</f>
        <v>-2</v>
      </c>
      <c r="Q1828" s="4">
        <f>IF($O1828 = TRUE, IF(ISBLANK(D1828), "", INDEX('Individual UI'!$E$6:$H$6,1,D1828)), "")</f>
        <v>-4</v>
      </c>
      <c r="R1828" s="4">
        <f>IF($O1828 = TRUE, IF(ISBLANK(E1828), "", INDEX('Individual UI'!$E$6:$H$6,1,E1828)), "")</f>
        <v>-4</v>
      </c>
      <c r="S1828" s="4">
        <f>IF($O1828 = TRUE, IF(ISBLANK(F1828), "", INDEX('Individual UI'!$E$6:$H$6,1,F1828)), "")</f>
        <v>-2</v>
      </c>
      <c r="T1828" s="4">
        <f>IF($O1828 = TRUE, IF(ISBLANK(G1828), "", INDEX('Individual UI'!$E$6:$H$6,1,G1828)), "")</f>
        <v>4</v>
      </c>
      <c r="U1828" s="4">
        <f>IF($O1828 = TRUE, IF(ISBLANK(H1828), "", INDEX('Individual UI'!$E$6:$H$6,1,H1828)), "")</f>
        <v>-2</v>
      </c>
      <c r="V1828" s="4">
        <f>IF($O1828 = TRUE, IF(ISBLANK(I1828), "", INDEX('Individual UI'!$E$6:$H$6,1,I1828)), "")</f>
        <v>4</v>
      </c>
      <c r="W1828" s="4">
        <f>IF($O1828 = TRUE, IF(ISBLANK(J1828), "", INDEX('Individual UI'!$E$6:$H$6,1,J1828)), "")</f>
        <v>4</v>
      </c>
      <c r="X1828" s="4">
        <f>IF($O1828 = TRUE, IF(ISBLANK(K1828), "", INDEX('Individual UI'!$E$6:$H$6,1,K1828)), "")</f>
        <v>-2</v>
      </c>
      <c r="Y1828" s="4">
        <f>IF($O1828 = TRUE, IF(ISBLANK(L1828), "", INDEX('Individual UI'!$E$6:$H$6,1,L1828)), "")</f>
        <v>2</v>
      </c>
      <c r="Z1828" s="4">
        <f>IF($O1828 = TRUE, IF(ISBLANK(M1828), "", INDEX('Individual UI'!$E$6:$H$6,1,M1828)), "")</f>
        <v>-4</v>
      </c>
      <c r="AA1828" s="14">
        <f>IF($O1828 = TRUE, IF(ISBLANK(N1828), "", INDEX('Individual UI'!$E$6:$H$6,1,N1828)), "")</f>
        <v>-2</v>
      </c>
      <c r="AB1828" s="11">
        <f>IF($O1828 = TRUE, EXP(MMULT($P1828:$AA1828, Documentation!D$39:D$50) + Documentation!D$51), "")</f>
        <v>3.4691372517945829</v>
      </c>
      <c r="AC1828" s="4">
        <f>IF($O1828 = TRUE, EXP(MMULT($P1828:$AA1828, Documentation!E$39:E$50) + Documentation!E$51), "")</f>
        <v>2.423397438628733E-5</v>
      </c>
      <c r="AD1828" s="4">
        <f>IF($O1828 = TRUE, EXP(MMULT($P1828:$AA1828, Documentation!F$39:F$50) + Documentation!F$51), "")</f>
        <v>6.9974667512126033E-4</v>
      </c>
      <c r="AE1828" s="4">
        <f>IF($O1828 = TRUE, EXP(MMULT($P1828:$AA1828, Documentation!G$39:G$50) + Documentation!G$51), "")</f>
        <v>7.2105023771074023E-3</v>
      </c>
      <c r="AF1828" s="14">
        <f>IF($O1828 = TRUE, EXP(MMULT($P1828:$AA1828, Documentation!H$39:H$50) + Documentation!H$51), "")</f>
        <v>4.4027770434553821E-6</v>
      </c>
      <c r="AG1828" s="30">
        <f t="shared" si="393"/>
        <v>0.99771679264718605</v>
      </c>
      <c r="AH1828" s="28">
        <f t="shared" si="394"/>
        <v>6.9696415687425033E-6</v>
      </c>
      <c r="AI1828" s="28">
        <f t="shared" si="395"/>
        <v>2.01245715489165E-4</v>
      </c>
      <c r="AJ1828" s="28">
        <f t="shared" si="396"/>
        <v>2.0737257660650454E-3</v>
      </c>
      <c r="AK1828" s="33">
        <f t="shared" si="397"/>
        <v>1.2662296910462709E-6</v>
      </c>
      <c r="AL1828" s="11">
        <f t="shared" si="398"/>
        <v>1</v>
      </c>
      <c r="AM1828" s="14" t="str">
        <f>IF($O1828 = TRUE, INDEX(Documentation!$M$9:$M$13, $AL1828, 1), "")</f>
        <v>Decisive Pursuers</v>
      </c>
      <c r="AN1828" s="1"/>
      <c r="AO1828" s="1"/>
      <c r="AP1828" s="38">
        <v>0.99771679264718605</v>
      </c>
      <c r="AQ1828" s="35">
        <v>6.9696415687426304E-6</v>
      </c>
      <c r="AR1828" s="35">
        <v>2.0124571548917099E-4</v>
      </c>
      <c r="AS1828" s="35">
        <v>2.0737257660650402E-3</v>
      </c>
      <c r="AT1828" s="35">
        <v>1.26622969104628E-6</v>
      </c>
      <c r="AU1828" s="14">
        <v>1</v>
      </c>
      <c r="AV1828" s="4" t="b">
        <f t="shared" si="399"/>
        <v>1</v>
      </c>
      <c r="AW1828" s="4" t="b">
        <f t="shared" si="400"/>
        <v>1</v>
      </c>
      <c r="AX1828" s="4" t="b">
        <f t="shared" si="401"/>
        <v>1</v>
      </c>
      <c r="AY1828" s="4" t="b">
        <f t="shared" si="402"/>
        <v>1</v>
      </c>
      <c r="AZ1828" s="4" t="b">
        <f t="shared" si="403"/>
        <v>1</v>
      </c>
      <c r="BA1828" s="4" t="b">
        <f t="shared" si="404"/>
        <v>1</v>
      </c>
      <c r="BB1828" s="14" t="b">
        <f t="shared" si="405"/>
        <v>1</v>
      </c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</row>
    <row r="1829" spans="1:64" x14ac:dyDescent="0.2">
      <c r="A1829" s="1"/>
      <c r="B1829" s="11" t="s">
        <v>1984</v>
      </c>
      <c r="C1829" s="4">
        <v>3</v>
      </c>
      <c r="D1829" s="4">
        <v>3</v>
      </c>
      <c r="E1829" s="4">
        <v>4</v>
      </c>
      <c r="F1829" s="4">
        <v>4</v>
      </c>
      <c r="G1829" s="4">
        <v>3</v>
      </c>
      <c r="H1829" s="4">
        <v>2</v>
      </c>
      <c r="I1829" s="4">
        <v>2</v>
      </c>
      <c r="J1829" s="4">
        <v>4</v>
      </c>
      <c r="K1829" s="4">
        <v>4</v>
      </c>
      <c r="L1829" s="4">
        <v>4</v>
      </c>
      <c r="M1829" s="4">
        <v>3</v>
      </c>
      <c r="N1829" s="14">
        <v>3</v>
      </c>
      <c r="O1829" s="25" t="b">
        <f t="shared" si="392"/>
        <v>1</v>
      </c>
      <c r="P1829" s="11">
        <f>IF($O1829 = TRUE, IF(ISBLANK(C1829), "", INDEX('Individual UI'!$E$6:$H$6,1,C1829)), "")</f>
        <v>2</v>
      </c>
      <c r="Q1829" s="4">
        <f>IF($O1829 = TRUE, IF(ISBLANK(D1829), "", INDEX('Individual UI'!$E$6:$H$6,1,D1829)), "")</f>
        <v>2</v>
      </c>
      <c r="R1829" s="4">
        <f>IF($O1829 = TRUE, IF(ISBLANK(E1829), "", INDEX('Individual UI'!$E$6:$H$6,1,E1829)), "")</f>
        <v>4</v>
      </c>
      <c r="S1829" s="4">
        <f>IF($O1829 = TRUE, IF(ISBLANK(F1829), "", INDEX('Individual UI'!$E$6:$H$6,1,F1829)), "")</f>
        <v>4</v>
      </c>
      <c r="T1829" s="4">
        <f>IF($O1829 = TRUE, IF(ISBLANK(G1829), "", INDEX('Individual UI'!$E$6:$H$6,1,G1829)), "")</f>
        <v>2</v>
      </c>
      <c r="U1829" s="4">
        <f>IF($O1829 = TRUE, IF(ISBLANK(H1829), "", INDEX('Individual UI'!$E$6:$H$6,1,H1829)), "")</f>
        <v>-2</v>
      </c>
      <c r="V1829" s="4">
        <f>IF($O1829 = TRUE, IF(ISBLANK(I1829), "", INDEX('Individual UI'!$E$6:$H$6,1,I1829)), "")</f>
        <v>-2</v>
      </c>
      <c r="W1829" s="4">
        <f>IF($O1829 = TRUE, IF(ISBLANK(J1829), "", INDEX('Individual UI'!$E$6:$H$6,1,J1829)), "")</f>
        <v>4</v>
      </c>
      <c r="X1829" s="4">
        <f>IF($O1829 = TRUE, IF(ISBLANK(K1829), "", INDEX('Individual UI'!$E$6:$H$6,1,K1829)), "")</f>
        <v>4</v>
      </c>
      <c r="Y1829" s="4">
        <f>IF($O1829 = TRUE, IF(ISBLANK(L1829), "", INDEX('Individual UI'!$E$6:$H$6,1,L1829)), "")</f>
        <v>4</v>
      </c>
      <c r="Z1829" s="4">
        <f>IF($O1829 = TRUE, IF(ISBLANK(M1829), "", INDEX('Individual UI'!$E$6:$H$6,1,M1829)), "")</f>
        <v>2</v>
      </c>
      <c r="AA1829" s="14">
        <f>IF($O1829 = TRUE, IF(ISBLANK(N1829), "", INDEX('Individual UI'!$E$6:$H$6,1,N1829)), "")</f>
        <v>2</v>
      </c>
      <c r="AB1829" s="11">
        <f>IF($O1829 = TRUE, EXP(MMULT($P1829:$AA1829, Documentation!D$39:D$50) + Documentation!D$51), "")</f>
        <v>4.9911214038080815E-6</v>
      </c>
      <c r="AC1829" s="4">
        <f>IF($O1829 = TRUE, EXP(MMULT($P1829:$AA1829, Documentation!E$39:E$50) + Documentation!E$51), "")</f>
        <v>0.34781530074330808</v>
      </c>
      <c r="AD1829" s="4">
        <f>IF($O1829 = TRUE, EXP(MMULT($P1829:$AA1829, Documentation!F$39:F$50) + Documentation!F$51), "")</f>
        <v>11.102445477924995</v>
      </c>
      <c r="AE1829" s="4">
        <f>IF($O1829 = TRUE, EXP(MMULT($P1829:$AA1829, Documentation!G$39:G$50) + Documentation!G$51), "")</f>
        <v>1.6377163954282245E-3</v>
      </c>
      <c r="AF1829" s="14">
        <f>IF($O1829 = TRUE, EXP(MMULT($P1829:$AA1829, Documentation!H$39:H$50) + Documentation!H$51), "")</f>
        <v>4.9617636469789249E-2</v>
      </c>
      <c r="AG1829" s="30">
        <f t="shared" si="393"/>
        <v>4.3395315720256386E-7</v>
      </c>
      <c r="AH1829" s="28">
        <f t="shared" si="394"/>
        <v>3.0240808762086679E-2</v>
      </c>
      <c r="AI1829" s="28">
        <f t="shared" si="395"/>
        <v>0.96530235953365706</v>
      </c>
      <c r="AJ1829" s="28">
        <f t="shared" si="396"/>
        <v>1.4239128702744897E-4</v>
      </c>
      <c r="AK1829" s="33">
        <f t="shared" si="397"/>
        <v>4.314006464071588E-3</v>
      </c>
      <c r="AL1829" s="11">
        <f t="shared" si="398"/>
        <v>3</v>
      </c>
      <c r="AM1829" s="14" t="str">
        <f>IF($O1829 = TRUE, INDEX(Documentation!$M$9:$M$13, $AL1829, 1), "")</f>
        <v>Process Skeptics</v>
      </c>
      <c r="AN1829" s="1"/>
      <c r="AO1829" s="1"/>
      <c r="AP1829" s="38">
        <v>4.33953157202569E-7</v>
      </c>
      <c r="AQ1829" s="35">
        <v>3.0240808762086499E-2</v>
      </c>
      <c r="AR1829" s="35">
        <v>0.96530235953365695</v>
      </c>
      <c r="AS1829" s="35">
        <v>1.4239128702744899E-4</v>
      </c>
      <c r="AT1829" s="35">
        <v>4.3140064640715898E-3</v>
      </c>
      <c r="AU1829" s="14">
        <v>3</v>
      </c>
      <c r="AV1829" s="4" t="b">
        <f t="shared" si="399"/>
        <v>1</v>
      </c>
      <c r="AW1829" s="4" t="b">
        <f t="shared" si="400"/>
        <v>1</v>
      </c>
      <c r="AX1829" s="4" t="b">
        <f t="shared" si="401"/>
        <v>1</v>
      </c>
      <c r="AY1829" s="4" t="b">
        <f t="shared" si="402"/>
        <v>1</v>
      </c>
      <c r="AZ1829" s="4" t="b">
        <f t="shared" si="403"/>
        <v>1</v>
      </c>
      <c r="BA1829" s="4" t="b">
        <f t="shared" si="404"/>
        <v>1</v>
      </c>
      <c r="BB1829" s="14" t="b">
        <f t="shared" si="405"/>
        <v>1</v>
      </c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</row>
    <row r="1830" spans="1:64" x14ac:dyDescent="0.2">
      <c r="A1830" s="1"/>
      <c r="B1830" s="11" t="s">
        <v>1985</v>
      </c>
      <c r="C1830" s="4">
        <v>1</v>
      </c>
      <c r="D1830" s="4">
        <v>2</v>
      </c>
      <c r="E1830" s="4">
        <v>1</v>
      </c>
      <c r="F1830" s="4">
        <v>1</v>
      </c>
      <c r="G1830" s="4">
        <v>3</v>
      </c>
      <c r="H1830" s="4">
        <v>2</v>
      </c>
      <c r="I1830" s="4">
        <v>4</v>
      </c>
      <c r="J1830" s="4">
        <v>2</v>
      </c>
      <c r="K1830" s="4">
        <v>1</v>
      </c>
      <c r="L1830" s="4">
        <v>2</v>
      </c>
      <c r="M1830" s="4">
        <v>4</v>
      </c>
      <c r="N1830" s="14">
        <v>2</v>
      </c>
      <c r="O1830" s="25" t="b">
        <f t="shared" si="392"/>
        <v>1</v>
      </c>
      <c r="P1830" s="11">
        <f>IF($O1830 = TRUE, IF(ISBLANK(C1830), "", INDEX('Individual UI'!$E$6:$H$6,1,C1830)), "")</f>
        <v>-4</v>
      </c>
      <c r="Q1830" s="4">
        <f>IF($O1830 = TRUE, IF(ISBLANK(D1830), "", INDEX('Individual UI'!$E$6:$H$6,1,D1830)), "")</f>
        <v>-2</v>
      </c>
      <c r="R1830" s="4">
        <f>IF($O1830 = TRUE, IF(ISBLANK(E1830), "", INDEX('Individual UI'!$E$6:$H$6,1,E1830)), "")</f>
        <v>-4</v>
      </c>
      <c r="S1830" s="4">
        <f>IF($O1830 = TRUE, IF(ISBLANK(F1830), "", INDEX('Individual UI'!$E$6:$H$6,1,F1830)), "")</f>
        <v>-4</v>
      </c>
      <c r="T1830" s="4">
        <f>IF($O1830 = TRUE, IF(ISBLANK(G1830), "", INDEX('Individual UI'!$E$6:$H$6,1,G1830)), "")</f>
        <v>2</v>
      </c>
      <c r="U1830" s="4">
        <f>IF($O1830 = TRUE, IF(ISBLANK(H1830), "", INDEX('Individual UI'!$E$6:$H$6,1,H1830)), "")</f>
        <v>-2</v>
      </c>
      <c r="V1830" s="4">
        <f>IF($O1830 = TRUE, IF(ISBLANK(I1830), "", INDEX('Individual UI'!$E$6:$H$6,1,I1830)), "")</f>
        <v>4</v>
      </c>
      <c r="W1830" s="4">
        <f>IF($O1830 = TRUE, IF(ISBLANK(J1830), "", INDEX('Individual UI'!$E$6:$H$6,1,J1830)), "")</f>
        <v>-2</v>
      </c>
      <c r="X1830" s="4">
        <f>IF($O1830 = TRUE, IF(ISBLANK(K1830), "", INDEX('Individual UI'!$E$6:$H$6,1,K1830)), "")</f>
        <v>-4</v>
      </c>
      <c r="Y1830" s="4">
        <f>IF($O1830 = TRUE, IF(ISBLANK(L1830), "", INDEX('Individual UI'!$E$6:$H$6,1,L1830)), "")</f>
        <v>-2</v>
      </c>
      <c r="Z1830" s="4">
        <f>IF($O1830 = TRUE, IF(ISBLANK(M1830), "", INDEX('Individual UI'!$E$6:$H$6,1,M1830)), "")</f>
        <v>4</v>
      </c>
      <c r="AA1830" s="14">
        <f>IF($O1830 = TRUE, IF(ISBLANK(N1830), "", INDEX('Individual UI'!$E$6:$H$6,1,N1830)), "")</f>
        <v>-2</v>
      </c>
      <c r="AB1830" s="11">
        <f>IF($O1830 = TRUE, EXP(MMULT($P1830:$AA1830, Documentation!D$39:D$50) + Documentation!D$51), "")</f>
        <v>2.0215503435549578</v>
      </c>
      <c r="AC1830" s="4">
        <f>IF($O1830 = TRUE, EXP(MMULT($P1830:$AA1830, Documentation!E$39:E$50) + Documentation!E$51), "")</f>
        <v>2.8695940540171129E-3</v>
      </c>
      <c r="AD1830" s="4">
        <f>IF($O1830 = TRUE, EXP(MMULT($P1830:$AA1830, Documentation!F$39:F$50) + Documentation!F$51), "")</f>
        <v>2.7283243170503059E-4</v>
      </c>
      <c r="AE1830" s="4">
        <f>IF($O1830 = TRUE, EXP(MMULT($P1830:$AA1830, Documentation!G$39:G$50) + Documentation!G$51), "")</f>
        <v>1.1327702826826598E-3</v>
      </c>
      <c r="AF1830" s="14">
        <f>IF($O1830 = TRUE, EXP(MMULT($P1830:$AA1830, Documentation!H$39:H$50) + Documentation!H$51), "")</f>
        <v>1.2125266465343827E-4</v>
      </c>
      <c r="AG1830" s="30">
        <f t="shared" si="393"/>
        <v>0.99782992848169816</v>
      </c>
      <c r="AH1830" s="28">
        <f t="shared" si="394"/>
        <v>1.4164212327535135E-3</v>
      </c>
      <c r="AI1830" s="28">
        <f t="shared" si="395"/>
        <v>1.3466910021987159E-4</v>
      </c>
      <c r="AJ1830" s="28">
        <f t="shared" si="396"/>
        <v>5.5913130917518647E-4</v>
      </c>
      <c r="AK1830" s="33">
        <f t="shared" si="397"/>
        <v>5.9849876153265549E-5</v>
      </c>
      <c r="AL1830" s="11">
        <f t="shared" si="398"/>
        <v>1</v>
      </c>
      <c r="AM1830" s="14" t="str">
        <f>IF($O1830 = TRUE, INDEX(Documentation!$M$9:$M$13, $AL1830, 1), "")</f>
        <v>Decisive Pursuers</v>
      </c>
      <c r="AN1830" s="1"/>
      <c r="AO1830" s="1"/>
      <c r="AP1830" s="38">
        <v>0.99782992848169805</v>
      </c>
      <c r="AQ1830" s="35">
        <v>1.41642123275349E-3</v>
      </c>
      <c r="AR1830" s="35">
        <v>1.3466910021986999E-4</v>
      </c>
      <c r="AS1830" s="35">
        <v>5.5913130917519297E-4</v>
      </c>
      <c r="AT1830" s="35">
        <v>5.9849876153264397E-5</v>
      </c>
      <c r="AU1830" s="14">
        <v>1</v>
      </c>
      <c r="AV1830" s="4" t="b">
        <f t="shared" si="399"/>
        <v>1</v>
      </c>
      <c r="AW1830" s="4" t="b">
        <f t="shared" si="400"/>
        <v>1</v>
      </c>
      <c r="AX1830" s="4" t="b">
        <f t="shared" si="401"/>
        <v>1</v>
      </c>
      <c r="AY1830" s="4" t="b">
        <f t="shared" si="402"/>
        <v>1</v>
      </c>
      <c r="AZ1830" s="4" t="b">
        <f t="shared" si="403"/>
        <v>1</v>
      </c>
      <c r="BA1830" s="4" t="b">
        <f t="shared" si="404"/>
        <v>1</v>
      </c>
      <c r="BB1830" s="14" t="b">
        <f t="shared" si="405"/>
        <v>1</v>
      </c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</row>
    <row r="1831" spans="1:64" x14ac:dyDescent="0.2">
      <c r="A1831" s="1"/>
      <c r="B1831" s="11" t="s">
        <v>1986</v>
      </c>
      <c r="C1831" s="4">
        <v>1</v>
      </c>
      <c r="D1831" s="4">
        <v>4</v>
      </c>
      <c r="E1831" s="4">
        <v>1</v>
      </c>
      <c r="F1831" s="4">
        <v>2</v>
      </c>
      <c r="G1831" s="4">
        <v>1</v>
      </c>
      <c r="H1831" s="4">
        <v>3</v>
      </c>
      <c r="I1831" s="4">
        <v>1</v>
      </c>
      <c r="J1831" s="4">
        <v>1</v>
      </c>
      <c r="K1831" s="4">
        <v>3</v>
      </c>
      <c r="L1831" s="4">
        <v>3</v>
      </c>
      <c r="M1831" s="4">
        <v>3</v>
      </c>
      <c r="N1831" s="14">
        <v>2</v>
      </c>
      <c r="O1831" s="25" t="b">
        <f t="shared" si="392"/>
        <v>1</v>
      </c>
      <c r="P1831" s="11">
        <f>IF($O1831 = TRUE, IF(ISBLANK(C1831), "", INDEX('Individual UI'!$E$6:$H$6,1,C1831)), "")</f>
        <v>-4</v>
      </c>
      <c r="Q1831" s="4">
        <f>IF($O1831 = TRUE, IF(ISBLANK(D1831), "", INDEX('Individual UI'!$E$6:$H$6,1,D1831)), "")</f>
        <v>4</v>
      </c>
      <c r="R1831" s="4">
        <f>IF($O1831 = TRUE, IF(ISBLANK(E1831), "", INDEX('Individual UI'!$E$6:$H$6,1,E1831)), "")</f>
        <v>-4</v>
      </c>
      <c r="S1831" s="4">
        <f>IF($O1831 = TRUE, IF(ISBLANK(F1831), "", INDEX('Individual UI'!$E$6:$H$6,1,F1831)), "")</f>
        <v>-2</v>
      </c>
      <c r="T1831" s="4">
        <f>IF($O1831 = TRUE, IF(ISBLANK(G1831), "", INDEX('Individual UI'!$E$6:$H$6,1,G1831)), "")</f>
        <v>-4</v>
      </c>
      <c r="U1831" s="4">
        <f>IF($O1831 = TRUE, IF(ISBLANK(H1831), "", INDEX('Individual UI'!$E$6:$H$6,1,H1831)), "")</f>
        <v>2</v>
      </c>
      <c r="V1831" s="4">
        <f>IF($O1831 = TRUE, IF(ISBLANK(I1831), "", INDEX('Individual UI'!$E$6:$H$6,1,I1831)), "")</f>
        <v>-4</v>
      </c>
      <c r="W1831" s="4">
        <f>IF($O1831 = TRUE, IF(ISBLANK(J1831), "", INDEX('Individual UI'!$E$6:$H$6,1,J1831)), "")</f>
        <v>-4</v>
      </c>
      <c r="X1831" s="4">
        <f>IF($O1831 = TRUE, IF(ISBLANK(K1831), "", INDEX('Individual UI'!$E$6:$H$6,1,K1831)), "")</f>
        <v>2</v>
      </c>
      <c r="Y1831" s="4">
        <f>IF($O1831 = TRUE, IF(ISBLANK(L1831), "", INDEX('Individual UI'!$E$6:$H$6,1,L1831)), "")</f>
        <v>2</v>
      </c>
      <c r="Z1831" s="4">
        <f>IF($O1831 = TRUE, IF(ISBLANK(M1831), "", INDEX('Individual UI'!$E$6:$H$6,1,M1831)), "")</f>
        <v>2</v>
      </c>
      <c r="AA1831" s="14">
        <f>IF($O1831 = TRUE, IF(ISBLANK(N1831), "", INDEX('Individual UI'!$E$6:$H$6,1,N1831)), "")</f>
        <v>-2</v>
      </c>
      <c r="AB1831" s="11">
        <f>IF($O1831 = TRUE, EXP(MMULT($P1831:$AA1831, Documentation!D$39:D$50) + Documentation!D$51), "")</f>
        <v>1.1160728681241378E-2</v>
      </c>
      <c r="AC1831" s="4">
        <f>IF($O1831 = TRUE, EXP(MMULT($P1831:$AA1831, Documentation!E$39:E$50) + Documentation!E$51), "")</f>
        <v>1.0827694785577808</v>
      </c>
      <c r="AD1831" s="4">
        <f>IF($O1831 = TRUE, EXP(MMULT($P1831:$AA1831, Documentation!F$39:F$50) + Documentation!F$51), "")</f>
        <v>2.2079704896487136E-3</v>
      </c>
      <c r="AE1831" s="4">
        <f>IF($O1831 = TRUE, EXP(MMULT($P1831:$AA1831, Documentation!G$39:G$50) + Documentation!G$51), "")</f>
        <v>8.6956324623768666E-4</v>
      </c>
      <c r="AF1831" s="14">
        <f>IF($O1831 = TRUE, EXP(MMULT($P1831:$AA1831, Documentation!H$39:H$50) + Documentation!H$51), "")</f>
        <v>3.0562740327074511E-2</v>
      </c>
      <c r="AG1831" s="30">
        <f t="shared" si="393"/>
        <v>9.8980319778807155E-3</v>
      </c>
      <c r="AH1831" s="28">
        <f t="shared" si="394"/>
        <v>0.96026766974914823</v>
      </c>
      <c r="AI1831" s="28">
        <f t="shared" si="395"/>
        <v>1.9581662754236118E-3</v>
      </c>
      <c r="AJ1831" s="28">
        <f t="shared" si="396"/>
        <v>7.7118305299516115E-4</v>
      </c>
      <c r="AK1831" s="33">
        <f t="shared" si="397"/>
        <v>2.7104948944552294E-2</v>
      </c>
      <c r="AL1831" s="11">
        <f t="shared" si="398"/>
        <v>2</v>
      </c>
      <c r="AM1831" s="14" t="str">
        <f>IF($O1831 = TRUE, INDEX(Documentation!$M$9:$M$13, $AL1831, 1), "")</f>
        <v>Cautious Consulters</v>
      </c>
      <c r="AN1831" s="1"/>
      <c r="AO1831" s="1"/>
      <c r="AP1831" s="38">
        <v>9.8980319778808907E-3</v>
      </c>
      <c r="AQ1831" s="35">
        <v>0.96026766974914801</v>
      </c>
      <c r="AR1831" s="35">
        <v>1.95816627542361E-3</v>
      </c>
      <c r="AS1831" s="35">
        <v>7.7118305299517405E-4</v>
      </c>
      <c r="AT1831" s="35">
        <v>2.7104948944552398E-2</v>
      </c>
      <c r="AU1831" s="14">
        <v>2</v>
      </c>
      <c r="AV1831" s="4" t="b">
        <f t="shared" si="399"/>
        <v>1</v>
      </c>
      <c r="AW1831" s="4" t="b">
        <f t="shared" si="400"/>
        <v>1</v>
      </c>
      <c r="AX1831" s="4" t="b">
        <f t="shared" si="401"/>
        <v>1</v>
      </c>
      <c r="AY1831" s="4" t="b">
        <f t="shared" si="402"/>
        <v>1</v>
      </c>
      <c r="AZ1831" s="4" t="b">
        <f t="shared" si="403"/>
        <v>1</v>
      </c>
      <c r="BA1831" s="4" t="b">
        <f t="shared" si="404"/>
        <v>1</v>
      </c>
      <c r="BB1831" s="14" t="b">
        <f t="shared" si="405"/>
        <v>1</v>
      </c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</row>
    <row r="1832" spans="1:64" x14ac:dyDescent="0.2">
      <c r="A1832" s="1"/>
      <c r="B1832" s="11" t="s">
        <v>1987</v>
      </c>
      <c r="C1832" s="4">
        <v>3</v>
      </c>
      <c r="D1832" s="4">
        <v>2</v>
      </c>
      <c r="E1832" s="4">
        <v>4</v>
      </c>
      <c r="F1832" s="4">
        <v>2</v>
      </c>
      <c r="G1832" s="4">
        <v>3</v>
      </c>
      <c r="H1832" s="4">
        <v>2</v>
      </c>
      <c r="I1832" s="4">
        <v>1</v>
      </c>
      <c r="J1832" s="4">
        <v>1</v>
      </c>
      <c r="K1832" s="4">
        <v>2</v>
      </c>
      <c r="L1832" s="4">
        <v>3</v>
      </c>
      <c r="M1832" s="4">
        <v>4</v>
      </c>
      <c r="N1832" s="14">
        <v>1</v>
      </c>
      <c r="O1832" s="25" t="b">
        <f t="shared" si="392"/>
        <v>1</v>
      </c>
      <c r="P1832" s="11">
        <f>IF($O1832 = TRUE, IF(ISBLANK(C1832), "", INDEX('Individual UI'!$E$6:$H$6,1,C1832)), "")</f>
        <v>2</v>
      </c>
      <c r="Q1832" s="4">
        <f>IF($O1832 = TRUE, IF(ISBLANK(D1832), "", INDEX('Individual UI'!$E$6:$H$6,1,D1832)), "")</f>
        <v>-2</v>
      </c>
      <c r="R1832" s="4">
        <f>IF($O1832 = TRUE, IF(ISBLANK(E1832), "", INDEX('Individual UI'!$E$6:$H$6,1,E1832)), "")</f>
        <v>4</v>
      </c>
      <c r="S1832" s="4">
        <f>IF($O1832 = TRUE, IF(ISBLANK(F1832), "", INDEX('Individual UI'!$E$6:$H$6,1,F1832)), "")</f>
        <v>-2</v>
      </c>
      <c r="T1832" s="4">
        <f>IF($O1832 = TRUE, IF(ISBLANK(G1832), "", INDEX('Individual UI'!$E$6:$H$6,1,G1832)), "")</f>
        <v>2</v>
      </c>
      <c r="U1832" s="4">
        <f>IF($O1832 = TRUE, IF(ISBLANK(H1832), "", INDEX('Individual UI'!$E$6:$H$6,1,H1832)), "")</f>
        <v>-2</v>
      </c>
      <c r="V1832" s="4">
        <f>IF($O1832 = TRUE, IF(ISBLANK(I1832), "", INDEX('Individual UI'!$E$6:$H$6,1,I1832)), "")</f>
        <v>-4</v>
      </c>
      <c r="W1832" s="4">
        <f>IF($O1832 = TRUE, IF(ISBLANK(J1832), "", INDEX('Individual UI'!$E$6:$H$6,1,J1832)), "")</f>
        <v>-4</v>
      </c>
      <c r="X1832" s="4">
        <f>IF($O1832 = TRUE, IF(ISBLANK(K1832), "", INDEX('Individual UI'!$E$6:$H$6,1,K1832)), "")</f>
        <v>-2</v>
      </c>
      <c r="Y1832" s="4">
        <f>IF($O1832 = TRUE, IF(ISBLANK(L1832), "", INDEX('Individual UI'!$E$6:$H$6,1,L1832)), "")</f>
        <v>2</v>
      </c>
      <c r="Z1832" s="4">
        <f>IF($O1832 = TRUE, IF(ISBLANK(M1832), "", INDEX('Individual UI'!$E$6:$H$6,1,M1832)), "")</f>
        <v>4</v>
      </c>
      <c r="AA1832" s="14">
        <f>IF($O1832 = TRUE, IF(ISBLANK(N1832), "", INDEX('Individual UI'!$E$6:$H$6,1,N1832)), "")</f>
        <v>-4</v>
      </c>
      <c r="AB1832" s="11">
        <f>IF($O1832 = TRUE, EXP(MMULT($P1832:$AA1832, Documentation!D$39:D$50) + Documentation!D$51), "")</f>
        <v>2.2460704763957855E-4</v>
      </c>
      <c r="AC1832" s="4">
        <f>IF($O1832 = TRUE, EXP(MMULT($P1832:$AA1832, Documentation!E$39:E$50) + Documentation!E$51), "")</f>
        <v>0.83714518839075935</v>
      </c>
      <c r="AD1832" s="4">
        <f>IF($O1832 = TRUE, EXP(MMULT($P1832:$AA1832, Documentation!F$39:F$50) + Documentation!F$51), "")</f>
        <v>3.8066144822424858E-3</v>
      </c>
      <c r="AE1832" s="4">
        <f>IF($O1832 = TRUE, EXP(MMULT($P1832:$AA1832, Documentation!G$39:G$50) + Documentation!G$51), "")</f>
        <v>0.15559627918162161</v>
      </c>
      <c r="AF1832" s="14">
        <f>IF($O1832 = TRUE, EXP(MMULT($P1832:$AA1832, Documentation!H$39:H$50) + Documentation!H$51), "")</f>
        <v>2.2591402017841493</v>
      </c>
      <c r="AG1832" s="30">
        <f t="shared" si="393"/>
        <v>6.8984354055746854E-5</v>
      </c>
      <c r="AH1832" s="28">
        <f t="shared" si="394"/>
        <v>0.25711535180624845</v>
      </c>
      <c r="AI1832" s="28">
        <f t="shared" si="395"/>
        <v>1.1691389204230667E-3</v>
      </c>
      <c r="AJ1832" s="28">
        <f t="shared" si="396"/>
        <v>4.7788833545623827E-2</v>
      </c>
      <c r="AK1832" s="33">
        <f t="shared" si="397"/>
        <v>0.69385769137364894</v>
      </c>
      <c r="AL1832" s="11">
        <f t="shared" si="398"/>
        <v>5</v>
      </c>
      <c r="AM1832" s="14" t="str">
        <f>IF($O1832 = TRUE, INDEX(Documentation!$M$9:$M$13, $AL1832, 1), "")</f>
        <v>Reluctant Claimants</v>
      </c>
      <c r="AN1832" s="1"/>
      <c r="AO1832" s="1"/>
      <c r="AP1832" s="38">
        <v>6.8984354055747504E-5</v>
      </c>
      <c r="AQ1832" s="35">
        <v>0.25711535180624701</v>
      </c>
      <c r="AR1832" s="35">
        <v>1.1691389204230699E-3</v>
      </c>
      <c r="AS1832" s="35">
        <v>4.7788833545624403E-2</v>
      </c>
      <c r="AT1832" s="35">
        <v>0.69385769137365005</v>
      </c>
      <c r="AU1832" s="14">
        <v>5</v>
      </c>
      <c r="AV1832" s="4" t="b">
        <f t="shared" si="399"/>
        <v>1</v>
      </c>
      <c r="AW1832" s="4" t="b">
        <f t="shared" si="400"/>
        <v>1</v>
      </c>
      <c r="AX1832" s="4" t="b">
        <f t="shared" si="401"/>
        <v>1</v>
      </c>
      <c r="AY1832" s="4" t="b">
        <f t="shared" si="402"/>
        <v>1</v>
      </c>
      <c r="AZ1832" s="4" t="b">
        <f t="shared" si="403"/>
        <v>1</v>
      </c>
      <c r="BA1832" s="4" t="b">
        <f t="shared" si="404"/>
        <v>1</v>
      </c>
      <c r="BB1832" s="14" t="b">
        <f t="shared" si="405"/>
        <v>1</v>
      </c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</row>
    <row r="1833" spans="1:64" x14ac:dyDescent="0.2">
      <c r="A1833" s="1"/>
      <c r="B1833" s="11" t="s">
        <v>1988</v>
      </c>
      <c r="C1833" s="4">
        <v>2</v>
      </c>
      <c r="D1833" s="4">
        <v>1</v>
      </c>
      <c r="E1833" s="4">
        <v>3</v>
      </c>
      <c r="F1833" s="4">
        <v>3</v>
      </c>
      <c r="G1833" s="4">
        <v>4</v>
      </c>
      <c r="H1833" s="4">
        <v>4</v>
      </c>
      <c r="I1833" s="4">
        <v>1</v>
      </c>
      <c r="J1833" s="4">
        <v>3</v>
      </c>
      <c r="K1833" s="4">
        <v>1</v>
      </c>
      <c r="L1833" s="4">
        <v>2</v>
      </c>
      <c r="M1833" s="4">
        <v>2</v>
      </c>
      <c r="N1833" s="14">
        <v>3</v>
      </c>
      <c r="O1833" s="25" t="b">
        <f t="shared" si="392"/>
        <v>1</v>
      </c>
      <c r="P1833" s="11">
        <f>IF($O1833 = TRUE, IF(ISBLANK(C1833), "", INDEX('Individual UI'!$E$6:$H$6,1,C1833)), "")</f>
        <v>-2</v>
      </c>
      <c r="Q1833" s="4">
        <f>IF($O1833 = TRUE, IF(ISBLANK(D1833), "", INDEX('Individual UI'!$E$6:$H$6,1,D1833)), "")</f>
        <v>-4</v>
      </c>
      <c r="R1833" s="4">
        <f>IF($O1833 = TRUE, IF(ISBLANK(E1833), "", INDEX('Individual UI'!$E$6:$H$6,1,E1833)), "")</f>
        <v>2</v>
      </c>
      <c r="S1833" s="4">
        <f>IF($O1833 = TRUE, IF(ISBLANK(F1833), "", INDEX('Individual UI'!$E$6:$H$6,1,F1833)), "")</f>
        <v>2</v>
      </c>
      <c r="T1833" s="4">
        <f>IF($O1833 = TRUE, IF(ISBLANK(G1833), "", INDEX('Individual UI'!$E$6:$H$6,1,G1833)), "")</f>
        <v>4</v>
      </c>
      <c r="U1833" s="4">
        <f>IF($O1833 = TRUE, IF(ISBLANK(H1833), "", INDEX('Individual UI'!$E$6:$H$6,1,H1833)), "")</f>
        <v>4</v>
      </c>
      <c r="V1833" s="4">
        <f>IF($O1833 = TRUE, IF(ISBLANK(I1833), "", INDEX('Individual UI'!$E$6:$H$6,1,I1833)), "")</f>
        <v>-4</v>
      </c>
      <c r="W1833" s="4">
        <f>IF($O1833 = TRUE, IF(ISBLANK(J1833), "", INDEX('Individual UI'!$E$6:$H$6,1,J1833)), "")</f>
        <v>2</v>
      </c>
      <c r="X1833" s="4">
        <f>IF($O1833 = TRUE, IF(ISBLANK(K1833), "", INDEX('Individual UI'!$E$6:$H$6,1,K1833)), "")</f>
        <v>-4</v>
      </c>
      <c r="Y1833" s="4">
        <f>IF($O1833 = TRUE, IF(ISBLANK(L1833), "", INDEX('Individual UI'!$E$6:$H$6,1,L1833)), "")</f>
        <v>-2</v>
      </c>
      <c r="Z1833" s="4">
        <f>IF($O1833 = TRUE, IF(ISBLANK(M1833), "", INDEX('Individual UI'!$E$6:$H$6,1,M1833)), "")</f>
        <v>-2</v>
      </c>
      <c r="AA1833" s="14">
        <f>IF($O1833 = TRUE, IF(ISBLANK(N1833), "", INDEX('Individual UI'!$E$6:$H$6,1,N1833)), "")</f>
        <v>2</v>
      </c>
      <c r="AB1833" s="11">
        <f>IF($O1833 = TRUE, EXP(MMULT($P1833:$AA1833, Documentation!D$39:D$50) + Documentation!D$51), "")</f>
        <v>2.4877632769646405E-3</v>
      </c>
      <c r="AC1833" s="4">
        <f>IF($O1833 = TRUE, EXP(MMULT($P1833:$AA1833, Documentation!E$39:E$50) + Documentation!E$51), "")</f>
        <v>3.7269069979730186E-5</v>
      </c>
      <c r="AD1833" s="4">
        <f>IF($O1833 = TRUE, EXP(MMULT($P1833:$AA1833, Documentation!F$39:F$50) + Documentation!F$51), "")</f>
        <v>4.2668870619771031E-2</v>
      </c>
      <c r="AE1833" s="4">
        <f>IF($O1833 = TRUE, EXP(MMULT($P1833:$AA1833, Documentation!G$39:G$50) + Documentation!G$51), "")</f>
        <v>114.60522823724621</v>
      </c>
      <c r="AF1833" s="14">
        <f>IF($O1833 = TRUE, EXP(MMULT($P1833:$AA1833, Documentation!H$39:H$50) + Documentation!H$51), "")</f>
        <v>2.4230464792879401E-2</v>
      </c>
      <c r="AG1833" s="30">
        <f t="shared" si="393"/>
        <v>2.169409909209565E-5</v>
      </c>
      <c r="AH1833" s="28">
        <f t="shared" si="394"/>
        <v>3.2499832467862482E-7</v>
      </c>
      <c r="AI1833" s="28">
        <f t="shared" si="395"/>
        <v>3.7208632989491557E-4</v>
      </c>
      <c r="AJ1833" s="28">
        <f t="shared" si="396"/>
        <v>0.99939459709550005</v>
      </c>
      <c r="AK1833" s="33">
        <f t="shared" si="397"/>
        <v>2.1129747718827348E-4</v>
      </c>
      <c r="AL1833" s="11">
        <f t="shared" si="398"/>
        <v>4</v>
      </c>
      <c r="AM1833" s="14" t="str">
        <f>IF($O1833 = TRUE, INDEX(Documentation!$M$9:$M$13, $AL1833, 1), "")</f>
        <v>Financially Pressured</v>
      </c>
      <c r="AN1833" s="1"/>
      <c r="AO1833" s="1"/>
      <c r="AP1833" s="38">
        <v>2.16940990920955E-5</v>
      </c>
      <c r="AQ1833" s="35">
        <v>3.2499832467862201E-7</v>
      </c>
      <c r="AR1833" s="35">
        <v>3.7208632989491899E-4</v>
      </c>
      <c r="AS1833" s="35">
        <v>0.99939459709550005</v>
      </c>
      <c r="AT1833" s="35">
        <v>2.11297477188274E-4</v>
      </c>
      <c r="AU1833" s="14">
        <v>4</v>
      </c>
      <c r="AV1833" s="4" t="b">
        <f t="shared" si="399"/>
        <v>1</v>
      </c>
      <c r="AW1833" s="4" t="b">
        <f t="shared" si="400"/>
        <v>1</v>
      </c>
      <c r="AX1833" s="4" t="b">
        <f t="shared" si="401"/>
        <v>1</v>
      </c>
      <c r="AY1833" s="4" t="b">
        <f t="shared" si="402"/>
        <v>1</v>
      </c>
      <c r="AZ1833" s="4" t="b">
        <f t="shared" si="403"/>
        <v>1</v>
      </c>
      <c r="BA1833" s="4" t="b">
        <f t="shared" si="404"/>
        <v>1</v>
      </c>
      <c r="BB1833" s="14" t="b">
        <f t="shared" si="405"/>
        <v>1</v>
      </c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</row>
    <row r="1834" spans="1:64" x14ac:dyDescent="0.2">
      <c r="A1834" s="1"/>
      <c r="B1834" s="11" t="s">
        <v>1989</v>
      </c>
      <c r="C1834" s="4">
        <v>3</v>
      </c>
      <c r="D1834" s="4">
        <v>3</v>
      </c>
      <c r="E1834" s="4">
        <v>4</v>
      </c>
      <c r="F1834" s="4">
        <v>4</v>
      </c>
      <c r="G1834" s="4">
        <v>1</v>
      </c>
      <c r="H1834" s="4">
        <v>2</v>
      </c>
      <c r="I1834" s="4">
        <v>4</v>
      </c>
      <c r="J1834" s="4">
        <v>4</v>
      </c>
      <c r="K1834" s="4">
        <v>3</v>
      </c>
      <c r="L1834" s="4">
        <v>3</v>
      </c>
      <c r="M1834" s="4">
        <v>4</v>
      </c>
      <c r="N1834" s="14">
        <v>4</v>
      </c>
      <c r="O1834" s="25" t="b">
        <f t="shared" si="392"/>
        <v>1</v>
      </c>
      <c r="P1834" s="11">
        <f>IF($O1834 = TRUE, IF(ISBLANK(C1834), "", INDEX('Individual UI'!$E$6:$H$6,1,C1834)), "")</f>
        <v>2</v>
      </c>
      <c r="Q1834" s="4">
        <f>IF($O1834 = TRUE, IF(ISBLANK(D1834), "", INDEX('Individual UI'!$E$6:$H$6,1,D1834)), "")</f>
        <v>2</v>
      </c>
      <c r="R1834" s="4">
        <f>IF($O1834 = TRUE, IF(ISBLANK(E1834), "", INDEX('Individual UI'!$E$6:$H$6,1,E1834)), "")</f>
        <v>4</v>
      </c>
      <c r="S1834" s="4">
        <f>IF($O1834 = TRUE, IF(ISBLANK(F1834), "", INDEX('Individual UI'!$E$6:$H$6,1,F1834)), "")</f>
        <v>4</v>
      </c>
      <c r="T1834" s="4">
        <f>IF($O1834 = TRUE, IF(ISBLANK(G1834), "", INDEX('Individual UI'!$E$6:$H$6,1,G1834)), "")</f>
        <v>-4</v>
      </c>
      <c r="U1834" s="4">
        <f>IF($O1834 = TRUE, IF(ISBLANK(H1834), "", INDEX('Individual UI'!$E$6:$H$6,1,H1834)), "")</f>
        <v>-2</v>
      </c>
      <c r="V1834" s="4">
        <f>IF($O1834 = TRUE, IF(ISBLANK(I1834), "", INDEX('Individual UI'!$E$6:$H$6,1,I1834)), "")</f>
        <v>4</v>
      </c>
      <c r="W1834" s="4">
        <f>IF($O1834 = TRUE, IF(ISBLANK(J1834), "", INDEX('Individual UI'!$E$6:$H$6,1,J1834)), "")</f>
        <v>4</v>
      </c>
      <c r="X1834" s="4">
        <f>IF($O1834 = TRUE, IF(ISBLANK(K1834), "", INDEX('Individual UI'!$E$6:$H$6,1,K1834)), "")</f>
        <v>2</v>
      </c>
      <c r="Y1834" s="4">
        <f>IF($O1834 = TRUE, IF(ISBLANK(L1834), "", INDEX('Individual UI'!$E$6:$H$6,1,L1834)), "")</f>
        <v>2</v>
      </c>
      <c r="Z1834" s="4">
        <f>IF($O1834 = TRUE, IF(ISBLANK(M1834), "", INDEX('Individual UI'!$E$6:$H$6,1,M1834)), "")</f>
        <v>4</v>
      </c>
      <c r="AA1834" s="14">
        <f>IF($O1834 = TRUE, IF(ISBLANK(N1834), "", INDEX('Individual UI'!$E$6:$H$6,1,N1834)), "")</f>
        <v>4</v>
      </c>
      <c r="AB1834" s="11">
        <f>IF($O1834 = TRUE, EXP(MMULT($P1834:$AA1834, Documentation!D$39:D$50) + Documentation!D$51), "")</f>
        <v>1.8656042859656568E-4</v>
      </c>
      <c r="AC1834" s="4">
        <f>IF($O1834 = TRUE, EXP(MMULT($P1834:$AA1834, Documentation!E$39:E$50) + Documentation!E$51), "")</f>
        <v>0.21468876945977608</v>
      </c>
      <c r="AD1834" s="4">
        <f>IF($O1834 = TRUE, EXP(MMULT($P1834:$AA1834, Documentation!F$39:F$50) + Documentation!F$51), "")</f>
        <v>24.956080793439725</v>
      </c>
      <c r="AE1834" s="4">
        <f>IF($O1834 = TRUE, EXP(MMULT($P1834:$AA1834, Documentation!G$39:G$50) + Documentation!G$51), "")</f>
        <v>1.2256657346044468E-5</v>
      </c>
      <c r="AF1834" s="14">
        <f>IF($O1834 = TRUE, EXP(MMULT($P1834:$AA1834, Documentation!H$39:H$50) + Documentation!H$51), "")</f>
        <v>3.7759801841145842E-3</v>
      </c>
      <c r="AG1834" s="30">
        <f t="shared" si="393"/>
        <v>7.4106185916919929E-6</v>
      </c>
      <c r="AH1834" s="28">
        <f t="shared" si="394"/>
        <v>8.5279423849660922E-3</v>
      </c>
      <c r="AI1834" s="28">
        <f t="shared" si="395"/>
        <v>0.99131416932774119</v>
      </c>
      <c r="AJ1834" s="28">
        <f t="shared" si="396"/>
        <v>4.8686322969922365E-7</v>
      </c>
      <c r="AK1834" s="33">
        <f t="shared" si="397"/>
        <v>1.4999080547124777E-4</v>
      </c>
      <c r="AL1834" s="11">
        <f t="shared" si="398"/>
        <v>3</v>
      </c>
      <c r="AM1834" s="14" t="str">
        <f>IF($O1834 = TRUE, INDEX(Documentation!$M$9:$M$13, $AL1834, 1), "")</f>
        <v>Process Skeptics</v>
      </c>
      <c r="AN1834" s="1"/>
      <c r="AO1834" s="1"/>
      <c r="AP1834" s="38">
        <v>7.4106185916921403E-6</v>
      </c>
      <c r="AQ1834" s="35">
        <v>8.5279423849661199E-3</v>
      </c>
      <c r="AR1834" s="35">
        <v>0.99131416932774097</v>
      </c>
      <c r="AS1834" s="35">
        <v>4.8686322969923001E-7</v>
      </c>
      <c r="AT1834" s="35">
        <v>1.4999080547124799E-4</v>
      </c>
      <c r="AU1834" s="14">
        <v>3</v>
      </c>
      <c r="AV1834" s="4" t="b">
        <f t="shared" si="399"/>
        <v>1</v>
      </c>
      <c r="AW1834" s="4" t="b">
        <f t="shared" si="400"/>
        <v>1</v>
      </c>
      <c r="AX1834" s="4" t="b">
        <f t="shared" si="401"/>
        <v>1</v>
      </c>
      <c r="AY1834" s="4" t="b">
        <f t="shared" si="402"/>
        <v>1</v>
      </c>
      <c r="AZ1834" s="4" t="b">
        <f t="shared" si="403"/>
        <v>1</v>
      </c>
      <c r="BA1834" s="4" t="b">
        <f t="shared" si="404"/>
        <v>1</v>
      </c>
      <c r="BB1834" s="14" t="b">
        <f t="shared" si="405"/>
        <v>1</v>
      </c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</row>
    <row r="1835" spans="1:64" x14ac:dyDescent="0.2">
      <c r="A1835" s="1"/>
      <c r="B1835" s="11" t="s">
        <v>1990</v>
      </c>
      <c r="C1835" s="4">
        <v>1</v>
      </c>
      <c r="D1835" s="4">
        <v>2</v>
      </c>
      <c r="E1835" s="4">
        <v>4</v>
      </c>
      <c r="F1835" s="4">
        <v>3</v>
      </c>
      <c r="G1835" s="4">
        <v>4</v>
      </c>
      <c r="H1835" s="4">
        <v>3</v>
      </c>
      <c r="I1835" s="4">
        <v>1</v>
      </c>
      <c r="J1835" s="4">
        <v>1</v>
      </c>
      <c r="K1835" s="4">
        <v>1</v>
      </c>
      <c r="L1835" s="4">
        <v>1</v>
      </c>
      <c r="M1835" s="4">
        <v>1</v>
      </c>
      <c r="N1835" s="14">
        <v>2</v>
      </c>
      <c r="O1835" s="25" t="b">
        <f t="shared" si="392"/>
        <v>1</v>
      </c>
      <c r="P1835" s="11">
        <f>IF($O1835 = TRUE, IF(ISBLANK(C1835), "", INDEX('Individual UI'!$E$6:$H$6,1,C1835)), "")</f>
        <v>-4</v>
      </c>
      <c r="Q1835" s="4">
        <f>IF($O1835 = TRUE, IF(ISBLANK(D1835), "", INDEX('Individual UI'!$E$6:$H$6,1,D1835)), "")</f>
        <v>-2</v>
      </c>
      <c r="R1835" s="4">
        <f>IF($O1835 = TRUE, IF(ISBLANK(E1835), "", INDEX('Individual UI'!$E$6:$H$6,1,E1835)), "")</f>
        <v>4</v>
      </c>
      <c r="S1835" s="4">
        <f>IF($O1835 = TRUE, IF(ISBLANK(F1835), "", INDEX('Individual UI'!$E$6:$H$6,1,F1835)), "")</f>
        <v>2</v>
      </c>
      <c r="T1835" s="4">
        <f>IF($O1835 = TRUE, IF(ISBLANK(G1835), "", INDEX('Individual UI'!$E$6:$H$6,1,G1835)), "")</f>
        <v>4</v>
      </c>
      <c r="U1835" s="4">
        <f>IF($O1835 = TRUE, IF(ISBLANK(H1835), "", INDEX('Individual UI'!$E$6:$H$6,1,H1835)), "")</f>
        <v>2</v>
      </c>
      <c r="V1835" s="4">
        <f>IF($O1835 = TRUE, IF(ISBLANK(I1835), "", INDEX('Individual UI'!$E$6:$H$6,1,I1835)), "")</f>
        <v>-4</v>
      </c>
      <c r="W1835" s="4">
        <f>IF($O1835 = TRUE, IF(ISBLANK(J1835), "", INDEX('Individual UI'!$E$6:$H$6,1,J1835)), "")</f>
        <v>-4</v>
      </c>
      <c r="X1835" s="4">
        <f>IF($O1835 = TRUE, IF(ISBLANK(K1835), "", INDEX('Individual UI'!$E$6:$H$6,1,K1835)), "")</f>
        <v>-4</v>
      </c>
      <c r="Y1835" s="4">
        <f>IF($O1835 = TRUE, IF(ISBLANK(L1835), "", INDEX('Individual UI'!$E$6:$H$6,1,L1835)), "")</f>
        <v>-4</v>
      </c>
      <c r="Z1835" s="4">
        <f>IF($O1835 = TRUE, IF(ISBLANK(M1835), "", INDEX('Individual UI'!$E$6:$H$6,1,M1835)), "")</f>
        <v>-4</v>
      </c>
      <c r="AA1835" s="14">
        <f>IF($O1835 = TRUE, IF(ISBLANK(N1835), "", INDEX('Individual UI'!$E$6:$H$6,1,N1835)), "")</f>
        <v>-2</v>
      </c>
      <c r="AB1835" s="11">
        <f>IF($O1835 = TRUE, EXP(MMULT($P1835:$AA1835, Documentation!D$39:D$50) + Documentation!D$51), "")</f>
        <v>3.763612196771337E-3</v>
      </c>
      <c r="AC1835" s="4">
        <f>IF($O1835 = TRUE, EXP(MMULT($P1835:$AA1835, Documentation!E$39:E$50) + Documentation!E$51), "")</f>
        <v>8.7538665803016128E-5</v>
      </c>
      <c r="AD1835" s="4">
        <f>IF($O1835 = TRUE, EXP(MMULT($P1835:$AA1835, Documentation!F$39:F$50) + Documentation!F$51), "")</f>
        <v>3.4529155993441216E-4</v>
      </c>
      <c r="AE1835" s="4">
        <f>IF($O1835 = TRUE, EXP(MMULT($P1835:$AA1835, Documentation!G$39:G$50) + Documentation!G$51), "")</f>
        <v>2127.4343507595281</v>
      </c>
      <c r="AF1835" s="14">
        <f>IF($O1835 = TRUE, EXP(MMULT($P1835:$AA1835, Documentation!H$39:H$50) + Documentation!H$51), "")</f>
        <v>0.17706782125656317</v>
      </c>
      <c r="AG1835" s="30">
        <f t="shared" si="393"/>
        <v>1.7689342803259531E-6</v>
      </c>
      <c r="AH1835" s="28">
        <f t="shared" si="394"/>
        <v>4.1144023001570841E-8</v>
      </c>
      <c r="AI1835" s="28">
        <f t="shared" si="395"/>
        <v>1.6229038624095915E-7</v>
      </c>
      <c r="AJ1835" s="28">
        <f t="shared" si="396"/>
        <v>0.99991480403584221</v>
      </c>
      <c r="AK1835" s="33">
        <f t="shared" si="397"/>
        <v>8.3223595468221728E-5</v>
      </c>
      <c r="AL1835" s="11">
        <f t="shared" si="398"/>
        <v>4</v>
      </c>
      <c r="AM1835" s="14" t="str">
        <f>IF($O1835 = TRUE, INDEX(Documentation!$M$9:$M$13, $AL1835, 1), "")</f>
        <v>Financially Pressured</v>
      </c>
      <c r="AN1835" s="1"/>
      <c r="AO1835" s="1"/>
      <c r="AP1835" s="38">
        <v>1.7689342803259501E-6</v>
      </c>
      <c r="AQ1835" s="35">
        <v>4.1144023001570801E-8</v>
      </c>
      <c r="AR1835" s="35">
        <v>1.62290386240962E-7</v>
      </c>
      <c r="AS1835" s="35">
        <v>0.99991480403584199</v>
      </c>
      <c r="AT1835" s="35">
        <v>8.3223595468221904E-5</v>
      </c>
      <c r="AU1835" s="14">
        <v>4</v>
      </c>
      <c r="AV1835" s="4" t="b">
        <f t="shared" si="399"/>
        <v>1</v>
      </c>
      <c r="AW1835" s="4" t="b">
        <f t="shared" si="400"/>
        <v>1</v>
      </c>
      <c r="AX1835" s="4" t="b">
        <f t="shared" si="401"/>
        <v>1</v>
      </c>
      <c r="AY1835" s="4" t="b">
        <f t="shared" si="402"/>
        <v>1</v>
      </c>
      <c r="AZ1835" s="4" t="b">
        <f t="shared" si="403"/>
        <v>1</v>
      </c>
      <c r="BA1835" s="4" t="b">
        <f t="shared" si="404"/>
        <v>1</v>
      </c>
      <c r="BB1835" s="14" t="b">
        <f t="shared" si="405"/>
        <v>1</v>
      </c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</row>
    <row r="1836" spans="1:64" x14ac:dyDescent="0.2">
      <c r="A1836" s="1"/>
      <c r="B1836" s="11" t="s">
        <v>1991</v>
      </c>
      <c r="C1836" s="4">
        <v>4</v>
      </c>
      <c r="D1836" s="4">
        <v>3</v>
      </c>
      <c r="E1836" s="4">
        <v>3</v>
      </c>
      <c r="F1836" s="4">
        <v>4</v>
      </c>
      <c r="G1836" s="4">
        <v>3</v>
      </c>
      <c r="H1836" s="4">
        <v>4</v>
      </c>
      <c r="I1836" s="4">
        <v>2</v>
      </c>
      <c r="J1836" s="4">
        <v>3</v>
      </c>
      <c r="K1836" s="4">
        <v>1</v>
      </c>
      <c r="L1836" s="4">
        <v>2</v>
      </c>
      <c r="M1836" s="4">
        <v>3</v>
      </c>
      <c r="N1836" s="14">
        <v>3</v>
      </c>
      <c r="O1836" s="25" t="b">
        <f t="shared" si="392"/>
        <v>1</v>
      </c>
      <c r="P1836" s="11">
        <f>IF($O1836 = TRUE, IF(ISBLANK(C1836), "", INDEX('Individual UI'!$E$6:$H$6,1,C1836)), "")</f>
        <v>4</v>
      </c>
      <c r="Q1836" s="4">
        <f>IF($O1836 = TRUE, IF(ISBLANK(D1836), "", INDEX('Individual UI'!$E$6:$H$6,1,D1836)), "")</f>
        <v>2</v>
      </c>
      <c r="R1836" s="4">
        <f>IF($O1836 = TRUE, IF(ISBLANK(E1836), "", INDEX('Individual UI'!$E$6:$H$6,1,E1836)), "")</f>
        <v>2</v>
      </c>
      <c r="S1836" s="4">
        <f>IF($O1836 = TRUE, IF(ISBLANK(F1836), "", INDEX('Individual UI'!$E$6:$H$6,1,F1836)), "")</f>
        <v>4</v>
      </c>
      <c r="T1836" s="4">
        <f>IF($O1836 = TRUE, IF(ISBLANK(G1836), "", INDEX('Individual UI'!$E$6:$H$6,1,G1836)), "")</f>
        <v>2</v>
      </c>
      <c r="U1836" s="4">
        <f>IF($O1836 = TRUE, IF(ISBLANK(H1836), "", INDEX('Individual UI'!$E$6:$H$6,1,H1836)), "")</f>
        <v>4</v>
      </c>
      <c r="V1836" s="4">
        <f>IF($O1836 = TRUE, IF(ISBLANK(I1836), "", INDEX('Individual UI'!$E$6:$H$6,1,I1836)), "")</f>
        <v>-2</v>
      </c>
      <c r="W1836" s="4">
        <f>IF($O1836 = TRUE, IF(ISBLANK(J1836), "", INDEX('Individual UI'!$E$6:$H$6,1,J1836)), "")</f>
        <v>2</v>
      </c>
      <c r="X1836" s="4">
        <f>IF($O1836 = TRUE, IF(ISBLANK(K1836), "", INDEX('Individual UI'!$E$6:$H$6,1,K1836)), "")</f>
        <v>-4</v>
      </c>
      <c r="Y1836" s="4">
        <f>IF($O1836 = TRUE, IF(ISBLANK(L1836), "", INDEX('Individual UI'!$E$6:$H$6,1,L1836)), "")</f>
        <v>-2</v>
      </c>
      <c r="Z1836" s="4">
        <f>IF($O1836 = TRUE, IF(ISBLANK(M1836), "", INDEX('Individual UI'!$E$6:$H$6,1,M1836)), "")</f>
        <v>2</v>
      </c>
      <c r="AA1836" s="14">
        <f>IF($O1836 = TRUE, IF(ISBLANK(N1836), "", INDEX('Individual UI'!$E$6:$H$6,1,N1836)), "")</f>
        <v>2</v>
      </c>
      <c r="AB1836" s="11">
        <f>IF($O1836 = TRUE, EXP(MMULT($P1836:$AA1836, Documentation!D$39:D$50) + Documentation!D$51), "")</f>
        <v>8.564158046966981E-6</v>
      </c>
      <c r="AC1836" s="4">
        <f>IF($O1836 = TRUE, EXP(MMULT($P1836:$AA1836, Documentation!E$39:E$50) + Documentation!E$51), "")</f>
        <v>7.0402350156144496E-3</v>
      </c>
      <c r="AD1836" s="4">
        <f>IF($O1836 = TRUE, EXP(MMULT($P1836:$AA1836, Documentation!F$39:F$50) + Documentation!F$51), "")</f>
        <v>2.8774852145096195</v>
      </c>
      <c r="AE1836" s="4">
        <f>IF($O1836 = TRUE, EXP(MMULT($P1836:$AA1836, Documentation!G$39:G$50) + Documentation!G$51), "")</f>
        <v>0.57610937377491589</v>
      </c>
      <c r="AF1836" s="14">
        <f>IF($O1836 = TRUE, EXP(MMULT($P1836:$AA1836, Documentation!H$39:H$50) + Documentation!H$51), "")</f>
        <v>4.2355701414794584</v>
      </c>
      <c r="AG1836" s="30">
        <f t="shared" si="393"/>
        <v>1.1127755245830779E-6</v>
      </c>
      <c r="AH1836" s="28">
        <f t="shared" si="394"/>
        <v>9.1476607154196855E-4</v>
      </c>
      <c r="AI1836" s="28">
        <f t="shared" si="395"/>
        <v>0.37388323539755169</v>
      </c>
      <c r="AJ1836" s="28">
        <f t="shared" si="396"/>
        <v>7.4856209694384473E-2</v>
      </c>
      <c r="AK1836" s="33">
        <f t="shared" si="397"/>
        <v>0.55034467606099724</v>
      </c>
      <c r="AL1836" s="11">
        <f t="shared" si="398"/>
        <v>5</v>
      </c>
      <c r="AM1836" s="14" t="str">
        <f>IF($O1836 = TRUE, INDEX(Documentation!$M$9:$M$13, $AL1836, 1), "")</f>
        <v>Reluctant Claimants</v>
      </c>
      <c r="AN1836" s="1"/>
      <c r="AO1836" s="1"/>
      <c r="AP1836" s="38">
        <v>1.1127755245830701E-6</v>
      </c>
      <c r="AQ1836" s="35">
        <v>9.1476607154195998E-4</v>
      </c>
      <c r="AR1836" s="35">
        <v>0.37388323539755303</v>
      </c>
      <c r="AS1836" s="35">
        <v>7.4856209694384404E-2</v>
      </c>
      <c r="AT1836" s="35">
        <v>0.55034467606099602</v>
      </c>
      <c r="AU1836" s="14">
        <v>5</v>
      </c>
      <c r="AV1836" s="4" t="b">
        <f t="shared" si="399"/>
        <v>1</v>
      </c>
      <c r="AW1836" s="4" t="b">
        <f t="shared" si="400"/>
        <v>1</v>
      </c>
      <c r="AX1836" s="4" t="b">
        <f t="shared" si="401"/>
        <v>1</v>
      </c>
      <c r="AY1836" s="4" t="b">
        <f t="shared" si="402"/>
        <v>1</v>
      </c>
      <c r="AZ1836" s="4" t="b">
        <f t="shared" si="403"/>
        <v>1</v>
      </c>
      <c r="BA1836" s="4" t="b">
        <f t="shared" si="404"/>
        <v>1</v>
      </c>
      <c r="BB1836" s="14" t="b">
        <f t="shared" si="405"/>
        <v>1</v>
      </c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</row>
    <row r="1837" spans="1:64" x14ac:dyDescent="0.2">
      <c r="A1837" s="1"/>
      <c r="B1837" s="11" t="s">
        <v>1992</v>
      </c>
      <c r="C1837" s="4">
        <v>3</v>
      </c>
      <c r="D1837" s="4">
        <v>3</v>
      </c>
      <c r="E1837" s="4">
        <v>2</v>
      </c>
      <c r="F1837" s="4">
        <v>3</v>
      </c>
      <c r="G1837" s="4">
        <v>3</v>
      </c>
      <c r="H1837" s="4">
        <v>3</v>
      </c>
      <c r="I1837" s="4">
        <v>2</v>
      </c>
      <c r="J1837" s="4">
        <v>4</v>
      </c>
      <c r="K1837" s="4">
        <v>3</v>
      </c>
      <c r="L1837" s="4">
        <v>4</v>
      </c>
      <c r="M1837" s="4">
        <v>4</v>
      </c>
      <c r="N1837" s="14">
        <v>4</v>
      </c>
      <c r="O1837" s="25" t="b">
        <f t="shared" si="392"/>
        <v>1</v>
      </c>
      <c r="P1837" s="11">
        <f>IF($O1837 = TRUE, IF(ISBLANK(C1837), "", INDEX('Individual UI'!$E$6:$H$6,1,C1837)), "")</f>
        <v>2</v>
      </c>
      <c r="Q1837" s="4">
        <f>IF($O1837 = TRUE, IF(ISBLANK(D1837), "", INDEX('Individual UI'!$E$6:$H$6,1,D1837)), "")</f>
        <v>2</v>
      </c>
      <c r="R1837" s="4">
        <f>IF($O1837 = TRUE, IF(ISBLANK(E1837), "", INDEX('Individual UI'!$E$6:$H$6,1,E1837)), "")</f>
        <v>-2</v>
      </c>
      <c r="S1837" s="4">
        <f>IF($O1837 = TRUE, IF(ISBLANK(F1837), "", INDEX('Individual UI'!$E$6:$H$6,1,F1837)), "")</f>
        <v>2</v>
      </c>
      <c r="T1837" s="4">
        <f>IF($O1837 = TRUE, IF(ISBLANK(G1837), "", INDEX('Individual UI'!$E$6:$H$6,1,G1837)), "")</f>
        <v>2</v>
      </c>
      <c r="U1837" s="4">
        <f>IF($O1837 = TRUE, IF(ISBLANK(H1837), "", INDEX('Individual UI'!$E$6:$H$6,1,H1837)), "")</f>
        <v>2</v>
      </c>
      <c r="V1837" s="4">
        <f>IF($O1837 = TRUE, IF(ISBLANK(I1837), "", INDEX('Individual UI'!$E$6:$H$6,1,I1837)), "")</f>
        <v>-2</v>
      </c>
      <c r="W1837" s="4">
        <f>IF($O1837 = TRUE, IF(ISBLANK(J1837), "", INDEX('Individual UI'!$E$6:$H$6,1,J1837)), "")</f>
        <v>4</v>
      </c>
      <c r="X1837" s="4">
        <f>IF($O1837 = TRUE, IF(ISBLANK(K1837), "", INDEX('Individual UI'!$E$6:$H$6,1,K1837)), "")</f>
        <v>2</v>
      </c>
      <c r="Y1837" s="4">
        <f>IF($O1837 = TRUE, IF(ISBLANK(L1837), "", INDEX('Individual UI'!$E$6:$H$6,1,L1837)), "")</f>
        <v>4</v>
      </c>
      <c r="Z1837" s="4">
        <f>IF($O1837 = TRUE, IF(ISBLANK(M1837), "", INDEX('Individual UI'!$E$6:$H$6,1,M1837)), "")</f>
        <v>4</v>
      </c>
      <c r="AA1837" s="14">
        <f>IF($O1837 = TRUE, IF(ISBLANK(N1837), "", INDEX('Individual UI'!$E$6:$H$6,1,N1837)), "")</f>
        <v>4</v>
      </c>
      <c r="AB1837" s="11">
        <f>IF($O1837 = TRUE, EXP(MMULT($P1837:$AA1837, Documentation!D$39:D$50) + Documentation!D$51), "")</f>
        <v>2.4894952263498655E-5</v>
      </c>
      <c r="AC1837" s="4">
        <f>IF($O1837 = TRUE, EXP(MMULT($P1837:$AA1837, Documentation!E$39:E$50) + Documentation!E$51), "")</f>
        <v>0.35574465066509481</v>
      </c>
      <c r="AD1837" s="4">
        <f>IF($O1837 = TRUE, EXP(MMULT($P1837:$AA1837, Documentation!F$39:F$50) + Documentation!F$51), "")</f>
        <v>13.394833090302399</v>
      </c>
      <c r="AE1837" s="4">
        <f>IF($O1837 = TRUE, EXP(MMULT($P1837:$AA1837, Documentation!G$39:G$50) + Documentation!G$51), "")</f>
        <v>2.8657078665589471E-4</v>
      </c>
      <c r="AF1837" s="14">
        <f>IF($O1837 = TRUE, EXP(MMULT($P1837:$AA1837, Documentation!H$39:H$50) + Documentation!H$51), "")</f>
        <v>2.2680584349012555E-2</v>
      </c>
      <c r="AG1837" s="30">
        <f t="shared" si="393"/>
        <v>1.8074437230982392E-6</v>
      </c>
      <c r="AH1837" s="28">
        <f t="shared" si="394"/>
        <v>2.582806462389408E-2</v>
      </c>
      <c r="AI1837" s="28">
        <f t="shared" si="395"/>
        <v>0.9725026477159916</v>
      </c>
      <c r="AJ1837" s="28">
        <f t="shared" si="396"/>
        <v>2.0805847068201167E-5</v>
      </c>
      <c r="AK1837" s="33">
        <f t="shared" si="397"/>
        <v>1.6466743693230026E-3</v>
      </c>
      <c r="AL1837" s="11">
        <f t="shared" si="398"/>
        <v>3</v>
      </c>
      <c r="AM1837" s="14" t="str">
        <f>IF($O1837 = TRUE, INDEX(Documentation!$M$9:$M$13, $AL1837, 1), "")</f>
        <v>Process Skeptics</v>
      </c>
      <c r="AN1837" s="1"/>
      <c r="AO1837" s="1"/>
      <c r="AP1837" s="38">
        <v>1.80744372309826E-6</v>
      </c>
      <c r="AQ1837" s="35">
        <v>2.5828064623894E-2</v>
      </c>
      <c r="AR1837" s="35">
        <v>0.97250264771599204</v>
      </c>
      <c r="AS1837" s="35">
        <v>2.0805847068201401E-5</v>
      </c>
      <c r="AT1837" s="35">
        <v>1.64667436932301E-3</v>
      </c>
      <c r="AU1837" s="14">
        <v>3</v>
      </c>
      <c r="AV1837" s="4" t="b">
        <f t="shared" si="399"/>
        <v>1</v>
      </c>
      <c r="AW1837" s="4" t="b">
        <f t="shared" si="400"/>
        <v>1</v>
      </c>
      <c r="AX1837" s="4" t="b">
        <f t="shared" si="401"/>
        <v>1</v>
      </c>
      <c r="AY1837" s="4" t="b">
        <f t="shared" si="402"/>
        <v>1</v>
      </c>
      <c r="AZ1837" s="4" t="b">
        <f t="shared" si="403"/>
        <v>1</v>
      </c>
      <c r="BA1837" s="4" t="b">
        <f t="shared" si="404"/>
        <v>1</v>
      </c>
      <c r="BB1837" s="14" t="b">
        <f t="shared" si="405"/>
        <v>1</v>
      </c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</row>
    <row r="1838" spans="1:64" x14ac:dyDescent="0.2">
      <c r="A1838" s="1"/>
      <c r="B1838" s="11" t="s">
        <v>1993</v>
      </c>
      <c r="C1838" s="4">
        <v>1</v>
      </c>
      <c r="D1838" s="4">
        <v>3</v>
      </c>
      <c r="E1838" s="4">
        <v>4</v>
      </c>
      <c r="F1838" s="4">
        <v>1</v>
      </c>
      <c r="G1838" s="4">
        <v>4</v>
      </c>
      <c r="H1838" s="4">
        <v>3</v>
      </c>
      <c r="I1838" s="4">
        <v>1</v>
      </c>
      <c r="J1838" s="4">
        <v>2</v>
      </c>
      <c r="K1838" s="4">
        <v>1</v>
      </c>
      <c r="L1838" s="4">
        <v>1</v>
      </c>
      <c r="M1838" s="4">
        <v>2</v>
      </c>
      <c r="N1838" s="14">
        <v>3</v>
      </c>
      <c r="O1838" s="25" t="b">
        <f t="shared" si="392"/>
        <v>1</v>
      </c>
      <c r="P1838" s="11">
        <f>IF($O1838 = TRUE, IF(ISBLANK(C1838), "", INDEX('Individual UI'!$E$6:$H$6,1,C1838)), "")</f>
        <v>-4</v>
      </c>
      <c r="Q1838" s="4">
        <f>IF($O1838 = TRUE, IF(ISBLANK(D1838), "", INDEX('Individual UI'!$E$6:$H$6,1,D1838)), "")</f>
        <v>2</v>
      </c>
      <c r="R1838" s="4">
        <f>IF($O1838 = TRUE, IF(ISBLANK(E1838), "", INDEX('Individual UI'!$E$6:$H$6,1,E1838)), "")</f>
        <v>4</v>
      </c>
      <c r="S1838" s="4">
        <f>IF($O1838 = TRUE, IF(ISBLANK(F1838), "", INDEX('Individual UI'!$E$6:$H$6,1,F1838)), "")</f>
        <v>-4</v>
      </c>
      <c r="T1838" s="4">
        <f>IF($O1838 = TRUE, IF(ISBLANK(G1838), "", INDEX('Individual UI'!$E$6:$H$6,1,G1838)), "")</f>
        <v>4</v>
      </c>
      <c r="U1838" s="4">
        <f>IF($O1838 = TRUE, IF(ISBLANK(H1838), "", INDEX('Individual UI'!$E$6:$H$6,1,H1838)), "")</f>
        <v>2</v>
      </c>
      <c r="V1838" s="4">
        <f>IF($O1838 = TRUE, IF(ISBLANK(I1838), "", INDEX('Individual UI'!$E$6:$H$6,1,I1838)), "")</f>
        <v>-4</v>
      </c>
      <c r="W1838" s="4">
        <f>IF($O1838 = TRUE, IF(ISBLANK(J1838), "", INDEX('Individual UI'!$E$6:$H$6,1,J1838)), "")</f>
        <v>-2</v>
      </c>
      <c r="X1838" s="4">
        <f>IF($O1838 = TRUE, IF(ISBLANK(K1838), "", INDEX('Individual UI'!$E$6:$H$6,1,K1838)), "")</f>
        <v>-4</v>
      </c>
      <c r="Y1838" s="4">
        <f>IF($O1838 = TRUE, IF(ISBLANK(L1838), "", INDEX('Individual UI'!$E$6:$H$6,1,L1838)), "")</f>
        <v>-4</v>
      </c>
      <c r="Z1838" s="4">
        <f>IF($O1838 = TRUE, IF(ISBLANK(M1838), "", INDEX('Individual UI'!$E$6:$H$6,1,M1838)), "")</f>
        <v>-2</v>
      </c>
      <c r="AA1838" s="14">
        <f>IF($O1838 = TRUE, IF(ISBLANK(N1838), "", INDEX('Individual UI'!$E$6:$H$6,1,N1838)), "")</f>
        <v>2</v>
      </c>
      <c r="AB1838" s="11">
        <f>IF($O1838 = TRUE, EXP(MMULT($P1838:$AA1838, Documentation!D$39:D$50) + Documentation!D$51), "")</f>
        <v>4.0531462132509235E-3</v>
      </c>
      <c r="AC1838" s="4">
        <f>IF($O1838 = TRUE, EXP(MMULT($P1838:$AA1838, Documentation!E$39:E$50) + Documentation!E$51), "")</f>
        <v>8.0619108334498805E-3</v>
      </c>
      <c r="AD1838" s="4">
        <f>IF($O1838 = TRUE, EXP(MMULT($P1838:$AA1838, Documentation!F$39:F$50) + Documentation!F$51), "")</f>
        <v>1.7489619787477895E-3</v>
      </c>
      <c r="AE1838" s="4">
        <f>IF($O1838 = TRUE, EXP(MMULT($P1838:$AA1838, Documentation!G$39:G$50) + Documentation!G$51), "")</f>
        <v>42.213018029119468</v>
      </c>
      <c r="AF1838" s="14">
        <f>IF($O1838 = TRUE, EXP(MMULT($P1838:$AA1838, Documentation!H$39:H$50) + Documentation!H$51), "")</f>
        <v>0.28917612049090019</v>
      </c>
      <c r="AG1838" s="30">
        <f t="shared" si="393"/>
        <v>9.5332125974014641E-5</v>
      </c>
      <c r="AH1838" s="28">
        <f t="shared" si="394"/>
        <v>1.8962037358856491E-4</v>
      </c>
      <c r="AI1838" s="28">
        <f t="shared" si="395"/>
        <v>4.1136503572619592E-5</v>
      </c>
      <c r="AJ1838" s="28">
        <f t="shared" si="396"/>
        <v>0.99287233688705645</v>
      </c>
      <c r="AK1838" s="33">
        <f t="shared" si="397"/>
        <v>6.8015741098083737E-3</v>
      </c>
      <c r="AL1838" s="11">
        <f t="shared" si="398"/>
        <v>4</v>
      </c>
      <c r="AM1838" s="14" t="str">
        <f>IF($O1838 = TRUE, INDEX(Documentation!$M$9:$M$13, $AL1838, 1), "")</f>
        <v>Financially Pressured</v>
      </c>
      <c r="AN1838" s="1"/>
      <c r="AO1838" s="1"/>
      <c r="AP1838" s="38">
        <v>9.5332125974015102E-5</v>
      </c>
      <c r="AQ1838" s="35">
        <v>1.89620373588566E-4</v>
      </c>
      <c r="AR1838" s="35">
        <v>4.1136503572620601E-5</v>
      </c>
      <c r="AS1838" s="35">
        <v>0.99287233688705601</v>
      </c>
      <c r="AT1838" s="35">
        <v>6.8015741098084101E-3</v>
      </c>
      <c r="AU1838" s="14">
        <v>4</v>
      </c>
      <c r="AV1838" s="4" t="b">
        <f t="shared" si="399"/>
        <v>1</v>
      </c>
      <c r="AW1838" s="4" t="b">
        <f t="shared" si="400"/>
        <v>1</v>
      </c>
      <c r="AX1838" s="4" t="b">
        <f t="shared" si="401"/>
        <v>1</v>
      </c>
      <c r="AY1838" s="4" t="b">
        <f t="shared" si="402"/>
        <v>1</v>
      </c>
      <c r="AZ1838" s="4" t="b">
        <f t="shared" si="403"/>
        <v>1</v>
      </c>
      <c r="BA1838" s="4" t="b">
        <f t="shared" si="404"/>
        <v>1</v>
      </c>
      <c r="BB1838" s="14" t="b">
        <f t="shared" si="405"/>
        <v>1</v>
      </c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</row>
    <row r="1839" spans="1:64" x14ac:dyDescent="0.2">
      <c r="A1839" s="1"/>
      <c r="B1839" s="11" t="s">
        <v>1994</v>
      </c>
      <c r="C1839" s="4">
        <v>2</v>
      </c>
      <c r="D1839" s="4">
        <v>3</v>
      </c>
      <c r="E1839" s="4">
        <v>1</v>
      </c>
      <c r="F1839" s="4">
        <v>4</v>
      </c>
      <c r="G1839" s="4">
        <v>2</v>
      </c>
      <c r="H1839" s="4">
        <v>4</v>
      </c>
      <c r="I1839" s="4">
        <v>3</v>
      </c>
      <c r="J1839" s="4">
        <v>4</v>
      </c>
      <c r="K1839" s="4">
        <v>3</v>
      </c>
      <c r="L1839" s="4">
        <v>3</v>
      </c>
      <c r="M1839" s="4">
        <v>4</v>
      </c>
      <c r="N1839" s="14">
        <v>1</v>
      </c>
      <c r="O1839" s="25" t="b">
        <f t="shared" si="392"/>
        <v>1</v>
      </c>
      <c r="P1839" s="11">
        <f>IF($O1839 = TRUE, IF(ISBLANK(C1839), "", INDEX('Individual UI'!$E$6:$H$6,1,C1839)), "")</f>
        <v>-2</v>
      </c>
      <c r="Q1839" s="4">
        <f>IF($O1839 = TRUE, IF(ISBLANK(D1839), "", INDEX('Individual UI'!$E$6:$H$6,1,D1839)), "")</f>
        <v>2</v>
      </c>
      <c r="R1839" s="4">
        <f>IF($O1839 = TRUE, IF(ISBLANK(E1839), "", INDEX('Individual UI'!$E$6:$H$6,1,E1839)), "")</f>
        <v>-4</v>
      </c>
      <c r="S1839" s="4">
        <f>IF($O1839 = TRUE, IF(ISBLANK(F1839), "", INDEX('Individual UI'!$E$6:$H$6,1,F1839)), "")</f>
        <v>4</v>
      </c>
      <c r="T1839" s="4">
        <f>IF($O1839 = TRUE, IF(ISBLANK(G1839), "", INDEX('Individual UI'!$E$6:$H$6,1,G1839)), "")</f>
        <v>-2</v>
      </c>
      <c r="U1839" s="4">
        <f>IF($O1839 = TRUE, IF(ISBLANK(H1839), "", INDEX('Individual UI'!$E$6:$H$6,1,H1839)), "")</f>
        <v>4</v>
      </c>
      <c r="V1839" s="4">
        <f>IF($O1839 = TRUE, IF(ISBLANK(I1839), "", INDEX('Individual UI'!$E$6:$H$6,1,I1839)), "")</f>
        <v>2</v>
      </c>
      <c r="W1839" s="4">
        <f>IF($O1839 = TRUE, IF(ISBLANK(J1839), "", INDEX('Individual UI'!$E$6:$H$6,1,J1839)), "")</f>
        <v>4</v>
      </c>
      <c r="X1839" s="4">
        <f>IF($O1839 = TRUE, IF(ISBLANK(K1839), "", INDEX('Individual UI'!$E$6:$H$6,1,K1839)), "")</f>
        <v>2</v>
      </c>
      <c r="Y1839" s="4">
        <f>IF($O1839 = TRUE, IF(ISBLANK(L1839), "", INDEX('Individual UI'!$E$6:$H$6,1,L1839)), "")</f>
        <v>2</v>
      </c>
      <c r="Z1839" s="4">
        <f>IF($O1839 = TRUE, IF(ISBLANK(M1839), "", INDEX('Individual UI'!$E$6:$H$6,1,M1839)), "")</f>
        <v>4</v>
      </c>
      <c r="AA1839" s="14">
        <f>IF($O1839 = TRUE, IF(ISBLANK(N1839), "", INDEX('Individual UI'!$E$6:$H$6,1,N1839)), "")</f>
        <v>-4</v>
      </c>
      <c r="AB1839" s="11">
        <f>IF($O1839 = TRUE, EXP(MMULT($P1839:$AA1839, Documentation!D$39:D$50) + Documentation!D$51), "")</f>
        <v>1.0123606303981568E-3</v>
      </c>
      <c r="AC1839" s="4">
        <f>IF($O1839 = TRUE, EXP(MMULT($P1839:$AA1839, Documentation!E$39:E$50) + Documentation!E$51), "")</f>
        <v>3.0610099661588829E-3</v>
      </c>
      <c r="AD1839" s="4">
        <f>IF($O1839 = TRUE, EXP(MMULT($P1839:$AA1839, Documentation!F$39:F$50) + Documentation!F$51), "")</f>
        <v>0.5044580392748641</v>
      </c>
      <c r="AE1839" s="4">
        <f>IF($O1839 = TRUE, EXP(MMULT($P1839:$AA1839, Documentation!G$39:G$50) + Documentation!G$51), "")</f>
        <v>2.1998694186008559E-4</v>
      </c>
      <c r="AF1839" s="14">
        <f>IF($O1839 = TRUE, EXP(MMULT($P1839:$AA1839, Documentation!H$39:H$50) + Documentation!H$51), "")</f>
        <v>3.2801369518900858E-3</v>
      </c>
      <c r="AG1839" s="30">
        <f t="shared" si="393"/>
        <v>1.9771450850963549E-3</v>
      </c>
      <c r="AH1839" s="28">
        <f t="shared" si="394"/>
        <v>5.9781668985307611E-3</v>
      </c>
      <c r="AI1839" s="28">
        <f t="shared" si="395"/>
        <v>0.98520892954655293</v>
      </c>
      <c r="AJ1839" s="28">
        <f t="shared" si="396"/>
        <v>4.2963553483207217E-4</v>
      </c>
      <c r="AK1839" s="33">
        <f t="shared" si="397"/>
        <v>6.4061229349878816E-3</v>
      </c>
      <c r="AL1839" s="11">
        <f t="shared" si="398"/>
        <v>3</v>
      </c>
      <c r="AM1839" s="14" t="str">
        <f>IF($O1839 = TRUE, INDEX(Documentation!$M$9:$M$13, $AL1839, 1), "")</f>
        <v>Process Skeptics</v>
      </c>
      <c r="AN1839" s="1"/>
      <c r="AO1839" s="1"/>
      <c r="AP1839" s="38">
        <v>1.97714508509642E-3</v>
      </c>
      <c r="AQ1839" s="35">
        <v>5.9781668985307403E-3</v>
      </c>
      <c r="AR1839" s="35">
        <v>0.98520892954655304</v>
      </c>
      <c r="AS1839" s="35">
        <v>4.29635534832088E-4</v>
      </c>
      <c r="AT1839" s="35">
        <v>6.4061229349879198E-3</v>
      </c>
      <c r="AU1839" s="14">
        <v>3</v>
      </c>
      <c r="AV1839" s="4" t="b">
        <f t="shared" si="399"/>
        <v>1</v>
      </c>
      <c r="AW1839" s="4" t="b">
        <f t="shared" si="400"/>
        <v>1</v>
      </c>
      <c r="AX1839" s="4" t="b">
        <f t="shared" si="401"/>
        <v>1</v>
      </c>
      <c r="AY1839" s="4" t="b">
        <f t="shared" si="402"/>
        <v>1</v>
      </c>
      <c r="AZ1839" s="4" t="b">
        <f t="shared" si="403"/>
        <v>1</v>
      </c>
      <c r="BA1839" s="4" t="b">
        <f t="shared" si="404"/>
        <v>1</v>
      </c>
      <c r="BB1839" s="14" t="b">
        <f t="shared" si="405"/>
        <v>1</v>
      </c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</row>
    <row r="1840" spans="1:64" x14ac:dyDescent="0.2">
      <c r="A1840" s="1"/>
      <c r="B1840" s="11" t="s">
        <v>1995</v>
      </c>
      <c r="C1840" s="4">
        <v>2</v>
      </c>
      <c r="D1840" s="4">
        <v>2</v>
      </c>
      <c r="E1840" s="4">
        <v>3</v>
      </c>
      <c r="F1840" s="4">
        <v>1</v>
      </c>
      <c r="G1840" s="4">
        <v>2</v>
      </c>
      <c r="H1840" s="4">
        <v>4</v>
      </c>
      <c r="I1840" s="4">
        <v>4</v>
      </c>
      <c r="J1840" s="4">
        <v>1</v>
      </c>
      <c r="K1840" s="4">
        <v>3</v>
      </c>
      <c r="L1840" s="4">
        <v>3</v>
      </c>
      <c r="M1840" s="4">
        <v>4</v>
      </c>
      <c r="N1840" s="14">
        <v>1</v>
      </c>
      <c r="O1840" s="25" t="b">
        <f t="shared" si="392"/>
        <v>1</v>
      </c>
      <c r="P1840" s="11">
        <f>IF($O1840 = TRUE, IF(ISBLANK(C1840), "", INDEX('Individual UI'!$E$6:$H$6,1,C1840)), "")</f>
        <v>-2</v>
      </c>
      <c r="Q1840" s="4">
        <f>IF($O1840 = TRUE, IF(ISBLANK(D1840), "", INDEX('Individual UI'!$E$6:$H$6,1,D1840)), "")</f>
        <v>-2</v>
      </c>
      <c r="R1840" s="4">
        <f>IF($O1840 = TRUE, IF(ISBLANK(E1840), "", INDEX('Individual UI'!$E$6:$H$6,1,E1840)), "")</f>
        <v>2</v>
      </c>
      <c r="S1840" s="4">
        <f>IF($O1840 = TRUE, IF(ISBLANK(F1840), "", INDEX('Individual UI'!$E$6:$H$6,1,F1840)), "")</f>
        <v>-4</v>
      </c>
      <c r="T1840" s="4">
        <f>IF($O1840 = TRUE, IF(ISBLANK(G1840), "", INDEX('Individual UI'!$E$6:$H$6,1,G1840)), "")</f>
        <v>-2</v>
      </c>
      <c r="U1840" s="4">
        <f>IF($O1840 = TRUE, IF(ISBLANK(H1840), "", INDEX('Individual UI'!$E$6:$H$6,1,H1840)), "")</f>
        <v>4</v>
      </c>
      <c r="V1840" s="4">
        <f>IF($O1840 = TRUE, IF(ISBLANK(I1840), "", INDEX('Individual UI'!$E$6:$H$6,1,I1840)), "")</f>
        <v>4</v>
      </c>
      <c r="W1840" s="4">
        <f>IF($O1840 = TRUE, IF(ISBLANK(J1840), "", INDEX('Individual UI'!$E$6:$H$6,1,J1840)), "")</f>
        <v>-4</v>
      </c>
      <c r="X1840" s="4">
        <f>IF($O1840 = TRUE, IF(ISBLANK(K1840), "", INDEX('Individual UI'!$E$6:$H$6,1,K1840)), "")</f>
        <v>2</v>
      </c>
      <c r="Y1840" s="4">
        <f>IF($O1840 = TRUE, IF(ISBLANK(L1840), "", INDEX('Individual UI'!$E$6:$H$6,1,L1840)), "")</f>
        <v>2</v>
      </c>
      <c r="Z1840" s="4">
        <f>IF($O1840 = TRUE, IF(ISBLANK(M1840), "", INDEX('Individual UI'!$E$6:$H$6,1,M1840)), "")</f>
        <v>4</v>
      </c>
      <c r="AA1840" s="14">
        <f>IF($O1840 = TRUE, IF(ISBLANK(N1840), "", INDEX('Individual UI'!$E$6:$H$6,1,N1840)), "")</f>
        <v>-4</v>
      </c>
      <c r="AB1840" s="11">
        <f>IF($O1840 = TRUE, EXP(MMULT($P1840:$AA1840, Documentation!D$39:D$50) + Documentation!D$51), "")</f>
        <v>8.9806637311921171E-3</v>
      </c>
      <c r="AC1840" s="4">
        <f>IF($O1840 = TRUE, EXP(MMULT($P1840:$AA1840, Documentation!E$39:E$50) + Documentation!E$51), "")</f>
        <v>0.29408093706189242</v>
      </c>
      <c r="AD1840" s="4">
        <f>IF($O1840 = TRUE, EXP(MMULT($P1840:$AA1840, Documentation!F$39:F$50) + Documentation!F$51), "")</f>
        <v>2.6572146791378408E-3</v>
      </c>
      <c r="AE1840" s="4">
        <f>IF($O1840 = TRUE, EXP(MMULT($P1840:$AA1840, Documentation!G$39:G$50) + Documentation!G$51), "")</f>
        <v>1.5214023381386452E-3</v>
      </c>
      <c r="AF1840" s="14">
        <f>IF($O1840 = TRUE, EXP(MMULT($P1840:$AA1840, Documentation!H$39:H$50) + Documentation!H$51), "")</f>
        <v>1.3625350578150543E-2</v>
      </c>
      <c r="AG1840" s="30">
        <f t="shared" si="393"/>
        <v>2.7988867039538873E-2</v>
      </c>
      <c r="AH1840" s="28">
        <f t="shared" si="394"/>
        <v>0.91652382191975279</v>
      </c>
      <c r="AI1840" s="28">
        <f t="shared" si="395"/>
        <v>8.2813955155213882E-3</v>
      </c>
      <c r="AJ1840" s="28">
        <f t="shared" si="396"/>
        <v>4.7415568637657491E-3</v>
      </c>
      <c r="AK1840" s="33">
        <f t="shared" si="397"/>
        <v>4.2464358661421252E-2</v>
      </c>
      <c r="AL1840" s="11">
        <f t="shared" si="398"/>
        <v>2</v>
      </c>
      <c r="AM1840" s="14" t="str">
        <f>IF($O1840 = TRUE, INDEX(Documentation!$M$9:$M$13, $AL1840, 1), "")</f>
        <v>Cautious Consulters</v>
      </c>
      <c r="AN1840" s="1"/>
      <c r="AO1840" s="1"/>
      <c r="AP1840" s="38">
        <v>2.79888670395394E-2</v>
      </c>
      <c r="AQ1840" s="35">
        <v>0.91652382191975201</v>
      </c>
      <c r="AR1840" s="35">
        <v>8.2813955155213101E-3</v>
      </c>
      <c r="AS1840" s="35">
        <v>4.7415568637658298E-3</v>
      </c>
      <c r="AT1840" s="35">
        <v>4.2464358661421002E-2</v>
      </c>
      <c r="AU1840" s="14">
        <v>2</v>
      </c>
      <c r="AV1840" s="4" t="b">
        <f t="shared" si="399"/>
        <v>1</v>
      </c>
      <c r="AW1840" s="4" t="b">
        <f t="shared" si="400"/>
        <v>1</v>
      </c>
      <c r="AX1840" s="4" t="b">
        <f t="shared" si="401"/>
        <v>1</v>
      </c>
      <c r="AY1840" s="4" t="b">
        <f t="shared" si="402"/>
        <v>1</v>
      </c>
      <c r="AZ1840" s="4" t="b">
        <f t="shared" si="403"/>
        <v>1</v>
      </c>
      <c r="BA1840" s="4" t="b">
        <f t="shared" si="404"/>
        <v>1</v>
      </c>
      <c r="BB1840" s="14" t="b">
        <f t="shared" si="405"/>
        <v>1</v>
      </c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</row>
    <row r="1841" spans="1:64" x14ac:dyDescent="0.2">
      <c r="A1841" s="1"/>
      <c r="B1841" s="11" t="s">
        <v>1996</v>
      </c>
      <c r="C1841" s="4">
        <v>3</v>
      </c>
      <c r="D1841" s="4">
        <v>2</v>
      </c>
      <c r="E1841" s="4">
        <v>1</v>
      </c>
      <c r="F1841" s="4">
        <v>2</v>
      </c>
      <c r="G1841" s="4">
        <v>4</v>
      </c>
      <c r="H1841" s="4">
        <v>4</v>
      </c>
      <c r="I1841" s="4">
        <v>1</v>
      </c>
      <c r="J1841" s="4">
        <v>1</v>
      </c>
      <c r="K1841" s="4">
        <v>1</v>
      </c>
      <c r="L1841" s="4">
        <v>4</v>
      </c>
      <c r="M1841" s="4">
        <v>4</v>
      </c>
      <c r="N1841" s="14">
        <v>3</v>
      </c>
      <c r="O1841" s="25" t="b">
        <f t="shared" si="392"/>
        <v>1</v>
      </c>
      <c r="P1841" s="11">
        <f>IF($O1841 = TRUE, IF(ISBLANK(C1841), "", INDEX('Individual UI'!$E$6:$H$6,1,C1841)), "")</f>
        <v>2</v>
      </c>
      <c r="Q1841" s="4">
        <f>IF($O1841 = TRUE, IF(ISBLANK(D1841), "", INDEX('Individual UI'!$E$6:$H$6,1,D1841)), "")</f>
        <v>-2</v>
      </c>
      <c r="R1841" s="4">
        <f>IF($O1841 = TRUE, IF(ISBLANK(E1841), "", INDEX('Individual UI'!$E$6:$H$6,1,E1841)), "")</f>
        <v>-4</v>
      </c>
      <c r="S1841" s="4">
        <f>IF($O1841 = TRUE, IF(ISBLANK(F1841), "", INDEX('Individual UI'!$E$6:$H$6,1,F1841)), "")</f>
        <v>-2</v>
      </c>
      <c r="T1841" s="4">
        <f>IF($O1841 = TRUE, IF(ISBLANK(G1841), "", INDEX('Individual UI'!$E$6:$H$6,1,G1841)), "")</f>
        <v>4</v>
      </c>
      <c r="U1841" s="4">
        <f>IF($O1841 = TRUE, IF(ISBLANK(H1841), "", INDEX('Individual UI'!$E$6:$H$6,1,H1841)), "")</f>
        <v>4</v>
      </c>
      <c r="V1841" s="4">
        <f>IF($O1841 = TRUE, IF(ISBLANK(I1841), "", INDEX('Individual UI'!$E$6:$H$6,1,I1841)), "")</f>
        <v>-4</v>
      </c>
      <c r="W1841" s="4">
        <f>IF($O1841 = TRUE, IF(ISBLANK(J1841), "", INDEX('Individual UI'!$E$6:$H$6,1,J1841)), "")</f>
        <v>-4</v>
      </c>
      <c r="X1841" s="4">
        <f>IF($O1841 = TRUE, IF(ISBLANK(K1841), "", INDEX('Individual UI'!$E$6:$H$6,1,K1841)), "")</f>
        <v>-4</v>
      </c>
      <c r="Y1841" s="4">
        <f>IF($O1841 = TRUE, IF(ISBLANK(L1841), "", INDEX('Individual UI'!$E$6:$H$6,1,L1841)), "")</f>
        <v>4</v>
      </c>
      <c r="Z1841" s="4">
        <f>IF($O1841 = TRUE, IF(ISBLANK(M1841), "", INDEX('Individual UI'!$E$6:$H$6,1,M1841)), "")</f>
        <v>4</v>
      </c>
      <c r="AA1841" s="14">
        <f>IF($O1841 = TRUE, IF(ISBLANK(N1841), "", INDEX('Individual UI'!$E$6:$H$6,1,N1841)), "")</f>
        <v>2</v>
      </c>
      <c r="AB1841" s="11">
        <f>IF($O1841 = TRUE, EXP(MMULT($P1841:$AA1841, Documentation!D$39:D$50) + Documentation!D$51), "")</f>
        <v>4.4790295703626764E-4</v>
      </c>
      <c r="AC1841" s="4">
        <f>IF($O1841 = TRUE, EXP(MMULT($P1841:$AA1841, Documentation!E$39:E$50) + Documentation!E$51), "")</f>
        <v>0.52265848565870421</v>
      </c>
      <c r="AD1841" s="4">
        <f>IF($O1841 = TRUE, EXP(MMULT($P1841:$AA1841, Documentation!F$39:F$50) + Documentation!F$51), "")</f>
        <v>2.0496359031760603E-2</v>
      </c>
      <c r="AE1841" s="4">
        <f>IF($O1841 = TRUE, EXP(MMULT($P1841:$AA1841, Documentation!G$39:G$50) + Documentation!G$51), "")</f>
        <v>6.3677167352164388E-2</v>
      </c>
      <c r="AF1841" s="14">
        <f>IF($O1841 = TRUE, EXP(MMULT($P1841:$AA1841, Documentation!H$39:H$50) + Documentation!H$51), "")</f>
        <v>0.29637035954352459</v>
      </c>
      <c r="AG1841" s="30">
        <f t="shared" si="393"/>
        <v>4.9565962591301138E-4</v>
      </c>
      <c r="AH1841" s="28">
        <f t="shared" si="394"/>
        <v>0.57838579855787309</v>
      </c>
      <c r="AI1841" s="28">
        <f t="shared" si="395"/>
        <v>2.2681738288766469E-2</v>
      </c>
      <c r="AJ1841" s="28">
        <f t="shared" si="396"/>
        <v>7.0466605440201113E-2</v>
      </c>
      <c r="AK1841" s="33">
        <f t="shared" si="397"/>
        <v>0.32797019808724637</v>
      </c>
      <c r="AL1841" s="11">
        <f t="shared" si="398"/>
        <v>2</v>
      </c>
      <c r="AM1841" s="14" t="str">
        <f>IF($O1841 = TRUE, INDEX(Documentation!$M$9:$M$13, $AL1841, 1), "")</f>
        <v>Cautious Consulters</v>
      </c>
      <c r="AN1841" s="1"/>
      <c r="AO1841" s="1"/>
      <c r="AP1841" s="38">
        <v>4.9565962591301203E-4</v>
      </c>
      <c r="AQ1841" s="35">
        <v>0.57838579855787098</v>
      </c>
      <c r="AR1841" s="35">
        <v>2.26817382887664E-2</v>
      </c>
      <c r="AS1841" s="35">
        <v>7.0466605440202001E-2</v>
      </c>
      <c r="AT1841" s="35">
        <v>0.32797019808724798</v>
      </c>
      <c r="AU1841" s="14">
        <v>2</v>
      </c>
      <c r="AV1841" s="4" t="b">
        <f t="shared" si="399"/>
        <v>1</v>
      </c>
      <c r="AW1841" s="4" t="b">
        <f t="shared" si="400"/>
        <v>1</v>
      </c>
      <c r="AX1841" s="4" t="b">
        <f t="shared" si="401"/>
        <v>1</v>
      </c>
      <c r="AY1841" s="4" t="b">
        <f t="shared" si="402"/>
        <v>1</v>
      </c>
      <c r="AZ1841" s="4" t="b">
        <f t="shared" si="403"/>
        <v>1</v>
      </c>
      <c r="BA1841" s="4" t="b">
        <f t="shared" si="404"/>
        <v>1</v>
      </c>
      <c r="BB1841" s="14" t="b">
        <f t="shared" si="405"/>
        <v>1</v>
      </c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</row>
    <row r="1842" spans="1:64" x14ac:dyDescent="0.2">
      <c r="A1842" s="1"/>
      <c r="B1842" s="11" t="s">
        <v>1997</v>
      </c>
      <c r="C1842" s="4">
        <v>2</v>
      </c>
      <c r="D1842" s="4">
        <v>3</v>
      </c>
      <c r="E1842" s="4">
        <v>2</v>
      </c>
      <c r="F1842" s="4">
        <v>2</v>
      </c>
      <c r="G1842" s="4">
        <v>1</v>
      </c>
      <c r="H1842" s="4">
        <v>2</v>
      </c>
      <c r="I1842" s="4">
        <v>3</v>
      </c>
      <c r="J1842" s="4">
        <v>2</v>
      </c>
      <c r="K1842" s="4">
        <v>2</v>
      </c>
      <c r="L1842" s="4">
        <v>2</v>
      </c>
      <c r="M1842" s="4">
        <v>1</v>
      </c>
      <c r="N1842" s="14">
        <v>2</v>
      </c>
      <c r="O1842" s="25" t="b">
        <f t="shared" si="392"/>
        <v>1</v>
      </c>
      <c r="P1842" s="11">
        <f>IF($O1842 = TRUE, IF(ISBLANK(C1842), "", INDEX('Individual UI'!$E$6:$H$6,1,C1842)), "")</f>
        <v>-2</v>
      </c>
      <c r="Q1842" s="4">
        <f>IF($O1842 = TRUE, IF(ISBLANK(D1842), "", INDEX('Individual UI'!$E$6:$H$6,1,D1842)), "")</f>
        <v>2</v>
      </c>
      <c r="R1842" s="4">
        <f>IF($O1842 = TRUE, IF(ISBLANK(E1842), "", INDEX('Individual UI'!$E$6:$H$6,1,E1842)), "")</f>
        <v>-2</v>
      </c>
      <c r="S1842" s="4">
        <f>IF($O1842 = TRUE, IF(ISBLANK(F1842), "", INDEX('Individual UI'!$E$6:$H$6,1,F1842)), "")</f>
        <v>-2</v>
      </c>
      <c r="T1842" s="4">
        <f>IF($O1842 = TRUE, IF(ISBLANK(G1842), "", INDEX('Individual UI'!$E$6:$H$6,1,G1842)), "")</f>
        <v>-4</v>
      </c>
      <c r="U1842" s="4">
        <f>IF($O1842 = TRUE, IF(ISBLANK(H1842), "", INDEX('Individual UI'!$E$6:$H$6,1,H1842)), "")</f>
        <v>-2</v>
      </c>
      <c r="V1842" s="4">
        <f>IF($O1842 = TRUE, IF(ISBLANK(I1842), "", INDEX('Individual UI'!$E$6:$H$6,1,I1842)), "")</f>
        <v>2</v>
      </c>
      <c r="W1842" s="4">
        <f>IF($O1842 = TRUE, IF(ISBLANK(J1842), "", INDEX('Individual UI'!$E$6:$H$6,1,J1842)), "")</f>
        <v>-2</v>
      </c>
      <c r="X1842" s="4">
        <f>IF($O1842 = TRUE, IF(ISBLANK(K1842), "", INDEX('Individual UI'!$E$6:$H$6,1,K1842)), "")</f>
        <v>-2</v>
      </c>
      <c r="Y1842" s="4">
        <f>IF($O1842 = TRUE, IF(ISBLANK(L1842), "", INDEX('Individual UI'!$E$6:$H$6,1,L1842)), "")</f>
        <v>-2</v>
      </c>
      <c r="Z1842" s="4">
        <f>IF($O1842 = TRUE, IF(ISBLANK(M1842), "", INDEX('Individual UI'!$E$6:$H$6,1,M1842)), "")</f>
        <v>-4</v>
      </c>
      <c r="AA1842" s="14">
        <f>IF($O1842 = TRUE, IF(ISBLANK(N1842), "", INDEX('Individual UI'!$E$6:$H$6,1,N1842)), "")</f>
        <v>-2</v>
      </c>
      <c r="AB1842" s="11">
        <f>IF($O1842 = TRUE, EXP(MMULT($P1842:$AA1842, Documentation!D$39:D$50) + Documentation!D$51), "")</f>
        <v>2.137939487009187</v>
      </c>
      <c r="AC1842" s="4">
        <f>IF($O1842 = TRUE, EXP(MMULT($P1842:$AA1842, Documentation!E$39:E$50) + Documentation!E$51), "")</f>
        <v>1.9345314999016975E-3</v>
      </c>
      <c r="AD1842" s="4">
        <f>IF($O1842 = TRUE, EXP(MMULT($P1842:$AA1842, Documentation!F$39:F$50) + Documentation!F$51), "")</f>
        <v>1.5564191220151748E-4</v>
      </c>
      <c r="AE1842" s="4">
        <f>IF($O1842 = TRUE, EXP(MMULT($P1842:$AA1842, Documentation!G$39:G$50) + Documentation!G$51), "")</f>
        <v>2.9983245949033901E-3</v>
      </c>
      <c r="AF1842" s="14">
        <f>IF($O1842 = TRUE, EXP(MMULT($P1842:$AA1842, Documentation!H$39:H$50) + Documentation!H$51), "")</f>
        <v>6.2800324501026926E-4</v>
      </c>
      <c r="AG1842" s="30">
        <f t="shared" si="393"/>
        <v>0.9973332935492818</v>
      </c>
      <c r="AH1842" s="28">
        <f t="shared" si="394"/>
        <v>9.024449400908143E-4</v>
      </c>
      <c r="AI1842" s="28">
        <f t="shared" si="395"/>
        <v>7.2605825306776113E-5</v>
      </c>
      <c r="AJ1842" s="28">
        <f t="shared" si="396"/>
        <v>1.398696717814055E-3</v>
      </c>
      <c r="AK1842" s="33">
        <f t="shared" si="397"/>
        <v>2.9295896750656581E-4</v>
      </c>
      <c r="AL1842" s="11">
        <f t="shared" si="398"/>
        <v>1</v>
      </c>
      <c r="AM1842" s="14" t="str">
        <f>IF($O1842 = TRUE, INDEX(Documentation!$M$9:$M$13, $AL1842, 1), "")</f>
        <v>Decisive Pursuers</v>
      </c>
      <c r="AN1842" s="1"/>
      <c r="AO1842" s="1"/>
      <c r="AP1842" s="38">
        <v>0.99733329354928202</v>
      </c>
      <c r="AQ1842" s="35">
        <v>9.0244494009083403E-4</v>
      </c>
      <c r="AR1842" s="35">
        <v>7.2605825306777902E-5</v>
      </c>
      <c r="AS1842" s="35">
        <v>1.39869671781404E-3</v>
      </c>
      <c r="AT1842" s="35">
        <v>2.9295896750656798E-4</v>
      </c>
      <c r="AU1842" s="14">
        <v>1</v>
      </c>
      <c r="AV1842" s="4" t="b">
        <f t="shared" si="399"/>
        <v>1</v>
      </c>
      <c r="AW1842" s="4" t="b">
        <f t="shared" si="400"/>
        <v>1</v>
      </c>
      <c r="AX1842" s="4" t="b">
        <f t="shared" si="401"/>
        <v>1</v>
      </c>
      <c r="AY1842" s="4" t="b">
        <f t="shared" si="402"/>
        <v>1</v>
      </c>
      <c r="AZ1842" s="4" t="b">
        <f t="shared" si="403"/>
        <v>1</v>
      </c>
      <c r="BA1842" s="4" t="b">
        <f t="shared" si="404"/>
        <v>1</v>
      </c>
      <c r="BB1842" s="14" t="b">
        <f t="shared" si="405"/>
        <v>1</v>
      </c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</row>
    <row r="1843" spans="1:64" x14ac:dyDescent="0.2">
      <c r="A1843" s="1"/>
      <c r="B1843" s="11" t="s">
        <v>1998</v>
      </c>
      <c r="C1843" s="4">
        <v>3</v>
      </c>
      <c r="D1843" s="4">
        <v>3</v>
      </c>
      <c r="E1843" s="4">
        <v>2</v>
      </c>
      <c r="F1843" s="4">
        <v>4</v>
      </c>
      <c r="G1843" s="4">
        <v>3</v>
      </c>
      <c r="H1843" s="4">
        <v>4</v>
      </c>
      <c r="I1843" s="4">
        <v>2</v>
      </c>
      <c r="J1843" s="4">
        <v>3</v>
      </c>
      <c r="K1843" s="4">
        <v>4</v>
      </c>
      <c r="L1843" s="4">
        <v>3</v>
      </c>
      <c r="M1843" s="4">
        <v>4</v>
      </c>
      <c r="N1843" s="14">
        <v>1</v>
      </c>
      <c r="O1843" s="25" t="b">
        <f t="shared" si="392"/>
        <v>1</v>
      </c>
      <c r="P1843" s="11">
        <f>IF($O1843 = TRUE, IF(ISBLANK(C1843), "", INDEX('Individual UI'!$E$6:$H$6,1,C1843)), "")</f>
        <v>2</v>
      </c>
      <c r="Q1843" s="4">
        <f>IF($O1843 = TRUE, IF(ISBLANK(D1843), "", INDEX('Individual UI'!$E$6:$H$6,1,D1843)), "")</f>
        <v>2</v>
      </c>
      <c r="R1843" s="4">
        <f>IF($O1843 = TRUE, IF(ISBLANK(E1843), "", INDEX('Individual UI'!$E$6:$H$6,1,E1843)), "")</f>
        <v>-2</v>
      </c>
      <c r="S1843" s="4">
        <f>IF($O1843 = TRUE, IF(ISBLANK(F1843), "", INDEX('Individual UI'!$E$6:$H$6,1,F1843)), "")</f>
        <v>4</v>
      </c>
      <c r="T1843" s="4">
        <f>IF($O1843 = TRUE, IF(ISBLANK(G1843), "", INDEX('Individual UI'!$E$6:$H$6,1,G1843)), "")</f>
        <v>2</v>
      </c>
      <c r="U1843" s="4">
        <f>IF($O1843 = TRUE, IF(ISBLANK(H1843), "", INDEX('Individual UI'!$E$6:$H$6,1,H1843)), "")</f>
        <v>4</v>
      </c>
      <c r="V1843" s="4">
        <f>IF($O1843 = TRUE, IF(ISBLANK(I1843), "", INDEX('Individual UI'!$E$6:$H$6,1,I1843)), "")</f>
        <v>-2</v>
      </c>
      <c r="W1843" s="4">
        <f>IF($O1843 = TRUE, IF(ISBLANK(J1843), "", INDEX('Individual UI'!$E$6:$H$6,1,J1843)), "")</f>
        <v>2</v>
      </c>
      <c r="X1843" s="4">
        <f>IF($O1843 = TRUE, IF(ISBLANK(K1843), "", INDEX('Individual UI'!$E$6:$H$6,1,K1843)), "")</f>
        <v>4</v>
      </c>
      <c r="Y1843" s="4">
        <f>IF($O1843 = TRUE, IF(ISBLANK(L1843), "", INDEX('Individual UI'!$E$6:$H$6,1,L1843)), "")</f>
        <v>2</v>
      </c>
      <c r="Z1843" s="4">
        <f>IF($O1843 = TRUE, IF(ISBLANK(M1843), "", INDEX('Individual UI'!$E$6:$H$6,1,M1843)), "")</f>
        <v>4</v>
      </c>
      <c r="AA1843" s="14">
        <f>IF($O1843 = TRUE, IF(ISBLANK(N1843), "", INDEX('Individual UI'!$E$6:$H$6,1,N1843)), "")</f>
        <v>-4</v>
      </c>
      <c r="AB1843" s="11">
        <f>IF($O1843 = TRUE, EXP(MMULT($P1843:$AA1843, Documentation!D$39:D$50) + Documentation!D$51), "")</f>
        <v>4.7502518150431329E-6</v>
      </c>
      <c r="AC1843" s="4">
        <f>IF($O1843 = TRUE, EXP(MMULT($P1843:$AA1843, Documentation!E$39:E$50) + Documentation!E$51), "")</f>
        <v>5.5243528519168562E-2</v>
      </c>
      <c r="AD1843" s="4">
        <f>IF($O1843 = TRUE, EXP(MMULT($P1843:$AA1843, Documentation!F$39:F$50) + Documentation!F$51), "")</f>
        <v>1.1077203248757932</v>
      </c>
      <c r="AE1843" s="4">
        <f>IF($O1843 = TRUE, EXP(MMULT($P1843:$AA1843, Documentation!G$39:G$50) + Documentation!G$51), "")</f>
        <v>3.8729324979380258E-3</v>
      </c>
      <c r="AF1843" s="14">
        <f>IF($O1843 = TRUE, EXP(MMULT($P1843:$AA1843, Documentation!H$39:H$50) + Documentation!H$51), "")</f>
        <v>0.33417398192802722</v>
      </c>
      <c r="AG1843" s="30">
        <f t="shared" si="393"/>
        <v>3.1646920087423953E-6</v>
      </c>
      <c r="AH1843" s="28">
        <f t="shared" si="394"/>
        <v>3.6804102192160917E-2</v>
      </c>
      <c r="AI1843" s="28">
        <f t="shared" si="395"/>
        <v>0.73798059482960721</v>
      </c>
      <c r="AJ1843" s="28">
        <f t="shared" si="396"/>
        <v>2.580208166608932E-3</v>
      </c>
      <c r="AK1843" s="33">
        <f t="shared" si="397"/>
        <v>0.22263193011961421</v>
      </c>
      <c r="AL1843" s="11">
        <f t="shared" si="398"/>
        <v>3</v>
      </c>
      <c r="AM1843" s="14" t="str">
        <f>IF($O1843 = TRUE, INDEX(Documentation!$M$9:$M$13, $AL1843, 1), "")</f>
        <v>Process Skeptics</v>
      </c>
      <c r="AN1843" s="1"/>
      <c r="AO1843" s="1"/>
      <c r="AP1843" s="38">
        <v>3.1646920087424601E-6</v>
      </c>
      <c r="AQ1843" s="35">
        <v>3.6804102192160702E-2</v>
      </c>
      <c r="AR1843" s="35">
        <v>0.73798059482960499</v>
      </c>
      <c r="AS1843" s="35">
        <v>2.5802081666089901E-3</v>
      </c>
      <c r="AT1843" s="35">
        <v>0.22263193011961599</v>
      </c>
      <c r="AU1843" s="14">
        <v>3</v>
      </c>
      <c r="AV1843" s="4" t="b">
        <f t="shared" si="399"/>
        <v>1</v>
      </c>
      <c r="AW1843" s="4" t="b">
        <f t="shared" si="400"/>
        <v>1</v>
      </c>
      <c r="AX1843" s="4" t="b">
        <f t="shared" si="401"/>
        <v>1</v>
      </c>
      <c r="AY1843" s="4" t="b">
        <f t="shared" si="402"/>
        <v>1</v>
      </c>
      <c r="AZ1843" s="4" t="b">
        <f t="shared" si="403"/>
        <v>1</v>
      </c>
      <c r="BA1843" s="4" t="b">
        <f t="shared" si="404"/>
        <v>1</v>
      </c>
      <c r="BB1843" s="14" t="b">
        <f t="shared" si="405"/>
        <v>1</v>
      </c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</row>
    <row r="1844" spans="1:64" x14ac:dyDescent="0.2">
      <c r="A1844" s="1"/>
      <c r="B1844" s="11" t="s">
        <v>1999</v>
      </c>
      <c r="C1844" s="4">
        <v>2</v>
      </c>
      <c r="D1844" s="4">
        <v>2</v>
      </c>
      <c r="E1844" s="4">
        <v>2</v>
      </c>
      <c r="F1844" s="4">
        <v>1</v>
      </c>
      <c r="G1844" s="4">
        <v>3</v>
      </c>
      <c r="H1844" s="4">
        <v>4</v>
      </c>
      <c r="I1844" s="4">
        <v>3</v>
      </c>
      <c r="J1844" s="4">
        <v>2</v>
      </c>
      <c r="K1844" s="4">
        <v>4</v>
      </c>
      <c r="L1844" s="4">
        <v>1</v>
      </c>
      <c r="M1844" s="4">
        <v>4</v>
      </c>
      <c r="N1844" s="14">
        <v>1</v>
      </c>
      <c r="O1844" s="25" t="b">
        <f t="shared" si="392"/>
        <v>1</v>
      </c>
      <c r="P1844" s="11">
        <f>IF($O1844 = TRUE, IF(ISBLANK(C1844), "", INDEX('Individual UI'!$E$6:$H$6,1,C1844)), "")</f>
        <v>-2</v>
      </c>
      <c r="Q1844" s="4">
        <f>IF($O1844 = TRUE, IF(ISBLANK(D1844), "", INDEX('Individual UI'!$E$6:$H$6,1,D1844)), "")</f>
        <v>-2</v>
      </c>
      <c r="R1844" s="4">
        <f>IF($O1844 = TRUE, IF(ISBLANK(E1844), "", INDEX('Individual UI'!$E$6:$H$6,1,E1844)), "")</f>
        <v>-2</v>
      </c>
      <c r="S1844" s="4">
        <f>IF($O1844 = TRUE, IF(ISBLANK(F1844), "", INDEX('Individual UI'!$E$6:$H$6,1,F1844)), "")</f>
        <v>-4</v>
      </c>
      <c r="T1844" s="4">
        <f>IF($O1844 = TRUE, IF(ISBLANK(G1844), "", INDEX('Individual UI'!$E$6:$H$6,1,G1844)), "")</f>
        <v>2</v>
      </c>
      <c r="U1844" s="4">
        <f>IF($O1844 = TRUE, IF(ISBLANK(H1844), "", INDEX('Individual UI'!$E$6:$H$6,1,H1844)), "")</f>
        <v>4</v>
      </c>
      <c r="V1844" s="4">
        <f>IF($O1844 = TRUE, IF(ISBLANK(I1844), "", INDEX('Individual UI'!$E$6:$H$6,1,I1844)), "")</f>
        <v>2</v>
      </c>
      <c r="W1844" s="4">
        <f>IF($O1844 = TRUE, IF(ISBLANK(J1844), "", INDEX('Individual UI'!$E$6:$H$6,1,J1844)), "")</f>
        <v>-2</v>
      </c>
      <c r="X1844" s="4">
        <f>IF($O1844 = TRUE, IF(ISBLANK(K1844), "", INDEX('Individual UI'!$E$6:$H$6,1,K1844)), "")</f>
        <v>4</v>
      </c>
      <c r="Y1844" s="4">
        <f>IF($O1844 = TRUE, IF(ISBLANK(L1844), "", INDEX('Individual UI'!$E$6:$H$6,1,L1844)), "")</f>
        <v>-4</v>
      </c>
      <c r="Z1844" s="4">
        <f>IF($O1844 = TRUE, IF(ISBLANK(M1844), "", INDEX('Individual UI'!$E$6:$H$6,1,M1844)), "")</f>
        <v>4</v>
      </c>
      <c r="AA1844" s="14">
        <f>IF($O1844 = TRUE, IF(ISBLANK(N1844), "", INDEX('Individual UI'!$E$6:$H$6,1,N1844)), "")</f>
        <v>-4</v>
      </c>
      <c r="AB1844" s="11">
        <f>IF($O1844 = TRUE, EXP(MMULT($P1844:$AA1844, Documentation!D$39:D$50) + Documentation!D$51), "")</f>
        <v>8.9139815224764211E-3</v>
      </c>
      <c r="AC1844" s="4">
        <f>IF($O1844 = TRUE, EXP(MMULT($P1844:$AA1844, Documentation!E$39:E$50) + Documentation!E$51), "")</f>
        <v>9.857526504424589E-3</v>
      </c>
      <c r="AD1844" s="4">
        <f>IF($O1844 = TRUE, EXP(MMULT($P1844:$AA1844, Documentation!F$39:F$50) + Documentation!F$51), "")</f>
        <v>2.281846719978194E-3</v>
      </c>
      <c r="AE1844" s="4">
        <f>IF($O1844 = TRUE, EXP(MMULT($P1844:$AA1844, Documentation!G$39:G$50) + Documentation!G$51), "")</f>
        <v>4.6530151238185369E-3</v>
      </c>
      <c r="AF1844" s="14">
        <f>IF($O1844 = TRUE, EXP(MMULT($P1844:$AA1844, Documentation!H$39:H$50) + Documentation!H$51), "")</f>
        <v>3.668549333064844E-3</v>
      </c>
      <c r="AG1844" s="30">
        <f t="shared" si="393"/>
        <v>0.3034555247843761</v>
      </c>
      <c r="AH1844" s="28">
        <f t="shared" si="394"/>
        <v>0.33557629336941142</v>
      </c>
      <c r="AI1844" s="28">
        <f t="shared" si="395"/>
        <v>7.7680101999596865E-2</v>
      </c>
      <c r="AJ1844" s="28">
        <f t="shared" si="396"/>
        <v>0.15840095053682873</v>
      </c>
      <c r="AK1844" s="33">
        <f t="shared" si="397"/>
        <v>0.12488712930978704</v>
      </c>
      <c r="AL1844" s="11">
        <f t="shared" si="398"/>
        <v>2</v>
      </c>
      <c r="AM1844" s="14" t="str">
        <f>IF($O1844 = TRUE, INDEX(Documentation!$M$9:$M$13, $AL1844, 1), "")</f>
        <v>Cautious Consulters</v>
      </c>
      <c r="AN1844" s="1"/>
      <c r="AO1844" s="1"/>
      <c r="AP1844" s="38">
        <v>0.30345552478437898</v>
      </c>
      <c r="AQ1844" s="35">
        <v>0.33557629336940797</v>
      </c>
      <c r="AR1844" s="35">
        <v>7.7680101999596005E-2</v>
      </c>
      <c r="AS1844" s="35">
        <v>0.15840095053683101</v>
      </c>
      <c r="AT1844" s="35">
        <v>0.124887129309786</v>
      </c>
      <c r="AU1844" s="14">
        <v>2</v>
      </c>
      <c r="AV1844" s="4" t="b">
        <f t="shared" si="399"/>
        <v>1</v>
      </c>
      <c r="AW1844" s="4" t="b">
        <f t="shared" si="400"/>
        <v>1</v>
      </c>
      <c r="AX1844" s="4" t="b">
        <f t="shared" si="401"/>
        <v>1</v>
      </c>
      <c r="AY1844" s="4" t="b">
        <f t="shared" si="402"/>
        <v>1</v>
      </c>
      <c r="AZ1844" s="4" t="b">
        <f t="shared" si="403"/>
        <v>1</v>
      </c>
      <c r="BA1844" s="4" t="b">
        <f t="shared" si="404"/>
        <v>1</v>
      </c>
      <c r="BB1844" s="14" t="b">
        <f t="shared" si="405"/>
        <v>1</v>
      </c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</row>
    <row r="1845" spans="1:64" x14ac:dyDescent="0.2">
      <c r="A1845" s="1"/>
      <c r="B1845" s="11" t="s">
        <v>2000</v>
      </c>
      <c r="C1845" s="4">
        <v>2</v>
      </c>
      <c r="D1845" s="4">
        <v>3</v>
      </c>
      <c r="E1845" s="4">
        <v>1</v>
      </c>
      <c r="F1845" s="4">
        <v>4</v>
      </c>
      <c r="G1845" s="4">
        <v>2</v>
      </c>
      <c r="H1845" s="4">
        <v>4</v>
      </c>
      <c r="I1845" s="4">
        <v>3</v>
      </c>
      <c r="J1845" s="4">
        <v>4</v>
      </c>
      <c r="K1845" s="4">
        <v>3</v>
      </c>
      <c r="L1845" s="4">
        <v>1</v>
      </c>
      <c r="M1845" s="4">
        <v>4</v>
      </c>
      <c r="N1845" s="14">
        <v>3</v>
      </c>
      <c r="O1845" s="25" t="b">
        <f t="shared" si="392"/>
        <v>1</v>
      </c>
      <c r="P1845" s="11">
        <f>IF($O1845 = TRUE, IF(ISBLANK(C1845), "", INDEX('Individual UI'!$E$6:$H$6,1,C1845)), "")</f>
        <v>-2</v>
      </c>
      <c r="Q1845" s="4">
        <f>IF($O1845 = TRUE, IF(ISBLANK(D1845), "", INDEX('Individual UI'!$E$6:$H$6,1,D1845)), "")</f>
        <v>2</v>
      </c>
      <c r="R1845" s="4">
        <f>IF($O1845 = TRUE, IF(ISBLANK(E1845), "", INDEX('Individual UI'!$E$6:$H$6,1,E1845)), "")</f>
        <v>-4</v>
      </c>
      <c r="S1845" s="4">
        <f>IF($O1845 = TRUE, IF(ISBLANK(F1845), "", INDEX('Individual UI'!$E$6:$H$6,1,F1845)), "")</f>
        <v>4</v>
      </c>
      <c r="T1845" s="4">
        <f>IF($O1845 = TRUE, IF(ISBLANK(G1845), "", INDEX('Individual UI'!$E$6:$H$6,1,G1845)), "")</f>
        <v>-2</v>
      </c>
      <c r="U1845" s="4">
        <f>IF($O1845 = TRUE, IF(ISBLANK(H1845), "", INDEX('Individual UI'!$E$6:$H$6,1,H1845)), "")</f>
        <v>4</v>
      </c>
      <c r="V1845" s="4">
        <f>IF($O1845 = TRUE, IF(ISBLANK(I1845), "", INDEX('Individual UI'!$E$6:$H$6,1,I1845)), "")</f>
        <v>2</v>
      </c>
      <c r="W1845" s="4">
        <f>IF($O1845 = TRUE, IF(ISBLANK(J1845), "", INDEX('Individual UI'!$E$6:$H$6,1,J1845)), "")</f>
        <v>4</v>
      </c>
      <c r="X1845" s="4">
        <f>IF($O1845 = TRUE, IF(ISBLANK(K1845), "", INDEX('Individual UI'!$E$6:$H$6,1,K1845)), "")</f>
        <v>2</v>
      </c>
      <c r="Y1845" s="4">
        <f>IF($O1845 = TRUE, IF(ISBLANK(L1845), "", INDEX('Individual UI'!$E$6:$H$6,1,L1845)), "")</f>
        <v>-4</v>
      </c>
      <c r="Z1845" s="4">
        <f>IF($O1845 = TRUE, IF(ISBLANK(M1845), "", INDEX('Individual UI'!$E$6:$H$6,1,M1845)), "")</f>
        <v>4</v>
      </c>
      <c r="AA1845" s="14">
        <f>IF($O1845 = TRUE, IF(ISBLANK(N1845), "", INDEX('Individual UI'!$E$6:$H$6,1,N1845)), "")</f>
        <v>2</v>
      </c>
      <c r="AB1845" s="11">
        <f>IF($O1845 = TRUE, EXP(MMULT($P1845:$AA1845, Documentation!D$39:D$50) + Documentation!D$51), "")</f>
        <v>2.0777277363967597E-3</v>
      </c>
      <c r="AC1845" s="4">
        <f>IF($O1845 = TRUE, EXP(MMULT($P1845:$AA1845, Documentation!E$39:E$50) + Documentation!E$51), "")</f>
        <v>8.0681179923591871E-4</v>
      </c>
      <c r="AD1845" s="4">
        <f>IF($O1845 = TRUE, EXP(MMULT($P1845:$AA1845, Documentation!F$39:F$50) + Documentation!F$51), "")</f>
        <v>2.2345826273686971</v>
      </c>
      <c r="AE1845" s="4">
        <f>IF($O1845 = TRUE, EXP(MMULT($P1845:$AA1845, Documentation!G$39:G$50) + Documentation!G$51), "")</f>
        <v>3.1757268676406908E-4</v>
      </c>
      <c r="AF1845" s="14">
        <f>IF($O1845 = TRUE, EXP(MMULT($P1845:$AA1845, Documentation!H$39:H$50) + Documentation!H$51), "")</f>
        <v>8.916414280751015E-4</v>
      </c>
      <c r="AG1845" s="30">
        <f t="shared" si="393"/>
        <v>9.2810544391899264E-4</v>
      </c>
      <c r="AH1845" s="28">
        <f t="shared" si="394"/>
        <v>3.6039679789207112E-4</v>
      </c>
      <c r="AI1845" s="28">
        <f t="shared" si="395"/>
        <v>0.998171350854826</v>
      </c>
      <c r="AJ1845" s="28">
        <f t="shared" si="396"/>
        <v>1.4185734457049682E-4</v>
      </c>
      <c r="AK1845" s="33">
        <f t="shared" si="397"/>
        <v>3.9828955879240446E-4</v>
      </c>
      <c r="AL1845" s="11">
        <f t="shared" si="398"/>
        <v>3</v>
      </c>
      <c r="AM1845" s="14" t="str">
        <f>IF($O1845 = TRUE, INDEX(Documentation!$M$9:$M$13, $AL1845, 1), "")</f>
        <v>Process Skeptics</v>
      </c>
      <c r="AN1845" s="1"/>
      <c r="AO1845" s="1"/>
      <c r="AP1845" s="38">
        <v>9.2810544391901801E-4</v>
      </c>
      <c r="AQ1845" s="35">
        <v>3.6039679789207101E-4</v>
      </c>
      <c r="AR1845" s="35">
        <v>0.998171350854826</v>
      </c>
      <c r="AS1845" s="35">
        <v>1.4185734457050199E-4</v>
      </c>
      <c r="AT1845" s="35">
        <v>3.9828955879240701E-4</v>
      </c>
      <c r="AU1845" s="14">
        <v>3</v>
      </c>
      <c r="AV1845" s="4" t="b">
        <f t="shared" si="399"/>
        <v>1</v>
      </c>
      <c r="AW1845" s="4" t="b">
        <f t="shared" si="400"/>
        <v>1</v>
      </c>
      <c r="AX1845" s="4" t="b">
        <f t="shared" si="401"/>
        <v>1</v>
      </c>
      <c r="AY1845" s="4" t="b">
        <f t="shared" si="402"/>
        <v>1</v>
      </c>
      <c r="AZ1845" s="4" t="b">
        <f t="shared" si="403"/>
        <v>1</v>
      </c>
      <c r="BA1845" s="4" t="b">
        <f t="shared" si="404"/>
        <v>1</v>
      </c>
      <c r="BB1845" s="14" t="b">
        <f t="shared" si="405"/>
        <v>1</v>
      </c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</row>
    <row r="1846" spans="1:64" x14ac:dyDescent="0.2">
      <c r="A1846" s="1"/>
      <c r="B1846" s="11" t="s">
        <v>2001</v>
      </c>
      <c r="C1846" s="4">
        <v>2</v>
      </c>
      <c r="D1846" s="4">
        <v>2</v>
      </c>
      <c r="E1846" s="4">
        <v>3</v>
      </c>
      <c r="F1846" s="4">
        <v>3</v>
      </c>
      <c r="G1846" s="4">
        <v>4</v>
      </c>
      <c r="H1846" s="4">
        <v>4</v>
      </c>
      <c r="I1846" s="4">
        <v>1</v>
      </c>
      <c r="J1846" s="4">
        <v>3</v>
      </c>
      <c r="K1846" s="4">
        <v>3</v>
      </c>
      <c r="L1846" s="4">
        <v>2</v>
      </c>
      <c r="M1846" s="4">
        <v>2</v>
      </c>
      <c r="N1846" s="14">
        <v>2</v>
      </c>
      <c r="O1846" s="25" t="b">
        <f t="shared" si="392"/>
        <v>1</v>
      </c>
      <c r="P1846" s="11">
        <f>IF($O1846 = TRUE, IF(ISBLANK(C1846), "", INDEX('Individual UI'!$E$6:$H$6,1,C1846)), "")</f>
        <v>-2</v>
      </c>
      <c r="Q1846" s="4">
        <f>IF($O1846 = TRUE, IF(ISBLANK(D1846), "", INDEX('Individual UI'!$E$6:$H$6,1,D1846)), "")</f>
        <v>-2</v>
      </c>
      <c r="R1846" s="4">
        <f>IF($O1846 = TRUE, IF(ISBLANK(E1846), "", INDEX('Individual UI'!$E$6:$H$6,1,E1846)), "")</f>
        <v>2</v>
      </c>
      <c r="S1846" s="4">
        <f>IF($O1846 = TRUE, IF(ISBLANK(F1846), "", INDEX('Individual UI'!$E$6:$H$6,1,F1846)), "")</f>
        <v>2</v>
      </c>
      <c r="T1846" s="4">
        <f>IF($O1846 = TRUE, IF(ISBLANK(G1846), "", INDEX('Individual UI'!$E$6:$H$6,1,G1846)), "")</f>
        <v>4</v>
      </c>
      <c r="U1846" s="4">
        <f>IF($O1846 = TRUE, IF(ISBLANK(H1846), "", INDEX('Individual UI'!$E$6:$H$6,1,H1846)), "")</f>
        <v>4</v>
      </c>
      <c r="V1846" s="4">
        <f>IF($O1846 = TRUE, IF(ISBLANK(I1846), "", INDEX('Individual UI'!$E$6:$H$6,1,I1846)), "")</f>
        <v>-4</v>
      </c>
      <c r="W1846" s="4">
        <f>IF($O1846 = TRUE, IF(ISBLANK(J1846), "", INDEX('Individual UI'!$E$6:$H$6,1,J1846)), "")</f>
        <v>2</v>
      </c>
      <c r="X1846" s="4">
        <f>IF($O1846 = TRUE, IF(ISBLANK(K1846), "", INDEX('Individual UI'!$E$6:$H$6,1,K1846)), "")</f>
        <v>2</v>
      </c>
      <c r="Y1846" s="4">
        <f>IF($O1846 = TRUE, IF(ISBLANK(L1846), "", INDEX('Individual UI'!$E$6:$H$6,1,L1846)), "")</f>
        <v>-2</v>
      </c>
      <c r="Z1846" s="4">
        <f>IF($O1846 = TRUE, IF(ISBLANK(M1846), "", INDEX('Individual UI'!$E$6:$H$6,1,M1846)), "")</f>
        <v>-2</v>
      </c>
      <c r="AA1846" s="14">
        <f>IF($O1846 = TRUE, IF(ISBLANK(N1846), "", INDEX('Individual UI'!$E$6:$H$6,1,N1846)), "")</f>
        <v>-2</v>
      </c>
      <c r="AB1846" s="11">
        <f>IF($O1846 = TRUE, EXP(MMULT($P1846:$AA1846, Documentation!D$39:D$50) + Documentation!D$51), "")</f>
        <v>2.9271525047863179E-4</v>
      </c>
      <c r="AC1846" s="4">
        <f>IF($O1846 = TRUE, EXP(MMULT($P1846:$AA1846, Documentation!E$39:E$50) + Documentation!E$51), "")</f>
        <v>1.8066423463702935E-4</v>
      </c>
      <c r="AD1846" s="4">
        <f>IF($O1846 = TRUE, EXP(MMULT($P1846:$AA1846, Documentation!F$39:F$50) + Documentation!F$51), "")</f>
        <v>3.3685759526534312E-2</v>
      </c>
      <c r="AE1846" s="4">
        <f>IF($O1846 = TRUE, EXP(MMULT($P1846:$AA1846, Documentation!G$39:G$50) + Documentation!G$51), "")</f>
        <v>15.456932245496541</v>
      </c>
      <c r="AF1846" s="14">
        <f>IF($O1846 = TRUE, EXP(MMULT($P1846:$AA1846, Documentation!H$39:H$50) + Documentation!H$51), "")</f>
        <v>3.8610869647359443E-2</v>
      </c>
      <c r="AG1846" s="30">
        <f t="shared" si="393"/>
        <v>1.8848735519079571E-5</v>
      </c>
      <c r="AH1846" s="28">
        <f t="shared" si="394"/>
        <v>1.163346416308052E-5</v>
      </c>
      <c r="AI1846" s="28">
        <f t="shared" si="395"/>
        <v>2.1691181823863003E-3</v>
      </c>
      <c r="AJ1846" s="28">
        <f t="shared" si="396"/>
        <v>0.99531414012528563</v>
      </c>
      <c r="AK1846" s="33">
        <f t="shared" si="397"/>
        <v>2.4862594926459503E-3</v>
      </c>
      <c r="AL1846" s="11">
        <f t="shared" si="398"/>
        <v>4</v>
      </c>
      <c r="AM1846" s="14" t="str">
        <f>IF($O1846 = TRUE, INDEX(Documentation!$M$9:$M$13, $AL1846, 1), "")</f>
        <v>Financially Pressured</v>
      </c>
      <c r="AN1846" s="1"/>
      <c r="AO1846" s="1"/>
      <c r="AP1846" s="38">
        <v>1.8848735519079598E-5</v>
      </c>
      <c r="AQ1846" s="35">
        <v>1.16334641630804E-5</v>
      </c>
      <c r="AR1846" s="35">
        <v>2.1691181823863099E-3</v>
      </c>
      <c r="AS1846" s="35">
        <v>0.99531414012528596</v>
      </c>
      <c r="AT1846" s="35">
        <v>2.4862594926459499E-3</v>
      </c>
      <c r="AU1846" s="14">
        <v>4</v>
      </c>
      <c r="AV1846" s="4" t="b">
        <f t="shared" si="399"/>
        <v>1</v>
      </c>
      <c r="AW1846" s="4" t="b">
        <f t="shared" si="400"/>
        <v>1</v>
      </c>
      <c r="AX1846" s="4" t="b">
        <f t="shared" si="401"/>
        <v>1</v>
      </c>
      <c r="AY1846" s="4" t="b">
        <f t="shared" si="402"/>
        <v>1</v>
      </c>
      <c r="AZ1846" s="4" t="b">
        <f t="shared" si="403"/>
        <v>1</v>
      </c>
      <c r="BA1846" s="4" t="b">
        <f t="shared" si="404"/>
        <v>1</v>
      </c>
      <c r="BB1846" s="14" t="b">
        <f t="shared" si="405"/>
        <v>1</v>
      </c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</row>
    <row r="1847" spans="1:64" x14ac:dyDescent="0.2">
      <c r="A1847" s="1"/>
      <c r="B1847" s="11" t="s">
        <v>2002</v>
      </c>
      <c r="C1847" s="4">
        <v>4</v>
      </c>
      <c r="D1847" s="4">
        <v>4</v>
      </c>
      <c r="E1847" s="4">
        <v>4</v>
      </c>
      <c r="F1847" s="4">
        <v>2</v>
      </c>
      <c r="G1847" s="4">
        <v>2</v>
      </c>
      <c r="H1847" s="4">
        <v>4</v>
      </c>
      <c r="I1847" s="4">
        <v>1</v>
      </c>
      <c r="J1847" s="4">
        <v>3</v>
      </c>
      <c r="K1847" s="4">
        <v>2</v>
      </c>
      <c r="L1847" s="4">
        <v>3</v>
      </c>
      <c r="M1847" s="4">
        <v>4</v>
      </c>
      <c r="N1847" s="14">
        <v>2</v>
      </c>
      <c r="O1847" s="25" t="b">
        <f t="shared" si="392"/>
        <v>1</v>
      </c>
      <c r="P1847" s="11">
        <f>IF($O1847 = TRUE, IF(ISBLANK(C1847), "", INDEX('Individual UI'!$E$6:$H$6,1,C1847)), "")</f>
        <v>4</v>
      </c>
      <c r="Q1847" s="4">
        <f>IF($O1847 = TRUE, IF(ISBLANK(D1847), "", INDEX('Individual UI'!$E$6:$H$6,1,D1847)), "")</f>
        <v>4</v>
      </c>
      <c r="R1847" s="4">
        <f>IF($O1847 = TRUE, IF(ISBLANK(E1847), "", INDEX('Individual UI'!$E$6:$H$6,1,E1847)), "")</f>
        <v>4</v>
      </c>
      <c r="S1847" s="4">
        <f>IF($O1847 = TRUE, IF(ISBLANK(F1847), "", INDEX('Individual UI'!$E$6:$H$6,1,F1847)), "")</f>
        <v>-2</v>
      </c>
      <c r="T1847" s="4">
        <f>IF($O1847 = TRUE, IF(ISBLANK(G1847), "", INDEX('Individual UI'!$E$6:$H$6,1,G1847)), "")</f>
        <v>-2</v>
      </c>
      <c r="U1847" s="4">
        <f>IF($O1847 = TRUE, IF(ISBLANK(H1847), "", INDEX('Individual UI'!$E$6:$H$6,1,H1847)), "")</f>
        <v>4</v>
      </c>
      <c r="V1847" s="4">
        <f>IF($O1847 = TRUE, IF(ISBLANK(I1847), "", INDEX('Individual UI'!$E$6:$H$6,1,I1847)), "")</f>
        <v>-4</v>
      </c>
      <c r="W1847" s="4">
        <f>IF($O1847 = TRUE, IF(ISBLANK(J1847), "", INDEX('Individual UI'!$E$6:$H$6,1,J1847)), "")</f>
        <v>2</v>
      </c>
      <c r="X1847" s="4">
        <f>IF($O1847 = TRUE, IF(ISBLANK(K1847), "", INDEX('Individual UI'!$E$6:$H$6,1,K1847)), "")</f>
        <v>-2</v>
      </c>
      <c r="Y1847" s="4">
        <f>IF($O1847 = TRUE, IF(ISBLANK(L1847), "", INDEX('Individual UI'!$E$6:$H$6,1,L1847)), "")</f>
        <v>2</v>
      </c>
      <c r="Z1847" s="4">
        <f>IF($O1847 = TRUE, IF(ISBLANK(M1847), "", INDEX('Individual UI'!$E$6:$H$6,1,M1847)), "")</f>
        <v>4</v>
      </c>
      <c r="AA1847" s="14">
        <f>IF($O1847 = TRUE, IF(ISBLANK(N1847), "", INDEX('Individual UI'!$E$6:$H$6,1,N1847)), "")</f>
        <v>-2</v>
      </c>
      <c r="AB1847" s="11">
        <f>IF($O1847 = TRUE, EXP(MMULT($P1847:$AA1847, Documentation!D$39:D$50) + Documentation!D$51), "")</f>
        <v>9.4116193567139972E-6</v>
      </c>
      <c r="AC1847" s="4">
        <f>IF($O1847 = TRUE, EXP(MMULT($P1847:$AA1847, Documentation!E$39:E$50) + Documentation!E$51), "")</f>
        <v>2.1513346337691575</v>
      </c>
      <c r="AD1847" s="4">
        <f>IF($O1847 = TRUE, EXP(MMULT($P1847:$AA1847, Documentation!F$39:F$50) + Documentation!F$51), "")</f>
        <v>0.8821738477641814</v>
      </c>
      <c r="AE1847" s="4">
        <f>IF($O1847 = TRUE, EXP(MMULT($P1847:$AA1847, Documentation!G$39:G$50) + Documentation!G$51), "")</f>
        <v>1.8608344765543679E-2</v>
      </c>
      <c r="AF1847" s="14">
        <f>IF($O1847 = TRUE, EXP(MMULT($P1847:$AA1847, Documentation!H$39:H$50) + Documentation!H$51), "")</f>
        <v>67.156468146676147</v>
      </c>
      <c r="AG1847" s="30">
        <f t="shared" si="393"/>
        <v>1.3405224017387753E-7</v>
      </c>
      <c r="AH1847" s="28">
        <f t="shared" si="394"/>
        <v>3.0642041086656718E-2</v>
      </c>
      <c r="AI1847" s="28">
        <f t="shared" si="395"/>
        <v>1.2565040726093123E-2</v>
      </c>
      <c r="AJ1847" s="28">
        <f t="shared" si="396"/>
        <v>2.6504368772303522E-4</v>
      </c>
      <c r="AK1847" s="33">
        <f t="shared" si="397"/>
        <v>0.95652774044728683</v>
      </c>
      <c r="AL1847" s="11">
        <f t="shared" si="398"/>
        <v>5</v>
      </c>
      <c r="AM1847" s="14" t="str">
        <f>IF($O1847 = TRUE, INDEX(Documentation!$M$9:$M$13, $AL1847, 1), "")</f>
        <v>Reluctant Claimants</v>
      </c>
      <c r="AN1847" s="1"/>
      <c r="AO1847" s="1"/>
      <c r="AP1847" s="38">
        <v>1.3405224017387899E-7</v>
      </c>
      <c r="AQ1847" s="35">
        <v>3.0642041086656399E-2</v>
      </c>
      <c r="AR1847" s="35">
        <v>1.25650407260931E-2</v>
      </c>
      <c r="AS1847" s="35">
        <v>2.65043687723035E-4</v>
      </c>
      <c r="AT1847" s="35">
        <v>0.95652774044728694</v>
      </c>
      <c r="AU1847" s="14">
        <v>5</v>
      </c>
      <c r="AV1847" s="4" t="b">
        <f t="shared" si="399"/>
        <v>1</v>
      </c>
      <c r="AW1847" s="4" t="b">
        <f t="shared" si="400"/>
        <v>1</v>
      </c>
      <c r="AX1847" s="4" t="b">
        <f t="shared" si="401"/>
        <v>1</v>
      </c>
      <c r="AY1847" s="4" t="b">
        <f t="shared" si="402"/>
        <v>1</v>
      </c>
      <c r="AZ1847" s="4" t="b">
        <f t="shared" si="403"/>
        <v>1</v>
      </c>
      <c r="BA1847" s="4" t="b">
        <f t="shared" si="404"/>
        <v>1</v>
      </c>
      <c r="BB1847" s="14" t="b">
        <f t="shared" si="405"/>
        <v>1</v>
      </c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</row>
    <row r="1848" spans="1:64" x14ac:dyDescent="0.2">
      <c r="A1848" s="1"/>
      <c r="B1848" s="11" t="s">
        <v>2003</v>
      </c>
      <c r="C1848" s="4">
        <v>4</v>
      </c>
      <c r="D1848" s="4">
        <v>3</v>
      </c>
      <c r="E1848" s="4">
        <v>4</v>
      </c>
      <c r="F1848" s="4">
        <v>1</v>
      </c>
      <c r="G1848" s="4">
        <v>3</v>
      </c>
      <c r="H1848" s="4">
        <v>3</v>
      </c>
      <c r="I1848" s="4">
        <v>2</v>
      </c>
      <c r="J1848" s="4">
        <v>2</v>
      </c>
      <c r="K1848" s="4">
        <v>1</v>
      </c>
      <c r="L1848" s="4">
        <v>1</v>
      </c>
      <c r="M1848" s="4">
        <v>2</v>
      </c>
      <c r="N1848" s="14">
        <v>1</v>
      </c>
      <c r="O1848" s="25" t="b">
        <f t="shared" si="392"/>
        <v>1</v>
      </c>
      <c r="P1848" s="11">
        <f>IF($O1848 = TRUE, IF(ISBLANK(C1848), "", INDEX('Individual UI'!$E$6:$H$6,1,C1848)), "")</f>
        <v>4</v>
      </c>
      <c r="Q1848" s="4">
        <f>IF($O1848 = TRUE, IF(ISBLANK(D1848), "", INDEX('Individual UI'!$E$6:$H$6,1,D1848)), "")</f>
        <v>2</v>
      </c>
      <c r="R1848" s="4">
        <f>IF($O1848 = TRUE, IF(ISBLANK(E1848), "", INDEX('Individual UI'!$E$6:$H$6,1,E1848)), "")</f>
        <v>4</v>
      </c>
      <c r="S1848" s="4">
        <f>IF($O1848 = TRUE, IF(ISBLANK(F1848), "", INDEX('Individual UI'!$E$6:$H$6,1,F1848)), "")</f>
        <v>-4</v>
      </c>
      <c r="T1848" s="4">
        <f>IF($O1848 = TRUE, IF(ISBLANK(G1848), "", INDEX('Individual UI'!$E$6:$H$6,1,G1848)), "")</f>
        <v>2</v>
      </c>
      <c r="U1848" s="4">
        <f>IF($O1848 = TRUE, IF(ISBLANK(H1848), "", INDEX('Individual UI'!$E$6:$H$6,1,H1848)), "")</f>
        <v>2</v>
      </c>
      <c r="V1848" s="4">
        <f>IF($O1848 = TRUE, IF(ISBLANK(I1848), "", INDEX('Individual UI'!$E$6:$H$6,1,I1848)), "")</f>
        <v>-2</v>
      </c>
      <c r="W1848" s="4">
        <f>IF($O1848 = TRUE, IF(ISBLANK(J1848), "", INDEX('Individual UI'!$E$6:$H$6,1,J1848)), "")</f>
        <v>-2</v>
      </c>
      <c r="X1848" s="4">
        <f>IF($O1848 = TRUE, IF(ISBLANK(K1848), "", INDEX('Individual UI'!$E$6:$H$6,1,K1848)), "")</f>
        <v>-4</v>
      </c>
      <c r="Y1848" s="4">
        <f>IF($O1848 = TRUE, IF(ISBLANK(L1848), "", INDEX('Individual UI'!$E$6:$H$6,1,L1848)), "")</f>
        <v>-4</v>
      </c>
      <c r="Z1848" s="4">
        <f>IF($O1848 = TRUE, IF(ISBLANK(M1848), "", INDEX('Individual UI'!$E$6:$H$6,1,M1848)), "")</f>
        <v>-2</v>
      </c>
      <c r="AA1848" s="14">
        <f>IF($O1848 = TRUE, IF(ISBLANK(N1848), "", INDEX('Individual UI'!$E$6:$H$6,1,N1848)), "")</f>
        <v>-4</v>
      </c>
      <c r="AB1848" s="11">
        <f>IF($O1848 = TRUE, EXP(MMULT($P1848:$AA1848, Documentation!D$39:D$50) + Documentation!D$51), "")</f>
        <v>5.1711037835759806E-4</v>
      </c>
      <c r="AC1848" s="4">
        <f>IF($O1848 = TRUE, EXP(MMULT($P1848:$AA1848, Documentation!E$39:E$50) + Documentation!E$51), "")</f>
        <v>1.742297371605691E-2</v>
      </c>
      <c r="AD1848" s="4">
        <f>IF($O1848 = TRUE, EXP(MMULT($P1848:$AA1848, Documentation!F$39:F$50) + Documentation!F$51), "")</f>
        <v>1.2113056048116005E-3</v>
      </c>
      <c r="AE1848" s="4">
        <f>IF($O1848 = TRUE, EXP(MMULT($P1848:$AA1848, Documentation!G$39:G$50) + Documentation!G$51), "")</f>
        <v>4.3273633334133255</v>
      </c>
      <c r="AF1848" s="14">
        <f>IF($O1848 = TRUE, EXP(MMULT($P1848:$AA1848, Documentation!H$39:H$50) + Documentation!H$51), "")</f>
        <v>14.115564288874573</v>
      </c>
      <c r="AG1848" s="30">
        <f t="shared" si="393"/>
        <v>2.8009325386477154E-5</v>
      </c>
      <c r="AH1848" s="28">
        <f t="shared" si="394"/>
        <v>9.4371677776616911E-4</v>
      </c>
      <c r="AI1848" s="28">
        <f t="shared" si="395"/>
        <v>6.5610465864928845E-5</v>
      </c>
      <c r="AJ1848" s="28">
        <f t="shared" si="396"/>
        <v>0.23439198427239097</v>
      </c>
      <c r="AK1848" s="33">
        <f t="shared" si="397"/>
        <v>0.76457067915859145</v>
      </c>
      <c r="AL1848" s="11">
        <f t="shared" si="398"/>
        <v>5</v>
      </c>
      <c r="AM1848" s="14" t="str">
        <f>IF($O1848 = TRUE, INDEX(Documentation!$M$9:$M$13, $AL1848, 1), "")</f>
        <v>Reluctant Claimants</v>
      </c>
      <c r="AN1848" s="1"/>
      <c r="AO1848" s="1"/>
      <c r="AP1848" s="38">
        <v>2.8009325386476802E-5</v>
      </c>
      <c r="AQ1848" s="35">
        <v>9.4371677776617995E-4</v>
      </c>
      <c r="AR1848" s="35">
        <v>6.5610465864930295E-5</v>
      </c>
      <c r="AS1848" s="35">
        <v>0.234391984272386</v>
      </c>
      <c r="AT1848" s="35">
        <v>0.764570679158597</v>
      </c>
      <c r="AU1848" s="14">
        <v>5</v>
      </c>
      <c r="AV1848" s="4" t="b">
        <f t="shared" si="399"/>
        <v>1</v>
      </c>
      <c r="AW1848" s="4" t="b">
        <f t="shared" si="400"/>
        <v>1</v>
      </c>
      <c r="AX1848" s="4" t="b">
        <f t="shared" si="401"/>
        <v>1</v>
      </c>
      <c r="AY1848" s="4" t="b">
        <f t="shared" si="402"/>
        <v>1</v>
      </c>
      <c r="AZ1848" s="4" t="b">
        <f t="shared" si="403"/>
        <v>1</v>
      </c>
      <c r="BA1848" s="4" t="b">
        <f t="shared" si="404"/>
        <v>1</v>
      </c>
      <c r="BB1848" s="14" t="b">
        <f t="shared" si="405"/>
        <v>1</v>
      </c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</row>
    <row r="1849" spans="1:64" x14ac:dyDescent="0.2">
      <c r="A1849" s="1"/>
      <c r="B1849" s="11" t="s">
        <v>2004</v>
      </c>
      <c r="C1849" s="4">
        <v>3</v>
      </c>
      <c r="D1849" s="4">
        <v>2</v>
      </c>
      <c r="E1849" s="4">
        <v>3</v>
      </c>
      <c r="F1849" s="4">
        <v>4</v>
      </c>
      <c r="G1849" s="4">
        <v>2</v>
      </c>
      <c r="H1849" s="4">
        <v>3</v>
      </c>
      <c r="I1849" s="4">
        <v>1</v>
      </c>
      <c r="J1849" s="4">
        <v>2</v>
      </c>
      <c r="K1849" s="4">
        <v>3</v>
      </c>
      <c r="L1849" s="4">
        <v>1</v>
      </c>
      <c r="M1849" s="4">
        <v>4</v>
      </c>
      <c r="N1849" s="14">
        <v>4</v>
      </c>
      <c r="O1849" s="25" t="b">
        <f t="shared" si="392"/>
        <v>1</v>
      </c>
      <c r="P1849" s="11">
        <f>IF($O1849 = TRUE, IF(ISBLANK(C1849), "", INDEX('Individual UI'!$E$6:$H$6,1,C1849)), "")</f>
        <v>2</v>
      </c>
      <c r="Q1849" s="4">
        <f>IF($O1849 = TRUE, IF(ISBLANK(D1849), "", INDEX('Individual UI'!$E$6:$H$6,1,D1849)), "")</f>
        <v>-2</v>
      </c>
      <c r="R1849" s="4">
        <f>IF($O1849 = TRUE, IF(ISBLANK(E1849), "", INDEX('Individual UI'!$E$6:$H$6,1,E1849)), "")</f>
        <v>2</v>
      </c>
      <c r="S1849" s="4">
        <f>IF($O1849 = TRUE, IF(ISBLANK(F1849), "", INDEX('Individual UI'!$E$6:$H$6,1,F1849)), "")</f>
        <v>4</v>
      </c>
      <c r="T1849" s="4">
        <f>IF($O1849 = TRUE, IF(ISBLANK(G1849), "", INDEX('Individual UI'!$E$6:$H$6,1,G1849)), "")</f>
        <v>-2</v>
      </c>
      <c r="U1849" s="4">
        <f>IF($O1849 = TRUE, IF(ISBLANK(H1849), "", INDEX('Individual UI'!$E$6:$H$6,1,H1849)), "")</f>
        <v>2</v>
      </c>
      <c r="V1849" s="4">
        <f>IF($O1849 = TRUE, IF(ISBLANK(I1849), "", INDEX('Individual UI'!$E$6:$H$6,1,I1849)), "")</f>
        <v>-4</v>
      </c>
      <c r="W1849" s="4">
        <f>IF($O1849 = TRUE, IF(ISBLANK(J1849), "", INDEX('Individual UI'!$E$6:$H$6,1,J1849)), "")</f>
        <v>-2</v>
      </c>
      <c r="X1849" s="4">
        <f>IF($O1849 = TRUE, IF(ISBLANK(K1849), "", INDEX('Individual UI'!$E$6:$H$6,1,K1849)), "")</f>
        <v>2</v>
      </c>
      <c r="Y1849" s="4">
        <f>IF($O1849 = TRUE, IF(ISBLANK(L1849), "", INDEX('Individual UI'!$E$6:$H$6,1,L1849)), "")</f>
        <v>-4</v>
      </c>
      <c r="Z1849" s="4">
        <f>IF($O1849 = TRUE, IF(ISBLANK(M1849), "", INDEX('Individual UI'!$E$6:$H$6,1,M1849)), "")</f>
        <v>4</v>
      </c>
      <c r="AA1849" s="14">
        <f>IF($O1849 = TRUE, IF(ISBLANK(N1849), "", INDEX('Individual UI'!$E$6:$H$6,1,N1849)), "")</f>
        <v>4</v>
      </c>
      <c r="AB1849" s="11">
        <f>IF($O1849 = TRUE, EXP(MMULT($P1849:$AA1849, Documentation!D$39:D$50) + Documentation!D$51), "")</f>
        <v>6.5586459485028658E-5</v>
      </c>
      <c r="AC1849" s="4">
        <f>IF($O1849 = TRUE, EXP(MMULT($P1849:$AA1849, Documentation!E$39:E$50) + Documentation!E$51), "")</f>
        <v>3.4874138231246181E-2</v>
      </c>
      <c r="AD1849" s="4">
        <f>IF($O1849 = TRUE, EXP(MMULT($P1849:$AA1849, Documentation!F$39:F$50) + Documentation!F$51), "")</f>
        <v>1.2041072790124603</v>
      </c>
      <c r="AE1849" s="4">
        <f>IF($O1849 = TRUE, EXP(MMULT($P1849:$AA1849, Documentation!G$39:G$50) + Documentation!G$51), "")</f>
        <v>4.05942137656264E-2</v>
      </c>
      <c r="AF1849" s="14">
        <f>IF($O1849 = TRUE, EXP(MMULT($P1849:$AA1849, Documentation!H$39:H$50) + Documentation!H$51), "")</f>
        <v>0.17020623906543811</v>
      </c>
      <c r="AG1849" s="30">
        <f t="shared" si="393"/>
        <v>4.5236800043645846E-5</v>
      </c>
      <c r="AH1849" s="28">
        <f t="shared" si="394"/>
        <v>2.4053660317210204E-2</v>
      </c>
      <c r="AI1849" s="28">
        <f t="shared" si="395"/>
        <v>0.83050618434768442</v>
      </c>
      <c r="AJ1849" s="28">
        <f t="shared" si="396"/>
        <v>2.7998955050528976E-2</v>
      </c>
      <c r="AK1849" s="33">
        <f t="shared" si="397"/>
        <v>0.11739596348453268</v>
      </c>
      <c r="AL1849" s="11">
        <f t="shared" si="398"/>
        <v>3</v>
      </c>
      <c r="AM1849" s="14" t="str">
        <f>IF($O1849 = TRUE, INDEX(Documentation!$M$9:$M$13, $AL1849, 1), "")</f>
        <v>Process Skeptics</v>
      </c>
      <c r="AN1849" s="1"/>
      <c r="AO1849" s="1"/>
      <c r="AP1849" s="38">
        <v>4.52368000436467E-5</v>
      </c>
      <c r="AQ1849" s="35">
        <v>2.40536603172102E-2</v>
      </c>
      <c r="AR1849" s="35">
        <v>0.83050618434768197</v>
      </c>
      <c r="AS1849" s="35">
        <v>2.7998955050529802E-2</v>
      </c>
      <c r="AT1849" s="35">
        <v>0.117395963484534</v>
      </c>
      <c r="AU1849" s="14">
        <v>3</v>
      </c>
      <c r="AV1849" s="4" t="b">
        <f t="shared" si="399"/>
        <v>1</v>
      </c>
      <c r="AW1849" s="4" t="b">
        <f t="shared" si="400"/>
        <v>1</v>
      </c>
      <c r="AX1849" s="4" t="b">
        <f t="shared" si="401"/>
        <v>1</v>
      </c>
      <c r="AY1849" s="4" t="b">
        <f t="shared" si="402"/>
        <v>1</v>
      </c>
      <c r="AZ1849" s="4" t="b">
        <f t="shared" si="403"/>
        <v>1</v>
      </c>
      <c r="BA1849" s="4" t="b">
        <f t="shared" si="404"/>
        <v>1</v>
      </c>
      <c r="BB1849" s="14" t="b">
        <f t="shared" si="405"/>
        <v>1</v>
      </c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</row>
    <row r="1850" spans="1:64" x14ac:dyDescent="0.2">
      <c r="A1850" s="1"/>
      <c r="B1850" s="11" t="s">
        <v>2005</v>
      </c>
      <c r="C1850" s="4">
        <v>3</v>
      </c>
      <c r="D1850" s="4">
        <v>4</v>
      </c>
      <c r="E1850" s="4">
        <v>2</v>
      </c>
      <c r="F1850" s="4">
        <v>1</v>
      </c>
      <c r="G1850" s="4">
        <v>1</v>
      </c>
      <c r="H1850" s="4">
        <v>4</v>
      </c>
      <c r="I1850" s="4">
        <v>1</v>
      </c>
      <c r="J1850" s="4">
        <v>1</v>
      </c>
      <c r="K1850" s="4">
        <v>2</v>
      </c>
      <c r="L1850" s="4">
        <v>3</v>
      </c>
      <c r="M1850" s="4">
        <v>4</v>
      </c>
      <c r="N1850" s="14">
        <v>3</v>
      </c>
      <c r="O1850" s="25" t="b">
        <f t="shared" si="392"/>
        <v>1</v>
      </c>
      <c r="P1850" s="11">
        <f>IF($O1850 = TRUE, IF(ISBLANK(C1850), "", INDEX('Individual UI'!$E$6:$H$6,1,C1850)), "")</f>
        <v>2</v>
      </c>
      <c r="Q1850" s="4">
        <f>IF($O1850 = TRUE, IF(ISBLANK(D1850), "", INDEX('Individual UI'!$E$6:$H$6,1,D1850)), "")</f>
        <v>4</v>
      </c>
      <c r="R1850" s="4">
        <f>IF($O1850 = TRUE, IF(ISBLANK(E1850), "", INDEX('Individual UI'!$E$6:$H$6,1,E1850)), "")</f>
        <v>-2</v>
      </c>
      <c r="S1850" s="4">
        <f>IF($O1850 = TRUE, IF(ISBLANK(F1850), "", INDEX('Individual UI'!$E$6:$H$6,1,F1850)), "")</f>
        <v>-4</v>
      </c>
      <c r="T1850" s="4">
        <f>IF($O1850 = TRUE, IF(ISBLANK(G1850), "", INDEX('Individual UI'!$E$6:$H$6,1,G1850)), "")</f>
        <v>-4</v>
      </c>
      <c r="U1850" s="4">
        <f>IF($O1850 = TRUE, IF(ISBLANK(H1850), "", INDEX('Individual UI'!$E$6:$H$6,1,H1850)), "")</f>
        <v>4</v>
      </c>
      <c r="V1850" s="4">
        <f>IF($O1850 = TRUE, IF(ISBLANK(I1850), "", INDEX('Individual UI'!$E$6:$H$6,1,I1850)), "")</f>
        <v>-4</v>
      </c>
      <c r="W1850" s="4">
        <f>IF($O1850 = TRUE, IF(ISBLANK(J1850), "", INDEX('Individual UI'!$E$6:$H$6,1,J1850)), "")</f>
        <v>-4</v>
      </c>
      <c r="X1850" s="4">
        <f>IF($O1850 = TRUE, IF(ISBLANK(K1850), "", INDEX('Individual UI'!$E$6:$H$6,1,K1850)), "")</f>
        <v>-2</v>
      </c>
      <c r="Y1850" s="4">
        <f>IF($O1850 = TRUE, IF(ISBLANK(L1850), "", INDEX('Individual UI'!$E$6:$H$6,1,L1850)), "")</f>
        <v>2</v>
      </c>
      <c r="Z1850" s="4">
        <f>IF($O1850 = TRUE, IF(ISBLANK(M1850), "", INDEX('Individual UI'!$E$6:$H$6,1,M1850)), "")</f>
        <v>4</v>
      </c>
      <c r="AA1850" s="14">
        <f>IF($O1850 = TRUE, IF(ISBLANK(N1850), "", INDEX('Individual UI'!$E$6:$H$6,1,N1850)), "")</f>
        <v>2</v>
      </c>
      <c r="AB1850" s="11">
        <f>IF($O1850 = TRUE, EXP(MMULT($P1850:$AA1850, Documentation!D$39:D$50) + Documentation!D$51), "")</f>
        <v>6.4459733911155948E-4</v>
      </c>
      <c r="AC1850" s="4">
        <f>IF($O1850 = TRUE, EXP(MMULT($P1850:$AA1850, Documentation!E$39:E$50) + Documentation!E$51), "")</f>
        <v>21.306568786417916</v>
      </c>
      <c r="AD1850" s="4">
        <f>IF($O1850 = TRUE, EXP(MMULT($P1850:$AA1850, Documentation!F$39:F$50) + Documentation!F$51), "")</f>
        <v>4.0830406319708336E-2</v>
      </c>
      <c r="AE1850" s="4">
        <f>IF($O1850 = TRUE, EXP(MMULT($P1850:$AA1850, Documentation!G$39:G$50) + Documentation!G$51), "")</f>
        <v>8.5140542454902079E-4</v>
      </c>
      <c r="AF1850" s="14">
        <f>IF($O1850 = TRUE, EXP(MMULT($P1850:$AA1850, Documentation!H$39:H$50) + Documentation!H$51), "")</f>
        <v>2.6871714607028658</v>
      </c>
      <c r="AG1850" s="30">
        <f t="shared" si="393"/>
        <v>2.6817921098799126E-5</v>
      </c>
      <c r="AH1850" s="28">
        <f t="shared" si="394"/>
        <v>0.88644157512012467</v>
      </c>
      <c r="AI1850" s="28">
        <f t="shared" si="395"/>
        <v>1.6987141408666903E-3</v>
      </c>
      <c r="AJ1850" s="28">
        <f t="shared" si="396"/>
        <v>3.5421994651910211E-5</v>
      </c>
      <c r="AK1850" s="33">
        <f t="shared" si="397"/>
        <v>0.1117974708232579</v>
      </c>
      <c r="AL1850" s="11">
        <f t="shared" si="398"/>
        <v>2</v>
      </c>
      <c r="AM1850" s="14" t="str">
        <f>IF($O1850 = TRUE, INDEX(Documentation!$M$9:$M$13, $AL1850, 1), "")</f>
        <v>Cautious Consulters</v>
      </c>
      <c r="AN1850" s="1"/>
      <c r="AO1850" s="1"/>
      <c r="AP1850" s="38">
        <v>2.6817921098799299E-5</v>
      </c>
      <c r="AQ1850" s="35">
        <v>0.886441575120124</v>
      </c>
      <c r="AR1850" s="35">
        <v>1.6987141408666799E-3</v>
      </c>
      <c r="AS1850" s="35">
        <v>3.5421994651910401E-5</v>
      </c>
      <c r="AT1850" s="35">
        <v>0.111797470823258</v>
      </c>
      <c r="AU1850" s="14">
        <v>2</v>
      </c>
      <c r="AV1850" s="4" t="b">
        <f t="shared" si="399"/>
        <v>1</v>
      </c>
      <c r="AW1850" s="4" t="b">
        <f t="shared" si="400"/>
        <v>1</v>
      </c>
      <c r="AX1850" s="4" t="b">
        <f t="shared" si="401"/>
        <v>1</v>
      </c>
      <c r="AY1850" s="4" t="b">
        <f t="shared" si="402"/>
        <v>1</v>
      </c>
      <c r="AZ1850" s="4" t="b">
        <f t="shared" si="403"/>
        <v>1</v>
      </c>
      <c r="BA1850" s="4" t="b">
        <f t="shared" si="404"/>
        <v>1</v>
      </c>
      <c r="BB1850" s="14" t="b">
        <f t="shared" si="405"/>
        <v>1</v>
      </c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</row>
    <row r="1851" spans="1:64" x14ac:dyDescent="0.2">
      <c r="A1851" s="1"/>
      <c r="B1851" s="11" t="s">
        <v>2006</v>
      </c>
      <c r="C1851" s="4">
        <v>3</v>
      </c>
      <c r="D1851" s="4">
        <v>3</v>
      </c>
      <c r="E1851" s="4">
        <v>4</v>
      </c>
      <c r="F1851" s="4">
        <v>1</v>
      </c>
      <c r="G1851" s="4">
        <v>1</v>
      </c>
      <c r="H1851" s="4">
        <v>4</v>
      </c>
      <c r="I1851" s="4">
        <v>1</v>
      </c>
      <c r="J1851" s="4">
        <v>3</v>
      </c>
      <c r="K1851" s="4">
        <v>1</v>
      </c>
      <c r="L1851" s="4">
        <v>2</v>
      </c>
      <c r="M1851" s="4">
        <v>2</v>
      </c>
      <c r="N1851" s="14">
        <v>1</v>
      </c>
      <c r="O1851" s="25" t="b">
        <f t="shared" si="392"/>
        <v>1</v>
      </c>
      <c r="P1851" s="11">
        <f>IF($O1851 = TRUE, IF(ISBLANK(C1851), "", INDEX('Individual UI'!$E$6:$H$6,1,C1851)), "")</f>
        <v>2</v>
      </c>
      <c r="Q1851" s="4">
        <f>IF($O1851 = TRUE, IF(ISBLANK(D1851), "", INDEX('Individual UI'!$E$6:$H$6,1,D1851)), "")</f>
        <v>2</v>
      </c>
      <c r="R1851" s="4">
        <f>IF($O1851 = TRUE, IF(ISBLANK(E1851), "", INDEX('Individual UI'!$E$6:$H$6,1,E1851)), "")</f>
        <v>4</v>
      </c>
      <c r="S1851" s="4">
        <f>IF($O1851 = TRUE, IF(ISBLANK(F1851), "", INDEX('Individual UI'!$E$6:$H$6,1,F1851)), "")</f>
        <v>-4</v>
      </c>
      <c r="T1851" s="4">
        <f>IF($O1851 = TRUE, IF(ISBLANK(G1851), "", INDEX('Individual UI'!$E$6:$H$6,1,G1851)), "")</f>
        <v>-4</v>
      </c>
      <c r="U1851" s="4">
        <f>IF($O1851 = TRUE, IF(ISBLANK(H1851), "", INDEX('Individual UI'!$E$6:$H$6,1,H1851)), "")</f>
        <v>4</v>
      </c>
      <c r="V1851" s="4">
        <f>IF($O1851 = TRUE, IF(ISBLANK(I1851), "", INDEX('Individual UI'!$E$6:$H$6,1,I1851)), "")</f>
        <v>-4</v>
      </c>
      <c r="W1851" s="4">
        <f>IF($O1851 = TRUE, IF(ISBLANK(J1851), "", INDEX('Individual UI'!$E$6:$H$6,1,J1851)), "")</f>
        <v>2</v>
      </c>
      <c r="X1851" s="4">
        <f>IF($O1851 = TRUE, IF(ISBLANK(K1851), "", INDEX('Individual UI'!$E$6:$H$6,1,K1851)), "")</f>
        <v>-4</v>
      </c>
      <c r="Y1851" s="4">
        <f>IF($O1851 = TRUE, IF(ISBLANK(L1851), "", INDEX('Individual UI'!$E$6:$H$6,1,L1851)), "")</f>
        <v>-2</v>
      </c>
      <c r="Z1851" s="4">
        <f>IF($O1851 = TRUE, IF(ISBLANK(M1851), "", INDEX('Individual UI'!$E$6:$H$6,1,M1851)), "")</f>
        <v>-2</v>
      </c>
      <c r="AA1851" s="14">
        <f>IF($O1851 = TRUE, IF(ISBLANK(N1851), "", INDEX('Individual UI'!$E$6:$H$6,1,N1851)), "")</f>
        <v>-4</v>
      </c>
      <c r="AB1851" s="11">
        <f>IF($O1851 = TRUE, EXP(MMULT($P1851:$AA1851, Documentation!D$39:D$50) + Documentation!D$51), "")</f>
        <v>3.7775756045870753E-3</v>
      </c>
      <c r="AC1851" s="4">
        <f>IF($O1851 = TRUE, EXP(MMULT($P1851:$AA1851, Documentation!E$39:E$50) + Documentation!E$51), "")</f>
        <v>6.6875707526508734E-3</v>
      </c>
      <c r="AD1851" s="4">
        <f>IF($O1851 = TRUE, EXP(MMULT($P1851:$AA1851, Documentation!F$39:F$50) + Documentation!F$51), "")</f>
        <v>6.7840654098764797E-3</v>
      </c>
      <c r="AE1851" s="4">
        <f>IF($O1851 = TRUE, EXP(MMULT($P1851:$AA1851, Documentation!G$39:G$50) + Documentation!G$51), "")</f>
        <v>1.0546455251464444</v>
      </c>
      <c r="AF1851" s="14">
        <f>IF($O1851 = TRUE, EXP(MMULT($P1851:$AA1851, Documentation!H$39:H$50) + Documentation!H$51), "")</f>
        <v>6.3318097855039719</v>
      </c>
      <c r="AG1851" s="30">
        <f t="shared" si="393"/>
        <v>5.1022776410768807E-4</v>
      </c>
      <c r="AH1851" s="28">
        <f t="shared" si="394"/>
        <v>9.0327358856660334E-4</v>
      </c>
      <c r="AI1851" s="28">
        <f t="shared" si="395"/>
        <v>9.1630688249850351E-4</v>
      </c>
      <c r="AJ1851" s="28">
        <f t="shared" si="396"/>
        <v>0.14244835432763478</v>
      </c>
      <c r="AK1851" s="33">
        <f t="shared" si="397"/>
        <v>0.85522183743719238</v>
      </c>
      <c r="AL1851" s="11">
        <f t="shared" si="398"/>
        <v>5</v>
      </c>
      <c r="AM1851" s="14" t="str">
        <f>IF($O1851 = TRUE, INDEX(Documentation!$M$9:$M$13, $AL1851, 1), "")</f>
        <v>Reluctant Claimants</v>
      </c>
      <c r="AN1851" s="1"/>
      <c r="AO1851" s="1"/>
      <c r="AP1851" s="38">
        <v>5.1022776410768601E-4</v>
      </c>
      <c r="AQ1851" s="35">
        <v>9.0327358856660399E-4</v>
      </c>
      <c r="AR1851" s="35">
        <v>9.1630688249851803E-4</v>
      </c>
      <c r="AS1851" s="35">
        <v>0.142448354327632</v>
      </c>
      <c r="AT1851" s="35">
        <v>0.85522183743719504</v>
      </c>
      <c r="AU1851" s="14">
        <v>5</v>
      </c>
      <c r="AV1851" s="4" t="b">
        <f t="shared" si="399"/>
        <v>1</v>
      </c>
      <c r="AW1851" s="4" t="b">
        <f t="shared" si="400"/>
        <v>1</v>
      </c>
      <c r="AX1851" s="4" t="b">
        <f t="shared" si="401"/>
        <v>1</v>
      </c>
      <c r="AY1851" s="4" t="b">
        <f t="shared" si="402"/>
        <v>1</v>
      </c>
      <c r="AZ1851" s="4" t="b">
        <f t="shared" si="403"/>
        <v>1</v>
      </c>
      <c r="BA1851" s="4" t="b">
        <f t="shared" si="404"/>
        <v>1</v>
      </c>
      <c r="BB1851" s="14" t="b">
        <f t="shared" si="405"/>
        <v>1</v>
      </c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</row>
    <row r="1852" spans="1:64" x14ac:dyDescent="0.2">
      <c r="A1852" s="1"/>
      <c r="B1852" s="11" t="s">
        <v>2007</v>
      </c>
      <c r="C1852" s="4">
        <v>2</v>
      </c>
      <c r="D1852" s="4">
        <v>2</v>
      </c>
      <c r="E1852" s="4">
        <v>4</v>
      </c>
      <c r="F1852" s="4">
        <v>2</v>
      </c>
      <c r="G1852" s="4">
        <v>2</v>
      </c>
      <c r="H1852" s="4">
        <v>1</v>
      </c>
      <c r="I1852" s="4">
        <v>1</v>
      </c>
      <c r="J1852" s="4">
        <v>3</v>
      </c>
      <c r="K1852" s="4">
        <v>3</v>
      </c>
      <c r="L1852" s="4">
        <v>3</v>
      </c>
      <c r="M1852" s="4">
        <v>1</v>
      </c>
      <c r="N1852" s="14">
        <v>3</v>
      </c>
      <c r="O1852" s="25" t="b">
        <f t="shared" si="392"/>
        <v>1</v>
      </c>
      <c r="P1852" s="11">
        <f>IF($O1852 = TRUE, IF(ISBLANK(C1852), "", INDEX('Individual UI'!$E$6:$H$6,1,C1852)), "")</f>
        <v>-2</v>
      </c>
      <c r="Q1852" s="4">
        <f>IF($O1852 = TRUE, IF(ISBLANK(D1852), "", INDEX('Individual UI'!$E$6:$H$6,1,D1852)), "")</f>
        <v>-2</v>
      </c>
      <c r="R1852" s="4">
        <f>IF($O1852 = TRUE, IF(ISBLANK(E1852), "", INDEX('Individual UI'!$E$6:$H$6,1,E1852)), "")</f>
        <v>4</v>
      </c>
      <c r="S1852" s="4">
        <f>IF($O1852 = TRUE, IF(ISBLANK(F1852), "", INDEX('Individual UI'!$E$6:$H$6,1,F1852)), "")</f>
        <v>-2</v>
      </c>
      <c r="T1852" s="4">
        <f>IF($O1852 = TRUE, IF(ISBLANK(G1852), "", INDEX('Individual UI'!$E$6:$H$6,1,G1852)), "")</f>
        <v>-2</v>
      </c>
      <c r="U1852" s="4">
        <f>IF($O1852 = TRUE, IF(ISBLANK(H1852), "", INDEX('Individual UI'!$E$6:$H$6,1,H1852)), "")</f>
        <v>-4</v>
      </c>
      <c r="V1852" s="4">
        <f>IF($O1852 = TRUE, IF(ISBLANK(I1852), "", INDEX('Individual UI'!$E$6:$H$6,1,I1852)), "")</f>
        <v>-4</v>
      </c>
      <c r="W1852" s="4">
        <f>IF($O1852 = TRUE, IF(ISBLANK(J1852), "", INDEX('Individual UI'!$E$6:$H$6,1,J1852)), "")</f>
        <v>2</v>
      </c>
      <c r="X1852" s="4">
        <f>IF($O1852 = TRUE, IF(ISBLANK(K1852), "", INDEX('Individual UI'!$E$6:$H$6,1,K1852)), "")</f>
        <v>2</v>
      </c>
      <c r="Y1852" s="4">
        <f>IF($O1852 = TRUE, IF(ISBLANK(L1852), "", INDEX('Individual UI'!$E$6:$H$6,1,L1852)), "")</f>
        <v>2</v>
      </c>
      <c r="Z1852" s="4">
        <f>IF($O1852 = TRUE, IF(ISBLANK(M1852), "", INDEX('Individual UI'!$E$6:$H$6,1,M1852)), "")</f>
        <v>-4</v>
      </c>
      <c r="AA1852" s="14">
        <f>IF($O1852 = TRUE, IF(ISBLANK(N1852), "", INDEX('Individual UI'!$E$6:$H$6,1,N1852)), "")</f>
        <v>2</v>
      </c>
      <c r="AB1852" s="11">
        <f>IF($O1852 = TRUE, EXP(MMULT($P1852:$AA1852, Documentation!D$39:D$50) + Documentation!D$51), "")</f>
        <v>7.4127217971319048E-2</v>
      </c>
      <c r="AC1852" s="4">
        <f>IF($O1852 = TRUE, EXP(MMULT($P1852:$AA1852, Documentation!E$39:E$50) + Documentation!E$51), "")</f>
        <v>1.048243677684821E-2</v>
      </c>
      <c r="AD1852" s="4">
        <f>IF($O1852 = TRUE, EXP(MMULT($P1852:$AA1852, Documentation!F$39:F$50) + Documentation!F$51), "")</f>
        <v>9.4924366400945918E-3</v>
      </c>
      <c r="AE1852" s="4">
        <f>IF($O1852 = TRUE, EXP(MMULT($P1852:$AA1852, Documentation!G$39:G$50) + Documentation!G$51), "")</f>
        <v>2.5765396684331587E-2</v>
      </c>
      <c r="AF1852" s="14">
        <f>IF($O1852 = TRUE, EXP(MMULT($P1852:$AA1852, Documentation!H$39:H$50) + Documentation!H$51), "")</f>
        <v>6.2998434320196846E-4</v>
      </c>
      <c r="AG1852" s="30">
        <f t="shared" si="393"/>
        <v>0.61517653843834552</v>
      </c>
      <c r="AH1852" s="28">
        <f t="shared" si="394"/>
        <v>8.6993001319371419E-2</v>
      </c>
      <c r="AI1852" s="28">
        <f t="shared" si="395"/>
        <v>7.877706021367363E-2</v>
      </c>
      <c r="AJ1852" s="28">
        <f t="shared" si="396"/>
        <v>0.21382520452731199</v>
      </c>
      <c r="AK1852" s="33">
        <f t="shared" si="397"/>
        <v>5.2281955012973948E-3</v>
      </c>
      <c r="AL1852" s="11">
        <f t="shared" si="398"/>
        <v>1</v>
      </c>
      <c r="AM1852" s="14" t="str">
        <f>IF($O1852 = TRUE, INDEX(Documentation!$M$9:$M$13, $AL1852, 1), "")</f>
        <v>Decisive Pursuers</v>
      </c>
      <c r="AN1852" s="1"/>
      <c r="AO1852" s="1"/>
      <c r="AP1852" s="38">
        <v>0.61517653843834696</v>
      </c>
      <c r="AQ1852" s="35">
        <v>8.6993001319371904E-2</v>
      </c>
      <c r="AR1852" s="35">
        <v>7.8777060213674893E-2</v>
      </c>
      <c r="AS1852" s="35">
        <v>0.21382520452730899</v>
      </c>
      <c r="AT1852" s="35">
        <v>5.22819550129742E-3</v>
      </c>
      <c r="AU1852" s="14">
        <v>1</v>
      </c>
      <c r="AV1852" s="4" t="b">
        <f t="shared" si="399"/>
        <v>1</v>
      </c>
      <c r="AW1852" s="4" t="b">
        <f t="shared" si="400"/>
        <v>1</v>
      </c>
      <c r="AX1852" s="4" t="b">
        <f t="shared" si="401"/>
        <v>1</v>
      </c>
      <c r="AY1852" s="4" t="b">
        <f t="shared" si="402"/>
        <v>1</v>
      </c>
      <c r="AZ1852" s="4" t="b">
        <f t="shared" si="403"/>
        <v>1</v>
      </c>
      <c r="BA1852" s="4" t="b">
        <f t="shared" si="404"/>
        <v>1</v>
      </c>
      <c r="BB1852" s="14" t="b">
        <f t="shared" si="405"/>
        <v>1</v>
      </c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</row>
    <row r="1853" spans="1:64" x14ac:dyDescent="0.2">
      <c r="A1853" s="1"/>
      <c r="B1853" s="11" t="s">
        <v>2008</v>
      </c>
      <c r="C1853" s="4">
        <v>1</v>
      </c>
      <c r="D1853" s="4">
        <v>1</v>
      </c>
      <c r="E1853" s="4">
        <v>1</v>
      </c>
      <c r="F1853" s="4">
        <v>2</v>
      </c>
      <c r="G1853" s="4">
        <v>2</v>
      </c>
      <c r="H1853" s="4">
        <v>1</v>
      </c>
      <c r="I1853" s="4">
        <v>4</v>
      </c>
      <c r="J1853" s="4">
        <v>2</v>
      </c>
      <c r="K1853" s="4">
        <v>2</v>
      </c>
      <c r="L1853" s="4">
        <v>3</v>
      </c>
      <c r="M1853" s="4">
        <v>1</v>
      </c>
      <c r="N1853" s="14">
        <v>1</v>
      </c>
      <c r="O1853" s="25" t="b">
        <f t="shared" si="392"/>
        <v>1</v>
      </c>
      <c r="P1853" s="11">
        <f>IF($O1853 = TRUE, IF(ISBLANK(C1853), "", INDEX('Individual UI'!$E$6:$H$6,1,C1853)), "")</f>
        <v>-4</v>
      </c>
      <c r="Q1853" s="4">
        <f>IF($O1853 = TRUE, IF(ISBLANK(D1853), "", INDEX('Individual UI'!$E$6:$H$6,1,D1853)), "")</f>
        <v>-4</v>
      </c>
      <c r="R1853" s="4">
        <f>IF($O1853 = TRUE, IF(ISBLANK(E1853), "", INDEX('Individual UI'!$E$6:$H$6,1,E1853)), "")</f>
        <v>-4</v>
      </c>
      <c r="S1853" s="4">
        <f>IF($O1853 = TRUE, IF(ISBLANK(F1853), "", INDEX('Individual UI'!$E$6:$H$6,1,F1853)), "")</f>
        <v>-2</v>
      </c>
      <c r="T1853" s="4">
        <f>IF($O1853 = TRUE, IF(ISBLANK(G1853), "", INDEX('Individual UI'!$E$6:$H$6,1,G1853)), "")</f>
        <v>-2</v>
      </c>
      <c r="U1853" s="4">
        <f>IF($O1853 = TRUE, IF(ISBLANK(H1853), "", INDEX('Individual UI'!$E$6:$H$6,1,H1853)), "")</f>
        <v>-4</v>
      </c>
      <c r="V1853" s="4">
        <f>IF($O1853 = TRUE, IF(ISBLANK(I1853), "", INDEX('Individual UI'!$E$6:$H$6,1,I1853)), "")</f>
        <v>4</v>
      </c>
      <c r="W1853" s="4">
        <f>IF($O1853 = TRUE, IF(ISBLANK(J1853), "", INDEX('Individual UI'!$E$6:$H$6,1,J1853)), "")</f>
        <v>-2</v>
      </c>
      <c r="X1853" s="4">
        <f>IF($O1853 = TRUE, IF(ISBLANK(K1853), "", INDEX('Individual UI'!$E$6:$H$6,1,K1853)), "")</f>
        <v>-2</v>
      </c>
      <c r="Y1853" s="4">
        <f>IF($O1853 = TRUE, IF(ISBLANK(L1853), "", INDEX('Individual UI'!$E$6:$H$6,1,L1853)), "")</f>
        <v>2</v>
      </c>
      <c r="Z1853" s="4">
        <f>IF($O1853 = TRUE, IF(ISBLANK(M1853), "", INDEX('Individual UI'!$E$6:$H$6,1,M1853)), "")</f>
        <v>-4</v>
      </c>
      <c r="AA1853" s="14">
        <f>IF($O1853 = TRUE, IF(ISBLANK(N1853), "", INDEX('Individual UI'!$E$6:$H$6,1,N1853)), "")</f>
        <v>-4</v>
      </c>
      <c r="AB1853" s="11">
        <f>IF($O1853 = TRUE, EXP(MMULT($P1853:$AA1853, Documentation!D$39:D$50) + Documentation!D$51), "")</f>
        <v>94.456107823691141</v>
      </c>
      <c r="AC1853" s="4">
        <f>IF($O1853 = TRUE, EXP(MMULT($P1853:$AA1853, Documentation!E$39:E$50) + Documentation!E$51), "")</f>
        <v>1.6145024635311398E-4</v>
      </c>
      <c r="AD1853" s="4">
        <f>IF($O1853 = TRUE, EXP(MMULT($P1853:$AA1853, Documentation!F$39:F$50) + Documentation!F$51), "")</f>
        <v>1.4731563804436242E-5</v>
      </c>
      <c r="AE1853" s="4">
        <f>IF($O1853 = TRUE, EXP(MMULT($P1853:$AA1853, Documentation!G$39:G$50) + Documentation!G$51), "")</f>
        <v>1.5903134055517082E-3</v>
      </c>
      <c r="AF1853" s="14">
        <f>IF($O1853 = TRUE, EXP(MMULT($P1853:$AA1853, Documentation!H$39:H$50) + Documentation!H$51), "")</f>
        <v>3.3230281898145499E-6</v>
      </c>
      <c r="AG1853" s="30">
        <f t="shared" si="393"/>
        <v>0.99998126341298266</v>
      </c>
      <c r="AH1853" s="28">
        <f t="shared" si="394"/>
        <v>1.7092300862944364E-6</v>
      </c>
      <c r="AI1853" s="28">
        <f t="shared" si="395"/>
        <v>1.5595908115022148E-7</v>
      </c>
      <c r="AJ1853" s="28">
        <f t="shared" si="396"/>
        <v>1.6836217849189537E-5</v>
      </c>
      <c r="AK1853" s="33">
        <f t="shared" si="397"/>
        <v>3.5180000575613979E-8</v>
      </c>
      <c r="AL1853" s="11">
        <f t="shared" si="398"/>
        <v>1</v>
      </c>
      <c r="AM1853" s="14" t="str">
        <f>IF($O1853 = TRUE, INDEX(Documentation!$M$9:$M$13, $AL1853, 1), "")</f>
        <v>Decisive Pursuers</v>
      </c>
      <c r="AN1853" s="1"/>
      <c r="AO1853" s="1"/>
      <c r="AP1853" s="38">
        <v>0.99998126341298299</v>
      </c>
      <c r="AQ1853" s="35">
        <v>1.70923008629445E-6</v>
      </c>
      <c r="AR1853" s="35">
        <v>1.5595908115022299E-7</v>
      </c>
      <c r="AS1853" s="35">
        <v>1.6836217849189401E-5</v>
      </c>
      <c r="AT1853" s="35">
        <v>3.51800005756139E-8</v>
      </c>
      <c r="AU1853" s="14">
        <v>1</v>
      </c>
      <c r="AV1853" s="4" t="b">
        <f t="shared" si="399"/>
        <v>1</v>
      </c>
      <c r="AW1853" s="4" t="b">
        <f t="shared" si="400"/>
        <v>1</v>
      </c>
      <c r="AX1853" s="4" t="b">
        <f t="shared" si="401"/>
        <v>1</v>
      </c>
      <c r="AY1853" s="4" t="b">
        <f t="shared" si="402"/>
        <v>1</v>
      </c>
      <c r="AZ1853" s="4" t="b">
        <f t="shared" si="403"/>
        <v>1</v>
      </c>
      <c r="BA1853" s="4" t="b">
        <f t="shared" si="404"/>
        <v>1</v>
      </c>
      <c r="BB1853" s="14" t="b">
        <f t="shared" si="405"/>
        <v>1</v>
      </c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</row>
    <row r="1854" spans="1:64" x14ac:dyDescent="0.2">
      <c r="A1854" s="1"/>
      <c r="B1854" s="11" t="s">
        <v>2009</v>
      </c>
      <c r="C1854" s="4">
        <v>1</v>
      </c>
      <c r="D1854" s="4">
        <v>1</v>
      </c>
      <c r="E1854" s="4">
        <v>1</v>
      </c>
      <c r="F1854" s="4">
        <v>2</v>
      </c>
      <c r="G1854" s="4">
        <v>1</v>
      </c>
      <c r="H1854" s="4">
        <v>1</v>
      </c>
      <c r="I1854" s="4">
        <v>3</v>
      </c>
      <c r="J1854" s="4">
        <v>2</v>
      </c>
      <c r="K1854" s="4">
        <v>3</v>
      </c>
      <c r="L1854" s="4">
        <v>2</v>
      </c>
      <c r="M1854" s="4">
        <v>2</v>
      </c>
      <c r="N1854" s="14">
        <v>2</v>
      </c>
      <c r="O1854" s="25" t="b">
        <f t="shared" si="392"/>
        <v>1</v>
      </c>
      <c r="P1854" s="11">
        <f>IF($O1854 = TRUE, IF(ISBLANK(C1854), "", INDEX('Individual UI'!$E$6:$H$6,1,C1854)), "")</f>
        <v>-4</v>
      </c>
      <c r="Q1854" s="4">
        <f>IF($O1854 = TRUE, IF(ISBLANK(D1854), "", INDEX('Individual UI'!$E$6:$H$6,1,D1854)), "")</f>
        <v>-4</v>
      </c>
      <c r="R1854" s="4">
        <f>IF($O1854 = TRUE, IF(ISBLANK(E1854), "", INDEX('Individual UI'!$E$6:$H$6,1,E1854)), "")</f>
        <v>-4</v>
      </c>
      <c r="S1854" s="4">
        <f>IF($O1854 = TRUE, IF(ISBLANK(F1854), "", INDEX('Individual UI'!$E$6:$H$6,1,F1854)), "")</f>
        <v>-2</v>
      </c>
      <c r="T1854" s="4">
        <f>IF($O1854 = TRUE, IF(ISBLANK(G1854), "", INDEX('Individual UI'!$E$6:$H$6,1,G1854)), "")</f>
        <v>-4</v>
      </c>
      <c r="U1854" s="4">
        <f>IF($O1854 = TRUE, IF(ISBLANK(H1854), "", INDEX('Individual UI'!$E$6:$H$6,1,H1854)), "")</f>
        <v>-4</v>
      </c>
      <c r="V1854" s="4">
        <f>IF($O1854 = TRUE, IF(ISBLANK(I1854), "", INDEX('Individual UI'!$E$6:$H$6,1,I1854)), "")</f>
        <v>2</v>
      </c>
      <c r="W1854" s="4">
        <f>IF($O1854 = TRUE, IF(ISBLANK(J1854), "", INDEX('Individual UI'!$E$6:$H$6,1,J1854)), "")</f>
        <v>-2</v>
      </c>
      <c r="X1854" s="4">
        <f>IF($O1854 = TRUE, IF(ISBLANK(K1854), "", INDEX('Individual UI'!$E$6:$H$6,1,K1854)), "")</f>
        <v>2</v>
      </c>
      <c r="Y1854" s="4">
        <f>IF($O1854 = TRUE, IF(ISBLANK(L1854), "", INDEX('Individual UI'!$E$6:$H$6,1,L1854)), "")</f>
        <v>-2</v>
      </c>
      <c r="Z1854" s="4">
        <f>IF($O1854 = TRUE, IF(ISBLANK(M1854), "", INDEX('Individual UI'!$E$6:$H$6,1,M1854)), "")</f>
        <v>-2</v>
      </c>
      <c r="AA1854" s="14">
        <f>IF($O1854 = TRUE, IF(ISBLANK(N1854), "", INDEX('Individual UI'!$E$6:$H$6,1,N1854)), "")</f>
        <v>-2</v>
      </c>
      <c r="AB1854" s="11">
        <f>IF($O1854 = TRUE, EXP(MMULT($P1854:$AA1854, Documentation!D$39:D$50) + Documentation!D$51), "")</f>
        <v>43.234141291317691</v>
      </c>
      <c r="AC1854" s="4">
        <f>IF($O1854 = TRUE, EXP(MMULT($P1854:$AA1854, Documentation!E$39:E$50) + Documentation!E$51), "")</f>
        <v>3.7222118809014415E-4</v>
      </c>
      <c r="AD1854" s="4">
        <f>IF($O1854 = TRUE, EXP(MMULT($P1854:$AA1854, Documentation!F$39:F$50) + Documentation!F$51), "")</f>
        <v>7.4287996923634562E-5</v>
      </c>
      <c r="AE1854" s="4">
        <f>IF($O1854 = TRUE, EXP(MMULT($P1854:$AA1854, Documentation!G$39:G$50) + Documentation!G$51), "")</f>
        <v>2.9641944977412975E-4</v>
      </c>
      <c r="AF1854" s="14">
        <f>IF($O1854 = TRUE, EXP(MMULT($P1854:$AA1854, Documentation!H$39:H$50) + Documentation!H$51), "")</f>
        <v>2.7495237823683575E-6</v>
      </c>
      <c r="AG1854" s="30">
        <f t="shared" si="393"/>
        <v>0.9999827528597659</v>
      </c>
      <c r="AH1854" s="28">
        <f t="shared" si="394"/>
        <v>8.6092786215199683E-6</v>
      </c>
      <c r="AI1854" s="28">
        <f t="shared" si="395"/>
        <v>1.7182419599265227E-6</v>
      </c>
      <c r="AJ1854" s="28">
        <f t="shared" si="396"/>
        <v>6.8560246262098772E-6</v>
      </c>
      <c r="AK1854" s="33">
        <f t="shared" si="397"/>
        <v>6.3595026495836937E-8</v>
      </c>
      <c r="AL1854" s="11">
        <f t="shared" si="398"/>
        <v>1</v>
      </c>
      <c r="AM1854" s="14" t="str">
        <f>IF($O1854 = TRUE, INDEX(Documentation!$M$9:$M$13, $AL1854, 1), "")</f>
        <v>Decisive Pursuers</v>
      </c>
      <c r="AN1854" s="1"/>
      <c r="AO1854" s="1"/>
      <c r="AP1854" s="38">
        <v>0.99998275285976601</v>
      </c>
      <c r="AQ1854" s="35">
        <v>8.6092786215200394E-6</v>
      </c>
      <c r="AR1854" s="35">
        <v>1.7182419599265299E-6</v>
      </c>
      <c r="AS1854" s="35">
        <v>6.8560246262099298E-6</v>
      </c>
      <c r="AT1854" s="35">
        <v>6.3595026495837096E-8</v>
      </c>
      <c r="AU1854" s="14">
        <v>1</v>
      </c>
      <c r="AV1854" s="4" t="b">
        <f t="shared" si="399"/>
        <v>1</v>
      </c>
      <c r="AW1854" s="4" t="b">
        <f t="shared" si="400"/>
        <v>1</v>
      </c>
      <c r="AX1854" s="4" t="b">
        <f t="shared" si="401"/>
        <v>1</v>
      </c>
      <c r="AY1854" s="4" t="b">
        <f t="shared" si="402"/>
        <v>1</v>
      </c>
      <c r="AZ1854" s="4" t="b">
        <f t="shared" si="403"/>
        <v>1</v>
      </c>
      <c r="BA1854" s="4" t="b">
        <f t="shared" si="404"/>
        <v>1</v>
      </c>
      <c r="BB1854" s="14" t="b">
        <f t="shared" si="405"/>
        <v>1</v>
      </c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</row>
    <row r="1855" spans="1:64" x14ac:dyDescent="0.2">
      <c r="A1855" s="1"/>
      <c r="B1855" s="11" t="s">
        <v>2010</v>
      </c>
      <c r="C1855" s="4">
        <v>1</v>
      </c>
      <c r="D1855" s="4">
        <v>4</v>
      </c>
      <c r="E1855" s="4">
        <v>3</v>
      </c>
      <c r="F1855" s="4">
        <v>4</v>
      </c>
      <c r="G1855" s="4">
        <v>1</v>
      </c>
      <c r="H1855" s="4">
        <v>2</v>
      </c>
      <c r="I1855" s="4">
        <v>3</v>
      </c>
      <c r="J1855" s="4">
        <v>3</v>
      </c>
      <c r="K1855" s="4">
        <v>3</v>
      </c>
      <c r="L1855" s="4">
        <v>2</v>
      </c>
      <c r="M1855" s="4">
        <v>4</v>
      </c>
      <c r="N1855" s="14">
        <v>3</v>
      </c>
      <c r="O1855" s="25" t="b">
        <f t="shared" si="392"/>
        <v>1</v>
      </c>
      <c r="P1855" s="11">
        <f>IF($O1855 = TRUE, IF(ISBLANK(C1855), "", INDEX('Individual UI'!$E$6:$H$6,1,C1855)), "")</f>
        <v>-4</v>
      </c>
      <c r="Q1855" s="4">
        <f>IF($O1855 = TRUE, IF(ISBLANK(D1855), "", INDEX('Individual UI'!$E$6:$H$6,1,D1855)), "")</f>
        <v>4</v>
      </c>
      <c r="R1855" s="4">
        <f>IF($O1855 = TRUE, IF(ISBLANK(E1855), "", INDEX('Individual UI'!$E$6:$H$6,1,E1855)), "")</f>
        <v>2</v>
      </c>
      <c r="S1855" s="4">
        <f>IF($O1855 = TRUE, IF(ISBLANK(F1855), "", INDEX('Individual UI'!$E$6:$H$6,1,F1855)), "")</f>
        <v>4</v>
      </c>
      <c r="T1855" s="4">
        <f>IF($O1855 = TRUE, IF(ISBLANK(G1855), "", INDEX('Individual UI'!$E$6:$H$6,1,G1855)), "")</f>
        <v>-4</v>
      </c>
      <c r="U1855" s="4">
        <f>IF($O1855 = TRUE, IF(ISBLANK(H1855), "", INDEX('Individual UI'!$E$6:$H$6,1,H1855)), "")</f>
        <v>-2</v>
      </c>
      <c r="V1855" s="4">
        <f>IF($O1855 = TRUE, IF(ISBLANK(I1855), "", INDEX('Individual UI'!$E$6:$H$6,1,I1855)), "")</f>
        <v>2</v>
      </c>
      <c r="W1855" s="4">
        <f>IF($O1855 = TRUE, IF(ISBLANK(J1855), "", INDEX('Individual UI'!$E$6:$H$6,1,J1855)), "")</f>
        <v>2</v>
      </c>
      <c r="X1855" s="4">
        <f>IF($O1855 = TRUE, IF(ISBLANK(K1855), "", INDEX('Individual UI'!$E$6:$H$6,1,K1855)), "")</f>
        <v>2</v>
      </c>
      <c r="Y1855" s="4">
        <f>IF($O1855 = TRUE, IF(ISBLANK(L1855), "", INDEX('Individual UI'!$E$6:$H$6,1,L1855)), "")</f>
        <v>-2</v>
      </c>
      <c r="Z1855" s="4">
        <f>IF($O1855 = TRUE, IF(ISBLANK(M1855), "", INDEX('Individual UI'!$E$6:$H$6,1,M1855)), "")</f>
        <v>4</v>
      </c>
      <c r="AA1855" s="14">
        <f>IF($O1855 = TRUE, IF(ISBLANK(N1855), "", INDEX('Individual UI'!$E$6:$H$6,1,N1855)), "")</f>
        <v>2</v>
      </c>
      <c r="AB1855" s="11">
        <f>IF($O1855 = TRUE, EXP(MMULT($P1855:$AA1855, Documentation!D$39:D$50) + Documentation!D$51), "")</f>
        <v>1.9474477788461212E-3</v>
      </c>
      <c r="AC1855" s="4">
        <f>IF($O1855 = TRUE, EXP(MMULT($P1855:$AA1855, Documentation!E$39:E$50) + Documentation!E$51), "")</f>
        <v>3.0495433454083849E-2</v>
      </c>
      <c r="AD1855" s="4">
        <f>IF($O1855 = TRUE, EXP(MMULT($P1855:$AA1855, Documentation!F$39:F$50) + Documentation!F$51), "")</f>
        <v>1.0290178031919559</v>
      </c>
      <c r="AE1855" s="4">
        <f>IF($O1855 = TRUE, EXP(MMULT($P1855:$AA1855, Documentation!G$39:G$50) + Documentation!G$51), "")</f>
        <v>1.3940375971833825E-4</v>
      </c>
      <c r="AF1855" s="14">
        <f>IF($O1855 = TRUE, EXP(MMULT($P1855:$AA1855, Documentation!H$39:H$50) + Documentation!H$51), "")</f>
        <v>1.6699586257432038E-3</v>
      </c>
      <c r="AG1855" s="30">
        <f t="shared" si="393"/>
        <v>1.8315646008162986E-3</v>
      </c>
      <c r="AH1855" s="28">
        <f t="shared" si="394"/>
        <v>2.8680798020752702E-2</v>
      </c>
      <c r="AI1855" s="28">
        <f t="shared" si="395"/>
        <v>0.96778594137853946</v>
      </c>
      <c r="AJ1855" s="28">
        <f t="shared" si="396"/>
        <v>1.3110851766823383E-4</v>
      </c>
      <c r="AK1855" s="33">
        <f t="shared" si="397"/>
        <v>1.5705874822231963E-3</v>
      </c>
      <c r="AL1855" s="11">
        <f t="shared" si="398"/>
        <v>3</v>
      </c>
      <c r="AM1855" s="14" t="str">
        <f>IF($O1855 = TRUE, INDEX(Documentation!$M$9:$M$13, $AL1855, 1), "")</f>
        <v>Process Skeptics</v>
      </c>
      <c r="AN1855" s="1"/>
      <c r="AO1855" s="1"/>
      <c r="AP1855" s="38">
        <v>1.8315646008163599E-3</v>
      </c>
      <c r="AQ1855" s="35">
        <v>2.8680798020752601E-2</v>
      </c>
      <c r="AR1855" s="35">
        <v>0.96778594137854002</v>
      </c>
      <c r="AS1855" s="35">
        <v>1.3110851766823801E-4</v>
      </c>
      <c r="AT1855" s="35">
        <v>1.57058748222319E-3</v>
      </c>
      <c r="AU1855" s="14">
        <v>3</v>
      </c>
      <c r="AV1855" s="4" t="b">
        <f t="shared" si="399"/>
        <v>1</v>
      </c>
      <c r="AW1855" s="4" t="b">
        <f t="shared" si="400"/>
        <v>1</v>
      </c>
      <c r="AX1855" s="4" t="b">
        <f t="shared" si="401"/>
        <v>1</v>
      </c>
      <c r="AY1855" s="4" t="b">
        <f t="shared" si="402"/>
        <v>1</v>
      </c>
      <c r="AZ1855" s="4" t="b">
        <f t="shared" si="403"/>
        <v>1</v>
      </c>
      <c r="BA1855" s="4" t="b">
        <f t="shared" si="404"/>
        <v>1</v>
      </c>
      <c r="BB1855" s="14" t="b">
        <f t="shared" si="405"/>
        <v>1</v>
      </c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</row>
    <row r="1856" spans="1:64" x14ac:dyDescent="0.2">
      <c r="A1856" s="1"/>
      <c r="B1856" s="11" t="s">
        <v>2011</v>
      </c>
      <c r="C1856" s="4">
        <v>3</v>
      </c>
      <c r="D1856" s="4">
        <v>4</v>
      </c>
      <c r="E1856" s="4">
        <v>2</v>
      </c>
      <c r="F1856" s="4">
        <v>4</v>
      </c>
      <c r="G1856" s="4">
        <v>3</v>
      </c>
      <c r="H1856" s="4">
        <v>3</v>
      </c>
      <c r="I1856" s="4">
        <v>2</v>
      </c>
      <c r="J1856" s="4">
        <v>3</v>
      </c>
      <c r="K1856" s="4">
        <v>3</v>
      </c>
      <c r="L1856" s="4">
        <v>3</v>
      </c>
      <c r="M1856" s="4">
        <v>1</v>
      </c>
      <c r="N1856" s="14">
        <v>2</v>
      </c>
      <c r="O1856" s="25" t="b">
        <f t="shared" si="392"/>
        <v>1</v>
      </c>
      <c r="P1856" s="11">
        <f>IF($O1856 = TRUE, IF(ISBLANK(C1856), "", INDEX('Individual UI'!$E$6:$H$6,1,C1856)), "")</f>
        <v>2</v>
      </c>
      <c r="Q1856" s="4">
        <f>IF($O1856 = TRUE, IF(ISBLANK(D1856), "", INDEX('Individual UI'!$E$6:$H$6,1,D1856)), "")</f>
        <v>4</v>
      </c>
      <c r="R1856" s="4">
        <f>IF($O1856 = TRUE, IF(ISBLANK(E1856), "", INDEX('Individual UI'!$E$6:$H$6,1,E1856)), "")</f>
        <v>-2</v>
      </c>
      <c r="S1856" s="4">
        <f>IF($O1856 = TRUE, IF(ISBLANK(F1856), "", INDEX('Individual UI'!$E$6:$H$6,1,F1856)), "")</f>
        <v>4</v>
      </c>
      <c r="T1856" s="4">
        <f>IF($O1856 = TRUE, IF(ISBLANK(G1856), "", INDEX('Individual UI'!$E$6:$H$6,1,G1856)), "")</f>
        <v>2</v>
      </c>
      <c r="U1856" s="4">
        <f>IF($O1856 = TRUE, IF(ISBLANK(H1856), "", INDEX('Individual UI'!$E$6:$H$6,1,H1856)), "")</f>
        <v>2</v>
      </c>
      <c r="V1856" s="4">
        <f>IF($O1856 = TRUE, IF(ISBLANK(I1856), "", INDEX('Individual UI'!$E$6:$H$6,1,I1856)), "")</f>
        <v>-2</v>
      </c>
      <c r="W1856" s="4">
        <f>IF($O1856 = TRUE, IF(ISBLANK(J1856), "", INDEX('Individual UI'!$E$6:$H$6,1,J1856)), "")</f>
        <v>2</v>
      </c>
      <c r="X1856" s="4">
        <f>IF($O1856 = TRUE, IF(ISBLANK(K1856), "", INDEX('Individual UI'!$E$6:$H$6,1,K1856)), "")</f>
        <v>2</v>
      </c>
      <c r="Y1856" s="4">
        <f>IF($O1856 = TRUE, IF(ISBLANK(L1856), "", INDEX('Individual UI'!$E$6:$H$6,1,L1856)), "")</f>
        <v>2</v>
      </c>
      <c r="Z1856" s="4">
        <f>IF($O1856 = TRUE, IF(ISBLANK(M1856), "", INDEX('Individual UI'!$E$6:$H$6,1,M1856)), "")</f>
        <v>-4</v>
      </c>
      <c r="AA1856" s="14">
        <f>IF($O1856 = TRUE, IF(ISBLANK(N1856), "", INDEX('Individual UI'!$E$6:$H$6,1,N1856)), "")</f>
        <v>-2</v>
      </c>
      <c r="AB1856" s="11">
        <f>IF($O1856 = TRUE, EXP(MMULT($P1856:$AA1856, Documentation!D$39:D$50) + Documentation!D$51), "")</f>
        <v>8.5365130951354097E-5</v>
      </c>
      <c r="AC1856" s="4">
        <f>IF($O1856 = TRUE, EXP(MMULT($P1856:$AA1856, Documentation!E$39:E$50) + Documentation!E$51), "")</f>
        <v>4.9625197497381434E-3</v>
      </c>
      <c r="AD1856" s="4">
        <f>IF($O1856 = TRUE, EXP(MMULT($P1856:$AA1856, Documentation!F$39:F$50) + Documentation!F$51), "")</f>
        <v>8.9642708288465225E-2</v>
      </c>
      <c r="AE1856" s="4">
        <f>IF($O1856 = TRUE, EXP(MMULT($P1856:$AA1856, Documentation!G$39:G$50) + Documentation!G$51), "")</f>
        <v>4.4860181265635943E-2</v>
      </c>
      <c r="AF1856" s="14">
        <f>IF($O1856 = TRUE, EXP(MMULT($P1856:$AA1856, Documentation!H$39:H$50) + Documentation!H$51), "")</f>
        <v>6.5945325324076279E-2</v>
      </c>
      <c r="AG1856" s="30">
        <f t="shared" si="393"/>
        <v>4.1540998126739714E-4</v>
      </c>
      <c r="AH1856" s="28">
        <f t="shared" si="394"/>
        <v>2.4148972927278224E-2</v>
      </c>
      <c r="AI1856" s="28">
        <f t="shared" si="395"/>
        <v>0.43622583783173352</v>
      </c>
      <c r="AJ1856" s="28">
        <f t="shared" si="396"/>
        <v>0.2183018622653945</v>
      </c>
      <c r="AK1856" s="33">
        <f t="shared" si="397"/>
        <v>0.3209079169943263</v>
      </c>
      <c r="AL1856" s="11">
        <f t="shared" si="398"/>
        <v>3</v>
      </c>
      <c r="AM1856" s="14" t="str">
        <f>IF($O1856 = TRUE, INDEX(Documentation!$M$9:$M$13, $AL1856, 1), "")</f>
        <v>Process Skeptics</v>
      </c>
      <c r="AN1856" s="1"/>
      <c r="AO1856" s="1"/>
      <c r="AP1856" s="38">
        <v>4.1540998126738998E-4</v>
      </c>
      <c r="AQ1856" s="35">
        <v>2.41489729272783E-2</v>
      </c>
      <c r="AR1856" s="35">
        <v>0.43622583783173802</v>
      </c>
      <c r="AS1856" s="35">
        <v>0.218301862265389</v>
      </c>
      <c r="AT1856" s="35">
        <v>0.32090791699432702</v>
      </c>
      <c r="AU1856" s="14">
        <v>3</v>
      </c>
      <c r="AV1856" s="4" t="b">
        <f t="shared" si="399"/>
        <v>1</v>
      </c>
      <c r="AW1856" s="4" t="b">
        <f t="shared" si="400"/>
        <v>1</v>
      </c>
      <c r="AX1856" s="4" t="b">
        <f t="shared" si="401"/>
        <v>1</v>
      </c>
      <c r="AY1856" s="4" t="b">
        <f t="shared" si="402"/>
        <v>1</v>
      </c>
      <c r="AZ1856" s="4" t="b">
        <f t="shared" si="403"/>
        <v>1</v>
      </c>
      <c r="BA1856" s="4" t="b">
        <f t="shared" si="404"/>
        <v>1</v>
      </c>
      <c r="BB1856" s="14" t="b">
        <f t="shared" si="405"/>
        <v>1</v>
      </c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</row>
    <row r="1857" spans="1:64" x14ac:dyDescent="0.2">
      <c r="A1857" s="1"/>
      <c r="B1857" s="11" t="s">
        <v>2012</v>
      </c>
      <c r="C1857" s="4">
        <v>4</v>
      </c>
      <c r="D1857" s="4">
        <v>3</v>
      </c>
      <c r="E1857" s="4">
        <v>3</v>
      </c>
      <c r="F1857" s="4">
        <v>4</v>
      </c>
      <c r="G1857" s="4">
        <v>2</v>
      </c>
      <c r="H1857" s="4">
        <v>4</v>
      </c>
      <c r="I1857" s="4">
        <v>1</v>
      </c>
      <c r="J1857" s="4">
        <v>3</v>
      </c>
      <c r="K1857" s="4">
        <v>1</v>
      </c>
      <c r="L1857" s="4">
        <v>4</v>
      </c>
      <c r="M1857" s="4">
        <v>4</v>
      </c>
      <c r="N1857" s="14">
        <v>4</v>
      </c>
      <c r="O1857" s="25" t="b">
        <f t="shared" si="392"/>
        <v>1</v>
      </c>
      <c r="P1857" s="11">
        <f>IF($O1857 = TRUE, IF(ISBLANK(C1857), "", INDEX('Individual UI'!$E$6:$H$6,1,C1857)), "")</f>
        <v>4</v>
      </c>
      <c r="Q1857" s="4">
        <f>IF($O1857 = TRUE, IF(ISBLANK(D1857), "", INDEX('Individual UI'!$E$6:$H$6,1,D1857)), "")</f>
        <v>2</v>
      </c>
      <c r="R1857" s="4">
        <f>IF($O1857 = TRUE, IF(ISBLANK(E1857), "", INDEX('Individual UI'!$E$6:$H$6,1,E1857)), "")</f>
        <v>2</v>
      </c>
      <c r="S1857" s="4">
        <f>IF($O1857 = TRUE, IF(ISBLANK(F1857), "", INDEX('Individual UI'!$E$6:$H$6,1,F1857)), "")</f>
        <v>4</v>
      </c>
      <c r="T1857" s="4">
        <f>IF($O1857 = TRUE, IF(ISBLANK(G1857), "", INDEX('Individual UI'!$E$6:$H$6,1,G1857)), "")</f>
        <v>-2</v>
      </c>
      <c r="U1857" s="4">
        <f>IF($O1857 = TRUE, IF(ISBLANK(H1857), "", INDEX('Individual UI'!$E$6:$H$6,1,H1857)), "")</f>
        <v>4</v>
      </c>
      <c r="V1857" s="4">
        <f>IF($O1857 = TRUE, IF(ISBLANK(I1857), "", INDEX('Individual UI'!$E$6:$H$6,1,I1857)), "")</f>
        <v>-4</v>
      </c>
      <c r="W1857" s="4">
        <f>IF($O1857 = TRUE, IF(ISBLANK(J1857), "", INDEX('Individual UI'!$E$6:$H$6,1,J1857)), "")</f>
        <v>2</v>
      </c>
      <c r="X1857" s="4">
        <f>IF($O1857 = TRUE, IF(ISBLANK(K1857), "", INDEX('Individual UI'!$E$6:$H$6,1,K1857)), "")</f>
        <v>-4</v>
      </c>
      <c r="Y1857" s="4">
        <f>IF($O1857 = TRUE, IF(ISBLANK(L1857), "", INDEX('Individual UI'!$E$6:$H$6,1,L1857)), "")</f>
        <v>4</v>
      </c>
      <c r="Z1857" s="4">
        <f>IF($O1857 = TRUE, IF(ISBLANK(M1857), "", INDEX('Individual UI'!$E$6:$H$6,1,M1857)), "")</f>
        <v>4</v>
      </c>
      <c r="AA1857" s="14">
        <f>IF($O1857 = TRUE, IF(ISBLANK(N1857), "", INDEX('Individual UI'!$E$6:$H$6,1,N1857)), "")</f>
        <v>4</v>
      </c>
      <c r="AB1857" s="11">
        <f>IF($O1857 = TRUE, EXP(MMULT($P1857:$AA1857, Documentation!D$39:D$50) + Documentation!D$51), "")</f>
        <v>6.0366700578804089E-6</v>
      </c>
      <c r="AC1857" s="4">
        <f>IF($O1857 = TRUE, EXP(MMULT($P1857:$AA1857, Documentation!E$39:E$50) + Documentation!E$51), "")</f>
        <v>0.41773245265378084</v>
      </c>
      <c r="AD1857" s="4">
        <f>IF($O1857 = TRUE, EXP(MMULT($P1857:$AA1857, Documentation!F$39:F$50) + Documentation!F$51), "")</f>
        <v>21.777401638125681</v>
      </c>
      <c r="AE1857" s="4">
        <f>IF($O1857 = TRUE, EXP(MMULT($P1857:$AA1857, Documentation!G$39:G$50) + Documentation!G$51), "")</f>
        <v>2.1672293724336229E-2</v>
      </c>
      <c r="AF1857" s="14">
        <f>IF($O1857 = TRUE, EXP(MMULT($P1857:$AA1857, Documentation!H$39:H$50) + Documentation!H$51), "")</f>
        <v>6.176375206226866</v>
      </c>
      <c r="AG1857" s="30">
        <f t="shared" si="393"/>
        <v>2.1260980405224904E-7</v>
      </c>
      <c r="AH1857" s="28">
        <f t="shared" si="394"/>
        <v>1.4712418279187857E-2</v>
      </c>
      <c r="AI1857" s="28">
        <f t="shared" si="395"/>
        <v>0.76699389740620372</v>
      </c>
      <c r="AJ1857" s="28">
        <f t="shared" si="396"/>
        <v>7.6329202655011079E-4</v>
      </c>
      <c r="AK1857" s="33">
        <f t="shared" si="397"/>
        <v>0.2175301796782543</v>
      </c>
      <c r="AL1857" s="11">
        <f t="shared" si="398"/>
        <v>3</v>
      </c>
      <c r="AM1857" s="14" t="str">
        <f>IF($O1857 = TRUE, INDEX(Documentation!$M$9:$M$13, $AL1857, 1), "")</f>
        <v>Process Skeptics</v>
      </c>
      <c r="AN1857" s="1"/>
      <c r="AO1857" s="1"/>
      <c r="AP1857" s="38">
        <v>2.1260980405225201E-7</v>
      </c>
      <c r="AQ1857" s="35">
        <v>1.4712418279187799E-2</v>
      </c>
      <c r="AR1857" s="35">
        <v>0.76699389740620305</v>
      </c>
      <c r="AS1857" s="35">
        <v>7.6329202655011795E-4</v>
      </c>
      <c r="AT1857" s="35">
        <v>0.217530179678255</v>
      </c>
      <c r="AU1857" s="14">
        <v>3</v>
      </c>
      <c r="AV1857" s="4" t="b">
        <f t="shared" si="399"/>
        <v>1</v>
      </c>
      <c r="AW1857" s="4" t="b">
        <f t="shared" si="400"/>
        <v>1</v>
      </c>
      <c r="AX1857" s="4" t="b">
        <f t="shared" si="401"/>
        <v>1</v>
      </c>
      <c r="AY1857" s="4" t="b">
        <f t="shared" si="402"/>
        <v>1</v>
      </c>
      <c r="AZ1857" s="4" t="b">
        <f t="shared" si="403"/>
        <v>1</v>
      </c>
      <c r="BA1857" s="4" t="b">
        <f t="shared" si="404"/>
        <v>1</v>
      </c>
      <c r="BB1857" s="14" t="b">
        <f t="shared" si="405"/>
        <v>1</v>
      </c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</row>
    <row r="1858" spans="1:64" x14ac:dyDescent="0.2">
      <c r="A1858" s="1"/>
      <c r="B1858" s="11" t="s">
        <v>2013</v>
      </c>
      <c r="C1858" s="4">
        <v>3</v>
      </c>
      <c r="D1858" s="4">
        <v>3</v>
      </c>
      <c r="E1858" s="4">
        <v>1</v>
      </c>
      <c r="F1858" s="4">
        <v>2</v>
      </c>
      <c r="G1858" s="4">
        <v>2</v>
      </c>
      <c r="H1858" s="4">
        <v>3</v>
      </c>
      <c r="I1858" s="4">
        <v>2</v>
      </c>
      <c r="J1858" s="4">
        <v>4</v>
      </c>
      <c r="K1858" s="4">
        <v>3</v>
      </c>
      <c r="L1858" s="4">
        <v>2</v>
      </c>
      <c r="M1858" s="4">
        <v>1</v>
      </c>
      <c r="N1858" s="14">
        <v>3</v>
      </c>
      <c r="O1858" s="25" t="b">
        <f t="shared" si="392"/>
        <v>1</v>
      </c>
      <c r="P1858" s="11">
        <f>IF($O1858 = TRUE, IF(ISBLANK(C1858), "", INDEX('Individual UI'!$E$6:$H$6,1,C1858)), "")</f>
        <v>2</v>
      </c>
      <c r="Q1858" s="4">
        <f>IF($O1858 = TRUE, IF(ISBLANK(D1858), "", INDEX('Individual UI'!$E$6:$H$6,1,D1858)), "")</f>
        <v>2</v>
      </c>
      <c r="R1858" s="4">
        <f>IF($O1858 = TRUE, IF(ISBLANK(E1858), "", INDEX('Individual UI'!$E$6:$H$6,1,E1858)), "")</f>
        <v>-4</v>
      </c>
      <c r="S1858" s="4">
        <f>IF($O1858 = TRUE, IF(ISBLANK(F1858), "", INDEX('Individual UI'!$E$6:$H$6,1,F1858)), "")</f>
        <v>-2</v>
      </c>
      <c r="T1858" s="4">
        <f>IF($O1858 = TRUE, IF(ISBLANK(G1858), "", INDEX('Individual UI'!$E$6:$H$6,1,G1858)), "")</f>
        <v>-2</v>
      </c>
      <c r="U1858" s="4">
        <f>IF($O1858 = TRUE, IF(ISBLANK(H1858), "", INDEX('Individual UI'!$E$6:$H$6,1,H1858)), "")</f>
        <v>2</v>
      </c>
      <c r="V1858" s="4">
        <f>IF($O1858 = TRUE, IF(ISBLANK(I1858), "", INDEX('Individual UI'!$E$6:$H$6,1,I1858)), "")</f>
        <v>-2</v>
      </c>
      <c r="W1858" s="4">
        <f>IF($O1858 = TRUE, IF(ISBLANK(J1858), "", INDEX('Individual UI'!$E$6:$H$6,1,J1858)), "")</f>
        <v>4</v>
      </c>
      <c r="X1858" s="4">
        <f>IF($O1858 = TRUE, IF(ISBLANK(K1858), "", INDEX('Individual UI'!$E$6:$H$6,1,K1858)), "")</f>
        <v>2</v>
      </c>
      <c r="Y1858" s="4">
        <f>IF($O1858 = TRUE, IF(ISBLANK(L1858), "", INDEX('Individual UI'!$E$6:$H$6,1,L1858)), "")</f>
        <v>-2</v>
      </c>
      <c r="Z1858" s="4">
        <f>IF($O1858 = TRUE, IF(ISBLANK(M1858), "", INDEX('Individual UI'!$E$6:$H$6,1,M1858)), "")</f>
        <v>-4</v>
      </c>
      <c r="AA1858" s="14">
        <f>IF($O1858 = TRUE, IF(ISBLANK(N1858), "", INDEX('Individual UI'!$E$6:$H$6,1,N1858)), "")</f>
        <v>2</v>
      </c>
      <c r="AB1858" s="11">
        <f>IF($O1858 = TRUE, EXP(MMULT($P1858:$AA1858, Documentation!D$39:D$50) + Documentation!D$51), "")</f>
        <v>2.9549355533197159E-2</v>
      </c>
      <c r="AC1858" s="4">
        <f>IF($O1858 = TRUE, EXP(MMULT($P1858:$AA1858, Documentation!E$39:E$50) + Documentation!E$51), "")</f>
        <v>2.0047135125635983E-3</v>
      </c>
      <c r="AD1858" s="4">
        <f>IF($O1858 = TRUE, EXP(MMULT($P1858:$AA1858, Documentation!F$39:F$50) + Documentation!F$51), "")</f>
        <v>4.3625711190999436E-2</v>
      </c>
      <c r="AE1858" s="4">
        <f>IF($O1858 = TRUE, EXP(MMULT($P1858:$AA1858, Documentation!G$39:G$50) + Documentation!G$51), "")</f>
        <v>1.5121695051100556E-3</v>
      </c>
      <c r="AF1858" s="14">
        <f>IF($O1858 = TRUE, EXP(MMULT($P1858:$AA1858, Documentation!H$39:H$50) + Documentation!H$51), "")</f>
        <v>1.71344628128871E-3</v>
      </c>
      <c r="AG1858" s="30">
        <f t="shared" si="393"/>
        <v>0.37687910567365834</v>
      </c>
      <c r="AH1858" s="28">
        <f t="shared" si="394"/>
        <v>2.5568565612135379E-2</v>
      </c>
      <c r="AI1858" s="28">
        <f t="shared" si="395"/>
        <v>0.55641210176546407</v>
      </c>
      <c r="AJ1858" s="28">
        <f t="shared" si="396"/>
        <v>1.9286548908743463E-2</v>
      </c>
      <c r="AK1858" s="33">
        <f t="shared" si="397"/>
        <v>2.1853678039998693E-2</v>
      </c>
      <c r="AL1858" s="11">
        <f t="shared" si="398"/>
        <v>3</v>
      </c>
      <c r="AM1858" s="14" t="str">
        <f>IF($O1858 = TRUE, INDEX(Documentation!$M$9:$M$13, $AL1858, 1), "")</f>
        <v>Process Skeptics</v>
      </c>
      <c r="AN1858" s="1"/>
      <c r="AO1858" s="1"/>
      <c r="AP1858" s="38">
        <v>0.37687910567365102</v>
      </c>
      <c r="AQ1858" s="35">
        <v>2.5568565612135601E-2</v>
      </c>
      <c r="AR1858" s="35">
        <v>0.55641210176547196</v>
      </c>
      <c r="AS1858" s="35">
        <v>1.9286548908742901E-2</v>
      </c>
      <c r="AT1858" s="35">
        <v>2.1853678039998801E-2</v>
      </c>
      <c r="AU1858" s="14">
        <v>3</v>
      </c>
      <c r="AV1858" s="4" t="b">
        <f t="shared" si="399"/>
        <v>1</v>
      </c>
      <c r="AW1858" s="4" t="b">
        <f t="shared" si="400"/>
        <v>1</v>
      </c>
      <c r="AX1858" s="4" t="b">
        <f t="shared" si="401"/>
        <v>1</v>
      </c>
      <c r="AY1858" s="4" t="b">
        <f t="shared" si="402"/>
        <v>1</v>
      </c>
      <c r="AZ1858" s="4" t="b">
        <f t="shared" si="403"/>
        <v>1</v>
      </c>
      <c r="BA1858" s="4" t="b">
        <f t="shared" si="404"/>
        <v>1</v>
      </c>
      <c r="BB1858" s="14" t="b">
        <f t="shared" si="405"/>
        <v>1</v>
      </c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</row>
    <row r="1859" spans="1:64" x14ac:dyDescent="0.2">
      <c r="A1859" s="1"/>
      <c r="B1859" s="11" t="s">
        <v>2014</v>
      </c>
      <c r="C1859" s="4">
        <v>3</v>
      </c>
      <c r="D1859" s="4">
        <v>2</v>
      </c>
      <c r="E1859" s="4">
        <v>4</v>
      </c>
      <c r="F1859" s="4">
        <v>1</v>
      </c>
      <c r="G1859" s="4">
        <v>2</v>
      </c>
      <c r="H1859" s="4">
        <v>4</v>
      </c>
      <c r="I1859" s="4">
        <v>1</v>
      </c>
      <c r="J1859" s="4">
        <v>1</v>
      </c>
      <c r="K1859" s="4">
        <v>3</v>
      </c>
      <c r="L1859" s="4">
        <v>2</v>
      </c>
      <c r="M1859" s="4">
        <v>2</v>
      </c>
      <c r="N1859" s="14">
        <v>2</v>
      </c>
      <c r="O1859" s="25" t="b">
        <f t="shared" si="392"/>
        <v>1</v>
      </c>
      <c r="P1859" s="11">
        <f>IF($O1859 = TRUE, IF(ISBLANK(C1859), "", INDEX('Individual UI'!$E$6:$H$6,1,C1859)), "")</f>
        <v>2</v>
      </c>
      <c r="Q1859" s="4">
        <f>IF($O1859 = TRUE, IF(ISBLANK(D1859), "", INDEX('Individual UI'!$E$6:$H$6,1,D1859)), "")</f>
        <v>-2</v>
      </c>
      <c r="R1859" s="4">
        <f>IF($O1859 = TRUE, IF(ISBLANK(E1859), "", INDEX('Individual UI'!$E$6:$H$6,1,E1859)), "")</f>
        <v>4</v>
      </c>
      <c r="S1859" s="4">
        <f>IF($O1859 = TRUE, IF(ISBLANK(F1859), "", INDEX('Individual UI'!$E$6:$H$6,1,F1859)), "")</f>
        <v>-4</v>
      </c>
      <c r="T1859" s="4">
        <f>IF($O1859 = TRUE, IF(ISBLANK(G1859), "", INDEX('Individual UI'!$E$6:$H$6,1,G1859)), "")</f>
        <v>-2</v>
      </c>
      <c r="U1859" s="4">
        <f>IF($O1859 = TRUE, IF(ISBLANK(H1859), "", INDEX('Individual UI'!$E$6:$H$6,1,H1859)), "")</f>
        <v>4</v>
      </c>
      <c r="V1859" s="4">
        <f>IF($O1859 = TRUE, IF(ISBLANK(I1859), "", INDEX('Individual UI'!$E$6:$H$6,1,I1859)), "")</f>
        <v>-4</v>
      </c>
      <c r="W1859" s="4">
        <f>IF($O1859 = TRUE, IF(ISBLANK(J1859), "", INDEX('Individual UI'!$E$6:$H$6,1,J1859)), "")</f>
        <v>-4</v>
      </c>
      <c r="X1859" s="4">
        <f>IF($O1859 = TRUE, IF(ISBLANK(K1859), "", INDEX('Individual UI'!$E$6:$H$6,1,K1859)), "")</f>
        <v>2</v>
      </c>
      <c r="Y1859" s="4">
        <f>IF($O1859 = TRUE, IF(ISBLANK(L1859), "", INDEX('Individual UI'!$E$6:$H$6,1,L1859)), "")</f>
        <v>-2</v>
      </c>
      <c r="Z1859" s="4">
        <f>IF($O1859 = TRUE, IF(ISBLANK(M1859), "", INDEX('Individual UI'!$E$6:$H$6,1,M1859)), "")</f>
        <v>-2</v>
      </c>
      <c r="AA1859" s="14">
        <f>IF($O1859 = TRUE, IF(ISBLANK(N1859), "", INDEX('Individual UI'!$E$6:$H$6,1,N1859)), "")</f>
        <v>-2</v>
      </c>
      <c r="AB1859" s="11">
        <f>IF($O1859 = TRUE, EXP(MMULT($P1859:$AA1859, Documentation!D$39:D$50) + Documentation!D$51), "")</f>
        <v>1.5609152681283738E-3</v>
      </c>
      <c r="AC1859" s="4">
        <f>IF($O1859 = TRUE, EXP(MMULT($P1859:$AA1859, Documentation!E$39:E$50) + Documentation!E$51), "")</f>
        <v>6.122802998990097E-2</v>
      </c>
      <c r="AD1859" s="4">
        <f>IF($O1859 = TRUE, EXP(MMULT($P1859:$AA1859, Documentation!F$39:F$50) + Documentation!F$51), "")</f>
        <v>1.6372161865773683E-3</v>
      </c>
      <c r="AE1859" s="4">
        <f>IF($O1859 = TRUE, EXP(MMULT($P1859:$AA1859, Documentation!G$39:G$50) + Documentation!G$51), "")</f>
        <v>0.96338770697228859</v>
      </c>
      <c r="AF1859" s="14">
        <f>IF($O1859 = TRUE, EXP(MMULT($P1859:$AA1859, Documentation!H$39:H$50) + Documentation!H$51), "")</f>
        <v>0.90741203891599376</v>
      </c>
      <c r="AG1859" s="30">
        <f t="shared" si="393"/>
        <v>8.0658039054448845E-4</v>
      </c>
      <c r="AH1859" s="28">
        <f t="shared" si="394"/>
        <v>3.1638699005577538E-2</v>
      </c>
      <c r="AI1859" s="28">
        <f t="shared" si="395"/>
        <v>8.4600778667425175E-4</v>
      </c>
      <c r="AJ1859" s="28">
        <f t="shared" si="396"/>
        <v>0.49781666487713611</v>
      </c>
      <c r="AK1859" s="33">
        <f t="shared" si="397"/>
        <v>0.4688920479400675</v>
      </c>
      <c r="AL1859" s="11">
        <f t="shared" si="398"/>
        <v>4</v>
      </c>
      <c r="AM1859" s="14" t="str">
        <f>IF($O1859 = TRUE, INDEX(Documentation!$M$9:$M$13, $AL1859, 1), "")</f>
        <v>Financially Pressured</v>
      </c>
      <c r="AN1859" s="1"/>
      <c r="AO1859" s="1"/>
      <c r="AP1859" s="38">
        <v>8.0658039054448596E-4</v>
      </c>
      <c r="AQ1859" s="35">
        <v>3.1638699005577899E-2</v>
      </c>
      <c r="AR1859" s="35">
        <v>8.4600778667426205E-4</v>
      </c>
      <c r="AS1859" s="35">
        <v>0.49781666487713</v>
      </c>
      <c r="AT1859" s="35">
        <v>0.468892047940073</v>
      </c>
      <c r="AU1859" s="14">
        <v>4</v>
      </c>
      <c r="AV1859" s="4" t="b">
        <f t="shared" si="399"/>
        <v>1</v>
      </c>
      <c r="AW1859" s="4" t="b">
        <f t="shared" si="400"/>
        <v>1</v>
      </c>
      <c r="AX1859" s="4" t="b">
        <f t="shared" si="401"/>
        <v>1</v>
      </c>
      <c r="AY1859" s="4" t="b">
        <f t="shared" si="402"/>
        <v>1</v>
      </c>
      <c r="AZ1859" s="4" t="b">
        <f t="shared" si="403"/>
        <v>1</v>
      </c>
      <c r="BA1859" s="4" t="b">
        <f t="shared" si="404"/>
        <v>1</v>
      </c>
      <c r="BB1859" s="14" t="b">
        <f t="shared" si="405"/>
        <v>1</v>
      </c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</row>
    <row r="1860" spans="1:64" x14ac:dyDescent="0.2">
      <c r="A1860" s="1"/>
      <c r="B1860" s="11" t="s">
        <v>2015</v>
      </c>
      <c r="C1860" s="4">
        <v>2</v>
      </c>
      <c r="D1860" s="4">
        <v>4</v>
      </c>
      <c r="E1860" s="4">
        <v>4</v>
      </c>
      <c r="F1860" s="4">
        <v>1</v>
      </c>
      <c r="G1860" s="4">
        <v>3</v>
      </c>
      <c r="H1860" s="4">
        <v>1</v>
      </c>
      <c r="I1860" s="4">
        <v>2</v>
      </c>
      <c r="J1860" s="4">
        <v>2</v>
      </c>
      <c r="K1860" s="4">
        <v>2</v>
      </c>
      <c r="L1860" s="4">
        <v>2</v>
      </c>
      <c r="M1860" s="4">
        <v>1</v>
      </c>
      <c r="N1860" s="14">
        <v>3</v>
      </c>
      <c r="O1860" s="25" t="b">
        <f t="shared" si="392"/>
        <v>1</v>
      </c>
      <c r="P1860" s="11">
        <f>IF($O1860 = TRUE, IF(ISBLANK(C1860), "", INDEX('Individual UI'!$E$6:$H$6,1,C1860)), "")</f>
        <v>-2</v>
      </c>
      <c r="Q1860" s="4">
        <f>IF($O1860 = TRUE, IF(ISBLANK(D1860), "", INDEX('Individual UI'!$E$6:$H$6,1,D1860)), "")</f>
        <v>4</v>
      </c>
      <c r="R1860" s="4">
        <f>IF($O1860 = TRUE, IF(ISBLANK(E1860), "", INDEX('Individual UI'!$E$6:$H$6,1,E1860)), "")</f>
        <v>4</v>
      </c>
      <c r="S1860" s="4">
        <f>IF($O1860 = TRUE, IF(ISBLANK(F1860), "", INDEX('Individual UI'!$E$6:$H$6,1,F1860)), "")</f>
        <v>-4</v>
      </c>
      <c r="T1860" s="4">
        <f>IF($O1860 = TRUE, IF(ISBLANK(G1860), "", INDEX('Individual UI'!$E$6:$H$6,1,G1860)), "")</f>
        <v>2</v>
      </c>
      <c r="U1860" s="4">
        <f>IF($O1860 = TRUE, IF(ISBLANK(H1860), "", INDEX('Individual UI'!$E$6:$H$6,1,H1860)), "")</f>
        <v>-4</v>
      </c>
      <c r="V1860" s="4">
        <f>IF($O1860 = TRUE, IF(ISBLANK(I1860), "", INDEX('Individual UI'!$E$6:$H$6,1,I1860)), "")</f>
        <v>-2</v>
      </c>
      <c r="W1860" s="4">
        <f>IF($O1860 = TRUE, IF(ISBLANK(J1860), "", INDEX('Individual UI'!$E$6:$H$6,1,J1860)), "")</f>
        <v>-2</v>
      </c>
      <c r="X1860" s="4">
        <f>IF($O1860 = TRUE, IF(ISBLANK(K1860), "", INDEX('Individual UI'!$E$6:$H$6,1,K1860)), "")</f>
        <v>-2</v>
      </c>
      <c r="Y1860" s="4">
        <f>IF($O1860 = TRUE, IF(ISBLANK(L1860), "", INDEX('Individual UI'!$E$6:$H$6,1,L1860)), "")</f>
        <v>-2</v>
      </c>
      <c r="Z1860" s="4">
        <f>IF($O1860 = TRUE, IF(ISBLANK(M1860), "", INDEX('Individual UI'!$E$6:$H$6,1,M1860)), "")</f>
        <v>-4</v>
      </c>
      <c r="AA1860" s="14">
        <f>IF($O1860 = TRUE, IF(ISBLANK(N1860), "", INDEX('Individual UI'!$E$6:$H$6,1,N1860)), "")</f>
        <v>2</v>
      </c>
      <c r="AB1860" s="11">
        <f>IF($O1860 = TRUE, EXP(MMULT($P1860:$AA1860, Documentation!D$39:D$50) + Documentation!D$51), "")</f>
        <v>1.6057670096979081E-2</v>
      </c>
      <c r="AC1860" s="4">
        <f>IF($O1860 = TRUE, EXP(MMULT($P1860:$AA1860, Documentation!E$39:E$50) + Documentation!E$51), "")</f>
        <v>7.6301447443223674E-2</v>
      </c>
      <c r="AD1860" s="4">
        <f>IF($O1860 = TRUE, EXP(MMULT($P1860:$AA1860, Documentation!F$39:F$50) + Documentation!F$51), "")</f>
        <v>9.5273425980686851E-4</v>
      </c>
      <c r="AE1860" s="4">
        <f>IF($O1860 = TRUE, EXP(MMULT($P1860:$AA1860, Documentation!G$39:G$50) + Documentation!G$51), "")</f>
        <v>0.21910432777965841</v>
      </c>
      <c r="AF1860" s="14">
        <f>IF($O1860 = TRUE, EXP(MMULT($P1860:$AA1860, Documentation!H$39:H$50) + Documentation!H$51), "")</f>
        <v>2.9109597944131611E-2</v>
      </c>
      <c r="AG1860" s="30">
        <f t="shared" si="393"/>
        <v>4.7017446862733757E-2</v>
      </c>
      <c r="AH1860" s="28">
        <f t="shared" si="394"/>
        <v>0.2234134360118879</v>
      </c>
      <c r="AI1860" s="28">
        <f t="shared" si="395"/>
        <v>2.7896408485314876E-3</v>
      </c>
      <c r="AJ1860" s="28">
        <f t="shared" si="396"/>
        <v>0.64154550607644789</v>
      </c>
      <c r="AK1860" s="33">
        <f t="shared" si="397"/>
        <v>8.5233970200398926E-2</v>
      </c>
      <c r="AL1860" s="11">
        <f t="shared" si="398"/>
        <v>4</v>
      </c>
      <c r="AM1860" s="14" t="str">
        <f>IF($O1860 = TRUE, INDEX(Documentation!$M$9:$M$13, $AL1860, 1), "")</f>
        <v>Financially Pressured</v>
      </c>
      <c r="AN1860" s="1"/>
      <c r="AO1860" s="1"/>
      <c r="AP1860" s="38">
        <v>4.7017446862734E-2</v>
      </c>
      <c r="AQ1860" s="35">
        <v>0.22341343601189401</v>
      </c>
      <c r="AR1860" s="35">
        <v>2.7896408485315999E-3</v>
      </c>
      <c r="AS1860" s="35">
        <v>0.64154550607644001</v>
      </c>
      <c r="AT1860" s="35">
        <v>8.5233970200399994E-2</v>
      </c>
      <c r="AU1860" s="14">
        <v>4</v>
      </c>
      <c r="AV1860" s="4" t="b">
        <f t="shared" si="399"/>
        <v>1</v>
      </c>
      <c r="AW1860" s="4" t="b">
        <f t="shared" si="400"/>
        <v>1</v>
      </c>
      <c r="AX1860" s="4" t="b">
        <f t="shared" si="401"/>
        <v>1</v>
      </c>
      <c r="AY1860" s="4" t="b">
        <f t="shared" si="402"/>
        <v>1</v>
      </c>
      <c r="AZ1860" s="4" t="b">
        <f t="shared" si="403"/>
        <v>1</v>
      </c>
      <c r="BA1860" s="4" t="b">
        <f t="shared" si="404"/>
        <v>1</v>
      </c>
      <c r="BB1860" s="14" t="b">
        <f t="shared" si="405"/>
        <v>1</v>
      </c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</row>
    <row r="1861" spans="1:64" x14ac:dyDescent="0.2">
      <c r="A1861" s="1"/>
      <c r="B1861" s="11" t="s">
        <v>2016</v>
      </c>
      <c r="C1861" s="4">
        <v>4</v>
      </c>
      <c r="D1861" s="4">
        <v>4</v>
      </c>
      <c r="E1861" s="4">
        <v>4</v>
      </c>
      <c r="F1861" s="4">
        <v>3</v>
      </c>
      <c r="G1861" s="4">
        <v>3</v>
      </c>
      <c r="H1861" s="4">
        <v>4</v>
      </c>
      <c r="I1861" s="4">
        <v>3</v>
      </c>
      <c r="J1861" s="4">
        <v>3</v>
      </c>
      <c r="K1861" s="4">
        <v>1</v>
      </c>
      <c r="L1861" s="4">
        <v>1</v>
      </c>
      <c r="M1861" s="4">
        <v>2</v>
      </c>
      <c r="N1861" s="14">
        <v>1</v>
      </c>
      <c r="O1861" s="25" t="b">
        <f t="shared" si="392"/>
        <v>1</v>
      </c>
      <c r="P1861" s="11">
        <f>IF($O1861 = TRUE, IF(ISBLANK(C1861), "", INDEX('Individual UI'!$E$6:$H$6,1,C1861)), "")</f>
        <v>4</v>
      </c>
      <c r="Q1861" s="4">
        <f>IF($O1861 = TRUE, IF(ISBLANK(D1861), "", INDEX('Individual UI'!$E$6:$H$6,1,D1861)), "")</f>
        <v>4</v>
      </c>
      <c r="R1861" s="4">
        <f>IF($O1861 = TRUE, IF(ISBLANK(E1861), "", INDEX('Individual UI'!$E$6:$H$6,1,E1861)), "")</f>
        <v>4</v>
      </c>
      <c r="S1861" s="4">
        <f>IF($O1861 = TRUE, IF(ISBLANK(F1861), "", INDEX('Individual UI'!$E$6:$H$6,1,F1861)), "")</f>
        <v>2</v>
      </c>
      <c r="T1861" s="4">
        <f>IF($O1861 = TRUE, IF(ISBLANK(G1861), "", INDEX('Individual UI'!$E$6:$H$6,1,G1861)), "")</f>
        <v>2</v>
      </c>
      <c r="U1861" s="4">
        <f>IF($O1861 = TRUE, IF(ISBLANK(H1861), "", INDEX('Individual UI'!$E$6:$H$6,1,H1861)), "")</f>
        <v>4</v>
      </c>
      <c r="V1861" s="4">
        <f>IF($O1861 = TRUE, IF(ISBLANK(I1861), "", INDEX('Individual UI'!$E$6:$H$6,1,I1861)), "")</f>
        <v>2</v>
      </c>
      <c r="W1861" s="4">
        <f>IF($O1861 = TRUE, IF(ISBLANK(J1861), "", INDEX('Individual UI'!$E$6:$H$6,1,J1861)), "")</f>
        <v>2</v>
      </c>
      <c r="X1861" s="4">
        <f>IF($O1861 = TRUE, IF(ISBLANK(K1861), "", INDEX('Individual UI'!$E$6:$H$6,1,K1861)), "")</f>
        <v>-4</v>
      </c>
      <c r="Y1861" s="4">
        <f>IF($O1861 = TRUE, IF(ISBLANK(L1861), "", INDEX('Individual UI'!$E$6:$H$6,1,L1861)), "")</f>
        <v>-4</v>
      </c>
      <c r="Z1861" s="4">
        <f>IF($O1861 = TRUE, IF(ISBLANK(M1861), "", INDEX('Individual UI'!$E$6:$H$6,1,M1861)), "")</f>
        <v>-2</v>
      </c>
      <c r="AA1861" s="14">
        <f>IF($O1861 = TRUE, IF(ISBLANK(N1861), "", INDEX('Individual UI'!$E$6:$H$6,1,N1861)), "")</f>
        <v>-4</v>
      </c>
      <c r="AB1861" s="11">
        <f>IF($O1861 = TRUE, EXP(MMULT($P1861:$AA1861, Documentation!D$39:D$50) + Documentation!D$51), "")</f>
        <v>4.4183402666205684E-5</v>
      </c>
      <c r="AC1861" s="4">
        <f>IF($O1861 = TRUE, EXP(MMULT($P1861:$AA1861, Documentation!E$39:E$50) + Documentation!E$51), "")</f>
        <v>7.610412072214291E-4</v>
      </c>
      <c r="AD1861" s="4">
        <f>IF($O1861 = TRUE, EXP(MMULT($P1861:$AA1861, Documentation!F$39:F$50) + Documentation!F$51), "")</f>
        <v>6.7248001458595622E-2</v>
      </c>
      <c r="AE1861" s="4">
        <f>IF($O1861 = TRUE, EXP(MMULT($P1861:$AA1861, Documentation!G$39:G$50) + Documentation!G$51), "")</f>
        <v>2.2816042332900355</v>
      </c>
      <c r="AF1861" s="14">
        <f>IF($O1861 = TRUE, EXP(MMULT($P1861:$AA1861, Documentation!H$39:H$50) + Documentation!H$51), "")</f>
        <v>6.8191582721331674</v>
      </c>
      <c r="AG1861" s="30">
        <f t="shared" si="393"/>
        <v>4.8188778093174121E-6</v>
      </c>
      <c r="AH1861" s="28">
        <f t="shared" si="394"/>
        <v>8.3003217591942407E-5</v>
      </c>
      <c r="AI1861" s="28">
        <f t="shared" si="395"/>
        <v>7.3344261056116737E-3</v>
      </c>
      <c r="AJ1861" s="28">
        <f t="shared" si="396"/>
        <v>0.24884394016705122</v>
      </c>
      <c r="AK1861" s="33">
        <f t="shared" si="397"/>
        <v>0.74373381163193575</v>
      </c>
      <c r="AL1861" s="11">
        <f t="shared" si="398"/>
        <v>5</v>
      </c>
      <c r="AM1861" s="14" t="str">
        <f>IF($O1861 = TRUE, INDEX(Documentation!$M$9:$M$13, $AL1861, 1), "")</f>
        <v>Reluctant Claimants</v>
      </c>
      <c r="AN1861" s="1"/>
      <c r="AO1861" s="1"/>
      <c r="AP1861" s="38">
        <v>4.8188778093173697E-6</v>
      </c>
      <c r="AQ1861" s="35">
        <v>8.3003217591943302E-5</v>
      </c>
      <c r="AR1861" s="35">
        <v>7.3344261056118498E-3</v>
      </c>
      <c r="AS1861" s="35">
        <v>0.248843940167047</v>
      </c>
      <c r="AT1861" s="35">
        <v>0.74373381163193997</v>
      </c>
      <c r="AU1861" s="14">
        <v>5</v>
      </c>
      <c r="AV1861" s="4" t="b">
        <f t="shared" si="399"/>
        <v>1</v>
      </c>
      <c r="AW1861" s="4" t="b">
        <f t="shared" si="400"/>
        <v>1</v>
      </c>
      <c r="AX1861" s="4" t="b">
        <f t="shared" si="401"/>
        <v>1</v>
      </c>
      <c r="AY1861" s="4" t="b">
        <f t="shared" si="402"/>
        <v>1</v>
      </c>
      <c r="AZ1861" s="4" t="b">
        <f t="shared" si="403"/>
        <v>1</v>
      </c>
      <c r="BA1861" s="4" t="b">
        <f t="shared" si="404"/>
        <v>1</v>
      </c>
      <c r="BB1861" s="14" t="b">
        <f t="shared" si="405"/>
        <v>1</v>
      </c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</row>
    <row r="1862" spans="1:64" x14ac:dyDescent="0.2">
      <c r="A1862" s="1"/>
      <c r="B1862" s="11" t="s">
        <v>2017</v>
      </c>
      <c r="C1862" s="4">
        <v>3</v>
      </c>
      <c r="D1862" s="4">
        <v>4</v>
      </c>
      <c r="E1862" s="4">
        <v>1</v>
      </c>
      <c r="F1862" s="4">
        <v>2</v>
      </c>
      <c r="G1862" s="4">
        <v>4</v>
      </c>
      <c r="H1862" s="4">
        <v>2</v>
      </c>
      <c r="I1862" s="4">
        <v>1</v>
      </c>
      <c r="J1862" s="4">
        <v>1</v>
      </c>
      <c r="K1862" s="4">
        <v>4</v>
      </c>
      <c r="L1862" s="4">
        <v>4</v>
      </c>
      <c r="M1862" s="4">
        <v>3</v>
      </c>
      <c r="N1862" s="14">
        <v>2</v>
      </c>
      <c r="O1862" s="25" t="b">
        <f t="shared" si="392"/>
        <v>1</v>
      </c>
      <c r="P1862" s="11">
        <f>IF($O1862 = TRUE, IF(ISBLANK(C1862), "", INDEX('Individual UI'!$E$6:$H$6,1,C1862)), "")</f>
        <v>2</v>
      </c>
      <c r="Q1862" s="4">
        <f>IF($O1862 = TRUE, IF(ISBLANK(D1862), "", INDEX('Individual UI'!$E$6:$H$6,1,D1862)), "")</f>
        <v>4</v>
      </c>
      <c r="R1862" s="4">
        <f>IF($O1862 = TRUE, IF(ISBLANK(E1862), "", INDEX('Individual UI'!$E$6:$H$6,1,E1862)), "")</f>
        <v>-4</v>
      </c>
      <c r="S1862" s="4">
        <f>IF($O1862 = TRUE, IF(ISBLANK(F1862), "", INDEX('Individual UI'!$E$6:$H$6,1,F1862)), "")</f>
        <v>-2</v>
      </c>
      <c r="T1862" s="4">
        <f>IF($O1862 = TRUE, IF(ISBLANK(G1862), "", INDEX('Individual UI'!$E$6:$H$6,1,G1862)), "")</f>
        <v>4</v>
      </c>
      <c r="U1862" s="4">
        <f>IF($O1862 = TRUE, IF(ISBLANK(H1862), "", INDEX('Individual UI'!$E$6:$H$6,1,H1862)), "")</f>
        <v>-2</v>
      </c>
      <c r="V1862" s="4">
        <f>IF($O1862 = TRUE, IF(ISBLANK(I1862), "", INDEX('Individual UI'!$E$6:$H$6,1,I1862)), "")</f>
        <v>-4</v>
      </c>
      <c r="W1862" s="4">
        <f>IF($O1862 = TRUE, IF(ISBLANK(J1862), "", INDEX('Individual UI'!$E$6:$H$6,1,J1862)), "")</f>
        <v>-4</v>
      </c>
      <c r="X1862" s="4">
        <f>IF($O1862 = TRUE, IF(ISBLANK(K1862), "", INDEX('Individual UI'!$E$6:$H$6,1,K1862)), "")</f>
        <v>4</v>
      </c>
      <c r="Y1862" s="4">
        <f>IF($O1862 = TRUE, IF(ISBLANK(L1862), "", INDEX('Individual UI'!$E$6:$H$6,1,L1862)), "")</f>
        <v>4</v>
      </c>
      <c r="Z1862" s="4">
        <f>IF($O1862 = TRUE, IF(ISBLANK(M1862), "", INDEX('Individual UI'!$E$6:$H$6,1,M1862)), "")</f>
        <v>2</v>
      </c>
      <c r="AA1862" s="14">
        <f>IF($O1862 = TRUE, IF(ISBLANK(N1862), "", INDEX('Individual UI'!$E$6:$H$6,1,N1862)), "")</f>
        <v>-2</v>
      </c>
      <c r="AB1862" s="11">
        <f>IF($O1862 = TRUE, EXP(MMULT($P1862:$AA1862, Documentation!D$39:D$50) + Documentation!D$51), "")</f>
        <v>8.2694265989533016E-5</v>
      </c>
      <c r="AC1862" s="4">
        <f>IF($O1862 = TRUE, EXP(MMULT($P1862:$AA1862, Documentation!E$39:E$50) + Documentation!E$51), "")</f>
        <v>18.341966905622385</v>
      </c>
      <c r="AD1862" s="4">
        <f>IF($O1862 = TRUE, EXP(MMULT($P1862:$AA1862, Documentation!F$39:F$50) + Documentation!F$51), "")</f>
        <v>6.5625468550356142E-3</v>
      </c>
      <c r="AE1862" s="4">
        <f>IF($O1862 = TRUE, EXP(MMULT($P1862:$AA1862, Documentation!G$39:G$50) + Documentation!G$51), "")</f>
        <v>3.7341223232334356E-4</v>
      </c>
      <c r="AF1862" s="14">
        <f>IF($O1862 = TRUE, EXP(MMULT($P1862:$AA1862, Documentation!H$39:H$50) + Documentation!H$51), "")</f>
        <v>0.13056615746424885</v>
      </c>
      <c r="AG1862" s="30">
        <f t="shared" si="393"/>
        <v>4.474906494401897E-6</v>
      </c>
      <c r="AH1862" s="28">
        <f t="shared" si="394"/>
        <v>0.99255475387451086</v>
      </c>
      <c r="AI1862" s="28">
        <f t="shared" si="395"/>
        <v>3.5512478634410638E-4</v>
      </c>
      <c r="AJ1862" s="28">
        <f t="shared" si="396"/>
        <v>2.0206779799271016E-5</v>
      </c>
      <c r="AK1862" s="33">
        <f t="shared" si="397"/>
        <v>7.0654396528511635E-3</v>
      </c>
      <c r="AL1862" s="11">
        <f t="shared" si="398"/>
        <v>2</v>
      </c>
      <c r="AM1862" s="14" t="str">
        <f>IF($O1862 = TRUE, INDEX(Documentation!$M$9:$M$13, $AL1862, 1), "")</f>
        <v>Cautious Consulters</v>
      </c>
      <c r="AN1862" s="1"/>
      <c r="AO1862" s="1"/>
      <c r="AP1862" s="38">
        <v>4.4749064944018699E-6</v>
      </c>
      <c r="AQ1862" s="35">
        <v>0.99255475387451098</v>
      </c>
      <c r="AR1862" s="35">
        <v>3.55124786344106E-4</v>
      </c>
      <c r="AS1862" s="35">
        <v>2.0206779799270901E-5</v>
      </c>
      <c r="AT1862" s="35">
        <v>7.06543965285118E-3</v>
      </c>
      <c r="AU1862" s="14">
        <v>2</v>
      </c>
      <c r="AV1862" s="4" t="b">
        <f t="shared" si="399"/>
        <v>1</v>
      </c>
      <c r="AW1862" s="4" t="b">
        <f t="shared" si="400"/>
        <v>1</v>
      </c>
      <c r="AX1862" s="4" t="b">
        <f t="shared" si="401"/>
        <v>1</v>
      </c>
      <c r="AY1862" s="4" t="b">
        <f t="shared" si="402"/>
        <v>1</v>
      </c>
      <c r="AZ1862" s="4" t="b">
        <f t="shared" si="403"/>
        <v>1</v>
      </c>
      <c r="BA1862" s="4" t="b">
        <f t="shared" si="404"/>
        <v>1</v>
      </c>
      <c r="BB1862" s="14" t="b">
        <f t="shared" si="405"/>
        <v>1</v>
      </c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</row>
    <row r="1863" spans="1:64" x14ac:dyDescent="0.2">
      <c r="A1863" s="1"/>
      <c r="B1863" s="11" t="s">
        <v>2018</v>
      </c>
      <c r="C1863" s="4">
        <v>4</v>
      </c>
      <c r="D1863" s="4">
        <v>4</v>
      </c>
      <c r="E1863" s="4">
        <v>4</v>
      </c>
      <c r="F1863" s="4">
        <v>4</v>
      </c>
      <c r="G1863" s="4">
        <v>3</v>
      </c>
      <c r="H1863" s="4">
        <v>3</v>
      </c>
      <c r="I1863" s="4">
        <v>3</v>
      </c>
      <c r="J1863" s="4">
        <v>4</v>
      </c>
      <c r="K1863" s="4">
        <v>3</v>
      </c>
      <c r="L1863" s="4">
        <v>3</v>
      </c>
      <c r="M1863" s="4">
        <v>4</v>
      </c>
      <c r="N1863" s="14">
        <v>4</v>
      </c>
      <c r="O1863" s="25" t="b">
        <f t="shared" si="392"/>
        <v>1</v>
      </c>
      <c r="P1863" s="11">
        <f>IF($O1863 = TRUE, IF(ISBLANK(C1863), "", INDEX('Individual UI'!$E$6:$H$6,1,C1863)), "")</f>
        <v>4</v>
      </c>
      <c r="Q1863" s="4">
        <f>IF($O1863 = TRUE, IF(ISBLANK(D1863), "", INDEX('Individual UI'!$E$6:$H$6,1,D1863)), "")</f>
        <v>4</v>
      </c>
      <c r="R1863" s="4">
        <f>IF($O1863 = TRUE, IF(ISBLANK(E1863), "", INDEX('Individual UI'!$E$6:$H$6,1,E1863)), "")</f>
        <v>4</v>
      </c>
      <c r="S1863" s="4">
        <f>IF($O1863 = TRUE, IF(ISBLANK(F1863), "", INDEX('Individual UI'!$E$6:$H$6,1,F1863)), "")</f>
        <v>4</v>
      </c>
      <c r="T1863" s="4">
        <f>IF($O1863 = TRUE, IF(ISBLANK(G1863), "", INDEX('Individual UI'!$E$6:$H$6,1,G1863)), "")</f>
        <v>2</v>
      </c>
      <c r="U1863" s="4">
        <f>IF($O1863 = TRUE, IF(ISBLANK(H1863), "", INDEX('Individual UI'!$E$6:$H$6,1,H1863)), "")</f>
        <v>2</v>
      </c>
      <c r="V1863" s="4">
        <f>IF($O1863 = TRUE, IF(ISBLANK(I1863), "", INDEX('Individual UI'!$E$6:$H$6,1,I1863)), "")</f>
        <v>2</v>
      </c>
      <c r="W1863" s="4">
        <f>IF($O1863 = TRUE, IF(ISBLANK(J1863), "", INDEX('Individual UI'!$E$6:$H$6,1,J1863)), "")</f>
        <v>4</v>
      </c>
      <c r="X1863" s="4">
        <f>IF($O1863 = TRUE, IF(ISBLANK(K1863), "", INDEX('Individual UI'!$E$6:$H$6,1,K1863)), "")</f>
        <v>2</v>
      </c>
      <c r="Y1863" s="4">
        <f>IF($O1863 = TRUE, IF(ISBLANK(L1863), "", INDEX('Individual UI'!$E$6:$H$6,1,L1863)), "")</f>
        <v>2</v>
      </c>
      <c r="Z1863" s="4">
        <f>IF($O1863 = TRUE, IF(ISBLANK(M1863), "", INDEX('Individual UI'!$E$6:$H$6,1,M1863)), "")</f>
        <v>4</v>
      </c>
      <c r="AA1863" s="14">
        <f>IF($O1863 = TRUE, IF(ISBLANK(N1863), "", INDEX('Individual UI'!$E$6:$H$6,1,N1863)), "")</f>
        <v>4</v>
      </c>
      <c r="AB1863" s="11">
        <f>IF($O1863 = TRUE, EXP(MMULT($P1863:$AA1863, Documentation!D$39:D$50) + Documentation!D$51), "")</f>
        <v>7.5328441955823364E-7</v>
      </c>
      <c r="AC1863" s="4">
        <f>IF($O1863 = TRUE, EXP(MMULT($P1863:$AA1863, Documentation!E$39:E$50) + Documentation!E$51), "")</f>
        <v>0.61880027586237329</v>
      </c>
      <c r="AD1863" s="4">
        <f>IF($O1863 = TRUE, EXP(MMULT($P1863:$AA1863, Documentation!F$39:F$50) + Documentation!F$51), "")</f>
        <v>110.31680940565101</v>
      </c>
      <c r="AE1863" s="4">
        <f>IF($O1863 = TRUE, EXP(MMULT($P1863:$AA1863, Documentation!G$39:G$50) + Documentation!G$51), "")</f>
        <v>6.7740220855069474E-4</v>
      </c>
      <c r="AF1863" s="14">
        <f>IF($O1863 = TRUE, EXP(MMULT($P1863:$AA1863, Documentation!H$39:H$50) + Documentation!H$51), "")</f>
        <v>0.34135742178569117</v>
      </c>
      <c r="AG1863" s="30">
        <f t="shared" si="393"/>
        <v>6.7694137291130059E-9</v>
      </c>
      <c r="AH1863" s="28">
        <f t="shared" si="394"/>
        <v>5.560867813326432E-3</v>
      </c>
      <c r="AI1863" s="28">
        <f t="shared" si="395"/>
        <v>0.9913654188951746</v>
      </c>
      <c r="AJ1863" s="28">
        <f t="shared" si="396"/>
        <v>6.0874958934950433E-6</v>
      </c>
      <c r="AK1863" s="33">
        <f t="shared" si="397"/>
        <v>3.0676190261917907E-3</v>
      </c>
      <c r="AL1863" s="11">
        <f t="shared" si="398"/>
        <v>3</v>
      </c>
      <c r="AM1863" s="14" t="str">
        <f>IF($O1863 = TRUE, INDEX(Documentation!$M$9:$M$13, $AL1863, 1), "")</f>
        <v>Process Skeptics</v>
      </c>
      <c r="AN1863" s="1"/>
      <c r="AO1863" s="1"/>
      <c r="AP1863" s="38">
        <v>6.7694137291130804E-9</v>
      </c>
      <c r="AQ1863" s="35">
        <v>5.5608678133264103E-3</v>
      </c>
      <c r="AR1863" s="35">
        <v>0.99136541889517404</v>
      </c>
      <c r="AS1863" s="35">
        <v>6.0874958934950399E-6</v>
      </c>
      <c r="AT1863" s="35">
        <v>3.0676190261917698E-3</v>
      </c>
      <c r="AU1863" s="14">
        <v>3</v>
      </c>
      <c r="AV1863" s="4" t="b">
        <f t="shared" si="399"/>
        <v>1</v>
      </c>
      <c r="AW1863" s="4" t="b">
        <f t="shared" si="400"/>
        <v>1</v>
      </c>
      <c r="AX1863" s="4" t="b">
        <f t="shared" si="401"/>
        <v>1</v>
      </c>
      <c r="AY1863" s="4" t="b">
        <f t="shared" si="402"/>
        <v>1</v>
      </c>
      <c r="AZ1863" s="4" t="b">
        <f t="shared" si="403"/>
        <v>1</v>
      </c>
      <c r="BA1863" s="4" t="b">
        <f t="shared" si="404"/>
        <v>1</v>
      </c>
      <c r="BB1863" s="14" t="b">
        <f t="shared" si="405"/>
        <v>1</v>
      </c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</row>
    <row r="1864" spans="1:64" x14ac:dyDescent="0.2">
      <c r="A1864" s="1"/>
      <c r="B1864" s="11" t="s">
        <v>2019</v>
      </c>
      <c r="C1864" s="4">
        <v>2</v>
      </c>
      <c r="D1864" s="4">
        <v>1</v>
      </c>
      <c r="E1864" s="4">
        <v>3</v>
      </c>
      <c r="F1864" s="4">
        <v>2</v>
      </c>
      <c r="G1864" s="4">
        <v>4</v>
      </c>
      <c r="H1864" s="4">
        <v>4</v>
      </c>
      <c r="I1864" s="4">
        <v>2</v>
      </c>
      <c r="J1864" s="4">
        <v>2</v>
      </c>
      <c r="K1864" s="4">
        <v>2</v>
      </c>
      <c r="L1864" s="4">
        <v>1</v>
      </c>
      <c r="M1864" s="4">
        <v>3</v>
      </c>
      <c r="N1864" s="14">
        <v>2</v>
      </c>
      <c r="O1864" s="25" t="b">
        <f t="shared" ref="O1864:O1927" si="406">IF(COUNTA($C1864:$N1864) = 0, "", COUNTIFS($C1864:$N1864,"&gt;=1", $C1864:$N1864,"&lt;=4") = 12)</f>
        <v>1</v>
      </c>
      <c r="P1864" s="11">
        <f>IF($O1864 = TRUE, IF(ISBLANK(C1864), "", INDEX('Individual UI'!$E$6:$H$6,1,C1864)), "")</f>
        <v>-2</v>
      </c>
      <c r="Q1864" s="4">
        <f>IF($O1864 = TRUE, IF(ISBLANK(D1864), "", INDEX('Individual UI'!$E$6:$H$6,1,D1864)), "")</f>
        <v>-4</v>
      </c>
      <c r="R1864" s="4">
        <f>IF($O1864 = TRUE, IF(ISBLANK(E1864), "", INDEX('Individual UI'!$E$6:$H$6,1,E1864)), "")</f>
        <v>2</v>
      </c>
      <c r="S1864" s="4">
        <f>IF($O1864 = TRUE, IF(ISBLANK(F1864), "", INDEX('Individual UI'!$E$6:$H$6,1,F1864)), "")</f>
        <v>-2</v>
      </c>
      <c r="T1864" s="4">
        <f>IF($O1864 = TRUE, IF(ISBLANK(G1864), "", INDEX('Individual UI'!$E$6:$H$6,1,G1864)), "")</f>
        <v>4</v>
      </c>
      <c r="U1864" s="4">
        <f>IF($O1864 = TRUE, IF(ISBLANK(H1864), "", INDEX('Individual UI'!$E$6:$H$6,1,H1864)), "")</f>
        <v>4</v>
      </c>
      <c r="V1864" s="4">
        <f>IF($O1864 = TRUE, IF(ISBLANK(I1864), "", INDEX('Individual UI'!$E$6:$H$6,1,I1864)), "")</f>
        <v>-2</v>
      </c>
      <c r="W1864" s="4">
        <f>IF($O1864 = TRUE, IF(ISBLANK(J1864), "", INDEX('Individual UI'!$E$6:$H$6,1,J1864)), "")</f>
        <v>-2</v>
      </c>
      <c r="X1864" s="4">
        <f>IF($O1864 = TRUE, IF(ISBLANK(K1864), "", INDEX('Individual UI'!$E$6:$H$6,1,K1864)), "")</f>
        <v>-2</v>
      </c>
      <c r="Y1864" s="4">
        <f>IF($O1864 = TRUE, IF(ISBLANK(L1864), "", INDEX('Individual UI'!$E$6:$H$6,1,L1864)), "")</f>
        <v>-4</v>
      </c>
      <c r="Z1864" s="4">
        <f>IF($O1864 = TRUE, IF(ISBLANK(M1864), "", INDEX('Individual UI'!$E$6:$H$6,1,M1864)), "")</f>
        <v>2</v>
      </c>
      <c r="AA1864" s="14">
        <f>IF($O1864 = TRUE, IF(ISBLANK(N1864), "", INDEX('Individual UI'!$E$6:$H$6,1,N1864)), "")</f>
        <v>-2</v>
      </c>
      <c r="AB1864" s="11">
        <f>IF($O1864 = TRUE, EXP(MMULT($P1864:$AA1864, Documentation!D$39:D$50) + Documentation!D$51), "")</f>
        <v>2.9303536963330387E-3</v>
      </c>
      <c r="AC1864" s="4">
        <f>IF($O1864 = TRUE, EXP(MMULT($P1864:$AA1864, Documentation!E$39:E$50) + Documentation!E$51), "")</f>
        <v>9.0458920609873077E-4</v>
      </c>
      <c r="AD1864" s="4">
        <f>IF($O1864 = TRUE, EXP(MMULT($P1864:$AA1864, Documentation!F$39:F$50) + Documentation!F$51), "")</f>
        <v>2.8128042516407867E-3</v>
      </c>
      <c r="AE1864" s="4">
        <f>IF($O1864 = TRUE, EXP(MMULT($P1864:$AA1864, Documentation!G$39:G$50) + Documentation!G$51), "")</f>
        <v>10.998914527241414</v>
      </c>
      <c r="AF1864" s="14">
        <f>IF($O1864 = TRUE, EXP(MMULT($P1864:$AA1864, Documentation!H$39:H$50) + Documentation!H$51), "")</f>
        <v>8.7019778776575976E-2</v>
      </c>
      <c r="AG1864" s="30">
        <f t="shared" ref="AG1864:AG1927" si="407">IF($O1864 = TRUE, AB1864/SUM($AB1864:$AF1864), "")</f>
        <v>2.6417237053433088E-4</v>
      </c>
      <c r="AH1864" s="28">
        <f t="shared" ref="AH1864:AH1927" si="408">IF($O1864 = TRUE, AC1864/SUM($AB1864:$AF1864), "")</f>
        <v>8.154902093692895E-5</v>
      </c>
      <c r="AI1864" s="28">
        <f t="shared" ref="AI1864:AI1927" si="409">IF($O1864 = TRUE, AD1864/SUM($AB1864:$AF1864), "")</f>
        <v>2.5357524859024417E-4</v>
      </c>
      <c r="AJ1864" s="28">
        <f t="shared" ref="AJ1864:AJ1927" si="410">IF($O1864 = TRUE, AE1864/SUM($AB1864:$AF1864), "")</f>
        <v>0.99155584105831673</v>
      </c>
      <c r="AK1864" s="33">
        <f t="shared" ref="AK1864:AK1927" si="411">IF($O1864 = TRUE, AF1864/SUM($AB1864:$AF1864), "")</f>
        <v>7.8448623016217928E-3</v>
      </c>
      <c r="AL1864" s="11">
        <f t="shared" ref="AL1864:AL1927" si="412">IF($O1864 = TRUE, MATCH(MAX(AG1864:AK1864), AG1864:AK1864, 0), "")</f>
        <v>4</v>
      </c>
      <c r="AM1864" s="14" t="str">
        <f>IF($O1864 = TRUE, INDEX(Documentation!$M$9:$M$13, $AL1864, 1), "")</f>
        <v>Financially Pressured</v>
      </c>
      <c r="AN1864" s="1"/>
      <c r="AO1864" s="1"/>
      <c r="AP1864" s="38">
        <v>2.6417237053432899E-4</v>
      </c>
      <c r="AQ1864" s="35">
        <v>8.15490209369267E-5</v>
      </c>
      <c r="AR1864" s="35">
        <v>2.5357524859024097E-4</v>
      </c>
      <c r="AS1864" s="35">
        <v>0.99155584105831696</v>
      </c>
      <c r="AT1864" s="35">
        <v>7.8448623016216593E-3</v>
      </c>
      <c r="AU1864" s="14">
        <v>4</v>
      </c>
      <c r="AV1864" s="4" t="b">
        <f t="shared" ref="AV1864:AV1927" si="413">ROUND(AP1864, 4) = ROUND(AG1864, 4)</f>
        <v>1</v>
      </c>
      <c r="AW1864" s="4" t="b">
        <f t="shared" ref="AW1864:AW1927" si="414">ROUND(AQ1864, 4) = ROUND(AH1864, 4)</f>
        <v>1</v>
      </c>
      <c r="AX1864" s="4" t="b">
        <f t="shared" ref="AX1864:AX1927" si="415">ROUND(AR1864, 4) = ROUND(AI1864, 4)</f>
        <v>1</v>
      </c>
      <c r="AY1864" s="4" t="b">
        <f t="shared" ref="AY1864:AY1927" si="416">ROUND(AS1864, 4) = ROUND(AJ1864, 4)</f>
        <v>1</v>
      </c>
      <c r="AZ1864" s="4" t="b">
        <f t="shared" ref="AZ1864:AZ1927" si="417">ROUND(AT1864, 4) = ROUND(AK1864, 4)</f>
        <v>1</v>
      </c>
      <c r="BA1864" s="4" t="b">
        <f t="shared" ref="BA1864:BA1927" si="418">AU1864 = AL1864</f>
        <v>1</v>
      </c>
      <c r="BB1864" s="14" t="b">
        <f t="shared" ref="BB1864:BB1927" si="419">IF($O1864 = TRUE, ROUND(SUM(AG1864:AK1864), 4) = 1, "")</f>
        <v>1</v>
      </c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</row>
    <row r="1865" spans="1:64" x14ac:dyDescent="0.2">
      <c r="A1865" s="1"/>
      <c r="B1865" s="11" t="s">
        <v>2020</v>
      </c>
      <c r="C1865" s="4">
        <v>3</v>
      </c>
      <c r="D1865" s="4">
        <v>4</v>
      </c>
      <c r="E1865" s="4">
        <v>4</v>
      </c>
      <c r="F1865" s="4">
        <v>3</v>
      </c>
      <c r="G1865" s="4">
        <v>2</v>
      </c>
      <c r="H1865" s="4">
        <v>2</v>
      </c>
      <c r="I1865" s="4">
        <v>4</v>
      </c>
      <c r="J1865" s="4">
        <v>2</v>
      </c>
      <c r="K1865" s="4">
        <v>2</v>
      </c>
      <c r="L1865" s="4">
        <v>2</v>
      </c>
      <c r="M1865" s="4">
        <v>4</v>
      </c>
      <c r="N1865" s="14">
        <v>2</v>
      </c>
      <c r="O1865" s="25" t="b">
        <f t="shared" si="406"/>
        <v>1</v>
      </c>
      <c r="P1865" s="11">
        <f>IF($O1865 = TRUE, IF(ISBLANK(C1865), "", INDEX('Individual UI'!$E$6:$H$6,1,C1865)), "")</f>
        <v>2</v>
      </c>
      <c r="Q1865" s="4">
        <f>IF($O1865 = TRUE, IF(ISBLANK(D1865), "", INDEX('Individual UI'!$E$6:$H$6,1,D1865)), "")</f>
        <v>4</v>
      </c>
      <c r="R1865" s="4">
        <f>IF($O1865 = TRUE, IF(ISBLANK(E1865), "", INDEX('Individual UI'!$E$6:$H$6,1,E1865)), "")</f>
        <v>4</v>
      </c>
      <c r="S1865" s="4">
        <f>IF($O1865 = TRUE, IF(ISBLANK(F1865), "", INDEX('Individual UI'!$E$6:$H$6,1,F1865)), "")</f>
        <v>2</v>
      </c>
      <c r="T1865" s="4">
        <f>IF($O1865 = TRUE, IF(ISBLANK(G1865), "", INDEX('Individual UI'!$E$6:$H$6,1,G1865)), "")</f>
        <v>-2</v>
      </c>
      <c r="U1865" s="4">
        <f>IF($O1865 = TRUE, IF(ISBLANK(H1865), "", INDEX('Individual UI'!$E$6:$H$6,1,H1865)), "")</f>
        <v>-2</v>
      </c>
      <c r="V1865" s="4">
        <f>IF($O1865 = TRUE, IF(ISBLANK(I1865), "", INDEX('Individual UI'!$E$6:$H$6,1,I1865)), "")</f>
        <v>4</v>
      </c>
      <c r="W1865" s="4">
        <f>IF($O1865 = TRUE, IF(ISBLANK(J1865), "", INDEX('Individual UI'!$E$6:$H$6,1,J1865)), "")</f>
        <v>-2</v>
      </c>
      <c r="X1865" s="4">
        <f>IF($O1865 = TRUE, IF(ISBLANK(K1865), "", INDEX('Individual UI'!$E$6:$H$6,1,K1865)), "")</f>
        <v>-2</v>
      </c>
      <c r="Y1865" s="4">
        <f>IF($O1865 = TRUE, IF(ISBLANK(L1865), "", INDEX('Individual UI'!$E$6:$H$6,1,L1865)), "")</f>
        <v>-2</v>
      </c>
      <c r="Z1865" s="4">
        <f>IF($O1865 = TRUE, IF(ISBLANK(M1865), "", INDEX('Individual UI'!$E$6:$H$6,1,M1865)), "")</f>
        <v>4</v>
      </c>
      <c r="AA1865" s="14">
        <f>IF($O1865 = TRUE, IF(ISBLANK(N1865), "", INDEX('Individual UI'!$E$6:$H$6,1,N1865)), "")</f>
        <v>-2</v>
      </c>
      <c r="AB1865" s="11">
        <f>IF($O1865 = TRUE, EXP(MMULT($P1865:$AA1865, Documentation!D$39:D$50) + Documentation!D$51), "")</f>
        <v>2.3693806704951689E-4</v>
      </c>
      <c r="AC1865" s="4">
        <f>IF($O1865 = TRUE, EXP(MMULT($P1865:$AA1865, Documentation!E$39:E$50) + Documentation!E$51), "")</f>
        <v>0.2388659303243808</v>
      </c>
      <c r="AD1865" s="4">
        <f>IF($O1865 = TRUE, EXP(MMULT($P1865:$AA1865, Documentation!F$39:F$50) + Documentation!F$51), "")</f>
        <v>8.1761236918487065E-2</v>
      </c>
      <c r="AE1865" s="4">
        <f>IF($O1865 = TRUE, EXP(MMULT($P1865:$AA1865, Documentation!G$39:G$50) + Documentation!G$51), "")</f>
        <v>9.4789928654554932E-4</v>
      </c>
      <c r="AF1865" s="14">
        <f>IF($O1865 = TRUE, EXP(MMULT($P1865:$AA1865, Documentation!H$39:H$50) + Documentation!H$51), "")</f>
        <v>0.38133662201325313</v>
      </c>
      <c r="AG1865" s="30">
        <f t="shared" si="407"/>
        <v>3.369672613767755E-4</v>
      </c>
      <c r="AH1865" s="28">
        <f t="shared" si="408"/>
        <v>0.33970901923835201</v>
      </c>
      <c r="AI1865" s="28">
        <f t="shared" si="409"/>
        <v>0.11627874082995088</v>
      </c>
      <c r="AJ1865" s="28">
        <f t="shared" si="410"/>
        <v>1.3480781312422056E-3</v>
      </c>
      <c r="AK1865" s="33">
        <f t="shared" si="411"/>
        <v>0.54232719453907829</v>
      </c>
      <c r="AL1865" s="11">
        <f t="shared" si="412"/>
        <v>5</v>
      </c>
      <c r="AM1865" s="14" t="str">
        <f>IF($O1865 = TRUE, INDEX(Documentation!$M$9:$M$13, $AL1865, 1), "")</f>
        <v>Reluctant Claimants</v>
      </c>
      <c r="AN1865" s="1"/>
      <c r="AO1865" s="1"/>
      <c r="AP1865" s="38">
        <v>3.3696726137678098E-4</v>
      </c>
      <c r="AQ1865" s="35">
        <v>0.339709019238354</v>
      </c>
      <c r="AR1865" s="35">
        <v>0.116278740829951</v>
      </c>
      <c r="AS1865" s="35">
        <v>1.3480781312422199E-3</v>
      </c>
      <c r="AT1865" s="35">
        <v>0.54232719453907596</v>
      </c>
      <c r="AU1865" s="14">
        <v>5</v>
      </c>
      <c r="AV1865" s="4" t="b">
        <f t="shared" si="413"/>
        <v>1</v>
      </c>
      <c r="AW1865" s="4" t="b">
        <f t="shared" si="414"/>
        <v>1</v>
      </c>
      <c r="AX1865" s="4" t="b">
        <f t="shared" si="415"/>
        <v>1</v>
      </c>
      <c r="AY1865" s="4" t="b">
        <f t="shared" si="416"/>
        <v>1</v>
      </c>
      <c r="AZ1865" s="4" t="b">
        <f t="shared" si="417"/>
        <v>1</v>
      </c>
      <c r="BA1865" s="4" t="b">
        <f t="shared" si="418"/>
        <v>1</v>
      </c>
      <c r="BB1865" s="14" t="b">
        <f t="shared" si="419"/>
        <v>1</v>
      </c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</row>
    <row r="1866" spans="1:64" x14ac:dyDescent="0.2">
      <c r="A1866" s="1"/>
      <c r="B1866" s="11" t="s">
        <v>2021</v>
      </c>
      <c r="C1866" s="4">
        <v>4</v>
      </c>
      <c r="D1866" s="4">
        <v>1</v>
      </c>
      <c r="E1866" s="4">
        <v>4</v>
      </c>
      <c r="F1866" s="4">
        <v>4</v>
      </c>
      <c r="G1866" s="4">
        <v>1</v>
      </c>
      <c r="H1866" s="4">
        <v>4</v>
      </c>
      <c r="I1866" s="4">
        <v>3</v>
      </c>
      <c r="J1866" s="4">
        <v>3</v>
      </c>
      <c r="K1866" s="4">
        <v>2</v>
      </c>
      <c r="L1866" s="4">
        <v>3</v>
      </c>
      <c r="M1866" s="4">
        <v>3</v>
      </c>
      <c r="N1866" s="14">
        <v>4</v>
      </c>
      <c r="O1866" s="25" t="b">
        <f t="shared" si="406"/>
        <v>1</v>
      </c>
      <c r="P1866" s="11">
        <f>IF($O1866 = TRUE, IF(ISBLANK(C1866), "", INDEX('Individual UI'!$E$6:$H$6,1,C1866)), "")</f>
        <v>4</v>
      </c>
      <c r="Q1866" s="4">
        <f>IF($O1866 = TRUE, IF(ISBLANK(D1866), "", INDEX('Individual UI'!$E$6:$H$6,1,D1866)), "")</f>
        <v>-4</v>
      </c>
      <c r="R1866" s="4">
        <f>IF($O1866 = TRUE, IF(ISBLANK(E1866), "", INDEX('Individual UI'!$E$6:$H$6,1,E1866)), "")</f>
        <v>4</v>
      </c>
      <c r="S1866" s="4">
        <f>IF($O1866 = TRUE, IF(ISBLANK(F1866), "", INDEX('Individual UI'!$E$6:$H$6,1,F1866)), "")</f>
        <v>4</v>
      </c>
      <c r="T1866" s="4">
        <f>IF($O1866 = TRUE, IF(ISBLANK(G1866), "", INDEX('Individual UI'!$E$6:$H$6,1,G1866)), "")</f>
        <v>-4</v>
      </c>
      <c r="U1866" s="4">
        <f>IF($O1866 = TRUE, IF(ISBLANK(H1866), "", INDEX('Individual UI'!$E$6:$H$6,1,H1866)), "")</f>
        <v>4</v>
      </c>
      <c r="V1866" s="4">
        <f>IF($O1866 = TRUE, IF(ISBLANK(I1866), "", INDEX('Individual UI'!$E$6:$H$6,1,I1866)), "")</f>
        <v>2</v>
      </c>
      <c r="W1866" s="4">
        <f>IF($O1866 = TRUE, IF(ISBLANK(J1866), "", INDEX('Individual UI'!$E$6:$H$6,1,J1866)), "")</f>
        <v>2</v>
      </c>
      <c r="X1866" s="4">
        <f>IF($O1866 = TRUE, IF(ISBLANK(K1866), "", INDEX('Individual UI'!$E$6:$H$6,1,K1866)), "")</f>
        <v>-2</v>
      </c>
      <c r="Y1866" s="4">
        <f>IF($O1866 = TRUE, IF(ISBLANK(L1866), "", INDEX('Individual UI'!$E$6:$H$6,1,L1866)), "")</f>
        <v>2</v>
      </c>
      <c r="Z1866" s="4">
        <f>IF($O1866 = TRUE, IF(ISBLANK(M1866), "", INDEX('Individual UI'!$E$6:$H$6,1,M1866)), "")</f>
        <v>2</v>
      </c>
      <c r="AA1866" s="14">
        <f>IF($O1866 = TRUE, IF(ISBLANK(N1866), "", INDEX('Individual UI'!$E$6:$H$6,1,N1866)), "")</f>
        <v>4</v>
      </c>
      <c r="AB1866" s="11">
        <f>IF($O1866 = TRUE, EXP(MMULT($P1866:$AA1866, Documentation!D$39:D$50) + Documentation!D$51), "")</f>
        <v>3.8217609431034878E-4</v>
      </c>
      <c r="AC1866" s="4">
        <f>IF($O1866 = TRUE, EXP(MMULT($P1866:$AA1866, Documentation!E$39:E$50) + Documentation!E$51), "")</f>
        <v>6.1256908644102496E-3</v>
      </c>
      <c r="AD1866" s="4">
        <f>IF($O1866 = TRUE, EXP(MMULT($P1866:$AA1866, Documentation!F$39:F$50) + Documentation!F$51), "")</f>
        <v>5.9941592823721823</v>
      </c>
      <c r="AE1866" s="4">
        <f>IF($O1866 = TRUE, EXP(MMULT($P1866:$AA1866, Documentation!G$39:G$50) + Documentation!G$51), "")</f>
        <v>9.6631392546151339E-3</v>
      </c>
      <c r="AF1866" s="14">
        <f>IF($O1866 = TRUE, EXP(MMULT($P1866:$AA1866, Documentation!H$39:H$50) + Documentation!H$51), "")</f>
        <v>3.2647036141072346E-2</v>
      </c>
      <c r="AG1866" s="30">
        <f t="shared" si="407"/>
        <v>6.3243013133040354E-5</v>
      </c>
      <c r="AH1866" s="28">
        <f t="shared" si="408"/>
        <v>1.0136875475844024E-3</v>
      </c>
      <c r="AI1866" s="28">
        <f t="shared" si="409"/>
        <v>0.99192152481614404</v>
      </c>
      <c r="AJ1866" s="28">
        <f t="shared" si="410"/>
        <v>1.5990692559900239E-3</v>
      </c>
      <c r="AK1866" s="33">
        <f t="shared" si="411"/>
        <v>5.4024753671485003E-3</v>
      </c>
      <c r="AL1866" s="11">
        <f t="shared" si="412"/>
        <v>3</v>
      </c>
      <c r="AM1866" s="14" t="str">
        <f>IF($O1866 = TRUE, INDEX(Documentation!$M$9:$M$13, $AL1866, 1), "")</f>
        <v>Process Skeptics</v>
      </c>
      <c r="AN1866" s="1"/>
      <c r="AO1866" s="1"/>
      <c r="AP1866" s="38">
        <v>6.3243013133040802E-5</v>
      </c>
      <c r="AQ1866" s="35">
        <v>1.0136875475844E-3</v>
      </c>
      <c r="AR1866" s="35">
        <v>0.99192152481614404</v>
      </c>
      <c r="AS1866" s="35">
        <v>1.59906925599004E-3</v>
      </c>
      <c r="AT1866" s="35">
        <v>5.4024753671485203E-3</v>
      </c>
      <c r="AU1866" s="14">
        <v>3</v>
      </c>
      <c r="AV1866" s="4" t="b">
        <f t="shared" si="413"/>
        <v>1</v>
      </c>
      <c r="AW1866" s="4" t="b">
        <f t="shared" si="414"/>
        <v>1</v>
      </c>
      <c r="AX1866" s="4" t="b">
        <f t="shared" si="415"/>
        <v>1</v>
      </c>
      <c r="AY1866" s="4" t="b">
        <f t="shared" si="416"/>
        <v>1</v>
      </c>
      <c r="AZ1866" s="4" t="b">
        <f t="shared" si="417"/>
        <v>1</v>
      </c>
      <c r="BA1866" s="4" t="b">
        <f t="shared" si="418"/>
        <v>1</v>
      </c>
      <c r="BB1866" s="14" t="b">
        <f t="shared" si="419"/>
        <v>1</v>
      </c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</row>
    <row r="1867" spans="1:64" x14ac:dyDescent="0.2">
      <c r="A1867" s="1"/>
      <c r="B1867" s="11" t="s">
        <v>2022</v>
      </c>
      <c r="C1867" s="4">
        <v>1</v>
      </c>
      <c r="D1867" s="4">
        <v>4</v>
      </c>
      <c r="E1867" s="4">
        <v>2</v>
      </c>
      <c r="F1867" s="4">
        <v>1</v>
      </c>
      <c r="G1867" s="4">
        <v>3</v>
      </c>
      <c r="H1867" s="4">
        <v>1</v>
      </c>
      <c r="I1867" s="4">
        <v>3</v>
      </c>
      <c r="J1867" s="4">
        <v>1</v>
      </c>
      <c r="K1867" s="4">
        <v>1</v>
      </c>
      <c r="L1867" s="4">
        <v>1</v>
      </c>
      <c r="M1867" s="4">
        <v>1</v>
      </c>
      <c r="N1867" s="14">
        <v>3</v>
      </c>
      <c r="O1867" s="25" t="b">
        <f t="shared" si="406"/>
        <v>1</v>
      </c>
      <c r="P1867" s="11">
        <f>IF($O1867 = TRUE, IF(ISBLANK(C1867), "", INDEX('Individual UI'!$E$6:$H$6,1,C1867)), "")</f>
        <v>-4</v>
      </c>
      <c r="Q1867" s="4">
        <f>IF($O1867 = TRUE, IF(ISBLANK(D1867), "", INDEX('Individual UI'!$E$6:$H$6,1,D1867)), "")</f>
        <v>4</v>
      </c>
      <c r="R1867" s="4">
        <f>IF($O1867 = TRUE, IF(ISBLANK(E1867), "", INDEX('Individual UI'!$E$6:$H$6,1,E1867)), "")</f>
        <v>-2</v>
      </c>
      <c r="S1867" s="4">
        <f>IF($O1867 = TRUE, IF(ISBLANK(F1867), "", INDEX('Individual UI'!$E$6:$H$6,1,F1867)), "")</f>
        <v>-4</v>
      </c>
      <c r="T1867" s="4">
        <f>IF($O1867 = TRUE, IF(ISBLANK(G1867), "", INDEX('Individual UI'!$E$6:$H$6,1,G1867)), "")</f>
        <v>2</v>
      </c>
      <c r="U1867" s="4">
        <f>IF($O1867 = TRUE, IF(ISBLANK(H1867), "", INDEX('Individual UI'!$E$6:$H$6,1,H1867)), "")</f>
        <v>-4</v>
      </c>
      <c r="V1867" s="4">
        <f>IF($O1867 = TRUE, IF(ISBLANK(I1867), "", INDEX('Individual UI'!$E$6:$H$6,1,I1867)), "")</f>
        <v>2</v>
      </c>
      <c r="W1867" s="4">
        <f>IF($O1867 = TRUE, IF(ISBLANK(J1867), "", INDEX('Individual UI'!$E$6:$H$6,1,J1867)), "")</f>
        <v>-4</v>
      </c>
      <c r="X1867" s="4">
        <f>IF($O1867 = TRUE, IF(ISBLANK(K1867), "", INDEX('Individual UI'!$E$6:$H$6,1,K1867)), "")</f>
        <v>-4</v>
      </c>
      <c r="Y1867" s="4">
        <f>IF($O1867 = TRUE, IF(ISBLANK(L1867), "", INDEX('Individual UI'!$E$6:$H$6,1,L1867)), "")</f>
        <v>-4</v>
      </c>
      <c r="Z1867" s="4">
        <f>IF($O1867 = TRUE, IF(ISBLANK(M1867), "", INDEX('Individual UI'!$E$6:$H$6,1,M1867)), "")</f>
        <v>-4</v>
      </c>
      <c r="AA1867" s="14">
        <f>IF($O1867 = TRUE, IF(ISBLANK(N1867), "", INDEX('Individual UI'!$E$6:$H$6,1,N1867)), "")</f>
        <v>2</v>
      </c>
      <c r="AB1867" s="11">
        <f>IF($O1867 = TRUE, EXP(MMULT($P1867:$AA1867, Documentation!D$39:D$50) + Documentation!D$51), "")</f>
        <v>1.5852445377862863</v>
      </c>
      <c r="AC1867" s="4">
        <f>IF($O1867 = TRUE, EXP(MMULT($P1867:$AA1867, Documentation!E$39:E$50) + Documentation!E$51), "")</f>
        <v>6.4288231863504335E-3</v>
      </c>
      <c r="AD1867" s="4">
        <f>IF($O1867 = TRUE, EXP(MMULT($P1867:$AA1867, Documentation!F$39:F$50) + Documentation!F$51), "")</f>
        <v>5.7700371914747608E-5</v>
      </c>
      <c r="AE1867" s="4">
        <f>IF($O1867 = TRUE, EXP(MMULT($P1867:$AA1867, Documentation!G$39:G$50) + Documentation!G$51), "")</f>
        <v>2.2609038213624148E-2</v>
      </c>
      <c r="AF1867" s="14">
        <f>IF($O1867 = TRUE, EXP(MMULT($P1867:$AA1867, Documentation!H$39:H$50) + Documentation!H$51), "")</f>
        <v>4.6479626125663412E-4</v>
      </c>
      <c r="AG1867" s="30">
        <f t="shared" si="407"/>
        <v>0.98169416125150799</v>
      </c>
      <c r="AH1867" s="28">
        <f t="shared" si="408"/>
        <v>3.9811764275634849E-3</v>
      </c>
      <c r="AI1867" s="28">
        <f t="shared" si="409"/>
        <v>3.5732101174654642E-5</v>
      </c>
      <c r="AJ1867" s="28">
        <f t="shared" si="410"/>
        <v>1.4001095904623943E-2</v>
      </c>
      <c r="AK1867" s="33">
        <f t="shared" si="411"/>
        <v>2.8783431512992372E-4</v>
      </c>
      <c r="AL1867" s="11">
        <f t="shared" si="412"/>
        <v>1</v>
      </c>
      <c r="AM1867" s="14" t="str">
        <f>IF($O1867 = TRUE, INDEX(Documentation!$M$9:$M$13, $AL1867, 1), "")</f>
        <v>Decisive Pursuers</v>
      </c>
      <c r="AN1867" s="1"/>
      <c r="AO1867" s="1"/>
      <c r="AP1867" s="38">
        <v>0.98169416125150799</v>
      </c>
      <c r="AQ1867" s="35">
        <v>3.9811764275636003E-3</v>
      </c>
      <c r="AR1867" s="35">
        <v>3.5732101174655997E-5</v>
      </c>
      <c r="AS1867" s="35">
        <v>1.4001095904623799E-2</v>
      </c>
      <c r="AT1867" s="35">
        <v>2.87834315129926E-4</v>
      </c>
      <c r="AU1867" s="14">
        <v>1</v>
      </c>
      <c r="AV1867" s="4" t="b">
        <f t="shared" si="413"/>
        <v>1</v>
      </c>
      <c r="AW1867" s="4" t="b">
        <f t="shared" si="414"/>
        <v>1</v>
      </c>
      <c r="AX1867" s="4" t="b">
        <f t="shared" si="415"/>
        <v>1</v>
      </c>
      <c r="AY1867" s="4" t="b">
        <f t="shared" si="416"/>
        <v>1</v>
      </c>
      <c r="AZ1867" s="4" t="b">
        <f t="shared" si="417"/>
        <v>1</v>
      </c>
      <c r="BA1867" s="4" t="b">
        <f t="shared" si="418"/>
        <v>1</v>
      </c>
      <c r="BB1867" s="14" t="b">
        <f t="shared" si="419"/>
        <v>1</v>
      </c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</row>
    <row r="1868" spans="1:64" x14ac:dyDescent="0.2">
      <c r="A1868" s="1"/>
      <c r="B1868" s="11" t="s">
        <v>2023</v>
      </c>
      <c r="C1868" s="4">
        <v>1</v>
      </c>
      <c r="D1868" s="4">
        <v>2</v>
      </c>
      <c r="E1868" s="4">
        <v>1</v>
      </c>
      <c r="F1868" s="4">
        <v>1</v>
      </c>
      <c r="G1868" s="4">
        <v>4</v>
      </c>
      <c r="H1868" s="4">
        <v>1</v>
      </c>
      <c r="I1868" s="4">
        <v>3</v>
      </c>
      <c r="J1868" s="4">
        <v>3</v>
      </c>
      <c r="K1868" s="4">
        <v>1</v>
      </c>
      <c r="L1868" s="4">
        <v>3</v>
      </c>
      <c r="M1868" s="4">
        <v>2</v>
      </c>
      <c r="N1868" s="14">
        <v>2</v>
      </c>
      <c r="O1868" s="25" t="b">
        <f t="shared" si="406"/>
        <v>1</v>
      </c>
      <c r="P1868" s="11">
        <f>IF($O1868 = TRUE, IF(ISBLANK(C1868), "", INDEX('Individual UI'!$E$6:$H$6,1,C1868)), "")</f>
        <v>-4</v>
      </c>
      <c r="Q1868" s="4">
        <f>IF($O1868 = TRUE, IF(ISBLANK(D1868), "", INDEX('Individual UI'!$E$6:$H$6,1,D1868)), "")</f>
        <v>-2</v>
      </c>
      <c r="R1868" s="4">
        <f>IF($O1868 = TRUE, IF(ISBLANK(E1868), "", INDEX('Individual UI'!$E$6:$H$6,1,E1868)), "")</f>
        <v>-4</v>
      </c>
      <c r="S1868" s="4">
        <f>IF($O1868 = TRUE, IF(ISBLANK(F1868), "", INDEX('Individual UI'!$E$6:$H$6,1,F1868)), "")</f>
        <v>-4</v>
      </c>
      <c r="T1868" s="4">
        <f>IF($O1868 = TRUE, IF(ISBLANK(G1868), "", INDEX('Individual UI'!$E$6:$H$6,1,G1868)), "")</f>
        <v>4</v>
      </c>
      <c r="U1868" s="4">
        <f>IF($O1868 = TRUE, IF(ISBLANK(H1868), "", INDEX('Individual UI'!$E$6:$H$6,1,H1868)), "")</f>
        <v>-4</v>
      </c>
      <c r="V1868" s="4">
        <f>IF($O1868 = TRUE, IF(ISBLANK(I1868), "", INDEX('Individual UI'!$E$6:$H$6,1,I1868)), "")</f>
        <v>2</v>
      </c>
      <c r="W1868" s="4">
        <f>IF($O1868 = TRUE, IF(ISBLANK(J1868), "", INDEX('Individual UI'!$E$6:$H$6,1,J1868)), "")</f>
        <v>2</v>
      </c>
      <c r="X1868" s="4">
        <f>IF($O1868 = TRUE, IF(ISBLANK(K1868), "", INDEX('Individual UI'!$E$6:$H$6,1,K1868)), "")</f>
        <v>-4</v>
      </c>
      <c r="Y1868" s="4">
        <f>IF($O1868 = TRUE, IF(ISBLANK(L1868), "", INDEX('Individual UI'!$E$6:$H$6,1,L1868)), "")</f>
        <v>2</v>
      </c>
      <c r="Z1868" s="4">
        <f>IF($O1868 = TRUE, IF(ISBLANK(M1868), "", INDEX('Individual UI'!$E$6:$H$6,1,M1868)), "")</f>
        <v>-2</v>
      </c>
      <c r="AA1868" s="14">
        <f>IF($O1868 = TRUE, IF(ISBLANK(N1868), "", INDEX('Individual UI'!$E$6:$H$6,1,N1868)), "")</f>
        <v>-2</v>
      </c>
      <c r="AB1868" s="11">
        <f>IF($O1868 = TRUE, EXP(MMULT($P1868:$AA1868, Documentation!D$39:D$50) + Documentation!D$51), "")</f>
        <v>6.2877756251099211</v>
      </c>
      <c r="AC1868" s="4">
        <f>IF($O1868 = TRUE, EXP(MMULT($P1868:$AA1868, Documentation!E$39:E$50) + Documentation!E$51), "")</f>
        <v>3.2577717108829747E-4</v>
      </c>
      <c r="AD1868" s="4">
        <f>IF($O1868 = TRUE, EXP(MMULT($P1868:$AA1868, Documentation!F$39:F$50) + Documentation!F$51), "")</f>
        <v>1.6678944288915144E-4</v>
      </c>
      <c r="AE1868" s="4">
        <f>IF($O1868 = TRUE, EXP(MMULT($P1868:$AA1868, Documentation!G$39:G$50) + Documentation!G$51), "")</f>
        <v>6.503815058920847E-3</v>
      </c>
      <c r="AF1868" s="14">
        <f>IF($O1868 = TRUE, EXP(MMULT($P1868:$AA1868, Documentation!H$39:H$50) + Documentation!H$51), "")</f>
        <v>1.6769935541524253E-5</v>
      </c>
      <c r="AG1868" s="30">
        <f t="shared" si="407"/>
        <v>0.99888587975590559</v>
      </c>
      <c r="AH1868" s="28">
        <f t="shared" si="408"/>
        <v>5.1753471425952065E-5</v>
      </c>
      <c r="AI1868" s="28">
        <f t="shared" si="409"/>
        <v>2.6496432017867191E-5</v>
      </c>
      <c r="AJ1868" s="28">
        <f t="shared" si="410"/>
        <v>1.0332062424358989E-3</v>
      </c>
      <c r="AK1868" s="33">
        <f t="shared" si="411"/>
        <v>2.6640982146293494E-6</v>
      </c>
      <c r="AL1868" s="11">
        <f t="shared" si="412"/>
        <v>1</v>
      </c>
      <c r="AM1868" s="14" t="str">
        <f>IF($O1868 = TRUE, INDEX(Documentation!$M$9:$M$13, $AL1868, 1), "")</f>
        <v>Decisive Pursuers</v>
      </c>
      <c r="AN1868" s="1"/>
      <c r="AO1868" s="1"/>
      <c r="AP1868" s="38">
        <v>0.99888587975590604</v>
      </c>
      <c r="AQ1868" s="35">
        <v>5.1753471425952397E-5</v>
      </c>
      <c r="AR1868" s="35">
        <v>2.6496432017867699E-5</v>
      </c>
      <c r="AS1868" s="35">
        <v>1.0332062424359E-3</v>
      </c>
      <c r="AT1868" s="35">
        <v>2.6640982146293401E-6</v>
      </c>
      <c r="AU1868" s="14">
        <v>1</v>
      </c>
      <c r="AV1868" s="4" t="b">
        <f t="shared" si="413"/>
        <v>1</v>
      </c>
      <c r="AW1868" s="4" t="b">
        <f t="shared" si="414"/>
        <v>1</v>
      </c>
      <c r="AX1868" s="4" t="b">
        <f t="shared" si="415"/>
        <v>1</v>
      </c>
      <c r="AY1868" s="4" t="b">
        <f t="shared" si="416"/>
        <v>1</v>
      </c>
      <c r="AZ1868" s="4" t="b">
        <f t="shared" si="417"/>
        <v>1</v>
      </c>
      <c r="BA1868" s="4" t="b">
        <f t="shared" si="418"/>
        <v>1</v>
      </c>
      <c r="BB1868" s="14" t="b">
        <f t="shared" si="419"/>
        <v>1</v>
      </c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</row>
    <row r="1869" spans="1:64" x14ac:dyDescent="0.2">
      <c r="A1869" s="1"/>
      <c r="B1869" s="11" t="s">
        <v>2024</v>
      </c>
      <c r="C1869" s="4">
        <v>2</v>
      </c>
      <c r="D1869" s="4">
        <v>4</v>
      </c>
      <c r="E1869" s="4">
        <v>4</v>
      </c>
      <c r="F1869" s="4">
        <v>2</v>
      </c>
      <c r="G1869" s="4">
        <v>4</v>
      </c>
      <c r="H1869" s="4">
        <v>1</v>
      </c>
      <c r="I1869" s="4">
        <v>1</v>
      </c>
      <c r="J1869" s="4">
        <v>4</v>
      </c>
      <c r="K1869" s="4">
        <v>2</v>
      </c>
      <c r="L1869" s="4">
        <v>3</v>
      </c>
      <c r="M1869" s="4">
        <v>3</v>
      </c>
      <c r="N1869" s="14">
        <v>3</v>
      </c>
      <c r="O1869" s="25" t="b">
        <f t="shared" si="406"/>
        <v>1</v>
      </c>
      <c r="P1869" s="11">
        <f>IF($O1869 = TRUE, IF(ISBLANK(C1869), "", INDEX('Individual UI'!$E$6:$H$6,1,C1869)), "")</f>
        <v>-2</v>
      </c>
      <c r="Q1869" s="4">
        <f>IF($O1869 = TRUE, IF(ISBLANK(D1869), "", INDEX('Individual UI'!$E$6:$H$6,1,D1869)), "")</f>
        <v>4</v>
      </c>
      <c r="R1869" s="4">
        <f>IF($O1869 = TRUE, IF(ISBLANK(E1869), "", INDEX('Individual UI'!$E$6:$H$6,1,E1869)), "")</f>
        <v>4</v>
      </c>
      <c r="S1869" s="4">
        <f>IF($O1869 = TRUE, IF(ISBLANK(F1869), "", INDEX('Individual UI'!$E$6:$H$6,1,F1869)), "")</f>
        <v>-2</v>
      </c>
      <c r="T1869" s="4">
        <f>IF($O1869 = TRUE, IF(ISBLANK(G1869), "", INDEX('Individual UI'!$E$6:$H$6,1,G1869)), "")</f>
        <v>4</v>
      </c>
      <c r="U1869" s="4">
        <f>IF($O1869 = TRUE, IF(ISBLANK(H1869), "", INDEX('Individual UI'!$E$6:$H$6,1,H1869)), "")</f>
        <v>-4</v>
      </c>
      <c r="V1869" s="4">
        <f>IF($O1869 = TRUE, IF(ISBLANK(I1869), "", INDEX('Individual UI'!$E$6:$H$6,1,I1869)), "")</f>
        <v>-4</v>
      </c>
      <c r="W1869" s="4">
        <f>IF($O1869 = TRUE, IF(ISBLANK(J1869), "", INDEX('Individual UI'!$E$6:$H$6,1,J1869)), "")</f>
        <v>4</v>
      </c>
      <c r="X1869" s="4">
        <f>IF($O1869 = TRUE, IF(ISBLANK(K1869), "", INDEX('Individual UI'!$E$6:$H$6,1,K1869)), "")</f>
        <v>-2</v>
      </c>
      <c r="Y1869" s="4">
        <f>IF($O1869 = TRUE, IF(ISBLANK(L1869), "", INDEX('Individual UI'!$E$6:$H$6,1,L1869)), "")</f>
        <v>2</v>
      </c>
      <c r="Z1869" s="4">
        <f>IF($O1869 = TRUE, IF(ISBLANK(M1869), "", INDEX('Individual UI'!$E$6:$H$6,1,M1869)), "")</f>
        <v>2</v>
      </c>
      <c r="AA1869" s="14">
        <f>IF($O1869 = TRUE, IF(ISBLANK(N1869), "", INDEX('Individual UI'!$E$6:$H$6,1,N1869)), "")</f>
        <v>2</v>
      </c>
      <c r="AB1869" s="11">
        <f>IF($O1869 = TRUE, EXP(MMULT($P1869:$AA1869, Documentation!D$39:D$50) + Documentation!D$51), "")</f>
        <v>2.8813450116286257E-4</v>
      </c>
      <c r="AC1869" s="4">
        <f>IF($O1869 = TRUE, EXP(MMULT($P1869:$AA1869, Documentation!E$39:E$50) + Documentation!E$51), "")</f>
        <v>0.29810570479297765</v>
      </c>
      <c r="AD1869" s="4">
        <f>IF($O1869 = TRUE, EXP(MMULT($P1869:$AA1869, Documentation!F$39:F$50) + Documentation!F$51), "")</f>
        <v>0.24982884499601596</v>
      </c>
      <c r="AE1869" s="4">
        <f>IF($O1869 = TRUE, EXP(MMULT($P1869:$AA1869, Documentation!G$39:G$50) + Documentation!G$51), "")</f>
        <v>2.4873480757846088E-2</v>
      </c>
      <c r="AF1869" s="14">
        <f>IF($O1869 = TRUE, EXP(MMULT($P1869:$AA1869, Documentation!H$39:H$50) + Documentation!H$51), "")</f>
        <v>7.8243282839552966E-2</v>
      </c>
      <c r="AG1869" s="30">
        <f t="shared" si="407"/>
        <v>4.4237225627489531E-4</v>
      </c>
      <c r="AH1869" s="28">
        <f t="shared" si="408"/>
        <v>0.45768102294403229</v>
      </c>
      <c r="AI1869" s="28">
        <f t="shared" si="409"/>
        <v>0.38356166789263058</v>
      </c>
      <c r="AJ1869" s="28">
        <f t="shared" si="410"/>
        <v>3.8188199468827712E-2</v>
      </c>
      <c r="AK1869" s="33">
        <f t="shared" si="411"/>
        <v>0.12012673743823443</v>
      </c>
      <c r="AL1869" s="11">
        <f t="shared" si="412"/>
        <v>2</v>
      </c>
      <c r="AM1869" s="14" t="str">
        <f>IF($O1869 = TRUE, INDEX(Documentation!$M$9:$M$13, $AL1869, 1), "")</f>
        <v>Cautious Consulters</v>
      </c>
      <c r="AN1869" s="1"/>
      <c r="AO1869" s="1"/>
      <c r="AP1869" s="38">
        <v>4.4237225627490197E-4</v>
      </c>
      <c r="AQ1869" s="35">
        <v>0.45768102294402802</v>
      </c>
      <c r="AR1869" s="35">
        <v>0.38356166789263502</v>
      </c>
      <c r="AS1869" s="35">
        <v>3.8188199468827698E-2</v>
      </c>
      <c r="AT1869" s="35">
        <v>0.120126737438234</v>
      </c>
      <c r="AU1869" s="14">
        <v>2</v>
      </c>
      <c r="AV1869" s="4" t="b">
        <f t="shared" si="413"/>
        <v>1</v>
      </c>
      <c r="AW1869" s="4" t="b">
        <f t="shared" si="414"/>
        <v>1</v>
      </c>
      <c r="AX1869" s="4" t="b">
        <f t="shared" si="415"/>
        <v>1</v>
      </c>
      <c r="AY1869" s="4" t="b">
        <f t="shared" si="416"/>
        <v>1</v>
      </c>
      <c r="AZ1869" s="4" t="b">
        <f t="shared" si="417"/>
        <v>1</v>
      </c>
      <c r="BA1869" s="4" t="b">
        <f t="shared" si="418"/>
        <v>1</v>
      </c>
      <c r="BB1869" s="14" t="b">
        <f t="shared" si="419"/>
        <v>1</v>
      </c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</row>
    <row r="1870" spans="1:64" x14ac:dyDescent="0.2">
      <c r="A1870" s="1"/>
      <c r="B1870" s="11" t="s">
        <v>2025</v>
      </c>
      <c r="C1870" s="4">
        <v>4</v>
      </c>
      <c r="D1870" s="4">
        <v>1</v>
      </c>
      <c r="E1870" s="4">
        <v>4</v>
      </c>
      <c r="F1870" s="4">
        <v>4</v>
      </c>
      <c r="G1870" s="4">
        <v>1</v>
      </c>
      <c r="H1870" s="4">
        <v>3</v>
      </c>
      <c r="I1870" s="4">
        <v>3</v>
      </c>
      <c r="J1870" s="4">
        <v>3</v>
      </c>
      <c r="K1870" s="4">
        <v>2</v>
      </c>
      <c r="L1870" s="4">
        <v>3</v>
      </c>
      <c r="M1870" s="4">
        <v>2</v>
      </c>
      <c r="N1870" s="14">
        <v>4</v>
      </c>
      <c r="O1870" s="25" t="b">
        <f t="shared" si="406"/>
        <v>1</v>
      </c>
      <c r="P1870" s="11">
        <f>IF($O1870 = TRUE, IF(ISBLANK(C1870), "", INDEX('Individual UI'!$E$6:$H$6,1,C1870)), "")</f>
        <v>4</v>
      </c>
      <c r="Q1870" s="4">
        <f>IF($O1870 = TRUE, IF(ISBLANK(D1870), "", INDEX('Individual UI'!$E$6:$H$6,1,D1870)), "")</f>
        <v>-4</v>
      </c>
      <c r="R1870" s="4">
        <f>IF($O1870 = TRUE, IF(ISBLANK(E1870), "", INDEX('Individual UI'!$E$6:$H$6,1,E1870)), "")</f>
        <v>4</v>
      </c>
      <c r="S1870" s="4">
        <f>IF($O1870 = TRUE, IF(ISBLANK(F1870), "", INDEX('Individual UI'!$E$6:$H$6,1,F1870)), "")</f>
        <v>4</v>
      </c>
      <c r="T1870" s="4">
        <f>IF($O1870 = TRUE, IF(ISBLANK(G1870), "", INDEX('Individual UI'!$E$6:$H$6,1,G1870)), "")</f>
        <v>-4</v>
      </c>
      <c r="U1870" s="4">
        <f>IF($O1870 = TRUE, IF(ISBLANK(H1870), "", INDEX('Individual UI'!$E$6:$H$6,1,H1870)), "")</f>
        <v>2</v>
      </c>
      <c r="V1870" s="4">
        <f>IF($O1870 = TRUE, IF(ISBLANK(I1870), "", INDEX('Individual UI'!$E$6:$H$6,1,I1870)), "")</f>
        <v>2</v>
      </c>
      <c r="W1870" s="4">
        <f>IF($O1870 = TRUE, IF(ISBLANK(J1870), "", INDEX('Individual UI'!$E$6:$H$6,1,J1870)), "")</f>
        <v>2</v>
      </c>
      <c r="X1870" s="4">
        <f>IF($O1870 = TRUE, IF(ISBLANK(K1870), "", INDEX('Individual UI'!$E$6:$H$6,1,K1870)), "")</f>
        <v>-2</v>
      </c>
      <c r="Y1870" s="4">
        <f>IF($O1870 = TRUE, IF(ISBLANK(L1870), "", INDEX('Individual UI'!$E$6:$H$6,1,L1870)), "")</f>
        <v>2</v>
      </c>
      <c r="Z1870" s="4">
        <f>IF($O1870 = TRUE, IF(ISBLANK(M1870), "", INDEX('Individual UI'!$E$6:$H$6,1,M1870)), "")</f>
        <v>-2</v>
      </c>
      <c r="AA1870" s="14">
        <f>IF($O1870 = TRUE, IF(ISBLANK(N1870), "", INDEX('Individual UI'!$E$6:$H$6,1,N1870)), "")</f>
        <v>4</v>
      </c>
      <c r="AB1870" s="11">
        <f>IF($O1870 = TRUE, EXP(MMULT($P1870:$AA1870, Documentation!D$39:D$50) + Documentation!D$51), "")</f>
        <v>2.6086487536702225E-3</v>
      </c>
      <c r="AC1870" s="4">
        <f>IF($O1870 = TRUE, EXP(MMULT($P1870:$AA1870, Documentation!E$39:E$50) + Documentation!E$51), "")</f>
        <v>1.3227420828135475E-3</v>
      </c>
      <c r="AD1870" s="4">
        <f>IF($O1870 = TRUE, EXP(MMULT($P1870:$AA1870, Documentation!F$39:F$50) + Documentation!F$51), "")</f>
        <v>1.004325992091885</v>
      </c>
      <c r="AE1870" s="4">
        <f>IF($O1870 = TRUE, EXP(MMULT($P1870:$AA1870, Documentation!G$39:G$50) + Documentation!G$51), "")</f>
        <v>2.2049481610802453E-2</v>
      </c>
      <c r="AF1870" s="14">
        <f>IF($O1870 = TRUE, EXP(MMULT($P1870:$AA1870, Documentation!H$39:H$50) + Documentation!H$51), "")</f>
        <v>6.7132696026782693E-3</v>
      </c>
      <c r="AG1870" s="30">
        <f t="shared" si="407"/>
        <v>2.5155237278289876E-3</v>
      </c>
      <c r="AH1870" s="28">
        <f t="shared" si="408"/>
        <v>1.2755220841571579E-3</v>
      </c>
      <c r="AI1870" s="28">
        <f t="shared" si="409"/>
        <v>0.9684729920147408</v>
      </c>
      <c r="AJ1870" s="28">
        <f t="shared" si="410"/>
        <v>2.1262346684376328E-2</v>
      </c>
      <c r="AK1870" s="33">
        <f t="shared" si="411"/>
        <v>6.4736154888965624E-3</v>
      </c>
      <c r="AL1870" s="11">
        <f t="shared" si="412"/>
        <v>3</v>
      </c>
      <c r="AM1870" s="14" t="str">
        <f>IF($O1870 = TRUE, INDEX(Documentation!$M$9:$M$13, $AL1870, 1), "")</f>
        <v>Process Skeptics</v>
      </c>
      <c r="AN1870" s="1"/>
      <c r="AO1870" s="1"/>
      <c r="AP1870" s="38">
        <v>2.5155237278289499E-3</v>
      </c>
      <c r="AQ1870" s="35">
        <v>1.27552208415716E-3</v>
      </c>
      <c r="AR1870" s="35">
        <v>0.96847299201474202</v>
      </c>
      <c r="AS1870" s="35">
        <v>2.1262346684375901E-2</v>
      </c>
      <c r="AT1870" s="35">
        <v>6.4736154888965303E-3</v>
      </c>
      <c r="AU1870" s="14">
        <v>3</v>
      </c>
      <c r="AV1870" s="4" t="b">
        <f t="shared" si="413"/>
        <v>1</v>
      </c>
      <c r="AW1870" s="4" t="b">
        <f t="shared" si="414"/>
        <v>1</v>
      </c>
      <c r="AX1870" s="4" t="b">
        <f t="shared" si="415"/>
        <v>1</v>
      </c>
      <c r="AY1870" s="4" t="b">
        <f t="shared" si="416"/>
        <v>1</v>
      </c>
      <c r="AZ1870" s="4" t="b">
        <f t="shared" si="417"/>
        <v>1</v>
      </c>
      <c r="BA1870" s="4" t="b">
        <f t="shared" si="418"/>
        <v>1</v>
      </c>
      <c r="BB1870" s="14" t="b">
        <f t="shared" si="419"/>
        <v>1</v>
      </c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</row>
    <row r="1871" spans="1:64" x14ac:dyDescent="0.2">
      <c r="A1871" s="1"/>
      <c r="B1871" s="11" t="s">
        <v>2026</v>
      </c>
      <c r="C1871" s="4">
        <v>3</v>
      </c>
      <c r="D1871" s="4">
        <v>2</v>
      </c>
      <c r="E1871" s="4">
        <v>2</v>
      </c>
      <c r="F1871" s="4">
        <v>4</v>
      </c>
      <c r="G1871" s="4">
        <v>2</v>
      </c>
      <c r="H1871" s="4">
        <v>4</v>
      </c>
      <c r="I1871" s="4">
        <v>2</v>
      </c>
      <c r="J1871" s="4">
        <v>2</v>
      </c>
      <c r="K1871" s="4">
        <v>1</v>
      </c>
      <c r="L1871" s="4">
        <v>2</v>
      </c>
      <c r="M1871" s="4">
        <v>2</v>
      </c>
      <c r="N1871" s="14">
        <v>4</v>
      </c>
      <c r="O1871" s="25" t="b">
        <f t="shared" si="406"/>
        <v>1</v>
      </c>
      <c r="P1871" s="11">
        <f>IF($O1871 = TRUE, IF(ISBLANK(C1871), "", INDEX('Individual UI'!$E$6:$H$6,1,C1871)), "")</f>
        <v>2</v>
      </c>
      <c r="Q1871" s="4">
        <f>IF($O1871 = TRUE, IF(ISBLANK(D1871), "", INDEX('Individual UI'!$E$6:$H$6,1,D1871)), "")</f>
        <v>-2</v>
      </c>
      <c r="R1871" s="4">
        <f>IF($O1871 = TRUE, IF(ISBLANK(E1871), "", INDEX('Individual UI'!$E$6:$H$6,1,E1871)), "")</f>
        <v>-2</v>
      </c>
      <c r="S1871" s="4">
        <f>IF($O1871 = TRUE, IF(ISBLANK(F1871), "", INDEX('Individual UI'!$E$6:$H$6,1,F1871)), "")</f>
        <v>4</v>
      </c>
      <c r="T1871" s="4">
        <f>IF($O1871 = TRUE, IF(ISBLANK(G1871), "", INDEX('Individual UI'!$E$6:$H$6,1,G1871)), "")</f>
        <v>-2</v>
      </c>
      <c r="U1871" s="4">
        <f>IF($O1871 = TRUE, IF(ISBLANK(H1871), "", INDEX('Individual UI'!$E$6:$H$6,1,H1871)), "")</f>
        <v>4</v>
      </c>
      <c r="V1871" s="4">
        <f>IF($O1871 = TRUE, IF(ISBLANK(I1871), "", INDEX('Individual UI'!$E$6:$H$6,1,I1871)), "")</f>
        <v>-2</v>
      </c>
      <c r="W1871" s="4">
        <f>IF($O1871 = TRUE, IF(ISBLANK(J1871), "", INDEX('Individual UI'!$E$6:$H$6,1,J1871)), "")</f>
        <v>-2</v>
      </c>
      <c r="X1871" s="4">
        <f>IF($O1871 = TRUE, IF(ISBLANK(K1871), "", INDEX('Individual UI'!$E$6:$H$6,1,K1871)), "")</f>
        <v>-4</v>
      </c>
      <c r="Y1871" s="4">
        <f>IF($O1871 = TRUE, IF(ISBLANK(L1871), "", INDEX('Individual UI'!$E$6:$H$6,1,L1871)), "")</f>
        <v>-2</v>
      </c>
      <c r="Z1871" s="4">
        <f>IF($O1871 = TRUE, IF(ISBLANK(M1871), "", INDEX('Individual UI'!$E$6:$H$6,1,M1871)), "")</f>
        <v>-2</v>
      </c>
      <c r="AA1871" s="14">
        <f>IF($O1871 = TRUE, IF(ISBLANK(N1871), "", INDEX('Individual UI'!$E$6:$H$6,1,N1871)), "")</f>
        <v>4</v>
      </c>
      <c r="AB1871" s="11">
        <f>IF($O1871 = TRUE, EXP(MMULT($P1871:$AA1871, Documentation!D$39:D$50) + Documentation!D$51), "")</f>
        <v>5.6336809598226938E-3</v>
      </c>
      <c r="AC1871" s="4">
        <f>IF($O1871 = TRUE, EXP(MMULT($P1871:$AA1871, Documentation!E$39:E$50) + Documentation!E$51), "")</f>
        <v>5.1370105781671515E-4</v>
      </c>
      <c r="AD1871" s="4">
        <f>IF($O1871 = TRUE, EXP(MMULT($P1871:$AA1871, Documentation!F$39:F$50) + Documentation!F$51), "")</f>
        <v>5.0628778602364199E-2</v>
      </c>
      <c r="AE1871" s="4">
        <f>IF($O1871 = TRUE, EXP(MMULT($P1871:$AA1871, Documentation!G$39:G$50) + Documentation!G$51), "")</f>
        <v>0.49608047601301747</v>
      </c>
      <c r="AF1871" s="14">
        <f>IF($O1871 = TRUE, EXP(MMULT($P1871:$AA1871, Documentation!H$39:H$50) + Documentation!H$51), "")</f>
        <v>2.7389286079826682E-2</v>
      </c>
      <c r="AG1871" s="30">
        <f t="shared" si="407"/>
        <v>9.7091263192049873E-3</v>
      </c>
      <c r="AH1871" s="28">
        <f t="shared" si="408"/>
        <v>8.8531610082667593E-4</v>
      </c>
      <c r="AI1871" s="28">
        <f t="shared" si="409"/>
        <v>8.725400148553801E-2</v>
      </c>
      <c r="AJ1871" s="28">
        <f t="shared" si="410"/>
        <v>0.85494866330757113</v>
      </c>
      <c r="AK1871" s="33">
        <f t="shared" si="411"/>
        <v>4.7202892786859095E-2</v>
      </c>
      <c r="AL1871" s="11">
        <f t="shared" si="412"/>
        <v>4</v>
      </c>
      <c r="AM1871" s="14" t="str">
        <f>IF($O1871 = TRUE, INDEX(Documentation!$M$9:$M$13, $AL1871, 1), "")</f>
        <v>Financially Pressured</v>
      </c>
      <c r="AN1871" s="1"/>
      <c r="AO1871" s="1"/>
      <c r="AP1871" s="38">
        <v>9.7091263192048902E-3</v>
      </c>
      <c r="AQ1871" s="35">
        <v>8.8531610082668297E-4</v>
      </c>
      <c r="AR1871" s="35">
        <v>8.7254001485538801E-2</v>
      </c>
      <c r="AS1871" s="35">
        <v>0.85494866330757002</v>
      </c>
      <c r="AT1871" s="35">
        <v>4.7202892786859497E-2</v>
      </c>
      <c r="AU1871" s="14">
        <v>4</v>
      </c>
      <c r="AV1871" s="4" t="b">
        <f t="shared" si="413"/>
        <v>1</v>
      </c>
      <c r="AW1871" s="4" t="b">
        <f t="shared" si="414"/>
        <v>1</v>
      </c>
      <c r="AX1871" s="4" t="b">
        <f t="shared" si="415"/>
        <v>1</v>
      </c>
      <c r="AY1871" s="4" t="b">
        <f t="shared" si="416"/>
        <v>1</v>
      </c>
      <c r="AZ1871" s="4" t="b">
        <f t="shared" si="417"/>
        <v>1</v>
      </c>
      <c r="BA1871" s="4" t="b">
        <f t="shared" si="418"/>
        <v>1</v>
      </c>
      <c r="BB1871" s="14" t="b">
        <f t="shared" si="419"/>
        <v>1</v>
      </c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</row>
    <row r="1872" spans="1:64" x14ac:dyDescent="0.2">
      <c r="A1872" s="1"/>
      <c r="B1872" s="11" t="s">
        <v>2027</v>
      </c>
      <c r="C1872" s="4">
        <v>1</v>
      </c>
      <c r="D1872" s="4">
        <v>4</v>
      </c>
      <c r="E1872" s="4">
        <v>3</v>
      </c>
      <c r="F1872" s="4">
        <v>3</v>
      </c>
      <c r="G1872" s="4">
        <v>3</v>
      </c>
      <c r="H1872" s="4">
        <v>2</v>
      </c>
      <c r="I1872" s="4">
        <v>2</v>
      </c>
      <c r="J1872" s="4">
        <v>4</v>
      </c>
      <c r="K1872" s="4">
        <v>4</v>
      </c>
      <c r="L1872" s="4">
        <v>2</v>
      </c>
      <c r="M1872" s="4">
        <v>4</v>
      </c>
      <c r="N1872" s="14">
        <v>4</v>
      </c>
      <c r="O1872" s="25" t="b">
        <f t="shared" si="406"/>
        <v>1</v>
      </c>
      <c r="P1872" s="11">
        <f>IF($O1872 = TRUE, IF(ISBLANK(C1872), "", INDEX('Individual UI'!$E$6:$H$6,1,C1872)), "")</f>
        <v>-4</v>
      </c>
      <c r="Q1872" s="4">
        <f>IF($O1872 = TRUE, IF(ISBLANK(D1872), "", INDEX('Individual UI'!$E$6:$H$6,1,D1872)), "")</f>
        <v>4</v>
      </c>
      <c r="R1872" s="4">
        <f>IF($O1872 = TRUE, IF(ISBLANK(E1872), "", INDEX('Individual UI'!$E$6:$H$6,1,E1872)), "")</f>
        <v>2</v>
      </c>
      <c r="S1872" s="4">
        <f>IF($O1872 = TRUE, IF(ISBLANK(F1872), "", INDEX('Individual UI'!$E$6:$H$6,1,F1872)), "")</f>
        <v>2</v>
      </c>
      <c r="T1872" s="4">
        <f>IF($O1872 = TRUE, IF(ISBLANK(G1872), "", INDEX('Individual UI'!$E$6:$H$6,1,G1872)), "")</f>
        <v>2</v>
      </c>
      <c r="U1872" s="4">
        <f>IF($O1872 = TRUE, IF(ISBLANK(H1872), "", INDEX('Individual UI'!$E$6:$H$6,1,H1872)), "")</f>
        <v>-2</v>
      </c>
      <c r="V1872" s="4">
        <f>IF($O1872 = TRUE, IF(ISBLANK(I1872), "", INDEX('Individual UI'!$E$6:$H$6,1,I1872)), "")</f>
        <v>-2</v>
      </c>
      <c r="W1872" s="4">
        <f>IF($O1872 = TRUE, IF(ISBLANK(J1872), "", INDEX('Individual UI'!$E$6:$H$6,1,J1872)), "")</f>
        <v>4</v>
      </c>
      <c r="X1872" s="4">
        <f>IF($O1872 = TRUE, IF(ISBLANK(K1872), "", INDEX('Individual UI'!$E$6:$H$6,1,K1872)), "")</f>
        <v>4</v>
      </c>
      <c r="Y1872" s="4">
        <f>IF($O1872 = TRUE, IF(ISBLANK(L1872), "", INDEX('Individual UI'!$E$6:$H$6,1,L1872)), "")</f>
        <v>-2</v>
      </c>
      <c r="Z1872" s="4">
        <f>IF($O1872 = TRUE, IF(ISBLANK(M1872), "", INDEX('Individual UI'!$E$6:$H$6,1,M1872)), "")</f>
        <v>4</v>
      </c>
      <c r="AA1872" s="14">
        <f>IF($O1872 = TRUE, IF(ISBLANK(N1872), "", INDEX('Individual UI'!$E$6:$H$6,1,N1872)), "")</f>
        <v>4</v>
      </c>
      <c r="AB1872" s="11">
        <f>IF($O1872 = TRUE, EXP(MMULT($P1872:$AA1872, Documentation!D$39:D$50) + Documentation!D$51), "")</f>
        <v>1.2606884323973163E-4</v>
      </c>
      <c r="AC1872" s="4">
        <f>IF($O1872 = TRUE, EXP(MMULT($P1872:$AA1872, Documentation!E$39:E$50) + Documentation!E$51), "")</f>
        <v>7.3266980405143206E-2</v>
      </c>
      <c r="AD1872" s="4">
        <f>IF($O1872 = TRUE, EXP(MMULT($P1872:$AA1872, Documentation!F$39:F$50) + Documentation!F$51), "")</f>
        <v>3.5094279024239161</v>
      </c>
      <c r="AE1872" s="4">
        <f>IF($O1872 = TRUE, EXP(MMULT($P1872:$AA1872, Documentation!G$39:G$50) + Documentation!G$51), "")</f>
        <v>1.3462460346649896E-3</v>
      </c>
      <c r="AF1872" s="14">
        <f>IF($O1872 = TRUE, EXP(MMULT($P1872:$AA1872, Documentation!H$39:H$50) + Documentation!H$51), "")</f>
        <v>3.4912979822042355E-3</v>
      </c>
      <c r="AG1872" s="30">
        <f t="shared" si="407"/>
        <v>3.5139588506323131E-5</v>
      </c>
      <c r="AH1872" s="28">
        <f t="shared" si="408"/>
        <v>2.0421949439496205E-2</v>
      </c>
      <c r="AI1872" s="28">
        <f t="shared" si="409"/>
        <v>0.97819452621835334</v>
      </c>
      <c r="AJ1872" s="28">
        <f t="shared" si="410"/>
        <v>3.7524364046427546E-4</v>
      </c>
      <c r="AK1872" s="33">
        <f t="shared" si="411"/>
        <v>9.7314111317988686E-4</v>
      </c>
      <c r="AL1872" s="11">
        <f t="shared" si="412"/>
        <v>3</v>
      </c>
      <c r="AM1872" s="14" t="str">
        <f>IF($O1872 = TRUE, INDEX(Documentation!$M$9:$M$13, $AL1872, 1), "")</f>
        <v>Process Skeptics</v>
      </c>
      <c r="AN1872" s="1"/>
      <c r="AO1872" s="1"/>
      <c r="AP1872" s="38">
        <v>3.51395885063241E-5</v>
      </c>
      <c r="AQ1872" s="35">
        <v>2.0421949439496E-2</v>
      </c>
      <c r="AR1872" s="35">
        <v>0.97819452621835301</v>
      </c>
      <c r="AS1872" s="35">
        <v>3.75243640464285E-4</v>
      </c>
      <c r="AT1872" s="35">
        <v>9.7314111317988502E-4</v>
      </c>
      <c r="AU1872" s="14">
        <v>3</v>
      </c>
      <c r="AV1872" s="4" t="b">
        <f t="shared" si="413"/>
        <v>1</v>
      </c>
      <c r="AW1872" s="4" t="b">
        <f t="shared" si="414"/>
        <v>1</v>
      </c>
      <c r="AX1872" s="4" t="b">
        <f t="shared" si="415"/>
        <v>1</v>
      </c>
      <c r="AY1872" s="4" t="b">
        <f t="shared" si="416"/>
        <v>1</v>
      </c>
      <c r="AZ1872" s="4" t="b">
        <f t="shared" si="417"/>
        <v>1</v>
      </c>
      <c r="BA1872" s="4" t="b">
        <f t="shared" si="418"/>
        <v>1</v>
      </c>
      <c r="BB1872" s="14" t="b">
        <f t="shared" si="419"/>
        <v>1</v>
      </c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</row>
    <row r="1873" spans="1:64" x14ac:dyDescent="0.2">
      <c r="A1873" s="1"/>
      <c r="B1873" s="11" t="s">
        <v>2028</v>
      </c>
      <c r="C1873" s="4">
        <v>4</v>
      </c>
      <c r="D1873" s="4">
        <v>2</v>
      </c>
      <c r="E1873" s="4">
        <v>4</v>
      </c>
      <c r="F1873" s="4">
        <v>4</v>
      </c>
      <c r="G1873" s="4">
        <v>3</v>
      </c>
      <c r="H1873" s="4">
        <v>3</v>
      </c>
      <c r="I1873" s="4">
        <v>3</v>
      </c>
      <c r="J1873" s="4">
        <v>4</v>
      </c>
      <c r="K1873" s="4">
        <v>3</v>
      </c>
      <c r="L1873" s="4">
        <v>3</v>
      </c>
      <c r="M1873" s="4">
        <v>4</v>
      </c>
      <c r="N1873" s="14">
        <v>4</v>
      </c>
      <c r="O1873" s="25" t="b">
        <f t="shared" si="406"/>
        <v>1</v>
      </c>
      <c r="P1873" s="11">
        <f>IF($O1873 = TRUE, IF(ISBLANK(C1873), "", INDEX('Individual UI'!$E$6:$H$6,1,C1873)), "")</f>
        <v>4</v>
      </c>
      <c r="Q1873" s="4">
        <f>IF($O1873 = TRUE, IF(ISBLANK(D1873), "", INDEX('Individual UI'!$E$6:$H$6,1,D1873)), "")</f>
        <v>-2</v>
      </c>
      <c r="R1873" s="4">
        <f>IF($O1873 = TRUE, IF(ISBLANK(E1873), "", INDEX('Individual UI'!$E$6:$H$6,1,E1873)), "")</f>
        <v>4</v>
      </c>
      <c r="S1873" s="4">
        <f>IF($O1873 = TRUE, IF(ISBLANK(F1873), "", INDEX('Individual UI'!$E$6:$H$6,1,F1873)), "")</f>
        <v>4</v>
      </c>
      <c r="T1873" s="4">
        <f>IF($O1873 = TRUE, IF(ISBLANK(G1873), "", INDEX('Individual UI'!$E$6:$H$6,1,G1873)), "")</f>
        <v>2</v>
      </c>
      <c r="U1873" s="4">
        <f>IF($O1873 = TRUE, IF(ISBLANK(H1873), "", INDEX('Individual UI'!$E$6:$H$6,1,H1873)), "")</f>
        <v>2</v>
      </c>
      <c r="V1873" s="4">
        <f>IF($O1873 = TRUE, IF(ISBLANK(I1873), "", INDEX('Individual UI'!$E$6:$H$6,1,I1873)), "")</f>
        <v>2</v>
      </c>
      <c r="W1873" s="4">
        <f>IF($O1873 = TRUE, IF(ISBLANK(J1873), "", INDEX('Individual UI'!$E$6:$H$6,1,J1873)), "")</f>
        <v>4</v>
      </c>
      <c r="X1873" s="4">
        <f>IF($O1873 = TRUE, IF(ISBLANK(K1873), "", INDEX('Individual UI'!$E$6:$H$6,1,K1873)), "")</f>
        <v>2</v>
      </c>
      <c r="Y1873" s="4">
        <f>IF($O1873 = TRUE, IF(ISBLANK(L1873), "", INDEX('Individual UI'!$E$6:$H$6,1,L1873)), "")</f>
        <v>2</v>
      </c>
      <c r="Z1873" s="4">
        <f>IF($O1873 = TRUE, IF(ISBLANK(M1873), "", INDEX('Individual UI'!$E$6:$H$6,1,M1873)), "")</f>
        <v>4</v>
      </c>
      <c r="AA1873" s="14">
        <f>IF($O1873 = TRUE, IF(ISBLANK(N1873), "", INDEX('Individual UI'!$E$6:$H$6,1,N1873)), "")</f>
        <v>4</v>
      </c>
      <c r="AB1873" s="11">
        <f>IF($O1873 = TRUE, EXP(MMULT($P1873:$AA1873, Documentation!D$39:D$50) + Documentation!D$51), "")</f>
        <v>8.0858996558418195E-6</v>
      </c>
      <c r="AC1873" s="4">
        <f>IF($O1873 = TRUE, EXP(MMULT($P1873:$AA1873, Documentation!E$39:E$50) + Documentation!E$51), "")</f>
        <v>3.8923935682783142E-2</v>
      </c>
      <c r="AD1873" s="4">
        <f>IF($O1873 = TRUE, EXP(MMULT($P1873:$AA1873, Documentation!F$39:F$50) + Documentation!F$51), "")</f>
        <v>45.317755082664938</v>
      </c>
      <c r="AE1873" s="4">
        <f>IF($O1873 = TRUE, EXP(MMULT($P1873:$AA1873, Documentation!G$39:G$50) + Documentation!G$51), "")</f>
        <v>2.3003597144179394E-3</v>
      </c>
      <c r="AF1873" s="14">
        <f>IF($O1873 = TRUE, EXP(MMULT($P1873:$AA1873, Documentation!H$39:H$50) + Documentation!H$51), "")</f>
        <v>2.6168139762955032E-2</v>
      </c>
      <c r="AG1873" s="30">
        <f t="shared" si="407"/>
        <v>1.7816177003870868E-7</v>
      </c>
      <c r="AH1873" s="28">
        <f t="shared" si="408"/>
        <v>8.5763583191480043E-4</v>
      </c>
      <c r="AI1873" s="28">
        <f t="shared" si="409"/>
        <v>0.99851492145034582</v>
      </c>
      <c r="AJ1873" s="28">
        <f t="shared" si="410"/>
        <v>5.0685288698870284E-5</v>
      </c>
      <c r="AK1873" s="33">
        <f t="shared" si="411"/>
        <v>5.7657926727053949E-4</v>
      </c>
      <c r="AL1873" s="11">
        <f t="shared" si="412"/>
        <v>3</v>
      </c>
      <c r="AM1873" s="14" t="str">
        <f>IF($O1873 = TRUE, INDEX(Documentation!$M$9:$M$13, $AL1873, 1), "")</f>
        <v>Process Skeptics</v>
      </c>
      <c r="AN1873" s="1"/>
      <c r="AO1873" s="1"/>
      <c r="AP1873" s="38">
        <v>1.7816177003871E-7</v>
      </c>
      <c r="AQ1873" s="35">
        <v>8.5763583191479696E-4</v>
      </c>
      <c r="AR1873" s="35">
        <v>0.99851492145034604</v>
      </c>
      <c r="AS1873" s="35">
        <v>5.0685288698870698E-5</v>
      </c>
      <c r="AT1873" s="35">
        <v>5.7657926727054003E-4</v>
      </c>
      <c r="AU1873" s="14">
        <v>3</v>
      </c>
      <c r="AV1873" s="4" t="b">
        <f t="shared" si="413"/>
        <v>1</v>
      </c>
      <c r="AW1873" s="4" t="b">
        <f t="shared" si="414"/>
        <v>1</v>
      </c>
      <c r="AX1873" s="4" t="b">
        <f t="shared" si="415"/>
        <v>1</v>
      </c>
      <c r="AY1873" s="4" t="b">
        <f t="shared" si="416"/>
        <v>1</v>
      </c>
      <c r="AZ1873" s="4" t="b">
        <f t="shared" si="417"/>
        <v>1</v>
      </c>
      <c r="BA1873" s="4" t="b">
        <f t="shared" si="418"/>
        <v>1</v>
      </c>
      <c r="BB1873" s="14" t="b">
        <f t="shared" si="419"/>
        <v>1</v>
      </c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</row>
    <row r="1874" spans="1:64" x14ac:dyDescent="0.2">
      <c r="A1874" s="1"/>
      <c r="B1874" s="11" t="s">
        <v>2029</v>
      </c>
      <c r="C1874" s="4">
        <v>3</v>
      </c>
      <c r="D1874" s="4">
        <v>3</v>
      </c>
      <c r="E1874" s="4">
        <v>2</v>
      </c>
      <c r="F1874" s="4">
        <v>2</v>
      </c>
      <c r="G1874" s="4">
        <v>1</v>
      </c>
      <c r="H1874" s="4">
        <v>1</v>
      </c>
      <c r="I1874" s="4">
        <v>1</v>
      </c>
      <c r="J1874" s="4">
        <v>2</v>
      </c>
      <c r="K1874" s="4">
        <v>3</v>
      </c>
      <c r="L1874" s="4">
        <v>1</v>
      </c>
      <c r="M1874" s="4">
        <v>3</v>
      </c>
      <c r="N1874" s="14">
        <v>2</v>
      </c>
      <c r="O1874" s="25" t="b">
        <f t="shared" si="406"/>
        <v>1</v>
      </c>
      <c r="P1874" s="11">
        <f>IF($O1874 = TRUE, IF(ISBLANK(C1874), "", INDEX('Individual UI'!$E$6:$H$6,1,C1874)), "")</f>
        <v>2</v>
      </c>
      <c r="Q1874" s="4">
        <f>IF($O1874 = TRUE, IF(ISBLANK(D1874), "", INDEX('Individual UI'!$E$6:$H$6,1,D1874)), "")</f>
        <v>2</v>
      </c>
      <c r="R1874" s="4">
        <f>IF($O1874 = TRUE, IF(ISBLANK(E1874), "", INDEX('Individual UI'!$E$6:$H$6,1,E1874)), "")</f>
        <v>-2</v>
      </c>
      <c r="S1874" s="4">
        <f>IF($O1874 = TRUE, IF(ISBLANK(F1874), "", INDEX('Individual UI'!$E$6:$H$6,1,F1874)), "")</f>
        <v>-2</v>
      </c>
      <c r="T1874" s="4">
        <f>IF($O1874 = TRUE, IF(ISBLANK(G1874), "", INDEX('Individual UI'!$E$6:$H$6,1,G1874)), "")</f>
        <v>-4</v>
      </c>
      <c r="U1874" s="4">
        <f>IF($O1874 = TRUE, IF(ISBLANK(H1874), "", INDEX('Individual UI'!$E$6:$H$6,1,H1874)), "")</f>
        <v>-4</v>
      </c>
      <c r="V1874" s="4">
        <f>IF($O1874 = TRUE, IF(ISBLANK(I1874), "", INDEX('Individual UI'!$E$6:$H$6,1,I1874)), "")</f>
        <v>-4</v>
      </c>
      <c r="W1874" s="4">
        <f>IF($O1874 = TRUE, IF(ISBLANK(J1874), "", INDEX('Individual UI'!$E$6:$H$6,1,J1874)), "")</f>
        <v>-2</v>
      </c>
      <c r="X1874" s="4">
        <f>IF($O1874 = TRUE, IF(ISBLANK(K1874), "", INDEX('Individual UI'!$E$6:$H$6,1,K1874)), "")</f>
        <v>2</v>
      </c>
      <c r="Y1874" s="4">
        <f>IF($O1874 = TRUE, IF(ISBLANK(L1874), "", INDEX('Individual UI'!$E$6:$H$6,1,L1874)), "")</f>
        <v>-4</v>
      </c>
      <c r="Z1874" s="4">
        <f>IF($O1874 = TRUE, IF(ISBLANK(M1874), "", INDEX('Individual UI'!$E$6:$H$6,1,M1874)), "")</f>
        <v>2</v>
      </c>
      <c r="AA1874" s="14">
        <f>IF($O1874 = TRUE, IF(ISBLANK(N1874), "", INDEX('Individual UI'!$E$6:$H$6,1,N1874)), "")</f>
        <v>-2</v>
      </c>
      <c r="AB1874" s="11">
        <f>IF($O1874 = TRUE, EXP(MMULT($P1874:$AA1874, Documentation!D$39:D$50) + Documentation!D$51), "")</f>
        <v>1.440948276455494E-2</v>
      </c>
      <c r="AC1874" s="4">
        <f>IF($O1874 = TRUE, EXP(MMULT($P1874:$AA1874, Documentation!E$39:E$50) + Documentation!E$51), "")</f>
        <v>0.18178063015983328</v>
      </c>
      <c r="AD1874" s="4">
        <f>IF($O1874 = TRUE, EXP(MMULT($P1874:$AA1874, Documentation!F$39:F$50) + Documentation!F$51), "")</f>
        <v>3.6309366771996956E-3</v>
      </c>
      <c r="AE1874" s="4">
        <f>IF($O1874 = TRUE, EXP(MMULT($P1874:$AA1874, Documentation!G$39:G$50) + Documentation!G$51), "")</f>
        <v>2.4273749039323652E-4</v>
      </c>
      <c r="AF1874" s="14">
        <f>IF($O1874 = TRUE, EXP(MMULT($P1874:$AA1874, Documentation!H$39:H$50) + Documentation!H$51), "")</f>
        <v>3.4345302572002689E-2</v>
      </c>
      <c r="AG1874" s="30">
        <f t="shared" si="407"/>
        <v>6.1471518810172258E-2</v>
      </c>
      <c r="AH1874" s="28">
        <f t="shared" si="408"/>
        <v>0.77548456171391911</v>
      </c>
      <c r="AI1874" s="28">
        <f t="shared" si="409"/>
        <v>1.5489743518071333E-2</v>
      </c>
      <c r="AJ1874" s="28">
        <f t="shared" si="410"/>
        <v>1.0355293420625928E-3</v>
      </c>
      <c r="AK1874" s="33">
        <f t="shared" si="411"/>
        <v>0.14651864661577468</v>
      </c>
      <c r="AL1874" s="11">
        <f t="shared" si="412"/>
        <v>2</v>
      </c>
      <c r="AM1874" s="14" t="str">
        <f>IF($O1874 = TRUE, INDEX(Documentation!$M$9:$M$13, $AL1874, 1), "")</f>
        <v>Cautious Consulters</v>
      </c>
      <c r="AN1874" s="1"/>
      <c r="AO1874" s="1"/>
      <c r="AP1874" s="38">
        <v>6.14715188101723E-2</v>
      </c>
      <c r="AQ1874" s="35">
        <v>0.775484561713918</v>
      </c>
      <c r="AR1874" s="35">
        <v>1.54897435180713E-2</v>
      </c>
      <c r="AS1874" s="35">
        <v>1.0355293420625999E-3</v>
      </c>
      <c r="AT1874" s="35">
        <v>0.14651864661577499</v>
      </c>
      <c r="AU1874" s="14">
        <v>2</v>
      </c>
      <c r="AV1874" s="4" t="b">
        <f t="shared" si="413"/>
        <v>1</v>
      </c>
      <c r="AW1874" s="4" t="b">
        <f t="shared" si="414"/>
        <v>1</v>
      </c>
      <c r="AX1874" s="4" t="b">
        <f t="shared" si="415"/>
        <v>1</v>
      </c>
      <c r="AY1874" s="4" t="b">
        <f t="shared" si="416"/>
        <v>1</v>
      </c>
      <c r="AZ1874" s="4" t="b">
        <f t="shared" si="417"/>
        <v>1</v>
      </c>
      <c r="BA1874" s="4" t="b">
        <f t="shared" si="418"/>
        <v>1</v>
      </c>
      <c r="BB1874" s="14" t="b">
        <f t="shared" si="419"/>
        <v>1</v>
      </c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</row>
    <row r="1875" spans="1:64" x14ac:dyDescent="0.2">
      <c r="A1875" s="1"/>
      <c r="B1875" s="11" t="s">
        <v>2030</v>
      </c>
      <c r="C1875" s="4">
        <v>3</v>
      </c>
      <c r="D1875" s="4">
        <v>3</v>
      </c>
      <c r="E1875" s="4">
        <v>2</v>
      </c>
      <c r="F1875" s="4">
        <v>4</v>
      </c>
      <c r="G1875" s="4">
        <v>3</v>
      </c>
      <c r="H1875" s="4">
        <v>4</v>
      </c>
      <c r="I1875" s="4">
        <v>3</v>
      </c>
      <c r="J1875" s="4">
        <v>4</v>
      </c>
      <c r="K1875" s="4">
        <v>4</v>
      </c>
      <c r="L1875" s="4">
        <v>4</v>
      </c>
      <c r="M1875" s="4">
        <v>1</v>
      </c>
      <c r="N1875" s="14">
        <v>3</v>
      </c>
      <c r="O1875" s="25" t="b">
        <f t="shared" si="406"/>
        <v>1</v>
      </c>
      <c r="P1875" s="11">
        <f>IF($O1875 = TRUE, IF(ISBLANK(C1875), "", INDEX('Individual UI'!$E$6:$H$6,1,C1875)), "")</f>
        <v>2</v>
      </c>
      <c r="Q1875" s="4">
        <f>IF($O1875 = TRUE, IF(ISBLANK(D1875), "", INDEX('Individual UI'!$E$6:$H$6,1,D1875)), "")</f>
        <v>2</v>
      </c>
      <c r="R1875" s="4">
        <f>IF($O1875 = TRUE, IF(ISBLANK(E1875), "", INDEX('Individual UI'!$E$6:$H$6,1,E1875)), "")</f>
        <v>-2</v>
      </c>
      <c r="S1875" s="4">
        <f>IF($O1875 = TRUE, IF(ISBLANK(F1875), "", INDEX('Individual UI'!$E$6:$H$6,1,F1875)), "")</f>
        <v>4</v>
      </c>
      <c r="T1875" s="4">
        <f>IF($O1875 = TRUE, IF(ISBLANK(G1875), "", INDEX('Individual UI'!$E$6:$H$6,1,G1875)), "")</f>
        <v>2</v>
      </c>
      <c r="U1875" s="4">
        <f>IF($O1875 = TRUE, IF(ISBLANK(H1875), "", INDEX('Individual UI'!$E$6:$H$6,1,H1875)), "")</f>
        <v>4</v>
      </c>
      <c r="V1875" s="4">
        <f>IF($O1875 = TRUE, IF(ISBLANK(I1875), "", INDEX('Individual UI'!$E$6:$H$6,1,I1875)), "")</f>
        <v>2</v>
      </c>
      <c r="W1875" s="4">
        <f>IF($O1875 = TRUE, IF(ISBLANK(J1875), "", INDEX('Individual UI'!$E$6:$H$6,1,J1875)), "")</f>
        <v>4</v>
      </c>
      <c r="X1875" s="4">
        <f>IF($O1875 = TRUE, IF(ISBLANK(K1875), "", INDEX('Individual UI'!$E$6:$H$6,1,K1875)), "")</f>
        <v>4</v>
      </c>
      <c r="Y1875" s="4">
        <f>IF($O1875 = TRUE, IF(ISBLANK(L1875), "", INDEX('Individual UI'!$E$6:$H$6,1,L1875)), "")</f>
        <v>4</v>
      </c>
      <c r="Z1875" s="4">
        <f>IF($O1875 = TRUE, IF(ISBLANK(M1875), "", INDEX('Individual UI'!$E$6:$H$6,1,M1875)), "")</f>
        <v>-4</v>
      </c>
      <c r="AA1875" s="14">
        <f>IF($O1875 = TRUE, IF(ISBLANK(N1875), "", INDEX('Individual UI'!$E$6:$H$6,1,N1875)), "")</f>
        <v>2</v>
      </c>
      <c r="AB1875" s="11">
        <f>IF($O1875 = TRUE, EXP(MMULT($P1875:$AA1875, Documentation!D$39:D$50) + Documentation!D$51), "")</f>
        <v>1.4046578496086377E-4</v>
      </c>
      <c r="AC1875" s="4">
        <f>IF($O1875 = TRUE, EXP(MMULT($P1875:$AA1875, Documentation!E$39:E$50) + Documentation!E$51), "")</f>
        <v>3.7237313399833081E-3</v>
      </c>
      <c r="AD1875" s="4">
        <f>IF($O1875 = TRUE, EXP(MMULT($P1875:$AA1875, Documentation!F$39:F$50) + Documentation!F$51), "")</f>
        <v>1.248474673933984</v>
      </c>
      <c r="AE1875" s="4">
        <f>IF($O1875 = TRUE, EXP(MMULT($P1875:$AA1875, Documentation!G$39:G$50) + Documentation!G$51), "")</f>
        <v>2.9108549570673005E-3</v>
      </c>
      <c r="AF1875" s="14">
        <f>IF($O1875 = TRUE, EXP(MMULT($P1875:$AA1875, Documentation!H$39:H$50) + Documentation!H$51), "")</f>
        <v>1.7128133800604715E-3</v>
      </c>
      <c r="AG1875" s="30">
        <f t="shared" si="407"/>
        <v>1.117501759665444E-4</v>
      </c>
      <c r="AH1875" s="28">
        <f t="shared" si="408"/>
        <v>2.9624839430556793E-3</v>
      </c>
      <c r="AI1875" s="28">
        <f t="shared" si="409"/>
        <v>0.99324732026926565</v>
      </c>
      <c r="AJ1875" s="28">
        <f t="shared" si="410"/>
        <v>2.3157849703825738E-3</v>
      </c>
      <c r="AK1875" s="33">
        <f t="shared" si="411"/>
        <v>1.3626606413294083E-3</v>
      </c>
      <c r="AL1875" s="11">
        <f t="shared" si="412"/>
        <v>3</v>
      </c>
      <c r="AM1875" s="14" t="str">
        <f>IF($O1875 = TRUE, INDEX(Documentation!$M$9:$M$13, $AL1875, 1), "")</f>
        <v>Process Skeptics</v>
      </c>
      <c r="AN1875" s="1"/>
      <c r="AO1875" s="1"/>
      <c r="AP1875" s="38">
        <v>1.11750175966542E-4</v>
      </c>
      <c r="AQ1875" s="35">
        <v>2.9624839430556801E-3</v>
      </c>
      <c r="AR1875" s="35">
        <v>0.99324732026926599</v>
      </c>
      <c r="AS1875" s="35">
        <v>2.3157849703825E-3</v>
      </c>
      <c r="AT1875" s="35">
        <v>1.3626606413294001E-3</v>
      </c>
      <c r="AU1875" s="14">
        <v>3</v>
      </c>
      <c r="AV1875" s="4" t="b">
        <f t="shared" si="413"/>
        <v>1</v>
      </c>
      <c r="AW1875" s="4" t="b">
        <f t="shared" si="414"/>
        <v>1</v>
      </c>
      <c r="AX1875" s="4" t="b">
        <f t="shared" si="415"/>
        <v>1</v>
      </c>
      <c r="AY1875" s="4" t="b">
        <f t="shared" si="416"/>
        <v>1</v>
      </c>
      <c r="AZ1875" s="4" t="b">
        <f t="shared" si="417"/>
        <v>1</v>
      </c>
      <c r="BA1875" s="4" t="b">
        <f t="shared" si="418"/>
        <v>1</v>
      </c>
      <c r="BB1875" s="14" t="b">
        <f t="shared" si="419"/>
        <v>1</v>
      </c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</row>
    <row r="1876" spans="1:64" x14ac:dyDescent="0.2">
      <c r="A1876" s="1"/>
      <c r="B1876" s="11" t="s">
        <v>2031</v>
      </c>
      <c r="C1876" s="4">
        <v>1</v>
      </c>
      <c r="D1876" s="4">
        <v>1</v>
      </c>
      <c r="E1876" s="4">
        <v>1</v>
      </c>
      <c r="F1876" s="4">
        <v>1</v>
      </c>
      <c r="G1876" s="4">
        <v>1</v>
      </c>
      <c r="H1876" s="4">
        <v>2</v>
      </c>
      <c r="I1876" s="4">
        <v>3</v>
      </c>
      <c r="J1876" s="4">
        <v>1</v>
      </c>
      <c r="K1876" s="4">
        <v>1</v>
      </c>
      <c r="L1876" s="4">
        <v>2</v>
      </c>
      <c r="M1876" s="4">
        <v>2</v>
      </c>
      <c r="N1876" s="14">
        <v>2</v>
      </c>
      <c r="O1876" s="25" t="b">
        <f t="shared" si="406"/>
        <v>1</v>
      </c>
      <c r="P1876" s="11">
        <f>IF($O1876 = TRUE, IF(ISBLANK(C1876), "", INDEX('Individual UI'!$E$6:$H$6,1,C1876)), "")</f>
        <v>-4</v>
      </c>
      <c r="Q1876" s="4">
        <f>IF($O1876 = TRUE, IF(ISBLANK(D1876), "", INDEX('Individual UI'!$E$6:$H$6,1,D1876)), "")</f>
        <v>-4</v>
      </c>
      <c r="R1876" s="4">
        <f>IF($O1876 = TRUE, IF(ISBLANK(E1876), "", INDEX('Individual UI'!$E$6:$H$6,1,E1876)), "")</f>
        <v>-4</v>
      </c>
      <c r="S1876" s="4">
        <f>IF($O1876 = TRUE, IF(ISBLANK(F1876), "", INDEX('Individual UI'!$E$6:$H$6,1,F1876)), "")</f>
        <v>-4</v>
      </c>
      <c r="T1876" s="4">
        <f>IF($O1876 = TRUE, IF(ISBLANK(G1876), "", INDEX('Individual UI'!$E$6:$H$6,1,G1876)), "")</f>
        <v>-4</v>
      </c>
      <c r="U1876" s="4">
        <f>IF($O1876 = TRUE, IF(ISBLANK(H1876), "", INDEX('Individual UI'!$E$6:$H$6,1,H1876)), "")</f>
        <v>-2</v>
      </c>
      <c r="V1876" s="4">
        <f>IF($O1876 = TRUE, IF(ISBLANK(I1876), "", INDEX('Individual UI'!$E$6:$H$6,1,I1876)), "")</f>
        <v>2</v>
      </c>
      <c r="W1876" s="4">
        <f>IF($O1876 = TRUE, IF(ISBLANK(J1876), "", INDEX('Individual UI'!$E$6:$H$6,1,J1876)), "")</f>
        <v>-4</v>
      </c>
      <c r="X1876" s="4">
        <f>IF($O1876 = TRUE, IF(ISBLANK(K1876), "", INDEX('Individual UI'!$E$6:$H$6,1,K1876)), "")</f>
        <v>-4</v>
      </c>
      <c r="Y1876" s="4">
        <f>IF($O1876 = TRUE, IF(ISBLANK(L1876), "", INDEX('Individual UI'!$E$6:$H$6,1,L1876)), "")</f>
        <v>-2</v>
      </c>
      <c r="Z1876" s="4">
        <f>IF($O1876 = TRUE, IF(ISBLANK(M1876), "", INDEX('Individual UI'!$E$6:$H$6,1,M1876)), "")</f>
        <v>-2</v>
      </c>
      <c r="AA1876" s="14">
        <f>IF($O1876 = TRUE, IF(ISBLANK(N1876), "", INDEX('Individual UI'!$E$6:$H$6,1,N1876)), "")</f>
        <v>-2</v>
      </c>
      <c r="AB1876" s="11">
        <f>IF($O1876 = TRUE, EXP(MMULT($P1876:$AA1876, Documentation!D$39:D$50) + Documentation!D$51), "")</f>
        <v>168.3586871441787</v>
      </c>
      <c r="AC1876" s="4">
        <f>IF($O1876 = TRUE, EXP(MMULT($P1876:$AA1876, Documentation!E$39:E$50) + Documentation!E$51), "")</f>
        <v>3.1217721380699697E-4</v>
      </c>
      <c r="AD1876" s="4">
        <f>IF($O1876 = TRUE, EXP(MMULT($P1876:$AA1876, Documentation!F$39:F$50) + Documentation!F$51), "")</f>
        <v>1.1053220064503059E-5</v>
      </c>
      <c r="AE1876" s="4">
        <f>IF($O1876 = TRUE, EXP(MMULT($P1876:$AA1876, Documentation!G$39:G$50) + Documentation!G$51), "")</f>
        <v>5.6037655895693865E-3</v>
      </c>
      <c r="AF1876" s="14">
        <f>IF($O1876 = TRUE, EXP(MMULT($P1876:$AA1876, Documentation!H$39:H$50) + Documentation!H$51), "")</f>
        <v>2.9765503197620606E-5</v>
      </c>
      <c r="AG1876" s="30">
        <f t="shared" si="407"/>
        <v>0.99996461987868435</v>
      </c>
      <c r="AH1876" s="28">
        <f t="shared" si="408"/>
        <v>1.8541732193003396E-6</v>
      </c>
      <c r="AI1876" s="28">
        <f t="shared" si="409"/>
        <v>6.5650482239570137E-8</v>
      </c>
      <c r="AJ1876" s="28">
        <f t="shared" si="410"/>
        <v>3.3283505726462633E-5</v>
      </c>
      <c r="AK1876" s="33">
        <f t="shared" si="411"/>
        <v>1.7679188757879079E-7</v>
      </c>
      <c r="AL1876" s="11">
        <f t="shared" si="412"/>
        <v>1</v>
      </c>
      <c r="AM1876" s="14" t="str">
        <f>IF($O1876 = TRUE, INDEX(Documentation!$M$9:$M$13, $AL1876, 1), "")</f>
        <v>Decisive Pursuers</v>
      </c>
      <c r="AN1876" s="1"/>
      <c r="AO1876" s="1"/>
      <c r="AP1876" s="38">
        <v>0.99996461987868401</v>
      </c>
      <c r="AQ1876" s="35">
        <v>1.8541732193003599E-6</v>
      </c>
      <c r="AR1876" s="35">
        <v>6.5650482239570799E-8</v>
      </c>
      <c r="AS1876" s="35">
        <v>3.3283505726462897E-5</v>
      </c>
      <c r="AT1876" s="35">
        <v>1.7679188757879101E-7</v>
      </c>
      <c r="AU1876" s="14">
        <v>1</v>
      </c>
      <c r="AV1876" s="4" t="b">
        <f t="shared" si="413"/>
        <v>1</v>
      </c>
      <c r="AW1876" s="4" t="b">
        <f t="shared" si="414"/>
        <v>1</v>
      </c>
      <c r="AX1876" s="4" t="b">
        <f t="shared" si="415"/>
        <v>1</v>
      </c>
      <c r="AY1876" s="4" t="b">
        <f t="shared" si="416"/>
        <v>1</v>
      </c>
      <c r="AZ1876" s="4" t="b">
        <f t="shared" si="417"/>
        <v>1</v>
      </c>
      <c r="BA1876" s="4" t="b">
        <f t="shared" si="418"/>
        <v>1</v>
      </c>
      <c r="BB1876" s="14" t="b">
        <f t="shared" si="419"/>
        <v>1</v>
      </c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</row>
    <row r="1877" spans="1:64" x14ac:dyDescent="0.2">
      <c r="A1877" s="1"/>
      <c r="B1877" s="11" t="s">
        <v>2032</v>
      </c>
      <c r="C1877" s="4">
        <v>4</v>
      </c>
      <c r="D1877" s="4">
        <v>4</v>
      </c>
      <c r="E1877" s="4">
        <v>4</v>
      </c>
      <c r="F1877" s="4">
        <v>2</v>
      </c>
      <c r="G1877" s="4">
        <v>4</v>
      </c>
      <c r="H1877" s="4">
        <v>3</v>
      </c>
      <c r="I1877" s="4">
        <v>3</v>
      </c>
      <c r="J1877" s="4">
        <v>1</v>
      </c>
      <c r="K1877" s="4">
        <v>2</v>
      </c>
      <c r="L1877" s="4">
        <v>1</v>
      </c>
      <c r="M1877" s="4">
        <v>3</v>
      </c>
      <c r="N1877" s="14">
        <v>2</v>
      </c>
      <c r="O1877" s="25" t="b">
        <f t="shared" si="406"/>
        <v>1</v>
      </c>
      <c r="P1877" s="11">
        <f>IF($O1877 = TRUE, IF(ISBLANK(C1877), "", INDEX('Individual UI'!$E$6:$H$6,1,C1877)), "")</f>
        <v>4</v>
      </c>
      <c r="Q1877" s="4">
        <f>IF($O1877 = TRUE, IF(ISBLANK(D1877), "", INDEX('Individual UI'!$E$6:$H$6,1,D1877)), "")</f>
        <v>4</v>
      </c>
      <c r="R1877" s="4">
        <f>IF($O1877 = TRUE, IF(ISBLANK(E1877), "", INDEX('Individual UI'!$E$6:$H$6,1,E1877)), "")</f>
        <v>4</v>
      </c>
      <c r="S1877" s="4">
        <f>IF($O1877 = TRUE, IF(ISBLANK(F1877), "", INDEX('Individual UI'!$E$6:$H$6,1,F1877)), "")</f>
        <v>-2</v>
      </c>
      <c r="T1877" s="4">
        <f>IF($O1877 = TRUE, IF(ISBLANK(G1877), "", INDEX('Individual UI'!$E$6:$H$6,1,G1877)), "")</f>
        <v>4</v>
      </c>
      <c r="U1877" s="4">
        <f>IF($O1877 = TRUE, IF(ISBLANK(H1877), "", INDEX('Individual UI'!$E$6:$H$6,1,H1877)), "")</f>
        <v>2</v>
      </c>
      <c r="V1877" s="4">
        <f>IF($O1877 = TRUE, IF(ISBLANK(I1877), "", INDEX('Individual UI'!$E$6:$H$6,1,I1877)), "")</f>
        <v>2</v>
      </c>
      <c r="W1877" s="4">
        <f>IF($O1877 = TRUE, IF(ISBLANK(J1877), "", INDEX('Individual UI'!$E$6:$H$6,1,J1877)), "")</f>
        <v>-4</v>
      </c>
      <c r="X1877" s="4">
        <f>IF($O1877 = TRUE, IF(ISBLANK(K1877), "", INDEX('Individual UI'!$E$6:$H$6,1,K1877)), "")</f>
        <v>-2</v>
      </c>
      <c r="Y1877" s="4">
        <f>IF($O1877 = TRUE, IF(ISBLANK(L1877), "", INDEX('Individual UI'!$E$6:$H$6,1,L1877)), "")</f>
        <v>-4</v>
      </c>
      <c r="Z1877" s="4">
        <f>IF($O1877 = TRUE, IF(ISBLANK(M1877), "", INDEX('Individual UI'!$E$6:$H$6,1,M1877)), "")</f>
        <v>2</v>
      </c>
      <c r="AA1877" s="14">
        <f>IF($O1877 = TRUE, IF(ISBLANK(N1877), "", INDEX('Individual UI'!$E$6:$H$6,1,N1877)), "")</f>
        <v>-2</v>
      </c>
      <c r="AB1877" s="11">
        <f>IF($O1877 = TRUE, EXP(MMULT($P1877:$AA1877, Documentation!D$39:D$50) + Documentation!D$51), "")</f>
        <v>1.9920102878774617E-5</v>
      </c>
      <c r="AC1877" s="4">
        <f>IF($O1877 = TRUE, EXP(MMULT($P1877:$AA1877, Documentation!E$39:E$50) + Documentation!E$51), "")</f>
        <v>0.38935322709881071</v>
      </c>
      <c r="AD1877" s="4">
        <f>IF($O1877 = TRUE, EXP(MMULT($P1877:$AA1877, Documentation!F$39:F$50) + Documentation!F$51), "")</f>
        <v>1.4187474536284935E-2</v>
      </c>
      <c r="AE1877" s="4">
        <f>IF($O1877 = TRUE, EXP(MMULT($P1877:$AA1877, Documentation!G$39:G$50) + Documentation!G$51), "")</f>
        <v>0.15950336329277567</v>
      </c>
      <c r="AF1877" s="14">
        <f>IF($O1877 = TRUE, EXP(MMULT($P1877:$AA1877, Documentation!H$39:H$50) + Documentation!H$51), "")</f>
        <v>12.708343420721054</v>
      </c>
      <c r="AG1877" s="30">
        <f t="shared" si="407"/>
        <v>1.5009789293440936E-6</v>
      </c>
      <c r="AH1877" s="28">
        <f t="shared" si="408"/>
        <v>2.9337749584122157E-2</v>
      </c>
      <c r="AI1877" s="28">
        <f t="shared" si="409"/>
        <v>1.0690256204580163E-3</v>
      </c>
      <c r="AJ1877" s="28">
        <f t="shared" si="410"/>
        <v>1.2018571837652064E-2</v>
      </c>
      <c r="AK1877" s="33">
        <f t="shared" si="411"/>
        <v>0.95757315197883841</v>
      </c>
      <c r="AL1877" s="11">
        <f t="shared" si="412"/>
        <v>5</v>
      </c>
      <c r="AM1877" s="14" t="str">
        <f>IF($O1877 = TRUE, INDEX(Documentation!$M$9:$M$13, $AL1877, 1), "")</f>
        <v>Reluctant Claimants</v>
      </c>
      <c r="AN1877" s="1"/>
      <c r="AO1877" s="1"/>
      <c r="AP1877" s="38">
        <v>1.50097892934409E-6</v>
      </c>
      <c r="AQ1877" s="35">
        <v>2.93377495841225E-2</v>
      </c>
      <c r="AR1877" s="35">
        <v>1.0690256204580299E-3</v>
      </c>
      <c r="AS1877" s="35">
        <v>1.2018571837652E-2</v>
      </c>
      <c r="AT1877" s="35">
        <v>0.95757315197883797</v>
      </c>
      <c r="AU1877" s="14">
        <v>5</v>
      </c>
      <c r="AV1877" s="4" t="b">
        <f t="shared" si="413"/>
        <v>1</v>
      </c>
      <c r="AW1877" s="4" t="b">
        <f t="shared" si="414"/>
        <v>1</v>
      </c>
      <c r="AX1877" s="4" t="b">
        <f t="shared" si="415"/>
        <v>1</v>
      </c>
      <c r="AY1877" s="4" t="b">
        <f t="shared" si="416"/>
        <v>1</v>
      </c>
      <c r="AZ1877" s="4" t="b">
        <f t="shared" si="417"/>
        <v>1</v>
      </c>
      <c r="BA1877" s="4" t="b">
        <f t="shared" si="418"/>
        <v>1</v>
      </c>
      <c r="BB1877" s="14" t="b">
        <f t="shared" si="419"/>
        <v>1</v>
      </c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</row>
    <row r="1878" spans="1:64" x14ac:dyDescent="0.2">
      <c r="A1878" s="1"/>
      <c r="B1878" s="11" t="s">
        <v>2033</v>
      </c>
      <c r="C1878" s="4">
        <v>4</v>
      </c>
      <c r="D1878" s="4">
        <v>2</v>
      </c>
      <c r="E1878" s="4">
        <v>4</v>
      </c>
      <c r="F1878" s="4">
        <v>3</v>
      </c>
      <c r="G1878" s="4">
        <v>4</v>
      </c>
      <c r="H1878" s="4">
        <v>4</v>
      </c>
      <c r="I1878" s="4">
        <v>2</v>
      </c>
      <c r="J1878" s="4">
        <v>4</v>
      </c>
      <c r="K1878" s="4">
        <v>1</v>
      </c>
      <c r="L1878" s="4">
        <v>2</v>
      </c>
      <c r="M1878" s="4">
        <v>4</v>
      </c>
      <c r="N1878" s="14">
        <v>2</v>
      </c>
      <c r="O1878" s="25" t="b">
        <f t="shared" si="406"/>
        <v>1</v>
      </c>
      <c r="P1878" s="11">
        <f>IF($O1878 = TRUE, IF(ISBLANK(C1878), "", INDEX('Individual UI'!$E$6:$H$6,1,C1878)), "")</f>
        <v>4</v>
      </c>
      <c r="Q1878" s="4">
        <f>IF($O1878 = TRUE, IF(ISBLANK(D1878), "", INDEX('Individual UI'!$E$6:$H$6,1,D1878)), "")</f>
        <v>-2</v>
      </c>
      <c r="R1878" s="4">
        <f>IF($O1878 = TRUE, IF(ISBLANK(E1878), "", INDEX('Individual UI'!$E$6:$H$6,1,E1878)), "")</f>
        <v>4</v>
      </c>
      <c r="S1878" s="4">
        <f>IF($O1878 = TRUE, IF(ISBLANK(F1878), "", INDEX('Individual UI'!$E$6:$H$6,1,F1878)), "")</f>
        <v>2</v>
      </c>
      <c r="T1878" s="4">
        <f>IF($O1878 = TRUE, IF(ISBLANK(G1878), "", INDEX('Individual UI'!$E$6:$H$6,1,G1878)), "")</f>
        <v>4</v>
      </c>
      <c r="U1878" s="4">
        <f>IF($O1878 = TRUE, IF(ISBLANK(H1878), "", INDEX('Individual UI'!$E$6:$H$6,1,H1878)), "")</f>
        <v>4</v>
      </c>
      <c r="V1878" s="4">
        <f>IF($O1878 = TRUE, IF(ISBLANK(I1878), "", INDEX('Individual UI'!$E$6:$H$6,1,I1878)), "")</f>
        <v>-2</v>
      </c>
      <c r="W1878" s="4">
        <f>IF($O1878 = TRUE, IF(ISBLANK(J1878), "", INDEX('Individual UI'!$E$6:$H$6,1,J1878)), "")</f>
        <v>4</v>
      </c>
      <c r="X1878" s="4">
        <f>IF($O1878 = TRUE, IF(ISBLANK(K1878), "", INDEX('Individual UI'!$E$6:$H$6,1,K1878)), "")</f>
        <v>-4</v>
      </c>
      <c r="Y1878" s="4">
        <f>IF($O1878 = TRUE, IF(ISBLANK(L1878), "", INDEX('Individual UI'!$E$6:$H$6,1,L1878)), "")</f>
        <v>-2</v>
      </c>
      <c r="Z1878" s="4">
        <f>IF($O1878 = TRUE, IF(ISBLANK(M1878), "", INDEX('Individual UI'!$E$6:$H$6,1,M1878)), "")</f>
        <v>4</v>
      </c>
      <c r="AA1878" s="14">
        <f>IF($O1878 = TRUE, IF(ISBLANK(N1878), "", INDEX('Individual UI'!$E$6:$H$6,1,N1878)), "")</f>
        <v>-2</v>
      </c>
      <c r="AB1878" s="11">
        <f>IF($O1878 = TRUE, EXP(MMULT($P1878:$AA1878, Documentation!D$39:D$50) + Documentation!D$51), "")</f>
        <v>1.1286266899566708E-5</v>
      </c>
      <c r="AC1878" s="4">
        <f>IF($O1878 = TRUE, EXP(MMULT($P1878:$AA1878, Documentation!E$39:E$50) + Documentation!E$51), "")</f>
        <v>1.3431440498280843E-3</v>
      </c>
      <c r="AD1878" s="4">
        <f>IF($O1878 = TRUE, EXP(MMULT($P1878:$AA1878, Documentation!F$39:F$50) + Documentation!F$51), "")</f>
        <v>1.3671933566327803</v>
      </c>
      <c r="AE1878" s="4">
        <f>IF($O1878 = TRUE, EXP(MMULT($P1878:$AA1878, Documentation!G$39:G$50) + Documentation!G$51), "")</f>
        <v>2.7982001210812735</v>
      </c>
      <c r="AF1878" s="14">
        <f>IF($O1878 = TRUE, EXP(MMULT($P1878:$AA1878, Documentation!H$39:H$50) + Documentation!H$51), "")</f>
        <v>4.7322334578406267</v>
      </c>
      <c r="AG1878" s="30">
        <f t="shared" si="407"/>
        <v>1.2682650334397608E-6</v>
      </c>
      <c r="AH1878" s="28">
        <f t="shared" si="408"/>
        <v>1.5093233647832914E-4</v>
      </c>
      <c r="AI1878" s="28">
        <f t="shared" si="409"/>
        <v>0.15363481508974952</v>
      </c>
      <c r="AJ1878" s="28">
        <f t="shared" si="410"/>
        <v>0.3144404967306354</v>
      </c>
      <c r="AK1878" s="33">
        <f t="shared" si="411"/>
        <v>0.53177248757810347</v>
      </c>
      <c r="AL1878" s="11">
        <f t="shared" si="412"/>
        <v>5</v>
      </c>
      <c r="AM1878" s="14" t="str">
        <f>IF($O1878 = TRUE, INDEX(Documentation!$M$9:$M$13, $AL1878, 1), "")</f>
        <v>Reluctant Claimants</v>
      </c>
      <c r="AN1878" s="1"/>
      <c r="AO1878" s="1"/>
      <c r="AP1878" s="38">
        <v>1.2682650334397599E-6</v>
      </c>
      <c r="AQ1878" s="35">
        <v>1.5093233647832599E-4</v>
      </c>
      <c r="AR1878" s="35">
        <v>0.15363481508974899</v>
      </c>
      <c r="AS1878" s="35">
        <v>0.31444049673063801</v>
      </c>
      <c r="AT1878" s="35">
        <v>0.53177248757810103</v>
      </c>
      <c r="AU1878" s="14">
        <v>5</v>
      </c>
      <c r="AV1878" s="4" t="b">
        <f t="shared" si="413"/>
        <v>1</v>
      </c>
      <c r="AW1878" s="4" t="b">
        <f t="shared" si="414"/>
        <v>1</v>
      </c>
      <c r="AX1878" s="4" t="b">
        <f t="shared" si="415"/>
        <v>1</v>
      </c>
      <c r="AY1878" s="4" t="b">
        <f t="shared" si="416"/>
        <v>1</v>
      </c>
      <c r="AZ1878" s="4" t="b">
        <f t="shared" si="417"/>
        <v>1</v>
      </c>
      <c r="BA1878" s="4" t="b">
        <f t="shared" si="418"/>
        <v>1</v>
      </c>
      <c r="BB1878" s="14" t="b">
        <f t="shared" si="419"/>
        <v>1</v>
      </c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</row>
    <row r="1879" spans="1:64" x14ac:dyDescent="0.2">
      <c r="A1879" s="1"/>
      <c r="B1879" s="11" t="s">
        <v>2034</v>
      </c>
      <c r="C1879" s="4">
        <v>4</v>
      </c>
      <c r="D1879" s="4">
        <v>3</v>
      </c>
      <c r="E1879" s="4">
        <v>2</v>
      </c>
      <c r="F1879" s="4">
        <v>4</v>
      </c>
      <c r="G1879" s="4">
        <v>3</v>
      </c>
      <c r="H1879" s="4">
        <v>2</v>
      </c>
      <c r="I1879" s="4">
        <v>1</v>
      </c>
      <c r="J1879" s="4">
        <v>4</v>
      </c>
      <c r="K1879" s="4">
        <v>3</v>
      </c>
      <c r="L1879" s="4">
        <v>3</v>
      </c>
      <c r="M1879" s="4">
        <v>3</v>
      </c>
      <c r="N1879" s="14">
        <v>4</v>
      </c>
      <c r="O1879" s="25" t="b">
        <f t="shared" si="406"/>
        <v>1</v>
      </c>
      <c r="P1879" s="11">
        <f>IF($O1879 = TRUE, IF(ISBLANK(C1879), "", INDEX('Individual UI'!$E$6:$H$6,1,C1879)), "")</f>
        <v>4</v>
      </c>
      <c r="Q1879" s="4">
        <f>IF($O1879 = TRUE, IF(ISBLANK(D1879), "", INDEX('Individual UI'!$E$6:$H$6,1,D1879)), "")</f>
        <v>2</v>
      </c>
      <c r="R1879" s="4">
        <f>IF($O1879 = TRUE, IF(ISBLANK(E1879), "", INDEX('Individual UI'!$E$6:$H$6,1,E1879)), "")</f>
        <v>-2</v>
      </c>
      <c r="S1879" s="4">
        <f>IF($O1879 = TRUE, IF(ISBLANK(F1879), "", INDEX('Individual UI'!$E$6:$H$6,1,F1879)), "")</f>
        <v>4</v>
      </c>
      <c r="T1879" s="4">
        <f>IF($O1879 = TRUE, IF(ISBLANK(G1879), "", INDEX('Individual UI'!$E$6:$H$6,1,G1879)), "")</f>
        <v>2</v>
      </c>
      <c r="U1879" s="4">
        <f>IF($O1879 = TRUE, IF(ISBLANK(H1879), "", INDEX('Individual UI'!$E$6:$H$6,1,H1879)), "")</f>
        <v>-2</v>
      </c>
      <c r="V1879" s="4">
        <f>IF($O1879 = TRUE, IF(ISBLANK(I1879), "", INDEX('Individual UI'!$E$6:$H$6,1,I1879)), "")</f>
        <v>-4</v>
      </c>
      <c r="W1879" s="4">
        <f>IF($O1879 = TRUE, IF(ISBLANK(J1879), "", INDEX('Individual UI'!$E$6:$H$6,1,J1879)), "")</f>
        <v>4</v>
      </c>
      <c r="X1879" s="4">
        <f>IF($O1879 = TRUE, IF(ISBLANK(K1879), "", INDEX('Individual UI'!$E$6:$H$6,1,K1879)), "")</f>
        <v>2</v>
      </c>
      <c r="Y1879" s="4">
        <f>IF($O1879 = TRUE, IF(ISBLANK(L1879), "", INDEX('Individual UI'!$E$6:$H$6,1,L1879)), "")</f>
        <v>2</v>
      </c>
      <c r="Z1879" s="4">
        <f>IF($O1879 = TRUE, IF(ISBLANK(M1879), "", INDEX('Individual UI'!$E$6:$H$6,1,M1879)), "")</f>
        <v>2</v>
      </c>
      <c r="AA1879" s="14">
        <f>IF($O1879 = TRUE, IF(ISBLANK(N1879), "", INDEX('Individual UI'!$E$6:$H$6,1,N1879)), "")</f>
        <v>4</v>
      </c>
      <c r="AB1879" s="11">
        <f>IF($O1879 = TRUE, EXP(MMULT($P1879:$AA1879, Documentation!D$39:D$50) + Documentation!D$51), "")</f>
        <v>2.8048533702998885E-5</v>
      </c>
      <c r="AC1879" s="4">
        <f>IF($O1879 = TRUE, EXP(MMULT($P1879:$AA1879, Documentation!E$39:E$50) + Documentation!E$51), "")</f>
        <v>0.10574473911783575</v>
      </c>
      <c r="AD1879" s="4">
        <f>IF($O1879 = TRUE, EXP(MMULT($P1879:$AA1879, Documentation!F$39:F$50) + Documentation!F$51), "")</f>
        <v>7.9152722470789767</v>
      </c>
      <c r="AE1879" s="4">
        <f>IF($O1879 = TRUE, EXP(MMULT($P1879:$AA1879, Documentation!G$39:G$50) + Documentation!G$51), "")</f>
        <v>5.0969421812710382E-4</v>
      </c>
      <c r="AF1879" s="14">
        <f>IF($O1879 = TRUE, EXP(MMULT($P1879:$AA1879, Documentation!H$39:H$50) + Documentation!H$51), "")</f>
        <v>2.2139144503017776E-2</v>
      </c>
      <c r="AG1879" s="30">
        <f t="shared" si="407"/>
        <v>3.4870215282027962E-6</v>
      </c>
      <c r="AH1879" s="28">
        <f t="shared" si="408"/>
        <v>1.3146290843669214E-2</v>
      </c>
      <c r="AI1879" s="28">
        <f t="shared" si="409"/>
        <v>0.98403449604210536</v>
      </c>
      <c r="AJ1879" s="28">
        <f t="shared" si="410"/>
        <v>6.3365690707021757E-5</v>
      </c>
      <c r="AK1879" s="33">
        <f t="shared" si="411"/>
        <v>2.7523604019899822E-3</v>
      </c>
      <c r="AL1879" s="11">
        <f t="shared" si="412"/>
        <v>3</v>
      </c>
      <c r="AM1879" s="14" t="str">
        <f>IF($O1879 = TRUE, INDEX(Documentation!$M$9:$M$13, $AL1879, 1), "")</f>
        <v>Process Skeptics</v>
      </c>
      <c r="AN1879" s="1"/>
      <c r="AO1879" s="1"/>
      <c r="AP1879" s="38">
        <v>3.4870215282027898E-6</v>
      </c>
      <c r="AQ1879" s="35">
        <v>1.31462908436691E-2</v>
      </c>
      <c r="AR1879" s="35">
        <v>0.98403449604210602</v>
      </c>
      <c r="AS1879" s="35">
        <v>6.3365690707021499E-5</v>
      </c>
      <c r="AT1879" s="35">
        <v>2.75236040198999E-3</v>
      </c>
      <c r="AU1879" s="14">
        <v>3</v>
      </c>
      <c r="AV1879" s="4" t="b">
        <f t="shared" si="413"/>
        <v>1</v>
      </c>
      <c r="AW1879" s="4" t="b">
        <f t="shared" si="414"/>
        <v>1</v>
      </c>
      <c r="AX1879" s="4" t="b">
        <f t="shared" si="415"/>
        <v>1</v>
      </c>
      <c r="AY1879" s="4" t="b">
        <f t="shared" si="416"/>
        <v>1</v>
      </c>
      <c r="AZ1879" s="4" t="b">
        <f t="shared" si="417"/>
        <v>1</v>
      </c>
      <c r="BA1879" s="4" t="b">
        <f t="shared" si="418"/>
        <v>1</v>
      </c>
      <c r="BB1879" s="14" t="b">
        <f t="shared" si="419"/>
        <v>1</v>
      </c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</row>
    <row r="1880" spans="1:64" x14ac:dyDescent="0.2">
      <c r="A1880" s="1"/>
      <c r="B1880" s="11" t="s">
        <v>2035</v>
      </c>
      <c r="C1880" s="4">
        <v>4</v>
      </c>
      <c r="D1880" s="4">
        <v>1</v>
      </c>
      <c r="E1880" s="4">
        <v>2</v>
      </c>
      <c r="F1880" s="4">
        <v>3</v>
      </c>
      <c r="G1880" s="4">
        <v>3</v>
      </c>
      <c r="H1880" s="4">
        <v>3</v>
      </c>
      <c r="I1880" s="4">
        <v>3</v>
      </c>
      <c r="J1880" s="4">
        <v>3</v>
      </c>
      <c r="K1880" s="4">
        <v>3</v>
      </c>
      <c r="L1880" s="4">
        <v>2</v>
      </c>
      <c r="M1880" s="4">
        <v>3</v>
      </c>
      <c r="N1880" s="14">
        <v>4</v>
      </c>
      <c r="O1880" s="25" t="b">
        <f t="shared" si="406"/>
        <v>1</v>
      </c>
      <c r="P1880" s="11">
        <f>IF($O1880 = TRUE, IF(ISBLANK(C1880), "", INDEX('Individual UI'!$E$6:$H$6,1,C1880)), "")</f>
        <v>4</v>
      </c>
      <c r="Q1880" s="4">
        <f>IF($O1880 = TRUE, IF(ISBLANK(D1880), "", INDEX('Individual UI'!$E$6:$H$6,1,D1880)), "")</f>
        <v>-4</v>
      </c>
      <c r="R1880" s="4">
        <f>IF($O1880 = TRUE, IF(ISBLANK(E1880), "", INDEX('Individual UI'!$E$6:$H$6,1,E1880)), "")</f>
        <v>-2</v>
      </c>
      <c r="S1880" s="4">
        <f>IF($O1880 = TRUE, IF(ISBLANK(F1880), "", INDEX('Individual UI'!$E$6:$H$6,1,F1880)), "")</f>
        <v>2</v>
      </c>
      <c r="T1880" s="4">
        <f>IF($O1880 = TRUE, IF(ISBLANK(G1880), "", INDEX('Individual UI'!$E$6:$H$6,1,G1880)), "")</f>
        <v>2</v>
      </c>
      <c r="U1880" s="4">
        <f>IF($O1880 = TRUE, IF(ISBLANK(H1880), "", INDEX('Individual UI'!$E$6:$H$6,1,H1880)), "")</f>
        <v>2</v>
      </c>
      <c r="V1880" s="4">
        <f>IF($O1880 = TRUE, IF(ISBLANK(I1880), "", INDEX('Individual UI'!$E$6:$H$6,1,I1880)), "")</f>
        <v>2</v>
      </c>
      <c r="W1880" s="4">
        <f>IF($O1880 = TRUE, IF(ISBLANK(J1880), "", INDEX('Individual UI'!$E$6:$H$6,1,J1880)), "")</f>
        <v>2</v>
      </c>
      <c r="X1880" s="4">
        <f>IF($O1880 = TRUE, IF(ISBLANK(K1880), "", INDEX('Individual UI'!$E$6:$H$6,1,K1880)), "")</f>
        <v>2</v>
      </c>
      <c r="Y1880" s="4">
        <f>IF($O1880 = TRUE, IF(ISBLANK(L1880), "", INDEX('Individual UI'!$E$6:$H$6,1,L1880)), "")</f>
        <v>-2</v>
      </c>
      <c r="Z1880" s="4">
        <f>IF($O1880 = TRUE, IF(ISBLANK(M1880), "", INDEX('Individual UI'!$E$6:$H$6,1,M1880)), "")</f>
        <v>2</v>
      </c>
      <c r="AA1880" s="14">
        <f>IF($O1880 = TRUE, IF(ISBLANK(N1880), "", INDEX('Individual UI'!$E$6:$H$6,1,N1880)), "")</f>
        <v>4</v>
      </c>
      <c r="AB1880" s="11">
        <f>IF($O1880 = TRUE, EXP(MMULT($P1880:$AA1880, Documentation!D$39:D$50) + Documentation!D$51), "")</f>
        <v>1.0299439333000119E-3</v>
      </c>
      <c r="AC1880" s="4">
        <f>IF($O1880 = TRUE, EXP(MMULT($P1880:$AA1880, Documentation!E$39:E$50) + Documentation!E$51), "")</f>
        <v>1.8970111366380363E-3</v>
      </c>
      <c r="AD1880" s="4">
        <f>IF($O1880 = TRUE, EXP(MMULT($P1880:$AA1880, Documentation!F$39:F$50) + Documentation!F$51), "")</f>
        <v>0.97619623270433964</v>
      </c>
      <c r="AE1880" s="4">
        <f>IF($O1880 = TRUE, EXP(MMULT($P1880:$AA1880, Documentation!G$39:G$50) + Documentation!G$51), "")</f>
        <v>1.4195502405392457E-3</v>
      </c>
      <c r="AF1880" s="14">
        <f>IF($O1880 = TRUE, EXP(MMULT($P1880:$AA1880, Documentation!H$39:H$50) + Documentation!H$51), "")</f>
        <v>8.7692210454644217E-4</v>
      </c>
      <c r="AG1880" s="30">
        <f t="shared" si="407"/>
        <v>1.0494429398069597E-3</v>
      </c>
      <c r="AH1880" s="28">
        <f t="shared" si="408"/>
        <v>1.9329255503270802E-3</v>
      </c>
      <c r="AI1880" s="28">
        <f t="shared" si="409"/>
        <v>0.99467768210962026</v>
      </c>
      <c r="AJ1880" s="28">
        <f t="shared" si="410"/>
        <v>1.4464253144945106E-3</v>
      </c>
      <c r="AK1880" s="33">
        <f t="shared" si="411"/>
        <v>8.9352408575123525E-4</v>
      </c>
      <c r="AL1880" s="11">
        <f t="shared" si="412"/>
        <v>3</v>
      </c>
      <c r="AM1880" s="14" t="str">
        <f>IF($O1880 = TRUE, INDEX(Documentation!$M$9:$M$13, $AL1880, 1), "")</f>
        <v>Process Skeptics</v>
      </c>
      <c r="AN1880" s="1"/>
      <c r="AO1880" s="1"/>
      <c r="AP1880" s="38">
        <v>1.04944293980695E-3</v>
      </c>
      <c r="AQ1880" s="35">
        <v>1.93292555032708E-3</v>
      </c>
      <c r="AR1880" s="35">
        <v>0.99467768210962004</v>
      </c>
      <c r="AS1880" s="35">
        <v>1.4464253144945199E-3</v>
      </c>
      <c r="AT1880" s="35">
        <v>8.9352408575123796E-4</v>
      </c>
      <c r="AU1880" s="14">
        <v>3</v>
      </c>
      <c r="AV1880" s="4" t="b">
        <f t="shared" si="413"/>
        <v>1</v>
      </c>
      <c r="AW1880" s="4" t="b">
        <f t="shared" si="414"/>
        <v>1</v>
      </c>
      <c r="AX1880" s="4" t="b">
        <f t="shared" si="415"/>
        <v>1</v>
      </c>
      <c r="AY1880" s="4" t="b">
        <f t="shared" si="416"/>
        <v>1</v>
      </c>
      <c r="AZ1880" s="4" t="b">
        <f t="shared" si="417"/>
        <v>1</v>
      </c>
      <c r="BA1880" s="4" t="b">
        <f t="shared" si="418"/>
        <v>1</v>
      </c>
      <c r="BB1880" s="14" t="b">
        <f t="shared" si="419"/>
        <v>1</v>
      </c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</row>
    <row r="1881" spans="1:64" x14ac:dyDescent="0.2">
      <c r="A1881" s="1"/>
      <c r="B1881" s="11" t="s">
        <v>2036</v>
      </c>
      <c r="C1881" s="4">
        <v>2</v>
      </c>
      <c r="D1881" s="4">
        <v>1</v>
      </c>
      <c r="E1881" s="4">
        <v>2</v>
      </c>
      <c r="F1881" s="4">
        <v>1</v>
      </c>
      <c r="G1881" s="4">
        <v>1</v>
      </c>
      <c r="H1881" s="4">
        <v>1</v>
      </c>
      <c r="I1881" s="4">
        <v>4</v>
      </c>
      <c r="J1881" s="4">
        <v>1</v>
      </c>
      <c r="K1881" s="4">
        <v>1</v>
      </c>
      <c r="L1881" s="4">
        <v>2</v>
      </c>
      <c r="M1881" s="4">
        <v>2</v>
      </c>
      <c r="N1881" s="14">
        <v>2</v>
      </c>
      <c r="O1881" s="25" t="b">
        <f t="shared" si="406"/>
        <v>1</v>
      </c>
      <c r="P1881" s="11">
        <f>IF($O1881 = TRUE, IF(ISBLANK(C1881), "", INDEX('Individual UI'!$E$6:$H$6,1,C1881)), "")</f>
        <v>-2</v>
      </c>
      <c r="Q1881" s="4">
        <f>IF($O1881 = TRUE, IF(ISBLANK(D1881), "", INDEX('Individual UI'!$E$6:$H$6,1,D1881)), "")</f>
        <v>-4</v>
      </c>
      <c r="R1881" s="4">
        <f>IF($O1881 = TRUE, IF(ISBLANK(E1881), "", INDEX('Individual UI'!$E$6:$H$6,1,E1881)), "")</f>
        <v>-2</v>
      </c>
      <c r="S1881" s="4">
        <f>IF($O1881 = TRUE, IF(ISBLANK(F1881), "", INDEX('Individual UI'!$E$6:$H$6,1,F1881)), "")</f>
        <v>-4</v>
      </c>
      <c r="T1881" s="4">
        <f>IF($O1881 = TRUE, IF(ISBLANK(G1881), "", INDEX('Individual UI'!$E$6:$H$6,1,G1881)), "")</f>
        <v>-4</v>
      </c>
      <c r="U1881" s="4">
        <f>IF($O1881 = TRUE, IF(ISBLANK(H1881), "", INDEX('Individual UI'!$E$6:$H$6,1,H1881)), "")</f>
        <v>-4</v>
      </c>
      <c r="V1881" s="4">
        <f>IF($O1881 = TRUE, IF(ISBLANK(I1881), "", INDEX('Individual UI'!$E$6:$H$6,1,I1881)), "")</f>
        <v>4</v>
      </c>
      <c r="W1881" s="4">
        <f>IF($O1881 = TRUE, IF(ISBLANK(J1881), "", INDEX('Individual UI'!$E$6:$H$6,1,J1881)), "")</f>
        <v>-4</v>
      </c>
      <c r="X1881" s="4">
        <f>IF($O1881 = TRUE, IF(ISBLANK(K1881), "", INDEX('Individual UI'!$E$6:$H$6,1,K1881)), "")</f>
        <v>-4</v>
      </c>
      <c r="Y1881" s="4">
        <f>IF($O1881 = TRUE, IF(ISBLANK(L1881), "", INDEX('Individual UI'!$E$6:$H$6,1,L1881)), "")</f>
        <v>-2</v>
      </c>
      <c r="Z1881" s="4">
        <f>IF($O1881 = TRUE, IF(ISBLANK(M1881), "", INDEX('Individual UI'!$E$6:$H$6,1,M1881)), "")</f>
        <v>-2</v>
      </c>
      <c r="AA1881" s="14">
        <f>IF($O1881 = TRUE, IF(ISBLANK(N1881), "", INDEX('Individual UI'!$E$6:$H$6,1,N1881)), "")</f>
        <v>-2</v>
      </c>
      <c r="AB1881" s="11">
        <f>IF($O1881 = TRUE, EXP(MMULT($P1881:$AA1881, Documentation!D$39:D$50) + Documentation!D$51), "")</f>
        <v>99.742238942806566</v>
      </c>
      <c r="AC1881" s="4">
        <f>IF($O1881 = TRUE, EXP(MMULT($P1881:$AA1881, Documentation!E$39:E$50) + Documentation!E$51), "")</f>
        <v>6.9152341286008259E-4</v>
      </c>
      <c r="AD1881" s="4">
        <f>IF($O1881 = TRUE, EXP(MMULT($P1881:$AA1881, Documentation!F$39:F$50) + Documentation!F$51), "")</f>
        <v>1.6272416420963019E-5</v>
      </c>
      <c r="AE1881" s="4">
        <f>IF($O1881 = TRUE, EXP(MMULT($P1881:$AA1881, Documentation!G$39:G$50) + Documentation!G$51), "")</f>
        <v>1.6422380594938546E-3</v>
      </c>
      <c r="AF1881" s="14">
        <f>IF($O1881 = TRUE, EXP(MMULT($P1881:$AA1881, Documentation!H$39:H$50) + Documentation!H$51), "")</f>
        <v>3.5588782766732684E-5</v>
      </c>
      <c r="AG1881" s="30">
        <f t="shared" si="407"/>
        <v>0.99997608269436156</v>
      </c>
      <c r="AH1881" s="28">
        <f t="shared" si="408"/>
        <v>6.9329391520856044E-6</v>
      </c>
      <c r="AI1881" s="28">
        <f t="shared" si="409"/>
        <v>1.6314078569999402E-7</v>
      </c>
      <c r="AJ1881" s="28">
        <f t="shared" si="410"/>
        <v>1.6464426696155392E-5</v>
      </c>
      <c r="AK1881" s="33">
        <f t="shared" si="411"/>
        <v>3.5679900467588772E-7</v>
      </c>
      <c r="AL1881" s="11">
        <f t="shared" si="412"/>
        <v>1</v>
      </c>
      <c r="AM1881" s="14" t="str">
        <f>IF($O1881 = TRUE, INDEX(Documentation!$M$9:$M$13, $AL1881, 1), "")</f>
        <v>Decisive Pursuers</v>
      </c>
      <c r="AN1881" s="1"/>
      <c r="AO1881" s="1"/>
      <c r="AP1881" s="38">
        <v>0.999976082694361</v>
      </c>
      <c r="AQ1881" s="35">
        <v>6.9329391520857196E-6</v>
      </c>
      <c r="AR1881" s="35">
        <v>1.6314078569999701E-7</v>
      </c>
      <c r="AS1881" s="35">
        <v>1.6464426696155399E-5</v>
      </c>
      <c r="AT1881" s="35">
        <v>3.5679900467589E-7</v>
      </c>
      <c r="AU1881" s="14">
        <v>1</v>
      </c>
      <c r="AV1881" s="4" t="b">
        <f t="shared" si="413"/>
        <v>1</v>
      </c>
      <c r="AW1881" s="4" t="b">
        <f t="shared" si="414"/>
        <v>1</v>
      </c>
      <c r="AX1881" s="4" t="b">
        <f t="shared" si="415"/>
        <v>1</v>
      </c>
      <c r="AY1881" s="4" t="b">
        <f t="shared" si="416"/>
        <v>1</v>
      </c>
      <c r="AZ1881" s="4" t="b">
        <f t="shared" si="417"/>
        <v>1</v>
      </c>
      <c r="BA1881" s="4" t="b">
        <f t="shared" si="418"/>
        <v>1</v>
      </c>
      <c r="BB1881" s="14" t="b">
        <f t="shared" si="419"/>
        <v>1</v>
      </c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</row>
    <row r="1882" spans="1:64" x14ac:dyDescent="0.2">
      <c r="A1882" s="1"/>
      <c r="B1882" s="11" t="s">
        <v>2037</v>
      </c>
      <c r="C1882" s="4">
        <v>3</v>
      </c>
      <c r="D1882" s="4">
        <v>3</v>
      </c>
      <c r="E1882" s="4">
        <v>4</v>
      </c>
      <c r="F1882" s="4">
        <v>4</v>
      </c>
      <c r="G1882" s="4">
        <v>3</v>
      </c>
      <c r="H1882" s="4">
        <v>2</v>
      </c>
      <c r="I1882" s="4">
        <v>2</v>
      </c>
      <c r="J1882" s="4">
        <v>4</v>
      </c>
      <c r="K1882" s="4">
        <v>1</v>
      </c>
      <c r="L1882" s="4">
        <v>3</v>
      </c>
      <c r="M1882" s="4">
        <v>4</v>
      </c>
      <c r="N1882" s="14">
        <v>4</v>
      </c>
      <c r="O1882" s="25" t="b">
        <f t="shared" si="406"/>
        <v>1</v>
      </c>
      <c r="P1882" s="11">
        <f>IF($O1882 = TRUE, IF(ISBLANK(C1882), "", INDEX('Individual UI'!$E$6:$H$6,1,C1882)), "")</f>
        <v>2</v>
      </c>
      <c r="Q1882" s="4">
        <f>IF($O1882 = TRUE, IF(ISBLANK(D1882), "", INDEX('Individual UI'!$E$6:$H$6,1,D1882)), "")</f>
        <v>2</v>
      </c>
      <c r="R1882" s="4">
        <f>IF($O1882 = TRUE, IF(ISBLANK(E1882), "", INDEX('Individual UI'!$E$6:$H$6,1,E1882)), "")</f>
        <v>4</v>
      </c>
      <c r="S1882" s="4">
        <f>IF($O1882 = TRUE, IF(ISBLANK(F1882), "", INDEX('Individual UI'!$E$6:$H$6,1,F1882)), "")</f>
        <v>4</v>
      </c>
      <c r="T1882" s="4">
        <f>IF($O1882 = TRUE, IF(ISBLANK(G1882), "", INDEX('Individual UI'!$E$6:$H$6,1,G1882)), "")</f>
        <v>2</v>
      </c>
      <c r="U1882" s="4">
        <f>IF($O1882 = TRUE, IF(ISBLANK(H1882), "", INDEX('Individual UI'!$E$6:$H$6,1,H1882)), "")</f>
        <v>-2</v>
      </c>
      <c r="V1882" s="4">
        <f>IF($O1882 = TRUE, IF(ISBLANK(I1882), "", INDEX('Individual UI'!$E$6:$H$6,1,I1882)), "")</f>
        <v>-2</v>
      </c>
      <c r="W1882" s="4">
        <f>IF($O1882 = TRUE, IF(ISBLANK(J1882), "", INDEX('Individual UI'!$E$6:$H$6,1,J1882)), "")</f>
        <v>4</v>
      </c>
      <c r="X1882" s="4">
        <f>IF($O1882 = TRUE, IF(ISBLANK(K1882), "", INDEX('Individual UI'!$E$6:$H$6,1,K1882)), "")</f>
        <v>-4</v>
      </c>
      <c r="Y1882" s="4">
        <f>IF($O1882 = TRUE, IF(ISBLANK(L1882), "", INDEX('Individual UI'!$E$6:$H$6,1,L1882)), "")</f>
        <v>2</v>
      </c>
      <c r="Z1882" s="4">
        <f>IF($O1882 = TRUE, IF(ISBLANK(M1882), "", INDEX('Individual UI'!$E$6:$H$6,1,M1882)), "")</f>
        <v>4</v>
      </c>
      <c r="AA1882" s="14">
        <f>IF($O1882 = TRUE, IF(ISBLANK(N1882), "", INDEX('Individual UI'!$E$6:$H$6,1,N1882)), "")</f>
        <v>4</v>
      </c>
      <c r="AB1882" s="11">
        <f>IF($O1882 = TRUE, EXP(MMULT($P1882:$AA1882, Documentation!D$39:D$50) + Documentation!D$51), "")</f>
        <v>2.0096337206343417E-5</v>
      </c>
      <c r="AC1882" s="4">
        <f>IF($O1882 = TRUE, EXP(MMULT($P1882:$AA1882, Documentation!E$39:E$50) + Documentation!E$51), "")</f>
        <v>7.9979736444429475E-2</v>
      </c>
      <c r="AD1882" s="4">
        <f>IF($O1882 = TRUE, EXP(MMULT($P1882:$AA1882, Documentation!F$39:F$50) + Documentation!F$51), "")</f>
        <v>12.027822545167899</v>
      </c>
      <c r="AE1882" s="4">
        <f>IF($O1882 = TRUE, EXP(MMULT($P1882:$AA1882, Documentation!G$39:G$50) + Documentation!G$51), "")</f>
        <v>1.7264406092943808E-2</v>
      </c>
      <c r="AF1882" s="14">
        <f>IF($O1882 = TRUE, EXP(MMULT($P1882:$AA1882, Documentation!H$39:H$50) + Documentation!H$51), "")</f>
        <v>0.28605944398470579</v>
      </c>
      <c r="AG1882" s="30">
        <f t="shared" si="407"/>
        <v>1.6192168585494002E-6</v>
      </c>
      <c r="AH1882" s="28">
        <f t="shared" si="408"/>
        <v>6.4441861351868593E-3</v>
      </c>
      <c r="AI1882" s="28">
        <f t="shared" si="409"/>
        <v>0.96911456236059368</v>
      </c>
      <c r="AJ1882" s="28">
        <f t="shared" si="410"/>
        <v>1.3910404225160817E-3</v>
      </c>
      <c r="AK1882" s="33">
        <f t="shared" si="411"/>
        <v>2.3048591864844734E-2</v>
      </c>
      <c r="AL1882" s="11">
        <f t="shared" si="412"/>
        <v>3</v>
      </c>
      <c r="AM1882" s="14" t="str">
        <f>IF($O1882 = TRUE, INDEX(Documentation!$M$9:$M$13, $AL1882, 1), "")</f>
        <v>Process Skeptics</v>
      </c>
      <c r="AN1882" s="1"/>
      <c r="AO1882" s="1"/>
      <c r="AP1882" s="38">
        <v>1.6192168585494199E-6</v>
      </c>
      <c r="AQ1882" s="35">
        <v>6.4441861351867699E-3</v>
      </c>
      <c r="AR1882" s="35">
        <v>0.96911456236059401</v>
      </c>
      <c r="AS1882" s="35">
        <v>1.3910404225160899E-3</v>
      </c>
      <c r="AT1882" s="35">
        <v>2.3048591864844599E-2</v>
      </c>
      <c r="AU1882" s="14">
        <v>3</v>
      </c>
      <c r="AV1882" s="4" t="b">
        <f t="shared" si="413"/>
        <v>1</v>
      </c>
      <c r="AW1882" s="4" t="b">
        <f t="shared" si="414"/>
        <v>1</v>
      </c>
      <c r="AX1882" s="4" t="b">
        <f t="shared" si="415"/>
        <v>1</v>
      </c>
      <c r="AY1882" s="4" t="b">
        <f t="shared" si="416"/>
        <v>1</v>
      </c>
      <c r="AZ1882" s="4" t="b">
        <f t="shared" si="417"/>
        <v>1</v>
      </c>
      <c r="BA1882" s="4" t="b">
        <f t="shared" si="418"/>
        <v>1</v>
      </c>
      <c r="BB1882" s="14" t="b">
        <f t="shared" si="419"/>
        <v>1</v>
      </c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</row>
    <row r="1883" spans="1:64" x14ac:dyDescent="0.2">
      <c r="A1883" s="1"/>
      <c r="B1883" s="11" t="s">
        <v>2038</v>
      </c>
      <c r="C1883" s="4">
        <v>4</v>
      </c>
      <c r="D1883" s="4">
        <v>4</v>
      </c>
      <c r="E1883" s="4">
        <v>2</v>
      </c>
      <c r="F1883" s="4">
        <v>1</v>
      </c>
      <c r="G1883" s="4">
        <v>2</v>
      </c>
      <c r="H1883" s="4">
        <v>3</v>
      </c>
      <c r="I1883" s="4">
        <v>4</v>
      </c>
      <c r="J1883" s="4">
        <v>1</v>
      </c>
      <c r="K1883" s="4">
        <v>3</v>
      </c>
      <c r="L1883" s="4">
        <v>4</v>
      </c>
      <c r="M1883" s="4">
        <v>3</v>
      </c>
      <c r="N1883" s="14">
        <v>1</v>
      </c>
      <c r="O1883" s="25" t="b">
        <f t="shared" si="406"/>
        <v>1</v>
      </c>
      <c r="P1883" s="11">
        <f>IF($O1883 = TRUE, IF(ISBLANK(C1883), "", INDEX('Individual UI'!$E$6:$H$6,1,C1883)), "")</f>
        <v>4</v>
      </c>
      <c r="Q1883" s="4">
        <f>IF($O1883 = TRUE, IF(ISBLANK(D1883), "", INDEX('Individual UI'!$E$6:$H$6,1,D1883)), "")</f>
        <v>4</v>
      </c>
      <c r="R1883" s="4">
        <f>IF($O1883 = TRUE, IF(ISBLANK(E1883), "", INDEX('Individual UI'!$E$6:$H$6,1,E1883)), "")</f>
        <v>-2</v>
      </c>
      <c r="S1883" s="4">
        <f>IF($O1883 = TRUE, IF(ISBLANK(F1883), "", INDEX('Individual UI'!$E$6:$H$6,1,F1883)), "")</f>
        <v>-4</v>
      </c>
      <c r="T1883" s="4">
        <f>IF($O1883 = TRUE, IF(ISBLANK(G1883), "", INDEX('Individual UI'!$E$6:$H$6,1,G1883)), "")</f>
        <v>-2</v>
      </c>
      <c r="U1883" s="4">
        <f>IF($O1883 = TRUE, IF(ISBLANK(H1883), "", INDEX('Individual UI'!$E$6:$H$6,1,H1883)), "")</f>
        <v>2</v>
      </c>
      <c r="V1883" s="4">
        <f>IF($O1883 = TRUE, IF(ISBLANK(I1883), "", INDEX('Individual UI'!$E$6:$H$6,1,I1883)), "")</f>
        <v>4</v>
      </c>
      <c r="W1883" s="4">
        <f>IF($O1883 = TRUE, IF(ISBLANK(J1883), "", INDEX('Individual UI'!$E$6:$H$6,1,J1883)), "")</f>
        <v>-4</v>
      </c>
      <c r="X1883" s="4">
        <f>IF($O1883 = TRUE, IF(ISBLANK(K1883), "", INDEX('Individual UI'!$E$6:$H$6,1,K1883)), "")</f>
        <v>2</v>
      </c>
      <c r="Y1883" s="4">
        <f>IF($O1883 = TRUE, IF(ISBLANK(L1883), "", INDEX('Individual UI'!$E$6:$H$6,1,L1883)), "")</f>
        <v>4</v>
      </c>
      <c r="Z1883" s="4">
        <f>IF($O1883 = TRUE, IF(ISBLANK(M1883), "", INDEX('Individual UI'!$E$6:$H$6,1,M1883)), "")</f>
        <v>2</v>
      </c>
      <c r="AA1883" s="14">
        <f>IF($O1883 = TRUE, IF(ISBLANK(N1883), "", INDEX('Individual UI'!$E$6:$H$6,1,N1883)), "")</f>
        <v>-4</v>
      </c>
      <c r="AB1883" s="11">
        <f>IF($O1883 = TRUE, EXP(MMULT($P1883:$AA1883, Documentation!D$39:D$50) + Documentation!D$51), "")</f>
        <v>9.3067032983860107E-4</v>
      </c>
      <c r="AC1883" s="4">
        <f>IF($O1883 = TRUE, EXP(MMULT($P1883:$AA1883, Documentation!E$39:E$50) + Documentation!E$51), "")</f>
        <v>12.662391671561695</v>
      </c>
      <c r="AD1883" s="4">
        <f>IF($O1883 = TRUE, EXP(MMULT($P1883:$AA1883, Documentation!F$39:F$50) + Documentation!F$51), "")</f>
        <v>5.0401725964720661E-3</v>
      </c>
      <c r="AE1883" s="4">
        <f>IF($O1883 = TRUE, EXP(MMULT($P1883:$AA1883, Documentation!G$39:G$50) + Documentation!G$51), "")</f>
        <v>1.5778733888480877E-5</v>
      </c>
      <c r="AF1883" s="14">
        <f>IF($O1883 = TRUE, EXP(MMULT($P1883:$AA1883, Documentation!H$39:H$50) + Documentation!H$51), "")</f>
        <v>0.14303067815583365</v>
      </c>
      <c r="AG1883" s="30">
        <f t="shared" si="407"/>
        <v>7.2643870156501421E-5</v>
      </c>
      <c r="AH1883" s="28">
        <f t="shared" si="408"/>
        <v>0.98836839100609819</v>
      </c>
      <c r="AI1883" s="28">
        <f t="shared" si="409"/>
        <v>3.9341282506338181E-4</v>
      </c>
      <c r="AJ1883" s="28">
        <f t="shared" si="410"/>
        <v>1.2316158139774104E-6</v>
      </c>
      <c r="AK1883" s="33">
        <f t="shared" si="411"/>
        <v>1.116432068286805E-2</v>
      </c>
      <c r="AL1883" s="11">
        <f t="shared" si="412"/>
        <v>2</v>
      </c>
      <c r="AM1883" s="14" t="str">
        <f>IF($O1883 = TRUE, INDEX(Documentation!$M$9:$M$13, $AL1883, 1), "")</f>
        <v>Cautious Consulters</v>
      </c>
      <c r="AN1883" s="1"/>
      <c r="AO1883" s="1"/>
      <c r="AP1883" s="38">
        <v>7.2643870156500202E-5</v>
      </c>
      <c r="AQ1883" s="35">
        <v>0.98836839100609797</v>
      </c>
      <c r="AR1883" s="35">
        <v>3.9341282506337699E-4</v>
      </c>
      <c r="AS1883" s="35">
        <v>1.23161581397738E-6</v>
      </c>
      <c r="AT1883" s="35">
        <v>1.11643206828679E-2</v>
      </c>
      <c r="AU1883" s="14">
        <v>2</v>
      </c>
      <c r="AV1883" s="4" t="b">
        <f t="shared" si="413"/>
        <v>1</v>
      </c>
      <c r="AW1883" s="4" t="b">
        <f t="shared" si="414"/>
        <v>1</v>
      </c>
      <c r="AX1883" s="4" t="b">
        <f t="shared" si="415"/>
        <v>1</v>
      </c>
      <c r="AY1883" s="4" t="b">
        <f t="shared" si="416"/>
        <v>1</v>
      </c>
      <c r="AZ1883" s="4" t="b">
        <f t="shared" si="417"/>
        <v>1</v>
      </c>
      <c r="BA1883" s="4" t="b">
        <f t="shared" si="418"/>
        <v>1</v>
      </c>
      <c r="BB1883" s="14" t="b">
        <f t="shared" si="419"/>
        <v>1</v>
      </c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</row>
    <row r="1884" spans="1:64" x14ac:dyDescent="0.2">
      <c r="A1884" s="1"/>
      <c r="B1884" s="11" t="s">
        <v>2039</v>
      </c>
      <c r="C1884" s="4">
        <v>3</v>
      </c>
      <c r="D1884" s="4">
        <v>2</v>
      </c>
      <c r="E1884" s="4">
        <v>2</v>
      </c>
      <c r="F1884" s="4">
        <v>3</v>
      </c>
      <c r="G1884" s="4">
        <v>4</v>
      </c>
      <c r="H1884" s="4">
        <v>4</v>
      </c>
      <c r="I1884" s="4">
        <v>2</v>
      </c>
      <c r="J1884" s="4">
        <v>1</v>
      </c>
      <c r="K1884" s="4">
        <v>2</v>
      </c>
      <c r="L1884" s="4">
        <v>3</v>
      </c>
      <c r="M1884" s="4">
        <v>2</v>
      </c>
      <c r="N1884" s="14">
        <v>2</v>
      </c>
      <c r="O1884" s="25" t="b">
        <f t="shared" si="406"/>
        <v>1</v>
      </c>
      <c r="P1884" s="11">
        <f>IF($O1884 = TRUE, IF(ISBLANK(C1884), "", INDEX('Individual UI'!$E$6:$H$6,1,C1884)), "")</f>
        <v>2</v>
      </c>
      <c r="Q1884" s="4">
        <f>IF($O1884 = TRUE, IF(ISBLANK(D1884), "", INDEX('Individual UI'!$E$6:$H$6,1,D1884)), "")</f>
        <v>-2</v>
      </c>
      <c r="R1884" s="4">
        <f>IF($O1884 = TRUE, IF(ISBLANK(E1884), "", INDEX('Individual UI'!$E$6:$H$6,1,E1884)), "")</f>
        <v>-2</v>
      </c>
      <c r="S1884" s="4">
        <f>IF($O1884 = TRUE, IF(ISBLANK(F1884), "", INDEX('Individual UI'!$E$6:$H$6,1,F1884)), "")</f>
        <v>2</v>
      </c>
      <c r="T1884" s="4">
        <f>IF($O1884 = TRUE, IF(ISBLANK(G1884), "", INDEX('Individual UI'!$E$6:$H$6,1,G1884)), "")</f>
        <v>4</v>
      </c>
      <c r="U1884" s="4">
        <f>IF($O1884 = TRUE, IF(ISBLANK(H1884), "", INDEX('Individual UI'!$E$6:$H$6,1,H1884)), "")</f>
        <v>4</v>
      </c>
      <c r="V1884" s="4">
        <f>IF($O1884 = TRUE, IF(ISBLANK(I1884), "", INDEX('Individual UI'!$E$6:$H$6,1,I1884)), "")</f>
        <v>-2</v>
      </c>
      <c r="W1884" s="4">
        <f>IF($O1884 = TRUE, IF(ISBLANK(J1884), "", INDEX('Individual UI'!$E$6:$H$6,1,J1884)), "")</f>
        <v>-4</v>
      </c>
      <c r="X1884" s="4">
        <f>IF($O1884 = TRUE, IF(ISBLANK(K1884), "", INDEX('Individual UI'!$E$6:$H$6,1,K1884)), "")</f>
        <v>-2</v>
      </c>
      <c r="Y1884" s="4">
        <f>IF($O1884 = TRUE, IF(ISBLANK(L1884), "", INDEX('Individual UI'!$E$6:$H$6,1,L1884)), "")</f>
        <v>2</v>
      </c>
      <c r="Z1884" s="4">
        <f>IF($O1884 = TRUE, IF(ISBLANK(M1884), "", INDEX('Individual UI'!$E$6:$H$6,1,M1884)), "")</f>
        <v>-2</v>
      </c>
      <c r="AA1884" s="14">
        <f>IF($O1884 = TRUE, IF(ISBLANK(N1884), "", INDEX('Individual UI'!$E$6:$H$6,1,N1884)), "")</f>
        <v>-2</v>
      </c>
      <c r="AB1884" s="11">
        <f>IF($O1884 = TRUE, EXP(MMULT($P1884:$AA1884, Documentation!D$39:D$50) + Documentation!D$51), "")</f>
        <v>4.3998268422949045E-4</v>
      </c>
      <c r="AC1884" s="4">
        <f>IF($O1884 = TRUE, EXP(MMULT($P1884:$AA1884, Documentation!E$39:E$50) + Documentation!E$51), "")</f>
        <v>4.3491862272637006E-3</v>
      </c>
      <c r="AD1884" s="4">
        <f>IF($O1884 = TRUE, EXP(MMULT($P1884:$AA1884, Documentation!F$39:F$50) + Documentation!F$51), "")</f>
        <v>3.0706946007536384E-3</v>
      </c>
      <c r="AE1884" s="4">
        <f>IF($O1884 = TRUE, EXP(MMULT($P1884:$AA1884, Documentation!G$39:G$50) + Documentation!G$51), "")</f>
        <v>2.4623615845952047</v>
      </c>
      <c r="AF1884" s="14">
        <f>IF($O1884 = TRUE, EXP(MMULT($P1884:$AA1884, Documentation!H$39:H$50) + Documentation!H$51), "")</f>
        <v>0.16211912142511456</v>
      </c>
      <c r="AG1884" s="30">
        <f t="shared" si="407"/>
        <v>1.6714504548612406E-4</v>
      </c>
      <c r="AH1884" s="28">
        <f t="shared" si="408"/>
        <v>1.6522125889037226E-3</v>
      </c>
      <c r="AI1884" s="28">
        <f t="shared" si="409"/>
        <v>1.1665263364074932E-3</v>
      </c>
      <c r="AJ1884" s="28">
        <f t="shared" si="410"/>
        <v>0.93542667430470627</v>
      </c>
      <c r="AK1884" s="33">
        <f t="shared" si="411"/>
        <v>6.1587441724496393E-2</v>
      </c>
      <c r="AL1884" s="11">
        <f t="shared" si="412"/>
        <v>4</v>
      </c>
      <c r="AM1884" s="14" t="str">
        <f>IF($O1884 = TRUE, INDEX(Documentation!$M$9:$M$13, $AL1884, 1), "")</f>
        <v>Financially Pressured</v>
      </c>
      <c r="AN1884" s="1"/>
      <c r="AO1884" s="1"/>
      <c r="AP1884" s="38">
        <v>1.6714504548612301E-4</v>
      </c>
      <c r="AQ1884" s="35">
        <v>1.6522125889037399E-3</v>
      </c>
      <c r="AR1884" s="35">
        <v>1.1665263364075099E-3</v>
      </c>
      <c r="AS1884" s="35">
        <v>0.93542667430470505</v>
      </c>
      <c r="AT1884" s="35">
        <v>6.1587441724497198E-2</v>
      </c>
      <c r="AU1884" s="14">
        <v>4</v>
      </c>
      <c r="AV1884" s="4" t="b">
        <f t="shared" si="413"/>
        <v>1</v>
      </c>
      <c r="AW1884" s="4" t="b">
        <f t="shared" si="414"/>
        <v>1</v>
      </c>
      <c r="AX1884" s="4" t="b">
        <f t="shared" si="415"/>
        <v>1</v>
      </c>
      <c r="AY1884" s="4" t="b">
        <f t="shared" si="416"/>
        <v>1</v>
      </c>
      <c r="AZ1884" s="4" t="b">
        <f t="shared" si="417"/>
        <v>1</v>
      </c>
      <c r="BA1884" s="4" t="b">
        <f t="shared" si="418"/>
        <v>1</v>
      </c>
      <c r="BB1884" s="14" t="b">
        <f t="shared" si="419"/>
        <v>1</v>
      </c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</row>
    <row r="1885" spans="1:64" x14ac:dyDescent="0.2">
      <c r="A1885" s="1"/>
      <c r="B1885" s="11" t="s">
        <v>2040</v>
      </c>
      <c r="C1885" s="4">
        <v>4</v>
      </c>
      <c r="D1885" s="4">
        <v>3</v>
      </c>
      <c r="E1885" s="4">
        <v>2</v>
      </c>
      <c r="F1885" s="4">
        <v>4</v>
      </c>
      <c r="G1885" s="4">
        <v>4</v>
      </c>
      <c r="H1885" s="4">
        <v>4</v>
      </c>
      <c r="I1885" s="4">
        <v>1</v>
      </c>
      <c r="J1885" s="4">
        <v>1</v>
      </c>
      <c r="K1885" s="4">
        <v>1</v>
      </c>
      <c r="L1885" s="4">
        <v>3</v>
      </c>
      <c r="M1885" s="4">
        <v>1</v>
      </c>
      <c r="N1885" s="14">
        <v>3</v>
      </c>
      <c r="O1885" s="25" t="b">
        <f t="shared" si="406"/>
        <v>1</v>
      </c>
      <c r="P1885" s="11">
        <f>IF($O1885 = TRUE, IF(ISBLANK(C1885), "", INDEX('Individual UI'!$E$6:$H$6,1,C1885)), "")</f>
        <v>4</v>
      </c>
      <c r="Q1885" s="4">
        <f>IF($O1885 = TRUE, IF(ISBLANK(D1885), "", INDEX('Individual UI'!$E$6:$H$6,1,D1885)), "")</f>
        <v>2</v>
      </c>
      <c r="R1885" s="4">
        <f>IF($O1885 = TRUE, IF(ISBLANK(E1885), "", INDEX('Individual UI'!$E$6:$H$6,1,E1885)), "")</f>
        <v>-2</v>
      </c>
      <c r="S1885" s="4">
        <f>IF($O1885 = TRUE, IF(ISBLANK(F1885), "", INDEX('Individual UI'!$E$6:$H$6,1,F1885)), "")</f>
        <v>4</v>
      </c>
      <c r="T1885" s="4">
        <f>IF($O1885 = TRUE, IF(ISBLANK(G1885), "", INDEX('Individual UI'!$E$6:$H$6,1,G1885)), "")</f>
        <v>4</v>
      </c>
      <c r="U1885" s="4">
        <f>IF($O1885 = TRUE, IF(ISBLANK(H1885), "", INDEX('Individual UI'!$E$6:$H$6,1,H1885)), "")</f>
        <v>4</v>
      </c>
      <c r="V1885" s="4">
        <f>IF($O1885 = TRUE, IF(ISBLANK(I1885), "", INDEX('Individual UI'!$E$6:$H$6,1,I1885)), "")</f>
        <v>-4</v>
      </c>
      <c r="W1885" s="4">
        <f>IF($O1885 = TRUE, IF(ISBLANK(J1885), "", INDEX('Individual UI'!$E$6:$H$6,1,J1885)), "")</f>
        <v>-4</v>
      </c>
      <c r="X1885" s="4">
        <f>IF($O1885 = TRUE, IF(ISBLANK(K1885), "", INDEX('Individual UI'!$E$6:$H$6,1,K1885)), "")</f>
        <v>-4</v>
      </c>
      <c r="Y1885" s="4">
        <f>IF($O1885 = TRUE, IF(ISBLANK(L1885), "", INDEX('Individual UI'!$E$6:$H$6,1,L1885)), "")</f>
        <v>2</v>
      </c>
      <c r="Z1885" s="4">
        <f>IF($O1885 = TRUE, IF(ISBLANK(M1885), "", INDEX('Individual UI'!$E$6:$H$6,1,M1885)), "")</f>
        <v>-4</v>
      </c>
      <c r="AA1885" s="14">
        <f>IF($O1885 = TRUE, IF(ISBLANK(N1885), "", INDEX('Individual UI'!$E$6:$H$6,1,N1885)), "")</f>
        <v>2</v>
      </c>
      <c r="AB1885" s="11">
        <f>IF($O1885 = TRUE, EXP(MMULT($P1885:$AA1885, Documentation!D$39:D$50) + Documentation!D$51), "")</f>
        <v>3.6781428925428045E-5</v>
      </c>
      <c r="AC1885" s="4">
        <f>IF($O1885 = TRUE, EXP(MMULT($P1885:$AA1885, Documentation!E$39:E$50) + Documentation!E$51), "")</f>
        <v>1.7434427766735237E-2</v>
      </c>
      <c r="AD1885" s="4">
        <f>IF($O1885 = TRUE, EXP(MMULT($P1885:$AA1885, Documentation!F$39:F$50) + Documentation!F$51), "")</f>
        <v>2.4318645750128726E-2</v>
      </c>
      <c r="AE1885" s="4">
        <f>IF($O1885 = TRUE, EXP(MMULT($P1885:$AA1885, Documentation!G$39:G$50) + Documentation!G$51), "")</f>
        <v>6.3706498559590168</v>
      </c>
      <c r="AF1885" s="14">
        <f>IF($O1885 = TRUE, EXP(MMULT($P1885:$AA1885, Documentation!H$39:H$50) + Documentation!H$51), "")</f>
        <v>2.1672939161562783</v>
      </c>
      <c r="AG1885" s="30">
        <f t="shared" si="407"/>
        <v>4.2870129218717032E-6</v>
      </c>
      <c r="AH1885" s="28">
        <f t="shared" si="408"/>
        <v>2.0320476747373393E-3</v>
      </c>
      <c r="AI1885" s="28">
        <f t="shared" si="409"/>
        <v>2.834428993625863E-3</v>
      </c>
      <c r="AJ1885" s="28">
        <f t="shared" si="410"/>
        <v>0.74252303543148912</v>
      </c>
      <c r="AK1885" s="33">
        <f t="shared" si="411"/>
        <v>0.25260620088722574</v>
      </c>
      <c r="AL1885" s="11">
        <f t="shared" si="412"/>
        <v>4</v>
      </c>
      <c r="AM1885" s="14" t="str">
        <f>IF($O1885 = TRUE, INDEX(Documentation!$M$9:$M$13, $AL1885, 1), "")</f>
        <v>Financially Pressured</v>
      </c>
      <c r="AN1885" s="1"/>
      <c r="AO1885" s="1"/>
      <c r="AP1885" s="38">
        <v>4.2870129218716701E-6</v>
      </c>
      <c r="AQ1885" s="35">
        <v>2.03204767473739E-3</v>
      </c>
      <c r="AR1885" s="35">
        <v>2.8344289936259501E-3</v>
      </c>
      <c r="AS1885" s="35">
        <v>0.74252303543148301</v>
      </c>
      <c r="AT1885" s="35">
        <v>0.25260620088723201</v>
      </c>
      <c r="AU1885" s="14">
        <v>4</v>
      </c>
      <c r="AV1885" s="4" t="b">
        <f t="shared" si="413"/>
        <v>1</v>
      </c>
      <c r="AW1885" s="4" t="b">
        <f t="shared" si="414"/>
        <v>1</v>
      </c>
      <c r="AX1885" s="4" t="b">
        <f t="shared" si="415"/>
        <v>1</v>
      </c>
      <c r="AY1885" s="4" t="b">
        <f t="shared" si="416"/>
        <v>1</v>
      </c>
      <c r="AZ1885" s="4" t="b">
        <f t="shared" si="417"/>
        <v>1</v>
      </c>
      <c r="BA1885" s="4" t="b">
        <f t="shared" si="418"/>
        <v>1</v>
      </c>
      <c r="BB1885" s="14" t="b">
        <f t="shared" si="419"/>
        <v>1</v>
      </c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</row>
    <row r="1886" spans="1:64" x14ac:dyDescent="0.2">
      <c r="A1886" s="1"/>
      <c r="B1886" s="11" t="s">
        <v>2041</v>
      </c>
      <c r="C1886" s="4">
        <v>2</v>
      </c>
      <c r="D1886" s="4">
        <v>2</v>
      </c>
      <c r="E1886" s="4">
        <v>4</v>
      </c>
      <c r="F1886" s="4">
        <v>3</v>
      </c>
      <c r="G1886" s="4">
        <v>3</v>
      </c>
      <c r="H1886" s="4">
        <v>4</v>
      </c>
      <c r="I1886" s="4">
        <v>4</v>
      </c>
      <c r="J1886" s="4">
        <v>2</v>
      </c>
      <c r="K1886" s="4">
        <v>1</v>
      </c>
      <c r="L1886" s="4">
        <v>2</v>
      </c>
      <c r="M1886" s="4">
        <v>2</v>
      </c>
      <c r="N1886" s="14">
        <v>2</v>
      </c>
      <c r="O1886" s="25" t="b">
        <f t="shared" si="406"/>
        <v>1</v>
      </c>
      <c r="P1886" s="11">
        <f>IF($O1886 = TRUE, IF(ISBLANK(C1886), "", INDEX('Individual UI'!$E$6:$H$6,1,C1886)), "")</f>
        <v>-2</v>
      </c>
      <c r="Q1886" s="4">
        <f>IF($O1886 = TRUE, IF(ISBLANK(D1886), "", INDEX('Individual UI'!$E$6:$H$6,1,D1886)), "")</f>
        <v>-2</v>
      </c>
      <c r="R1886" s="4">
        <f>IF($O1886 = TRUE, IF(ISBLANK(E1886), "", INDEX('Individual UI'!$E$6:$H$6,1,E1886)), "")</f>
        <v>4</v>
      </c>
      <c r="S1886" s="4">
        <f>IF($O1886 = TRUE, IF(ISBLANK(F1886), "", INDEX('Individual UI'!$E$6:$H$6,1,F1886)), "")</f>
        <v>2</v>
      </c>
      <c r="T1886" s="4">
        <f>IF($O1886 = TRUE, IF(ISBLANK(G1886), "", INDEX('Individual UI'!$E$6:$H$6,1,G1886)), "")</f>
        <v>2</v>
      </c>
      <c r="U1886" s="4">
        <f>IF($O1886 = TRUE, IF(ISBLANK(H1886), "", INDEX('Individual UI'!$E$6:$H$6,1,H1886)), "")</f>
        <v>4</v>
      </c>
      <c r="V1886" s="4">
        <f>IF($O1886 = TRUE, IF(ISBLANK(I1886), "", INDEX('Individual UI'!$E$6:$H$6,1,I1886)), "")</f>
        <v>4</v>
      </c>
      <c r="W1886" s="4">
        <f>IF($O1886 = TRUE, IF(ISBLANK(J1886), "", INDEX('Individual UI'!$E$6:$H$6,1,J1886)), "")</f>
        <v>-2</v>
      </c>
      <c r="X1886" s="4">
        <f>IF($O1886 = TRUE, IF(ISBLANK(K1886), "", INDEX('Individual UI'!$E$6:$H$6,1,K1886)), "")</f>
        <v>-4</v>
      </c>
      <c r="Y1886" s="4">
        <f>IF($O1886 = TRUE, IF(ISBLANK(L1886), "", INDEX('Individual UI'!$E$6:$H$6,1,L1886)), "")</f>
        <v>-2</v>
      </c>
      <c r="Z1886" s="4">
        <f>IF($O1886 = TRUE, IF(ISBLANK(M1886), "", INDEX('Individual UI'!$E$6:$H$6,1,M1886)), "")</f>
        <v>-2</v>
      </c>
      <c r="AA1886" s="14">
        <f>IF($O1886 = TRUE, IF(ISBLANK(N1886), "", INDEX('Individual UI'!$E$6:$H$6,1,N1886)), "")</f>
        <v>-2</v>
      </c>
      <c r="AB1886" s="11">
        <f>IF($O1886 = TRUE, EXP(MMULT($P1886:$AA1886, Documentation!D$39:D$50) + Documentation!D$51), "")</f>
        <v>5.2863883600273451E-3</v>
      </c>
      <c r="AC1886" s="4">
        <f>IF($O1886 = TRUE, EXP(MMULT($P1886:$AA1886, Documentation!E$39:E$50) + Documentation!E$51), "")</f>
        <v>1.320226910932212E-4</v>
      </c>
      <c r="AD1886" s="4">
        <f>IF($O1886 = TRUE, EXP(MMULT($P1886:$AA1886, Documentation!F$39:F$50) + Documentation!F$51), "")</f>
        <v>3.5877793029669624E-3</v>
      </c>
      <c r="AE1886" s="4">
        <f>IF($O1886 = TRUE, EXP(MMULT($P1886:$AA1886, Documentation!G$39:G$50) + Documentation!G$51), "")</f>
        <v>9.2996161061231053</v>
      </c>
      <c r="AF1886" s="14">
        <f>IF($O1886 = TRUE, EXP(MMULT($P1886:$AA1886, Documentation!H$39:H$50) + Documentation!H$51), "")</f>
        <v>2.5022000025379659E-2</v>
      </c>
      <c r="AG1886" s="30">
        <f t="shared" si="407"/>
        <v>5.6637988250829495E-4</v>
      </c>
      <c r="AH1886" s="28">
        <f t="shared" si="408"/>
        <v>1.414481706172279E-5</v>
      </c>
      <c r="AI1886" s="28">
        <f t="shared" si="409"/>
        <v>3.8439211834024418E-4</v>
      </c>
      <c r="AJ1886" s="28">
        <f t="shared" si="410"/>
        <v>0.99635424392675664</v>
      </c>
      <c r="AK1886" s="33">
        <f t="shared" si="411"/>
        <v>2.6808392553330641E-3</v>
      </c>
      <c r="AL1886" s="11">
        <f t="shared" si="412"/>
        <v>4</v>
      </c>
      <c r="AM1886" s="14" t="str">
        <f>IF($O1886 = TRUE, INDEX(Documentation!$M$9:$M$13, $AL1886, 1), "")</f>
        <v>Financially Pressured</v>
      </c>
      <c r="AN1886" s="1"/>
      <c r="AO1886" s="1"/>
      <c r="AP1886" s="38">
        <v>5.6637988250829495E-4</v>
      </c>
      <c r="AQ1886" s="35">
        <v>1.41448170617229E-5</v>
      </c>
      <c r="AR1886" s="35">
        <v>3.8439211834024998E-4</v>
      </c>
      <c r="AS1886" s="35">
        <v>0.99635424392675698</v>
      </c>
      <c r="AT1886" s="35">
        <v>2.6808392553330602E-3</v>
      </c>
      <c r="AU1886" s="14">
        <v>4</v>
      </c>
      <c r="AV1886" s="4" t="b">
        <f t="shared" si="413"/>
        <v>1</v>
      </c>
      <c r="AW1886" s="4" t="b">
        <f t="shared" si="414"/>
        <v>1</v>
      </c>
      <c r="AX1886" s="4" t="b">
        <f t="shared" si="415"/>
        <v>1</v>
      </c>
      <c r="AY1886" s="4" t="b">
        <f t="shared" si="416"/>
        <v>1</v>
      </c>
      <c r="AZ1886" s="4" t="b">
        <f t="shared" si="417"/>
        <v>1</v>
      </c>
      <c r="BA1886" s="4" t="b">
        <f t="shared" si="418"/>
        <v>1</v>
      </c>
      <c r="BB1886" s="14" t="b">
        <f t="shared" si="419"/>
        <v>1</v>
      </c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</row>
    <row r="1887" spans="1:64" x14ac:dyDescent="0.2">
      <c r="A1887" s="1"/>
      <c r="B1887" s="11" t="s">
        <v>2042</v>
      </c>
      <c r="C1887" s="4">
        <v>2</v>
      </c>
      <c r="D1887" s="4">
        <v>2</v>
      </c>
      <c r="E1887" s="4">
        <v>4</v>
      </c>
      <c r="F1887" s="4">
        <v>3</v>
      </c>
      <c r="G1887" s="4">
        <v>4</v>
      </c>
      <c r="H1887" s="4">
        <v>4</v>
      </c>
      <c r="I1887" s="4">
        <v>1</v>
      </c>
      <c r="J1887" s="4">
        <v>3</v>
      </c>
      <c r="K1887" s="4">
        <v>3</v>
      </c>
      <c r="L1887" s="4">
        <v>1</v>
      </c>
      <c r="M1887" s="4">
        <v>1</v>
      </c>
      <c r="N1887" s="14">
        <v>2</v>
      </c>
      <c r="O1887" s="25" t="b">
        <f t="shared" si="406"/>
        <v>1</v>
      </c>
      <c r="P1887" s="11">
        <f>IF($O1887 = TRUE, IF(ISBLANK(C1887), "", INDEX('Individual UI'!$E$6:$H$6,1,C1887)), "")</f>
        <v>-2</v>
      </c>
      <c r="Q1887" s="4">
        <f>IF($O1887 = TRUE, IF(ISBLANK(D1887), "", INDEX('Individual UI'!$E$6:$H$6,1,D1887)), "")</f>
        <v>-2</v>
      </c>
      <c r="R1887" s="4">
        <f>IF($O1887 = TRUE, IF(ISBLANK(E1887), "", INDEX('Individual UI'!$E$6:$H$6,1,E1887)), "")</f>
        <v>4</v>
      </c>
      <c r="S1887" s="4">
        <f>IF($O1887 = TRUE, IF(ISBLANK(F1887), "", INDEX('Individual UI'!$E$6:$H$6,1,F1887)), "")</f>
        <v>2</v>
      </c>
      <c r="T1887" s="4">
        <f>IF($O1887 = TRUE, IF(ISBLANK(G1887), "", INDEX('Individual UI'!$E$6:$H$6,1,G1887)), "")</f>
        <v>4</v>
      </c>
      <c r="U1887" s="4">
        <f>IF($O1887 = TRUE, IF(ISBLANK(H1887), "", INDEX('Individual UI'!$E$6:$H$6,1,H1887)), "")</f>
        <v>4</v>
      </c>
      <c r="V1887" s="4">
        <f>IF($O1887 = TRUE, IF(ISBLANK(I1887), "", INDEX('Individual UI'!$E$6:$H$6,1,I1887)), "")</f>
        <v>-4</v>
      </c>
      <c r="W1887" s="4">
        <f>IF($O1887 = TRUE, IF(ISBLANK(J1887), "", INDEX('Individual UI'!$E$6:$H$6,1,J1887)), "")</f>
        <v>2</v>
      </c>
      <c r="X1887" s="4">
        <f>IF($O1887 = TRUE, IF(ISBLANK(K1887), "", INDEX('Individual UI'!$E$6:$H$6,1,K1887)), "")</f>
        <v>2</v>
      </c>
      <c r="Y1887" s="4">
        <f>IF($O1887 = TRUE, IF(ISBLANK(L1887), "", INDEX('Individual UI'!$E$6:$H$6,1,L1887)), "")</f>
        <v>-4</v>
      </c>
      <c r="Z1887" s="4">
        <f>IF($O1887 = TRUE, IF(ISBLANK(M1887), "", INDEX('Individual UI'!$E$6:$H$6,1,M1887)), "")</f>
        <v>-4</v>
      </c>
      <c r="AA1887" s="14">
        <f>IF($O1887 = TRUE, IF(ISBLANK(N1887), "", INDEX('Individual UI'!$E$6:$H$6,1,N1887)), "")</f>
        <v>-2</v>
      </c>
      <c r="AB1887" s="11">
        <f>IF($O1887 = TRUE, EXP(MMULT($P1887:$AA1887, Documentation!D$39:D$50) + Documentation!D$51), "")</f>
        <v>3.3403066788657707E-4</v>
      </c>
      <c r="AC1887" s="4">
        <f>IF($O1887 = TRUE, EXP(MMULT($P1887:$AA1887, Documentation!E$39:E$50) + Documentation!E$51), "")</f>
        <v>4.7472444382297841E-5</v>
      </c>
      <c r="AD1887" s="4">
        <f>IF($O1887 = TRUE, EXP(MMULT($P1887:$AA1887, Documentation!F$39:F$50) + Documentation!F$51), "")</f>
        <v>1.9060783337514511E-2</v>
      </c>
      <c r="AE1887" s="4">
        <f>IF($O1887 = TRUE, EXP(MMULT($P1887:$AA1887, Documentation!G$39:G$50) + Documentation!G$51), "")</f>
        <v>126.6835254555431</v>
      </c>
      <c r="AF1887" s="14">
        <f>IF($O1887 = TRUE, EXP(MMULT($P1887:$AA1887, Documentation!H$39:H$50) + Documentation!H$51), "")</f>
        <v>5.930718505595145E-2</v>
      </c>
      <c r="AG1887" s="30">
        <f t="shared" si="407"/>
        <v>2.6350952448495445E-6</v>
      </c>
      <c r="AH1887" s="28">
        <f t="shared" si="408"/>
        <v>3.7449978244409099E-7</v>
      </c>
      <c r="AI1887" s="28">
        <f t="shared" si="409"/>
        <v>1.5036637160767199E-4</v>
      </c>
      <c r="AJ1887" s="28">
        <f t="shared" si="410"/>
        <v>0.99937876255730607</v>
      </c>
      <c r="AK1887" s="33">
        <f t="shared" si="411"/>
        <v>4.6786147605888646E-4</v>
      </c>
      <c r="AL1887" s="11">
        <f t="shared" si="412"/>
        <v>4</v>
      </c>
      <c r="AM1887" s="14" t="str">
        <f>IF($O1887 = TRUE, INDEX(Documentation!$M$9:$M$13, $AL1887, 1), "")</f>
        <v>Financially Pressured</v>
      </c>
      <c r="AN1887" s="1"/>
      <c r="AO1887" s="1"/>
      <c r="AP1887" s="38">
        <v>2.6350952448495602E-6</v>
      </c>
      <c r="AQ1887" s="35">
        <v>3.74499782444093E-7</v>
      </c>
      <c r="AR1887" s="35">
        <v>1.50366371607675E-4</v>
      </c>
      <c r="AS1887" s="35">
        <v>0.99937876255730596</v>
      </c>
      <c r="AT1887" s="35">
        <v>4.6786147605889199E-4</v>
      </c>
      <c r="AU1887" s="14">
        <v>4</v>
      </c>
      <c r="AV1887" s="4" t="b">
        <f t="shared" si="413"/>
        <v>1</v>
      </c>
      <c r="AW1887" s="4" t="b">
        <f t="shared" si="414"/>
        <v>1</v>
      </c>
      <c r="AX1887" s="4" t="b">
        <f t="shared" si="415"/>
        <v>1</v>
      </c>
      <c r="AY1887" s="4" t="b">
        <f t="shared" si="416"/>
        <v>1</v>
      </c>
      <c r="AZ1887" s="4" t="b">
        <f t="shared" si="417"/>
        <v>1</v>
      </c>
      <c r="BA1887" s="4" t="b">
        <f t="shared" si="418"/>
        <v>1</v>
      </c>
      <c r="BB1887" s="14" t="b">
        <f t="shared" si="419"/>
        <v>1</v>
      </c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</row>
    <row r="1888" spans="1:64" x14ac:dyDescent="0.2">
      <c r="A1888" s="1"/>
      <c r="B1888" s="11" t="s">
        <v>2043</v>
      </c>
      <c r="C1888" s="4">
        <v>3</v>
      </c>
      <c r="D1888" s="4">
        <v>1</v>
      </c>
      <c r="E1888" s="4">
        <v>4</v>
      </c>
      <c r="F1888" s="4">
        <v>4</v>
      </c>
      <c r="G1888" s="4">
        <v>3</v>
      </c>
      <c r="H1888" s="4">
        <v>2</v>
      </c>
      <c r="I1888" s="4">
        <v>2</v>
      </c>
      <c r="J1888" s="4">
        <v>2</v>
      </c>
      <c r="K1888" s="4">
        <v>1</v>
      </c>
      <c r="L1888" s="4">
        <v>3</v>
      </c>
      <c r="M1888" s="4">
        <v>2</v>
      </c>
      <c r="N1888" s="14">
        <v>3</v>
      </c>
      <c r="O1888" s="25" t="b">
        <f t="shared" si="406"/>
        <v>1</v>
      </c>
      <c r="P1888" s="11">
        <f>IF($O1888 = TRUE, IF(ISBLANK(C1888), "", INDEX('Individual UI'!$E$6:$H$6,1,C1888)), "")</f>
        <v>2</v>
      </c>
      <c r="Q1888" s="4">
        <f>IF($O1888 = TRUE, IF(ISBLANK(D1888), "", INDEX('Individual UI'!$E$6:$H$6,1,D1888)), "")</f>
        <v>-4</v>
      </c>
      <c r="R1888" s="4">
        <f>IF($O1888 = TRUE, IF(ISBLANK(E1888), "", INDEX('Individual UI'!$E$6:$H$6,1,E1888)), "")</f>
        <v>4</v>
      </c>
      <c r="S1888" s="4">
        <f>IF($O1888 = TRUE, IF(ISBLANK(F1888), "", INDEX('Individual UI'!$E$6:$H$6,1,F1888)), "")</f>
        <v>4</v>
      </c>
      <c r="T1888" s="4">
        <f>IF($O1888 = TRUE, IF(ISBLANK(G1888), "", INDEX('Individual UI'!$E$6:$H$6,1,G1888)), "")</f>
        <v>2</v>
      </c>
      <c r="U1888" s="4">
        <f>IF($O1888 = TRUE, IF(ISBLANK(H1888), "", INDEX('Individual UI'!$E$6:$H$6,1,H1888)), "")</f>
        <v>-2</v>
      </c>
      <c r="V1888" s="4">
        <f>IF($O1888 = TRUE, IF(ISBLANK(I1888), "", INDEX('Individual UI'!$E$6:$H$6,1,I1888)), "")</f>
        <v>-2</v>
      </c>
      <c r="W1888" s="4">
        <f>IF($O1888 = TRUE, IF(ISBLANK(J1888), "", INDEX('Individual UI'!$E$6:$H$6,1,J1888)), "")</f>
        <v>-2</v>
      </c>
      <c r="X1888" s="4">
        <f>IF($O1888 = TRUE, IF(ISBLANK(K1888), "", INDEX('Individual UI'!$E$6:$H$6,1,K1888)), "")</f>
        <v>-4</v>
      </c>
      <c r="Y1888" s="4">
        <f>IF($O1888 = TRUE, IF(ISBLANK(L1888), "", INDEX('Individual UI'!$E$6:$H$6,1,L1888)), "")</f>
        <v>2</v>
      </c>
      <c r="Z1888" s="4">
        <f>IF($O1888 = TRUE, IF(ISBLANK(M1888), "", INDEX('Individual UI'!$E$6:$H$6,1,M1888)), "")</f>
        <v>-2</v>
      </c>
      <c r="AA1888" s="14">
        <f>IF($O1888 = TRUE, IF(ISBLANK(N1888), "", INDEX('Individual UI'!$E$6:$H$6,1,N1888)), "")</f>
        <v>2</v>
      </c>
      <c r="AB1888" s="11">
        <f>IF($O1888 = TRUE, EXP(MMULT($P1888:$AA1888, Documentation!D$39:D$50) + Documentation!D$51), "")</f>
        <v>1.0785004781023338E-3</v>
      </c>
      <c r="AC1888" s="4">
        <f>IF($O1888 = TRUE, EXP(MMULT($P1888:$AA1888, Documentation!E$39:E$50) + Documentation!E$51), "")</f>
        <v>2.8250827955681591E-3</v>
      </c>
      <c r="AD1888" s="4">
        <f>IF($O1888 = TRUE, EXP(MMULT($P1888:$AA1888, Documentation!F$39:F$50) + Documentation!F$51), "")</f>
        <v>2.6964296289483568E-2</v>
      </c>
      <c r="AE1888" s="4">
        <f>IF($O1888 = TRUE, EXP(MMULT($P1888:$AA1888, Documentation!G$39:G$50) + Documentation!G$51), "")</f>
        <v>2.3280391936868576</v>
      </c>
      <c r="AF1888" s="14">
        <f>IF($O1888 = TRUE, EXP(MMULT($P1888:$AA1888, Documentation!H$39:H$50) + Documentation!H$51), "")</f>
        <v>3.6801360347582829E-2</v>
      </c>
      <c r="AG1888" s="30">
        <f t="shared" si="407"/>
        <v>4.5018019011719548E-4</v>
      </c>
      <c r="AH1888" s="28">
        <f t="shared" si="408"/>
        <v>1.1792264684420634E-3</v>
      </c>
      <c r="AI1888" s="28">
        <f t="shared" si="409"/>
        <v>1.1255249558474753E-2</v>
      </c>
      <c r="AJ1888" s="28">
        <f t="shared" si="410"/>
        <v>0.97175397516586803</v>
      </c>
      <c r="AK1888" s="33">
        <f t="shared" si="411"/>
        <v>1.5361368617097887E-2</v>
      </c>
      <c r="AL1888" s="11">
        <f t="shared" si="412"/>
        <v>4</v>
      </c>
      <c r="AM1888" s="14" t="str">
        <f>IF($O1888 = TRUE, INDEX(Documentation!$M$9:$M$13, $AL1888, 1), "")</f>
        <v>Financially Pressured</v>
      </c>
      <c r="AN1888" s="1"/>
      <c r="AO1888" s="1"/>
      <c r="AP1888" s="38">
        <v>4.5018019011719499E-4</v>
      </c>
      <c r="AQ1888" s="35">
        <v>1.1792264684420701E-3</v>
      </c>
      <c r="AR1888" s="35">
        <v>1.1255249558475001E-2</v>
      </c>
      <c r="AS1888" s="35">
        <v>0.97175397516586803</v>
      </c>
      <c r="AT1888" s="35">
        <v>1.5361368617098E-2</v>
      </c>
      <c r="AU1888" s="14">
        <v>4</v>
      </c>
      <c r="AV1888" s="4" t="b">
        <f t="shared" si="413"/>
        <v>1</v>
      </c>
      <c r="AW1888" s="4" t="b">
        <f t="shared" si="414"/>
        <v>1</v>
      </c>
      <c r="AX1888" s="4" t="b">
        <f t="shared" si="415"/>
        <v>1</v>
      </c>
      <c r="AY1888" s="4" t="b">
        <f t="shared" si="416"/>
        <v>1</v>
      </c>
      <c r="AZ1888" s="4" t="b">
        <f t="shared" si="417"/>
        <v>1</v>
      </c>
      <c r="BA1888" s="4" t="b">
        <f t="shared" si="418"/>
        <v>1</v>
      </c>
      <c r="BB1888" s="14" t="b">
        <f t="shared" si="419"/>
        <v>1</v>
      </c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</row>
    <row r="1889" spans="1:64" x14ac:dyDescent="0.2">
      <c r="A1889" s="1"/>
      <c r="B1889" s="11" t="s">
        <v>2044</v>
      </c>
      <c r="C1889" s="4">
        <v>2</v>
      </c>
      <c r="D1889" s="4">
        <v>2</v>
      </c>
      <c r="E1889" s="4">
        <v>1</v>
      </c>
      <c r="F1889" s="4">
        <v>4</v>
      </c>
      <c r="G1889" s="4">
        <v>3</v>
      </c>
      <c r="H1889" s="4">
        <v>2</v>
      </c>
      <c r="I1889" s="4">
        <v>1</v>
      </c>
      <c r="J1889" s="4">
        <v>4</v>
      </c>
      <c r="K1889" s="4">
        <v>2</v>
      </c>
      <c r="L1889" s="4">
        <v>4</v>
      </c>
      <c r="M1889" s="4">
        <v>3</v>
      </c>
      <c r="N1889" s="14">
        <v>2</v>
      </c>
      <c r="O1889" s="25" t="b">
        <f t="shared" si="406"/>
        <v>1</v>
      </c>
      <c r="P1889" s="11">
        <f>IF($O1889 = TRUE, IF(ISBLANK(C1889), "", INDEX('Individual UI'!$E$6:$H$6,1,C1889)), "")</f>
        <v>-2</v>
      </c>
      <c r="Q1889" s="4">
        <f>IF($O1889 = TRUE, IF(ISBLANK(D1889), "", INDEX('Individual UI'!$E$6:$H$6,1,D1889)), "")</f>
        <v>-2</v>
      </c>
      <c r="R1889" s="4">
        <f>IF($O1889 = TRUE, IF(ISBLANK(E1889), "", INDEX('Individual UI'!$E$6:$H$6,1,E1889)), "")</f>
        <v>-4</v>
      </c>
      <c r="S1889" s="4">
        <f>IF($O1889 = TRUE, IF(ISBLANK(F1889), "", INDEX('Individual UI'!$E$6:$H$6,1,F1889)), "")</f>
        <v>4</v>
      </c>
      <c r="T1889" s="4">
        <f>IF($O1889 = TRUE, IF(ISBLANK(G1889), "", INDEX('Individual UI'!$E$6:$H$6,1,G1889)), "")</f>
        <v>2</v>
      </c>
      <c r="U1889" s="4">
        <f>IF($O1889 = TRUE, IF(ISBLANK(H1889), "", INDEX('Individual UI'!$E$6:$H$6,1,H1889)), "")</f>
        <v>-2</v>
      </c>
      <c r="V1889" s="4">
        <f>IF($O1889 = TRUE, IF(ISBLANK(I1889), "", INDEX('Individual UI'!$E$6:$H$6,1,I1889)), "")</f>
        <v>-4</v>
      </c>
      <c r="W1889" s="4">
        <f>IF($O1889 = TRUE, IF(ISBLANK(J1889), "", INDEX('Individual UI'!$E$6:$H$6,1,J1889)), "")</f>
        <v>4</v>
      </c>
      <c r="X1889" s="4">
        <f>IF($O1889 = TRUE, IF(ISBLANK(K1889), "", INDEX('Individual UI'!$E$6:$H$6,1,K1889)), "")</f>
        <v>-2</v>
      </c>
      <c r="Y1889" s="4">
        <f>IF($O1889 = TRUE, IF(ISBLANK(L1889), "", INDEX('Individual UI'!$E$6:$H$6,1,L1889)), "")</f>
        <v>4</v>
      </c>
      <c r="Z1889" s="4">
        <f>IF($O1889 = TRUE, IF(ISBLANK(M1889), "", INDEX('Individual UI'!$E$6:$H$6,1,M1889)), "")</f>
        <v>2</v>
      </c>
      <c r="AA1889" s="14">
        <f>IF($O1889 = TRUE, IF(ISBLANK(N1889), "", INDEX('Individual UI'!$E$6:$H$6,1,N1889)), "")</f>
        <v>-2</v>
      </c>
      <c r="AB1889" s="11">
        <f>IF($O1889 = TRUE, EXP(MMULT($P1889:$AA1889, Documentation!D$39:D$50) + Documentation!D$51), "")</f>
        <v>6.6645011770609369E-3</v>
      </c>
      <c r="AC1889" s="4">
        <f>IF($O1889 = TRUE, EXP(MMULT($P1889:$AA1889, Documentation!E$39:E$50) + Documentation!E$51), "")</f>
        <v>7.4332465516872284E-4</v>
      </c>
      <c r="AD1889" s="4">
        <f>IF($O1889 = TRUE, EXP(MMULT($P1889:$AA1889, Documentation!F$39:F$50) + Documentation!F$51), "")</f>
        <v>7.2841718882923207E-2</v>
      </c>
      <c r="AE1889" s="4">
        <f>IF($O1889 = TRUE, EXP(MMULT($P1889:$AA1889, Documentation!G$39:G$50) + Documentation!G$51), "")</f>
        <v>1.3819306240380516E-2</v>
      </c>
      <c r="AF1889" s="14">
        <f>IF($O1889 = TRUE, EXP(MMULT($P1889:$AA1889, Documentation!H$39:H$50) + Documentation!H$51), "")</f>
        <v>1.1538109540626972E-3</v>
      </c>
      <c r="AG1889" s="30">
        <f t="shared" si="407"/>
        <v>6.9988604008866945E-2</v>
      </c>
      <c r="AH1889" s="28">
        <f t="shared" si="408"/>
        <v>7.8061738693508869E-3</v>
      </c>
      <c r="AI1889" s="28">
        <f t="shared" si="409"/>
        <v>0.76496201032563849</v>
      </c>
      <c r="AJ1889" s="28">
        <f t="shared" si="410"/>
        <v>0.14512623322272275</v>
      </c>
      <c r="AK1889" s="33">
        <f t="shared" si="411"/>
        <v>1.2116978573421103E-2</v>
      </c>
      <c r="AL1889" s="11">
        <f t="shared" si="412"/>
        <v>3</v>
      </c>
      <c r="AM1889" s="14" t="str">
        <f>IF($O1889 = TRUE, INDEX(Documentation!$M$9:$M$13, $AL1889, 1), "")</f>
        <v>Process Skeptics</v>
      </c>
      <c r="AN1889" s="1"/>
      <c r="AO1889" s="1"/>
      <c r="AP1889" s="38">
        <v>6.9988604008867694E-2</v>
      </c>
      <c r="AQ1889" s="35">
        <v>7.8061738693507099E-3</v>
      </c>
      <c r="AR1889" s="35">
        <v>0.76496201032563504</v>
      </c>
      <c r="AS1889" s="35">
        <v>0.145126233222725</v>
      </c>
      <c r="AT1889" s="35">
        <v>1.2116978573421099E-2</v>
      </c>
      <c r="AU1889" s="14">
        <v>3</v>
      </c>
      <c r="AV1889" s="4" t="b">
        <f t="shared" si="413"/>
        <v>1</v>
      </c>
      <c r="AW1889" s="4" t="b">
        <f t="shared" si="414"/>
        <v>1</v>
      </c>
      <c r="AX1889" s="4" t="b">
        <f t="shared" si="415"/>
        <v>1</v>
      </c>
      <c r="AY1889" s="4" t="b">
        <f t="shared" si="416"/>
        <v>1</v>
      </c>
      <c r="AZ1889" s="4" t="b">
        <f t="shared" si="417"/>
        <v>1</v>
      </c>
      <c r="BA1889" s="4" t="b">
        <f t="shared" si="418"/>
        <v>1</v>
      </c>
      <c r="BB1889" s="14" t="b">
        <f t="shared" si="419"/>
        <v>1</v>
      </c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</row>
    <row r="1890" spans="1:64" x14ac:dyDescent="0.2">
      <c r="A1890" s="1"/>
      <c r="B1890" s="11" t="s">
        <v>2045</v>
      </c>
      <c r="C1890" s="4">
        <v>2</v>
      </c>
      <c r="D1890" s="4">
        <v>4</v>
      </c>
      <c r="E1890" s="4">
        <v>4</v>
      </c>
      <c r="F1890" s="4">
        <v>3</v>
      </c>
      <c r="G1890" s="4">
        <v>4</v>
      </c>
      <c r="H1890" s="4">
        <v>4</v>
      </c>
      <c r="I1890" s="4">
        <v>1</v>
      </c>
      <c r="J1890" s="4">
        <v>3</v>
      </c>
      <c r="K1890" s="4">
        <v>1</v>
      </c>
      <c r="L1890" s="4">
        <v>3</v>
      </c>
      <c r="M1890" s="4">
        <v>1</v>
      </c>
      <c r="N1890" s="14">
        <v>2</v>
      </c>
      <c r="O1890" s="25" t="b">
        <f t="shared" si="406"/>
        <v>1</v>
      </c>
      <c r="P1890" s="11">
        <f>IF($O1890 = TRUE, IF(ISBLANK(C1890), "", INDEX('Individual UI'!$E$6:$H$6,1,C1890)), "")</f>
        <v>-2</v>
      </c>
      <c r="Q1890" s="4">
        <f>IF($O1890 = TRUE, IF(ISBLANK(D1890), "", INDEX('Individual UI'!$E$6:$H$6,1,D1890)), "")</f>
        <v>4</v>
      </c>
      <c r="R1890" s="4">
        <f>IF($O1890 = TRUE, IF(ISBLANK(E1890), "", INDEX('Individual UI'!$E$6:$H$6,1,E1890)), "")</f>
        <v>4</v>
      </c>
      <c r="S1890" s="4">
        <f>IF($O1890 = TRUE, IF(ISBLANK(F1890), "", INDEX('Individual UI'!$E$6:$H$6,1,F1890)), "")</f>
        <v>2</v>
      </c>
      <c r="T1890" s="4">
        <f>IF($O1890 = TRUE, IF(ISBLANK(G1890), "", INDEX('Individual UI'!$E$6:$H$6,1,G1890)), "")</f>
        <v>4</v>
      </c>
      <c r="U1890" s="4">
        <f>IF($O1890 = TRUE, IF(ISBLANK(H1890), "", INDEX('Individual UI'!$E$6:$H$6,1,H1890)), "")</f>
        <v>4</v>
      </c>
      <c r="V1890" s="4">
        <f>IF($O1890 = TRUE, IF(ISBLANK(I1890), "", INDEX('Individual UI'!$E$6:$H$6,1,I1890)), "")</f>
        <v>-4</v>
      </c>
      <c r="W1890" s="4">
        <f>IF($O1890 = TRUE, IF(ISBLANK(J1890), "", INDEX('Individual UI'!$E$6:$H$6,1,J1890)), "")</f>
        <v>2</v>
      </c>
      <c r="X1890" s="4">
        <f>IF($O1890 = TRUE, IF(ISBLANK(K1890), "", INDEX('Individual UI'!$E$6:$H$6,1,K1890)), "")</f>
        <v>-4</v>
      </c>
      <c r="Y1890" s="4">
        <f>IF($O1890 = TRUE, IF(ISBLANK(L1890), "", INDEX('Individual UI'!$E$6:$H$6,1,L1890)), "")</f>
        <v>2</v>
      </c>
      <c r="Z1890" s="4">
        <f>IF($O1890 = TRUE, IF(ISBLANK(M1890), "", INDEX('Individual UI'!$E$6:$H$6,1,M1890)), "")</f>
        <v>-4</v>
      </c>
      <c r="AA1890" s="14">
        <f>IF($O1890 = TRUE, IF(ISBLANK(N1890), "", INDEX('Individual UI'!$E$6:$H$6,1,N1890)), "")</f>
        <v>-2</v>
      </c>
      <c r="AB1890" s="11">
        <f>IF($O1890 = TRUE, EXP(MMULT($P1890:$AA1890, Documentation!D$39:D$50) + Documentation!D$51), "")</f>
        <v>5.8192606981612136E-5</v>
      </c>
      <c r="AC1890" s="4">
        <f>IF($O1890 = TRUE, EXP(MMULT($P1890:$AA1890, Documentation!E$39:E$50) + Documentation!E$51), "")</f>
        <v>2.1634421959655643E-3</v>
      </c>
      <c r="AD1890" s="4">
        <f>IF($O1890 = TRUE, EXP(MMULT($P1890:$AA1890, Documentation!F$39:F$50) + Documentation!F$51), "")</f>
        <v>3.5621989223663088E-2</v>
      </c>
      <c r="AE1890" s="4">
        <f>IF($O1890 = TRUE, EXP(MMULT($P1890:$AA1890, Documentation!G$39:G$50) + Documentation!G$51), "")</f>
        <v>90.546402785422231</v>
      </c>
      <c r="AF1890" s="14">
        <f>IF($O1890 = TRUE, EXP(MMULT($P1890:$AA1890, Documentation!H$39:H$50) + Documentation!H$51), "")</f>
        <v>2.6519889492199766</v>
      </c>
      <c r="AG1890" s="30">
        <f t="shared" si="407"/>
        <v>6.241415342195235E-7</v>
      </c>
      <c r="AH1890" s="28">
        <f t="shared" si="408"/>
        <v>2.3203877630226672E-5</v>
      </c>
      <c r="AI1890" s="28">
        <f t="shared" si="409"/>
        <v>3.8206164252159577E-4</v>
      </c>
      <c r="AJ1890" s="28">
        <f t="shared" si="410"/>
        <v>0.97115035197529043</v>
      </c>
      <c r="AK1890" s="33">
        <f t="shared" si="411"/>
        <v>2.8443758363023642E-2</v>
      </c>
      <c r="AL1890" s="11">
        <f t="shared" si="412"/>
        <v>4</v>
      </c>
      <c r="AM1890" s="14" t="str">
        <f>IF($O1890 = TRUE, INDEX(Documentation!$M$9:$M$13, $AL1890, 1), "")</f>
        <v>Financially Pressured</v>
      </c>
      <c r="AN1890" s="1"/>
      <c r="AO1890" s="1"/>
      <c r="AP1890" s="38">
        <v>6.2414153421953197E-7</v>
      </c>
      <c r="AQ1890" s="35">
        <v>2.3203877630227099E-5</v>
      </c>
      <c r="AR1890" s="35">
        <v>3.8206164252160997E-4</v>
      </c>
      <c r="AS1890" s="35">
        <v>0.97115035197528998</v>
      </c>
      <c r="AT1890" s="35">
        <v>2.8443758363024201E-2</v>
      </c>
      <c r="AU1890" s="14">
        <v>4</v>
      </c>
      <c r="AV1890" s="4" t="b">
        <f t="shared" si="413"/>
        <v>1</v>
      </c>
      <c r="AW1890" s="4" t="b">
        <f t="shared" si="414"/>
        <v>1</v>
      </c>
      <c r="AX1890" s="4" t="b">
        <f t="shared" si="415"/>
        <v>1</v>
      </c>
      <c r="AY1890" s="4" t="b">
        <f t="shared" si="416"/>
        <v>1</v>
      </c>
      <c r="AZ1890" s="4" t="b">
        <f t="shared" si="417"/>
        <v>1</v>
      </c>
      <c r="BA1890" s="4" t="b">
        <f t="shared" si="418"/>
        <v>1</v>
      </c>
      <c r="BB1890" s="14" t="b">
        <f t="shared" si="419"/>
        <v>1</v>
      </c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</row>
    <row r="1891" spans="1:64" x14ac:dyDescent="0.2">
      <c r="A1891" s="1"/>
      <c r="B1891" s="11" t="s">
        <v>2046</v>
      </c>
      <c r="C1891" s="4">
        <v>4</v>
      </c>
      <c r="D1891" s="4">
        <v>2</v>
      </c>
      <c r="E1891" s="4">
        <v>4</v>
      </c>
      <c r="F1891" s="4">
        <v>3</v>
      </c>
      <c r="G1891" s="4">
        <v>2</v>
      </c>
      <c r="H1891" s="4">
        <v>4</v>
      </c>
      <c r="I1891" s="4">
        <v>1</v>
      </c>
      <c r="J1891" s="4">
        <v>2</v>
      </c>
      <c r="K1891" s="4">
        <v>1</v>
      </c>
      <c r="L1891" s="4">
        <v>2</v>
      </c>
      <c r="M1891" s="4">
        <v>2</v>
      </c>
      <c r="N1891" s="14">
        <v>3</v>
      </c>
      <c r="O1891" s="25" t="b">
        <f t="shared" si="406"/>
        <v>1</v>
      </c>
      <c r="P1891" s="11">
        <f>IF($O1891 = TRUE, IF(ISBLANK(C1891), "", INDEX('Individual UI'!$E$6:$H$6,1,C1891)), "")</f>
        <v>4</v>
      </c>
      <c r="Q1891" s="4">
        <f>IF($O1891 = TRUE, IF(ISBLANK(D1891), "", INDEX('Individual UI'!$E$6:$H$6,1,D1891)), "")</f>
        <v>-2</v>
      </c>
      <c r="R1891" s="4">
        <f>IF($O1891 = TRUE, IF(ISBLANK(E1891), "", INDEX('Individual UI'!$E$6:$H$6,1,E1891)), "")</f>
        <v>4</v>
      </c>
      <c r="S1891" s="4">
        <f>IF($O1891 = TRUE, IF(ISBLANK(F1891), "", INDEX('Individual UI'!$E$6:$H$6,1,F1891)), "")</f>
        <v>2</v>
      </c>
      <c r="T1891" s="4">
        <f>IF($O1891 = TRUE, IF(ISBLANK(G1891), "", INDEX('Individual UI'!$E$6:$H$6,1,G1891)), "")</f>
        <v>-2</v>
      </c>
      <c r="U1891" s="4">
        <f>IF($O1891 = TRUE, IF(ISBLANK(H1891), "", INDEX('Individual UI'!$E$6:$H$6,1,H1891)), "")</f>
        <v>4</v>
      </c>
      <c r="V1891" s="4">
        <f>IF($O1891 = TRUE, IF(ISBLANK(I1891), "", INDEX('Individual UI'!$E$6:$H$6,1,I1891)), "")</f>
        <v>-4</v>
      </c>
      <c r="W1891" s="4">
        <f>IF($O1891 = TRUE, IF(ISBLANK(J1891), "", INDEX('Individual UI'!$E$6:$H$6,1,J1891)), "")</f>
        <v>-2</v>
      </c>
      <c r="X1891" s="4">
        <f>IF($O1891 = TRUE, IF(ISBLANK(K1891), "", INDEX('Individual UI'!$E$6:$H$6,1,K1891)), "")</f>
        <v>-4</v>
      </c>
      <c r="Y1891" s="4">
        <f>IF($O1891 = TRUE, IF(ISBLANK(L1891), "", INDEX('Individual UI'!$E$6:$H$6,1,L1891)), "")</f>
        <v>-2</v>
      </c>
      <c r="Z1891" s="4">
        <f>IF($O1891 = TRUE, IF(ISBLANK(M1891), "", INDEX('Individual UI'!$E$6:$H$6,1,M1891)), "")</f>
        <v>-2</v>
      </c>
      <c r="AA1891" s="14">
        <f>IF($O1891 = TRUE, IF(ISBLANK(N1891), "", INDEX('Individual UI'!$E$6:$H$6,1,N1891)), "")</f>
        <v>2</v>
      </c>
      <c r="AB1891" s="11">
        <f>IF($O1891 = TRUE, EXP(MMULT($P1891:$AA1891, Documentation!D$39:D$50) + Documentation!D$51), "")</f>
        <v>3.3244121895163433E-4</v>
      </c>
      <c r="AC1891" s="4">
        <f>IF($O1891 = TRUE, EXP(MMULT($P1891:$AA1891, Documentation!E$39:E$50) + Documentation!E$51), "")</f>
        <v>3.7536881745466725E-3</v>
      </c>
      <c r="AD1891" s="4">
        <f>IF($O1891 = TRUE, EXP(MMULT($P1891:$AA1891, Documentation!F$39:F$50) + Documentation!F$51), "")</f>
        <v>6.1079318860169748E-2</v>
      </c>
      <c r="AE1891" s="4">
        <f>IF($O1891 = TRUE, EXP(MMULT($P1891:$AA1891, Documentation!G$39:G$50) + Documentation!G$51), "")</f>
        <v>8.5706540526288073</v>
      </c>
      <c r="AF1891" s="14">
        <f>IF($O1891 = TRUE, EXP(MMULT($P1891:$AA1891, Documentation!H$39:H$50) + Documentation!H$51), "")</f>
        <v>2.7074537388805036</v>
      </c>
      <c r="AG1891" s="30">
        <f t="shared" si="407"/>
        <v>2.9307344707723956E-5</v>
      </c>
      <c r="AH1891" s="28">
        <f t="shared" si="408"/>
        <v>3.3091754868325E-4</v>
      </c>
      <c r="AI1891" s="28">
        <f t="shared" si="409"/>
        <v>5.3846290721500786E-3</v>
      </c>
      <c r="AJ1891" s="28">
        <f t="shared" si="410"/>
        <v>0.75557150669570694</v>
      </c>
      <c r="AK1891" s="33">
        <f t="shared" si="411"/>
        <v>0.23868363933875197</v>
      </c>
      <c r="AL1891" s="11">
        <f t="shared" si="412"/>
        <v>4</v>
      </c>
      <c r="AM1891" s="14" t="str">
        <f>IF($O1891 = TRUE, INDEX(Documentation!$M$9:$M$13, $AL1891, 1), "")</f>
        <v>Financially Pressured</v>
      </c>
      <c r="AN1891" s="1"/>
      <c r="AO1891" s="1"/>
      <c r="AP1891" s="38">
        <v>2.93073447077238E-5</v>
      </c>
      <c r="AQ1891" s="35">
        <v>3.3091754868325401E-4</v>
      </c>
      <c r="AR1891" s="35">
        <v>5.3846290721501801E-3</v>
      </c>
      <c r="AS1891" s="35">
        <v>0.75557150669570405</v>
      </c>
      <c r="AT1891" s="35">
        <v>0.238683639338755</v>
      </c>
      <c r="AU1891" s="14">
        <v>4</v>
      </c>
      <c r="AV1891" s="4" t="b">
        <f t="shared" si="413"/>
        <v>1</v>
      </c>
      <c r="AW1891" s="4" t="b">
        <f t="shared" si="414"/>
        <v>1</v>
      </c>
      <c r="AX1891" s="4" t="b">
        <f t="shared" si="415"/>
        <v>1</v>
      </c>
      <c r="AY1891" s="4" t="b">
        <f t="shared" si="416"/>
        <v>1</v>
      </c>
      <c r="AZ1891" s="4" t="b">
        <f t="shared" si="417"/>
        <v>1</v>
      </c>
      <c r="BA1891" s="4" t="b">
        <f t="shared" si="418"/>
        <v>1</v>
      </c>
      <c r="BB1891" s="14" t="b">
        <f t="shared" si="419"/>
        <v>1</v>
      </c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</row>
    <row r="1892" spans="1:64" x14ac:dyDescent="0.2">
      <c r="A1892" s="1"/>
      <c r="B1892" s="11" t="s">
        <v>2047</v>
      </c>
      <c r="C1892" s="4">
        <v>1</v>
      </c>
      <c r="D1892" s="4">
        <v>3</v>
      </c>
      <c r="E1892" s="4">
        <v>4</v>
      </c>
      <c r="F1892" s="4">
        <v>2</v>
      </c>
      <c r="G1892" s="4">
        <v>3</v>
      </c>
      <c r="H1892" s="4">
        <v>4</v>
      </c>
      <c r="I1892" s="4">
        <v>1</v>
      </c>
      <c r="J1892" s="4">
        <v>3</v>
      </c>
      <c r="K1892" s="4">
        <v>1</v>
      </c>
      <c r="L1892" s="4">
        <v>3</v>
      </c>
      <c r="M1892" s="4">
        <v>1</v>
      </c>
      <c r="N1892" s="14">
        <v>1</v>
      </c>
      <c r="O1892" s="25" t="b">
        <f t="shared" si="406"/>
        <v>1</v>
      </c>
      <c r="P1892" s="11">
        <f>IF($O1892 = TRUE, IF(ISBLANK(C1892), "", INDEX('Individual UI'!$E$6:$H$6,1,C1892)), "")</f>
        <v>-4</v>
      </c>
      <c r="Q1892" s="4">
        <f>IF($O1892 = TRUE, IF(ISBLANK(D1892), "", INDEX('Individual UI'!$E$6:$H$6,1,D1892)), "")</f>
        <v>2</v>
      </c>
      <c r="R1892" s="4">
        <f>IF($O1892 = TRUE, IF(ISBLANK(E1892), "", INDEX('Individual UI'!$E$6:$H$6,1,E1892)), "")</f>
        <v>4</v>
      </c>
      <c r="S1892" s="4">
        <f>IF($O1892 = TRUE, IF(ISBLANK(F1892), "", INDEX('Individual UI'!$E$6:$H$6,1,F1892)), "")</f>
        <v>-2</v>
      </c>
      <c r="T1892" s="4">
        <f>IF($O1892 = TRUE, IF(ISBLANK(G1892), "", INDEX('Individual UI'!$E$6:$H$6,1,G1892)), "")</f>
        <v>2</v>
      </c>
      <c r="U1892" s="4">
        <f>IF($O1892 = TRUE, IF(ISBLANK(H1892), "", INDEX('Individual UI'!$E$6:$H$6,1,H1892)), "")</f>
        <v>4</v>
      </c>
      <c r="V1892" s="4">
        <f>IF($O1892 = TRUE, IF(ISBLANK(I1892), "", INDEX('Individual UI'!$E$6:$H$6,1,I1892)), "")</f>
        <v>-4</v>
      </c>
      <c r="W1892" s="4">
        <f>IF($O1892 = TRUE, IF(ISBLANK(J1892), "", INDEX('Individual UI'!$E$6:$H$6,1,J1892)), "")</f>
        <v>2</v>
      </c>
      <c r="X1892" s="4">
        <f>IF($O1892 = TRUE, IF(ISBLANK(K1892), "", INDEX('Individual UI'!$E$6:$H$6,1,K1892)), "")</f>
        <v>-4</v>
      </c>
      <c r="Y1892" s="4">
        <f>IF($O1892 = TRUE, IF(ISBLANK(L1892), "", INDEX('Individual UI'!$E$6:$H$6,1,L1892)), "")</f>
        <v>2</v>
      </c>
      <c r="Z1892" s="4">
        <f>IF($O1892 = TRUE, IF(ISBLANK(M1892), "", INDEX('Individual UI'!$E$6:$H$6,1,M1892)), "")</f>
        <v>-4</v>
      </c>
      <c r="AA1892" s="14">
        <f>IF($O1892 = TRUE, IF(ISBLANK(N1892), "", INDEX('Individual UI'!$E$6:$H$6,1,N1892)), "")</f>
        <v>-4</v>
      </c>
      <c r="AB1892" s="11">
        <f>IF($O1892 = TRUE, EXP(MMULT($P1892:$AA1892, Documentation!D$39:D$50) + Documentation!D$51), "")</f>
        <v>2.6604977947147701E-3</v>
      </c>
      <c r="AC1892" s="4">
        <f>IF($O1892 = TRUE, EXP(MMULT($P1892:$AA1892, Documentation!E$39:E$50) + Documentation!E$51), "")</f>
        <v>1.3327502605556482E-3</v>
      </c>
      <c r="AD1892" s="4">
        <f>IF($O1892 = TRUE, EXP(MMULT($P1892:$AA1892, Documentation!F$39:F$50) + Documentation!F$51), "")</f>
        <v>2.476265689051879E-3</v>
      </c>
      <c r="AE1892" s="4">
        <f>IF($O1892 = TRUE, EXP(MMULT($P1892:$AA1892, Documentation!G$39:G$50) + Documentation!G$51), "")</f>
        <v>54.449158741310249</v>
      </c>
      <c r="AF1892" s="14">
        <f>IF($O1892 = TRUE, EXP(MMULT($P1892:$AA1892, Documentation!H$39:H$50) + Documentation!H$51), "")</f>
        <v>0.51696297810101721</v>
      </c>
      <c r="AG1892" s="30">
        <f t="shared" si="407"/>
        <v>4.8396805299404284E-5</v>
      </c>
      <c r="AH1892" s="28">
        <f t="shared" si="408"/>
        <v>2.4243904656104827E-5</v>
      </c>
      <c r="AI1892" s="28">
        <f t="shared" si="409"/>
        <v>4.5045460537766505E-5</v>
      </c>
      <c r="AJ1892" s="28">
        <f t="shared" si="410"/>
        <v>0.99047830054753461</v>
      </c>
      <c r="AK1892" s="33">
        <f t="shared" si="411"/>
        <v>9.4040132819720821E-3</v>
      </c>
      <c r="AL1892" s="11">
        <f t="shared" si="412"/>
        <v>4</v>
      </c>
      <c r="AM1892" s="14" t="str">
        <f>IF($O1892 = TRUE, INDEX(Documentation!$M$9:$M$13, $AL1892, 1), "")</f>
        <v>Financially Pressured</v>
      </c>
      <c r="AN1892" s="1"/>
      <c r="AO1892" s="1"/>
      <c r="AP1892" s="38">
        <v>4.8396805299405097E-5</v>
      </c>
      <c r="AQ1892" s="35">
        <v>2.4243904656105102E-5</v>
      </c>
      <c r="AR1892" s="35">
        <v>4.5045460537768003E-5</v>
      </c>
      <c r="AS1892" s="35">
        <v>0.99047830054753505</v>
      </c>
      <c r="AT1892" s="35">
        <v>9.4040132819722191E-3</v>
      </c>
      <c r="AU1892" s="14">
        <v>4</v>
      </c>
      <c r="AV1892" s="4" t="b">
        <f t="shared" si="413"/>
        <v>1</v>
      </c>
      <c r="AW1892" s="4" t="b">
        <f t="shared" si="414"/>
        <v>1</v>
      </c>
      <c r="AX1892" s="4" t="b">
        <f t="shared" si="415"/>
        <v>1</v>
      </c>
      <c r="AY1892" s="4" t="b">
        <f t="shared" si="416"/>
        <v>1</v>
      </c>
      <c r="AZ1892" s="4" t="b">
        <f t="shared" si="417"/>
        <v>1</v>
      </c>
      <c r="BA1892" s="4" t="b">
        <f t="shared" si="418"/>
        <v>1</v>
      </c>
      <c r="BB1892" s="14" t="b">
        <f t="shared" si="419"/>
        <v>1</v>
      </c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</row>
    <row r="1893" spans="1:64" x14ac:dyDescent="0.2">
      <c r="A1893" s="1"/>
      <c r="B1893" s="11" t="s">
        <v>2048</v>
      </c>
      <c r="C1893" s="4">
        <v>2</v>
      </c>
      <c r="D1893" s="4">
        <v>3</v>
      </c>
      <c r="E1893" s="4">
        <v>1</v>
      </c>
      <c r="F1893" s="4">
        <v>4</v>
      </c>
      <c r="G1893" s="4">
        <v>4</v>
      </c>
      <c r="H1893" s="4">
        <v>4</v>
      </c>
      <c r="I1893" s="4">
        <v>2</v>
      </c>
      <c r="J1893" s="4">
        <v>4</v>
      </c>
      <c r="K1893" s="4">
        <v>3</v>
      </c>
      <c r="L1893" s="4">
        <v>4</v>
      </c>
      <c r="M1893" s="4">
        <v>4</v>
      </c>
      <c r="N1893" s="14">
        <v>4</v>
      </c>
      <c r="O1893" s="25" t="b">
        <f t="shared" si="406"/>
        <v>1</v>
      </c>
      <c r="P1893" s="11">
        <f>IF($O1893 = TRUE, IF(ISBLANK(C1893), "", INDEX('Individual UI'!$E$6:$H$6,1,C1893)), "")</f>
        <v>-2</v>
      </c>
      <c r="Q1893" s="4">
        <f>IF($O1893 = TRUE, IF(ISBLANK(D1893), "", INDEX('Individual UI'!$E$6:$H$6,1,D1893)), "")</f>
        <v>2</v>
      </c>
      <c r="R1893" s="4">
        <f>IF($O1893 = TRUE, IF(ISBLANK(E1893), "", INDEX('Individual UI'!$E$6:$H$6,1,E1893)), "")</f>
        <v>-4</v>
      </c>
      <c r="S1893" s="4">
        <f>IF($O1893 = TRUE, IF(ISBLANK(F1893), "", INDEX('Individual UI'!$E$6:$H$6,1,F1893)), "")</f>
        <v>4</v>
      </c>
      <c r="T1893" s="4">
        <f>IF($O1893 = TRUE, IF(ISBLANK(G1893), "", INDEX('Individual UI'!$E$6:$H$6,1,G1893)), "")</f>
        <v>4</v>
      </c>
      <c r="U1893" s="4">
        <f>IF($O1893 = TRUE, IF(ISBLANK(H1893), "", INDEX('Individual UI'!$E$6:$H$6,1,H1893)), "")</f>
        <v>4</v>
      </c>
      <c r="V1893" s="4">
        <f>IF($O1893 = TRUE, IF(ISBLANK(I1893), "", INDEX('Individual UI'!$E$6:$H$6,1,I1893)), "")</f>
        <v>-2</v>
      </c>
      <c r="W1893" s="4">
        <f>IF($O1893 = TRUE, IF(ISBLANK(J1893), "", INDEX('Individual UI'!$E$6:$H$6,1,J1893)), "")</f>
        <v>4</v>
      </c>
      <c r="X1893" s="4">
        <f>IF($O1893 = TRUE, IF(ISBLANK(K1893), "", INDEX('Individual UI'!$E$6:$H$6,1,K1893)), "")</f>
        <v>2</v>
      </c>
      <c r="Y1893" s="4">
        <f>IF($O1893 = TRUE, IF(ISBLANK(L1893), "", INDEX('Individual UI'!$E$6:$H$6,1,L1893)), "")</f>
        <v>4</v>
      </c>
      <c r="Z1893" s="4">
        <f>IF($O1893 = TRUE, IF(ISBLANK(M1893), "", INDEX('Individual UI'!$E$6:$H$6,1,M1893)), "")</f>
        <v>4</v>
      </c>
      <c r="AA1893" s="14">
        <f>IF($O1893 = TRUE, IF(ISBLANK(N1893), "", INDEX('Individual UI'!$E$6:$H$6,1,N1893)), "")</f>
        <v>4</v>
      </c>
      <c r="AB1893" s="11">
        <f>IF($O1893 = TRUE, EXP(MMULT($P1893:$AA1893, Documentation!D$39:D$50) + Documentation!D$51), "")</f>
        <v>3.4000124015602183E-5</v>
      </c>
      <c r="AC1893" s="4">
        <f>IF($O1893 = TRUE, EXP(MMULT($P1893:$AA1893, Documentation!E$39:E$50) + Documentation!E$51), "")</f>
        <v>3.8122358076496145E-2</v>
      </c>
      <c r="AD1893" s="4">
        <f>IF($O1893 = TRUE, EXP(MMULT($P1893:$AA1893, Documentation!F$39:F$50) + Documentation!F$51), "")</f>
        <v>10.559144464628236</v>
      </c>
      <c r="AE1893" s="4">
        <f>IF($O1893 = TRUE, EXP(MMULT($P1893:$AA1893, Documentation!G$39:G$50) + Documentation!G$51), "")</f>
        <v>2.1488125777492551E-3</v>
      </c>
      <c r="AF1893" s="14">
        <f>IF($O1893 = TRUE, EXP(MMULT($P1893:$AA1893, Documentation!H$39:H$50) + Documentation!H$51), "")</f>
        <v>4.4953810561499186E-3</v>
      </c>
      <c r="AG1893" s="30">
        <f t="shared" si="407"/>
        <v>3.206365551954194E-6</v>
      </c>
      <c r="AH1893" s="28">
        <f t="shared" si="408"/>
        <v>3.5951108778205752E-3</v>
      </c>
      <c r="AI1893" s="28">
        <f t="shared" si="409"/>
        <v>0.99577510523066104</v>
      </c>
      <c r="AJ1893" s="28">
        <f t="shared" si="410"/>
        <v>2.0264274988348382E-4</v>
      </c>
      <c r="AK1893" s="33">
        <f t="shared" si="411"/>
        <v>4.2393477608294172E-4</v>
      </c>
      <c r="AL1893" s="11">
        <f t="shared" si="412"/>
        <v>3</v>
      </c>
      <c r="AM1893" s="14" t="str">
        <f>IF($O1893 = TRUE, INDEX(Documentation!$M$9:$M$13, $AL1893, 1), "")</f>
        <v>Process Skeptics</v>
      </c>
      <c r="AN1893" s="1"/>
      <c r="AO1893" s="1"/>
      <c r="AP1893" s="38">
        <v>3.20636555195428E-6</v>
      </c>
      <c r="AQ1893" s="35">
        <v>3.5951108778205601E-3</v>
      </c>
      <c r="AR1893" s="35">
        <v>0.99577510523066104</v>
      </c>
      <c r="AS1893" s="35">
        <v>2.0264274988349E-4</v>
      </c>
      <c r="AT1893" s="35">
        <v>4.2393477608294498E-4</v>
      </c>
      <c r="AU1893" s="14">
        <v>3</v>
      </c>
      <c r="AV1893" s="4" t="b">
        <f t="shared" si="413"/>
        <v>1</v>
      </c>
      <c r="AW1893" s="4" t="b">
        <f t="shared" si="414"/>
        <v>1</v>
      </c>
      <c r="AX1893" s="4" t="b">
        <f t="shared" si="415"/>
        <v>1</v>
      </c>
      <c r="AY1893" s="4" t="b">
        <f t="shared" si="416"/>
        <v>1</v>
      </c>
      <c r="AZ1893" s="4" t="b">
        <f t="shared" si="417"/>
        <v>1</v>
      </c>
      <c r="BA1893" s="4" t="b">
        <f t="shared" si="418"/>
        <v>1</v>
      </c>
      <c r="BB1893" s="14" t="b">
        <f t="shared" si="419"/>
        <v>1</v>
      </c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</row>
    <row r="1894" spans="1:64" x14ac:dyDescent="0.2">
      <c r="A1894" s="1"/>
      <c r="B1894" s="11" t="s">
        <v>2049</v>
      </c>
      <c r="C1894" s="4">
        <v>1</v>
      </c>
      <c r="D1894" s="4">
        <v>1</v>
      </c>
      <c r="E1894" s="4">
        <v>3</v>
      </c>
      <c r="F1894" s="4">
        <v>2</v>
      </c>
      <c r="G1894" s="4">
        <v>1</v>
      </c>
      <c r="H1894" s="4">
        <v>2</v>
      </c>
      <c r="I1894" s="4">
        <v>3</v>
      </c>
      <c r="J1894" s="4">
        <v>2</v>
      </c>
      <c r="K1894" s="4">
        <v>1</v>
      </c>
      <c r="L1894" s="4">
        <v>2</v>
      </c>
      <c r="M1894" s="4">
        <v>1</v>
      </c>
      <c r="N1894" s="14">
        <v>1</v>
      </c>
      <c r="O1894" s="25" t="b">
        <f t="shared" si="406"/>
        <v>1</v>
      </c>
      <c r="P1894" s="11">
        <f>IF($O1894 = TRUE, IF(ISBLANK(C1894), "", INDEX('Individual UI'!$E$6:$H$6,1,C1894)), "")</f>
        <v>-4</v>
      </c>
      <c r="Q1894" s="4">
        <f>IF($O1894 = TRUE, IF(ISBLANK(D1894), "", INDEX('Individual UI'!$E$6:$H$6,1,D1894)), "")</f>
        <v>-4</v>
      </c>
      <c r="R1894" s="4">
        <f>IF($O1894 = TRUE, IF(ISBLANK(E1894), "", INDEX('Individual UI'!$E$6:$H$6,1,E1894)), "")</f>
        <v>2</v>
      </c>
      <c r="S1894" s="4">
        <f>IF($O1894 = TRUE, IF(ISBLANK(F1894), "", INDEX('Individual UI'!$E$6:$H$6,1,F1894)), "")</f>
        <v>-2</v>
      </c>
      <c r="T1894" s="4">
        <f>IF($O1894 = TRUE, IF(ISBLANK(G1894), "", INDEX('Individual UI'!$E$6:$H$6,1,G1894)), "")</f>
        <v>-4</v>
      </c>
      <c r="U1894" s="4">
        <f>IF($O1894 = TRUE, IF(ISBLANK(H1894), "", INDEX('Individual UI'!$E$6:$H$6,1,H1894)), "")</f>
        <v>-2</v>
      </c>
      <c r="V1894" s="4">
        <f>IF($O1894 = TRUE, IF(ISBLANK(I1894), "", INDEX('Individual UI'!$E$6:$H$6,1,I1894)), "")</f>
        <v>2</v>
      </c>
      <c r="W1894" s="4">
        <f>IF($O1894 = TRUE, IF(ISBLANK(J1894), "", INDEX('Individual UI'!$E$6:$H$6,1,J1894)), "")</f>
        <v>-2</v>
      </c>
      <c r="X1894" s="4">
        <f>IF($O1894 = TRUE, IF(ISBLANK(K1894), "", INDEX('Individual UI'!$E$6:$H$6,1,K1894)), "")</f>
        <v>-4</v>
      </c>
      <c r="Y1894" s="4">
        <f>IF($O1894 = TRUE, IF(ISBLANK(L1894), "", INDEX('Individual UI'!$E$6:$H$6,1,L1894)), "")</f>
        <v>-2</v>
      </c>
      <c r="Z1894" s="4">
        <f>IF($O1894 = TRUE, IF(ISBLANK(M1894), "", INDEX('Individual UI'!$E$6:$H$6,1,M1894)), "")</f>
        <v>-4</v>
      </c>
      <c r="AA1894" s="14">
        <f>IF($O1894 = TRUE, IF(ISBLANK(N1894), "", INDEX('Individual UI'!$E$6:$H$6,1,N1894)), "")</f>
        <v>-4</v>
      </c>
      <c r="AB1894" s="11">
        <f>IF($O1894 = TRUE, EXP(MMULT($P1894:$AA1894, Documentation!D$39:D$50) + Documentation!D$51), "")</f>
        <v>17.669255493129828</v>
      </c>
      <c r="AC1894" s="4">
        <f>IF($O1894 = TRUE, EXP(MMULT($P1894:$AA1894, Documentation!E$39:E$50) + Documentation!E$51), "")</f>
        <v>6.1546403453878172E-5</v>
      </c>
      <c r="AD1894" s="4">
        <f>IF($O1894 = TRUE, EXP(MMULT($P1894:$AA1894, Documentation!F$39:F$50) + Documentation!F$51), "")</f>
        <v>3.0898682544206343E-5</v>
      </c>
      <c r="AE1894" s="4">
        <f>IF($O1894 = TRUE, EXP(MMULT($P1894:$AA1894, Documentation!G$39:G$50) + Documentation!G$51), "")</f>
        <v>0.2443818240265607</v>
      </c>
      <c r="AF1894" s="14">
        <f>IF($O1894 = TRUE, EXP(MMULT($P1894:$AA1894, Documentation!H$39:H$50) + Documentation!H$51), "")</f>
        <v>2.6334580268875407E-4</v>
      </c>
      <c r="AG1894" s="30">
        <f t="shared" si="407"/>
        <v>0.98633818750296709</v>
      </c>
      <c r="AH1894" s="28">
        <f t="shared" si="408"/>
        <v>3.4356607754994616E-6</v>
      </c>
      <c r="AI1894" s="28">
        <f t="shared" si="409"/>
        <v>1.7248350134917662E-6</v>
      </c>
      <c r="AJ1894" s="28">
        <f t="shared" si="410"/>
        <v>1.3641951437215308E-2</v>
      </c>
      <c r="AK1894" s="33">
        <f t="shared" si="411"/>
        <v>1.4700564028378846E-5</v>
      </c>
      <c r="AL1894" s="11">
        <f t="shared" si="412"/>
        <v>1</v>
      </c>
      <c r="AM1894" s="14" t="str">
        <f>IF($O1894 = TRUE, INDEX(Documentation!$M$9:$M$13, $AL1894, 1), "")</f>
        <v>Decisive Pursuers</v>
      </c>
      <c r="AN1894" s="1"/>
      <c r="AO1894" s="1"/>
      <c r="AP1894" s="38">
        <v>0.98633818750296798</v>
      </c>
      <c r="AQ1894" s="35">
        <v>3.4356607754994802E-6</v>
      </c>
      <c r="AR1894" s="35">
        <v>1.7248350134917899E-6</v>
      </c>
      <c r="AS1894" s="35">
        <v>1.3641951437215199E-2</v>
      </c>
      <c r="AT1894" s="35">
        <v>1.47005640283788E-5</v>
      </c>
      <c r="AU1894" s="14">
        <v>1</v>
      </c>
      <c r="AV1894" s="4" t="b">
        <f t="shared" si="413"/>
        <v>1</v>
      </c>
      <c r="AW1894" s="4" t="b">
        <f t="shared" si="414"/>
        <v>1</v>
      </c>
      <c r="AX1894" s="4" t="b">
        <f t="shared" si="415"/>
        <v>1</v>
      </c>
      <c r="AY1894" s="4" t="b">
        <f t="shared" si="416"/>
        <v>1</v>
      </c>
      <c r="AZ1894" s="4" t="b">
        <f t="shared" si="417"/>
        <v>1</v>
      </c>
      <c r="BA1894" s="4" t="b">
        <f t="shared" si="418"/>
        <v>1</v>
      </c>
      <c r="BB1894" s="14" t="b">
        <f t="shared" si="419"/>
        <v>1</v>
      </c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</row>
    <row r="1895" spans="1:64" x14ac:dyDescent="0.2">
      <c r="A1895" s="1"/>
      <c r="B1895" s="11" t="s">
        <v>2050</v>
      </c>
      <c r="C1895" s="4">
        <v>1</v>
      </c>
      <c r="D1895" s="4">
        <v>4</v>
      </c>
      <c r="E1895" s="4">
        <v>3</v>
      </c>
      <c r="F1895" s="4">
        <v>1</v>
      </c>
      <c r="G1895" s="4">
        <v>2</v>
      </c>
      <c r="H1895" s="4">
        <v>2</v>
      </c>
      <c r="I1895" s="4">
        <v>2</v>
      </c>
      <c r="J1895" s="4">
        <v>2</v>
      </c>
      <c r="K1895" s="4">
        <v>4</v>
      </c>
      <c r="L1895" s="4">
        <v>3</v>
      </c>
      <c r="M1895" s="4">
        <v>3</v>
      </c>
      <c r="N1895" s="14">
        <v>2</v>
      </c>
      <c r="O1895" s="25" t="b">
        <f t="shared" si="406"/>
        <v>1</v>
      </c>
      <c r="P1895" s="11">
        <f>IF($O1895 = TRUE, IF(ISBLANK(C1895), "", INDEX('Individual UI'!$E$6:$H$6,1,C1895)), "")</f>
        <v>-4</v>
      </c>
      <c r="Q1895" s="4">
        <f>IF($O1895 = TRUE, IF(ISBLANK(D1895), "", INDEX('Individual UI'!$E$6:$H$6,1,D1895)), "")</f>
        <v>4</v>
      </c>
      <c r="R1895" s="4">
        <f>IF($O1895 = TRUE, IF(ISBLANK(E1895), "", INDEX('Individual UI'!$E$6:$H$6,1,E1895)), "")</f>
        <v>2</v>
      </c>
      <c r="S1895" s="4">
        <f>IF($O1895 = TRUE, IF(ISBLANK(F1895), "", INDEX('Individual UI'!$E$6:$H$6,1,F1895)), "")</f>
        <v>-4</v>
      </c>
      <c r="T1895" s="4">
        <f>IF($O1895 = TRUE, IF(ISBLANK(G1895), "", INDEX('Individual UI'!$E$6:$H$6,1,G1895)), "")</f>
        <v>-2</v>
      </c>
      <c r="U1895" s="4">
        <f>IF($O1895 = TRUE, IF(ISBLANK(H1895), "", INDEX('Individual UI'!$E$6:$H$6,1,H1895)), "")</f>
        <v>-2</v>
      </c>
      <c r="V1895" s="4">
        <f>IF($O1895 = TRUE, IF(ISBLANK(I1895), "", INDEX('Individual UI'!$E$6:$H$6,1,I1895)), "")</f>
        <v>-2</v>
      </c>
      <c r="W1895" s="4">
        <f>IF($O1895 = TRUE, IF(ISBLANK(J1895), "", INDEX('Individual UI'!$E$6:$H$6,1,J1895)), "")</f>
        <v>-2</v>
      </c>
      <c r="X1895" s="4">
        <f>IF($O1895 = TRUE, IF(ISBLANK(K1895), "", INDEX('Individual UI'!$E$6:$H$6,1,K1895)), "")</f>
        <v>4</v>
      </c>
      <c r="Y1895" s="4">
        <f>IF($O1895 = TRUE, IF(ISBLANK(L1895), "", INDEX('Individual UI'!$E$6:$H$6,1,L1895)), "")</f>
        <v>2</v>
      </c>
      <c r="Z1895" s="4">
        <f>IF($O1895 = TRUE, IF(ISBLANK(M1895), "", INDEX('Individual UI'!$E$6:$H$6,1,M1895)), "")</f>
        <v>2</v>
      </c>
      <c r="AA1895" s="14">
        <f>IF($O1895 = TRUE, IF(ISBLANK(N1895), "", INDEX('Individual UI'!$E$6:$H$6,1,N1895)), "")</f>
        <v>-2</v>
      </c>
      <c r="AB1895" s="11">
        <f>IF($O1895 = TRUE, EXP(MMULT($P1895:$AA1895, Documentation!D$39:D$50) + Documentation!D$51), "")</f>
        <v>4.2100733195154097E-3</v>
      </c>
      <c r="AC1895" s="4">
        <f>IF($O1895 = TRUE, EXP(MMULT($P1895:$AA1895, Documentation!E$39:E$50) + Documentation!E$51), "")</f>
        <v>4.1842836218615203</v>
      </c>
      <c r="AD1895" s="4">
        <f>IF($O1895 = TRUE, EXP(MMULT($P1895:$AA1895, Documentation!F$39:F$50) + Documentation!F$51), "")</f>
        <v>4.6083565071817871E-3</v>
      </c>
      <c r="AE1895" s="4">
        <f>IF($O1895 = TRUE, EXP(MMULT($P1895:$AA1895, Documentation!G$39:G$50) + Documentation!G$51), "")</f>
        <v>4.5656301953388764E-4</v>
      </c>
      <c r="AF1895" s="14">
        <f>IF($O1895 = TRUE, EXP(MMULT($P1895:$AA1895, Documentation!H$39:H$50) + Documentation!H$51), "")</f>
        <v>1.7807122314979263E-2</v>
      </c>
      <c r="AG1895" s="30">
        <f t="shared" si="407"/>
        <v>9.9969311202397848E-4</v>
      </c>
      <c r="AH1895" s="28">
        <f t="shared" si="408"/>
        <v>0.99356927969396536</v>
      </c>
      <c r="AI1895" s="28">
        <f t="shared" si="409"/>
        <v>1.094266514700695E-3</v>
      </c>
      <c r="AJ1895" s="28">
        <f t="shared" si="410"/>
        <v>1.0841210382659846E-4</v>
      </c>
      <c r="AK1895" s="33">
        <f t="shared" si="411"/>
        <v>4.2283485754833049E-3</v>
      </c>
      <c r="AL1895" s="11">
        <f t="shared" si="412"/>
        <v>2</v>
      </c>
      <c r="AM1895" s="14" t="str">
        <f>IF($O1895 = TRUE, INDEX(Documentation!$M$9:$M$13, $AL1895, 1), "")</f>
        <v>Cautious Consulters</v>
      </c>
      <c r="AN1895" s="1"/>
      <c r="AO1895" s="1"/>
      <c r="AP1895" s="38">
        <v>9.9969311202400104E-4</v>
      </c>
      <c r="AQ1895" s="35">
        <v>0.99356927969396502</v>
      </c>
      <c r="AR1895" s="35">
        <v>1.0942665147007E-3</v>
      </c>
      <c r="AS1895" s="35">
        <v>1.0841210382660001E-4</v>
      </c>
      <c r="AT1895" s="35">
        <v>4.2283485754833101E-3</v>
      </c>
      <c r="AU1895" s="14">
        <v>2</v>
      </c>
      <c r="AV1895" s="4" t="b">
        <f t="shared" si="413"/>
        <v>1</v>
      </c>
      <c r="AW1895" s="4" t="b">
        <f t="shared" si="414"/>
        <v>1</v>
      </c>
      <c r="AX1895" s="4" t="b">
        <f t="shared" si="415"/>
        <v>1</v>
      </c>
      <c r="AY1895" s="4" t="b">
        <f t="shared" si="416"/>
        <v>1</v>
      </c>
      <c r="AZ1895" s="4" t="b">
        <f t="shared" si="417"/>
        <v>1</v>
      </c>
      <c r="BA1895" s="4" t="b">
        <f t="shared" si="418"/>
        <v>1</v>
      </c>
      <c r="BB1895" s="14" t="b">
        <f t="shared" si="419"/>
        <v>1</v>
      </c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</row>
    <row r="1896" spans="1:64" x14ac:dyDescent="0.2">
      <c r="A1896" s="1"/>
      <c r="B1896" s="11" t="s">
        <v>2051</v>
      </c>
      <c r="C1896" s="4">
        <v>1</v>
      </c>
      <c r="D1896" s="4">
        <v>2</v>
      </c>
      <c r="E1896" s="4">
        <v>4</v>
      </c>
      <c r="F1896" s="4">
        <v>3</v>
      </c>
      <c r="G1896" s="4">
        <v>3</v>
      </c>
      <c r="H1896" s="4">
        <v>2</v>
      </c>
      <c r="I1896" s="4">
        <v>1</v>
      </c>
      <c r="J1896" s="4">
        <v>1</v>
      </c>
      <c r="K1896" s="4">
        <v>4</v>
      </c>
      <c r="L1896" s="4">
        <v>1</v>
      </c>
      <c r="M1896" s="4">
        <v>3</v>
      </c>
      <c r="N1896" s="14">
        <v>3</v>
      </c>
      <c r="O1896" s="25" t="b">
        <f t="shared" si="406"/>
        <v>1</v>
      </c>
      <c r="P1896" s="11">
        <f>IF($O1896 = TRUE, IF(ISBLANK(C1896), "", INDEX('Individual UI'!$E$6:$H$6,1,C1896)), "")</f>
        <v>-4</v>
      </c>
      <c r="Q1896" s="4">
        <f>IF($O1896 = TRUE, IF(ISBLANK(D1896), "", INDEX('Individual UI'!$E$6:$H$6,1,D1896)), "")</f>
        <v>-2</v>
      </c>
      <c r="R1896" s="4">
        <f>IF($O1896 = TRUE, IF(ISBLANK(E1896), "", INDEX('Individual UI'!$E$6:$H$6,1,E1896)), "")</f>
        <v>4</v>
      </c>
      <c r="S1896" s="4">
        <f>IF($O1896 = TRUE, IF(ISBLANK(F1896), "", INDEX('Individual UI'!$E$6:$H$6,1,F1896)), "")</f>
        <v>2</v>
      </c>
      <c r="T1896" s="4">
        <f>IF($O1896 = TRUE, IF(ISBLANK(G1896), "", INDEX('Individual UI'!$E$6:$H$6,1,G1896)), "")</f>
        <v>2</v>
      </c>
      <c r="U1896" s="4">
        <f>IF($O1896 = TRUE, IF(ISBLANK(H1896), "", INDEX('Individual UI'!$E$6:$H$6,1,H1896)), "")</f>
        <v>-2</v>
      </c>
      <c r="V1896" s="4">
        <f>IF($O1896 = TRUE, IF(ISBLANK(I1896), "", INDEX('Individual UI'!$E$6:$H$6,1,I1896)), "")</f>
        <v>-4</v>
      </c>
      <c r="W1896" s="4">
        <f>IF($O1896 = TRUE, IF(ISBLANK(J1896), "", INDEX('Individual UI'!$E$6:$H$6,1,J1896)), "")</f>
        <v>-4</v>
      </c>
      <c r="X1896" s="4">
        <f>IF($O1896 = TRUE, IF(ISBLANK(K1896), "", INDEX('Individual UI'!$E$6:$H$6,1,K1896)), "")</f>
        <v>4</v>
      </c>
      <c r="Y1896" s="4">
        <f>IF($O1896 = TRUE, IF(ISBLANK(L1896), "", INDEX('Individual UI'!$E$6:$H$6,1,L1896)), "")</f>
        <v>-4</v>
      </c>
      <c r="Z1896" s="4">
        <f>IF($O1896 = TRUE, IF(ISBLANK(M1896), "", INDEX('Individual UI'!$E$6:$H$6,1,M1896)), "")</f>
        <v>2</v>
      </c>
      <c r="AA1896" s="14">
        <f>IF($O1896 = TRUE, IF(ISBLANK(N1896), "", INDEX('Individual UI'!$E$6:$H$6,1,N1896)), "")</f>
        <v>2</v>
      </c>
      <c r="AB1896" s="11">
        <f>IF($O1896 = TRUE, EXP(MMULT($P1896:$AA1896, Documentation!D$39:D$50) + Documentation!D$51), "")</f>
        <v>6.1105348161070647E-4</v>
      </c>
      <c r="AC1896" s="4">
        <f>IF($O1896 = TRUE, EXP(MMULT($P1896:$AA1896, Documentation!E$39:E$50) + Documentation!E$51), "")</f>
        <v>2.4123649092601892E-2</v>
      </c>
      <c r="AD1896" s="4">
        <f>IF($O1896 = TRUE, EXP(MMULT($P1896:$AA1896, Documentation!F$39:F$50) + Documentation!F$51), "")</f>
        <v>1.7965989711627887E-2</v>
      </c>
      <c r="AE1896" s="4">
        <f>IF($O1896 = TRUE, EXP(MMULT($P1896:$AA1896, Documentation!G$39:G$50) + Documentation!G$51), "")</f>
        <v>0.42350500992801032</v>
      </c>
      <c r="AF1896" s="14">
        <f>IF($O1896 = TRUE, EXP(MMULT($P1896:$AA1896, Documentation!H$39:H$50) + Documentation!H$51), "")</f>
        <v>9.2607964825860388E-3</v>
      </c>
      <c r="AG1896" s="30">
        <f t="shared" si="407"/>
        <v>1.2851662173591657E-3</v>
      </c>
      <c r="AH1896" s="28">
        <f t="shared" si="408"/>
        <v>5.073680092864695E-2</v>
      </c>
      <c r="AI1896" s="28">
        <f t="shared" si="409"/>
        <v>3.7786026483220915E-2</v>
      </c>
      <c r="AJ1896" s="28">
        <f t="shared" si="410"/>
        <v>0.89071472141383923</v>
      </c>
      <c r="AK1896" s="33">
        <f t="shared" si="411"/>
        <v>1.9477284956933683E-2</v>
      </c>
      <c r="AL1896" s="11">
        <f t="shared" si="412"/>
        <v>4</v>
      </c>
      <c r="AM1896" s="14" t="str">
        <f>IF($O1896 = TRUE, INDEX(Documentation!$M$9:$M$13, $AL1896, 1), "")</f>
        <v>Financially Pressured</v>
      </c>
      <c r="AN1896" s="1"/>
      <c r="AO1896" s="1"/>
      <c r="AP1896" s="38">
        <v>1.2851662173591601E-3</v>
      </c>
      <c r="AQ1896" s="35">
        <v>5.0736800928645499E-2</v>
      </c>
      <c r="AR1896" s="35">
        <v>3.7786026483219999E-2</v>
      </c>
      <c r="AS1896" s="35">
        <v>0.890714721413842</v>
      </c>
      <c r="AT1896" s="35">
        <v>1.9477284956933301E-2</v>
      </c>
      <c r="AU1896" s="14">
        <v>4</v>
      </c>
      <c r="AV1896" s="4" t="b">
        <f t="shared" si="413"/>
        <v>1</v>
      </c>
      <c r="AW1896" s="4" t="b">
        <f t="shared" si="414"/>
        <v>1</v>
      </c>
      <c r="AX1896" s="4" t="b">
        <f t="shared" si="415"/>
        <v>1</v>
      </c>
      <c r="AY1896" s="4" t="b">
        <f t="shared" si="416"/>
        <v>1</v>
      </c>
      <c r="AZ1896" s="4" t="b">
        <f t="shared" si="417"/>
        <v>1</v>
      </c>
      <c r="BA1896" s="4" t="b">
        <f t="shared" si="418"/>
        <v>1</v>
      </c>
      <c r="BB1896" s="14" t="b">
        <f t="shared" si="419"/>
        <v>1</v>
      </c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</row>
    <row r="1897" spans="1:64" x14ac:dyDescent="0.2">
      <c r="A1897" s="1"/>
      <c r="B1897" s="11" t="s">
        <v>2052</v>
      </c>
      <c r="C1897" s="4">
        <v>2</v>
      </c>
      <c r="D1897" s="4">
        <v>4</v>
      </c>
      <c r="E1897" s="4">
        <v>3</v>
      </c>
      <c r="F1897" s="4">
        <v>3</v>
      </c>
      <c r="G1897" s="4">
        <v>2</v>
      </c>
      <c r="H1897" s="4">
        <v>4</v>
      </c>
      <c r="I1897" s="4">
        <v>3</v>
      </c>
      <c r="J1897" s="4">
        <v>3</v>
      </c>
      <c r="K1897" s="4">
        <v>2</v>
      </c>
      <c r="L1897" s="4">
        <v>3</v>
      </c>
      <c r="M1897" s="4">
        <v>3</v>
      </c>
      <c r="N1897" s="14">
        <v>3</v>
      </c>
      <c r="O1897" s="25" t="b">
        <f t="shared" si="406"/>
        <v>1</v>
      </c>
      <c r="P1897" s="11">
        <f>IF($O1897 = TRUE, IF(ISBLANK(C1897), "", INDEX('Individual UI'!$E$6:$H$6,1,C1897)), "")</f>
        <v>-2</v>
      </c>
      <c r="Q1897" s="4">
        <f>IF($O1897 = TRUE, IF(ISBLANK(D1897), "", INDEX('Individual UI'!$E$6:$H$6,1,D1897)), "")</f>
        <v>4</v>
      </c>
      <c r="R1897" s="4">
        <f>IF($O1897 = TRUE, IF(ISBLANK(E1897), "", INDEX('Individual UI'!$E$6:$H$6,1,E1897)), "")</f>
        <v>2</v>
      </c>
      <c r="S1897" s="4">
        <f>IF($O1897 = TRUE, IF(ISBLANK(F1897), "", INDEX('Individual UI'!$E$6:$H$6,1,F1897)), "")</f>
        <v>2</v>
      </c>
      <c r="T1897" s="4">
        <f>IF($O1897 = TRUE, IF(ISBLANK(G1897), "", INDEX('Individual UI'!$E$6:$H$6,1,G1897)), "")</f>
        <v>-2</v>
      </c>
      <c r="U1897" s="4">
        <f>IF($O1897 = TRUE, IF(ISBLANK(H1897), "", INDEX('Individual UI'!$E$6:$H$6,1,H1897)), "")</f>
        <v>4</v>
      </c>
      <c r="V1897" s="4">
        <f>IF($O1897 = TRUE, IF(ISBLANK(I1897), "", INDEX('Individual UI'!$E$6:$H$6,1,I1897)), "")</f>
        <v>2</v>
      </c>
      <c r="W1897" s="4">
        <f>IF($O1897 = TRUE, IF(ISBLANK(J1897), "", INDEX('Individual UI'!$E$6:$H$6,1,J1897)), "")</f>
        <v>2</v>
      </c>
      <c r="X1897" s="4">
        <f>IF($O1897 = TRUE, IF(ISBLANK(K1897), "", INDEX('Individual UI'!$E$6:$H$6,1,K1897)), "")</f>
        <v>-2</v>
      </c>
      <c r="Y1897" s="4">
        <f>IF($O1897 = TRUE, IF(ISBLANK(L1897), "", INDEX('Individual UI'!$E$6:$H$6,1,L1897)), "")</f>
        <v>2</v>
      </c>
      <c r="Z1897" s="4">
        <f>IF($O1897 = TRUE, IF(ISBLANK(M1897), "", INDEX('Individual UI'!$E$6:$H$6,1,M1897)), "")</f>
        <v>2</v>
      </c>
      <c r="AA1897" s="14">
        <f>IF($O1897 = TRUE, IF(ISBLANK(N1897), "", INDEX('Individual UI'!$E$6:$H$6,1,N1897)), "")</f>
        <v>2</v>
      </c>
      <c r="AB1897" s="11">
        <f>IF($O1897 = TRUE, EXP(MMULT($P1897:$AA1897, Documentation!D$39:D$50) + Documentation!D$51), "")</f>
        <v>3.991041508239968E-4</v>
      </c>
      <c r="AC1897" s="4">
        <f>IF($O1897 = TRUE, EXP(MMULT($P1897:$AA1897, Documentation!E$39:E$50) + Documentation!E$51), "")</f>
        <v>4.4426203911117075E-2</v>
      </c>
      <c r="AD1897" s="4">
        <f>IF($O1897 = TRUE, EXP(MMULT($P1897:$AA1897, Documentation!F$39:F$50) + Documentation!F$51), "")</f>
        <v>1.0180728297502299</v>
      </c>
      <c r="AE1897" s="4">
        <f>IF($O1897 = TRUE, EXP(MMULT($P1897:$AA1897, Documentation!G$39:G$50) + Documentation!G$51), "")</f>
        <v>5.7308308774545597E-3</v>
      </c>
      <c r="AF1897" s="14">
        <f>IF($O1897 = TRUE, EXP(MMULT($P1897:$AA1897, Documentation!H$39:H$50) + Documentation!H$51), "")</f>
        <v>5.3497759492795172E-2</v>
      </c>
      <c r="AG1897" s="30">
        <f t="shared" si="407"/>
        <v>3.5566762719434626E-4</v>
      </c>
      <c r="AH1897" s="28">
        <f t="shared" si="408"/>
        <v>3.9591075406497964E-2</v>
      </c>
      <c r="AI1897" s="28">
        <f t="shared" si="409"/>
        <v>0.9072708136979023</v>
      </c>
      <c r="AJ1897" s="28">
        <f t="shared" si="410"/>
        <v>5.1071155632636481E-3</v>
      </c>
      <c r="AK1897" s="33">
        <f t="shared" si="411"/>
        <v>4.7675327705141511E-2</v>
      </c>
      <c r="AL1897" s="11">
        <f t="shared" si="412"/>
        <v>3</v>
      </c>
      <c r="AM1897" s="14" t="str">
        <f>IF($O1897 = TRUE, INDEX(Documentation!$M$9:$M$13, $AL1897, 1), "")</f>
        <v>Process Skeptics</v>
      </c>
      <c r="AN1897" s="1"/>
      <c r="AO1897" s="1"/>
      <c r="AP1897" s="38">
        <v>3.55667627194352E-4</v>
      </c>
      <c r="AQ1897" s="35">
        <v>3.9591075406497797E-2</v>
      </c>
      <c r="AR1897" s="35">
        <v>0.90727081369790297</v>
      </c>
      <c r="AS1897" s="35">
        <v>5.1071155632636898E-3</v>
      </c>
      <c r="AT1897" s="35">
        <v>4.7675327705141199E-2</v>
      </c>
      <c r="AU1897" s="14">
        <v>3</v>
      </c>
      <c r="AV1897" s="4" t="b">
        <f t="shared" si="413"/>
        <v>1</v>
      </c>
      <c r="AW1897" s="4" t="b">
        <f t="shared" si="414"/>
        <v>1</v>
      </c>
      <c r="AX1897" s="4" t="b">
        <f t="shared" si="415"/>
        <v>1</v>
      </c>
      <c r="AY1897" s="4" t="b">
        <f t="shared" si="416"/>
        <v>1</v>
      </c>
      <c r="AZ1897" s="4" t="b">
        <f t="shared" si="417"/>
        <v>1</v>
      </c>
      <c r="BA1897" s="4" t="b">
        <f t="shared" si="418"/>
        <v>1</v>
      </c>
      <c r="BB1897" s="14" t="b">
        <f t="shared" si="419"/>
        <v>1</v>
      </c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</row>
    <row r="1898" spans="1:64" x14ac:dyDescent="0.2">
      <c r="A1898" s="1"/>
      <c r="B1898" s="11" t="s">
        <v>2053</v>
      </c>
      <c r="C1898" s="4">
        <v>1</v>
      </c>
      <c r="D1898" s="4">
        <v>3</v>
      </c>
      <c r="E1898" s="4">
        <v>4</v>
      </c>
      <c r="F1898" s="4">
        <v>3</v>
      </c>
      <c r="G1898" s="4">
        <v>3</v>
      </c>
      <c r="H1898" s="4">
        <v>1</v>
      </c>
      <c r="I1898" s="4">
        <v>2</v>
      </c>
      <c r="J1898" s="4">
        <v>4</v>
      </c>
      <c r="K1898" s="4">
        <v>2</v>
      </c>
      <c r="L1898" s="4">
        <v>1</v>
      </c>
      <c r="M1898" s="4">
        <v>4</v>
      </c>
      <c r="N1898" s="14">
        <v>3</v>
      </c>
      <c r="O1898" s="25" t="b">
        <f t="shared" si="406"/>
        <v>1</v>
      </c>
      <c r="P1898" s="11">
        <f>IF($O1898 = TRUE, IF(ISBLANK(C1898), "", INDEX('Individual UI'!$E$6:$H$6,1,C1898)), "")</f>
        <v>-4</v>
      </c>
      <c r="Q1898" s="4">
        <f>IF($O1898 = TRUE, IF(ISBLANK(D1898), "", INDEX('Individual UI'!$E$6:$H$6,1,D1898)), "")</f>
        <v>2</v>
      </c>
      <c r="R1898" s="4">
        <f>IF($O1898 = TRUE, IF(ISBLANK(E1898), "", INDEX('Individual UI'!$E$6:$H$6,1,E1898)), "")</f>
        <v>4</v>
      </c>
      <c r="S1898" s="4">
        <f>IF($O1898 = TRUE, IF(ISBLANK(F1898), "", INDEX('Individual UI'!$E$6:$H$6,1,F1898)), "")</f>
        <v>2</v>
      </c>
      <c r="T1898" s="4">
        <f>IF($O1898 = TRUE, IF(ISBLANK(G1898), "", INDEX('Individual UI'!$E$6:$H$6,1,G1898)), "")</f>
        <v>2</v>
      </c>
      <c r="U1898" s="4">
        <f>IF($O1898 = TRUE, IF(ISBLANK(H1898), "", INDEX('Individual UI'!$E$6:$H$6,1,H1898)), "")</f>
        <v>-4</v>
      </c>
      <c r="V1898" s="4">
        <f>IF($O1898 = TRUE, IF(ISBLANK(I1898), "", INDEX('Individual UI'!$E$6:$H$6,1,I1898)), "")</f>
        <v>-2</v>
      </c>
      <c r="W1898" s="4">
        <f>IF($O1898 = TRUE, IF(ISBLANK(J1898), "", INDEX('Individual UI'!$E$6:$H$6,1,J1898)), "")</f>
        <v>4</v>
      </c>
      <c r="X1898" s="4">
        <f>IF($O1898 = TRUE, IF(ISBLANK(K1898), "", INDEX('Individual UI'!$E$6:$H$6,1,K1898)), "")</f>
        <v>-2</v>
      </c>
      <c r="Y1898" s="4">
        <f>IF($O1898 = TRUE, IF(ISBLANK(L1898), "", INDEX('Individual UI'!$E$6:$H$6,1,L1898)), "")</f>
        <v>-4</v>
      </c>
      <c r="Z1898" s="4">
        <f>IF($O1898 = TRUE, IF(ISBLANK(M1898), "", INDEX('Individual UI'!$E$6:$H$6,1,M1898)), "")</f>
        <v>4</v>
      </c>
      <c r="AA1898" s="14">
        <f>IF($O1898 = TRUE, IF(ISBLANK(N1898), "", INDEX('Individual UI'!$E$6:$H$6,1,N1898)), "")</f>
        <v>2</v>
      </c>
      <c r="AB1898" s="11">
        <f>IF($O1898 = TRUE, EXP(MMULT($P1898:$AA1898, Documentation!D$39:D$50) + Documentation!D$51), "")</f>
        <v>1.1817439070281267E-3</v>
      </c>
      <c r="AC1898" s="4">
        <f>IF($O1898 = TRUE, EXP(MMULT($P1898:$AA1898, Documentation!E$39:E$50) + Documentation!E$51), "")</f>
        <v>3.5839271460172233E-3</v>
      </c>
      <c r="AD1898" s="4">
        <f>IF($O1898 = TRUE, EXP(MMULT($P1898:$AA1898, Documentation!F$39:F$50) + Documentation!F$51), "")</f>
        <v>0.45441218321611054</v>
      </c>
      <c r="AE1898" s="4">
        <f>IF($O1898 = TRUE, EXP(MMULT($P1898:$AA1898, Documentation!G$39:G$50) + Documentation!G$51), "")</f>
        <v>4.6262028103897547E-2</v>
      </c>
      <c r="AF1898" s="14">
        <f>IF($O1898 = TRUE, EXP(MMULT($P1898:$AA1898, Documentation!H$39:H$50) + Documentation!H$51), "")</f>
        <v>1.0226838184008867E-2</v>
      </c>
      <c r="AG1898" s="30">
        <f t="shared" si="407"/>
        <v>2.2916815453041402E-3</v>
      </c>
      <c r="AH1898" s="28">
        <f t="shared" si="408"/>
        <v>6.9500842368605698E-3</v>
      </c>
      <c r="AI1898" s="28">
        <f t="shared" si="409"/>
        <v>0.88121293289049185</v>
      </c>
      <c r="AJ1898" s="28">
        <f t="shared" si="410"/>
        <v>8.9713038014013771E-2</v>
      </c>
      <c r="AK1898" s="33">
        <f t="shared" si="411"/>
        <v>1.9832263313329705E-2</v>
      </c>
      <c r="AL1898" s="11">
        <f t="shared" si="412"/>
        <v>3</v>
      </c>
      <c r="AM1898" s="14" t="str">
        <f>IF($O1898 = TRUE, INDEX(Documentation!$M$9:$M$13, $AL1898, 1), "")</f>
        <v>Process Skeptics</v>
      </c>
      <c r="AN1898" s="1"/>
      <c r="AO1898" s="1"/>
      <c r="AP1898" s="38">
        <v>2.2916815453041901E-3</v>
      </c>
      <c r="AQ1898" s="35">
        <v>6.9500842368604198E-3</v>
      </c>
      <c r="AR1898" s="35">
        <v>0.88121293289048996</v>
      </c>
      <c r="AS1898" s="35">
        <v>8.9713038014015603E-2</v>
      </c>
      <c r="AT1898" s="35">
        <v>1.9832263313329501E-2</v>
      </c>
      <c r="AU1898" s="14">
        <v>3</v>
      </c>
      <c r="AV1898" s="4" t="b">
        <f t="shared" si="413"/>
        <v>1</v>
      </c>
      <c r="AW1898" s="4" t="b">
        <f t="shared" si="414"/>
        <v>1</v>
      </c>
      <c r="AX1898" s="4" t="b">
        <f t="shared" si="415"/>
        <v>1</v>
      </c>
      <c r="AY1898" s="4" t="b">
        <f t="shared" si="416"/>
        <v>1</v>
      </c>
      <c r="AZ1898" s="4" t="b">
        <f t="shared" si="417"/>
        <v>1</v>
      </c>
      <c r="BA1898" s="4" t="b">
        <f t="shared" si="418"/>
        <v>1</v>
      </c>
      <c r="BB1898" s="14" t="b">
        <f t="shared" si="419"/>
        <v>1</v>
      </c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</row>
    <row r="1899" spans="1:64" x14ac:dyDescent="0.2">
      <c r="A1899" s="1"/>
      <c r="B1899" s="11" t="s">
        <v>2054</v>
      </c>
      <c r="C1899" s="4">
        <v>4</v>
      </c>
      <c r="D1899" s="4">
        <v>3</v>
      </c>
      <c r="E1899" s="4">
        <v>3</v>
      </c>
      <c r="F1899" s="4">
        <v>3</v>
      </c>
      <c r="G1899" s="4">
        <v>2</v>
      </c>
      <c r="H1899" s="4">
        <v>3</v>
      </c>
      <c r="I1899" s="4">
        <v>4</v>
      </c>
      <c r="J1899" s="4">
        <v>4</v>
      </c>
      <c r="K1899" s="4">
        <v>3</v>
      </c>
      <c r="L1899" s="4">
        <v>3</v>
      </c>
      <c r="M1899" s="4">
        <v>4</v>
      </c>
      <c r="N1899" s="14">
        <v>3</v>
      </c>
      <c r="O1899" s="25" t="b">
        <f t="shared" si="406"/>
        <v>1</v>
      </c>
      <c r="P1899" s="11">
        <f>IF($O1899 = TRUE, IF(ISBLANK(C1899), "", INDEX('Individual UI'!$E$6:$H$6,1,C1899)), "")</f>
        <v>4</v>
      </c>
      <c r="Q1899" s="4">
        <f>IF($O1899 = TRUE, IF(ISBLANK(D1899), "", INDEX('Individual UI'!$E$6:$H$6,1,D1899)), "")</f>
        <v>2</v>
      </c>
      <c r="R1899" s="4">
        <f>IF($O1899 = TRUE, IF(ISBLANK(E1899), "", INDEX('Individual UI'!$E$6:$H$6,1,E1899)), "")</f>
        <v>2</v>
      </c>
      <c r="S1899" s="4">
        <f>IF($O1899 = TRUE, IF(ISBLANK(F1899), "", INDEX('Individual UI'!$E$6:$H$6,1,F1899)), "")</f>
        <v>2</v>
      </c>
      <c r="T1899" s="4">
        <f>IF($O1899 = TRUE, IF(ISBLANK(G1899), "", INDEX('Individual UI'!$E$6:$H$6,1,G1899)), "")</f>
        <v>-2</v>
      </c>
      <c r="U1899" s="4">
        <f>IF($O1899 = TRUE, IF(ISBLANK(H1899), "", INDEX('Individual UI'!$E$6:$H$6,1,H1899)), "")</f>
        <v>2</v>
      </c>
      <c r="V1899" s="4">
        <f>IF($O1899 = TRUE, IF(ISBLANK(I1899), "", INDEX('Individual UI'!$E$6:$H$6,1,I1899)), "")</f>
        <v>4</v>
      </c>
      <c r="W1899" s="4">
        <f>IF($O1899 = TRUE, IF(ISBLANK(J1899), "", INDEX('Individual UI'!$E$6:$H$6,1,J1899)), "")</f>
        <v>4</v>
      </c>
      <c r="X1899" s="4">
        <f>IF($O1899 = TRUE, IF(ISBLANK(K1899), "", INDEX('Individual UI'!$E$6:$H$6,1,K1899)), "")</f>
        <v>2</v>
      </c>
      <c r="Y1899" s="4">
        <f>IF($O1899 = TRUE, IF(ISBLANK(L1899), "", INDEX('Individual UI'!$E$6:$H$6,1,L1899)), "")</f>
        <v>2</v>
      </c>
      <c r="Z1899" s="4">
        <f>IF($O1899 = TRUE, IF(ISBLANK(M1899), "", INDEX('Individual UI'!$E$6:$H$6,1,M1899)), "")</f>
        <v>4</v>
      </c>
      <c r="AA1899" s="14">
        <f>IF($O1899 = TRUE, IF(ISBLANK(N1899), "", INDEX('Individual UI'!$E$6:$H$6,1,N1899)), "")</f>
        <v>2</v>
      </c>
      <c r="AB1899" s="11">
        <f>IF($O1899 = TRUE, EXP(MMULT($P1899:$AA1899, Documentation!D$39:D$50) + Documentation!D$51), "")</f>
        <v>5.2016465452047928E-5</v>
      </c>
      <c r="AC1899" s="4">
        <f>IF($O1899 = TRUE, EXP(MMULT($P1899:$AA1899, Documentation!E$39:E$50) + Documentation!E$51), "")</f>
        <v>0.21187364823387442</v>
      </c>
      <c r="AD1899" s="4">
        <f>IF($O1899 = TRUE, EXP(MMULT($P1899:$AA1899, Documentation!F$39:F$50) + Documentation!F$51), "")</f>
        <v>15.058351064308267</v>
      </c>
      <c r="AE1899" s="4">
        <f>IF($O1899 = TRUE, EXP(MMULT($P1899:$AA1899, Documentation!G$39:G$50) + Documentation!G$51), "")</f>
        <v>3.4634464870320312E-5</v>
      </c>
      <c r="AF1899" s="14">
        <f>IF($O1899 = TRUE, EXP(MMULT($P1899:$AA1899, Documentation!H$39:H$50) + Documentation!H$51), "")</f>
        <v>2.7787054333424648E-2</v>
      </c>
      <c r="AG1899" s="30">
        <f t="shared" si="407"/>
        <v>3.4001915814258648E-6</v>
      </c>
      <c r="AH1899" s="28">
        <f t="shared" si="408"/>
        <v>1.3849672191105052E-2</v>
      </c>
      <c r="AI1899" s="28">
        <f t="shared" si="409"/>
        <v>0.98432829055285898</v>
      </c>
      <c r="AJ1899" s="28">
        <f t="shared" si="410"/>
        <v>2.2639718953571562E-6</v>
      </c>
      <c r="AK1899" s="33">
        <f t="shared" si="411"/>
        <v>1.8163730925591713E-3</v>
      </c>
      <c r="AL1899" s="11">
        <f t="shared" si="412"/>
        <v>3</v>
      </c>
      <c r="AM1899" s="14" t="str">
        <f>IF($O1899 = TRUE, INDEX(Documentation!$M$9:$M$13, $AL1899, 1), "")</f>
        <v>Process Skeptics</v>
      </c>
      <c r="AN1899" s="1"/>
      <c r="AO1899" s="1"/>
      <c r="AP1899" s="38">
        <v>3.4001915814258999E-6</v>
      </c>
      <c r="AQ1899" s="35">
        <v>1.3849672191105101E-2</v>
      </c>
      <c r="AR1899" s="35">
        <v>0.98432829055285898</v>
      </c>
      <c r="AS1899" s="35">
        <v>2.26397189535716E-6</v>
      </c>
      <c r="AT1899" s="35">
        <v>1.81637309255917E-3</v>
      </c>
      <c r="AU1899" s="14">
        <v>3</v>
      </c>
      <c r="AV1899" s="4" t="b">
        <f t="shared" si="413"/>
        <v>1</v>
      </c>
      <c r="AW1899" s="4" t="b">
        <f t="shared" si="414"/>
        <v>1</v>
      </c>
      <c r="AX1899" s="4" t="b">
        <f t="shared" si="415"/>
        <v>1</v>
      </c>
      <c r="AY1899" s="4" t="b">
        <f t="shared" si="416"/>
        <v>1</v>
      </c>
      <c r="AZ1899" s="4" t="b">
        <f t="shared" si="417"/>
        <v>1</v>
      </c>
      <c r="BA1899" s="4" t="b">
        <f t="shared" si="418"/>
        <v>1</v>
      </c>
      <c r="BB1899" s="14" t="b">
        <f t="shared" si="419"/>
        <v>1</v>
      </c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</row>
    <row r="1900" spans="1:64" x14ac:dyDescent="0.2">
      <c r="A1900" s="1"/>
      <c r="B1900" s="11" t="s">
        <v>2055</v>
      </c>
      <c r="C1900" s="4">
        <v>2</v>
      </c>
      <c r="D1900" s="4">
        <v>1</v>
      </c>
      <c r="E1900" s="4">
        <v>3</v>
      </c>
      <c r="F1900" s="4">
        <v>4</v>
      </c>
      <c r="G1900" s="4">
        <v>3</v>
      </c>
      <c r="H1900" s="4">
        <v>3</v>
      </c>
      <c r="I1900" s="4">
        <v>2</v>
      </c>
      <c r="J1900" s="4">
        <v>1</v>
      </c>
      <c r="K1900" s="4">
        <v>1</v>
      </c>
      <c r="L1900" s="4">
        <v>1</v>
      </c>
      <c r="M1900" s="4">
        <v>2</v>
      </c>
      <c r="N1900" s="14">
        <v>1</v>
      </c>
      <c r="O1900" s="25" t="b">
        <f t="shared" si="406"/>
        <v>1</v>
      </c>
      <c r="P1900" s="11">
        <f>IF($O1900 = TRUE, IF(ISBLANK(C1900), "", INDEX('Individual UI'!$E$6:$H$6,1,C1900)), "")</f>
        <v>-2</v>
      </c>
      <c r="Q1900" s="4">
        <f>IF($O1900 = TRUE, IF(ISBLANK(D1900), "", INDEX('Individual UI'!$E$6:$H$6,1,D1900)), "")</f>
        <v>-4</v>
      </c>
      <c r="R1900" s="4">
        <f>IF($O1900 = TRUE, IF(ISBLANK(E1900), "", INDEX('Individual UI'!$E$6:$H$6,1,E1900)), "")</f>
        <v>2</v>
      </c>
      <c r="S1900" s="4">
        <f>IF($O1900 = TRUE, IF(ISBLANK(F1900), "", INDEX('Individual UI'!$E$6:$H$6,1,F1900)), "")</f>
        <v>4</v>
      </c>
      <c r="T1900" s="4">
        <f>IF($O1900 = TRUE, IF(ISBLANK(G1900), "", INDEX('Individual UI'!$E$6:$H$6,1,G1900)), "")</f>
        <v>2</v>
      </c>
      <c r="U1900" s="4">
        <f>IF($O1900 = TRUE, IF(ISBLANK(H1900), "", INDEX('Individual UI'!$E$6:$H$6,1,H1900)), "")</f>
        <v>2</v>
      </c>
      <c r="V1900" s="4">
        <f>IF($O1900 = TRUE, IF(ISBLANK(I1900), "", INDEX('Individual UI'!$E$6:$H$6,1,I1900)), "")</f>
        <v>-2</v>
      </c>
      <c r="W1900" s="4">
        <f>IF($O1900 = TRUE, IF(ISBLANK(J1900), "", INDEX('Individual UI'!$E$6:$H$6,1,J1900)), "")</f>
        <v>-4</v>
      </c>
      <c r="X1900" s="4">
        <f>IF($O1900 = TRUE, IF(ISBLANK(K1900), "", INDEX('Individual UI'!$E$6:$H$6,1,K1900)), "")</f>
        <v>-4</v>
      </c>
      <c r="Y1900" s="4">
        <f>IF($O1900 = TRUE, IF(ISBLANK(L1900), "", INDEX('Individual UI'!$E$6:$H$6,1,L1900)), "")</f>
        <v>-4</v>
      </c>
      <c r="Z1900" s="4">
        <f>IF($O1900 = TRUE, IF(ISBLANK(M1900), "", INDEX('Individual UI'!$E$6:$H$6,1,M1900)), "")</f>
        <v>-2</v>
      </c>
      <c r="AA1900" s="14">
        <f>IF($O1900 = TRUE, IF(ISBLANK(N1900), "", INDEX('Individual UI'!$E$6:$H$6,1,N1900)), "")</f>
        <v>-4</v>
      </c>
      <c r="AB1900" s="11">
        <f>IF($O1900 = TRUE, EXP(MMULT($P1900:$AA1900, Documentation!D$39:D$50) + Documentation!D$51), "")</f>
        <v>6.5358341817658913E-3</v>
      </c>
      <c r="AC1900" s="4">
        <f>IF($O1900 = TRUE, EXP(MMULT($P1900:$AA1900, Documentation!E$39:E$50) + Documentation!E$51), "")</f>
        <v>3.1167835314052928E-5</v>
      </c>
      <c r="AD1900" s="4">
        <f>IF($O1900 = TRUE, EXP(MMULT($P1900:$AA1900, Documentation!F$39:F$50) + Documentation!F$51), "")</f>
        <v>5.168377007115139E-4</v>
      </c>
      <c r="AE1900" s="4">
        <f>IF($O1900 = TRUE, EXP(MMULT($P1900:$AA1900, Documentation!G$39:G$50) + Documentation!G$51), "")</f>
        <v>170.77665003416865</v>
      </c>
      <c r="AF1900" s="14">
        <f>IF($O1900 = TRUE, EXP(MMULT($P1900:$AA1900, Documentation!H$39:H$50) + Documentation!H$51), "")</f>
        <v>7.7080464225177073E-2</v>
      </c>
      <c r="AG1900" s="30">
        <f t="shared" si="407"/>
        <v>3.8252388103642735E-5</v>
      </c>
      <c r="AH1900" s="28">
        <f t="shared" si="408"/>
        <v>1.8241652092548137E-7</v>
      </c>
      <c r="AI1900" s="28">
        <f t="shared" si="409"/>
        <v>3.024904819245204E-6</v>
      </c>
      <c r="AJ1900" s="28">
        <f t="shared" si="410"/>
        <v>0.99950741014392908</v>
      </c>
      <c r="AK1900" s="33">
        <f t="shared" si="411"/>
        <v>4.5113014662709453E-4</v>
      </c>
      <c r="AL1900" s="11">
        <f t="shared" si="412"/>
        <v>4</v>
      </c>
      <c r="AM1900" s="14" t="str">
        <f>IF($O1900 = TRUE, INDEX(Documentation!$M$9:$M$13, $AL1900, 1), "")</f>
        <v>Financially Pressured</v>
      </c>
      <c r="AN1900" s="1"/>
      <c r="AO1900" s="1"/>
      <c r="AP1900" s="38">
        <v>3.8252388103642498E-5</v>
      </c>
      <c r="AQ1900" s="35">
        <v>1.8241652092547999E-7</v>
      </c>
      <c r="AR1900" s="35">
        <v>3.0249048192452002E-6</v>
      </c>
      <c r="AS1900" s="35">
        <v>0.99950741014392896</v>
      </c>
      <c r="AT1900" s="35">
        <v>4.5113014662709198E-4</v>
      </c>
      <c r="AU1900" s="14">
        <v>4</v>
      </c>
      <c r="AV1900" s="4" t="b">
        <f t="shared" si="413"/>
        <v>1</v>
      </c>
      <c r="AW1900" s="4" t="b">
        <f t="shared" si="414"/>
        <v>1</v>
      </c>
      <c r="AX1900" s="4" t="b">
        <f t="shared" si="415"/>
        <v>1</v>
      </c>
      <c r="AY1900" s="4" t="b">
        <f t="shared" si="416"/>
        <v>1</v>
      </c>
      <c r="AZ1900" s="4" t="b">
        <f t="shared" si="417"/>
        <v>1</v>
      </c>
      <c r="BA1900" s="4" t="b">
        <f t="shared" si="418"/>
        <v>1</v>
      </c>
      <c r="BB1900" s="14" t="b">
        <f t="shared" si="419"/>
        <v>1</v>
      </c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</row>
    <row r="1901" spans="1:64" x14ac:dyDescent="0.2">
      <c r="A1901" s="1"/>
      <c r="B1901" s="11" t="s">
        <v>2056</v>
      </c>
      <c r="C1901" s="4">
        <v>3</v>
      </c>
      <c r="D1901" s="4">
        <v>2</v>
      </c>
      <c r="E1901" s="4">
        <v>4</v>
      </c>
      <c r="F1901" s="4">
        <v>2</v>
      </c>
      <c r="G1901" s="4">
        <v>3</v>
      </c>
      <c r="H1901" s="4">
        <v>3</v>
      </c>
      <c r="I1901" s="4">
        <v>3</v>
      </c>
      <c r="J1901" s="4">
        <v>1</v>
      </c>
      <c r="K1901" s="4">
        <v>2</v>
      </c>
      <c r="L1901" s="4">
        <v>4</v>
      </c>
      <c r="M1901" s="4">
        <v>4</v>
      </c>
      <c r="N1901" s="14">
        <v>4</v>
      </c>
      <c r="O1901" s="25" t="b">
        <f t="shared" si="406"/>
        <v>1</v>
      </c>
      <c r="P1901" s="11">
        <f>IF($O1901 = TRUE, IF(ISBLANK(C1901), "", INDEX('Individual UI'!$E$6:$H$6,1,C1901)), "")</f>
        <v>2</v>
      </c>
      <c r="Q1901" s="4">
        <f>IF($O1901 = TRUE, IF(ISBLANK(D1901), "", INDEX('Individual UI'!$E$6:$H$6,1,D1901)), "")</f>
        <v>-2</v>
      </c>
      <c r="R1901" s="4">
        <f>IF($O1901 = TRUE, IF(ISBLANK(E1901), "", INDEX('Individual UI'!$E$6:$H$6,1,E1901)), "")</f>
        <v>4</v>
      </c>
      <c r="S1901" s="4">
        <f>IF($O1901 = TRUE, IF(ISBLANK(F1901), "", INDEX('Individual UI'!$E$6:$H$6,1,F1901)), "")</f>
        <v>-2</v>
      </c>
      <c r="T1901" s="4">
        <f>IF($O1901 = TRUE, IF(ISBLANK(G1901), "", INDEX('Individual UI'!$E$6:$H$6,1,G1901)), "")</f>
        <v>2</v>
      </c>
      <c r="U1901" s="4">
        <f>IF($O1901 = TRUE, IF(ISBLANK(H1901), "", INDEX('Individual UI'!$E$6:$H$6,1,H1901)), "")</f>
        <v>2</v>
      </c>
      <c r="V1901" s="4">
        <f>IF($O1901 = TRUE, IF(ISBLANK(I1901), "", INDEX('Individual UI'!$E$6:$H$6,1,I1901)), "")</f>
        <v>2</v>
      </c>
      <c r="W1901" s="4">
        <f>IF($O1901 = TRUE, IF(ISBLANK(J1901), "", INDEX('Individual UI'!$E$6:$H$6,1,J1901)), "")</f>
        <v>-4</v>
      </c>
      <c r="X1901" s="4">
        <f>IF($O1901 = TRUE, IF(ISBLANK(K1901), "", INDEX('Individual UI'!$E$6:$H$6,1,K1901)), "")</f>
        <v>-2</v>
      </c>
      <c r="Y1901" s="4">
        <f>IF($O1901 = TRUE, IF(ISBLANK(L1901), "", INDEX('Individual UI'!$E$6:$H$6,1,L1901)), "")</f>
        <v>4</v>
      </c>
      <c r="Z1901" s="4">
        <f>IF($O1901 = TRUE, IF(ISBLANK(M1901), "", INDEX('Individual UI'!$E$6:$H$6,1,M1901)), "")</f>
        <v>4</v>
      </c>
      <c r="AA1901" s="14">
        <f>IF($O1901 = TRUE, IF(ISBLANK(N1901), "", INDEX('Individual UI'!$E$6:$H$6,1,N1901)), "")</f>
        <v>4</v>
      </c>
      <c r="AB1901" s="11">
        <f>IF($O1901 = TRUE, EXP(MMULT($P1901:$AA1901, Documentation!D$39:D$50) + Documentation!D$51), "")</f>
        <v>1.9745534529366557E-4</v>
      </c>
      <c r="AC1901" s="4">
        <f>IF($O1901 = TRUE, EXP(MMULT($P1901:$AA1901, Documentation!E$39:E$50) + Documentation!E$51), "")</f>
        <v>3.0906633905169709</v>
      </c>
      <c r="AD1901" s="4">
        <f>IF($O1901 = TRUE, EXP(MMULT($P1901:$AA1901, Documentation!F$39:F$50) + Documentation!F$51), "")</f>
        <v>0.13332292145845931</v>
      </c>
      <c r="AE1901" s="4">
        <f>IF($O1901 = TRUE, EXP(MMULT($P1901:$AA1901, Documentation!G$39:G$50) + Documentation!G$51), "")</f>
        <v>9.1820553869301769E-3</v>
      </c>
      <c r="AF1901" s="14">
        <f>IF($O1901 = TRUE, EXP(MMULT($P1901:$AA1901, Documentation!H$39:H$50) + Documentation!H$51), "")</f>
        <v>0.11875243504452578</v>
      </c>
      <c r="AG1901" s="30">
        <f t="shared" si="407"/>
        <v>5.8904647781153347E-5</v>
      </c>
      <c r="AH1901" s="28">
        <f t="shared" si="408"/>
        <v>0.92200308964919031</v>
      </c>
      <c r="AI1901" s="28">
        <f t="shared" si="409"/>
        <v>3.9772738073942909E-2</v>
      </c>
      <c r="AJ1901" s="28">
        <f t="shared" si="410"/>
        <v>2.7391800291339842E-3</v>
      </c>
      <c r="AK1901" s="33">
        <f t="shared" si="411"/>
        <v>3.5426087599951576E-2</v>
      </c>
      <c r="AL1901" s="11">
        <f t="shared" si="412"/>
        <v>2</v>
      </c>
      <c r="AM1901" s="14" t="str">
        <f>IF($O1901 = TRUE, INDEX(Documentation!$M$9:$M$13, $AL1901, 1), "")</f>
        <v>Cautious Consulters</v>
      </c>
      <c r="AN1901" s="1"/>
      <c r="AO1901" s="1"/>
      <c r="AP1901" s="38">
        <v>5.8904647781153402E-5</v>
      </c>
      <c r="AQ1901" s="35">
        <v>0.92200308964919098</v>
      </c>
      <c r="AR1901" s="35">
        <v>3.9772738073942798E-2</v>
      </c>
      <c r="AS1901" s="35">
        <v>2.7391800291339898E-3</v>
      </c>
      <c r="AT1901" s="35">
        <v>3.5426087599951403E-2</v>
      </c>
      <c r="AU1901" s="14">
        <v>2</v>
      </c>
      <c r="AV1901" s="4" t="b">
        <f t="shared" si="413"/>
        <v>1</v>
      </c>
      <c r="AW1901" s="4" t="b">
        <f t="shared" si="414"/>
        <v>1</v>
      </c>
      <c r="AX1901" s="4" t="b">
        <f t="shared" si="415"/>
        <v>1</v>
      </c>
      <c r="AY1901" s="4" t="b">
        <f t="shared" si="416"/>
        <v>1</v>
      </c>
      <c r="AZ1901" s="4" t="b">
        <f t="shared" si="417"/>
        <v>1</v>
      </c>
      <c r="BA1901" s="4" t="b">
        <f t="shared" si="418"/>
        <v>1</v>
      </c>
      <c r="BB1901" s="14" t="b">
        <f t="shared" si="419"/>
        <v>1</v>
      </c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</row>
    <row r="1902" spans="1:64" x14ac:dyDescent="0.2">
      <c r="A1902" s="1"/>
      <c r="B1902" s="11" t="s">
        <v>2057</v>
      </c>
      <c r="C1902" s="4">
        <v>4</v>
      </c>
      <c r="D1902" s="4">
        <v>3</v>
      </c>
      <c r="E1902" s="4">
        <v>3</v>
      </c>
      <c r="F1902" s="4">
        <v>2</v>
      </c>
      <c r="G1902" s="4">
        <v>2</v>
      </c>
      <c r="H1902" s="4">
        <v>2</v>
      </c>
      <c r="I1902" s="4">
        <v>2</v>
      </c>
      <c r="J1902" s="4">
        <v>1</v>
      </c>
      <c r="K1902" s="4">
        <v>4</v>
      </c>
      <c r="L1902" s="4">
        <v>4</v>
      </c>
      <c r="M1902" s="4">
        <v>4</v>
      </c>
      <c r="N1902" s="14">
        <v>3</v>
      </c>
      <c r="O1902" s="25" t="b">
        <f t="shared" si="406"/>
        <v>1</v>
      </c>
      <c r="P1902" s="11">
        <f>IF($O1902 = TRUE, IF(ISBLANK(C1902), "", INDEX('Individual UI'!$E$6:$H$6,1,C1902)), "")</f>
        <v>4</v>
      </c>
      <c r="Q1902" s="4">
        <f>IF($O1902 = TRUE, IF(ISBLANK(D1902), "", INDEX('Individual UI'!$E$6:$H$6,1,D1902)), "")</f>
        <v>2</v>
      </c>
      <c r="R1902" s="4">
        <f>IF($O1902 = TRUE, IF(ISBLANK(E1902), "", INDEX('Individual UI'!$E$6:$H$6,1,E1902)), "")</f>
        <v>2</v>
      </c>
      <c r="S1902" s="4">
        <f>IF($O1902 = TRUE, IF(ISBLANK(F1902), "", INDEX('Individual UI'!$E$6:$H$6,1,F1902)), "")</f>
        <v>-2</v>
      </c>
      <c r="T1902" s="4">
        <f>IF($O1902 = TRUE, IF(ISBLANK(G1902), "", INDEX('Individual UI'!$E$6:$H$6,1,G1902)), "")</f>
        <v>-2</v>
      </c>
      <c r="U1902" s="4">
        <f>IF($O1902 = TRUE, IF(ISBLANK(H1902), "", INDEX('Individual UI'!$E$6:$H$6,1,H1902)), "")</f>
        <v>-2</v>
      </c>
      <c r="V1902" s="4">
        <f>IF($O1902 = TRUE, IF(ISBLANK(I1902), "", INDEX('Individual UI'!$E$6:$H$6,1,I1902)), "")</f>
        <v>-2</v>
      </c>
      <c r="W1902" s="4">
        <f>IF($O1902 = TRUE, IF(ISBLANK(J1902), "", INDEX('Individual UI'!$E$6:$H$6,1,J1902)), "")</f>
        <v>-4</v>
      </c>
      <c r="X1902" s="4">
        <f>IF($O1902 = TRUE, IF(ISBLANK(K1902), "", INDEX('Individual UI'!$E$6:$H$6,1,K1902)), "")</f>
        <v>4</v>
      </c>
      <c r="Y1902" s="4">
        <f>IF($O1902 = TRUE, IF(ISBLANK(L1902), "", INDEX('Individual UI'!$E$6:$H$6,1,L1902)), "")</f>
        <v>4</v>
      </c>
      <c r="Z1902" s="4">
        <f>IF($O1902 = TRUE, IF(ISBLANK(M1902), "", INDEX('Individual UI'!$E$6:$H$6,1,M1902)), "")</f>
        <v>4</v>
      </c>
      <c r="AA1902" s="14">
        <f>IF($O1902 = TRUE, IF(ISBLANK(N1902), "", INDEX('Individual UI'!$E$6:$H$6,1,N1902)), "")</f>
        <v>2</v>
      </c>
      <c r="AB1902" s="11">
        <f>IF($O1902 = TRUE, EXP(MMULT($P1902:$AA1902, Documentation!D$39:D$50) + Documentation!D$51), "")</f>
        <v>6.1006278220720705E-5</v>
      </c>
      <c r="AC1902" s="4">
        <f>IF($O1902 = TRUE, EXP(MMULT($P1902:$AA1902, Documentation!E$39:E$50) + Documentation!E$51), "")</f>
        <v>170.81200865890267</v>
      </c>
      <c r="AD1902" s="4">
        <f>IF($O1902 = TRUE, EXP(MMULT($P1902:$AA1902, Documentation!F$39:F$50) + Documentation!F$51), "")</f>
        <v>0.16393526241582032</v>
      </c>
      <c r="AE1902" s="4">
        <f>IF($O1902 = TRUE, EXP(MMULT($P1902:$AA1902, Documentation!G$39:G$50) + Documentation!G$51), "")</f>
        <v>3.9270268432640823E-5</v>
      </c>
      <c r="AF1902" s="14">
        <f>IF($O1902 = TRUE, EXP(MMULT($P1902:$AA1902, Documentation!H$39:H$50) + Documentation!H$51), "")</f>
        <v>0.2630365266384454</v>
      </c>
      <c r="AG1902" s="30">
        <f t="shared" si="407"/>
        <v>3.5626375686324829E-7</v>
      </c>
      <c r="AH1902" s="28">
        <f t="shared" si="408"/>
        <v>0.99750598949846003</v>
      </c>
      <c r="AI1902" s="28">
        <f t="shared" si="409"/>
        <v>9.5734724644759117E-4</v>
      </c>
      <c r="AJ1902" s="28">
        <f t="shared" si="410"/>
        <v>2.2933005869040155E-7</v>
      </c>
      <c r="AK1902" s="33">
        <f t="shared" si="411"/>
        <v>1.5360776612765707E-3</v>
      </c>
      <c r="AL1902" s="11">
        <f t="shared" si="412"/>
        <v>2</v>
      </c>
      <c r="AM1902" s="14" t="str">
        <f>IF($O1902 = TRUE, INDEX(Documentation!$M$9:$M$13, $AL1902, 1), "")</f>
        <v>Cautious Consulters</v>
      </c>
      <c r="AN1902" s="1"/>
      <c r="AO1902" s="1"/>
      <c r="AP1902" s="38">
        <v>3.5626375686324898E-7</v>
      </c>
      <c r="AQ1902" s="35">
        <v>0.99750598949846003</v>
      </c>
      <c r="AR1902" s="35">
        <v>9.5734724644758E-4</v>
      </c>
      <c r="AS1902" s="35">
        <v>2.2933005869040001E-7</v>
      </c>
      <c r="AT1902" s="35">
        <v>1.53607766127657E-3</v>
      </c>
      <c r="AU1902" s="14">
        <v>2</v>
      </c>
      <c r="AV1902" s="4" t="b">
        <f t="shared" si="413"/>
        <v>1</v>
      </c>
      <c r="AW1902" s="4" t="b">
        <f t="shared" si="414"/>
        <v>1</v>
      </c>
      <c r="AX1902" s="4" t="b">
        <f t="shared" si="415"/>
        <v>1</v>
      </c>
      <c r="AY1902" s="4" t="b">
        <f t="shared" si="416"/>
        <v>1</v>
      </c>
      <c r="AZ1902" s="4" t="b">
        <f t="shared" si="417"/>
        <v>1</v>
      </c>
      <c r="BA1902" s="4" t="b">
        <f t="shared" si="418"/>
        <v>1</v>
      </c>
      <c r="BB1902" s="14" t="b">
        <f t="shared" si="419"/>
        <v>1</v>
      </c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</row>
    <row r="1903" spans="1:64" x14ac:dyDescent="0.2">
      <c r="A1903" s="1"/>
      <c r="B1903" s="11" t="s">
        <v>2058</v>
      </c>
      <c r="C1903" s="4">
        <v>4</v>
      </c>
      <c r="D1903" s="4">
        <v>3</v>
      </c>
      <c r="E1903" s="4">
        <v>4</v>
      </c>
      <c r="F1903" s="4">
        <v>3</v>
      </c>
      <c r="G1903" s="4">
        <v>4</v>
      </c>
      <c r="H1903" s="4">
        <v>3</v>
      </c>
      <c r="I1903" s="4">
        <v>2</v>
      </c>
      <c r="J1903" s="4">
        <v>2</v>
      </c>
      <c r="K1903" s="4">
        <v>3</v>
      </c>
      <c r="L1903" s="4">
        <v>2</v>
      </c>
      <c r="M1903" s="4">
        <v>3</v>
      </c>
      <c r="N1903" s="14">
        <v>3</v>
      </c>
      <c r="O1903" s="25" t="b">
        <f t="shared" si="406"/>
        <v>1</v>
      </c>
      <c r="P1903" s="11">
        <f>IF($O1903 = TRUE, IF(ISBLANK(C1903), "", INDEX('Individual UI'!$E$6:$H$6,1,C1903)), "")</f>
        <v>4</v>
      </c>
      <c r="Q1903" s="4">
        <f>IF($O1903 = TRUE, IF(ISBLANK(D1903), "", INDEX('Individual UI'!$E$6:$H$6,1,D1903)), "")</f>
        <v>2</v>
      </c>
      <c r="R1903" s="4">
        <f>IF($O1903 = TRUE, IF(ISBLANK(E1903), "", INDEX('Individual UI'!$E$6:$H$6,1,E1903)), "")</f>
        <v>4</v>
      </c>
      <c r="S1903" s="4">
        <f>IF($O1903 = TRUE, IF(ISBLANK(F1903), "", INDEX('Individual UI'!$E$6:$H$6,1,F1903)), "")</f>
        <v>2</v>
      </c>
      <c r="T1903" s="4">
        <f>IF($O1903 = TRUE, IF(ISBLANK(G1903), "", INDEX('Individual UI'!$E$6:$H$6,1,G1903)), "")</f>
        <v>4</v>
      </c>
      <c r="U1903" s="4">
        <f>IF($O1903 = TRUE, IF(ISBLANK(H1903), "", INDEX('Individual UI'!$E$6:$H$6,1,H1903)), "")</f>
        <v>2</v>
      </c>
      <c r="V1903" s="4">
        <f>IF($O1903 = TRUE, IF(ISBLANK(I1903), "", INDEX('Individual UI'!$E$6:$H$6,1,I1903)), "")</f>
        <v>-2</v>
      </c>
      <c r="W1903" s="4">
        <f>IF($O1903 = TRUE, IF(ISBLANK(J1903), "", INDEX('Individual UI'!$E$6:$H$6,1,J1903)), "")</f>
        <v>-2</v>
      </c>
      <c r="X1903" s="4">
        <f>IF($O1903 = TRUE, IF(ISBLANK(K1903), "", INDEX('Individual UI'!$E$6:$H$6,1,K1903)), "")</f>
        <v>2</v>
      </c>
      <c r="Y1903" s="4">
        <f>IF($O1903 = TRUE, IF(ISBLANK(L1903), "", INDEX('Individual UI'!$E$6:$H$6,1,L1903)), "")</f>
        <v>-2</v>
      </c>
      <c r="Z1903" s="4">
        <f>IF($O1903 = TRUE, IF(ISBLANK(M1903), "", INDEX('Individual UI'!$E$6:$H$6,1,M1903)), "")</f>
        <v>2</v>
      </c>
      <c r="AA1903" s="14">
        <f>IF($O1903 = TRUE, IF(ISBLANK(N1903), "", INDEX('Individual UI'!$E$6:$H$6,1,N1903)), "")</f>
        <v>2</v>
      </c>
      <c r="AB1903" s="11">
        <f>IF($O1903 = TRUE, EXP(MMULT($P1903:$AA1903, Documentation!D$39:D$50) + Documentation!D$51), "")</f>
        <v>1.4646511306434978E-6</v>
      </c>
      <c r="AC1903" s="4">
        <f>IF($O1903 = TRUE, EXP(MMULT($P1903:$AA1903, Documentation!E$39:E$50) + Documentation!E$51), "")</f>
        <v>0.394564166316759</v>
      </c>
      <c r="AD1903" s="4">
        <f>IF($O1903 = TRUE, EXP(MMULT($P1903:$AA1903, Documentation!F$39:F$50) + Documentation!F$51), "")</f>
        <v>0.7375050200950517</v>
      </c>
      <c r="AE1903" s="4">
        <f>IF($O1903 = TRUE, EXP(MMULT($P1903:$AA1903, Documentation!G$39:G$50) + Documentation!G$51), "")</f>
        <v>0.16300804726419837</v>
      </c>
      <c r="AF1903" s="14">
        <f>IF($O1903 = TRUE, EXP(MMULT($P1903:$AA1903, Documentation!H$39:H$50) + Documentation!H$51), "")</f>
        <v>3.5107729914902266</v>
      </c>
      <c r="AG1903" s="30">
        <f t="shared" si="407"/>
        <v>3.0476411366309935E-7</v>
      </c>
      <c r="AH1903" s="28">
        <f t="shared" si="408"/>
        <v>8.2100778755357998E-2</v>
      </c>
      <c r="AI1903" s="28">
        <f t="shared" si="409"/>
        <v>0.15345979603525356</v>
      </c>
      <c r="AJ1903" s="28">
        <f t="shared" si="410"/>
        <v>3.3918659539490088E-2</v>
      </c>
      <c r="AK1903" s="33">
        <f t="shared" si="411"/>
        <v>0.73052046090578471</v>
      </c>
      <c r="AL1903" s="11">
        <f t="shared" si="412"/>
        <v>5</v>
      </c>
      <c r="AM1903" s="14" t="str">
        <f>IF($O1903 = TRUE, INDEX(Documentation!$M$9:$M$13, $AL1903, 1), "")</f>
        <v>Reluctant Claimants</v>
      </c>
      <c r="AN1903" s="1"/>
      <c r="AO1903" s="1"/>
      <c r="AP1903" s="38">
        <v>3.0476411366309898E-7</v>
      </c>
      <c r="AQ1903" s="35">
        <v>8.21007787553579E-2</v>
      </c>
      <c r="AR1903" s="35">
        <v>0.153459796035254</v>
      </c>
      <c r="AS1903" s="35">
        <v>3.3918659539489901E-2</v>
      </c>
      <c r="AT1903" s="35">
        <v>0.73052046090578504</v>
      </c>
      <c r="AU1903" s="14">
        <v>5</v>
      </c>
      <c r="AV1903" s="4" t="b">
        <f t="shared" si="413"/>
        <v>1</v>
      </c>
      <c r="AW1903" s="4" t="b">
        <f t="shared" si="414"/>
        <v>1</v>
      </c>
      <c r="AX1903" s="4" t="b">
        <f t="shared" si="415"/>
        <v>1</v>
      </c>
      <c r="AY1903" s="4" t="b">
        <f t="shared" si="416"/>
        <v>1</v>
      </c>
      <c r="AZ1903" s="4" t="b">
        <f t="shared" si="417"/>
        <v>1</v>
      </c>
      <c r="BA1903" s="4" t="b">
        <f t="shared" si="418"/>
        <v>1</v>
      </c>
      <c r="BB1903" s="14" t="b">
        <f t="shared" si="419"/>
        <v>1</v>
      </c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</row>
    <row r="1904" spans="1:64" x14ac:dyDescent="0.2">
      <c r="A1904" s="1"/>
      <c r="B1904" s="11" t="s">
        <v>2059</v>
      </c>
      <c r="C1904" s="4">
        <v>4</v>
      </c>
      <c r="D1904" s="4">
        <v>4</v>
      </c>
      <c r="E1904" s="4">
        <v>4</v>
      </c>
      <c r="F1904" s="4">
        <v>3</v>
      </c>
      <c r="G1904" s="4">
        <v>2</v>
      </c>
      <c r="H1904" s="4">
        <v>4</v>
      </c>
      <c r="I1904" s="4">
        <v>3</v>
      </c>
      <c r="J1904" s="4">
        <v>1</v>
      </c>
      <c r="K1904" s="4">
        <v>1</v>
      </c>
      <c r="L1904" s="4">
        <v>3</v>
      </c>
      <c r="M1904" s="4">
        <v>1</v>
      </c>
      <c r="N1904" s="14">
        <v>3</v>
      </c>
      <c r="O1904" s="25" t="b">
        <f t="shared" si="406"/>
        <v>1</v>
      </c>
      <c r="P1904" s="11">
        <f>IF($O1904 = TRUE, IF(ISBLANK(C1904), "", INDEX('Individual UI'!$E$6:$H$6,1,C1904)), "")</f>
        <v>4</v>
      </c>
      <c r="Q1904" s="4">
        <f>IF($O1904 = TRUE, IF(ISBLANK(D1904), "", INDEX('Individual UI'!$E$6:$H$6,1,D1904)), "")</f>
        <v>4</v>
      </c>
      <c r="R1904" s="4">
        <f>IF($O1904 = TRUE, IF(ISBLANK(E1904), "", INDEX('Individual UI'!$E$6:$H$6,1,E1904)), "")</f>
        <v>4</v>
      </c>
      <c r="S1904" s="4">
        <f>IF($O1904 = TRUE, IF(ISBLANK(F1904), "", INDEX('Individual UI'!$E$6:$H$6,1,F1904)), "")</f>
        <v>2</v>
      </c>
      <c r="T1904" s="4">
        <f>IF($O1904 = TRUE, IF(ISBLANK(G1904), "", INDEX('Individual UI'!$E$6:$H$6,1,G1904)), "")</f>
        <v>-2</v>
      </c>
      <c r="U1904" s="4">
        <f>IF($O1904 = TRUE, IF(ISBLANK(H1904), "", INDEX('Individual UI'!$E$6:$H$6,1,H1904)), "")</f>
        <v>4</v>
      </c>
      <c r="V1904" s="4">
        <f>IF($O1904 = TRUE, IF(ISBLANK(I1904), "", INDEX('Individual UI'!$E$6:$H$6,1,I1904)), "")</f>
        <v>2</v>
      </c>
      <c r="W1904" s="4">
        <f>IF($O1904 = TRUE, IF(ISBLANK(J1904), "", INDEX('Individual UI'!$E$6:$H$6,1,J1904)), "")</f>
        <v>-4</v>
      </c>
      <c r="X1904" s="4">
        <f>IF($O1904 = TRUE, IF(ISBLANK(K1904), "", INDEX('Individual UI'!$E$6:$H$6,1,K1904)), "")</f>
        <v>-4</v>
      </c>
      <c r="Y1904" s="4">
        <f>IF($O1904 = TRUE, IF(ISBLANK(L1904), "", INDEX('Individual UI'!$E$6:$H$6,1,L1904)), "")</f>
        <v>2</v>
      </c>
      <c r="Z1904" s="4">
        <f>IF($O1904 = TRUE, IF(ISBLANK(M1904), "", INDEX('Individual UI'!$E$6:$H$6,1,M1904)), "")</f>
        <v>-4</v>
      </c>
      <c r="AA1904" s="14">
        <f>IF($O1904 = TRUE, IF(ISBLANK(N1904), "", INDEX('Individual UI'!$E$6:$H$6,1,N1904)), "")</f>
        <v>2</v>
      </c>
      <c r="AB1904" s="11">
        <f>IF($O1904 = TRUE, EXP(MMULT($P1904:$AA1904, Documentation!D$39:D$50) + Documentation!D$51), "")</f>
        <v>1.2532592786049766E-4</v>
      </c>
      <c r="AC1904" s="4">
        <f>IF($O1904 = TRUE, EXP(MMULT($P1904:$AA1904, Documentation!E$39:E$50) + Documentation!E$51), "")</f>
        <v>0.14692562399135567</v>
      </c>
      <c r="AD1904" s="4">
        <f>IF($O1904 = TRUE, EXP(MMULT($P1904:$AA1904, Documentation!F$39:F$50) + Documentation!F$51), "")</f>
        <v>4.3540932933237284E-2</v>
      </c>
      <c r="AE1904" s="4">
        <f>IF($O1904 = TRUE, EXP(MMULT($P1904:$AA1904, Documentation!G$39:G$50) + Documentation!G$51), "")</f>
        <v>0.23094091549256934</v>
      </c>
      <c r="AF1904" s="14">
        <f>IF($O1904 = TRUE, EXP(MMULT($P1904:$AA1904, Documentation!H$39:H$50) + Documentation!H$51), "")</f>
        <v>2.8250594496403374</v>
      </c>
      <c r="AG1904" s="30">
        <f t="shared" si="407"/>
        <v>3.8602299977235334E-5</v>
      </c>
      <c r="AH1904" s="28">
        <f t="shared" si="408"/>
        <v>4.5255336293779695E-2</v>
      </c>
      <c r="AI1904" s="28">
        <f t="shared" si="409"/>
        <v>1.3411272376522235E-2</v>
      </c>
      <c r="AJ1904" s="28">
        <f t="shared" si="410"/>
        <v>7.1133329304250453E-2</v>
      </c>
      <c r="AK1904" s="33">
        <f t="shared" si="411"/>
        <v>0.87016145972547043</v>
      </c>
      <c r="AL1904" s="11">
        <f t="shared" si="412"/>
        <v>5</v>
      </c>
      <c r="AM1904" s="14" t="str">
        <f>IF($O1904 = TRUE, INDEX(Documentation!$M$9:$M$13, $AL1904, 1), "")</f>
        <v>Reluctant Claimants</v>
      </c>
      <c r="AN1904" s="1"/>
      <c r="AO1904" s="1"/>
      <c r="AP1904" s="38">
        <v>3.8602299977234602E-5</v>
      </c>
      <c r="AQ1904" s="35">
        <v>4.5255336293780597E-2</v>
      </c>
      <c r="AR1904" s="35">
        <v>1.3411272376522501E-2</v>
      </c>
      <c r="AS1904" s="35">
        <v>7.1133329304248094E-2</v>
      </c>
      <c r="AT1904" s="35">
        <v>0.87016145972547199</v>
      </c>
      <c r="AU1904" s="14">
        <v>5</v>
      </c>
      <c r="AV1904" s="4" t="b">
        <f t="shared" si="413"/>
        <v>1</v>
      </c>
      <c r="AW1904" s="4" t="b">
        <f t="shared" si="414"/>
        <v>1</v>
      </c>
      <c r="AX1904" s="4" t="b">
        <f t="shared" si="415"/>
        <v>1</v>
      </c>
      <c r="AY1904" s="4" t="b">
        <f t="shared" si="416"/>
        <v>1</v>
      </c>
      <c r="AZ1904" s="4" t="b">
        <f t="shared" si="417"/>
        <v>1</v>
      </c>
      <c r="BA1904" s="4" t="b">
        <f t="shared" si="418"/>
        <v>1</v>
      </c>
      <c r="BB1904" s="14" t="b">
        <f t="shared" si="419"/>
        <v>1</v>
      </c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</row>
    <row r="1905" spans="1:64" x14ac:dyDescent="0.2">
      <c r="A1905" s="1"/>
      <c r="B1905" s="11" t="s">
        <v>2060</v>
      </c>
      <c r="C1905" s="4">
        <v>2</v>
      </c>
      <c r="D1905" s="4">
        <v>2</v>
      </c>
      <c r="E1905" s="4">
        <v>4</v>
      </c>
      <c r="F1905" s="4">
        <v>4</v>
      </c>
      <c r="G1905" s="4">
        <v>4</v>
      </c>
      <c r="H1905" s="4">
        <v>3</v>
      </c>
      <c r="I1905" s="4">
        <v>1</v>
      </c>
      <c r="J1905" s="4">
        <v>4</v>
      </c>
      <c r="K1905" s="4">
        <v>2</v>
      </c>
      <c r="L1905" s="4">
        <v>1</v>
      </c>
      <c r="M1905" s="4">
        <v>3</v>
      </c>
      <c r="N1905" s="14">
        <v>4</v>
      </c>
      <c r="O1905" s="25" t="b">
        <f t="shared" si="406"/>
        <v>1</v>
      </c>
      <c r="P1905" s="11">
        <f>IF($O1905 = TRUE, IF(ISBLANK(C1905), "", INDEX('Individual UI'!$E$6:$H$6,1,C1905)), "")</f>
        <v>-2</v>
      </c>
      <c r="Q1905" s="4">
        <f>IF($O1905 = TRUE, IF(ISBLANK(D1905), "", INDEX('Individual UI'!$E$6:$H$6,1,D1905)), "")</f>
        <v>-2</v>
      </c>
      <c r="R1905" s="4">
        <f>IF($O1905 = TRUE, IF(ISBLANK(E1905), "", INDEX('Individual UI'!$E$6:$H$6,1,E1905)), "")</f>
        <v>4</v>
      </c>
      <c r="S1905" s="4">
        <f>IF($O1905 = TRUE, IF(ISBLANK(F1905), "", INDEX('Individual UI'!$E$6:$H$6,1,F1905)), "")</f>
        <v>4</v>
      </c>
      <c r="T1905" s="4">
        <f>IF($O1905 = TRUE, IF(ISBLANK(G1905), "", INDEX('Individual UI'!$E$6:$H$6,1,G1905)), "")</f>
        <v>4</v>
      </c>
      <c r="U1905" s="4">
        <f>IF($O1905 = TRUE, IF(ISBLANK(H1905), "", INDEX('Individual UI'!$E$6:$H$6,1,H1905)), "")</f>
        <v>2</v>
      </c>
      <c r="V1905" s="4">
        <f>IF($O1905 = TRUE, IF(ISBLANK(I1905), "", INDEX('Individual UI'!$E$6:$H$6,1,I1905)), "")</f>
        <v>-4</v>
      </c>
      <c r="W1905" s="4">
        <f>IF($O1905 = TRUE, IF(ISBLANK(J1905), "", INDEX('Individual UI'!$E$6:$H$6,1,J1905)), "")</f>
        <v>4</v>
      </c>
      <c r="X1905" s="4">
        <f>IF($O1905 = TRUE, IF(ISBLANK(K1905), "", INDEX('Individual UI'!$E$6:$H$6,1,K1905)), "")</f>
        <v>-2</v>
      </c>
      <c r="Y1905" s="4">
        <f>IF($O1905 = TRUE, IF(ISBLANK(L1905), "", INDEX('Individual UI'!$E$6:$H$6,1,L1905)), "")</f>
        <v>-4</v>
      </c>
      <c r="Z1905" s="4">
        <f>IF($O1905 = TRUE, IF(ISBLANK(M1905), "", INDEX('Individual UI'!$E$6:$H$6,1,M1905)), "")</f>
        <v>2</v>
      </c>
      <c r="AA1905" s="14">
        <f>IF($O1905 = TRUE, IF(ISBLANK(N1905), "", INDEX('Individual UI'!$E$6:$H$6,1,N1905)), "")</f>
        <v>4</v>
      </c>
      <c r="AB1905" s="11">
        <f>IF($O1905 = TRUE, EXP(MMULT($P1905:$AA1905, Documentation!D$39:D$50) + Documentation!D$51), "")</f>
        <v>1.1383447742938766E-4</v>
      </c>
      <c r="AC1905" s="4">
        <f>IF($O1905 = TRUE, EXP(MMULT($P1905:$AA1905, Documentation!E$39:E$50) + Documentation!E$51), "")</f>
        <v>2.1597926646824719E-4</v>
      </c>
      <c r="AD1905" s="4">
        <f>IF($O1905 = TRUE, EXP(MMULT($P1905:$AA1905, Documentation!F$39:F$50) + Documentation!F$51), "")</f>
        <v>2.120104766170674</v>
      </c>
      <c r="AE1905" s="4">
        <f>IF($O1905 = TRUE, EXP(MMULT($P1905:$AA1905, Documentation!G$39:G$50) + Documentation!G$51), "")</f>
        <v>9.5348700201799375</v>
      </c>
      <c r="AF1905" s="14">
        <f>IF($O1905 = TRUE, EXP(MMULT($P1905:$AA1905, Documentation!H$39:H$50) + Documentation!H$51), "")</f>
        <v>4.5394640637580953E-2</v>
      </c>
      <c r="AG1905" s="30">
        <f t="shared" si="407"/>
        <v>9.7288610780722237E-6</v>
      </c>
      <c r="AH1905" s="28">
        <f t="shared" si="408"/>
        <v>1.8458663198211885E-5</v>
      </c>
      <c r="AI1905" s="28">
        <f t="shared" si="409"/>
        <v>0.18119470661977491</v>
      </c>
      <c r="AJ1905" s="28">
        <f t="shared" si="410"/>
        <v>0.81489745390493085</v>
      </c>
      <c r="AK1905" s="33">
        <f t="shared" si="411"/>
        <v>3.8796519510179888E-3</v>
      </c>
      <c r="AL1905" s="11">
        <f t="shared" si="412"/>
        <v>4</v>
      </c>
      <c r="AM1905" s="14" t="str">
        <f>IF($O1905 = TRUE, INDEX(Documentation!$M$9:$M$13, $AL1905, 1), "")</f>
        <v>Financially Pressured</v>
      </c>
      <c r="AN1905" s="1"/>
      <c r="AO1905" s="1"/>
      <c r="AP1905" s="38">
        <v>9.7288610780721899E-6</v>
      </c>
      <c r="AQ1905" s="35">
        <v>1.8458663198211299E-5</v>
      </c>
      <c r="AR1905" s="35">
        <v>0.18119470661977299</v>
      </c>
      <c r="AS1905" s="35">
        <v>0.81489745390493296</v>
      </c>
      <c r="AT1905" s="35">
        <v>3.8796519510179198E-3</v>
      </c>
      <c r="AU1905" s="14">
        <v>4</v>
      </c>
      <c r="AV1905" s="4" t="b">
        <f t="shared" si="413"/>
        <v>1</v>
      </c>
      <c r="AW1905" s="4" t="b">
        <f t="shared" si="414"/>
        <v>1</v>
      </c>
      <c r="AX1905" s="4" t="b">
        <f t="shared" si="415"/>
        <v>1</v>
      </c>
      <c r="AY1905" s="4" t="b">
        <f t="shared" si="416"/>
        <v>1</v>
      </c>
      <c r="AZ1905" s="4" t="b">
        <f t="shared" si="417"/>
        <v>1</v>
      </c>
      <c r="BA1905" s="4" t="b">
        <f t="shared" si="418"/>
        <v>1</v>
      </c>
      <c r="BB1905" s="14" t="b">
        <f t="shared" si="419"/>
        <v>1</v>
      </c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</row>
    <row r="1906" spans="1:64" x14ac:dyDescent="0.2">
      <c r="A1906" s="1"/>
      <c r="B1906" s="11" t="s">
        <v>2061</v>
      </c>
      <c r="C1906" s="4">
        <v>4</v>
      </c>
      <c r="D1906" s="4">
        <v>4</v>
      </c>
      <c r="E1906" s="4">
        <v>3</v>
      </c>
      <c r="F1906" s="4">
        <v>2</v>
      </c>
      <c r="G1906" s="4">
        <v>2</v>
      </c>
      <c r="H1906" s="4">
        <v>3</v>
      </c>
      <c r="I1906" s="4">
        <v>2</v>
      </c>
      <c r="J1906" s="4">
        <v>1</v>
      </c>
      <c r="K1906" s="4">
        <v>3</v>
      </c>
      <c r="L1906" s="4">
        <v>4</v>
      </c>
      <c r="M1906" s="4">
        <v>4</v>
      </c>
      <c r="N1906" s="14">
        <v>3</v>
      </c>
      <c r="O1906" s="25" t="b">
        <f t="shared" si="406"/>
        <v>1</v>
      </c>
      <c r="P1906" s="11">
        <f>IF($O1906 = TRUE, IF(ISBLANK(C1906), "", INDEX('Individual UI'!$E$6:$H$6,1,C1906)), "")</f>
        <v>4</v>
      </c>
      <c r="Q1906" s="4">
        <f>IF($O1906 = TRUE, IF(ISBLANK(D1906), "", INDEX('Individual UI'!$E$6:$H$6,1,D1906)), "")</f>
        <v>4</v>
      </c>
      <c r="R1906" s="4">
        <f>IF($O1906 = TRUE, IF(ISBLANK(E1906), "", INDEX('Individual UI'!$E$6:$H$6,1,E1906)), "")</f>
        <v>2</v>
      </c>
      <c r="S1906" s="4">
        <f>IF($O1906 = TRUE, IF(ISBLANK(F1906), "", INDEX('Individual UI'!$E$6:$H$6,1,F1906)), "")</f>
        <v>-2</v>
      </c>
      <c r="T1906" s="4">
        <f>IF($O1906 = TRUE, IF(ISBLANK(G1906), "", INDEX('Individual UI'!$E$6:$H$6,1,G1906)), "")</f>
        <v>-2</v>
      </c>
      <c r="U1906" s="4">
        <f>IF($O1906 = TRUE, IF(ISBLANK(H1906), "", INDEX('Individual UI'!$E$6:$H$6,1,H1906)), "")</f>
        <v>2</v>
      </c>
      <c r="V1906" s="4">
        <f>IF($O1906 = TRUE, IF(ISBLANK(I1906), "", INDEX('Individual UI'!$E$6:$H$6,1,I1906)), "")</f>
        <v>-2</v>
      </c>
      <c r="W1906" s="4">
        <f>IF($O1906 = TRUE, IF(ISBLANK(J1906), "", INDEX('Individual UI'!$E$6:$H$6,1,J1906)), "")</f>
        <v>-4</v>
      </c>
      <c r="X1906" s="4">
        <f>IF($O1906 = TRUE, IF(ISBLANK(K1906), "", INDEX('Individual UI'!$E$6:$H$6,1,K1906)), "")</f>
        <v>2</v>
      </c>
      <c r="Y1906" s="4">
        <f>IF($O1906 = TRUE, IF(ISBLANK(L1906), "", INDEX('Individual UI'!$E$6:$H$6,1,L1906)), "")</f>
        <v>4</v>
      </c>
      <c r="Z1906" s="4">
        <f>IF($O1906 = TRUE, IF(ISBLANK(M1906), "", INDEX('Individual UI'!$E$6:$H$6,1,M1906)), "")</f>
        <v>4</v>
      </c>
      <c r="AA1906" s="14">
        <f>IF($O1906 = TRUE, IF(ISBLANK(N1906), "", INDEX('Individual UI'!$E$6:$H$6,1,N1906)), "")</f>
        <v>2</v>
      </c>
      <c r="AB1906" s="11">
        <f>IF($O1906 = TRUE, EXP(MMULT($P1906:$AA1906, Documentation!D$39:D$50) + Documentation!D$51), "")</f>
        <v>1.2836658948969322E-5</v>
      </c>
      <c r="AC1906" s="4">
        <f>IF($O1906 = TRUE, EXP(MMULT($P1906:$AA1906, Documentation!E$39:E$50) + Documentation!E$51), "")</f>
        <v>190.04340597843981</v>
      </c>
      <c r="AD1906" s="4">
        <f>IF($O1906 = TRUE, EXP(MMULT($P1906:$AA1906, Documentation!F$39:F$50) + Documentation!F$51), "")</f>
        <v>0.33740682398335048</v>
      </c>
      <c r="AE1906" s="4">
        <f>IF($O1906 = TRUE, EXP(MMULT($P1906:$AA1906, Documentation!G$39:G$50) + Documentation!G$51), "")</f>
        <v>2.7077257788291298E-4</v>
      </c>
      <c r="AF1906" s="14">
        <f>IF($O1906 = TRUE, EXP(MMULT($P1906:$AA1906, Documentation!H$39:H$50) + Documentation!H$51), "")</f>
        <v>3.9502821988237278</v>
      </c>
      <c r="AG1906" s="30">
        <f t="shared" si="407"/>
        <v>6.6055513220533577E-8</v>
      </c>
      <c r="AH1906" s="28">
        <f t="shared" si="408"/>
        <v>0.97793473878123061</v>
      </c>
      <c r="AI1906" s="28">
        <f t="shared" si="409"/>
        <v>1.7362446888191231E-3</v>
      </c>
      <c r="AJ1906" s="28">
        <f t="shared" si="410"/>
        <v>1.3933548962550583E-6</v>
      </c>
      <c r="AK1906" s="33">
        <f t="shared" si="411"/>
        <v>2.0327557119540856E-2</v>
      </c>
      <c r="AL1906" s="11">
        <f t="shared" si="412"/>
        <v>2</v>
      </c>
      <c r="AM1906" s="14" t="str">
        <f>IF($O1906 = TRUE, INDEX(Documentation!$M$9:$M$13, $AL1906, 1), "")</f>
        <v>Cautious Consulters</v>
      </c>
      <c r="AN1906" s="1"/>
      <c r="AO1906" s="1"/>
      <c r="AP1906" s="38">
        <v>6.6055513220533299E-8</v>
      </c>
      <c r="AQ1906" s="35">
        <v>0.97793473878123005</v>
      </c>
      <c r="AR1906" s="35">
        <v>1.7362446888191099E-3</v>
      </c>
      <c r="AS1906" s="35">
        <v>1.39335489625505E-6</v>
      </c>
      <c r="AT1906" s="35">
        <v>2.03275571195408E-2</v>
      </c>
      <c r="AU1906" s="14">
        <v>2</v>
      </c>
      <c r="AV1906" s="4" t="b">
        <f t="shared" si="413"/>
        <v>1</v>
      </c>
      <c r="AW1906" s="4" t="b">
        <f t="shared" si="414"/>
        <v>1</v>
      </c>
      <c r="AX1906" s="4" t="b">
        <f t="shared" si="415"/>
        <v>1</v>
      </c>
      <c r="AY1906" s="4" t="b">
        <f t="shared" si="416"/>
        <v>1</v>
      </c>
      <c r="AZ1906" s="4" t="b">
        <f t="shared" si="417"/>
        <v>1</v>
      </c>
      <c r="BA1906" s="4" t="b">
        <f t="shared" si="418"/>
        <v>1</v>
      </c>
      <c r="BB1906" s="14" t="b">
        <f t="shared" si="419"/>
        <v>1</v>
      </c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</row>
    <row r="1907" spans="1:64" x14ac:dyDescent="0.2">
      <c r="A1907" s="1"/>
      <c r="B1907" s="11" t="s">
        <v>2062</v>
      </c>
      <c r="C1907" s="4">
        <v>1</v>
      </c>
      <c r="D1907" s="4">
        <v>1</v>
      </c>
      <c r="E1907" s="4">
        <v>4</v>
      </c>
      <c r="F1907" s="4">
        <v>3</v>
      </c>
      <c r="G1907" s="4">
        <v>4</v>
      </c>
      <c r="H1907" s="4">
        <v>4</v>
      </c>
      <c r="I1907" s="4">
        <v>2</v>
      </c>
      <c r="J1907" s="4">
        <v>2</v>
      </c>
      <c r="K1907" s="4">
        <v>1</v>
      </c>
      <c r="L1907" s="4">
        <v>3</v>
      </c>
      <c r="M1907" s="4">
        <v>1</v>
      </c>
      <c r="N1907" s="14">
        <v>3</v>
      </c>
      <c r="O1907" s="25" t="b">
        <f t="shared" si="406"/>
        <v>1</v>
      </c>
      <c r="P1907" s="11">
        <f>IF($O1907 = TRUE, IF(ISBLANK(C1907), "", INDEX('Individual UI'!$E$6:$H$6,1,C1907)), "")</f>
        <v>-4</v>
      </c>
      <c r="Q1907" s="4">
        <f>IF($O1907 = TRUE, IF(ISBLANK(D1907), "", INDEX('Individual UI'!$E$6:$H$6,1,D1907)), "")</f>
        <v>-4</v>
      </c>
      <c r="R1907" s="4">
        <f>IF($O1907 = TRUE, IF(ISBLANK(E1907), "", INDEX('Individual UI'!$E$6:$H$6,1,E1907)), "")</f>
        <v>4</v>
      </c>
      <c r="S1907" s="4">
        <f>IF($O1907 = TRUE, IF(ISBLANK(F1907), "", INDEX('Individual UI'!$E$6:$H$6,1,F1907)), "")</f>
        <v>2</v>
      </c>
      <c r="T1907" s="4">
        <f>IF($O1907 = TRUE, IF(ISBLANK(G1907), "", INDEX('Individual UI'!$E$6:$H$6,1,G1907)), "")</f>
        <v>4</v>
      </c>
      <c r="U1907" s="4">
        <f>IF($O1907 = TRUE, IF(ISBLANK(H1907), "", INDEX('Individual UI'!$E$6:$H$6,1,H1907)), "")</f>
        <v>4</v>
      </c>
      <c r="V1907" s="4">
        <f>IF($O1907 = TRUE, IF(ISBLANK(I1907), "", INDEX('Individual UI'!$E$6:$H$6,1,I1907)), "")</f>
        <v>-2</v>
      </c>
      <c r="W1907" s="4">
        <f>IF($O1907 = TRUE, IF(ISBLANK(J1907), "", INDEX('Individual UI'!$E$6:$H$6,1,J1907)), "")</f>
        <v>-2</v>
      </c>
      <c r="X1907" s="4">
        <f>IF($O1907 = TRUE, IF(ISBLANK(K1907), "", INDEX('Individual UI'!$E$6:$H$6,1,K1907)), "")</f>
        <v>-4</v>
      </c>
      <c r="Y1907" s="4">
        <f>IF($O1907 = TRUE, IF(ISBLANK(L1907), "", INDEX('Individual UI'!$E$6:$H$6,1,L1907)), "")</f>
        <v>2</v>
      </c>
      <c r="Z1907" s="4">
        <f>IF($O1907 = TRUE, IF(ISBLANK(M1907), "", INDEX('Individual UI'!$E$6:$H$6,1,M1907)), "")</f>
        <v>-4</v>
      </c>
      <c r="AA1907" s="14">
        <f>IF($O1907 = TRUE, IF(ISBLANK(N1907), "", INDEX('Individual UI'!$E$6:$H$6,1,N1907)), "")</f>
        <v>2</v>
      </c>
      <c r="AB1907" s="11">
        <f>IF($O1907 = TRUE, EXP(MMULT($P1907:$AA1907, Documentation!D$39:D$50) + Documentation!D$51), "")</f>
        <v>3.8138499801989912E-3</v>
      </c>
      <c r="AC1907" s="4">
        <f>IF($O1907 = TRUE, EXP(MMULT($P1907:$AA1907, Documentation!E$39:E$50) + Documentation!E$51), "")</f>
        <v>2.6532669616059957E-4</v>
      </c>
      <c r="AD1907" s="4">
        <f>IF($O1907 = TRUE, EXP(MMULT($P1907:$AA1907, Documentation!F$39:F$50) + Documentation!F$51), "")</f>
        <v>5.5536550035725418E-3</v>
      </c>
      <c r="AE1907" s="4">
        <f>IF($O1907 = TRUE, EXP(MMULT($P1907:$AA1907, Documentation!G$39:G$50) + Documentation!G$51), "")</f>
        <v>275.13876062939772</v>
      </c>
      <c r="AF1907" s="14">
        <f>IF($O1907 = TRUE, EXP(MMULT($P1907:$AA1907, Documentation!H$39:H$50) + Documentation!H$51), "")</f>
        <v>1.5492631620915806E-2</v>
      </c>
      <c r="AG1907" s="30">
        <f t="shared" si="407"/>
        <v>1.3860285353413573E-5</v>
      </c>
      <c r="AH1907" s="28">
        <f t="shared" si="408"/>
        <v>9.6424970561440235E-7</v>
      </c>
      <c r="AI1907" s="28">
        <f t="shared" si="409"/>
        <v>2.0183081008318072E-5</v>
      </c>
      <c r="AJ1907" s="28">
        <f t="shared" si="410"/>
        <v>0.99990868909558717</v>
      </c>
      <c r="AK1907" s="33">
        <f t="shared" si="411"/>
        <v>5.630328834539199E-5</v>
      </c>
      <c r="AL1907" s="11">
        <f t="shared" si="412"/>
        <v>4</v>
      </c>
      <c r="AM1907" s="14" t="str">
        <f>IF($O1907 = TRUE, INDEX(Documentation!$M$9:$M$13, $AL1907, 1), "")</f>
        <v>Financially Pressured</v>
      </c>
      <c r="AN1907" s="1"/>
      <c r="AO1907" s="1"/>
      <c r="AP1907" s="38">
        <v>1.38602853534136E-5</v>
      </c>
      <c r="AQ1907" s="35">
        <v>9.6424970561440298E-7</v>
      </c>
      <c r="AR1907" s="35">
        <v>2.01830810083184E-5</v>
      </c>
      <c r="AS1907" s="35">
        <v>0.99990868909558706</v>
      </c>
      <c r="AT1907" s="35">
        <v>5.6303288345392098E-5</v>
      </c>
      <c r="AU1907" s="14">
        <v>4</v>
      </c>
      <c r="AV1907" s="4" t="b">
        <f t="shared" si="413"/>
        <v>1</v>
      </c>
      <c r="AW1907" s="4" t="b">
        <f t="shared" si="414"/>
        <v>1</v>
      </c>
      <c r="AX1907" s="4" t="b">
        <f t="shared" si="415"/>
        <v>1</v>
      </c>
      <c r="AY1907" s="4" t="b">
        <f t="shared" si="416"/>
        <v>1</v>
      </c>
      <c r="AZ1907" s="4" t="b">
        <f t="shared" si="417"/>
        <v>1</v>
      </c>
      <c r="BA1907" s="4" t="b">
        <f t="shared" si="418"/>
        <v>1</v>
      </c>
      <c r="BB1907" s="14" t="b">
        <f t="shared" si="419"/>
        <v>1</v>
      </c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</row>
    <row r="1908" spans="1:64" x14ac:dyDescent="0.2">
      <c r="A1908" s="1"/>
      <c r="B1908" s="11" t="s">
        <v>2063</v>
      </c>
      <c r="C1908" s="4">
        <v>3</v>
      </c>
      <c r="D1908" s="4">
        <v>4</v>
      </c>
      <c r="E1908" s="4">
        <v>2</v>
      </c>
      <c r="F1908" s="4">
        <v>2</v>
      </c>
      <c r="G1908" s="4">
        <v>3</v>
      </c>
      <c r="H1908" s="4">
        <v>4</v>
      </c>
      <c r="I1908" s="4">
        <v>1</v>
      </c>
      <c r="J1908" s="4">
        <v>1</v>
      </c>
      <c r="K1908" s="4">
        <v>2</v>
      </c>
      <c r="L1908" s="4">
        <v>4</v>
      </c>
      <c r="M1908" s="4">
        <v>3</v>
      </c>
      <c r="N1908" s="14">
        <v>3</v>
      </c>
      <c r="O1908" s="25" t="b">
        <f t="shared" si="406"/>
        <v>1</v>
      </c>
      <c r="P1908" s="11">
        <f>IF($O1908 = TRUE, IF(ISBLANK(C1908), "", INDEX('Individual UI'!$E$6:$H$6,1,C1908)), "")</f>
        <v>2</v>
      </c>
      <c r="Q1908" s="4">
        <f>IF($O1908 = TRUE, IF(ISBLANK(D1908), "", INDEX('Individual UI'!$E$6:$H$6,1,D1908)), "")</f>
        <v>4</v>
      </c>
      <c r="R1908" s="4">
        <f>IF($O1908 = TRUE, IF(ISBLANK(E1908), "", INDEX('Individual UI'!$E$6:$H$6,1,E1908)), "")</f>
        <v>-2</v>
      </c>
      <c r="S1908" s="4">
        <f>IF($O1908 = TRUE, IF(ISBLANK(F1908), "", INDEX('Individual UI'!$E$6:$H$6,1,F1908)), "")</f>
        <v>-2</v>
      </c>
      <c r="T1908" s="4">
        <f>IF($O1908 = TRUE, IF(ISBLANK(G1908), "", INDEX('Individual UI'!$E$6:$H$6,1,G1908)), "")</f>
        <v>2</v>
      </c>
      <c r="U1908" s="4">
        <f>IF($O1908 = TRUE, IF(ISBLANK(H1908), "", INDEX('Individual UI'!$E$6:$H$6,1,H1908)), "")</f>
        <v>4</v>
      </c>
      <c r="V1908" s="4">
        <f>IF($O1908 = TRUE, IF(ISBLANK(I1908), "", INDEX('Individual UI'!$E$6:$H$6,1,I1908)), "")</f>
        <v>-4</v>
      </c>
      <c r="W1908" s="4">
        <f>IF($O1908 = TRUE, IF(ISBLANK(J1908), "", INDEX('Individual UI'!$E$6:$H$6,1,J1908)), "")</f>
        <v>-4</v>
      </c>
      <c r="X1908" s="4">
        <f>IF($O1908 = TRUE, IF(ISBLANK(K1908), "", INDEX('Individual UI'!$E$6:$H$6,1,K1908)), "")</f>
        <v>-2</v>
      </c>
      <c r="Y1908" s="4">
        <f>IF($O1908 = TRUE, IF(ISBLANK(L1908), "", INDEX('Individual UI'!$E$6:$H$6,1,L1908)), "")</f>
        <v>4</v>
      </c>
      <c r="Z1908" s="4">
        <f>IF($O1908 = TRUE, IF(ISBLANK(M1908), "", INDEX('Individual UI'!$E$6:$H$6,1,M1908)), "")</f>
        <v>2</v>
      </c>
      <c r="AA1908" s="14">
        <f>IF($O1908 = TRUE, IF(ISBLANK(N1908), "", INDEX('Individual UI'!$E$6:$H$6,1,N1908)), "")</f>
        <v>2</v>
      </c>
      <c r="AB1908" s="11">
        <f>IF($O1908 = TRUE, EXP(MMULT($P1908:$AA1908, Documentation!D$39:D$50) + Documentation!D$51), "")</f>
        <v>5.0023589719661909E-5</v>
      </c>
      <c r="AC1908" s="4">
        <f>IF($O1908 = TRUE, EXP(MMULT($P1908:$AA1908, Documentation!E$39:E$50) + Documentation!E$51), "")</f>
        <v>8.6280483652560775</v>
      </c>
      <c r="AD1908" s="4">
        <f>IF($O1908 = TRUE, EXP(MMULT($P1908:$AA1908, Documentation!F$39:F$50) + Documentation!F$51), "")</f>
        <v>4.5415176853419302E-2</v>
      </c>
      <c r="AE1908" s="4">
        <f>IF($O1908 = TRUE, EXP(MMULT($P1908:$AA1908, Documentation!G$39:G$50) + Documentation!G$51), "")</f>
        <v>2.0333285625106213E-2</v>
      </c>
      <c r="AF1908" s="14">
        <f>IF($O1908 = TRUE, EXP(MMULT($P1908:$AA1908, Documentation!H$39:H$50) + Documentation!H$51), "")</f>
        <v>3.1355256064198582</v>
      </c>
      <c r="AG1908" s="30">
        <f t="shared" si="407"/>
        <v>4.2287610689706209E-6</v>
      </c>
      <c r="AH1908" s="28">
        <f t="shared" si="408"/>
        <v>0.72937498553506663</v>
      </c>
      <c r="AI1908" s="28">
        <f t="shared" si="409"/>
        <v>3.8391873293065464E-3</v>
      </c>
      <c r="AJ1908" s="28">
        <f t="shared" si="410"/>
        <v>1.718881174613357E-3</v>
      </c>
      <c r="AK1908" s="33">
        <f t="shared" si="411"/>
        <v>0.26506271719994451</v>
      </c>
      <c r="AL1908" s="11">
        <f t="shared" si="412"/>
        <v>2</v>
      </c>
      <c r="AM1908" s="14" t="str">
        <f>IF($O1908 = TRUE, INDEX(Documentation!$M$9:$M$13, $AL1908, 1), "")</f>
        <v>Cautious Consulters</v>
      </c>
      <c r="AN1908" s="1"/>
      <c r="AO1908" s="1"/>
      <c r="AP1908" s="38">
        <v>4.2287610689705904E-6</v>
      </c>
      <c r="AQ1908" s="35">
        <v>0.72937498553506597</v>
      </c>
      <c r="AR1908" s="35">
        <v>3.8391873293065499E-3</v>
      </c>
      <c r="AS1908" s="35">
        <v>1.7188811746133401E-3</v>
      </c>
      <c r="AT1908" s="35">
        <v>0.26506271719994501</v>
      </c>
      <c r="AU1908" s="14">
        <v>2</v>
      </c>
      <c r="AV1908" s="4" t="b">
        <f t="shared" si="413"/>
        <v>1</v>
      </c>
      <c r="AW1908" s="4" t="b">
        <f t="shared" si="414"/>
        <v>1</v>
      </c>
      <c r="AX1908" s="4" t="b">
        <f t="shared" si="415"/>
        <v>1</v>
      </c>
      <c r="AY1908" s="4" t="b">
        <f t="shared" si="416"/>
        <v>1</v>
      </c>
      <c r="AZ1908" s="4" t="b">
        <f t="shared" si="417"/>
        <v>1</v>
      </c>
      <c r="BA1908" s="4" t="b">
        <f t="shared" si="418"/>
        <v>1</v>
      </c>
      <c r="BB1908" s="14" t="b">
        <f t="shared" si="419"/>
        <v>1</v>
      </c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</row>
    <row r="1909" spans="1:64" x14ac:dyDescent="0.2">
      <c r="A1909" s="1"/>
      <c r="B1909" s="11" t="s">
        <v>2064</v>
      </c>
      <c r="C1909" s="4">
        <v>1</v>
      </c>
      <c r="D1909" s="4">
        <v>3</v>
      </c>
      <c r="E1909" s="4">
        <v>4</v>
      </c>
      <c r="F1909" s="4">
        <v>4</v>
      </c>
      <c r="G1909" s="4">
        <v>2</v>
      </c>
      <c r="H1909" s="4">
        <v>3</v>
      </c>
      <c r="I1909" s="4">
        <v>1</v>
      </c>
      <c r="J1909" s="4">
        <v>4</v>
      </c>
      <c r="K1909" s="4">
        <v>3</v>
      </c>
      <c r="L1909" s="4">
        <v>2</v>
      </c>
      <c r="M1909" s="4">
        <v>3</v>
      </c>
      <c r="N1909" s="14">
        <v>4</v>
      </c>
      <c r="O1909" s="25" t="b">
        <f t="shared" si="406"/>
        <v>1</v>
      </c>
      <c r="P1909" s="11">
        <f>IF($O1909 = TRUE, IF(ISBLANK(C1909), "", INDEX('Individual UI'!$E$6:$H$6,1,C1909)), "")</f>
        <v>-4</v>
      </c>
      <c r="Q1909" s="4">
        <f>IF($O1909 = TRUE, IF(ISBLANK(D1909), "", INDEX('Individual UI'!$E$6:$H$6,1,D1909)), "")</f>
        <v>2</v>
      </c>
      <c r="R1909" s="4">
        <f>IF($O1909 = TRUE, IF(ISBLANK(E1909), "", INDEX('Individual UI'!$E$6:$H$6,1,E1909)), "")</f>
        <v>4</v>
      </c>
      <c r="S1909" s="4">
        <f>IF($O1909 = TRUE, IF(ISBLANK(F1909), "", INDEX('Individual UI'!$E$6:$H$6,1,F1909)), "")</f>
        <v>4</v>
      </c>
      <c r="T1909" s="4">
        <f>IF($O1909 = TRUE, IF(ISBLANK(G1909), "", INDEX('Individual UI'!$E$6:$H$6,1,G1909)), "")</f>
        <v>-2</v>
      </c>
      <c r="U1909" s="4">
        <f>IF($O1909 = TRUE, IF(ISBLANK(H1909), "", INDEX('Individual UI'!$E$6:$H$6,1,H1909)), "")</f>
        <v>2</v>
      </c>
      <c r="V1909" s="4">
        <f>IF($O1909 = TRUE, IF(ISBLANK(I1909), "", INDEX('Individual UI'!$E$6:$H$6,1,I1909)), "")</f>
        <v>-4</v>
      </c>
      <c r="W1909" s="4">
        <f>IF($O1909 = TRUE, IF(ISBLANK(J1909), "", INDEX('Individual UI'!$E$6:$H$6,1,J1909)), "")</f>
        <v>4</v>
      </c>
      <c r="X1909" s="4">
        <f>IF($O1909 = TRUE, IF(ISBLANK(K1909), "", INDEX('Individual UI'!$E$6:$H$6,1,K1909)), "")</f>
        <v>2</v>
      </c>
      <c r="Y1909" s="4">
        <f>IF($O1909 = TRUE, IF(ISBLANK(L1909), "", INDEX('Individual UI'!$E$6:$H$6,1,L1909)), "")</f>
        <v>-2</v>
      </c>
      <c r="Z1909" s="4">
        <f>IF($O1909 = TRUE, IF(ISBLANK(M1909), "", INDEX('Individual UI'!$E$6:$H$6,1,M1909)), "")</f>
        <v>2</v>
      </c>
      <c r="AA1909" s="14">
        <f>IF($O1909 = TRUE, IF(ISBLANK(N1909), "", INDEX('Individual UI'!$E$6:$H$6,1,N1909)), "")</f>
        <v>4</v>
      </c>
      <c r="AB1909" s="11">
        <f>IF($O1909 = TRUE, EXP(MMULT($P1909:$AA1909, Documentation!D$39:D$50) + Documentation!D$51), "")</f>
        <v>1.5695339614127477E-4</v>
      </c>
      <c r="AC1909" s="4">
        <f>IF($O1909 = TRUE, EXP(MMULT($P1909:$AA1909, Documentation!E$39:E$50) + Documentation!E$51), "")</f>
        <v>6.1310488934045431E-3</v>
      </c>
      <c r="AD1909" s="4">
        <f>IF($O1909 = TRUE, EXP(MMULT($P1909:$AA1909, Documentation!F$39:F$50) + Documentation!F$51), "")</f>
        <v>5.2666252840822638</v>
      </c>
      <c r="AE1909" s="4">
        <f>IF($O1909 = TRUE, EXP(MMULT($P1909:$AA1909, Documentation!G$39:G$50) + Documentation!G$51), "")</f>
        <v>7.98698586541364E-2</v>
      </c>
      <c r="AF1909" s="14">
        <f>IF($O1909 = TRUE, EXP(MMULT($P1909:$AA1909, Documentation!H$39:H$50) + Documentation!H$51), "")</f>
        <v>2.5144184731913106E-2</v>
      </c>
      <c r="AG1909" s="30">
        <f t="shared" si="407"/>
        <v>2.918473726351776E-5</v>
      </c>
      <c r="AH1909" s="28">
        <f t="shared" si="408"/>
        <v>1.140039371577115E-3</v>
      </c>
      <c r="AI1909" s="28">
        <f t="shared" si="409"/>
        <v>0.97930391415671891</v>
      </c>
      <c r="AJ1909" s="28">
        <f t="shared" si="410"/>
        <v>1.4851420213915856E-2</v>
      </c>
      <c r="AK1909" s="33">
        <f t="shared" si="411"/>
        <v>4.6754415205244541E-3</v>
      </c>
      <c r="AL1909" s="11">
        <f t="shared" si="412"/>
        <v>3</v>
      </c>
      <c r="AM1909" s="14" t="str">
        <f>IF($O1909 = TRUE, INDEX(Documentation!$M$9:$M$13, $AL1909, 1), "")</f>
        <v>Process Skeptics</v>
      </c>
      <c r="AN1909" s="1"/>
      <c r="AO1909" s="1"/>
      <c r="AP1909" s="38">
        <v>2.9184737263518499E-5</v>
      </c>
      <c r="AQ1909" s="35">
        <v>1.1400393715771001E-3</v>
      </c>
      <c r="AR1909" s="35">
        <v>0.97930391415671902</v>
      </c>
      <c r="AS1909" s="35">
        <v>1.48514202139162E-2</v>
      </c>
      <c r="AT1909" s="35">
        <v>4.6754415205244497E-3</v>
      </c>
      <c r="AU1909" s="14">
        <v>3</v>
      </c>
      <c r="AV1909" s="4" t="b">
        <f t="shared" si="413"/>
        <v>1</v>
      </c>
      <c r="AW1909" s="4" t="b">
        <f t="shared" si="414"/>
        <v>1</v>
      </c>
      <c r="AX1909" s="4" t="b">
        <f t="shared" si="415"/>
        <v>1</v>
      </c>
      <c r="AY1909" s="4" t="b">
        <f t="shared" si="416"/>
        <v>1</v>
      </c>
      <c r="AZ1909" s="4" t="b">
        <f t="shared" si="417"/>
        <v>1</v>
      </c>
      <c r="BA1909" s="4" t="b">
        <f t="shared" si="418"/>
        <v>1</v>
      </c>
      <c r="BB1909" s="14" t="b">
        <f t="shared" si="419"/>
        <v>1</v>
      </c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</row>
    <row r="1910" spans="1:64" x14ac:dyDescent="0.2">
      <c r="A1910" s="1"/>
      <c r="B1910" s="11" t="s">
        <v>2065</v>
      </c>
      <c r="C1910" s="4">
        <v>3</v>
      </c>
      <c r="D1910" s="4">
        <v>4</v>
      </c>
      <c r="E1910" s="4">
        <v>4</v>
      </c>
      <c r="F1910" s="4">
        <v>1</v>
      </c>
      <c r="G1910" s="4">
        <v>2</v>
      </c>
      <c r="H1910" s="4">
        <v>4</v>
      </c>
      <c r="I1910" s="4">
        <v>1</v>
      </c>
      <c r="J1910" s="4">
        <v>3</v>
      </c>
      <c r="K1910" s="4">
        <v>2</v>
      </c>
      <c r="L1910" s="4">
        <v>3</v>
      </c>
      <c r="M1910" s="4">
        <v>3</v>
      </c>
      <c r="N1910" s="14">
        <v>2</v>
      </c>
      <c r="O1910" s="25" t="b">
        <f t="shared" si="406"/>
        <v>1</v>
      </c>
      <c r="P1910" s="11">
        <f>IF($O1910 = TRUE, IF(ISBLANK(C1910), "", INDEX('Individual UI'!$E$6:$H$6,1,C1910)), "")</f>
        <v>2</v>
      </c>
      <c r="Q1910" s="4">
        <f>IF($O1910 = TRUE, IF(ISBLANK(D1910), "", INDEX('Individual UI'!$E$6:$H$6,1,D1910)), "")</f>
        <v>4</v>
      </c>
      <c r="R1910" s="4">
        <f>IF($O1910 = TRUE, IF(ISBLANK(E1910), "", INDEX('Individual UI'!$E$6:$H$6,1,E1910)), "")</f>
        <v>4</v>
      </c>
      <c r="S1910" s="4">
        <f>IF($O1910 = TRUE, IF(ISBLANK(F1910), "", INDEX('Individual UI'!$E$6:$H$6,1,F1910)), "")</f>
        <v>-4</v>
      </c>
      <c r="T1910" s="4">
        <f>IF($O1910 = TRUE, IF(ISBLANK(G1910), "", INDEX('Individual UI'!$E$6:$H$6,1,G1910)), "")</f>
        <v>-2</v>
      </c>
      <c r="U1910" s="4">
        <f>IF($O1910 = TRUE, IF(ISBLANK(H1910), "", INDEX('Individual UI'!$E$6:$H$6,1,H1910)), "")</f>
        <v>4</v>
      </c>
      <c r="V1910" s="4">
        <f>IF($O1910 = TRUE, IF(ISBLANK(I1910), "", INDEX('Individual UI'!$E$6:$H$6,1,I1910)), "")</f>
        <v>-4</v>
      </c>
      <c r="W1910" s="4">
        <f>IF($O1910 = TRUE, IF(ISBLANK(J1910), "", INDEX('Individual UI'!$E$6:$H$6,1,J1910)), "")</f>
        <v>2</v>
      </c>
      <c r="X1910" s="4">
        <f>IF($O1910 = TRUE, IF(ISBLANK(K1910), "", INDEX('Individual UI'!$E$6:$H$6,1,K1910)), "")</f>
        <v>-2</v>
      </c>
      <c r="Y1910" s="4">
        <f>IF($O1910 = TRUE, IF(ISBLANK(L1910), "", INDEX('Individual UI'!$E$6:$H$6,1,L1910)), "")</f>
        <v>2</v>
      </c>
      <c r="Z1910" s="4">
        <f>IF($O1910 = TRUE, IF(ISBLANK(M1910), "", INDEX('Individual UI'!$E$6:$H$6,1,M1910)), "")</f>
        <v>2</v>
      </c>
      <c r="AA1910" s="14">
        <f>IF($O1910 = TRUE, IF(ISBLANK(N1910), "", INDEX('Individual UI'!$E$6:$H$6,1,N1910)), "")</f>
        <v>-2</v>
      </c>
      <c r="AB1910" s="11">
        <f>IF($O1910 = TRUE, EXP(MMULT($P1910:$AA1910, Documentation!D$39:D$50) + Documentation!D$51), "")</f>
        <v>8.5355116865210121E-5</v>
      </c>
      <c r="AC1910" s="4">
        <f>IF($O1910 = TRUE, EXP(MMULT($P1910:$AA1910, Documentation!E$39:E$50) + Documentation!E$51), "")</f>
        <v>1.0234604233244464</v>
      </c>
      <c r="AD1910" s="4">
        <f>IF($O1910 = TRUE, EXP(MMULT($P1910:$AA1910, Documentation!F$39:F$50) + Documentation!F$51), "")</f>
        <v>0.1499103178538139</v>
      </c>
      <c r="AE1910" s="4">
        <f>IF($O1910 = TRUE, EXP(MMULT($P1910:$AA1910, Documentation!G$39:G$50) + Documentation!G$51), "")</f>
        <v>4.0714754172695967E-2</v>
      </c>
      <c r="AF1910" s="14">
        <f>IF($O1910 = TRUE, EXP(MMULT($P1910:$AA1910, Documentation!H$39:H$50) + Documentation!H$51), "")</f>
        <v>16.424310116153634</v>
      </c>
      <c r="AG1910" s="30">
        <f t="shared" si="407"/>
        <v>4.8391421589383827E-6</v>
      </c>
      <c r="AH1910" s="28">
        <f t="shared" si="408"/>
        <v>5.8024295020711422E-2</v>
      </c>
      <c r="AI1910" s="28">
        <f t="shared" si="409"/>
        <v>8.4990492173050384E-3</v>
      </c>
      <c r="AJ1910" s="28">
        <f t="shared" si="410"/>
        <v>2.3082914140817104E-3</v>
      </c>
      <c r="AK1910" s="33">
        <f t="shared" si="411"/>
        <v>0.93116352520574297</v>
      </c>
      <c r="AL1910" s="11">
        <f t="shared" si="412"/>
        <v>5</v>
      </c>
      <c r="AM1910" s="14" t="str">
        <f>IF($O1910 = TRUE, INDEX(Documentation!$M$9:$M$13, $AL1910, 1), "")</f>
        <v>Reluctant Claimants</v>
      </c>
      <c r="AN1910" s="1"/>
      <c r="AO1910" s="1"/>
      <c r="AP1910" s="38">
        <v>4.8391421589384098E-6</v>
      </c>
      <c r="AQ1910" s="35">
        <v>5.8024295020710999E-2</v>
      </c>
      <c r="AR1910" s="35">
        <v>8.4990492173050696E-3</v>
      </c>
      <c r="AS1910" s="35">
        <v>2.30829141408169E-3</v>
      </c>
      <c r="AT1910" s="35">
        <v>0.93116352520574297</v>
      </c>
      <c r="AU1910" s="14">
        <v>5</v>
      </c>
      <c r="AV1910" s="4" t="b">
        <f t="shared" si="413"/>
        <v>1</v>
      </c>
      <c r="AW1910" s="4" t="b">
        <f t="shared" si="414"/>
        <v>1</v>
      </c>
      <c r="AX1910" s="4" t="b">
        <f t="shared" si="415"/>
        <v>1</v>
      </c>
      <c r="AY1910" s="4" t="b">
        <f t="shared" si="416"/>
        <v>1</v>
      </c>
      <c r="AZ1910" s="4" t="b">
        <f t="shared" si="417"/>
        <v>1</v>
      </c>
      <c r="BA1910" s="4" t="b">
        <f t="shared" si="418"/>
        <v>1</v>
      </c>
      <c r="BB1910" s="14" t="b">
        <f t="shared" si="419"/>
        <v>1</v>
      </c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</row>
    <row r="1911" spans="1:64" x14ac:dyDescent="0.2">
      <c r="A1911" s="1"/>
      <c r="B1911" s="11" t="s">
        <v>2066</v>
      </c>
      <c r="C1911" s="4">
        <v>1</v>
      </c>
      <c r="D1911" s="4">
        <v>3</v>
      </c>
      <c r="E1911" s="4">
        <v>2</v>
      </c>
      <c r="F1911" s="4">
        <v>1</v>
      </c>
      <c r="G1911" s="4">
        <v>2</v>
      </c>
      <c r="H1911" s="4">
        <v>1</v>
      </c>
      <c r="I1911" s="4">
        <v>3</v>
      </c>
      <c r="J1911" s="4">
        <v>1</v>
      </c>
      <c r="K1911" s="4">
        <v>3</v>
      </c>
      <c r="L1911" s="4">
        <v>1</v>
      </c>
      <c r="M1911" s="4">
        <v>1</v>
      </c>
      <c r="N1911" s="14">
        <v>2</v>
      </c>
      <c r="O1911" s="25" t="b">
        <f t="shared" si="406"/>
        <v>1</v>
      </c>
      <c r="P1911" s="11">
        <f>IF($O1911 = TRUE, IF(ISBLANK(C1911), "", INDEX('Individual UI'!$E$6:$H$6,1,C1911)), "")</f>
        <v>-4</v>
      </c>
      <c r="Q1911" s="4">
        <f>IF($O1911 = TRUE, IF(ISBLANK(D1911), "", INDEX('Individual UI'!$E$6:$H$6,1,D1911)), "")</f>
        <v>2</v>
      </c>
      <c r="R1911" s="4">
        <f>IF($O1911 = TRUE, IF(ISBLANK(E1911), "", INDEX('Individual UI'!$E$6:$H$6,1,E1911)), "")</f>
        <v>-2</v>
      </c>
      <c r="S1911" s="4">
        <f>IF($O1911 = TRUE, IF(ISBLANK(F1911), "", INDEX('Individual UI'!$E$6:$H$6,1,F1911)), "")</f>
        <v>-4</v>
      </c>
      <c r="T1911" s="4">
        <f>IF($O1911 = TRUE, IF(ISBLANK(G1911), "", INDEX('Individual UI'!$E$6:$H$6,1,G1911)), "")</f>
        <v>-2</v>
      </c>
      <c r="U1911" s="4">
        <f>IF($O1911 = TRUE, IF(ISBLANK(H1911), "", INDEX('Individual UI'!$E$6:$H$6,1,H1911)), "")</f>
        <v>-4</v>
      </c>
      <c r="V1911" s="4">
        <f>IF($O1911 = TRUE, IF(ISBLANK(I1911), "", INDEX('Individual UI'!$E$6:$H$6,1,I1911)), "")</f>
        <v>2</v>
      </c>
      <c r="W1911" s="4">
        <f>IF($O1911 = TRUE, IF(ISBLANK(J1911), "", INDEX('Individual UI'!$E$6:$H$6,1,J1911)), "")</f>
        <v>-4</v>
      </c>
      <c r="X1911" s="4">
        <f>IF($O1911 = TRUE, IF(ISBLANK(K1911), "", INDEX('Individual UI'!$E$6:$H$6,1,K1911)), "")</f>
        <v>2</v>
      </c>
      <c r="Y1911" s="4">
        <f>IF($O1911 = TRUE, IF(ISBLANK(L1911), "", INDEX('Individual UI'!$E$6:$H$6,1,L1911)), "")</f>
        <v>-4</v>
      </c>
      <c r="Z1911" s="4">
        <f>IF($O1911 = TRUE, IF(ISBLANK(M1911), "", INDEX('Individual UI'!$E$6:$H$6,1,M1911)), "")</f>
        <v>-4</v>
      </c>
      <c r="AA1911" s="14">
        <f>IF($O1911 = TRUE, IF(ISBLANK(N1911), "", INDEX('Individual UI'!$E$6:$H$6,1,N1911)), "")</f>
        <v>-2</v>
      </c>
      <c r="AB1911" s="11">
        <f>IF($O1911 = TRUE, EXP(MMULT($P1911:$AA1911, Documentation!D$39:D$50) + Documentation!D$51), "")</f>
        <v>4.0271817864493693</v>
      </c>
      <c r="AC1911" s="4">
        <f>IF($O1911 = TRUE, EXP(MMULT($P1911:$AA1911, Documentation!E$39:E$50) + Documentation!E$51), "")</f>
        <v>5.8305932210905628E-3</v>
      </c>
      <c r="AD1911" s="4">
        <f>IF($O1911 = TRUE, EXP(MMULT($P1911:$AA1911, Documentation!F$39:F$50) + Documentation!F$51), "")</f>
        <v>2.5041731019454594E-5</v>
      </c>
      <c r="AE1911" s="4">
        <f>IF($O1911 = TRUE, EXP(MMULT($P1911:$AA1911, Documentation!G$39:G$50) + Documentation!G$51), "")</f>
        <v>1.39590001127776E-3</v>
      </c>
      <c r="AF1911" s="14">
        <f>IF($O1911 = TRUE, EXP(MMULT($P1911:$AA1911, Documentation!H$39:H$50) + Documentation!H$51), "")</f>
        <v>9.4240546145896661E-5</v>
      </c>
      <c r="AG1911" s="30">
        <f t="shared" si="407"/>
        <v>0.99817927244349614</v>
      </c>
      <c r="AH1911" s="28">
        <f t="shared" si="408"/>
        <v>1.4451737239488851E-3</v>
      </c>
      <c r="AI1911" s="28">
        <f t="shared" si="409"/>
        <v>6.2068558548391648E-6</v>
      </c>
      <c r="AJ1911" s="28">
        <f t="shared" si="410"/>
        <v>3.4598846825079126E-4</v>
      </c>
      <c r="AK1911" s="33">
        <f t="shared" si="411"/>
        <v>2.3358508449534455E-5</v>
      </c>
      <c r="AL1911" s="11">
        <f t="shared" si="412"/>
        <v>1</v>
      </c>
      <c r="AM1911" s="14" t="str">
        <f>IF($O1911 = TRUE, INDEX(Documentation!$M$9:$M$13, $AL1911, 1), "")</f>
        <v>Decisive Pursuers</v>
      </c>
      <c r="AN1911" s="1"/>
      <c r="AO1911" s="1"/>
      <c r="AP1911" s="38">
        <v>0.99817927244349602</v>
      </c>
      <c r="AQ1911" s="35">
        <v>1.44517372394892E-3</v>
      </c>
      <c r="AR1911" s="35">
        <v>6.2068558548392902E-6</v>
      </c>
      <c r="AS1911" s="35">
        <v>3.4598846825078801E-4</v>
      </c>
      <c r="AT1911" s="35">
        <v>2.3358508449534499E-5</v>
      </c>
      <c r="AU1911" s="14">
        <v>1</v>
      </c>
      <c r="AV1911" s="4" t="b">
        <f t="shared" si="413"/>
        <v>1</v>
      </c>
      <c r="AW1911" s="4" t="b">
        <f t="shared" si="414"/>
        <v>1</v>
      </c>
      <c r="AX1911" s="4" t="b">
        <f t="shared" si="415"/>
        <v>1</v>
      </c>
      <c r="AY1911" s="4" t="b">
        <f t="shared" si="416"/>
        <v>1</v>
      </c>
      <c r="AZ1911" s="4" t="b">
        <f t="shared" si="417"/>
        <v>1</v>
      </c>
      <c r="BA1911" s="4" t="b">
        <f t="shared" si="418"/>
        <v>1</v>
      </c>
      <c r="BB1911" s="14" t="b">
        <f t="shared" si="419"/>
        <v>1</v>
      </c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</row>
    <row r="1912" spans="1:64" x14ac:dyDescent="0.2">
      <c r="A1912" s="1"/>
      <c r="B1912" s="11" t="s">
        <v>2067</v>
      </c>
      <c r="C1912" s="4">
        <v>2</v>
      </c>
      <c r="D1912" s="4">
        <v>1</v>
      </c>
      <c r="E1912" s="4">
        <v>2</v>
      </c>
      <c r="F1912" s="4">
        <v>3</v>
      </c>
      <c r="G1912" s="4">
        <v>3</v>
      </c>
      <c r="H1912" s="4">
        <v>3</v>
      </c>
      <c r="I1912" s="4">
        <v>3</v>
      </c>
      <c r="J1912" s="4">
        <v>3</v>
      </c>
      <c r="K1912" s="4">
        <v>1</v>
      </c>
      <c r="L1912" s="4">
        <v>2</v>
      </c>
      <c r="M1912" s="4">
        <v>3</v>
      </c>
      <c r="N1912" s="14">
        <v>2</v>
      </c>
      <c r="O1912" s="25" t="b">
        <f t="shared" si="406"/>
        <v>1</v>
      </c>
      <c r="P1912" s="11">
        <f>IF($O1912 = TRUE, IF(ISBLANK(C1912), "", INDEX('Individual UI'!$E$6:$H$6,1,C1912)), "")</f>
        <v>-2</v>
      </c>
      <c r="Q1912" s="4">
        <f>IF($O1912 = TRUE, IF(ISBLANK(D1912), "", INDEX('Individual UI'!$E$6:$H$6,1,D1912)), "")</f>
        <v>-4</v>
      </c>
      <c r="R1912" s="4">
        <f>IF($O1912 = TRUE, IF(ISBLANK(E1912), "", INDEX('Individual UI'!$E$6:$H$6,1,E1912)), "")</f>
        <v>-2</v>
      </c>
      <c r="S1912" s="4">
        <f>IF($O1912 = TRUE, IF(ISBLANK(F1912), "", INDEX('Individual UI'!$E$6:$H$6,1,F1912)), "")</f>
        <v>2</v>
      </c>
      <c r="T1912" s="4">
        <f>IF($O1912 = TRUE, IF(ISBLANK(G1912), "", INDEX('Individual UI'!$E$6:$H$6,1,G1912)), "")</f>
        <v>2</v>
      </c>
      <c r="U1912" s="4">
        <f>IF($O1912 = TRUE, IF(ISBLANK(H1912), "", INDEX('Individual UI'!$E$6:$H$6,1,H1912)), "")</f>
        <v>2</v>
      </c>
      <c r="V1912" s="4">
        <f>IF($O1912 = TRUE, IF(ISBLANK(I1912), "", INDEX('Individual UI'!$E$6:$H$6,1,I1912)), "")</f>
        <v>2</v>
      </c>
      <c r="W1912" s="4">
        <f>IF($O1912 = TRUE, IF(ISBLANK(J1912), "", INDEX('Individual UI'!$E$6:$H$6,1,J1912)), "")</f>
        <v>2</v>
      </c>
      <c r="X1912" s="4">
        <f>IF($O1912 = TRUE, IF(ISBLANK(K1912), "", INDEX('Individual UI'!$E$6:$H$6,1,K1912)), "")</f>
        <v>-4</v>
      </c>
      <c r="Y1912" s="4">
        <f>IF($O1912 = TRUE, IF(ISBLANK(L1912), "", INDEX('Individual UI'!$E$6:$H$6,1,L1912)), "")</f>
        <v>-2</v>
      </c>
      <c r="Z1912" s="4">
        <f>IF($O1912 = TRUE, IF(ISBLANK(M1912), "", INDEX('Individual UI'!$E$6:$H$6,1,M1912)), "")</f>
        <v>2</v>
      </c>
      <c r="AA1912" s="14">
        <f>IF($O1912 = TRUE, IF(ISBLANK(N1912), "", INDEX('Individual UI'!$E$6:$H$6,1,N1912)), "")</f>
        <v>-2</v>
      </c>
      <c r="AB1912" s="11">
        <f>IF($O1912 = TRUE, EXP(MMULT($P1912:$AA1912, Documentation!D$39:D$50) + Documentation!D$51), "")</f>
        <v>4.6833164299946599E-2</v>
      </c>
      <c r="AC1912" s="4">
        <f>IF($O1912 = TRUE, EXP(MMULT($P1912:$AA1912, Documentation!E$39:E$50) + Documentation!E$51), "")</f>
        <v>3.2501423037611993E-5</v>
      </c>
      <c r="AD1912" s="4">
        <f>IF($O1912 = TRUE, EXP(MMULT($P1912:$AA1912, Documentation!F$39:F$50) + Documentation!F$51), "")</f>
        <v>1.4184778569632068E-2</v>
      </c>
      <c r="AE1912" s="4">
        <f>IF($O1912 = TRUE, EXP(MMULT($P1912:$AA1912, Documentation!G$39:G$50) + Documentation!G$51), "")</f>
        <v>0.13320511391631076</v>
      </c>
      <c r="AF1912" s="14">
        <f>IF($O1912 = TRUE, EXP(MMULT($P1912:$AA1912, Documentation!H$39:H$50) + Documentation!H$51), "")</f>
        <v>9.3240309050143441E-4</v>
      </c>
      <c r="AG1912" s="30">
        <f t="shared" si="407"/>
        <v>0.2399387953445658</v>
      </c>
      <c r="AH1912" s="28">
        <f t="shared" si="408"/>
        <v>1.6651346128746701E-4</v>
      </c>
      <c r="AI1912" s="28">
        <f t="shared" si="409"/>
        <v>7.2672404974156585E-2</v>
      </c>
      <c r="AJ1912" s="28">
        <f t="shared" si="410"/>
        <v>0.68244533643121152</v>
      </c>
      <c r="AK1912" s="33">
        <f t="shared" si="411"/>
        <v>4.7769497887786205E-3</v>
      </c>
      <c r="AL1912" s="11">
        <f t="shared" si="412"/>
        <v>4</v>
      </c>
      <c r="AM1912" s="14" t="str">
        <f>IF($O1912 = TRUE, INDEX(Documentation!$M$9:$M$13, $AL1912, 1), "")</f>
        <v>Financially Pressured</v>
      </c>
      <c r="AN1912" s="1"/>
      <c r="AO1912" s="1"/>
      <c r="AP1912" s="38">
        <v>0.239938795344564</v>
      </c>
      <c r="AQ1912" s="35">
        <v>1.66513461287462E-4</v>
      </c>
      <c r="AR1912" s="35">
        <v>7.2672404974155405E-2</v>
      </c>
      <c r="AS1912" s="35">
        <v>0.68244533643121497</v>
      </c>
      <c r="AT1912" s="35">
        <v>4.7769497887785103E-3</v>
      </c>
      <c r="AU1912" s="14">
        <v>4</v>
      </c>
      <c r="AV1912" s="4" t="b">
        <f t="shared" si="413"/>
        <v>1</v>
      </c>
      <c r="AW1912" s="4" t="b">
        <f t="shared" si="414"/>
        <v>1</v>
      </c>
      <c r="AX1912" s="4" t="b">
        <f t="shared" si="415"/>
        <v>1</v>
      </c>
      <c r="AY1912" s="4" t="b">
        <f t="shared" si="416"/>
        <v>1</v>
      </c>
      <c r="AZ1912" s="4" t="b">
        <f t="shared" si="417"/>
        <v>1</v>
      </c>
      <c r="BA1912" s="4" t="b">
        <f t="shared" si="418"/>
        <v>1</v>
      </c>
      <c r="BB1912" s="14" t="b">
        <f t="shared" si="419"/>
        <v>1</v>
      </c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</row>
    <row r="1913" spans="1:64" x14ac:dyDescent="0.2">
      <c r="A1913" s="1"/>
      <c r="B1913" s="11" t="s">
        <v>2068</v>
      </c>
      <c r="C1913" s="4">
        <v>4</v>
      </c>
      <c r="D1913" s="4">
        <v>4</v>
      </c>
      <c r="E1913" s="4">
        <v>4</v>
      </c>
      <c r="F1913" s="4">
        <v>1</v>
      </c>
      <c r="G1913" s="4">
        <v>1</v>
      </c>
      <c r="H1913" s="4">
        <v>4</v>
      </c>
      <c r="I1913" s="4">
        <v>2</v>
      </c>
      <c r="J1913" s="4">
        <v>4</v>
      </c>
      <c r="K1913" s="4">
        <v>3</v>
      </c>
      <c r="L1913" s="4">
        <v>2</v>
      </c>
      <c r="M1913" s="4">
        <v>1</v>
      </c>
      <c r="N1913" s="14">
        <v>1</v>
      </c>
      <c r="O1913" s="25" t="b">
        <f t="shared" si="406"/>
        <v>1</v>
      </c>
      <c r="P1913" s="11">
        <f>IF($O1913 = TRUE, IF(ISBLANK(C1913), "", INDEX('Individual UI'!$E$6:$H$6,1,C1913)), "")</f>
        <v>4</v>
      </c>
      <c r="Q1913" s="4">
        <f>IF($O1913 = TRUE, IF(ISBLANK(D1913), "", INDEX('Individual UI'!$E$6:$H$6,1,D1913)), "")</f>
        <v>4</v>
      </c>
      <c r="R1913" s="4">
        <f>IF($O1913 = TRUE, IF(ISBLANK(E1913), "", INDEX('Individual UI'!$E$6:$H$6,1,E1913)), "")</f>
        <v>4</v>
      </c>
      <c r="S1913" s="4">
        <f>IF($O1913 = TRUE, IF(ISBLANK(F1913), "", INDEX('Individual UI'!$E$6:$H$6,1,F1913)), "")</f>
        <v>-4</v>
      </c>
      <c r="T1913" s="4">
        <f>IF($O1913 = TRUE, IF(ISBLANK(G1913), "", INDEX('Individual UI'!$E$6:$H$6,1,G1913)), "")</f>
        <v>-4</v>
      </c>
      <c r="U1913" s="4">
        <f>IF($O1913 = TRUE, IF(ISBLANK(H1913), "", INDEX('Individual UI'!$E$6:$H$6,1,H1913)), "")</f>
        <v>4</v>
      </c>
      <c r="V1913" s="4">
        <f>IF($O1913 = TRUE, IF(ISBLANK(I1913), "", INDEX('Individual UI'!$E$6:$H$6,1,I1913)), "")</f>
        <v>-2</v>
      </c>
      <c r="W1913" s="4">
        <f>IF($O1913 = TRUE, IF(ISBLANK(J1913), "", INDEX('Individual UI'!$E$6:$H$6,1,J1913)), "")</f>
        <v>4</v>
      </c>
      <c r="X1913" s="4">
        <f>IF($O1913 = TRUE, IF(ISBLANK(K1913), "", INDEX('Individual UI'!$E$6:$H$6,1,K1913)), "")</f>
        <v>2</v>
      </c>
      <c r="Y1913" s="4">
        <f>IF($O1913 = TRUE, IF(ISBLANK(L1913), "", INDEX('Individual UI'!$E$6:$H$6,1,L1913)), "")</f>
        <v>-2</v>
      </c>
      <c r="Z1913" s="4">
        <f>IF($O1913 = TRUE, IF(ISBLANK(M1913), "", INDEX('Individual UI'!$E$6:$H$6,1,M1913)), "")</f>
        <v>-4</v>
      </c>
      <c r="AA1913" s="14">
        <f>IF($O1913 = TRUE, IF(ISBLANK(N1913), "", INDEX('Individual UI'!$E$6:$H$6,1,N1913)), "")</f>
        <v>-4</v>
      </c>
      <c r="AB1913" s="11">
        <f>IF($O1913 = TRUE, EXP(MMULT($P1913:$AA1913, Documentation!D$39:D$50) + Documentation!D$51), "")</f>
        <v>6.6411562510667319E-4</v>
      </c>
      <c r="AC1913" s="4">
        <f>IF($O1913 = TRUE, EXP(MMULT($P1913:$AA1913, Documentation!E$39:E$50) + Documentation!E$51), "")</f>
        <v>1.7774439066855472E-2</v>
      </c>
      <c r="AD1913" s="4">
        <f>IF($O1913 = TRUE, EXP(MMULT($P1913:$AA1913, Documentation!F$39:F$50) + Documentation!F$51), "")</f>
        <v>3.4254271989689999E-2</v>
      </c>
      <c r="AE1913" s="4">
        <f>IF($O1913 = TRUE, EXP(MMULT($P1913:$AA1913, Documentation!G$39:G$50) + Documentation!G$51), "")</f>
        <v>3.324887911322532E-2</v>
      </c>
      <c r="AF1913" s="14">
        <f>IF($O1913 = TRUE, EXP(MMULT($P1913:$AA1913, Documentation!H$39:H$50) + Documentation!H$51), "")</f>
        <v>1.7233781329374152</v>
      </c>
      <c r="AG1913" s="30">
        <f t="shared" si="407"/>
        <v>3.6705264093715376E-4</v>
      </c>
      <c r="AH1913" s="28">
        <f t="shared" si="408"/>
        <v>9.8238236747070686E-3</v>
      </c>
      <c r="AI1913" s="28">
        <f t="shared" si="409"/>
        <v>1.8932126457912712E-2</v>
      </c>
      <c r="AJ1913" s="28">
        <f t="shared" si="410"/>
        <v>1.8376451969111932E-2</v>
      </c>
      <c r="AK1913" s="33">
        <f t="shared" si="411"/>
        <v>0.95250054525733108</v>
      </c>
      <c r="AL1913" s="11">
        <f t="shared" si="412"/>
        <v>5</v>
      </c>
      <c r="AM1913" s="14" t="str">
        <f>IF($O1913 = TRUE, INDEX(Documentation!$M$9:$M$13, $AL1913, 1), "")</f>
        <v>Reluctant Claimants</v>
      </c>
      <c r="AN1913" s="1"/>
      <c r="AO1913" s="1"/>
      <c r="AP1913" s="38">
        <v>3.6705264093714698E-4</v>
      </c>
      <c r="AQ1913" s="35">
        <v>9.8238236747070998E-3</v>
      </c>
      <c r="AR1913" s="35">
        <v>1.8932126457913E-2</v>
      </c>
      <c r="AS1913" s="35">
        <v>1.83764519691112E-2</v>
      </c>
      <c r="AT1913" s="35">
        <v>0.95250054525733197</v>
      </c>
      <c r="AU1913" s="14">
        <v>5</v>
      </c>
      <c r="AV1913" s="4" t="b">
        <f t="shared" si="413"/>
        <v>1</v>
      </c>
      <c r="AW1913" s="4" t="b">
        <f t="shared" si="414"/>
        <v>1</v>
      </c>
      <c r="AX1913" s="4" t="b">
        <f t="shared" si="415"/>
        <v>1</v>
      </c>
      <c r="AY1913" s="4" t="b">
        <f t="shared" si="416"/>
        <v>1</v>
      </c>
      <c r="AZ1913" s="4" t="b">
        <f t="shared" si="417"/>
        <v>1</v>
      </c>
      <c r="BA1913" s="4" t="b">
        <f t="shared" si="418"/>
        <v>1</v>
      </c>
      <c r="BB1913" s="14" t="b">
        <f t="shared" si="419"/>
        <v>1</v>
      </c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</row>
    <row r="1914" spans="1:64" x14ac:dyDescent="0.2">
      <c r="A1914" s="1"/>
      <c r="B1914" s="11" t="s">
        <v>2069</v>
      </c>
      <c r="C1914" s="4">
        <v>2</v>
      </c>
      <c r="D1914" s="4">
        <v>3</v>
      </c>
      <c r="E1914" s="4">
        <v>4</v>
      </c>
      <c r="F1914" s="4">
        <v>1</v>
      </c>
      <c r="G1914" s="4">
        <v>3</v>
      </c>
      <c r="H1914" s="4">
        <v>4</v>
      </c>
      <c r="I1914" s="4">
        <v>2</v>
      </c>
      <c r="J1914" s="4">
        <v>1</v>
      </c>
      <c r="K1914" s="4">
        <v>2</v>
      </c>
      <c r="L1914" s="4">
        <v>2</v>
      </c>
      <c r="M1914" s="4">
        <v>1</v>
      </c>
      <c r="N1914" s="14">
        <v>2</v>
      </c>
      <c r="O1914" s="25" t="b">
        <f t="shared" si="406"/>
        <v>1</v>
      </c>
      <c r="P1914" s="11">
        <f>IF($O1914 = TRUE, IF(ISBLANK(C1914), "", INDEX('Individual UI'!$E$6:$H$6,1,C1914)), "")</f>
        <v>-2</v>
      </c>
      <c r="Q1914" s="4">
        <f>IF($O1914 = TRUE, IF(ISBLANK(D1914), "", INDEX('Individual UI'!$E$6:$H$6,1,D1914)), "")</f>
        <v>2</v>
      </c>
      <c r="R1914" s="4">
        <f>IF($O1914 = TRUE, IF(ISBLANK(E1914), "", INDEX('Individual UI'!$E$6:$H$6,1,E1914)), "")</f>
        <v>4</v>
      </c>
      <c r="S1914" s="4">
        <f>IF($O1914 = TRUE, IF(ISBLANK(F1914), "", INDEX('Individual UI'!$E$6:$H$6,1,F1914)), "")</f>
        <v>-4</v>
      </c>
      <c r="T1914" s="4">
        <f>IF($O1914 = TRUE, IF(ISBLANK(G1914), "", INDEX('Individual UI'!$E$6:$H$6,1,G1914)), "")</f>
        <v>2</v>
      </c>
      <c r="U1914" s="4">
        <f>IF($O1914 = TRUE, IF(ISBLANK(H1914), "", INDEX('Individual UI'!$E$6:$H$6,1,H1914)), "")</f>
        <v>4</v>
      </c>
      <c r="V1914" s="4">
        <f>IF($O1914 = TRUE, IF(ISBLANK(I1914), "", INDEX('Individual UI'!$E$6:$H$6,1,I1914)), "")</f>
        <v>-2</v>
      </c>
      <c r="W1914" s="4">
        <f>IF($O1914 = TRUE, IF(ISBLANK(J1914), "", INDEX('Individual UI'!$E$6:$H$6,1,J1914)), "")</f>
        <v>-4</v>
      </c>
      <c r="X1914" s="4">
        <f>IF($O1914 = TRUE, IF(ISBLANK(K1914), "", INDEX('Individual UI'!$E$6:$H$6,1,K1914)), "")</f>
        <v>-2</v>
      </c>
      <c r="Y1914" s="4">
        <f>IF($O1914 = TRUE, IF(ISBLANK(L1914), "", INDEX('Individual UI'!$E$6:$H$6,1,L1914)), "")</f>
        <v>-2</v>
      </c>
      <c r="Z1914" s="4">
        <f>IF($O1914 = TRUE, IF(ISBLANK(M1914), "", INDEX('Individual UI'!$E$6:$H$6,1,M1914)), "")</f>
        <v>-4</v>
      </c>
      <c r="AA1914" s="14">
        <f>IF($O1914 = TRUE, IF(ISBLANK(N1914), "", INDEX('Individual UI'!$E$6:$H$6,1,N1914)), "")</f>
        <v>-2</v>
      </c>
      <c r="AB1914" s="11">
        <f>IF($O1914 = TRUE, EXP(MMULT($P1914:$AA1914, Documentation!D$39:D$50) + Documentation!D$51), "")</f>
        <v>2.7604214683965753E-3</v>
      </c>
      <c r="AC1914" s="4">
        <f>IF($O1914 = TRUE, EXP(MMULT($P1914:$AA1914, Documentation!E$39:E$50) + Documentation!E$51), "")</f>
        <v>1.571501685540409E-2</v>
      </c>
      <c r="AD1914" s="4">
        <f>IF($O1914 = TRUE, EXP(MMULT($P1914:$AA1914, Documentation!F$39:F$50) + Documentation!F$51), "")</f>
        <v>3.3258170773071359E-4</v>
      </c>
      <c r="AE1914" s="4">
        <f>IF($O1914 = TRUE, EXP(MMULT($P1914:$AA1914, Documentation!G$39:G$50) + Documentation!G$51), "")</f>
        <v>20.825356913983764</v>
      </c>
      <c r="AF1914" s="14">
        <f>IF($O1914 = TRUE, EXP(MMULT($P1914:$AA1914, Documentation!H$39:H$50) + Documentation!H$51), "")</f>
        <v>0.83222663350711457</v>
      </c>
      <c r="AG1914" s="30">
        <f t="shared" si="407"/>
        <v>1.2734690918448326E-4</v>
      </c>
      <c r="AH1914" s="28">
        <f t="shared" si="408"/>
        <v>7.2498306770531825E-4</v>
      </c>
      <c r="AI1914" s="28">
        <f t="shared" si="409"/>
        <v>1.5343038378630256E-5</v>
      </c>
      <c r="AJ1914" s="28">
        <f t="shared" si="410"/>
        <v>0.96073909945353886</v>
      </c>
      <c r="AK1914" s="33">
        <f t="shared" si="411"/>
        <v>3.8393227531192689E-2</v>
      </c>
      <c r="AL1914" s="11">
        <f t="shared" si="412"/>
        <v>4</v>
      </c>
      <c r="AM1914" s="14" t="str">
        <f>IF($O1914 = TRUE, INDEX(Documentation!$M$9:$M$13, $AL1914, 1), "")</f>
        <v>Financially Pressured</v>
      </c>
      <c r="AN1914" s="1"/>
      <c r="AO1914" s="1"/>
      <c r="AP1914" s="38">
        <v>1.2734690918448399E-4</v>
      </c>
      <c r="AQ1914" s="35">
        <v>7.2498306770533798E-4</v>
      </c>
      <c r="AR1914" s="35">
        <v>1.5343038378630801E-5</v>
      </c>
      <c r="AS1914" s="35">
        <v>0.96073909945353797</v>
      </c>
      <c r="AT1914" s="35">
        <v>3.8393227531193397E-2</v>
      </c>
      <c r="AU1914" s="14">
        <v>4</v>
      </c>
      <c r="AV1914" s="4" t="b">
        <f t="shared" si="413"/>
        <v>1</v>
      </c>
      <c r="AW1914" s="4" t="b">
        <f t="shared" si="414"/>
        <v>1</v>
      </c>
      <c r="AX1914" s="4" t="b">
        <f t="shared" si="415"/>
        <v>1</v>
      </c>
      <c r="AY1914" s="4" t="b">
        <f t="shared" si="416"/>
        <v>1</v>
      </c>
      <c r="AZ1914" s="4" t="b">
        <f t="shared" si="417"/>
        <v>1</v>
      </c>
      <c r="BA1914" s="4" t="b">
        <f t="shared" si="418"/>
        <v>1</v>
      </c>
      <c r="BB1914" s="14" t="b">
        <f t="shared" si="419"/>
        <v>1</v>
      </c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</row>
    <row r="1915" spans="1:64" x14ac:dyDescent="0.2">
      <c r="A1915" s="1"/>
      <c r="B1915" s="11" t="s">
        <v>2070</v>
      </c>
      <c r="C1915" s="4">
        <v>1</v>
      </c>
      <c r="D1915" s="4">
        <v>2</v>
      </c>
      <c r="E1915" s="4">
        <v>4</v>
      </c>
      <c r="F1915" s="4">
        <v>2</v>
      </c>
      <c r="G1915" s="4">
        <v>2</v>
      </c>
      <c r="H1915" s="4">
        <v>1</v>
      </c>
      <c r="I1915" s="4">
        <v>3</v>
      </c>
      <c r="J1915" s="4">
        <v>4</v>
      </c>
      <c r="K1915" s="4">
        <v>1</v>
      </c>
      <c r="L1915" s="4">
        <v>3</v>
      </c>
      <c r="M1915" s="4">
        <v>1</v>
      </c>
      <c r="N1915" s="14">
        <v>3</v>
      </c>
      <c r="O1915" s="25" t="b">
        <f t="shared" si="406"/>
        <v>1</v>
      </c>
      <c r="P1915" s="11">
        <f>IF($O1915 = TRUE, IF(ISBLANK(C1915), "", INDEX('Individual UI'!$E$6:$H$6,1,C1915)), "")</f>
        <v>-4</v>
      </c>
      <c r="Q1915" s="4">
        <f>IF($O1915 = TRUE, IF(ISBLANK(D1915), "", INDEX('Individual UI'!$E$6:$H$6,1,D1915)), "")</f>
        <v>-2</v>
      </c>
      <c r="R1915" s="4">
        <f>IF($O1915 = TRUE, IF(ISBLANK(E1915), "", INDEX('Individual UI'!$E$6:$H$6,1,E1915)), "")</f>
        <v>4</v>
      </c>
      <c r="S1915" s="4">
        <f>IF($O1915 = TRUE, IF(ISBLANK(F1915), "", INDEX('Individual UI'!$E$6:$H$6,1,F1915)), "")</f>
        <v>-2</v>
      </c>
      <c r="T1915" s="4">
        <f>IF($O1915 = TRUE, IF(ISBLANK(G1915), "", INDEX('Individual UI'!$E$6:$H$6,1,G1915)), "")</f>
        <v>-2</v>
      </c>
      <c r="U1915" s="4">
        <f>IF($O1915 = TRUE, IF(ISBLANK(H1915), "", INDEX('Individual UI'!$E$6:$H$6,1,H1915)), "")</f>
        <v>-4</v>
      </c>
      <c r="V1915" s="4">
        <f>IF($O1915 = TRUE, IF(ISBLANK(I1915), "", INDEX('Individual UI'!$E$6:$H$6,1,I1915)), "")</f>
        <v>2</v>
      </c>
      <c r="W1915" s="4">
        <f>IF($O1915 = TRUE, IF(ISBLANK(J1915), "", INDEX('Individual UI'!$E$6:$H$6,1,J1915)), "")</f>
        <v>4</v>
      </c>
      <c r="X1915" s="4">
        <f>IF($O1915 = TRUE, IF(ISBLANK(K1915), "", INDEX('Individual UI'!$E$6:$H$6,1,K1915)), "")</f>
        <v>-4</v>
      </c>
      <c r="Y1915" s="4">
        <f>IF($O1915 = TRUE, IF(ISBLANK(L1915), "", INDEX('Individual UI'!$E$6:$H$6,1,L1915)), "")</f>
        <v>2</v>
      </c>
      <c r="Z1915" s="4">
        <f>IF($O1915 = TRUE, IF(ISBLANK(M1915), "", INDEX('Individual UI'!$E$6:$H$6,1,M1915)), "")</f>
        <v>-4</v>
      </c>
      <c r="AA1915" s="14">
        <f>IF($O1915 = TRUE, IF(ISBLANK(N1915), "", INDEX('Individual UI'!$E$6:$H$6,1,N1915)), "")</f>
        <v>2</v>
      </c>
      <c r="AB1915" s="11">
        <f>IF($O1915 = TRUE, EXP(MMULT($P1915:$AA1915, Documentation!D$39:D$50) + Documentation!D$51), "")</f>
        <v>2.8316598333994536</v>
      </c>
      <c r="AC1915" s="4">
        <f>IF($O1915 = TRUE, EXP(MMULT($P1915:$AA1915, Documentation!E$39:E$50) + Documentation!E$51), "")</f>
        <v>3.5772835758823704E-4</v>
      </c>
      <c r="AD1915" s="4">
        <f>IF($O1915 = TRUE, EXP(MMULT($P1915:$AA1915, Documentation!F$39:F$50) + Documentation!F$51), "")</f>
        <v>5.1755520592705077E-3</v>
      </c>
      <c r="AE1915" s="4">
        <f>IF($O1915 = TRUE, EXP(MMULT($P1915:$AA1915, Documentation!G$39:G$50) + Documentation!G$51), "")</f>
        <v>2.1307147296908344E-2</v>
      </c>
      <c r="AF1915" s="14">
        <f>IF($O1915 = TRUE, EXP(MMULT($P1915:$AA1915, Documentation!H$39:H$50) + Documentation!H$51), "")</f>
        <v>5.1034941251716298E-5</v>
      </c>
      <c r="AG1915" s="30">
        <f t="shared" si="407"/>
        <v>0.99059262547006388</v>
      </c>
      <c r="AH1915" s="28">
        <f t="shared" si="408"/>
        <v>1.2514323534511805E-4</v>
      </c>
      <c r="AI1915" s="28">
        <f t="shared" si="409"/>
        <v>1.8105507032230227E-3</v>
      </c>
      <c r="AJ1915" s="28">
        <f t="shared" si="410"/>
        <v>7.4538271628421101E-3</v>
      </c>
      <c r="AK1915" s="33">
        <f t="shared" si="411"/>
        <v>1.7853428525896141E-5</v>
      </c>
      <c r="AL1915" s="11">
        <f t="shared" si="412"/>
        <v>1</v>
      </c>
      <c r="AM1915" s="14" t="str">
        <f>IF($O1915 = TRUE, INDEX(Documentation!$M$9:$M$13, $AL1915, 1), "")</f>
        <v>Decisive Pursuers</v>
      </c>
      <c r="AN1915" s="1"/>
      <c r="AO1915" s="1"/>
      <c r="AP1915" s="38">
        <v>0.99059262547006399</v>
      </c>
      <c r="AQ1915" s="35">
        <v>1.2514323534511799E-4</v>
      </c>
      <c r="AR1915" s="35">
        <v>1.8105507032230501E-3</v>
      </c>
      <c r="AS1915" s="35">
        <v>7.45382716284198E-3</v>
      </c>
      <c r="AT1915" s="35">
        <v>1.7853428525896002E-5</v>
      </c>
      <c r="AU1915" s="14">
        <v>1</v>
      </c>
      <c r="AV1915" s="4" t="b">
        <f t="shared" si="413"/>
        <v>1</v>
      </c>
      <c r="AW1915" s="4" t="b">
        <f t="shared" si="414"/>
        <v>1</v>
      </c>
      <c r="AX1915" s="4" t="b">
        <f t="shared" si="415"/>
        <v>1</v>
      </c>
      <c r="AY1915" s="4" t="b">
        <f t="shared" si="416"/>
        <v>1</v>
      </c>
      <c r="AZ1915" s="4" t="b">
        <f t="shared" si="417"/>
        <v>1</v>
      </c>
      <c r="BA1915" s="4" t="b">
        <f t="shared" si="418"/>
        <v>1</v>
      </c>
      <c r="BB1915" s="14" t="b">
        <f t="shared" si="419"/>
        <v>1</v>
      </c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</row>
    <row r="1916" spans="1:64" x14ac:dyDescent="0.2">
      <c r="A1916" s="1"/>
      <c r="B1916" s="11" t="s">
        <v>2071</v>
      </c>
      <c r="C1916" s="4">
        <v>1</v>
      </c>
      <c r="D1916" s="4">
        <v>1</v>
      </c>
      <c r="E1916" s="4">
        <v>1</v>
      </c>
      <c r="F1916" s="4">
        <v>3</v>
      </c>
      <c r="G1916" s="4">
        <v>4</v>
      </c>
      <c r="H1916" s="4">
        <v>3</v>
      </c>
      <c r="I1916" s="4">
        <v>2</v>
      </c>
      <c r="J1916" s="4">
        <v>3</v>
      </c>
      <c r="K1916" s="4">
        <v>1</v>
      </c>
      <c r="L1916" s="4">
        <v>2</v>
      </c>
      <c r="M1916" s="4">
        <v>1</v>
      </c>
      <c r="N1916" s="14">
        <v>1</v>
      </c>
      <c r="O1916" s="25" t="b">
        <f t="shared" si="406"/>
        <v>1</v>
      </c>
      <c r="P1916" s="11">
        <f>IF($O1916 = TRUE, IF(ISBLANK(C1916), "", INDEX('Individual UI'!$E$6:$H$6,1,C1916)), "")</f>
        <v>-4</v>
      </c>
      <c r="Q1916" s="4">
        <f>IF($O1916 = TRUE, IF(ISBLANK(D1916), "", INDEX('Individual UI'!$E$6:$H$6,1,D1916)), "")</f>
        <v>-4</v>
      </c>
      <c r="R1916" s="4">
        <f>IF($O1916 = TRUE, IF(ISBLANK(E1916), "", INDEX('Individual UI'!$E$6:$H$6,1,E1916)), "")</f>
        <v>-4</v>
      </c>
      <c r="S1916" s="4">
        <f>IF($O1916 = TRUE, IF(ISBLANK(F1916), "", INDEX('Individual UI'!$E$6:$H$6,1,F1916)), "")</f>
        <v>2</v>
      </c>
      <c r="T1916" s="4">
        <f>IF($O1916 = TRUE, IF(ISBLANK(G1916), "", INDEX('Individual UI'!$E$6:$H$6,1,G1916)), "")</f>
        <v>4</v>
      </c>
      <c r="U1916" s="4">
        <f>IF($O1916 = TRUE, IF(ISBLANK(H1916), "", INDEX('Individual UI'!$E$6:$H$6,1,H1916)), "")</f>
        <v>2</v>
      </c>
      <c r="V1916" s="4">
        <f>IF($O1916 = TRUE, IF(ISBLANK(I1916), "", INDEX('Individual UI'!$E$6:$H$6,1,I1916)), "")</f>
        <v>-2</v>
      </c>
      <c r="W1916" s="4">
        <f>IF($O1916 = TRUE, IF(ISBLANK(J1916), "", INDEX('Individual UI'!$E$6:$H$6,1,J1916)), "")</f>
        <v>2</v>
      </c>
      <c r="X1916" s="4">
        <f>IF($O1916 = TRUE, IF(ISBLANK(K1916), "", INDEX('Individual UI'!$E$6:$H$6,1,K1916)), "")</f>
        <v>-4</v>
      </c>
      <c r="Y1916" s="4">
        <f>IF($O1916 = TRUE, IF(ISBLANK(L1916), "", INDEX('Individual UI'!$E$6:$H$6,1,L1916)), "")</f>
        <v>-2</v>
      </c>
      <c r="Z1916" s="4">
        <f>IF($O1916 = TRUE, IF(ISBLANK(M1916), "", INDEX('Individual UI'!$E$6:$H$6,1,M1916)), "")</f>
        <v>-4</v>
      </c>
      <c r="AA1916" s="14">
        <f>IF($O1916 = TRUE, IF(ISBLANK(N1916), "", INDEX('Individual UI'!$E$6:$H$6,1,N1916)), "")</f>
        <v>-4</v>
      </c>
      <c r="AB1916" s="11">
        <f>IF($O1916 = TRUE, EXP(MMULT($P1916:$AA1916, Documentation!D$39:D$50) + Documentation!D$51), "")</f>
        <v>0.31582255637687912</v>
      </c>
      <c r="AC1916" s="4">
        <f>IF($O1916 = TRUE, EXP(MMULT($P1916:$AA1916, Documentation!E$39:E$50) + Documentation!E$51), "")</f>
        <v>1.0667509044430343E-6</v>
      </c>
      <c r="AD1916" s="4">
        <f>IF($O1916 = TRUE, EXP(MMULT($P1916:$AA1916, Documentation!F$39:F$50) + Documentation!F$51), "")</f>
        <v>4.1127143149967215E-4</v>
      </c>
      <c r="AE1916" s="4">
        <f>IF($O1916 = TRUE, EXP(MMULT($P1916:$AA1916, Documentation!G$39:G$50) + Documentation!G$51), "")</f>
        <v>17.15642778825606</v>
      </c>
      <c r="AF1916" s="14">
        <f>IF($O1916 = TRUE, EXP(MMULT($P1916:$AA1916, Documentation!H$39:H$50) + Documentation!H$51), "")</f>
        <v>4.488084425598002E-4</v>
      </c>
      <c r="AG1916" s="30">
        <f t="shared" si="407"/>
        <v>1.8074774863932538E-2</v>
      </c>
      <c r="AH1916" s="28">
        <f t="shared" si="408"/>
        <v>6.1050998557225946E-8</v>
      </c>
      <c r="AI1916" s="28">
        <f t="shared" si="409"/>
        <v>2.3537389531649146E-5</v>
      </c>
      <c r="AJ1916" s="28">
        <f t="shared" si="410"/>
        <v>0.98187594103315345</v>
      </c>
      <c r="AK1916" s="33">
        <f t="shared" si="411"/>
        <v>2.568566238384885E-5</v>
      </c>
      <c r="AL1916" s="11">
        <f t="shared" si="412"/>
        <v>4</v>
      </c>
      <c r="AM1916" s="14" t="str">
        <f>IF($O1916 = TRUE, INDEX(Documentation!$M$9:$M$13, $AL1916, 1), "")</f>
        <v>Financially Pressured</v>
      </c>
      <c r="AN1916" s="1"/>
      <c r="AO1916" s="1"/>
      <c r="AP1916" s="38">
        <v>1.80747748639324E-2</v>
      </c>
      <c r="AQ1916" s="35">
        <v>6.1050998557225403E-8</v>
      </c>
      <c r="AR1916" s="35">
        <v>2.35373895316494E-5</v>
      </c>
      <c r="AS1916" s="35">
        <v>0.98187594103315401</v>
      </c>
      <c r="AT1916" s="35">
        <v>2.5685662383848701E-5</v>
      </c>
      <c r="AU1916" s="14">
        <v>4</v>
      </c>
      <c r="AV1916" s="4" t="b">
        <f t="shared" si="413"/>
        <v>1</v>
      </c>
      <c r="AW1916" s="4" t="b">
        <f t="shared" si="414"/>
        <v>1</v>
      </c>
      <c r="AX1916" s="4" t="b">
        <f t="shared" si="415"/>
        <v>1</v>
      </c>
      <c r="AY1916" s="4" t="b">
        <f t="shared" si="416"/>
        <v>1</v>
      </c>
      <c r="AZ1916" s="4" t="b">
        <f t="shared" si="417"/>
        <v>1</v>
      </c>
      <c r="BA1916" s="4" t="b">
        <f t="shared" si="418"/>
        <v>1</v>
      </c>
      <c r="BB1916" s="14" t="b">
        <f t="shared" si="419"/>
        <v>1</v>
      </c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</row>
    <row r="1917" spans="1:64" x14ac:dyDescent="0.2">
      <c r="A1917" s="1"/>
      <c r="B1917" s="11" t="s">
        <v>2072</v>
      </c>
      <c r="C1917" s="4">
        <v>4</v>
      </c>
      <c r="D1917" s="4">
        <v>4</v>
      </c>
      <c r="E1917" s="4">
        <v>4</v>
      </c>
      <c r="F1917" s="4">
        <v>3</v>
      </c>
      <c r="G1917" s="4">
        <v>4</v>
      </c>
      <c r="H1917" s="4">
        <v>3</v>
      </c>
      <c r="I1917" s="4">
        <v>1</v>
      </c>
      <c r="J1917" s="4">
        <v>2</v>
      </c>
      <c r="K1917" s="4">
        <v>1</v>
      </c>
      <c r="L1917" s="4">
        <v>3</v>
      </c>
      <c r="M1917" s="4">
        <v>1</v>
      </c>
      <c r="N1917" s="14">
        <v>1</v>
      </c>
      <c r="O1917" s="25" t="b">
        <f t="shared" si="406"/>
        <v>1</v>
      </c>
      <c r="P1917" s="11">
        <f>IF($O1917 = TRUE, IF(ISBLANK(C1917), "", INDEX('Individual UI'!$E$6:$H$6,1,C1917)), "")</f>
        <v>4</v>
      </c>
      <c r="Q1917" s="4">
        <f>IF($O1917 = TRUE, IF(ISBLANK(D1917), "", INDEX('Individual UI'!$E$6:$H$6,1,D1917)), "")</f>
        <v>4</v>
      </c>
      <c r="R1917" s="4">
        <f>IF($O1917 = TRUE, IF(ISBLANK(E1917), "", INDEX('Individual UI'!$E$6:$H$6,1,E1917)), "")</f>
        <v>4</v>
      </c>
      <c r="S1917" s="4">
        <f>IF($O1917 = TRUE, IF(ISBLANK(F1917), "", INDEX('Individual UI'!$E$6:$H$6,1,F1917)), "")</f>
        <v>2</v>
      </c>
      <c r="T1917" s="4">
        <f>IF($O1917 = TRUE, IF(ISBLANK(G1917), "", INDEX('Individual UI'!$E$6:$H$6,1,G1917)), "")</f>
        <v>4</v>
      </c>
      <c r="U1917" s="4">
        <f>IF($O1917 = TRUE, IF(ISBLANK(H1917), "", INDEX('Individual UI'!$E$6:$H$6,1,H1917)), "")</f>
        <v>2</v>
      </c>
      <c r="V1917" s="4">
        <f>IF($O1917 = TRUE, IF(ISBLANK(I1917), "", INDEX('Individual UI'!$E$6:$H$6,1,I1917)), "")</f>
        <v>-4</v>
      </c>
      <c r="W1917" s="4">
        <f>IF($O1917 = TRUE, IF(ISBLANK(J1917), "", INDEX('Individual UI'!$E$6:$H$6,1,J1917)), "")</f>
        <v>-2</v>
      </c>
      <c r="X1917" s="4">
        <f>IF($O1917 = TRUE, IF(ISBLANK(K1917), "", INDEX('Individual UI'!$E$6:$H$6,1,K1917)), "")</f>
        <v>-4</v>
      </c>
      <c r="Y1917" s="4">
        <f>IF($O1917 = TRUE, IF(ISBLANK(L1917), "", INDEX('Individual UI'!$E$6:$H$6,1,L1917)), "")</f>
        <v>2</v>
      </c>
      <c r="Z1917" s="4">
        <f>IF($O1917 = TRUE, IF(ISBLANK(M1917), "", INDEX('Individual UI'!$E$6:$H$6,1,M1917)), "")</f>
        <v>-4</v>
      </c>
      <c r="AA1917" s="14">
        <f>IF($O1917 = TRUE, IF(ISBLANK(N1917), "", INDEX('Individual UI'!$E$6:$H$6,1,N1917)), "")</f>
        <v>-4</v>
      </c>
      <c r="AB1917" s="11">
        <f>IF($O1917 = TRUE, EXP(MMULT($P1917:$AA1917, Documentation!D$39:D$50) + Documentation!D$51), "")</f>
        <v>7.2998616240532579E-6</v>
      </c>
      <c r="AC1917" s="4">
        <f>IF($O1917 = TRUE, EXP(MMULT($P1917:$AA1917, Documentation!E$39:E$50) + Documentation!E$51), "")</f>
        <v>3.9244774953054888E-2</v>
      </c>
      <c r="AD1917" s="4">
        <f>IF($O1917 = TRUE, EXP(MMULT($P1917:$AA1917, Documentation!F$39:F$50) + Documentation!F$51), "")</f>
        <v>9.5455998793903402E-3</v>
      </c>
      <c r="AE1917" s="4">
        <f>IF($O1917 = TRUE, EXP(MMULT($P1917:$AA1917, Documentation!G$39:G$50) + Documentation!G$51), "")</f>
        <v>31.050168803117458</v>
      </c>
      <c r="AF1917" s="14">
        <f>IF($O1917 = TRUE, EXP(MMULT($P1917:$AA1917, Documentation!H$39:H$50) + Documentation!H$51), "")</f>
        <v>71.732552881957758</v>
      </c>
      <c r="AG1917" s="30">
        <f t="shared" si="407"/>
        <v>7.0988561381785619E-8</v>
      </c>
      <c r="AH1917" s="28">
        <f t="shared" si="408"/>
        <v>3.8164149666749549E-4</v>
      </c>
      <c r="AI1917" s="28">
        <f t="shared" si="409"/>
        <v>9.2827568228315594E-5</v>
      </c>
      <c r="AJ1917" s="28">
        <f t="shared" si="410"/>
        <v>0.3019518625848992</v>
      </c>
      <c r="AK1917" s="33">
        <f t="shared" si="411"/>
        <v>0.69757359736164359</v>
      </c>
      <c r="AL1917" s="11">
        <f t="shared" si="412"/>
        <v>5</v>
      </c>
      <c r="AM1917" s="14" t="str">
        <f>IF($O1917 = TRUE, INDEX(Documentation!$M$9:$M$13, $AL1917, 1), "")</f>
        <v>Reluctant Claimants</v>
      </c>
      <c r="AN1917" s="1"/>
      <c r="AO1917" s="1"/>
      <c r="AP1917" s="38">
        <v>7.0988561381784706E-8</v>
      </c>
      <c r="AQ1917" s="35">
        <v>3.8164149666749999E-4</v>
      </c>
      <c r="AR1917" s="35">
        <v>9.2827568228317898E-5</v>
      </c>
      <c r="AS1917" s="35">
        <v>0.30195186258489198</v>
      </c>
      <c r="AT1917" s="35">
        <v>0.69757359736165103</v>
      </c>
      <c r="AU1917" s="14">
        <v>5</v>
      </c>
      <c r="AV1917" s="4" t="b">
        <f t="shared" si="413"/>
        <v>1</v>
      </c>
      <c r="AW1917" s="4" t="b">
        <f t="shared" si="414"/>
        <v>1</v>
      </c>
      <c r="AX1917" s="4" t="b">
        <f t="shared" si="415"/>
        <v>1</v>
      </c>
      <c r="AY1917" s="4" t="b">
        <f t="shared" si="416"/>
        <v>1</v>
      </c>
      <c r="AZ1917" s="4" t="b">
        <f t="shared" si="417"/>
        <v>1</v>
      </c>
      <c r="BA1917" s="4" t="b">
        <f t="shared" si="418"/>
        <v>1</v>
      </c>
      <c r="BB1917" s="14" t="b">
        <f t="shared" si="419"/>
        <v>1</v>
      </c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</row>
    <row r="1918" spans="1:64" x14ac:dyDescent="0.2">
      <c r="A1918" s="1"/>
      <c r="B1918" s="11" t="s">
        <v>2073</v>
      </c>
      <c r="C1918" s="4">
        <v>1</v>
      </c>
      <c r="D1918" s="4">
        <v>2</v>
      </c>
      <c r="E1918" s="4">
        <v>2</v>
      </c>
      <c r="F1918" s="4">
        <v>1</v>
      </c>
      <c r="G1918" s="4">
        <v>4</v>
      </c>
      <c r="H1918" s="4">
        <v>4</v>
      </c>
      <c r="I1918" s="4">
        <v>2</v>
      </c>
      <c r="J1918" s="4">
        <v>3</v>
      </c>
      <c r="K1918" s="4">
        <v>3</v>
      </c>
      <c r="L1918" s="4">
        <v>4</v>
      </c>
      <c r="M1918" s="4">
        <v>4</v>
      </c>
      <c r="N1918" s="14">
        <v>3</v>
      </c>
      <c r="O1918" s="25" t="b">
        <f t="shared" si="406"/>
        <v>1</v>
      </c>
      <c r="P1918" s="11">
        <f>IF($O1918 = TRUE, IF(ISBLANK(C1918), "", INDEX('Individual UI'!$E$6:$H$6,1,C1918)), "")</f>
        <v>-4</v>
      </c>
      <c r="Q1918" s="4">
        <f>IF($O1918 = TRUE, IF(ISBLANK(D1918), "", INDEX('Individual UI'!$E$6:$H$6,1,D1918)), "")</f>
        <v>-2</v>
      </c>
      <c r="R1918" s="4">
        <f>IF($O1918 = TRUE, IF(ISBLANK(E1918), "", INDEX('Individual UI'!$E$6:$H$6,1,E1918)), "")</f>
        <v>-2</v>
      </c>
      <c r="S1918" s="4">
        <f>IF($O1918 = TRUE, IF(ISBLANK(F1918), "", INDEX('Individual UI'!$E$6:$H$6,1,F1918)), "")</f>
        <v>-4</v>
      </c>
      <c r="T1918" s="4">
        <f>IF($O1918 = TRUE, IF(ISBLANK(G1918), "", INDEX('Individual UI'!$E$6:$H$6,1,G1918)), "")</f>
        <v>4</v>
      </c>
      <c r="U1918" s="4">
        <f>IF($O1918 = TRUE, IF(ISBLANK(H1918), "", INDEX('Individual UI'!$E$6:$H$6,1,H1918)), "")</f>
        <v>4</v>
      </c>
      <c r="V1918" s="4">
        <f>IF($O1918 = TRUE, IF(ISBLANK(I1918), "", INDEX('Individual UI'!$E$6:$H$6,1,I1918)), "")</f>
        <v>-2</v>
      </c>
      <c r="W1918" s="4">
        <f>IF($O1918 = TRUE, IF(ISBLANK(J1918), "", INDEX('Individual UI'!$E$6:$H$6,1,J1918)), "")</f>
        <v>2</v>
      </c>
      <c r="X1918" s="4">
        <f>IF($O1918 = TRUE, IF(ISBLANK(K1918), "", INDEX('Individual UI'!$E$6:$H$6,1,K1918)), "")</f>
        <v>2</v>
      </c>
      <c r="Y1918" s="4">
        <f>IF($O1918 = TRUE, IF(ISBLANK(L1918), "", INDEX('Individual UI'!$E$6:$H$6,1,L1918)), "")</f>
        <v>4</v>
      </c>
      <c r="Z1918" s="4">
        <f>IF($O1918 = TRUE, IF(ISBLANK(M1918), "", INDEX('Individual UI'!$E$6:$H$6,1,M1918)), "")</f>
        <v>4</v>
      </c>
      <c r="AA1918" s="14">
        <f>IF($O1918 = TRUE, IF(ISBLANK(N1918), "", INDEX('Individual UI'!$E$6:$H$6,1,N1918)), "")</f>
        <v>2</v>
      </c>
      <c r="AB1918" s="11">
        <f>IF($O1918 = TRUE, EXP(MMULT($P1918:$AA1918, Documentation!D$39:D$50) + Documentation!D$51), "")</f>
        <v>2.904563254325314E-3</v>
      </c>
      <c r="AC1918" s="4">
        <f>IF($O1918 = TRUE, EXP(MMULT($P1918:$AA1918, Documentation!E$39:E$50) + Documentation!E$51), "")</f>
        <v>9.1174197921759237E-2</v>
      </c>
      <c r="AD1918" s="4">
        <f>IF($O1918 = TRUE, EXP(MMULT($P1918:$AA1918, Documentation!F$39:F$50) + Documentation!F$51), "")</f>
        <v>0.10111081161652817</v>
      </c>
      <c r="AE1918" s="4">
        <f>IF($O1918 = TRUE, EXP(MMULT($P1918:$AA1918, Documentation!G$39:G$50) + Documentation!G$51), "")</f>
        <v>5.6324264682157286E-3</v>
      </c>
      <c r="AF1918" s="14">
        <f>IF($O1918 = TRUE, EXP(MMULT($P1918:$AA1918, Documentation!H$39:H$50) + Documentation!H$51), "")</f>
        <v>1.3423061656776857E-3</v>
      </c>
      <c r="AG1918" s="30">
        <f t="shared" si="407"/>
        <v>1.4367339715077572E-2</v>
      </c>
      <c r="AH1918" s="28">
        <f t="shared" si="408"/>
        <v>0.4509905827807188</v>
      </c>
      <c r="AI1918" s="28">
        <f t="shared" si="409"/>
        <v>0.50014176045180003</v>
      </c>
      <c r="AJ1918" s="28">
        <f t="shared" si="410"/>
        <v>2.7860637694339736E-2</v>
      </c>
      <c r="AK1918" s="33">
        <f t="shared" si="411"/>
        <v>6.6396793580638363E-3</v>
      </c>
      <c r="AL1918" s="11">
        <f t="shared" si="412"/>
        <v>3</v>
      </c>
      <c r="AM1918" s="14" t="str">
        <f>IF($O1918 = TRUE, INDEX(Documentation!$M$9:$M$13, $AL1918, 1), "")</f>
        <v>Process Skeptics</v>
      </c>
      <c r="AN1918" s="1"/>
      <c r="AO1918" s="1"/>
      <c r="AP1918" s="38">
        <v>1.4367339715077899E-2</v>
      </c>
      <c r="AQ1918" s="35">
        <v>0.45099058278071702</v>
      </c>
      <c r="AR1918" s="35">
        <v>0.50014176045180103</v>
      </c>
      <c r="AS1918" s="35">
        <v>2.7860637694340499E-2</v>
      </c>
      <c r="AT1918" s="35">
        <v>6.6396793580638797E-3</v>
      </c>
      <c r="AU1918" s="14">
        <v>3</v>
      </c>
      <c r="AV1918" s="4" t="b">
        <f t="shared" si="413"/>
        <v>1</v>
      </c>
      <c r="AW1918" s="4" t="b">
        <f t="shared" si="414"/>
        <v>1</v>
      </c>
      <c r="AX1918" s="4" t="b">
        <f t="shared" si="415"/>
        <v>1</v>
      </c>
      <c r="AY1918" s="4" t="b">
        <f t="shared" si="416"/>
        <v>1</v>
      </c>
      <c r="AZ1918" s="4" t="b">
        <f t="shared" si="417"/>
        <v>1</v>
      </c>
      <c r="BA1918" s="4" t="b">
        <f t="shared" si="418"/>
        <v>1</v>
      </c>
      <c r="BB1918" s="14" t="b">
        <f t="shared" si="419"/>
        <v>1</v>
      </c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</row>
    <row r="1919" spans="1:64" x14ac:dyDescent="0.2">
      <c r="A1919" s="1"/>
      <c r="B1919" s="11" t="s">
        <v>2074</v>
      </c>
      <c r="C1919" s="4">
        <v>3</v>
      </c>
      <c r="D1919" s="4">
        <v>4</v>
      </c>
      <c r="E1919" s="4">
        <v>3</v>
      </c>
      <c r="F1919" s="4">
        <v>2</v>
      </c>
      <c r="G1919" s="4">
        <v>2</v>
      </c>
      <c r="H1919" s="4">
        <v>3</v>
      </c>
      <c r="I1919" s="4">
        <v>3</v>
      </c>
      <c r="J1919" s="4">
        <v>1</v>
      </c>
      <c r="K1919" s="4">
        <v>1</v>
      </c>
      <c r="L1919" s="4">
        <v>4</v>
      </c>
      <c r="M1919" s="4">
        <v>4</v>
      </c>
      <c r="N1919" s="14">
        <v>3</v>
      </c>
      <c r="O1919" s="25" t="b">
        <f t="shared" si="406"/>
        <v>1</v>
      </c>
      <c r="P1919" s="11">
        <f>IF($O1919 = TRUE, IF(ISBLANK(C1919), "", INDEX('Individual UI'!$E$6:$H$6,1,C1919)), "")</f>
        <v>2</v>
      </c>
      <c r="Q1919" s="4">
        <f>IF($O1919 = TRUE, IF(ISBLANK(D1919), "", INDEX('Individual UI'!$E$6:$H$6,1,D1919)), "")</f>
        <v>4</v>
      </c>
      <c r="R1919" s="4">
        <f>IF($O1919 = TRUE, IF(ISBLANK(E1919), "", INDEX('Individual UI'!$E$6:$H$6,1,E1919)), "")</f>
        <v>2</v>
      </c>
      <c r="S1919" s="4">
        <f>IF($O1919 = TRUE, IF(ISBLANK(F1919), "", INDEX('Individual UI'!$E$6:$H$6,1,F1919)), "")</f>
        <v>-2</v>
      </c>
      <c r="T1919" s="4">
        <f>IF($O1919 = TRUE, IF(ISBLANK(G1919), "", INDEX('Individual UI'!$E$6:$H$6,1,G1919)), "")</f>
        <v>-2</v>
      </c>
      <c r="U1919" s="4">
        <f>IF($O1919 = TRUE, IF(ISBLANK(H1919), "", INDEX('Individual UI'!$E$6:$H$6,1,H1919)), "")</f>
        <v>2</v>
      </c>
      <c r="V1919" s="4">
        <f>IF($O1919 = TRUE, IF(ISBLANK(I1919), "", INDEX('Individual UI'!$E$6:$H$6,1,I1919)), "")</f>
        <v>2</v>
      </c>
      <c r="W1919" s="4">
        <f>IF($O1919 = TRUE, IF(ISBLANK(J1919), "", INDEX('Individual UI'!$E$6:$H$6,1,J1919)), "")</f>
        <v>-4</v>
      </c>
      <c r="X1919" s="4">
        <f>IF($O1919 = TRUE, IF(ISBLANK(K1919), "", INDEX('Individual UI'!$E$6:$H$6,1,K1919)), "")</f>
        <v>-4</v>
      </c>
      <c r="Y1919" s="4">
        <f>IF($O1919 = TRUE, IF(ISBLANK(L1919), "", INDEX('Individual UI'!$E$6:$H$6,1,L1919)), "")</f>
        <v>4</v>
      </c>
      <c r="Z1919" s="4">
        <f>IF($O1919 = TRUE, IF(ISBLANK(M1919), "", INDEX('Individual UI'!$E$6:$H$6,1,M1919)), "")</f>
        <v>4</v>
      </c>
      <c r="AA1919" s="14">
        <f>IF($O1919 = TRUE, IF(ISBLANK(N1919), "", INDEX('Individual UI'!$E$6:$H$6,1,N1919)), "")</f>
        <v>2</v>
      </c>
      <c r="AB1919" s="11">
        <f>IF($O1919 = TRUE, EXP(MMULT($P1919:$AA1919, Documentation!D$39:D$50) + Documentation!D$51), "")</f>
        <v>2.7726347738087184E-4</v>
      </c>
      <c r="AC1919" s="4">
        <f>IF($O1919 = TRUE, EXP(MMULT($P1919:$AA1919, Documentation!E$39:E$50) + Documentation!E$51), "")</f>
        <v>17.811624337087309</v>
      </c>
      <c r="AD1919" s="4">
        <f>IF($O1919 = TRUE, EXP(MMULT($P1919:$AA1919, Documentation!F$39:F$50) + Documentation!F$51), "")</f>
        <v>8.661326577225302E-2</v>
      </c>
      <c r="AE1919" s="4">
        <f>IF($O1919 = TRUE, EXP(MMULT($P1919:$AA1919, Documentation!G$39:G$50) + Documentation!G$51), "")</f>
        <v>7.1763657259111733E-4</v>
      </c>
      <c r="AF1919" s="14">
        <f>IF($O1919 = TRUE, EXP(MMULT($P1919:$AA1919, Documentation!H$39:H$50) + Documentation!H$51), "")</f>
        <v>1.1583034398729573</v>
      </c>
      <c r="AG1919" s="30">
        <f t="shared" si="407"/>
        <v>1.4548757940864734E-5</v>
      </c>
      <c r="AH1919" s="28">
        <f t="shared" si="408"/>
        <v>0.93462367803288682</v>
      </c>
      <c r="AI1919" s="28">
        <f t="shared" si="409"/>
        <v>4.5448302462761658E-3</v>
      </c>
      <c r="AJ1919" s="28">
        <f t="shared" si="410"/>
        <v>3.7656314790417704E-5</v>
      </c>
      <c r="AK1919" s="33">
        <f t="shared" si="411"/>
        <v>6.0779286648105856E-2</v>
      </c>
      <c r="AL1919" s="11">
        <f t="shared" si="412"/>
        <v>2</v>
      </c>
      <c r="AM1919" s="14" t="str">
        <f>IF($O1919 = TRUE, INDEX(Documentation!$M$9:$M$13, $AL1919, 1), "")</f>
        <v>Cautious Consulters</v>
      </c>
      <c r="AN1919" s="1"/>
      <c r="AO1919" s="1"/>
      <c r="AP1919" s="38">
        <v>1.45487579408647E-5</v>
      </c>
      <c r="AQ1919" s="35">
        <v>0.93462367803288704</v>
      </c>
      <c r="AR1919" s="35">
        <v>4.5448302462761398E-3</v>
      </c>
      <c r="AS1919" s="35">
        <v>3.7656314790417501E-5</v>
      </c>
      <c r="AT1919" s="35">
        <v>6.0779286648105203E-2</v>
      </c>
      <c r="AU1919" s="14">
        <v>2</v>
      </c>
      <c r="AV1919" s="4" t="b">
        <f t="shared" si="413"/>
        <v>1</v>
      </c>
      <c r="AW1919" s="4" t="b">
        <f t="shared" si="414"/>
        <v>1</v>
      </c>
      <c r="AX1919" s="4" t="b">
        <f t="shared" si="415"/>
        <v>1</v>
      </c>
      <c r="AY1919" s="4" t="b">
        <f t="shared" si="416"/>
        <v>1</v>
      </c>
      <c r="AZ1919" s="4" t="b">
        <f t="shared" si="417"/>
        <v>1</v>
      </c>
      <c r="BA1919" s="4" t="b">
        <f t="shared" si="418"/>
        <v>1</v>
      </c>
      <c r="BB1919" s="14" t="b">
        <f t="shared" si="419"/>
        <v>1</v>
      </c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</row>
    <row r="1920" spans="1:64" x14ac:dyDescent="0.2">
      <c r="A1920" s="1"/>
      <c r="B1920" s="11" t="s">
        <v>2075</v>
      </c>
      <c r="C1920" s="4">
        <v>4</v>
      </c>
      <c r="D1920" s="4">
        <v>2</v>
      </c>
      <c r="E1920" s="4">
        <v>4</v>
      </c>
      <c r="F1920" s="4">
        <v>3</v>
      </c>
      <c r="G1920" s="4">
        <v>2</v>
      </c>
      <c r="H1920" s="4">
        <v>3</v>
      </c>
      <c r="I1920" s="4">
        <v>2</v>
      </c>
      <c r="J1920" s="4">
        <v>4</v>
      </c>
      <c r="K1920" s="4">
        <v>3</v>
      </c>
      <c r="L1920" s="4">
        <v>2</v>
      </c>
      <c r="M1920" s="4">
        <v>4</v>
      </c>
      <c r="N1920" s="14">
        <v>3</v>
      </c>
      <c r="O1920" s="25" t="b">
        <f t="shared" si="406"/>
        <v>1</v>
      </c>
      <c r="P1920" s="11">
        <f>IF($O1920 = TRUE, IF(ISBLANK(C1920), "", INDEX('Individual UI'!$E$6:$H$6,1,C1920)), "")</f>
        <v>4</v>
      </c>
      <c r="Q1920" s="4">
        <f>IF($O1920 = TRUE, IF(ISBLANK(D1920), "", INDEX('Individual UI'!$E$6:$H$6,1,D1920)), "")</f>
        <v>-2</v>
      </c>
      <c r="R1920" s="4">
        <f>IF($O1920 = TRUE, IF(ISBLANK(E1920), "", INDEX('Individual UI'!$E$6:$H$6,1,E1920)), "")</f>
        <v>4</v>
      </c>
      <c r="S1920" s="4">
        <f>IF($O1920 = TRUE, IF(ISBLANK(F1920), "", INDEX('Individual UI'!$E$6:$H$6,1,F1920)), "")</f>
        <v>2</v>
      </c>
      <c r="T1920" s="4">
        <f>IF($O1920 = TRUE, IF(ISBLANK(G1920), "", INDEX('Individual UI'!$E$6:$H$6,1,G1920)), "")</f>
        <v>-2</v>
      </c>
      <c r="U1920" s="4">
        <f>IF($O1920 = TRUE, IF(ISBLANK(H1920), "", INDEX('Individual UI'!$E$6:$H$6,1,H1920)), "")</f>
        <v>2</v>
      </c>
      <c r="V1920" s="4">
        <f>IF($O1920 = TRUE, IF(ISBLANK(I1920), "", INDEX('Individual UI'!$E$6:$H$6,1,I1920)), "")</f>
        <v>-2</v>
      </c>
      <c r="W1920" s="4">
        <f>IF($O1920 = TRUE, IF(ISBLANK(J1920), "", INDEX('Individual UI'!$E$6:$H$6,1,J1920)), "")</f>
        <v>4</v>
      </c>
      <c r="X1920" s="4">
        <f>IF($O1920 = TRUE, IF(ISBLANK(K1920), "", INDEX('Individual UI'!$E$6:$H$6,1,K1920)), "")</f>
        <v>2</v>
      </c>
      <c r="Y1920" s="4">
        <f>IF($O1920 = TRUE, IF(ISBLANK(L1920), "", INDEX('Individual UI'!$E$6:$H$6,1,L1920)), "")</f>
        <v>-2</v>
      </c>
      <c r="Z1920" s="4">
        <f>IF($O1920 = TRUE, IF(ISBLANK(M1920), "", INDEX('Individual UI'!$E$6:$H$6,1,M1920)), "")</f>
        <v>4</v>
      </c>
      <c r="AA1920" s="14">
        <f>IF($O1920 = TRUE, IF(ISBLANK(N1920), "", INDEX('Individual UI'!$E$6:$H$6,1,N1920)), "")</f>
        <v>2</v>
      </c>
      <c r="AB1920" s="11">
        <f>IF($O1920 = TRUE, EXP(MMULT($P1920:$AA1920, Documentation!D$39:D$50) + Documentation!D$51), "")</f>
        <v>4.9611596294644531E-5</v>
      </c>
      <c r="AC1920" s="4">
        <f>IF($O1920 = TRUE, EXP(MMULT($P1920:$AA1920, Documentation!E$39:E$50) + Documentation!E$51), "")</f>
        <v>1.7829434131015478E-2</v>
      </c>
      <c r="AD1920" s="4">
        <f>IF($O1920 = TRUE, EXP(MMULT($P1920:$AA1920, Documentation!F$39:F$50) + Documentation!F$51), "")</f>
        <v>8.8642584992283258</v>
      </c>
      <c r="AE1920" s="4">
        <f>IF($O1920 = TRUE, EXP(MMULT($P1920:$AA1920, Documentation!G$39:G$50) + Documentation!G$51), "")</f>
        <v>5.9824168552570231E-3</v>
      </c>
      <c r="AF1920" s="14">
        <f>IF($O1920 = TRUE, EXP(MMULT($P1920:$AA1920, Documentation!H$39:H$50) + Documentation!H$51), "")</f>
        <v>0.14790521711494528</v>
      </c>
      <c r="AG1920" s="30">
        <f t="shared" si="407"/>
        <v>5.490422537815696E-6</v>
      </c>
      <c r="AH1920" s="28">
        <f t="shared" si="408"/>
        <v>1.9731501161149886E-3</v>
      </c>
      <c r="AI1920" s="28">
        <f t="shared" si="409"/>
        <v>0.98099090293615898</v>
      </c>
      <c r="AJ1920" s="28">
        <f t="shared" si="410"/>
        <v>6.6206288017096762E-4</v>
      </c>
      <c r="AK1920" s="33">
        <f t="shared" si="411"/>
        <v>1.6368393645017222E-2</v>
      </c>
      <c r="AL1920" s="11">
        <f t="shared" si="412"/>
        <v>3</v>
      </c>
      <c r="AM1920" s="14" t="str">
        <f>IF($O1920 = TRUE, INDEX(Documentation!$M$9:$M$13, $AL1920, 1), "")</f>
        <v>Process Skeptics</v>
      </c>
      <c r="AN1920" s="1"/>
      <c r="AO1920" s="1"/>
      <c r="AP1920" s="38">
        <v>5.4904225378157697E-6</v>
      </c>
      <c r="AQ1920" s="35">
        <v>1.97315011611497E-3</v>
      </c>
      <c r="AR1920" s="35">
        <v>0.98099090293615898</v>
      </c>
      <c r="AS1920" s="35">
        <v>6.6206288017097597E-4</v>
      </c>
      <c r="AT1920" s="35">
        <v>1.6368393645017298E-2</v>
      </c>
      <c r="AU1920" s="14">
        <v>3</v>
      </c>
      <c r="AV1920" s="4" t="b">
        <f t="shared" si="413"/>
        <v>1</v>
      </c>
      <c r="AW1920" s="4" t="b">
        <f t="shared" si="414"/>
        <v>1</v>
      </c>
      <c r="AX1920" s="4" t="b">
        <f t="shared" si="415"/>
        <v>1</v>
      </c>
      <c r="AY1920" s="4" t="b">
        <f t="shared" si="416"/>
        <v>1</v>
      </c>
      <c r="AZ1920" s="4" t="b">
        <f t="shared" si="417"/>
        <v>1</v>
      </c>
      <c r="BA1920" s="4" t="b">
        <f t="shared" si="418"/>
        <v>1</v>
      </c>
      <c r="BB1920" s="14" t="b">
        <f t="shared" si="419"/>
        <v>1</v>
      </c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</row>
    <row r="1921" spans="1:64" x14ac:dyDescent="0.2">
      <c r="A1921" s="1"/>
      <c r="B1921" s="11" t="s">
        <v>2076</v>
      </c>
      <c r="C1921" s="4">
        <v>3</v>
      </c>
      <c r="D1921" s="4">
        <v>4</v>
      </c>
      <c r="E1921" s="4">
        <v>4</v>
      </c>
      <c r="F1921" s="4">
        <v>2</v>
      </c>
      <c r="G1921" s="4">
        <v>1</v>
      </c>
      <c r="H1921" s="4">
        <v>3</v>
      </c>
      <c r="I1921" s="4">
        <v>1</v>
      </c>
      <c r="J1921" s="4">
        <v>4</v>
      </c>
      <c r="K1921" s="4">
        <v>3</v>
      </c>
      <c r="L1921" s="4">
        <v>3</v>
      </c>
      <c r="M1921" s="4">
        <v>4</v>
      </c>
      <c r="N1921" s="14">
        <v>4</v>
      </c>
      <c r="O1921" s="25" t="b">
        <f t="shared" si="406"/>
        <v>1</v>
      </c>
      <c r="P1921" s="11">
        <f>IF($O1921 = TRUE, IF(ISBLANK(C1921), "", INDEX('Individual UI'!$E$6:$H$6,1,C1921)), "")</f>
        <v>2</v>
      </c>
      <c r="Q1921" s="4">
        <f>IF($O1921 = TRUE, IF(ISBLANK(D1921), "", INDEX('Individual UI'!$E$6:$H$6,1,D1921)), "")</f>
        <v>4</v>
      </c>
      <c r="R1921" s="4">
        <f>IF($O1921 = TRUE, IF(ISBLANK(E1921), "", INDEX('Individual UI'!$E$6:$H$6,1,E1921)), "")</f>
        <v>4</v>
      </c>
      <c r="S1921" s="4">
        <f>IF($O1921 = TRUE, IF(ISBLANK(F1921), "", INDEX('Individual UI'!$E$6:$H$6,1,F1921)), "")</f>
        <v>-2</v>
      </c>
      <c r="T1921" s="4">
        <f>IF($O1921 = TRUE, IF(ISBLANK(G1921), "", INDEX('Individual UI'!$E$6:$H$6,1,G1921)), "")</f>
        <v>-4</v>
      </c>
      <c r="U1921" s="4">
        <f>IF($O1921 = TRUE, IF(ISBLANK(H1921), "", INDEX('Individual UI'!$E$6:$H$6,1,H1921)), "")</f>
        <v>2</v>
      </c>
      <c r="V1921" s="4">
        <f>IF($O1921 = TRUE, IF(ISBLANK(I1921), "", INDEX('Individual UI'!$E$6:$H$6,1,I1921)), "")</f>
        <v>-4</v>
      </c>
      <c r="W1921" s="4">
        <f>IF($O1921 = TRUE, IF(ISBLANK(J1921), "", INDEX('Individual UI'!$E$6:$H$6,1,J1921)), "")</f>
        <v>4</v>
      </c>
      <c r="X1921" s="4">
        <f>IF($O1921 = TRUE, IF(ISBLANK(K1921), "", INDEX('Individual UI'!$E$6:$H$6,1,K1921)), "")</f>
        <v>2</v>
      </c>
      <c r="Y1921" s="4">
        <f>IF($O1921 = TRUE, IF(ISBLANK(L1921), "", INDEX('Individual UI'!$E$6:$H$6,1,L1921)), "")</f>
        <v>2</v>
      </c>
      <c r="Z1921" s="4">
        <f>IF($O1921 = TRUE, IF(ISBLANK(M1921), "", INDEX('Individual UI'!$E$6:$H$6,1,M1921)), "")</f>
        <v>4</v>
      </c>
      <c r="AA1921" s="14">
        <f>IF($O1921 = TRUE, IF(ISBLANK(N1921), "", INDEX('Individual UI'!$E$6:$H$6,1,N1921)), "")</f>
        <v>4</v>
      </c>
      <c r="AB1921" s="11">
        <f>IF($O1921 = TRUE, EXP(MMULT($P1921:$AA1921, Documentation!D$39:D$50) + Documentation!D$51), "")</f>
        <v>3.7245804377540717E-5</v>
      </c>
      <c r="AC1921" s="4">
        <f>IF($O1921 = TRUE, EXP(MMULT($P1921:$AA1921, Documentation!E$39:E$50) + Documentation!E$51), "")</f>
        <v>6.0182188004366868</v>
      </c>
      <c r="AD1921" s="4">
        <f>IF($O1921 = TRUE, EXP(MMULT($P1921:$AA1921, Documentation!F$39:F$50) + Documentation!F$51), "")</f>
        <v>12.319156677166843</v>
      </c>
      <c r="AE1921" s="4">
        <f>IF($O1921 = TRUE, EXP(MMULT($P1921:$AA1921, Documentation!G$39:G$50) + Documentation!G$51), "")</f>
        <v>3.3145924701885008E-4</v>
      </c>
      <c r="AF1921" s="14">
        <f>IF($O1921 = TRUE, EXP(MMULT($P1921:$AA1921, Documentation!H$39:H$50) + Documentation!H$51), "")</f>
        <v>0.7662835900165843</v>
      </c>
      <c r="AG1921" s="30">
        <f t="shared" si="407"/>
        <v>1.9496309794325774E-6</v>
      </c>
      <c r="AH1921" s="28">
        <f t="shared" si="408"/>
        <v>0.31502355796644121</v>
      </c>
      <c r="AI1921" s="28">
        <f t="shared" si="409"/>
        <v>0.64484604104216758</v>
      </c>
      <c r="AJ1921" s="28">
        <f t="shared" si="410"/>
        <v>1.7350228494380939E-5</v>
      </c>
      <c r="AK1921" s="33">
        <f t="shared" si="411"/>
        <v>4.0111101131917327E-2</v>
      </c>
      <c r="AL1921" s="11">
        <f t="shared" si="412"/>
        <v>3</v>
      </c>
      <c r="AM1921" s="14" t="str">
        <f>IF($O1921 = TRUE, INDEX(Documentation!$M$9:$M$13, $AL1921, 1), "")</f>
        <v>Process Skeptics</v>
      </c>
      <c r="AN1921" s="1"/>
      <c r="AO1921" s="1"/>
      <c r="AP1921" s="38">
        <v>1.9496309794326201E-6</v>
      </c>
      <c r="AQ1921" s="35">
        <v>0.31502355796643999</v>
      </c>
      <c r="AR1921" s="35">
        <v>0.64484604104216903</v>
      </c>
      <c r="AS1921" s="35">
        <v>1.7350228494381E-5</v>
      </c>
      <c r="AT1921" s="35">
        <v>4.0111101131917501E-2</v>
      </c>
      <c r="AU1921" s="14">
        <v>3</v>
      </c>
      <c r="AV1921" s="4" t="b">
        <f t="shared" si="413"/>
        <v>1</v>
      </c>
      <c r="AW1921" s="4" t="b">
        <f t="shared" si="414"/>
        <v>1</v>
      </c>
      <c r="AX1921" s="4" t="b">
        <f t="shared" si="415"/>
        <v>1</v>
      </c>
      <c r="AY1921" s="4" t="b">
        <f t="shared" si="416"/>
        <v>1</v>
      </c>
      <c r="AZ1921" s="4" t="b">
        <f t="shared" si="417"/>
        <v>1</v>
      </c>
      <c r="BA1921" s="4" t="b">
        <f t="shared" si="418"/>
        <v>1</v>
      </c>
      <c r="BB1921" s="14" t="b">
        <f t="shared" si="419"/>
        <v>1</v>
      </c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</row>
    <row r="1922" spans="1:64" x14ac:dyDescent="0.2">
      <c r="A1922" s="1"/>
      <c r="B1922" s="11" t="s">
        <v>2077</v>
      </c>
      <c r="C1922" s="4">
        <v>4</v>
      </c>
      <c r="D1922" s="4">
        <v>3</v>
      </c>
      <c r="E1922" s="4">
        <v>3</v>
      </c>
      <c r="F1922" s="4">
        <v>3</v>
      </c>
      <c r="G1922" s="4">
        <v>3</v>
      </c>
      <c r="H1922" s="4">
        <v>4</v>
      </c>
      <c r="I1922" s="4">
        <v>1</v>
      </c>
      <c r="J1922" s="4">
        <v>3</v>
      </c>
      <c r="K1922" s="4">
        <v>1</v>
      </c>
      <c r="L1922" s="4">
        <v>3</v>
      </c>
      <c r="M1922" s="4">
        <v>4</v>
      </c>
      <c r="N1922" s="14">
        <v>4</v>
      </c>
      <c r="O1922" s="25" t="b">
        <f t="shared" si="406"/>
        <v>1</v>
      </c>
      <c r="P1922" s="11">
        <f>IF($O1922 = TRUE, IF(ISBLANK(C1922), "", INDEX('Individual UI'!$E$6:$H$6,1,C1922)), "")</f>
        <v>4</v>
      </c>
      <c r="Q1922" s="4">
        <f>IF($O1922 = TRUE, IF(ISBLANK(D1922), "", INDEX('Individual UI'!$E$6:$H$6,1,D1922)), "")</f>
        <v>2</v>
      </c>
      <c r="R1922" s="4">
        <f>IF($O1922 = TRUE, IF(ISBLANK(E1922), "", INDEX('Individual UI'!$E$6:$H$6,1,E1922)), "")</f>
        <v>2</v>
      </c>
      <c r="S1922" s="4">
        <f>IF($O1922 = TRUE, IF(ISBLANK(F1922), "", INDEX('Individual UI'!$E$6:$H$6,1,F1922)), "")</f>
        <v>2</v>
      </c>
      <c r="T1922" s="4">
        <f>IF($O1922 = TRUE, IF(ISBLANK(G1922), "", INDEX('Individual UI'!$E$6:$H$6,1,G1922)), "")</f>
        <v>2</v>
      </c>
      <c r="U1922" s="4">
        <f>IF($O1922 = TRUE, IF(ISBLANK(H1922), "", INDEX('Individual UI'!$E$6:$H$6,1,H1922)), "")</f>
        <v>4</v>
      </c>
      <c r="V1922" s="4">
        <f>IF($O1922 = TRUE, IF(ISBLANK(I1922), "", INDEX('Individual UI'!$E$6:$H$6,1,I1922)), "")</f>
        <v>-4</v>
      </c>
      <c r="W1922" s="4">
        <f>IF($O1922 = TRUE, IF(ISBLANK(J1922), "", INDEX('Individual UI'!$E$6:$H$6,1,J1922)), "")</f>
        <v>2</v>
      </c>
      <c r="X1922" s="4">
        <f>IF($O1922 = TRUE, IF(ISBLANK(K1922), "", INDEX('Individual UI'!$E$6:$H$6,1,K1922)), "")</f>
        <v>-4</v>
      </c>
      <c r="Y1922" s="4">
        <f>IF($O1922 = TRUE, IF(ISBLANK(L1922), "", INDEX('Individual UI'!$E$6:$H$6,1,L1922)), "")</f>
        <v>2</v>
      </c>
      <c r="Z1922" s="4">
        <f>IF($O1922 = TRUE, IF(ISBLANK(M1922), "", INDEX('Individual UI'!$E$6:$H$6,1,M1922)), "")</f>
        <v>4</v>
      </c>
      <c r="AA1922" s="14">
        <f>IF($O1922 = TRUE, IF(ISBLANK(N1922), "", INDEX('Individual UI'!$E$6:$H$6,1,N1922)), "")</f>
        <v>4</v>
      </c>
      <c r="AB1922" s="11">
        <f>IF($O1922 = TRUE, EXP(MMULT($P1922:$AA1922, Documentation!D$39:D$50) + Documentation!D$51), "")</f>
        <v>3.612754392068935E-6</v>
      </c>
      <c r="AC1922" s="4">
        <f>IF($O1922 = TRUE, EXP(MMULT($P1922:$AA1922, Documentation!E$39:E$50) + Documentation!E$51), "")</f>
        <v>0.28889986124187711</v>
      </c>
      <c r="AD1922" s="4">
        <f>IF($O1922 = TRUE, EXP(MMULT($P1922:$AA1922, Documentation!F$39:F$50) + Documentation!F$51), "")</f>
        <v>9.6924740239690035</v>
      </c>
      <c r="AE1922" s="4">
        <f>IF($O1922 = TRUE, EXP(MMULT($P1922:$AA1922, Documentation!G$39:G$50) + Documentation!G$51), "")</f>
        <v>0.11005755359202743</v>
      </c>
      <c r="AF1922" s="14">
        <f>IF($O1922 = TRUE, EXP(MMULT($P1922:$AA1922, Documentation!H$39:H$50) + Documentation!H$51), "")</f>
        <v>8.1913652447413394</v>
      </c>
      <c r="AG1922" s="30">
        <f t="shared" si="407"/>
        <v>1.9760399575115081E-7</v>
      </c>
      <c r="AH1922" s="28">
        <f t="shared" si="408"/>
        <v>1.5801729306224768E-2</v>
      </c>
      <c r="AI1922" s="28">
        <f t="shared" si="409"/>
        <v>0.53014165592189122</v>
      </c>
      <c r="AJ1922" s="28">
        <f t="shared" si="410"/>
        <v>6.0197317592704126E-3</v>
      </c>
      <c r="AK1922" s="33">
        <f t="shared" si="411"/>
        <v>0.44803668540861791</v>
      </c>
      <c r="AL1922" s="11">
        <f t="shared" si="412"/>
        <v>3</v>
      </c>
      <c r="AM1922" s="14" t="str">
        <f>IF($O1922 = TRUE, INDEX(Documentation!$M$9:$M$13, $AL1922, 1), "")</f>
        <v>Process Skeptics</v>
      </c>
      <c r="AN1922" s="1"/>
      <c r="AO1922" s="1"/>
      <c r="AP1922" s="38">
        <v>1.97603995751152E-7</v>
      </c>
      <c r="AQ1922" s="35">
        <v>1.5801729306224602E-2</v>
      </c>
      <c r="AR1922" s="35">
        <v>0.530141655921891</v>
      </c>
      <c r="AS1922" s="35">
        <v>6.0197317592704403E-3</v>
      </c>
      <c r="AT1922" s="35">
        <v>0.44803668540861802</v>
      </c>
      <c r="AU1922" s="14">
        <v>3</v>
      </c>
      <c r="AV1922" s="4" t="b">
        <f t="shared" si="413"/>
        <v>1</v>
      </c>
      <c r="AW1922" s="4" t="b">
        <f t="shared" si="414"/>
        <v>1</v>
      </c>
      <c r="AX1922" s="4" t="b">
        <f t="shared" si="415"/>
        <v>1</v>
      </c>
      <c r="AY1922" s="4" t="b">
        <f t="shared" si="416"/>
        <v>1</v>
      </c>
      <c r="AZ1922" s="4" t="b">
        <f t="shared" si="417"/>
        <v>1</v>
      </c>
      <c r="BA1922" s="4" t="b">
        <f t="shared" si="418"/>
        <v>1</v>
      </c>
      <c r="BB1922" s="14" t="b">
        <f t="shared" si="419"/>
        <v>1</v>
      </c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</row>
    <row r="1923" spans="1:64" x14ac:dyDescent="0.2">
      <c r="A1923" s="1"/>
      <c r="B1923" s="11" t="s">
        <v>2078</v>
      </c>
      <c r="C1923" s="4">
        <v>1</v>
      </c>
      <c r="D1923" s="4">
        <v>2</v>
      </c>
      <c r="E1923" s="4">
        <v>2</v>
      </c>
      <c r="F1923" s="4">
        <v>4</v>
      </c>
      <c r="G1923" s="4">
        <v>4</v>
      </c>
      <c r="H1923" s="4">
        <v>4</v>
      </c>
      <c r="I1923" s="4">
        <v>2</v>
      </c>
      <c r="J1923" s="4">
        <v>1</v>
      </c>
      <c r="K1923" s="4">
        <v>3</v>
      </c>
      <c r="L1923" s="4">
        <v>2</v>
      </c>
      <c r="M1923" s="4">
        <v>1</v>
      </c>
      <c r="N1923" s="14">
        <v>1</v>
      </c>
      <c r="O1923" s="25" t="b">
        <f t="shared" si="406"/>
        <v>1</v>
      </c>
      <c r="P1923" s="11">
        <f>IF($O1923 = TRUE, IF(ISBLANK(C1923), "", INDEX('Individual UI'!$E$6:$H$6,1,C1923)), "")</f>
        <v>-4</v>
      </c>
      <c r="Q1923" s="4">
        <f>IF($O1923 = TRUE, IF(ISBLANK(D1923), "", INDEX('Individual UI'!$E$6:$H$6,1,D1923)), "")</f>
        <v>-2</v>
      </c>
      <c r="R1923" s="4">
        <f>IF($O1923 = TRUE, IF(ISBLANK(E1923), "", INDEX('Individual UI'!$E$6:$H$6,1,E1923)), "")</f>
        <v>-2</v>
      </c>
      <c r="S1923" s="4">
        <f>IF($O1923 = TRUE, IF(ISBLANK(F1923), "", INDEX('Individual UI'!$E$6:$H$6,1,F1923)), "")</f>
        <v>4</v>
      </c>
      <c r="T1923" s="4">
        <f>IF($O1923 = TRUE, IF(ISBLANK(G1923), "", INDEX('Individual UI'!$E$6:$H$6,1,G1923)), "")</f>
        <v>4</v>
      </c>
      <c r="U1923" s="4">
        <f>IF($O1923 = TRUE, IF(ISBLANK(H1923), "", INDEX('Individual UI'!$E$6:$H$6,1,H1923)), "")</f>
        <v>4</v>
      </c>
      <c r="V1923" s="4">
        <f>IF($O1923 = TRUE, IF(ISBLANK(I1923), "", INDEX('Individual UI'!$E$6:$H$6,1,I1923)), "")</f>
        <v>-2</v>
      </c>
      <c r="W1923" s="4">
        <f>IF($O1923 = TRUE, IF(ISBLANK(J1923), "", INDEX('Individual UI'!$E$6:$H$6,1,J1923)), "")</f>
        <v>-4</v>
      </c>
      <c r="X1923" s="4">
        <f>IF($O1923 = TRUE, IF(ISBLANK(K1923), "", INDEX('Individual UI'!$E$6:$H$6,1,K1923)), "")</f>
        <v>2</v>
      </c>
      <c r="Y1923" s="4">
        <f>IF($O1923 = TRUE, IF(ISBLANK(L1923), "", INDEX('Individual UI'!$E$6:$H$6,1,L1923)), "")</f>
        <v>-2</v>
      </c>
      <c r="Z1923" s="4">
        <f>IF($O1923 = TRUE, IF(ISBLANK(M1923), "", INDEX('Individual UI'!$E$6:$H$6,1,M1923)), "")</f>
        <v>-4</v>
      </c>
      <c r="AA1923" s="14">
        <f>IF($O1923 = TRUE, IF(ISBLANK(N1923), "", INDEX('Individual UI'!$E$6:$H$6,1,N1923)), "")</f>
        <v>-4</v>
      </c>
      <c r="AB1923" s="11">
        <f>IF($O1923 = TRUE, EXP(MMULT($P1923:$AA1923, Documentation!D$39:D$50) + Documentation!D$51), "")</f>
        <v>3.1171885907175568E-3</v>
      </c>
      <c r="AC1923" s="4">
        <f>IF($O1923 = TRUE, EXP(MMULT($P1923:$AA1923, Documentation!E$39:E$50) + Documentation!E$51), "")</f>
        <v>7.3496074689383627E-5</v>
      </c>
      <c r="AD1923" s="4">
        <f>IF($O1923 = TRUE, EXP(MMULT($P1923:$AA1923, Documentation!F$39:F$50) + Documentation!F$51), "")</f>
        <v>4.5001711832850838E-4</v>
      </c>
      <c r="AE1923" s="4">
        <f>IF($O1923 = TRUE, EXP(MMULT($P1923:$AA1923, Documentation!G$39:G$50) + Documentation!G$51), "")</f>
        <v>22.881594617881923</v>
      </c>
      <c r="AF1923" s="14">
        <f>IF($O1923 = TRUE, EXP(MMULT($P1923:$AA1923, Documentation!H$39:H$50) + Documentation!H$51), "")</f>
        <v>5.7641869428037701E-3</v>
      </c>
      <c r="AG1923" s="30">
        <f t="shared" si="407"/>
        <v>1.3617529412892815E-4</v>
      </c>
      <c r="AH1923" s="28">
        <f t="shared" si="408"/>
        <v>3.2106974913072649E-6</v>
      </c>
      <c r="AI1923" s="28">
        <f t="shared" si="409"/>
        <v>1.9659129266006569E-5</v>
      </c>
      <c r="AJ1923" s="28">
        <f t="shared" si="410"/>
        <v>0.99958914468877502</v>
      </c>
      <c r="AK1923" s="33">
        <f t="shared" si="411"/>
        <v>2.5181019033877013E-4</v>
      </c>
      <c r="AL1923" s="11">
        <f t="shared" si="412"/>
        <v>4</v>
      </c>
      <c r="AM1923" s="14" t="str">
        <f>IF($O1923 = TRUE, INDEX(Documentation!$M$9:$M$13, $AL1923, 1), "")</f>
        <v>Financially Pressured</v>
      </c>
      <c r="AN1923" s="1"/>
      <c r="AO1923" s="1"/>
      <c r="AP1923" s="38">
        <v>1.3617529412892699E-4</v>
      </c>
      <c r="AQ1923" s="35">
        <v>3.2106974913072501E-6</v>
      </c>
      <c r="AR1923" s="35">
        <v>1.96591292660066E-5</v>
      </c>
      <c r="AS1923" s="35">
        <v>0.99958914468877502</v>
      </c>
      <c r="AT1923" s="35">
        <v>2.5181019033877002E-4</v>
      </c>
      <c r="AU1923" s="14">
        <v>4</v>
      </c>
      <c r="AV1923" s="4" t="b">
        <f t="shared" si="413"/>
        <v>1</v>
      </c>
      <c r="AW1923" s="4" t="b">
        <f t="shared" si="414"/>
        <v>1</v>
      </c>
      <c r="AX1923" s="4" t="b">
        <f t="shared" si="415"/>
        <v>1</v>
      </c>
      <c r="AY1923" s="4" t="b">
        <f t="shared" si="416"/>
        <v>1</v>
      </c>
      <c r="AZ1923" s="4" t="b">
        <f t="shared" si="417"/>
        <v>1</v>
      </c>
      <c r="BA1923" s="4" t="b">
        <f t="shared" si="418"/>
        <v>1</v>
      </c>
      <c r="BB1923" s="14" t="b">
        <f t="shared" si="419"/>
        <v>1</v>
      </c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</row>
    <row r="1924" spans="1:64" x14ac:dyDescent="0.2">
      <c r="A1924" s="1"/>
      <c r="B1924" s="11" t="s">
        <v>2079</v>
      </c>
      <c r="C1924" s="4">
        <v>2</v>
      </c>
      <c r="D1924" s="4">
        <v>3</v>
      </c>
      <c r="E1924" s="4">
        <v>2</v>
      </c>
      <c r="F1924" s="4">
        <v>2</v>
      </c>
      <c r="G1924" s="4">
        <v>4</v>
      </c>
      <c r="H1924" s="4">
        <v>1</v>
      </c>
      <c r="I1924" s="4">
        <v>3</v>
      </c>
      <c r="J1924" s="4">
        <v>4</v>
      </c>
      <c r="K1924" s="4">
        <v>4</v>
      </c>
      <c r="L1924" s="4">
        <v>2</v>
      </c>
      <c r="M1924" s="4">
        <v>4</v>
      </c>
      <c r="N1924" s="14">
        <v>4</v>
      </c>
      <c r="O1924" s="25" t="b">
        <f t="shared" si="406"/>
        <v>1</v>
      </c>
      <c r="P1924" s="11">
        <f>IF($O1924 = TRUE, IF(ISBLANK(C1924), "", INDEX('Individual UI'!$E$6:$H$6,1,C1924)), "")</f>
        <v>-2</v>
      </c>
      <c r="Q1924" s="4">
        <f>IF($O1924 = TRUE, IF(ISBLANK(D1924), "", INDEX('Individual UI'!$E$6:$H$6,1,D1924)), "")</f>
        <v>2</v>
      </c>
      <c r="R1924" s="4">
        <f>IF($O1924 = TRUE, IF(ISBLANK(E1924), "", INDEX('Individual UI'!$E$6:$H$6,1,E1924)), "")</f>
        <v>-2</v>
      </c>
      <c r="S1924" s="4">
        <f>IF($O1924 = TRUE, IF(ISBLANK(F1924), "", INDEX('Individual UI'!$E$6:$H$6,1,F1924)), "")</f>
        <v>-2</v>
      </c>
      <c r="T1924" s="4">
        <f>IF($O1924 = TRUE, IF(ISBLANK(G1924), "", INDEX('Individual UI'!$E$6:$H$6,1,G1924)), "")</f>
        <v>4</v>
      </c>
      <c r="U1924" s="4">
        <f>IF($O1924 = TRUE, IF(ISBLANK(H1924), "", INDEX('Individual UI'!$E$6:$H$6,1,H1924)), "")</f>
        <v>-4</v>
      </c>
      <c r="V1924" s="4">
        <f>IF($O1924 = TRUE, IF(ISBLANK(I1924), "", INDEX('Individual UI'!$E$6:$H$6,1,I1924)), "")</f>
        <v>2</v>
      </c>
      <c r="W1924" s="4">
        <f>IF($O1924 = TRUE, IF(ISBLANK(J1924), "", INDEX('Individual UI'!$E$6:$H$6,1,J1924)), "")</f>
        <v>4</v>
      </c>
      <c r="X1924" s="4">
        <f>IF($O1924 = TRUE, IF(ISBLANK(K1924), "", INDEX('Individual UI'!$E$6:$H$6,1,K1924)), "")</f>
        <v>4</v>
      </c>
      <c r="Y1924" s="4">
        <f>IF($O1924 = TRUE, IF(ISBLANK(L1924), "", INDEX('Individual UI'!$E$6:$H$6,1,L1924)), "")</f>
        <v>-2</v>
      </c>
      <c r="Z1924" s="4">
        <f>IF($O1924 = TRUE, IF(ISBLANK(M1924), "", INDEX('Individual UI'!$E$6:$H$6,1,M1924)), "")</f>
        <v>4</v>
      </c>
      <c r="AA1924" s="14">
        <f>IF($O1924 = TRUE, IF(ISBLANK(N1924), "", INDEX('Individual UI'!$E$6:$H$6,1,N1924)), "")</f>
        <v>4</v>
      </c>
      <c r="AB1924" s="11">
        <f>IF($O1924 = TRUE, EXP(MMULT($P1924:$AA1924, Documentation!D$39:D$50) + Documentation!D$51), "")</f>
        <v>5.3043515736049375E-3</v>
      </c>
      <c r="AC1924" s="4">
        <f>IF($O1924 = TRUE, EXP(MMULT($P1924:$AA1924, Documentation!E$39:E$50) + Documentation!E$51), "")</f>
        <v>5.9604196374716978E-2</v>
      </c>
      <c r="AD1924" s="4">
        <f>IF($O1924 = TRUE, EXP(MMULT($P1924:$AA1924, Documentation!F$39:F$50) + Documentation!F$51), "")</f>
        <v>0.38540851850673757</v>
      </c>
      <c r="AE1924" s="4">
        <f>IF($O1924 = TRUE, EXP(MMULT($P1924:$AA1924, Documentation!G$39:G$50) + Documentation!G$51), "")</f>
        <v>1.9234345050545271E-5</v>
      </c>
      <c r="AF1924" s="14">
        <f>IF($O1924 = TRUE, EXP(MMULT($P1924:$AA1924, Documentation!H$39:H$50) + Documentation!H$51), "")</f>
        <v>6.1501763659689758E-5</v>
      </c>
      <c r="AG1924" s="30">
        <f t="shared" si="407"/>
        <v>1.1777036973562763E-2</v>
      </c>
      <c r="AH1924" s="28">
        <f t="shared" si="408"/>
        <v>0.13233678325124132</v>
      </c>
      <c r="AI1924" s="28">
        <f t="shared" si="409"/>
        <v>0.85570692466282494</v>
      </c>
      <c r="AJ1924" s="28">
        <f t="shared" si="410"/>
        <v>4.2705237328110565E-5</v>
      </c>
      <c r="AK1924" s="33">
        <f t="shared" si="411"/>
        <v>1.3654987504292277E-4</v>
      </c>
      <c r="AL1924" s="11">
        <f t="shared" si="412"/>
        <v>3</v>
      </c>
      <c r="AM1924" s="14" t="str">
        <f>IF($O1924 = TRUE, INDEX(Documentation!$M$9:$M$13, $AL1924, 1), "")</f>
        <v>Process Skeptics</v>
      </c>
      <c r="AN1924" s="1"/>
      <c r="AO1924" s="1"/>
      <c r="AP1924" s="38">
        <v>1.17770369735629E-2</v>
      </c>
      <c r="AQ1924" s="35">
        <v>0.13233678325124101</v>
      </c>
      <c r="AR1924" s="35">
        <v>0.85570692466282505</v>
      </c>
      <c r="AS1924" s="35">
        <v>4.2705237328110999E-5</v>
      </c>
      <c r="AT1924" s="35">
        <v>1.3654987504292101E-4</v>
      </c>
      <c r="AU1924" s="14">
        <v>3</v>
      </c>
      <c r="AV1924" s="4" t="b">
        <f t="shared" si="413"/>
        <v>1</v>
      </c>
      <c r="AW1924" s="4" t="b">
        <f t="shared" si="414"/>
        <v>1</v>
      </c>
      <c r="AX1924" s="4" t="b">
        <f t="shared" si="415"/>
        <v>1</v>
      </c>
      <c r="AY1924" s="4" t="b">
        <f t="shared" si="416"/>
        <v>1</v>
      </c>
      <c r="AZ1924" s="4" t="b">
        <f t="shared" si="417"/>
        <v>1</v>
      </c>
      <c r="BA1924" s="4" t="b">
        <f t="shared" si="418"/>
        <v>1</v>
      </c>
      <c r="BB1924" s="14" t="b">
        <f t="shared" si="419"/>
        <v>1</v>
      </c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</row>
    <row r="1925" spans="1:64" x14ac:dyDescent="0.2">
      <c r="A1925" s="1"/>
      <c r="B1925" s="11" t="s">
        <v>2080</v>
      </c>
      <c r="C1925" s="4">
        <v>3</v>
      </c>
      <c r="D1925" s="4">
        <v>4</v>
      </c>
      <c r="E1925" s="4">
        <v>1</v>
      </c>
      <c r="F1925" s="4">
        <v>1</v>
      </c>
      <c r="G1925" s="4">
        <v>3</v>
      </c>
      <c r="H1925" s="4">
        <v>4</v>
      </c>
      <c r="I1925" s="4">
        <v>1</v>
      </c>
      <c r="J1925" s="4">
        <v>3</v>
      </c>
      <c r="K1925" s="4">
        <v>1</v>
      </c>
      <c r="L1925" s="4">
        <v>2</v>
      </c>
      <c r="M1925" s="4">
        <v>3</v>
      </c>
      <c r="N1925" s="14">
        <v>2</v>
      </c>
      <c r="O1925" s="25" t="b">
        <f t="shared" si="406"/>
        <v>1</v>
      </c>
      <c r="P1925" s="11">
        <f>IF($O1925 = TRUE, IF(ISBLANK(C1925), "", INDEX('Individual UI'!$E$6:$H$6,1,C1925)), "")</f>
        <v>2</v>
      </c>
      <c r="Q1925" s="4">
        <f>IF($O1925 = TRUE, IF(ISBLANK(D1925), "", INDEX('Individual UI'!$E$6:$H$6,1,D1925)), "")</f>
        <v>4</v>
      </c>
      <c r="R1925" s="4">
        <f>IF($O1925 = TRUE, IF(ISBLANK(E1925), "", INDEX('Individual UI'!$E$6:$H$6,1,E1925)), "")</f>
        <v>-4</v>
      </c>
      <c r="S1925" s="4">
        <f>IF($O1925 = TRUE, IF(ISBLANK(F1925), "", INDEX('Individual UI'!$E$6:$H$6,1,F1925)), "")</f>
        <v>-4</v>
      </c>
      <c r="T1925" s="4">
        <f>IF($O1925 = TRUE, IF(ISBLANK(G1925), "", INDEX('Individual UI'!$E$6:$H$6,1,G1925)), "")</f>
        <v>2</v>
      </c>
      <c r="U1925" s="4">
        <f>IF($O1925 = TRUE, IF(ISBLANK(H1925), "", INDEX('Individual UI'!$E$6:$H$6,1,H1925)), "")</f>
        <v>4</v>
      </c>
      <c r="V1925" s="4">
        <f>IF($O1925 = TRUE, IF(ISBLANK(I1925), "", INDEX('Individual UI'!$E$6:$H$6,1,I1925)), "")</f>
        <v>-4</v>
      </c>
      <c r="W1925" s="4">
        <f>IF($O1925 = TRUE, IF(ISBLANK(J1925), "", INDEX('Individual UI'!$E$6:$H$6,1,J1925)), "")</f>
        <v>2</v>
      </c>
      <c r="X1925" s="4">
        <f>IF($O1925 = TRUE, IF(ISBLANK(K1925), "", INDEX('Individual UI'!$E$6:$H$6,1,K1925)), "")</f>
        <v>-4</v>
      </c>
      <c r="Y1925" s="4">
        <f>IF($O1925 = TRUE, IF(ISBLANK(L1925), "", INDEX('Individual UI'!$E$6:$H$6,1,L1925)), "")</f>
        <v>-2</v>
      </c>
      <c r="Z1925" s="4">
        <f>IF($O1925 = TRUE, IF(ISBLANK(M1925), "", INDEX('Individual UI'!$E$6:$H$6,1,M1925)), "")</f>
        <v>2</v>
      </c>
      <c r="AA1925" s="14">
        <f>IF($O1925 = TRUE, IF(ISBLANK(N1925), "", INDEX('Individual UI'!$E$6:$H$6,1,N1925)), "")</f>
        <v>-2</v>
      </c>
      <c r="AB1925" s="11">
        <f>IF($O1925 = TRUE, EXP(MMULT($P1925:$AA1925, Documentation!D$39:D$50) + Documentation!D$51), "")</f>
        <v>1.0574816981605841E-3</v>
      </c>
      <c r="AC1925" s="4">
        <f>IF($O1925 = TRUE, EXP(MMULT($P1925:$AA1925, Documentation!E$39:E$50) + Documentation!E$51), "")</f>
        <v>2.7230315154945194E-2</v>
      </c>
      <c r="AD1925" s="4">
        <f>IF($O1925 = TRUE, EXP(MMULT($P1925:$AA1925, Documentation!F$39:F$50) + Documentation!F$51), "")</f>
        <v>1.9603320813868622E-2</v>
      </c>
      <c r="AE1925" s="4">
        <f>IF($O1925 = TRUE, EXP(MMULT($P1925:$AA1925, Documentation!G$39:G$50) + Documentation!G$51), "")</f>
        <v>3.8990933910227267E-2</v>
      </c>
      <c r="AF1925" s="14">
        <f>IF($O1925 = TRUE, EXP(MMULT($P1925:$AA1925, Documentation!H$39:H$50) + Documentation!H$51), "")</f>
        <v>1.324495949788032</v>
      </c>
      <c r="AG1925" s="30">
        <f t="shared" si="407"/>
        <v>7.4925476884128575E-4</v>
      </c>
      <c r="AH1925" s="28">
        <f t="shared" si="408"/>
        <v>1.9293424673337094E-2</v>
      </c>
      <c r="AI1925" s="28">
        <f t="shared" si="409"/>
        <v>1.3889490125895559E-2</v>
      </c>
      <c r="AJ1925" s="28">
        <f t="shared" si="410"/>
        <v>2.7626145421362047E-2</v>
      </c>
      <c r="AK1925" s="33">
        <f t="shared" si="411"/>
        <v>0.93844168501056391</v>
      </c>
      <c r="AL1925" s="11">
        <f t="shared" si="412"/>
        <v>5</v>
      </c>
      <c r="AM1925" s="14" t="str">
        <f>IF($O1925 = TRUE, INDEX(Documentation!$M$9:$M$13, $AL1925, 1), "")</f>
        <v>Reluctant Claimants</v>
      </c>
      <c r="AN1925" s="1"/>
      <c r="AO1925" s="1"/>
      <c r="AP1925" s="38">
        <v>7.4925476884128098E-4</v>
      </c>
      <c r="AQ1925" s="35">
        <v>1.9293424673337001E-2</v>
      </c>
      <c r="AR1925" s="35">
        <v>1.3889490125895699E-2</v>
      </c>
      <c r="AS1925" s="35">
        <v>2.7626145421361901E-2</v>
      </c>
      <c r="AT1925" s="35">
        <v>0.93844168501056402</v>
      </c>
      <c r="AU1925" s="14">
        <v>5</v>
      </c>
      <c r="AV1925" s="4" t="b">
        <f t="shared" si="413"/>
        <v>1</v>
      </c>
      <c r="AW1925" s="4" t="b">
        <f t="shared" si="414"/>
        <v>1</v>
      </c>
      <c r="AX1925" s="4" t="b">
        <f t="shared" si="415"/>
        <v>1</v>
      </c>
      <c r="AY1925" s="4" t="b">
        <f t="shared" si="416"/>
        <v>1</v>
      </c>
      <c r="AZ1925" s="4" t="b">
        <f t="shared" si="417"/>
        <v>1</v>
      </c>
      <c r="BA1925" s="4" t="b">
        <f t="shared" si="418"/>
        <v>1</v>
      </c>
      <c r="BB1925" s="14" t="b">
        <f t="shared" si="419"/>
        <v>1</v>
      </c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</row>
    <row r="1926" spans="1:64" x14ac:dyDescent="0.2">
      <c r="A1926" s="1"/>
      <c r="B1926" s="11" t="s">
        <v>2081</v>
      </c>
      <c r="C1926" s="4">
        <v>3</v>
      </c>
      <c r="D1926" s="4">
        <v>4</v>
      </c>
      <c r="E1926" s="4">
        <v>3</v>
      </c>
      <c r="F1926" s="4">
        <v>3</v>
      </c>
      <c r="G1926" s="4">
        <v>2</v>
      </c>
      <c r="H1926" s="4">
        <v>4</v>
      </c>
      <c r="I1926" s="4">
        <v>1</v>
      </c>
      <c r="J1926" s="4">
        <v>4</v>
      </c>
      <c r="K1926" s="4">
        <v>3</v>
      </c>
      <c r="L1926" s="4">
        <v>3</v>
      </c>
      <c r="M1926" s="4">
        <v>3</v>
      </c>
      <c r="N1926" s="14">
        <v>3</v>
      </c>
      <c r="O1926" s="25" t="b">
        <f t="shared" si="406"/>
        <v>1</v>
      </c>
      <c r="P1926" s="11">
        <f>IF($O1926 = TRUE, IF(ISBLANK(C1926), "", INDEX('Individual UI'!$E$6:$H$6,1,C1926)), "")</f>
        <v>2</v>
      </c>
      <c r="Q1926" s="4">
        <f>IF($O1926 = TRUE, IF(ISBLANK(D1926), "", INDEX('Individual UI'!$E$6:$H$6,1,D1926)), "")</f>
        <v>4</v>
      </c>
      <c r="R1926" s="4">
        <f>IF($O1926 = TRUE, IF(ISBLANK(E1926), "", INDEX('Individual UI'!$E$6:$H$6,1,E1926)), "")</f>
        <v>2</v>
      </c>
      <c r="S1926" s="4">
        <f>IF($O1926 = TRUE, IF(ISBLANK(F1926), "", INDEX('Individual UI'!$E$6:$H$6,1,F1926)), "")</f>
        <v>2</v>
      </c>
      <c r="T1926" s="4">
        <f>IF($O1926 = TRUE, IF(ISBLANK(G1926), "", INDEX('Individual UI'!$E$6:$H$6,1,G1926)), "")</f>
        <v>-2</v>
      </c>
      <c r="U1926" s="4">
        <f>IF($O1926 = TRUE, IF(ISBLANK(H1926), "", INDEX('Individual UI'!$E$6:$H$6,1,H1926)), "")</f>
        <v>4</v>
      </c>
      <c r="V1926" s="4">
        <f>IF($O1926 = TRUE, IF(ISBLANK(I1926), "", INDEX('Individual UI'!$E$6:$H$6,1,I1926)), "")</f>
        <v>-4</v>
      </c>
      <c r="W1926" s="4">
        <f>IF($O1926 = TRUE, IF(ISBLANK(J1926), "", INDEX('Individual UI'!$E$6:$H$6,1,J1926)), "")</f>
        <v>4</v>
      </c>
      <c r="X1926" s="4">
        <f>IF($O1926 = TRUE, IF(ISBLANK(K1926), "", INDEX('Individual UI'!$E$6:$H$6,1,K1926)), "")</f>
        <v>2</v>
      </c>
      <c r="Y1926" s="4">
        <f>IF($O1926 = TRUE, IF(ISBLANK(L1926), "", INDEX('Individual UI'!$E$6:$H$6,1,L1926)), "")</f>
        <v>2</v>
      </c>
      <c r="Z1926" s="4">
        <f>IF($O1926 = TRUE, IF(ISBLANK(M1926), "", INDEX('Individual UI'!$E$6:$H$6,1,M1926)), "")</f>
        <v>2</v>
      </c>
      <c r="AA1926" s="14">
        <f>IF($O1926 = TRUE, IF(ISBLANK(N1926), "", INDEX('Individual UI'!$E$6:$H$6,1,N1926)), "")</f>
        <v>2</v>
      </c>
      <c r="AB1926" s="11">
        <f>IF($O1926 = TRUE, EXP(MMULT($P1926:$AA1926, Documentation!D$39:D$50) + Documentation!D$51), "")</f>
        <v>9.2323451426708867E-6</v>
      </c>
      <c r="AC1926" s="4">
        <f>IF($O1926 = TRUE, EXP(MMULT($P1926:$AA1926, Documentation!E$39:E$50) + Documentation!E$51), "")</f>
        <v>0.28148512483315991</v>
      </c>
      <c r="AD1926" s="4">
        <f>IF($O1926 = TRUE, EXP(MMULT($P1926:$AA1926, Documentation!F$39:F$50) + Documentation!F$51), "")</f>
        <v>10.576820875819646</v>
      </c>
      <c r="AE1926" s="4">
        <f>IF($O1926 = TRUE, EXP(MMULT($P1926:$AA1926, Documentation!G$39:G$50) + Documentation!G$51), "")</f>
        <v>5.3220000437541734E-3</v>
      </c>
      <c r="AF1926" s="14">
        <f>IF($O1926 = TRUE, EXP(MMULT($P1926:$AA1926, Documentation!H$39:H$50) + Documentation!H$51), "")</f>
        <v>0.98842790244337231</v>
      </c>
      <c r="AG1926" s="30">
        <f t="shared" si="407"/>
        <v>7.7896510330754508E-7</v>
      </c>
      <c r="AH1926" s="28">
        <f t="shared" si="408"/>
        <v>2.3749880009551548E-2</v>
      </c>
      <c r="AI1926" s="28">
        <f t="shared" si="409"/>
        <v>0.89240320188189393</v>
      </c>
      <c r="AJ1926" s="28">
        <f t="shared" si="410"/>
        <v>4.4903567293265272E-4</v>
      </c>
      <c r="AK1926" s="33">
        <f t="shared" si="411"/>
        <v>8.3397103470518374E-2</v>
      </c>
      <c r="AL1926" s="11">
        <f t="shared" si="412"/>
        <v>3</v>
      </c>
      <c r="AM1926" s="14" t="str">
        <f>IF($O1926 = TRUE, INDEX(Documentation!$M$9:$M$13, $AL1926, 1), "")</f>
        <v>Process Skeptics</v>
      </c>
      <c r="AN1926" s="1"/>
      <c r="AO1926" s="1"/>
      <c r="AP1926" s="38">
        <v>7.7896510330755196E-7</v>
      </c>
      <c r="AQ1926" s="35">
        <v>2.3749880009551399E-2</v>
      </c>
      <c r="AR1926" s="35">
        <v>0.89240320188189404</v>
      </c>
      <c r="AS1926" s="35">
        <v>4.4903567293265299E-4</v>
      </c>
      <c r="AT1926" s="35">
        <v>8.3397103470518597E-2</v>
      </c>
      <c r="AU1926" s="14">
        <v>3</v>
      </c>
      <c r="AV1926" s="4" t="b">
        <f t="shared" si="413"/>
        <v>1</v>
      </c>
      <c r="AW1926" s="4" t="b">
        <f t="shared" si="414"/>
        <v>1</v>
      </c>
      <c r="AX1926" s="4" t="b">
        <f t="shared" si="415"/>
        <v>1</v>
      </c>
      <c r="AY1926" s="4" t="b">
        <f t="shared" si="416"/>
        <v>1</v>
      </c>
      <c r="AZ1926" s="4" t="b">
        <f t="shared" si="417"/>
        <v>1</v>
      </c>
      <c r="BA1926" s="4" t="b">
        <f t="shared" si="418"/>
        <v>1</v>
      </c>
      <c r="BB1926" s="14" t="b">
        <f t="shared" si="419"/>
        <v>1</v>
      </c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</row>
    <row r="1927" spans="1:64" x14ac:dyDescent="0.2">
      <c r="A1927" s="1"/>
      <c r="B1927" s="11" t="s">
        <v>2082</v>
      </c>
      <c r="C1927" s="4">
        <v>3</v>
      </c>
      <c r="D1927" s="4">
        <v>1</v>
      </c>
      <c r="E1927" s="4">
        <v>3</v>
      </c>
      <c r="F1927" s="4">
        <v>1</v>
      </c>
      <c r="G1927" s="4">
        <v>2</v>
      </c>
      <c r="H1927" s="4">
        <v>2</v>
      </c>
      <c r="I1927" s="4">
        <v>4</v>
      </c>
      <c r="J1927" s="4">
        <v>2</v>
      </c>
      <c r="K1927" s="4">
        <v>2</v>
      </c>
      <c r="L1927" s="4">
        <v>2</v>
      </c>
      <c r="M1927" s="4">
        <v>1</v>
      </c>
      <c r="N1927" s="14">
        <v>4</v>
      </c>
      <c r="O1927" s="25" t="b">
        <f t="shared" si="406"/>
        <v>1</v>
      </c>
      <c r="P1927" s="11">
        <f>IF($O1927 = TRUE, IF(ISBLANK(C1927), "", INDEX('Individual UI'!$E$6:$H$6,1,C1927)), "")</f>
        <v>2</v>
      </c>
      <c r="Q1927" s="4">
        <f>IF($O1927 = TRUE, IF(ISBLANK(D1927), "", INDEX('Individual UI'!$E$6:$H$6,1,D1927)), "")</f>
        <v>-4</v>
      </c>
      <c r="R1927" s="4">
        <f>IF($O1927 = TRUE, IF(ISBLANK(E1927), "", INDEX('Individual UI'!$E$6:$H$6,1,E1927)), "")</f>
        <v>2</v>
      </c>
      <c r="S1927" s="4">
        <f>IF($O1927 = TRUE, IF(ISBLANK(F1927), "", INDEX('Individual UI'!$E$6:$H$6,1,F1927)), "")</f>
        <v>-4</v>
      </c>
      <c r="T1927" s="4">
        <f>IF($O1927 = TRUE, IF(ISBLANK(G1927), "", INDEX('Individual UI'!$E$6:$H$6,1,G1927)), "")</f>
        <v>-2</v>
      </c>
      <c r="U1927" s="4">
        <f>IF($O1927 = TRUE, IF(ISBLANK(H1927), "", INDEX('Individual UI'!$E$6:$H$6,1,H1927)), "")</f>
        <v>-2</v>
      </c>
      <c r="V1927" s="4">
        <f>IF($O1927 = TRUE, IF(ISBLANK(I1927), "", INDEX('Individual UI'!$E$6:$H$6,1,I1927)), "")</f>
        <v>4</v>
      </c>
      <c r="W1927" s="4">
        <f>IF($O1927 = TRUE, IF(ISBLANK(J1927), "", INDEX('Individual UI'!$E$6:$H$6,1,J1927)), "")</f>
        <v>-2</v>
      </c>
      <c r="X1927" s="4">
        <f>IF($O1927 = TRUE, IF(ISBLANK(K1927), "", INDEX('Individual UI'!$E$6:$H$6,1,K1927)), "")</f>
        <v>-2</v>
      </c>
      <c r="Y1927" s="4">
        <f>IF($O1927 = TRUE, IF(ISBLANK(L1927), "", INDEX('Individual UI'!$E$6:$H$6,1,L1927)), "")</f>
        <v>-2</v>
      </c>
      <c r="Z1927" s="4">
        <f>IF($O1927 = TRUE, IF(ISBLANK(M1927), "", INDEX('Individual UI'!$E$6:$H$6,1,M1927)), "")</f>
        <v>-4</v>
      </c>
      <c r="AA1927" s="14">
        <f>IF($O1927 = TRUE, IF(ISBLANK(N1927), "", INDEX('Individual UI'!$E$6:$H$6,1,N1927)), "")</f>
        <v>4</v>
      </c>
      <c r="AB1927" s="11">
        <f>IF($O1927 = TRUE, EXP(MMULT($P1927:$AA1927, Documentation!D$39:D$50) + Documentation!D$51), "")</f>
        <v>1.4817547327039291</v>
      </c>
      <c r="AC1927" s="4">
        <f>IF($O1927 = TRUE, EXP(MMULT($P1927:$AA1927, Documentation!E$39:E$50) + Documentation!E$51), "")</f>
        <v>2.7932783053685219E-3</v>
      </c>
      <c r="AD1927" s="4">
        <f>IF($O1927 = TRUE, EXP(MMULT($P1927:$AA1927, Documentation!F$39:F$50) + Documentation!F$51), "")</f>
        <v>1.2524056539346012E-3</v>
      </c>
      <c r="AE1927" s="4">
        <f>IF($O1927 = TRUE, EXP(MMULT($P1927:$AA1927, Documentation!G$39:G$50) + Documentation!G$51), "")</f>
        <v>5.1495571304872832E-3</v>
      </c>
      <c r="AF1927" s="14">
        <f>IF($O1927 = TRUE, EXP(MMULT($P1927:$AA1927, Documentation!H$39:H$50) + Documentation!H$51), "")</f>
        <v>1.7703632264659048E-4</v>
      </c>
      <c r="AG1927" s="30">
        <f t="shared" si="407"/>
        <v>0.99371463507209501</v>
      </c>
      <c r="AH1927" s="28">
        <f t="shared" si="408"/>
        <v>1.8732665201675455E-3</v>
      </c>
      <c r="AI1927" s="28">
        <f t="shared" si="409"/>
        <v>8.3990541747135583E-4</v>
      </c>
      <c r="AJ1927" s="28">
        <f t="shared" si="410"/>
        <v>3.4534664690202455E-3</v>
      </c>
      <c r="AK1927" s="33">
        <f t="shared" si="411"/>
        <v>1.1872652124568163E-4</v>
      </c>
      <c r="AL1927" s="11">
        <f t="shared" si="412"/>
        <v>1</v>
      </c>
      <c r="AM1927" s="14" t="str">
        <f>IF($O1927 = TRUE, INDEX(Documentation!$M$9:$M$13, $AL1927, 1), "")</f>
        <v>Decisive Pursuers</v>
      </c>
      <c r="AN1927" s="1"/>
      <c r="AO1927" s="1"/>
      <c r="AP1927" s="38">
        <v>0.99371463507209501</v>
      </c>
      <c r="AQ1927" s="35">
        <v>1.8732665201676201E-3</v>
      </c>
      <c r="AR1927" s="35">
        <v>8.39905417471389E-4</v>
      </c>
      <c r="AS1927" s="35">
        <v>3.4534664690202299E-3</v>
      </c>
      <c r="AT1927" s="35">
        <v>1.18726521245684E-4</v>
      </c>
      <c r="AU1927" s="14">
        <v>1</v>
      </c>
      <c r="AV1927" s="4" t="b">
        <f t="shared" si="413"/>
        <v>1</v>
      </c>
      <c r="AW1927" s="4" t="b">
        <f t="shared" si="414"/>
        <v>1</v>
      </c>
      <c r="AX1927" s="4" t="b">
        <f t="shared" si="415"/>
        <v>1</v>
      </c>
      <c r="AY1927" s="4" t="b">
        <f t="shared" si="416"/>
        <v>1</v>
      </c>
      <c r="AZ1927" s="4" t="b">
        <f t="shared" si="417"/>
        <v>1</v>
      </c>
      <c r="BA1927" s="4" t="b">
        <f t="shared" si="418"/>
        <v>1</v>
      </c>
      <c r="BB1927" s="14" t="b">
        <f t="shared" si="419"/>
        <v>1</v>
      </c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</row>
    <row r="1928" spans="1:64" x14ac:dyDescent="0.2">
      <c r="A1928" s="1"/>
      <c r="B1928" s="11" t="s">
        <v>2083</v>
      </c>
      <c r="C1928" s="4">
        <v>4</v>
      </c>
      <c r="D1928" s="4">
        <v>3</v>
      </c>
      <c r="E1928" s="4">
        <v>3</v>
      </c>
      <c r="F1928" s="4">
        <v>2</v>
      </c>
      <c r="G1928" s="4">
        <v>4</v>
      </c>
      <c r="H1928" s="4">
        <v>3</v>
      </c>
      <c r="I1928" s="4">
        <v>1</v>
      </c>
      <c r="J1928" s="4">
        <v>4</v>
      </c>
      <c r="K1928" s="4">
        <v>2</v>
      </c>
      <c r="L1928" s="4">
        <v>4</v>
      </c>
      <c r="M1928" s="4">
        <v>4</v>
      </c>
      <c r="N1928" s="14">
        <v>3</v>
      </c>
      <c r="O1928" s="25" t="b">
        <f t="shared" ref="O1928:O1991" si="420">IF(COUNTA($C1928:$N1928) = 0, "", COUNTIFS($C1928:$N1928,"&gt;=1", $C1928:$N1928,"&lt;=4") = 12)</f>
        <v>1</v>
      </c>
      <c r="P1928" s="11">
        <f>IF($O1928 = TRUE, IF(ISBLANK(C1928), "", INDEX('Individual UI'!$E$6:$H$6,1,C1928)), "")</f>
        <v>4</v>
      </c>
      <c r="Q1928" s="4">
        <f>IF($O1928 = TRUE, IF(ISBLANK(D1928), "", INDEX('Individual UI'!$E$6:$H$6,1,D1928)), "")</f>
        <v>2</v>
      </c>
      <c r="R1928" s="4">
        <f>IF($O1928 = TRUE, IF(ISBLANK(E1928), "", INDEX('Individual UI'!$E$6:$H$6,1,E1928)), "")</f>
        <v>2</v>
      </c>
      <c r="S1928" s="4">
        <f>IF($O1928 = TRUE, IF(ISBLANK(F1928), "", INDEX('Individual UI'!$E$6:$H$6,1,F1928)), "")</f>
        <v>-2</v>
      </c>
      <c r="T1928" s="4">
        <f>IF($O1928 = TRUE, IF(ISBLANK(G1928), "", INDEX('Individual UI'!$E$6:$H$6,1,G1928)), "")</f>
        <v>4</v>
      </c>
      <c r="U1928" s="4">
        <f>IF($O1928 = TRUE, IF(ISBLANK(H1928), "", INDEX('Individual UI'!$E$6:$H$6,1,H1928)), "")</f>
        <v>2</v>
      </c>
      <c r="V1928" s="4">
        <f>IF($O1928 = TRUE, IF(ISBLANK(I1928), "", INDEX('Individual UI'!$E$6:$H$6,1,I1928)), "")</f>
        <v>-4</v>
      </c>
      <c r="W1928" s="4">
        <f>IF($O1928 = TRUE, IF(ISBLANK(J1928), "", INDEX('Individual UI'!$E$6:$H$6,1,J1928)), "")</f>
        <v>4</v>
      </c>
      <c r="X1928" s="4">
        <f>IF($O1928 = TRUE, IF(ISBLANK(K1928), "", INDEX('Individual UI'!$E$6:$H$6,1,K1928)), "")</f>
        <v>-2</v>
      </c>
      <c r="Y1928" s="4">
        <f>IF($O1928 = TRUE, IF(ISBLANK(L1928), "", INDEX('Individual UI'!$E$6:$H$6,1,L1928)), "")</f>
        <v>4</v>
      </c>
      <c r="Z1928" s="4">
        <f>IF($O1928 = TRUE, IF(ISBLANK(M1928), "", INDEX('Individual UI'!$E$6:$H$6,1,M1928)), "")</f>
        <v>4</v>
      </c>
      <c r="AA1928" s="14">
        <f>IF($O1928 = TRUE, IF(ISBLANK(N1928), "", INDEX('Individual UI'!$E$6:$H$6,1,N1928)), "")</f>
        <v>2</v>
      </c>
      <c r="AB1928" s="11">
        <f>IF($O1928 = TRUE, EXP(MMULT($P1928:$AA1928, Documentation!D$39:D$50) + Documentation!D$51), "")</f>
        <v>7.7209502145395874E-6</v>
      </c>
      <c r="AC1928" s="4">
        <f>IF($O1928 = TRUE, EXP(MMULT($P1928:$AA1928, Documentation!E$39:E$50) + Documentation!E$51), "")</f>
        <v>1.2399182057669778</v>
      </c>
      <c r="AD1928" s="4">
        <f>IF($O1928 = TRUE, EXP(MMULT($P1928:$AA1928, Documentation!F$39:F$50) + Documentation!F$51), "")</f>
        <v>3.5168741959732941</v>
      </c>
      <c r="AE1928" s="4">
        <f>IF($O1928 = TRUE, EXP(MMULT($P1928:$AA1928, Documentation!G$39:G$50) + Documentation!G$51), "")</f>
        <v>1.4151223813142181E-2</v>
      </c>
      <c r="AF1928" s="14">
        <f>IF($O1928 = TRUE, EXP(MMULT($P1928:$AA1928, Documentation!H$39:H$50) + Documentation!H$51), "")</f>
        <v>2.5181358259634772</v>
      </c>
      <c r="AG1928" s="30">
        <f t="shared" ref="AG1928:AG1991" si="421">IF($O1928 = TRUE, AB1928/SUM($AB1928:$AF1928), "")</f>
        <v>1.0592478909710049E-6</v>
      </c>
      <c r="AH1928" s="28">
        <f t="shared" ref="AH1928:AH1991" si="422">IF($O1928 = TRUE, AC1928/SUM($AB1928:$AF1928), "")</f>
        <v>0.17010610196164083</v>
      </c>
      <c r="AI1928" s="28">
        <f t="shared" ref="AI1928:AI1991" si="423">IF($O1928 = TRUE, AD1928/SUM($AB1928:$AF1928), "")</f>
        <v>0.48248485890764192</v>
      </c>
      <c r="AJ1928" s="28">
        <f t="shared" ref="AJ1928:AJ1991" si="424">IF($O1928 = TRUE, AE1928/SUM($AB1928:$AF1928), "")</f>
        <v>1.9414260631420708E-3</v>
      </c>
      <c r="AK1928" s="33">
        <f t="shared" ref="AK1928:AK1991" si="425">IF($O1928 = TRUE, AF1928/SUM($AB1928:$AF1928), "")</f>
        <v>0.34546655381968422</v>
      </c>
      <c r="AL1928" s="11">
        <f t="shared" ref="AL1928:AL1991" si="426">IF($O1928 = TRUE, MATCH(MAX(AG1928:AK1928), AG1928:AK1928, 0), "")</f>
        <v>3</v>
      </c>
      <c r="AM1928" s="14" t="str">
        <f>IF($O1928 = TRUE, INDEX(Documentation!$M$9:$M$13, $AL1928, 1), "")</f>
        <v>Process Skeptics</v>
      </c>
      <c r="AN1928" s="1"/>
      <c r="AO1928" s="1"/>
      <c r="AP1928" s="38">
        <v>1.05924789097101E-6</v>
      </c>
      <c r="AQ1928" s="35">
        <v>0.170106101961639</v>
      </c>
      <c r="AR1928" s="35">
        <v>0.48248485890764398</v>
      </c>
      <c r="AS1928" s="35">
        <v>1.9414260631420599E-3</v>
      </c>
      <c r="AT1928" s="35">
        <v>0.345466553819684</v>
      </c>
      <c r="AU1928" s="14">
        <v>3</v>
      </c>
      <c r="AV1928" s="4" t="b">
        <f t="shared" ref="AV1928:AV1991" si="427">ROUND(AP1928, 4) = ROUND(AG1928, 4)</f>
        <v>1</v>
      </c>
      <c r="AW1928" s="4" t="b">
        <f t="shared" ref="AW1928:AW1991" si="428">ROUND(AQ1928, 4) = ROUND(AH1928, 4)</f>
        <v>1</v>
      </c>
      <c r="AX1928" s="4" t="b">
        <f t="shared" ref="AX1928:AX1991" si="429">ROUND(AR1928, 4) = ROUND(AI1928, 4)</f>
        <v>1</v>
      </c>
      <c r="AY1928" s="4" t="b">
        <f t="shared" ref="AY1928:AY1991" si="430">ROUND(AS1928, 4) = ROUND(AJ1928, 4)</f>
        <v>1</v>
      </c>
      <c r="AZ1928" s="4" t="b">
        <f t="shared" ref="AZ1928:AZ1991" si="431">ROUND(AT1928, 4) = ROUND(AK1928, 4)</f>
        <v>1</v>
      </c>
      <c r="BA1928" s="4" t="b">
        <f t="shared" ref="BA1928:BA1991" si="432">AU1928 = AL1928</f>
        <v>1</v>
      </c>
      <c r="BB1928" s="14" t="b">
        <f t="shared" ref="BB1928:BB1991" si="433">IF($O1928 = TRUE, ROUND(SUM(AG1928:AK1928), 4) = 1, "")</f>
        <v>1</v>
      </c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</row>
    <row r="1929" spans="1:64" x14ac:dyDescent="0.2">
      <c r="A1929" s="1"/>
      <c r="B1929" s="11" t="s">
        <v>2084</v>
      </c>
      <c r="C1929" s="4">
        <v>4</v>
      </c>
      <c r="D1929" s="4">
        <v>4</v>
      </c>
      <c r="E1929" s="4">
        <v>2</v>
      </c>
      <c r="F1929" s="4">
        <v>2</v>
      </c>
      <c r="G1929" s="4">
        <v>3</v>
      </c>
      <c r="H1929" s="4">
        <v>3</v>
      </c>
      <c r="I1929" s="4">
        <v>1</v>
      </c>
      <c r="J1929" s="4">
        <v>3</v>
      </c>
      <c r="K1929" s="4">
        <v>2</v>
      </c>
      <c r="L1929" s="4">
        <v>1</v>
      </c>
      <c r="M1929" s="4">
        <v>3</v>
      </c>
      <c r="N1929" s="14">
        <v>2</v>
      </c>
      <c r="O1929" s="25" t="b">
        <f t="shared" si="420"/>
        <v>1</v>
      </c>
      <c r="P1929" s="11">
        <f>IF($O1929 = TRUE, IF(ISBLANK(C1929), "", INDEX('Individual UI'!$E$6:$H$6,1,C1929)), "")</f>
        <v>4</v>
      </c>
      <c r="Q1929" s="4">
        <f>IF($O1929 = TRUE, IF(ISBLANK(D1929), "", INDEX('Individual UI'!$E$6:$H$6,1,D1929)), "")</f>
        <v>4</v>
      </c>
      <c r="R1929" s="4">
        <f>IF($O1929 = TRUE, IF(ISBLANK(E1929), "", INDEX('Individual UI'!$E$6:$H$6,1,E1929)), "")</f>
        <v>-2</v>
      </c>
      <c r="S1929" s="4">
        <f>IF($O1929 = TRUE, IF(ISBLANK(F1929), "", INDEX('Individual UI'!$E$6:$H$6,1,F1929)), "")</f>
        <v>-2</v>
      </c>
      <c r="T1929" s="4">
        <f>IF($O1929 = TRUE, IF(ISBLANK(G1929), "", INDEX('Individual UI'!$E$6:$H$6,1,G1929)), "")</f>
        <v>2</v>
      </c>
      <c r="U1929" s="4">
        <f>IF($O1929 = TRUE, IF(ISBLANK(H1929), "", INDEX('Individual UI'!$E$6:$H$6,1,H1929)), "")</f>
        <v>2</v>
      </c>
      <c r="V1929" s="4">
        <f>IF($O1929 = TRUE, IF(ISBLANK(I1929), "", INDEX('Individual UI'!$E$6:$H$6,1,I1929)), "")</f>
        <v>-4</v>
      </c>
      <c r="W1929" s="4">
        <f>IF($O1929 = TRUE, IF(ISBLANK(J1929), "", INDEX('Individual UI'!$E$6:$H$6,1,J1929)), "")</f>
        <v>2</v>
      </c>
      <c r="X1929" s="4">
        <f>IF($O1929 = TRUE, IF(ISBLANK(K1929), "", INDEX('Individual UI'!$E$6:$H$6,1,K1929)), "")</f>
        <v>-2</v>
      </c>
      <c r="Y1929" s="4">
        <f>IF($O1929 = TRUE, IF(ISBLANK(L1929), "", INDEX('Individual UI'!$E$6:$H$6,1,L1929)), "")</f>
        <v>-4</v>
      </c>
      <c r="Z1929" s="4">
        <f>IF($O1929 = TRUE, IF(ISBLANK(M1929), "", INDEX('Individual UI'!$E$6:$H$6,1,M1929)), "")</f>
        <v>2</v>
      </c>
      <c r="AA1929" s="14">
        <f>IF($O1929 = TRUE, IF(ISBLANK(N1929), "", INDEX('Individual UI'!$E$6:$H$6,1,N1929)), "")</f>
        <v>-2</v>
      </c>
      <c r="AB1929" s="11">
        <f>IF($O1929 = TRUE, EXP(MMULT($P1929:$AA1929, Documentation!D$39:D$50) + Documentation!D$51), "")</f>
        <v>1.5578637276863545E-4</v>
      </c>
      <c r="AC1929" s="4">
        <f>IF($O1929 = TRUE, EXP(MMULT($P1929:$AA1929, Documentation!E$39:E$50) + Documentation!E$51), "")</f>
        <v>2.8594296746162848E-2</v>
      </c>
      <c r="AD1929" s="4">
        <f>IF($O1929 = TRUE, EXP(MMULT($P1929:$AA1929, Documentation!F$39:F$50) + Documentation!F$51), "")</f>
        <v>6.0794653687139245E-2</v>
      </c>
      <c r="AE1929" s="4">
        <f>IF($O1929 = TRUE, EXP(MMULT($P1929:$AA1929, Documentation!G$39:G$50) + Documentation!G$51), "")</f>
        <v>3.1025651912770551E-2</v>
      </c>
      <c r="AF1929" s="14">
        <f>IF($O1929 = TRUE, EXP(MMULT($P1929:$AA1929, Documentation!H$39:H$50) + Documentation!H$51), "")</f>
        <v>2.6466246306855097</v>
      </c>
      <c r="AG1929" s="30">
        <f t="shared" si="421"/>
        <v>5.6297576309662861E-5</v>
      </c>
      <c r="AH1929" s="28">
        <f t="shared" si="422"/>
        <v>1.0333314618468009E-2</v>
      </c>
      <c r="AI1929" s="28">
        <f t="shared" si="423"/>
        <v>2.1969775625075214E-2</v>
      </c>
      <c r="AJ1929" s="28">
        <f t="shared" si="424"/>
        <v>1.1211949896993142E-2</v>
      </c>
      <c r="AK1929" s="33">
        <f t="shared" si="425"/>
        <v>0.95642866228315393</v>
      </c>
      <c r="AL1929" s="11">
        <f t="shared" si="426"/>
        <v>5</v>
      </c>
      <c r="AM1929" s="14" t="str">
        <f>IF($O1929 = TRUE, INDEX(Documentation!$M$9:$M$13, $AL1929, 1), "")</f>
        <v>Reluctant Claimants</v>
      </c>
      <c r="AN1929" s="1"/>
      <c r="AO1929" s="1"/>
      <c r="AP1929" s="38">
        <v>5.62975763096624E-5</v>
      </c>
      <c r="AQ1929" s="35">
        <v>1.03333146184679E-2</v>
      </c>
      <c r="AR1929" s="35">
        <v>2.1969775625075301E-2</v>
      </c>
      <c r="AS1929" s="35">
        <v>1.1211949896993E-2</v>
      </c>
      <c r="AT1929" s="35">
        <v>0.95642866228315404</v>
      </c>
      <c r="AU1929" s="14">
        <v>5</v>
      </c>
      <c r="AV1929" s="4" t="b">
        <f t="shared" si="427"/>
        <v>1</v>
      </c>
      <c r="AW1929" s="4" t="b">
        <f t="shared" si="428"/>
        <v>1</v>
      </c>
      <c r="AX1929" s="4" t="b">
        <f t="shared" si="429"/>
        <v>1</v>
      </c>
      <c r="AY1929" s="4" t="b">
        <f t="shared" si="430"/>
        <v>1</v>
      </c>
      <c r="AZ1929" s="4" t="b">
        <f t="shared" si="431"/>
        <v>1</v>
      </c>
      <c r="BA1929" s="4" t="b">
        <f t="shared" si="432"/>
        <v>1</v>
      </c>
      <c r="BB1929" s="14" t="b">
        <f t="shared" si="433"/>
        <v>1</v>
      </c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</row>
    <row r="1930" spans="1:64" x14ac:dyDescent="0.2">
      <c r="A1930" s="1"/>
      <c r="B1930" s="11" t="s">
        <v>2085</v>
      </c>
      <c r="C1930" s="4">
        <v>1</v>
      </c>
      <c r="D1930" s="4">
        <v>2</v>
      </c>
      <c r="E1930" s="4">
        <v>1</v>
      </c>
      <c r="F1930" s="4">
        <v>3</v>
      </c>
      <c r="G1930" s="4">
        <v>1</v>
      </c>
      <c r="H1930" s="4">
        <v>1</v>
      </c>
      <c r="I1930" s="4">
        <v>3</v>
      </c>
      <c r="J1930" s="4">
        <v>3</v>
      </c>
      <c r="K1930" s="4">
        <v>3</v>
      </c>
      <c r="L1930" s="4">
        <v>4</v>
      </c>
      <c r="M1930" s="4">
        <v>1</v>
      </c>
      <c r="N1930" s="14">
        <v>2</v>
      </c>
      <c r="O1930" s="25" t="b">
        <f t="shared" si="420"/>
        <v>1</v>
      </c>
      <c r="P1930" s="11">
        <f>IF($O1930 = TRUE, IF(ISBLANK(C1930), "", INDEX('Individual UI'!$E$6:$H$6,1,C1930)), "")</f>
        <v>-4</v>
      </c>
      <c r="Q1930" s="4">
        <f>IF($O1930 = TRUE, IF(ISBLANK(D1930), "", INDEX('Individual UI'!$E$6:$H$6,1,D1930)), "")</f>
        <v>-2</v>
      </c>
      <c r="R1930" s="4">
        <f>IF($O1930 = TRUE, IF(ISBLANK(E1930), "", INDEX('Individual UI'!$E$6:$H$6,1,E1930)), "")</f>
        <v>-4</v>
      </c>
      <c r="S1930" s="4">
        <f>IF($O1930 = TRUE, IF(ISBLANK(F1930), "", INDEX('Individual UI'!$E$6:$H$6,1,F1930)), "")</f>
        <v>2</v>
      </c>
      <c r="T1930" s="4">
        <f>IF($O1930 = TRUE, IF(ISBLANK(G1930), "", INDEX('Individual UI'!$E$6:$H$6,1,G1930)), "")</f>
        <v>-4</v>
      </c>
      <c r="U1930" s="4">
        <f>IF($O1930 = TRUE, IF(ISBLANK(H1930), "", INDEX('Individual UI'!$E$6:$H$6,1,H1930)), "")</f>
        <v>-4</v>
      </c>
      <c r="V1930" s="4">
        <f>IF($O1930 = TRUE, IF(ISBLANK(I1930), "", INDEX('Individual UI'!$E$6:$H$6,1,I1930)), "")</f>
        <v>2</v>
      </c>
      <c r="W1930" s="4">
        <f>IF($O1930 = TRUE, IF(ISBLANK(J1930), "", INDEX('Individual UI'!$E$6:$H$6,1,J1930)), "")</f>
        <v>2</v>
      </c>
      <c r="X1930" s="4">
        <f>IF($O1930 = TRUE, IF(ISBLANK(K1930), "", INDEX('Individual UI'!$E$6:$H$6,1,K1930)), "")</f>
        <v>2</v>
      </c>
      <c r="Y1930" s="4">
        <f>IF($O1930 = TRUE, IF(ISBLANK(L1930), "", INDEX('Individual UI'!$E$6:$H$6,1,L1930)), "")</f>
        <v>4</v>
      </c>
      <c r="Z1930" s="4">
        <f>IF($O1930 = TRUE, IF(ISBLANK(M1930), "", INDEX('Individual UI'!$E$6:$H$6,1,M1930)), "")</f>
        <v>-4</v>
      </c>
      <c r="AA1930" s="14">
        <f>IF($O1930 = TRUE, IF(ISBLANK(N1930), "", INDEX('Individual UI'!$E$6:$H$6,1,N1930)), "")</f>
        <v>-2</v>
      </c>
      <c r="AB1930" s="11">
        <f>IF($O1930 = TRUE, EXP(MMULT($P1930:$AA1930, Documentation!D$39:D$50) + Documentation!D$51), "")</f>
        <v>5.3374035565960414</v>
      </c>
      <c r="AC1930" s="4">
        <f>IF($O1930 = TRUE, EXP(MMULT($P1930:$AA1930, Documentation!E$39:E$50) + Documentation!E$51), "")</f>
        <v>2.8122831523609196E-4</v>
      </c>
      <c r="AD1930" s="4">
        <f>IF($O1930 = TRUE, EXP(MMULT($P1930:$AA1930, Documentation!F$39:F$50) + Documentation!F$51), "")</f>
        <v>1.4709101643326362E-3</v>
      </c>
      <c r="AE1930" s="4">
        <f>IF($O1930 = TRUE, EXP(MMULT($P1930:$AA1930, Documentation!G$39:G$50) + Documentation!G$51), "")</f>
        <v>1.4224587238615308E-4</v>
      </c>
      <c r="AF1930" s="14">
        <f>IF($O1930 = TRUE, EXP(MMULT($P1930:$AA1930, Documentation!H$39:H$50) + Documentation!H$51), "")</f>
        <v>1.8710259036868709E-6</v>
      </c>
      <c r="AG1930" s="30">
        <f t="shared" si="421"/>
        <v>0.99964484942883214</v>
      </c>
      <c r="AH1930" s="28">
        <f t="shared" si="422"/>
        <v>5.267138485188827E-5</v>
      </c>
      <c r="AI1930" s="28">
        <f t="shared" si="423"/>
        <v>2.7548746392438517E-4</v>
      </c>
      <c r="AJ1930" s="28">
        <f t="shared" si="424"/>
        <v>2.6641297060553305E-5</v>
      </c>
      <c r="AK1930" s="33">
        <f t="shared" si="425"/>
        <v>3.504253309564885E-7</v>
      </c>
      <c r="AL1930" s="11">
        <f t="shared" si="426"/>
        <v>1</v>
      </c>
      <c r="AM1930" s="14" t="str">
        <f>IF($O1930 = TRUE, INDEX(Documentation!$M$9:$M$13, $AL1930, 1), "")</f>
        <v>Decisive Pursuers</v>
      </c>
      <c r="AN1930" s="1"/>
      <c r="AO1930" s="1"/>
      <c r="AP1930" s="38">
        <v>0.99964484942883203</v>
      </c>
      <c r="AQ1930" s="35">
        <v>5.2671384851888399E-5</v>
      </c>
      <c r="AR1930" s="35">
        <v>2.7548746392438598E-4</v>
      </c>
      <c r="AS1930" s="35">
        <v>2.66412970605532E-5</v>
      </c>
      <c r="AT1930" s="35">
        <v>3.5042533095648702E-7</v>
      </c>
      <c r="AU1930" s="14">
        <v>1</v>
      </c>
      <c r="AV1930" s="4" t="b">
        <f t="shared" si="427"/>
        <v>1</v>
      </c>
      <c r="AW1930" s="4" t="b">
        <f t="shared" si="428"/>
        <v>1</v>
      </c>
      <c r="AX1930" s="4" t="b">
        <f t="shared" si="429"/>
        <v>1</v>
      </c>
      <c r="AY1930" s="4" t="b">
        <f t="shared" si="430"/>
        <v>1</v>
      </c>
      <c r="AZ1930" s="4" t="b">
        <f t="shared" si="431"/>
        <v>1</v>
      </c>
      <c r="BA1930" s="4" t="b">
        <f t="shared" si="432"/>
        <v>1</v>
      </c>
      <c r="BB1930" s="14" t="b">
        <f t="shared" si="433"/>
        <v>1</v>
      </c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</row>
    <row r="1931" spans="1:64" x14ac:dyDescent="0.2">
      <c r="A1931" s="1"/>
      <c r="B1931" s="11" t="s">
        <v>2086</v>
      </c>
      <c r="C1931" s="4">
        <v>4</v>
      </c>
      <c r="D1931" s="4">
        <v>3</v>
      </c>
      <c r="E1931" s="4">
        <v>4</v>
      </c>
      <c r="F1931" s="4">
        <v>3</v>
      </c>
      <c r="G1931" s="4">
        <v>1</v>
      </c>
      <c r="H1931" s="4">
        <v>1</v>
      </c>
      <c r="I1931" s="4">
        <v>2</v>
      </c>
      <c r="J1931" s="4">
        <v>2</v>
      </c>
      <c r="K1931" s="4">
        <v>3</v>
      </c>
      <c r="L1931" s="4">
        <v>3</v>
      </c>
      <c r="M1931" s="4">
        <v>4</v>
      </c>
      <c r="N1931" s="14">
        <v>4</v>
      </c>
      <c r="O1931" s="25" t="b">
        <f t="shared" si="420"/>
        <v>1</v>
      </c>
      <c r="P1931" s="11">
        <f>IF($O1931 = TRUE, IF(ISBLANK(C1931), "", INDEX('Individual UI'!$E$6:$H$6,1,C1931)), "")</f>
        <v>4</v>
      </c>
      <c r="Q1931" s="4">
        <f>IF($O1931 = TRUE, IF(ISBLANK(D1931), "", INDEX('Individual UI'!$E$6:$H$6,1,D1931)), "")</f>
        <v>2</v>
      </c>
      <c r="R1931" s="4">
        <f>IF($O1931 = TRUE, IF(ISBLANK(E1931), "", INDEX('Individual UI'!$E$6:$H$6,1,E1931)), "")</f>
        <v>4</v>
      </c>
      <c r="S1931" s="4">
        <f>IF($O1931 = TRUE, IF(ISBLANK(F1931), "", INDEX('Individual UI'!$E$6:$H$6,1,F1931)), "")</f>
        <v>2</v>
      </c>
      <c r="T1931" s="4">
        <f>IF($O1931 = TRUE, IF(ISBLANK(G1931), "", INDEX('Individual UI'!$E$6:$H$6,1,G1931)), "")</f>
        <v>-4</v>
      </c>
      <c r="U1931" s="4">
        <f>IF($O1931 = TRUE, IF(ISBLANK(H1931), "", INDEX('Individual UI'!$E$6:$H$6,1,H1931)), "")</f>
        <v>-4</v>
      </c>
      <c r="V1931" s="4">
        <f>IF($O1931 = TRUE, IF(ISBLANK(I1931), "", INDEX('Individual UI'!$E$6:$H$6,1,I1931)), "")</f>
        <v>-2</v>
      </c>
      <c r="W1931" s="4">
        <f>IF($O1931 = TRUE, IF(ISBLANK(J1931), "", INDEX('Individual UI'!$E$6:$H$6,1,J1931)), "")</f>
        <v>-2</v>
      </c>
      <c r="X1931" s="4">
        <f>IF($O1931 = TRUE, IF(ISBLANK(K1931), "", INDEX('Individual UI'!$E$6:$H$6,1,K1931)), "")</f>
        <v>2</v>
      </c>
      <c r="Y1931" s="4">
        <f>IF($O1931 = TRUE, IF(ISBLANK(L1931), "", INDEX('Individual UI'!$E$6:$H$6,1,L1931)), "")</f>
        <v>2</v>
      </c>
      <c r="Z1931" s="4">
        <f>IF($O1931 = TRUE, IF(ISBLANK(M1931), "", INDEX('Individual UI'!$E$6:$H$6,1,M1931)), "")</f>
        <v>4</v>
      </c>
      <c r="AA1931" s="14">
        <f>IF($O1931 = TRUE, IF(ISBLANK(N1931), "", INDEX('Individual UI'!$E$6:$H$6,1,N1931)), "")</f>
        <v>4</v>
      </c>
      <c r="AB1931" s="11">
        <f>IF($O1931 = TRUE, EXP(MMULT($P1931:$AA1931, Documentation!D$39:D$50) + Documentation!D$51), "")</f>
        <v>5.7100519498926365E-5</v>
      </c>
      <c r="AC1931" s="4">
        <f>IF($O1931 = TRUE, EXP(MMULT($P1931:$AA1931, Documentation!E$39:E$50) + Documentation!E$51), "")</f>
        <v>16.36049605806403</v>
      </c>
      <c r="AD1931" s="4">
        <f>IF($O1931 = TRUE, EXP(MMULT($P1931:$AA1931, Documentation!F$39:F$50) + Documentation!F$51), "")</f>
        <v>1.5214932155897023</v>
      </c>
      <c r="AE1931" s="4">
        <f>IF($O1931 = TRUE, EXP(MMULT($P1931:$AA1931, Documentation!G$39:G$50) + Documentation!G$51), "")</f>
        <v>7.8513038792994206E-5</v>
      </c>
      <c r="AF1931" s="14">
        <f>IF($O1931 = TRUE, EXP(MMULT($P1931:$AA1931, Documentation!H$39:H$50) + Documentation!H$51), "")</f>
        <v>0.19321009159655086</v>
      </c>
      <c r="AG1931" s="30">
        <f t="shared" si="421"/>
        <v>3.1590296703143094E-6</v>
      </c>
      <c r="AH1931" s="28">
        <f t="shared" si="422"/>
        <v>0.90512823564514766</v>
      </c>
      <c r="AI1931" s="28">
        <f t="shared" si="423"/>
        <v>8.4175104769759035E-2</v>
      </c>
      <c r="AJ1931" s="28">
        <f t="shared" si="424"/>
        <v>4.3436560863210811E-6</v>
      </c>
      <c r="AK1931" s="33">
        <f t="shared" si="425"/>
        <v>1.0689156899336544E-2</v>
      </c>
      <c r="AL1931" s="11">
        <f t="shared" si="426"/>
        <v>2</v>
      </c>
      <c r="AM1931" s="14" t="str">
        <f>IF($O1931 = TRUE, INDEX(Documentation!$M$9:$M$13, $AL1931, 1), "")</f>
        <v>Cautious Consulters</v>
      </c>
      <c r="AN1931" s="1"/>
      <c r="AO1931" s="1"/>
      <c r="AP1931" s="38">
        <v>3.1590296703143399E-6</v>
      </c>
      <c r="AQ1931" s="35">
        <v>0.90512823564514799</v>
      </c>
      <c r="AR1931" s="35">
        <v>8.4175104769758605E-2</v>
      </c>
      <c r="AS1931" s="35">
        <v>4.3436560863211099E-6</v>
      </c>
      <c r="AT1931" s="35">
        <v>1.06891568993366E-2</v>
      </c>
      <c r="AU1931" s="14">
        <v>2</v>
      </c>
      <c r="AV1931" s="4" t="b">
        <f t="shared" si="427"/>
        <v>1</v>
      </c>
      <c r="AW1931" s="4" t="b">
        <f t="shared" si="428"/>
        <v>1</v>
      </c>
      <c r="AX1931" s="4" t="b">
        <f t="shared" si="429"/>
        <v>1</v>
      </c>
      <c r="AY1931" s="4" t="b">
        <f t="shared" si="430"/>
        <v>1</v>
      </c>
      <c r="AZ1931" s="4" t="b">
        <f t="shared" si="431"/>
        <v>1</v>
      </c>
      <c r="BA1931" s="4" t="b">
        <f t="shared" si="432"/>
        <v>1</v>
      </c>
      <c r="BB1931" s="14" t="b">
        <f t="shared" si="433"/>
        <v>1</v>
      </c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</row>
    <row r="1932" spans="1:64" x14ac:dyDescent="0.2">
      <c r="A1932" s="1"/>
      <c r="B1932" s="11" t="s">
        <v>2087</v>
      </c>
      <c r="C1932" s="4">
        <v>2</v>
      </c>
      <c r="D1932" s="4">
        <v>2</v>
      </c>
      <c r="E1932" s="4">
        <v>2</v>
      </c>
      <c r="F1932" s="4">
        <v>4</v>
      </c>
      <c r="G1932" s="4">
        <v>4</v>
      </c>
      <c r="H1932" s="4">
        <v>4</v>
      </c>
      <c r="I1932" s="4">
        <v>2</v>
      </c>
      <c r="J1932" s="4">
        <v>2</v>
      </c>
      <c r="K1932" s="4">
        <v>2</v>
      </c>
      <c r="L1932" s="4">
        <v>1</v>
      </c>
      <c r="M1932" s="4">
        <v>2</v>
      </c>
      <c r="N1932" s="14">
        <v>4</v>
      </c>
      <c r="O1932" s="25" t="b">
        <f t="shared" si="420"/>
        <v>1</v>
      </c>
      <c r="P1932" s="11">
        <f>IF($O1932 = TRUE, IF(ISBLANK(C1932), "", INDEX('Individual UI'!$E$6:$H$6,1,C1932)), "")</f>
        <v>-2</v>
      </c>
      <c r="Q1932" s="4">
        <f>IF($O1932 = TRUE, IF(ISBLANK(D1932), "", INDEX('Individual UI'!$E$6:$H$6,1,D1932)), "")</f>
        <v>-2</v>
      </c>
      <c r="R1932" s="4">
        <f>IF($O1932 = TRUE, IF(ISBLANK(E1932), "", INDEX('Individual UI'!$E$6:$H$6,1,E1932)), "")</f>
        <v>-2</v>
      </c>
      <c r="S1932" s="4">
        <f>IF($O1932 = TRUE, IF(ISBLANK(F1932), "", INDEX('Individual UI'!$E$6:$H$6,1,F1932)), "")</f>
        <v>4</v>
      </c>
      <c r="T1932" s="4">
        <f>IF($O1932 = TRUE, IF(ISBLANK(G1932), "", INDEX('Individual UI'!$E$6:$H$6,1,G1932)), "")</f>
        <v>4</v>
      </c>
      <c r="U1932" s="4">
        <f>IF($O1932 = TRUE, IF(ISBLANK(H1932), "", INDEX('Individual UI'!$E$6:$H$6,1,H1932)), "")</f>
        <v>4</v>
      </c>
      <c r="V1932" s="4">
        <f>IF($O1932 = TRUE, IF(ISBLANK(I1932), "", INDEX('Individual UI'!$E$6:$H$6,1,I1932)), "")</f>
        <v>-2</v>
      </c>
      <c r="W1932" s="4">
        <f>IF($O1932 = TRUE, IF(ISBLANK(J1932), "", INDEX('Individual UI'!$E$6:$H$6,1,J1932)), "")</f>
        <v>-2</v>
      </c>
      <c r="X1932" s="4">
        <f>IF($O1932 = TRUE, IF(ISBLANK(K1932), "", INDEX('Individual UI'!$E$6:$H$6,1,K1932)), "")</f>
        <v>-2</v>
      </c>
      <c r="Y1932" s="4">
        <f>IF($O1932 = TRUE, IF(ISBLANK(L1932), "", INDEX('Individual UI'!$E$6:$H$6,1,L1932)), "")</f>
        <v>-4</v>
      </c>
      <c r="Z1932" s="4">
        <f>IF($O1932 = TRUE, IF(ISBLANK(M1932), "", INDEX('Individual UI'!$E$6:$H$6,1,M1932)), "")</f>
        <v>-2</v>
      </c>
      <c r="AA1932" s="14">
        <f>IF($O1932 = TRUE, IF(ISBLANK(N1932), "", INDEX('Individual UI'!$E$6:$H$6,1,N1932)), "")</f>
        <v>4</v>
      </c>
      <c r="AB1932" s="11">
        <f>IF($O1932 = TRUE, EXP(MMULT($P1932:$AA1932, Documentation!D$39:D$50) + Documentation!D$51), "")</f>
        <v>2.5039175507791853E-3</v>
      </c>
      <c r="AC1932" s="4">
        <f>IF($O1932 = TRUE, EXP(MMULT($P1932:$AA1932, Documentation!E$39:E$50) + Documentation!E$51), "")</f>
        <v>1.0138248846673509E-4</v>
      </c>
      <c r="AD1932" s="4">
        <f>IF($O1932 = TRUE, EXP(MMULT($P1932:$AA1932, Documentation!F$39:F$50) + Documentation!F$51), "")</f>
        <v>2.3281730796271546E-2</v>
      </c>
      <c r="AE1932" s="4">
        <f>IF($O1932 = TRUE, EXP(MMULT($P1932:$AA1932, Documentation!G$39:G$50) + Documentation!G$51), "")</f>
        <v>9.2221131598033868</v>
      </c>
      <c r="AF1932" s="14">
        <f>IF($O1932 = TRUE, EXP(MMULT($P1932:$AA1932, Documentation!H$39:H$50) + Documentation!H$51), "")</f>
        <v>5.3029671683035261E-3</v>
      </c>
      <c r="AG1932" s="30">
        <f t="shared" si="421"/>
        <v>2.7059715953071061E-4</v>
      </c>
      <c r="AH1932" s="28">
        <f t="shared" si="422"/>
        <v>1.0956356528878721E-5</v>
      </c>
      <c r="AI1932" s="28">
        <f t="shared" si="423"/>
        <v>2.5160453947332588E-3</v>
      </c>
      <c r="AJ1932" s="28">
        <f t="shared" si="424"/>
        <v>0.99662931199033444</v>
      </c>
      <c r="AK1932" s="33">
        <f t="shared" si="425"/>
        <v>5.7308909887268742E-4</v>
      </c>
      <c r="AL1932" s="11">
        <f t="shared" si="426"/>
        <v>4</v>
      </c>
      <c r="AM1932" s="14" t="str">
        <f>IF($O1932 = TRUE, INDEX(Documentation!$M$9:$M$13, $AL1932, 1), "")</f>
        <v>Financially Pressured</v>
      </c>
      <c r="AN1932" s="1"/>
      <c r="AO1932" s="1"/>
      <c r="AP1932" s="38">
        <v>2.7059715953070697E-4</v>
      </c>
      <c r="AQ1932" s="35">
        <v>1.0956356528878701E-5</v>
      </c>
      <c r="AR1932" s="35">
        <v>2.5160453947332701E-3</v>
      </c>
      <c r="AS1932" s="35">
        <v>0.996629311990334</v>
      </c>
      <c r="AT1932" s="35">
        <v>5.7308909887268601E-4</v>
      </c>
      <c r="AU1932" s="14">
        <v>4</v>
      </c>
      <c r="AV1932" s="4" t="b">
        <f t="shared" si="427"/>
        <v>1</v>
      </c>
      <c r="AW1932" s="4" t="b">
        <f t="shared" si="428"/>
        <v>1</v>
      </c>
      <c r="AX1932" s="4" t="b">
        <f t="shared" si="429"/>
        <v>1</v>
      </c>
      <c r="AY1932" s="4" t="b">
        <f t="shared" si="430"/>
        <v>1</v>
      </c>
      <c r="AZ1932" s="4" t="b">
        <f t="shared" si="431"/>
        <v>1</v>
      </c>
      <c r="BA1932" s="4" t="b">
        <f t="shared" si="432"/>
        <v>1</v>
      </c>
      <c r="BB1932" s="14" t="b">
        <f t="shared" si="433"/>
        <v>1</v>
      </c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</row>
    <row r="1933" spans="1:64" x14ac:dyDescent="0.2">
      <c r="A1933" s="1"/>
      <c r="B1933" s="11" t="s">
        <v>2088</v>
      </c>
      <c r="C1933" s="4">
        <v>3</v>
      </c>
      <c r="D1933" s="4">
        <v>4</v>
      </c>
      <c r="E1933" s="4">
        <v>4</v>
      </c>
      <c r="F1933" s="4">
        <v>2</v>
      </c>
      <c r="G1933" s="4">
        <v>4</v>
      </c>
      <c r="H1933" s="4">
        <v>4</v>
      </c>
      <c r="I1933" s="4">
        <v>3</v>
      </c>
      <c r="J1933" s="4">
        <v>2</v>
      </c>
      <c r="K1933" s="4">
        <v>4</v>
      </c>
      <c r="L1933" s="4">
        <v>4</v>
      </c>
      <c r="M1933" s="4">
        <v>3</v>
      </c>
      <c r="N1933" s="14">
        <v>2</v>
      </c>
      <c r="O1933" s="25" t="b">
        <f t="shared" si="420"/>
        <v>1</v>
      </c>
      <c r="P1933" s="11">
        <f>IF($O1933 = TRUE, IF(ISBLANK(C1933), "", INDEX('Individual UI'!$E$6:$H$6,1,C1933)), "")</f>
        <v>2</v>
      </c>
      <c r="Q1933" s="4">
        <f>IF($O1933 = TRUE, IF(ISBLANK(D1933), "", INDEX('Individual UI'!$E$6:$H$6,1,D1933)), "")</f>
        <v>4</v>
      </c>
      <c r="R1933" s="4">
        <f>IF($O1933 = TRUE, IF(ISBLANK(E1933), "", INDEX('Individual UI'!$E$6:$H$6,1,E1933)), "")</f>
        <v>4</v>
      </c>
      <c r="S1933" s="4">
        <f>IF($O1933 = TRUE, IF(ISBLANK(F1933), "", INDEX('Individual UI'!$E$6:$H$6,1,F1933)), "")</f>
        <v>-2</v>
      </c>
      <c r="T1933" s="4">
        <f>IF($O1933 = TRUE, IF(ISBLANK(G1933), "", INDEX('Individual UI'!$E$6:$H$6,1,G1933)), "")</f>
        <v>4</v>
      </c>
      <c r="U1933" s="4">
        <f>IF($O1933 = TRUE, IF(ISBLANK(H1933), "", INDEX('Individual UI'!$E$6:$H$6,1,H1933)), "")</f>
        <v>4</v>
      </c>
      <c r="V1933" s="4">
        <f>IF($O1933 = TRUE, IF(ISBLANK(I1933), "", INDEX('Individual UI'!$E$6:$H$6,1,I1933)), "")</f>
        <v>2</v>
      </c>
      <c r="W1933" s="4">
        <f>IF($O1933 = TRUE, IF(ISBLANK(J1933), "", INDEX('Individual UI'!$E$6:$H$6,1,J1933)), "")</f>
        <v>-2</v>
      </c>
      <c r="X1933" s="4">
        <f>IF($O1933 = TRUE, IF(ISBLANK(K1933), "", INDEX('Individual UI'!$E$6:$H$6,1,K1933)), "")</f>
        <v>4</v>
      </c>
      <c r="Y1933" s="4">
        <f>IF($O1933 = TRUE, IF(ISBLANK(L1933), "", INDEX('Individual UI'!$E$6:$H$6,1,L1933)), "")</f>
        <v>4</v>
      </c>
      <c r="Z1933" s="4">
        <f>IF($O1933 = TRUE, IF(ISBLANK(M1933), "", INDEX('Individual UI'!$E$6:$H$6,1,M1933)), "")</f>
        <v>2</v>
      </c>
      <c r="AA1933" s="14">
        <f>IF($O1933 = TRUE, IF(ISBLANK(N1933), "", INDEX('Individual UI'!$E$6:$H$6,1,N1933)), "")</f>
        <v>-2</v>
      </c>
      <c r="AB1933" s="11">
        <f>IF($O1933 = TRUE, EXP(MMULT($P1933:$AA1933, Documentation!D$39:D$50) + Documentation!D$51), "")</f>
        <v>2.6858239935660838E-6</v>
      </c>
      <c r="AC1933" s="4">
        <f>IF($O1933 = TRUE, EXP(MMULT($P1933:$AA1933, Documentation!E$39:E$50) + Documentation!E$51), "")</f>
        <v>9.7692536948357329</v>
      </c>
      <c r="AD1933" s="4">
        <f>IF($O1933 = TRUE, EXP(MMULT($P1933:$AA1933, Documentation!F$39:F$50) + Documentation!F$51), "")</f>
        <v>0.14685965437856749</v>
      </c>
      <c r="AE1933" s="4">
        <f>IF($O1933 = TRUE, EXP(MMULT($P1933:$AA1933, Documentation!G$39:G$50) + Documentation!G$51), "")</f>
        <v>6.2286169475825283E-3</v>
      </c>
      <c r="AF1933" s="14">
        <f>IF($O1933 = TRUE, EXP(MMULT($P1933:$AA1933, Documentation!H$39:H$50) + Documentation!H$51), "")</f>
        <v>1.6457671683697521</v>
      </c>
      <c r="AG1933" s="30">
        <f t="shared" si="421"/>
        <v>2.3217479527125767E-7</v>
      </c>
      <c r="AH1933" s="28">
        <f t="shared" si="422"/>
        <v>0.84449855313858857</v>
      </c>
      <c r="AI1933" s="28">
        <f t="shared" si="423"/>
        <v>1.2695213934580786E-2</v>
      </c>
      <c r="AJ1933" s="28">
        <f t="shared" si="424"/>
        <v>5.3842987034603601E-4</v>
      </c>
      <c r="AK1933" s="33">
        <f t="shared" si="425"/>
        <v>0.14226757088168929</v>
      </c>
      <c r="AL1933" s="11">
        <f t="shared" si="426"/>
        <v>2</v>
      </c>
      <c r="AM1933" s="14" t="str">
        <f>IF($O1933 = TRUE, INDEX(Documentation!$M$9:$M$13, $AL1933, 1), "")</f>
        <v>Cautious Consulters</v>
      </c>
      <c r="AN1933" s="1"/>
      <c r="AO1933" s="1"/>
      <c r="AP1933" s="38">
        <v>2.32174795271257E-7</v>
      </c>
      <c r="AQ1933" s="35">
        <v>0.84449855313859001</v>
      </c>
      <c r="AR1933" s="35">
        <v>1.26952139345808E-2</v>
      </c>
      <c r="AS1933" s="35">
        <v>5.3842987034602896E-4</v>
      </c>
      <c r="AT1933" s="35">
        <v>0.14226757088168801</v>
      </c>
      <c r="AU1933" s="14">
        <v>2</v>
      </c>
      <c r="AV1933" s="4" t="b">
        <f t="shared" si="427"/>
        <v>1</v>
      </c>
      <c r="AW1933" s="4" t="b">
        <f t="shared" si="428"/>
        <v>1</v>
      </c>
      <c r="AX1933" s="4" t="b">
        <f t="shared" si="429"/>
        <v>1</v>
      </c>
      <c r="AY1933" s="4" t="b">
        <f t="shared" si="430"/>
        <v>1</v>
      </c>
      <c r="AZ1933" s="4" t="b">
        <f t="shared" si="431"/>
        <v>1</v>
      </c>
      <c r="BA1933" s="4" t="b">
        <f t="shared" si="432"/>
        <v>1</v>
      </c>
      <c r="BB1933" s="14" t="b">
        <f t="shared" si="433"/>
        <v>1</v>
      </c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</row>
    <row r="1934" spans="1:64" x14ac:dyDescent="0.2">
      <c r="A1934" s="1"/>
      <c r="B1934" s="11" t="s">
        <v>2089</v>
      </c>
      <c r="C1934" s="4">
        <v>3</v>
      </c>
      <c r="D1934" s="4">
        <v>3</v>
      </c>
      <c r="E1934" s="4">
        <v>4</v>
      </c>
      <c r="F1934" s="4">
        <v>4</v>
      </c>
      <c r="G1934" s="4">
        <v>2</v>
      </c>
      <c r="H1934" s="4">
        <v>4</v>
      </c>
      <c r="I1934" s="4">
        <v>2</v>
      </c>
      <c r="J1934" s="4">
        <v>2</v>
      </c>
      <c r="K1934" s="4">
        <v>2</v>
      </c>
      <c r="L1934" s="4">
        <v>3</v>
      </c>
      <c r="M1934" s="4">
        <v>1</v>
      </c>
      <c r="N1934" s="14">
        <v>1</v>
      </c>
      <c r="O1934" s="25" t="b">
        <f t="shared" si="420"/>
        <v>1</v>
      </c>
      <c r="P1934" s="11">
        <f>IF($O1934 = TRUE, IF(ISBLANK(C1934), "", INDEX('Individual UI'!$E$6:$H$6,1,C1934)), "")</f>
        <v>2</v>
      </c>
      <c r="Q1934" s="4">
        <f>IF($O1934 = TRUE, IF(ISBLANK(D1934), "", INDEX('Individual UI'!$E$6:$H$6,1,D1934)), "")</f>
        <v>2</v>
      </c>
      <c r="R1934" s="4">
        <f>IF($O1934 = TRUE, IF(ISBLANK(E1934), "", INDEX('Individual UI'!$E$6:$H$6,1,E1934)), "")</f>
        <v>4</v>
      </c>
      <c r="S1934" s="4">
        <f>IF($O1934 = TRUE, IF(ISBLANK(F1934), "", INDEX('Individual UI'!$E$6:$H$6,1,F1934)), "")</f>
        <v>4</v>
      </c>
      <c r="T1934" s="4">
        <f>IF($O1934 = TRUE, IF(ISBLANK(G1934), "", INDEX('Individual UI'!$E$6:$H$6,1,G1934)), "")</f>
        <v>-2</v>
      </c>
      <c r="U1934" s="4">
        <f>IF($O1934 = TRUE, IF(ISBLANK(H1934), "", INDEX('Individual UI'!$E$6:$H$6,1,H1934)), "")</f>
        <v>4</v>
      </c>
      <c r="V1934" s="4">
        <f>IF($O1934 = TRUE, IF(ISBLANK(I1934), "", INDEX('Individual UI'!$E$6:$H$6,1,I1934)), "")</f>
        <v>-2</v>
      </c>
      <c r="W1934" s="4">
        <f>IF($O1934 = TRUE, IF(ISBLANK(J1934), "", INDEX('Individual UI'!$E$6:$H$6,1,J1934)), "")</f>
        <v>-2</v>
      </c>
      <c r="X1934" s="4">
        <f>IF($O1934 = TRUE, IF(ISBLANK(K1934), "", INDEX('Individual UI'!$E$6:$H$6,1,K1934)), "")</f>
        <v>-2</v>
      </c>
      <c r="Y1934" s="4">
        <f>IF($O1934 = TRUE, IF(ISBLANK(L1934), "", INDEX('Individual UI'!$E$6:$H$6,1,L1934)), "")</f>
        <v>2</v>
      </c>
      <c r="Z1934" s="4">
        <f>IF($O1934 = TRUE, IF(ISBLANK(M1934), "", INDEX('Individual UI'!$E$6:$H$6,1,M1934)), "")</f>
        <v>-4</v>
      </c>
      <c r="AA1934" s="14">
        <f>IF($O1934 = TRUE, IF(ISBLANK(N1934), "", INDEX('Individual UI'!$E$6:$H$6,1,N1934)), "")</f>
        <v>-4</v>
      </c>
      <c r="AB1934" s="11">
        <f>IF($O1934 = TRUE, EXP(MMULT($P1934:$AA1934, Documentation!D$39:D$50) + Documentation!D$51), "")</f>
        <v>8.8689534313746491E-5</v>
      </c>
      <c r="AC1934" s="4">
        <f>IF($O1934 = TRUE, EXP(MMULT($P1934:$AA1934, Documentation!E$39:E$50) + Documentation!E$51), "")</f>
        <v>6.9745927115939669E-3</v>
      </c>
      <c r="AD1934" s="4">
        <f>IF($O1934 = TRUE, EXP(MMULT($P1934:$AA1934, Documentation!F$39:F$50) + Documentation!F$51), "")</f>
        <v>1.5412357900688817E-2</v>
      </c>
      <c r="AE1934" s="4">
        <f>IF($O1934 = TRUE, EXP(MMULT($P1934:$AA1934, Documentation!G$39:G$50) + Documentation!G$51), "")</f>
        <v>4.3351642070549001</v>
      </c>
      <c r="AF1934" s="14">
        <f>IF($O1934 = TRUE, EXP(MMULT($P1934:$AA1934, Documentation!H$39:H$50) + Documentation!H$51), "")</f>
        <v>4.7059709256020641</v>
      </c>
      <c r="AG1934" s="30">
        <f t="shared" si="421"/>
        <v>9.7852320159058421E-6</v>
      </c>
      <c r="AH1934" s="28">
        <f t="shared" si="422"/>
        <v>7.6951591219274996E-4</v>
      </c>
      <c r="AI1934" s="28">
        <f t="shared" si="423"/>
        <v>1.7004655525296195E-3</v>
      </c>
      <c r="AJ1934" s="28">
        <f t="shared" si="424"/>
        <v>0.4783043221651877</v>
      </c>
      <c r="AK1934" s="33">
        <f t="shared" si="425"/>
        <v>0.51921591113807408</v>
      </c>
      <c r="AL1934" s="11">
        <f t="shared" si="426"/>
        <v>5</v>
      </c>
      <c r="AM1934" s="14" t="str">
        <f>IF($O1934 = TRUE, INDEX(Documentation!$M$9:$M$13, $AL1934, 1), "")</f>
        <v>Reluctant Claimants</v>
      </c>
      <c r="AN1934" s="1"/>
      <c r="AO1934" s="1"/>
      <c r="AP1934" s="38">
        <v>9.78523201590581E-6</v>
      </c>
      <c r="AQ1934" s="35">
        <v>7.6951591219275798E-4</v>
      </c>
      <c r="AR1934" s="35">
        <v>1.70046555252965E-3</v>
      </c>
      <c r="AS1934" s="35">
        <v>0.47830432216518298</v>
      </c>
      <c r="AT1934" s="35">
        <v>0.51921591113807897</v>
      </c>
      <c r="AU1934" s="14">
        <v>5</v>
      </c>
      <c r="AV1934" s="4" t="b">
        <f t="shared" si="427"/>
        <v>1</v>
      </c>
      <c r="AW1934" s="4" t="b">
        <f t="shared" si="428"/>
        <v>1</v>
      </c>
      <c r="AX1934" s="4" t="b">
        <f t="shared" si="429"/>
        <v>1</v>
      </c>
      <c r="AY1934" s="4" t="b">
        <f t="shared" si="430"/>
        <v>1</v>
      </c>
      <c r="AZ1934" s="4" t="b">
        <f t="shared" si="431"/>
        <v>1</v>
      </c>
      <c r="BA1934" s="4" t="b">
        <f t="shared" si="432"/>
        <v>1</v>
      </c>
      <c r="BB1934" s="14" t="b">
        <f t="shared" si="433"/>
        <v>1</v>
      </c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</row>
    <row r="1935" spans="1:64" x14ac:dyDescent="0.2">
      <c r="A1935" s="1"/>
      <c r="B1935" s="11" t="s">
        <v>2090</v>
      </c>
      <c r="C1935" s="4">
        <v>2</v>
      </c>
      <c r="D1935" s="4">
        <v>4</v>
      </c>
      <c r="E1935" s="4">
        <v>3</v>
      </c>
      <c r="F1935" s="4">
        <v>3</v>
      </c>
      <c r="G1935" s="4">
        <v>4</v>
      </c>
      <c r="H1935" s="4">
        <v>3</v>
      </c>
      <c r="I1935" s="4">
        <v>2</v>
      </c>
      <c r="J1935" s="4">
        <v>1</v>
      </c>
      <c r="K1935" s="4">
        <v>4</v>
      </c>
      <c r="L1935" s="4">
        <v>3</v>
      </c>
      <c r="M1935" s="4">
        <v>3</v>
      </c>
      <c r="N1935" s="14">
        <v>2</v>
      </c>
      <c r="O1935" s="25" t="b">
        <f t="shared" si="420"/>
        <v>1</v>
      </c>
      <c r="P1935" s="11">
        <f>IF($O1935 = TRUE, IF(ISBLANK(C1935), "", INDEX('Individual UI'!$E$6:$H$6,1,C1935)), "")</f>
        <v>-2</v>
      </c>
      <c r="Q1935" s="4">
        <f>IF($O1935 = TRUE, IF(ISBLANK(D1935), "", INDEX('Individual UI'!$E$6:$H$6,1,D1935)), "")</f>
        <v>4</v>
      </c>
      <c r="R1935" s="4">
        <f>IF($O1935 = TRUE, IF(ISBLANK(E1935), "", INDEX('Individual UI'!$E$6:$H$6,1,E1935)), "")</f>
        <v>2</v>
      </c>
      <c r="S1935" s="4">
        <f>IF($O1935 = TRUE, IF(ISBLANK(F1935), "", INDEX('Individual UI'!$E$6:$H$6,1,F1935)), "")</f>
        <v>2</v>
      </c>
      <c r="T1935" s="4">
        <f>IF($O1935 = TRUE, IF(ISBLANK(G1935), "", INDEX('Individual UI'!$E$6:$H$6,1,G1935)), "")</f>
        <v>4</v>
      </c>
      <c r="U1935" s="4">
        <f>IF($O1935 = TRUE, IF(ISBLANK(H1935), "", INDEX('Individual UI'!$E$6:$H$6,1,H1935)), "")</f>
        <v>2</v>
      </c>
      <c r="V1935" s="4">
        <f>IF($O1935 = TRUE, IF(ISBLANK(I1935), "", INDEX('Individual UI'!$E$6:$H$6,1,I1935)), "")</f>
        <v>-2</v>
      </c>
      <c r="W1935" s="4">
        <f>IF($O1935 = TRUE, IF(ISBLANK(J1935), "", INDEX('Individual UI'!$E$6:$H$6,1,J1935)), "")</f>
        <v>-4</v>
      </c>
      <c r="X1935" s="4">
        <f>IF($O1935 = TRUE, IF(ISBLANK(K1935), "", INDEX('Individual UI'!$E$6:$H$6,1,K1935)), "")</f>
        <v>4</v>
      </c>
      <c r="Y1935" s="4">
        <f>IF($O1935 = TRUE, IF(ISBLANK(L1935), "", INDEX('Individual UI'!$E$6:$H$6,1,L1935)), "")</f>
        <v>2</v>
      </c>
      <c r="Z1935" s="4">
        <f>IF($O1935 = TRUE, IF(ISBLANK(M1935), "", INDEX('Individual UI'!$E$6:$H$6,1,M1935)), "")</f>
        <v>2</v>
      </c>
      <c r="AA1935" s="14">
        <f>IF($O1935 = TRUE, IF(ISBLANK(N1935), "", INDEX('Individual UI'!$E$6:$H$6,1,N1935)), "")</f>
        <v>-2</v>
      </c>
      <c r="AB1935" s="11">
        <f>IF($O1935 = TRUE, EXP(MMULT($P1935:$AA1935, Documentation!D$39:D$50) + Documentation!D$51), "")</f>
        <v>5.7817132293209667E-6</v>
      </c>
      <c r="AC1935" s="4">
        <f>IF($O1935 = TRUE, EXP(MMULT($P1935:$AA1935, Documentation!E$39:E$50) + Documentation!E$51), "")</f>
        <v>1.309802028711422</v>
      </c>
      <c r="AD1935" s="4">
        <f>IF($O1935 = TRUE, EXP(MMULT($P1935:$AA1935, Documentation!F$39:F$50) + Documentation!F$51), "")</f>
        <v>4.2495064845673135E-2</v>
      </c>
      <c r="AE1935" s="4">
        <f>IF($O1935 = TRUE, EXP(MMULT($P1935:$AA1935, Documentation!G$39:G$50) + Documentation!G$51), "")</f>
        <v>8.070952218725283E-2</v>
      </c>
      <c r="AF1935" s="14">
        <f>IF($O1935 = TRUE, EXP(MMULT($P1935:$AA1935, Documentation!H$39:H$50) + Documentation!H$51), "")</f>
        <v>0.62277601828021878</v>
      </c>
      <c r="AG1935" s="30">
        <f t="shared" si="421"/>
        <v>2.8124067559968146E-6</v>
      </c>
      <c r="AH1935" s="28">
        <f t="shared" si="422"/>
        <v>0.63712881086614681</v>
      </c>
      <c r="AI1935" s="28">
        <f t="shared" si="423"/>
        <v>2.0670933117609865E-2</v>
      </c>
      <c r="AJ1935" s="28">
        <f t="shared" si="424"/>
        <v>3.9259644411551567E-2</v>
      </c>
      <c r="AK1935" s="33">
        <f t="shared" si="425"/>
        <v>0.30293779919793562</v>
      </c>
      <c r="AL1935" s="11">
        <f t="shared" si="426"/>
        <v>2</v>
      </c>
      <c r="AM1935" s="14" t="str">
        <f>IF($O1935 = TRUE, INDEX(Documentation!$M$9:$M$13, $AL1935, 1), "")</f>
        <v>Cautious Consulters</v>
      </c>
      <c r="AN1935" s="1"/>
      <c r="AO1935" s="1"/>
      <c r="AP1935" s="38">
        <v>2.8124067559968502E-6</v>
      </c>
      <c r="AQ1935" s="35">
        <v>0.63712881086614603</v>
      </c>
      <c r="AR1935" s="35">
        <v>2.06709331176099E-2</v>
      </c>
      <c r="AS1935" s="35">
        <v>3.9259644411552101E-2</v>
      </c>
      <c r="AT1935" s="35">
        <v>0.30293779919793601</v>
      </c>
      <c r="AU1935" s="14">
        <v>2</v>
      </c>
      <c r="AV1935" s="4" t="b">
        <f t="shared" si="427"/>
        <v>1</v>
      </c>
      <c r="AW1935" s="4" t="b">
        <f t="shared" si="428"/>
        <v>1</v>
      </c>
      <c r="AX1935" s="4" t="b">
        <f t="shared" si="429"/>
        <v>1</v>
      </c>
      <c r="AY1935" s="4" t="b">
        <f t="shared" si="430"/>
        <v>1</v>
      </c>
      <c r="AZ1935" s="4" t="b">
        <f t="shared" si="431"/>
        <v>1</v>
      </c>
      <c r="BA1935" s="4" t="b">
        <f t="shared" si="432"/>
        <v>1</v>
      </c>
      <c r="BB1935" s="14" t="b">
        <f t="shared" si="433"/>
        <v>1</v>
      </c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</row>
    <row r="1936" spans="1:64" x14ac:dyDescent="0.2">
      <c r="A1936" s="1"/>
      <c r="B1936" s="11" t="s">
        <v>2091</v>
      </c>
      <c r="C1936" s="4">
        <v>3</v>
      </c>
      <c r="D1936" s="4">
        <v>2</v>
      </c>
      <c r="E1936" s="4">
        <v>1</v>
      </c>
      <c r="F1936" s="4">
        <v>4</v>
      </c>
      <c r="G1936" s="4">
        <v>1</v>
      </c>
      <c r="H1936" s="4">
        <v>2</v>
      </c>
      <c r="I1936" s="4">
        <v>1</v>
      </c>
      <c r="J1936" s="4">
        <v>1</v>
      </c>
      <c r="K1936" s="4">
        <v>4</v>
      </c>
      <c r="L1936" s="4">
        <v>2</v>
      </c>
      <c r="M1936" s="4">
        <v>1</v>
      </c>
      <c r="N1936" s="14">
        <v>2</v>
      </c>
      <c r="O1936" s="25" t="b">
        <f t="shared" si="420"/>
        <v>1</v>
      </c>
      <c r="P1936" s="11">
        <f>IF($O1936 = TRUE, IF(ISBLANK(C1936), "", INDEX('Individual UI'!$E$6:$H$6,1,C1936)), "")</f>
        <v>2</v>
      </c>
      <c r="Q1936" s="4">
        <f>IF($O1936 = TRUE, IF(ISBLANK(D1936), "", INDEX('Individual UI'!$E$6:$H$6,1,D1936)), "")</f>
        <v>-2</v>
      </c>
      <c r="R1936" s="4">
        <f>IF($O1936 = TRUE, IF(ISBLANK(E1936), "", INDEX('Individual UI'!$E$6:$H$6,1,E1936)), "")</f>
        <v>-4</v>
      </c>
      <c r="S1936" s="4">
        <f>IF($O1936 = TRUE, IF(ISBLANK(F1936), "", INDEX('Individual UI'!$E$6:$H$6,1,F1936)), "")</f>
        <v>4</v>
      </c>
      <c r="T1936" s="4">
        <f>IF($O1936 = TRUE, IF(ISBLANK(G1936), "", INDEX('Individual UI'!$E$6:$H$6,1,G1936)), "")</f>
        <v>-4</v>
      </c>
      <c r="U1936" s="4">
        <f>IF($O1936 = TRUE, IF(ISBLANK(H1936), "", INDEX('Individual UI'!$E$6:$H$6,1,H1936)), "")</f>
        <v>-2</v>
      </c>
      <c r="V1936" s="4">
        <f>IF($O1936 = TRUE, IF(ISBLANK(I1936), "", INDEX('Individual UI'!$E$6:$H$6,1,I1936)), "")</f>
        <v>-4</v>
      </c>
      <c r="W1936" s="4">
        <f>IF($O1936 = TRUE, IF(ISBLANK(J1936), "", INDEX('Individual UI'!$E$6:$H$6,1,J1936)), "")</f>
        <v>-4</v>
      </c>
      <c r="X1936" s="4">
        <f>IF($O1936 = TRUE, IF(ISBLANK(K1936), "", INDEX('Individual UI'!$E$6:$H$6,1,K1936)), "")</f>
        <v>4</v>
      </c>
      <c r="Y1936" s="4">
        <f>IF($O1936 = TRUE, IF(ISBLANK(L1936), "", INDEX('Individual UI'!$E$6:$H$6,1,L1936)), "")</f>
        <v>-2</v>
      </c>
      <c r="Z1936" s="4">
        <f>IF($O1936 = TRUE, IF(ISBLANK(M1936), "", INDEX('Individual UI'!$E$6:$H$6,1,M1936)), "")</f>
        <v>-4</v>
      </c>
      <c r="AA1936" s="14">
        <f>IF($O1936 = TRUE, IF(ISBLANK(N1936), "", INDEX('Individual UI'!$E$6:$H$6,1,N1936)), "")</f>
        <v>-2</v>
      </c>
      <c r="AB1936" s="11">
        <f>IF($O1936 = TRUE, EXP(MMULT($P1936:$AA1936, Documentation!D$39:D$50) + Documentation!D$51), "")</f>
        <v>2.8741395327875695E-2</v>
      </c>
      <c r="AC1936" s="4">
        <f>IF($O1936 = TRUE, EXP(MMULT($P1936:$AA1936, Documentation!E$39:E$50) + Documentation!E$51), "")</f>
        <v>1.6601202832535779E-3</v>
      </c>
      <c r="AD1936" s="4">
        <f>IF($O1936 = TRUE, EXP(MMULT($P1936:$AA1936, Documentation!F$39:F$50) + Documentation!F$51), "")</f>
        <v>1.1133689155697856E-3</v>
      </c>
      <c r="AE1936" s="4">
        <f>IF($O1936 = TRUE, EXP(MMULT($P1936:$AA1936, Documentation!G$39:G$50) + Documentation!G$51), "")</f>
        <v>8.7301268244257355E-3</v>
      </c>
      <c r="AF1936" s="14">
        <f>IF($O1936 = TRUE, EXP(MMULT($P1936:$AA1936, Documentation!H$39:H$50) + Documentation!H$51), "")</f>
        <v>1.9253086837445227E-3</v>
      </c>
      <c r="AG1936" s="30">
        <f t="shared" si="421"/>
        <v>0.68155506773745933</v>
      </c>
      <c r="AH1936" s="28">
        <f t="shared" si="422"/>
        <v>3.9367030695543134E-2</v>
      </c>
      <c r="AI1936" s="28">
        <f t="shared" si="423"/>
        <v>2.6401718427775171E-2</v>
      </c>
      <c r="AJ1936" s="28">
        <f t="shared" si="424"/>
        <v>0.20702064431114273</v>
      </c>
      <c r="AK1936" s="33">
        <f t="shared" si="425"/>
        <v>4.5655538828079691E-2</v>
      </c>
      <c r="AL1936" s="11">
        <f t="shared" si="426"/>
        <v>1</v>
      </c>
      <c r="AM1936" s="14" t="str">
        <f>IF($O1936 = TRUE, INDEX(Documentation!$M$9:$M$13, $AL1936, 1), "")</f>
        <v>Decisive Pursuers</v>
      </c>
      <c r="AN1936" s="1"/>
      <c r="AO1936" s="1"/>
      <c r="AP1936" s="38">
        <v>0.681555067737457</v>
      </c>
      <c r="AQ1936" s="35">
        <v>3.93670306955438E-2</v>
      </c>
      <c r="AR1936" s="35">
        <v>2.64017184277755E-2</v>
      </c>
      <c r="AS1936" s="35">
        <v>0.207020644311143</v>
      </c>
      <c r="AT1936" s="35">
        <v>4.56555388280806E-2</v>
      </c>
      <c r="AU1936" s="14">
        <v>1</v>
      </c>
      <c r="AV1936" s="4" t="b">
        <f t="shared" si="427"/>
        <v>1</v>
      </c>
      <c r="AW1936" s="4" t="b">
        <f t="shared" si="428"/>
        <v>1</v>
      </c>
      <c r="AX1936" s="4" t="b">
        <f t="shared" si="429"/>
        <v>1</v>
      </c>
      <c r="AY1936" s="4" t="b">
        <f t="shared" si="430"/>
        <v>1</v>
      </c>
      <c r="AZ1936" s="4" t="b">
        <f t="shared" si="431"/>
        <v>1</v>
      </c>
      <c r="BA1936" s="4" t="b">
        <f t="shared" si="432"/>
        <v>1</v>
      </c>
      <c r="BB1936" s="14" t="b">
        <f t="shared" si="433"/>
        <v>1</v>
      </c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</row>
    <row r="1937" spans="1:64" x14ac:dyDescent="0.2">
      <c r="A1937" s="1"/>
      <c r="B1937" s="11" t="s">
        <v>2092</v>
      </c>
      <c r="C1937" s="4">
        <v>2</v>
      </c>
      <c r="D1937" s="4">
        <v>2</v>
      </c>
      <c r="E1937" s="4">
        <v>4</v>
      </c>
      <c r="F1937" s="4">
        <v>3</v>
      </c>
      <c r="G1937" s="4">
        <v>4</v>
      </c>
      <c r="H1937" s="4">
        <v>2</v>
      </c>
      <c r="I1937" s="4">
        <v>1</v>
      </c>
      <c r="J1937" s="4">
        <v>3</v>
      </c>
      <c r="K1937" s="4">
        <v>1</v>
      </c>
      <c r="L1937" s="4">
        <v>3</v>
      </c>
      <c r="M1937" s="4">
        <v>1</v>
      </c>
      <c r="N1937" s="14">
        <v>2</v>
      </c>
      <c r="O1937" s="25" t="b">
        <f t="shared" si="420"/>
        <v>1</v>
      </c>
      <c r="P1937" s="11">
        <f>IF($O1937 = TRUE, IF(ISBLANK(C1937), "", INDEX('Individual UI'!$E$6:$H$6,1,C1937)), "")</f>
        <v>-2</v>
      </c>
      <c r="Q1937" s="4">
        <f>IF($O1937 = TRUE, IF(ISBLANK(D1937), "", INDEX('Individual UI'!$E$6:$H$6,1,D1937)), "")</f>
        <v>-2</v>
      </c>
      <c r="R1937" s="4">
        <f>IF($O1937 = TRUE, IF(ISBLANK(E1937), "", INDEX('Individual UI'!$E$6:$H$6,1,E1937)), "")</f>
        <v>4</v>
      </c>
      <c r="S1937" s="4">
        <f>IF($O1937 = TRUE, IF(ISBLANK(F1937), "", INDEX('Individual UI'!$E$6:$H$6,1,F1937)), "")</f>
        <v>2</v>
      </c>
      <c r="T1937" s="4">
        <f>IF($O1937 = TRUE, IF(ISBLANK(G1937), "", INDEX('Individual UI'!$E$6:$H$6,1,G1937)), "")</f>
        <v>4</v>
      </c>
      <c r="U1937" s="4">
        <f>IF($O1937 = TRUE, IF(ISBLANK(H1937), "", INDEX('Individual UI'!$E$6:$H$6,1,H1937)), "")</f>
        <v>-2</v>
      </c>
      <c r="V1937" s="4">
        <f>IF($O1937 = TRUE, IF(ISBLANK(I1937), "", INDEX('Individual UI'!$E$6:$H$6,1,I1937)), "")</f>
        <v>-4</v>
      </c>
      <c r="W1937" s="4">
        <f>IF($O1937 = TRUE, IF(ISBLANK(J1937), "", INDEX('Individual UI'!$E$6:$H$6,1,J1937)), "")</f>
        <v>2</v>
      </c>
      <c r="X1937" s="4">
        <f>IF($O1937 = TRUE, IF(ISBLANK(K1937), "", INDEX('Individual UI'!$E$6:$H$6,1,K1937)), "")</f>
        <v>-4</v>
      </c>
      <c r="Y1937" s="4">
        <f>IF($O1937 = TRUE, IF(ISBLANK(L1937), "", INDEX('Individual UI'!$E$6:$H$6,1,L1937)), "")</f>
        <v>2</v>
      </c>
      <c r="Z1937" s="4">
        <f>IF($O1937 = TRUE, IF(ISBLANK(M1937), "", INDEX('Individual UI'!$E$6:$H$6,1,M1937)), "")</f>
        <v>-4</v>
      </c>
      <c r="AA1937" s="14">
        <f>IF($O1937 = TRUE, IF(ISBLANK(N1937), "", INDEX('Individual UI'!$E$6:$H$6,1,N1937)), "")</f>
        <v>-2</v>
      </c>
      <c r="AB1937" s="11">
        <f>IF($O1937 = TRUE, EXP(MMULT($P1937:$AA1937, Documentation!D$39:D$50) + Documentation!D$51), "")</f>
        <v>3.8921801742562382E-3</v>
      </c>
      <c r="AC1937" s="4">
        <f>IF($O1937 = TRUE, EXP(MMULT($P1937:$AA1937, Documentation!E$39:E$50) + Documentation!E$51), "")</f>
        <v>2.2860240545178714E-4</v>
      </c>
      <c r="AD1937" s="4">
        <f>IF($O1937 = TRUE, EXP(MMULT($P1937:$AA1937, Documentation!F$39:F$50) + Documentation!F$51), "")</f>
        <v>5.0572877201983512E-3</v>
      </c>
      <c r="AE1937" s="4">
        <f>IF($O1937 = TRUE, EXP(MMULT($P1937:$AA1937, Documentation!G$39:G$50) + Documentation!G$51), "")</f>
        <v>28.816101880377957</v>
      </c>
      <c r="AF1937" s="14">
        <f>IF($O1937 = TRUE, EXP(MMULT($P1937:$AA1937, Documentation!H$39:H$50) + Documentation!H$51), "")</f>
        <v>2.4311160999751273E-2</v>
      </c>
      <c r="AG1937" s="30">
        <f t="shared" si="421"/>
        <v>1.3491283669115082E-4</v>
      </c>
      <c r="AH1937" s="28">
        <f t="shared" si="422"/>
        <v>7.923939183985677E-6</v>
      </c>
      <c r="AI1937" s="28">
        <f t="shared" si="423"/>
        <v>1.7529841933015418E-4</v>
      </c>
      <c r="AJ1937" s="28">
        <f t="shared" si="424"/>
        <v>0.99883917830342828</v>
      </c>
      <c r="AK1937" s="33">
        <f t="shared" si="425"/>
        <v>8.4268650136641642E-4</v>
      </c>
      <c r="AL1937" s="11">
        <f t="shared" si="426"/>
        <v>4</v>
      </c>
      <c r="AM1937" s="14" t="str">
        <f>IF($O1937 = TRUE, INDEX(Documentation!$M$9:$M$13, $AL1937, 1), "")</f>
        <v>Financially Pressured</v>
      </c>
      <c r="AN1937" s="1"/>
      <c r="AO1937" s="1"/>
      <c r="AP1937" s="38">
        <v>1.3491283669115199E-4</v>
      </c>
      <c r="AQ1937" s="35">
        <v>7.9239391839857397E-6</v>
      </c>
      <c r="AR1937" s="35">
        <v>1.7529841933016001E-4</v>
      </c>
      <c r="AS1937" s="35">
        <v>0.99883917830342805</v>
      </c>
      <c r="AT1937" s="35">
        <v>8.4268650136642596E-4</v>
      </c>
      <c r="AU1937" s="14">
        <v>4</v>
      </c>
      <c r="AV1937" s="4" t="b">
        <f t="shared" si="427"/>
        <v>1</v>
      </c>
      <c r="AW1937" s="4" t="b">
        <f t="shared" si="428"/>
        <v>1</v>
      </c>
      <c r="AX1937" s="4" t="b">
        <f t="shared" si="429"/>
        <v>1</v>
      </c>
      <c r="AY1937" s="4" t="b">
        <f t="shared" si="430"/>
        <v>1</v>
      </c>
      <c r="AZ1937" s="4" t="b">
        <f t="shared" si="431"/>
        <v>1</v>
      </c>
      <c r="BA1937" s="4" t="b">
        <f t="shared" si="432"/>
        <v>1</v>
      </c>
      <c r="BB1937" s="14" t="b">
        <f t="shared" si="433"/>
        <v>1</v>
      </c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</row>
    <row r="1938" spans="1:64" x14ac:dyDescent="0.2">
      <c r="A1938" s="1"/>
      <c r="B1938" s="11" t="s">
        <v>2093</v>
      </c>
      <c r="C1938" s="4">
        <v>4</v>
      </c>
      <c r="D1938" s="4">
        <v>3</v>
      </c>
      <c r="E1938" s="4">
        <v>4</v>
      </c>
      <c r="F1938" s="4">
        <v>1</v>
      </c>
      <c r="G1938" s="4">
        <v>3</v>
      </c>
      <c r="H1938" s="4">
        <v>3</v>
      </c>
      <c r="I1938" s="4">
        <v>2</v>
      </c>
      <c r="J1938" s="4">
        <v>2</v>
      </c>
      <c r="K1938" s="4">
        <v>3</v>
      </c>
      <c r="L1938" s="4">
        <v>3</v>
      </c>
      <c r="M1938" s="4">
        <v>4</v>
      </c>
      <c r="N1938" s="14">
        <v>2</v>
      </c>
      <c r="O1938" s="25" t="b">
        <f t="shared" si="420"/>
        <v>1</v>
      </c>
      <c r="P1938" s="11">
        <f>IF($O1938 = TRUE, IF(ISBLANK(C1938), "", INDEX('Individual UI'!$E$6:$H$6,1,C1938)), "")</f>
        <v>4</v>
      </c>
      <c r="Q1938" s="4">
        <f>IF($O1938 = TRUE, IF(ISBLANK(D1938), "", INDEX('Individual UI'!$E$6:$H$6,1,D1938)), "")</f>
        <v>2</v>
      </c>
      <c r="R1938" s="4">
        <f>IF($O1938 = TRUE, IF(ISBLANK(E1938), "", INDEX('Individual UI'!$E$6:$H$6,1,E1938)), "")</f>
        <v>4</v>
      </c>
      <c r="S1938" s="4">
        <f>IF($O1938 = TRUE, IF(ISBLANK(F1938), "", INDEX('Individual UI'!$E$6:$H$6,1,F1938)), "")</f>
        <v>-4</v>
      </c>
      <c r="T1938" s="4">
        <f>IF($O1938 = TRUE, IF(ISBLANK(G1938), "", INDEX('Individual UI'!$E$6:$H$6,1,G1938)), "")</f>
        <v>2</v>
      </c>
      <c r="U1938" s="4">
        <f>IF($O1938 = TRUE, IF(ISBLANK(H1938), "", INDEX('Individual UI'!$E$6:$H$6,1,H1938)), "")</f>
        <v>2</v>
      </c>
      <c r="V1938" s="4">
        <f>IF($O1938 = TRUE, IF(ISBLANK(I1938), "", INDEX('Individual UI'!$E$6:$H$6,1,I1938)), "")</f>
        <v>-2</v>
      </c>
      <c r="W1938" s="4">
        <f>IF($O1938 = TRUE, IF(ISBLANK(J1938), "", INDEX('Individual UI'!$E$6:$H$6,1,J1938)), "")</f>
        <v>-2</v>
      </c>
      <c r="X1938" s="4">
        <f>IF($O1938 = TRUE, IF(ISBLANK(K1938), "", INDEX('Individual UI'!$E$6:$H$6,1,K1938)), "")</f>
        <v>2</v>
      </c>
      <c r="Y1938" s="4">
        <f>IF($O1938 = TRUE, IF(ISBLANK(L1938), "", INDEX('Individual UI'!$E$6:$H$6,1,L1938)), "")</f>
        <v>2</v>
      </c>
      <c r="Z1938" s="4">
        <f>IF($O1938 = TRUE, IF(ISBLANK(M1938), "", INDEX('Individual UI'!$E$6:$H$6,1,M1938)), "")</f>
        <v>4</v>
      </c>
      <c r="AA1938" s="14">
        <f>IF($O1938 = TRUE, IF(ISBLANK(N1938), "", INDEX('Individual UI'!$E$6:$H$6,1,N1938)), "")</f>
        <v>-2</v>
      </c>
      <c r="AB1938" s="11">
        <f>IF($O1938 = TRUE, EXP(MMULT($P1938:$AA1938, Documentation!D$39:D$50) + Documentation!D$51), "")</f>
        <v>8.9451483779167359E-6</v>
      </c>
      <c r="AC1938" s="4">
        <f>IF($O1938 = TRUE, EXP(MMULT($P1938:$AA1938, Documentation!E$39:E$50) + Documentation!E$51), "")</f>
        <v>15.724877469578001</v>
      </c>
      <c r="AD1938" s="4">
        <f>IF($O1938 = TRUE, EXP(MMULT($P1938:$AA1938, Documentation!F$39:F$50) + Documentation!F$51), "")</f>
        <v>8.6938214522654808E-2</v>
      </c>
      <c r="AE1938" s="4">
        <f>IF($O1938 = TRUE, EXP(MMULT($P1938:$AA1938, Documentation!G$39:G$50) + Documentation!G$51), "")</f>
        <v>6.9319667659354482E-3</v>
      </c>
      <c r="AF1938" s="14">
        <f>IF($O1938 = TRUE, EXP(MMULT($P1938:$AA1938, Documentation!H$39:H$50) + Documentation!H$51), "")</f>
        <v>8.2093053552198718</v>
      </c>
      <c r="AG1938" s="30">
        <f t="shared" si="421"/>
        <v>3.7227922901443286E-7</v>
      </c>
      <c r="AH1938" s="28">
        <f t="shared" si="422"/>
        <v>0.65443802756509351</v>
      </c>
      <c r="AI1938" s="28">
        <f t="shared" si="423"/>
        <v>3.6181950379142801E-3</v>
      </c>
      <c r="AJ1938" s="28">
        <f t="shared" si="424"/>
        <v>2.8849462682441619E-4</v>
      </c>
      <c r="AK1938" s="33">
        <f t="shared" si="425"/>
        <v>0.34165491049093882</v>
      </c>
      <c r="AL1938" s="11">
        <f t="shared" si="426"/>
        <v>2</v>
      </c>
      <c r="AM1938" s="14" t="str">
        <f>IF($O1938 = TRUE, INDEX(Documentation!$M$9:$M$13, $AL1938, 1), "")</f>
        <v>Cautious Consulters</v>
      </c>
      <c r="AN1938" s="1"/>
      <c r="AO1938" s="1"/>
      <c r="AP1938" s="38">
        <v>3.7227922901443498E-7</v>
      </c>
      <c r="AQ1938" s="35">
        <v>0.65443802756509295</v>
      </c>
      <c r="AR1938" s="35">
        <v>3.6181950379142801E-3</v>
      </c>
      <c r="AS1938" s="35">
        <v>2.88494626824415E-4</v>
      </c>
      <c r="AT1938" s="35">
        <v>0.34165491049093999</v>
      </c>
      <c r="AU1938" s="14">
        <v>2</v>
      </c>
      <c r="AV1938" s="4" t="b">
        <f t="shared" si="427"/>
        <v>1</v>
      </c>
      <c r="AW1938" s="4" t="b">
        <f t="shared" si="428"/>
        <v>1</v>
      </c>
      <c r="AX1938" s="4" t="b">
        <f t="shared" si="429"/>
        <v>1</v>
      </c>
      <c r="AY1938" s="4" t="b">
        <f t="shared" si="430"/>
        <v>1</v>
      </c>
      <c r="AZ1938" s="4" t="b">
        <f t="shared" si="431"/>
        <v>1</v>
      </c>
      <c r="BA1938" s="4" t="b">
        <f t="shared" si="432"/>
        <v>1</v>
      </c>
      <c r="BB1938" s="14" t="b">
        <f t="shared" si="433"/>
        <v>1</v>
      </c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</row>
    <row r="1939" spans="1:64" x14ac:dyDescent="0.2">
      <c r="A1939" s="1"/>
      <c r="B1939" s="11" t="s">
        <v>2094</v>
      </c>
      <c r="C1939" s="4">
        <v>1</v>
      </c>
      <c r="D1939" s="4">
        <v>3</v>
      </c>
      <c r="E1939" s="4">
        <v>3</v>
      </c>
      <c r="F1939" s="4">
        <v>1</v>
      </c>
      <c r="G1939" s="4">
        <v>3</v>
      </c>
      <c r="H1939" s="4">
        <v>4</v>
      </c>
      <c r="I1939" s="4">
        <v>1</v>
      </c>
      <c r="J1939" s="4">
        <v>3</v>
      </c>
      <c r="K1939" s="4">
        <v>1</v>
      </c>
      <c r="L1939" s="4">
        <v>2</v>
      </c>
      <c r="M1939" s="4">
        <v>2</v>
      </c>
      <c r="N1939" s="14">
        <v>1</v>
      </c>
      <c r="O1939" s="25" t="b">
        <f t="shared" si="420"/>
        <v>1</v>
      </c>
      <c r="P1939" s="11">
        <f>IF($O1939 = TRUE, IF(ISBLANK(C1939), "", INDEX('Individual UI'!$E$6:$H$6,1,C1939)), "")</f>
        <v>-4</v>
      </c>
      <c r="Q1939" s="4">
        <f>IF($O1939 = TRUE, IF(ISBLANK(D1939), "", INDEX('Individual UI'!$E$6:$H$6,1,D1939)), "")</f>
        <v>2</v>
      </c>
      <c r="R1939" s="4">
        <f>IF($O1939 = TRUE, IF(ISBLANK(E1939), "", INDEX('Individual UI'!$E$6:$H$6,1,E1939)), "")</f>
        <v>2</v>
      </c>
      <c r="S1939" s="4">
        <f>IF($O1939 = TRUE, IF(ISBLANK(F1939), "", INDEX('Individual UI'!$E$6:$H$6,1,F1939)), "")</f>
        <v>-4</v>
      </c>
      <c r="T1939" s="4">
        <f>IF($O1939 = TRUE, IF(ISBLANK(G1939), "", INDEX('Individual UI'!$E$6:$H$6,1,G1939)), "")</f>
        <v>2</v>
      </c>
      <c r="U1939" s="4">
        <f>IF($O1939 = TRUE, IF(ISBLANK(H1939), "", INDEX('Individual UI'!$E$6:$H$6,1,H1939)), "")</f>
        <v>4</v>
      </c>
      <c r="V1939" s="4">
        <f>IF($O1939 = TRUE, IF(ISBLANK(I1939), "", INDEX('Individual UI'!$E$6:$H$6,1,I1939)), "")</f>
        <v>-4</v>
      </c>
      <c r="W1939" s="4">
        <f>IF($O1939 = TRUE, IF(ISBLANK(J1939), "", INDEX('Individual UI'!$E$6:$H$6,1,J1939)), "")</f>
        <v>2</v>
      </c>
      <c r="X1939" s="4">
        <f>IF($O1939 = TRUE, IF(ISBLANK(K1939), "", INDEX('Individual UI'!$E$6:$H$6,1,K1939)), "")</f>
        <v>-4</v>
      </c>
      <c r="Y1939" s="4">
        <f>IF($O1939 = TRUE, IF(ISBLANK(L1939), "", INDEX('Individual UI'!$E$6:$H$6,1,L1939)), "")</f>
        <v>-2</v>
      </c>
      <c r="Z1939" s="4">
        <f>IF($O1939 = TRUE, IF(ISBLANK(M1939), "", INDEX('Individual UI'!$E$6:$H$6,1,M1939)), "")</f>
        <v>-2</v>
      </c>
      <c r="AA1939" s="14">
        <f>IF($O1939 = TRUE, IF(ISBLANK(N1939), "", INDEX('Individual UI'!$E$6:$H$6,1,N1939)), "")</f>
        <v>-4</v>
      </c>
      <c r="AB1939" s="11">
        <f>IF($O1939 = TRUE, EXP(MMULT($P1939:$AA1939, Documentation!D$39:D$50) + Documentation!D$51), "")</f>
        <v>1.0075354007916492E-2</v>
      </c>
      <c r="AC1939" s="4">
        <f>IF($O1939 = TRUE, EXP(MMULT($P1939:$AA1939, Documentation!E$39:E$50) + Documentation!E$51), "")</f>
        <v>8.0389741297354884E-4</v>
      </c>
      <c r="AD1939" s="4">
        <f>IF($O1939 = TRUE, EXP(MMULT($P1939:$AA1939, Documentation!F$39:F$50) + Documentation!F$51), "")</f>
        <v>1.3120163439147457E-3</v>
      </c>
      <c r="AE1939" s="4">
        <f>IF($O1939 = TRUE, EXP(MMULT($P1939:$AA1939, Documentation!G$39:G$50) + Documentation!G$51), "")</f>
        <v>17.306024937042476</v>
      </c>
      <c r="AF1939" s="14">
        <f>IF($O1939 = TRUE, EXP(MMULT($P1939:$AA1939, Documentation!H$39:H$50) + Documentation!H$51), "")</f>
        <v>0.33195394735907924</v>
      </c>
      <c r="AG1939" s="30">
        <f t="shared" si="421"/>
        <v>5.708360837915126E-4</v>
      </c>
      <c r="AH1939" s="28">
        <f t="shared" si="422"/>
        <v>4.5546156555033518E-5</v>
      </c>
      <c r="AI1939" s="28">
        <f t="shared" si="423"/>
        <v>7.4334487010807113E-5</v>
      </c>
      <c r="AJ1939" s="28">
        <f t="shared" si="424"/>
        <v>0.98050187549712409</v>
      </c>
      <c r="AK1939" s="33">
        <f t="shared" si="425"/>
        <v>1.8807407775518561E-2</v>
      </c>
      <c r="AL1939" s="11">
        <f t="shared" si="426"/>
        <v>4</v>
      </c>
      <c r="AM1939" s="14" t="str">
        <f>IF($O1939 = TRUE, INDEX(Documentation!$M$9:$M$13, $AL1939, 1), "")</f>
        <v>Financially Pressured</v>
      </c>
      <c r="AN1939" s="1"/>
      <c r="AO1939" s="1"/>
      <c r="AP1939" s="38">
        <v>5.7083608379151802E-4</v>
      </c>
      <c r="AQ1939" s="35">
        <v>4.5546156555033498E-5</v>
      </c>
      <c r="AR1939" s="35">
        <v>7.4334487010808793E-5</v>
      </c>
      <c r="AS1939" s="35">
        <v>0.98050187549712398</v>
      </c>
      <c r="AT1939" s="35">
        <v>1.8807407775518599E-2</v>
      </c>
      <c r="AU1939" s="14">
        <v>4</v>
      </c>
      <c r="AV1939" s="4" t="b">
        <f t="shared" si="427"/>
        <v>1</v>
      </c>
      <c r="AW1939" s="4" t="b">
        <f t="shared" si="428"/>
        <v>1</v>
      </c>
      <c r="AX1939" s="4" t="b">
        <f t="shared" si="429"/>
        <v>1</v>
      </c>
      <c r="AY1939" s="4" t="b">
        <f t="shared" si="430"/>
        <v>1</v>
      </c>
      <c r="AZ1939" s="4" t="b">
        <f t="shared" si="431"/>
        <v>1</v>
      </c>
      <c r="BA1939" s="4" t="b">
        <f t="shared" si="432"/>
        <v>1</v>
      </c>
      <c r="BB1939" s="14" t="b">
        <f t="shared" si="433"/>
        <v>1</v>
      </c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</row>
    <row r="1940" spans="1:64" x14ac:dyDescent="0.2">
      <c r="A1940" s="1"/>
      <c r="B1940" s="11" t="s">
        <v>2095</v>
      </c>
      <c r="C1940" s="4">
        <v>4</v>
      </c>
      <c r="D1940" s="4">
        <v>4</v>
      </c>
      <c r="E1940" s="4">
        <v>4</v>
      </c>
      <c r="F1940" s="4">
        <v>3</v>
      </c>
      <c r="G1940" s="4">
        <v>3</v>
      </c>
      <c r="H1940" s="4">
        <v>4</v>
      </c>
      <c r="I1940" s="4">
        <v>1</v>
      </c>
      <c r="J1940" s="4">
        <v>2</v>
      </c>
      <c r="K1940" s="4">
        <v>1</v>
      </c>
      <c r="L1940" s="4">
        <v>3</v>
      </c>
      <c r="M1940" s="4">
        <v>1</v>
      </c>
      <c r="N1940" s="14">
        <v>2</v>
      </c>
      <c r="O1940" s="25" t="b">
        <f t="shared" si="420"/>
        <v>1</v>
      </c>
      <c r="P1940" s="11">
        <f>IF($O1940 = TRUE, IF(ISBLANK(C1940), "", INDEX('Individual UI'!$E$6:$H$6,1,C1940)), "")</f>
        <v>4</v>
      </c>
      <c r="Q1940" s="4">
        <f>IF($O1940 = TRUE, IF(ISBLANK(D1940), "", INDEX('Individual UI'!$E$6:$H$6,1,D1940)), "")</f>
        <v>4</v>
      </c>
      <c r="R1940" s="4">
        <f>IF($O1940 = TRUE, IF(ISBLANK(E1940), "", INDEX('Individual UI'!$E$6:$H$6,1,E1940)), "")</f>
        <v>4</v>
      </c>
      <c r="S1940" s="4">
        <f>IF($O1940 = TRUE, IF(ISBLANK(F1940), "", INDEX('Individual UI'!$E$6:$H$6,1,F1940)), "")</f>
        <v>2</v>
      </c>
      <c r="T1940" s="4">
        <f>IF($O1940 = TRUE, IF(ISBLANK(G1940), "", INDEX('Individual UI'!$E$6:$H$6,1,G1940)), "")</f>
        <v>2</v>
      </c>
      <c r="U1940" s="4">
        <f>IF($O1940 = TRUE, IF(ISBLANK(H1940), "", INDEX('Individual UI'!$E$6:$H$6,1,H1940)), "")</f>
        <v>4</v>
      </c>
      <c r="V1940" s="4">
        <f>IF($O1940 = TRUE, IF(ISBLANK(I1940), "", INDEX('Individual UI'!$E$6:$H$6,1,I1940)), "")</f>
        <v>-4</v>
      </c>
      <c r="W1940" s="4">
        <f>IF($O1940 = TRUE, IF(ISBLANK(J1940), "", INDEX('Individual UI'!$E$6:$H$6,1,J1940)), "")</f>
        <v>-2</v>
      </c>
      <c r="X1940" s="4">
        <f>IF($O1940 = TRUE, IF(ISBLANK(K1940), "", INDEX('Individual UI'!$E$6:$H$6,1,K1940)), "")</f>
        <v>-4</v>
      </c>
      <c r="Y1940" s="4">
        <f>IF($O1940 = TRUE, IF(ISBLANK(L1940), "", INDEX('Individual UI'!$E$6:$H$6,1,L1940)), "")</f>
        <v>2</v>
      </c>
      <c r="Z1940" s="4">
        <f>IF($O1940 = TRUE, IF(ISBLANK(M1940), "", INDEX('Individual UI'!$E$6:$H$6,1,M1940)), "")</f>
        <v>-4</v>
      </c>
      <c r="AA1940" s="14">
        <f>IF($O1940 = TRUE, IF(ISBLANK(N1940), "", INDEX('Individual UI'!$E$6:$H$6,1,N1940)), "")</f>
        <v>-2</v>
      </c>
      <c r="AB1940" s="11">
        <f>IF($O1940 = TRUE, EXP(MMULT($P1940:$AA1940, Documentation!D$39:D$50) + Documentation!D$51), "")</f>
        <v>8.3241052900877043E-6</v>
      </c>
      <c r="AC1940" s="4">
        <f>IF($O1940 = TRUE, EXP(MMULT($P1940:$AA1940, Documentation!E$39:E$50) + Documentation!E$51), "")</f>
        <v>5.2302444205317121E-2</v>
      </c>
      <c r="AD1940" s="4">
        <f>IF($O1940 = TRUE, EXP(MMULT($P1940:$AA1940, Documentation!F$39:F$50) + Documentation!F$51), "")</f>
        <v>2.7076856738694942E-2</v>
      </c>
      <c r="AE1940" s="4">
        <f>IF($O1940 = TRUE, EXP(MMULT($P1940:$AA1940, Documentation!G$39:G$50) + Documentation!G$51), "")</f>
        <v>21.856686941477463</v>
      </c>
      <c r="AF1940" s="14">
        <f>IF($O1940 = TRUE, EXP(MMULT($P1940:$AA1940, Documentation!H$39:H$50) + Documentation!H$51), "")</f>
        <v>77.116466694863462</v>
      </c>
      <c r="AG1940" s="30">
        <f t="shared" si="421"/>
        <v>8.4037271372181993E-8</v>
      </c>
      <c r="AH1940" s="28">
        <f t="shared" si="422"/>
        <v>5.2802728268521598E-4</v>
      </c>
      <c r="AI1940" s="28">
        <f t="shared" si="423"/>
        <v>2.7335852663529041E-4</v>
      </c>
      <c r="AJ1940" s="28">
        <f t="shared" si="424"/>
        <v>0.22065750825917474</v>
      </c>
      <c r="AK1940" s="33">
        <f t="shared" si="425"/>
        <v>0.77854102189423335</v>
      </c>
      <c r="AL1940" s="11">
        <f t="shared" si="426"/>
        <v>5</v>
      </c>
      <c r="AM1940" s="14" t="str">
        <f>IF($O1940 = TRUE, INDEX(Documentation!$M$9:$M$13, $AL1940, 1), "")</f>
        <v>Reluctant Claimants</v>
      </c>
      <c r="AN1940" s="1"/>
      <c r="AO1940" s="1"/>
      <c r="AP1940" s="38">
        <v>8.4037271372180696E-8</v>
      </c>
      <c r="AQ1940" s="35">
        <v>5.2802728268522097E-4</v>
      </c>
      <c r="AR1940" s="35">
        <v>2.7335852663529599E-4</v>
      </c>
      <c r="AS1940" s="35">
        <v>0.22065750825916799</v>
      </c>
      <c r="AT1940" s="35">
        <v>0.77854102189424002</v>
      </c>
      <c r="AU1940" s="14">
        <v>5</v>
      </c>
      <c r="AV1940" s="4" t="b">
        <f t="shared" si="427"/>
        <v>1</v>
      </c>
      <c r="AW1940" s="4" t="b">
        <f t="shared" si="428"/>
        <v>1</v>
      </c>
      <c r="AX1940" s="4" t="b">
        <f t="shared" si="429"/>
        <v>1</v>
      </c>
      <c r="AY1940" s="4" t="b">
        <f t="shared" si="430"/>
        <v>1</v>
      </c>
      <c r="AZ1940" s="4" t="b">
        <f t="shared" si="431"/>
        <v>1</v>
      </c>
      <c r="BA1940" s="4" t="b">
        <f t="shared" si="432"/>
        <v>1</v>
      </c>
      <c r="BB1940" s="14" t="b">
        <f t="shared" si="433"/>
        <v>1</v>
      </c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</row>
    <row r="1941" spans="1:64" x14ac:dyDescent="0.2">
      <c r="A1941" s="1"/>
      <c r="B1941" s="11" t="s">
        <v>2096</v>
      </c>
      <c r="C1941" s="4">
        <v>1</v>
      </c>
      <c r="D1941" s="4">
        <v>1</v>
      </c>
      <c r="E1941" s="4">
        <v>3</v>
      </c>
      <c r="F1941" s="4">
        <v>3</v>
      </c>
      <c r="G1941" s="4">
        <v>3</v>
      </c>
      <c r="H1941" s="4">
        <v>3</v>
      </c>
      <c r="I1941" s="4">
        <v>3</v>
      </c>
      <c r="J1941" s="4">
        <v>2</v>
      </c>
      <c r="K1941" s="4">
        <v>3</v>
      </c>
      <c r="L1941" s="4">
        <v>1</v>
      </c>
      <c r="M1941" s="4">
        <v>2</v>
      </c>
      <c r="N1941" s="14">
        <v>2</v>
      </c>
      <c r="O1941" s="25" t="b">
        <f t="shared" si="420"/>
        <v>1</v>
      </c>
      <c r="P1941" s="11">
        <f>IF($O1941 = TRUE, IF(ISBLANK(C1941), "", INDEX('Individual UI'!$E$6:$H$6,1,C1941)), "")</f>
        <v>-4</v>
      </c>
      <c r="Q1941" s="4">
        <f>IF($O1941 = TRUE, IF(ISBLANK(D1941), "", INDEX('Individual UI'!$E$6:$H$6,1,D1941)), "")</f>
        <v>-4</v>
      </c>
      <c r="R1941" s="4">
        <f>IF($O1941 = TRUE, IF(ISBLANK(E1941), "", INDEX('Individual UI'!$E$6:$H$6,1,E1941)), "")</f>
        <v>2</v>
      </c>
      <c r="S1941" s="4">
        <f>IF($O1941 = TRUE, IF(ISBLANK(F1941), "", INDEX('Individual UI'!$E$6:$H$6,1,F1941)), "")</f>
        <v>2</v>
      </c>
      <c r="T1941" s="4">
        <f>IF($O1941 = TRUE, IF(ISBLANK(G1941), "", INDEX('Individual UI'!$E$6:$H$6,1,G1941)), "")</f>
        <v>2</v>
      </c>
      <c r="U1941" s="4">
        <f>IF($O1941 = TRUE, IF(ISBLANK(H1941), "", INDEX('Individual UI'!$E$6:$H$6,1,H1941)), "")</f>
        <v>2</v>
      </c>
      <c r="V1941" s="4">
        <f>IF($O1941 = TRUE, IF(ISBLANK(I1941), "", INDEX('Individual UI'!$E$6:$H$6,1,I1941)), "")</f>
        <v>2</v>
      </c>
      <c r="W1941" s="4">
        <f>IF($O1941 = TRUE, IF(ISBLANK(J1941), "", INDEX('Individual UI'!$E$6:$H$6,1,J1941)), "")</f>
        <v>-2</v>
      </c>
      <c r="X1941" s="4">
        <f>IF($O1941 = TRUE, IF(ISBLANK(K1941), "", INDEX('Individual UI'!$E$6:$H$6,1,K1941)), "")</f>
        <v>2</v>
      </c>
      <c r="Y1941" s="4">
        <f>IF($O1941 = TRUE, IF(ISBLANK(L1941), "", INDEX('Individual UI'!$E$6:$H$6,1,L1941)), "")</f>
        <v>-4</v>
      </c>
      <c r="Z1941" s="4">
        <f>IF($O1941 = TRUE, IF(ISBLANK(M1941), "", INDEX('Individual UI'!$E$6:$H$6,1,M1941)), "")</f>
        <v>-2</v>
      </c>
      <c r="AA1941" s="14">
        <f>IF($O1941 = TRUE, IF(ISBLANK(N1941), "", INDEX('Individual UI'!$E$6:$H$6,1,N1941)), "")</f>
        <v>-2</v>
      </c>
      <c r="AB1941" s="11">
        <f>IF($O1941 = TRUE, EXP(MMULT($P1941:$AA1941, Documentation!D$39:D$50) + Documentation!D$51), "")</f>
        <v>2.1900295106639205E-2</v>
      </c>
      <c r="AC1941" s="4">
        <f>IF($O1941 = TRUE, EXP(MMULT($P1941:$AA1941, Documentation!E$39:E$50) + Documentation!E$51), "")</f>
        <v>6.0309053750323333E-5</v>
      </c>
      <c r="AD1941" s="4">
        <f>IF($O1941 = TRUE, EXP(MMULT($P1941:$AA1941, Documentation!F$39:F$50) + Documentation!F$51), "")</f>
        <v>1.7162243258729709E-3</v>
      </c>
      <c r="AE1941" s="4">
        <f>IF($O1941 = TRUE, EXP(MMULT($P1941:$AA1941, Documentation!G$39:G$50) + Documentation!G$51), "")</f>
        <v>1.6015267934520809</v>
      </c>
      <c r="AF1941" s="14">
        <f>IF($O1941 = TRUE, EXP(MMULT($P1941:$AA1941, Documentation!H$39:H$50) + Documentation!H$51), "")</f>
        <v>5.9683442884274178E-4</v>
      </c>
      <c r="AG1941" s="30">
        <f t="shared" si="421"/>
        <v>1.3470469282297356E-2</v>
      </c>
      <c r="AH1941" s="28">
        <f t="shared" si="422"/>
        <v>3.7094991278992831E-5</v>
      </c>
      <c r="AI1941" s="28">
        <f t="shared" si="423"/>
        <v>1.0556180613381268E-3</v>
      </c>
      <c r="AJ1941" s="28">
        <f t="shared" si="424"/>
        <v>0.98506971576982816</v>
      </c>
      <c r="AK1941" s="33">
        <f t="shared" si="425"/>
        <v>3.6710189525740114E-4</v>
      </c>
      <c r="AL1941" s="11">
        <f t="shared" si="426"/>
        <v>4</v>
      </c>
      <c r="AM1941" s="14" t="str">
        <f>IF($O1941 = TRUE, INDEX(Documentation!$M$9:$M$13, $AL1941, 1), "")</f>
        <v>Financially Pressured</v>
      </c>
      <c r="AN1941" s="1"/>
      <c r="AO1941" s="1"/>
      <c r="AP1941" s="38">
        <v>1.3470469282297301E-2</v>
      </c>
      <c r="AQ1941" s="35">
        <v>3.7094991278992499E-5</v>
      </c>
      <c r="AR1941" s="35">
        <v>1.0556180613381201E-3</v>
      </c>
      <c r="AS1941" s="35">
        <v>0.98506971576982805</v>
      </c>
      <c r="AT1941" s="35">
        <v>3.6710189525739702E-4</v>
      </c>
      <c r="AU1941" s="14">
        <v>4</v>
      </c>
      <c r="AV1941" s="4" t="b">
        <f t="shared" si="427"/>
        <v>1</v>
      </c>
      <c r="AW1941" s="4" t="b">
        <f t="shared" si="428"/>
        <v>1</v>
      </c>
      <c r="AX1941" s="4" t="b">
        <f t="shared" si="429"/>
        <v>1</v>
      </c>
      <c r="AY1941" s="4" t="b">
        <f t="shared" si="430"/>
        <v>1</v>
      </c>
      <c r="AZ1941" s="4" t="b">
        <f t="shared" si="431"/>
        <v>1</v>
      </c>
      <c r="BA1941" s="4" t="b">
        <f t="shared" si="432"/>
        <v>1</v>
      </c>
      <c r="BB1941" s="14" t="b">
        <f t="shared" si="433"/>
        <v>1</v>
      </c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</row>
    <row r="1942" spans="1:64" x14ac:dyDescent="0.2">
      <c r="A1942" s="1"/>
      <c r="B1942" s="11" t="s">
        <v>2097</v>
      </c>
      <c r="C1942" s="4">
        <v>1</v>
      </c>
      <c r="D1942" s="4">
        <v>3</v>
      </c>
      <c r="E1942" s="4">
        <v>4</v>
      </c>
      <c r="F1942" s="4">
        <v>3</v>
      </c>
      <c r="G1942" s="4">
        <v>4</v>
      </c>
      <c r="H1942" s="4">
        <v>3</v>
      </c>
      <c r="I1942" s="4">
        <v>2</v>
      </c>
      <c r="J1942" s="4">
        <v>2</v>
      </c>
      <c r="K1942" s="4">
        <v>2</v>
      </c>
      <c r="L1942" s="4">
        <v>2</v>
      </c>
      <c r="M1942" s="4">
        <v>2</v>
      </c>
      <c r="N1942" s="14">
        <v>3</v>
      </c>
      <c r="O1942" s="25" t="b">
        <f t="shared" si="420"/>
        <v>1</v>
      </c>
      <c r="P1942" s="11">
        <f>IF($O1942 = TRUE, IF(ISBLANK(C1942), "", INDEX('Individual UI'!$E$6:$H$6,1,C1942)), "")</f>
        <v>-4</v>
      </c>
      <c r="Q1942" s="4">
        <f>IF($O1942 = TRUE, IF(ISBLANK(D1942), "", INDEX('Individual UI'!$E$6:$H$6,1,D1942)), "")</f>
        <v>2</v>
      </c>
      <c r="R1942" s="4">
        <f>IF($O1942 = TRUE, IF(ISBLANK(E1942), "", INDEX('Individual UI'!$E$6:$H$6,1,E1942)), "")</f>
        <v>4</v>
      </c>
      <c r="S1942" s="4">
        <f>IF($O1942 = TRUE, IF(ISBLANK(F1942), "", INDEX('Individual UI'!$E$6:$H$6,1,F1942)), "")</f>
        <v>2</v>
      </c>
      <c r="T1942" s="4">
        <f>IF($O1942 = TRUE, IF(ISBLANK(G1942), "", INDEX('Individual UI'!$E$6:$H$6,1,G1942)), "")</f>
        <v>4</v>
      </c>
      <c r="U1942" s="4">
        <f>IF($O1942 = TRUE, IF(ISBLANK(H1942), "", INDEX('Individual UI'!$E$6:$H$6,1,H1942)), "")</f>
        <v>2</v>
      </c>
      <c r="V1942" s="4">
        <f>IF($O1942 = TRUE, IF(ISBLANK(I1942), "", INDEX('Individual UI'!$E$6:$H$6,1,I1942)), "")</f>
        <v>-2</v>
      </c>
      <c r="W1942" s="4">
        <f>IF($O1942 = TRUE, IF(ISBLANK(J1942), "", INDEX('Individual UI'!$E$6:$H$6,1,J1942)), "")</f>
        <v>-2</v>
      </c>
      <c r="X1942" s="4">
        <f>IF($O1942 = TRUE, IF(ISBLANK(K1942), "", INDEX('Individual UI'!$E$6:$H$6,1,K1942)), "")</f>
        <v>-2</v>
      </c>
      <c r="Y1942" s="4">
        <f>IF($O1942 = TRUE, IF(ISBLANK(L1942), "", INDEX('Individual UI'!$E$6:$H$6,1,L1942)), "")</f>
        <v>-2</v>
      </c>
      <c r="Z1942" s="4">
        <f>IF($O1942 = TRUE, IF(ISBLANK(M1942), "", INDEX('Individual UI'!$E$6:$H$6,1,M1942)), "")</f>
        <v>-2</v>
      </c>
      <c r="AA1942" s="14">
        <f>IF($O1942 = TRUE, IF(ISBLANK(N1942), "", INDEX('Individual UI'!$E$6:$H$6,1,N1942)), "")</f>
        <v>2</v>
      </c>
      <c r="AB1942" s="11">
        <f>IF($O1942 = TRUE, EXP(MMULT($P1942:$AA1942, Documentation!D$39:D$50) + Documentation!D$51), "")</f>
        <v>3.5150644163004337E-4</v>
      </c>
      <c r="AC1942" s="4">
        <f>IF($O1942 = TRUE, EXP(MMULT($P1942:$AA1942, Documentation!E$39:E$50) + Documentation!E$51), "")</f>
        <v>3.6454009623171761E-3</v>
      </c>
      <c r="AD1942" s="4">
        <f>IF($O1942 = TRUE, EXP(MMULT($P1942:$AA1942, Documentation!F$39:F$50) + Documentation!F$51), "")</f>
        <v>1.7448906843265884E-2</v>
      </c>
      <c r="AE1942" s="4">
        <f>IF($O1942 = TRUE, EXP(MMULT($P1942:$AA1942, Documentation!G$39:G$50) + Documentation!G$51), "")</f>
        <v>19.440330551260981</v>
      </c>
      <c r="AF1942" s="14">
        <f>IF($O1942 = TRUE, EXP(MMULT($P1942:$AA1942, Documentation!H$39:H$50) + Documentation!H$51), "")</f>
        <v>0.10497359246566913</v>
      </c>
      <c r="AG1942" s="30">
        <f t="shared" si="421"/>
        <v>1.7964477615598963E-5</v>
      </c>
      <c r="AH1942" s="28">
        <f t="shared" si="422"/>
        <v>1.8630590006755816E-4</v>
      </c>
      <c r="AI1942" s="28">
        <f t="shared" si="423"/>
        <v>8.9176316356795308E-4</v>
      </c>
      <c r="AJ1942" s="28">
        <f t="shared" si="424"/>
        <v>0.99353906974922213</v>
      </c>
      <c r="AK1942" s="33">
        <f t="shared" si="425"/>
        <v>5.3648967095268774E-3</v>
      </c>
      <c r="AL1942" s="11">
        <f t="shared" si="426"/>
        <v>4</v>
      </c>
      <c r="AM1942" s="14" t="str">
        <f>IF($O1942 = TRUE, INDEX(Documentation!$M$9:$M$13, $AL1942, 1), "")</f>
        <v>Financially Pressured</v>
      </c>
      <c r="AN1942" s="1"/>
      <c r="AO1942" s="1"/>
      <c r="AP1942" s="38">
        <v>1.7964477615599E-5</v>
      </c>
      <c r="AQ1942" s="35">
        <v>1.86305900067558E-4</v>
      </c>
      <c r="AR1942" s="35">
        <v>8.9176316356796295E-4</v>
      </c>
      <c r="AS1942" s="35">
        <v>0.99353906974922201</v>
      </c>
      <c r="AT1942" s="35">
        <v>5.3648967095268497E-3</v>
      </c>
      <c r="AU1942" s="14">
        <v>4</v>
      </c>
      <c r="AV1942" s="4" t="b">
        <f t="shared" si="427"/>
        <v>1</v>
      </c>
      <c r="AW1942" s="4" t="b">
        <f t="shared" si="428"/>
        <v>1</v>
      </c>
      <c r="AX1942" s="4" t="b">
        <f t="shared" si="429"/>
        <v>1</v>
      </c>
      <c r="AY1942" s="4" t="b">
        <f t="shared" si="430"/>
        <v>1</v>
      </c>
      <c r="AZ1942" s="4" t="b">
        <f t="shared" si="431"/>
        <v>1</v>
      </c>
      <c r="BA1942" s="4" t="b">
        <f t="shared" si="432"/>
        <v>1</v>
      </c>
      <c r="BB1942" s="14" t="b">
        <f t="shared" si="433"/>
        <v>1</v>
      </c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</row>
    <row r="1943" spans="1:64" x14ac:dyDescent="0.2">
      <c r="A1943" s="1"/>
      <c r="B1943" s="11" t="s">
        <v>2098</v>
      </c>
      <c r="C1943" s="4">
        <v>3</v>
      </c>
      <c r="D1943" s="4">
        <v>4</v>
      </c>
      <c r="E1943" s="4">
        <v>2</v>
      </c>
      <c r="F1943" s="4">
        <v>2</v>
      </c>
      <c r="G1943" s="4">
        <v>2</v>
      </c>
      <c r="H1943" s="4">
        <v>3</v>
      </c>
      <c r="I1943" s="4">
        <v>2</v>
      </c>
      <c r="J1943" s="4">
        <v>1</v>
      </c>
      <c r="K1943" s="4">
        <v>2</v>
      </c>
      <c r="L1943" s="4">
        <v>4</v>
      </c>
      <c r="M1943" s="4">
        <v>4</v>
      </c>
      <c r="N1943" s="14">
        <v>2</v>
      </c>
      <c r="O1943" s="25" t="b">
        <f t="shared" si="420"/>
        <v>1</v>
      </c>
      <c r="P1943" s="11">
        <f>IF($O1943 = TRUE, IF(ISBLANK(C1943), "", INDEX('Individual UI'!$E$6:$H$6,1,C1943)), "")</f>
        <v>2</v>
      </c>
      <c r="Q1943" s="4">
        <f>IF($O1943 = TRUE, IF(ISBLANK(D1943), "", INDEX('Individual UI'!$E$6:$H$6,1,D1943)), "")</f>
        <v>4</v>
      </c>
      <c r="R1943" s="4">
        <f>IF($O1943 = TRUE, IF(ISBLANK(E1943), "", INDEX('Individual UI'!$E$6:$H$6,1,E1943)), "")</f>
        <v>-2</v>
      </c>
      <c r="S1943" s="4">
        <f>IF($O1943 = TRUE, IF(ISBLANK(F1943), "", INDEX('Individual UI'!$E$6:$H$6,1,F1943)), "")</f>
        <v>-2</v>
      </c>
      <c r="T1943" s="4">
        <f>IF($O1943 = TRUE, IF(ISBLANK(G1943), "", INDEX('Individual UI'!$E$6:$H$6,1,G1943)), "")</f>
        <v>-2</v>
      </c>
      <c r="U1943" s="4">
        <f>IF($O1943 = TRUE, IF(ISBLANK(H1943), "", INDEX('Individual UI'!$E$6:$H$6,1,H1943)), "")</f>
        <v>2</v>
      </c>
      <c r="V1943" s="4">
        <f>IF($O1943 = TRUE, IF(ISBLANK(I1943), "", INDEX('Individual UI'!$E$6:$H$6,1,I1943)), "")</f>
        <v>-2</v>
      </c>
      <c r="W1943" s="4">
        <f>IF($O1943 = TRUE, IF(ISBLANK(J1943), "", INDEX('Individual UI'!$E$6:$H$6,1,J1943)), "")</f>
        <v>-4</v>
      </c>
      <c r="X1943" s="4">
        <f>IF($O1943 = TRUE, IF(ISBLANK(K1943), "", INDEX('Individual UI'!$E$6:$H$6,1,K1943)), "")</f>
        <v>-2</v>
      </c>
      <c r="Y1943" s="4">
        <f>IF($O1943 = TRUE, IF(ISBLANK(L1943), "", INDEX('Individual UI'!$E$6:$H$6,1,L1943)), "")</f>
        <v>4</v>
      </c>
      <c r="Z1943" s="4">
        <f>IF($O1943 = TRUE, IF(ISBLANK(M1943), "", INDEX('Individual UI'!$E$6:$H$6,1,M1943)), "")</f>
        <v>4</v>
      </c>
      <c r="AA1943" s="14">
        <f>IF($O1943 = TRUE, IF(ISBLANK(N1943), "", INDEX('Individual UI'!$E$6:$H$6,1,N1943)), "")</f>
        <v>-2</v>
      </c>
      <c r="AB1943" s="11">
        <f>IF($O1943 = TRUE, EXP(MMULT($P1943:$AA1943, Documentation!D$39:D$50) + Documentation!D$51), "")</f>
        <v>3.3511916042553401E-4</v>
      </c>
      <c r="AC1943" s="4">
        <f>IF($O1943 = TRUE, EXP(MMULT($P1943:$AA1943, Documentation!E$39:E$50) + Documentation!E$51), "")</f>
        <v>10.719141571672267</v>
      </c>
      <c r="AD1943" s="4">
        <f>IF($O1943 = TRUE, EXP(MMULT($P1943:$AA1943, Documentation!F$39:F$50) + Documentation!F$51), "")</f>
        <v>1.5695558386665399E-2</v>
      </c>
      <c r="AE1943" s="4">
        <f>IF($O1943 = TRUE, EXP(MMULT($P1943:$AA1943, Documentation!G$39:G$50) + Documentation!G$51), "")</f>
        <v>7.0128691730011669E-4</v>
      </c>
      <c r="AF1943" s="14">
        <f>IF($O1943 = TRUE, EXP(MMULT($P1943:$AA1943, Documentation!H$39:H$50) + Documentation!H$51), "")</f>
        <v>1.8468882577220824</v>
      </c>
      <c r="AG1943" s="30">
        <f t="shared" si="421"/>
        <v>2.6633195948213483E-5</v>
      </c>
      <c r="AH1943" s="28">
        <f t="shared" si="422"/>
        <v>0.8518910035238807</v>
      </c>
      <c r="AI1943" s="28">
        <f t="shared" si="423"/>
        <v>1.2473858000177607E-3</v>
      </c>
      <c r="AJ1943" s="28">
        <f t="shared" si="424"/>
        <v>5.5733942101835966E-5</v>
      </c>
      <c r="AK1943" s="33">
        <f t="shared" si="425"/>
        <v>0.14677924353805155</v>
      </c>
      <c r="AL1943" s="11">
        <f t="shared" si="426"/>
        <v>2</v>
      </c>
      <c r="AM1943" s="14" t="str">
        <f>IF($O1943 = TRUE, INDEX(Documentation!$M$9:$M$13, $AL1943, 1), "")</f>
        <v>Cautious Consulters</v>
      </c>
      <c r="AN1943" s="1"/>
      <c r="AO1943" s="1"/>
      <c r="AP1943" s="38">
        <v>2.66331959482137E-5</v>
      </c>
      <c r="AQ1943" s="35">
        <v>0.85189100352388003</v>
      </c>
      <c r="AR1943" s="35">
        <v>1.2473858000177601E-3</v>
      </c>
      <c r="AS1943" s="35">
        <v>5.5733942101836501E-5</v>
      </c>
      <c r="AT1943" s="35">
        <v>0.146779243538052</v>
      </c>
      <c r="AU1943" s="14">
        <v>2</v>
      </c>
      <c r="AV1943" s="4" t="b">
        <f t="shared" si="427"/>
        <v>1</v>
      </c>
      <c r="AW1943" s="4" t="b">
        <f t="shared" si="428"/>
        <v>1</v>
      </c>
      <c r="AX1943" s="4" t="b">
        <f t="shared" si="429"/>
        <v>1</v>
      </c>
      <c r="AY1943" s="4" t="b">
        <f t="shared" si="430"/>
        <v>1</v>
      </c>
      <c r="AZ1943" s="4" t="b">
        <f t="shared" si="431"/>
        <v>1</v>
      </c>
      <c r="BA1943" s="4" t="b">
        <f t="shared" si="432"/>
        <v>1</v>
      </c>
      <c r="BB1943" s="14" t="b">
        <f t="shared" si="433"/>
        <v>1</v>
      </c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</row>
    <row r="1944" spans="1:64" x14ac:dyDescent="0.2">
      <c r="A1944" s="1"/>
      <c r="B1944" s="11" t="s">
        <v>2099</v>
      </c>
      <c r="C1944" s="4">
        <v>1</v>
      </c>
      <c r="D1944" s="4">
        <v>2</v>
      </c>
      <c r="E1944" s="4">
        <v>4</v>
      </c>
      <c r="F1944" s="4">
        <v>1</v>
      </c>
      <c r="G1944" s="4">
        <v>2</v>
      </c>
      <c r="H1944" s="4">
        <v>4</v>
      </c>
      <c r="I1944" s="4">
        <v>1</v>
      </c>
      <c r="J1944" s="4">
        <v>4</v>
      </c>
      <c r="K1944" s="4">
        <v>1</v>
      </c>
      <c r="L1944" s="4">
        <v>1</v>
      </c>
      <c r="M1944" s="4">
        <v>1</v>
      </c>
      <c r="N1944" s="14">
        <v>1</v>
      </c>
      <c r="O1944" s="25" t="b">
        <f t="shared" si="420"/>
        <v>1</v>
      </c>
      <c r="P1944" s="11">
        <f>IF($O1944 = TRUE, IF(ISBLANK(C1944), "", INDEX('Individual UI'!$E$6:$H$6,1,C1944)), "")</f>
        <v>-4</v>
      </c>
      <c r="Q1944" s="4">
        <f>IF($O1944 = TRUE, IF(ISBLANK(D1944), "", INDEX('Individual UI'!$E$6:$H$6,1,D1944)), "")</f>
        <v>-2</v>
      </c>
      <c r="R1944" s="4">
        <f>IF($O1944 = TRUE, IF(ISBLANK(E1944), "", INDEX('Individual UI'!$E$6:$H$6,1,E1944)), "")</f>
        <v>4</v>
      </c>
      <c r="S1944" s="4">
        <f>IF($O1944 = TRUE, IF(ISBLANK(F1944), "", INDEX('Individual UI'!$E$6:$H$6,1,F1944)), "")</f>
        <v>-4</v>
      </c>
      <c r="T1944" s="4">
        <f>IF($O1944 = TRUE, IF(ISBLANK(G1944), "", INDEX('Individual UI'!$E$6:$H$6,1,G1944)), "")</f>
        <v>-2</v>
      </c>
      <c r="U1944" s="4">
        <f>IF($O1944 = TRUE, IF(ISBLANK(H1944), "", INDEX('Individual UI'!$E$6:$H$6,1,H1944)), "")</f>
        <v>4</v>
      </c>
      <c r="V1944" s="4">
        <f>IF($O1944 = TRUE, IF(ISBLANK(I1944), "", INDEX('Individual UI'!$E$6:$H$6,1,I1944)), "")</f>
        <v>-4</v>
      </c>
      <c r="W1944" s="4">
        <f>IF($O1944 = TRUE, IF(ISBLANK(J1944), "", INDEX('Individual UI'!$E$6:$H$6,1,J1944)), "")</f>
        <v>4</v>
      </c>
      <c r="X1944" s="4">
        <f>IF($O1944 = TRUE, IF(ISBLANK(K1944), "", INDEX('Individual UI'!$E$6:$H$6,1,K1944)), "")</f>
        <v>-4</v>
      </c>
      <c r="Y1944" s="4">
        <f>IF($O1944 = TRUE, IF(ISBLANK(L1944), "", INDEX('Individual UI'!$E$6:$H$6,1,L1944)), "")</f>
        <v>-4</v>
      </c>
      <c r="Z1944" s="4">
        <f>IF($O1944 = TRUE, IF(ISBLANK(M1944), "", INDEX('Individual UI'!$E$6:$H$6,1,M1944)), "")</f>
        <v>-4</v>
      </c>
      <c r="AA1944" s="14">
        <f>IF($O1944 = TRUE, IF(ISBLANK(N1944), "", INDEX('Individual UI'!$E$6:$H$6,1,N1944)), "")</f>
        <v>-4</v>
      </c>
      <c r="AB1944" s="11">
        <f>IF($O1944 = TRUE, EXP(MMULT($P1944:$AA1944, Documentation!D$39:D$50) + Documentation!D$51), "")</f>
        <v>0.2799616877411229</v>
      </c>
      <c r="AC1944" s="4">
        <f>IF($O1944 = TRUE, EXP(MMULT($P1944:$AA1944, Documentation!E$39:E$50) + Documentation!E$51), "")</f>
        <v>1.8010634987816457E-5</v>
      </c>
      <c r="AD1944" s="4">
        <f>IF($O1944 = TRUE, EXP(MMULT($P1944:$AA1944, Documentation!F$39:F$50) + Documentation!F$51), "")</f>
        <v>8.9962933102991896E-4</v>
      </c>
      <c r="AE1944" s="4">
        <f>IF($O1944 = TRUE, EXP(MMULT($P1944:$AA1944, Documentation!G$39:G$50) + Documentation!G$51), "")</f>
        <v>47.808576809475952</v>
      </c>
      <c r="AF1944" s="14">
        <f>IF($O1944 = TRUE, EXP(MMULT($P1944:$AA1944, Documentation!H$39:H$50) + Documentation!H$51), "")</f>
        <v>4.1127692068560616E-2</v>
      </c>
      <c r="AG1944" s="30">
        <f t="shared" si="421"/>
        <v>5.8167108201786343E-3</v>
      </c>
      <c r="AH1944" s="28">
        <f t="shared" si="422"/>
        <v>3.7420354283902085E-7</v>
      </c>
      <c r="AI1944" s="28">
        <f t="shared" si="423"/>
        <v>1.8691427767039961E-5</v>
      </c>
      <c r="AJ1944" s="28">
        <f t="shared" si="424"/>
        <v>0.9933097213007418</v>
      </c>
      <c r="AK1944" s="33">
        <f t="shared" si="425"/>
        <v>8.5450224776963981E-4</v>
      </c>
      <c r="AL1944" s="11">
        <f t="shared" si="426"/>
        <v>4</v>
      </c>
      <c r="AM1944" s="14" t="str">
        <f>IF($O1944 = TRUE, INDEX(Documentation!$M$9:$M$13, $AL1944, 1), "")</f>
        <v>Financially Pressured</v>
      </c>
      <c r="AN1944" s="1"/>
      <c r="AO1944" s="1"/>
      <c r="AP1944" s="38">
        <v>5.8167108201786898E-3</v>
      </c>
      <c r="AQ1944" s="35">
        <v>3.7420354283902201E-7</v>
      </c>
      <c r="AR1944" s="35">
        <v>1.8691427767040398E-5</v>
      </c>
      <c r="AS1944" s="35">
        <v>0.99330972130074202</v>
      </c>
      <c r="AT1944" s="35">
        <v>8.5450224776964902E-4</v>
      </c>
      <c r="AU1944" s="14">
        <v>4</v>
      </c>
      <c r="AV1944" s="4" t="b">
        <f t="shared" si="427"/>
        <v>1</v>
      </c>
      <c r="AW1944" s="4" t="b">
        <f t="shared" si="428"/>
        <v>1</v>
      </c>
      <c r="AX1944" s="4" t="b">
        <f t="shared" si="429"/>
        <v>1</v>
      </c>
      <c r="AY1944" s="4" t="b">
        <f t="shared" si="430"/>
        <v>1</v>
      </c>
      <c r="AZ1944" s="4" t="b">
        <f t="shared" si="431"/>
        <v>1</v>
      </c>
      <c r="BA1944" s="4" t="b">
        <f t="shared" si="432"/>
        <v>1</v>
      </c>
      <c r="BB1944" s="14" t="b">
        <f t="shared" si="433"/>
        <v>1</v>
      </c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</row>
    <row r="1945" spans="1:64" x14ac:dyDescent="0.2">
      <c r="A1945" s="1"/>
      <c r="B1945" s="11" t="s">
        <v>2100</v>
      </c>
      <c r="C1945" s="4">
        <v>2</v>
      </c>
      <c r="D1945" s="4">
        <v>2</v>
      </c>
      <c r="E1945" s="4">
        <v>4</v>
      </c>
      <c r="F1945" s="4">
        <v>1</v>
      </c>
      <c r="G1945" s="4">
        <v>1</v>
      </c>
      <c r="H1945" s="4">
        <v>1</v>
      </c>
      <c r="I1945" s="4">
        <v>3</v>
      </c>
      <c r="J1945" s="4">
        <v>1</v>
      </c>
      <c r="K1945" s="4">
        <v>1</v>
      </c>
      <c r="L1945" s="4">
        <v>1</v>
      </c>
      <c r="M1945" s="4">
        <v>2</v>
      </c>
      <c r="N1945" s="14">
        <v>4</v>
      </c>
      <c r="O1945" s="25" t="b">
        <f t="shared" si="420"/>
        <v>1</v>
      </c>
      <c r="P1945" s="11">
        <f>IF($O1945 = TRUE, IF(ISBLANK(C1945), "", INDEX('Individual UI'!$E$6:$H$6,1,C1945)), "")</f>
        <v>-2</v>
      </c>
      <c r="Q1945" s="4">
        <f>IF($O1945 = TRUE, IF(ISBLANK(D1945), "", INDEX('Individual UI'!$E$6:$H$6,1,D1945)), "")</f>
        <v>-2</v>
      </c>
      <c r="R1945" s="4">
        <f>IF($O1945 = TRUE, IF(ISBLANK(E1945), "", INDEX('Individual UI'!$E$6:$H$6,1,E1945)), "")</f>
        <v>4</v>
      </c>
      <c r="S1945" s="4">
        <f>IF($O1945 = TRUE, IF(ISBLANK(F1945), "", INDEX('Individual UI'!$E$6:$H$6,1,F1945)), "")</f>
        <v>-4</v>
      </c>
      <c r="T1945" s="4">
        <f>IF($O1945 = TRUE, IF(ISBLANK(G1945), "", INDEX('Individual UI'!$E$6:$H$6,1,G1945)), "")</f>
        <v>-4</v>
      </c>
      <c r="U1945" s="4">
        <f>IF($O1945 = TRUE, IF(ISBLANK(H1945), "", INDEX('Individual UI'!$E$6:$H$6,1,H1945)), "")</f>
        <v>-4</v>
      </c>
      <c r="V1945" s="4">
        <f>IF($O1945 = TRUE, IF(ISBLANK(I1945), "", INDEX('Individual UI'!$E$6:$H$6,1,I1945)), "")</f>
        <v>2</v>
      </c>
      <c r="W1945" s="4">
        <f>IF($O1945 = TRUE, IF(ISBLANK(J1945), "", INDEX('Individual UI'!$E$6:$H$6,1,J1945)), "")</f>
        <v>-4</v>
      </c>
      <c r="X1945" s="4">
        <f>IF($O1945 = TRUE, IF(ISBLANK(K1945), "", INDEX('Individual UI'!$E$6:$H$6,1,K1945)), "")</f>
        <v>-4</v>
      </c>
      <c r="Y1945" s="4">
        <f>IF($O1945 = TRUE, IF(ISBLANK(L1945), "", INDEX('Individual UI'!$E$6:$H$6,1,L1945)), "")</f>
        <v>-4</v>
      </c>
      <c r="Z1945" s="4">
        <f>IF($O1945 = TRUE, IF(ISBLANK(M1945), "", INDEX('Individual UI'!$E$6:$H$6,1,M1945)), "")</f>
        <v>-2</v>
      </c>
      <c r="AA1945" s="14">
        <f>IF($O1945 = TRUE, IF(ISBLANK(N1945), "", INDEX('Individual UI'!$E$6:$H$6,1,N1945)), "")</f>
        <v>4</v>
      </c>
      <c r="AB1945" s="11">
        <f>IF($O1945 = TRUE, EXP(MMULT($P1945:$AA1945, Documentation!D$39:D$50) + Documentation!D$51), "")</f>
        <v>3.6429278888236367</v>
      </c>
      <c r="AC1945" s="4">
        <f>IF($O1945 = TRUE, EXP(MMULT($P1945:$AA1945, Documentation!E$39:E$50) + Documentation!E$51), "")</f>
        <v>8.136156104233707E-3</v>
      </c>
      <c r="AD1945" s="4">
        <f>IF($O1945 = TRUE, EXP(MMULT($P1945:$AA1945, Documentation!F$39:F$50) + Documentation!F$51), "")</f>
        <v>4.1419780161254971E-4</v>
      </c>
      <c r="AE1945" s="4">
        <f>IF($O1945 = TRUE, EXP(MMULT($P1945:$AA1945, Documentation!G$39:G$50) + Documentation!G$51), "")</f>
        <v>1.7846163099224672E-2</v>
      </c>
      <c r="AF1945" s="14">
        <f>IF($O1945 = TRUE, EXP(MMULT($P1945:$AA1945, Documentation!H$39:H$50) + Documentation!H$51), "")</f>
        <v>6.1468087824992877E-4</v>
      </c>
      <c r="AG1945" s="30">
        <f t="shared" si="421"/>
        <v>0.99263987841619505</v>
      </c>
      <c r="AH1945" s="28">
        <f t="shared" si="422"/>
        <v>2.2169730646767472E-3</v>
      </c>
      <c r="AI1945" s="28">
        <f t="shared" si="423"/>
        <v>1.1286230965326731E-4</v>
      </c>
      <c r="AJ1945" s="28">
        <f t="shared" si="424"/>
        <v>4.8627954518008255E-3</v>
      </c>
      <c r="AK1945" s="33">
        <f t="shared" si="425"/>
        <v>1.6749075767398715E-4</v>
      </c>
      <c r="AL1945" s="11">
        <f t="shared" si="426"/>
        <v>1</v>
      </c>
      <c r="AM1945" s="14" t="str">
        <f>IF($O1945 = TRUE, INDEX(Documentation!$M$9:$M$13, $AL1945, 1), "")</f>
        <v>Decisive Pursuers</v>
      </c>
      <c r="AN1945" s="1"/>
      <c r="AO1945" s="1"/>
      <c r="AP1945" s="38">
        <v>0.99263987841619505</v>
      </c>
      <c r="AQ1945" s="35">
        <v>2.2169730646767801E-3</v>
      </c>
      <c r="AR1945" s="35">
        <v>1.12862309653269E-4</v>
      </c>
      <c r="AS1945" s="35">
        <v>4.8627954518008004E-3</v>
      </c>
      <c r="AT1945" s="35">
        <v>1.6749075767398701E-4</v>
      </c>
      <c r="AU1945" s="14">
        <v>1</v>
      </c>
      <c r="AV1945" s="4" t="b">
        <f t="shared" si="427"/>
        <v>1</v>
      </c>
      <c r="AW1945" s="4" t="b">
        <f t="shared" si="428"/>
        <v>1</v>
      </c>
      <c r="AX1945" s="4" t="b">
        <f t="shared" si="429"/>
        <v>1</v>
      </c>
      <c r="AY1945" s="4" t="b">
        <f t="shared" si="430"/>
        <v>1</v>
      </c>
      <c r="AZ1945" s="4" t="b">
        <f t="shared" si="431"/>
        <v>1</v>
      </c>
      <c r="BA1945" s="4" t="b">
        <f t="shared" si="432"/>
        <v>1</v>
      </c>
      <c r="BB1945" s="14" t="b">
        <f t="shared" si="433"/>
        <v>1</v>
      </c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</row>
    <row r="1946" spans="1:64" x14ac:dyDescent="0.2">
      <c r="A1946" s="1"/>
      <c r="B1946" s="11" t="s">
        <v>2101</v>
      </c>
      <c r="C1946" s="4">
        <v>4</v>
      </c>
      <c r="D1946" s="4">
        <v>3</v>
      </c>
      <c r="E1946" s="4">
        <v>4</v>
      </c>
      <c r="F1946" s="4">
        <v>2</v>
      </c>
      <c r="G1946" s="4">
        <v>3</v>
      </c>
      <c r="H1946" s="4">
        <v>4</v>
      </c>
      <c r="I1946" s="4">
        <v>1</v>
      </c>
      <c r="J1946" s="4">
        <v>2</v>
      </c>
      <c r="K1946" s="4">
        <v>2</v>
      </c>
      <c r="L1946" s="4">
        <v>3</v>
      </c>
      <c r="M1946" s="4">
        <v>4</v>
      </c>
      <c r="N1946" s="14">
        <v>3</v>
      </c>
      <c r="O1946" s="25" t="b">
        <f t="shared" si="420"/>
        <v>1</v>
      </c>
      <c r="P1946" s="11">
        <f>IF($O1946 = TRUE, IF(ISBLANK(C1946), "", INDEX('Individual UI'!$E$6:$H$6,1,C1946)), "")</f>
        <v>4</v>
      </c>
      <c r="Q1946" s="4">
        <f>IF($O1946 = TRUE, IF(ISBLANK(D1946), "", INDEX('Individual UI'!$E$6:$H$6,1,D1946)), "")</f>
        <v>2</v>
      </c>
      <c r="R1946" s="4">
        <f>IF($O1946 = TRUE, IF(ISBLANK(E1946), "", INDEX('Individual UI'!$E$6:$H$6,1,E1946)), "")</f>
        <v>4</v>
      </c>
      <c r="S1946" s="4">
        <f>IF($O1946 = TRUE, IF(ISBLANK(F1946), "", INDEX('Individual UI'!$E$6:$H$6,1,F1946)), "")</f>
        <v>-2</v>
      </c>
      <c r="T1946" s="4">
        <f>IF($O1946 = TRUE, IF(ISBLANK(G1946), "", INDEX('Individual UI'!$E$6:$H$6,1,G1946)), "")</f>
        <v>2</v>
      </c>
      <c r="U1946" s="4">
        <f>IF($O1946 = TRUE, IF(ISBLANK(H1946), "", INDEX('Individual UI'!$E$6:$H$6,1,H1946)), "")</f>
        <v>4</v>
      </c>
      <c r="V1946" s="4">
        <f>IF($O1946 = TRUE, IF(ISBLANK(I1946), "", INDEX('Individual UI'!$E$6:$H$6,1,I1946)), "")</f>
        <v>-4</v>
      </c>
      <c r="W1946" s="4">
        <f>IF($O1946 = TRUE, IF(ISBLANK(J1946), "", INDEX('Individual UI'!$E$6:$H$6,1,J1946)), "")</f>
        <v>-2</v>
      </c>
      <c r="X1946" s="4">
        <f>IF($O1946 = TRUE, IF(ISBLANK(K1946), "", INDEX('Individual UI'!$E$6:$H$6,1,K1946)), "")</f>
        <v>-2</v>
      </c>
      <c r="Y1946" s="4">
        <f>IF($O1946 = TRUE, IF(ISBLANK(L1946), "", INDEX('Individual UI'!$E$6:$H$6,1,L1946)), "")</f>
        <v>2</v>
      </c>
      <c r="Z1946" s="4">
        <f>IF($O1946 = TRUE, IF(ISBLANK(M1946), "", INDEX('Individual UI'!$E$6:$H$6,1,M1946)), "")</f>
        <v>4</v>
      </c>
      <c r="AA1946" s="14">
        <f>IF($O1946 = TRUE, IF(ISBLANK(N1946), "", INDEX('Individual UI'!$E$6:$H$6,1,N1946)), "")</f>
        <v>2</v>
      </c>
      <c r="AB1946" s="11">
        <f>IF($O1946 = TRUE, EXP(MMULT($P1946:$AA1946, Documentation!D$39:D$50) + Documentation!D$51), "")</f>
        <v>3.650635001849782E-6</v>
      </c>
      <c r="AC1946" s="4">
        <f>IF($O1946 = TRUE, EXP(MMULT($P1946:$AA1946, Documentation!E$39:E$50) + Documentation!E$51), "")</f>
        <v>7.389700955722514</v>
      </c>
      <c r="AD1946" s="4">
        <f>IF($O1946 = TRUE, EXP(MMULT($P1946:$AA1946, Documentation!F$39:F$50) + Documentation!F$51), "")</f>
        <v>0.54039417350246455</v>
      </c>
      <c r="AE1946" s="4">
        <f>IF($O1946 = TRUE, EXP(MMULT($P1946:$AA1946, Documentation!G$39:G$50) + Documentation!G$51), "")</f>
        <v>0.12846465909052007</v>
      </c>
      <c r="AF1946" s="14">
        <f>IF($O1946 = TRUE, EXP(MMULT($P1946:$AA1946, Documentation!H$39:H$50) + Documentation!H$51), "")</f>
        <v>40.057588272574954</v>
      </c>
      <c r="AG1946" s="30">
        <f t="shared" si="421"/>
        <v>7.5871300426034088E-8</v>
      </c>
      <c r="AH1946" s="28">
        <f t="shared" si="422"/>
        <v>0.15358046503857101</v>
      </c>
      <c r="AI1946" s="28">
        <f t="shared" si="423"/>
        <v>1.1231034783129212E-2</v>
      </c>
      <c r="AJ1946" s="28">
        <f t="shared" si="424"/>
        <v>2.6698864003238316E-3</v>
      </c>
      <c r="AK1946" s="33">
        <f t="shared" si="425"/>
        <v>0.83251853790667552</v>
      </c>
      <c r="AL1946" s="11">
        <f t="shared" si="426"/>
        <v>5</v>
      </c>
      <c r="AM1946" s="14" t="str">
        <f>IF($O1946 = TRUE, INDEX(Documentation!$M$9:$M$13, $AL1946, 1), "")</f>
        <v>Reluctant Claimants</v>
      </c>
      <c r="AN1946" s="1"/>
      <c r="AO1946" s="1"/>
      <c r="AP1946" s="38">
        <v>7.58713004260343E-8</v>
      </c>
      <c r="AQ1946" s="35">
        <v>0.15358046503857001</v>
      </c>
      <c r="AR1946" s="35">
        <v>1.1231034783129199E-2</v>
      </c>
      <c r="AS1946" s="35">
        <v>2.6698864003238299E-3</v>
      </c>
      <c r="AT1946" s="35">
        <v>0.83251853790667596</v>
      </c>
      <c r="AU1946" s="14">
        <v>5</v>
      </c>
      <c r="AV1946" s="4" t="b">
        <f t="shared" si="427"/>
        <v>1</v>
      </c>
      <c r="AW1946" s="4" t="b">
        <f t="shared" si="428"/>
        <v>1</v>
      </c>
      <c r="AX1946" s="4" t="b">
        <f t="shared" si="429"/>
        <v>1</v>
      </c>
      <c r="AY1946" s="4" t="b">
        <f t="shared" si="430"/>
        <v>1</v>
      </c>
      <c r="AZ1946" s="4" t="b">
        <f t="shared" si="431"/>
        <v>1</v>
      </c>
      <c r="BA1946" s="4" t="b">
        <f t="shared" si="432"/>
        <v>1</v>
      </c>
      <c r="BB1946" s="14" t="b">
        <f t="shared" si="433"/>
        <v>1</v>
      </c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</row>
    <row r="1947" spans="1:64" x14ac:dyDescent="0.2">
      <c r="A1947" s="1"/>
      <c r="B1947" s="11" t="s">
        <v>2102</v>
      </c>
      <c r="C1947" s="4">
        <v>2</v>
      </c>
      <c r="D1947" s="4">
        <v>1</v>
      </c>
      <c r="E1947" s="4">
        <v>1</v>
      </c>
      <c r="F1947" s="4">
        <v>3</v>
      </c>
      <c r="G1947" s="4">
        <v>1</v>
      </c>
      <c r="H1947" s="4">
        <v>2</v>
      </c>
      <c r="I1947" s="4">
        <v>4</v>
      </c>
      <c r="J1947" s="4">
        <v>4</v>
      </c>
      <c r="K1947" s="4">
        <v>2</v>
      </c>
      <c r="L1947" s="4">
        <v>2</v>
      </c>
      <c r="M1947" s="4">
        <v>1</v>
      </c>
      <c r="N1947" s="14">
        <v>2</v>
      </c>
      <c r="O1947" s="25" t="b">
        <f t="shared" si="420"/>
        <v>1</v>
      </c>
      <c r="P1947" s="11">
        <f>IF($O1947 = TRUE, IF(ISBLANK(C1947), "", INDEX('Individual UI'!$E$6:$H$6,1,C1947)), "")</f>
        <v>-2</v>
      </c>
      <c r="Q1947" s="4">
        <f>IF($O1947 = TRUE, IF(ISBLANK(D1947), "", INDEX('Individual UI'!$E$6:$H$6,1,D1947)), "")</f>
        <v>-4</v>
      </c>
      <c r="R1947" s="4">
        <f>IF($O1947 = TRUE, IF(ISBLANK(E1947), "", INDEX('Individual UI'!$E$6:$H$6,1,E1947)), "")</f>
        <v>-4</v>
      </c>
      <c r="S1947" s="4">
        <f>IF($O1947 = TRUE, IF(ISBLANK(F1947), "", INDEX('Individual UI'!$E$6:$H$6,1,F1947)), "")</f>
        <v>2</v>
      </c>
      <c r="T1947" s="4">
        <f>IF($O1947 = TRUE, IF(ISBLANK(G1947), "", INDEX('Individual UI'!$E$6:$H$6,1,G1947)), "")</f>
        <v>-4</v>
      </c>
      <c r="U1947" s="4">
        <f>IF($O1947 = TRUE, IF(ISBLANK(H1947), "", INDEX('Individual UI'!$E$6:$H$6,1,H1947)), "")</f>
        <v>-2</v>
      </c>
      <c r="V1947" s="4">
        <f>IF($O1947 = TRUE, IF(ISBLANK(I1947), "", INDEX('Individual UI'!$E$6:$H$6,1,I1947)), "")</f>
        <v>4</v>
      </c>
      <c r="W1947" s="4">
        <f>IF($O1947 = TRUE, IF(ISBLANK(J1947), "", INDEX('Individual UI'!$E$6:$H$6,1,J1947)), "")</f>
        <v>4</v>
      </c>
      <c r="X1947" s="4">
        <f>IF($O1947 = TRUE, IF(ISBLANK(K1947), "", INDEX('Individual UI'!$E$6:$H$6,1,K1947)), "")</f>
        <v>-2</v>
      </c>
      <c r="Y1947" s="4">
        <f>IF($O1947 = TRUE, IF(ISBLANK(L1947), "", INDEX('Individual UI'!$E$6:$H$6,1,L1947)), "")</f>
        <v>-2</v>
      </c>
      <c r="Z1947" s="4">
        <f>IF($O1947 = TRUE, IF(ISBLANK(M1947), "", INDEX('Individual UI'!$E$6:$H$6,1,M1947)), "")</f>
        <v>-4</v>
      </c>
      <c r="AA1947" s="14">
        <f>IF($O1947 = TRUE, IF(ISBLANK(N1947), "", INDEX('Individual UI'!$E$6:$H$6,1,N1947)), "")</f>
        <v>-2</v>
      </c>
      <c r="AB1947" s="11">
        <f>IF($O1947 = TRUE, EXP(MMULT($P1947:$AA1947, Documentation!D$39:D$50) + Documentation!D$51), "")</f>
        <v>25.654059861164409</v>
      </c>
      <c r="AC1947" s="4">
        <f>IF($O1947 = TRUE, EXP(MMULT($P1947:$AA1947, Documentation!E$39:E$50) + Documentation!E$51), "")</f>
        <v>1.9018536855303584E-6</v>
      </c>
      <c r="AD1947" s="4">
        <f>IF($O1947 = TRUE, EXP(MMULT($P1947:$AA1947, Documentation!F$39:F$50) + Documentation!F$51), "")</f>
        <v>1.6196972081884439E-3</v>
      </c>
      <c r="AE1947" s="4">
        <f>IF($O1947 = TRUE, EXP(MMULT($P1947:$AA1947, Documentation!G$39:G$50) + Documentation!G$51), "")</f>
        <v>1.7919962128631407E-3</v>
      </c>
      <c r="AF1947" s="14">
        <f>IF($O1947 = TRUE, EXP(MMULT($P1947:$AA1947, Documentation!H$39:H$50) + Documentation!H$51), "")</f>
        <v>2.7846148370128244E-6</v>
      </c>
      <c r="AG1947" s="30">
        <f t="shared" si="421"/>
        <v>0.99986684661197867</v>
      </c>
      <c r="AH1947" s="28">
        <f t="shared" si="422"/>
        <v>7.4124737275883855E-8</v>
      </c>
      <c r="AI1947" s="28">
        <f t="shared" si="423"/>
        <v>6.3127690072525564E-5</v>
      </c>
      <c r="AJ1947" s="28">
        <f t="shared" si="424"/>
        <v>6.9843042863109263E-5</v>
      </c>
      <c r="AK1947" s="33">
        <f t="shared" si="425"/>
        <v>1.0853034845871636E-7</v>
      </c>
      <c r="AL1947" s="11">
        <f t="shared" si="426"/>
        <v>1</v>
      </c>
      <c r="AM1947" s="14" t="str">
        <f>IF($O1947 = TRUE, INDEX(Documentation!$M$9:$M$13, $AL1947, 1), "")</f>
        <v>Decisive Pursuers</v>
      </c>
      <c r="AN1947" s="1"/>
      <c r="AO1947" s="1"/>
      <c r="AP1947" s="38">
        <v>0.999866846611979</v>
      </c>
      <c r="AQ1947" s="35">
        <v>7.4124737275884596E-8</v>
      </c>
      <c r="AR1947" s="35">
        <v>6.3127690072526703E-5</v>
      </c>
      <c r="AS1947" s="35">
        <v>6.9843042863109399E-5</v>
      </c>
      <c r="AT1947" s="35">
        <v>1.08530348458717E-7</v>
      </c>
      <c r="AU1947" s="14">
        <v>1</v>
      </c>
      <c r="AV1947" s="4" t="b">
        <f t="shared" si="427"/>
        <v>1</v>
      </c>
      <c r="AW1947" s="4" t="b">
        <f t="shared" si="428"/>
        <v>1</v>
      </c>
      <c r="AX1947" s="4" t="b">
        <f t="shared" si="429"/>
        <v>1</v>
      </c>
      <c r="AY1947" s="4" t="b">
        <f t="shared" si="430"/>
        <v>1</v>
      </c>
      <c r="AZ1947" s="4" t="b">
        <f t="shared" si="431"/>
        <v>1</v>
      </c>
      <c r="BA1947" s="4" t="b">
        <f t="shared" si="432"/>
        <v>1</v>
      </c>
      <c r="BB1947" s="14" t="b">
        <f t="shared" si="433"/>
        <v>1</v>
      </c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</row>
    <row r="1948" spans="1:64" x14ac:dyDescent="0.2">
      <c r="A1948" s="1"/>
      <c r="B1948" s="11" t="s">
        <v>2103</v>
      </c>
      <c r="C1948" s="4">
        <v>4</v>
      </c>
      <c r="D1948" s="4">
        <v>2</v>
      </c>
      <c r="E1948" s="4">
        <v>4</v>
      </c>
      <c r="F1948" s="4">
        <v>4</v>
      </c>
      <c r="G1948" s="4">
        <v>4</v>
      </c>
      <c r="H1948" s="4">
        <v>3</v>
      </c>
      <c r="I1948" s="4">
        <v>1</v>
      </c>
      <c r="J1948" s="4">
        <v>2</v>
      </c>
      <c r="K1948" s="4">
        <v>1</v>
      </c>
      <c r="L1948" s="4">
        <v>2</v>
      </c>
      <c r="M1948" s="4">
        <v>1</v>
      </c>
      <c r="N1948" s="14">
        <v>2</v>
      </c>
      <c r="O1948" s="25" t="b">
        <f t="shared" si="420"/>
        <v>1</v>
      </c>
      <c r="P1948" s="11">
        <f>IF($O1948 = TRUE, IF(ISBLANK(C1948), "", INDEX('Individual UI'!$E$6:$H$6,1,C1948)), "")</f>
        <v>4</v>
      </c>
      <c r="Q1948" s="4">
        <f>IF($O1948 = TRUE, IF(ISBLANK(D1948), "", INDEX('Individual UI'!$E$6:$H$6,1,D1948)), "")</f>
        <v>-2</v>
      </c>
      <c r="R1948" s="4">
        <f>IF($O1948 = TRUE, IF(ISBLANK(E1948), "", INDEX('Individual UI'!$E$6:$H$6,1,E1948)), "")</f>
        <v>4</v>
      </c>
      <c r="S1948" s="4">
        <f>IF($O1948 = TRUE, IF(ISBLANK(F1948), "", INDEX('Individual UI'!$E$6:$H$6,1,F1948)), "")</f>
        <v>4</v>
      </c>
      <c r="T1948" s="4">
        <f>IF($O1948 = TRUE, IF(ISBLANK(G1948), "", INDEX('Individual UI'!$E$6:$H$6,1,G1948)), "")</f>
        <v>4</v>
      </c>
      <c r="U1948" s="4">
        <f>IF($O1948 = TRUE, IF(ISBLANK(H1948), "", INDEX('Individual UI'!$E$6:$H$6,1,H1948)), "")</f>
        <v>2</v>
      </c>
      <c r="V1948" s="4">
        <f>IF($O1948 = TRUE, IF(ISBLANK(I1948), "", INDEX('Individual UI'!$E$6:$H$6,1,I1948)), "")</f>
        <v>-4</v>
      </c>
      <c r="W1948" s="4">
        <f>IF($O1948 = TRUE, IF(ISBLANK(J1948), "", INDEX('Individual UI'!$E$6:$H$6,1,J1948)), "")</f>
        <v>-2</v>
      </c>
      <c r="X1948" s="4">
        <f>IF($O1948 = TRUE, IF(ISBLANK(K1948), "", INDEX('Individual UI'!$E$6:$H$6,1,K1948)), "")</f>
        <v>-4</v>
      </c>
      <c r="Y1948" s="4">
        <f>IF($O1948 = TRUE, IF(ISBLANK(L1948), "", INDEX('Individual UI'!$E$6:$H$6,1,L1948)), "")</f>
        <v>-2</v>
      </c>
      <c r="Z1948" s="4">
        <f>IF($O1948 = TRUE, IF(ISBLANK(M1948), "", INDEX('Individual UI'!$E$6:$H$6,1,M1948)), "")</f>
        <v>-4</v>
      </c>
      <c r="AA1948" s="14">
        <f>IF($O1948 = TRUE, IF(ISBLANK(N1948), "", INDEX('Individual UI'!$E$6:$H$6,1,N1948)), "")</f>
        <v>-2</v>
      </c>
      <c r="AB1948" s="11">
        <f>IF($O1948 = TRUE, EXP(MMULT($P1948:$AA1948, Documentation!D$39:D$50) + Documentation!D$51), "")</f>
        <v>6.1030463452601833E-5</v>
      </c>
      <c r="AC1948" s="4">
        <f>IF($O1948 = TRUE, EXP(MMULT($P1948:$AA1948, Documentation!E$39:E$50) + Documentation!E$51), "")</f>
        <v>3.7484065261110934E-4</v>
      </c>
      <c r="AD1948" s="4">
        <f>IF($O1948 = TRUE, EXP(MMULT($P1948:$AA1948, Documentation!F$39:F$50) + Documentation!F$51), "")</f>
        <v>9.8491964335802474E-3</v>
      </c>
      <c r="AE1948" s="4">
        <f>IF($O1948 = TRUE, EXP(MMULT($P1948:$AA1948, Documentation!G$39:G$50) + Documentation!G$51), "")</f>
        <v>293.19758297795454</v>
      </c>
      <c r="AF1948" s="14">
        <f>IF($O1948 = TRUE, EXP(MMULT($P1948:$AA1948, Documentation!H$39:H$50) + Documentation!H$51), "")</f>
        <v>4.0177240017180242</v>
      </c>
      <c r="AG1948" s="30">
        <f t="shared" si="421"/>
        <v>2.053338106999397E-7</v>
      </c>
      <c r="AH1948" s="28">
        <f t="shared" si="422"/>
        <v>1.2611318225637713E-6</v>
      </c>
      <c r="AI1948" s="28">
        <f t="shared" si="423"/>
        <v>3.3137107628388337E-5</v>
      </c>
      <c r="AJ1948" s="28">
        <f t="shared" si="424"/>
        <v>0.98644797360306802</v>
      </c>
      <c r="AK1948" s="33">
        <f t="shared" si="425"/>
        <v>1.3517422823670249E-2</v>
      </c>
      <c r="AL1948" s="11">
        <f t="shared" si="426"/>
        <v>4</v>
      </c>
      <c r="AM1948" s="14" t="str">
        <f>IF($O1948 = TRUE, INDEX(Documentation!$M$9:$M$13, $AL1948, 1), "")</f>
        <v>Financially Pressured</v>
      </c>
      <c r="AN1948" s="1"/>
      <c r="AO1948" s="1"/>
      <c r="AP1948" s="38">
        <v>2.0533381069993901E-7</v>
      </c>
      <c r="AQ1948" s="35">
        <v>1.2611318225638001E-6</v>
      </c>
      <c r="AR1948" s="35">
        <v>3.3137107628389597E-5</v>
      </c>
      <c r="AS1948" s="35">
        <v>0.98644797360306802</v>
      </c>
      <c r="AT1948" s="35">
        <v>1.35174228236706E-2</v>
      </c>
      <c r="AU1948" s="14">
        <v>4</v>
      </c>
      <c r="AV1948" s="4" t="b">
        <f t="shared" si="427"/>
        <v>1</v>
      </c>
      <c r="AW1948" s="4" t="b">
        <f t="shared" si="428"/>
        <v>1</v>
      </c>
      <c r="AX1948" s="4" t="b">
        <f t="shared" si="429"/>
        <v>1</v>
      </c>
      <c r="AY1948" s="4" t="b">
        <f t="shared" si="430"/>
        <v>1</v>
      </c>
      <c r="AZ1948" s="4" t="b">
        <f t="shared" si="431"/>
        <v>1</v>
      </c>
      <c r="BA1948" s="4" t="b">
        <f t="shared" si="432"/>
        <v>1</v>
      </c>
      <c r="BB1948" s="14" t="b">
        <f t="shared" si="433"/>
        <v>1</v>
      </c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</row>
    <row r="1949" spans="1:64" x14ac:dyDescent="0.2">
      <c r="A1949" s="1"/>
      <c r="B1949" s="11" t="s">
        <v>2104</v>
      </c>
      <c r="C1949" s="4">
        <v>2</v>
      </c>
      <c r="D1949" s="4">
        <v>4</v>
      </c>
      <c r="E1949" s="4">
        <v>4</v>
      </c>
      <c r="F1949" s="4">
        <v>1</v>
      </c>
      <c r="G1949" s="4">
        <v>2</v>
      </c>
      <c r="H1949" s="4">
        <v>3</v>
      </c>
      <c r="I1949" s="4">
        <v>1</v>
      </c>
      <c r="J1949" s="4">
        <v>1</v>
      </c>
      <c r="K1949" s="4">
        <v>1</v>
      </c>
      <c r="L1949" s="4">
        <v>4</v>
      </c>
      <c r="M1949" s="4">
        <v>3</v>
      </c>
      <c r="N1949" s="14">
        <v>4</v>
      </c>
      <c r="O1949" s="25" t="b">
        <f t="shared" si="420"/>
        <v>1</v>
      </c>
      <c r="P1949" s="11">
        <f>IF($O1949 = TRUE, IF(ISBLANK(C1949), "", INDEX('Individual UI'!$E$6:$H$6,1,C1949)), "")</f>
        <v>-2</v>
      </c>
      <c r="Q1949" s="4">
        <f>IF($O1949 = TRUE, IF(ISBLANK(D1949), "", INDEX('Individual UI'!$E$6:$H$6,1,D1949)), "")</f>
        <v>4</v>
      </c>
      <c r="R1949" s="4">
        <f>IF($O1949 = TRUE, IF(ISBLANK(E1949), "", INDEX('Individual UI'!$E$6:$H$6,1,E1949)), "")</f>
        <v>4</v>
      </c>
      <c r="S1949" s="4">
        <f>IF($O1949 = TRUE, IF(ISBLANK(F1949), "", INDEX('Individual UI'!$E$6:$H$6,1,F1949)), "")</f>
        <v>-4</v>
      </c>
      <c r="T1949" s="4">
        <f>IF($O1949 = TRUE, IF(ISBLANK(G1949), "", INDEX('Individual UI'!$E$6:$H$6,1,G1949)), "")</f>
        <v>-2</v>
      </c>
      <c r="U1949" s="4">
        <f>IF($O1949 = TRUE, IF(ISBLANK(H1949), "", INDEX('Individual UI'!$E$6:$H$6,1,H1949)), "")</f>
        <v>2</v>
      </c>
      <c r="V1949" s="4">
        <f>IF($O1949 = TRUE, IF(ISBLANK(I1949), "", INDEX('Individual UI'!$E$6:$H$6,1,I1949)), "")</f>
        <v>-4</v>
      </c>
      <c r="W1949" s="4">
        <f>IF($O1949 = TRUE, IF(ISBLANK(J1949), "", INDEX('Individual UI'!$E$6:$H$6,1,J1949)), "")</f>
        <v>-4</v>
      </c>
      <c r="X1949" s="4">
        <f>IF($O1949 = TRUE, IF(ISBLANK(K1949), "", INDEX('Individual UI'!$E$6:$H$6,1,K1949)), "")</f>
        <v>-4</v>
      </c>
      <c r="Y1949" s="4">
        <f>IF($O1949 = TRUE, IF(ISBLANK(L1949), "", INDEX('Individual UI'!$E$6:$H$6,1,L1949)), "")</f>
        <v>4</v>
      </c>
      <c r="Z1949" s="4">
        <f>IF($O1949 = TRUE, IF(ISBLANK(M1949), "", INDEX('Individual UI'!$E$6:$H$6,1,M1949)), "")</f>
        <v>2</v>
      </c>
      <c r="AA1949" s="14">
        <f>IF($O1949 = TRUE, IF(ISBLANK(N1949), "", INDEX('Individual UI'!$E$6:$H$6,1,N1949)), "")</f>
        <v>4</v>
      </c>
      <c r="AB1949" s="11">
        <f>IF($O1949 = TRUE, EXP(MMULT($P1949:$AA1949, Documentation!D$39:D$50) + Documentation!D$51), "")</f>
        <v>6.8246729323986704E-4</v>
      </c>
      <c r="AC1949" s="4">
        <f>IF($O1949 = TRUE, EXP(MMULT($P1949:$AA1949, Documentation!E$39:E$50) + Documentation!E$51), "")</f>
        <v>20.356926535571006</v>
      </c>
      <c r="AD1949" s="4">
        <f>IF($O1949 = TRUE, EXP(MMULT($P1949:$AA1949, Documentation!F$39:F$50) + Documentation!F$51), "")</f>
        <v>2.9869591050391772E-2</v>
      </c>
      <c r="AE1949" s="4">
        <f>IF($O1949 = TRUE, EXP(MMULT($P1949:$AA1949, Documentation!G$39:G$50) + Documentation!G$51), "")</f>
        <v>5.0843601040797569E-2</v>
      </c>
      <c r="AF1949" s="14">
        <f>IF($O1949 = TRUE, EXP(MMULT($P1949:$AA1949, Documentation!H$39:H$50) + Documentation!H$51), "")</f>
        <v>2.0774765059502585</v>
      </c>
      <c r="AG1949" s="30">
        <f t="shared" si="421"/>
        <v>3.0310596675054437E-5</v>
      </c>
      <c r="AH1949" s="28">
        <f t="shared" si="422"/>
        <v>0.90411745130552068</v>
      </c>
      <c r="AI1949" s="28">
        <f t="shared" si="423"/>
        <v>1.3266058844801395E-3</v>
      </c>
      <c r="AJ1949" s="28">
        <f t="shared" si="424"/>
        <v>2.2581300231091692E-3</v>
      </c>
      <c r="AK1949" s="33">
        <f t="shared" si="425"/>
        <v>9.2267502190215109E-2</v>
      </c>
      <c r="AL1949" s="11">
        <f t="shared" si="426"/>
        <v>2</v>
      </c>
      <c r="AM1949" s="14" t="str">
        <f>IF($O1949 = TRUE, INDEX(Documentation!$M$9:$M$13, $AL1949, 1), "")</f>
        <v>Cautious Consulters</v>
      </c>
      <c r="AN1949" s="1"/>
      <c r="AO1949" s="1"/>
      <c r="AP1949" s="38">
        <v>3.0310596675054701E-5</v>
      </c>
      <c r="AQ1949" s="35">
        <v>0.90411745130552101</v>
      </c>
      <c r="AR1949" s="35">
        <v>1.32660588448014E-3</v>
      </c>
      <c r="AS1949" s="35">
        <v>2.2581300231091701E-3</v>
      </c>
      <c r="AT1949" s="35">
        <v>9.2267502190214998E-2</v>
      </c>
      <c r="AU1949" s="14">
        <v>2</v>
      </c>
      <c r="AV1949" s="4" t="b">
        <f t="shared" si="427"/>
        <v>1</v>
      </c>
      <c r="AW1949" s="4" t="b">
        <f t="shared" si="428"/>
        <v>1</v>
      </c>
      <c r="AX1949" s="4" t="b">
        <f t="shared" si="429"/>
        <v>1</v>
      </c>
      <c r="AY1949" s="4" t="b">
        <f t="shared" si="430"/>
        <v>1</v>
      </c>
      <c r="AZ1949" s="4" t="b">
        <f t="shared" si="431"/>
        <v>1</v>
      </c>
      <c r="BA1949" s="4" t="b">
        <f t="shared" si="432"/>
        <v>1</v>
      </c>
      <c r="BB1949" s="14" t="b">
        <f t="shared" si="433"/>
        <v>1</v>
      </c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</row>
    <row r="1950" spans="1:64" x14ac:dyDescent="0.2">
      <c r="A1950" s="1"/>
      <c r="B1950" s="11" t="s">
        <v>2105</v>
      </c>
      <c r="C1950" s="4">
        <v>2</v>
      </c>
      <c r="D1950" s="4">
        <v>2</v>
      </c>
      <c r="E1950" s="4">
        <v>3</v>
      </c>
      <c r="F1950" s="4">
        <v>4</v>
      </c>
      <c r="G1950" s="4">
        <v>1</v>
      </c>
      <c r="H1950" s="4">
        <v>2</v>
      </c>
      <c r="I1950" s="4">
        <v>1</v>
      </c>
      <c r="J1950" s="4">
        <v>2</v>
      </c>
      <c r="K1950" s="4">
        <v>1</v>
      </c>
      <c r="L1950" s="4">
        <v>2</v>
      </c>
      <c r="M1950" s="4">
        <v>2</v>
      </c>
      <c r="N1950" s="14">
        <v>2</v>
      </c>
      <c r="O1950" s="25" t="b">
        <f t="shared" si="420"/>
        <v>1</v>
      </c>
      <c r="P1950" s="11">
        <f>IF($O1950 = TRUE, IF(ISBLANK(C1950), "", INDEX('Individual UI'!$E$6:$H$6,1,C1950)), "")</f>
        <v>-2</v>
      </c>
      <c r="Q1950" s="4">
        <f>IF($O1950 = TRUE, IF(ISBLANK(D1950), "", INDEX('Individual UI'!$E$6:$H$6,1,D1950)), "")</f>
        <v>-2</v>
      </c>
      <c r="R1950" s="4">
        <f>IF($O1950 = TRUE, IF(ISBLANK(E1950), "", INDEX('Individual UI'!$E$6:$H$6,1,E1950)), "")</f>
        <v>2</v>
      </c>
      <c r="S1950" s="4">
        <f>IF($O1950 = TRUE, IF(ISBLANK(F1950), "", INDEX('Individual UI'!$E$6:$H$6,1,F1950)), "")</f>
        <v>4</v>
      </c>
      <c r="T1950" s="4">
        <f>IF($O1950 = TRUE, IF(ISBLANK(G1950), "", INDEX('Individual UI'!$E$6:$H$6,1,G1950)), "")</f>
        <v>-4</v>
      </c>
      <c r="U1950" s="4">
        <f>IF($O1950 = TRUE, IF(ISBLANK(H1950), "", INDEX('Individual UI'!$E$6:$H$6,1,H1950)), "")</f>
        <v>-2</v>
      </c>
      <c r="V1950" s="4">
        <f>IF($O1950 = TRUE, IF(ISBLANK(I1950), "", INDEX('Individual UI'!$E$6:$H$6,1,I1950)), "")</f>
        <v>-4</v>
      </c>
      <c r="W1950" s="4">
        <f>IF($O1950 = TRUE, IF(ISBLANK(J1950), "", INDEX('Individual UI'!$E$6:$H$6,1,J1950)), "")</f>
        <v>-2</v>
      </c>
      <c r="X1950" s="4">
        <f>IF($O1950 = TRUE, IF(ISBLANK(K1950), "", INDEX('Individual UI'!$E$6:$H$6,1,K1950)), "")</f>
        <v>-4</v>
      </c>
      <c r="Y1950" s="4">
        <f>IF($O1950 = TRUE, IF(ISBLANK(L1950), "", INDEX('Individual UI'!$E$6:$H$6,1,L1950)), "")</f>
        <v>-2</v>
      </c>
      <c r="Z1950" s="4">
        <f>IF($O1950 = TRUE, IF(ISBLANK(M1950), "", INDEX('Individual UI'!$E$6:$H$6,1,M1950)), "")</f>
        <v>-2</v>
      </c>
      <c r="AA1950" s="14">
        <f>IF($O1950 = TRUE, IF(ISBLANK(N1950), "", INDEX('Individual UI'!$E$6:$H$6,1,N1950)), "")</f>
        <v>-2</v>
      </c>
      <c r="AB1950" s="11">
        <f>IF($O1950 = TRUE, EXP(MMULT($P1950:$AA1950, Documentation!D$39:D$50) + Documentation!D$51), "")</f>
        <v>5.2657399815705913E-2</v>
      </c>
      <c r="AC1950" s="4">
        <f>IF($O1950 = TRUE, EXP(MMULT($P1950:$AA1950, Documentation!E$39:E$50) + Documentation!E$51), "")</f>
        <v>2.6894102542407953E-4</v>
      </c>
      <c r="AD1950" s="4">
        <f>IF($O1950 = TRUE, EXP(MMULT($P1950:$AA1950, Documentation!F$39:F$50) + Documentation!F$51), "")</f>
        <v>1.8850320199769121E-3</v>
      </c>
      <c r="AE1950" s="4">
        <f>IF($O1950 = TRUE, EXP(MMULT($P1950:$AA1950, Documentation!G$39:G$50) + Documentation!G$51), "")</f>
        <v>1.6584240267961048</v>
      </c>
      <c r="AF1950" s="14">
        <f>IF($O1950 = TRUE, EXP(MMULT($P1950:$AA1950, Documentation!H$39:H$50) + Documentation!H$51), "")</f>
        <v>2.3294736639392074E-2</v>
      </c>
      <c r="AG1950" s="30">
        <f t="shared" si="421"/>
        <v>3.0323343496937674E-2</v>
      </c>
      <c r="AH1950" s="28">
        <f t="shared" si="422"/>
        <v>1.5487265081251878E-4</v>
      </c>
      <c r="AI1950" s="28">
        <f t="shared" si="423"/>
        <v>1.0855164448784111E-3</v>
      </c>
      <c r="AJ1950" s="28">
        <f t="shared" si="424"/>
        <v>0.95502173681415559</v>
      </c>
      <c r="AK1950" s="33">
        <f t="shared" si="425"/>
        <v>1.3414530593215847E-2</v>
      </c>
      <c r="AL1950" s="11">
        <f t="shared" si="426"/>
        <v>4</v>
      </c>
      <c r="AM1950" s="14" t="str">
        <f>IF($O1950 = TRUE, INDEX(Documentation!$M$9:$M$13, $AL1950, 1), "")</f>
        <v>Financially Pressured</v>
      </c>
      <c r="AN1950" s="1"/>
      <c r="AO1950" s="1"/>
      <c r="AP1950" s="38">
        <v>3.0323343496937601E-2</v>
      </c>
      <c r="AQ1950" s="35">
        <v>1.5487265081251601E-4</v>
      </c>
      <c r="AR1950" s="35">
        <v>1.0855164448784101E-3</v>
      </c>
      <c r="AS1950" s="35">
        <v>0.95502173681415603</v>
      </c>
      <c r="AT1950" s="35">
        <v>1.34145305932158E-2</v>
      </c>
      <c r="AU1950" s="14">
        <v>4</v>
      </c>
      <c r="AV1950" s="4" t="b">
        <f t="shared" si="427"/>
        <v>1</v>
      </c>
      <c r="AW1950" s="4" t="b">
        <f t="shared" si="428"/>
        <v>1</v>
      </c>
      <c r="AX1950" s="4" t="b">
        <f t="shared" si="429"/>
        <v>1</v>
      </c>
      <c r="AY1950" s="4" t="b">
        <f t="shared" si="430"/>
        <v>1</v>
      </c>
      <c r="AZ1950" s="4" t="b">
        <f t="shared" si="431"/>
        <v>1</v>
      </c>
      <c r="BA1950" s="4" t="b">
        <f t="shared" si="432"/>
        <v>1</v>
      </c>
      <c r="BB1950" s="14" t="b">
        <f t="shared" si="433"/>
        <v>1</v>
      </c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</row>
    <row r="1951" spans="1:64" x14ac:dyDescent="0.2">
      <c r="A1951" s="1"/>
      <c r="B1951" s="11" t="s">
        <v>2106</v>
      </c>
      <c r="C1951" s="4">
        <v>4</v>
      </c>
      <c r="D1951" s="4">
        <v>3</v>
      </c>
      <c r="E1951" s="4">
        <v>4</v>
      </c>
      <c r="F1951" s="4">
        <v>4</v>
      </c>
      <c r="G1951" s="4">
        <v>3</v>
      </c>
      <c r="H1951" s="4">
        <v>3</v>
      </c>
      <c r="I1951" s="4">
        <v>2</v>
      </c>
      <c r="J1951" s="4">
        <v>4</v>
      </c>
      <c r="K1951" s="4">
        <v>1</v>
      </c>
      <c r="L1951" s="4">
        <v>1</v>
      </c>
      <c r="M1951" s="4">
        <v>1</v>
      </c>
      <c r="N1951" s="14">
        <v>2</v>
      </c>
      <c r="O1951" s="25" t="b">
        <f t="shared" si="420"/>
        <v>1</v>
      </c>
      <c r="P1951" s="11">
        <f>IF($O1951 = TRUE, IF(ISBLANK(C1951), "", INDEX('Individual UI'!$E$6:$H$6,1,C1951)), "")</f>
        <v>4</v>
      </c>
      <c r="Q1951" s="4">
        <f>IF($O1951 = TRUE, IF(ISBLANK(D1951), "", INDEX('Individual UI'!$E$6:$H$6,1,D1951)), "")</f>
        <v>2</v>
      </c>
      <c r="R1951" s="4">
        <f>IF($O1951 = TRUE, IF(ISBLANK(E1951), "", INDEX('Individual UI'!$E$6:$H$6,1,E1951)), "")</f>
        <v>4</v>
      </c>
      <c r="S1951" s="4">
        <f>IF($O1951 = TRUE, IF(ISBLANK(F1951), "", INDEX('Individual UI'!$E$6:$H$6,1,F1951)), "")</f>
        <v>4</v>
      </c>
      <c r="T1951" s="4">
        <f>IF($O1951 = TRUE, IF(ISBLANK(G1951), "", INDEX('Individual UI'!$E$6:$H$6,1,G1951)), "")</f>
        <v>2</v>
      </c>
      <c r="U1951" s="4">
        <f>IF($O1951 = TRUE, IF(ISBLANK(H1951), "", INDEX('Individual UI'!$E$6:$H$6,1,H1951)), "")</f>
        <v>2</v>
      </c>
      <c r="V1951" s="4">
        <f>IF($O1951 = TRUE, IF(ISBLANK(I1951), "", INDEX('Individual UI'!$E$6:$H$6,1,I1951)), "")</f>
        <v>-2</v>
      </c>
      <c r="W1951" s="4">
        <f>IF($O1951 = TRUE, IF(ISBLANK(J1951), "", INDEX('Individual UI'!$E$6:$H$6,1,J1951)), "")</f>
        <v>4</v>
      </c>
      <c r="X1951" s="4">
        <f>IF($O1951 = TRUE, IF(ISBLANK(K1951), "", INDEX('Individual UI'!$E$6:$H$6,1,K1951)), "")</f>
        <v>-4</v>
      </c>
      <c r="Y1951" s="4">
        <f>IF($O1951 = TRUE, IF(ISBLANK(L1951), "", INDEX('Individual UI'!$E$6:$H$6,1,L1951)), "")</f>
        <v>-4</v>
      </c>
      <c r="Z1951" s="4">
        <f>IF($O1951 = TRUE, IF(ISBLANK(M1951), "", INDEX('Individual UI'!$E$6:$H$6,1,M1951)), "")</f>
        <v>-4</v>
      </c>
      <c r="AA1951" s="14">
        <f>IF($O1951 = TRUE, IF(ISBLANK(N1951), "", INDEX('Individual UI'!$E$6:$H$6,1,N1951)), "")</f>
        <v>-2</v>
      </c>
      <c r="AB1951" s="11">
        <f>IF($O1951 = TRUE, EXP(MMULT($P1951:$AA1951, Documentation!D$39:D$50) + Documentation!D$51), "")</f>
        <v>7.5813362919607304E-5</v>
      </c>
      <c r="AC1951" s="4">
        <f>IF($O1951 = TRUE, EXP(MMULT($P1951:$AA1951, Documentation!E$39:E$50) + Documentation!E$51), "")</f>
        <v>8.5795602440989484E-5</v>
      </c>
      <c r="AD1951" s="4">
        <f>IF($O1951 = TRUE, EXP(MMULT($P1951:$AA1951, Documentation!F$39:F$50) + Documentation!F$51), "")</f>
        <v>0.1509712255261576</v>
      </c>
      <c r="AE1951" s="4">
        <f>IF($O1951 = TRUE, EXP(MMULT($P1951:$AA1951, Documentation!G$39:G$50) + Documentation!G$51), "")</f>
        <v>15.723292434316496</v>
      </c>
      <c r="AF1951" s="14">
        <f>IF($O1951 = TRUE, EXP(MMULT($P1951:$AA1951, Documentation!H$39:H$50) + Documentation!H$51), "")</f>
        <v>2.1316098127643341</v>
      </c>
      <c r="AG1951" s="30">
        <f t="shared" si="421"/>
        <v>4.2104418088797271E-6</v>
      </c>
      <c r="AH1951" s="28">
        <f t="shared" si="422"/>
        <v>4.7648247963703019E-6</v>
      </c>
      <c r="AI1951" s="28">
        <f t="shared" si="423"/>
        <v>8.3844791394782885E-3</v>
      </c>
      <c r="AJ1951" s="28">
        <f t="shared" si="424"/>
        <v>0.87322346996913014</v>
      </c>
      <c r="AK1951" s="33">
        <f t="shared" si="425"/>
        <v>0.11838307562478627</v>
      </c>
      <c r="AL1951" s="11">
        <f t="shared" si="426"/>
        <v>4</v>
      </c>
      <c r="AM1951" s="14" t="str">
        <f>IF($O1951 = TRUE, INDEX(Documentation!$M$9:$M$13, $AL1951, 1), "")</f>
        <v>Financially Pressured</v>
      </c>
      <c r="AN1951" s="1"/>
      <c r="AO1951" s="1"/>
      <c r="AP1951" s="38">
        <v>4.21044180887975E-6</v>
      </c>
      <c r="AQ1951" s="35">
        <v>4.7648247963704196E-6</v>
      </c>
      <c r="AR1951" s="35">
        <v>8.3844791394786494E-3</v>
      </c>
      <c r="AS1951" s="35">
        <v>0.87322346996912703</v>
      </c>
      <c r="AT1951" s="35">
        <v>0.118383075624789</v>
      </c>
      <c r="AU1951" s="14">
        <v>4</v>
      </c>
      <c r="AV1951" s="4" t="b">
        <f t="shared" si="427"/>
        <v>1</v>
      </c>
      <c r="AW1951" s="4" t="b">
        <f t="shared" si="428"/>
        <v>1</v>
      </c>
      <c r="AX1951" s="4" t="b">
        <f t="shared" si="429"/>
        <v>1</v>
      </c>
      <c r="AY1951" s="4" t="b">
        <f t="shared" si="430"/>
        <v>1</v>
      </c>
      <c r="AZ1951" s="4" t="b">
        <f t="shared" si="431"/>
        <v>1</v>
      </c>
      <c r="BA1951" s="4" t="b">
        <f t="shared" si="432"/>
        <v>1</v>
      </c>
      <c r="BB1951" s="14" t="b">
        <f t="shared" si="433"/>
        <v>1</v>
      </c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</row>
    <row r="1952" spans="1:64" x14ac:dyDescent="0.2">
      <c r="A1952" s="1"/>
      <c r="B1952" s="11" t="s">
        <v>2107</v>
      </c>
      <c r="C1952" s="4">
        <v>3</v>
      </c>
      <c r="D1952" s="4">
        <v>4</v>
      </c>
      <c r="E1952" s="4">
        <v>3</v>
      </c>
      <c r="F1952" s="4">
        <v>3</v>
      </c>
      <c r="G1952" s="4">
        <v>2</v>
      </c>
      <c r="H1952" s="4">
        <v>2</v>
      </c>
      <c r="I1952" s="4">
        <v>2</v>
      </c>
      <c r="J1952" s="4">
        <v>4</v>
      </c>
      <c r="K1952" s="4">
        <v>1</v>
      </c>
      <c r="L1952" s="4">
        <v>4</v>
      </c>
      <c r="M1952" s="4">
        <v>4</v>
      </c>
      <c r="N1952" s="14">
        <v>3</v>
      </c>
      <c r="O1952" s="25" t="b">
        <f t="shared" si="420"/>
        <v>1</v>
      </c>
      <c r="P1952" s="11">
        <f>IF($O1952 = TRUE, IF(ISBLANK(C1952), "", INDEX('Individual UI'!$E$6:$H$6,1,C1952)), "")</f>
        <v>2</v>
      </c>
      <c r="Q1952" s="4">
        <f>IF($O1952 = TRUE, IF(ISBLANK(D1952), "", INDEX('Individual UI'!$E$6:$H$6,1,D1952)), "")</f>
        <v>4</v>
      </c>
      <c r="R1952" s="4">
        <f>IF($O1952 = TRUE, IF(ISBLANK(E1952), "", INDEX('Individual UI'!$E$6:$H$6,1,E1952)), "")</f>
        <v>2</v>
      </c>
      <c r="S1952" s="4">
        <f>IF($O1952 = TRUE, IF(ISBLANK(F1952), "", INDEX('Individual UI'!$E$6:$H$6,1,F1952)), "")</f>
        <v>2</v>
      </c>
      <c r="T1952" s="4">
        <f>IF($O1952 = TRUE, IF(ISBLANK(G1952), "", INDEX('Individual UI'!$E$6:$H$6,1,G1952)), "")</f>
        <v>-2</v>
      </c>
      <c r="U1952" s="4">
        <f>IF($O1952 = TRUE, IF(ISBLANK(H1952), "", INDEX('Individual UI'!$E$6:$H$6,1,H1952)), "")</f>
        <v>-2</v>
      </c>
      <c r="V1952" s="4">
        <f>IF($O1952 = TRUE, IF(ISBLANK(I1952), "", INDEX('Individual UI'!$E$6:$H$6,1,I1952)), "")</f>
        <v>-2</v>
      </c>
      <c r="W1952" s="4">
        <f>IF($O1952 = TRUE, IF(ISBLANK(J1952), "", INDEX('Individual UI'!$E$6:$H$6,1,J1952)), "")</f>
        <v>4</v>
      </c>
      <c r="X1952" s="4">
        <f>IF($O1952 = TRUE, IF(ISBLANK(K1952), "", INDEX('Individual UI'!$E$6:$H$6,1,K1952)), "")</f>
        <v>-4</v>
      </c>
      <c r="Y1952" s="4">
        <f>IF($O1952 = TRUE, IF(ISBLANK(L1952), "", INDEX('Individual UI'!$E$6:$H$6,1,L1952)), "")</f>
        <v>4</v>
      </c>
      <c r="Z1952" s="4">
        <f>IF($O1952 = TRUE, IF(ISBLANK(M1952), "", INDEX('Individual UI'!$E$6:$H$6,1,M1952)), "")</f>
        <v>4</v>
      </c>
      <c r="AA1952" s="14">
        <f>IF($O1952 = TRUE, IF(ISBLANK(N1952), "", INDEX('Individual UI'!$E$6:$H$6,1,N1952)), "")</f>
        <v>2</v>
      </c>
      <c r="AB1952" s="11">
        <f>IF($O1952 = TRUE, EXP(MMULT($P1952:$AA1952, Documentation!D$39:D$50) + Documentation!D$51), "")</f>
        <v>1.4255122109369057E-4</v>
      </c>
      <c r="AC1952" s="4">
        <f>IF($O1952 = TRUE, EXP(MMULT($P1952:$AA1952, Documentation!E$39:E$50) + Documentation!E$51), "")</f>
        <v>0.49231590621551258</v>
      </c>
      <c r="AD1952" s="4">
        <f>IF($O1952 = TRUE, EXP(MMULT($P1952:$AA1952, Documentation!F$39:F$50) + Documentation!F$51), "")</f>
        <v>3.7471268996325149</v>
      </c>
      <c r="AE1952" s="4">
        <f>IF($O1952 = TRUE, EXP(MMULT($P1952:$AA1952, Documentation!G$39:G$50) + Documentation!G$51), "")</f>
        <v>5.7945104733577281E-4</v>
      </c>
      <c r="AF1952" s="14">
        <f>IF($O1952 = TRUE, EXP(MMULT($P1952:$AA1952, Documentation!H$39:H$50) + Documentation!H$51), "")</f>
        <v>0.2882907243279062</v>
      </c>
      <c r="AG1952" s="30">
        <f t="shared" si="421"/>
        <v>3.1478993240051647E-5</v>
      </c>
      <c r="AH1952" s="28">
        <f t="shared" si="422"/>
        <v>0.10871607387734933</v>
      </c>
      <c r="AI1952" s="28">
        <f t="shared" si="423"/>
        <v>0.82746244780058531</v>
      </c>
      <c r="AJ1952" s="28">
        <f t="shared" si="424"/>
        <v>1.2795776466927074E-4</v>
      </c>
      <c r="AK1952" s="33">
        <f t="shared" si="425"/>
        <v>6.3662041564156224E-2</v>
      </c>
      <c r="AL1952" s="11">
        <f t="shared" si="426"/>
        <v>3</v>
      </c>
      <c r="AM1952" s="14" t="str">
        <f>IF($O1952 = TRUE, INDEX(Documentation!$M$9:$M$13, $AL1952, 1), "")</f>
        <v>Process Skeptics</v>
      </c>
      <c r="AN1952" s="1"/>
      <c r="AO1952" s="1"/>
      <c r="AP1952" s="38">
        <v>3.1478993240051999E-5</v>
      </c>
      <c r="AQ1952" s="35">
        <v>0.108716073877348</v>
      </c>
      <c r="AR1952" s="35">
        <v>0.82746244780058598</v>
      </c>
      <c r="AS1952" s="35">
        <v>1.2795776466927101E-4</v>
      </c>
      <c r="AT1952" s="35">
        <v>6.3662041564156002E-2</v>
      </c>
      <c r="AU1952" s="14">
        <v>3</v>
      </c>
      <c r="AV1952" s="4" t="b">
        <f t="shared" si="427"/>
        <v>1</v>
      </c>
      <c r="AW1952" s="4" t="b">
        <f t="shared" si="428"/>
        <v>1</v>
      </c>
      <c r="AX1952" s="4" t="b">
        <f t="shared" si="429"/>
        <v>1</v>
      </c>
      <c r="AY1952" s="4" t="b">
        <f t="shared" si="430"/>
        <v>1</v>
      </c>
      <c r="AZ1952" s="4" t="b">
        <f t="shared" si="431"/>
        <v>1</v>
      </c>
      <c r="BA1952" s="4" t="b">
        <f t="shared" si="432"/>
        <v>1</v>
      </c>
      <c r="BB1952" s="14" t="b">
        <f t="shared" si="433"/>
        <v>1</v>
      </c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</row>
    <row r="1953" spans="1:64" x14ac:dyDescent="0.2">
      <c r="A1953" s="1"/>
      <c r="B1953" s="11" t="s">
        <v>2108</v>
      </c>
      <c r="C1953" s="4">
        <v>1</v>
      </c>
      <c r="D1953" s="4">
        <v>4</v>
      </c>
      <c r="E1953" s="4">
        <v>3</v>
      </c>
      <c r="F1953" s="4">
        <v>4</v>
      </c>
      <c r="G1953" s="4">
        <v>4</v>
      </c>
      <c r="H1953" s="4">
        <v>4</v>
      </c>
      <c r="I1953" s="4">
        <v>1</v>
      </c>
      <c r="J1953" s="4">
        <v>1</v>
      </c>
      <c r="K1953" s="4">
        <v>1</v>
      </c>
      <c r="L1953" s="4">
        <v>3</v>
      </c>
      <c r="M1953" s="4">
        <v>1</v>
      </c>
      <c r="N1953" s="14">
        <v>2</v>
      </c>
      <c r="O1953" s="25" t="b">
        <f t="shared" si="420"/>
        <v>1</v>
      </c>
      <c r="P1953" s="11">
        <f>IF($O1953 = TRUE, IF(ISBLANK(C1953), "", INDEX('Individual UI'!$E$6:$H$6,1,C1953)), "")</f>
        <v>-4</v>
      </c>
      <c r="Q1953" s="4">
        <f>IF($O1953 = TRUE, IF(ISBLANK(D1953), "", INDEX('Individual UI'!$E$6:$H$6,1,D1953)), "")</f>
        <v>4</v>
      </c>
      <c r="R1953" s="4">
        <f>IF($O1953 = TRUE, IF(ISBLANK(E1953), "", INDEX('Individual UI'!$E$6:$H$6,1,E1953)), "")</f>
        <v>2</v>
      </c>
      <c r="S1953" s="4">
        <f>IF($O1953 = TRUE, IF(ISBLANK(F1953), "", INDEX('Individual UI'!$E$6:$H$6,1,F1953)), "")</f>
        <v>4</v>
      </c>
      <c r="T1953" s="4">
        <f>IF($O1953 = TRUE, IF(ISBLANK(G1953), "", INDEX('Individual UI'!$E$6:$H$6,1,G1953)), "")</f>
        <v>4</v>
      </c>
      <c r="U1953" s="4">
        <f>IF($O1953 = TRUE, IF(ISBLANK(H1953), "", INDEX('Individual UI'!$E$6:$H$6,1,H1953)), "")</f>
        <v>4</v>
      </c>
      <c r="V1953" s="4">
        <f>IF($O1953 = TRUE, IF(ISBLANK(I1953), "", INDEX('Individual UI'!$E$6:$H$6,1,I1953)), "")</f>
        <v>-4</v>
      </c>
      <c r="W1953" s="4">
        <f>IF($O1953 = TRUE, IF(ISBLANK(J1953), "", INDEX('Individual UI'!$E$6:$H$6,1,J1953)), "")</f>
        <v>-4</v>
      </c>
      <c r="X1953" s="4">
        <f>IF($O1953 = TRUE, IF(ISBLANK(K1953), "", INDEX('Individual UI'!$E$6:$H$6,1,K1953)), "")</f>
        <v>-4</v>
      </c>
      <c r="Y1953" s="4">
        <f>IF($O1953 = TRUE, IF(ISBLANK(L1953), "", INDEX('Individual UI'!$E$6:$H$6,1,L1953)), "")</f>
        <v>2</v>
      </c>
      <c r="Z1953" s="4">
        <f>IF($O1953 = TRUE, IF(ISBLANK(M1953), "", INDEX('Individual UI'!$E$6:$H$6,1,M1953)), "")</f>
        <v>-4</v>
      </c>
      <c r="AA1953" s="14">
        <f>IF($O1953 = TRUE, IF(ISBLANK(N1953), "", INDEX('Individual UI'!$E$6:$H$6,1,N1953)), "")</f>
        <v>-2</v>
      </c>
      <c r="AB1953" s="11">
        <f>IF($O1953 = TRUE, EXP(MMULT($P1953:$AA1953, Documentation!D$39:D$50) + Documentation!D$51), "")</f>
        <v>9.4931081392228477E-5</v>
      </c>
      <c r="AC1953" s="4">
        <f>IF($O1953 = TRUE, EXP(MMULT($P1953:$AA1953, Documentation!E$39:E$50) + Documentation!E$51), "")</f>
        <v>5.2732832203664102E-3</v>
      </c>
      <c r="AD1953" s="4">
        <f>IF($O1953 = TRUE, EXP(MMULT($P1953:$AA1953, Documentation!F$39:F$50) + Documentation!F$51), "")</f>
        <v>2.8389177688595162E-3</v>
      </c>
      <c r="AE1953" s="4">
        <f>IF($O1953 = TRUE, EXP(MMULT($P1953:$AA1953, Documentation!G$39:G$50) + Documentation!G$51), "")</f>
        <v>230.3775767458616</v>
      </c>
      <c r="AF1953" s="14">
        <f>IF($O1953 = TRUE, EXP(MMULT($P1953:$AA1953, Documentation!H$39:H$50) + Documentation!H$51), "")</f>
        <v>2.0532561501893491</v>
      </c>
      <c r="AG1953" s="30">
        <f t="shared" si="421"/>
        <v>4.0841280957253679E-7</v>
      </c>
      <c r="AH1953" s="28">
        <f t="shared" si="422"/>
        <v>2.268673635774964E-5</v>
      </c>
      <c r="AI1953" s="28">
        <f t="shared" si="423"/>
        <v>1.221360133184189E-5</v>
      </c>
      <c r="AJ1953" s="28">
        <f t="shared" si="424"/>
        <v>0.99113116590908923</v>
      </c>
      <c r="AK1953" s="33">
        <f t="shared" si="425"/>
        <v>8.8335253404115618E-3</v>
      </c>
      <c r="AL1953" s="11">
        <f t="shared" si="426"/>
        <v>4</v>
      </c>
      <c r="AM1953" s="14" t="str">
        <f>IF($O1953 = TRUE, INDEX(Documentation!$M$9:$M$13, $AL1953, 1), "")</f>
        <v>Financially Pressured</v>
      </c>
      <c r="AN1953" s="1"/>
      <c r="AO1953" s="1"/>
      <c r="AP1953" s="38">
        <v>4.0841280957253801E-7</v>
      </c>
      <c r="AQ1953" s="35">
        <v>2.2686736357749701E-5</v>
      </c>
      <c r="AR1953" s="35">
        <v>1.22136013318421E-5</v>
      </c>
      <c r="AS1953" s="35">
        <v>0.99113116590908901</v>
      </c>
      <c r="AT1953" s="35">
        <v>8.8335253404116E-3</v>
      </c>
      <c r="AU1953" s="14">
        <v>4</v>
      </c>
      <c r="AV1953" s="4" t="b">
        <f t="shared" si="427"/>
        <v>1</v>
      </c>
      <c r="AW1953" s="4" t="b">
        <f t="shared" si="428"/>
        <v>1</v>
      </c>
      <c r="AX1953" s="4" t="b">
        <f t="shared" si="429"/>
        <v>1</v>
      </c>
      <c r="AY1953" s="4" t="b">
        <f t="shared" si="430"/>
        <v>1</v>
      </c>
      <c r="AZ1953" s="4" t="b">
        <f t="shared" si="431"/>
        <v>1</v>
      </c>
      <c r="BA1953" s="4" t="b">
        <f t="shared" si="432"/>
        <v>1</v>
      </c>
      <c r="BB1953" s="14" t="b">
        <f t="shared" si="433"/>
        <v>1</v>
      </c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</row>
    <row r="1954" spans="1:64" x14ac:dyDescent="0.2">
      <c r="A1954" s="1"/>
      <c r="B1954" s="11" t="s">
        <v>2109</v>
      </c>
      <c r="C1954" s="4">
        <v>4</v>
      </c>
      <c r="D1954" s="4">
        <v>3</v>
      </c>
      <c r="E1954" s="4">
        <v>2</v>
      </c>
      <c r="F1954" s="4">
        <v>1</v>
      </c>
      <c r="G1954" s="4">
        <v>4</v>
      </c>
      <c r="H1954" s="4">
        <v>4</v>
      </c>
      <c r="I1954" s="4">
        <v>1</v>
      </c>
      <c r="J1954" s="4">
        <v>3</v>
      </c>
      <c r="K1954" s="4">
        <v>2</v>
      </c>
      <c r="L1954" s="4">
        <v>1</v>
      </c>
      <c r="M1954" s="4">
        <v>3</v>
      </c>
      <c r="N1954" s="14">
        <v>2</v>
      </c>
      <c r="O1954" s="25" t="b">
        <f t="shared" si="420"/>
        <v>1</v>
      </c>
      <c r="P1954" s="11">
        <f>IF($O1954 = TRUE, IF(ISBLANK(C1954), "", INDEX('Individual UI'!$E$6:$H$6,1,C1954)), "")</f>
        <v>4</v>
      </c>
      <c r="Q1954" s="4">
        <f>IF($O1954 = TRUE, IF(ISBLANK(D1954), "", INDEX('Individual UI'!$E$6:$H$6,1,D1954)), "")</f>
        <v>2</v>
      </c>
      <c r="R1954" s="4">
        <f>IF($O1954 = TRUE, IF(ISBLANK(E1954), "", INDEX('Individual UI'!$E$6:$H$6,1,E1954)), "")</f>
        <v>-2</v>
      </c>
      <c r="S1954" s="4">
        <f>IF($O1954 = TRUE, IF(ISBLANK(F1954), "", INDEX('Individual UI'!$E$6:$H$6,1,F1954)), "")</f>
        <v>-4</v>
      </c>
      <c r="T1954" s="4">
        <f>IF($O1954 = TRUE, IF(ISBLANK(G1954), "", INDEX('Individual UI'!$E$6:$H$6,1,G1954)), "")</f>
        <v>4</v>
      </c>
      <c r="U1954" s="4">
        <f>IF($O1954 = TRUE, IF(ISBLANK(H1954), "", INDEX('Individual UI'!$E$6:$H$6,1,H1954)), "")</f>
        <v>4</v>
      </c>
      <c r="V1954" s="4">
        <f>IF($O1954 = TRUE, IF(ISBLANK(I1954), "", INDEX('Individual UI'!$E$6:$H$6,1,I1954)), "")</f>
        <v>-4</v>
      </c>
      <c r="W1954" s="4">
        <f>IF($O1954 = TRUE, IF(ISBLANK(J1954), "", INDEX('Individual UI'!$E$6:$H$6,1,J1954)), "")</f>
        <v>2</v>
      </c>
      <c r="X1954" s="4">
        <f>IF($O1954 = TRUE, IF(ISBLANK(K1954), "", INDEX('Individual UI'!$E$6:$H$6,1,K1954)), "")</f>
        <v>-2</v>
      </c>
      <c r="Y1954" s="4">
        <f>IF($O1954 = TRUE, IF(ISBLANK(L1954), "", INDEX('Individual UI'!$E$6:$H$6,1,L1954)), "")</f>
        <v>-4</v>
      </c>
      <c r="Z1954" s="4">
        <f>IF($O1954 = TRUE, IF(ISBLANK(M1954), "", INDEX('Individual UI'!$E$6:$H$6,1,M1954)), "")</f>
        <v>2</v>
      </c>
      <c r="AA1954" s="14">
        <f>IF($O1954 = TRUE, IF(ISBLANK(N1954), "", INDEX('Individual UI'!$E$6:$H$6,1,N1954)), "")</f>
        <v>-2</v>
      </c>
      <c r="AB1954" s="11">
        <f>IF($O1954 = TRUE, EXP(MMULT($P1954:$AA1954, Documentation!D$39:D$50) + Documentation!D$51), "")</f>
        <v>1.8454348814376118E-4</v>
      </c>
      <c r="AC1954" s="4">
        <f>IF($O1954 = TRUE, EXP(MMULT($P1954:$AA1954, Documentation!E$39:E$50) + Documentation!E$51), "")</f>
        <v>1.6347634876561854E-2</v>
      </c>
      <c r="AD1954" s="4">
        <f>IF($O1954 = TRUE, EXP(MMULT($P1954:$AA1954, Documentation!F$39:F$50) + Documentation!F$51), "")</f>
        <v>3.4740876367970928E-2</v>
      </c>
      <c r="AE1954" s="4">
        <f>IF($O1954 = TRUE, EXP(MMULT($P1954:$AA1954, Documentation!G$39:G$50) + Documentation!G$51), "")</f>
        <v>0.14749950409348123</v>
      </c>
      <c r="AF1954" s="14">
        <f>IF($O1954 = TRUE, EXP(MMULT($P1954:$AA1954, Documentation!H$39:H$50) + Documentation!H$51), "")</f>
        <v>2.4745765069910544</v>
      </c>
      <c r="AG1954" s="30">
        <f t="shared" si="421"/>
        <v>6.903082373470311E-5</v>
      </c>
      <c r="AH1954" s="28">
        <f t="shared" si="422"/>
        <v>6.1150394034175893E-3</v>
      </c>
      <c r="AI1954" s="28">
        <f t="shared" si="423"/>
        <v>1.2995263810545834E-2</v>
      </c>
      <c r="AJ1954" s="28">
        <f t="shared" si="424"/>
        <v>5.51740533922353E-2</v>
      </c>
      <c r="AK1954" s="33">
        <f t="shared" si="425"/>
        <v>0.92564661257006653</v>
      </c>
      <c r="AL1954" s="11">
        <f t="shared" si="426"/>
        <v>5</v>
      </c>
      <c r="AM1954" s="14" t="str">
        <f>IF($O1954 = TRUE, INDEX(Documentation!$M$9:$M$13, $AL1954, 1), "")</f>
        <v>Reluctant Claimants</v>
      </c>
      <c r="AN1954" s="1"/>
      <c r="AO1954" s="1"/>
      <c r="AP1954" s="38">
        <v>6.9030823734702297E-5</v>
      </c>
      <c r="AQ1954" s="35">
        <v>6.1150394034175503E-3</v>
      </c>
      <c r="AR1954" s="35">
        <v>1.2995263810545899E-2</v>
      </c>
      <c r="AS1954" s="35">
        <v>5.5174053392234801E-2</v>
      </c>
      <c r="AT1954" s="35">
        <v>0.92564661257006697</v>
      </c>
      <c r="AU1954" s="14">
        <v>5</v>
      </c>
      <c r="AV1954" s="4" t="b">
        <f t="shared" si="427"/>
        <v>1</v>
      </c>
      <c r="AW1954" s="4" t="b">
        <f t="shared" si="428"/>
        <v>1</v>
      </c>
      <c r="AX1954" s="4" t="b">
        <f t="shared" si="429"/>
        <v>1</v>
      </c>
      <c r="AY1954" s="4" t="b">
        <f t="shared" si="430"/>
        <v>1</v>
      </c>
      <c r="AZ1954" s="4" t="b">
        <f t="shared" si="431"/>
        <v>1</v>
      </c>
      <c r="BA1954" s="4" t="b">
        <f t="shared" si="432"/>
        <v>1</v>
      </c>
      <c r="BB1954" s="14" t="b">
        <f t="shared" si="433"/>
        <v>1</v>
      </c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</row>
    <row r="1955" spans="1:64" x14ac:dyDescent="0.2">
      <c r="A1955" s="1"/>
      <c r="B1955" s="11" t="s">
        <v>2110</v>
      </c>
      <c r="C1955" s="4">
        <v>2</v>
      </c>
      <c r="D1955" s="4">
        <v>3</v>
      </c>
      <c r="E1955" s="4">
        <v>4</v>
      </c>
      <c r="F1955" s="4">
        <v>2</v>
      </c>
      <c r="G1955" s="4">
        <v>3</v>
      </c>
      <c r="H1955" s="4">
        <v>2</v>
      </c>
      <c r="I1955" s="4">
        <v>2</v>
      </c>
      <c r="J1955" s="4">
        <v>2</v>
      </c>
      <c r="K1955" s="4">
        <v>3</v>
      </c>
      <c r="L1955" s="4">
        <v>1</v>
      </c>
      <c r="M1955" s="4">
        <v>1</v>
      </c>
      <c r="N1955" s="14">
        <v>3</v>
      </c>
      <c r="O1955" s="25" t="b">
        <f t="shared" si="420"/>
        <v>1</v>
      </c>
      <c r="P1955" s="11">
        <f>IF($O1955 = TRUE, IF(ISBLANK(C1955), "", INDEX('Individual UI'!$E$6:$H$6,1,C1955)), "")</f>
        <v>-2</v>
      </c>
      <c r="Q1955" s="4">
        <f>IF($O1955 = TRUE, IF(ISBLANK(D1955), "", INDEX('Individual UI'!$E$6:$H$6,1,D1955)), "")</f>
        <v>2</v>
      </c>
      <c r="R1955" s="4">
        <f>IF($O1955 = TRUE, IF(ISBLANK(E1955), "", INDEX('Individual UI'!$E$6:$H$6,1,E1955)), "")</f>
        <v>4</v>
      </c>
      <c r="S1955" s="4">
        <f>IF($O1955 = TRUE, IF(ISBLANK(F1955), "", INDEX('Individual UI'!$E$6:$H$6,1,F1955)), "")</f>
        <v>-2</v>
      </c>
      <c r="T1955" s="4">
        <f>IF($O1955 = TRUE, IF(ISBLANK(G1955), "", INDEX('Individual UI'!$E$6:$H$6,1,G1955)), "")</f>
        <v>2</v>
      </c>
      <c r="U1955" s="4">
        <f>IF($O1955 = TRUE, IF(ISBLANK(H1955), "", INDEX('Individual UI'!$E$6:$H$6,1,H1955)), "")</f>
        <v>-2</v>
      </c>
      <c r="V1955" s="4">
        <f>IF($O1955 = TRUE, IF(ISBLANK(I1955), "", INDEX('Individual UI'!$E$6:$H$6,1,I1955)), "")</f>
        <v>-2</v>
      </c>
      <c r="W1955" s="4">
        <f>IF($O1955 = TRUE, IF(ISBLANK(J1955), "", INDEX('Individual UI'!$E$6:$H$6,1,J1955)), "")</f>
        <v>-2</v>
      </c>
      <c r="X1955" s="4">
        <f>IF($O1955 = TRUE, IF(ISBLANK(K1955), "", INDEX('Individual UI'!$E$6:$H$6,1,K1955)), "")</f>
        <v>2</v>
      </c>
      <c r="Y1955" s="4">
        <f>IF($O1955 = TRUE, IF(ISBLANK(L1955), "", INDEX('Individual UI'!$E$6:$H$6,1,L1955)), "")</f>
        <v>-4</v>
      </c>
      <c r="Z1955" s="4">
        <f>IF($O1955 = TRUE, IF(ISBLANK(M1955), "", INDEX('Individual UI'!$E$6:$H$6,1,M1955)), "")</f>
        <v>-4</v>
      </c>
      <c r="AA1955" s="14">
        <f>IF($O1955 = TRUE, IF(ISBLANK(N1955), "", INDEX('Individual UI'!$E$6:$H$6,1,N1955)), "")</f>
        <v>2</v>
      </c>
      <c r="AB1955" s="11">
        <f>IF($O1955 = TRUE, EXP(MMULT($P1955:$AA1955, Documentation!D$39:D$50) + Documentation!D$51), "")</f>
        <v>4.775913084699759E-3</v>
      </c>
      <c r="AC1955" s="4">
        <f>IF($O1955 = TRUE, EXP(MMULT($P1955:$AA1955, Documentation!E$39:E$50) + Documentation!E$51), "")</f>
        <v>1.5462838672975135E-2</v>
      </c>
      <c r="AD1955" s="4">
        <f>IF($O1955 = TRUE, EXP(MMULT($P1955:$AA1955, Documentation!F$39:F$50) + Documentation!F$51), "")</f>
        <v>2.7186857434243405E-3</v>
      </c>
      <c r="AE1955" s="4">
        <f>IF($O1955 = TRUE, EXP(MMULT($P1955:$AA1955, Documentation!G$39:G$50) + Documentation!G$51), "")</f>
        <v>0.39014556593547328</v>
      </c>
      <c r="AF1955" s="14">
        <f>IF($O1955 = TRUE, EXP(MMULT($P1955:$AA1955, Documentation!H$39:H$50) + Documentation!H$51), "")</f>
        <v>1.1806132749837115E-2</v>
      </c>
      <c r="AG1955" s="30">
        <f t="shared" si="421"/>
        <v>1.1239845599847361E-2</v>
      </c>
      <c r="AH1955" s="28">
        <f t="shared" si="422"/>
        <v>3.6390930098032806E-2</v>
      </c>
      <c r="AI1955" s="28">
        <f t="shared" si="423"/>
        <v>6.3982755650413697E-3</v>
      </c>
      <c r="AJ1955" s="28">
        <f t="shared" si="424"/>
        <v>0.91818587248336925</v>
      </c>
      <c r="AK1955" s="33">
        <f t="shared" si="425"/>
        <v>2.7785076253709236E-2</v>
      </c>
      <c r="AL1955" s="11">
        <f t="shared" si="426"/>
        <v>4</v>
      </c>
      <c r="AM1955" s="14" t="str">
        <f>IF($O1955 = TRUE, INDEX(Documentation!$M$9:$M$13, $AL1955, 1), "")</f>
        <v>Financially Pressured</v>
      </c>
      <c r="AN1955" s="1"/>
      <c r="AO1955" s="1"/>
      <c r="AP1955" s="38">
        <v>1.12398455998475E-2</v>
      </c>
      <c r="AQ1955" s="35">
        <v>3.6390930098033798E-2</v>
      </c>
      <c r="AR1955" s="35">
        <v>6.3982755650415996E-3</v>
      </c>
      <c r="AS1955" s="35">
        <v>0.91818587248336703</v>
      </c>
      <c r="AT1955" s="35">
        <v>2.7785076253709799E-2</v>
      </c>
      <c r="AU1955" s="14">
        <v>4</v>
      </c>
      <c r="AV1955" s="4" t="b">
        <f t="shared" si="427"/>
        <v>1</v>
      </c>
      <c r="AW1955" s="4" t="b">
        <f t="shared" si="428"/>
        <v>1</v>
      </c>
      <c r="AX1955" s="4" t="b">
        <f t="shared" si="429"/>
        <v>1</v>
      </c>
      <c r="AY1955" s="4" t="b">
        <f t="shared" si="430"/>
        <v>1</v>
      </c>
      <c r="AZ1955" s="4" t="b">
        <f t="shared" si="431"/>
        <v>1</v>
      </c>
      <c r="BA1955" s="4" t="b">
        <f t="shared" si="432"/>
        <v>1</v>
      </c>
      <c r="BB1955" s="14" t="b">
        <f t="shared" si="433"/>
        <v>1</v>
      </c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</row>
    <row r="1956" spans="1:64" x14ac:dyDescent="0.2">
      <c r="A1956" s="1"/>
      <c r="B1956" s="11" t="s">
        <v>2111</v>
      </c>
      <c r="C1956" s="4">
        <v>4</v>
      </c>
      <c r="D1956" s="4">
        <v>3</v>
      </c>
      <c r="E1956" s="4">
        <v>4</v>
      </c>
      <c r="F1956" s="4">
        <v>3</v>
      </c>
      <c r="G1956" s="4">
        <v>2</v>
      </c>
      <c r="H1956" s="4">
        <v>2</v>
      </c>
      <c r="I1956" s="4">
        <v>2</v>
      </c>
      <c r="J1956" s="4">
        <v>1</v>
      </c>
      <c r="K1956" s="4">
        <v>2</v>
      </c>
      <c r="L1956" s="4">
        <v>4</v>
      </c>
      <c r="M1956" s="4">
        <v>4</v>
      </c>
      <c r="N1956" s="14">
        <v>2</v>
      </c>
      <c r="O1956" s="25" t="b">
        <f t="shared" si="420"/>
        <v>1</v>
      </c>
      <c r="P1956" s="11">
        <f>IF($O1956 = TRUE, IF(ISBLANK(C1956), "", INDEX('Individual UI'!$E$6:$H$6,1,C1956)), "")</f>
        <v>4</v>
      </c>
      <c r="Q1956" s="4">
        <f>IF($O1956 = TRUE, IF(ISBLANK(D1956), "", INDEX('Individual UI'!$E$6:$H$6,1,D1956)), "")</f>
        <v>2</v>
      </c>
      <c r="R1956" s="4">
        <f>IF($O1956 = TRUE, IF(ISBLANK(E1956), "", INDEX('Individual UI'!$E$6:$H$6,1,E1956)), "")</f>
        <v>4</v>
      </c>
      <c r="S1956" s="4">
        <f>IF($O1956 = TRUE, IF(ISBLANK(F1956), "", INDEX('Individual UI'!$E$6:$H$6,1,F1956)), "")</f>
        <v>2</v>
      </c>
      <c r="T1956" s="4">
        <f>IF($O1956 = TRUE, IF(ISBLANK(G1956), "", INDEX('Individual UI'!$E$6:$H$6,1,G1956)), "")</f>
        <v>-2</v>
      </c>
      <c r="U1956" s="4">
        <f>IF($O1956 = TRUE, IF(ISBLANK(H1956), "", INDEX('Individual UI'!$E$6:$H$6,1,H1956)), "")</f>
        <v>-2</v>
      </c>
      <c r="V1956" s="4">
        <f>IF($O1956 = TRUE, IF(ISBLANK(I1956), "", INDEX('Individual UI'!$E$6:$H$6,1,I1956)), "")</f>
        <v>-2</v>
      </c>
      <c r="W1956" s="4">
        <f>IF($O1956 = TRUE, IF(ISBLANK(J1956), "", INDEX('Individual UI'!$E$6:$H$6,1,J1956)), "")</f>
        <v>-4</v>
      </c>
      <c r="X1956" s="4">
        <f>IF($O1956 = TRUE, IF(ISBLANK(K1956), "", INDEX('Individual UI'!$E$6:$H$6,1,K1956)), "")</f>
        <v>-2</v>
      </c>
      <c r="Y1956" s="4">
        <f>IF($O1956 = TRUE, IF(ISBLANK(L1956), "", INDEX('Individual UI'!$E$6:$H$6,1,L1956)), "")</f>
        <v>4</v>
      </c>
      <c r="Z1956" s="4">
        <f>IF($O1956 = TRUE, IF(ISBLANK(M1956), "", INDEX('Individual UI'!$E$6:$H$6,1,M1956)), "")</f>
        <v>4</v>
      </c>
      <c r="AA1956" s="14">
        <f>IF($O1956 = TRUE, IF(ISBLANK(N1956), "", INDEX('Individual UI'!$E$6:$H$6,1,N1956)), "")</f>
        <v>-2</v>
      </c>
      <c r="AB1956" s="11">
        <f>IF($O1956 = TRUE, EXP(MMULT($P1956:$AA1956, Documentation!D$39:D$50) + Documentation!D$51), "")</f>
        <v>2.5586570781013503E-5</v>
      </c>
      <c r="AC1956" s="4">
        <f>IF($O1956 = TRUE, EXP(MMULT($P1956:$AA1956, Documentation!E$39:E$50) + Documentation!E$51), "")</f>
        <v>7.9797348072040553</v>
      </c>
      <c r="AD1956" s="4">
        <f>IF($O1956 = TRUE, EXP(MMULT($P1956:$AA1956, Documentation!F$39:F$50) + Documentation!F$51), "")</f>
        <v>8.5581815571042788E-2</v>
      </c>
      <c r="AE1956" s="4">
        <f>IF($O1956 = TRUE, EXP(MMULT($P1956:$AA1956, Documentation!G$39:G$50) + Documentation!G$51), "")</f>
        <v>4.1817395037961466E-3</v>
      </c>
      <c r="AF1956" s="14">
        <f>IF($O1956 = TRUE, EXP(MMULT($P1956:$AA1956, Documentation!H$39:H$50) + Documentation!H$51), "")</f>
        <v>6.8546673785039314</v>
      </c>
      <c r="AG1956" s="30">
        <f t="shared" si="421"/>
        <v>1.7144359931996781E-6</v>
      </c>
      <c r="AH1956" s="28">
        <f t="shared" si="422"/>
        <v>0.53468456897751671</v>
      </c>
      <c r="AI1956" s="28">
        <f t="shared" si="423"/>
        <v>5.7344357019991623E-3</v>
      </c>
      <c r="AJ1956" s="28">
        <f t="shared" si="424"/>
        <v>2.8019873318909418E-4</v>
      </c>
      <c r="AK1956" s="33">
        <f t="shared" si="425"/>
        <v>0.45929908215130189</v>
      </c>
      <c r="AL1956" s="11">
        <f t="shared" si="426"/>
        <v>2</v>
      </c>
      <c r="AM1956" s="14" t="str">
        <f>IF($O1956 = TRUE, INDEX(Documentation!$M$9:$M$13, $AL1956, 1), "")</f>
        <v>Cautious Consulters</v>
      </c>
      <c r="AN1956" s="1"/>
      <c r="AO1956" s="1"/>
      <c r="AP1956" s="38">
        <v>1.7144359931996999E-6</v>
      </c>
      <c r="AQ1956" s="35">
        <v>0.53468456897751504</v>
      </c>
      <c r="AR1956" s="35">
        <v>5.7344357019991502E-3</v>
      </c>
      <c r="AS1956" s="35">
        <v>2.8019873318909597E-4</v>
      </c>
      <c r="AT1956" s="35">
        <v>0.459299082151303</v>
      </c>
      <c r="AU1956" s="14">
        <v>2</v>
      </c>
      <c r="AV1956" s="4" t="b">
        <f t="shared" si="427"/>
        <v>1</v>
      </c>
      <c r="AW1956" s="4" t="b">
        <f t="shared" si="428"/>
        <v>1</v>
      </c>
      <c r="AX1956" s="4" t="b">
        <f t="shared" si="429"/>
        <v>1</v>
      </c>
      <c r="AY1956" s="4" t="b">
        <f t="shared" si="430"/>
        <v>1</v>
      </c>
      <c r="AZ1956" s="4" t="b">
        <f t="shared" si="431"/>
        <v>1</v>
      </c>
      <c r="BA1956" s="4" t="b">
        <f t="shared" si="432"/>
        <v>1</v>
      </c>
      <c r="BB1956" s="14" t="b">
        <f t="shared" si="433"/>
        <v>1</v>
      </c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</row>
    <row r="1957" spans="1:64" x14ac:dyDescent="0.2">
      <c r="A1957" s="1"/>
      <c r="B1957" s="11" t="s">
        <v>2112</v>
      </c>
      <c r="C1957" s="4">
        <v>1</v>
      </c>
      <c r="D1957" s="4">
        <v>1</v>
      </c>
      <c r="E1957" s="4">
        <v>3</v>
      </c>
      <c r="F1957" s="4">
        <v>4</v>
      </c>
      <c r="G1957" s="4">
        <v>3</v>
      </c>
      <c r="H1957" s="4">
        <v>1</v>
      </c>
      <c r="I1957" s="4">
        <v>3</v>
      </c>
      <c r="J1957" s="4">
        <v>3</v>
      </c>
      <c r="K1957" s="4">
        <v>2</v>
      </c>
      <c r="L1957" s="4">
        <v>3</v>
      </c>
      <c r="M1957" s="4">
        <v>3</v>
      </c>
      <c r="N1957" s="14">
        <v>2</v>
      </c>
      <c r="O1957" s="25" t="b">
        <f t="shared" si="420"/>
        <v>1</v>
      </c>
      <c r="P1957" s="11">
        <f>IF($O1957 = TRUE, IF(ISBLANK(C1957), "", INDEX('Individual UI'!$E$6:$H$6,1,C1957)), "")</f>
        <v>-4</v>
      </c>
      <c r="Q1957" s="4">
        <f>IF($O1957 = TRUE, IF(ISBLANK(D1957), "", INDEX('Individual UI'!$E$6:$H$6,1,D1957)), "")</f>
        <v>-4</v>
      </c>
      <c r="R1957" s="4">
        <f>IF($O1957 = TRUE, IF(ISBLANK(E1957), "", INDEX('Individual UI'!$E$6:$H$6,1,E1957)), "")</f>
        <v>2</v>
      </c>
      <c r="S1957" s="4">
        <f>IF($O1957 = TRUE, IF(ISBLANK(F1957), "", INDEX('Individual UI'!$E$6:$H$6,1,F1957)), "")</f>
        <v>4</v>
      </c>
      <c r="T1957" s="4">
        <f>IF($O1957 = TRUE, IF(ISBLANK(G1957), "", INDEX('Individual UI'!$E$6:$H$6,1,G1957)), "")</f>
        <v>2</v>
      </c>
      <c r="U1957" s="4">
        <f>IF($O1957 = TRUE, IF(ISBLANK(H1957), "", INDEX('Individual UI'!$E$6:$H$6,1,H1957)), "")</f>
        <v>-4</v>
      </c>
      <c r="V1957" s="4">
        <f>IF($O1957 = TRUE, IF(ISBLANK(I1957), "", INDEX('Individual UI'!$E$6:$H$6,1,I1957)), "")</f>
        <v>2</v>
      </c>
      <c r="W1957" s="4">
        <f>IF($O1957 = TRUE, IF(ISBLANK(J1957), "", INDEX('Individual UI'!$E$6:$H$6,1,J1957)), "")</f>
        <v>2</v>
      </c>
      <c r="X1957" s="4">
        <f>IF($O1957 = TRUE, IF(ISBLANK(K1957), "", INDEX('Individual UI'!$E$6:$H$6,1,K1957)), "")</f>
        <v>-2</v>
      </c>
      <c r="Y1957" s="4">
        <f>IF($O1957 = TRUE, IF(ISBLANK(L1957), "", INDEX('Individual UI'!$E$6:$H$6,1,L1957)), "")</f>
        <v>2</v>
      </c>
      <c r="Z1957" s="4">
        <f>IF($O1957 = TRUE, IF(ISBLANK(M1957), "", INDEX('Individual UI'!$E$6:$H$6,1,M1957)), "")</f>
        <v>2</v>
      </c>
      <c r="AA1957" s="14">
        <f>IF($O1957 = TRUE, IF(ISBLANK(N1957), "", INDEX('Individual UI'!$E$6:$H$6,1,N1957)), "")</f>
        <v>-2</v>
      </c>
      <c r="AB1957" s="11">
        <f>IF($O1957 = TRUE, EXP(MMULT($P1957:$AA1957, Documentation!D$39:D$50) + Documentation!D$51), "")</f>
        <v>2.6746478051514432E-2</v>
      </c>
      <c r="AC1957" s="4">
        <f>IF($O1957 = TRUE, EXP(MMULT($P1957:$AA1957, Documentation!E$39:E$50) + Documentation!E$51), "")</f>
        <v>2.8572057212038459E-4</v>
      </c>
      <c r="AD1957" s="4">
        <f>IF($O1957 = TRUE, EXP(MMULT($P1957:$AA1957, Documentation!F$39:F$50) + Documentation!F$51), "")</f>
        <v>2.2859056150011475E-2</v>
      </c>
      <c r="AE1957" s="4">
        <f>IF($O1957 = TRUE, EXP(MMULT($P1957:$AA1957, Documentation!G$39:G$50) + Documentation!G$51), "")</f>
        <v>2.8430756905043861E-2</v>
      </c>
      <c r="AF1957" s="14">
        <f>IF($O1957 = TRUE, EXP(MMULT($P1957:$AA1957, Documentation!H$39:H$50) + Documentation!H$51), "")</f>
        <v>1.6705701990219558E-4</v>
      </c>
      <c r="AG1957" s="30">
        <f t="shared" si="421"/>
        <v>0.34076691818352678</v>
      </c>
      <c r="AH1957" s="28">
        <f t="shared" si="422"/>
        <v>3.6402594253931927E-3</v>
      </c>
      <c r="AI1957" s="28">
        <f t="shared" si="423"/>
        <v>0.2912387231627509</v>
      </c>
      <c r="AJ1957" s="28">
        <f t="shared" si="424"/>
        <v>0.36222568793906135</v>
      </c>
      <c r="AK1957" s="33">
        <f t="shared" si="425"/>
        <v>2.1284112892677454E-3</v>
      </c>
      <c r="AL1957" s="11">
        <f t="shared" si="426"/>
        <v>4</v>
      </c>
      <c r="AM1957" s="14" t="str">
        <f>IF($O1957 = TRUE, INDEX(Documentation!$M$9:$M$13, $AL1957, 1), "")</f>
        <v>Financially Pressured</v>
      </c>
      <c r="AN1957" s="1"/>
      <c r="AO1957" s="1"/>
      <c r="AP1957" s="38">
        <v>0.340766918183528</v>
      </c>
      <c r="AQ1957" s="35">
        <v>3.64025942539309E-3</v>
      </c>
      <c r="AR1957" s="35">
        <v>0.29123872316274602</v>
      </c>
      <c r="AS1957" s="35">
        <v>0.36222568793906401</v>
      </c>
      <c r="AT1957" s="35">
        <v>2.1284112892676899E-3</v>
      </c>
      <c r="AU1957" s="14">
        <v>4</v>
      </c>
      <c r="AV1957" s="4" t="b">
        <f t="shared" si="427"/>
        <v>1</v>
      </c>
      <c r="AW1957" s="4" t="b">
        <f t="shared" si="428"/>
        <v>1</v>
      </c>
      <c r="AX1957" s="4" t="b">
        <f t="shared" si="429"/>
        <v>1</v>
      </c>
      <c r="AY1957" s="4" t="b">
        <f t="shared" si="430"/>
        <v>1</v>
      </c>
      <c r="AZ1957" s="4" t="b">
        <f t="shared" si="431"/>
        <v>1</v>
      </c>
      <c r="BA1957" s="4" t="b">
        <f t="shared" si="432"/>
        <v>1</v>
      </c>
      <c r="BB1957" s="14" t="b">
        <f t="shared" si="433"/>
        <v>1</v>
      </c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</row>
    <row r="1958" spans="1:64" x14ac:dyDescent="0.2">
      <c r="A1958" s="1"/>
      <c r="B1958" s="11" t="s">
        <v>2113</v>
      </c>
      <c r="C1958" s="4">
        <v>3</v>
      </c>
      <c r="D1958" s="4">
        <v>4</v>
      </c>
      <c r="E1958" s="4">
        <v>2</v>
      </c>
      <c r="F1958" s="4">
        <v>2</v>
      </c>
      <c r="G1958" s="4">
        <v>3</v>
      </c>
      <c r="H1958" s="4">
        <v>2</v>
      </c>
      <c r="I1958" s="4">
        <v>1</v>
      </c>
      <c r="J1958" s="4">
        <v>3</v>
      </c>
      <c r="K1958" s="4">
        <v>2</v>
      </c>
      <c r="L1958" s="4">
        <v>4</v>
      </c>
      <c r="M1958" s="4">
        <v>2</v>
      </c>
      <c r="N1958" s="14">
        <v>4</v>
      </c>
      <c r="O1958" s="25" t="b">
        <f t="shared" si="420"/>
        <v>1</v>
      </c>
      <c r="P1958" s="11">
        <f>IF($O1958 = TRUE, IF(ISBLANK(C1958), "", INDEX('Individual UI'!$E$6:$H$6,1,C1958)), "")</f>
        <v>2</v>
      </c>
      <c r="Q1958" s="4">
        <f>IF($O1958 = TRUE, IF(ISBLANK(D1958), "", INDEX('Individual UI'!$E$6:$H$6,1,D1958)), "")</f>
        <v>4</v>
      </c>
      <c r="R1958" s="4">
        <f>IF($O1958 = TRUE, IF(ISBLANK(E1958), "", INDEX('Individual UI'!$E$6:$H$6,1,E1958)), "")</f>
        <v>-2</v>
      </c>
      <c r="S1958" s="4">
        <f>IF($O1958 = TRUE, IF(ISBLANK(F1958), "", INDEX('Individual UI'!$E$6:$H$6,1,F1958)), "")</f>
        <v>-2</v>
      </c>
      <c r="T1958" s="4">
        <f>IF($O1958 = TRUE, IF(ISBLANK(G1958), "", INDEX('Individual UI'!$E$6:$H$6,1,G1958)), "")</f>
        <v>2</v>
      </c>
      <c r="U1958" s="4">
        <f>IF($O1958 = TRUE, IF(ISBLANK(H1958), "", INDEX('Individual UI'!$E$6:$H$6,1,H1958)), "")</f>
        <v>-2</v>
      </c>
      <c r="V1958" s="4">
        <f>IF($O1958 = TRUE, IF(ISBLANK(I1958), "", INDEX('Individual UI'!$E$6:$H$6,1,I1958)), "")</f>
        <v>-4</v>
      </c>
      <c r="W1958" s="4">
        <f>IF($O1958 = TRUE, IF(ISBLANK(J1958), "", INDEX('Individual UI'!$E$6:$H$6,1,J1958)), "")</f>
        <v>2</v>
      </c>
      <c r="X1958" s="4">
        <f>IF($O1958 = TRUE, IF(ISBLANK(K1958), "", INDEX('Individual UI'!$E$6:$H$6,1,K1958)), "")</f>
        <v>-2</v>
      </c>
      <c r="Y1958" s="4">
        <f>IF($O1958 = TRUE, IF(ISBLANK(L1958), "", INDEX('Individual UI'!$E$6:$H$6,1,L1958)), "")</f>
        <v>4</v>
      </c>
      <c r="Z1958" s="4">
        <f>IF($O1958 = TRUE, IF(ISBLANK(M1958), "", INDEX('Individual UI'!$E$6:$H$6,1,M1958)), "")</f>
        <v>-2</v>
      </c>
      <c r="AA1958" s="14">
        <f>IF($O1958 = TRUE, IF(ISBLANK(N1958), "", INDEX('Individual UI'!$E$6:$H$6,1,N1958)), "")</f>
        <v>4</v>
      </c>
      <c r="AB1958" s="11">
        <f>IF($O1958 = TRUE, EXP(MMULT($P1958:$AA1958, Documentation!D$39:D$50) + Documentation!D$51), "")</f>
        <v>1.6521404559648382E-3</v>
      </c>
      <c r="AC1958" s="4">
        <f>IF($O1958 = TRUE, EXP(MMULT($P1958:$AA1958, Documentation!E$39:E$50) + Documentation!E$51), "")</f>
        <v>0.36297166094446331</v>
      </c>
      <c r="AD1958" s="4">
        <f>IF($O1958 = TRUE, EXP(MMULT($P1958:$AA1958, Documentation!F$39:F$50) + Documentation!F$51), "")</f>
        <v>8.0110077333380825E-2</v>
      </c>
      <c r="AE1958" s="4">
        <f>IF($O1958 = TRUE, EXP(MMULT($P1958:$AA1958, Documentation!G$39:G$50) + Documentation!G$51), "")</f>
        <v>2.7142774537117081E-3</v>
      </c>
      <c r="AF1958" s="14">
        <f>IF($O1958 = TRUE, EXP(MMULT($P1958:$AA1958, Documentation!H$39:H$50) + Documentation!H$51), "")</f>
        <v>2.5146092386355578E-2</v>
      </c>
      <c r="AG1958" s="30">
        <f t="shared" si="421"/>
        <v>3.4958962385818674E-3</v>
      </c>
      <c r="AH1958" s="28">
        <f t="shared" si="422"/>
        <v>0.76804079194739361</v>
      </c>
      <c r="AI1958" s="28">
        <f t="shared" si="423"/>
        <v>0.16951132514863426</v>
      </c>
      <c r="AJ1958" s="28">
        <f t="shared" si="424"/>
        <v>5.7433569322996331E-3</v>
      </c>
      <c r="AK1958" s="33">
        <f t="shared" si="425"/>
        <v>5.320862973309063E-2</v>
      </c>
      <c r="AL1958" s="11">
        <f t="shared" si="426"/>
        <v>2</v>
      </c>
      <c r="AM1958" s="14" t="str">
        <f>IF($O1958 = TRUE, INDEX(Documentation!$M$9:$M$13, $AL1958, 1), "")</f>
        <v>Cautious Consulters</v>
      </c>
      <c r="AN1958" s="1"/>
      <c r="AO1958" s="1"/>
      <c r="AP1958" s="38">
        <v>3.4958962385817898E-3</v>
      </c>
      <c r="AQ1958" s="35">
        <v>0.76804079194739205</v>
      </c>
      <c r="AR1958" s="35">
        <v>0.16951132514863601</v>
      </c>
      <c r="AS1958" s="35">
        <v>5.7433569322994397E-3</v>
      </c>
      <c r="AT1958" s="35">
        <v>5.3208629733090401E-2</v>
      </c>
      <c r="AU1958" s="14">
        <v>2</v>
      </c>
      <c r="AV1958" s="4" t="b">
        <f t="shared" si="427"/>
        <v>1</v>
      </c>
      <c r="AW1958" s="4" t="b">
        <f t="shared" si="428"/>
        <v>1</v>
      </c>
      <c r="AX1958" s="4" t="b">
        <f t="shared" si="429"/>
        <v>1</v>
      </c>
      <c r="AY1958" s="4" t="b">
        <f t="shared" si="430"/>
        <v>1</v>
      </c>
      <c r="AZ1958" s="4" t="b">
        <f t="shared" si="431"/>
        <v>1</v>
      </c>
      <c r="BA1958" s="4" t="b">
        <f t="shared" si="432"/>
        <v>1</v>
      </c>
      <c r="BB1958" s="14" t="b">
        <f t="shared" si="433"/>
        <v>1</v>
      </c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</row>
    <row r="1959" spans="1:64" x14ac:dyDescent="0.2">
      <c r="A1959" s="1"/>
      <c r="B1959" s="11" t="s">
        <v>2114</v>
      </c>
      <c r="C1959" s="4">
        <v>4</v>
      </c>
      <c r="D1959" s="4">
        <v>4</v>
      </c>
      <c r="E1959" s="4">
        <v>4</v>
      </c>
      <c r="F1959" s="4">
        <v>4</v>
      </c>
      <c r="G1959" s="4">
        <v>3</v>
      </c>
      <c r="H1959" s="4">
        <v>2</v>
      </c>
      <c r="I1959" s="4">
        <v>3</v>
      </c>
      <c r="J1959" s="4">
        <v>3</v>
      </c>
      <c r="K1959" s="4">
        <v>2</v>
      </c>
      <c r="L1959" s="4">
        <v>2</v>
      </c>
      <c r="M1959" s="4">
        <v>3</v>
      </c>
      <c r="N1959" s="14">
        <v>4</v>
      </c>
      <c r="O1959" s="25" t="b">
        <f t="shared" si="420"/>
        <v>1</v>
      </c>
      <c r="P1959" s="11">
        <f>IF($O1959 = TRUE, IF(ISBLANK(C1959), "", INDEX('Individual UI'!$E$6:$H$6,1,C1959)), "")</f>
        <v>4</v>
      </c>
      <c r="Q1959" s="4">
        <f>IF($O1959 = TRUE, IF(ISBLANK(D1959), "", INDEX('Individual UI'!$E$6:$H$6,1,D1959)), "")</f>
        <v>4</v>
      </c>
      <c r="R1959" s="4">
        <f>IF($O1959 = TRUE, IF(ISBLANK(E1959), "", INDEX('Individual UI'!$E$6:$H$6,1,E1959)), "")</f>
        <v>4</v>
      </c>
      <c r="S1959" s="4">
        <f>IF($O1959 = TRUE, IF(ISBLANK(F1959), "", INDEX('Individual UI'!$E$6:$H$6,1,F1959)), "")</f>
        <v>4</v>
      </c>
      <c r="T1959" s="4">
        <f>IF($O1959 = TRUE, IF(ISBLANK(G1959), "", INDEX('Individual UI'!$E$6:$H$6,1,G1959)), "")</f>
        <v>2</v>
      </c>
      <c r="U1959" s="4">
        <f>IF($O1959 = TRUE, IF(ISBLANK(H1959), "", INDEX('Individual UI'!$E$6:$H$6,1,H1959)), "")</f>
        <v>-2</v>
      </c>
      <c r="V1959" s="4">
        <f>IF($O1959 = TRUE, IF(ISBLANK(I1959), "", INDEX('Individual UI'!$E$6:$H$6,1,I1959)), "")</f>
        <v>2</v>
      </c>
      <c r="W1959" s="4">
        <f>IF($O1959 = TRUE, IF(ISBLANK(J1959), "", INDEX('Individual UI'!$E$6:$H$6,1,J1959)), "")</f>
        <v>2</v>
      </c>
      <c r="X1959" s="4">
        <f>IF($O1959 = TRUE, IF(ISBLANK(K1959), "", INDEX('Individual UI'!$E$6:$H$6,1,K1959)), "")</f>
        <v>-2</v>
      </c>
      <c r="Y1959" s="4">
        <f>IF($O1959 = TRUE, IF(ISBLANK(L1959), "", INDEX('Individual UI'!$E$6:$H$6,1,L1959)), "")</f>
        <v>-2</v>
      </c>
      <c r="Z1959" s="4">
        <f>IF($O1959 = TRUE, IF(ISBLANK(M1959), "", INDEX('Individual UI'!$E$6:$H$6,1,M1959)), "")</f>
        <v>2</v>
      </c>
      <c r="AA1959" s="14">
        <f>IF($O1959 = TRUE, IF(ISBLANK(N1959), "", INDEX('Individual UI'!$E$6:$H$6,1,N1959)), "")</f>
        <v>4</v>
      </c>
      <c r="AB1959" s="11">
        <f>IF($O1959 = TRUE, EXP(MMULT($P1959:$AA1959, Documentation!D$39:D$50) + Documentation!D$51), "")</f>
        <v>1.7511961408863486E-5</v>
      </c>
      <c r="AC1959" s="4">
        <f>IF($O1959 = TRUE, EXP(MMULT($P1959:$AA1959, Documentation!E$39:E$50) + Documentation!E$51), "")</f>
        <v>6.1945221647617531E-2</v>
      </c>
      <c r="AD1959" s="4">
        <f>IF($O1959 = TRUE, EXP(MMULT($P1959:$AA1959, Documentation!F$39:F$50) + Documentation!F$51), "")</f>
        <v>4.6295785069854256</v>
      </c>
      <c r="AE1959" s="4">
        <f>IF($O1959 = TRUE, EXP(MMULT($P1959:$AA1959, Documentation!G$39:G$50) + Documentation!G$51), "")</f>
        <v>4.9245982638585432E-3</v>
      </c>
      <c r="AF1959" s="14">
        <f>IF($O1959 = TRUE, EXP(MMULT($P1959:$AA1959, Documentation!H$39:H$50) + Documentation!H$51), "")</f>
        <v>0.21356361333185905</v>
      </c>
      <c r="AG1959" s="30">
        <f t="shared" si="421"/>
        <v>3.5665695245579625E-6</v>
      </c>
      <c r="AH1959" s="28">
        <f t="shared" si="422"/>
        <v>1.2616059078828177E-2</v>
      </c>
      <c r="AI1959" s="28">
        <f t="shared" si="423"/>
        <v>0.9428820238380351</v>
      </c>
      <c r="AJ1959" s="28">
        <f t="shared" si="424"/>
        <v>1.0029671536210185E-3</v>
      </c>
      <c r="AK1959" s="33">
        <f t="shared" si="425"/>
        <v>4.3495383359991209E-2</v>
      </c>
      <c r="AL1959" s="11">
        <f t="shared" si="426"/>
        <v>3</v>
      </c>
      <c r="AM1959" s="14" t="str">
        <f>IF($O1959 = TRUE, INDEX(Documentation!$M$9:$M$13, $AL1959, 1), "")</f>
        <v>Process Skeptics</v>
      </c>
      <c r="AN1959" s="1"/>
      <c r="AO1959" s="1"/>
      <c r="AP1959" s="38">
        <v>3.56656952455794E-6</v>
      </c>
      <c r="AQ1959" s="35">
        <v>1.2616059078828099E-2</v>
      </c>
      <c r="AR1959" s="35">
        <v>0.94288202383803599</v>
      </c>
      <c r="AS1959" s="35">
        <v>1.002967153621E-3</v>
      </c>
      <c r="AT1959" s="35">
        <v>4.3495383359990598E-2</v>
      </c>
      <c r="AU1959" s="14">
        <v>3</v>
      </c>
      <c r="AV1959" s="4" t="b">
        <f t="shared" si="427"/>
        <v>1</v>
      </c>
      <c r="AW1959" s="4" t="b">
        <f t="shared" si="428"/>
        <v>1</v>
      </c>
      <c r="AX1959" s="4" t="b">
        <f t="shared" si="429"/>
        <v>1</v>
      </c>
      <c r="AY1959" s="4" t="b">
        <f t="shared" si="430"/>
        <v>1</v>
      </c>
      <c r="AZ1959" s="4" t="b">
        <f t="shared" si="431"/>
        <v>1</v>
      </c>
      <c r="BA1959" s="4" t="b">
        <f t="shared" si="432"/>
        <v>1</v>
      </c>
      <c r="BB1959" s="14" t="b">
        <f t="shared" si="433"/>
        <v>1</v>
      </c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</row>
    <row r="1960" spans="1:64" x14ac:dyDescent="0.2">
      <c r="A1960" s="1"/>
      <c r="B1960" s="11" t="s">
        <v>2115</v>
      </c>
      <c r="C1960" s="4">
        <v>2</v>
      </c>
      <c r="D1960" s="4">
        <v>4</v>
      </c>
      <c r="E1960" s="4">
        <v>4</v>
      </c>
      <c r="F1960" s="4">
        <v>4</v>
      </c>
      <c r="G1960" s="4">
        <v>2</v>
      </c>
      <c r="H1960" s="4">
        <v>1</v>
      </c>
      <c r="I1960" s="4">
        <v>3</v>
      </c>
      <c r="J1960" s="4">
        <v>3</v>
      </c>
      <c r="K1960" s="4">
        <v>2</v>
      </c>
      <c r="L1960" s="4">
        <v>3</v>
      </c>
      <c r="M1960" s="4">
        <v>3</v>
      </c>
      <c r="N1960" s="14">
        <v>4</v>
      </c>
      <c r="O1960" s="25" t="b">
        <f t="shared" si="420"/>
        <v>1</v>
      </c>
      <c r="P1960" s="11">
        <f>IF($O1960 = TRUE, IF(ISBLANK(C1960), "", INDEX('Individual UI'!$E$6:$H$6,1,C1960)), "")</f>
        <v>-2</v>
      </c>
      <c r="Q1960" s="4">
        <f>IF($O1960 = TRUE, IF(ISBLANK(D1960), "", INDEX('Individual UI'!$E$6:$H$6,1,D1960)), "")</f>
        <v>4</v>
      </c>
      <c r="R1960" s="4">
        <f>IF($O1960 = TRUE, IF(ISBLANK(E1960), "", INDEX('Individual UI'!$E$6:$H$6,1,E1960)), "")</f>
        <v>4</v>
      </c>
      <c r="S1960" s="4">
        <f>IF($O1960 = TRUE, IF(ISBLANK(F1960), "", INDEX('Individual UI'!$E$6:$H$6,1,F1960)), "")</f>
        <v>4</v>
      </c>
      <c r="T1960" s="4">
        <f>IF($O1960 = TRUE, IF(ISBLANK(G1960), "", INDEX('Individual UI'!$E$6:$H$6,1,G1960)), "")</f>
        <v>-2</v>
      </c>
      <c r="U1960" s="4">
        <f>IF($O1960 = TRUE, IF(ISBLANK(H1960), "", INDEX('Individual UI'!$E$6:$H$6,1,H1960)), "")</f>
        <v>-4</v>
      </c>
      <c r="V1960" s="4">
        <f>IF($O1960 = TRUE, IF(ISBLANK(I1960), "", INDEX('Individual UI'!$E$6:$H$6,1,I1960)), "")</f>
        <v>2</v>
      </c>
      <c r="W1960" s="4">
        <f>IF($O1960 = TRUE, IF(ISBLANK(J1960), "", INDEX('Individual UI'!$E$6:$H$6,1,J1960)), "")</f>
        <v>2</v>
      </c>
      <c r="X1960" s="4">
        <f>IF($O1960 = TRUE, IF(ISBLANK(K1960), "", INDEX('Individual UI'!$E$6:$H$6,1,K1960)), "")</f>
        <v>-2</v>
      </c>
      <c r="Y1960" s="4">
        <f>IF($O1960 = TRUE, IF(ISBLANK(L1960), "", INDEX('Individual UI'!$E$6:$H$6,1,L1960)), "")</f>
        <v>2</v>
      </c>
      <c r="Z1960" s="4">
        <f>IF($O1960 = TRUE, IF(ISBLANK(M1960), "", INDEX('Individual UI'!$E$6:$H$6,1,M1960)), "")</f>
        <v>2</v>
      </c>
      <c r="AA1960" s="14">
        <f>IF($O1960 = TRUE, IF(ISBLANK(N1960), "", INDEX('Individual UI'!$E$6:$H$6,1,N1960)), "")</f>
        <v>4</v>
      </c>
      <c r="AB1960" s="11">
        <f>IF($O1960 = TRUE, EXP(MMULT($P1960:$AA1960, Documentation!D$39:D$50) + Documentation!D$51), "")</f>
        <v>1.017150100523825E-3</v>
      </c>
      <c r="AC1960" s="4">
        <f>IF($O1960 = TRUE, EXP(MMULT($P1960:$AA1960, Documentation!E$39:E$50) + Documentation!E$51), "")</f>
        <v>9.7389698378861342E-2</v>
      </c>
      <c r="AD1960" s="4">
        <f>IF($O1960 = TRUE, EXP(MMULT($P1960:$AA1960, Documentation!F$39:F$50) + Documentation!F$51), "")</f>
        <v>1.2888948626311976</v>
      </c>
      <c r="AE1960" s="4">
        <f>IF($O1960 = TRUE, EXP(MMULT($P1960:$AA1960, Documentation!G$39:G$50) + Documentation!G$51), "")</f>
        <v>6.1580444775985585E-4</v>
      </c>
      <c r="AF1960" s="14">
        <f>IF($O1960 = TRUE, EXP(MMULT($P1960:$AA1960, Documentation!H$39:H$50) + Documentation!H$51), "")</f>
        <v>5.0545377159198464E-3</v>
      </c>
      <c r="AG1960" s="30">
        <f t="shared" si="421"/>
        <v>7.3020136917532126E-4</v>
      </c>
      <c r="AH1960" s="28">
        <f t="shared" si="422"/>
        <v>6.9915041116540094E-2</v>
      </c>
      <c r="AI1960" s="28">
        <f t="shared" si="423"/>
        <v>0.92528407845769389</v>
      </c>
      <c r="AJ1960" s="28">
        <f t="shared" si="424"/>
        <v>4.4207954230838402E-4</v>
      </c>
      <c r="AK1960" s="33">
        <f t="shared" si="425"/>
        <v>3.6285995142823282E-3</v>
      </c>
      <c r="AL1960" s="11">
        <f t="shared" si="426"/>
        <v>3</v>
      </c>
      <c r="AM1960" s="14" t="str">
        <f>IF($O1960 = TRUE, INDEX(Documentation!$M$9:$M$13, $AL1960, 1), "")</f>
        <v>Process Skeptics</v>
      </c>
      <c r="AN1960" s="1"/>
      <c r="AO1960" s="1"/>
      <c r="AP1960" s="38">
        <v>7.3020136917533102E-4</v>
      </c>
      <c r="AQ1960" s="35">
        <v>6.9915041116539706E-2</v>
      </c>
      <c r="AR1960" s="35">
        <v>0.925284078457694</v>
      </c>
      <c r="AS1960" s="35">
        <v>4.42079542308385E-4</v>
      </c>
      <c r="AT1960" s="35">
        <v>3.6285995142822901E-3</v>
      </c>
      <c r="AU1960" s="14">
        <v>3</v>
      </c>
      <c r="AV1960" s="4" t="b">
        <f t="shared" si="427"/>
        <v>1</v>
      </c>
      <c r="AW1960" s="4" t="b">
        <f t="shared" si="428"/>
        <v>1</v>
      </c>
      <c r="AX1960" s="4" t="b">
        <f t="shared" si="429"/>
        <v>1</v>
      </c>
      <c r="AY1960" s="4" t="b">
        <f t="shared" si="430"/>
        <v>1</v>
      </c>
      <c r="AZ1960" s="4" t="b">
        <f t="shared" si="431"/>
        <v>1</v>
      </c>
      <c r="BA1960" s="4" t="b">
        <f t="shared" si="432"/>
        <v>1</v>
      </c>
      <c r="BB1960" s="14" t="b">
        <f t="shared" si="433"/>
        <v>1</v>
      </c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</row>
    <row r="1961" spans="1:64" x14ac:dyDescent="0.2">
      <c r="A1961" s="1"/>
      <c r="B1961" s="11" t="s">
        <v>2116</v>
      </c>
      <c r="C1961" s="4">
        <v>3</v>
      </c>
      <c r="D1961" s="4">
        <v>3</v>
      </c>
      <c r="E1961" s="4">
        <v>4</v>
      </c>
      <c r="F1961" s="4">
        <v>3</v>
      </c>
      <c r="G1961" s="4">
        <v>2</v>
      </c>
      <c r="H1961" s="4">
        <v>4</v>
      </c>
      <c r="I1961" s="4">
        <v>3</v>
      </c>
      <c r="J1961" s="4">
        <v>2</v>
      </c>
      <c r="K1961" s="4">
        <v>4</v>
      </c>
      <c r="L1961" s="4">
        <v>4</v>
      </c>
      <c r="M1961" s="4">
        <v>3</v>
      </c>
      <c r="N1961" s="14">
        <v>3</v>
      </c>
      <c r="O1961" s="25" t="b">
        <f t="shared" si="420"/>
        <v>1</v>
      </c>
      <c r="P1961" s="11">
        <f>IF($O1961 = TRUE, IF(ISBLANK(C1961), "", INDEX('Individual UI'!$E$6:$H$6,1,C1961)), "")</f>
        <v>2</v>
      </c>
      <c r="Q1961" s="4">
        <f>IF($O1961 = TRUE, IF(ISBLANK(D1961), "", INDEX('Individual UI'!$E$6:$H$6,1,D1961)), "")</f>
        <v>2</v>
      </c>
      <c r="R1961" s="4">
        <f>IF($O1961 = TRUE, IF(ISBLANK(E1961), "", INDEX('Individual UI'!$E$6:$H$6,1,E1961)), "")</f>
        <v>4</v>
      </c>
      <c r="S1961" s="4">
        <f>IF($O1961 = TRUE, IF(ISBLANK(F1961), "", INDEX('Individual UI'!$E$6:$H$6,1,F1961)), "")</f>
        <v>2</v>
      </c>
      <c r="T1961" s="4">
        <f>IF($O1961 = TRUE, IF(ISBLANK(G1961), "", INDEX('Individual UI'!$E$6:$H$6,1,G1961)), "")</f>
        <v>-2</v>
      </c>
      <c r="U1961" s="4">
        <f>IF($O1961 = TRUE, IF(ISBLANK(H1961), "", INDEX('Individual UI'!$E$6:$H$6,1,H1961)), "")</f>
        <v>4</v>
      </c>
      <c r="V1961" s="4">
        <f>IF($O1961 = TRUE, IF(ISBLANK(I1961), "", INDEX('Individual UI'!$E$6:$H$6,1,I1961)), "")</f>
        <v>2</v>
      </c>
      <c r="W1961" s="4">
        <f>IF($O1961 = TRUE, IF(ISBLANK(J1961), "", INDEX('Individual UI'!$E$6:$H$6,1,J1961)), "")</f>
        <v>-2</v>
      </c>
      <c r="X1961" s="4">
        <f>IF($O1961 = TRUE, IF(ISBLANK(K1961), "", INDEX('Individual UI'!$E$6:$H$6,1,K1961)), "")</f>
        <v>4</v>
      </c>
      <c r="Y1961" s="4">
        <f>IF($O1961 = TRUE, IF(ISBLANK(L1961), "", INDEX('Individual UI'!$E$6:$H$6,1,L1961)), "")</f>
        <v>4</v>
      </c>
      <c r="Z1961" s="4">
        <f>IF($O1961 = TRUE, IF(ISBLANK(M1961), "", INDEX('Individual UI'!$E$6:$H$6,1,M1961)), "")</f>
        <v>2</v>
      </c>
      <c r="AA1961" s="14">
        <f>IF($O1961 = TRUE, IF(ISBLANK(N1961), "", INDEX('Individual UI'!$E$6:$H$6,1,N1961)), "")</f>
        <v>2</v>
      </c>
      <c r="AB1961" s="11">
        <f>IF($O1961 = TRUE, EXP(MMULT($P1961:$AA1961, Documentation!D$39:D$50) + Documentation!D$51), "")</f>
        <v>1.2682641571909453E-5</v>
      </c>
      <c r="AC1961" s="4">
        <f>IF($O1961 = TRUE, EXP(MMULT($P1961:$AA1961, Documentation!E$39:E$50) + Documentation!E$51), "")</f>
        <v>3.0703190025390215</v>
      </c>
      <c r="AD1961" s="4">
        <f>IF($O1961 = TRUE, EXP(MMULT($P1961:$AA1961, Documentation!F$39:F$50) + Documentation!F$51), "")</f>
        <v>1.490397477882212</v>
      </c>
      <c r="AE1961" s="4">
        <f>IF($O1961 = TRUE, EXP(MMULT($P1961:$AA1961, Documentation!G$39:G$50) + Documentation!G$51), "")</f>
        <v>1.030145536303881E-3</v>
      </c>
      <c r="AF1961" s="14">
        <f>IF($O1961 = TRUE, EXP(MMULT($P1961:$AA1961, Documentation!H$39:H$50) + Documentation!H$51), "")</f>
        <v>0.1986326626802303</v>
      </c>
      <c r="AG1961" s="30">
        <f t="shared" si="421"/>
        <v>2.6642011095781749E-6</v>
      </c>
      <c r="AH1961" s="28">
        <f t="shared" si="422"/>
        <v>0.64497188909296543</v>
      </c>
      <c r="AI1961" s="28">
        <f t="shared" si="423"/>
        <v>0.31308293242954793</v>
      </c>
      <c r="AJ1961" s="28">
        <f t="shared" si="424"/>
        <v>2.1639930966168585E-4</v>
      </c>
      <c r="AK1961" s="33">
        <f t="shared" si="425"/>
        <v>4.1726114966715321E-2</v>
      </c>
      <c r="AL1961" s="11">
        <f t="shared" si="426"/>
        <v>2</v>
      </c>
      <c r="AM1961" s="14" t="str">
        <f>IF($O1961 = TRUE, INDEX(Documentation!$M$9:$M$13, $AL1961, 1), "")</f>
        <v>Cautious Consulters</v>
      </c>
      <c r="AN1961" s="1"/>
      <c r="AO1961" s="1"/>
      <c r="AP1961" s="38">
        <v>2.6642011095781901E-6</v>
      </c>
      <c r="AQ1961" s="35">
        <v>0.64497188909296799</v>
      </c>
      <c r="AR1961" s="35">
        <v>0.31308293242954599</v>
      </c>
      <c r="AS1961" s="35">
        <v>2.1639930966168501E-4</v>
      </c>
      <c r="AT1961" s="35">
        <v>4.1726114966715203E-2</v>
      </c>
      <c r="AU1961" s="14">
        <v>2</v>
      </c>
      <c r="AV1961" s="4" t="b">
        <f t="shared" si="427"/>
        <v>1</v>
      </c>
      <c r="AW1961" s="4" t="b">
        <f t="shared" si="428"/>
        <v>1</v>
      </c>
      <c r="AX1961" s="4" t="b">
        <f t="shared" si="429"/>
        <v>1</v>
      </c>
      <c r="AY1961" s="4" t="b">
        <f t="shared" si="430"/>
        <v>1</v>
      </c>
      <c r="AZ1961" s="4" t="b">
        <f t="shared" si="431"/>
        <v>1</v>
      </c>
      <c r="BA1961" s="4" t="b">
        <f t="shared" si="432"/>
        <v>1</v>
      </c>
      <c r="BB1961" s="14" t="b">
        <f t="shared" si="433"/>
        <v>1</v>
      </c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</row>
    <row r="1962" spans="1:64" x14ac:dyDescent="0.2">
      <c r="A1962" s="1"/>
      <c r="B1962" s="11" t="s">
        <v>2117</v>
      </c>
      <c r="C1962" s="4">
        <v>4</v>
      </c>
      <c r="D1962" s="4">
        <v>1</v>
      </c>
      <c r="E1962" s="4">
        <v>2</v>
      </c>
      <c r="F1962" s="4">
        <v>2</v>
      </c>
      <c r="G1962" s="4">
        <v>3</v>
      </c>
      <c r="H1962" s="4">
        <v>3</v>
      </c>
      <c r="I1962" s="4">
        <v>3</v>
      </c>
      <c r="J1962" s="4">
        <v>4</v>
      </c>
      <c r="K1962" s="4">
        <v>3</v>
      </c>
      <c r="L1962" s="4">
        <v>2</v>
      </c>
      <c r="M1962" s="4">
        <v>4</v>
      </c>
      <c r="N1962" s="14">
        <v>4</v>
      </c>
      <c r="O1962" s="25" t="b">
        <f t="shared" si="420"/>
        <v>1</v>
      </c>
      <c r="P1962" s="11">
        <f>IF($O1962 = TRUE, IF(ISBLANK(C1962), "", INDEX('Individual UI'!$E$6:$H$6,1,C1962)), "")</f>
        <v>4</v>
      </c>
      <c r="Q1962" s="4">
        <f>IF($O1962 = TRUE, IF(ISBLANK(D1962), "", INDEX('Individual UI'!$E$6:$H$6,1,D1962)), "")</f>
        <v>-4</v>
      </c>
      <c r="R1962" s="4">
        <f>IF($O1962 = TRUE, IF(ISBLANK(E1962), "", INDEX('Individual UI'!$E$6:$H$6,1,E1962)), "")</f>
        <v>-2</v>
      </c>
      <c r="S1962" s="4">
        <f>IF($O1962 = TRUE, IF(ISBLANK(F1962), "", INDEX('Individual UI'!$E$6:$H$6,1,F1962)), "")</f>
        <v>-2</v>
      </c>
      <c r="T1962" s="4">
        <f>IF($O1962 = TRUE, IF(ISBLANK(G1962), "", INDEX('Individual UI'!$E$6:$H$6,1,G1962)), "")</f>
        <v>2</v>
      </c>
      <c r="U1962" s="4">
        <f>IF($O1962 = TRUE, IF(ISBLANK(H1962), "", INDEX('Individual UI'!$E$6:$H$6,1,H1962)), "")</f>
        <v>2</v>
      </c>
      <c r="V1962" s="4">
        <f>IF($O1962 = TRUE, IF(ISBLANK(I1962), "", INDEX('Individual UI'!$E$6:$H$6,1,I1962)), "")</f>
        <v>2</v>
      </c>
      <c r="W1962" s="4">
        <f>IF($O1962 = TRUE, IF(ISBLANK(J1962), "", INDEX('Individual UI'!$E$6:$H$6,1,J1962)), "")</f>
        <v>4</v>
      </c>
      <c r="X1962" s="4">
        <f>IF($O1962 = TRUE, IF(ISBLANK(K1962), "", INDEX('Individual UI'!$E$6:$H$6,1,K1962)), "")</f>
        <v>2</v>
      </c>
      <c r="Y1962" s="4">
        <f>IF($O1962 = TRUE, IF(ISBLANK(L1962), "", INDEX('Individual UI'!$E$6:$H$6,1,L1962)), "")</f>
        <v>-2</v>
      </c>
      <c r="Z1962" s="4">
        <f>IF($O1962 = TRUE, IF(ISBLANK(M1962), "", INDEX('Individual UI'!$E$6:$H$6,1,M1962)), "")</f>
        <v>4</v>
      </c>
      <c r="AA1962" s="14">
        <f>IF($O1962 = TRUE, IF(ISBLANK(N1962), "", INDEX('Individual UI'!$E$6:$H$6,1,N1962)), "")</f>
        <v>4</v>
      </c>
      <c r="AB1962" s="11">
        <f>IF($O1962 = TRUE, EXP(MMULT($P1962:$AA1962, Documentation!D$39:D$50) + Documentation!D$51), "")</f>
        <v>2.6130276453134212E-3</v>
      </c>
      <c r="AC1962" s="4">
        <f>IF($O1962 = TRUE, EXP(MMULT($P1962:$AA1962, Documentation!E$39:E$50) + Documentation!E$51), "")</f>
        <v>7.0068456388793889E-3</v>
      </c>
      <c r="AD1962" s="4">
        <f>IF($O1962 = TRUE, EXP(MMULT($P1962:$AA1962, Documentation!F$39:F$50) + Documentation!F$51), "")</f>
        <v>1.2749301063513319</v>
      </c>
      <c r="AE1962" s="4">
        <f>IF($O1962 = TRUE, EXP(MMULT($P1962:$AA1962, Documentation!G$39:G$50) + Documentation!G$51), "")</f>
        <v>1.9503318530685696E-4</v>
      </c>
      <c r="AF1962" s="14">
        <f>IF($O1962 = TRUE, EXP(MMULT($P1962:$AA1962, Documentation!H$39:H$50) + Documentation!H$51), "")</f>
        <v>7.1339890363033664E-4</v>
      </c>
      <c r="AG1962" s="30">
        <f t="shared" si="421"/>
        <v>2.0327593809962357E-3</v>
      </c>
      <c r="AH1962" s="28">
        <f t="shared" si="422"/>
        <v>5.4508536215338152E-3</v>
      </c>
      <c r="AI1962" s="28">
        <f t="shared" si="423"/>
        <v>0.99180968806372649</v>
      </c>
      <c r="AJ1962" s="28">
        <f t="shared" si="424"/>
        <v>1.5172267226072061E-4</v>
      </c>
      <c r="AK1962" s="33">
        <f t="shared" si="425"/>
        <v>5.549762614827043E-4</v>
      </c>
      <c r="AL1962" s="11">
        <f t="shared" si="426"/>
        <v>3</v>
      </c>
      <c r="AM1962" s="14" t="str">
        <f>IF($O1962 = TRUE, INDEX(Documentation!$M$9:$M$13, $AL1962, 1), "")</f>
        <v>Process Skeptics</v>
      </c>
      <c r="AN1962" s="1"/>
      <c r="AO1962" s="1"/>
      <c r="AP1962" s="38">
        <v>2.0327593809962401E-3</v>
      </c>
      <c r="AQ1962" s="35">
        <v>5.4508536215338204E-3</v>
      </c>
      <c r="AR1962" s="35">
        <v>0.99180968806372705</v>
      </c>
      <c r="AS1962" s="35">
        <v>1.5172267226072199E-4</v>
      </c>
      <c r="AT1962" s="35">
        <v>5.5497626148270603E-4</v>
      </c>
      <c r="AU1962" s="14">
        <v>3</v>
      </c>
      <c r="AV1962" s="4" t="b">
        <f t="shared" si="427"/>
        <v>1</v>
      </c>
      <c r="AW1962" s="4" t="b">
        <f t="shared" si="428"/>
        <v>1</v>
      </c>
      <c r="AX1962" s="4" t="b">
        <f t="shared" si="429"/>
        <v>1</v>
      </c>
      <c r="AY1962" s="4" t="b">
        <f t="shared" si="430"/>
        <v>1</v>
      </c>
      <c r="AZ1962" s="4" t="b">
        <f t="shared" si="431"/>
        <v>1</v>
      </c>
      <c r="BA1962" s="4" t="b">
        <f t="shared" si="432"/>
        <v>1</v>
      </c>
      <c r="BB1962" s="14" t="b">
        <f t="shared" si="433"/>
        <v>1</v>
      </c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</row>
    <row r="1963" spans="1:64" x14ac:dyDescent="0.2">
      <c r="A1963" s="1"/>
      <c r="B1963" s="11" t="s">
        <v>2118</v>
      </c>
      <c r="C1963" s="4">
        <v>2</v>
      </c>
      <c r="D1963" s="4">
        <v>2</v>
      </c>
      <c r="E1963" s="4">
        <v>4</v>
      </c>
      <c r="F1963" s="4">
        <v>3</v>
      </c>
      <c r="G1963" s="4">
        <v>4</v>
      </c>
      <c r="H1963" s="4">
        <v>4</v>
      </c>
      <c r="I1963" s="4">
        <v>3</v>
      </c>
      <c r="J1963" s="4">
        <v>3</v>
      </c>
      <c r="K1963" s="4">
        <v>1</v>
      </c>
      <c r="L1963" s="4">
        <v>2</v>
      </c>
      <c r="M1963" s="4">
        <v>3</v>
      </c>
      <c r="N1963" s="14">
        <v>2</v>
      </c>
      <c r="O1963" s="25" t="b">
        <f t="shared" si="420"/>
        <v>1</v>
      </c>
      <c r="P1963" s="11">
        <f>IF($O1963 = TRUE, IF(ISBLANK(C1963), "", INDEX('Individual UI'!$E$6:$H$6,1,C1963)), "")</f>
        <v>-2</v>
      </c>
      <c r="Q1963" s="4">
        <f>IF($O1963 = TRUE, IF(ISBLANK(D1963), "", INDEX('Individual UI'!$E$6:$H$6,1,D1963)), "")</f>
        <v>-2</v>
      </c>
      <c r="R1963" s="4">
        <f>IF($O1963 = TRUE, IF(ISBLANK(E1963), "", INDEX('Individual UI'!$E$6:$H$6,1,E1963)), "")</f>
        <v>4</v>
      </c>
      <c r="S1963" s="4">
        <f>IF($O1963 = TRUE, IF(ISBLANK(F1963), "", INDEX('Individual UI'!$E$6:$H$6,1,F1963)), "")</f>
        <v>2</v>
      </c>
      <c r="T1963" s="4">
        <f>IF($O1963 = TRUE, IF(ISBLANK(G1963), "", INDEX('Individual UI'!$E$6:$H$6,1,G1963)), "")</f>
        <v>4</v>
      </c>
      <c r="U1963" s="4">
        <f>IF($O1963 = TRUE, IF(ISBLANK(H1963), "", INDEX('Individual UI'!$E$6:$H$6,1,H1963)), "")</f>
        <v>4</v>
      </c>
      <c r="V1963" s="4">
        <f>IF($O1963 = TRUE, IF(ISBLANK(I1963), "", INDEX('Individual UI'!$E$6:$H$6,1,I1963)), "")</f>
        <v>2</v>
      </c>
      <c r="W1963" s="4">
        <f>IF($O1963 = TRUE, IF(ISBLANK(J1963), "", INDEX('Individual UI'!$E$6:$H$6,1,J1963)), "")</f>
        <v>2</v>
      </c>
      <c r="X1963" s="4">
        <f>IF($O1963 = TRUE, IF(ISBLANK(K1963), "", INDEX('Individual UI'!$E$6:$H$6,1,K1963)), "")</f>
        <v>-4</v>
      </c>
      <c r="Y1963" s="4">
        <f>IF($O1963 = TRUE, IF(ISBLANK(L1963), "", INDEX('Individual UI'!$E$6:$H$6,1,L1963)), "")</f>
        <v>-2</v>
      </c>
      <c r="Z1963" s="4">
        <f>IF($O1963 = TRUE, IF(ISBLANK(M1963), "", INDEX('Individual UI'!$E$6:$H$6,1,M1963)), "")</f>
        <v>2</v>
      </c>
      <c r="AA1963" s="14">
        <f>IF($O1963 = TRUE, IF(ISBLANK(N1963), "", INDEX('Individual UI'!$E$6:$H$6,1,N1963)), "")</f>
        <v>-2</v>
      </c>
      <c r="AB1963" s="11">
        <f>IF($O1963 = TRUE, EXP(MMULT($P1963:$AA1963, Documentation!D$39:D$50) + Documentation!D$51), "")</f>
        <v>5.4875375640301132E-4</v>
      </c>
      <c r="AC1963" s="4">
        <f>IF($O1963 = TRUE, EXP(MMULT($P1963:$AA1963, Documentation!E$39:E$50) + Documentation!E$51), "")</f>
        <v>1.7370347267536306E-4</v>
      </c>
      <c r="AD1963" s="4">
        <f>IF($O1963 = TRUE, EXP(MMULT($P1963:$AA1963, Documentation!F$39:F$50) + Documentation!F$51), "")</f>
        <v>7.5979023202959711E-2</v>
      </c>
      <c r="AE1963" s="4">
        <f>IF($O1963 = TRUE, EXP(MMULT($P1963:$AA1963, Documentation!G$39:G$50) + Documentation!G$51), "")</f>
        <v>5.2613742420887677</v>
      </c>
      <c r="AF1963" s="14">
        <f>IF($O1963 = TRUE, EXP(MMULT($P1963:$AA1963, Documentation!H$39:H$50) + Documentation!H$51), "")</f>
        <v>6.582841290807688E-2</v>
      </c>
      <c r="AG1963" s="30">
        <f t="shared" si="421"/>
        <v>1.0154764826512957E-4</v>
      </c>
      <c r="AH1963" s="28">
        <f t="shared" si="422"/>
        <v>3.2144069976470266E-5</v>
      </c>
      <c r="AI1963" s="28">
        <f t="shared" si="423"/>
        <v>1.4060024252619279E-2</v>
      </c>
      <c r="AJ1963" s="28">
        <f t="shared" si="424"/>
        <v>0.97362464437411722</v>
      </c>
      <c r="AK1963" s="33">
        <f t="shared" si="425"/>
        <v>1.2181639655021819E-2</v>
      </c>
      <c r="AL1963" s="11">
        <f t="shared" si="426"/>
        <v>4</v>
      </c>
      <c r="AM1963" s="14" t="str">
        <f>IF($O1963 = TRUE, INDEX(Documentation!$M$9:$M$13, $AL1963, 1), "")</f>
        <v>Financially Pressured</v>
      </c>
      <c r="AN1963" s="1"/>
      <c r="AO1963" s="1"/>
      <c r="AP1963" s="38">
        <v>1.01547648265129E-4</v>
      </c>
      <c r="AQ1963" s="35">
        <v>3.2144069976469297E-5</v>
      </c>
      <c r="AR1963" s="35">
        <v>1.40600242526191E-2</v>
      </c>
      <c r="AS1963" s="35">
        <v>0.973624644374118</v>
      </c>
      <c r="AT1963" s="35">
        <v>1.2181639655021601E-2</v>
      </c>
      <c r="AU1963" s="14">
        <v>4</v>
      </c>
      <c r="AV1963" s="4" t="b">
        <f t="shared" si="427"/>
        <v>1</v>
      </c>
      <c r="AW1963" s="4" t="b">
        <f t="shared" si="428"/>
        <v>1</v>
      </c>
      <c r="AX1963" s="4" t="b">
        <f t="shared" si="429"/>
        <v>1</v>
      </c>
      <c r="AY1963" s="4" t="b">
        <f t="shared" si="430"/>
        <v>1</v>
      </c>
      <c r="AZ1963" s="4" t="b">
        <f t="shared" si="431"/>
        <v>1</v>
      </c>
      <c r="BA1963" s="4" t="b">
        <f t="shared" si="432"/>
        <v>1</v>
      </c>
      <c r="BB1963" s="14" t="b">
        <f t="shared" si="433"/>
        <v>1</v>
      </c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</row>
    <row r="1964" spans="1:64" x14ac:dyDescent="0.2">
      <c r="A1964" s="1"/>
      <c r="B1964" s="11" t="s">
        <v>2119</v>
      </c>
      <c r="C1964" s="4">
        <v>1</v>
      </c>
      <c r="D1964" s="4">
        <v>1</v>
      </c>
      <c r="E1964" s="4">
        <v>1</v>
      </c>
      <c r="F1964" s="4">
        <v>1</v>
      </c>
      <c r="G1964" s="4">
        <v>2</v>
      </c>
      <c r="H1964" s="4">
        <v>1</v>
      </c>
      <c r="I1964" s="4">
        <v>4</v>
      </c>
      <c r="J1964" s="4">
        <v>2</v>
      </c>
      <c r="K1964" s="4">
        <v>1</v>
      </c>
      <c r="L1964" s="4">
        <v>2</v>
      </c>
      <c r="M1964" s="4">
        <v>1</v>
      </c>
      <c r="N1964" s="14">
        <v>2</v>
      </c>
      <c r="O1964" s="25" t="b">
        <f t="shared" si="420"/>
        <v>1</v>
      </c>
      <c r="P1964" s="11">
        <f>IF($O1964 = TRUE, IF(ISBLANK(C1964), "", INDEX('Individual UI'!$E$6:$H$6,1,C1964)), "")</f>
        <v>-4</v>
      </c>
      <c r="Q1964" s="4">
        <f>IF($O1964 = TRUE, IF(ISBLANK(D1964), "", INDEX('Individual UI'!$E$6:$H$6,1,D1964)), "")</f>
        <v>-4</v>
      </c>
      <c r="R1964" s="4">
        <f>IF($O1964 = TRUE, IF(ISBLANK(E1964), "", INDEX('Individual UI'!$E$6:$H$6,1,E1964)), "")</f>
        <v>-4</v>
      </c>
      <c r="S1964" s="4">
        <f>IF($O1964 = TRUE, IF(ISBLANK(F1964), "", INDEX('Individual UI'!$E$6:$H$6,1,F1964)), "")</f>
        <v>-4</v>
      </c>
      <c r="T1964" s="4">
        <f>IF($O1964 = TRUE, IF(ISBLANK(G1964), "", INDEX('Individual UI'!$E$6:$H$6,1,G1964)), "")</f>
        <v>-2</v>
      </c>
      <c r="U1964" s="4">
        <f>IF($O1964 = TRUE, IF(ISBLANK(H1964), "", INDEX('Individual UI'!$E$6:$H$6,1,H1964)), "")</f>
        <v>-4</v>
      </c>
      <c r="V1964" s="4">
        <f>IF($O1964 = TRUE, IF(ISBLANK(I1964), "", INDEX('Individual UI'!$E$6:$H$6,1,I1964)), "")</f>
        <v>4</v>
      </c>
      <c r="W1964" s="4">
        <f>IF($O1964 = TRUE, IF(ISBLANK(J1964), "", INDEX('Individual UI'!$E$6:$H$6,1,J1964)), "")</f>
        <v>-2</v>
      </c>
      <c r="X1964" s="4">
        <f>IF($O1964 = TRUE, IF(ISBLANK(K1964), "", INDEX('Individual UI'!$E$6:$H$6,1,K1964)), "")</f>
        <v>-4</v>
      </c>
      <c r="Y1964" s="4">
        <f>IF($O1964 = TRUE, IF(ISBLANK(L1964), "", INDEX('Individual UI'!$E$6:$H$6,1,L1964)), "")</f>
        <v>-2</v>
      </c>
      <c r="Z1964" s="4">
        <f>IF($O1964 = TRUE, IF(ISBLANK(M1964), "", INDEX('Individual UI'!$E$6:$H$6,1,M1964)), "")</f>
        <v>-4</v>
      </c>
      <c r="AA1964" s="14">
        <f>IF($O1964 = TRUE, IF(ISBLANK(N1964), "", INDEX('Individual UI'!$E$6:$H$6,1,N1964)), "")</f>
        <v>-2</v>
      </c>
      <c r="AB1964" s="11">
        <f>IF($O1964 = TRUE, EXP(MMULT($P1964:$AA1964, Documentation!D$39:D$50) + Documentation!D$51), "")</f>
        <v>500.97459516422754</v>
      </c>
      <c r="AC1964" s="4">
        <f>IF($O1964 = TRUE, EXP(MMULT($P1964:$AA1964, Documentation!E$39:E$50) + Documentation!E$51), "")</f>
        <v>5.2950872199831015E-5</v>
      </c>
      <c r="AD1964" s="4">
        <f>IF($O1964 = TRUE, EXP(MMULT($P1964:$AA1964, Documentation!F$39:F$50) + Documentation!F$51), "")</f>
        <v>8.0712267154924365E-6</v>
      </c>
      <c r="AE1964" s="4">
        <f>IF($O1964 = TRUE, EXP(MMULT($P1964:$AA1964, Documentation!G$39:G$50) + Documentation!G$51), "")</f>
        <v>3.9545840593724606E-3</v>
      </c>
      <c r="AF1964" s="14">
        <f>IF($O1964 = TRUE, EXP(MMULT($P1964:$AA1964, Documentation!H$39:H$50) + Documentation!H$51), "")</f>
        <v>3.1171278496474422E-6</v>
      </c>
      <c r="AG1964" s="30">
        <f t="shared" si="421"/>
        <v>0.99999197825381214</v>
      </c>
      <c r="AH1964" s="28">
        <f t="shared" si="422"/>
        <v>1.0569487545374589E-7</v>
      </c>
      <c r="AI1964" s="28">
        <f t="shared" si="423"/>
        <v>1.6110920689530061E-8</v>
      </c>
      <c r="AJ1964" s="28">
        <f t="shared" si="424"/>
        <v>7.8937183140124942E-6</v>
      </c>
      <c r="AK1964" s="33">
        <f t="shared" si="425"/>
        <v>6.2220776760489434E-9</v>
      </c>
      <c r="AL1964" s="11">
        <f t="shared" si="426"/>
        <v>1</v>
      </c>
      <c r="AM1964" s="14" t="str">
        <f>IF($O1964 = TRUE, INDEX(Documentation!$M$9:$M$13, $AL1964, 1), "")</f>
        <v>Decisive Pursuers</v>
      </c>
      <c r="AN1964" s="1"/>
      <c r="AO1964" s="1"/>
      <c r="AP1964" s="38">
        <v>0.99999197825381203</v>
      </c>
      <c r="AQ1964" s="35">
        <v>1.05694875453748E-7</v>
      </c>
      <c r="AR1964" s="35">
        <v>1.6110920689530399E-8</v>
      </c>
      <c r="AS1964" s="35">
        <v>7.8937183140124993E-6</v>
      </c>
      <c r="AT1964" s="35">
        <v>6.2220776760489698E-9</v>
      </c>
      <c r="AU1964" s="14">
        <v>1</v>
      </c>
      <c r="AV1964" s="4" t="b">
        <f t="shared" si="427"/>
        <v>1</v>
      </c>
      <c r="AW1964" s="4" t="b">
        <f t="shared" si="428"/>
        <v>1</v>
      </c>
      <c r="AX1964" s="4" t="b">
        <f t="shared" si="429"/>
        <v>1</v>
      </c>
      <c r="AY1964" s="4" t="b">
        <f t="shared" si="430"/>
        <v>1</v>
      </c>
      <c r="AZ1964" s="4" t="b">
        <f t="shared" si="431"/>
        <v>1</v>
      </c>
      <c r="BA1964" s="4" t="b">
        <f t="shared" si="432"/>
        <v>1</v>
      </c>
      <c r="BB1964" s="14" t="b">
        <f t="shared" si="433"/>
        <v>1</v>
      </c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</row>
    <row r="1965" spans="1:64" x14ac:dyDescent="0.2">
      <c r="A1965" s="1"/>
      <c r="B1965" s="11" t="s">
        <v>2120</v>
      </c>
      <c r="C1965" s="4">
        <v>3</v>
      </c>
      <c r="D1965" s="4">
        <v>2</v>
      </c>
      <c r="E1965" s="4">
        <v>3</v>
      </c>
      <c r="F1965" s="4">
        <v>4</v>
      </c>
      <c r="G1965" s="4">
        <v>1</v>
      </c>
      <c r="H1965" s="4">
        <v>3</v>
      </c>
      <c r="I1965" s="4">
        <v>3</v>
      </c>
      <c r="J1965" s="4">
        <v>3</v>
      </c>
      <c r="K1965" s="4">
        <v>3</v>
      </c>
      <c r="L1965" s="4">
        <v>4</v>
      </c>
      <c r="M1965" s="4">
        <v>3</v>
      </c>
      <c r="N1965" s="14">
        <v>3</v>
      </c>
      <c r="O1965" s="25" t="b">
        <f t="shared" si="420"/>
        <v>1</v>
      </c>
      <c r="P1965" s="11">
        <f>IF($O1965 = TRUE, IF(ISBLANK(C1965), "", INDEX('Individual UI'!$E$6:$H$6,1,C1965)), "")</f>
        <v>2</v>
      </c>
      <c r="Q1965" s="4">
        <f>IF($O1965 = TRUE, IF(ISBLANK(D1965), "", INDEX('Individual UI'!$E$6:$H$6,1,D1965)), "")</f>
        <v>-2</v>
      </c>
      <c r="R1965" s="4">
        <f>IF($O1965 = TRUE, IF(ISBLANK(E1965), "", INDEX('Individual UI'!$E$6:$H$6,1,E1965)), "")</f>
        <v>2</v>
      </c>
      <c r="S1965" s="4">
        <f>IF($O1965 = TRUE, IF(ISBLANK(F1965), "", INDEX('Individual UI'!$E$6:$H$6,1,F1965)), "")</f>
        <v>4</v>
      </c>
      <c r="T1965" s="4">
        <f>IF($O1965 = TRUE, IF(ISBLANK(G1965), "", INDEX('Individual UI'!$E$6:$H$6,1,G1965)), "")</f>
        <v>-4</v>
      </c>
      <c r="U1965" s="4">
        <f>IF($O1965 = TRUE, IF(ISBLANK(H1965), "", INDEX('Individual UI'!$E$6:$H$6,1,H1965)), "")</f>
        <v>2</v>
      </c>
      <c r="V1965" s="4">
        <f>IF($O1965 = TRUE, IF(ISBLANK(I1965), "", INDEX('Individual UI'!$E$6:$H$6,1,I1965)), "")</f>
        <v>2</v>
      </c>
      <c r="W1965" s="4">
        <f>IF($O1965 = TRUE, IF(ISBLANK(J1965), "", INDEX('Individual UI'!$E$6:$H$6,1,J1965)), "")</f>
        <v>2</v>
      </c>
      <c r="X1965" s="4">
        <f>IF($O1965 = TRUE, IF(ISBLANK(K1965), "", INDEX('Individual UI'!$E$6:$H$6,1,K1965)), "")</f>
        <v>2</v>
      </c>
      <c r="Y1965" s="4">
        <f>IF($O1965 = TRUE, IF(ISBLANK(L1965), "", INDEX('Individual UI'!$E$6:$H$6,1,L1965)), "")</f>
        <v>4</v>
      </c>
      <c r="Z1965" s="4">
        <f>IF($O1965 = TRUE, IF(ISBLANK(M1965), "", INDEX('Individual UI'!$E$6:$H$6,1,M1965)), "")</f>
        <v>2</v>
      </c>
      <c r="AA1965" s="14">
        <f>IF($O1965 = TRUE, IF(ISBLANK(N1965), "", INDEX('Individual UI'!$E$6:$H$6,1,N1965)), "")</f>
        <v>2</v>
      </c>
      <c r="AB1965" s="11">
        <f>IF($O1965 = TRUE, EXP(MMULT($P1965:$AA1965, Documentation!D$39:D$50) + Documentation!D$51), "")</f>
        <v>4.9465387735538318E-4</v>
      </c>
      <c r="AC1965" s="4">
        <f>IF($O1965 = TRUE, EXP(MMULT($P1965:$AA1965, Documentation!E$39:E$50) + Documentation!E$51), "")</f>
        <v>3.1318770480936398E-2</v>
      </c>
      <c r="AD1965" s="4">
        <f>IF($O1965 = TRUE, EXP(MMULT($P1965:$AA1965, Documentation!F$39:F$50) + Documentation!F$51), "")</f>
        <v>2.7874391631742794</v>
      </c>
      <c r="AE1965" s="4">
        <f>IF($O1965 = TRUE, EXP(MMULT($P1965:$AA1965, Documentation!G$39:G$50) + Documentation!G$51), "")</f>
        <v>3.7116721303515467E-4</v>
      </c>
      <c r="AF1965" s="14">
        <f>IF($O1965 = TRUE, EXP(MMULT($P1965:$AA1965, Documentation!H$39:H$50) + Documentation!H$51), "")</f>
        <v>4.3774582596780428E-3</v>
      </c>
      <c r="AG1965" s="30">
        <f t="shared" si="421"/>
        <v>1.7516064620559267E-4</v>
      </c>
      <c r="AH1965" s="28">
        <f t="shared" si="422"/>
        <v>1.1090211412341129E-2</v>
      </c>
      <c r="AI1965" s="28">
        <f t="shared" si="423"/>
        <v>0.98705310406290658</v>
      </c>
      <c r="AJ1965" s="28">
        <f t="shared" si="424"/>
        <v>1.3143309263672761E-4</v>
      </c>
      <c r="AK1965" s="33">
        <f t="shared" si="425"/>
        <v>1.5500907859099604E-3</v>
      </c>
      <c r="AL1965" s="11">
        <f t="shared" si="426"/>
        <v>3</v>
      </c>
      <c r="AM1965" s="14" t="str">
        <f>IF($O1965 = TRUE, INDEX(Documentation!$M$9:$M$13, $AL1965, 1), "")</f>
        <v>Process Skeptics</v>
      </c>
      <c r="AN1965" s="1"/>
      <c r="AO1965" s="1"/>
      <c r="AP1965" s="38">
        <v>1.75160646205595E-4</v>
      </c>
      <c r="AQ1965" s="35">
        <v>1.10902114123412E-2</v>
      </c>
      <c r="AR1965" s="35">
        <v>0.98705310406290603</v>
      </c>
      <c r="AS1965" s="35">
        <v>1.3143309263672899E-4</v>
      </c>
      <c r="AT1965" s="35">
        <v>1.55009078590997E-3</v>
      </c>
      <c r="AU1965" s="14">
        <v>3</v>
      </c>
      <c r="AV1965" s="4" t="b">
        <f t="shared" si="427"/>
        <v>1</v>
      </c>
      <c r="AW1965" s="4" t="b">
        <f t="shared" si="428"/>
        <v>1</v>
      </c>
      <c r="AX1965" s="4" t="b">
        <f t="shared" si="429"/>
        <v>1</v>
      </c>
      <c r="AY1965" s="4" t="b">
        <f t="shared" si="430"/>
        <v>1</v>
      </c>
      <c r="AZ1965" s="4" t="b">
        <f t="shared" si="431"/>
        <v>1</v>
      </c>
      <c r="BA1965" s="4" t="b">
        <f t="shared" si="432"/>
        <v>1</v>
      </c>
      <c r="BB1965" s="14" t="b">
        <f t="shared" si="433"/>
        <v>1</v>
      </c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</row>
    <row r="1966" spans="1:64" x14ac:dyDescent="0.2">
      <c r="A1966" s="1"/>
      <c r="B1966" s="11" t="s">
        <v>2121</v>
      </c>
      <c r="C1966" s="4">
        <v>2</v>
      </c>
      <c r="D1966" s="4">
        <v>3</v>
      </c>
      <c r="E1966" s="4">
        <v>2</v>
      </c>
      <c r="F1966" s="4">
        <v>1</v>
      </c>
      <c r="G1966" s="4">
        <v>4</v>
      </c>
      <c r="H1966" s="4">
        <v>4</v>
      </c>
      <c r="I1966" s="4">
        <v>1</v>
      </c>
      <c r="J1966" s="4">
        <v>2</v>
      </c>
      <c r="K1966" s="4">
        <v>1</v>
      </c>
      <c r="L1966" s="4">
        <v>2</v>
      </c>
      <c r="M1966" s="4">
        <v>1</v>
      </c>
      <c r="N1966" s="14">
        <v>1</v>
      </c>
      <c r="O1966" s="25" t="b">
        <f t="shared" si="420"/>
        <v>1</v>
      </c>
      <c r="P1966" s="11">
        <f>IF($O1966 = TRUE, IF(ISBLANK(C1966), "", INDEX('Individual UI'!$E$6:$H$6,1,C1966)), "")</f>
        <v>-2</v>
      </c>
      <c r="Q1966" s="4">
        <f>IF($O1966 = TRUE, IF(ISBLANK(D1966), "", INDEX('Individual UI'!$E$6:$H$6,1,D1966)), "")</f>
        <v>2</v>
      </c>
      <c r="R1966" s="4">
        <f>IF($O1966 = TRUE, IF(ISBLANK(E1966), "", INDEX('Individual UI'!$E$6:$H$6,1,E1966)), "")</f>
        <v>-2</v>
      </c>
      <c r="S1966" s="4">
        <f>IF($O1966 = TRUE, IF(ISBLANK(F1966), "", INDEX('Individual UI'!$E$6:$H$6,1,F1966)), "")</f>
        <v>-4</v>
      </c>
      <c r="T1966" s="4">
        <f>IF($O1966 = TRUE, IF(ISBLANK(G1966), "", INDEX('Individual UI'!$E$6:$H$6,1,G1966)), "")</f>
        <v>4</v>
      </c>
      <c r="U1966" s="4">
        <f>IF($O1966 = TRUE, IF(ISBLANK(H1966), "", INDEX('Individual UI'!$E$6:$H$6,1,H1966)), "")</f>
        <v>4</v>
      </c>
      <c r="V1966" s="4">
        <f>IF($O1966 = TRUE, IF(ISBLANK(I1966), "", INDEX('Individual UI'!$E$6:$H$6,1,I1966)), "")</f>
        <v>-4</v>
      </c>
      <c r="W1966" s="4">
        <f>IF($O1966 = TRUE, IF(ISBLANK(J1966), "", INDEX('Individual UI'!$E$6:$H$6,1,J1966)), "")</f>
        <v>-2</v>
      </c>
      <c r="X1966" s="4">
        <f>IF($O1966 = TRUE, IF(ISBLANK(K1966), "", INDEX('Individual UI'!$E$6:$H$6,1,K1966)), "")</f>
        <v>-4</v>
      </c>
      <c r="Y1966" s="4">
        <f>IF($O1966 = TRUE, IF(ISBLANK(L1966), "", INDEX('Individual UI'!$E$6:$H$6,1,L1966)), "")</f>
        <v>-2</v>
      </c>
      <c r="Z1966" s="4">
        <f>IF($O1966 = TRUE, IF(ISBLANK(M1966), "", INDEX('Individual UI'!$E$6:$H$6,1,M1966)), "")</f>
        <v>-4</v>
      </c>
      <c r="AA1966" s="14">
        <f>IF($O1966 = TRUE, IF(ISBLANK(N1966), "", INDEX('Individual UI'!$E$6:$H$6,1,N1966)), "")</f>
        <v>-4</v>
      </c>
      <c r="AB1966" s="11">
        <f>IF($O1966 = TRUE, EXP(MMULT($P1966:$AA1966, Documentation!D$39:D$50) + Documentation!D$51), "")</f>
        <v>1.4842119092734583E-2</v>
      </c>
      <c r="AC1966" s="4">
        <f>IF($O1966 = TRUE, EXP(MMULT($P1966:$AA1966, Documentation!E$39:E$50) + Documentation!E$51), "")</f>
        <v>1.287335960737236E-3</v>
      </c>
      <c r="AD1966" s="4">
        <f>IF($O1966 = TRUE, EXP(MMULT($P1966:$AA1966, Documentation!F$39:F$50) + Documentation!F$51), "")</f>
        <v>1.0333744690617858E-4</v>
      </c>
      <c r="AE1966" s="4">
        <f>IF($O1966 = TRUE, EXP(MMULT($P1966:$AA1966, Documentation!G$39:G$50) + Documentation!G$51), "")</f>
        <v>19.935126160793118</v>
      </c>
      <c r="AF1966" s="14">
        <f>IF($O1966 = TRUE, EXP(MMULT($P1966:$AA1966, Documentation!H$39:H$50) + Documentation!H$51), "")</f>
        <v>0.28523746888534346</v>
      </c>
      <c r="AG1966" s="30">
        <f t="shared" si="421"/>
        <v>7.3342961351287133E-4</v>
      </c>
      <c r="AH1966" s="28">
        <f t="shared" si="422"/>
        <v>6.3614252806185604E-5</v>
      </c>
      <c r="AI1966" s="28">
        <f t="shared" si="423"/>
        <v>5.1064637921485222E-6</v>
      </c>
      <c r="AJ1966" s="28">
        <f t="shared" si="424"/>
        <v>0.98510271909878488</v>
      </c>
      <c r="AK1966" s="33">
        <f t="shared" si="425"/>
        <v>1.4095130571103833E-2</v>
      </c>
      <c r="AL1966" s="11">
        <f t="shared" si="426"/>
        <v>4</v>
      </c>
      <c r="AM1966" s="14" t="str">
        <f>IF($O1966 = TRUE, INDEX(Documentation!$M$9:$M$13, $AL1966, 1), "")</f>
        <v>Financially Pressured</v>
      </c>
      <c r="AN1966" s="1"/>
      <c r="AO1966" s="1"/>
      <c r="AP1966" s="38">
        <v>7.3342961351287295E-4</v>
      </c>
      <c r="AQ1966" s="35">
        <v>6.3614252806186905E-5</v>
      </c>
      <c r="AR1966" s="35">
        <v>5.1064637921487103E-6</v>
      </c>
      <c r="AS1966" s="35">
        <v>0.985102719098785</v>
      </c>
      <c r="AT1966" s="35">
        <v>1.4095130571104101E-2</v>
      </c>
      <c r="AU1966" s="14">
        <v>4</v>
      </c>
      <c r="AV1966" s="4" t="b">
        <f t="shared" si="427"/>
        <v>1</v>
      </c>
      <c r="AW1966" s="4" t="b">
        <f t="shared" si="428"/>
        <v>1</v>
      </c>
      <c r="AX1966" s="4" t="b">
        <f t="shared" si="429"/>
        <v>1</v>
      </c>
      <c r="AY1966" s="4" t="b">
        <f t="shared" si="430"/>
        <v>1</v>
      </c>
      <c r="AZ1966" s="4" t="b">
        <f t="shared" si="431"/>
        <v>1</v>
      </c>
      <c r="BA1966" s="4" t="b">
        <f t="shared" si="432"/>
        <v>1</v>
      </c>
      <c r="BB1966" s="14" t="b">
        <f t="shared" si="433"/>
        <v>1</v>
      </c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</row>
    <row r="1967" spans="1:64" x14ac:dyDescent="0.2">
      <c r="A1967" s="1"/>
      <c r="B1967" s="11" t="s">
        <v>2122</v>
      </c>
      <c r="C1967" s="4">
        <v>1</v>
      </c>
      <c r="D1967" s="4">
        <v>2</v>
      </c>
      <c r="E1967" s="4">
        <v>3</v>
      </c>
      <c r="F1967" s="4">
        <v>4</v>
      </c>
      <c r="G1967" s="4">
        <v>4</v>
      </c>
      <c r="H1967" s="4">
        <v>4</v>
      </c>
      <c r="I1967" s="4">
        <v>1</v>
      </c>
      <c r="J1967" s="4">
        <v>1</v>
      </c>
      <c r="K1967" s="4">
        <v>2</v>
      </c>
      <c r="L1967" s="4">
        <v>1</v>
      </c>
      <c r="M1967" s="4">
        <v>4</v>
      </c>
      <c r="N1967" s="14">
        <v>2</v>
      </c>
      <c r="O1967" s="25" t="b">
        <f t="shared" si="420"/>
        <v>1</v>
      </c>
      <c r="P1967" s="11">
        <f>IF($O1967 = TRUE, IF(ISBLANK(C1967), "", INDEX('Individual UI'!$E$6:$H$6,1,C1967)), "")</f>
        <v>-4</v>
      </c>
      <c r="Q1967" s="4">
        <f>IF($O1967 = TRUE, IF(ISBLANK(D1967), "", INDEX('Individual UI'!$E$6:$H$6,1,D1967)), "")</f>
        <v>-2</v>
      </c>
      <c r="R1967" s="4">
        <f>IF($O1967 = TRUE, IF(ISBLANK(E1967), "", INDEX('Individual UI'!$E$6:$H$6,1,E1967)), "")</f>
        <v>2</v>
      </c>
      <c r="S1967" s="4">
        <f>IF($O1967 = TRUE, IF(ISBLANK(F1967), "", INDEX('Individual UI'!$E$6:$H$6,1,F1967)), "")</f>
        <v>4</v>
      </c>
      <c r="T1967" s="4">
        <f>IF($O1967 = TRUE, IF(ISBLANK(G1967), "", INDEX('Individual UI'!$E$6:$H$6,1,G1967)), "")</f>
        <v>4</v>
      </c>
      <c r="U1967" s="4">
        <f>IF($O1967 = TRUE, IF(ISBLANK(H1967), "", INDEX('Individual UI'!$E$6:$H$6,1,H1967)), "")</f>
        <v>4</v>
      </c>
      <c r="V1967" s="4">
        <f>IF($O1967 = TRUE, IF(ISBLANK(I1967), "", INDEX('Individual UI'!$E$6:$H$6,1,I1967)), "")</f>
        <v>-4</v>
      </c>
      <c r="W1967" s="4">
        <f>IF($O1967 = TRUE, IF(ISBLANK(J1967), "", INDEX('Individual UI'!$E$6:$H$6,1,J1967)), "")</f>
        <v>-4</v>
      </c>
      <c r="X1967" s="4">
        <f>IF($O1967 = TRUE, IF(ISBLANK(K1967), "", INDEX('Individual UI'!$E$6:$H$6,1,K1967)), "")</f>
        <v>-2</v>
      </c>
      <c r="Y1967" s="4">
        <f>IF($O1967 = TRUE, IF(ISBLANK(L1967), "", INDEX('Individual UI'!$E$6:$H$6,1,L1967)), "")</f>
        <v>-4</v>
      </c>
      <c r="Z1967" s="4">
        <f>IF($O1967 = TRUE, IF(ISBLANK(M1967), "", INDEX('Individual UI'!$E$6:$H$6,1,M1967)), "")</f>
        <v>4</v>
      </c>
      <c r="AA1967" s="14">
        <f>IF($O1967 = TRUE, IF(ISBLANK(N1967), "", INDEX('Individual UI'!$E$6:$H$6,1,N1967)), "")</f>
        <v>-2</v>
      </c>
      <c r="AB1967" s="11">
        <f>IF($O1967 = TRUE, EXP(MMULT($P1967:$AA1967, Documentation!D$39:D$50) + Documentation!D$51), "")</f>
        <v>9.7829270910172362E-5</v>
      </c>
      <c r="AC1967" s="4">
        <f>IF($O1967 = TRUE, EXP(MMULT($P1967:$AA1967, Documentation!E$39:E$50) + Documentation!E$51), "")</f>
        <v>1.3710565056882424E-3</v>
      </c>
      <c r="AD1967" s="4">
        <f>IF($O1967 = TRUE, EXP(MMULT($P1967:$AA1967, Documentation!F$39:F$50) + Documentation!F$51), "")</f>
        <v>1.5128953980284944E-2</v>
      </c>
      <c r="AE1967" s="4">
        <f>IF($O1967 = TRUE, EXP(MMULT($P1967:$AA1967, Documentation!G$39:G$50) + Documentation!G$51), "")</f>
        <v>58.399124933167123</v>
      </c>
      <c r="AF1967" s="14">
        <f>IF($O1967 = TRUE, EXP(MMULT($P1967:$AA1967, Documentation!H$39:H$50) + Documentation!H$51), "")</f>
        <v>0.63203167159626639</v>
      </c>
      <c r="AG1967" s="30">
        <f t="shared" si="421"/>
        <v>1.6567822405861376E-6</v>
      </c>
      <c r="AH1967" s="28">
        <f t="shared" si="422"/>
        <v>2.3219452095785476E-5</v>
      </c>
      <c r="AI1967" s="28">
        <f t="shared" si="423"/>
        <v>2.5621556861234602E-4</v>
      </c>
      <c r="AJ1967" s="28">
        <f t="shared" si="424"/>
        <v>0.98901517056059118</v>
      </c>
      <c r="AK1967" s="33">
        <f t="shared" si="425"/>
        <v>1.070373763646011E-2</v>
      </c>
      <c r="AL1967" s="11">
        <f t="shared" si="426"/>
        <v>4</v>
      </c>
      <c r="AM1967" s="14" t="str">
        <f>IF($O1967 = TRUE, INDEX(Documentation!$M$9:$M$13, $AL1967, 1), "")</f>
        <v>Financially Pressured</v>
      </c>
      <c r="AN1967" s="1"/>
      <c r="AO1967" s="1"/>
      <c r="AP1967" s="38">
        <v>1.6567822405861101E-6</v>
      </c>
      <c r="AQ1967" s="35">
        <v>2.3219452095784101E-5</v>
      </c>
      <c r="AR1967" s="35">
        <v>2.5621556861233399E-4</v>
      </c>
      <c r="AS1967" s="35">
        <v>0.98901517056059196</v>
      </c>
      <c r="AT1967" s="35">
        <v>1.0703737636459701E-2</v>
      </c>
      <c r="AU1967" s="14">
        <v>4</v>
      </c>
      <c r="AV1967" s="4" t="b">
        <f t="shared" si="427"/>
        <v>1</v>
      </c>
      <c r="AW1967" s="4" t="b">
        <f t="shared" si="428"/>
        <v>1</v>
      </c>
      <c r="AX1967" s="4" t="b">
        <f t="shared" si="429"/>
        <v>1</v>
      </c>
      <c r="AY1967" s="4" t="b">
        <f t="shared" si="430"/>
        <v>1</v>
      </c>
      <c r="AZ1967" s="4" t="b">
        <f t="shared" si="431"/>
        <v>1</v>
      </c>
      <c r="BA1967" s="4" t="b">
        <f t="shared" si="432"/>
        <v>1</v>
      </c>
      <c r="BB1967" s="14" t="b">
        <f t="shared" si="433"/>
        <v>1</v>
      </c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</row>
    <row r="1968" spans="1:64" x14ac:dyDescent="0.2">
      <c r="A1968" s="1"/>
      <c r="B1968" s="11" t="s">
        <v>2123</v>
      </c>
      <c r="C1968" s="4">
        <v>3</v>
      </c>
      <c r="D1968" s="4">
        <v>3</v>
      </c>
      <c r="E1968" s="4">
        <v>2</v>
      </c>
      <c r="F1968" s="4">
        <v>1</v>
      </c>
      <c r="G1968" s="4">
        <v>2</v>
      </c>
      <c r="H1968" s="4">
        <v>1</v>
      </c>
      <c r="I1968" s="4">
        <v>2</v>
      </c>
      <c r="J1968" s="4">
        <v>2</v>
      </c>
      <c r="K1968" s="4">
        <v>2</v>
      </c>
      <c r="L1968" s="4">
        <v>3</v>
      </c>
      <c r="M1968" s="4">
        <v>4</v>
      </c>
      <c r="N1968" s="14">
        <v>3</v>
      </c>
      <c r="O1968" s="25" t="b">
        <f t="shared" si="420"/>
        <v>1</v>
      </c>
      <c r="P1968" s="11">
        <f>IF($O1968 = TRUE, IF(ISBLANK(C1968), "", INDEX('Individual UI'!$E$6:$H$6,1,C1968)), "")</f>
        <v>2</v>
      </c>
      <c r="Q1968" s="4">
        <f>IF($O1968 = TRUE, IF(ISBLANK(D1968), "", INDEX('Individual UI'!$E$6:$H$6,1,D1968)), "")</f>
        <v>2</v>
      </c>
      <c r="R1968" s="4">
        <f>IF($O1968 = TRUE, IF(ISBLANK(E1968), "", INDEX('Individual UI'!$E$6:$H$6,1,E1968)), "")</f>
        <v>-2</v>
      </c>
      <c r="S1968" s="4">
        <f>IF($O1968 = TRUE, IF(ISBLANK(F1968), "", INDEX('Individual UI'!$E$6:$H$6,1,F1968)), "")</f>
        <v>-4</v>
      </c>
      <c r="T1968" s="4">
        <f>IF($O1968 = TRUE, IF(ISBLANK(G1968), "", INDEX('Individual UI'!$E$6:$H$6,1,G1968)), "")</f>
        <v>-2</v>
      </c>
      <c r="U1968" s="4">
        <f>IF($O1968 = TRUE, IF(ISBLANK(H1968), "", INDEX('Individual UI'!$E$6:$H$6,1,H1968)), "")</f>
        <v>-4</v>
      </c>
      <c r="V1968" s="4">
        <f>IF($O1968 = TRUE, IF(ISBLANK(I1968), "", INDEX('Individual UI'!$E$6:$H$6,1,I1968)), "")</f>
        <v>-2</v>
      </c>
      <c r="W1968" s="4">
        <f>IF($O1968 = TRUE, IF(ISBLANK(J1968), "", INDEX('Individual UI'!$E$6:$H$6,1,J1968)), "")</f>
        <v>-2</v>
      </c>
      <c r="X1968" s="4">
        <f>IF($O1968 = TRUE, IF(ISBLANK(K1968), "", INDEX('Individual UI'!$E$6:$H$6,1,K1968)), "")</f>
        <v>-2</v>
      </c>
      <c r="Y1968" s="4">
        <f>IF($O1968 = TRUE, IF(ISBLANK(L1968), "", INDEX('Individual UI'!$E$6:$H$6,1,L1968)), "")</f>
        <v>2</v>
      </c>
      <c r="Z1968" s="4">
        <f>IF($O1968 = TRUE, IF(ISBLANK(M1968), "", INDEX('Individual UI'!$E$6:$H$6,1,M1968)), "")</f>
        <v>4</v>
      </c>
      <c r="AA1968" s="14">
        <f>IF($O1968 = TRUE, IF(ISBLANK(N1968), "", INDEX('Individual UI'!$E$6:$H$6,1,N1968)), "")</f>
        <v>2</v>
      </c>
      <c r="AB1968" s="11">
        <f>IF($O1968 = TRUE, EXP(MMULT($P1968:$AA1968, Documentation!D$39:D$50) + Documentation!D$51), "")</f>
        <v>1.3688761090345005E-2</v>
      </c>
      <c r="AC1968" s="4">
        <f>IF($O1968 = TRUE, EXP(MMULT($P1968:$AA1968, Documentation!E$39:E$50) + Documentation!E$51), "")</f>
        <v>5.6649349949137795</v>
      </c>
      <c r="AD1968" s="4">
        <f>IF($O1968 = TRUE, EXP(MMULT($P1968:$AA1968, Documentation!F$39:F$50) + Documentation!F$51), "")</f>
        <v>1.5676112949630443E-2</v>
      </c>
      <c r="AE1968" s="4">
        <f>IF($O1968 = TRUE, EXP(MMULT($P1968:$AA1968, Documentation!G$39:G$50) + Documentation!G$51), "")</f>
        <v>3.7761647899304478E-5</v>
      </c>
      <c r="AF1968" s="14">
        <f>IF($O1968 = TRUE, EXP(MMULT($P1968:$AA1968, Documentation!H$39:H$50) + Documentation!H$51), "")</f>
        <v>2.2127295584232071E-2</v>
      </c>
      <c r="AG1968" s="30">
        <f t="shared" si="421"/>
        <v>2.394619973550395E-3</v>
      </c>
      <c r="AH1968" s="28">
        <f t="shared" si="422"/>
        <v>0.9909856997397013</v>
      </c>
      <c r="AI1968" s="28">
        <f t="shared" si="423"/>
        <v>2.7422739668744524E-3</v>
      </c>
      <c r="AJ1968" s="28">
        <f t="shared" si="424"/>
        <v>6.6057691924823264E-6</v>
      </c>
      <c r="AK1968" s="33">
        <f t="shared" si="425"/>
        <v>3.8708005506815461E-3</v>
      </c>
      <c r="AL1968" s="11">
        <f t="shared" si="426"/>
        <v>2</v>
      </c>
      <c r="AM1968" s="14" t="str">
        <f>IF($O1968 = TRUE, INDEX(Documentation!$M$9:$M$13, $AL1968, 1), "")</f>
        <v>Cautious Consulters</v>
      </c>
      <c r="AN1968" s="1"/>
      <c r="AO1968" s="1"/>
      <c r="AP1968" s="38">
        <v>2.3946199735504102E-3</v>
      </c>
      <c r="AQ1968" s="35">
        <v>0.99098569973970096</v>
      </c>
      <c r="AR1968" s="35">
        <v>2.7422739668744498E-3</v>
      </c>
      <c r="AS1968" s="35">
        <v>6.6057691924823298E-6</v>
      </c>
      <c r="AT1968" s="35">
        <v>3.87080055068155E-3</v>
      </c>
      <c r="AU1968" s="14">
        <v>2</v>
      </c>
      <c r="AV1968" s="4" t="b">
        <f t="shared" si="427"/>
        <v>1</v>
      </c>
      <c r="AW1968" s="4" t="b">
        <f t="shared" si="428"/>
        <v>1</v>
      </c>
      <c r="AX1968" s="4" t="b">
        <f t="shared" si="429"/>
        <v>1</v>
      </c>
      <c r="AY1968" s="4" t="b">
        <f t="shared" si="430"/>
        <v>1</v>
      </c>
      <c r="AZ1968" s="4" t="b">
        <f t="shared" si="431"/>
        <v>1</v>
      </c>
      <c r="BA1968" s="4" t="b">
        <f t="shared" si="432"/>
        <v>1</v>
      </c>
      <c r="BB1968" s="14" t="b">
        <f t="shared" si="433"/>
        <v>1</v>
      </c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</row>
    <row r="1969" spans="1:64" x14ac:dyDescent="0.2">
      <c r="A1969" s="1"/>
      <c r="B1969" s="11" t="s">
        <v>2124</v>
      </c>
      <c r="C1969" s="4">
        <v>4</v>
      </c>
      <c r="D1969" s="4">
        <v>4</v>
      </c>
      <c r="E1969" s="4">
        <v>2</v>
      </c>
      <c r="F1969" s="4">
        <v>2</v>
      </c>
      <c r="G1969" s="4">
        <v>4</v>
      </c>
      <c r="H1969" s="4">
        <v>2</v>
      </c>
      <c r="I1969" s="4">
        <v>4</v>
      </c>
      <c r="J1969" s="4">
        <v>1</v>
      </c>
      <c r="K1969" s="4">
        <v>3</v>
      </c>
      <c r="L1969" s="4">
        <v>4</v>
      </c>
      <c r="M1969" s="4">
        <v>3</v>
      </c>
      <c r="N1969" s="14">
        <v>1</v>
      </c>
      <c r="O1969" s="25" t="b">
        <f t="shared" si="420"/>
        <v>1</v>
      </c>
      <c r="P1969" s="11">
        <f>IF($O1969 = TRUE, IF(ISBLANK(C1969), "", INDEX('Individual UI'!$E$6:$H$6,1,C1969)), "")</f>
        <v>4</v>
      </c>
      <c r="Q1969" s="4">
        <f>IF($O1969 = TRUE, IF(ISBLANK(D1969), "", INDEX('Individual UI'!$E$6:$H$6,1,D1969)), "")</f>
        <v>4</v>
      </c>
      <c r="R1969" s="4">
        <f>IF($O1969 = TRUE, IF(ISBLANK(E1969), "", INDEX('Individual UI'!$E$6:$H$6,1,E1969)), "")</f>
        <v>-2</v>
      </c>
      <c r="S1969" s="4">
        <f>IF($O1969 = TRUE, IF(ISBLANK(F1969), "", INDEX('Individual UI'!$E$6:$H$6,1,F1969)), "")</f>
        <v>-2</v>
      </c>
      <c r="T1969" s="4">
        <f>IF($O1969 = TRUE, IF(ISBLANK(G1969), "", INDEX('Individual UI'!$E$6:$H$6,1,G1969)), "")</f>
        <v>4</v>
      </c>
      <c r="U1969" s="4">
        <f>IF($O1969 = TRUE, IF(ISBLANK(H1969), "", INDEX('Individual UI'!$E$6:$H$6,1,H1969)), "")</f>
        <v>-2</v>
      </c>
      <c r="V1969" s="4">
        <f>IF($O1969 = TRUE, IF(ISBLANK(I1969), "", INDEX('Individual UI'!$E$6:$H$6,1,I1969)), "")</f>
        <v>4</v>
      </c>
      <c r="W1969" s="4">
        <f>IF($O1969 = TRUE, IF(ISBLANK(J1969), "", INDEX('Individual UI'!$E$6:$H$6,1,J1969)), "")</f>
        <v>-4</v>
      </c>
      <c r="X1969" s="4">
        <f>IF($O1969 = TRUE, IF(ISBLANK(K1969), "", INDEX('Individual UI'!$E$6:$H$6,1,K1969)), "")</f>
        <v>2</v>
      </c>
      <c r="Y1969" s="4">
        <f>IF($O1969 = TRUE, IF(ISBLANK(L1969), "", INDEX('Individual UI'!$E$6:$H$6,1,L1969)), "")</f>
        <v>4</v>
      </c>
      <c r="Z1969" s="4">
        <f>IF($O1969 = TRUE, IF(ISBLANK(M1969), "", INDEX('Individual UI'!$E$6:$H$6,1,M1969)), "")</f>
        <v>2</v>
      </c>
      <c r="AA1969" s="14">
        <f>IF($O1969 = TRUE, IF(ISBLANK(N1969), "", INDEX('Individual UI'!$E$6:$H$6,1,N1969)), "")</f>
        <v>-4</v>
      </c>
      <c r="AB1969" s="11">
        <f>IF($O1969 = TRUE, EXP(MMULT($P1969:$AA1969, Documentation!D$39:D$50) + Documentation!D$51), "")</f>
        <v>1.6199071552518854E-4</v>
      </c>
      <c r="AC1969" s="4">
        <f>IF($O1969 = TRUE, EXP(MMULT($P1969:$AA1969, Documentation!E$39:E$50) + Documentation!E$51), "")</f>
        <v>7.483276635647834</v>
      </c>
      <c r="AD1969" s="4">
        <f>IF($O1969 = TRUE, EXP(MMULT($P1969:$AA1969, Documentation!F$39:F$50) + Documentation!F$51), "")</f>
        <v>4.6494799325920528E-3</v>
      </c>
      <c r="AE1969" s="4">
        <f>IF($O1969 = TRUE, EXP(MMULT($P1969:$AA1969, Documentation!G$39:G$50) + Documentation!G$51), "")</f>
        <v>5.5192831796148293E-5</v>
      </c>
      <c r="AF1969" s="14">
        <f>IF($O1969 = TRUE, EXP(MMULT($P1969:$AA1969, Documentation!H$39:H$50) + Documentation!H$51), "")</f>
        <v>6.4396460968313821E-2</v>
      </c>
      <c r="AG1969" s="30">
        <f t="shared" si="421"/>
        <v>2.1448508802438687E-5</v>
      </c>
      <c r="AH1969" s="28">
        <f t="shared" si="422"/>
        <v>0.99082916122942122</v>
      </c>
      <c r="AI1969" s="28">
        <f t="shared" si="423"/>
        <v>6.1561806760126417E-4</v>
      </c>
      <c r="AJ1969" s="28">
        <f t="shared" si="424"/>
        <v>7.3078505442315332E-6</v>
      </c>
      <c r="AK1969" s="33">
        <f t="shared" si="425"/>
        <v>8.5264643436309111E-3</v>
      </c>
      <c r="AL1969" s="11">
        <f t="shared" si="426"/>
        <v>2</v>
      </c>
      <c r="AM1969" s="14" t="str">
        <f>IF($O1969 = TRUE, INDEX(Documentation!$M$9:$M$13, $AL1969, 1), "")</f>
        <v>Cautious Consulters</v>
      </c>
      <c r="AN1969" s="1"/>
      <c r="AO1969" s="1"/>
      <c r="AP1969" s="38">
        <v>2.1448508802438301E-5</v>
      </c>
      <c r="AQ1969" s="35">
        <v>0.990829161229421</v>
      </c>
      <c r="AR1969" s="35">
        <v>6.1561806760126005E-4</v>
      </c>
      <c r="AS1969" s="35">
        <v>7.3078505442313604E-6</v>
      </c>
      <c r="AT1969" s="35">
        <v>8.5264643436307897E-3</v>
      </c>
      <c r="AU1969" s="14">
        <v>2</v>
      </c>
      <c r="AV1969" s="4" t="b">
        <f t="shared" si="427"/>
        <v>1</v>
      </c>
      <c r="AW1969" s="4" t="b">
        <f t="shared" si="428"/>
        <v>1</v>
      </c>
      <c r="AX1969" s="4" t="b">
        <f t="shared" si="429"/>
        <v>1</v>
      </c>
      <c r="AY1969" s="4" t="b">
        <f t="shared" si="430"/>
        <v>1</v>
      </c>
      <c r="AZ1969" s="4" t="b">
        <f t="shared" si="431"/>
        <v>1</v>
      </c>
      <c r="BA1969" s="4" t="b">
        <f t="shared" si="432"/>
        <v>1</v>
      </c>
      <c r="BB1969" s="14" t="b">
        <f t="shared" si="433"/>
        <v>1</v>
      </c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</row>
    <row r="1970" spans="1:64" x14ac:dyDescent="0.2">
      <c r="A1970" s="1"/>
      <c r="B1970" s="11" t="s">
        <v>2125</v>
      </c>
      <c r="C1970" s="4">
        <v>4</v>
      </c>
      <c r="D1970" s="4">
        <v>4</v>
      </c>
      <c r="E1970" s="4">
        <v>2</v>
      </c>
      <c r="F1970" s="4">
        <v>1</v>
      </c>
      <c r="G1970" s="4">
        <v>1</v>
      </c>
      <c r="H1970" s="4">
        <v>3</v>
      </c>
      <c r="I1970" s="4">
        <v>1</v>
      </c>
      <c r="J1970" s="4">
        <v>2</v>
      </c>
      <c r="K1970" s="4">
        <v>4</v>
      </c>
      <c r="L1970" s="4">
        <v>1</v>
      </c>
      <c r="M1970" s="4">
        <v>3</v>
      </c>
      <c r="N1970" s="14">
        <v>1</v>
      </c>
      <c r="O1970" s="25" t="b">
        <f t="shared" si="420"/>
        <v>1</v>
      </c>
      <c r="P1970" s="11">
        <f>IF($O1970 = TRUE, IF(ISBLANK(C1970), "", INDEX('Individual UI'!$E$6:$H$6,1,C1970)), "")</f>
        <v>4</v>
      </c>
      <c r="Q1970" s="4">
        <f>IF($O1970 = TRUE, IF(ISBLANK(D1970), "", INDEX('Individual UI'!$E$6:$H$6,1,D1970)), "")</f>
        <v>4</v>
      </c>
      <c r="R1970" s="4">
        <f>IF($O1970 = TRUE, IF(ISBLANK(E1970), "", INDEX('Individual UI'!$E$6:$H$6,1,E1970)), "")</f>
        <v>-2</v>
      </c>
      <c r="S1970" s="4">
        <f>IF($O1970 = TRUE, IF(ISBLANK(F1970), "", INDEX('Individual UI'!$E$6:$H$6,1,F1970)), "")</f>
        <v>-4</v>
      </c>
      <c r="T1970" s="4">
        <f>IF($O1970 = TRUE, IF(ISBLANK(G1970), "", INDEX('Individual UI'!$E$6:$H$6,1,G1970)), "")</f>
        <v>-4</v>
      </c>
      <c r="U1970" s="4">
        <f>IF($O1970 = TRUE, IF(ISBLANK(H1970), "", INDEX('Individual UI'!$E$6:$H$6,1,H1970)), "")</f>
        <v>2</v>
      </c>
      <c r="V1970" s="4">
        <f>IF($O1970 = TRUE, IF(ISBLANK(I1970), "", INDEX('Individual UI'!$E$6:$H$6,1,I1970)), "")</f>
        <v>-4</v>
      </c>
      <c r="W1970" s="4">
        <f>IF($O1970 = TRUE, IF(ISBLANK(J1970), "", INDEX('Individual UI'!$E$6:$H$6,1,J1970)), "")</f>
        <v>-2</v>
      </c>
      <c r="X1970" s="4">
        <f>IF($O1970 = TRUE, IF(ISBLANK(K1970), "", INDEX('Individual UI'!$E$6:$H$6,1,K1970)), "")</f>
        <v>4</v>
      </c>
      <c r="Y1970" s="4">
        <f>IF($O1970 = TRUE, IF(ISBLANK(L1970), "", INDEX('Individual UI'!$E$6:$H$6,1,L1970)), "")</f>
        <v>-4</v>
      </c>
      <c r="Z1970" s="4">
        <f>IF($O1970 = TRUE, IF(ISBLANK(M1970), "", INDEX('Individual UI'!$E$6:$H$6,1,M1970)), "")</f>
        <v>2</v>
      </c>
      <c r="AA1970" s="14">
        <f>IF($O1970 = TRUE, IF(ISBLANK(N1970), "", INDEX('Individual UI'!$E$6:$H$6,1,N1970)), "")</f>
        <v>-4</v>
      </c>
      <c r="AB1970" s="11">
        <f>IF($O1970 = TRUE, EXP(MMULT($P1970:$AA1970, Documentation!D$39:D$50) + Documentation!D$51), "")</f>
        <v>6.1608153743611762E-4</v>
      </c>
      <c r="AC1970" s="4">
        <f>IF($O1970 = TRUE, EXP(MMULT($P1970:$AA1970, Documentation!E$39:E$50) + Documentation!E$51), "")</f>
        <v>0.9245186932459879</v>
      </c>
      <c r="AD1970" s="4">
        <f>IF($O1970 = TRUE, EXP(MMULT($P1970:$AA1970, Documentation!F$39:F$50) + Documentation!F$51), "")</f>
        <v>7.8233564559313934E-3</v>
      </c>
      <c r="AE1970" s="4">
        <f>IF($O1970 = TRUE, EXP(MMULT($P1970:$AA1970, Documentation!G$39:G$50) + Documentation!G$51), "")</f>
        <v>4.8605714315621195E-4</v>
      </c>
      <c r="AF1970" s="14">
        <f>IF($O1970 = TRUE, EXP(MMULT($P1970:$AA1970, Documentation!H$39:H$50) + Documentation!H$51), "")</f>
        <v>1.5160300981118271</v>
      </c>
      <c r="AG1970" s="30">
        <f t="shared" si="421"/>
        <v>2.5151582151035633E-4</v>
      </c>
      <c r="AH1970" s="28">
        <f t="shared" si="422"/>
        <v>0.37743555763924719</v>
      </c>
      <c r="AI1970" s="28">
        <f t="shared" si="423"/>
        <v>3.193892052293432E-3</v>
      </c>
      <c r="AJ1970" s="28">
        <f t="shared" si="424"/>
        <v>1.9843324987577302E-4</v>
      </c>
      <c r="AK1970" s="33">
        <f t="shared" si="425"/>
        <v>0.61892060123707315</v>
      </c>
      <c r="AL1970" s="11">
        <f t="shared" si="426"/>
        <v>5</v>
      </c>
      <c r="AM1970" s="14" t="str">
        <f>IF($O1970 = TRUE, INDEX(Documentation!$M$9:$M$13, $AL1970, 1), "")</f>
        <v>Reluctant Claimants</v>
      </c>
      <c r="AN1970" s="1"/>
      <c r="AO1970" s="1"/>
      <c r="AP1970" s="38">
        <v>2.5151582151035497E-4</v>
      </c>
      <c r="AQ1970" s="35">
        <v>0.37743555763924602</v>
      </c>
      <c r="AR1970" s="35">
        <v>3.1938920522934099E-3</v>
      </c>
      <c r="AS1970" s="35">
        <v>1.9843324987577101E-4</v>
      </c>
      <c r="AT1970" s="35">
        <v>0.61892060123707404</v>
      </c>
      <c r="AU1970" s="14">
        <v>5</v>
      </c>
      <c r="AV1970" s="4" t="b">
        <f t="shared" si="427"/>
        <v>1</v>
      </c>
      <c r="AW1970" s="4" t="b">
        <f t="shared" si="428"/>
        <v>1</v>
      </c>
      <c r="AX1970" s="4" t="b">
        <f t="shared" si="429"/>
        <v>1</v>
      </c>
      <c r="AY1970" s="4" t="b">
        <f t="shared" si="430"/>
        <v>1</v>
      </c>
      <c r="AZ1970" s="4" t="b">
        <f t="shared" si="431"/>
        <v>1</v>
      </c>
      <c r="BA1970" s="4" t="b">
        <f t="shared" si="432"/>
        <v>1</v>
      </c>
      <c r="BB1970" s="14" t="b">
        <f t="shared" si="433"/>
        <v>1</v>
      </c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</row>
    <row r="1971" spans="1:64" x14ac:dyDescent="0.2">
      <c r="A1971" s="1"/>
      <c r="B1971" s="11" t="s">
        <v>2126</v>
      </c>
      <c r="C1971" s="4">
        <v>3</v>
      </c>
      <c r="D1971" s="4">
        <v>1</v>
      </c>
      <c r="E1971" s="4">
        <v>1</v>
      </c>
      <c r="F1971" s="4">
        <v>2</v>
      </c>
      <c r="G1971" s="4">
        <v>2</v>
      </c>
      <c r="H1971" s="4">
        <v>2</v>
      </c>
      <c r="I1971" s="4">
        <v>4</v>
      </c>
      <c r="J1971" s="4">
        <v>1</v>
      </c>
      <c r="K1971" s="4">
        <v>3</v>
      </c>
      <c r="L1971" s="4">
        <v>4</v>
      </c>
      <c r="M1971" s="4">
        <v>1</v>
      </c>
      <c r="N1971" s="14">
        <v>2</v>
      </c>
      <c r="O1971" s="25" t="b">
        <f t="shared" si="420"/>
        <v>1</v>
      </c>
      <c r="P1971" s="11">
        <f>IF($O1971 = TRUE, IF(ISBLANK(C1971), "", INDEX('Individual UI'!$E$6:$H$6,1,C1971)), "")</f>
        <v>2</v>
      </c>
      <c r="Q1971" s="4">
        <f>IF($O1971 = TRUE, IF(ISBLANK(D1971), "", INDEX('Individual UI'!$E$6:$H$6,1,D1971)), "")</f>
        <v>-4</v>
      </c>
      <c r="R1971" s="4">
        <f>IF($O1971 = TRUE, IF(ISBLANK(E1971), "", INDEX('Individual UI'!$E$6:$H$6,1,E1971)), "")</f>
        <v>-4</v>
      </c>
      <c r="S1971" s="4">
        <f>IF($O1971 = TRUE, IF(ISBLANK(F1971), "", INDEX('Individual UI'!$E$6:$H$6,1,F1971)), "")</f>
        <v>-2</v>
      </c>
      <c r="T1971" s="4">
        <f>IF($O1971 = TRUE, IF(ISBLANK(G1971), "", INDEX('Individual UI'!$E$6:$H$6,1,G1971)), "")</f>
        <v>-2</v>
      </c>
      <c r="U1971" s="4">
        <f>IF($O1971 = TRUE, IF(ISBLANK(H1971), "", INDEX('Individual UI'!$E$6:$H$6,1,H1971)), "")</f>
        <v>-2</v>
      </c>
      <c r="V1971" s="4">
        <f>IF($O1971 = TRUE, IF(ISBLANK(I1971), "", INDEX('Individual UI'!$E$6:$H$6,1,I1971)), "")</f>
        <v>4</v>
      </c>
      <c r="W1971" s="4">
        <f>IF($O1971 = TRUE, IF(ISBLANK(J1971), "", INDEX('Individual UI'!$E$6:$H$6,1,J1971)), "")</f>
        <v>-4</v>
      </c>
      <c r="X1971" s="4">
        <f>IF($O1971 = TRUE, IF(ISBLANK(K1971), "", INDEX('Individual UI'!$E$6:$H$6,1,K1971)), "")</f>
        <v>2</v>
      </c>
      <c r="Y1971" s="4">
        <f>IF($O1971 = TRUE, IF(ISBLANK(L1971), "", INDEX('Individual UI'!$E$6:$H$6,1,L1971)), "")</f>
        <v>4</v>
      </c>
      <c r="Z1971" s="4">
        <f>IF($O1971 = TRUE, IF(ISBLANK(M1971), "", INDEX('Individual UI'!$E$6:$H$6,1,M1971)), "")</f>
        <v>-4</v>
      </c>
      <c r="AA1971" s="14">
        <f>IF($O1971 = TRUE, IF(ISBLANK(N1971), "", INDEX('Individual UI'!$E$6:$H$6,1,N1971)), "")</f>
        <v>-2</v>
      </c>
      <c r="AB1971" s="11">
        <f>IF($O1971 = TRUE, EXP(MMULT($P1971:$AA1971, Documentation!D$39:D$50) + Documentation!D$51), "")</f>
        <v>1.2426988888552104</v>
      </c>
      <c r="AC1971" s="4">
        <f>IF($O1971 = TRUE, EXP(MMULT($P1971:$AA1971, Documentation!E$39:E$50) + Documentation!E$51), "")</f>
        <v>1.1645517081789665E-2</v>
      </c>
      <c r="AD1971" s="4">
        <f>IF($O1971 = TRUE, EXP(MMULT($P1971:$AA1971, Documentation!F$39:F$50) + Documentation!F$51), "")</f>
        <v>1.5065675225059581E-4</v>
      </c>
      <c r="AE1971" s="4">
        <f>IF($O1971 = TRUE, EXP(MMULT($P1971:$AA1971, Documentation!G$39:G$50) + Documentation!G$51), "")</f>
        <v>1.3497478921713096E-4</v>
      </c>
      <c r="AF1971" s="14">
        <f>IF($O1971 = TRUE, EXP(MMULT($P1971:$AA1971, Documentation!H$39:H$50) + Documentation!H$51), "")</f>
        <v>3.7924689153817066E-5</v>
      </c>
      <c r="AG1971" s="30">
        <f t="shared" si="421"/>
        <v>0.99046036587103647</v>
      </c>
      <c r="AH1971" s="28">
        <f t="shared" si="422"/>
        <v>9.2817521710447885E-3</v>
      </c>
      <c r="AI1971" s="28">
        <f t="shared" si="423"/>
        <v>1.2007698992354465E-4</v>
      </c>
      <c r="AJ1971" s="28">
        <f t="shared" si="424"/>
        <v>1.0757809499171585E-4</v>
      </c>
      <c r="AK1971" s="33">
        <f t="shared" si="425"/>
        <v>3.0226873003353522E-5</v>
      </c>
      <c r="AL1971" s="11">
        <f t="shared" si="426"/>
        <v>1</v>
      </c>
      <c r="AM1971" s="14" t="str">
        <f>IF($O1971 = TRUE, INDEX(Documentation!$M$9:$M$13, $AL1971, 1), "")</f>
        <v>Decisive Pursuers</v>
      </c>
      <c r="AN1971" s="1"/>
      <c r="AO1971" s="1"/>
      <c r="AP1971" s="38">
        <v>0.99046036587103603</v>
      </c>
      <c r="AQ1971" s="35">
        <v>9.2817521710451406E-3</v>
      </c>
      <c r="AR1971" s="35">
        <v>1.2007698992354799E-4</v>
      </c>
      <c r="AS1971" s="35">
        <v>1.07578094991716E-4</v>
      </c>
      <c r="AT1971" s="35">
        <v>3.0226873003354199E-5</v>
      </c>
      <c r="AU1971" s="14">
        <v>1</v>
      </c>
      <c r="AV1971" s="4" t="b">
        <f t="shared" si="427"/>
        <v>1</v>
      </c>
      <c r="AW1971" s="4" t="b">
        <f t="shared" si="428"/>
        <v>1</v>
      </c>
      <c r="AX1971" s="4" t="b">
        <f t="shared" si="429"/>
        <v>1</v>
      </c>
      <c r="AY1971" s="4" t="b">
        <f t="shared" si="430"/>
        <v>1</v>
      </c>
      <c r="AZ1971" s="4" t="b">
        <f t="shared" si="431"/>
        <v>1</v>
      </c>
      <c r="BA1971" s="4" t="b">
        <f t="shared" si="432"/>
        <v>1</v>
      </c>
      <c r="BB1971" s="14" t="b">
        <f t="shared" si="433"/>
        <v>1</v>
      </c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</row>
    <row r="1972" spans="1:64" x14ac:dyDescent="0.2">
      <c r="A1972" s="1"/>
      <c r="B1972" s="11" t="s">
        <v>2127</v>
      </c>
      <c r="C1972" s="4">
        <v>3</v>
      </c>
      <c r="D1972" s="4">
        <v>2</v>
      </c>
      <c r="E1972" s="4">
        <v>1</v>
      </c>
      <c r="F1972" s="4">
        <v>4</v>
      </c>
      <c r="G1972" s="4">
        <v>2</v>
      </c>
      <c r="H1972" s="4">
        <v>4</v>
      </c>
      <c r="I1972" s="4">
        <v>3</v>
      </c>
      <c r="J1972" s="4">
        <v>3</v>
      </c>
      <c r="K1972" s="4">
        <v>2</v>
      </c>
      <c r="L1972" s="4">
        <v>4</v>
      </c>
      <c r="M1972" s="4">
        <v>4</v>
      </c>
      <c r="N1972" s="14">
        <v>4</v>
      </c>
      <c r="O1972" s="25" t="b">
        <f t="shared" si="420"/>
        <v>1</v>
      </c>
      <c r="P1972" s="11">
        <f>IF($O1972 = TRUE, IF(ISBLANK(C1972), "", INDEX('Individual UI'!$E$6:$H$6,1,C1972)), "")</f>
        <v>2</v>
      </c>
      <c r="Q1972" s="4">
        <f>IF($O1972 = TRUE, IF(ISBLANK(D1972), "", INDEX('Individual UI'!$E$6:$H$6,1,D1972)), "")</f>
        <v>-2</v>
      </c>
      <c r="R1972" s="4">
        <f>IF($O1972 = TRUE, IF(ISBLANK(E1972), "", INDEX('Individual UI'!$E$6:$H$6,1,E1972)), "")</f>
        <v>-4</v>
      </c>
      <c r="S1972" s="4">
        <f>IF($O1972 = TRUE, IF(ISBLANK(F1972), "", INDEX('Individual UI'!$E$6:$H$6,1,F1972)), "")</f>
        <v>4</v>
      </c>
      <c r="T1972" s="4">
        <f>IF($O1972 = TRUE, IF(ISBLANK(G1972), "", INDEX('Individual UI'!$E$6:$H$6,1,G1972)), "")</f>
        <v>-2</v>
      </c>
      <c r="U1972" s="4">
        <f>IF($O1972 = TRUE, IF(ISBLANK(H1972), "", INDEX('Individual UI'!$E$6:$H$6,1,H1972)), "")</f>
        <v>4</v>
      </c>
      <c r="V1972" s="4">
        <f>IF($O1972 = TRUE, IF(ISBLANK(I1972), "", INDEX('Individual UI'!$E$6:$H$6,1,I1972)), "")</f>
        <v>2</v>
      </c>
      <c r="W1972" s="4">
        <f>IF($O1972 = TRUE, IF(ISBLANK(J1972), "", INDEX('Individual UI'!$E$6:$H$6,1,J1972)), "")</f>
        <v>2</v>
      </c>
      <c r="X1972" s="4">
        <f>IF($O1972 = TRUE, IF(ISBLANK(K1972), "", INDEX('Individual UI'!$E$6:$H$6,1,K1972)), "")</f>
        <v>-2</v>
      </c>
      <c r="Y1972" s="4">
        <f>IF($O1972 = TRUE, IF(ISBLANK(L1972), "", INDEX('Individual UI'!$E$6:$H$6,1,L1972)), "")</f>
        <v>4</v>
      </c>
      <c r="Z1972" s="4">
        <f>IF($O1972 = TRUE, IF(ISBLANK(M1972), "", INDEX('Individual UI'!$E$6:$H$6,1,M1972)), "")</f>
        <v>4</v>
      </c>
      <c r="AA1972" s="14">
        <f>IF($O1972 = TRUE, IF(ISBLANK(N1972), "", INDEX('Individual UI'!$E$6:$H$6,1,N1972)), "")</f>
        <v>4</v>
      </c>
      <c r="AB1972" s="11">
        <f>IF($O1972 = TRUE, EXP(MMULT($P1972:$AA1972, Documentation!D$39:D$50) + Documentation!D$51), "")</f>
        <v>1.6274854422409499E-3</v>
      </c>
      <c r="AC1972" s="4">
        <f>IF($O1972 = TRUE, EXP(MMULT($P1972:$AA1972, Documentation!E$39:E$50) + Documentation!E$51), "")</f>
        <v>1.1778685574856E-2</v>
      </c>
      <c r="AD1972" s="4">
        <f>IF($O1972 = TRUE, EXP(MMULT($P1972:$AA1972, Documentation!F$39:F$50) + Documentation!F$51), "")</f>
        <v>3.3135770805998987</v>
      </c>
      <c r="AE1972" s="4">
        <f>IF($O1972 = TRUE, EXP(MMULT($P1972:$AA1972, Documentation!G$39:G$50) + Documentation!G$51), "")</f>
        <v>2.1669859221267588E-4</v>
      </c>
      <c r="AF1972" s="14">
        <f>IF($O1972 = TRUE, EXP(MMULT($P1972:$AA1972, Documentation!H$39:H$50) + Documentation!H$51), "")</f>
        <v>1.9965554179569409E-3</v>
      </c>
      <c r="AG1972" s="30">
        <f t="shared" si="421"/>
        <v>4.888523220212737E-4</v>
      </c>
      <c r="AH1972" s="28">
        <f t="shared" si="422"/>
        <v>3.5379964970367805E-3</v>
      </c>
      <c r="AI1972" s="28">
        <f t="shared" si="423"/>
        <v>0.99530834992741768</v>
      </c>
      <c r="AJ1972" s="28">
        <f t="shared" si="424"/>
        <v>6.5090357942645225E-5</v>
      </c>
      <c r="AK1972" s="33">
        <f t="shared" si="425"/>
        <v>5.997108955816422E-4</v>
      </c>
      <c r="AL1972" s="11">
        <f t="shared" si="426"/>
        <v>3</v>
      </c>
      <c r="AM1972" s="14" t="str">
        <f>IF($O1972 = TRUE, INDEX(Documentation!$M$9:$M$13, $AL1972, 1), "")</f>
        <v>Process Skeptics</v>
      </c>
      <c r="AN1972" s="1"/>
      <c r="AO1972" s="1"/>
      <c r="AP1972" s="38">
        <v>4.8885232202128205E-4</v>
      </c>
      <c r="AQ1972" s="35">
        <v>3.5379964970368E-3</v>
      </c>
      <c r="AR1972" s="35">
        <v>0.99530834992741801</v>
      </c>
      <c r="AS1972" s="35">
        <v>6.5090357942647001E-5</v>
      </c>
      <c r="AT1972" s="35">
        <v>5.9971089558164697E-4</v>
      </c>
      <c r="AU1972" s="14">
        <v>3</v>
      </c>
      <c r="AV1972" s="4" t="b">
        <f t="shared" si="427"/>
        <v>1</v>
      </c>
      <c r="AW1972" s="4" t="b">
        <f t="shared" si="428"/>
        <v>1</v>
      </c>
      <c r="AX1972" s="4" t="b">
        <f t="shared" si="429"/>
        <v>1</v>
      </c>
      <c r="AY1972" s="4" t="b">
        <f t="shared" si="430"/>
        <v>1</v>
      </c>
      <c r="AZ1972" s="4" t="b">
        <f t="shared" si="431"/>
        <v>1</v>
      </c>
      <c r="BA1972" s="4" t="b">
        <f t="shared" si="432"/>
        <v>1</v>
      </c>
      <c r="BB1972" s="14" t="b">
        <f t="shared" si="433"/>
        <v>1</v>
      </c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</row>
    <row r="1973" spans="1:64" x14ac:dyDescent="0.2">
      <c r="A1973" s="1"/>
      <c r="B1973" s="11" t="s">
        <v>2128</v>
      </c>
      <c r="C1973" s="4">
        <v>1</v>
      </c>
      <c r="D1973" s="4">
        <v>2</v>
      </c>
      <c r="E1973" s="4">
        <v>3</v>
      </c>
      <c r="F1973" s="4">
        <v>4</v>
      </c>
      <c r="G1973" s="4">
        <v>3</v>
      </c>
      <c r="H1973" s="4">
        <v>4</v>
      </c>
      <c r="I1973" s="4">
        <v>2</v>
      </c>
      <c r="J1973" s="4">
        <v>1</v>
      </c>
      <c r="K1973" s="4">
        <v>1</v>
      </c>
      <c r="L1973" s="4">
        <v>1</v>
      </c>
      <c r="M1973" s="4">
        <v>1</v>
      </c>
      <c r="N1973" s="14">
        <v>3</v>
      </c>
      <c r="O1973" s="25" t="b">
        <f t="shared" si="420"/>
        <v>1</v>
      </c>
      <c r="P1973" s="11">
        <f>IF($O1973 = TRUE, IF(ISBLANK(C1973), "", INDEX('Individual UI'!$E$6:$H$6,1,C1973)), "")</f>
        <v>-4</v>
      </c>
      <c r="Q1973" s="4">
        <f>IF($O1973 = TRUE, IF(ISBLANK(D1973), "", INDEX('Individual UI'!$E$6:$H$6,1,D1973)), "")</f>
        <v>-2</v>
      </c>
      <c r="R1973" s="4">
        <f>IF($O1973 = TRUE, IF(ISBLANK(E1973), "", INDEX('Individual UI'!$E$6:$H$6,1,E1973)), "")</f>
        <v>2</v>
      </c>
      <c r="S1973" s="4">
        <f>IF($O1973 = TRUE, IF(ISBLANK(F1973), "", INDEX('Individual UI'!$E$6:$H$6,1,F1973)), "")</f>
        <v>4</v>
      </c>
      <c r="T1973" s="4">
        <f>IF($O1973 = TRUE, IF(ISBLANK(G1973), "", INDEX('Individual UI'!$E$6:$H$6,1,G1973)), "")</f>
        <v>2</v>
      </c>
      <c r="U1973" s="4">
        <f>IF($O1973 = TRUE, IF(ISBLANK(H1973), "", INDEX('Individual UI'!$E$6:$H$6,1,H1973)), "")</f>
        <v>4</v>
      </c>
      <c r="V1973" s="4">
        <f>IF($O1973 = TRUE, IF(ISBLANK(I1973), "", INDEX('Individual UI'!$E$6:$H$6,1,I1973)), "")</f>
        <v>-2</v>
      </c>
      <c r="W1973" s="4">
        <f>IF($O1973 = TRUE, IF(ISBLANK(J1973), "", INDEX('Individual UI'!$E$6:$H$6,1,J1973)), "")</f>
        <v>-4</v>
      </c>
      <c r="X1973" s="4">
        <f>IF($O1973 = TRUE, IF(ISBLANK(K1973), "", INDEX('Individual UI'!$E$6:$H$6,1,K1973)), "")</f>
        <v>-4</v>
      </c>
      <c r="Y1973" s="4">
        <f>IF($O1973 = TRUE, IF(ISBLANK(L1973), "", INDEX('Individual UI'!$E$6:$H$6,1,L1973)), "")</f>
        <v>-4</v>
      </c>
      <c r="Z1973" s="4">
        <f>IF($O1973 = TRUE, IF(ISBLANK(M1973), "", INDEX('Individual UI'!$E$6:$H$6,1,M1973)), "")</f>
        <v>-4</v>
      </c>
      <c r="AA1973" s="14">
        <f>IF($O1973 = TRUE, IF(ISBLANK(N1973), "", INDEX('Individual UI'!$E$6:$H$6,1,N1973)), "")</f>
        <v>2</v>
      </c>
      <c r="AB1973" s="11">
        <f>IF($O1973 = TRUE, EXP(MMULT($P1973:$AA1973, Documentation!D$39:D$50) + Documentation!D$51), "")</f>
        <v>6.9348889560254751E-3</v>
      </c>
      <c r="AC1973" s="4">
        <f>IF($O1973 = TRUE, EXP(MMULT($P1973:$AA1973, Documentation!E$39:E$50) + Documentation!E$51), "")</f>
        <v>5.2156782447295703E-5</v>
      </c>
      <c r="AD1973" s="4">
        <f>IF($O1973 = TRUE, EXP(MMULT($P1973:$AA1973, Documentation!F$39:F$50) + Documentation!F$51), "")</f>
        <v>2.4875204807442942E-3</v>
      </c>
      <c r="AE1973" s="4">
        <f>IF($O1973 = TRUE, EXP(MMULT($P1973:$AA1973, Documentation!G$39:G$50) + Documentation!G$51), "")</f>
        <v>303.29212855839944</v>
      </c>
      <c r="AF1973" s="14">
        <f>IF($O1973 = TRUE, EXP(MMULT($P1973:$AA1973, Documentation!H$39:H$50) + Documentation!H$51), "")</f>
        <v>2.4824532964855945E-2</v>
      </c>
      <c r="AG1973" s="30">
        <f t="shared" si="421"/>
        <v>2.2862791777095242E-5</v>
      </c>
      <c r="AH1973" s="28">
        <f t="shared" si="422"/>
        <v>1.7194935123217814E-7</v>
      </c>
      <c r="AI1973" s="28">
        <f t="shared" si="423"/>
        <v>8.2008036686878624E-6</v>
      </c>
      <c r="AJ1973" s="28">
        <f t="shared" si="424"/>
        <v>0.99988692347234975</v>
      </c>
      <c r="AK1973" s="33">
        <f t="shared" si="425"/>
        <v>8.1840982853230473E-5</v>
      </c>
      <c r="AL1973" s="11">
        <f t="shared" si="426"/>
        <v>4</v>
      </c>
      <c r="AM1973" s="14" t="str">
        <f>IF($O1973 = TRUE, INDEX(Documentation!$M$9:$M$13, $AL1973, 1), "")</f>
        <v>Financially Pressured</v>
      </c>
      <c r="AN1973" s="1"/>
      <c r="AO1973" s="1"/>
      <c r="AP1973" s="38">
        <v>2.28627917770951E-5</v>
      </c>
      <c r="AQ1973" s="35">
        <v>1.7194935123217901E-7</v>
      </c>
      <c r="AR1973" s="35">
        <v>8.2008036686879607E-6</v>
      </c>
      <c r="AS1973" s="35">
        <v>0.99988692347234998</v>
      </c>
      <c r="AT1973" s="35">
        <v>8.18409828532305E-5</v>
      </c>
      <c r="AU1973" s="14">
        <v>4</v>
      </c>
      <c r="AV1973" s="4" t="b">
        <f t="shared" si="427"/>
        <v>1</v>
      </c>
      <c r="AW1973" s="4" t="b">
        <f t="shared" si="428"/>
        <v>1</v>
      </c>
      <c r="AX1973" s="4" t="b">
        <f t="shared" si="429"/>
        <v>1</v>
      </c>
      <c r="AY1973" s="4" t="b">
        <f t="shared" si="430"/>
        <v>1</v>
      </c>
      <c r="AZ1973" s="4" t="b">
        <f t="shared" si="431"/>
        <v>1</v>
      </c>
      <c r="BA1973" s="4" t="b">
        <f t="shared" si="432"/>
        <v>1</v>
      </c>
      <c r="BB1973" s="14" t="b">
        <f t="shared" si="433"/>
        <v>1</v>
      </c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</row>
    <row r="1974" spans="1:64" x14ac:dyDescent="0.2">
      <c r="A1974" s="1"/>
      <c r="B1974" s="11" t="s">
        <v>2129</v>
      </c>
      <c r="C1974" s="4">
        <v>2</v>
      </c>
      <c r="D1974" s="4">
        <v>4</v>
      </c>
      <c r="E1974" s="4">
        <v>2</v>
      </c>
      <c r="F1974" s="4">
        <v>1</v>
      </c>
      <c r="G1974" s="4">
        <v>2</v>
      </c>
      <c r="H1974" s="4">
        <v>2</v>
      </c>
      <c r="I1974" s="4">
        <v>2</v>
      </c>
      <c r="J1974" s="4">
        <v>1</v>
      </c>
      <c r="K1974" s="4">
        <v>2</v>
      </c>
      <c r="L1974" s="4">
        <v>3</v>
      </c>
      <c r="M1974" s="4">
        <v>2</v>
      </c>
      <c r="N1974" s="14">
        <v>3</v>
      </c>
      <c r="O1974" s="25" t="b">
        <f t="shared" si="420"/>
        <v>1</v>
      </c>
      <c r="P1974" s="11">
        <f>IF($O1974 = TRUE, IF(ISBLANK(C1974), "", INDEX('Individual UI'!$E$6:$H$6,1,C1974)), "")</f>
        <v>-2</v>
      </c>
      <c r="Q1974" s="4">
        <f>IF($O1974 = TRUE, IF(ISBLANK(D1974), "", INDEX('Individual UI'!$E$6:$H$6,1,D1974)), "")</f>
        <v>4</v>
      </c>
      <c r="R1974" s="4">
        <f>IF($O1974 = TRUE, IF(ISBLANK(E1974), "", INDEX('Individual UI'!$E$6:$H$6,1,E1974)), "")</f>
        <v>-2</v>
      </c>
      <c r="S1974" s="4">
        <f>IF($O1974 = TRUE, IF(ISBLANK(F1974), "", INDEX('Individual UI'!$E$6:$H$6,1,F1974)), "")</f>
        <v>-4</v>
      </c>
      <c r="T1974" s="4">
        <f>IF($O1974 = TRUE, IF(ISBLANK(G1974), "", INDEX('Individual UI'!$E$6:$H$6,1,G1974)), "")</f>
        <v>-2</v>
      </c>
      <c r="U1974" s="4">
        <f>IF($O1974 = TRUE, IF(ISBLANK(H1974), "", INDEX('Individual UI'!$E$6:$H$6,1,H1974)), "")</f>
        <v>-2</v>
      </c>
      <c r="V1974" s="4">
        <f>IF($O1974 = TRUE, IF(ISBLANK(I1974), "", INDEX('Individual UI'!$E$6:$H$6,1,I1974)), "")</f>
        <v>-2</v>
      </c>
      <c r="W1974" s="4">
        <f>IF($O1974 = TRUE, IF(ISBLANK(J1974), "", INDEX('Individual UI'!$E$6:$H$6,1,J1974)), "")</f>
        <v>-4</v>
      </c>
      <c r="X1974" s="4">
        <f>IF($O1974 = TRUE, IF(ISBLANK(K1974), "", INDEX('Individual UI'!$E$6:$H$6,1,K1974)), "")</f>
        <v>-2</v>
      </c>
      <c r="Y1974" s="4">
        <f>IF($O1974 = TRUE, IF(ISBLANK(L1974), "", INDEX('Individual UI'!$E$6:$H$6,1,L1974)), "")</f>
        <v>2</v>
      </c>
      <c r="Z1974" s="4">
        <f>IF($O1974 = TRUE, IF(ISBLANK(M1974), "", INDEX('Individual UI'!$E$6:$H$6,1,M1974)), "")</f>
        <v>-2</v>
      </c>
      <c r="AA1974" s="14">
        <f>IF($O1974 = TRUE, IF(ISBLANK(N1974), "", INDEX('Individual UI'!$E$6:$H$6,1,N1974)), "")</f>
        <v>2</v>
      </c>
      <c r="AB1974" s="11">
        <f>IF($O1974 = TRUE, EXP(MMULT($P1974:$AA1974, Documentation!D$39:D$50) + Documentation!D$51), "")</f>
        <v>0.10932574102055424</v>
      </c>
      <c r="AC1974" s="4">
        <f>IF($O1974 = TRUE, EXP(MMULT($P1974:$AA1974, Documentation!E$39:E$50) + Documentation!E$51), "")</f>
        <v>0.73421501791831179</v>
      </c>
      <c r="AD1974" s="4">
        <f>IF($O1974 = TRUE, EXP(MMULT($P1974:$AA1974, Documentation!F$39:F$50) + Documentation!F$51), "")</f>
        <v>6.6442198654870015E-4</v>
      </c>
      <c r="AE1974" s="4">
        <f>IF($O1974 = TRUE, EXP(MMULT($P1974:$AA1974, Documentation!G$39:G$50) + Documentation!G$51), "")</f>
        <v>1.9271994454224915E-3</v>
      </c>
      <c r="AF1974" s="14">
        <f>IF($O1974 = TRUE, EXP(MMULT($P1974:$AA1974, Documentation!H$39:H$50) + Documentation!H$51), "")</f>
        <v>7.7733966970532616E-3</v>
      </c>
      <c r="AG1974" s="30">
        <f t="shared" si="421"/>
        <v>0.12803021592845157</v>
      </c>
      <c r="AH1974" s="28">
        <f t="shared" si="422"/>
        <v>0.8598314212598861</v>
      </c>
      <c r="AI1974" s="28">
        <f t="shared" si="423"/>
        <v>7.7809754236605273E-4</v>
      </c>
      <c r="AJ1974" s="28">
        <f t="shared" si="424"/>
        <v>2.2569228329149338E-3</v>
      </c>
      <c r="AK1974" s="33">
        <f t="shared" si="425"/>
        <v>9.1033424363812804E-3</v>
      </c>
      <c r="AL1974" s="11">
        <f t="shared" si="426"/>
        <v>2</v>
      </c>
      <c r="AM1974" s="14" t="str">
        <f>IF($O1974 = TRUE, INDEX(Documentation!$M$9:$M$13, $AL1974, 1), "")</f>
        <v>Cautious Consulters</v>
      </c>
      <c r="AN1974" s="1"/>
      <c r="AO1974" s="1"/>
      <c r="AP1974" s="38">
        <v>0.12803021592844999</v>
      </c>
      <c r="AQ1974" s="35">
        <v>0.85983142125988798</v>
      </c>
      <c r="AR1974" s="35">
        <v>7.7809754236605598E-4</v>
      </c>
      <c r="AS1974" s="35">
        <v>2.25692283291488E-3</v>
      </c>
      <c r="AT1974" s="35">
        <v>9.1033424363812007E-3</v>
      </c>
      <c r="AU1974" s="14">
        <v>2</v>
      </c>
      <c r="AV1974" s="4" t="b">
        <f t="shared" si="427"/>
        <v>1</v>
      </c>
      <c r="AW1974" s="4" t="b">
        <f t="shared" si="428"/>
        <v>1</v>
      </c>
      <c r="AX1974" s="4" t="b">
        <f t="shared" si="429"/>
        <v>1</v>
      </c>
      <c r="AY1974" s="4" t="b">
        <f t="shared" si="430"/>
        <v>1</v>
      </c>
      <c r="AZ1974" s="4" t="b">
        <f t="shared" si="431"/>
        <v>1</v>
      </c>
      <c r="BA1974" s="4" t="b">
        <f t="shared" si="432"/>
        <v>1</v>
      </c>
      <c r="BB1974" s="14" t="b">
        <f t="shared" si="433"/>
        <v>1</v>
      </c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</row>
    <row r="1975" spans="1:64" x14ac:dyDescent="0.2">
      <c r="A1975" s="1"/>
      <c r="B1975" s="11" t="s">
        <v>2130</v>
      </c>
      <c r="C1975" s="4">
        <v>3</v>
      </c>
      <c r="D1975" s="4">
        <v>3</v>
      </c>
      <c r="E1975" s="4">
        <v>2</v>
      </c>
      <c r="F1975" s="4">
        <v>4</v>
      </c>
      <c r="G1975" s="4">
        <v>2</v>
      </c>
      <c r="H1975" s="4">
        <v>3</v>
      </c>
      <c r="I1975" s="4">
        <v>4</v>
      </c>
      <c r="J1975" s="4">
        <v>3</v>
      </c>
      <c r="K1975" s="4">
        <v>2</v>
      </c>
      <c r="L1975" s="4">
        <v>3</v>
      </c>
      <c r="M1975" s="4">
        <v>3</v>
      </c>
      <c r="N1975" s="14">
        <v>1</v>
      </c>
      <c r="O1975" s="25" t="b">
        <f t="shared" si="420"/>
        <v>1</v>
      </c>
      <c r="P1975" s="11">
        <f>IF($O1975 = TRUE, IF(ISBLANK(C1975), "", INDEX('Individual UI'!$E$6:$H$6,1,C1975)), "")</f>
        <v>2</v>
      </c>
      <c r="Q1975" s="4">
        <f>IF($O1975 = TRUE, IF(ISBLANK(D1975), "", INDEX('Individual UI'!$E$6:$H$6,1,D1975)), "")</f>
        <v>2</v>
      </c>
      <c r="R1975" s="4">
        <f>IF($O1975 = TRUE, IF(ISBLANK(E1975), "", INDEX('Individual UI'!$E$6:$H$6,1,E1975)), "")</f>
        <v>-2</v>
      </c>
      <c r="S1975" s="4">
        <f>IF($O1975 = TRUE, IF(ISBLANK(F1975), "", INDEX('Individual UI'!$E$6:$H$6,1,F1975)), "")</f>
        <v>4</v>
      </c>
      <c r="T1975" s="4">
        <f>IF($O1975 = TRUE, IF(ISBLANK(G1975), "", INDEX('Individual UI'!$E$6:$H$6,1,G1975)), "")</f>
        <v>-2</v>
      </c>
      <c r="U1975" s="4">
        <f>IF($O1975 = TRUE, IF(ISBLANK(H1975), "", INDEX('Individual UI'!$E$6:$H$6,1,H1975)), "")</f>
        <v>2</v>
      </c>
      <c r="V1975" s="4">
        <f>IF($O1975 = TRUE, IF(ISBLANK(I1975), "", INDEX('Individual UI'!$E$6:$H$6,1,I1975)), "")</f>
        <v>4</v>
      </c>
      <c r="W1975" s="4">
        <f>IF($O1975 = TRUE, IF(ISBLANK(J1975), "", INDEX('Individual UI'!$E$6:$H$6,1,J1975)), "")</f>
        <v>2</v>
      </c>
      <c r="X1975" s="4">
        <f>IF($O1975 = TRUE, IF(ISBLANK(K1975), "", INDEX('Individual UI'!$E$6:$H$6,1,K1975)), "")</f>
        <v>-2</v>
      </c>
      <c r="Y1975" s="4">
        <f>IF($O1975 = TRUE, IF(ISBLANK(L1975), "", INDEX('Individual UI'!$E$6:$H$6,1,L1975)), "")</f>
        <v>2</v>
      </c>
      <c r="Z1975" s="4">
        <f>IF($O1975 = TRUE, IF(ISBLANK(M1975), "", INDEX('Individual UI'!$E$6:$H$6,1,M1975)), "")</f>
        <v>2</v>
      </c>
      <c r="AA1975" s="14">
        <f>IF($O1975 = TRUE, IF(ISBLANK(N1975), "", INDEX('Individual UI'!$E$6:$H$6,1,N1975)), "")</f>
        <v>-4</v>
      </c>
      <c r="AB1975" s="11">
        <f>IF($O1975 = TRUE, EXP(MMULT($P1975:$AA1975, Documentation!D$39:D$50) + Documentation!D$51), "")</f>
        <v>1.1184158299444235E-3</v>
      </c>
      <c r="AC1975" s="4">
        <f>IF($O1975 = TRUE, EXP(MMULT($P1975:$AA1975, Documentation!E$39:E$50) + Documentation!E$51), "")</f>
        <v>4.1281762249742856E-3</v>
      </c>
      <c r="AD1975" s="4">
        <f>IF($O1975 = TRUE, EXP(MMULT($P1975:$AA1975, Documentation!F$39:F$50) + Documentation!F$51), "")</f>
        <v>0.14459566726380813</v>
      </c>
      <c r="AE1975" s="4">
        <f>IF($O1975 = TRUE, EXP(MMULT($P1975:$AA1975, Documentation!G$39:G$50) + Documentation!G$51), "")</f>
        <v>5.9442254982731101E-4</v>
      </c>
      <c r="AF1975" s="14">
        <f>IF($O1975 = TRUE, EXP(MMULT($P1975:$AA1975, Documentation!H$39:H$50) + Documentation!H$51), "")</f>
        <v>2.3052876154139441E-2</v>
      </c>
      <c r="AG1975" s="30">
        <f t="shared" si="421"/>
        <v>6.4465887324361461E-3</v>
      </c>
      <c r="AH1975" s="28">
        <f t="shared" si="422"/>
        <v>2.3794954993396737E-2</v>
      </c>
      <c r="AI1975" s="28">
        <f t="shared" si="423"/>
        <v>0.83345458315649201</v>
      </c>
      <c r="AJ1975" s="28">
        <f t="shared" si="424"/>
        <v>3.4262727774633942E-3</v>
      </c>
      <c r="AK1975" s="33">
        <f t="shared" si="425"/>
        <v>0.13287760034021168</v>
      </c>
      <c r="AL1975" s="11">
        <f t="shared" si="426"/>
        <v>3</v>
      </c>
      <c r="AM1975" s="14" t="str">
        <f>IF($O1975 = TRUE, INDEX(Documentation!$M$9:$M$13, $AL1975, 1), "")</f>
        <v>Process Skeptics</v>
      </c>
      <c r="AN1975" s="1"/>
      <c r="AO1975" s="1"/>
      <c r="AP1975" s="38">
        <v>6.4465887324361999E-3</v>
      </c>
      <c r="AQ1975" s="35">
        <v>2.3794954993396698E-2</v>
      </c>
      <c r="AR1975" s="35">
        <v>0.83345458315649201</v>
      </c>
      <c r="AS1975" s="35">
        <v>3.4262727774634202E-3</v>
      </c>
      <c r="AT1975" s="35">
        <v>0.13287760034021101</v>
      </c>
      <c r="AU1975" s="14">
        <v>3</v>
      </c>
      <c r="AV1975" s="4" t="b">
        <f t="shared" si="427"/>
        <v>1</v>
      </c>
      <c r="AW1975" s="4" t="b">
        <f t="shared" si="428"/>
        <v>1</v>
      </c>
      <c r="AX1975" s="4" t="b">
        <f t="shared" si="429"/>
        <v>1</v>
      </c>
      <c r="AY1975" s="4" t="b">
        <f t="shared" si="430"/>
        <v>1</v>
      </c>
      <c r="AZ1975" s="4" t="b">
        <f t="shared" si="431"/>
        <v>1</v>
      </c>
      <c r="BA1975" s="4" t="b">
        <f t="shared" si="432"/>
        <v>1</v>
      </c>
      <c r="BB1975" s="14" t="b">
        <f t="shared" si="433"/>
        <v>1</v>
      </c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</row>
    <row r="1976" spans="1:64" x14ac:dyDescent="0.2">
      <c r="A1976" s="1"/>
      <c r="B1976" s="11" t="s">
        <v>2131</v>
      </c>
      <c r="C1976" s="4">
        <v>2</v>
      </c>
      <c r="D1976" s="4">
        <v>1</v>
      </c>
      <c r="E1976" s="4">
        <v>1</v>
      </c>
      <c r="F1976" s="4">
        <v>4</v>
      </c>
      <c r="G1976" s="4">
        <v>3</v>
      </c>
      <c r="H1976" s="4">
        <v>3</v>
      </c>
      <c r="I1976" s="4">
        <v>1</v>
      </c>
      <c r="J1976" s="4">
        <v>2</v>
      </c>
      <c r="K1976" s="4">
        <v>1</v>
      </c>
      <c r="L1976" s="4">
        <v>3</v>
      </c>
      <c r="M1976" s="4">
        <v>4</v>
      </c>
      <c r="N1976" s="14">
        <v>3</v>
      </c>
      <c r="O1976" s="25" t="b">
        <f t="shared" si="420"/>
        <v>1</v>
      </c>
      <c r="P1976" s="11">
        <f>IF($O1976 = TRUE, IF(ISBLANK(C1976), "", INDEX('Individual UI'!$E$6:$H$6,1,C1976)), "")</f>
        <v>-2</v>
      </c>
      <c r="Q1976" s="4">
        <f>IF($O1976 = TRUE, IF(ISBLANK(D1976), "", INDEX('Individual UI'!$E$6:$H$6,1,D1976)), "")</f>
        <v>-4</v>
      </c>
      <c r="R1976" s="4">
        <f>IF($O1976 = TRUE, IF(ISBLANK(E1976), "", INDEX('Individual UI'!$E$6:$H$6,1,E1976)), "")</f>
        <v>-4</v>
      </c>
      <c r="S1976" s="4">
        <f>IF($O1976 = TRUE, IF(ISBLANK(F1976), "", INDEX('Individual UI'!$E$6:$H$6,1,F1976)), "")</f>
        <v>4</v>
      </c>
      <c r="T1976" s="4">
        <f>IF($O1976 = TRUE, IF(ISBLANK(G1976), "", INDEX('Individual UI'!$E$6:$H$6,1,G1976)), "")</f>
        <v>2</v>
      </c>
      <c r="U1976" s="4">
        <f>IF($O1976 = TRUE, IF(ISBLANK(H1976), "", INDEX('Individual UI'!$E$6:$H$6,1,H1976)), "")</f>
        <v>2</v>
      </c>
      <c r="V1976" s="4">
        <f>IF($O1976 = TRUE, IF(ISBLANK(I1976), "", INDEX('Individual UI'!$E$6:$H$6,1,I1976)), "")</f>
        <v>-4</v>
      </c>
      <c r="W1976" s="4">
        <f>IF($O1976 = TRUE, IF(ISBLANK(J1976), "", INDEX('Individual UI'!$E$6:$H$6,1,J1976)), "")</f>
        <v>-2</v>
      </c>
      <c r="X1976" s="4">
        <f>IF($O1976 = TRUE, IF(ISBLANK(K1976), "", INDEX('Individual UI'!$E$6:$H$6,1,K1976)), "")</f>
        <v>-4</v>
      </c>
      <c r="Y1976" s="4">
        <f>IF($O1976 = TRUE, IF(ISBLANK(L1976), "", INDEX('Individual UI'!$E$6:$H$6,1,L1976)), "")</f>
        <v>2</v>
      </c>
      <c r="Z1976" s="4">
        <f>IF($O1976 = TRUE, IF(ISBLANK(M1976), "", INDEX('Individual UI'!$E$6:$H$6,1,M1976)), "")</f>
        <v>4</v>
      </c>
      <c r="AA1976" s="14">
        <f>IF($O1976 = TRUE, IF(ISBLANK(N1976), "", INDEX('Individual UI'!$E$6:$H$6,1,N1976)), "")</f>
        <v>2</v>
      </c>
      <c r="AB1976" s="11">
        <f>IF($O1976 = TRUE, EXP(MMULT($P1976:$AA1976, Documentation!D$39:D$50) + Documentation!D$51), "")</f>
        <v>3.1268245203244778E-3</v>
      </c>
      <c r="AC1976" s="4">
        <f>IF($O1976 = TRUE, EXP(MMULT($P1976:$AA1976, Documentation!E$39:E$50) + Documentation!E$51), "")</f>
        <v>3.028518302990532E-3</v>
      </c>
      <c r="AD1976" s="4">
        <f>IF($O1976 = TRUE, EXP(MMULT($P1976:$AA1976, Documentation!F$39:F$50) + Documentation!F$51), "")</f>
        <v>5.1884801254820354E-2</v>
      </c>
      <c r="AE1976" s="4">
        <f>IF($O1976 = TRUE, EXP(MMULT($P1976:$AA1976, Documentation!G$39:G$50) + Documentation!G$51), "")</f>
        <v>0.19315728624362341</v>
      </c>
      <c r="AF1976" s="14">
        <f>IF($O1976 = TRUE, EXP(MMULT($P1976:$AA1976, Documentation!H$39:H$50) + Documentation!H$51), "")</f>
        <v>7.7634702091674609E-3</v>
      </c>
      <c r="AG1976" s="30">
        <f t="shared" si="421"/>
        <v>1.2074504351482431E-2</v>
      </c>
      <c r="AH1976" s="28">
        <f t="shared" si="422"/>
        <v>1.1694886358447974E-2</v>
      </c>
      <c r="AI1976" s="28">
        <f t="shared" si="423"/>
        <v>0.20035766460668469</v>
      </c>
      <c r="AJ1976" s="28">
        <f t="shared" si="424"/>
        <v>0.74589363045775992</v>
      </c>
      <c r="AK1976" s="33">
        <f t="shared" si="425"/>
        <v>2.9979314225625012E-2</v>
      </c>
      <c r="AL1976" s="11">
        <f t="shared" si="426"/>
        <v>4</v>
      </c>
      <c r="AM1976" s="14" t="str">
        <f>IF($O1976 = TRUE, INDEX(Documentation!$M$9:$M$13, $AL1976, 1), "")</f>
        <v>Financially Pressured</v>
      </c>
      <c r="AN1976" s="1"/>
      <c r="AO1976" s="1"/>
      <c r="AP1976" s="38">
        <v>1.20745043514823E-2</v>
      </c>
      <c r="AQ1976" s="35">
        <v>1.1694886358447501E-2</v>
      </c>
      <c r="AR1976" s="35">
        <v>0.200357664606678</v>
      </c>
      <c r="AS1976" s="35">
        <v>0.74589363045776802</v>
      </c>
      <c r="AT1976" s="35">
        <v>2.9979314225624401E-2</v>
      </c>
      <c r="AU1976" s="14">
        <v>4</v>
      </c>
      <c r="AV1976" s="4" t="b">
        <f t="shared" si="427"/>
        <v>1</v>
      </c>
      <c r="AW1976" s="4" t="b">
        <f t="shared" si="428"/>
        <v>1</v>
      </c>
      <c r="AX1976" s="4" t="b">
        <f t="shared" si="429"/>
        <v>1</v>
      </c>
      <c r="AY1976" s="4" t="b">
        <f t="shared" si="430"/>
        <v>1</v>
      </c>
      <c r="AZ1976" s="4" t="b">
        <f t="shared" si="431"/>
        <v>1</v>
      </c>
      <c r="BA1976" s="4" t="b">
        <f t="shared" si="432"/>
        <v>1</v>
      </c>
      <c r="BB1976" s="14" t="b">
        <f t="shared" si="433"/>
        <v>1</v>
      </c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</row>
    <row r="1977" spans="1:64" x14ac:dyDescent="0.2">
      <c r="A1977" s="1"/>
      <c r="B1977" s="11" t="s">
        <v>2132</v>
      </c>
      <c r="C1977" s="4">
        <v>3</v>
      </c>
      <c r="D1977" s="4">
        <v>4</v>
      </c>
      <c r="E1977" s="4">
        <v>3</v>
      </c>
      <c r="F1977" s="4">
        <v>2</v>
      </c>
      <c r="G1977" s="4">
        <v>3</v>
      </c>
      <c r="H1977" s="4">
        <v>3</v>
      </c>
      <c r="I1977" s="4">
        <v>3</v>
      </c>
      <c r="J1977" s="4">
        <v>1</v>
      </c>
      <c r="K1977" s="4">
        <v>4</v>
      </c>
      <c r="L1977" s="4">
        <v>4</v>
      </c>
      <c r="M1977" s="4">
        <v>3</v>
      </c>
      <c r="N1977" s="14">
        <v>2</v>
      </c>
      <c r="O1977" s="25" t="b">
        <f t="shared" si="420"/>
        <v>1</v>
      </c>
      <c r="P1977" s="11">
        <f>IF($O1977 = TRUE, IF(ISBLANK(C1977), "", INDEX('Individual UI'!$E$6:$H$6,1,C1977)), "")</f>
        <v>2</v>
      </c>
      <c r="Q1977" s="4">
        <f>IF($O1977 = TRUE, IF(ISBLANK(D1977), "", INDEX('Individual UI'!$E$6:$H$6,1,D1977)), "")</f>
        <v>4</v>
      </c>
      <c r="R1977" s="4">
        <f>IF($O1977 = TRUE, IF(ISBLANK(E1977), "", INDEX('Individual UI'!$E$6:$H$6,1,E1977)), "")</f>
        <v>2</v>
      </c>
      <c r="S1977" s="4">
        <f>IF($O1977 = TRUE, IF(ISBLANK(F1977), "", INDEX('Individual UI'!$E$6:$H$6,1,F1977)), "")</f>
        <v>-2</v>
      </c>
      <c r="T1977" s="4">
        <f>IF($O1977 = TRUE, IF(ISBLANK(G1977), "", INDEX('Individual UI'!$E$6:$H$6,1,G1977)), "")</f>
        <v>2</v>
      </c>
      <c r="U1977" s="4">
        <f>IF($O1977 = TRUE, IF(ISBLANK(H1977), "", INDEX('Individual UI'!$E$6:$H$6,1,H1977)), "")</f>
        <v>2</v>
      </c>
      <c r="V1977" s="4">
        <f>IF($O1977 = TRUE, IF(ISBLANK(I1977), "", INDEX('Individual UI'!$E$6:$H$6,1,I1977)), "")</f>
        <v>2</v>
      </c>
      <c r="W1977" s="4">
        <f>IF($O1977 = TRUE, IF(ISBLANK(J1977), "", INDEX('Individual UI'!$E$6:$H$6,1,J1977)), "")</f>
        <v>-4</v>
      </c>
      <c r="X1977" s="4">
        <f>IF($O1977 = TRUE, IF(ISBLANK(K1977), "", INDEX('Individual UI'!$E$6:$H$6,1,K1977)), "")</f>
        <v>4</v>
      </c>
      <c r="Y1977" s="4">
        <f>IF($O1977 = TRUE, IF(ISBLANK(L1977), "", INDEX('Individual UI'!$E$6:$H$6,1,L1977)), "")</f>
        <v>4</v>
      </c>
      <c r="Z1977" s="4">
        <f>IF($O1977 = TRUE, IF(ISBLANK(M1977), "", INDEX('Individual UI'!$E$6:$H$6,1,M1977)), "")</f>
        <v>2</v>
      </c>
      <c r="AA1977" s="14">
        <f>IF($O1977 = TRUE, IF(ISBLANK(N1977), "", INDEX('Individual UI'!$E$6:$H$6,1,N1977)), "")</f>
        <v>-2</v>
      </c>
      <c r="AB1977" s="11">
        <f>IF($O1977 = TRUE, EXP(MMULT($P1977:$AA1977, Documentation!D$39:D$50) + Documentation!D$51), "")</f>
        <v>1.9875068733837007E-5</v>
      </c>
      <c r="AC1977" s="4">
        <f>IF($O1977 = TRUE, EXP(MMULT($P1977:$AA1977, Documentation!E$39:E$50) + Documentation!E$51), "")</f>
        <v>19.787076000721726</v>
      </c>
      <c r="AD1977" s="4">
        <f>IF($O1977 = TRUE, EXP(MMULT($P1977:$AA1977, Documentation!F$39:F$50) + Documentation!F$51), "")</f>
        <v>3.3136090426532094E-2</v>
      </c>
      <c r="AE1977" s="4">
        <f>IF($O1977 = TRUE, EXP(MMULT($P1977:$AA1977, Documentation!G$39:G$50) + Documentation!G$51), "")</f>
        <v>7.5258641641003478E-4</v>
      </c>
      <c r="AF1977" s="14">
        <f>IF($O1977 = TRUE, EXP(MMULT($P1977:$AA1977, Documentation!H$39:H$50) + Documentation!H$51), "")</f>
        <v>0.46393757949631786</v>
      </c>
      <c r="AG1977" s="30">
        <f t="shared" si="421"/>
        <v>9.7979517024403377E-7</v>
      </c>
      <c r="AH1977" s="28">
        <f t="shared" si="422"/>
        <v>0.97545733090986608</v>
      </c>
      <c r="AI1977" s="28">
        <f t="shared" si="423"/>
        <v>1.6335330355568454E-3</v>
      </c>
      <c r="AJ1977" s="28">
        <f t="shared" si="424"/>
        <v>3.7100779165328774E-5</v>
      </c>
      <c r="AK1977" s="33">
        <f t="shared" si="425"/>
        <v>2.2871055480241518E-2</v>
      </c>
      <c r="AL1977" s="11">
        <f t="shared" si="426"/>
        <v>2</v>
      </c>
      <c r="AM1977" s="14" t="str">
        <f>IF($O1977 = TRUE, INDEX(Documentation!$M$9:$M$13, $AL1977, 1), "")</f>
        <v>Cautious Consulters</v>
      </c>
      <c r="AN1977" s="1"/>
      <c r="AO1977" s="1"/>
      <c r="AP1977" s="38">
        <v>9.7979517024402805E-7</v>
      </c>
      <c r="AQ1977" s="35">
        <v>0.97545733090986597</v>
      </c>
      <c r="AR1977" s="35">
        <v>1.63353303555683E-3</v>
      </c>
      <c r="AS1977" s="35">
        <v>3.7100779165328198E-5</v>
      </c>
      <c r="AT1977" s="35">
        <v>2.2871055480241299E-2</v>
      </c>
      <c r="AU1977" s="14">
        <v>2</v>
      </c>
      <c r="AV1977" s="4" t="b">
        <f t="shared" si="427"/>
        <v>1</v>
      </c>
      <c r="AW1977" s="4" t="b">
        <f t="shared" si="428"/>
        <v>1</v>
      </c>
      <c r="AX1977" s="4" t="b">
        <f t="shared" si="429"/>
        <v>1</v>
      </c>
      <c r="AY1977" s="4" t="b">
        <f t="shared" si="430"/>
        <v>1</v>
      </c>
      <c r="AZ1977" s="4" t="b">
        <f t="shared" si="431"/>
        <v>1</v>
      </c>
      <c r="BA1977" s="4" t="b">
        <f t="shared" si="432"/>
        <v>1</v>
      </c>
      <c r="BB1977" s="14" t="b">
        <f t="shared" si="433"/>
        <v>1</v>
      </c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</row>
    <row r="1978" spans="1:64" x14ac:dyDescent="0.2">
      <c r="A1978" s="1"/>
      <c r="B1978" s="11" t="s">
        <v>2133</v>
      </c>
      <c r="C1978" s="4">
        <v>3</v>
      </c>
      <c r="D1978" s="4">
        <v>3</v>
      </c>
      <c r="E1978" s="4">
        <v>4</v>
      </c>
      <c r="F1978" s="4">
        <v>3</v>
      </c>
      <c r="G1978" s="4">
        <v>3</v>
      </c>
      <c r="H1978" s="4">
        <v>4</v>
      </c>
      <c r="I1978" s="4">
        <v>2</v>
      </c>
      <c r="J1978" s="4">
        <v>2</v>
      </c>
      <c r="K1978" s="4">
        <v>2</v>
      </c>
      <c r="L1978" s="4">
        <v>4</v>
      </c>
      <c r="M1978" s="4">
        <v>3</v>
      </c>
      <c r="N1978" s="14">
        <v>2</v>
      </c>
      <c r="O1978" s="25" t="b">
        <f t="shared" si="420"/>
        <v>1</v>
      </c>
      <c r="P1978" s="11">
        <f>IF($O1978 = TRUE, IF(ISBLANK(C1978), "", INDEX('Individual UI'!$E$6:$H$6,1,C1978)), "")</f>
        <v>2</v>
      </c>
      <c r="Q1978" s="4">
        <f>IF($O1978 = TRUE, IF(ISBLANK(D1978), "", INDEX('Individual UI'!$E$6:$H$6,1,D1978)), "")</f>
        <v>2</v>
      </c>
      <c r="R1978" s="4">
        <f>IF($O1978 = TRUE, IF(ISBLANK(E1978), "", INDEX('Individual UI'!$E$6:$H$6,1,E1978)), "")</f>
        <v>4</v>
      </c>
      <c r="S1978" s="4">
        <f>IF($O1978 = TRUE, IF(ISBLANK(F1978), "", INDEX('Individual UI'!$E$6:$H$6,1,F1978)), "")</f>
        <v>2</v>
      </c>
      <c r="T1978" s="4">
        <f>IF($O1978 = TRUE, IF(ISBLANK(G1978), "", INDEX('Individual UI'!$E$6:$H$6,1,G1978)), "")</f>
        <v>2</v>
      </c>
      <c r="U1978" s="4">
        <f>IF($O1978 = TRUE, IF(ISBLANK(H1978), "", INDEX('Individual UI'!$E$6:$H$6,1,H1978)), "")</f>
        <v>4</v>
      </c>
      <c r="V1978" s="4">
        <f>IF($O1978 = TRUE, IF(ISBLANK(I1978), "", INDEX('Individual UI'!$E$6:$H$6,1,I1978)), "")</f>
        <v>-2</v>
      </c>
      <c r="W1978" s="4">
        <f>IF($O1978 = TRUE, IF(ISBLANK(J1978), "", INDEX('Individual UI'!$E$6:$H$6,1,J1978)), "")</f>
        <v>-2</v>
      </c>
      <c r="X1978" s="4">
        <f>IF($O1978 = TRUE, IF(ISBLANK(K1978), "", INDEX('Individual UI'!$E$6:$H$6,1,K1978)), "")</f>
        <v>-2</v>
      </c>
      <c r="Y1978" s="4">
        <f>IF($O1978 = TRUE, IF(ISBLANK(L1978), "", INDEX('Individual UI'!$E$6:$H$6,1,L1978)), "")</f>
        <v>4</v>
      </c>
      <c r="Z1978" s="4">
        <f>IF($O1978 = TRUE, IF(ISBLANK(M1978), "", INDEX('Individual UI'!$E$6:$H$6,1,M1978)), "")</f>
        <v>2</v>
      </c>
      <c r="AA1978" s="14">
        <f>IF($O1978 = TRUE, IF(ISBLANK(N1978), "", INDEX('Individual UI'!$E$6:$H$6,1,N1978)), "")</f>
        <v>-2</v>
      </c>
      <c r="AB1978" s="11">
        <f>IF($O1978 = TRUE, EXP(MMULT($P1978:$AA1978, Documentation!D$39:D$50) + Documentation!D$51), "")</f>
        <v>4.5476299640832423E-6</v>
      </c>
      <c r="AC1978" s="4">
        <f>IF($O1978 = TRUE, EXP(MMULT($P1978:$AA1978, Documentation!E$39:E$50) + Documentation!E$51), "")</f>
        <v>0.46843959788406142</v>
      </c>
      <c r="AD1978" s="4">
        <f>IF($O1978 = TRUE, EXP(MMULT($P1978:$AA1978, Documentation!F$39:F$50) + Documentation!F$51), "")</f>
        <v>0.17330414047682305</v>
      </c>
      <c r="AE1978" s="4">
        <f>IF($O1978 = TRUE, EXP(MMULT($P1978:$AA1978, Documentation!G$39:G$50) + Documentation!G$51), "")</f>
        <v>0.54859944341448685</v>
      </c>
      <c r="AF1978" s="14">
        <f>IF($O1978 = TRUE, EXP(MMULT($P1978:$AA1978, Documentation!H$39:H$50) + Documentation!H$51), "")</f>
        <v>13.841769256988947</v>
      </c>
      <c r="AG1978" s="30">
        <f t="shared" si="421"/>
        <v>3.0252757932893598E-7</v>
      </c>
      <c r="AH1978" s="28">
        <f t="shared" si="422"/>
        <v>3.1162583307996521E-2</v>
      </c>
      <c r="AI1978" s="28">
        <f t="shared" si="423"/>
        <v>1.1528924411224471E-2</v>
      </c>
      <c r="AJ1978" s="28">
        <f t="shared" si="424"/>
        <v>3.6495155267287346E-2</v>
      </c>
      <c r="AK1978" s="33">
        <f t="shared" si="425"/>
        <v>0.92081303448591234</v>
      </c>
      <c r="AL1978" s="11">
        <f t="shared" si="426"/>
        <v>5</v>
      </c>
      <c r="AM1978" s="14" t="str">
        <f>IF($O1978 = TRUE, INDEX(Documentation!$M$9:$M$13, $AL1978, 1), "")</f>
        <v>Reluctant Claimants</v>
      </c>
      <c r="AN1978" s="1"/>
      <c r="AO1978" s="1"/>
      <c r="AP1978" s="38">
        <v>3.0252757932893699E-7</v>
      </c>
      <c r="AQ1978" s="35">
        <v>3.11625833079964E-2</v>
      </c>
      <c r="AR1978" s="35">
        <v>1.15289244112245E-2</v>
      </c>
      <c r="AS1978" s="35">
        <v>3.6495155267287402E-2</v>
      </c>
      <c r="AT1978" s="35">
        <v>0.92081303448591201</v>
      </c>
      <c r="AU1978" s="14">
        <v>5</v>
      </c>
      <c r="AV1978" s="4" t="b">
        <f t="shared" si="427"/>
        <v>1</v>
      </c>
      <c r="AW1978" s="4" t="b">
        <f t="shared" si="428"/>
        <v>1</v>
      </c>
      <c r="AX1978" s="4" t="b">
        <f t="shared" si="429"/>
        <v>1</v>
      </c>
      <c r="AY1978" s="4" t="b">
        <f t="shared" si="430"/>
        <v>1</v>
      </c>
      <c r="AZ1978" s="4" t="b">
        <f t="shared" si="431"/>
        <v>1</v>
      </c>
      <c r="BA1978" s="4" t="b">
        <f t="shared" si="432"/>
        <v>1</v>
      </c>
      <c r="BB1978" s="14" t="b">
        <f t="shared" si="433"/>
        <v>1</v>
      </c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</row>
    <row r="1979" spans="1:64" x14ac:dyDescent="0.2">
      <c r="A1979" s="1"/>
      <c r="B1979" s="11" t="s">
        <v>2134</v>
      </c>
      <c r="C1979" s="4">
        <v>1</v>
      </c>
      <c r="D1979" s="4">
        <v>1</v>
      </c>
      <c r="E1979" s="4">
        <v>3</v>
      </c>
      <c r="F1979" s="4">
        <v>4</v>
      </c>
      <c r="G1979" s="4">
        <v>4</v>
      </c>
      <c r="H1979" s="4">
        <v>4</v>
      </c>
      <c r="I1979" s="4">
        <v>1</v>
      </c>
      <c r="J1979" s="4">
        <v>3</v>
      </c>
      <c r="K1979" s="4">
        <v>1</v>
      </c>
      <c r="L1979" s="4">
        <v>2</v>
      </c>
      <c r="M1979" s="4">
        <v>1</v>
      </c>
      <c r="N1979" s="14">
        <v>2</v>
      </c>
      <c r="O1979" s="25" t="b">
        <f t="shared" si="420"/>
        <v>1</v>
      </c>
      <c r="P1979" s="11">
        <f>IF($O1979 = TRUE, IF(ISBLANK(C1979), "", INDEX('Individual UI'!$E$6:$H$6,1,C1979)), "")</f>
        <v>-4</v>
      </c>
      <c r="Q1979" s="4">
        <f>IF($O1979 = TRUE, IF(ISBLANK(D1979), "", INDEX('Individual UI'!$E$6:$H$6,1,D1979)), "")</f>
        <v>-4</v>
      </c>
      <c r="R1979" s="4">
        <f>IF($O1979 = TRUE, IF(ISBLANK(E1979), "", INDEX('Individual UI'!$E$6:$H$6,1,E1979)), "")</f>
        <v>2</v>
      </c>
      <c r="S1979" s="4">
        <f>IF($O1979 = TRUE, IF(ISBLANK(F1979), "", INDEX('Individual UI'!$E$6:$H$6,1,F1979)), "")</f>
        <v>4</v>
      </c>
      <c r="T1979" s="4">
        <f>IF($O1979 = TRUE, IF(ISBLANK(G1979), "", INDEX('Individual UI'!$E$6:$H$6,1,G1979)), "")</f>
        <v>4</v>
      </c>
      <c r="U1979" s="4">
        <f>IF($O1979 = TRUE, IF(ISBLANK(H1979), "", INDEX('Individual UI'!$E$6:$H$6,1,H1979)), "")</f>
        <v>4</v>
      </c>
      <c r="V1979" s="4">
        <f>IF($O1979 = TRUE, IF(ISBLANK(I1979), "", INDEX('Individual UI'!$E$6:$H$6,1,I1979)), "")</f>
        <v>-4</v>
      </c>
      <c r="W1979" s="4">
        <f>IF($O1979 = TRUE, IF(ISBLANK(J1979), "", INDEX('Individual UI'!$E$6:$H$6,1,J1979)), "")</f>
        <v>2</v>
      </c>
      <c r="X1979" s="4">
        <f>IF($O1979 = TRUE, IF(ISBLANK(K1979), "", INDEX('Individual UI'!$E$6:$H$6,1,K1979)), "")</f>
        <v>-4</v>
      </c>
      <c r="Y1979" s="4">
        <f>IF($O1979 = TRUE, IF(ISBLANK(L1979), "", INDEX('Individual UI'!$E$6:$H$6,1,L1979)), "")</f>
        <v>-2</v>
      </c>
      <c r="Z1979" s="4">
        <f>IF($O1979 = TRUE, IF(ISBLANK(M1979), "", INDEX('Individual UI'!$E$6:$H$6,1,M1979)), "")</f>
        <v>-4</v>
      </c>
      <c r="AA1979" s="14">
        <f>IF($O1979 = TRUE, IF(ISBLANK(N1979), "", INDEX('Individual UI'!$E$6:$H$6,1,N1979)), "")</f>
        <v>-2</v>
      </c>
      <c r="AB1979" s="11">
        <f>IF($O1979 = TRUE, EXP(MMULT($P1979:$AA1979, Documentation!D$39:D$50) + Documentation!D$51), "")</f>
        <v>5.2476125457555757E-3</v>
      </c>
      <c r="AC1979" s="4">
        <f>IF($O1979 = TRUE, EXP(MMULT($P1979:$AA1979, Documentation!E$39:E$50) + Documentation!E$51), "")</f>
        <v>2.4189793793770507E-6</v>
      </c>
      <c r="AD1979" s="4">
        <f>IF($O1979 = TRUE, EXP(MMULT($P1979:$AA1979, Documentation!F$39:F$50) + Documentation!F$51), "")</f>
        <v>6.2878439545498294E-3</v>
      </c>
      <c r="AE1979" s="4">
        <f>IF($O1979 = TRUE, EXP(MMULT($P1979:$AA1979, Documentation!G$39:G$50) + Documentation!G$51), "")</f>
        <v>1188.3601121010338</v>
      </c>
      <c r="AF1979" s="14">
        <f>IF($O1979 = TRUE, EXP(MMULT($P1979:$AA1979, Documentation!H$39:H$50) + Documentation!H$51), "")</f>
        <v>1.7965141418542229E-2</v>
      </c>
      <c r="AG1979" s="30">
        <f t="shared" si="421"/>
        <v>4.415734098479832E-6</v>
      </c>
      <c r="AH1979" s="28">
        <f t="shared" si="422"/>
        <v>2.0355103651229728E-9</v>
      </c>
      <c r="AI1979" s="28">
        <f t="shared" si="423"/>
        <v>5.2910626906865422E-6</v>
      </c>
      <c r="AJ1979" s="28">
        <f t="shared" si="424"/>
        <v>0.99997517395261382</v>
      </c>
      <c r="AK1979" s="33">
        <f t="shared" si="425"/>
        <v>1.5117215086703217E-5</v>
      </c>
      <c r="AL1979" s="11">
        <f t="shared" si="426"/>
        <v>4</v>
      </c>
      <c r="AM1979" s="14" t="str">
        <f>IF($O1979 = TRUE, INDEX(Documentation!$M$9:$M$13, $AL1979, 1), "")</f>
        <v>Financially Pressured</v>
      </c>
      <c r="AN1979" s="1"/>
      <c r="AO1979" s="1"/>
      <c r="AP1979" s="38">
        <v>4.4157340984798202E-6</v>
      </c>
      <c r="AQ1979" s="35">
        <v>2.0355103651229501E-9</v>
      </c>
      <c r="AR1979" s="35">
        <v>5.2910626906865897E-6</v>
      </c>
      <c r="AS1979" s="35">
        <v>0.99997517395261404</v>
      </c>
      <c r="AT1979" s="35">
        <v>1.51172150867032E-5</v>
      </c>
      <c r="AU1979" s="14">
        <v>4</v>
      </c>
      <c r="AV1979" s="4" t="b">
        <f t="shared" si="427"/>
        <v>1</v>
      </c>
      <c r="AW1979" s="4" t="b">
        <f t="shared" si="428"/>
        <v>1</v>
      </c>
      <c r="AX1979" s="4" t="b">
        <f t="shared" si="429"/>
        <v>1</v>
      </c>
      <c r="AY1979" s="4" t="b">
        <f t="shared" si="430"/>
        <v>1</v>
      </c>
      <c r="AZ1979" s="4" t="b">
        <f t="shared" si="431"/>
        <v>1</v>
      </c>
      <c r="BA1979" s="4" t="b">
        <f t="shared" si="432"/>
        <v>1</v>
      </c>
      <c r="BB1979" s="14" t="b">
        <f t="shared" si="433"/>
        <v>1</v>
      </c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</row>
    <row r="1980" spans="1:64" x14ac:dyDescent="0.2">
      <c r="A1980" s="1"/>
      <c r="B1980" s="11" t="s">
        <v>2135</v>
      </c>
      <c r="C1980" s="4">
        <v>1</v>
      </c>
      <c r="D1980" s="4">
        <v>1</v>
      </c>
      <c r="E1980" s="4">
        <v>1</v>
      </c>
      <c r="F1980" s="4">
        <v>2</v>
      </c>
      <c r="G1980" s="4">
        <v>2</v>
      </c>
      <c r="H1980" s="4">
        <v>2</v>
      </c>
      <c r="I1980" s="4">
        <v>3</v>
      </c>
      <c r="J1980" s="4">
        <v>3</v>
      </c>
      <c r="K1980" s="4">
        <v>2</v>
      </c>
      <c r="L1980" s="4">
        <v>2</v>
      </c>
      <c r="M1980" s="4">
        <v>3</v>
      </c>
      <c r="N1980" s="14">
        <v>3</v>
      </c>
      <c r="O1980" s="25" t="b">
        <f t="shared" si="420"/>
        <v>1</v>
      </c>
      <c r="P1980" s="11">
        <f>IF($O1980 = TRUE, IF(ISBLANK(C1980), "", INDEX('Individual UI'!$E$6:$H$6,1,C1980)), "")</f>
        <v>-4</v>
      </c>
      <c r="Q1980" s="4">
        <f>IF($O1980 = TRUE, IF(ISBLANK(D1980), "", INDEX('Individual UI'!$E$6:$H$6,1,D1980)), "")</f>
        <v>-4</v>
      </c>
      <c r="R1980" s="4">
        <f>IF($O1980 = TRUE, IF(ISBLANK(E1980), "", INDEX('Individual UI'!$E$6:$H$6,1,E1980)), "")</f>
        <v>-4</v>
      </c>
      <c r="S1980" s="4">
        <f>IF($O1980 = TRUE, IF(ISBLANK(F1980), "", INDEX('Individual UI'!$E$6:$H$6,1,F1980)), "")</f>
        <v>-2</v>
      </c>
      <c r="T1980" s="4">
        <f>IF($O1980 = TRUE, IF(ISBLANK(G1980), "", INDEX('Individual UI'!$E$6:$H$6,1,G1980)), "")</f>
        <v>-2</v>
      </c>
      <c r="U1980" s="4">
        <f>IF($O1980 = TRUE, IF(ISBLANK(H1980), "", INDEX('Individual UI'!$E$6:$H$6,1,H1980)), "")</f>
        <v>-2</v>
      </c>
      <c r="V1980" s="4">
        <f>IF($O1980 = TRUE, IF(ISBLANK(I1980), "", INDEX('Individual UI'!$E$6:$H$6,1,I1980)), "")</f>
        <v>2</v>
      </c>
      <c r="W1980" s="4">
        <f>IF($O1980 = TRUE, IF(ISBLANK(J1980), "", INDEX('Individual UI'!$E$6:$H$6,1,J1980)), "")</f>
        <v>2</v>
      </c>
      <c r="X1980" s="4">
        <f>IF($O1980 = TRUE, IF(ISBLANK(K1980), "", INDEX('Individual UI'!$E$6:$H$6,1,K1980)), "")</f>
        <v>-2</v>
      </c>
      <c r="Y1980" s="4">
        <f>IF($O1980 = TRUE, IF(ISBLANK(L1980), "", INDEX('Individual UI'!$E$6:$H$6,1,L1980)), "")</f>
        <v>-2</v>
      </c>
      <c r="Z1980" s="4">
        <f>IF($O1980 = TRUE, IF(ISBLANK(M1980), "", INDEX('Individual UI'!$E$6:$H$6,1,M1980)), "")</f>
        <v>2</v>
      </c>
      <c r="AA1980" s="14">
        <f>IF($O1980 = TRUE, IF(ISBLANK(N1980), "", INDEX('Individual UI'!$E$6:$H$6,1,N1980)), "")</f>
        <v>2</v>
      </c>
      <c r="AB1980" s="11">
        <f>IF($O1980 = TRUE, EXP(MMULT($P1980:$AA1980, Documentation!D$39:D$50) + Documentation!D$51), "")</f>
        <v>9.3754099396299964</v>
      </c>
      <c r="AC1980" s="4">
        <f>IF($O1980 = TRUE, EXP(MMULT($P1980:$AA1980, Documentation!E$39:E$50) + Documentation!E$51), "")</f>
        <v>2.7306241917577549E-4</v>
      </c>
      <c r="AD1980" s="4">
        <f>IF($O1980 = TRUE, EXP(MMULT($P1980:$AA1980, Documentation!F$39:F$50) + Documentation!F$51), "")</f>
        <v>4.8848176893591172E-3</v>
      </c>
      <c r="AE1980" s="4">
        <f>IF($O1980 = TRUE, EXP(MMULT($P1980:$AA1980, Documentation!G$39:G$50) + Documentation!G$51), "")</f>
        <v>3.6093624409956501E-4</v>
      </c>
      <c r="AF1980" s="14">
        <f>IF($O1980 = TRUE, EXP(MMULT($P1980:$AA1980, Documentation!H$39:H$50) + Documentation!H$51), "")</f>
        <v>6.1045686792002254E-6</v>
      </c>
      <c r="AG1980" s="30">
        <f t="shared" si="421"/>
        <v>0.99941104793888436</v>
      </c>
      <c r="AH1980" s="28">
        <f t="shared" si="422"/>
        <v>2.9108231027598012E-5</v>
      </c>
      <c r="AI1980" s="28">
        <f t="shared" si="423"/>
        <v>5.2071757900172013E-4</v>
      </c>
      <c r="AJ1980" s="28">
        <f t="shared" si="424"/>
        <v>3.8475509047331035E-5</v>
      </c>
      <c r="AK1980" s="33">
        <f t="shared" si="425"/>
        <v>6.5074203903399291E-7</v>
      </c>
      <c r="AL1980" s="11">
        <f t="shared" si="426"/>
        <v>1</v>
      </c>
      <c r="AM1980" s="14" t="str">
        <f>IF($O1980 = TRUE, INDEX(Documentation!$M$9:$M$13, $AL1980, 1), "")</f>
        <v>Decisive Pursuers</v>
      </c>
      <c r="AN1980" s="1"/>
      <c r="AO1980" s="1"/>
      <c r="AP1980" s="38">
        <v>0.99941104793888402</v>
      </c>
      <c r="AQ1980" s="35">
        <v>2.9108231027597501E-5</v>
      </c>
      <c r="AR1980" s="35">
        <v>5.2071757900171395E-4</v>
      </c>
      <c r="AS1980" s="35">
        <v>3.8475509047331299E-5</v>
      </c>
      <c r="AT1980" s="35">
        <v>6.5074203903398095E-7</v>
      </c>
      <c r="AU1980" s="14">
        <v>1</v>
      </c>
      <c r="AV1980" s="4" t="b">
        <f t="shared" si="427"/>
        <v>1</v>
      </c>
      <c r="AW1980" s="4" t="b">
        <f t="shared" si="428"/>
        <v>1</v>
      </c>
      <c r="AX1980" s="4" t="b">
        <f t="shared" si="429"/>
        <v>1</v>
      </c>
      <c r="AY1980" s="4" t="b">
        <f t="shared" si="430"/>
        <v>1</v>
      </c>
      <c r="AZ1980" s="4" t="b">
        <f t="shared" si="431"/>
        <v>1</v>
      </c>
      <c r="BA1980" s="4" t="b">
        <f t="shared" si="432"/>
        <v>1</v>
      </c>
      <c r="BB1980" s="14" t="b">
        <f t="shared" si="433"/>
        <v>1</v>
      </c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</row>
    <row r="1981" spans="1:64" x14ac:dyDescent="0.2">
      <c r="A1981" s="1"/>
      <c r="B1981" s="11" t="s">
        <v>2136</v>
      </c>
      <c r="C1981" s="4">
        <v>2</v>
      </c>
      <c r="D1981" s="4">
        <v>2</v>
      </c>
      <c r="E1981" s="4">
        <v>4</v>
      </c>
      <c r="F1981" s="4">
        <v>2</v>
      </c>
      <c r="G1981" s="4">
        <v>4</v>
      </c>
      <c r="H1981" s="4">
        <v>2</v>
      </c>
      <c r="I1981" s="4">
        <v>2</v>
      </c>
      <c r="J1981" s="4">
        <v>2</v>
      </c>
      <c r="K1981" s="4">
        <v>2</v>
      </c>
      <c r="L1981" s="4">
        <v>2</v>
      </c>
      <c r="M1981" s="4">
        <v>1</v>
      </c>
      <c r="N1981" s="14">
        <v>1</v>
      </c>
      <c r="O1981" s="25" t="b">
        <f t="shared" si="420"/>
        <v>1</v>
      </c>
      <c r="P1981" s="11">
        <f>IF($O1981 = TRUE, IF(ISBLANK(C1981), "", INDEX('Individual UI'!$E$6:$H$6,1,C1981)), "")</f>
        <v>-2</v>
      </c>
      <c r="Q1981" s="4">
        <f>IF($O1981 = TRUE, IF(ISBLANK(D1981), "", INDEX('Individual UI'!$E$6:$H$6,1,D1981)), "")</f>
        <v>-2</v>
      </c>
      <c r="R1981" s="4">
        <f>IF($O1981 = TRUE, IF(ISBLANK(E1981), "", INDEX('Individual UI'!$E$6:$H$6,1,E1981)), "")</f>
        <v>4</v>
      </c>
      <c r="S1981" s="4">
        <f>IF($O1981 = TRUE, IF(ISBLANK(F1981), "", INDEX('Individual UI'!$E$6:$H$6,1,F1981)), "")</f>
        <v>-2</v>
      </c>
      <c r="T1981" s="4">
        <f>IF($O1981 = TRUE, IF(ISBLANK(G1981), "", INDEX('Individual UI'!$E$6:$H$6,1,G1981)), "")</f>
        <v>4</v>
      </c>
      <c r="U1981" s="4">
        <f>IF($O1981 = TRUE, IF(ISBLANK(H1981), "", INDEX('Individual UI'!$E$6:$H$6,1,H1981)), "")</f>
        <v>-2</v>
      </c>
      <c r="V1981" s="4">
        <f>IF($O1981 = TRUE, IF(ISBLANK(I1981), "", INDEX('Individual UI'!$E$6:$H$6,1,I1981)), "")</f>
        <v>-2</v>
      </c>
      <c r="W1981" s="4">
        <f>IF($O1981 = TRUE, IF(ISBLANK(J1981), "", INDEX('Individual UI'!$E$6:$H$6,1,J1981)), "")</f>
        <v>-2</v>
      </c>
      <c r="X1981" s="4">
        <f>IF($O1981 = TRUE, IF(ISBLANK(K1981), "", INDEX('Individual UI'!$E$6:$H$6,1,K1981)), "")</f>
        <v>-2</v>
      </c>
      <c r="Y1981" s="4">
        <f>IF($O1981 = TRUE, IF(ISBLANK(L1981), "", INDEX('Individual UI'!$E$6:$H$6,1,L1981)), "")</f>
        <v>-2</v>
      </c>
      <c r="Z1981" s="4">
        <f>IF($O1981 = TRUE, IF(ISBLANK(M1981), "", INDEX('Individual UI'!$E$6:$H$6,1,M1981)), "")</f>
        <v>-4</v>
      </c>
      <c r="AA1981" s="14">
        <f>IF($O1981 = TRUE, IF(ISBLANK(N1981), "", INDEX('Individual UI'!$E$6:$H$6,1,N1981)), "")</f>
        <v>-4</v>
      </c>
      <c r="AB1981" s="11">
        <f>IF($O1981 = TRUE, EXP(MMULT($P1981:$AA1981, Documentation!D$39:D$50) + Documentation!D$51), "")</f>
        <v>2.1611681516825871E-2</v>
      </c>
      <c r="AC1981" s="4">
        <f>IF($O1981 = TRUE, EXP(MMULT($P1981:$AA1981, Documentation!E$39:E$50) + Documentation!E$51), "")</f>
        <v>6.4622410151108907E-4</v>
      </c>
      <c r="AD1981" s="4">
        <f>IF($O1981 = TRUE, EXP(MMULT($P1981:$AA1981, Documentation!F$39:F$50) + Documentation!F$51), "")</f>
        <v>1.3072499621690791E-4</v>
      </c>
      <c r="AE1981" s="4">
        <f>IF($O1981 = TRUE, EXP(MMULT($P1981:$AA1981, Documentation!G$39:G$50) + Documentation!G$51), "")</f>
        <v>15.701382440224698</v>
      </c>
      <c r="AF1981" s="14">
        <f>IF($O1981 = TRUE, EXP(MMULT($P1981:$AA1981, Documentation!H$39:H$50) + Documentation!H$51), "")</f>
        <v>2.3606314162189137E-2</v>
      </c>
      <c r="AG1981" s="30">
        <f t="shared" si="421"/>
        <v>1.3723987803461086E-3</v>
      </c>
      <c r="AH1981" s="28">
        <f t="shared" si="422"/>
        <v>4.1036934958235268E-5</v>
      </c>
      <c r="AI1981" s="28">
        <f t="shared" si="423"/>
        <v>8.301382066414226E-6</v>
      </c>
      <c r="AJ1981" s="28">
        <f t="shared" si="424"/>
        <v>0.99707919968816205</v>
      </c>
      <c r="AK1981" s="33">
        <f t="shared" si="425"/>
        <v>1.4990632144672501E-3</v>
      </c>
      <c r="AL1981" s="11">
        <f t="shared" si="426"/>
        <v>4</v>
      </c>
      <c r="AM1981" s="14" t="str">
        <f>IF($O1981 = TRUE, INDEX(Documentation!$M$9:$M$13, $AL1981, 1), "")</f>
        <v>Financially Pressured</v>
      </c>
      <c r="AN1981" s="1"/>
      <c r="AO1981" s="1"/>
      <c r="AP1981" s="38">
        <v>1.3723987803461199E-3</v>
      </c>
      <c r="AQ1981" s="35">
        <v>4.1036934958236E-5</v>
      </c>
      <c r="AR1981" s="35">
        <v>8.3013820664144903E-6</v>
      </c>
      <c r="AS1981" s="35">
        <v>0.99707919968816205</v>
      </c>
      <c r="AT1981" s="35">
        <v>1.49906321446727E-3</v>
      </c>
      <c r="AU1981" s="14">
        <v>4</v>
      </c>
      <c r="AV1981" s="4" t="b">
        <f t="shared" si="427"/>
        <v>1</v>
      </c>
      <c r="AW1981" s="4" t="b">
        <f t="shared" si="428"/>
        <v>1</v>
      </c>
      <c r="AX1981" s="4" t="b">
        <f t="shared" si="429"/>
        <v>1</v>
      </c>
      <c r="AY1981" s="4" t="b">
        <f t="shared" si="430"/>
        <v>1</v>
      </c>
      <c r="AZ1981" s="4" t="b">
        <f t="shared" si="431"/>
        <v>1</v>
      </c>
      <c r="BA1981" s="4" t="b">
        <f t="shared" si="432"/>
        <v>1</v>
      </c>
      <c r="BB1981" s="14" t="b">
        <f t="shared" si="433"/>
        <v>1</v>
      </c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</row>
    <row r="1982" spans="1:64" x14ac:dyDescent="0.2">
      <c r="A1982" s="1"/>
      <c r="B1982" s="11" t="s">
        <v>2137</v>
      </c>
      <c r="C1982" s="4">
        <v>4</v>
      </c>
      <c r="D1982" s="4">
        <v>4</v>
      </c>
      <c r="E1982" s="4">
        <v>4</v>
      </c>
      <c r="F1982" s="4">
        <v>3</v>
      </c>
      <c r="G1982" s="4">
        <v>3</v>
      </c>
      <c r="H1982" s="4">
        <v>1</v>
      </c>
      <c r="I1982" s="4">
        <v>4</v>
      </c>
      <c r="J1982" s="4">
        <v>3</v>
      </c>
      <c r="K1982" s="4">
        <v>2</v>
      </c>
      <c r="L1982" s="4">
        <v>2</v>
      </c>
      <c r="M1982" s="4">
        <v>4</v>
      </c>
      <c r="N1982" s="14">
        <v>3</v>
      </c>
      <c r="O1982" s="25" t="b">
        <f t="shared" si="420"/>
        <v>1</v>
      </c>
      <c r="P1982" s="11">
        <f>IF($O1982 = TRUE, IF(ISBLANK(C1982), "", INDEX('Individual UI'!$E$6:$H$6,1,C1982)), "")</f>
        <v>4</v>
      </c>
      <c r="Q1982" s="4">
        <f>IF($O1982 = TRUE, IF(ISBLANK(D1982), "", INDEX('Individual UI'!$E$6:$H$6,1,D1982)), "")</f>
        <v>4</v>
      </c>
      <c r="R1982" s="4">
        <f>IF($O1982 = TRUE, IF(ISBLANK(E1982), "", INDEX('Individual UI'!$E$6:$H$6,1,E1982)), "")</f>
        <v>4</v>
      </c>
      <c r="S1982" s="4">
        <f>IF($O1982 = TRUE, IF(ISBLANK(F1982), "", INDEX('Individual UI'!$E$6:$H$6,1,F1982)), "")</f>
        <v>2</v>
      </c>
      <c r="T1982" s="4">
        <f>IF($O1982 = TRUE, IF(ISBLANK(G1982), "", INDEX('Individual UI'!$E$6:$H$6,1,G1982)), "")</f>
        <v>2</v>
      </c>
      <c r="U1982" s="4">
        <f>IF($O1982 = TRUE, IF(ISBLANK(H1982), "", INDEX('Individual UI'!$E$6:$H$6,1,H1982)), "")</f>
        <v>-4</v>
      </c>
      <c r="V1982" s="4">
        <f>IF($O1982 = TRUE, IF(ISBLANK(I1982), "", INDEX('Individual UI'!$E$6:$H$6,1,I1982)), "")</f>
        <v>4</v>
      </c>
      <c r="W1982" s="4">
        <f>IF($O1982 = TRUE, IF(ISBLANK(J1982), "", INDEX('Individual UI'!$E$6:$H$6,1,J1982)), "")</f>
        <v>2</v>
      </c>
      <c r="X1982" s="4">
        <f>IF($O1982 = TRUE, IF(ISBLANK(K1982), "", INDEX('Individual UI'!$E$6:$H$6,1,K1982)), "")</f>
        <v>-2</v>
      </c>
      <c r="Y1982" s="4">
        <f>IF($O1982 = TRUE, IF(ISBLANK(L1982), "", INDEX('Individual UI'!$E$6:$H$6,1,L1982)), "")</f>
        <v>-2</v>
      </c>
      <c r="Z1982" s="4">
        <f>IF($O1982 = TRUE, IF(ISBLANK(M1982), "", INDEX('Individual UI'!$E$6:$H$6,1,M1982)), "")</f>
        <v>4</v>
      </c>
      <c r="AA1982" s="14">
        <f>IF($O1982 = TRUE, IF(ISBLANK(N1982), "", INDEX('Individual UI'!$E$6:$H$6,1,N1982)), "")</f>
        <v>2</v>
      </c>
      <c r="AB1982" s="11">
        <f>IF($O1982 = TRUE, EXP(MMULT($P1982:$AA1982, Documentation!D$39:D$50) + Documentation!D$51), "")</f>
        <v>5.4824710832526428E-5</v>
      </c>
      <c r="AC1982" s="4">
        <f>IF($O1982 = TRUE, EXP(MMULT($P1982:$AA1982, Documentation!E$39:E$50) + Documentation!E$51), "")</f>
        <v>0.17613602212984342</v>
      </c>
      <c r="AD1982" s="4">
        <f>IF($O1982 = TRUE, EXP(MMULT($P1982:$AA1982, Documentation!F$39:F$50) + Documentation!F$51), "")</f>
        <v>1.7271411941717734</v>
      </c>
      <c r="AE1982" s="4">
        <f>IF($O1982 = TRUE, EXP(MMULT($P1982:$AA1982, Documentation!G$39:G$50) + Documentation!G$51), "")</f>
        <v>3.8505427445934399E-4</v>
      </c>
      <c r="AF1982" s="14">
        <f>IF($O1982 = TRUE, EXP(MMULT($P1982:$AA1982, Documentation!H$39:H$50) + Documentation!H$51), "")</f>
        <v>0.10246394263709983</v>
      </c>
      <c r="AG1982" s="30">
        <f t="shared" si="421"/>
        <v>2.7327898029212212E-5</v>
      </c>
      <c r="AH1982" s="28">
        <f t="shared" si="422"/>
        <v>8.7796673779804324E-2</v>
      </c>
      <c r="AI1982" s="28">
        <f t="shared" si="423"/>
        <v>0.86090993859607756</v>
      </c>
      <c r="AJ1982" s="28">
        <f t="shared" si="424"/>
        <v>1.9193396168164229E-4</v>
      </c>
      <c r="AK1982" s="33">
        <f t="shared" si="425"/>
        <v>5.1074125764407223E-2</v>
      </c>
      <c r="AL1982" s="11">
        <f t="shared" si="426"/>
        <v>3</v>
      </c>
      <c r="AM1982" s="14" t="str">
        <f>IF($O1982 = TRUE, INDEX(Documentation!$M$9:$M$13, $AL1982, 1), "")</f>
        <v>Process Skeptics</v>
      </c>
      <c r="AN1982" s="1"/>
      <c r="AO1982" s="1"/>
      <c r="AP1982" s="38">
        <v>2.7327898029212199E-5</v>
      </c>
      <c r="AQ1982" s="35">
        <v>8.7796673779803894E-2</v>
      </c>
      <c r="AR1982" s="35">
        <v>0.86090993859607901</v>
      </c>
      <c r="AS1982" s="35">
        <v>1.9193396168164001E-4</v>
      </c>
      <c r="AT1982" s="35">
        <v>5.1074125764406501E-2</v>
      </c>
      <c r="AU1982" s="14">
        <v>3</v>
      </c>
      <c r="AV1982" s="4" t="b">
        <f t="shared" si="427"/>
        <v>1</v>
      </c>
      <c r="AW1982" s="4" t="b">
        <f t="shared" si="428"/>
        <v>1</v>
      </c>
      <c r="AX1982" s="4" t="b">
        <f t="shared" si="429"/>
        <v>1</v>
      </c>
      <c r="AY1982" s="4" t="b">
        <f t="shared" si="430"/>
        <v>1</v>
      </c>
      <c r="AZ1982" s="4" t="b">
        <f t="shared" si="431"/>
        <v>1</v>
      </c>
      <c r="BA1982" s="4" t="b">
        <f t="shared" si="432"/>
        <v>1</v>
      </c>
      <c r="BB1982" s="14" t="b">
        <f t="shared" si="433"/>
        <v>1</v>
      </c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</row>
    <row r="1983" spans="1:64" x14ac:dyDescent="0.2">
      <c r="A1983" s="1"/>
      <c r="B1983" s="11" t="s">
        <v>2138</v>
      </c>
      <c r="C1983" s="4">
        <v>1</v>
      </c>
      <c r="D1983" s="4">
        <v>1</v>
      </c>
      <c r="E1983" s="4">
        <v>1</v>
      </c>
      <c r="F1983" s="4">
        <v>1</v>
      </c>
      <c r="G1983" s="4">
        <v>1</v>
      </c>
      <c r="H1983" s="4">
        <v>2</v>
      </c>
      <c r="I1983" s="4">
        <v>3</v>
      </c>
      <c r="J1983" s="4">
        <v>2</v>
      </c>
      <c r="K1983" s="4">
        <v>1</v>
      </c>
      <c r="L1983" s="4">
        <v>2</v>
      </c>
      <c r="M1983" s="4">
        <v>2</v>
      </c>
      <c r="N1983" s="14">
        <v>3</v>
      </c>
      <c r="O1983" s="25" t="b">
        <f t="shared" si="420"/>
        <v>1</v>
      </c>
      <c r="P1983" s="11">
        <f>IF($O1983 = TRUE, IF(ISBLANK(C1983), "", INDEX('Individual UI'!$E$6:$H$6,1,C1983)), "")</f>
        <v>-4</v>
      </c>
      <c r="Q1983" s="4">
        <f>IF($O1983 = TRUE, IF(ISBLANK(D1983), "", INDEX('Individual UI'!$E$6:$H$6,1,D1983)), "")</f>
        <v>-4</v>
      </c>
      <c r="R1983" s="4">
        <f>IF($O1983 = TRUE, IF(ISBLANK(E1983), "", INDEX('Individual UI'!$E$6:$H$6,1,E1983)), "")</f>
        <v>-4</v>
      </c>
      <c r="S1983" s="4">
        <f>IF($O1983 = TRUE, IF(ISBLANK(F1983), "", INDEX('Individual UI'!$E$6:$H$6,1,F1983)), "")</f>
        <v>-4</v>
      </c>
      <c r="T1983" s="4">
        <f>IF($O1983 = TRUE, IF(ISBLANK(G1983), "", INDEX('Individual UI'!$E$6:$H$6,1,G1983)), "")</f>
        <v>-4</v>
      </c>
      <c r="U1983" s="4">
        <f>IF($O1983 = TRUE, IF(ISBLANK(H1983), "", INDEX('Individual UI'!$E$6:$H$6,1,H1983)), "")</f>
        <v>-2</v>
      </c>
      <c r="V1983" s="4">
        <f>IF($O1983 = TRUE, IF(ISBLANK(I1983), "", INDEX('Individual UI'!$E$6:$H$6,1,I1983)), "")</f>
        <v>2</v>
      </c>
      <c r="W1983" s="4">
        <f>IF($O1983 = TRUE, IF(ISBLANK(J1983), "", INDEX('Individual UI'!$E$6:$H$6,1,J1983)), "")</f>
        <v>-2</v>
      </c>
      <c r="X1983" s="4">
        <f>IF($O1983 = TRUE, IF(ISBLANK(K1983), "", INDEX('Individual UI'!$E$6:$H$6,1,K1983)), "")</f>
        <v>-4</v>
      </c>
      <c r="Y1983" s="4">
        <f>IF($O1983 = TRUE, IF(ISBLANK(L1983), "", INDEX('Individual UI'!$E$6:$H$6,1,L1983)), "")</f>
        <v>-2</v>
      </c>
      <c r="Z1983" s="4">
        <f>IF($O1983 = TRUE, IF(ISBLANK(M1983), "", INDEX('Individual UI'!$E$6:$H$6,1,M1983)), "")</f>
        <v>-2</v>
      </c>
      <c r="AA1983" s="14">
        <f>IF($O1983 = TRUE, IF(ISBLANK(N1983), "", INDEX('Individual UI'!$E$6:$H$6,1,N1983)), "")</f>
        <v>2</v>
      </c>
      <c r="AB1983" s="11">
        <f>IF($O1983 = TRUE, EXP(MMULT($P1983:$AA1983, Documentation!D$39:D$50) + Documentation!D$51), "")</f>
        <v>188.41903408898514</v>
      </c>
      <c r="AC1983" s="4">
        <f>IF($O1983 = TRUE, EXP(MMULT($P1983:$AA1983, Documentation!E$39:E$50) + Documentation!E$51), "")</f>
        <v>3.0186693032970826E-4</v>
      </c>
      <c r="AD1983" s="4">
        <f>IF($O1983 = TRUE, EXP(MMULT($P1983:$AA1983, Documentation!F$39:F$50) + Documentation!F$51), "")</f>
        <v>9.7052651877839989E-5</v>
      </c>
      <c r="AE1983" s="4">
        <f>IF($O1983 = TRUE, EXP(MMULT($P1983:$AA1983, Documentation!G$39:G$50) + Documentation!G$51), "")</f>
        <v>2.0817807982384732E-3</v>
      </c>
      <c r="AF1983" s="14">
        <f>IF($O1983 = TRUE, EXP(MMULT($P1983:$AA1983, Documentation!H$39:H$50) + Documentation!H$51), "")</f>
        <v>7.5070332843718952E-6</v>
      </c>
      <c r="AG1983" s="30">
        <f t="shared" si="421"/>
        <v>0.99998679446284366</v>
      </c>
      <c r="AH1983" s="28">
        <f t="shared" si="422"/>
        <v>1.6020830670015109E-6</v>
      </c>
      <c r="AI1983" s="28">
        <f t="shared" si="423"/>
        <v>5.1508262270150899E-7</v>
      </c>
      <c r="AJ1983" s="28">
        <f t="shared" si="424"/>
        <v>1.1048529769140181E-5</v>
      </c>
      <c r="AK1983" s="33">
        <f t="shared" si="425"/>
        <v>3.9841697449842595E-8</v>
      </c>
      <c r="AL1983" s="11">
        <f t="shared" si="426"/>
        <v>1</v>
      </c>
      <c r="AM1983" s="14" t="str">
        <f>IF($O1983 = TRUE, INDEX(Documentation!$M$9:$M$13, $AL1983, 1), "")</f>
        <v>Decisive Pursuers</v>
      </c>
      <c r="AN1983" s="1"/>
      <c r="AO1983" s="1"/>
      <c r="AP1983" s="38">
        <v>0.999986794462844</v>
      </c>
      <c r="AQ1983" s="35">
        <v>1.6020830670015299E-6</v>
      </c>
      <c r="AR1983" s="35">
        <v>5.1508262270151704E-7</v>
      </c>
      <c r="AS1983" s="35">
        <v>1.1048529769140299E-5</v>
      </c>
      <c r="AT1983" s="35">
        <v>3.9841697449842899E-8</v>
      </c>
      <c r="AU1983" s="14">
        <v>1</v>
      </c>
      <c r="AV1983" s="4" t="b">
        <f t="shared" si="427"/>
        <v>1</v>
      </c>
      <c r="AW1983" s="4" t="b">
        <f t="shared" si="428"/>
        <v>1</v>
      </c>
      <c r="AX1983" s="4" t="b">
        <f t="shared" si="429"/>
        <v>1</v>
      </c>
      <c r="AY1983" s="4" t="b">
        <f t="shared" si="430"/>
        <v>1</v>
      </c>
      <c r="AZ1983" s="4" t="b">
        <f t="shared" si="431"/>
        <v>1</v>
      </c>
      <c r="BA1983" s="4" t="b">
        <f t="shared" si="432"/>
        <v>1</v>
      </c>
      <c r="BB1983" s="14" t="b">
        <f t="shared" si="433"/>
        <v>1</v>
      </c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</row>
    <row r="1984" spans="1:64" x14ac:dyDescent="0.2">
      <c r="A1984" s="1"/>
      <c r="B1984" s="11" t="s">
        <v>2139</v>
      </c>
      <c r="C1984" s="4">
        <v>4</v>
      </c>
      <c r="D1984" s="4">
        <v>4</v>
      </c>
      <c r="E1984" s="4">
        <v>2</v>
      </c>
      <c r="F1984" s="4">
        <v>3</v>
      </c>
      <c r="G1984" s="4">
        <v>2</v>
      </c>
      <c r="H1984" s="4">
        <v>3</v>
      </c>
      <c r="I1984" s="4">
        <v>3</v>
      </c>
      <c r="J1984" s="4">
        <v>3</v>
      </c>
      <c r="K1984" s="4">
        <v>4</v>
      </c>
      <c r="L1984" s="4">
        <v>2</v>
      </c>
      <c r="M1984" s="4">
        <v>4</v>
      </c>
      <c r="N1984" s="14">
        <v>3</v>
      </c>
      <c r="O1984" s="25" t="b">
        <f t="shared" si="420"/>
        <v>1</v>
      </c>
      <c r="P1984" s="11">
        <f>IF($O1984 = TRUE, IF(ISBLANK(C1984), "", INDEX('Individual UI'!$E$6:$H$6,1,C1984)), "")</f>
        <v>4</v>
      </c>
      <c r="Q1984" s="4">
        <f>IF($O1984 = TRUE, IF(ISBLANK(D1984), "", INDEX('Individual UI'!$E$6:$H$6,1,D1984)), "")</f>
        <v>4</v>
      </c>
      <c r="R1984" s="4">
        <f>IF($O1984 = TRUE, IF(ISBLANK(E1984), "", INDEX('Individual UI'!$E$6:$H$6,1,E1984)), "")</f>
        <v>-2</v>
      </c>
      <c r="S1984" s="4">
        <f>IF($O1984 = TRUE, IF(ISBLANK(F1984), "", INDEX('Individual UI'!$E$6:$H$6,1,F1984)), "")</f>
        <v>2</v>
      </c>
      <c r="T1984" s="4">
        <f>IF($O1984 = TRUE, IF(ISBLANK(G1984), "", INDEX('Individual UI'!$E$6:$H$6,1,G1984)), "")</f>
        <v>-2</v>
      </c>
      <c r="U1984" s="4">
        <f>IF($O1984 = TRUE, IF(ISBLANK(H1984), "", INDEX('Individual UI'!$E$6:$H$6,1,H1984)), "")</f>
        <v>2</v>
      </c>
      <c r="V1984" s="4">
        <f>IF($O1984 = TRUE, IF(ISBLANK(I1984), "", INDEX('Individual UI'!$E$6:$H$6,1,I1984)), "")</f>
        <v>2</v>
      </c>
      <c r="W1984" s="4">
        <f>IF($O1984 = TRUE, IF(ISBLANK(J1984), "", INDEX('Individual UI'!$E$6:$H$6,1,J1984)), "")</f>
        <v>2</v>
      </c>
      <c r="X1984" s="4">
        <f>IF($O1984 = TRUE, IF(ISBLANK(K1984), "", INDEX('Individual UI'!$E$6:$H$6,1,K1984)), "")</f>
        <v>4</v>
      </c>
      <c r="Y1984" s="4">
        <f>IF($O1984 = TRUE, IF(ISBLANK(L1984), "", INDEX('Individual UI'!$E$6:$H$6,1,L1984)), "")</f>
        <v>-2</v>
      </c>
      <c r="Z1984" s="4">
        <f>IF($O1984 = TRUE, IF(ISBLANK(M1984), "", INDEX('Individual UI'!$E$6:$H$6,1,M1984)), "")</f>
        <v>4</v>
      </c>
      <c r="AA1984" s="14">
        <f>IF($O1984 = TRUE, IF(ISBLANK(N1984), "", INDEX('Individual UI'!$E$6:$H$6,1,N1984)), "")</f>
        <v>2</v>
      </c>
      <c r="AB1984" s="11">
        <f>IF($O1984 = TRUE, EXP(MMULT($P1984:$AA1984, Documentation!D$39:D$50) + Documentation!D$51), "")</f>
        <v>6.4001777763307872E-5</v>
      </c>
      <c r="AC1984" s="4">
        <f>IF($O1984 = TRUE, EXP(MMULT($P1984:$AA1984, Documentation!E$39:E$50) + Documentation!E$51), "")</f>
        <v>0.23107556818239997</v>
      </c>
      <c r="AD1984" s="4">
        <f>IF($O1984 = TRUE, EXP(MMULT($P1984:$AA1984, Documentation!F$39:F$50) + Documentation!F$51), "")</f>
        <v>4.327775257733717</v>
      </c>
      <c r="AE1984" s="4">
        <f>IF($O1984 = TRUE, EXP(MMULT($P1984:$AA1984, Documentation!G$39:G$50) + Documentation!G$51), "")</f>
        <v>1.65533572031618E-5</v>
      </c>
      <c r="AF1984" s="14">
        <f>IF($O1984 = TRUE, EXP(MMULT($P1984:$AA1984, Documentation!H$39:H$50) + Documentation!H$51), "")</f>
        <v>3.0089793576305375E-2</v>
      </c>
      <c r="AG1984" s="30">
        <f t="shared" si="421"/>
        <v>1.3946716593327677E-5</v>
      </c>
      <c r="AH1984" s="28">
        <f t="shared" si="422"/>
        <v>5.03539991185947E-2</v>
      </c>
      <c r="AI1984" s="28">
        <f t="shared" si="423"/>
        <v>0.94307153814454037</v>
      </c>
      <c r="AJ1984" s="28">
        <f t="shared" si="424"/>
        <v>3.607165138981053E-6</v>
      </c>
      <c r="AK1984" s="33">
        <f t="shared" si="425"/>
        <v>6.5569088551326099E-3</v>
      </c>
      <c r="AL1984" s="11">
        <f t="shared" si="426"/>
        <v>3</v>
      </c>
      <c r="AM1984" s="14" t="str">
        <f>IF($O1984 = TRUE, INDEX(Documentation!$M$9:$M$13, $AL1984, 1), "")</f>
        <v>Process Skeptics</v>
      </c>
      <c r="AN1984" s="1"/>
      <c r="AO1984" s="1"/>
      <c r="AP1984" s="38">
        <v>1.3946716593327799E-5</v>
      </c>
      <c r="AQ1984" s="35">
        <v>5.0353999118594998E-2</v>
      </c>
      <c r="AR1984" s="35">
        <v>0.94307153814454003</v>
      </c>
      <c r="AS1984" s="35">
        <v>3.6071651389810801E-6</v>
      </c>
      <c r="AT1984" s="35">
        <v>6.5569088551326402E-3</v>
      </c>
      <c r="AU1984" s="14">
        <v>3</v>
      </c>
      <c r="AV1984" s="4" t="b">
        <f t="shared" si="427"/>
        <v>1</v>
      </c>
      <c r="AW1984" s="4" t="b">
        <f t="shared" si="428"/>
        <v>1</v>
      </c>
      <c r="AX1984" s="4" t="b">
        <f t="shared" si="429"/>
        <v>1</v>
      </c>
      <c r="AY1984" s="4" t="b">
        <f t="shared" si="430"/>
        <v>1</v>
      </c>
      <c r="AZ1984" s="4" t="b">
        <f t="shared" si="431"/>
        <v>1</v>
      </c>
      <c r="BA1984" s="4" t="b">
        <f t="shared" si="432"/>
        <v>1</v>
      </c>
      <c r="BB1984" s="14" t="b">
        <f t="shared" si="433"/>
        <v>1</v>
      </c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</row>
    <row r="1985" spans="1:64" x14ac:dyDescent="0.2">
      <c r="A1985" s="1"/>
      <c r="B1985" s="11" t="s">
        <v>2140</v>
      </c>
      <c r="C1985" s="4">
        <v>2</v>
      </c>
      <c r="D1985" s="4">
        <v>1</v>
      </c>
      <c r="E1985" s="4">
        <v>2</v>
      </c>
      <c r="F1985" s="4">
        <v>1</v>
      </c>
      <c r="G1985" s="4">
        <v>2</v>
      </c>
      <c r="H1985" s="4">
        <v>1</v>
      </c>
      <c r="I1985" s="4">
        <v>4</v>
      </c>
      <c r="J1985" s="4">
        <v>2</v>
      </c>
      <c r="K1985" s="4">
        <v>2</v>
      </c>
      <c r="L1985" s="4">
        <v>2</v>
      </c>
      <c r="M1985" s="4">
        <v>2</v>
      </c>
      <c r="N1985" s="14">
        <v>3</v>
      </c>
      <c r="O1985" s="25" t="b">
        <f t="shared" si="420"/>
        <v>1</v>
      </c>
      <c r="P1985" s="11">
        <f>IF($O1985 = TRUE, IF(ISBLANK(C1985), "", INDEX('Individual UI'!$E$6:$H$6,1,C1985)), "")</f>
        <v>-2</v>
      </c>
      <c r="Q1985" s="4">
        <f>IF($O1985 = TRUE, IF(ISBLANK(D1985), "", INDEX('Individual UI'!$E$6:$H$6,1,D1985)), "")</f>
        <v>-4</v>
      </c>
      <c r="R1985" s="4">
        <f>IF($O1985 = TRUE, IF(ISBLANK(E1985), "", INDEX('Individual UI'!$E$6:$H$6,1,E1985)), "")</f>
        <v>-2</v>
      </c>
      <c r="S1985" s="4">
        <f>IF($O1985 = TRUE, IF(ISBLANK(F1985), "", INDEX('Individual UI'!$E$6:$H$6,1,F1985)), "")</f>
        <v>-4</v>
      </c>
      <c r="T1985" s="4">
        <f>IF($O1985 = TRUE, IF(ISBLANK(G1985), "", INDEX('Individual UI'!$E$6:$H$6,1,G1985)), "")</f>
        <v>-2</v>
      </c>
      <c r="U1985" s="4">
        <f>IF($O1985 = TRUE, IF(ISBLANK(H1985), "", INDEX('Individual UI'!$E$6:$H$6,1,H1985)), "")</f>
        <v>-4</v>
      </c>
      <c r="V1985" s="4">
        <f>IF($O1985 = TRUE, IF(ISBLANK(I1985), "", INDEX('Individual UI'!$E$6:$H$6,1,I1985)), "")</f>
        <v>4</v>
      </c>
      <c r="W1985" s="4">
        <f>IF($O1985 = TRUE, IF(ISBLANK(J1985), "", INDEX('Individual UI'!$E$6:$H$6,1,J1985)), "")</f>
        <v>-2</v>
      </c>
      <c r="X1985" s="4">
        <f>IF($O1985 = TRUE, IF(ISBLANK(K1985), "", INDEX('Individual UI'!$E$6:$H$6,1,K1985)), "")</f>
        <v>-2</v>
      </c>
      <c r="Y1985" s="4">
        <f>IF($O1985 = TRUE, IF(ISBLANK(L1985), "", INDEX('Individual UI'!$E$6:$H$6,1,L1985)), "")</f>
        <v>-2</v>
      </c>
      <c r="Z1985" s="4">
        <f>IF($O1985 = TRUE, IF(ISBLANK(M1985), "", INDEX('Individual UI'!$E$6:$H$6,1,M1985)), "")</f>
        <v>-2</v>
      </c>
      <c r="AA1985" s="14">
        <f>IF($O1985 = TRUE, IF(ISBLANK(N1985), "", INDEX('Individual UI'!$E$6:$H$6,1,N1985)), "")</f>
        <v>2</v>
      </c>
      <c r="AB1985" s="11">
        <f>IF($O1985 = TRUE, EXP(MMULT($P1985:$AA1985, Documentation!D$39:D$50) + Documentation!D$51), "")</f>
        <v>33.717293621932733</v>
      </c>
      <c r="AC1985" s="4">
        <f>IF($O1985 = TRUE, EXP(MMULT($P1985:$AA1985, Documentation!E$39:E$50) + Documentation!E$51), "")</f>
        <v>9.8328293927427276E-4</v>
      </c>
      <c r="AD1985" s="4">
        <f>IF($O1985 = TRUE, EXP(MMULT($P1985:$AA1985, Documentation!F$39:F$50) + Documentation!F$51), "")</f>
        <v>1.9012184619443019E-4</v>
      </c>
      <c r="AE1985" s="4">
        <f>IF($O1985 = TRUE, EXP(MMULT($P1985:$AA1985, Documentation!G$39:G$50) + Documentation!G$51), "")</f>
        <v>6.3384111965642149E-4</v>
      </c>
      <c r="AF1985" s="14">
        <f>IF($O1985 = TRUE, EXP(MMULT($P1985:$AA1985, Documentation!H$39:H$50) + Documentation!H$51), "")</f>
        <v>6.9028567733409767E-6</v>
      </c>
      <c r="AG1985" s="30">
        <f t="shared" si="421"/>
        <v>0.99994619819794051</v>
      </c>
      <c r="AH1985" s="28">
        <f t="shared" si="422"/>
        <v>2.9161001114295394E-5</v>
      </c>
      <c r="AI1985" s="28">
        <f t="shared" si="423"/>
        <v>5.6384008582713923E-6</v>
      </c>
      <c r="AJ1985" s="28">
        <f t="shared" si="424"/>
        <v>1.8797683615083506E-5</v>
      </c>
      <c r="AK1985" s="33">
        <f t="shared" si="425"/>
        <v>2.0471647174900244E-7</v>
      </c>
      <c r="AL1985" s="11">
        <f t="shared" si="426"/>
        <v>1</v>
      </c>
      <c r="AM1985" s="14" t="str">
        <f>IF($O1985 = TRUE, INDEX(Documentation!$M$9:$M$13, $AL1985, 1), "")</f>
        <v>Decisive Pursuers</v>
      </c>
      <c r="AN1985" s="1"/>
      <c r="AO1985" s="1"/>
      <c r="AP1985" s="38">
        <v>0.99994619819793995</v>
      </c>
      <c r="AQ1985" s="35">
        <v>2.9161001114296E-5</v>
      </c>
      <c r="AR1985" s="35">
        <v>5.6384008582714999E-6</v>
      </c>
      <c r="AS1985" s="35">
        <v>1.87976836150835E-5</v>
      </c>
      <c r="AT1985" s="35">
        <v>2.04716471749003E-7</v>
      </c>
      <c r="AU1985" s="14">
        <v>1</v>
      </c>
      <c r="AV1985" s="4" t="b">
        <f t="shared" si="427"/>
        <v>1</v>
      </c>
      <c r="AW1985" s="4" t="b">
        <f t="shared" si="428"/>
        <v>1</v>
      </c>
      <c r="AX1985" s="4" t="b">
        <f t="shared" si="429"/>
        <v>1</v>
      </c>
      <c r="AY1985" s="4" t="b">
        <f t="shared" si="430"/>
        <v>1</v>
      </c>
      <c r="AZ1985" s="4" t="b">
        <f t="shared" si="431"/>
        <v>1</v>
      </c>
      <c r="BA1985" s="4" t="b">
        <f t="shared" si="432"/>
        <v>1</v>
      </c>
      <c r="BB1985" s="14" t="b">
        <f t="shared" si="433"/>
        <v>1</v>
      </c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</row>
    <row r="1986" spans="1:64" x14ac:dyDescent="0.2">
      <c r="A1986" s="1"/>
      <c r="B1986" s="11" t="s">
        <v>2141</v>
      </c>
      <c r="C1986" s="4">
        <v>3</v>
      </c>
      <c r="D1986" s="4">
        <v>4</v>
      </c>
      <c r="E1986" s="4">
        <v>1</v>
      </c>
      <c r="F1986" s="4">
        <v>1</v>
      </c>
      <c r="G1986" s="4">
        <v>3</v>
      </c>
      <c r="H1986" s="4">
        <v>4</v>
      </c>
      <c r="I1986" s="4">
        <v>1</v>
      </c>
      <c r="J1986" s="4">
        <v>4</v>
      </c>
      <c r="K1986" s="4">
        <v>2</v>
      </c>
      <c r="L1986" s="4">
        <v>4</v>
      </c>
      <c r="M1986" s="4">
        <v>3</v>
      </c>
      <c r="N1986" s="14">
        <v>1</v>
      </c>
      <c r="O1986" s="25" t="b">
        <f t="shared" si="420"/>
        <v>1</v>
      </c>
      <c r="P1986" s="11">
        <f>IF($O1986 = TRUE, IF(ISBLANK(C1986), "", INDEX('Individual UI'!$E$6:$H$6,1,C1986)), "")</f>
        <v>2</v>
      </c>
      <c r="Q1986" s="4">
        <f>IF($O1986 = TRUE, IF(ISBLANK(D1986), "", INDEX('Individual UI'!$E$6:$H$6,1,D1986)), "")</f>
        <v>4</v>
      </c>
      <c r="R1986" s="4">
        <f>IF($O1986 = TRUE, IF(ISBLANK(E1986), "", INDEX('Individual UI'!$E$6:$H$6,1,E1986)), "")</f>
        <v>-4</v>
      </c>
      <c r="S1986" s="4">
        <f>IF($O1986 = TRUE, IF(ISBLANK(F1986), "", INDEX('Individual UI'!$E$6:$H$6,1,F1986)), "")</f>
        <v>-4</v>
      </c>
      <c r="T1986" s="4">
        <f>IF($O1986 = TRUE, IF(ISBLANK(G1986), "", INDEX('Individual UI'!$E$6:$H$6,1,G1986)), "")</f>
        <v>2</v>
      </c>
      <c r="U1986" s="4">
        <f>IF($O1986 = TRUE, IF(ISBLANK(H1986), "", INDEX('Individual UI'!$E$6:$H$6,1,H1986)), "")</f>
        <v>4</v>
      </c>
      <c r="V1986" s="4">
        <f>IF($O1986 = TRUE, IF(ISBLANK(I1986), "", INDEX('Individual UI'!$E$6:$H$6,1,I1986)), "")</f>
        <v>-4</v>
      </c>
      <c r="W1986" s="4">
        <f>IF($O1986 = TRUE, IF(ISBLANK(J1986), "", INDEX('Individual UI'!$E$6:$H$6,1,J1986)), "")</f>
        <v>4</v>
      </c>
      <c r="X1986" s="4">
        <f>IF($O1986 = TRUE, IF(ISBLANK(K1986), "", INDEX('Individual UI'!$E$6:$H$6,1,K1986)), "")</f>
        <v>-2</v>
      </c>
      <c r="Y1986" s="4">
        <f>IF($O1986 = TRUE, IF(ISBLANK(L1986), "", INDEX('Individual UI'!$E$6:$H$6,1,L1986)), "")</f>
        <v>4</v>
      </c>
      <c r="Z1986" s="4">
        <f>IF($O1986 = TRUE, IF(ISBLANK(M1986), "", INDEX('Individual UI'!$E$6:$H$6,1,M1986)), "")</f>
        <v>2</v>
      </c>
      <c r="AA1986" s="14">
        <f>IF($O1986 = TRUE, IF(ISBLANK(N1986), "", INDEX('Individual UI'!$E$6:$H$6,1,N1986)), "")</f>
        <v>-4</v>
      </c>
      <c r="AB1986" s="11">
        <f>IF($O1986 = TRUE, EXP(MMULT($P1986:$AA1986, Documentation!D$39:D$50) + Documentation!D$51), "")</f>
        <v>3.6689146881272079E-4</v>
      </c>
      <c r="AC1986" s="4">
        <f>IF($O1986 = TRUE, EXP(MMULT($P1986:$AA1986, Documentation!E$39:E$50) + Documentation!E$51), "")</f>
        <v>0.15976814239938256</v>
      </c>
      <c r="AD1986" s="4">
        <f>IF($O1986 = TRUE, EXP(MMULT($P1986:$AA1986, Documentation!F$39:F$50) + Documentation!F$51), "")</f>
        <v>5.1570889304572674E-2</v>
      </c>
      <c r="AE1986" s="4">
        <f>IF($O1986 = TRUE, EXP(MMULT($P1986:$AA1986, Documentation!G$39:G$50) + Documentation!G$51), "")</f>
        <v>4.6925112288969057E-3</v>
      </c>
      <c r="AF1986" s="14">
        <f>IF($O1986 = TRUE, EXP(MMULT($P1986:$AA1986, Documentation!H$39:H$50) + Documentation!H$51), "")</f>
        <v>0.7935858798181803</v>
      </c>
      <c r="AG1986" s="30">
        <f t="shared" si="421"/>
        <v>3.6326452168331278E-4</v>
      </c>
      <c r="AH1986" s="28">
        <f t="shared" si="422"/>
        <v>0.15818873634962763</v>
      </c>
      <c r="AI1986" s="28">
        <f t="shared" si="423"/>
        <v>5.1061079443009187E-2</v>
      </c>
      <c r="AJ1986" s="28">
        <f t="shared" si="424"/>
        <v>4.6461228781771733E-3</v>
      </c>
      <c r="AK1986" s="33">
        <f t="shared" si="425"/>
        <v>0.78574079680750264</v>
      </c>
      <c r="AL1986" s="11">
        <f t="shared" si="426"/>
        <v>5</v>
      </c>
      <c r="AM1986" s="14" t="str">
        <f>IF($O1986 = TRUE, INDEX(Documentation!$M$9:$M$13, $AL1986, 1), "")</f>
        <v>Reluctant Claimants</v>
      </c>
      <c r="AN1986" s="1"/>
      <c r="AO1986" s="1"/>
      <c r="AP1986" s="38">
        <v>3.63264521683313E-4</v>
      </c>
      <c r="AQ1986" s="35">
        <v>0.15818873634962599</v>
      </c>
      <c r="AR1986" s="35">
        <v>5.1061079443009499E-2</v>
      </c>
      <c r="AS1986" s="35">
        <v>4.6461228781771403E-3</v>
      </c>
      <c r="AT1986" s="35">
        <v>0.78574079680750397</v>
      </c>
      <c r="AU1986" s="14">
        <v>5</v>
      </c>
      <c r="AV1986" s="4" t="b">
        <f t="shared" si="427"/>
        <v>1</v>
      </c>
      <c r="AW1986" s="4" t="b">
        <f t="shared" si="428"/>
        <v>1</v>
      </c>
      <c r="AX1986" s="4" t="b">
        <f t="shared" si="429"/>
        <v>1</v>
      </c>
      <c r="AY1986" s="4" t="b">
        <f t="shared" si="430"/>
        <v>1</v>
      </c>
      <c r="AZ1986" s="4" t="b">
        <f t="shared" si="431"/>
        <v>1</v>
      </c>
      <c r="BA1986" s="4" t="b">
        <f t="shared" si="432"/>
        <v>1</v>
      </c>
      <c r="BB1986" s="14" t="b">
        <f t="shared" si="433"/>
        <v>1</v>
      </c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</row>
    <row r="1987" spans="1:64" x14ac:dyDescent="0.2">
      <c r="A1987" s="1"/>
      <c r="B1987" s="11" t="s">
        <v>2142</v>
      </c>
      <c r="C1987" s="4">
        <v>3</v>
      </c>
      <c r="D1987" s="4">
        <v>3</v>
      </c>
      <c r="E1987" s="4">
        <v>3</v>
      </c>
      <c r="F1987" s="4">
        <v>2</v>
      </c>
      <c r="G1987" s="4">
        <v>4</v>
      </c>
      <c r="H1987" s="4">
        <v>4</v>
      </c>
      <c r="I1987" s="4">
        <v>3</v>
      </c>
      <c r="J1987" s="4">
        <v>4</v>
      </c>
      <c r="K1987" s="4">
        <v>3</v>
      </c>
      <c r="L1987" s="4">
        <v>4</v>
      </c>
      <c r="M1987" s="4">
        <v>1</v>
      </c>
      <c r="N1987" s="14">
        <v>3</v>
      </c>
      <c r="O1987" s="25" t="b">
        <f t="shared" si="420"/>
        <v>1</v>
      </c>
      <c r="P1987" s="11">
        <f>IF($O1987 = TRUE, IF(ISBLANK(C1987), "", INDEX('Individual UI'!$E$6:$H$6,1,C1987)), "")</f>
        <v>2</v>
      </c>
      <c r="Q1987" s="4">
        <f>IF($O1987 = TRUE, IF(ISBLANK(D1987), "", INDEX('Individual UI'!$E$6:$H$6,1,D1987)), "")</f>
        <v>2</v>
      </c>
      <c r="R1987" s="4">
        <f>IF($O1987 = TRUE, IF(ISBLANK(E1987), "", INDEX('Individual UI'!$E$6:$H$6,1,E1987)), "")</f>
        <v>2</v>
      </c>
      <c r="S1987" s="4">
        <f>IF($O1987 = TRUE, IF(ISBLANK(F1987), "", INDEX('Individual UI'!$E$6:$H$6,1,F1987)), "")</f>
        <v>-2</v>
      </c>
      <c r="T1987" s="4">
        <f>IF($O1987 = TRUE, IF(ISBLANK(G1987), "", INDEX('Individual UI'!$E$6:$H$6,1,G1987)), "")</f>
        <v>4</v>
      </c>
      <c r="U1987" s="4">
        <f>IF($O1987 = TRUE, IF(ISBLANK(H1987), "", INDEX('Individual UI'!$E$6:$H$6,1,H1987)), "")</f>
        <v>4</v>
      </c>
      <c r="V1987" s="4">
        <f>IF($O1987 = TRUE, IF(ISBLANK(I1987), "", INDEX('Individual UI'!$E$6:$H$6,1,I1987)), "")</f>
        <v>2</v>
      </c>
      <c r="W1987" s="4">
        <f>IF($O1987 = TRUE, IF(ISBLANK(J1987), "", INDEX('Individual UI'!$E$6:$H$6,1,J1987)), "")</f>
        <v>4</v>
      </c>
      <c r="X1987" s="4">
        <f>IF($O1987 = TRUE, IF(ISBLANK(K1987), "", INDEX('Individual UI'!$E$6:$H$6,1,K1987)), "")</f>
        <v>2</v>
      </c>
      <c r="Y1987" s="4">
        <f>IF($O1987 = TRUE, IF(ISBLANK(L1987), "", INDEX('Individual UI'!$E$6:$H$6,1,L1987)), "")</f>
        <v>4</v>
      </c>
      <c r="Z1987" s="4">
        <f>IF($O1987 = TRUE, IF(ISBLANK(M1987), "", INDEX('Individual UI'!$E$6:$H$6,1,M1987)), "")</f>
        <v>-4</v>
      </c>
      <c r="AA1987" s="14">
        <f>IF($O1987 = TRUE, IF(ISBLANK(N1987), "", INDEX('Individual UI'!$E$6:$H$6,1,N1987)), "")</f>
        <v>2</v>
      </c>
      <c r="AB1987" s="11">
        <f>IF($O1987 = TRUE, EXP(MMULT($P1987:$AA1987, Documentation!D$39:D$50) + Documentation!D$51), "")</f>
        <v>2.0389117490441088E-4</v>
      </c>
      <c r="AC1987" s="4">
        <f>IF($O1987 = TRUE, EXP(MMULT($P1987:$AA1987, Documentation!E$39:E$50) + Documentation!E$51), "")</f>
        <v>2.696541589780347E-2</v>
      </c>
      <c r="AD1987" s="4">
        <f>IF($O1987 = TRUE, EXP(MMULT($P1987:$AA1987, Documentation!F$39:F$50) + Documentation!F$51), "")</f>
        <v>0.29094788296796931</v>
      </c>
      <c r="AE1987" s="4">
        <f>IF($O1987 = TRUE, EXP(MMULT($P1987:$AA1987, Documentation!G$39:G$50) + Documentation!G$51), "")</f>
        <v>1.9753042855438257E-2</v>
      </c>
      <c r="AF1987" s="14">
        <f>IF($O1987 = TRUE, EXP(MMULT($P1987:$AA1987, Documentation!H$39:H$50) + Documentation!H$51), "")</f>
        <v>1.2779915231110016E-2</v>
      </c>
      <c r="AG1987" s="30">
        <f t="shared" si="421"/>
        <v>5.8146610230557665E-4</v>
      </c>
      <c r="AH1987" s="28">
        <f t="shared" si="422"/>
        <v>7.6901196368580116E-2</v>
      </c>
      <c r="AI1987" s="28">
        <f t="shared" si="423"/>
        <v>0.82973837176993137</v>
      </c>
      <c r="AJ1987" s="28">
        <f t="shared" si="424"/>
        <v>5.6332623730337948E-2</v>
      </c>
      <c r="AK1987" s="33">
        <f t="shared" si="425"/>
        <v>3.6446342028844982E-2</v>
      </c>
      <c r="AL1987" s="11">
        <f t="shared" si="426"/>
        <v>3</v>
      </c>
      <c r="AM1987" s="14" t="str">
        <f>IF($O1987 = TRUE, INDEX(Documentation!$M$9:$M$13, $AL1987, 1), "")</f>
        <v>Process Skeptics</v>
      </c>
      <c r="AN1987" s="1"/>
      <c r="AO1987" s="1"/>
      <c r="AP1987" s="38">
        <v>5.8146610230555801E-4</v>
      </c>
      <c r="AQ1987" s="35">
        <v>7.6901196368580005E-2</v>
      </c>
      <c r="AR1987" s="35">
        <v>0.82973837176993503</v>
      </c>
      <c r="AS1987" s="35">
        <v>5.6332623730334999E-2</v>
      </c>
      <c r="AT1987" s="35">
        <v>3.6446342028844399E-2</v>
      </c>
      <c r="AU1987" s="14">
        <v>3</v>
      </c>
      <c r="AV1987" s="4" t="b">
        <f t="shared" si="427"/>
        <v>1</v>
      </c>
      <c r="AW1987" s="4" t="b">
        <f t="shared" si="428"/>
        <v>1</v>
      </c>
      <c r="AX1987" s="4" t="b">
        <f t="shared" si="429"/>
        <v>1</v>
      </c>
      <c r="AY1987" s="4" t="b">
        <f t="shared" si="430"/>
        <v>1</v>
      </c>
      <c r="AZ1987" s="4" t="b">
        <f t="shared" si="431"/>
        <v>1</v>
      </c>
      <c r="BA1987" s="4" t="b">
        <f t="shared" si="432"/>
        <v>1</v>
      </c>
      <c r="BB1987" s="14" t="b">
        <f t="shared" si="433"/>
        <v>1</v>
      </c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</row>
    <row r="1988" spans="1:64" x14ac:dyDescent="0.2">
      <c r="A1988" s="1"/>
      <c r="B1988" s="11" t="s">
        <v>2143</v>
      </c>
      <c r="C1988" s="4">
        <v>4</v>
      </c>
      <c r="D1988" s="4">
        <v>3</v>
      </c>
      <c r="E1988" s="4">
        <v>2</v>
      </c>
      <c r="F1988" s="4">
        <v>4</v>
      </c>
      <c r="G1988" s="4">
        <v>3</v>
      </c>
      <c r="H1988" s="4">
        <v>4</v>
      </c>
      <c r="I1988" s="4">
        <v>2</v>
      </c>
      <c r="J1988" s="4">
        <v>4</v>
      </c>
      <c r="K1988" s="4">
        <v>2</v>
      </c>
      <c r="L1988" s="4">
        <v>4</v>
      </c>
      <c r="M1988" s="4">
        <v>1</v>
      </c>
      <c r="N1988" s="14">
        <v>4</v>
      </c>
      <c r="O1988" s="25" t="b">
        <f t="shared" si="420"/>
        <v>1</v>
      </c>
      <c r="P1988" s="11">
        <f>IF($O1988 = TRUE, IF(ISBLANK(C1988), "", INDEX('Individual UI'!$E$6:$H$6,1,C1988)), "")</f>
        <v>4</v>
      </c>
      <c r="Q1988" s="4">
        <f>IF($O1988 = TRUE, IF(ISBLANK(D1988), "", INDEX('Individual UI'!$E$6:$H$6,1,D1988)), "")</f>
        <v>2</v>
      </c>
      <c r="R1988" s="4">
        <f>IF($O1988 = TRUE, IF(ISBLANK(E1988), "", INDEX('Individual UI'!$E$6:$H$6,1,E1988)), "")</f>
        <v>-2</v>
      </c>
      <c r="S1988" s="4">
        <f>IF($O1988 = TRUE, IF(ISBLANK(F1988), "", INDEX('Individual UI'!$E$6:$H$6,1,F1988)), "")</f>
        <v>4</v>
      </c>
      <c r="T1988" s="4">
        <f>IF($O1988 = TRUE, IF(ISBLANK(G1988), "", INDEX('Individual UI'!$E$6:$H$6,1,G1988)), "")</f>
        <v>2</v>
      </c>
      <c r="U1988" s="4">
        <f>IF($O1988 = TRUE, IF(ISBLANK(H1988), "", INDEX('Individual UI'!$E$6:$H$6,1,H1988)), "")</f>
        <v>4</v>
      </c>
      <c r="V1988" s="4">
        <f>IF($O1988 = TRUE, IF(ISBLANK(I1988), "", INDEX('Individual UI'!$E$6:$H$6,1,I1988)), "")</f>
        <v>-2</v>
      </c>
      <c r="W1988" s="4">
        <f>IF($O1988 = TRUE, IF(ISBLANK(J1988), "", INDEX('Individual UI'!$E$6:$H$6,1,J1988)), "")</f>
        <v>4</v>
      </c>
      <c r="X1988" s="4">
        <f>IF($O1988 = TRUE, IF(ISBLANK(K1988), "", INDEX('Individual UI'!$E$6:$H$6,1,K1988)), "")</f>
        <v>-2</v>
      </c>
      <c r="Y1988" s="4">
        <f>IF($O1988 = TRUE, IF(ISBLANK(L1988), "", INDEX('Individual UI'!$E$6:$H$6,1,L1988)), "")</f>
        <v>4</v>
      </c>
      <c r="Z1988" s="4">
        <f>IF($O1988 = TRUE, IF(ISBLANK(M1988), "", INDEX('Individual UI'!$E$6:$H$6,1,M1988)), "")</f>
        <v>-4</v>
      </c>
      <c r="AA1988" s="14">
        <f>IF($O1988 = TRUE, IF(ISBLANK(N1988), "", INDEX('Individual UI'!$E$6:$H$6,1,N1988)), "")</f>
        <v>4</v>
      </c>
      <c r="AB1988" s="11">
        <f>IF($O1988 = TRUE, EXP(MMULT($P1988:$AA1988, Documentation!D$39:D$50) + Documentation!D$51), "")</f>
        <v>9.7653270229683216E-5</v>
      </c>
      <c r="AC1988" s="4">
        <f>IF($O1988 = TRUE, EXP(MMULT($P1988:$AA1988, Documentation!E$39:E$50) + Documentation!E$51), "")</f>
        <v>3.4585977009138976E-3</v>
      </c>
      <c r="AD1988" s="4">
        <f>IF($O1988 = TRUE, EXP(MMULT($P1988:$AA1988, Documentation!F$39:F$50) + Documentation!F$51), "")</f>
        <v>1.7762424498715519</v>
      </c>
      <c r="AE1988" s="4">
        <f>IF($O1988 = TRUE, EXP(MMULT($P1988:$AA1988, Documentation!G$39:G$50) + Documentation!G$51), "")</f>
        <v>7.4571303828256316E-2</v>
      </c>
      <c r="AF1988" s="14">
        <f>IF($O1988 = TRUE, EXP(MMULT($P1988:$AA1988, Documentation!H$39:H$50) + Documentation!H$51), "")</f>
        <v>5.0799445977567997E-2</v>
      </c>
      <c r="AG1988" s="30">
        <f t="shared" si="421"/>
        <v>5.1256999841374758E-5</v>
      </c>
      <c r="AH1988" s="28">
        <f t="shared" si="422"/>
        <v>1.8153753723778171E-3</v>
      </c>
      <c r="AI1988" s="28">
        <f t="shared" si="423"/>
        <v>0.93232780384281244</v>
      </c>
      <c r="AJ1988" s="28">
        <f t="shared" si="424"/>
        <v>3.9141559719463398E-2</v>
      </c>
      <c r="AK1988" s="33">
        <f t="shared" si="425"/>
        <v>2.6664004065504968E-2</v>
      </c>
      <c r="AL1988" s="11">
        <f t="shared" si="426"/>
        <v>3</v>
      </c>
      <c r="AM1988" s="14" t="str">
        <f>IF($O1988 = TRUE, INDEX(Documentation!$M$9:$M$13, $AL1988, 1), "")</f>
        <v>Process Skeptics</v>
      </c>
      <c r="AN1988" s="1"/>
      <c r="AO1988" s="1"/>
      <c r="AP1988" s="38">
        <v>5.1256999841373003E-5</v>
      </c>
      <c r="AQ1988" s="35">
        <v>1.8153753723778E-3</v>
      </c>
      <c r="AR1988" s="35">
        <v>0.93232780384281499</v>
      </c>
      <c r="AS1988" s="35">
        <v>3.9141559719461698E-2</v>
      </c>
      <c r="AT1988" s="35">
        <v>2.66640040655047E-2</v>
      </c>
      <c r="AU1988" s="14">
        <v>3</v>
      </c>
      <c r="AV1988" s="4" t="b">
        <f t="shared" si="427"/>
        <v>1</v>
      </c>
      <c r="AW1988" s="4" t="b">
        <f t="shared" si="428"/>
        <v>1</v>
      </c>
      <c r="AX1988" s="4" t="b">
        <f t="shared" si="429"/>
        <v>1</v>
      </c>
      <c r="AY1988" s="4" t="b">
        <f t="shared" si="430"/>
        <v>1</v>
      </c>
      <c r="AZ1988" s="4" t="b">
        <f t="shared" si="431"/>
        <v>1</v>
      </c>
      <c r="BA1988" s="4" t="b">
        <f t="shared" si="432"/>
        <v>1</v>
      </c>
      <c r="BB1988" s="14" t="b">
        <f t="shared" si="433"/>
        <v>1</v>
      </c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</row>
    <row r="1989" spans="1:64" x14ac:dyDescent="0.2">
      <c r="A1989" s="1"/>
      <c r="B1989" s="11" t="s">
        <v>2144</v>
      </c>
      <c r="C1989" s="4">
        <v>1</v>
      </c>
      <c r="D1989" s="4">
        <v>2</v>
      </c>
      <c r="E1989" s="4">
        <v>4</v>
      </c>
      <c r="F1989" s="4">
        <v>2</v>
      </c>
      <c r="G1989" s="4">
        <v>4</v>
      </c>
      <c r="H1989" s="4">
        <v>4</v>
      </c>
      <c r="I1989" s="4">
        <v>1</v>
      </c>
      <c r="J1989" s="4">
        <v>2</v>
      </c>
      <c r="K1989" s="4">
        <v>2</v>
      </c>
      <c r="L1989" s="4">
        <v>2</v>
      </c>
      <c r="M1989" s="4">
        <v>1</v>
      </c>
      <c r="N1989" s="14">
        <v>3</v>
      </c>
      <c r="O1989" s="25" t="b">
        <f t="shared" si="420"/>
        <v>1</v>
      </c>
      <c r="P1989" s="11">
        <f>IF($O1989 = TRUE, IF(ISBLANK(C1989), "", INDEX('Individual UI'!$E$6:$H$6,1,C1989)), "")</f>
        <v>-4</v>
      </c>
      <c r="Q1989" s="4">
        <f>IF($O1989 = TRUE, IF(ISBLANK(D1989), "", INDEX('Individual UI'!$E$6:$H$6,1,D1989)), "")</f>
        <v>-2</v>
      </c>
      <c r="R1989" s="4">
        <f>IF($O1989 = TRUE, IF(ISBLANK(E1989), "", INDEX('Individual UI'!$E$6:$H$6,1,E1989)), "")</f>
        <v>4</v>
      </c>
      <c r="S1989" s="4">
        <f>IF($O1989 = TRUE, IF(ISBLANK(F1989), "", INDEX('Individual UI'!$E$6:$H$6,1,F1989)), "")</f>
        <v>-2</v>
      </c>
      <c r="T1989" s="4">
        <f>IF($O1989 = TRUE, IF(ISBLANK(G1989), "", INDEX('Individual UI'!$E$6:$H$6,1,G1989)), "")</f>
        <v>4</v>
      </c>
      <c r="U1989" s="4">
        <f>IF($O1989 = TRUE, IF(ISBLANK(H1989), "", INDEX('Individual UI'!$E$6:$H$6,1,H1989)), "")</f>
        <v>4</v>
      </c>
      <c r="V1989" s="4">
        <f>IF($O1989 = TRUE, IF(ISBLANK(I1989), "", INDEX('Individual UI'!$E$6:$H$6,1,I1989)), "")</f>
        <v>-4</v>
      </c>
      <c r="W1989" s="4">
        <f>IF($O1989 = TRUE, IF(ISBLANK(J1989), "", INDEX('Individual UI'!$E$6:$H$6,1,J1989)), "")</f>
        <v>-2</v>
      </c>
      <c r="X1989" s="4">
        <f>IF($O1989 = TRUE, IF(ISBLANK(K1989), "", INDEX('Individual UI'!$E$6:$H$6,1,K1989)), "")</f>
        <v>-2</v>
      </c>
      <c r="Y1989" s="4">
        <f>IF($O1989 = TRUE, IF(ISBLANK(L1989), "", INDEX('Individual UI'!$E$6:$H$6,1,L1989)), "")</f>
        <v>-2</v>
      </c>
      <c r="Z1989" s="4">
        <f>IF($O1989 = TRUE, IF(ISBLANK(M1989), "", INDEX('Individual UI'!$E$6:$H$6,1,M1989)), "")</f>
        <v>-4</v>
      </c>
      <c r="AA1989" s="14">
        <f>IF($O1989 = TRUE, IF(ISBLANK(N1989), "", INDEX('Individual UI'!$E$6:$H$6,1,N1989)), "")</f>
        <v>2</v>
      </c>
      <c r="AB1989" s="11">
        <f>IF($O1989 = TRUE, EXP(MMULT($P1989:$AA1989, Documentation!D$39:D$50) + Documentation!D$51), "")</f>
        <v>4.9461674680825428E-3</v>
      </c>
      <c r="AC1989" s="4">
        <f>IF($O1989 = TRUE, EXP(MMULT($P1989:$AA1989, Documentation!E$39:E$50) + Documentation!E$51), "")</f>
        <v>8.9373548798038732E-4</v>
      </c>
      <c r="AD1989" s="4">
        <f>IF($O1989 = TRUE, EXP(MMULT($P1989:$AA1989, Documentation!F$39:F$50) + Documentation!F$51), "")</f>
        <v>2.0172113604555917E-3</v>
      </c>
      <c r="AE1989" s="4">
        <f>IF($O1989 = TRUE, EXP(MMULT($P1989:$AA1989, Documentation!G$39:G$50) + Documentation!G$51), "")</f>
        <v>213.88276299337494</v>
      </c>
      <c r="AF1989" s="14">
        <f>IF($O1989 = TRUE, EXP(MMULT($P1989:$AA1989, Documentation!H$39:H$50) + Documentation!H$51), "")</f>
        <v>4.7256350460424472E-2</v>
      </c>
      <c r="AG1989" s="30">
        <f t="shared" si="421"/>
        <v>2.3119643655292876E-5</v>
      </c>
      <c r="AH1989" s="28">
        <f t="shared" si="422"/>
        <v>4.1775467849668488E-6</v>
      </c>
      <c r="AI1989" s="28">
        <f t="shared" si="423"/>
        <v>9.4289585081965401E-6</v>
      </c>
      <c r="AJ1989" s="28">
        <f t="shared" si="424"/>
        <v>0.99974238566031703</v>
      </c>
      <c r="AK1989" s="33">
        <f t="shared" si="425"/>
        <v>2.2088819073451084E-4</v>
      </c>
      <c r="AL1989" s="11">
        <f t="shared" si="426"/>
        <v>4</v>
      </c>
      <c r="AM1989" s="14" t="str">
        <f>IF($O1989 = TRUE, INDEX(Documentation!$M$9:$M$13, $AL1989, 1), "")</f>
        <v>Financially Pressured</v>
      </c>
      <c r="AN1989" s="1"/>
      <c r="AO1989" s="1"/>
      <c r="AP1989" s="38">
        <v>2.31196436552929E-5</v>
      </c>
      <c r="AQ1989" s="35">
        <v>4.1775467849668903E-6</v>
      </c>
      <c r="AR1989" s="35">
        <v>9.4289585081967892E-6</v>
      </c>
      <c r="AS1989" s="35">
        <v>0.99974238566031703</v>
      </c>
      <c r="AT1989" s="35">
        <v>2.2088819073451301E-4</v>
      </c>
      <c r="AU1989" s="14">
        <v>4</v>
      </c>
      <c r="AV1989" s="4" t="b">
        <f t="shared" si="427"/>
        <v>1</v>
      </c>
      <c r="AW1989" s="4" t="b">
        <f t="shared" si="428"/>
        <v>1</v>
      </c>
      <c r="AX1989" s="4" t="b">
        <f t="shared" si="429"/>
        <v>1</v>
      </c>
      <c r="AY1989" s="4" t="b">
        <f t="shared" si="430"/>
        <v>1</v>
      </c>
      <c r="AZ1989" s="4" t="b">
        <f t="shared" si="431"/>
        <v>1</v>
      </c>
      <c r="BA1989" s="4" t="b">
        <f t="shared" si="432"/>
        <v>1</v>
      </c>
      <c r="BB1989" s="14" t="b">
        <f t="shared" si="433"/>
        <v>1</v>
      </c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</row>
    <row r="1990" spans="1:64" x14ac:dyDescent="0.2">
      <c r="A1990" s="1"/>
      <c r="B1990" s="11" t="s">
        <v>2145</v>
      </c>
      <c r="C1990" s="4">
        <v>3</v>
      </c>
      <c r="D1990" s="4">
        <v>3</v>
      </c>
      <c r="E1990" s="4">
        <v>1</v>
      </c>
      <c r="F1990" s="4">
        <v>2</v>
      </c>
      <c r="G1990" s="4">
        <v>1</v>
      </c>
      <c r="H1990" s="4">
        <v>2</v>
      </c>
      <c r="I1990" s="4">
        <v>2</v>
      </c>
      <c r="J1990" s="4">
        <v>1</v>
      </c>
      <c r="K1990" s="4">
        <v>4</v>
      </c>
      <c r="L1990" s="4">
        <v>3</v>
      </c>
      <c r="M1990" s="4">
        <v>4</v>
      </c>
      <c r="N1990" s="14">
        <v>3</v>
      </c>
      <c r="O1990" s="25" t="b">
        <f t="shared" si="420"/>
        <v>1</v>
      </c>
      <c r="P1990" s="11">
        <f>IF($O1990 = TRUE, IF(ISBLANK(C1990), "", INDEX('Individual UI'!$E$6:$H$6,1,C1990)), "")</f>
        <v>2</v>
      </c>
      <c r="Q1990" s="4">
        <f>IF($O1990 = TRUE, IF(ISBLANK(D1990), "", INDEX('Individual UI'!$E$6:$H$6,1,D1990)), "")</f>
        <v>2</v>
      </c>
      <c r="R1990" s="4">
        <f>IF($O1990 = TRUE, IF(ISBLANK(E1990), "", INDEX('Individual UI'!$E$6:$H$6,1,E1990)), "")</f>
        <v>-4</v>
      </c>
      <c r="S1990" s="4">
        <f>IF($O1990 = TRUE, IF(ISBLANK(F1990), "", INDEX('Individual UI'!$E$6:$H$6,1,F1990)), "")</f>
        <v>-2</v>
      </c>
      <c r="T1990" s="4">
        <f>IF($O1990 = TRUE, IF(ISBLANK(G1990), "", INDEX('Individual UI'!$E$6:$H$6,1,G1990)), "")</f>
        <v>-4</v>
      </c>
      <c r="U1990" s="4">
        <f>IF($O1990 = TRUE, IF(ISBLANK(H1990), "", INDEX('Individual UI'!$E$6:$H$6,1,H1990)), "")</f>
        <v>-2</v>
      </c>
      <c r="V1990" s="4">
        <f>IF($O1990 = TRUE, IF(ISBLANK(I1990), "", INDEX('Individual UI'!$E$6:$H$6,1,I1990)), "")</f>
        <v>-2</v>
      </c>
      <c r="W1990" s="4">
        <f>IF($O1990 = TRUE, IF(ISBLANK(J1990), "", INDEX('Individual UI'!$E$6:$H$6,1,J1990)), "")</f>
        <v>-4</v>
      </c>
      <c r="X1990" s="4">
        <f>IF($O1990 = TRUE, IF(ISBLANK(K1990), "", INDEX('Individual UI'!$E$6:$H$6,1,K1990)), "")</f>
        <v>4</v>
      </c>
      <c r="Y1990" s="4">
        <f>IF($O1990 = TRUE, IF(ISBLANK(L1990), "", INDEX('Individual UI'!$E$6:$H$6,1,L1990)), "")</f>
        <v>2</v>
      </c>
      <c r="Z1990" s="4">
        <f>IF($O1990 = TRUE, IF(ISBLANK(M1990), "", INDEX('Individual UI'!$E$6:$H$6,1,M1990)), "")</f>
        <v>4</v>
      </c>
      <c r="AA1990" s="14">
        <f>IF($O1990 = TRUE, IF(ISBLANK(N1990), "", INDEX('Individual UI'!$E$6:$H$6,1,N1990)), "")</f>
        <v>2</v>
      </c>
      <c r="AB1990" s="11">
        <f>IF($O1990 = TRUE, EXP(MMULT($P1990:$AA1990, Documentation!D$39:D$50) + Documentation!D$51), "")</f>
        <v>3.7017079888900782E-3</v>
      </c>
      <c r="AC1990" s="4">
        <f>IF($O1990 = TRUE, EXP(MMULT($P1990:$AA1990, Documentation!E$39:E$50) + Documentation!E$51), "")</f>
        <v>17.870818753758662</v>
      </c>
      <c r="AD1990" s="4">
        <f>IF($O1990 = TRUE, EXP(MMULT($P1990:$AA1990, Documentation!F$39:F$50) + Documentation!F$51), "")</f>
        <v>3.1204322567209404E-2</v>
      </c>
      <c r="AE1990" s="4">
        <f>IF($O1990 = TRUE, EXP(MMULT($P1990:$AA1990, Documentation!G$39:G$50) + Documentation!G$51), "")</f>
        <v>3.497592750606146E-6</v>
      </c>
      <c r="AF1990" s="14">
        <f>IF($O1990 = TRUE, EXP(MMULT($P1990:$AA1990, Documentation!H$39:H$50) + Documentation!H$51), "")</f>
        <v>7.6008439127590276E-3</v>
      </c>
      <c r="AG1990" s="30">
        <f t="shared" si="421"/>
        <v>2.066454517130731E-4</v>
      </c>
      <c r="AH1990" s="28">
        <f t="shared" si="422"/>
        <v>0.99762688600410232</v>
      </c>
      <c r="AI1990" s="28">
        <f t="shared" si="423"/>
        <v>1.7419611032675941E-3</v>
      </c>
      <c r="AJ1990" s="28">
        <f t="shared" si="424"/>
        <v>1.952508506955704E-7</v>
      </c>
      <c r="AK1990" s="33">
        <f t="shared" si="425"/>
        <v>4.2431219006651156E-4</v>
      </c>
      <c r="AL1990" s="11">
        <f t="shared" si="426"/>
        <v>2</v>
      </c>
      <c r="AM1990" s="14" t="str">
        <f>IF($O1990 = TRUE, INDEX(Documentation!$M$9:$M$13, $AL1990, 1), "")</f>
        <v>Cautious Consulters</v>
      </c>
      <c r="AN1990" s="1"/>
      <c r="AO1990" s="1"/>
      <c r="AP1990" s="38">
        <v>2.0664545171307399E-4</v>
      </c>
      <c r="AQ1990" s="35">
        <v>0.99762688600410199</v>
      </c>
      <c r="AR1990" s="35">
        <v>1.74196110326757E-3</v>
      </c>
      <c r="AS1990" s="35">
        <v>1.9525085069557101E-7</v>
      </c>
      <c r="AT1990" s="35">
        <v>4.2431219006651302E-4</v>
      </c>
      <c r="AU1990" s="14">
        <v>2</v>
      </c>
      <c r="AV1990" s="4" t="b">
        <f t="shared" si="427"/>
        <v>1</v>
      </c>
      <c r="AW1990" s="4" t="b">
        <f t="shared" si="428"/>
        <v>1</v>
      </c>
      <c r="AX1990" s="4" t="b">
        <f t="shared" si="429"/>
        <v>1</v>
      </c>
      <c r="AY1990" s="4" t="b">
        <f t="shared" si="430"/>
        <v>1</v>
      </c>
      <c r="AZ1990" s="4" t="b">
        <f t="shared" si="431"/>
        <v>1</v>
      </c>
      <c r="BA1990" s="4" t="b">
        <f t="shared" si="432"/>
        <v>1</v>
      </c>
      <c r="BB1990" s="14" t="b">
        <f t="shared" si="433"/>
        <v>1</v>
      </c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</row>
    <row r="1991" spans="1:64" x14ac:dyDescent="0.2">
      <c r="A1991" s="1"/>
      <c r="B1991" s="11" t="s">
        <v>2146</v>
      </c>
      <c r="C1991" s="4">
        <v>3</v>
      </c>
      <c r="D1991" s="4">
        <v>4</v>
      </c>
      <c r="E1991" s="4">
        <v>2</v>
      </c>
      <c r="F1991" s="4">
        <v>1</v>
      </c>
      <c r="G1991" s="4">
        <v>3</v>
      </c>
      <c r="H1991" s="4">
        <v>3</v>
      </c>
      <c r="I1991" s="4">
        <v>2</v>
      </c>
      <c r="J1991" s="4">
        <v>2</v>
      </c>
      <c r="K1991" s="4">
        <v>3</v>
      </c>
      <c r="L1991" s="4">
        <v>4</v>
      </c>
      <c r="M1991" s="4">
        <v>4</v>
      </c>
      <c r="N1991" s="14">
        <v>3</v>
      </c>
      <c r="O1991" s="25" t="b">
        <f t="shared" si="420"/>
        <v>1</v>
      </c>
      <c r="P1991" s="11">
        <f>IF($O1991 = TRUE, IF(ISBLANK(C1991), "", INDEX('Individual UI'!$E$6:$H$6,1,C1991)), "")</f>
        <v>2</v>
      </c>
      <c r="Q1991" s="4">
        <f>IF($O1991 = TRUE, IF(ISBLANK(D1991), "", INDEX('Individual UI'!$E$6:$H$6,1,D1991)), "")</f>
        <v>4</v>
      </c>
      <c r="R1991" s="4">
        <f>IF($O1991 = TRUE, IF(ISBLANK(E1991), "", INDEX('Individual UI'!$E$6:$H$6,1,E1991)), "")</f>
        <v>-2</v>
      </c>
      <c r="S1991" s="4">
        <f>IF($O1991 = TRUE, IF(ISBLANK(F1991), "", INDEX('Individual UI'!$E$6:$H$6,1,F1991)), "")</f>
        <v>-4</v>
      </c>
      <c r="T1991" s="4">
        <f>IF($O1991 = TRUE, IF(ISBLANK(G1991), "", INDEX('Individual UI'!$E$6:$H$6,1,G1991)), "")</f>
        <v>2</v>
      </c>
      <c r="U1991" s="4">
        <f>IF($O1991 = TRUE, IF(ISBLANK(H1991), "", INDEX('Individual UI'!$E$6:$H$6,1,H1991)), "")</f>
        <v>2</v>
      </c>
      <c r="V1991" s="4">
        <f>IF($O1991 = TRUE, IF(ISBLANK(I1991), "", INDEX('Individual UI'!$E$6:$H$6,1,I1991)), "")</f>
        <v>-2</v>
      </c>
      <c r="W1991" s="4">
        <f>IF($O1991 = TRUE, IF(ISBLANK(J1991), "", INDEX('Individual UI'!$E$6:$H$6,1,J1991)), "")</f>
        <v>-2</v>
      </c>
      <c r="X1991" s="4">
        <f>IF($O1991 = TRUE, IF(ISBLANK(K1991), "", INDEX('Individual UI'!$E$6:$H$6,1,K1991)), "")</f>
        <v>2</v>
      </c>
      <c r="Y1991" s="4">
        <f>IF($O1991 = TRUE, IF(ISBLANK(L1991), "", INDEX('Individual UI'!$E$6:$H$6,1,L1991)), "")</f>
        <v>4</v>
      </c>
      <c r="Z1991" s="4">
        <f>IF($O1991 = TRUE, IF(ISBLANK(M1991), "", INDEX('Individual UI'!$E$6:$H$6,1,M1991)), "")</f>
        <v>4</v>
      </c>
      <c r="AA1991" s="14">
        <f>IF($O1991 = TRUE, IF(ISBLANK(N1991), "", INDEX('Individual UI'!$E$6:$H$6,1,N1991)), "")</f>
        <v>2</v>
      </c>
      <c r="AB1991" s="11">
        <f>IF($O1991 = TRUE, EXP(MMULT($P1991:$AA1991, Documentation!D$39:D$50) + Documentation!D$51), "")</f>
        <v>7.1225113055487982E-5</v>
      </c>
      <c r="AC1991" s="4">
        <f>IF($O1991 = TRUE, EXP(MMULT($P1991:$AA1991, Documentation!E$39:E$50) + Documentation!E$51), "")</f>
        <v>41.655480019067085</v>
      </c>
      <c r="AD1991" s="4">
        <f>IF($O1991 = TRUE, EXP(MMULT($P1991:$AA1991, Documentation!F$39:F$50) + Documentation!F$51), "")</f>
        <v>0.13129310323322854</v>
      </c>
      <c r="AE1991" s="4">
        <f>IF($O1991 = TRUE, EXP(MMULT($P1991:$AA1991, Documentation!G$39:G$50) + Documentation!G$51), "")</f>
        <v>1.8185746970697842E-4</v>
      </c>
      <c r="AF1991" s="14">
        <f>IF($O1991 = TRUE, EXP(MMULT($P1991:$AA1991, Documentation!H$39:H$50) + Documentation!H$51), "")</f>
        <v>0.25085359336172564</v>
      </c>
      <c r="AG1991" s="30">
        <f t="shared" si="421"/>
        <v>1.6943079288804151E-6</v>
      </c>
      <c r="AH1991" s="28">
        <f t="shared" si="422"/>
        <v>0.99090344753320136</v>
      </c>
      <c r="AI1991" s="28">
        <f t="shared" si="423"/>
        <v>3.123209444989907E-3</v>
      </c>
      <c r="AJ1991" s="28">
        <f t="shared" si="424"/>
        <v>4.3260381013452419E-6</v>
      </c>
      <c r="AK1991" s="33">
        <f t="shared" si="425"/>
        <v>5.9673226757787036E-3</v>
      </c>
      <c r="AL1991" s="11">
        <f t="shared" si="426"/>
        <v>2</v>
      </c>
      <c r="AM1991" s="14" t="str">
        <f>IF($O1991 = TRUE, INDEX(Documentation!$M$9:$M$13, $AL1991, 1), "")</f>
        <v>Cautious Consulters</v>
      </c>
      <c r="AN1991" s="1"/>
      <c r="AO1991" s="1"/>
      <c r="AP1991" s="38">
        <v>1.69430792888042E-6</v>
      </c>
      <c r="AQ1991" s="35">
        <v>0.99090344753320103</v>
      </c>
      <c r="AR1991" s="35">
        <v>3.1232094449899E-3</v>
      </c>
      <c r="AS1991" s="35">
        <v>4.3260381013452403E-6</v>
      </c>
      <c r="AT1991" s="35">
        <v>5.9673226757787096E-3</v>
      </c>
      <c r="AU1991" s="14">
        <v>2</v>
      </c>
      <c r="AV1991" s="4" t="b">
        <f t="shared" si="427"/>
        <v>1</v>
      </c>
      <c r="AW1991" s="4" t="b">
        <f t="shared" si="428"/>
        <v>1</v>
      </c>
      <c r="AX1991" s="4" t="b">
        <f t="shared" si="429"/>
        <v>1</v>
      </c>
      <c r="AY1991" s="4" t="b">
        <f t="shared" si="430"/>
        <v>1</v>
      </c>
      <c r="AZ1991" s="4" t="b">
        <f t="shared" si="431"/>
        <v>1</v>
      </c>
      <c r="BA1991" s="4" t="b">
        <f t="shared" si="432"/>
        <v>1</v>
      </c>
      <c r="BB1991" s="14" t="b">
        <f t="shared" si="433"/>
        <v>1</v>
      </c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</row>
    <row r="1992" spans="1:64" x14ac:dyDescent="0.2">
      <c r="A1992" s="1"/>
      <c r="B1992" s="11" t="s">
        <v>2147</v>
      </c>
      <c r="C1992" s="4">
        <v>3</v>
      </c>
      <c r="D1992" s="4">
        <v>4</v>
      </c>
      <c r="E1992" s="4">
        <v>4</v>
      </c>
      <c r="F1992" s="4">
        <v>2</v>
      </c>
      <c r="G1992" s="4">
        <v>1</v>
      </c>
      <c r="H1992" s="4">
        <v>3</v>
      </c>
      <c r="I1992" s="4">
        <v>1</v>
      </c>
      <c r="J1992" s="4">
        <v>1</v>
      </c>
      <c r="K1992" s="4">
        <v>2</v>
      </c>
      <c r="L1992" s="4">
        <v>4</v>
      </c>
      <c r="M1992" s="4">
        <v>4</v>
      </c>
      <c r="N1992" s="14">
        <v>2</v>
      </c>
      <c r="O1992" s="25" t="b">
        <f t="shared" ref="O1992:O2055" si="434">IF(COUNTA($C1992:$N1992) = 0, "", COUNTIFS($C1992:$N1992,"&gt;=1", $C1992:$N1992,"&lt;=4") = 12)</f>
        <v>1</v>
      </c>
      <c r="P1992" s="11">
        <f>IF($O1992 = TRUE, IF(ISBLANK(C1992), "", INDEX('Individual UI'!$E$6:$H$6,1,C1992)), "")</f>
        <v>2</v>
      </c>
      <c r="Q1992" s="4">
        <f>IF($O1992 = TRUE, IF(ISBLANK(D1992), "", INDEX('Individual UI'!$E$6:$H$6,1,D1992)), "")</f>
        <v>4</v>
      </c>
      <c r="R1992" s="4">
        <f>IF($O1992 = TRUE, IF(ISBLANK(E1992), "", INDEX('Individual UI'!$E$6:$H$6,1,E1992)), "")</f>
        <v>4</v>
      </c>
      <c r="S1992" s="4">
        <f>IF($O1992 = TRUE, IF(ISBLANK(F1992), "", INDEX('Individual UI'!$E$6:$H$6,1,F1992)), "")</f>
        <v>-2</v>
      </c>
      <c r="T1992" s="4">
        <f>IF($O1992 = TRUE, IF(ISBLANK(G1992), "", INDEX('Individual UI'!$E$6:$H$6,1,G1992)), "")</f>
        <v>-4</v>
      </c>
      <c r="U1992" s="4">
        <f>IF($O1992 = TRUE, IF(ISBLANK(H1992), "", INDEX('Individual UI'!$E$6:$H$6,1,H1992)), "")</f>
        <v>2</v>
      </c>
      <c r="V1992" s="4">
        <f>IF($O1992 = TRUE, IF(ISBLANK(I1992), "", INDEX('Individual UI'!$E$6:$H$6,1,I1992)), "")</f>
        <v>-4</v>
      </c>
      <c r="W1992" s="4">
        <f>IF($O1992 = TRUE, IF(ISBLANK(J1992), "", INDEX('Individual UI'!$E$6:$H$6,1,J1992)), "")</f>
        <v>-4</v>
      </c>
      <c r="X1992" s="4">
        <f>IF($O1992 = TRUE, IF(ISBLANK(K1992), "", INDEX('Individual UI'!$E$6:$H$6,1,K1992)), "")</f>
        <v>-2</v>
      </c>
      <c r="Y1992" s="4">
        <f>IF($O1992 = TRUE, IF(ISBLANK(L1992), "", INDEX('Individual UI'!$E$6:$H$6,1,L1992)), "")</f>
        <v>4</v>
      </c>
      <c r="Z1992" s="4">
        <f>IF($O1992 = TRUE, IF(ISBLANK(M1992), "", INDEX('Individual UI'!$E$6:$H$6,1,M1992)), "")</f>
        <v>4</v>
      </c>
      <c r="AA1992" s="14">
        <f>IF($O1992 = TRUE, IF(ISBLANK(N1992), "", INDEX('Individual UI'!$E$6:$H$6,1,N1992)), "")</f>
        <v>-2</v>
      </c>
      <c r="AB1992" s="11">
        <f>IF($O1992 = TRUE, EXP(MMULT($P1992:$AA1992, Documentation!D$39:D$50) + Documentation!D$51), "")</f>
        <v>4.5098279708608008E-5</v>
      </c>
      <c r="AC1992" s="4">
        <f>IF($O1992 = TRUE, EXP(MMULT($P1992:$AA1992, Documentation!E$39:E$50) + Documentation!E$51), "")</f>
        <v>40.097662469392205</v>
      </c>
      <c r="AD1992" s="4">
        <f>IF($O1992 = TRUE, EXP(MMULT($P1992:$AA1992, Documentation!F$39:F$50) + Documentation!F$51), "")</f>
        <v>4.5280528699323752E-2</v>
      </c>
      <c r="AE1992" s="4">
        <f>IF($O1992 = TRUE, EXP(MMULT($P1992:$AA1992, Documentation!G$39:G$50) + Documentation!G$51), "")</f>
        <v>9.0424408080089658E-3</v>
      </c>
      <c r="AF1992" s="14">
        <f>IF($O1992 = TRUE, EXP(MMULT($P1992:$AA1992, Documentation!H$39:H$50) + Documentation!H$51), "")</f>
        <v>44.150378562737089</v>
      </c>
      <c r="AG1992" s="30">
        <f t="shared" ref="AG1992:AG2055" si="435">IF($O1992 = TRUE, AB1992/SUM($AB1992:$AF1992), "")</f>
        <v>5.3495837414511998E-7</v>
      </c>
      <c r="AH1992" s="28">
        <f t="shared" ref="AH1992:AH2055" si="436">IF($O1992 = TRUE, AC1992/SUM($AB1992:$AF1992), "")</f>
        <v>0.47564076634948743</v>
      </c>
      <c r="AI1992" s="28">
        <f t="shared" ref="AI1992:AI2055" si="437">IF($O1992 = TRUE, AD1992/SUM($AB1992:$AF1992), "")</f>
        <v>5.3712022210013796E-4</v>
      </c>
      <c r="AJ1992" s="28">
        <f t="shared" ref="AJ1992:AJ2055" si="438">IF($O1992 = TRUE, AE1992/SUM($AB1992:$AF1992), "")</f>
        <v>1.072619502165323E-4</v>
      </c>
      <c r="AK1992" s="33">
        <f t="shared" ref="AK1992:AK2055" si="439">IF($O1992 = TRUE, AF1992/SUM($AB1992:$AF1992), "")</f>
        <v>0.52371431651982181</v>
      </c>
      <c r="AL1992" s="11">
        <f t="shared" ref="AL1992:AL2055" si="440">IF($O1992 = TRUE, MATCH(MAX(AG1992:AK1992), AG1992:AK1992, 0), "")</f>
        <v>5</v>
      </c>
      <c r="AM1992" s="14" t="str">
        <f>IF($O1992 = TRUE, INDEX(Documentation!$M$9:$M$13, $AL1992, 1), "")</f>
        <v>Reluctant Claimants</v>
      </c>
      <c r="AN1992" s="1"/>
      <c r="AO1992" s="1"/>
      <c r="AP1992" s="38">
        <v>5.3495837414512697E-7</v>
      </c>
      <c r="AQ1992" s="35">
        <v>0.47564076634948599</v>
      </c>
      <c r="AR1992" s="35">
        <v>5.3712022210013698E-4</v>
      </c>
      <c r="AS1992" s="35">
        <v>1.07261950216533E-4</v>
      </c>
      <c r="AT1992" s="35">
        <v>0.52371431651982303</v>
      </c>
      <c r="AU1992" s="14">
        <v>5</v>
      </c>
      <c r="AV1992" s="4" t="b">
        <f t="shared" ref="AV1992:AV2007" si="441">ROUND(AP1992, 4) = ROUND(AG1992, 4)</f>
        <v>1</v>
      </c>
      <c r="AW1992" s="4" t="b">
        <f t="shared" ref="AW1992:AW2007" si="442">ROUND(AQ1992, 4) = ROUND(AH1992, 4)</f>
        <v>1</v>
      </c>
      <c r="AX1992" s="4" t="b">
        <f t="shared" ref="AX1992:AX2007" si="443">ROUND(AR1992, 4) = ROUND(AI1992, 4)</f>
        <v>1</v>
      </c>
      <c r="AY1992" s="4" t="b">
        <f t="shared" ref="AY1992:AY2007" si="444">ROUND(AS1992, 4) = ROUND(AJ1992, 4)</f>
        <v>1</v>
      </c>
      <c r="AZ1992" s="4" t="b">
        <f t="shared" ref="AZ1992:AZ2007" si="445">ROUND(AT1992, 4) = ROUND(AK1992, 4)</f>
        <v>1</v>
      </c>
      <c r="BA1992" s="4" t="b">
        <f t="shared" ref="BA1992:BA2007" si="446">AU1992 = AL1992</f>
        <v>1</v>
      </c>
      <c r="BB1992" s="14" t="b">
        <f t="shared" ref="BB1992:BB2007" si="447">IF($O1992 = TRUE, ROUND(SUM(AG1992:AK1992), 4) = 1, "")</f>
        <v>1</v>
      </c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</row>
    <row r="1993" spans="1:64" x14ac:dyDescent="0.2">
      <c r="A1993" s="1"/>
      <c r="B1993" s="11" t="s">
        <v>2148</v>
      </c>
      <c r="C1993" s="4">
        <v>2</v>
      </c>
      <c r="D1993" s="4">
        <v>3</v>
      </c>
      <c r="E1993" s="4">
        <v>3</v>
      </c>
      <c r="F1993" s="4">
        <v>4</v>
      </c>
      <c r="G1993" s="4">
        <v>3</v>
      </c>
      <c r="H1993" s="4">
        <v>3</v>
      </c>
      <c r="I1993" s="4">
        <v>2</v>
      </c>
      <c r="J1993" s="4">
        <v>1</v>
      </c>
      <c r="K1993" s="4">
        <v>4</v>
      </c>
      <c r="L1993" s="4">
        <v>3</v>
      </c>
      <c r="M1993" s="4">
        <v>4</v>
      </c>
      <c r="N1993" s="14">
        <v>2</v>
      </c>
      <c r="O1993" s="25" t="b">
        <f t="shared" si="434"/>
        <v>1</v>
      </c>
      <c r="P1993" s="11">
        <f>IF($O1993 = TRUE, IF(ISBLANK(C1993), "", INDEX('Individual UI'!$E$6:$H$6,1,C1993)), "")</f>
        <v>-2</v>
      </c>
      <c r="Q1993" s="4">
        <f>IF($O1993 = TRUE, IF(ISBLANK(D1993), "", INDEX('Individual UI'!$E$6:$H$6,1,D1993)), "")</f>
        <v>2</v>
      </c>
      <c r="R1993" s="4">
        <f>IF($O1993 = TRUE, IF(ISBLANK(E1993), "", INDEX('Individual UI'!$E$6:$H$6,1,E1993)), "")</f>
        <v>2</v>
      </c>
      <c r="S1993" s="4">
        <f>IF($O1993 = TRUE, IF(ISBLANK(F1993), "", INDEX('Individual UI'!$E$6:$H$6,1,F1993)), "")</f>
        <v>4</v>
      </c>
      <c r="T1993" s="4">
        <f>IF($O1993 = TRUE, IF(ISBLANK(G1993), "", INDEX('Individual UI'!$E$6:$H$6,1,G1993)), "")</f>
        <v>2</v>
      </c>
      <c r="U1993" s="4">
        <f>IF($O1993 = TRUE, IF(ISBLANK(H1993), "", INDEX('Individual UI'!$E$6:$H$6,1,H1993)), "")</f>
        <v>2</v>
      </c>
      <c r="V1993" s="4">
        <f>IF($O1993 = TRUE, IF(ISBLANK(I1993), "", INDEX('Individual UI'!$E$6:$H$6,1,I1993)), "")</f>
        <v>-2</v>
      </c>
      <c r="W1993" s="4">
        <f>IF($O1993 = TRUE, IF(ISBLANK(J1993), "", INDEX('Individual UI'!$E$6:$H$6,1,J1993)), "")</f>
        <v>-4</v>
      </c>
      <c r="X1993" s="4">
        <f>IF($O1993 = TRUE, IF(ISBLANK(K1993), "", INDEX('Individual UI'!$E$6:$H$6,1,K1993)), "")</f>
        <v>4</v>
      </c>
      <c r="Y1993" s="4">
        <f>IF($O1993 = TRUE, IF(ISBLANK(L1993), "", INDEX('Individual UI'!$E$6:$H$6,1,L1993)), "")</f>
        <v>2</v>
      </c>
      <c r="Z1993" s="4">
        <f>IF($O1993 = TRUE, IF(ISBLANK(M1993), "", INDEX('Individual UI'!$E$6:$H$6,1,M1993)), "")</f>
        <v>4</v>
      </c>
      <c r="AA1993" s="14">
        <f>IF($O1993 = TRUE, IF(ISBLANK(N1993), "", INDEX('Individual UI'!$E$6:$H$6,1,N1993)), "")</f>
        <v>-2</v>
      </c>
      <c r="AB1993" s="11">
        <f>IF($O1993 = TRUE, EXP(MMULT($P1993:$AA1993, Documentation!D$39:D$50) + Documentation!D$51), "")</f>
        <v>6.7013894589460176E-6</v>
      </c>
      <c r="AC1993" s="4">
        <f>IF($O1993 = TRUE, EXP(MMULT($P1993:$AA1993, Documentation!E$39:E$50) + Documentation!E$51), "")</f>
        <v>0.71521408483010174</v>
      </c>
      <c r="AD1993" s="4">
        <f>IF($O1993 = TRUE, EXP(MMULT($P1993:$AA1993, Documentation!F$39:F$50) + Documentation!F$51), "")</f>
        <v>0.11984287918189787</v>
      </c>
      <c r="AE1993" s="4">
        <f>IF($O1993 = TRUE, EXP(MMULT($P1993:$AA1993, Documentation!G$39:G$50) + Documentation!G$51), "")</f>
        <v>3.7674313006220421E-2</v>
      </c>
      <c r="AF1993" s="14">
        <f>IF($O1993 = TRUE, EXP(MMULT($P1993:$AA1993, Documentation!H$39:H$50) + Documentation!H$51), "")</f>
        <v>0.37763777759781075</v>
      </c>
      <c r="AG1993" s="30">
        <f t="shared" si="435"/>
        <v>5.3595004755647196E-6</v>
      </c>
      <c r="AH1993" s="28">
        <f t="shared" si="436"/>
        <v>0.57199932211974347</v>
      </c>
      <c r="AI1993" s="28">
        <f t="shared" si="437"/>
        <v>9.5845491730224913E-2</v>
      </c>
      <c r="AJ1993" s="28">
        <f t="shared" si="438"/>
        <v>3.0130393064063069E-2</v>
      </c>
      <c r="AK1993" s="33">
        <f t="shared" si="439"/>
        <v>0.30201943358549316</v>
      </c>
      <c r="AL1993" s="11">
        <f t="shared" si="440"/>
        <v>2</v>
      </c>
      <c r="AM1993" s="14" t="str">
        <f>IF($O1993 = TRUE, INDEX(Documentation!$M$9:$M$13, $AL1993, 1), "")</f>
        <v>Cautious Consulters</v>
      </c>
      <c r="AN1993" s="1"/>
      <c r="AO1993" s="1"/>
      <c r="AP1993" s="38">
        <v>5.3595004755648603E-6</v>
      </c>
      <c r="AQ1993" s="35">
        <v>0.57199932211974103</v>
      </c>
      <c r="AR1993" s="35">
        <v>9.5845491730224497E-2</v>
      </c>
      <c r="AS1993" s="35">
        <v>3.0130393064063999E-2</v>
      </c>
      <c r="AT1993" s="35">
        <v>0.30201943358549499</v>
      </c>
      <c r="AU1993" s="14">
        <v>2</v>
      </c>
      <c r="AV1993" s="4" t="b">
        <f t="shared" si="441"/>
        <v>1</v>
      </c>
      <c r="AW1993" s="4" t="b">
        <f t="shared" si="442"/>
        <v>1</v>
      </c>
      <c r="AX1993" s="4" t="b">
        <f t="shared" si="443"/>
        <v>1</v>
      </c>
      <c r="AY1993" s="4" t="b">
        <f t="shared" si="444"/>
        <v>1</v>
      </c>
      <c r="AZ1993" s="4" t="b">
        <f t="shared" si="445"/>
        <v>1</v>
      </c>
      <c r="BA1993" s="4" t="b">
        <f t="shared" si="446"/>
        <v>1</v>
      </c>
      <c r="BB1993" s="14" t="b">
        <f t="shared" si="447"/>
        <v>1</v>
      </c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</row>
    <row r="1994" spans="1:64" x14ac:dyDescent="0.2">
      <c r="A1994" s="1"/>
      <c r="B1994" s="11" t="s">
        <v>2149</v>
      </c>
      <c r="C1994" s="4">
        <v>3</v>
      </c>
      <c r="D1994" s="4">
        <v>3</v>
      </c>
      <c r="E1994" s="4">
        <v>4</v>
      </c>
      <c r="F1994" s="4">
        <v>2</v>
      </c>
      <c r="G1994" s="4">
        <v>3</v>
      </c>
      <c r="H1994" s="4">
        <v>4</v>
      </c>
      <c r="I1994" s="4">
        <v>4</v>
      </c>
      <c r="J1994" s="4">
        <v>3</v>
      </c>
      <c r="K1994" s="4">
        <v>1</v>
      </c>
      <c r="L1994" s="4">
        <v>2</v>
      </c>
      <c r="M1994" s="4">
        <v>2</v>
      </c>
      <c r="N1994" s="14">
        <v>2</v>
      </c>
      <c r="O1994" s="25" t="b">
        <f t="shared" si="434"/>
        <v>1</v>
      </c>
      <c r="P1994" s="11">
        <f>IF($O1994 = TRUE, IF(ISBLANK(C1994), "", INDEX('Individual UI'!$E$6:$H$6,1,C1994)), "")</f>
        <v>2</v>
      </c>
      <c r="Q1994" s="4">
        <f>IF($O1994 = TRUE, IF(ISBLANK(D1994), "", INDEX('Individual UI'!$E$6:$H$6,1,D1994)), "")</f>
        <v>2</v>
      </c>
      <c r="R1994" s="4">
        <f>IF($O1994 = TRUE, IF(ISBLANK(E1994), "", INDEX('Individual UI'!$E$6:$H$6,1,E1994)), "")</f>
        <v>4</v>
      </c>
      <c r="S1994" s="4">
        <f>IF($O1994 = TRUE, IF(ISBLANK(F1994), "", INDEX('Individual UI'!$E$6:$H$6,1,F1994)), "")</f>
        <v>-2</v>
      </c>
      <c r="T1994" s="4">
        <f>IF($O1994 = TRUE, IF(ISBLANK(G1994), "", INDEX('Individual UI'!$E$6:$H$6,1,G1994)), "")</f>
        <v>2</v>
      </c>
      <c r="U1994" s="4">
        <f>IF($O1994 = TRUE, IF(ISBLANK(H1994), "", INDEX('Individual UI'!$E$6:$H$6,1,H1994)), "")</f>
        <v>4</v>
      </c>
      <c r="V1994" s="4">
        <f>IF($O1994 = TRUE, IF(ISBLANK(I1994), "", INDEX('Individual UI'!$E$6:$H$6,1,I1994)), "")</f>
        <v>4</v>
      </c>
      <c r="W1994" s="4">
        <f>IF($O1994 = TRUE, IF(ISBLANK(J1994), "", INDEX('Individual UI'!$E$6:$H$6,1,J1994)), "")</f>
        <v>2</v>
      </c>
      <c r="X1994" s="4">
        <f>IF($O1994 = TRUE, IF(ISBLANK(K1994), "", INDEX('Individual UI'!$E$6:$H$6,1,K1994)), "")</f>
        <v>-4</v>
      </c>
      <c r="Y1994" s="4">
        <f>IF($O1994 = TRUE, IF(ISBLANK(L1994), "", INDEX('Individual UI'!$E$6:$H$6,1,L1994)), "")</f>
        <v>-2</v>
      </c>
      <c r="Z1994" s="4">
        <f>IF($O1994 = TRUE, IF(ISBLANK(M1994), "", INDEX('Individual UI'!$E$6:$H$6,1,M1994)), "")</f>
        <v>-2</v>
      </c>
      <c r="AA1994" s="14">
        <f>IF($O1994 = TRUE, IF(ISBLANK(N1994), "", INDEX('Individual UI'!$E$6:$H$6,1,N1994)), "")</f>
        <v>-2</v>
      </c>
      <c r="AB1994" s="11">
        <f>IF($O1994 = TRUE, EXP(MMULT($P1994:$AA1994, Documentation!D$39:D$50) + Documentation!D$51), "")</f>
        <v>1.1697963315440124E-3</v>
      </c>
      <c r="AC1994" s="4">
        <f>IF($O1994 = TRUE, EXP(MMULT($P1994:$AA1994, Documentation!E$39:E$50) + Documentation!E$51), "")</f>
        <v>1.6602657431738119E-3</v>
      </c>
      <c r="AD1994" s="4">
        <f>IF($O1994 = TRUE, EXP(MMULT($P1994:$AA1994, Documentation!F$39:F$50) + Documentation!F$51), "")</f>
        <v>2.1860631840972818E-2</v>
      </c>
      <c r="AE1994" s="4">
        <f>IF($O1994 = TRUE, EXP(MMULT($P1994:$AA1994, Documentation!G$39:G$50) + Documentation!G$51), "")</f>
        <v>0.40958430344854357</v>
      </c>
      <c r="AF1994" s="14">
        <f>IF($O1994 = TRUE, EXP(MMULT($P1994:$AA1994, Documentation!H$39:H$50) + Documentation!H$51), "")</f>
        <v>0.26727455435713288</v>
      </c>
      <c r="AG1994" s="30">
        <f t="shared" si="435"/>
        <v>1.6674464813978215E-3</v>
      </c>
      <c r="AH1994" s="28">
        <f t="shared" si="436"/>
        <v>2.3665694591352491E-3</v>
      </c>
      <c r="AI1994" s="28">
        <f t="shared" si="437"/>
        <v>3.1160495773012994E-2</v>
      </c>
      <c r="AJ1994" s="28">
        <f t="shared" si="438"/>
        <v>0.58382804527999654</v>
      </c>
      <c r="AK1994" s="33">
        <f t="shared" si="439"/>
        <v>0.38097744300645747</v>
      </c>
      <c r="AL1994" s="11">
        <f t="shared" si="440"/>
        <v>4</v>
      </c>
      <c r="AM1994" s="14" t="str">
        <f>IF($O1994 = TRUE, INDEX(Documentation!$M$9:$M$13, $AL1994, 1), "")</f>
        <v>Financially Pressured</v>
      </c>
      <c r="AN1994" s="1"/>
      <c r="AO1994" s="1"/>
      <c r="AP1994" s="38">
        <v>1.66744648139783E-3</v>
      </c>
      <c r="AQ1994" s="35">
        <v>2.3665694591353099E-3</v>
      </c>
      <c r="AR1994" s="35">
        <v>3.1160495773014101E-2</v>
      </c>
      <c r="AS1994" s="35">
        <v>0.58382804527999099</v>
      </c>
      <c r="AT1994" s="35">
        <v>0.38097744300646103</v>
      </c>
      <c r="AU1994" s="14">
        <v>4</v>
      </c>
      <c r="AV1994" s="4" t="b">
        <f t="shared" si="441"/>
        <v>1</v>
      </c>
      <c r="AW1994" s="4" t="b">
        <f t="shared" si="442"/>
        <v>1</v>
      </c>
      <c r="AX1994" s="4" t="b">
        <f t="shared" si="443"/>
        <v>1</v>
      </c>
      <c r="AY1994" s="4" t="b">
        <f t="shared" si="444"/>
        <v>1</v>
      </c>
      <c r="AZ1994" s="4" t="b">
        <f t="shared" si="445"/>
        <v>1</v>
      </c>
      <c r="BA1994" s="4" t="b">
        <f t="shared" si="446"/>
        <v>1</v>
      </c>
      <c r="BB1994" s="14" t="b">
        <f t="shared" si="447"/>
        <v>1</v>
      </c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</row>
    <row r="1995" spans="1:64" x14ac:dyDescent="0.2">
      <c r="A1995" s="1"/>
      <c r="B1995" s="11" t="s">
        <v>2150</v>
      </c>
      <c r="C1995" s="4">
        <v>2</v>
      </c>
      <c r="D1995" s="4">
        <v>3</v>
      </c>
      <c r="E1995" s="4">
        <v>1</v>
      </c>
      <c r="F1995" s="4">
        <v>3</v>
      </c>
      <c r="G1995" s="4">
        <v>3</v>
      </c>
      <c r="H1995" s="4">
        <v>1</v>
      </c>
      <c r="I1995" s="4">
        <v>3</v>
      </c>
      <c r="J1995" s="4">
        <v>3</v>
      </c>
      <c r="K1995" s="4">
        <v>2</v>
      </c>
      <c r="L1995" s="4">
        <v>2</v>
      </c>
      <c r="M1995" s="4">
        <v>4</v>
      </c>
      <c r="N1995" s="14">
        <v>4</v>
      </c>
      <c r="O1995" s="25" t="b">
        <f t="shared" si="434"/>
        <v>1</v>
      </c>
      <c r="P1995" s="11">
        <f>IF($O1995 = TRUE, IF(ISBLANK(C1995), "", INDEX('Individual UI'!$E$6:$H$6,1,C1995)), "")</f>
        <v>-2</v>
      </c>
      <c r="Q1995" s="4">
        <f>IF($O1995 = TRUE, IF(ISBLANK(D1995), "", INDEX('Individual UI'!$E$6:$H$6,1,D1995)), "")</f>
        <v>2</v>
      </c>
      <c r="R1995" s="4">
        <f>IF($O1995 = TRUE, IF(ISBLANK(E1995), "", INDEX('Individual UI'!$E$6:$H$6,1,E1995)), "")</f>
        <v>-4</v>
      </c>
      <c r="S1995" s="4">
        <f>IF($O1995 = TRUE, IF(ISBLANK(F1995), "", INDEX('Individual UI'!$E$6:$H$6,1,F1995)), "")</f>
        <v>2</v>
      </c>
      <c r="T1995" s="4">
        <f>IF($O1995 = TRUE, IF(ISBLANK(G1995), "", INDEX('Individual UI'!$E$6:$H$6,1,G1995)), "")</f>
        <v>2</v>
      </c>
      <c r="U1995" s="4">
        <f>IF($O1995 = TRUE, IF(ISBLANK(H1995), "", INDEX('Individual UI'!$E$6:$H$6,1,H1995)), "")</f>
        <v>-4</v>
      </c>
      <c r="V1995" s="4">
        <f>IF($O1995 = TRUE, IF(ISBLANK(I1995), "", INDEX('Individual UI'!$E$6:$H$6,1,I1995)), "")</f>
        <v>2</v>
      </c>
      <c r="W1995" s="4">
        <f>IF($O1995 = TRUE, IF(ISBLANK(J1995), "", INDEX('Individual UI'!$E$6:$H$6,1,J1995)), "")</f>
        <v>2</v>
      </c>
      <c r="X1995" s="4">
        <f>IF($O1995 = TRUE, IF(ISBLANK(K1995), "", INDEX('Individual UI'!$E$6:$H$6,1,K1995)), "")</f>
        <v>-2</v>
      </c>
      <c r="Y1995" s="4">
        <f>IF($O1995 = TRUE, IF(ISBLANK(L1995), "", INDEX('Individual UI'!$E$6:$H$6,1,L1995)), "")</f>
        <v>-2</v>
      </c>
      <c r="Z1995" s="4">
        <f>IF($O1995 = TRUE, IF(ISBLANK(M1995), "", INDEX('Individual UI'!$E$6:$H$6,1,M1995)), "")</f>
        <v>4</v>
      </c>
      <c r="AA1995" s="14">
        <f>IF($O1995 = TRUE, IF(ISBLANK(N1995), "", INDEX('Individual UI'!$E$6:$H$6,1,N1995)), "")</f>
        <v>4</v>
      </c>
      <c r="AB1995" s="11">
        <f>IF($O1995 = TRUE, EXP(MMULT($P1995:$AA1995, Documentation!D$39:D$50) + Documentation!D$51), "")</f>
        <v>1.911493778713878E-2</v>
      </c>
      <c r="AC1995" s="4">
        <f>IF($O1995 = TRUE, EXP(MMULT($P1995:$AA1995, Documentation!E$39:E$50) + Documentation!E$51), "")</f>
        <v>7.1870191236214891E-3</v>
      </c>
      <c r="AD1995" s="4">
        <f>IF($O1995 = TRUE, EXP(MMULT($P1995:$AA1995, Documentation!F$39:F$50) + Documentation!F$51), "")</f>
        <v>0.18310420079471387</v>
      </c>
      <c r="AE1995" s="4">
        <f>IF($O1995 = TRUE, EXP(MMULT($P1995:$AA1995, Documentation!G$39:G$50) + Documentation!G$51), "")</f>
        <v>1.1961018667825364E-4</v>
      </c>
      <c r="AF1995" s="14">
        <f>IF($O1995 = TRUE, EXP(MMULT($P1995:$AA1995, Documentation!H$39:H$50) + Documentation!H$51), "")</f>
        <v>1.5759986204409663E-4</v>
      </c>
      <c r="AG1995" s="30">
        <f t="shared" si="435"/>
        <v>9.1160963274619214E-2</v>
      </c>
      <c r="AH1995" s="28">
        <f t="shared" si="436"/>
        <v>3.4275580369572033E-2</v>
      </c>
      <c r="AI1995" s="28">
        <f t="shared" si="437"/>
        <v>0.87324141516727116</v>
      </c>
      <c r="AJ1995" s="28">
        <f t="shared" si="438"/>
        <v>5.7043239985761745E-4</v>
      </c>
      <c r="AK1995" s="33">
        <f t="shared" si="439"/>
        <v>7.5160878868010524E-4</v>
      </c>
      <c r="AL1995" s="11">
        <f t="shared" si="440"/>
        <v>3</v>
      </c>
      <c r="AM1995" s="14" t="str">
        <f>IF($O1995 = TRUE, INDEX(Documentation!$M$9:$M$13, $AL1995, 1), "")</f>
        <v>Process Skeptics</v>
      </c>
      <c r="AN1995" s="1"/>
      <c r="AO1995" s="1"/>
      <c r="AP1995" s="38">
        <v>9.1160963274620296E-2</v>
      </c>
      <c r="AQ1995" s="35">
        <v>3.4275580369571797E-2</v>
      </c>
      <c r="AR1995" s="35">
        <v>0.87324141516727005</v>
      </c>
      <c r="AS1995" s="35">
        <v>5.7043239985762602E-4</v>
      </c>
      <c r="AT1995" s="35">
        <v>7.5160878868009895E-4</v>
      </c>
      <c r="AU1995" s="14">
        <v>3</v>
      </c>
      <c r="AV1995" s="4" t="b">
        <f t="shared" si="441"/>
        <v>1</v>
      </c>
      <c r="AW1995" s="4" t="b">
        <f t="shared" si="442"/>
        <v>1</v>
      </c>
      <c r="AX1995" s="4" t="b">
        <f t="shared" si="443"/>
        <v>1</v>
      </c>
      <c r="AY1995" s="4" t="b">
        <f t="shared" si="444"/>
        <v>1</v>
      </c>
      <c r="AZ1995" s="4" t="b">
        <f t="shared" si="445"/>
        <v>1</v>
      </c>
      <c r="BA1995" s="4" t="b">
        <f t="shared" si="446"/>
        <v>1</v>
      </c>
      <c r="BB1995" s="14" t="b">
        <f t="shared" si="447"/>
        <v>1</v>
      </c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</row>
    <row r="1996" spans="1:64" x14ac:dyDescent="0.2">
      <c r="A1996" s="1"/>
      <c r="B1996" s="11" t="s">
        <v>2151</v>
      </c>
      <c r="C1996" s="4">
        <v>4</v>
      </c>
      <c r="D1996" s="4">
        <v>4</v>
      </c>
      <c r="E1996" s="4">
        <v>4</v>
      </c>
      <c r="F1996" s="4">
        <v>3</v>
      </c>
      <c r="G1996" s="4">
        <v>3</v>
      </c>
      <c r="H1996" s="4">
        <v>3</v>
      </c>
      <c r="I1996" s="4">
        <v>1</v>
      </c>
      <c r="J1996" s="4">
        <v>3</v>
      </c>
      <c r="K1996" s="4">
        <v>3</v>
      </c>
      <c r="L1996" s="4">
        <v>1</v>
      </c>
      <c r="M1996" s="4">
        <v>3</v>
      </c>
      <c r="N1996" s="14">
        <v>2</v>
      </c>
      <c r="O1996" s="25" t="b">
        <f t="shared" si="434"/>
        <v>1</v>
      </c>
      <c r="P1996" s="11">
        <f>IF($O1996 = TRUE, IF(ISBLANK(C1996), "", INDEX('Individual UI'!$E$6:$H$6,1,C1996)), "")</f>
        <v>4</v>
      </c>
      <c r="Q1996" s="4">
        <f>IF($O1996 = TRUE, IF(ISBLANK(D1996), "", INDEX('Individual UI'!$E$6:$H$6,1,D1996)), "")</f>
        <v>4</v>
      </c>
      <c r="R1996" s="4">
        <f>IF($O1996 = TRUE, IF(ISBLANK(E1996), "", INDEX('Individual UI'!$E$6:$H$6,1,E1996)), "")</f>
        <v>4</v>
      </c>
      <c r="S1996" s="4">
        <f>IF($O1996 = TRUE, IF(ISBLANK(F1996), "", INDEX('Individual UI'!$E$6:$H$6,1,F1996)), "")</f>
        <v>2</v>
      </c>
      <c r="T1996" s="4">
        <f>IF($O1996 = TRUE, IF(ISBLANK(G1996), "", INDEX('Individual UI'!$E$6:$H$6,1,G1996)), "")</f>
        <v>2</v>
      </c>
      <c r="U1996" s="4">
        <f>IF($O1996 = TRUE, IF(ISBLANK(H1996), "", INDEX('Individual UI'!$E$6:$H$6,1,H1996)), "")</f>
        <v>2</v>
      </c>
      <c r="V1996" s="4">
        <f>IF($O1996 = TRUE, IF(ISBLANK(I1996), "", INDEX('Individual UI'!$E$6:$H$6,1,I1996)), "")</f>
        <v>-4</v>
      </c>
      <c r="W1996" s="4">
        <f>IF($O1996 = TRUE, IF(ISBLANK(J1996), "", INDEX('Individual UI'!$E$6:$H$6,1,J1996)), "")</f>
        <v>2</v>
      </c>
      <c r="X1996" s="4">
        <f>IF($O1996 = TRUE, IF(ISBLANK(K1996), "", INDEX('Individual UI'!$E$6:$H$6,1,K1996)), "")</f>
        <v>2</v>
      </c>
      <c r="Y1996" s="4">
        <f>IF($O1996 = TRUE, IF(ISBLANK(L1996), "", INDEX('Individual UI'!$E$6:$H$6,1,L1996)), "")</f>
        <v>-4</v>
      </c>
      <c r="Z1996" s="4">
        <f>IF($O1996 = TRUE, IF(ISBLANK(M1996), "", INDEX('Individual UI'!$E$6:$H$6,1,M1996)), "")</f>
        <v>2</v>
      </c>
      <c r="AA1996" s="14">
        <f>IF($O1996 = TRUE, IF(ISBLANK(N1996), "", INDEX('Individual UI'!$E$6:$H$6,1,N1996)), "")</f>
        <v>-2</v>
      </c>
      <c r="AB1996" s="11">
        <f>IF($O1996 = TRUE, EXP(MMULT($P1996:$AA1996, Documentation!D$39:D$50) + Documentation!D$51), "")</f>
        <v>1.4582958729181656E-6</v>
      </c>
      <c r="AC1996" s="4">
        <f>IF($O1996 = TRUE, EXP(MMULT($P1996:$AA1996, Documentation!E$39:E$50) + Documentation!E$51), "")</f>
        <v>5.8183384011066298E-2</v>
      </c>
      <c r="AD1996" s="4">
        <f>IF($O1996 = TRUE, EXP(MMULT($P1996:$AA1996, Documentation!F$39:F$50) + Documentation!F$51), "")</f>
        <v>1.0308860721113962</v>
      </c>
      <c r="AE1996" s="4">
        <f>IF($O1996 = TRUE, EXP(MMULT($P1996:$AA1996, Documentation!G$39:G$50) + Documentation!G$51), "")</f>
        <v>0.19695163210801259</v>
      </c>
      <c r="AF1996" s="14">
        <f>IF($O1996 = TRUE, EXP(MMULT($P1996:$AA1996, Documentation!H$39:H$50) + Documentation!H$51), "")</f>
        <v>16.517286154559674</v>
      </c>
      <c r="AG1996" s="30">
        <f t="shared" si="435"/>
        <v>8.1911508551733877E-8</v>
      </c>
      <c r="AH1996" s="28">
        <f t="shared" si="436"/>
        <v>3.2681219535061509E-3</v>
      </c>
      <c r="AI1996" s="28">
        <f t="shared" si="437"/>
        <v>5.7904184520965532E-2</v>
      </c>
      <c r="AJ1996" s="28">
        <f t="shared" si="438"/>
        <v>1.1062642086074614E-2</v>
      </c>
      <c r="AK1996" s="33">
        <f t="shared" si="439"/>
        <v>0.92776496952794518</v>
      </c>
      <c r="AL1996" s="11">
        <f t="shared" si="440"/>
        <v>5</v>
      </c>
      <c r="AM1996" s="14" t="str">
        <f>IF($O1996 = TRUE, INDEX(Documentation!$M$9:$M$13, $AL1996, 1), "")</f>
        <v>Reluctant Claimants</v>
      </c>
      <c r="AN1996" s="1"/>
      <c r="AO1996" s="1"/>
      <c r="AP1996" s="38">
        <v>8.1911508551733705E-8</v>
      </c>
      <c r="AQ1996" s="35">
        <v>3.2681219535061201E-3</v>
      </c>
      <c r="AR1996" s="35">
        <v>5.7904184520965601E-2</v>
      </c>
      <c r="AS1996" s="35">
        <v>1.10626420860746E-2</v>
      </c>
      <c r="AT1996" s="35">
        <v>0.92776496952794496</v>
      </c>
      <c r="AU1996" s="14">
        <v>5</v>
      </c>
      <c r="AV1996" s="4" t="b">
        <f t="shared" si="441"/>
        <v>1</v>
      </c>
      <c r="AW1996" s="4" t="b">
        <f t="shared" si="442"/>
        <v>1</v>
      </c>
      <c r="AX1996" s="4" t="b">
        <f t="shared" si="443"/>
        <v>1</v>
      </c>
      <c r="AY1996" s="4" t="b">
        <f t="shared" si="444"/>
        <v>1</v>
      </c>
      <c r="AZ1996" s="4" t="b">
        <f t="shared" si="445"/>
        <v>1</v>
      </c>
      <c r="BA1996" s="4" t="b">
        <f t="shared" si="446"/>
        <v>1</v>
      </c>
      <c r="BB1996" s="14" t="b">
        <f t="shared" si="447"/>
        <v>1</v>
      </c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</row>
    <row r="1997" spans="1:64" x14ac:dyDescent="0.2">
      <c r="A1997" s="1"/>
      <c r="B1997" s="11" t="s">
        <v>2152</v>
      </c>
      <c r="C1997" s="4">
        <v>2</v>
      </c>
      <c r="D1997" s="4">
        <v>3</v>
      </c>
      <c r="E1997" s="4">
        <v>2</v>
      </c>
      <c r="F1997" s="4">
        <v>4</v>
      </c>
      <c r="G1997" s="4">
        <v>2</v>
      </c>
      <c r="H1997" s="4">
        <v>1</v>
      </c>
      <c r="I1997" s="4">
        <v>1</v>
      </c>
      <c r="J1997" s="4">
        <v>4</v>
      </c>
      <c r="K1997" s="4">
        <v>3</v>
      </c>
      <c r="L1997" s="4">
        <v>2</v>
      </c>
      <c r="M1997" s="4">
        <v>4</v>
      </c>
      <c r="N1997" s="14">
        <v>2</v>
      </c>
      <c r="O1997" s="25" t="b">
        <f t="shared" si="434"/>
        <v>1</v>
      </c>
      <c r="P1997" s="11">
        <f>IF($O1997 = TRUE, IF(ISBLANK(C1997), "", INDEX('Individual UI'!$E$6:$H$6,1,C1997)), "")</f>
        <v>-2</v>
      </c>
      <c r="Q1997" s="4">
        <f>IF($O1997 = TRUE, IF(ISBLANK(D1997), "", INDEX('Individual UI'!$E$6:$H$6,1,D1997)), "")</f>
        <v>2</v>
      </c>
      <c r="R1997" s="4">
        <f>IF($O1997 = TRUE, IF(ISBLANK(E1997), "", INDEX('Individual UI'!$E$6:$H$6,1,E1997)), "")</f>
        <v>-2</v>
      </c>
      <c r="S1997" s="4">
        <f>IF($O1997 = TRUE, IF(ISBLANK(F1997), "", INDEX('Individual UI'!$E$6:$H$6,1,F1997)), "")</f>
        <v>4</v>
      </c>
      <c r="T1997" s="4">
        <f>IF($O1997 = TRUE, IF(ISBLANK(G1997), "", INDEX('Individual UI'!$E$6:$H$6,1,G1997)), "")</f>
        <v>-2</v>
      </c>
      <c r="U1997" s="4">
        <f>IF($O1997 = TRUE, IF(ISBLANK(H1997), "", INDEX('Individual UI'!$E$6:$H$6,1,H1997)), "")</f>
        <v>-4</v>
      </c>
      <c r="V1997" s="4">
        <f>IF($O1997 = TRUE, IF(ISBLANK(I1997), "", INDEX('Individual UI'!$E$6:$H$6,1,I1997)), "")</f>
        <v>-4</v>
      </c>
      <c r="W1997" s="4">
        <f>IF($O1997 = TRUE, IF(ISBLANK(J1997), "", INDEX('Individual UI'!$E$6:$H$6,1,J1997)), "")</f>
        <v>4</v>
      </c>
      <c r="X1997" s="4">
        <f>IF($O1997 = TRUE, IF(ISBLANK(K1997), "", INDEX('Individual UI'!$E$6:$H$6,1,K1997)), "")</f>
        <v>2</v>
      </c>
      <c r="Y1997" s="4">
        <f>IF($O1997 = TRUE, IF(ISBLANK(L1997), "", INDEX('Individual UI'!$E$6:$H$6,1,L1997)), "")</f>
        <v>-2</v>
      </c>
      <c r="Z1997" s="4">
        <f>IF($O1997 = TRUE, IF(ISBLANK(M1997), "", INDEX('Individual UI'!$E$6:$H$6,1,M1997)), "")</f>
        <v>4</v>
      </c>
      <c r="AA1997" s="14">
        <f>IF($O1997 = TRUE, IF(ISBLANK(N1997), "", INDEX('Individual UI'!$E$6:$H$6,1,N1997)), "")</f>
        <v>-2</v>
      </c>
      <c r="AB1997" s="11">
        <f>IF($O1997 = TRUE, EXP(MMULT($P1997:$AA1997, Documentation!D$39:D$50) + Documentation!D$51), "")</f>
        <v>2.2663971939435048E-3</v>
      </c>
      <c r="AC1997" s="4">
        <f>IF($O1997 = TRUE, EXP(MMULT($P1997:$AA1997, Documentation!E$39:E$50) + Documentation!E$51), "")</f>
        <v>4.7372905573818879E-3</v>
      </c>
      <c r="AD1997" s="4">
        <f>IF($O1997 = TRUE, EXP(MMULT($P1997:$AA1997, Documentation!F$39:F$50) + Documentation!F$51), "")</f>
        <v>0.26010910863567105</v>
      </c>
      <c r="AE1997" s="4">
        <f>IF($O1997 = TRUE, EXP(MMULT($P1997:$AA1997, Documentation!G$39:G$50) + Documentation!G$51), "")</f>
        <v>5.0855025417544141E-4</v>
      </c>
      <c r="AF1997" s="14">
        <f>IF($O1997 = TRUE, EXP(MMULT($P1997:$AA1997, Documentation!H$39:H$50) + Documentation!H$51), "")</f>
        <v>3.5953936278702923E-3</v>
      </c>
      <c r="AG1997" s="30">
        <f t="shared" si="435"/>
        <v>8.3564059935801859E-3</v>
      </c>
      <c r="AH1997" s="28">
        <f t="shared" si="436"/>
        <v>1.7466807368463243E-2</v>
      </c>
      <c r="AI1997" s="28">
        <f t="shared" si="437"/>
        <v>0.95904518422294815</v>
      </c>
      <c r="AJ1997" s="28">
        <f t="shared" si="438"/>
        <v>1.8750695612334571E-3</v>
      </c>
      <c r="AK1997" s="33">
        <f t="shared" si="439"/>
        <v>1.3256532853774903E-2</v>
      </c>
      <c r="AL1997" s="11">
        <f t="shared" si="440"/>
        <v>3</v>
      </c>
      <c r="AM1997" s="14" t="str">
        <f>IF($O1997 = TRUE, INDEX(Documentation!$M$9:$M$13, $AL1997, 1), "")</f>
        <v>Process Skeptics</v>
      </c>
      <c r="AN1997" s="1"/>
      <c r="AO1997" s="1"/>
      <c r="AP1997" s="38">
        <v>8.3564059935804496E-3</v>
      </c>
      <c r="AQ1997" s="35">
        <v>1.7466807368463001E-2</v>
      </c>
      <c r="AR1997" s="35">
        <v>0.95904518422294804</v>
      </c>
      <c r="AS1997" s="35">
        <v>1.87506956123352E-3</v>
      </c>
      <c r="AT1997" s="35">
        <v>1.3256532853775E-2</v>
      </c>
      <c r="AU1997" s="14">
        <v>3</v>
      </c>
      <c r="AV1997" s="4" t="b">
        <f t="shared" si="441"/>
        <v>1</v>
      </c>
      <c r="AW1997" s="4" t="b">
        <f t="shared" si="442"/>
        <v>1</v>
      </c>
      <c r="AX1997" s="4" t="b">
        <f t="shared" si="443"/>
        <v>1</v>
      </c>
      <c r="AY1997" s="4" t="b">
        <f t="shared" si="444"/>
        <v>1</v>
      </c>
      <c r="AZ1997" s="4" t="b">
        <f t="shared" si="445"/>
        <v>1</v>
      </c>
      <c r="BA1997" s="4" t="b">
        <f t="shared" si="446"/>
        <v>1</v>
      </c>
      <c r="BB1997" s="14" t="b">
        <f t="shared" si="447"/>
        <v>1</v>
      </c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</row>
    <row r="1998" spans="1:64" x14ac:dyDescent="0.2">
      <c r="A1998" s="1"/>
      <c r="B1998" s="11" t="s">
        <v>2153</v>
      </c>
      <c r="C1998" s="4">
        <v>2</v>
      </c>
      <c r="D1998" s="4">
        <v>4</v>
      </c>
      <c r="E1998" s="4">
        <v>1</v>
      </c>
      <c r="F1998" s="4">
        <v>4</v>
      </c>
      <c r="G1998" s="4">
        <v>3</v>
      </c>
      <c r="H1998" s="4">
        <v>3</v>
      </c>
      <c r="I1998" s="4">
        <v>3</v>
      </c>
      <c r="J1998" s="4">
        <v>2</v>
      </c>
      <c r="K1998" s="4">
        <v>3</v>
      </c>
      <c r="L1998" s="4">
        <v>4</v>
      </c>
      <c r="M1998" s="4">
        <v>3</v>
      </c>
      <c r="N1998" s="14">
        <v>4</v>
      </c>
      <c r="O1998" s="25" t="b">
        <f t="shared" si="434"/>
        <v>1</v>
      </c>
      <c r="P1998" s="11">
        <f>IF($O1998 = TRUE, IF(ISBLANK(C1998), "", INDEX('Individual UI'!$E$6:$H$6,1,C1998)), "")</f>
        <v>-2</v>
      </c>
      <c r="Q1998" s="4">
        <f>IF($O1998 = TRUE, IF(ISBLANK(D1998), "", INDEX('Individual UI'!$E$6:$H$6,1,D1998)), "")</f>
        <v>4</v>
      </c>
      <c r="R1998" s="4">
        <f>IF($O1998 = TRUE, IF(ISBLANK(E1998), "", INDEX('Individual UI'!$E$6:$H$6,1,E1998)), "")</f>
        <v>-4</v>
      </c>
      <c r="S1998" s="4">
        <f>IF($O1998 = TRUE, IF(ISBLANK(F1998), "", INDEX('Individual UI'!$E$6:$H$6,1,F1998)), "")</f>
        <v>4</v>
      </c>
      <c r="T1998" s="4">
        <f>IF($O1998 = TRUE, IF(ISBLANK(G1998), "", INDEX('Individual UI'!$E$6:$H$6,1,G1998)), "")</f>
        <v>2</v>
      </c>
      <c r="U1998" s="4">
        <f>IF($O1998 = TRUE, IF(ISBLANK(H1998), "", INDEX('Individual UI'!$E$6:$H$6,1,H1998)), "")</f>
        <v>2</v>
      </c>
      <c r="V1998" s="4">
        <f>IF($O1998 = TRUE, IF(ISBLANK(I1998), "", INDEX('Individual UI'!$E$6:$H$6,1,I1998)), "")</f>
        <v>2</v>
      </c>
      <c r="W1998" s="4">
        <f>IF($O1998 = TRUE, IF(ISBLANK(J1998), "", INDEX('Individual UI'!$E$6:$H$6,1,J1998)), "")</f>
        <v>-2</v>
      </c>
      <c r="X1998" s="4">
        <f>IF($O1998 = TRUE, IF(ISBLANK(K1998), "", INDEX('Individual UI'!$E$6:$H$6,1,K1998)), "")</f>
        <v>2</v>
      </c>
      <c r="Y1998" s="4">
        <f>IF($O1998 = TRUE, IF(ISBLANK(L1998), "", INDEX('Individual UI'!$E$6:$H$6,1,L1998)), "")</f>
        <v>4</v>
      </c>
      <c r="Z1998" s="4">
        <f>IF($O1998 = TRUE, IF(ISBLANK(M1998), "", INDEX('Individual UI'!$E$6:$H$6,1,M1998)), "")</f>
        <v>2</v>
      </c>
      <c r="AA1998" s="14">
        <f>IF($O1998 = TRUE, IF(ISBLANK(N1998), "", INDEX('Individual UI'!$E$6:$H$6,1,N1998)), "")</f>
        <v>4</v>
      </c>
      <c r="AB1998" s="11">
        <f>IF($O1998 = TRUE, EXP(MMULT($P1998:$AA1998, Documentation!D$39:D$50) + Documentation!D$51), "")</f>
        <v>1.9726024789045438E-4</v>
      </c>
      <c r="AC1998" s="4">
        <f>IF($O1998 = TRUE, EXP(MMULT($P1998:$AA1998, Documentation!E$39:E$50) + Documentation!E$51), "")</f>
        <v>0.35626789561840644</v>
      </c>
      <c r="AD1998" s="4">
        <f>IF($O1998 = TRUE, EXP(MMULT($P1998:$AA1998, Documentation!F$39:F$50) + Documentation!F$51), "")</f>
        <v>0.42107030217583641</v>
      </c>
      <c r="AE1998" s="4">
        <f>IF($O1998 = TRUE, EXP(MMULT($P1998:$AA1998, Documentation!G$39:G$50) + Documentation!G$51), "")</f>
        <v>2.9472750721479501E-4</v>
      </c>
      <c r="AF1998" s="14">
        <f>IF($O1998 = TRUE, EXP(MMULT($P1998:$AA1998, Documentation!H$39:H$50) + Documentation!H$51), "")</f>
        <v>2.1089104685471259E-3</v>
      </c>
      <c r="AG1998" s="30">
        <f t="shared" si="435"/>
        <v>2.5291750201727082E-4</v>
      </c>
      <c r="AH1998" s="28">
        <f t="shared" si="436"/>
        <v>0.45678937937255565</v>
      </c>
      <c r="AI1998" s="28">
        <f t="shared" si="437"/>
        <v>0.53987587534165005</v>
      </c>
      <c r="AJ1998" s="28">
        <f t="shared" si="438"/>
        <v>3.7788528453000216E-4</v>
      </c>
      <c r="AK1998" s="33">
        <f t="shared" si="439"/>
        <v>2.7039424992470673E-3</v>
      </c>
      <c r="AL1998" s="11">
        <f t="shared" si="440"/>
        <v>3</v>
      </c>
      <c r="AM1998" s="14" t="str">
        <f>IF($O1998 = TRUE, INDEX(Documentation!$M$9:$M$13, $AL1998, 1), "")</f>
        <v>Process Skeptics</v>
      </c>
      <c r="AN1998" s="1"/>
      <c r="AO1998" s="1"/>
      <c r="AP1998" s="38">
        <v>2.5291750201727298E-4</v>
      </c>
      <c r="AQ1998" s="35">
        <v>0.45678937937255698</v>
      </c>
      <c r="AR1998" s="35">
        <v>0.53987587534164805</v>
      </c>
      <c r="AS1998" s="35">
        <v>3.7788528453000601E-4</v>
      </c>
      <c r="AT1998" s="35">
        <v>2.7039424992470599E-3</v>
      </c>
      <c r="AU1998" s="14">
        <v>3</v>
      </c>
      <c r="AV1998" s="4" t="b">
        <f t="shared" si="441"/>
        <v>1</v>
      </c>
      <c r="AW1998" s="4" t="b">
        <f t="shared" si="442"/>
        <v>1</v>
      </c>
      <c r="AX1998" s="4" t="b">
        <f t="shared" si="443"/>
        <v>1</v>
      </c>
      <c r="AY1998" s="4" t="b">
        <f t="shared" si="444"/>
        <v>1</v>
      </c>
      <c r="AZ1998" s="4" t="b">
        <f t="shared" si="445"/>
        <v>1</v>
      </c>
      <c r="BA1998" s="4" t="b">
        <f t="shared" si="446"/>
        <v>1</v>
      </c>
      <c r="BB1998" s="14" t="b">
        <f t="shared" si="447"/>
        <v>1</v>
      </c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</row>
    <row r="1999" spans="1:64" x14ac:dyDescent="0.2">
      <c r="A1999" s="1"/>
      <c r="B1999" s="11" t="s">
        <v>2154</v>
      </c>
      <c r="C1999" s="4">
        <v>3</v>
      </c>
      <c r="D1999" s="4">
        <v>3</v>
      </c>
      <c r="E1999" s="4">
        <v>4</v>
      </c>
      <c r="F1999" s="4">
        <v>1</v>
      </c>
      <c r="G1999" s="4">
        <v>4</v>
      </c>
      <c r="H1999" s="4">
        <v>3</v>
      </c>
      <c r="I1999" s="4">
        <v>2</v>
      </c>
      <c r="J1999" s="4">
        <v>2</v>
      </c>
      <c r="K1999" s="4">
        <v>3</v>
      </c>
      <c r="L1999" s="4">
        <v>2</v>
      </c>
      <c r="M1999" s="4">
        <v>3</v>
      </c>
      <c r="N1999" s="14">
        <v>3</v>
      </c>
      <c r="O1999" s="25" t="b">
        <f t="shared" si="434"/>
        <v>1</v>
      </c>
      <c r="P1999" s="11">
        <f>IF($O1999 = TRUE, IF(ISBLANK(C1999), "", INDEX('Individual UI'!$E$6:$H$6,1,C1999)), "")</f>
        <v>2</v>
      </c>
      <c r="Q1999" s="4">
        <f>IF($O1999 = TRUE, IF(ISBLANK(D1999), "", INDEX('Individual UI'!$E$6:$H$6,1,D1999)), "")</f>
        <v>2</v>
      </c>
      <c r="R1999" s="4">
        <f>IF($O1999 = TRUE, IF(ISBLANK(E1999), "", INDEX('Individual UI'!$E$6:$H$6,1,E1999)), "")</f>
        <v>4</v>
      </c>
      <c r="S1999" s="4">
        <f>IF($O1999 = TRUE, IF(ISBLANK(F1999), "", INDEX('Individual UI'!$E$6:$H$6,1,F1999)), "")</f>
        <v>-4</v>
      </c>
      <c r="T1999" s="4">
        <f>IF($O1999 = TRUE, IF(ISBLANK(G1999), "", INDEX('Individual UI'!$E$6:$H$6,1,G1999)), "")</f>
        <v>4</v>
      </c>
      <c r="U1999" s="4">
        <f>IF($O1999 = TRUE, IF(ISBLANK(H1999), "", INDEX('Individual UI'!$E$6:$H$6,1,H1999)), "")</f>
        <v>2</v>
      </c>
      <c r="V1999" s="4">
        <f>IF($O1999 = TRUE, IF(ISBLANK(I1999), "", INDEX('Individual UI'!$E$6:$H$6,1,I1999)), "")</f>
        <v>-2</v>
      </c>
      <c r="W1999" s="4">
        <f>IF($O1999 = TRUE, IF(ISBLANK(J1999), "", INDEX('Individual UI'!$E$6:$H$6,1,J1999)), "")</f>
        <v>-2</v>
      </c>
      <c r="X1999" s="4">
        <f>IF($O1999 = TRUE, IF(ISBLANK(K1999), "", INDEX('Individual UI'!$E$6:$H$6,1,K1999)), "")</f>
        <v>2</v>
      </c>
      <c r="Y1999" s="4">
        <f>IF($O1999 = TRUE, IF(ISBLANK(L1999), "", INDEX('Individual UI'!$E$6:$H$6,1,L1999)), "")</f>
        <v>-2</v>
      </c>
      <c r="Z1999" s="4">
        <f>IF($O1999 = TRUE, IF(ISBLANK(M1999), "", INDEX('Individual UI'!$E$6:$H$6,1,M1999)), "")</f>
        <v>2</v>
      </c>
      <c r="AA1999" s="14">
        <f>IF($O1999 = TRUE, IF(ISBLANK(N1999), "", INDEX('Individual UI'!$E$6:$H$6,1,N1999)), "")</f>
        <v>2</v>
      </c>
      <c r="AB1999" s="11">
        <f>IF($O1999 = TRUE, EXP(MMULT($P1999:$AA1999, Documentation!D$39:D$50) + Documentation!D$51), "")</f>
        <v>2.988141740188326E-5</v>
      </c>
      <c r="AC1999" s="4">
        <f>IF($O1999 = TRUE, EXP(MMULT($P1999:$AA1999, Documentation!E$39:E$50) + Documentation!E$51), "")</f>
        <v>1.5213601694598431</v>
      </c>
      <c r="AD1999" s="4">
        <f>IF($O1999 = TRUE, EXP(MMULT($P1999:$AA1999, Documentation!F$39:F$50) + Documentation!F$51), "")</f>
        <v>7.4252683469309563E-2</v>
      </c>
      <c r="AE1999" s="4">
        <f>IF($O1999 = TRUE, EXP(MMULT($P1999:$AA1999, Documentation!G$39:G$50) + Documentation!G$51), "")</f>
        <v>6.65506898005611E-2</v>
      </c>
      <c r="AF1999" s="14">
        <f>IF($O1999 = TRUE, EXP(MMULT($P1999:$AA1999, Documentation!H$39:H$50) + Documentation!H$51), "")</f>
        <v>1.1018995684877473</v>
      </c>
      <c r="AG1999" s="30">
        <f t="shared" si="435"/>
        <v>1.0810568776631098E-5</v>
      </c>
      <c r="AH1999" s="28">
        <f t="shared" si="436"/>
        <v>0.5504012251084256</v>
      </c>
      <c r="AI1999" s="28">
        <f t="shared" si="437"/>
        <v>2.68633087479913E-2</v>
      </c>
      <c r="AJ1999" s="28">
        <f t="shared" si="438"/>
        <v>2.4076863541816609E-2</v>
      </c>
      <c r="AK1999" s="33">
        <f t="shared" si="439"/>
        <v>0.39864779203298983</v>
      </c>
      <c r="AL1999" s="11">
        <f t="shared" si="440"/>
        <v>2</v>
      </c>
      <c r="AM1999" s="14" t="str">
        <f>IF($O1999 = TRUE, INDEX(Documentation!$M$9:$M$13, $AL1999, 1), "")</f>
        <v>Cautious Consulters</v>
      </c>
      <c r="AN1999" s="1"/>
      <c r="AO1999" s="1"/>
      <c r="AP1999" s="38">
        <v>1.0810568776631099E-5</v>
      </c>
      <c r="AQ1999" s="35">
        <v>0.55040122510842604</v>
      </c>
      <c r="AR1999" s="35">
        <v>2.68633087479914E-2</v>
      </c>
      <c r="AS1999" s="35">
        <v>2.4076863541816401E-2</v>
      </c>
      <c r="AT1999" s="35">
        <v>0.398647792032989</v>
      </c>
      <c r="AU1999" s="14">
        <v>2</v>
      </c>
      <c r="AV1999" s="4" t="b">
        <f t="shared" si="441"/>
        <v>1</v>
      </c>
      <c r="AW1999" s="4" t="b">
        <f t="shared" si="442"/>
        <v>1</v>
      </c>
      <c r="AX1999" s="4" t="b">
        <f t="shared" si="443"/>
        <v>1</v>
      </c>
      <c r="AY1999" s="4" t="b">
        <f t="shared" si="444"/>
        <v>1</v>
      </c>
      <c r="AZ1999" s="4" t="b">
        <f t="shared" si="445"/>
        <v>1</v>
      </c>
      <c r="BA1999" s="4" t="b">
        <f t="shared" si="446"/>
        <v>1</v>
      </c>
      <c r="BB1999" s="14" t="b">
        <f t="shared" si="447"/>
        <v>1</v>
      </c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</row>
    <row r="2000" spans="1:64" x14ac:dyDescent="0.2">
      <c r="A2000" s="1"/>
      <c r="B2000" s="11" t="s">
        <v>2155</v>
      </c>
      <c r="C2000" s="4">
        <v>4</v>
      </c>
      <c r="D2000" s="4">
        <v>4</v>
      </c>
      <c r="E2000" s="4">
        <v>3</v>
      </c>
      <c r="F2000" s="4">
        <v>2</v>
      </c>
      <c r="G2000" s="4">
        <v>4</v>
      </c>
      <c r="H2000" s="4">
        <v>2</v>
      </c>
      <c r="I2000" s="4">
        <v>1</v>
      </c>
      <c r="J2000" s="4">
        <v>2</v>
      </c>
      <c r="K2000" s="4">
        <v>2</v>
      </c>
      <c r="L2000" s="4">
        <v>3</v>
      </c>
      <c r="M2000" s="4">
        <v>2</v>
      </c>
      <c r="N2000" s="14">
        <v>1</v>
      </c>
      <c r="O2000" s="25" t="b">
        <f t="shared" si="434"/>
        <v>1</v>
      </c>
      <c r="P2000" s="11">
        <f>IF($O2000 = TRUE, IF(ISBLANK(C2000), "", INDEX('Individual UI'!$E$6:$H$6,1,C2000)), "")</f>
        <v>4</v>
      </c>
      <c r="Q2000" s="4">
        <f>IF($O2000 = TRUE, IF(ISBLANK(D2000), "", INDEX('Individual UI'!$E$6:$H$6,1,D2000)), "")</f>
        <v>4</v>
      </c>
      <c r="R2000" s="4">
        <f>IF($O2000 = TRUE, IF(ISBLANK(E2000), "", INDEX('Individual UI'!$E$6:$H$6,1,E2000)), "")</f>
        <v>2</v>
      </c>
      <c r="S2000" s="4">
        <f>IF($O2000 = TRUE, IF(ISBLANK(F2000), "", INDEX('Individual UI'!$E$6:$H$6,1,F2000)), "")</f>
        <v>-2</v>
      </c>
      <c r="T2000" s="4">
        <f>IF($O2000 = TRUE, IF(ISBLANK(G2000), "", INDEX('Individual UI'!$E$6:$H$6,1,G2000)), "")</f>
        <v>4</v>
      </c>
      <c r="U2000" s="4">
        <f>IF($O2000 = TRUE, IF(ISBLANK(H2000), "", INDEX('Individual UI'!$E$6:$H$6,1,H2000)), "")</f>
        <v>-2</v>
      </c>
      <c r="V2000" s="4">
        <f>IF($O2000 = TRUE, IF(ISBLANK(I2000), "", INDEX('Individual UI'!$E$6:$H$6,1,I2000)), "")</f>
        <v>-4</v>
      </c>
      <c r="W2000" s="4">
        <f>IF($O2000 = TRUE, IF(ISBLANK(J2000), "", INDEX('Individual UI'!$E$6:$H$6,1,J2000)), "")</f>
        <v>-2</v>
      </c>
      <c r="X2000" s="4">
        <f>IF($O2000 = TRUE, IF(ISBLANK(K2000), "", INDEX('Individual UI'!$E$6:$H$6,1,K2000)), "")</f>
        <v>-2</v>
      </c>
      <c r="Y2000" s="4">
        <f>IF($O2000 = TRUE, IF(ISBLANK(L2000), "", INDEX('Individual UI'!$E$6:$H$6,1,L2000)), "")</f>
        <v>2</v>
      </c>
      <c r="Z2000" s="4">
        <f>IF($O2000 = TRUE, IF(ISBLANK(M2000), "", INDEX('Individual UI'!$E$6:$H$6,1,M2000)), "")</f>
        <v>-2</v>
      </c>
      <c r="AA2000" s="14">
        <f>IF($O2000 = TRUE, IF(ISBLANK(N2000), "", INDEX('Individual UI'!$E$6:$H$6,1,N2000)), "")</f>
        <v>-4</v>
      </c>
      <c r="AB2000" s="11">
        <f>IF($O2000 = TRUE, EXP(MMULT($P2000:$AA2000, Documentation!D$39:D$50) + Documentation!D$51), "")</f>
        <v>7.6174990888723551E-5</v>
      </c>
      <c r="AC2000" s="4">
        <f>IF($O2000 = TRUE, EXP(MMULT($P2000:$AA2000, Documentation!E$39:E$50) + Documentation!E$51), "")</f>
        <v>0.51321787540680963</v>
      </c>
      <c r="AD2000" s="4">
        <f>IF($O2000 = TRUE, EXP(MMULT($P2000:$AA2000, Documentation!F$39:F$50) + Documentation!F$51), "")</f>
        <v>2.6266581642274047E-3</v>
      </c>
      <c r="AE2000" s="4">
        <f>IF($O2000 = TRUE, EXP(MMULT($P2000:$AA2000, Documentation!G$39:G$50) + Documentation!G$51), "")</f>
        <v>0.24324692061304903</v>
      </c>
      <c r="AF2000" s="14">
        <f>IF($O2000 = TRUE, EXP(MMULT($P2000:$AA2000, Documentation!H$39:H$50) + Documentation!H$51), "")</f>
        <v>6.2329882814200293</v>
      </c>
      <c r="AG2000" s="30">
        <f t="shared" si="435"/>
        <v>1.0894349591561291E-5</v>
      </c>
      <c r="AH2000" s="28">
        <f t="shared" si="436"/>
        <v>7.3399089203538201E-2</v>
      </c>
      <c r="AI2000" s="28">
        <f t="shared" si="437"/>
        <v>3.75657836840753E-4</v>
      </c>
      <c r="AJ2000" s="28">
        <f t="shared" si="438"/>
        <v>3.4788543579879885E-2</v>
      </c>
      <c r="AK2000" s="33">
        <f t="shared" si="439"/>
        <v>0.89142581503014962</v>
      </c>
      <c r="AL2000" s="11">
        <f t="shared" si="440"/>
        <v>5</v>
      </c>
      <c r="AM2000" s="14" t="str">
        <f>IF($O2000 = TRUE, INDEX(Documentation!$M$9:$M$13, $AL2000, 1), "")</f>
        <v>Reluctant Claimants</v>
      </c>
      <c r="AN2000" s="1"/>
      <c r="AO2000" s="1"/>
      <c r="AP2000" s="38">
        <v>1.0894349591561099E-5</v>
      </c>
      <c r="AQ2000" s="35">
        <v>7.3399089203538506E-2</v>
      </c>
      <c r="AR2000" s="35">
        <v>3.7565783684075901E-4</v>
      </c>
      <c r="AS2000" s="35">
        <v>3.4788543579878803E-2</v>
      </c>
      <c r="AT2000" s="35">
        <v>0.89142581503014995</v>
      </c>
      <c r="AU2000" s="14">
        <v>5</v>
      </c>
      <c r="AV2000" s="4" t="b">
        <f t="shared" si="441"/>
        <v>1</v>
      </c>
      <c r="AW2000" s="4" t="b">
        <f t="shared" si="442"/>
        <v>1</v>
      </c>
      <c r="AX2000" s="4" t="b">
        <f t="shared" si="443"/>
        <v>1</v>
      </c>
      <c r="AY2000" s="4" t="b">
        <f t="shared" si="444"/>
        <v>1</v>
      </c>
      <c r="AZ2000" s="4" t="b">
        <f t="shared" si="445"/>
        <v>1</v>
      </c>
      <c r="BA2000" s="4" t="b">
        <f t="shared" si="446"/>
        <v>1</v>
      </c>
      <c r="BB2000" s="14" t="b">
        <f t="shared" si="447"/>
        <v>1</v>
      </c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</row>
    <row r="2001" spans="1:64" x14ac:dyDescent="0.2">
      <c r="A2001" s="1"/>
      <c r="B2001" s="11" t="s">
        <v>2156</v>
      </c>
      <c r="C2001" s="4">
        <v>3</v>
      </c>
      <c r="D2001" s="4">
        <v>3</v>
      </c>
      <c r="E2001" s="4">
        <v>3</v>
      </c>
      <c r="F2001" s="4">
        <v>4</v>
      </c>
      <c r="G2001" s="4">
        <v>3</v>
      </c>
      <c r="H2001" s="4">
        <v>4</v>
      </c>
      <c r="I2001" s="4">
        <v>2</v>
      </c>
      <c r="J2001" s="4">
        <v>3</v>
      </c>
      <c r="K2001" s="4">
        <v>2</v>
      </c>
      <c r="L2001" s="4">
        <v>1</v>
      </c>
      <c r="M2001" s="4">
        <v>4</v>
      </c>
      <c r="N2001" s="14">
        <v>4</v>
      </c>
      <c r="O2001" s="25" t="b">
        <f t="shared" si="434"/>
        <v>1</v>
      </c>
      <c r="P2001" s="11">
        <f>IF($O2001 = TRUE, IF(ISBLANK(C2001), "", INDEX('Individual UI'!$E$6:$H$6,1,C2001)), "")</f>
        <v>2</v>
      </c>
      <c r="Q2001" s="4">
        <f>IF($O2001 = TRUE, IF(ISBLANK(D2001), "", INDEX('Individual UI'!$E$6:$H$6,1,D2001)), "")</f>
        <v>2</v>
      </c>
      <c r="R2001" s="4">
        <f>IF($O2001 = TRUE, IF(ISBLANK(E2001), "", INDEX('Individual UI'!$E$6:$H$6,1,E2001)), "")</f>
        <v>2</v>
      </c>
      <c r="S2001" s="4">
        <f>IF($O2001 = TRUE, IF(ISBLANK(F2001), "", INDEX('Individual UI'!$E$6:$H$6,1,F2001)), "")</f>
        <v>4</v>
      </c>
      <c r="T2001" s="4">
        <f>IF($O2001 = TRUE, IF(ISBLANK(G2001), "", INDEX('Individual UI'!$E$6:$H$6,1,G2001)), "")</f>
        <v>2</v>
      </c>
      <c r="U2001" s="4">
        <f>IF($O2001 = TRUE, IF(ISBLANK(H2001), "", INDEX('Individual UI'!$E$6:$H$6,1,H2001)), "")</f>
        <v>4</v>
      </c>
      <c r="V2001" s="4">
        <f>IF($O2001 = TRUE, IF(ISBLANK(I2001), "", INDEX('Individual UI'!$E$6:$H$6,1,I2001)), "")</f>
        <v>-2</v>
      </c>
      <c r="W2001" s="4">
        <f>IF($O2001 = TRUE, IF(ISBLANK(J2001), "", INDEX('Individual UI'!$E$6:$H$6,1,J2001)), "")</f>
        <v>2</v>
      </c>
      <c r="X2001" s="4">
        <f>IF($O2001 = TRUE, IF(ISBLANK(K2001), "", INDEX('Individual UI'!$E$6:$H$6,1,K2001)), "")</f>
        <v>-2</v>
      </c>
      <c r="Y2001" s="4">
        <f>IF($O2001 = TRUE, IF(ISBLANK(L2001), "", INDEX('Individual UI'!$E$6:$H$6,1,L2001)), "")</f>
        <v>-4</v>
      </c>
      <c r="Z2001" s="4">
        <f>IF($O2001 = TRUE, IF(ISBLANK(M2001), "", INDEX('Individual UI'!$E$6:$H$6,1,M2001)), "")</f>
        <v>4</v>
      </c>
      <c r="AA2001" s="14">
        <f>IF($O2001 = TRUE, IF(ISBLANK(N2001), "", INDEX('Individual UI'!$E$6:$H$6,1,N2001)), "")</f>
        <v>4</v>
      </c>
      <c r="AB2001" s="11">
        <f>IF($O2001 = TRUE, EXP(MMULT($P2001:$AA2001, Documentation!D$39:D$50) + Documentation!D$51), "")</f>
        <v>8.1336809975426823E-6</v>
      </c>
      <c r="AC2001" s="4">
        <f>IF($O2001 = TRUE, EXP(MMULT($P2001:$AA2001, Documentation!E$39:E$50) + Documentation!E$51), "")</f>
        <v>1.0172706070785171E-2</v>
      </c>
      <c r="AD2001" s="4">
        <f>IF($O2001 = TRUE, EXP(MMULT($P2001:$AA2001, Documentation!F$39:F$50) + Documentation!F$51), "")</f>
        <v>8.2965216002808209</v>
      </c>
      <c r="AE2001" s="4">
        <f>IF($O2001 = TRUE, EXP(MMULT($P2001:$AA2001, Documentation!G$39:G$50) + Documentation!G$51), "")</f>
        <v>0.20507856934051727</v>
      </c>
      <c r="AF2001" s="14">
        <f>IF($O2001 = TRUE, EXP(MMULT($P2001:$AA2001, Documentation!H$39:H$50) + Documentation!H$51), "")</f>
        <v>1.1402327369878513</v>
      </c>
      <c r="AG2001" s="30">
        <f t="shared" si="435"/>
        <v>8.426926454191246E-7</v>
      </c>
      <c r="AH2001" s="28">
        <f t="shared" si="436"/>
        <v>1.0539464963589089E-3</v>
      </c>
      <c r="AI2001" s="28">
        <f t="shared" si="437"/>
        <v>0.85956379863308818</v>
      </c>
      <c r="AJ2001" s="28">
        <f t="shared" si="438"/>
        <v>2.1247231378823568E-2</v>
      </c>
      <c r="AK2001" s="33">
        <f t="shared" si="439"/>
        <v>0.11813418079908403</v>
      </c>
      <c r="AL2001" s="11">
        <f t="shared" si="440"/>
        <v>3</v>
      </c>
      <c r="AM2001" s="14" t="str">
        <f>IF($O2001 = TRUE, INDEX(Documentation!$M$9:$M$13, $AL2001, 1), "")</f>
        <v>Process Skeptics</v>
      </c>
      <c r="AN2001" s="1"/>
      <c r="AO2001" s="1"/>
      <c r="AP2001" s="38">
        <v>8.4269264541913096E-7</v>
      </c>
      <c r="AQ2001" s="35">
        <v>1.0539464963589E-3</v>
      </c>
      <c r="AR2001" s="35">
        <v>0.85956379863308796</v>
      </c>
      <c r="AS2001" s="35">
        <v>2.1247231378823901E-2</v>
      </c>
      <c r="AT2001" s="35">
        <v>0.118134180799084</v>
      </c>
      <c r="AU2001" s="14">
        <v>3</v>
      </c>
      <c r="AV2001" s="4" t="b">
        <f t="shared" si="441"/>
        <v>1</v>
      </c>
      <c r="AW2001" s="4" t="b">
        <f t="shared" si="442"/>
        <v>1</v>
      </c>
      <c r="AX2001" s="4" t="b">
        <f t="shared" si="443"/>
        <v>1</v>
      </c>
      <c r="AY2001" s="4" t="b">
        <f t="shared" si="444"/>
        <v>1</v>
      </c>
      <c r="AZ2001" s="4" t="b">
        <f t="shared" si="445"/>
        <v>1</v>
      </c>
      <c r="BA2001" s="4" t="b">
        <f t="shared" si="446"/>
        <v>1</v>
      </c>
      <c r="BB2001" s="14" t="b">
        <f t="shared" si="447"/>
        <v>1</v>
      </c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</row>
    <row r="2002" spans="1:64" x14ac:dyDescent="0.2">
      <c r="A2002" s="1"/>
      <c r="B2002" s="11" t="s">
        <v>2157</v>
      </c>
      <c r="C2002" s="4">
        <v>3</v>
      </c>
      <c r="D2002" s="4">
        <v>4</v>
      </c>
      <c r="E2002" s="4">
        <v>4</v>
      </c>
      <c r="F2002" s="4">
        <v>3</v>
      </c>
      <c r="G2002" s="4">
        <v>3</v>
      </c>
      <c r="H2002" s="4">
        <v>4</v>
      </c>
      <c r="I2002" s="4">
        <v>1</v>
      </c>
      <c r="J2002" s="4">
        <v>2</v>
      </c>
      <c r="K2002" s="4">
        <v>2</v>
      </c>
      <c r="L2002" s="4">
        <v>3</v>
      </c>
      <c r="M2002" s="4">
        <v>4</v>
      </c>
      <c r="N2002" s="14">
        <v>3</v>
      </c>
      <c r="O2002" s="25" t="b">
        <f t="shared" si="434"/>
        <v>1</v>
      </c>
      <c r="P2002" s="11">
        <f>IF($O2002 = TRUE, IF(ISBLANK(C2002), "", INDEX('Individual UI'!$E$6:$H$6,1,C2002)), "")</f>
        <v>2</v>
      </c>
      <c r="Q2002" s="4">
        <f>IF($O2002 = TRUE, IF(ISBLANK(D2002), "", INDEX('Individual UI'!$E$6:$H$6,1,D2002)), "")</f>
        <v>4</v>
      </c>
      <c r="R2002" s="4">
        <f>IF($O2002 = TRUE, IF(ISBLANK(E2002), "", INDEX('Individual UI'!$E$6:$H$6,1,E2002)), "")</f>
        <v>4</v>
      </c>
      <c r="S2002" s="4">
        <f>IF($O2002 = TRUE, IF(ISBLANK(F2002), "", INDEX('Individual UI'!$E$6:$H$6,1,F2002)), "")</f>
        <v>2</v>
      </c>
      <c r="T2002" s="4">
        <f>IF($O2002 = TRUE, IF(ISBLANK(G2002), "", INDEX('Individual UI'!$E$6:$H$6,1,G2002)), "")</f>
        <v>2</v>
      </c>
      <c r="U2002" s="4">
        <f>IF($O2002 = TRUE, IF(ISBLANK(H2002), "", INDEX('Individual UI'!$E$6:$H$6,1,H2002)), "")</f>
        <v>4</v>
      </c>
      <c r="V2002" s="4">
        <f>IF($O2002 = TRUE, IF(ISBLANK(I2002), "", INDEX('Individual UI'!$E$6:$H$6,1,I2002)), "")</f>
        <v>-4</v>
      </c>
      <c r="W2002" s="4">
        <f>IF($O2002 = TRUE, IF(ISBLANK(J2002), "", INDEX('Individual UI'!$E$6:$H$6,1,J2002)), "")</f>
        <v>-2</v>
      </c>
      <c r="X2002" s="4">
        <f>IF($O2002 = TRUE, IF(ISBLANK(K2002), "", INDEX('Individual UI'!$E$6:$H$6,1,K2002)), "")</f>
        <v>-2</v>
      </c>
      <c r="Y2002" s="4">
        <f>IF($O2002 = TRUE, IF(ISBLANK(L2002), "", INDEX('Individual UI'!$E$6:$H$6,1,L2002)), "")</f>
        <v>2</v>
      </c>
      <c r="Z2002" s="4">
        <f>IF($O2002 = TRUE, IF(ISBLANK(M2002), "", INDEX('Individual UI'!$E$6:$H$6,1,M2002)), "")</f>
        <v>4</v>
      </c>
      <c r="AA2002" s="14">
        <f>IF($O2002 = TRUE, IF(ISBLANK(N2002), "", INDEX('Individual UI'!$E$6:$H$6,1,N2002)), "")</f>
        <v>2</v>
      </c>
      <c r="AB2002" s="11">
        <f>IF($O2002 = TRUE, EXP(MMULT($P2002:$AA2002, Documentation!D$39:D$50) + Documentation!D$51), "")</f>
        <v>8.6410382590112957E-7</v>
      </c>
      <c r="AC2002" s="4">
        <f>IF($O2002 = TRUE, EXP(MMULT($P2002:$AA2002, Documentation!E$39:E$50) + Documentation!E$51), "")</f>
        <v>3.2304991257921394</v>
      </c>
      <c r="AD2002" s="4">
        <f>IF($O2002 = TRUE, EXP(MMULT($P2002:$AA2002, Documentation!F$39:F$50) + Documentation!F$51), "")</f>
        <v>1.6230429139422493</v>
      </c>
      <c r="AE2002" s="4">
        <f>IF($O2002 = TRUE, EXP(MMULT($P2002:$AA2002, Documentation!G$39:G$50) + Documentation!G$51), "")</f>
        <v>0.30848558995647141</v>
      </c>
      <c r="AF2002" s="14">
        <f>IF($O2002 = TRUE, EXP(MMULT($P2002:$AA2002, Documentation!H$39:H$50) + Documentation!H$51), "")</f>
        <v>47.284566950078101</v>
      </c>
      <c r="AG2002" s="30">
        <f t="shared" si="435"/>
        <v>1.6475880247095826E-8</v>
      </c>
      <c r="AH2002" s="28">
        <f t="shared" si="436"/>
        <v>6.1595973932175439E-2</v>
      </c>
      <c r="AI2002" s="28">
        <f t="shared" si="437"/>
        <v>3.094658290411233E-2</v>
      </c>
      <c r="AJ2002" s="28">
        <f t="shared" si="438"/>
        <v>5.8818992414218004E-3</v>
      </c>
      <c r="AK2002" s="33">
        <f t="shared" si="439"/>
        <v>0.90157552744641023</v>
      </c>
      <c r="AL2002" s="11">
        <f t="shared" si="440"/>
        <v>5</v>
      </c>
      <c r="AM2002" s="14" t="str">
        <f>IF($O2002 = TRUE, INDEX(Documentation!$M$9:$M$13, $AL2002, 1), "")</f>
        <v>Reluctant Claimants</v>
      </c>
      <c r="AN2002" s="1"/>
      <c r="AO2002" s="1"/>
      <c r="AP2002" s="38">
        <v>1.6475880247096001E-8</v>
      </c>
      <c r="AQ2002" s="35">
        <v>6.1595973932175203E-2</v>
      </c>
      <c r="AR2002" s="35">
        <v>3.09465829041124E-2</v>
      </c>
      <c r="AS2002" s="35">
        <v>5.8818992414218499E-3</v>
      </c>
      <c r="AT2002" s="35">
        <v>0.90157552744641001</v>
      </c>
      <c r="AU2002" s="14">
        <v>5</v>
      </c>
      <c r="AV2002" s="4" t="b">
        <f t="shared" si="441"/>
        <v>1</v>
      </c>
      <c r="AW2002" s="4" t="b">
        <f t="shared" si="442"/>
        <v>1</v>
      </c>
      <c r="AX2002" s="4" t="b">
        <f t="shared" si="443"/>
        <v>1</v>
      </c>
      <c r="AY2002" s="4" t="b">
        <f t="shared" si="444"/>
        <v>1</v>
      </c>
      <c r="AZ2002" s="4" t="b">
        <f t="shared" si="445"/>
        <v>1</v>
      </c>
      <c r="BA2002" s="4" t="b">
        <f t="shared" si="446"/>
        <v>1</v>
      </c>
      <c r="BB2002" s="14" t="b">
        <f t="shared" si="447"/>
        <v>1</v>
      </c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</row>
    <row r="2003" spans="1:64" x14ac:dyDescent="0.2">
      <c r="A2003" s="1"/>
      <c r="B2003" s="11" t="s">
        <v>2158</v>
      </c>
      <c r="C2003" s="4">
        <v>4</v>
      </c>
      <c r="D2003" s="4">
        <v>4</v>
      </c>
      <c r="E2003" s="4">
        <v>4</v>
      </c>
      <c r="F2003" s="4">
        <v>1</v>
      </c>
      <c r="G2003" s="4">
        <v>3</v>
      </c>
      <c r="H2003" s="4">
        <v>2</v>
      </c>
      <c r="I2003" s="4">
        <v>1</v>
      </c>
      <c r="J2003" s="4">
        <v>3</v>
      </c>
      <c r="K2003" s="4">
        <v>3</v>
      </c>
      <c r="L2003" s="4">
        <v>4</v>
      </c>
      <c r="M2003" s="4">
        <v>3</v>
      </c>
      <c r="N2003" s="14">
        <v>3</v>
      </c>
      <c r="O2003" s="25" t="b">
        <f t="shared" si="434"/>
        <v>1</v>
      </c>
      <c r="P2003" s="11">
        <f>IF($O2003 = TRUE, IF(ISBLANK(C2003), "", INDEX('Individual UI'!$E$6:$H$6,1,C2003)), "")</f>
        <v>4</v>
      </c>
      <c r="Q2003" s="4">
        <f>IF($O2003 = TRUE, IF(ISBLANK(D2003), "", INDEX('Individual UI'!$E$6:$H$6,1,D2003)), "")</f>
        <v>4</v>
      </c>
      <c r="R2003" s="4">
        <f>IF($O2003 = TRUE, IF(ISBLANK(E2003), "", INDEX('Individual UI'!$E$6:$H$6,1,E2003)), "")</f>
        <v>4</v>
      </c>
      <c r="S2003" s="4">
        <f>IF($O2003 = TRUE, IF(ISBLANK(F2003), "", INDEX('Individual UI'!$E$6:$H$6,1,F2003)), "")</f>
        <v>-4</v>
      </c>
      <c r="T2003" s="4">
        <f>IF($O2003 = TRUE, IF(ISBLANK(G2003), "", INDEX('Individual UI'!$E$6:$H$6,1,G2003)), "")</f>
        <v>2</v>
      </c>
      <c r="U2003" s="4">
        <f>IF($O2003 = TRUE, IF(ISBLANK(H2003), "", INDEX('Individual UI'!$E$6:$H$6,1,H2003)), "")</f>
        <v>-2</v>
      </c>
      <c r="V2003" s="4">
        <f>IF($O2003 = TRUE, IF(ISBLANK(I2003), "", INDEX('Individual UI'!$E$6:$H$6,1,I2003)), "")</f>
        <v>-4</v>
      </c>
      <c r="W2003" s="4">
        <f>IF($O2003 = TRUE, IF(ISBLANK(J2003), "", INDEX('Individual UI'!$E$6:$H$6,1,J2003)), "")</f>
        <v>2</v>
      </c>
      <c r="X2003" s="4">
        <f>IF($O2003 = TRUE, IF(ISBLANK(K2003), "", INDEX('Individual UI'!$E$6:$H$6,1,K2003)), "")</f>
        <v>2</v>
      </c>
      <c r="Y2003" s="4">
        <f>IF($O2003 = TRUE, IF(ISBLANK(L2003), "", INDEX('Individual UI'!$E$6:$H$6,1,L2003)), "")</f>
        <v>4</v>
      </c>
      <c r="Z2003" s="4">
        <f>IF($O2003 = TRUE, IF(ISBLANK(M2003), "", INDEX('Individual UI'!$E$6:$H$6,1,M2003)), "")</f>
        <v>2</v>
      </c>
      <c r="AA2003" s="14">
        <f>IF($O2003 = TRUE, IF(ISBLANK(N2003), "", INDEX('Individual UI'!$E$6:$H$6,1,N2003)), "")</f>
        <v>2</v>
      </c>
      <c r="AB2003" s="11">
        <f>IF($O2003 = TRUE, EXP(MMULT($P2003:$AA2003, Documentation!D$39:D$50) + Documentation!D$51), "")</f>
        <v>1.6684811605083488E-5</v>
      </c>
      <c r="AC2003" s="4">
        <f>IF($O2003 = TRUE, EXP(MMULT($P2003:$AA2003, Documentation!E$39:E$50) + Documentation!E$51), "")</f>
        <v>29.839428668142936</v>
      </c>
      <c r="AD2003" s="4">
        <f>IF($O2003 = TRUE, EXP(MMULT($P2003:$AA2003, Documentation!F$39:F$50) + Documentation!F$51), "")</f>
        <v>0.68699393470787118</v>
      </c>
      <c r="AE2003" s="4">
        <f>IF($O2003 = TRUE, EXP(MMULT($P2003:$AA2003, Documentation!G$39:G$50) + Documentation!G$51), "")</f>
        <v>8.6517430350777351E-4</v>
      </c>
      <c r="AF2003" s="14">
        <f>IF($O2003 = TRUE, EXP(MMULT($P2003:$AA2003, Documentation!H$39:H$50) + Documentation!H$51), "")</f>
        <v>1.0824364988253654</v>
      </c>
      <c r="AG2003" s="30">
        <f t="shared" si="435"/>
        <v>5.278376569355416E-7</v>
      </c>
      <c r="AH2003" s="28">
        <f t="shared" si="436"/>
        <v>0.94399472318219102</v>
      </c>
      <c r="AI2003" s="28">
        <f t="shared" si="437"/>
        <v>2.1733614823355188E-2</v>
      </c>
      <c r="AJ2003" s="28">
        <f t="shared" si="438"/>
        <v>2.7370496473885546E-5</v>
      </c>
      <c r="AK2003" s="33">
        <f t="shared" si="439"/>
        <v>3.4243763660322911E-2</v>
      </c>
      <c r="AL2003" s="11">
        <f t="shared" si="440"/>
        <v>2</v>
      </c>
      <c r="AM2003" s="14" t="str">
        <f>IF($O2003 = TRUE, INDEX(Documentation!$M$9:$M$13, $AL2003, 1), "")</f>
        <v>Cautious Consulters</v>
      </c>
      <c r="AN2003" s="1"/>
      <c r="AO2003" s="1"/>
      <c r="AP2003" s="38">
        <v>5.2783765693554097E-7</v>
      </c>
      <c r="AQ2003" s="35">
        <v>0.94399472318219102</v>
      </c>
      <c r="AR2003" s="35">
        <v>2.17336148233554E-2</v>
      </c>
      <c r="AS2003" s="35">
        <v>2.7370496473885099E-5</v>
      </c>
      <c r="AT2003" s="35">
        <v>3.4243763660322897E-2</v>
      </c>
      <c r="AU2003" s="14">
        <v>2</v>
      </c>
      <c r="AV2003" s="4" t="b">
        <f t="shared" si="441"/>
        <v>1</v>
      </c>
      <c r="AW2003" s="4" t="b">
        <f t="shared" si="442"/>
        <v>1</v>
      </c>
      <c r="AX2003" s="4" t="b">
        <f t="shared" si="443"/>
        <v>1</v>
      </c>
      <c r="AY2003" s="4" t="b">
        <f t="shared" si="444"/>
        <v>1</v>
      </c>
      <c r="AZ2003" s="4" t="b">
        <f t="shared" si="445"/>
        <v>1</v>
      </c>
      <c r="BA2003" s="4" t="b">
        <f t="shared" si="446"/>
        <v>1</v>
      </c>
      <c r="BB2003" s="14" t="b">
        <f t="shared" si="447"/>
        <v>1</v>
      </c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</row>
    <row r="2004" spans="1:64" x14ac:dyDescent="0.2">
      <c r="A2004" s="1"/>
      <c r="B2004" s="11" t="s">
        <v>2159</v>
      </c>
      <c r="C2004" s="4">
        <v>4</v>
      </c>
      <c r="D2004" s="4">
        <v>2</v>
      </c>
      <c r="E2004" s="4">
        <v>4</v>
      </c>
      <c r="F2004" s="4">
        <v>4</v>
      </c>
      <c r="G2004" s="4">
        <v>4</v>
      </c>
      <c r="H2004" s="4">
        <v>4</v>
      </c>
      <c r="I2004" s="4">
        <v>1</v>
      </c>
      <c r="J2004" s="4">
        <v>3</v>
      </c>
      <c r="K2004" s="4">
        <v>1</v>
      </c>
      <c r="L2004" s="4">
        <v>1</v>
      </c>
      <c r="M2004" s="4">
        <v>2</v>
      </c>
      <c r="N2004" s="14">
        <v>4</v>
      </c>
      <c r="O2004" s="25" t="b">
        <f t="shared" si="434"/>
        <v>1</v>
      </c>
      <c r="P2004" s="11">
        <f>IF($O2004 = TRUE, IF(ISBLANK(C2004), "", INDEX('Individual UI'!$E$6:$H$6,1,C2004)), "")</f>
        <v>4</v>
      </c>
      <c r="Q2004" s="4">
        <f>IF($O2004 = TRUE, IF(ISBLANK(D2004), "", INDEX('Individual UI'!$E$6:$H$6,1,D2004)), "")</f>
        <v>-2</v>
      </c>
      <c r="R2004" s="4">
        <f>IF($O2004 = TRUE, IF(ISBLANK(E2004), "", INDEX('Individual UI'!$E$6:$H$6,1,E2004)), "")</f>
        <v>4</v>
      </c>
      <c r="S2004" s="4">
        <f>IF($O2004 = TRUE, IF(ISBLANK(F2004), "", INDEX('Individual UI'!$E$6:$H$6,1,F2004)), "")</f>
        <v>4</v>
      </c>
      <c r="T2004" s="4">
        <f>IF($O2004 = TRUE, IF(ISBLANK(G2004), "", INDEX('Individual UI'!$E$6:$H$6,1,G2004)), "")</f>
        <v>4</v>
      </c>
      <c r="U2004" s="4">
        <f>IF($O2004 = TRUE, IF(ISBLANK(H2004), "", INDEX('Individual UI'!$E$6:$H$6,1,H2004)), "")</f>
        <v>4</v>
      </c>
      <c r="V2004" s="4">
        <f>IF($O2004 = TRUE, IF(ISBLANK(I2004), "", INDEX('Individual UI'!$E$6:$H$6,1,I2004)), "")</f>
        <v>-4</v>
      </c>
      <c r="W2004" s="4">
        <f>IF($O2004 = TRUE, IF(ISBLANK(J2004), "", INDEX('Individual UI'!$E$6:$H$6,1,J2004)), "")</f>
        <v>2</v>
      </c>
      <c r="X2004" s="4">
        <f>IF($O2004 = TRUE, IF(ISBLANK(K2004), "", INDEX('Individual UI'!$E$6:$H$6,1,K2004)), "")</f>
        <v>-4</v>
      </c>
      <c r="Y2004" s="4">
        <f>IF($O2004 = TRUE, IF(ISBLANK(L2004), "", INDEX('Individual UI'!$E$6:$H$6,1,L2004)), "")</f>
        <v>-4</v>
      </c>
      <c r="Z2004" s="4">
        <f>IF($O2004 = TRUE, IF(ISBLANK(M2004), "", INDEX('Individual UI'!$E$6:$H$6,1,M2004)), "")</f>
        <v>-2</v>
      </c>
      <c r="AA2004" s="14">
        <f>IF($O2004 = TRUE, IF(ISBLANK(N2004), "", INDEX('Individual UI'!$E$6:$H$6,1,N2004)), "")</f>
        <v>4</v>
      </c>
      <c r="AB2004" s="11">
        <f>IF($O2004 = TRUE, EXP(MMULT($P2004:$AA2004, Documentation!D$39:D$50) + Documentation!D$51), "")</f>
        <v>2.7621483132846049E-5</v>
      </c>
      <c r="AC2004" s="4">
        <f>IF($O2004 = TRUE, EXP(MMULT($P2004:$AA2004, Documentation!E$39:E$50) + Documentation!E$51), "")</f>
        <v>2.0903866333962218E-4</v>
      </c>
      <c r="AD2004" s="4">
        <f>IF($O2004 = TRUE, EXP(MMULT($P2004:$AA2004, Documentation!F$39:F$50) + Documentation!F$51), "")</f>
        <v>0.9130346453462832</v>
      </c>
      <c r="AE2004" s="4">
        <f>IF($O2004 = TRUE, EXP(MMULT($P2004:$AA2004, Documentation!G$39:G$50) + Documentation!G$51), "")</f>
        <v>89.032093839932088</v>
      </c>
      <c r="AF2004" s="14">
        <f>IF($O2004 = TRUE, EXP(MMULT($P2004:$AA2004, Documentation!H$39:H$50) + Documentation!H$51), "")</f>
        <v>1.30730171664567</v>
      </c>
      <c r="AG2004" s="30">
        <f t="shared" si="435"/>
        <v>3.0269233856580046E-7</v>
      </c>
      <c r="AH2004" s="28">
        <f t="shared" si="436"/>
        <v>2.2907677170201131E-6</v>
      </c>
      <c r="AI2004" s="28">
        <f t="shared" si="437"/>
        <v>1.0005566705533613E-2</v>
      </c>
      <c r="AJ2004" s="28">
        <f t="shared" si="438"/>
        <v>0.97566566437455637</v>
      </c>
      <c r="AK2004" s="33">
        <f t="shared" si="439"/>
        <v>1.4326175459854472E-2</v>
      </c>
      <c r="AL2004" s="11">
        <f t="shared" si="440"/>
        <v>4</v>
      </c>
      <c r="AM2004" s="14" t="str">
        <f>IF($O2004 = TRUE, INDEX(Documentation!$M$9:$M$13, $AL2004, 1), "")</f>
        <v>Financially Pressured</v>
      </c>
      <c r="AN2004" s="1"/>
      <c r="AO2004" s="1"/>
      <c r="AP2004" s="38">
        <v>3.0269233856579898E-7</v>
      </c>
      <c r="AQ2004" s="35">
        <v>2.29076771702013E-6</v>
      </c>
      <c r="AR2004" s="35">
        <v>1.0005566705533901E-2</v>
      </c>
      <c r="AS2004" s="35">
        <v>0.97566566437455604</v>
      </c>
      <c r="AT2004" s="35">
        <v>1.4326175459854699E-2</v>
      </c>
      <c r="AU2004" s="14">
        <v>4</v>
      </c>
      <c r="AV2004" s="4" t="b">
        <f t="shared" si="441"/>
        <v>1</v>
      </c>
      <c r="AW2004" s="4" t="b">
        <f t="shared" si="442"/>
        <v>1</v>
      </c>
      <c r="AX2004" s="4" t="b">
        <f t="shared" si="443"/>
        <v>1</v>
      </c>
      <c r="AY2004" s="4" t="b">
        <f t="shared" si="444"/>
        <v>1</v>
      </c>
      <c r="AZ2004" s="4" t="b">
        <f t="shared" si="445"/>
        <v>1</v>
      </c>
      <c r="BA2004" s="4" t="b">
        <f t="shared" si="446"/>
        <v>1</v>
      </c>
      <c r="BB2004" s="14" t="b">
        <f t="shared" si="447"/>
        <v>1</v>
      </c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</row>
    <row r="2005" spans="1:64" x14ac:dyDescent="0.2">
      <c r="A2005" s="1"/>
      <c r="B2005" s="11" t="s">
        <v>2160</v>
      </c>
      <c r="C2005" s="4">
        <v>2</v>
      </c>
      <c r="D2005" s="4">
        <v>1</v>
      </c>
      <c r="E2005" s="4">
        <v>4</v>
      </c>
      <c r="F2005" s="4">
        <v>2</v>
      </c>
      <c r="G2005" s="4">
        <v>3</v>
      </c>
      <c r="H2005" s="4">
        <v>3</v>
      </c>
      <c r="I2005" s="4">
        <v>2</v>
      </c>
      <c r="J2005" s="4">
        <v>2</v>
      </c>
      <c r="K2005" s="4">
        <v>2</v>
      </c>
      <c r="L2005" s="4">
        <v>3</v>
      </c>
      <c r="M2005" s="4">
        <v>1</v>
      </c>
      <c r="N2005" s="14">
        <v>2</v>
      </c>
      <c r="O2005" s="25" t="b">
        <f t="shared" si="434"/>
        <v>1</v>
      </c>
      <c r="P2005" s="11">
        <f>IF($O2005 = TRUE, IF(ISBLANK(C2005), "", INDEX('Individual UI'!$E$6:$H$6,1,C2005)), "")</f>
        <v>-2</v>
      </c>
      <c r="Q2005" s="4">
        <f>IF($O2005 = TRUE, IF(ISBLANK(D2005), "", INDEX('Individual UI'!$E$6:$H$6,1,D2005)), "")</f>
        <v>-4</v>
      </c>
      <c r="R2005" s="4">
        <f>IF($O2005 = TRUE, IF(ISBLANK(E2005), "", INDEX('Individual UI'!$E$6:$H$6,1,E2005)), "")</f>
        <v>4</v>
      </c>
      <c r="S2005" s="4">
        <f>IF($O2005 = TRUE, IF(ISBLANK(F2005), "", INDEX('Individual UI'!$E$6:$H$6,1,F2005)), "")</f>
        <v>-2</v>
      </c>
      <c r="T2005" s="4">
        <f>IF($O2005 = TRUE, IF(ISBLANK(G2005), "", INDEX('Individual UI'!$E$6:$H$6,1,G2005)), "")</f>
        <v>2</v>
      </c>
      <c r="U2005" s="4">
        <f>IF($O2005 = TRUE, IF(ISBLANK(H2005), "", INDEX('Individual UI'!$E$6:$H$6,1,H2005)), "")</f>
        <v>2</v>
      </c>
      <c r="V2005" s="4">
        <f>IF($O2005 = TRUE, IF(ISBLANK(I2005), "", INDEX('Individual UI'!$E$6:$H$6,1,I2005)), "")</f>
        <v>-2</v>
      </c>
      <c r="W2005" s="4">
        <f>IF($O2005 = TRUE, IF(ISBLANK(J2005), "", INDEX('Individual UI'!$E$6:$H$6,1,J2005)), "")</f>
        <v>-2</v>
      </c>
      <c r="X2005" s="4">
        <f>IF($O2005 = TRUE, IF(ISBLANK(K2005), "", INDEX('Individual UI'!$E$6:$H$6,1,K2005)), "")</f>
        <v>-2</v>
      </c>
      <c r="Y2005" s="4">
        <f>IF($O2005 = TRUE, IF(ISBLANK(L2005), "", INDEX('Individual UI'!$E$6:$H$6,1,L2005)), "")</f>
        <v>2</v>
      </c>
      <c r="Z2005" s="4">
        <f>IF($O2005 = TRUE, IF(ISBLANK(M2005), "", INDEX('Individual UI'!$E$6:$H$6,1,M2005)), "")</f>
        <v>-4</v>
      </c>
      <c r="AA2005" s="14">
        <f>IF($O2005 = TRUE, IF(ISBLANK(N2005), "", INDEX('Individual UI'!$E$6:$H$6,1,N2005)), "")</f>
        <v>-2</v>
      </c>
      <c r="AB2005" s="11">
        <f>IF($O2005 = TRUE, EXP(MMULT($P2005:$AA2005, Documentation!D$39:D$50) + Documentation!D$51), "")</f>
        <v>1.8152692665798345E-2</v>
      </c>
      <c r="AC2005" s="4">
        <f>IF($O2005 = TRUE, EXP(MMULT($P2005:$AA2005, Documentation!E$39:E$50) + Documentation!E$51), "")</f>
        <v>1.4871802592971934E-3</v>
      </c>
      <c r="AD2005" s="4">
        <f>IF($O2005 = TRUE, EXP(MMULT($P2005:$AA2005, Documentation!F$39:F$50) + Documentation!F$51), "")</f>
        <v>5.8009155679066601E-4</v>
      </c>
      <c r="AE2005" s="4">
        <f>IF($O2005 = TRUE, EXP(MMULT($P2005:$AA2005, Documentation!G$39:G$50) + Documentation!G$51), "")</f>
        <v>14.446708835106447</v>
      </c>
      <c r="AF2005" s="14">
        <f>IF($O2005 = TRUE, EXP(MMULT($P2005:$AA2005, Documentation!H$39:H$50) + Documentation!H$51), "")</f>
        <v>2.0746659660606549E-2</v>
      </c>
      <c r="AG2005" s="30">
        <f t="shared" si="435"/>
        <v>1.2529748279396786E-3</v>
      </c>
      <c r="AH2005" s="28">
        <f t="shared" si="436"/>
        <v>1.0265140625770829E-4</v>
      </c>
      <c r="AI2005" s="28">
        <f t="shared" si="437"/>
        <v>4.0040347288448903E-5</v>
      </c>
      <c r="AJ2005" s="28">
        <f t="shared" si="438"/>
        <v>0.9971723121312509</v>
      </c>
      <c r="AK2005" s="33">
        <f t="shared" si="439"/>
        <v>1.4320212872632975E-3</v>
      </c>
      <c r="AL2005" s="11">
        <f t="shared" si="440"/>
        <v>4</v>
      </c>
      <c r="AM2005" s="14" t="str">
        <f>IF($O2005 = TRUE, INDEX(Documentation!$M$9:$M$13, $AL2005, 1), "")</f>
        <v>Financially Pressured</v>
      </c>
      <c r="AN2005" s="1"/>
      <c r="AO2005" s="1"/>
      <c r="AP2005" s="38">
        <v>1.2529748279396899E-3</v>
      </c>
      <c r="AQ2005" s="35">
        <v>1.0265140625771E-4</v>
      </c>
      <c r="AR2005" s="35">
        <v>4.0040347288450103E-5</v>
      </c>
      <c r="AS2005" s="35">
        <v>0.99717231213125102</v>
      </c>
      <c r="AT2005" s="35">
        <v>1.43202128726332E-3</v>
      </c>
      <c r="AU2005" s="14">
        <v>4</v>
      </c>
      <c r="AV2005" s="4" t="b">
        <f t="shared" si="441"/>
        <v>1</v>
      </c>
      <c r="AW2005" s="4" t="b">
        <f t="shared" si="442"/>
        <v>1</v>
      </c>
      <c r="AX2005" s="4" t="b">
        <f t="shared" si="443"/>
        <v>1</v>
      </c>
      <c r="AY2005" s="4" t="b">
        <f t="shared" si="444"/>
        <v>1</v>
      </c>
      <c r="AZ2005" s="4" t="b">
        <f t="shared" si="445"/>
        <v>1</v>
      </c>
      <c r="BA2005" s="4" t="b">
        <f t="shared" si="446"/>
        <v>1</v>
      </c>
      <c r="BB2005" s="14" t="b">
        <f t="shared" si="447"/>
        <v>1</v>
      </c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</row>
    <row r="2006" spans="1:64" x14ac:dyDescent="0.2">
      <c r="A2006" s="1"/>
      <c r="B2006" s="11" t="s">
        <v>2161</v>
      </c>
      <c r="C2006" s="4">
        <v>3</v>
      </c>
      <c r="D2006" s="4">
        <v>4</v>
      </c>
      <c r="E2006" s="4">
        <v>2</v>
      </c>
      <c r="F2006" s="4">
        <v>3</v>
      </c>
      <c r="G2006" s="4">
        <v>3</v>
      </c>
      <c r="H2006" s="4">
        <v>3</v>
      </c>
      <c r="I2006" s="4">
        <v>3</v>
      </c>
      <c r="J2006" s="4">
        <v>1</v>
      </c>
      <c r="K2006" s="4">
        <v>3</v>
      </c>
      <c r="L2006" s="4">
        <v>4</v>
      </c>
      <c r="M2006" s="4">
        <v>3</v>
      </c>
      <c r="N2006" s="14">
        <v>3</v>
      </c>
      <c r="O2006" s="25" t="b">
        <f t="shared" si="434"/>
        <v>1</v>
      </c>
      <c r="P2006" s="11">
        <f>IF($O2006 = TRUE, IF(ISBLANK(C2006), "", INDEX('Individual UI'!$E$6:$H$6,1,C2006)), "")</f>
        <v>2</v>
      </c>
      <c r="Q2006" s="4">
        <f>IF($O2006 = TRUE, IF(ISBLANK(D2006), "", INDEX('Individual UI'!$E$6:$H$6,1,D2006)), "")</f>
        <v>4</v>
      </c>
      <c r="R2006" s="4">
        <f>IF($O2006 = TRUE, IF(ISBLANK(E2006), "", INDEX('Individual UI'!$E$6:$H$6,1,E2006)), "")</f>
        <v>-2</v>
      </c>
      <c r="S2006" s="4">
        <f>IF($O2006 = TRUE, IF(ISBLANK(F2006), "", INDEX('Individual UI'!$E$6:$H$6,1,F2006)), "")</f>
        <v>2</v>
      </c>
      <c r="T2006" s="4">
        <f>IF($O2006 = TRUE, IF(ISBLANK(G2006), "", INDEX('Individual UI'!$E$6:$H$6,1,G2006)), "")</f>
        <v>2</v>
      </c>
      <c r="U2006" s="4">
        <f>IF($O2006 = TRUE, IF(ISBLANK(H2006), "", INDEX('Individual UI'!$E$6:$H$6,1,H2006)), "")</f>
        <v>2</v>
      </c>
      <c r="V2006" s="4">
        <f>IF($O2006 = TRUE, IF(ISBLANK(I2006), "", INDEX('Individual UI'!$E$6:$H$6,1,I2006)), "")</f>
        <v>2</v>
      </c>
      <c r="W2006" s="4">
        <f>IF($O2006 = TRUE, IF(ISBLANK(J2006), "", INDEX('Individual UI'!$E$6:$H$6,1,J2006)), "")</f>
        <v>-4</v>
      </c>
      <c r="X2006" s="4">
        <f>IF($O2006 = TRUE, IF(ISBLANK(K2006), "", INDEX('Individual UI'!$E$6:$H$6,1,K2006)), "")</f>
        <v>2</v>
      </c>
      <c r="Y2006" s="4">
        <f>IF($O2006 = TRUE, IF(ISBLANK(L2006), "", INDEX('Individual UI'!$E$6:$H$6,1,L2006)), "")</f>
        <v>4</v>
      </c>
      <c r="Z2006" s="4">
        <f>IF($O2006 = TRUE, IF(ISBLANK(M2006), "", INDEX('Individual UI'!$E$6:$H$6,1,M2006)), "")</f>
        <v>2</v>
      </c>
      <c r="AA2006" s="14">
        <f>IF($O2006 = TRUE, IF(ISBLANK(N2006), "", INDEX('Individual UI'!$E$6:$H$6,1,N2006)), "")</f>
        <v>2</v>
      </c>
      <c r="AB2006" s="11">
        <f>IF($O2006 = TRUE, EXP(MMULT($P2006:$AA2006, Documentation!D$39:D$50) + Documentation!D$51), "")</f>
        <v>3.3167670427443449E-5</v>
      </c>
      <c r="AC2006" s="4">
        <f>IF($O2006 = TRUE, EXP(MMULT($P2006:$AA2006, Documentation!E$39:E$50) + Documentation!E$51), "")</f>
        <v>3.8735959150572472</v>
      </c>
      <c r="AD2006" s="4">
        <f>IF($O2006 = TRUE, EXP(MMULT($P2006:$AA2006, Documentation!F$39:F$50) + Documentation!F$51), "")</f>
        <v>0.17346300945228452</v>
      </c>
      <c r="AE2006" s="4">
        <f>IF($O2006 = TRUE, EXP(MMULT($P2006:$AA2006, Documentation!G$39:G$50) + Documentation!G$51), "")</f>
        <v>3.6756328471419287E-4</v>
      </c>
      <c r="AF2006" s="14">
        <f>IF($O2006 = TRUE, EXP(MMULT($P2006:$AA2006, Documentation!H$39:H$50) + Documentation!H$51), "")</f>
        <v>6.4323539190233966E-2</v>
      </c>
      <c r="AG2006" s="30">
        <f t="shared" si="435"/>
        <v>8.0664930170831017E-6</v>
      </c>
      <c r="AH2006" s="28">
        <f t="shared" si="436"/>
        <v>0.9420720236642609</v>
      </c>
      <c r="AI2006" s="28">
        <f t="shared" si="437"/>
        <v>4.2186808311726394E-2</v>
      </c>
      <c r="AJ2006" s="28">
        <f t="shared" si="438"/>
        <v>8.9392671576654396E-5</v>
      </c>
      <c r="AK2006" s="33">
        <f t="shared" si="439"/>
        <v>1.5643708859419205E-2</v>
      </c>
      <c r="AL2006" s="11">
        <f t="shared" si="440"/>
        <v>2</v>
      </c>
      <c r="AM2006" s="14" t="str">
        <f>IF($O2006 = TRUE, INDEX(Documentation!$M$9:$M$13, $AL2006, 1), "")</f>
        <v>Cautious Consulters</v>
      </c>
      <c r="AN2006" s="1"/>
      <c r="AO2006" s="1"/>
      <c r="AP2006" s="38">
        <v>8.0664930170830204E-6</v>
      </c>
      <c r="AQ2006" s="35">
        <v>0.94207202366426102</v>
      </c>
      <c r="AR2006" s="35">
        <v>4.2186808311725998E-2</v>
      </c>
      <c r="AS2006" s="35">
        <v>8.9392671576653501E-5</v>
      </c>
      <c r="AT2006" s="35">
        <v>1.5643708859419101E-2</v>
      </c>
      <c r="AU2006" s="14">
        <v>2</v>
      </c>
      <c r="AV2006" s="4" t="b">
        <f t="shared" si="441"/>
        <v>1</v>
      </c>
      <c r="AW2006" s="4" t="b">
        <f t="shared" si="442"/>
        <v>1</v>
      </c>
      <c r="AX2006" s="4" t="b">
        <f t="shared" si="443"/>
        <v>1</v>
      </c>
      <c r="AY2006" s="4" t="b">
        <f t="shared" si="444"/>
        <v>1</v>
      </c>
      <c r="AZ2006" s="4" t="b">
        <f t="shared" si="445"/>
        <v>1</v>
      </c>
      <c r="BA2006" s="4" t="b">
        <f t="shared" si="446"/>
        <v>1</v>
      </c>
      <c r="BB2006" s="14" t="b">
        <f t="shared" si="447"/>
        <v>1</v>
      </c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</row>
    <row r="2007" spans="1:64" x14ac:dyDescent="0.2">
      <c r="A2007" s="1"/>
      <c r="B2007" s="11" t="s">
        <v>2162</v>
      </c>
      <c r="C2007" s="4">
        <v>4</v>
      </c>
      <c r="D2007" s="4">
        <v>2</v>
      </c>
      <c r="E2007" s="4">
        <v>3</v>
      </c>
      <c r="F2007" s="4">
        <v>1</v>
      </c>
      <c r="G2007" s="4">
        <v>1</v>
      </c>
      <c r="H2007" s="4">
        <v>3</v>
      </c>
      <c r="I2007" s="4">
        <v>1</v>
      </c>
      <c r="J2007" s="4">
        <v>3</v>
      </c>
      <c r="K2007" s="4">
        <v>4</v>
      </c>
      <c r="L2007" s="4">
        <v>3</v>
      </c>
      <c r="M2007" s="4">
        <v>3</v>
      </c>
      <c r="N2007" s="14">
        <v>1</v>
      </c>
      <c r="O2007" s="25" t="b">
        <f t="shared" si="434"/>
        <v>1</v>
      </c>
      <c r="P2007" s="11">
        <f>IF($O2007 = TRUE, IF(ISBLANK(C2007), "", INDEX('Individual UI'!$E$6:$H$6,1,C2007)), "")</f>
        <v>4</v>
      </c>
      <c r="Q2007" s="4">
        <f>IF($O2007 = TRUE, IF(ISBLANK(D2007), "", INDEX('Individual UI'!$E$6:$H$6,1,D2007)), "")</f>
        <v>-2</v>
      </c>
      <c r="R2007" s="4">
        <f>IF($O2007 = TRUE, IF(ISBLANK(E2007), "", INDEX('Individual UI'!$E$6:$H$6,1,E2007)), "")</f>
        <v>2</v>
      </c>
      <c r="S2007" s="4">
        <f>IF($O2007 = TRUE, IF(ISBLANK(F2007), "", INDEX('Individual UI'!$E$6:$H$6,1,F2007)), "")</f>
        <v>-4</v>
      </c>
      <c r="T2007" s="4">
        <f>IF($O2007 = TRUE, IF(ISBLANK(G2007), "", INDEX('Individual UI'!$E$6:$H$6,1,G2007)), "")</f>
        <v>-4</v>
      </c>
      <c r="U2007" s="4">
        <f>IF($O2007 = TRUE, IF(ISBLANK(H2007), "", INDEX('Individual UI'!$E$6:$H$6,1,H2007)), "")</f>
        <v>2</v>
      </c>
      <c r="V2007" s="4">
        <f>IF($O2007 = TRUE, IF(ISBLANK(I2007), "", INDEX('Individual UI'!$E$6:$H$6,1,I2007)), "")</f>
        <v>-4</v>
      </c>
      <c r="W2007" s="4">
        <f>IF($O2007 = TRUE, IF(ISBLANK(J2007), "", INDEX('Individual UI'!$E$6:$H$6,1,J2007)), "")</f>
        <v>2</v>
      </c>
      <c r="X2007" s="4">
        <f>IF($O2007 = TRUE, IF(ISBLANK(K2007), "", INDEX('Individual UI'!$E$6:$H$6,1,K2007)), "")</f>
        <v>4</v>
      </c>
      <c r="Y2007" s="4">
        <f>IF($O2007 = TRUE, IF(ISBLANK(L2007), "", INDEX('Individual UI'!$E$6:$H$6,1,L2007)), "")</f>
        <v>2</v>
      </c>
      <c r="Z2007" s="4">
        <f>IF($O2007 = TRUE, IF(ISBLANK(M2007), "", INDEX('Individual UI'!$E$6:$H$6,1,M2007)), "")</f>
        <v>2</v>
      </c>
      <c r="AA2007" s="14">
        <f>IF($O2007 = TRUE, IF(ISBLANK(N2007), "", INDEX('Individual UI'!$E$6:$H$6,1,N2007)), "")</f>
        <v>-4</v>
      </c>
      <c r="AB2007" s="11">
        <f>IF($O2007 = TRUE, EXP(MMULT($P2007:$AA2007, Documentation!D$39:D$50) + Documentation!D$51), "")</f>
        <v>8.7392839420335014E-4</v>
      </c>
      <c r="AC2007" s="4">
        <f>IF($O2007 = TRUE, EXP(MMULT($P2007:$AA2007, Documentation!E$39:E$50) + Documentation!E$51), "")</f>
        <v>0.2778623845285233</v>
      </c>
      <c r="AD2007" s="4">
        <f>IF($O2007 = TRUE, EXP(MMULT($P2007:$AA2007, Documentation!F$39:F$50) + Documentation!F$51), "")</f>
        <v>5.550399852679367E-2</v>
      </c>
      <c r="AE2007" s="4">
        <f>IF($O2007 = TRUE, EXP(MMULT($P2007:$AA2007, Documentation!G$39:G$50) + Documentation!G$51), "")</f>
        <v>1.1733736805297622E-3</v>
      </c>
      <c r="AF2007" s="14">
        <f>IF($O2007 = TRUE, EXP(MMULT($P2007:$AA2007, Documentation!H$39:H$50) + Documentation!H$51), "")</f>
        <v>0.23106893881964946</v>
      </c>
      <c r="AG2007" s="30">
        <f t="shared" si="435"/>
        <v>1.5427276270365354E-3</v>
      </c>
      <c r="AH2007" s="28">
        <f t="shared" si="436"/>
        <v>0.49050469119631085</v>
      </c>
      <c r="AI2007" s="28">
        <f t="shared" si="437"/>
        <v>9.7980054780501272E-2</v>
      </c>
      <c r="AJ2007" s="28">
        <f t="shared" si="438"/>
        <v>2.0713321661106256E-3</v>
      </c>
      <c r="AK2007" s="33">
        <f t="shared" si="439"/>
        <v>0.40790119423004056</v>
      </c>
      <c r="AL2007" s="11">
        <f t="shared" si="440"/>
        <v>2</v>
      </c>
      <c r="AM2007" s="14" t="str">
        <f>IF($O2007 = TRUE, INDEX(Documentation!$M$9:$M$13, $AL2007, 1), "")</f>
        <v>Cautious Consulters</v>
      </c>
      <c r="AN2007" s="1"/>
      <c r="AO2007" s="1"/>
      <c r="AP2007" s="40">
        <v>1.5427276270365399E-3</v>
      </c>
      <c r="AQ2007" s="37">
        <v>0.49050469119630802</v>
      </c>
      <c r="AR2007" s="37">
        <v>9.7980054780500994E-2</v>
      </c>
      <c r="AS2007" s="37">
        <v>2.07133216611062E-3</v>
      </c>
      <c r="AT2007" s="37">
        <v>0.40790119423004401</v>
      </c>
      <c r="AU2007" s="16">
        <v>2</v>
      </c>
      <c r="AV2007" s="10" t="b">
        <f t="shared" si="441"/>
        <v>1</v>
      </c>
      <c r="AW2007" s="10" t="b">
        <f t="shared" si="442"/>
        <v>1</v>
      </c>
      <c r="AX2007" s="10" t="b">
        <f t="shared" si="443"/>
        <v>1</v>
      </c>
      <c r="AY2007" s="10" t="b">
        <f t="shared" si="444"/>
        <v>1</v>
      </c>
      <c r="AZ2007" s="10" t="b">
        <f t="shared" si="445"/>
        <v>1</v>
      </c>
      <c r="BA2007" s="10" t="b">
        <f t="shared" si="446"/>
        <v>1</v>
      </c>
      <c r="BB2007" s="16" t="b">
        <f t="shared" si="447"/>
        <v>1</v>
      </c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</row>
    <row r="2008" spans="1:64" x14ac:dyDescent="0.2">
      <c r="A2008" s="1"/>
      <c r="B2008" s="11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14"/>
      <c r="O2008" s="25" t="str">
        <f t="shared" si="434"/>
        <v/>
      </c>
      <c r="P2008" s="11" t="str">
        <f>IF($O2008 = TRUE, IF(ISBLANK(C2008), "", INDEX('Individual UI'!$E$6:$H$6,1,C2008)), "")</f>
        <v/>
      </c>
      <c r="Q2008" s="4" t="str">
        <f>IF($O2008 = TRUE, IF(ISBLANK(D2008), "", INDEX('Individual UI'!$E$6:$H$6,1,D2008)), "")</f>
        <v/>
      </c>
      <c r="R2008" s="4" t="str">
        <f>IF($O2008 = TRUE, IF(ISBLANK(E2008), "", INDEX('Individual UI'!$E$6:$H$6,1,E2008)), "")</f>
        <v/>
      </c>
      <c r="S2008" s="4" t="str">
        <f>IF($O2008 = TRUE, IF(ISBLANK(F2008), "", INDEX('Individual UI'!$E$6:$H$6,1,F2008)), "")</f>
        <v/>
      </c>
      <c r="T2008" s="4" t="str">
        <f>IF($O2008 = TRUE, IF(ISBLANK(G2008), "", INDEX('Individual UI'!$E$6:$H$6,1,G2008)), "")</f>
        <v/>
      </c>
      <c r="U2008" s="4" t="str">
        <f>IF($O2008 = TRUE, IF(ISBLANK(H2008), "", INDEX('Individual UI'!$E$6:$H$6,1,H2008)), "")</f>
        <v/>
      </c>
      <c r="V2008" s="4" t="str">
        <f>IF($O2008 = TRUE, IF(ISBLANK(I2008), "", INDEX('Individual UI'!$E$6:$H$6,1,I2008)), "")</f>
        <v/>
      </c>
      <c r="W2008" s="4" t="str">
        <f>IF($O2008 = TRUE, IF(ISBLANK(J2008), "", INDEX('Individual UI'!$E$6:$H$6,1,J2008)), "")</f>
        <v/>
      </c>
      <c r="X2008" s="4" t="str">
        <f>IF($O2008 = TRUE, IF(ISBLANK(K2008), "", INDEX('Individual UI'!$E$6:$H$6,1,K2008)), "")</f>
        <v/>
      </c>
      <c r="Y2008" s="4" t="str">
        <f>IF($O2008 = TRUE, IF(ISBLANK(L2008), "", INDEX('Individual UI'!$E$6:$H$6,1,L2008)), "")</f>
        <v/>
      </c>
      <c r="Z2008" s="4" t="str">
        <f>IF($O2008 = TRUE, IF(ISBLANK(M2008), "", INDEX('Individual UI'!$E$6:$H$6,1,M2008)), "")</f>
        <v/>
      </c>
      <c r="AA2008" s="14" t="str">
        <f>IF($O2008 = TRUE, IF(ISBLANK(N2008), "", INDEX('Individual UI'!$E$6:$H$6,1,N2008)), "")</f>
        <v/>
      </c>
      <c r="AB2008" s="11" t="str">
        <f>IF($O2008 = TRUE, EXP(MMULT($P2008:$AA2008, Documentation!D$39:D$50) + Documentation!D$51), "")</f>
        <v/>
      </c>
      <c r="AC2008" s="4" t="str">
        <f>IF($O2008 = TRUE, EXP(MMULT($P2008:$AA2008, Documentation!E$39:E$50) + Documentation!E$51), "")</f>
        <v/>
      </c>
      <c r="AD2008" s="4" t="str">
        <f>IF($O2008 = TRUE, EXP(MMULT($P2008:$AA2008, Documentation!F$39:F$50) + Documentation!F$51), "")</f>
        <v/>
      </c>
      <c r="AE2008" s="4" t="str">
        <f>IF($O2008 = TRUE, EXP(MMULT($P2008:$AA2008, Documentation!G$39:G$50) + Documentation!G$51), "")</f>
        <v/>
      </c>
      <c r="AF2008" s="14" t="str">
        <f>IF($O2008 = TRUE, EXP(MMULT($P2008:$AA2008, Documentation!H$39:H$50) + Documentation!H$51), "")</f>
        <v/>
      </c>
      <c r="AG2008" s="30" t="str">
        <f t="shared" si="435"/>
        <v/>
      </c>
      <c r="AH2008" s="28" t="str">
        <f t="shared" si="436"/>
        <v/>
      </c>
      <c r="AI2008" s="28" t="str">
        <f t="shared" si="437"/>
        <v/>
      </c>
      <c r="AJ2008" s="28" t="str">
        <f t="shared" si="438"/>
        <v/>
      </c>
      <c r="AK2008" s="33" t="str">
        <f t="shared" si="439"/>
        <v/>
      </c>
      <c r="AL2008" s="11" t="str">
        <f t="shared" si="440"/>
        <v/>
      </c>
      <c r="AM2008" s="14" t="str">
        <f>IF($O2008 = TRUE, INDEX(Documentation!$M$9:$M$13, $AL2008, 1), "")</f>
        <v/>
      </c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</row>
    <row r="2009" spans="1:64" x14ac:dyDescent="0.2">
      <c r="A2009" s="1"/>
      <c r="B2009" s="11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14"/>
      <c r="O2009" s="25" t="str">
        <f t="shared" si="434"/>
        <v/>
      </c>
      <c r="P2009" s="11" t="str">
        <f>IF($O2009 = TRUE, IF(ISBLANK(C2009), "", INDEX('Individual UI'!$E$6:$H$6,1,C2009)), "")</f>
        <v/>
      </c>
      <c r="Q2009" s="4" t="str">
        <f>IF($O2009 = TRUE, IF(ISBLANK(D2009), "", INDEX('Individual UI'!$E$6:$H$6,1,D2009)), "")</f>
        <v/>
      </c>
      <c r="R2009" s="4" t="str">
        <f>IF($O2009 = TRUE, IF(ISBLANK(E2009), "", INDEX('Individual UI'!$E$6:$H$6,1,E2009)), "")</f>
        <v/>
      </c>
      <c r="S2009" s="4" t="str">
        <f>IF($O2009 = TRUE, IF(ISBLANK(F2009), "", INDEX('Individual UI'!$E$6:$H$6,1,F2009)), "")</f>
        <v/>
      </c>
      <c r="T2009" s="4" t="str">
        <f>IF($O2009 = TRUE, IF(ISBLANK(G2009), "", INDEX('Individual UI'!$E$6:$H$6,1,G2009)), "")</f>
        <v/>
      </c>
      <c r="U2009" s="4" t="str">
        <f>IF($O2009 = TRUE, IF(ISBLANK(H2009), "", INDEX('Individual UI'!$E$6:$H$6,1,H2009)), "")</f>
        <v/>
      </c>
      <c r="V2009" s="4" t="str">
        <f>IF($O2009 = TRUE, IF(ISBLANK(I2009), "", INDEX('Individual UI'!$E$6:$H$6,1,I2009)), "")</f>
        <v/>
      </c>
      <c r="W2009" s="4" t="str">
        <f>IF($O2009 = TRUE, IF(ISBLANK(J2009), "", INDEX('Individual UI'!$E$6:$H$6,1,J2009)), "")</f>
        <v/>
      </c>
      <c r="X2009" s="4" t="str">
        <f>IF($O2009 = TRUE, IF(ISBLANK(K2009), "", INDEX('Individual UI'!$E$6:$H$6,1,K2009)), "")</f>
        <v/>
      </c>
      <c r="Y2009" s="4" t="str">
        <f>IF($O2009 = TRUE, IF(ISBLANK(L2009), "", INDEX('Individual UI'!$E$6:$H$6,1,L2009)), "")</f>
        <v/>
      </c>
      <c r="Z2009" s="4" t="str">
        <f>IF($O2009 = TRUE, IF(ISBLANK(M2009), "", INDEX('Individual UI'!$E$6:$H$6,1,M2009)), "")</f>
        <v/>
      </c>
      <c r="AA2009" s="14" t="str">
        <f>IF($O2009 = TRUE, IF(ISBLANK(N2009), "", INDEX('Individual UI'!$E$6:$H$6,1,N2009)), "")</f>
        <v/>
      </c>
      <c r="AB2009" s="11" t="str">
        <f>IF($O2009 = TRUE, EXP(MMULT($P2009:$AA2009, Documentation!D$39:D$50) + Documentation!D$51), "")</f>
        <v/>
      </c>
      <c r="AC2009" s="4" t="str">
        <f>IF($O2009 = TRUE, EXP(MMULT($P2009:$AA2009, Documentation!E$39:E$50) + Documentation!E$51), "")</f>
        <v/>
      </c>
      <c r="AD2009" s="4" t="str">
        <f>IF($O2009 = TRUE, EXP(MMULT($P2009:$AA2009, Documentation!F$39:F$50) + Documentation!F$51), "")</f>
        <v/>
      </c>
      <c r="AE2009" s="4" t="str">
        <f>IF($O2009 = TRUE, EXP(MMULT($P2009:$AA2009, Documentation!G$39:G$50) + Documentation!G$51), "")</f>
        <v/>
      </c>
      <c r="AF2009" s="14" t="str">
        <f>IF($O2009 = TRUE, EXP(MMULT($P2009:$AA2009, Documentation!H$39:H$50) + Documentation!H$51), "")</f>
        <v/>
      </c>
      <c r="AG2009" s="30" t="str">
        <f t="shared" si="435"/>
        <v/>
      </c>
      <c r="AH2009" s="28" t="str">
        <f t="shared" si="436"/>
        <v/>
      </c>
      <c r="AI2009" s="28" t="str">
        <f t="shared" si="437"/>
        <v/>
      </c>
      <c r="AJ2009" s="28" t="str">
        <f t="shared" si="438"/>
        <v/>
      </c>
      <c r="AK2009" s="33" t="str">
        <f t="shared" si="439"/>
        <v/>
      </c>
      <c r="AL2009" s="11" t="str">
        <f t="shared" si="440"/>
        <v/>
      </c>
      <c r="AM2009" s="14" t="str">
        <f>IF($O2009 = TRUE, INDEX(Documentation!$M$9:$M$13, $AL2009, 1), "")</f>
        <v/>
      </c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</row>
    <row r="2010" spans="1:64" x14ac:dyDescent="0.2">
      <c r="A2010" s="1"/>
      <c r="B2010" s="11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14"/>
      <c r="O2010" s="25" t="str">
        <f t="shared" si="434"/>
        <v/>
      </c>
      <c r="P2010" s="11" t="str">
        <f>IF($O2010 = TRUE, IF(ISBLANK(C2010), "", INDEX('Individual UI'!$E$6:$H$6,1,C2010)), "")</f>
        <v/>
      </c>
      <c r="Q2010" s="4" t="str">
        <f>IF($O2010 = TRUE, IF(ISBLANK(D2010), "", INDEX('Individual UI'!$E$6:$H$6,1,D2010)), "")</f>
        <v/>
      </c>
      <c r="R2010" s="4" t="str">
        <f>IF($O2010 = TRUE, IF(ISBLANK(E2010), "", INDEX('Individual UI'!$E$6:$H$6,1,E2010)), "")</f>
        <v/>
      </c>
      <c r="S2010" s="4" t="str">
        <f>IF($O2010 = TRUE, IF(ISBLANK(F2010), "", INDEX('Individual UI'!$E$6:$H$6,1,F2010)), "")</f>
        <v/>
      </c>
      <c r="T2010" s="4" t="str">
        <f>IF($O2010 = TRUE, IF(ISBLANK(G2010), "", INDEX('Individual UI'!$E$6:$H$6,1,G2010)), "")</f>
        <v/>
      </c>
      <c r="U2010" s="4" t="str">
        <f>IF($O2010 = TRUE, IF(ISBLANK(H2010), "", INDEX('Individual UI'!$E$6:$H$6,1,H2010)), "")</f>
        <v/>
      </c>
      <c r="V2010" s="4" t="str">
        <f>IF($O2010 = TRUE, IF(ISBLANK(I2010), "", INDEX('Individual UI'!$E$6:$H$6,1,I2010)), "")</f>
        <v/>
      </c>
      <c r="W2010" s="4" t="str">
        <f>IF($O2010 = TRUE, IF(ISBLANK(J2010), "", INDEX('Individual UI'!$E$6:$H$6,1,J2010)), "")</f>
        <v/>
      </c>
      <c r="X2010" s="4" t="str">
        <f>IF($O2010 = TRUE, IF(ISBLANK(K2010), "", INDEX('Individual UI'!$E$6:$H$6,1,K2010)), "")</f>
        <v/>
      </c>
      <c r="Y2010" s="4" t="str">
        <f>IF($O2010 = TRUE, IF(ISBLANK(L2010), "", INDEX('Individual UI'!$E$6:$H$6,1,L2010)), "")</f>
        <v/>
      </c>
      <c r="Z2010" s="4" t="str">
        <f>IF($O2010 = TRUE, IF(ISBLANK(M2010), "", INDEX('Individual UI'!$E$6:$H$6,1,M2010)), "")</f>
        <v/>
      </c>
      <c r="AA2010" s="14" t="str">
        <f>IF($O2010 = TRUE, IF(ISBLANK(N2010), "", INDEX('Individual UI'!$E$6:$H$6,1,N2010)), "")</f>
        <v/>
      </c>
      <c r="AB2010" s="11" t="str">
        <f>IF($O2010 = TRUE, EXP(MMULT($P2010:$AA2010, Documentation!D$39:D$50) + Documentation!D$51), "")</f>
        <v/>
      </c>
      <c r="AC2010" s="4" t="str">
        <f>IF($O2010 = TRUE, EXP(MMULT($P2010:$AA2010, Documentation!E$39:E$50) + Documentation!E$51), "")</f>
        <v/>
      </c>
      <c r="AD2010" s="4" t="str">
        <f>IF($O2010 = TRUE, EXP(MMULT($P2010:$AA2010, Documentation!F$39:F$50) + Documentation!F$51), "")</f>
        <v/>
      </c>
      <c r="AE2010" s="4" t="str">
        <f>IF($O2010 = TRUE, EXP(MMULT($P2010:$AA2010, Documentation!G$39:G$50) + Documentation!G$51), "")</f>
        <v/>
      </c>
      <c r="AF2010" s="14" t="str">
        <f>IF($O2010 = TRUE, EXP(MMULT($P2010:$AA2010, Documentation!H$39:H$50) + Documentation!H$51), "")</f>
        <v/>
      </c>
      <c r="AG2010" s="30" t="str">
        <f t="shared" si="435"/>
        <v/>
      </c>
      <c r="AH2010" s="28" t="str">
        <f t="shared" si="436"/>
        <v/>
      </c>
      <c r="AI2010" s="28" t="str">
        <f t="shared" si="437"/>
        <v/>
      </c>
      <c r="AJ2010" s="28" t="str">
        <f t="shared" si="438"/>
        <v/>
      </c>
      <c r="AK2010" s="33" t="str">
        <f t="shared" si="439"/>
        <v/>
      </c>
      <c r="AL2010" s="11" t="str">
        <f t="shared" si="440"/>
        <v/>
      </c>
      <c r="AM2010" s="14" t="str">
        <f>IF($O2010 = TRUE, INDEX(Documentation!$M$9:$M$13, $AL2010, 1), "")</f>
        <v/>
      </c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</row>
    <row r="2011" spans="1:64" x14ac:dyDescent="0.2">
      <c r="A2011" s="1"/>
      <c r="B2011" s="11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14"/>
      <c r="O2011" s="25" t="str">
        <f t="shared" si="434"/>
        <v/>
      </c>
      <c r="P2011" s="11" t="str">
        <f>IF($O2011 = TRUE, IF(ISBLANK(C2011), "", INDEX('Individual UI'!$E$6:$H$6,1,C2011)), "")</f>
        <v/>
      </c>
      <c r="Q2011" s="4" t="str">
        <f>IF($O2011 = TRUE, IF(ISBLANK(D2011), "", INDEX('Individual UI'!$E$6:$H$6,1,D2011)), "")</f>
        <v/>
      </c>
      <c r="R2011" s="4" t="str">
        <f>IF($O2011 = TRUE, IF(ISBLANK(E2011), "", INDEX('Individual UI'!$E$6:$H$6,1,E2011)), "")</f>
        <v/>
      </c>
      <c r="S2011" s="4" t="str">
        <f>IF($O2011 = TRUE, IF(ISBLANK(F2011), "", INDEX('Individual UI'!$E$6:$H$6,1,F2011)), "")</f>
        <v/>
      </c>
      <c r="T2011" s="4" t="str">
        <f>IF($O2011 = TRUE, IF(ISBLANK(G2011), "", INDEX('Individual UI'!$E$6:$H$6,1,G2011)), "")</f>
        <v/>
      </c>
      <c r="U2011" s="4" t="str">
        <f>IF($O2011 = TRUE, IF(ISBLANK(H2011), "", INDEX('Individual UI'!$E$6:$H$6,1,H2011)), "")</f>
        <v/>
      </c>
      <c r="V2011" s="4" t="str">
        <f>IF($O2011 = TRUE, IF(ISBLANK(I2011), "", INDEX('Individual UI'!$E$6:$H$6,1,I2011)), "")</f>
        <v/>
      </c>
      <c r="W2011" s="4" t="str">
        <f>IF($O2011 = TRUE, IF(ISBLANK(J2011), "", INDEX('Individual UI'!$E$6:$H$6,1,J2011)), "")</f>
        <v/>
      </c>
      <c r="X2011" s="4" t="str">
        <f>IF($O2011 = TRUE, IF(ISBLANK(K2011), "", INDEX('Individual UI'!$E$6:$H$6,1,K2011)), "")</f>
        <v/>
      </c>
      <c r="Y2011" s="4" t="str">
        <f>IF($O2011 = TRUE, IF(ISBLANK(L2011), "", INDEX('Individual UI'!$E$6:$H$6,1,L2011)), "")</f>
        <v/>
      </c>
      <c r="Z2011" s="4" t="str">
        <f>IF($O2011 = TRUE, IF(ISBLANK(M2011), "", INDEX('Individual UI'!$E$6:$H$6,1,M2011)), "")</f>
        <v/>
      </c>
      <c r="AA2011" s="14" t="str">
        <f>IF($O2011 = TRUE, IF(ISBLANK(N2011), "", INDEX('Individual UI'!$E$6:$H$6,1,N2011)), "")</f>
        <v/>
      </c>
      <c r="AB2011" s="11" t="str">
        <f>IF($O2011 = TRUE, EXP(MMULT($P2011:$AA2011, Documentation!D$39:D$50) + Documentation!D$51), "")</f>
        <v/>
      </c>
      <c r="AC2011" s="4" t="str">
        <f>IF($O2011 = TRUE, EXP(MMULT($P2011:$AA2011, Documentation!E$39:E$50) + Documentation!E$51), "")</f>
        <v/>
      </c>
      <c r="AD2011" s="4" t="str">
        <f>IF($O2011 = TRUE, EXP(MMULT($P2011:$AA2011, Documentation!F$39:F$50) + Documentation!F$51), "")</f>
        <v/>
      </c>
      <c r="AE2011" s="4" t="str">
        <f>IF($O2011 = TRUE, EXP(MMULT($P2011:$AA2011, Documentation!G$39:G$50) + Documentation!G$51), "")</f>
        <v/>
      </c>
      <c r="AF2011" s="14" t="str">
        <f>IF($O2011 = TRUE, EXP(MMULT($P2011:$AA2011, Documentation!H$39:H$50) + Documentation!H$51), "")</f>
        <v/>
      </c>
      <c r="AG2011" s="30" t="str">
        <f t="shared" si="435"/>
        <v/>
      </c>
      <c r="AH2011" s="28" t="str">
        <f t="shared" si="436"/>
        <v/>
      </c>
      <c r="AI2011" s="28" t="str">
        <f t="shared" si="437"/>
        <v/>
      </c>
      <c r="AJ2011" s="28" t="str">
        <f t="shared" si="438"/>
        <v/>
      </c>
      <c r="AK2011" s="33" t="str">
        <f t="shared" si="439"/>
        <v/>
      </c>
      <c r="AL2011" s="11" t="str">
        <f t="shared" si="440"/>
        <v/>
      </c>
      <c r="AM2011" s="14" t="str">
        <f>IF($O2011 = TRUE, INDEX(Documentation!$M$9:$M$13, $AL2011, 1), "")</f>
        <v/>
      </c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</row>
    <row r="2012" spans="1:64" x14ac:dyDescent="0.2">
      <c r="A2012" s="1"/>
      <c r="B2012" s="11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14"/>
      <c r="O2012" s="25" t="str">
        <f t="shared" si="434"/>
        <v/>
      </c>
      <c r="P2012" s="11" t="str">
        <f>IF($O2012 = TRUE, IF(ISBLANK(C2012), "", INDEX('Individual UI'!$E$6:$H$6,1,C2012)), "")</f>
        <v/>
      </c>
      <c r="Q2012" s="4" t="str">
        <f>IF($O2012 = TRUE, IF(ISBLANK(D2012), "", INDEX('Individual UI'!$E$6:$H$6,1,D2012)), "")</f>
        <v/>
      </c>
      <c r="R2012" s="4" t="str">
        <f>IF($O2012 = TRUE, IF(ISBLANK(E2012), "", INDEX('Individual UI'!$E$6:$H$6,1,E2012)), "")</f>
        <v/>
      </c>
      <c r="S2012" s="4" t="str">
        <f>IF($O2012 = TRUE, IF(ISBLANK(F2012), "", INDEX('Individual UI'!$E$6:$H$6,1,F2012)), "")</f>
        <v/>
      </c>
      <c r="T2012" s="4" t="str">
        <f>IF($O2012 = TRUE, IF(ISBLANK(G2012), "", INDEX('Individual UI'!$E$6:$H$6,1,G2012)), "")</f>
        <v/>
      </c>
      <c r="U2012" s="4" t="str">
        <f>IF($O2012 = TRUE, IF(ISBLANK(H2012), "", INDEX('Individual UI'!$E$6:$H$6,1,H2012)), "")</f>
        <v/>
      </c>
      <c r="V2012" s="4" t="str">
        <f>IF($O2012 = TRUE, IF(ISBLANK(I2012), "", INDEX('Individual UI'!$E$6:$H$6,1,I2012)), "")</f>
        <v/>
      </c>
      <c r="W2012" s="4" t="str">
        <f>IF($O2012 = TRUE, IF(ISBLANK(J2012), "", INDEX('Individual UI'!$E$6:$H$6,1,J2012)), "")</f>
        <v/>
      </c>
      <c r="X2012" s="4" t="str">
        <f>IF($O2012 = TRUE, IF(ISBLANK(K2012), "", INDEX('Individual UI'!$E$6:$H$6,1,K2012)), "")</f>
        <v/>
      </c>
      <c r="Y2012" s="4" t="str">
        <f>IF($O2012 = TRUE, IF(ISBLANK(L2012), "", INDEX('Individual UI'!$E$6:$H$6,1,L2012)), "")</f>
        <v/>
      </c>
      <c r="Z2012" s="4" t="str">
        <f>IF($O2012 = TRUE, IF(ISBLANK(M2012), "", INDEX('Individual UI'!$E$6:$H$6,1,M2012)), "")</f>
        <v/>
      </c>
      <c r="AA2012" s="14" t="str">
        <f>IF($O2012 = TRUE, IF(ISBLANK(N2012), "", INDEX('Individual UI'!$E$6:$H$6,1,N2012)), "")</f>
        <v/>
      </c>
      <c r="AB2012" s="11" t="str">
        <f>IF($O2012 = TRUE, EXP(MMULT($P2012:$AA2012, Documentation!D$39:D$50) + Documentation!D$51), "")</f>
        <v/>
      </c>
      <c r="AC2012" s="4" t="str">
        <f>IF($O2012 = TRUE, EXP(MMULT($P2012:$AA2012, Documentation!E$39:E$50) + Documentation!E$51), "")</f>
        <v/>
      </c>
      <c r="AD2012" s="4" t="str">
        <f>IF($O2012 = TRUE, EXP(MMULT($P2012:$AA2012, Documentation!F$39:F$50) + Documentation!F$51), "")</f>
        <v/>
      </c>
      <c r="AE2012" s="4" t="str">
        <f>IF($O2012 = TRUE, EXP(MMULT($P2012:$AA2012, Documentation!G$39:G$50) + Documentation!G$51), "")</f>
        <v/>
      </c>
      <c r="AF2012" s="14" t="str">
        <f>IF($O2012 = TRUE, EXP(MMULT($P2012:$AA2012, Documentation!H$39:H$50) + Documentation!H$51), "")</f>
        <v/>
      </c>
      <c r="AG2012" s="30" t="str">
        <f t="shared" si="435"/>
        <v/>
      </c>
      <c r="AH2012" s="28" t="str">
        <f t="shared" si="436"/>
        <v/>
      </c>
      <c r="AI2012" s="28" t="str">
        <f t="shared" si="437"/>
        <v/>
      </c>
      <c r="AJ2012" s="28" t="str">
        <f t="shared" si="438"/>
        <v/>
      </c>
      <c r="AK2012" s="33" t="str">
        <f t="shared" si="439"/>
        <v/>
      </c>
      <c r="AL2012" s="11" t="str">
        <f t="shared" si="440"/>
        <v/>
      </c>
      <c r="AM2012" s="14" t="str">
        <f>IF($O2012 = TRUE, INDEX(Documentation!$M$9:$M$13, $AL2012, 1), "")</f>
        <v/>
      </c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</row>
    <row r="2013" spans="1:64" x14ac:dyDescent="0.2">
      <c r="A2013" s="1"/>
      <c r="B2013" s="11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14"/>
      <c r="O2013" s="25" t="str">
        <f t="shared" si="434"/>
        <v/>
      </c>
      <c r="P2013" s="11" t="str">
        <f>IF($O2013 = TRUE, IF(ISBLANK(C2013), "", INDEX('Individual UI'!$E$6:$H$6,1,C2013)), "")</f>
        <v/>
      </c>
      <c r="Q2013" s="4" t="str">
        <f>IF($O2013 = TRUE, IF(ISBLANK(D2013), "", INDEX('Individual UI'!$E$6:$H$6,1,D2013)), "")</f>
        <v/>
      </c>
      <c r="R2013" s="4" t="str">
        <f>IF($O2013 = TRUE, IF(ISBLANK(E2013), "", INDEX('Individual UI'!$E$6:$H$6,1,E2013)), "")</f>
        <v/>
      </c>
      <c r="S2013" s="4" t="str">
        <f>IF($O2013 = TRUE, IF(ISBLANK(F2013), "", INDEX('Individual UI'!$E$6:$H$6,1,F2013)), "")</f>
        <v/>
      </c>
      <c r="T2013" s="4" t="str">
        <f>IF($O2013 = TRUE, IF(ISBLANK(G2013), "", INDEX('Individual UI'!$E$6:$H$6,1,G2013)), "")</f>
        <v/>
      </c>
      <c r="U2013" s="4" t="str">
        <f>IF($O2013 = TRUE, IF(ISBLANK(H2013), "", INDEX('Individual UI'!$E$6:$H$6,1,H2013)), "")</f>
        <v/>
      </c>
      <c r="V2013" s="4" t="str">
        <f>IF($O2013 = TRUE, IF(ISBLANK(I2013), "", INDEX('Individual UI'!$E$6:$H$6,1,I2013)), "")</f>
        <v/>
      </c>
      <c r="W2013" s="4" t="str">
        <f>IF($O2013 = TRUE, IF(ISBLANK(J2013), "", INDEX('Individual UI'!$E$6:$H$6,1,J2013)), "")</f>
        <v/>
      </c>
      <c r="X2013" s="4" t="str">
        <f>IF($O2013 = TRUE, IF(ISBLANK(K2013), "", INDEX('Individual UI'!$E$6:$H$6,1,K2013)), "")</f>
        <v/>
      </c>
      <c r="Y2013" s="4" t="str">
        <f>IF($O2013 = TRUE, IF(ISBLANK(L2013), "", INDEX('Individual UI'!$E$6:$H$6,1,L2013)), "")</f>
        <v/>
      </c>
      <c r="Z2013" s="4" t="str">
        <f>IF($O2013 = TRUE, IF(ISBLANK(M2013), "", INDEX('Individual UI'!$E$6:$H$6,1,M2013)), "")</f>
        <v/>
      </c>
      <c r="AA2013" s="14" t="str">
        <f>IF($O2013 = TRUE, IF(ISBLANK(N2013), "", INDEX('Individual UI'!$E$6:$H$6,1,N2013)), "")</f>
        <v/>
      </c>
      <c r="AB2013" s="11" t="str">
        <f>IF($O2013 = TRUE, EXP(MMULT($P2013:$AA2013, Documentation!D$39:D$50) + Documentation!D$51), "")</f>
        <v/>
      </c>
      <c r="AC2013" s="4" t="str">
        <f>IF($O2013 = TRUE, EXP(MMULT($P2013:$AA2013, Documentation!E$39:E$50) + Documentation!E$51), "")</f>
        <v/>
      </c>
      <c r="AD2013" s="4" t="str">
        <f>IF($O2013 = TRUE, EXP(MMULT($P2013:$AA2013, Documentation!F$39:F$50) + Documentation!F$51), "")</f>
        <v/>
      </c>
      <c r="AE2013" s="4" t="str">
        <f>IF($O2013 = TRUE, EXP(MMULT($P2013:$AA2013, Documentation!G$39:G$50) + Documentation!G$51), "")</f>
        <v/>
      </c>
      <c r="AF2013" s="14" t="str">
        <f>IF($O2013 = TRUE, EXP(MMULT($P2013:$AA2013, Documentation!H$39:H$50) + Documentation!H$51), "")</f>
        <v/>
      </c>
      <c r="AG2013" s="30" t="str">
        <f t="shared" si="435"/>
        <v/>
      </c>
      <c r="AH2013" s="28" t="str">
        <f t="shared" si="436"/>
        <v/>
      </c>
      <c r="AI2013" s="28" t="str">
        <f t="shared" si="437"/>
        <v/>
      </c>
      <c r="AJ2013" s="28" t="str">
        <f t="shared" si="438"/>
        <v/>
      </c>
      <c r="AK2013" s="33" t="str">
        <f t="shared" si="439"/>
        <v/>
      </c>
      <c r="AL2013" s="11" t="str">
        <f t="shared" si="440"/>
        <v/>
      </c>
      <c r="AM2013" s="14" t="str">
        <f>IF($O2013 = TRUE, INDEX(Documentation!$M$9:$M$13, $AL2013, 1), "")</f>
        <v/>
      </c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</row>
    <row r="2014" spans="1:64" x14ac:dyDescent="0.2">
      <c r="A2014" s="1"/>
      <c r="B2014" s="11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14"/>
      <c r="O2014" s="25" t="str">
        <f t="shared" si="434"/>
        <v/>
      </c>
      <c r="P2014" s="11" t="str">
        <f>IF($O2014 = TRUE, IF(ISBLANK(C2014), "", INDEX('Individual UI'!$E$6:$H$6,1,C2014)), "")</f>
        <v/>
      </c>
      <c r="Q2014" s="4" t="str">
        <f>IF($O2014 = TRUE, IF(ISBLANK(D2014), "", INDEX('Individual UI'!$E$6:$H$6,1,D2014)), "")</f>
        <v/>
      </c>
      <c r="R2014" s="4" t="str">
        <f>IF($O2014 = TRUE, IF(ISBLANK(E2014), "", INDEX('Individual UI'!$E$6:$H$6,1,E2014)), "")</f>
        <v/>
      </c>
      <c r="S2014" s="4" t="str">
        <f>IF($O2014 = TRUE, IF(ISBLANK(F2014), "", INDEX('Individual UI'!$E$6:$H$6,1,F2014)), "")</f>
        <v/>
      </c>
      <c r="T2014" s="4" t="str">
        <f>IF($O2014 = TRUE, IF(ISBLANK(G2014), "", INDEX('Individual UI'!$E$6:$H$6,1,G2014)), "")</f>
        <v/>
      </c>
      <c r="U2014" s="4" t="str">
        <f>IF($O2014 = TRUE, IF(ISBLANK(H2014), "", INDEX('Individual UI'!$E$6:$H$6,1,H2014)), "")</f>
        <v/>
      </c>
      <c r="V2014" s="4" t="str">
        <f>IF($O2014 = TRUE, IF(ISBLANK(I2014), "", INDEX('Individual UI'!$E$6:$H$6,1,I2014)), "")</f>
        <v/>
      </c>
      <c r="W2014" s="4" t="str">
        <f>IF($O2014 = TRUE, IF(ISBLANK(J2014), "", INDEX('Individual UI'!$E$6:$H$6,1,J2014)), "")</f>
        <v/>
      </c>
      <c r="X2014" s="4" t="str">
        <f>IF($O2014 = TRUE, IF(ISBLANK(K2014), "", INDEX('Individual UI'!$E$6:$H$6,1,K2014)), "")</f>
        <v/>
      </c>
      <c r="Y2014" s="4" t="str">
        <f>IF($O2014 = TRUE, IF(ISBLANK(L2014), "", INDEX('Individual UI'!$E$6:$H$6,1,L2014)), "")</f>
        <v/>
      </c>
      <c r="Z2014" s="4" t="str">
        <f>IF($O2014 = TRUE, IF(ISBLANK(M2014), "", INDEX('Individual UI'!$E$6:$H$6,1,M2014)), "")</f>
        <v/>
      </c>
      <c r="AA2014" s="14" t="str">
        <f>IF($O2014 = TRUE, IF(ISBLANK(N2014), "", INDEX('Individual UI'!$E$6:$H$6,1,N2014)), "")</f>
        <v/>
      </c>
      <c r="AB2014" s="11" t="str">
        <f>IF($O2014 = TRUE, EXP(MMULT($P2014:$AA2014, Documentation!D$39:D$50) + Documentation!D$51), "")</f>
        <v/>
      </c>
      <c r="AC2014" s="4" t="str">
        <f>IF($O2014 = TRUE, EXP(MMULT($P2014:$AA2014, Documentation!E$39:E$50) + Documentation!E$51), "")</f>
        <v/>
      </c>
      <c r="AD2014" s="4" t="str">
        <f>IF($O2014 = TRUE, EXP(MMULT($P2014:$AA2014, Documentation!F$39:F$50) + Documentation!F$51), "")</f>
        <v/>
      </c>
      <c r="AE2014" s="4" t="str">
        <f>IF($O2014 = TRUE, EXP(MMULT($P2014:$AA2014, Documentation!G$39:G$50) + Documentation!G$51), "")</f>
        <v/>
      </c>
      <c r="AF2014" s="14" t="str">
        <f>IF($O2014 = TRUE, EXP(MMULT($P2014:$AA2014, Documentation!H$39:H$50) + Documentation!H$51), "")</f>
        <v/>
      </c>
      <c r="AG2014" s="30" t="str">
        <f t="shared" si="435"/>
        <v/>
      </c>
      <c r="AH2014" s="28" t="str">
        <f t="shared" si="436"/>
        <v/>
      </c>
      <c r="AI2014" s="28" t="str">
        <f t="shared" si="437"/>
        <v/>
      </c>
      <c r="AJ2014" s="28" t="str">
        <f t="shared" si="438"/>
        <v/>
      </c>
      <c r="AK2014" s="33" t="str">
        <f t="shared" si="439"/>
        <v/>
      </c>
      <c r="AL2014" s="11" t="str">
        <f t="shared" si="440"/>
        <v/>
      </c>
      <c r="AM2014" s="14" t="str">
        <f>IF($O2014 = TRUE, INDEX(Documentation!$M$9:$M$13, $AL2014, 1), "")</f>
        <v/>
      </c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</row>
    <row r="2015" spans="1:64" x14ac:dyDescent="0.2">
      <c r="A2015" s="1"/>
      <c r="B2015" s="11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14"/>
      <c r="O2015" s="25" t="str">
        <f t="shared" si="434"/>
        <v/>
      </c>
      <c r="P2015" s="11" t="str">
        <f>IF($O2015 = TRUE, IF(ISBLANK(C2015), "", INDEX('Individual UI'!$E$6:$H$6,1,C2015)), "")</f>
        <v/>
      </c>
      <c r="Q2015" s="4" t="str">
        <f>IF($O2015 = TRUE, IF(ISBLANK(D2015), "", INDEX('Individual UI'!$E$6:$H$6,1,D2015)), "")</f>
        <v/>
      </c>
      <c r="R2015" s="4" t="str">
        <f>IF($O2015 = TRUE, IF(ISBLANK(E2015), "", INDEX('Individual UI'!$E$6:$H$6,1,E2015)), "")</f>
        <v/>
      </c>
      <c r="S2015" s="4" t="str">
        <f>IF($O2015 = TRUE, IF(ISBLANK(F2015), "", INDEX('Individual UI'!$E$6:$H$6,1,F2015)), "")</f>
        <v/>
      </c>
      <c r="T2015" s="4" t="str">
        <f>IF($O2015 = TRUE, IF(ISBLANK(G2015), "", INDEX('Individual UI'!$E$6:$H$6,1,G2015)), "")</f>
        <v/>
      </c>
      <c r="U2015" s="4" t="str">
        <f>IF($O2015 = TRUE, IF(ISBLANK(H2015), "", INDEX('Individual UI'!$E$6:$H$6,1,H2015)), "")</f>
        <v/>
      </c>
      <c r="V2015" s="4" t="str">
        <f>IF($O2015 = TRUE, IF(ISBLANK(I2015), "", INDEX('Individual UI'!$E$6:$H$6,1,I2015)), "")</f>
        <v/>
      </c>
      <c r="W2015" s="4" t="str">
        <f>IF($O2015 = TRUE, IF(ISBLANK(J2015), "", INDEX('Individual UI'!$E$6:$H$6,1,J2015)), "")</f>
        <v/>
      </c>
      <c r="X2015" s="4" t="str">
        <f>IF($O2015 = TRUE, IF(ISBLANK(K2015), "", INDEX('Individual UI'!$E$6:$H$6,1,K2015)), "")</f>
        <v/>
      </c>
      <c r="Y2015" s="4" t="str">
        <f>IF($O2015 = TRUE, IF(ISBLANK(L2015), "", INDEX('Individual UI'!$E$6:$H$6,1,L2015)), "")</f>
        <v/>
      </c>
      <c r="Z2015" s="4" t="str">
        <f>IF($O2015 = TRUE, IF(ISBLANK(M2015), "", INDEX('Individual UI'!$E$6:$H$6,1,M2015)), "")</f>
        <v/>
      </c>
      <c r="AA2015" s="14" t="str">
        <f>IF($O2015 = TRUE, IF(ISBLANK(N2015), "", INDEX('Individual UI'!$E$6:$H$6,1,N2015)), "")</f>
        <v/>
      </c>
      <c r="AB2015" s="11" t="str">
        <f>IF($O2015 = TRUE, EXP(MMULT($P2015:$AA2015, Documentation!D$39:D$50) + Documentation!D$51), "")</f>
        <v/>
      </c>
      <c r="AC2015" s="4" t="str">
        <f>IF($O2015 = TRUE, EXP(MMULT($P2015:$AA2015, Documentation!E$39:E$50) + Documentation!E$51), "")</f>
        <v/>
      </c>
      <c r="AD2015" s="4" t="str">
        <f>IF($O2015 = TRUE, EXP(MMULT($P2015:$AA2015, Documentation!F$39:F$50) + Documentation!F$51), "")</f>
        <v/>
      </c>
      <c r="AE2015" s="4" t="str">
        <f>IF($O2015 = TRUE, EXP(MMULT($P2015:$AA2015, Documentation!G$39:G$50) + Documentation!G$51), "")</f>
        <v/>
      </c>
      <c r="AF2015" s="14" t="str">
        <f>IF($O2015 = TRUE, EXP(MMULT($P2015:$AA2015, Documentation!H$39:H$50) + Documentation!H$51), "")</f>
        <v/>
      </c>
      <c r="AG2015" s="30" t="str">
        <f t="shared" si="435"/>
        <v/>
      </c>
      <c r="AH2015" s="28" t="str">
        <f t="shared" si="436"/>
        <v/>
      </c>
      <c r="AI2015" s="28" t="str">
        <f t="shared" si="437"/>
        <v/>
      </c>
      <c r="AJ2015" s="28" t="str">
        <f t="shared" si="438"/>
        <v/>
      </c>
      <c r="AK2015" s="33" t="str">
        <f t="shared" si="439"/>
        <v/>
      </c>
      <c r="AL2015" s="11" t="str">
        <f t="shared" si="440"/>
        <v/>
      </c>
      <c r="AM2015" s="14" t="str">
        <f>IF($O2015 = TRUE, INDEX(Documentation!$M$9:$M$13, $AL2015, 1), "")</f>
        <v/>
      </c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</row>
    <row r="2016" spans="1:64" x14ac:dyDescent="0.2">
      <c r="A2016" s="1"/>
      <c r="B2016" s="11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14"/>
      <c r="O2016" s="25" t="str">
        <f t="shared" si="434"/>
        <v/>
      </c>
      <c r="P2016" s="11" t="str">
        <f>IF($O2016 = TRUE, IF(ISBLANK(C2016), "", INDEX('Individual UI'!$E$6:$H$6,1,C2016)), "")</f>
        <v/>
      </c>
      <c r="Q2016" s="4" t="str">
        <f>IF($O2016 = TRUE, IF(ISBLANK(D2016), "", INDEX('Individual UI'!$E$6:$H$6,1,D2016)), "")</f>
        <v/>
      </c>
      <c r="R2016" s="4" t="str">
        <f>IF($O2016 = TRUE, IF(ISBLANK(E2016), "", INDEX('Individual UI'!$E$6:$H$6,1,E2016)), "")</f>
        <v/>
      </c>
      <c r="S2016" s="4" t="str">
        <f>IF($O2016 = TRUE, IF(ISBLANK(F2016), "", INDEX('Individual UI'!$E$6:$H$6,1,F2016)), "")</f>
        <v/>
      </c>
      <c r="T2016" s="4" t="str">
        <f>IF($O2016 = TRUE, IF(ISBLANK(G2016), "", INDEX('Individual UI'!$E$6:$H$6,1,G2016)), "")</f>
        <v/>
      </c>
      <c r="U2016" s="4" t="str">
        <f>IF($O2016 = TRUE, IF(ISBLANK(H2016), "", INDEX('Individual UI'!$E$6:$H$6,1,H2016)), "")</f>
        <v/>
      </c>
      <c r="V2016" s="4" t="str">
        <f>IF($O2016 = TRUE, IF(ISBLANK(I2016), "", INDEX('Individual UI'!$E$6:$H$6,1,I2016)), "")</f>
        <v/>
      </c>
      <c r="W2016" s="4" t="str">
        <f>IF($O2016 = TRUE, IF(ISBLANK(J2016), "", INDEX('Individual UI'!$E$6:$H$6,1,J2016)), "")</f>
        <v/>
      </c>
      <c r="X2016" s="4" t="str">
        <f>IF($O2016 = TRUE, IF(ISBLANK(K2016), "", INDEX('Individual UI'!$E$6:$H$6,1,K2016)), "")</f>
        <v/>
      </c>
      <c r="Y2016" s="4" t="str">
        <f>IF($O2016 = TRUE, IF(ISBLANK(L2016), "", INDEX('Individual UI'!$E$6:$H$6,1,L2016)), "")</f>
        <v/>
      </c>
      <c r="Z2016" s="4" t="str">
        <f>IF($O2016 = TRUE, IF(ISBLANK(M2016), "", INDEX('Individual UI'!$E$6:$H$6,1,M2016)), "")</f>
        <v/>
      </c>
      <c r="AA2016" s="14" t="str">
        <f>IF($O2016 = TRUE, IF(ISBLANK(N2016), "", INDEX('Individual UI'!$E$6:$H$6,1,N2016)), "")</f>
        <v/>
      </c>
      <c r="AB2016" s="11" t="str">
        <f>IF($O2016 = TRUE, EXP(MMULT($P2016:$AA2016, Documentation!D$39:D$50) + Documentation!D$51), "")</f>
        <v/>
      </c>
      <c r="AC2016" s="4" t="str">
        <f>IF($O2016 = TRUE, EXP(MMULT($P2016:$AA2016, Documentation!E$39:E$50) + Documentation!E$51), "")</f>
        <v/>
      </c>
      <c r="AD2016" s="4" t="str">
        <f>IF($O2016 = TRUE, EXP(MMULT($P2016:$AA2016, Documentation!F$39:F$50) + Documentation!F$51), "")</f>
        <v/>
      </c>
      <c r="AE2016" s="4" t="str">
        <f>IF($O2016 = TRUE, EXP(MMULT($P2016:$AA2016, Documentation!G$39:G$50) + Documentation!G$51), "")</f>
        <v/>
      </c>
      <c r="AF2016" s="14" t="str">
        <f>IF($O2016 = TRUE, EXP(MMULT($P2016:$AA2016, Documentation!H$39:H$50) + Documentation!H$51), "")</f>
        <v/>
      </c>
      <c r="AG2016" s="30" t="str">
        <f t="shared" si="435"/>
        <v/>
      </c>
      <c r="AH2016" s="28" t="str">
        <f t="shared" si="436"/>
        <v/>
      </c>
      <c r="AI2016" s="28" t="str">
        <f t="shared" si="437"/>
        <v/>
      </c>
      <c r="AJ2016" s="28" t="str">
        <f t="shared" si="438"/>
        <v/>
      </c>
      <c r="AK2016" s="33" t="str">
        <f t="shared" si="439"/>
        <v/>
      </c>
      <c r="AL2016" s="11" t="str">
        <f t="shared" si="440"/>
        <v/>
      </c>
      <c r="AM2016" s="14" t="str">
        <f>IF($O2016 = TRUE, INDEX(Documentation!$M$9:$M$13, $AL2016, 1), "")</f>
        <v/>
      </c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</row>
    <row r="2017" spans="1:64" x14ac:dyDescent="0.2">
      <c r="A2017" s="1"/>
      <c r="B2017" s="11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14"/>
      <c r="O2017" s="25" t="str">
        <f t="shared" si="434"/>
        <v/>
      </c>
      <c r="P2017" s="11" t="str">
        <f>IF($O2017 = TRUE, IF(ISBLANK(C2017), "", INDEX('Individual UI'!$E$6:$H$6,1,C2017)), "")</f>
        <v/>
      </c>
      <c r="Q2017" s="4" t="str">
        <f>IF($O2017 = TRUE, IF(ISBLANK(D2017), "", INDEX('Individual UI'!$E$6:$H$6,1,D2017)), "")</f>
        <v/>
      </c>
      <c r="R2017" s="4" t="str">
        <f>IF($O2017 = TRUE, IF(ISBLANK(E2017), "", INDEX('Individual UI'!$E$6:$H$6,1,E2017)), "")</f>
        <v/>
      </c>
      <c r="S2017" s="4" t="str">
        <f>IF($O2017 = TRUE, IF(ISBLANK(F2017), "", INDEX('Individual UI'!$E$6:$H$6,1,F2017)), "")</f>
        <v/>
      </c>
      <c r="T2017" s="4" t="str">
        <f>IF($O2017 = TRUE, IF(ISBLANK(G2017), "", INDEX('Individual UI'!$E$6:$H$6,1,G2017)), "")</f>
        <v/>
      </c>
      <c r="U2017" s="4" t="str">
        <f>IF($O2017 = TRUE, IF(ISBLANK(H2017), "", INDEX('Individual UI'!$E$6:$H$6,1,H2017)), "")</f>
        <v/>
      </c>
      <c r="V2017" s="4" t="str">
        <f>IF($O2017 = TRUE, IF(ISBLANK(I2017), "", INDEX('Individual UI'!$E$6:$H$6,1,I2017)), "")</f>
        <v/>
      </c>
      <c r="W2017" s="4" t="str">
        <f>IF($O2017 = TRUE, IF(ISBLANK(J2017), "", INDEX('Individual UI'!$E$6:$H$6,1,J2017)), "")</f>
        <v/>
      </c>
      <c r="X2017" s="4" t="str">
        <f>IF($O2017 = TRUE, IF(ISBLANK(K2017), "", INDEX('Individual UI'!$E$6:$H$6,1,K2017)), "")</f>
        <v/>
      </c>
      <c r="Y2017" s="4" t="str">
        <f>IF($O2017 = TRUE, IF(ISBLANK(L2017), "", INDEX('Individual UI'!$E$6:$H$6,1,L2017)), "")</f>
        <v/>
      </c>
      <c r="Z2017" s="4" t="str">
        <f>IF($O2017 = TRUE, IF(ISBLANK(M2017), "", INDEX('Individual UI'!$E$6:$H$6,1,M2017)), "")</f>
        <v/>
      </c>
      <c r="AA2017" s="14" t="str">
        <f>IF($O2017 = TRUE, IF(ISBLANK(N2017), "", INDEX('Individual UI'!$E$6:$H$6,1,N2017)), "")</f>
        <v/>
      </c>
      <c r="AB2017" s="11" t="str">
        <f>IF($O2017 = TRUE, EXP(MMULT($P2017:$AA2017, Documentation!D$39:D$50) + Documentation!D$51), "")</f>
        <v/>
      </c>
      <c r="AC2017" s="4" t="str">
        <f>IF($O2017 = TRUE, EXP(MMULT($P2017:$AA2017, Documentation!E$39:E$50) + Documentation!E$51), "")</f>
        <v/>
      </c>
      <c r="AD2017" s="4" t="str">
        <f>IF($O2017 = TRUE, EXP(MMULT($P2017:$AA2017, Documentation!F$39:F$50) + Documentation!F$51), "")</f>
        <v/>
      </c>
      <c r="AE2017" s="4" t="str">
        <f>IF($O2017 = TRUE, EXP(MMULT($P2017:$AA2017, Documentation!G$39:G$50) + Documentation!G$51), "")</f>
        <v/>
      </c>
      <c r="AF2017" s="14" t="str">
        <f>IF($O2017 = TRUE, EXP(MMULT($P2017:$AA2017, Documentation!H$39:H$50) + Documentation!H$51), "")</f>
        <v/>
      </c>
      <c r="AG2017" s="30" t="str">
        <f t="shared" si="435"/>
        <v/>
      </c>
      <c r="AH2017" s="28" t="str">
        <f t="shared" si="436"/>
        <v/>
      </c>
      <c r="AI2017" s="28" t="str">
        <f t="shared" si="437"/>
        <v/>
      </c>
      <c r="AJ2017" s="28" t="str">
        <f t="shared" si="438"/>
        <v/>
      </c>
      <c r="AK2017" s="33" t="str">
        <f t="shared" si="439"/>
        <v/>
      </c>
      <c r="AL2017" s="11" t="str">
        <f t="shared" si="440"/>
        <v/>
      </c>
      <c r="AM2017" s="14" t="str">
        <f>IF($O2017 = TRUE, INDEX(Documentation!$M$9:$M$13, $AL2017, 1), "")</f>
        <v/>
      </c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</row>
    <row r="2018" spans="1:64" x14ac:dyDescent="0.2">
      <c r="A2018" s="1"/>
      <c r="B2018" s="11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14"/>
      <c r="O2018" s="25" t="str">
        <f t="shared" si="434"/>
        <v/>
      </c>
      <c r="P2018" s="11" t="str">
        <f>IF($O2018 = TRUE, IF(ISBLANK(C2018), "", INDEX('Individual UI'!$E$6:$H$6,1,C2018)), "")</f>
        <v/>
      </c>
      <c r="Q2018" s="4" t="str">
        <f>IF($O2018 = TRUE, IF(ISBLANK(D2018), "", INDEX('Individual UI'!$E$6:$H$6,1,D2018)), "")</f>
        <v/>
      </c>
      <c r="R2018" s="4" t="str">
        <f>IF($O2018 = TRUE, IF(ISBLANK(E2018), "", INDEX('Individual UI'!$E$6:$H$6,1,E2018)), "")</f>
        <v/>
      </c>
      <c r="S2018" s="4" t="str">
        <f>IF($O2018 = TRUE, IF(ISBLANK(F2018), "", INDEX('Individual UI'!$E$6:$H$6,1,F2018)), "")</f>
        <v/>
      </c>
      <c r="T2018" s="4" t="str">
        <f>IF($O2018 = TRUE, IF(ISBLANK(G2018), "", INDEX('Individual UI'!$E$6:$H$6,1,G2018)), "")</f>
        <v/>
      </c>
      <c r="U2018" s="4" t="str">
        <f>IF($O2018 = TRUE, IF(ISBLANK(H2018), "", INDEX('Individual UI'!$E$6:$H$6,1,H2018)), "")</f>
        <v/>
      </c>
      <c r="V2018" s="4" t="str">
        <f>IF($O2018 = TRUE, IF(ISBLANK(I2018), "", INDEX('Individual UI'!$E$6:$H$6,1,I2018)), "")</f>
        <v/>
      </c>
      <c r="W2018" s="4" t="str">
        <f>IF($O2018 = TRUE, IF(ISBLANK(J2018), "", INDEX('Individual UI'!$E$6:$H$6,1,J2018)), "")</f>
        <v/>
      </c>
      <c r="X2018" s="4" t="str">
        <f>IF($O2018 = TRUE, IF(ISBLANK(K2018), "", INDEX('Individual UI'!$E$6:$H$6,1,K2018)), "")</f>
        <v/>
      </c>
      <c r="Y2018" s="4" t="str">
        <f>IF($O2018 = TRUE, IF(ISBLANK(L2018), "", INDEX('Individual UI'!$E$6:$H$6,1,L2018)), "")</f>
        <v/>
      </c>
      <c r="Z2018" s="4" t="str">
        <f>IF($O2018 = TRUE, IF(ISBLANK(M2018), "", INDEX('Individual UI'!$E$6:$H$6,1,M2018)), "")</f>
        <v/>
      </c>
      <c r="AA2018" s="14" t="str">
        <f>IF($O2018 = TRUE, IF(ISBLANK(N2018), "", INDEX('Individual UI'!$E$6:$H$6,1,N2018)), "")</f>
        <v/>
      </c>
      <c r="AB2018" s="11" t="str">
        <f>IF($O2018 = TRUE, EXP(MMULT($P2018:$AA2018, Documentation!D$39:D$50) + Documentation!D$51), "")</f>
        <v/>
      </c>
      <c r="AC2018" s="4" t="str">
        <f>IF($O2018 = TRUE, EXP(MMULT($P2018:$AA2018, Documentation!E$39:E$50) + Documentation!E$51), "")</f>
        <v/>
      </c>
      <c r="AD2018" s="4" t="str">
        <f>IF($O2018 = TRUE, EXP(MMULT($P2018:$AA2018, Documentation!F$39:F$50) + Documentation!F$51), "")</f>
        <v/>
      </c>
      <c r="AE2018" s="4" t="str">
        <f>IF($O2018 = TRUE, EXP(MMULT($P2018:$AA2018, Documentation!G$39:G$50) + Documentation!G$51), "")</f>
        <v/>
      </c>
      <c r="AF2018" s="14" t="str">
        <f>IF($O2018 = TRUE, EXP(MMULT($P2018:$AA2018, Documentation!H$39:H$50) + Documentation!H$51), "")</f>
        <v/>
      </c>
      <c r="AG2018" s="30" t="str">
        <f t="shared" si="435"/>
        <v/>
      </c>
      <c r="AH2018" s="28" t="str">
        <f t="shared" si="436"/>
        <v/>
      </c>
      <c r="AI2018" s="28" t="str">
        <f t="shared" si="437"/>
        <v/>
      </c>
      <c r="AJ2018" s="28" t="str">
        <f t="shared" si="438"/>
        <v/>
      </c>
      <c r="AK2018" s="33" t="str">
        <f t="shared" si="439"/>
        <v/>
      </c>
      <c r="AL2018" s="11" t="str">
        <f t="shared" si="440"/>
        <v/>
      </c>
      <c r="AM2018" s="14" t="str">
        <f>IF($O2018 = TRUE, INDEX(Documentation!$M$9:$M$13, $AL2018, 1), "")</f>
        <v/>
      </c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</row>
    <row r="2019" spans="1:64" x14ac:dyDescent="0.2">
      <c r="A2019" s="1"/>
      <c r="B2019" s="11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14"/>
      <c r="O2019" s="25" t="str">
        <f t="shared" si="434"/>
        <v/>
      </c>
      <c r="P2019" s="11" t="str">
        <f>IF($O2019 = TRUE, IF(ISBLANK(C2019), "", INDEX('Individual UI'!$E$6:$H$6,1,C2019)), "")</f>
        <v/>
      </c>
      <c r="Q2019" s="4" t="str">
        <f>IF($O2019 = TRUE, IF(ISBLANK(D2019), "", INDEX('Individual UI'!$E$6:$H$6,1,D2019)), "")</f>
        <v/>
      </c>
      <c r="R2019" s="4" t="str">
        <f>IF($O2019 = TRUE, IF(ISBLANK(E2019), "", INDEX('Individual UI'!$E$6:$H$6,1,E2019)), "")</f>
        <v/>
      </c>
      <c r="S2019" s="4" t="str">
        <f>IF($O2019 = TRUE, IF(ISBLANK(F2019), "", INDEX('Individual UI'!$E$6:$H$6,1,F2019)), "")</f>
        <v/>
      </c>
      <c r="T2019" s="4" t="str">
        <f>IF($O2019 = TRUE, IF(ISBLANK(G2019), "", INDEX('Individual UI'!$E$6:$H$6,1,G2019)), "")</f>
        <v/>
      </c>
      <c r="U2019" s="4" t="str">
        <f>IF($O2019 = TRUE, IF(ISBLANK(H2019), "", INDEX('Individual UI'!$E$6:$H$6,1,H2019)), "")</f>
        <v/>
      </c>
      <c r="V2019" s="4" t="str">
        <f>IF($O2019 = TRUE, IF(ISBLANK(I2019), "", INDEX('Individual UI'!$E$6:$H$6,1,I2019)), "")</f>
        <v/>
      </c>
      <c r="W2019" s="4" t="str">
        <f>IF($O2019 = TRUE, IF(ISBLANK(J2019), "", INDEX('Individual UI'!$E$6:$H$6,1,J2019)), "")</f>
        <v/>
      </c>
      <c r="X2019" s="4" t="str">
        <f>IF($O2019 = TRUE, IF(ISBLANK(K2019), "", INDEX('Individual UI'!$E$6:$H$6,1,K2019)), "")</f>
        <v/>
      </c>
      <c r="Y2019" s="4" t="str">
        <f>IF($O2019 = TRUE, IF(ISBLANK(L2019), "", INDEX('Individual UI'!$E$6:$H$6,1,L2019)), "")</f>
        <v/>
      </c>
      <c r="Z2019" s="4" t="str">
        <f>IF($O2019 = TRUE, IF(ISBLANK(M2019), "", INDEX('Individual UI'!$E$6:$H$6,1,M2019)), "")</f>
        <v/>
      </c>
      <c r="AA2019" s="14" t="str">
        <f>IF($O2019 = TRUE, IF(ISBLANK(N2019), "", INDEX('Individual UI'!$E$6:$H$6,1,N2019)), "")</f>
        <v/>
      </c>
      <c r="AB2019" s="11" t="str">
        <f>IF($O2019 = TRUE, EXP(MMULT($P2019:$AA2019, Documentation!D$39:D$50) + Documentation!D$51), "")</f>
        <v/>
      </c>
      <c r="AC2019" s="4" t="str">
        <f>IF($O2019 = TRUE, EXP(MMULT($P2019:$AA2019, Documentation!E$39:E$50) + Documentation!E$51), "")</f>
        <v/>
      </c>
      <c r="AD2019" s="4" t="str">
        <f>IF($O2019 = TRUE, EXP(MMULT($P2019:$AA2019, Documentation!F$39:F$50) + Documentation!F$51), "")</f>
        <v/>
      </c>
      <c r="AE2019" s="4" t="str">
        <f>IF($O2019 = TRUE, EXP(MMULT($P2019:$AA2019, Documentation!G$39:G$50) + Documentation!G$51), "")</f>
        <v/>
      </c>
      <c r="AF2019" s="14" t="str">
        <f>IF($O2019 = TRUE, EXP(MMULT($P2019:$AA2019, Documentation!H$39:H$50) + Documentation!H$51), "")</f>
        <v/>
      </c>
      <c r="AG2019" s="30" t="str">
        <f t="shared" si="435"/>
        <v/>
      </c>
      <c r="AH2019" s="28" t="str">
        <f t="shared" si="436"/>
        <v/>
      </c>
      <c r="AI2019" s="28" t="str">
        <f t="shared" si="437"/>
        <v/>
      </c>
      <c r="AJ2019" s="28" t="str">
        <f t="shared" si="438"/>
        <v/>
      </c>
      <c r="AK2019" s="33" t="str">
        <f t="shared" si="439"/>
        <v/>
      </c>
      <c r="AL2019" s="11" t="str">
        <f t="shared" si="440"/>
        <v/>
      </c>
      <c r="AM2019" s="14" t="str">
        <f>IF($O2019 = TRUE, INDEX(Documentation!$M$9:$M$13, $AL2019, 1), "")</f>
        <v/>
      </c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</row>
    <row r="2020" spans="1:64" x14ac:dyDescent="0.2">
      <c r="A2020" s="1"/>
      <c r="B2020" s="11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14"/>
      <c r="O2020" s="25" t="str">
        <f t="shared" si="434"/>
        <v/>
      </c>
      <c r="P2020" s="11" t="str">
        <f>IF($O2020 = TRUE, IF(ISBLANK(C2020), "", INDEX('Individual UI'!$E$6:$H$6,1,C2020)), "")</f>
        <v/>
      </c>
      <c r="Q2020" s="4" t="str">
        <f>IF($O2020 = TRUE, IF(ISBLANK(D2020), "", INDEX('Individual UI'!$E$6:$H$6,1,D2020)), "")</f>
        <v/>
      </c>
      <c r="R2020" s="4" t="str">
        <f>IF($O2020 = TRUE, IF(ISBLANK(E2020), "", INDEX('Individual UI'!$E$6:$H$6,1,E2020)), "")</f>
        <v/>
      </c>
      <c r="S2020" s="4" t="str">
        <f>IF($O2020 = TRUE, IF(ISBLANK(F2020), "", INDEX('Individual UI'!$E$6:$H$6,1,F2020)), "")</f>
        <v/>
      </c>
      <c r="T2020" s="4" t="str">
        <f>IF($O2020 = TRUE, IF(ISBLANK(G2020), "", INDEX('Individual UI'!$E$6:$H$6,1,G2020)), "")</f>
        <v/>
      </c>
      <c r="U2020" s="4" t="str">
        <f>IF($O2020 = TRUE, IF(ISBLANK(H2020), "", INDEX('Individual UI'!$E$6:$H$6,1,H2020)), "")</f>
        <v/>
      </c>
      <c r="V2020" s="4" t="str">
        <f>IF($O2020 = TRUE, IF(ISBLANK(I2020), "", INDEX('Individual UI'!$E$6:$H$6,1,I2020)), "")</f>
        <v/>
      </c>
      <c r="W2020" s="4" t="str">
        <f>IF($O2020 = TRUE, IF(ISBLANK(J2020), "", INDEX('Individual UI'!$E$6:$H$6,1,J2020)), "")</f>
        <v/>
      </c>
      <c r="X2020" s="4" t="str">
        <f>IF($O2020 = TRUE, IF(ISBLANK(K2020), "", INDEX('Individual UI'!$E$6:$H$6,1,K2020)), "")</f>
        <v/>
      </c>
      <c r="Y2020" s="4" t="str">
        <f>IF($O2020 = TRUE, IF(ISBLANK(L2020), "", INDEX('Individual UI'!$E$6:$H$6,1,L2020)), "")</f>
        <v/>
      </c>
      <c r="Z2020" s="4" t="str">
        <f>IF($O2020 = TRUE, IF(ISBLANK(M2020), "", INDEX('Individual UI'!$E$6:$H$6,1,M2020)), "")</f>
        <v/>
      </c>
      <c r="AA2020" s="14" t="str">
        <f>IF($O2020 = TRUE, IF(ISBLANK(N2020), "", INDEX('Individual UI'!$E$6:$H$6,1,N2020)), "")</f>
        <v/>
      </c>
      <c r="AB2020" s="11" t="str">
        <f>IF($O2020 = TRUE, EXP(MMULT($P2020:$AA2020, Documentation!D$39:D$50) + Documentation!D$51), "")</f>
        <v/>
      </c>
      <c r="AC2020" s="4" t="str">
        <f>IF($O2020 = TRUE, EXP(MMULT($P2020:$AA2020, Documentation!E$39:E$50) + Documentation!E$51), "")</f>
        <v/>
      </c>
      <c r="AD2020" s="4" t="str">
        <f>IF($O2020 = TRUE, EXP(MMULT($P2020:$AA2020, Documentation!F$39:F$50) + Documentation!F$51), "")</f>
        <v/>
      </c>
      <c r="AE2020" s="4" t="str">
        <f>IF($O2020 = TRUE, EXP(MMULT($P2020:$AA2020, Documentation!G$39:G$50) + Documentation!G$51), "")</f>
        <v/>
      </c>
      <c r="AF2020" s="14" t="str">
        <f>IF($O2020 = TRUE, EXP(MMULT($P2020:$AA2020, Documentation!H$39:H$50) + Documentation!H$51), "")</f>
        <v/>
      </c>
      <c r="AG2020" s="30" t="str">
        <f t="shared" si="435"/>
        <v/>
      </c>
      <c r="AH2020" s="28" t="str">
        <f t="shared" si="436"/>
        <v/>
      </c>
      <c r="AI2020" s="28" t="str">
        <f t="shared" si="437"/>
        <v/>
      </c>
      <c r="AJ2020" s="28" t="str">
        <f t="shared" si="438"/>
        <v/>
      </c>
      <c r="AK2020" s="33" t="str">
        <f t="shared" si="439"/>
        <v/>
      </c>
      <c r="AL2020" s="11" t="str">
        <f t="shared" si="440"/>
        <v/>
      </c>
      <c r="AM2020" s="14" t="str">
        <f>IF($O2020 = TRUE, INDEX(Documentation!$M$9:$M$13, $AL2020, 1), "")</f>
        <v/>
      </c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</row>
    <row r="2021" spans="1:64" x14ac:dyDescent="0.2">
      <c r="A2021" s="1"/>
      <c r="B2021" s="11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14"/>
      <c r="O2021" s="25" t="str">
        <f t="shared" si="434"/>
        <v/>
      </c>
      <c r="P2021" s="11" t="str">
        <f>IF($O2021 = TRUE, IF(ISBLANK(C2021), "", INDEX('Individual UI'!$E$6:$H$6,1,C2021)), "")</f>
        <v/>
      </c>
      <c r="Q2021" s="4" t="str">
        <f>IF($O2021 = TRUE, IF(ISBLANK(D2021), "", INDEX('Individual UI'!$E$6:$H$6,1,D2021)), "")</f>
        <v/>
      </c>
      <c r="R2021" s="4" t="str">
        <f>IF($O2021 = TRUE, IF(ISBLANK(E2021), "", INDEX('Individual UI'!$E$6:$H$6,1,E2021)), "")</f>
        <v/>
      </c>
      <c r="S2021" s="4" t="str">
        <f>IF($O2021 = TRUE, IF(ISBLANK(F2021), "", INDEX('Individual UI'!$E$6:$H$6,1,F2021)), "")</f>
        <v/>
      </c>
      <c r="T2021" s="4" t="str">
        <f>IF($O2021 = TRUE, IF(ISBLANK(G2021), "", INDEX('Individual UI'!$E$6:$H$6,1,G2021)), "")</f>
        <v/>
      </c>
      <c r="U2021" s="4" t="str">
        <f>IF($O2021 = TRUE, IF(ISBLANK(H2021), "", INDEX('Individual UI'!$E$6:$H$6,1,H2021)), "")</f>
        <v/>
      </c>
      <c r="V2021" s="4" t="str">
        <f>IF($O2021 = TRUE, IF(ISBLANK(I2021), "", INDEX('Individual UI'!$E$6:$H$6,1,I2021)), "")</f>
        <v/>
      </c>
      <c r="W2021" s="4" t="str">
        <f>IF($O2021 = TRUE, IF(ISBLANK(J2021), "", INDEX('Individual UI'!$E$6:$H$6,1,J2021)), "")</f>
        <v/>
      </c>
      <c r="X2021" s="4" t="str">
        <f>IF($O2021 = TRUE, IF(ISBLANK(K2021), "", INDEX('Individual UI'!$E$6:$H$6,1,K2021)), "")</f>
        <v/>
      </c>
      <c r="Y2021" s="4" t="str">
        <f>IF($O2021 = TRUE, IF(ISBLANK(L2021), "", INDEX('Individual UI'!$E$6:$H$6,1,L2021)), "")</f>
        <v/>
      </c>
      <c r="Z2021" s="4" t="str">
        <f>IF($O2021 = TRUE, IF(ISBLANK(M2021), "", INDEX('Individual UI'!$E$6:$H$6,1,M2021)), "")</f>
        <v/>
      </c>
      <c r="AA2021" s="14" t="str">
        <f>IF($O2021 = TRUE, IF(ISBLANK(N2021), "", INDEX('Individual UI'!$E$6:$H$6,1,N2021)), "")</f>
        <v/>
      </c>
      <c r="AB2021" s="11" t="str">
        <f>IF($O2021 = TRUE, EXP(MMULT($P2021:$AA2021, Documentation!D$39:D$50) + Documentation!D$51), "")</f>
        <v/>
      </c>
      <c r="AC2021" s="4" t="str">
        <f>IF($O2021 = TRUE, EXP(MMULT($P2021:$AA2021, Documentation!E$39:E$50) + Documentation!E$51), "")</f>
        <v/>
      </c>
      <c r="AD2021" s="4" t="str">
        <f>IF($O2021 = TRUE, EXP(MMULT($P2021:$AA2021, Documentation!F$39:F$50) + Documentation!F$51), "")</f>
        <v/>
      </c>
      <c r="AE2021" s="4" t="str">
        <f>IF($O2021 = TRUE, EXP(MMULT($P2021:$AA2021, Documentation!G$39:G$50) + Documentation!G$51), "")</f>
        <v/>
      </c>
      <c r="AF2021" s="14" t="str">
        <f>IF($O2021 = TRUE, EXP(MMULT($P2021:$AA2021, Documentation!H$39:H$50) + Documentation!H$51), "")</f>
        <v/>
      </c>
      <c r="AG2021" s="30" t="str">
        <f t="shared" si="435"/>
        <v/>
      </c>
      <c r="AH2021" s="28" t="str">
        <f t="shared" si="436"/>
        <v/>
      </c>
      <c r="AI2021" s="28" t="str">
        <f t="shared" si="437"/>
        <v/>
      </c>
      <c r="AJ2021" s="28" t="str">
        <f t="shared" si="438"/>
        <v/>
      </c>
      <c r="AK2021" s="33" t="str">
        <f t="shared" si="439"/>
        <v/>
      </c>
      <c r="AL2021" s="11" t="str">
        <f t="shared" si="440"/>
        <v/>
      </c>
      <c r="AM2021" s="14" t="str">
        <f>IF($O2021 = TRUE, INDEX(Documentation!$M$9:$M$13, $AL2021, 1), "")</f>
        <v/>
      </c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</row>
    <row r="2022" spans="1:64" x14ac:dyDescent="0.2">
      <c r="A2022" s="1"/>
      <c r="B2022" s="11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14"/>
      <c r="O2022" s="25" t="str">
        <f t="shared" si="434"/>
        <v/>
      </c>
      <c r="P2022" s="11" t="str">
        <f>IF($O2022 = TRUE, IF(ISBLANK(C2022), "", INDEX('Individual UI'!$E$6:$H$6,1,C2022)), "")</f>
        <v/>
      </c>
      <c r="Q2022" s="4" t="str">
        <f>IF($O2022 = TRUE, IF(ISBLANK(D2022), "", INDEX('Individual UI'!$E$6:$H$6,1,D2022)), "")</f>
        <v/>
      </c>
      <c r="R2022" s="4" t="str">
        <f>IF($O2022 = TRUE, IF(ISBLANK(E2022), "", INDEX('Individual UI'!$E$6:$H$6,1,E2022)), "")</f>
        <v/>
      </c>
      <c r="S2022" s="4" t="str">
        <f>IF($O2022 = TRUE, IF(ISBLANK(F2022), "", INDEX('Individual UI'!$E$6:$H$6,1,F2022)), "")</f>
        <v/>
      </c>
      <c r="T2022" s="4" t="str">
        <f>IF($O2022 = TRUE, IF(ISBLANK(G2022), "", INDEX('Individual UI'!$E$6:$H$6,1,G2022)), "")</f>
        <v/>
      </c>
      <c r="U2022" s="4" t="str">
        <f>IF($O2022 = TRUE, IF(ISBLANK(H2022), "", INDEX('Individual UI'!$E$6:$H$6,1,H2022)), "")</f>
        <v/>
      </c>
      <c r="V2022" s="4" t="str">
        <f>IF($O2022 = TRUE, IF(ISBLANK(I2022), "", INDEX('Individual UI'!$E$6:$H$6,1,I2022)), "")</f>
        <v/>
      </c>
      <c r="W2022" s="4" t="str">
        <f>IF($O2022 = TRUE, IF(ISBLANK(J2022), "", INDEX('Individual UI'!$E$6:$H$6,1,J2022)), "")</f>
        <v/>
      </c>
      <c r="X2022" s="4" t="str">
        <f>IF($O2022 = TRUE, IF(ISBLANK(K2022), "", INDEX('Individual UI'!$E$6:$H$6,1,K2022)), "")</f>
        <v/>
      </c>
      <c r="Y2022" s="4" t="str">
        <f>IF($O2022 = TRUE, IF(ISBLANK(L2022), "", INDEX('Individual UI'!$E$6:$H$6,1,L2022)), "")</f>
        <v/>
      </c>
      <c r="Z2022" s="4" t="str">
        <f>IF($O2022 = TRUE, IF(ISBLANK(M2022), "", INDEX('Individual UI'!$E$6:$H$6,1,M2022)), "")</f>
        <v/>
      </c>
      <c r="AA2022" s="14" t="str">
        <f>IF($O2022 = TRUE, IF(ISBLANK(N2022), "", INDEX('Individual UI'!$E$6:$H$6,1,N2022)), "")</f>
        <v/>
      </c>
      <c r="AB2022" s="11" t="str">
        <f>IF($O2022 = TRUE, EXP(MMULT($P2022:$AA2022, Documentation!D$39:D$50) + Documentation!D$51), "")</f>
        <v/>
      </c>
      <c r="AC2022" s="4" t="str">
        <f>IF($O2022 = TRUE, EXP(MMULT($P2022:$AA2022, Documentation!E$39:E$50) + Documentation!E$51), "")</f>
        <v/>
      </c>
      <c r="AD2022" s="4" t="str">
        <f>IF($O2022 = TRUE, EXP(MMULT($P2022:$AA2022, Documentation!F$39:F$50) + Documentation!F$51), "")</f>
        <v/>
      </c>
      <c r="AE2022" s="4" t="str">
        <f>IF($O2022 = TRUE, EXP(MMULT($P2022:$AA2022, Documentation!G$39:G$50) + Documentation!G$51), "")</f>
        <v/>
      </c>
      <c r="AF2022" s="14" t="str">
        <f>IF($O2022 = TRUE, EXP(MMULT($P2022:$AA2022, Documentation!H$39:H$50) + Documentation!H$51), "")</f>
        <v/>
      </c>
      <c r="AG2022" s="30" t="str">
        <f t="shared" si="435"/>
        <v/>
      </c>
      <c r="AH2022" s="28" t="str">
        <f t="shared" si="436"/>
        <v/>
      </c>
      <c r="AI2022" s="28" t="str">
        <f t="shared" si="437"/>
        <v/>
      </c>
      <c r="AJ2022" s="28" t="str">
        <f t="shared" si="438"/>
        <v/>
      </c>
      <c r="AK2022" s="33" t="str">
        <f t="shared" si="439"/>
        <v/>
      </c>
      <c r="AL2022" s="11" t="str">
        <f t="shared" si="440"/>
        <v/>
      </c>
      <c r="AM2022" s="14" t="str">
        <f>IF($O2022 = TRUE, INDEX(Documentation!$M$9:$M$13, $AL2022, 1), "")</f>
        <v/>
      </c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</row>
    <row r="2023" spans="1:64" x14ac:dyDescent="0.2">
      <c r="A2023" s="1"/>
      <c r="B2023" s="11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14"/>
      <c r="O2023" s="25" t="str">
        <f t="shared" si="434"/>
        <v/>
      </c>
      <c r="P2023" s="11" t="str">
        <f>IF($O2023 = TRUE, IF(ISBLANK(C2023), "", INDEX('Individual UI'!$E$6:$H$6,1,C2023)), "")</f>
        <v/>
      </c>
      <c r="Q2023" s="4" t="str">
        <f>IF($O2023 = TRUE, IF(ISBLANK(D2023), "", INDEX('Individual UI'!$E$6:$H$6,1,D2023)), "")</f>
        <v/>
      </c>
      <c r="R2023" s="4" t="str">
        <f>IF($O2023 = TRUE, IF(ISBLANK(E2023), "", INDEX('Individual UI'!$E$6:$H$6,1,E2023)), "")</f>
        <v/>
      </c>
      <c r="S2023" s="4" t="str">
        <f>IF($O2023 = TRUE, IF(ISBLANK(F2023), "", INDEX('Individual UI'!$E$6:$H$6,1,F2023)), "")</f>
        <v/>
      </c>
      <c r="T2023" s="4" t="str">
        <f>IF($O2023 = TRUE, IF(ISBLANK(G2023), "", INDEX('Individual UI'!$E$6:$H$6,1,G2023)), "")</f>
        <v/>
      </c>
      <c r="U2023" s="4" t="str">
        <f>IF($O2023 = TRUE, IF(ISBLANK(H2023), "", INDEX('Individual UI'!$E$6:$H$6,1,H2023)), "")</f>
        <v/>
      </c>
      <c r="V2023" s="4" t="str">
        <f>IF($O2023 = TRUE, IF(ISBLANK(I2023), "", INDEX('Individual UI'!$E$6:$H$6,1,I2023)), "")</f>
        <v/>
      </c>
      <c r="W2023" s="4" t="str">
        <f>IF($O2023 = TRUE, IF(ISBLANK(J2023), "", INDEX('Individual UI'!$E$6:$H$6,1,J2023)), "")</f>
        <v/>
      </c>
      <c r="X2023" s="4" t="str">
        <f>IF($O2023 = TRUE, IF(ISBLANK(K2023), "", INDEX('Individual UI'!$E$6:$H$6,1,K2023)), "")</f>
        <v/>
      </c>
      <c r="Y2023" s="4" t="str">
        <f>IF($O2023 = TRUE, IF(ISBLANK(L2023), "", INDEX('Individual UI'!$E$6:$H$6,1,L2023)), "")</f>
        <v/>
      </c>
      <c r="Z2023" s="4" t="str">
        <f>IF($O2023 = TRUE, IF(ISBLANK(M2023), "", INDEX('Individual UI'!$E$6:$H$6,1,M2023)), "")</f>
        <v/>
      </c>
      <c r="AA2023" s="14" t="str">
        <f>IF($O2023 = TRUE, IF(ISBLANK(N2023), "", INDEX('Individual UI'!$E$6:$H$6,1,N2023)), "")</f>
        <v/>
      </c>
      <c r="AB2023" s="11" t="str">
        <f>IF($O2023 = TRUE, EXP(MMULT($P2023:$AA2023, Documentation!D$39:D$50) + Documentation!D$51), "")</f>
        <v/>
      </c>
      <c r="AC2023" s="4" t="str">
        <f>IF($O2023 = TRUE, EXP(MMULT($P2023:$AA2023, Documentation!E$39:E$50) + Documentation!E$51), "")</f>
        <v/>
      </c>
      <c r="AD2023" s="4" t="str">
        <f>IF($O2023 = TRUE, EXP(MMULT($P2023:$AA2023, Documentation!F$39:F$50) + Documentation!F$51), "")</f>
        <v/>
      </c>
      <c r="AE2023" s="4" t="str">
        <f>IF($O2023 = TRUE, EXP(MMULT($P2023:$AA2023, Documentation!G$39:G$50) + Documentation!G$51), "")</f>
        <v/>
      </c>
      <c r="AF2023" s="14" t="str">
        <f>IF($O2023 = TRUE, EXP(MMULT($P2023:$AA2023, Documentation!H$39:H$50) + Documentation!H$51), "")</f>
        <v/>
      </c>
      <c r="AG2023" s="30" t="str">
        <f t="shared" si="435"/>
        <v/>
      </c>
      <c r="AH2023" s="28" t="str">
        <f t="shared" si="436"/>
        <v/>
      </c>
      <c r="AI2023" s="28" t="str">
        <f t="shared" si="437"/>
        <v/>
      </c>
      <c r="AJ2023" s="28" t="str">
        <f t="shared" si="438"/>
        <v/>
      </c>
      <c r="AK2023" s="33" t="str">
        <f t="shared" si="439"/>
        <v/>
      </c>
      <c r="AL2023" s="11" t="str">
        <f t="shared" si="440"/>
        <v/>
      </c>
      <c r="AM2023" s="14" t="str">
        <f>IF($O2023 = TRUE, INDEX(Documentation!$M$9:$M$13, $AL2023, 1), "")</f>
        <v/>
      </c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</row>
    <row r="2024" spans="1:64" x14ac:dyDescent="0.2">
      <c r="A2024" s="1"/>
      <c r="B2024" s="11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14"/>
      <c r="O2024" s="25" t="str">
        <f t="shared" si="434"/>
        <v/>
      </c>
      <c r="P2024" s="11" t="str">
        <f>IF($O2024 = TRUE, IF(ISBLANK(C2024), "", INDEX('Individual UI'!$E$6:$H$6,1,C2024)), "")</f>
        <v/>
      </c>
      <c r="Q2024" s="4" t="str">
        <f>IF($O2024 = TRUE, IF(ISBLANK(D2024), "", INDEX('Individual UI'!$E$6:$H$6,1,D2024)), "")</f>
        <v/>
      </c>
      <c r="R2024" s="4" t="str">
        <f>IF($O2024 = TRUE, IF(ISBLANK(E2024), "", INDEX('Individual UI'!$E$6:$H$6,1,E2024)), "")</f>
        <v/>
      </c>
      <c r="S2024" s="4" t="str">
        <f>IF($O2024 = TRUE, IF(ISBLANK(F2024), "", INDEX('Individual UI'!$E$6:$H$6,1,F2024)), "")</f>
        <v/>
      </c>
      <c r="T2024" s="4" t="str">
        <f>IF($O2024 = TRUE, IF(ISBLANK(G2024), "", INDEX('Individual UI'!$E$6:$H$6,1,G2024)), "")</f>
        <v/>
      </c>
      <c r="U2024" s="4" t="str">
        <f>IF($O2024 = TRUE, IF(ISBLANK(H2024), "", INDEX('Individual UI'!$E$6:$H$6,1,H2024)), "")</f>
        <v/>
      </c>
      <c r="V2024" s="4" t="str">
        <f>IF($O2024 = TRUE, IF(ISBLANK(I2024), "", INDEX('Individual UI'!$E$6:$H$6,1,I2024)), "")</f>
        <v/>
      </c>
      <c r="W2024" s="4" t="str">
        <f>IF($O2024 = TRUE, IF(ISBLANK(J2024), "", INDEX('Individual UI'!$E$6:$H$6,1,J2024)), "")</f>
        <v/>
      </c>
      <c r="X2024" s="4" t="str">
        <f>IF($O2024 = TRUE, IF(ISBLANK(K2024), "", INDEX('Individual UI'!$E$6:$H$6,1,K2024)), "")</f>
        <v/>
      </c>
      <c r="Y2024" s="4" t="str">
        <f>IF($O2024 = TRUE, IF(ISBLANK(L2024), "", INDEX('Individual UI'!$E$6:$H$6,1,L2024)), "")</f>
        <v/>
      </c>
      <c r="Z2024" s="4" t="str">
        <f>IF($O2024 = TRUE, IF(ISBLANK(M2024), "", INDEX('Individual UI'!$E$6:$H$6,1,M2024)), "")</f>
        <v/>
      </c>
      <c r="AA2024" s="14" t="str">
        <f>IF($O2024 = TRUE, IF(ISBLANK(N2024), "", INDEX('Individual UI'!$E$6:$H$6,1,N2024)), "")</f>
        <v/>
      </c>
      <c r="AB2024" s="11" t="str">
        <f>IF($O2024 = TRUE, EXP(MMULT($P2024:$AA2024, Documentation!D$39:D$50) + Documentation!D$51), "")</f>
        <v/>
      </c>
      <c r="AC2024" s="4" t="str">
        <f>IF($O2024 = TRUE, EXP(MMULT($P2024:$AA2024, Documentation!E$39:E$50) + Documentation!E$51), "")</f>
        <v/>
      </c>
      <c r="AD2024" s="4" t="str">
        <f>IF($O2024 = TRUE, EXP(MMULT($P2024:$AA2024, Documentation!F$39:F$50) + Documentation!F$51), "")</f>
        <v/>
      </c>
      <c r="AE2024" s="4" t="str">
        <f>IF($O2024 = TRUE, EXP(MMULT($P2024:$AA2024, Documentation!G$39:G$50) + Documentation!G$51), "")</f>
        <v/>
      </c>
      <c r="AF2024" s="14" t="str">
        <f>IF($O2024 = TRUE, EXP(MMULT($P2024:$AA2024, Documentation!H$39:H$50) + Documentation!H$51), "")</f>
        <v/>
      </c>
      <c r="AG2024" s="30" t="str">
        <f t="shared" si="435"/>
        <v/>
      </c>
      <c r="AH2024" s="28" t="str">
        <f t="shared" si="436"/>
        <v/>
      </c>
      <c r="AI2024" s="28" t="str">
        <f t="shared" si="437"/>
        <v/>
      </c>
      <c r="AJ2024" s="28" t="str">
        <f t="shared" si="438"/>
        <v/>
      </c>
      <c r="AK2024" s="33" t="str">
        <f t="shared" si="439"/>
        <v/>
      </c>
      <c r="AL2024" s="11" t="str">
        <f t="shared" si="440"/>
        <v/>
      </c>
      <c r="AM2024" s="14" t="str">
        <f>IF($O2024 = TRUE, INDEX(Documentation!$M$9:$M$13, $AL2024, 1), "")</f>
        <v/>
      </c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</row>
    <row r="2025" spans="1:64" x14ac:dyDescent="0.2">
      <c r="A2025" s="1"/>
      <c r="B2025" s="11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14"/>
      <c r="O2025" s="25" t="str">
        <f t="shared" si="434"/>
        <v/>
      </c>
      <c r="P2025" s="11" t="str">
        <f>IF($O2025 = TRUE, IF(ISBLANK(C2025), "", INDEX('Individual UI'!$E$6:$H$6,1,C2025)), "")</f>
        <v/>
      </c>
      <c r="Q2025" s="4" t="str">
        <f>IF($O2025 = TRUE, IF(ISBLANK(D2025), "", INDEX('Individual UI'!$E$6:$H$6,1,D2025)), "")</f>
        <v/>
      </c>
      <c r="R2025" s="4" t="str">
        <f>IF($O2025 = TRUE, IF(ISBLANK(E2025), "", INDEX('Individual UI'!$E$6:$H$6,1,E2025)), "")</f>
        <v/>
      </c>
      <c r="S2025" s="4" t="str">
        <f>IF($O2025 = TRUE, IF(ISBLANK(F2025), "", INDEX('Individual UI'!$E$6:$H$6,1,F2025)), "")</f>
        <v/>
      </c>
      <c r="T2025" s="4" t="str">
        <f>IF($O2025 = TRUE, IF(ISBLANK(G2025), "", INDEX('Individual UI'!$E$6:$H$6,1,G2025)), "")</f>
        <v/>
      </c>
      <c r="U2025" s="4" t="str">
        <f>IF($O2025 = TRUE, IF(ISBLANK(H2025), "", INDEX('Individual UI'!$E$6:$H$6,1,H2025)), "")</f>
        <v/>
      </c>
      <c r="V2025" s="4" t="str">
        <f>IF($O2025 = TRUE, IF(ISBLANK(I2025), "", INDEX('Individual UI'!$E$6:$H$6,1,I2025)), "")</f>
        <v/>
      </c>
      <c r="W2025" s="4" t="str">
        <f>IF($O2025 = TRUE, IF(ISBLANK(J2025), "", INDEX('Individual UI'!$E$6:$H$6,1,J2025)), "")</f>
        <v/>
      </c>
      <c r="X2025" s="4" t="str">
        <f>IF($O2025 = TRUE, IF(ISBLANK(K2025), "", INDEX('Individual UI'!$E$6:$H$6,1,K2025)), "")</f>
        <v/>
      </c>
      <c r="Y2025" s="4" t="str">
        <f>IF($O2025 = TRUE, IF(ISBLANK(L2025), "", INDEX('Individual UI'!$E$6:$H$6,1,L2025)), "")</f>
        <v/>
      </c>
      <c r="Z2025" s="4" t="str">
        <f>IF($O2025 = TRUE, IF(ISBLANK(M2025), "", INDEX('Individual UI'!$E$6:$H$6,1,M2025)), "")</f>
        <v/>
      </c>
      <c r="AA2025" s="14" t="str">
        <f>IF($O2025 = TRUE, IF(ISBLANK(N2025), "", INDEX('Individual UI'!$E$6:$H$6,1,N2025)), "")</f>
        <v/>
      </c>
      <c r="AB2025" s="11" t="str">
        <f>IF($O2025 = TRUE, EXP(MMULT($P2025:$AA2025, Documentation!D$39:D$50) + Documentation!D$51), "")</f>
        <v/>
      </c>
      <c r="AC2025" s="4" t="str">
        <f>IF($O2025 = TRUE, EXP(MMULT($P2025:$AA2025, Documentation!E$39:E$50) + Documentation!E$51), "")</f>
        <v/>
      </c>
      <c r="AD2025" s="4" t="str">
        <f>IF($O2025 = TRUE, EXP(MMULT($P2025:$AA2025, Documentation!F$39:F$50) + Documentation!F$51), "")</f>
        <v/>
      </c>
      <c r="AE2025" s="4" t="str">
        <f>IF($O2025 = TRUE, EXP(MMULT($P2025:$AA2025, Documentation!G$39:G$50) + Documentation!G$51), "")</f>
        <v/>
      </c>
      <c r="AF2025" s="14" t="str">
        <f>IF($O2025 = TRUE, EXP(MMULT($P2025:$AA2025, Documentation!H$39:H$50) + Documentation!H$51), "")</f>
        <v/>
      </c>
      <c r="AG2025" s="30" t="str">
        <f t="shared" si="435"/>
        <v/>
      </c>
      <c r="AH2025" s="28" t="str">
        <f t="shared" si="436"/>
        <v/>
      </c>
      <c r="AI2025" s="28" t="str">
        <f t="shared" si="437"/>
        <v/>
      </c>
      <c r="AJ2025" s="28" t="str">
        <f t="shared" si="438"/>
        <v/>
      </c>
      <c r="AK2025" s="33" t="str">
        <f t="shared" si="439"/>
        <v/>
      </c>
      <c r="AL2025" s="11" t="str">
        <f t="shared" si="440"/>
        <v/>
      </c>
      <c r="AM2025" s="14" t="str">
        <f>IF($O2025 = TRUE, INDEX(Documentation!$M$9:$M$13, $AL2025, 1), "")</f>
        <v/>
      </c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</row>
    <row r="2026" spans="1:64" x14ac:dyDescent="0.2">
      <c r="A2026" s="1"/>
      <c r="B2026" s="11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14"/>
      <c r="O2026" s="25" t="str">
        <f t="shared" si="434"/>
        <v/>
      </c>
      <c r="P2026" s="11" t="str">
        <f>IF($O2026 = TRUE, IF(ISBLANK(C2026), "", INDEX('Individual UI'!$E$6:$H$6,1,C2026)), "")</f>
        <v/>
      </c>
      <c r="Q2026" s="4" t="str">
        <f>IF($O2026 = TRUE, IF(ISBLANK(D2026), "", INDEX('Individual UI'!$E$6:$H$6,1,D2026)), "")</f>
        <v/>
      </c>
      <c r="R2026" s="4" t="str">
        <f>IF($O2026 = TRUE, IF(ISBLANK(E2026), "", INDEX('Individual UI'!$E$6:$H$6,1,E2026)), "")</f>
        <v/>
      </c>
      <c r="S2026" s="4" t="str">
        <f>IF($O2026 = TRUE, IF(ISBLANK(F2026), "", INDEX('Individual UI'!$E$6:$H$6,1,F2026)), "")</f>
        <v/>
      </c>
      <c r="T2026" s="4" t="str">
        <f>IF($O2026 = TRUE, IF(ISBLANK(G2026), "", INDEX('Individual UI'!$E$6:$H$6,1,G2026)), "")</f>
        <v/>
      </c>
      <c r="U2026" s="4" t="str">
        <f>IF($O2026 = TRUE, IF(ISBLANK(H2026), "", INDEX('Individual UI'!$E$6:$H$6,1,H2026)), "")</f>
        <v/>
      </c>
      <c r="V2026" s="4" t="str">
        <f>IF($O2026 = TRUE, IF(ISBLANK(I2026), "", INDEX('Individual UI'!$E$6:$H$6,1,I2026)), "")</f>
        <v/>
      </c>
      <c r="W2026" s="4" t="str">
        <f>IF($O2026 = TRUE, IF(ISBLANK(J2026), "", INDEX('Individual UI'!$E$6:$H$6,1,J2026)), "")</f>
        <v/>
      </c>
      <c r="X2026" s="4" t="str">
        <f>IF($O2026 = TRUE, IF(ISBLANK(K2026), "", INDEX('Individual UI'!$E$6:$H$6,1,K2026)), "")</f>
        <v/>
      </c>
      <c r="Y2026" s="4" t="str">
        <f>IF($O2026 = TRUE, IF(ISBLANK(L2026), "", INDEX('Individual UI'!$E$6:$H$6,1,L2026)), "")</f>
        <v/>
      </c>
      <c r="Z2026" s="4" t="str">
        <f>IF($O2026 = TRUE, IF(ISBLANK(M2026), "", INDEX('Individual UI'!$E$6:$H$6,1,M2026)), "")</f>
        <v/>
      </c>
      <c r="AA2026" s="14" t="str">
        <f>IF($O2026 = TRUE, IF(ISBLANK(N2026), "", INDEX('Individual UI'!$E$6:$H$6,1,N2026)), "")</f>
        <v/>
      </c>
      <c r="AB2026" s="11" t="str">
        <f>IF($O2026 = TRUE, EXP(MMULT($P2026:$AA2026, Documentation!D$39:D$50) + Documentation!D$51), "")</f>
        <v/>
      </c>
      <c r="AC2026" s="4" t="str">
        <f>IF($O2026 = TRUE, EXP(MMULT($P2026:$AA2026, Documentation!E$39:E$50) + Documentation!E$51), "")</f>
        <v/>
      </c>
      <c r="AD2026" s="4" t="str">
        <f>IF($O2026 = TRUE, EXP(MMULT($P2026:$AA2026, Documentation!F$39:F$50) + Documentation!F$51), "")</f>
        <v/>
      </c>
      <c r="AE2026" s="4" t="str">
        <f>IF($O2026 = TRUE, EXP(MMULT($P2026:$AA2026, Documentation!G$39:G$50) + Documentation!G$51), "")</f>
        <v/>
      </c>
      <c r="AF2026" s="14" t="str">
        <f>IF($O2026 = TRUE, EXP(MMULT($P2026:$AA2026, Documentation!H$39:H$50) + Documentation!H$51), "")</f>
        <v/>
      </c>
      <c r="AG2026" s="30" t="str">
        <f t="shared" si="435"/>
        <v/>
      </c>
      <c r="AH2026" s="28" t="str">
        <f t="shared" si="436"/>
        <v/>
      </c>
      <c r="AI2026" s="28" t="str">
        <f t="shared" si="437"/>
        <v/>
      </c>
      <c r="AJ2026" s="28" t="str">
        <f t="shared" si="438"/>
        <v/>
      </c>
      <c r="AK2026" s="33" t="str">
        <f t="shared" si="439"/>
        <v/>
      </c>
      <c r="AL2026" s="11" t="str">
        <f t="shared" si="440"/>
        <v/>
      </c>
      <c r="AM2026" s="14" t="str">
        <f>IF($O2026 = TRUE, INDEX(Documentation!$M$9:$M$13, $AL2026, 1), "")</f>
        <v/>
      </c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</row>
    <row r="2027" spans="1:64" x14ac:dyDescent="0.2">
      <c r="A2027" s="1"/>
      <c r="B2027" s="11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14"/>
      <c r="O2027" s="25" t="str">
        <f t="shared" si="434"/>
        <v/>
      </c>
      <c r="P2027" s="11" t="str">
        <f>IF($O2027 = TRUE, IF(ISBLANK(C2027), "", INDEX('Individual UI'!$E$6:$H$6,1,C2027)), "")</f>
        <v/>
      </c>
      <c r="Q2027" s="4" t="str">
        <f>IF($O2027 = TRUE, IF(ISBLANK(D2027), "", INDEX('Individual UI'!$E$6:$H$6,1,D2027)), "")</f>
        <v/>
      </c>
      <c r="R2027" s="4" t="str">
        <f>IF($O2027 = TRUE, IF(ISBLANK(E2027), "", INDEX('Individual UI'!$E$6:$H$6,1,E2027)), "")</f>
        <v/>
      </c>
      <c r="S2027" s="4" t="str">
        <f>IF($O2027 = TRUE, IF(ISBLANK(F2027), "", INDEX('Individual UI'!$E$6:$H$6,1,F2027)), "")</f>
        <v/>
      </c>
      <c r="T2027" s="4" t="str">
        <f>IF($O2027 = TRUE, IF(ISBLANK(G2027), "", INDEX('Individual UI'!$E$6:$H$6,1,G2027)), "")</f>
        <v/>
      </c>
      <c r="U2027" s="4" t="str">
        <f>IF($O2027 = TRUE, IF(ISBLANK(H2027), "", INDEX('Individual UI'!$E$6:$H$6,1,H2027)), "")</f>
        <v/>
      </c>
      <c r="V2027" s="4" t="str">
        <f>IF($O2027 = TRUE, IF(ISBLANK(I2027), "", INDEX('Individual UI'!$E$6:$H$6,1,I2027)), "")</f>
        <v/>
      </c>
      <c r="W2027" s="4" t="str">
        <f>IF($O2027 = TRUE, IF(ISBLANK(J2027), "", INDEX('Individual UI'!$E$6:$H$6,1,J2027)), "")</f>
        <v/>
      </c>
      <c r="X2027" s="4" t="str">
        <f>IF($O2027 = TRUE, IF(ISBLANK(K2027), "", INDEX('Individual UI'!$E$6:$H$6,1,K2027)), "")</f>
        <v/>
      </c>
      <c r="Y2027" s="4" t="str">
        <f>IF($O2027 = TRUE, IF(ISBLANK(L2027), "", INDEX('Individual UI'!$E$6:$H$6,1,L2027)), "")</f>
        <v/>
      </c>
      <c r="Z2027" s="4" t="str">
        <f>IF($O2027 = TRUE, IF(ISBLANK(M2027), "", INDEX('Individual UI'!$E$6:$H$6,1,M2027)), "")</f>
        <v/>
      </c>
      <c r="AA2027" s="14" t="str">
        <f>IF($O2027 = TRUE, IF(ISBLANK(N2027), "", INDEX('Individual UI'!$E$6:$H$6,1,N2027)), "")</f>
        <v/>
      </c>
      <c r="AB2027" s="11" t="str">
        <f>IF($O2027 = TRUE, EXP(MMULT($P2027:$AA2027, Documentation!D$39:D$50) + Documentation!D$51), "")</f>
        <v/>
      </c>
      <c r="AC2027" s="4" t="str">
        <f>IF($O2027 = TRUE, EXP(MMULT($P2027:$AA2027, Documentation!E$39:E$50) + Documentation!E$51), "")</f>
        <v/>
      </c>
      <c r="AD2027" s="4" t="str">
        <f>IF($O2027 = TRUE, EXP(MMULT($P2027:$AA2027, Documentation!F$39:F$50) + Documentation!F$51), "")</f>
        <v/>
      </c>
      <c r="AE2027" s="4" t="str">
        <f>IF($O2027 = TRUE, EXP(MMULT($P2027:$AA2027, Documentation!G$39:G$50) + Documentation!G$51), "")</f>
        <v/>
      </c>
      <c r="AF2027" s="14" t="str">
        <f>IF($O2027 = TRUE, EXP(MMULT($P2027:$AA2027, Documentation!H$39:H$50) + Documentation!H$51), "")</f>
        <v/>
      </c>
      <c r="AG2027" s="30" t="str">
        <f t="shared" si="435"/>
        <v/>
      </c>
      <c r="AH2027" s="28" t="str">
        <f t="shared" si="436"/>
        <v/>
      </c>
      <c r="AI2027" s="28" t="str">
        <f t="shared" si="437"/>
        <v/>
      </c>
      <c r="AJ2027" s="28" t="str">
        <f t="shared" si="438"/>
        <v/>
      </c>
      <c r="AK2027" s="33" t="str">
        <f t="shared" si="439"/>
        <v/>
      </c>
      <c r="AL2027" s="11" t="str">
        <f t="shared" si="440"/>
        <v/>
      </c>
      <c r="AM2027" s="14" t="str">
        <f>IF($O2027 = TRUE, INDEX(Documentation!$M$9:$M$13, $AL2027, 1), "")</f>
        <v/>
      </c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</row>
    <row r="2028" spans="1:64" x14ac:dyDescent="0.2">
      <c r="A2028" s="1"/>
      <c r="B2028" s="11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14"/>
      <c r="O2028" s="25" t="str">
        <f t="shared" si="434"/>
        <v/>
      </c>
      <c r="P2028" s="11" t="str">
        <f>IF($O2028 = TRUE, IF(ISBLANK(C2028), "", INDEX('Individual UI'!$E$6:$H$6,1,C2028)), "")</f>
        <v/>
      </c>
      <c r="Q2028" s="4" t="str">
        <f>IF($O2028 = TRUE, IF(ISBLANK(D2028), "", INDEX('Individual UI'!$E$6:$H$6,1,D2028)), "")</f>
        <v/>
      </c>
      <c r="R2028" s="4" t="str">
        <f>IF($O2028 = TRUE, IF(ISBLANK(E2028), "", INDEX('Individual UI'!$E$6:$H$6,1,E2028)), "")</f>
        <v/>
      </c>
      <c r="S2028" s="4" t="str">
        <f>IF($O2028 = TRUE, IF(ISBLANK(F2028), "", INDEX('Individual UI'!$E$6:$H$6,1,F2028)), "")</f>
        <v/>
      </c>
      <c r="T2028" s="4" t="str">
        <f>IF($O2028 = TRUE, IF(ISBLANK(G2028), "", INDEX('Individual UI'!$E$6:$H$6,1,G2028)), "")</f>
        <v/>
      </c>
      <c r="U2028" s="4" t="str">
        <f>IF($O2028 = TRUE, IF(ISBLANK(H2028), "", INDEX('Individual UI'!$E$6:$H$6,1,H2028)), "")</f>
        <v/>
      </c>
      <c r="V2028" s="4" t="str">
        <f>IF($O2028 = TRUE, IF(ISBLANK(I2028), "", INDEX('Individual UI'!$E$6:$H$6,1,I2028)), "")</f>
        <v/>
      </c>
      <c r="W2028" s="4" t="str">
        <f>IF($O2028 = TRUE, IF(ISBLANK(J2028), "", INDEX('Individual UI'!$E$6:$H$6,1,J2028)), "")</f>
        <v/>
      </c>
      <c r="X2028" s="4" t="str">
        <f>IF($O2028 = TRUE, IF(ISBLANK(K2028), "", INDEX('Individual UI'!$E$6:$H$6,1,K2028)), "")</f>
        <v/>
      </c>
      <c r="Y2028" s="4" t="str">
        <f>IF($O2028 = TRUE, IF(ISBLANK(L2028), "", INDEX('Individual UI'!$E$6:$H$6,1,L2028)), "")</f>
        <v/>
      </c>
      <c r="Z2028" s="4" t="str">
        <f>IF($O2028 = TRUE, IF(ISBLANK(M2028), "", INDEX('Individual UI'!$E$6:$H$6,1,M2028)), "")</f>
        <v/>
      </c>
      <c r="AA2028" s="14" t="str">
        <f>IF($O2028 = TRUE, IF(ISBLANK(N2028), "", INDEX('Individual UI'!$E$6:$H$6,1,N2028)), "")</f>
        <v/>
      </c>
      <c r="AB2028" s="11" t="str">
        <f>IF($O2028 = TRUE, EXP(MMULT($P2028:$AA2028, Documentation!D$39:D$50) + Documentation!D$51), "")</f>
        <v/>
      </c>
      <c r="AC2028" s="4" t="str">
        <f>IF($O2028 = TRUE, EXP(MMULT($P2028:$AA2028, Documentation!E$39:E$50) + Documentation!E$51), "")</f>
        <v/>
      </c>
      <c r="AD2028" s="4" t="str">
        <f>IF($O2028 = TRUE, EXP(MMULT($P2028:$AA2028, Documentation!F$39:F$50) + Documentation!F$51), "")</f>
        <v/>
      </c>
      <c r="AE2028" s="4" t="str">
        <f>IF($O2028 = TRUE, EXP(MMULT($P2028:$AA2028, Documentation!G$39:G$50) + Documentation!G$51), "")</f>
        <v/>
      </c>
      <c r="AF2028" s="14" t="str">
        <f>IF($O2028 = TRUE, EXP(MMULT($P2028:$AA2028, Documentation!H$39:H$50) + Documentation!H$51), "")</f>
        <v/>
      </c>
      <c r="AG2028" s="30" t="str">
        <f t="shared" si="435"/>
        <v/>
      </c>
      <c r="AH2028" s="28" t="str">
        <f t="shared" si="436"/>
        <v/>
      </c>
      <c r="AI2028" s="28" t="str">
        <f t="shared" si="437"/>
        <v/>
      </c>
      <c r="AJ2028" s="28" t="str">
        <f t="shared" si="438"/>
        <v/>
      </c>
      <c r="AK2028" s="33" t="str">
        <f t="shared" si="439"/>
        <v/>
      </c>
      <c r="AL2028" s="11" t="str">
        <f t="shared" si="440"/>
        <v/>
      </c>
      <c r="AM2028" s="14" t="str">
        <f>IF($O2028 = TRUE, INDEX(Documentation!$M$9:$M$13, $AL2028, 1), "")</f>
        <v/>
      </c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</row>
    <row r="2029" spans="1:64" x14ac:dyDescent="0.2">
      <c r="A2029" s="1"/>
      <c r="B2029" s="11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14"/>
      <c r="O2029" s="25" t="str">
        <f t="shared" si="434"/>
        <v/>
      </c>
      <c r="P2029" s="11" t="str">
        <f>IF($O2029 = TRUE, IF(ISBLANK(C2029), "", INDEX('Individual UI'!$E$6:$H$6,1,C2029)), "")</f>
        <v/>
      </c>
      <c r="Q2029" s="4" t="str">
        <f>IF($O2029 = TRUE, IF(ISBLANK(D2029), "", INDEX('Individual UI'!$E$6:$H$6,1,D2029)), "")</f>
        <v/>
      </c>
      <c r="R2029" s="4" t="str">
        <f>IF($O2029 = TRUE, IF(ISBLANK(E2029), "", INDEX('Individual UI'!$E$6:$H$6,1,E2029)), "")</f>
        <v/>
      </c>
      <c r="S2029" s="4" t="str">
        <f>IF($O2029 = TRUE, IF(ISBLANK(F2029), "", INDEX('Individual UI'!$E$6:$H$6,1,F2029)), "")</f>
        <v/>
      </c>
      <c r="T2029" s="4" t="str">
        <f>IF($O2029 = TRUE, IF(ISBLANK(G2029), "", INDEX('Individual UI'!$E$6:$H$6,1,G2029)), "")</f>
        <v/>
      </c>
      <c r="U2029" s="4" t="str">
        <f>IF($O2029 = TRUE, IF(ISBLANK(H2029), "", INDEX('Individual UI'!$E$6:$H$6,1,H2029)), "")</f>
        <v/>
      </c>
      <c r="V2029" s="4" t="str">
        <f>IF($O2029 = TRUE, IF(ISBLANK(I2029), "", INDEX('Individual UI'!$E$6:$H$6,1,I2029)), "")</f>
        <v/>
      </c>
      <c r="W2029" s="4" t="str">
        <f>IF($O2029 = TRUE, IF(ISBLANK(J2029), "", INDEX('Individual UI'!$E$6:$H$6,1,J2029)), "")</f>
        <v/>
      </c>
      <c r="X2029" s="4" t="str">
        <f>IF($O2029 = TRUE, IF(ISBLANK(K2029), "", INDEX('Individual UI'!$E$6:$H$6,1,K2029)), "")</f>
        <v/>
      </c>
      <c r="Y2029" s="4" t="str">
        <f>IF($O2029 = TRUE, IF(ISBLANK(L2029), "", INDEX('Individual UI'!$E$6:$H$6,1,L2029)), "")</f>
        <v/>
      </c>
      <c r="Z2029" s="4" t="str">
        <f>IF($O2029 = TRUE, IF(ISBLANK(M2029), "", INDEX('Individual UI'!$E$6:$H$6,1,M2029)), "")</f>
        <v/>
      </c>
      <c r="AA2029" s="14" t="str">
        <f>IF($O2029 = TRUE, IF(ISBLANK(N2029), "", INDEX('Individual UI'!$E$6:$H$6,1,N2029)), "")</f>
        <v/>
      </c>
      <c r="AB2029" s="11" t="str">
        <f>IF($O2029 = TRUE, EXP(MMULT($P2029:$AA2029, Documentation!D$39:D$50) + Documentation!D$51), "")</f>
        <v/>
      </c>
      <c r="AC2029" s="4" t="str">
        <f>IF($O2029 = TRUE, EXP(MMULT($P2029:$AA2029, Documentation!E$39:E$50) + Documentation!E$51), "")</f>
        <v/>
      </c>
      <c r="AD2029" s="4" t="str">
        <f>IF($O2029 = TRUE, EXP(MMULT($P2029:$AA2029, Documentation!F$39:F$50) + Documentation!F$51), "")</f>
        <v/>
      </c>
      <c r="AE2029" s="4" t="str">
        <f>IF($O2029 = TRUE, EXP(MMULT($P2029:$AA2029, Documentation!G$39:G$50) + Documentation!G$51), "")</f>
        <v/>
      </c>
      <c r="AF2029" s="14" t="str">
        <f>IF($O2029 = TRUE, EXP(MMULT($P2029:$AA2029, Documentation!H$39:H$50) + Documentation!H$51), "")</f>
        <v/>
      </c>
      <c r="AG2029" s="30" t="str">
        <f t="shared" si="435"/>
        <v/>
      </c>
      <c r="AH2029" s="28" t="str">
        <f t="shared" si="436"/>
        <v/>
      </c>
      <c r="AI2029" s="28" t="str">
        <f t="shared" si="437"/>
        <v/>
      </c>
      <c r="AJ2029" s="28" t="str">
        <f t="shared" si="438"/>
        <v/>
      </c>
      <c r="AK2029" s="33" t="str">
        <f t="shared" si="439"/>
        <v/>
      </c>
      <c r="AL2029" s="11" t="str">
        <f t="shared" si="440"/>
        <v/>
      </c>
      <c r="AM2029" s="14" t="str">
        <f>IF($O2029 = TRUE, INDEX(Documentation!$M$9:$M$13, $AL2029, 1), "")</f>
        <v/>
      </c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</row>
    <row r="2030" spans="1:64" x14ac:dyDescent="0.2">
      <c r="A2030" s="1"/>
      <c r="B2030" s="11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14"/>
      <c r="O2030" s="25" t="str">
        <f t="shared" si="434"/>
        <v/>
      </c>
      <c r="P2030" s="11" t="str">
        <f>IF($O2030 = TRUE, IF(ISBLANK(C2030), "", INDEX('Individual UI'!$E$6:$H$6,1,C2030)), "")</f>
        <v/>
      </c>
      <c r="Q2030" s="4" t="str">
        <f>IF($O2030 = TRUE, IF(ISBLANK(D2030), "", INDEX('Individual UI'!$E$6:$H$6,1,D2030)), "")</f>
        <v/>
      </c>
      <c r="R2030" s="4" t="str">
        <f>IF($O2030 = TRUE, IF(ISBLANK(E2030), "", INDEX('Individual UI'!$E$6:$H$6,1,E2030)), "")</f>
        <v/>
      </c>
      <c r="S2030" s="4" t="str">
        <f>IF($O2030 = TRUE, IF(ISBLANK(F2030), "", INDEX('Individual UI'!$E$6:$H$6,1,F2030)), "")</f>
        <v/>
      </c>
      <c r="T2030" s="4" t="str">
        <f>IF($O2030 = TRUE, IF(ISBLANK(G2030), "", INDEX('Individual UI'!$E$6:$H$6,1,G2030)), "")</f>
        <v/>
      </c>
      <c r="U2030" s="4" t="str">
        <f>IF($O2030 = TRUE, IF(ISBLANK(H2030), "", INDEX('Individual UI'!$E$6:$H$6,1,H2030)), "")</f>
        <v/>
      </c>
      <c r="V2030" s="4" t="str">
        <f>IF($O2030 = TRUE, IF(ISBLANK(I2030), "", INDEX('Individual UI'!$E$6:$H$6,1,I2030)), "")</f>
        <v/>
      </c>
      <c r="W2030" s="4" t="str">
        <f>IF($O2030 = TRUE, IF(ISBLANK(J2030), "", INDEX('Individual UI'!$E$6:$H$6,1,J2030)), "")</f>
        <v/>
      </c>
      <c r="X2030" s="4" t="str">
        <f>IF($O2030 = TRUE, IF(ISBLANK(K2030), "", INDEX('Individual UI'!$E$6:$H$6,1,K2030)), "")</f>
        <v/>
      </c>
      <c r="Y2030" s="4" t="str">
        <f>IF($O2030 = TRUE, IF(ISBLANK(L2030), "", INDEX('Individual UI'!$E$6:$H$6,1,L2030)), "")</f>
        <v/>
      </c>
      <c r="Z2030" s="4" t="str">
        <f>IF($O2030 = TRUE, IF(ISBLANK(M2030), "", INDEX('Individual UI'!$E$6:$H$6,1,M2030)), "")</f>
        <v/>
      </c>
      <c r="AA2030" s="14" t="str">
        <f>IF($O2030 = TRUE, IF(ISBLANK(N2030), "", INDEX('Individual UI'!$E$6:$H$6,1,N2030)), "")</f>
        <v/>
      </c>
      <c r="AB2030" s="11" t="str">
        <f>IF($O2030 = TRUE, EXP(MMULT($P2030:$AA2030, Documentation!D$39:D$50) + Documentation!D$51), "")</f>
        <v/>
      </c>
      <c r="AC2030" s="4" t="str">
        <f>IF($O2030 = TRUE, EXP(MMULT($P2030:$AA2030, Documentation!E$39:E$50) + Documentation!E$51), "")</f>
        <v/>
      </c>
      <c r="AD2030" s="4" t="str">
        <f>IF($O2030 = TRUE, EXP(MMULT($P2030:$AA2030, Documentation!F$39:F$50) + Documentation!F$51), "")</f>
        <v/>
      </c>
      <c r="AE2030" s="4" t="str">
        <f>IF($O2030 = TRUE, EXP(MMULT($P2030:$AA2030, Documentation!G$39:G$50) + Documentation!G$51), "")</f>
        <v/>
      </c>
      <c r="AF2030" s="14" t="str">
        <f>IF($O2030 = TRUE, EXP(MMULT($P2030:$AA2030, Documentation!H$39:H$50) + Documentation!H$51), "")</f>
        <v/>
      </c>
      <c r="AG2030" s="30" t="str">
        <f t="shared" si="435"/>
        <v/>
      </c>
      <c r="AH2030" s="28" t="str">
        <f t="shared" si="436"/>
        <v/>
      </c>
      <c r="AI2030" s="28" t="str">
        <f t="shared" si="437"/>
        <v/>
      </c>
      <c r="AJ2030" s="28" t="str">
        <f t="shared" si="438"/>
        <v/>
      </c>
      <c r="AK2030" s="33" t="str">
        <f t="shared" si="439"/>
        <v/>
      </c>
      <c r="AL2030" s="11" t="str">
        <f t="shared" si="440"/>
        <v/>
      </c>
      <c r="AM2030" s="14" t="str">
        <f>IF($O2030 = TRUE, INDEX(Documentation!$M$9:$M$13, $AL2030, 1), "")</f>
        <v/>
      </c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</row>
    <row r="2031" spans="1:64" x14ac:dyDescent="0.2">
      <c r="A2031" s="1"/>
      <c r="B2031" s="11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14"/>
      <c r="O2031" s="25" t="str">
        <f t="shared" si="434"/>
        <v/>
      </c>
      <c r="P2031" s="11" t="str">
        <f>IF($O2031 = TRUE, IF(ISBLANK(C2031), "", INDEX('Individual UI'!$E$6:$H$6,1,C2031)), "")</f>
        <v/>
      </c>
      <c r="Q2031" s="4" t="str">
        <f>IF($O2031 = TRUE, IF(ISBLANK(D2031), "", INDEX('Individual UI'!$E$6:$H$6,1,D2031)), "")</f>
        <v/>
      </c>
      <c r="R2031" s="4" t="str">
        <f>IF($O2031 = TRUE, IF(ISBLANK(E2031), "", INDEX('Individual UI'!$E$6:$H$6,1,E2031)), "")</f>
        <v/>
      </c>
      <c r="S2031" s="4" t="str">
        <f>IF($O2031 = TRUE, IF(ISBLANK(F2031), "", INDEX('Individual UI'!$E$6:$H$6,1,F2031)), "")</f>
        <v/>
      </c>
      <c r="T2031" s="4" t="str">
        <f>IF($O2031 = TRUE, IF(ISBLANK(G2031), "", INDEX('Individual UI'!$E$6:$H$6,1,G2031)), "")</f>
        <v/>
      </c>
      <c r="U2031" s="4" t="str">
        <f>IF($O2031 = TRUE, IF(ISBLANK(H2031), "", INDEX('Individual UI'!$E$6:$H$6,1,H2031)), "")</f>
        <v/>
      </c>
      <c r="V2031" s="4" t="str">
        <f>IF($O2031 = TRUE, IF(ISBLANK(I2031), "", INDEX('Individual UI'!$E$6:$H$6,1,I2031)), "")</f>
        <v/>
      </c>
      <c r="W2031" s="4" t="str">
        <f>IF($O2031 = TRUE, IF(ISBLANK(J2031), "", INDEX('Individual UI'!$E$6:$H$6,1,J2031)), "")</f>
        <v/>
      </c>
      <c r="X2031" s="4" t="str">
        <f>IF($O2031 = TRUE, IF(ISBLANK(K2031), "", INDEX('Individual UI'!$E$6:$H$6,1,K2031)), "")</f>
        <v/>
      </c>
      <c r="Y2031" s="4" t="str">
        <f>IF($O2031 = TRUE, IF(ISBLANK(L2031), "", INDEX('Individual UI'!$E$6:$H$6,1,L2031)), "")</f>
        <v/>
      </c>
      <c r="Z2031" s="4" t="str">
        <f>IF($O2031 = TRUE, IF(ISBLANK(M2031), "", INDEX('Individual UI'!$E$6:$H$6,1,M2031)), "")</f>
        <v/>
      </c>
      <c r="AA2031" s="14" t="str">
        <f>IF($O2031 = TRUE, IF(ISBLANK(N2031), "", INDEX('Individual UI'!$E$6:$H$6,1,N2031)), "")</f>
        <v/>
      </c>
      <c r="AB2031" s="11" t="str">
        <f>IF($O2031 = TRUE, EXP(MMULT($P2031:$AA2031, Documentation!D$39:D$50) + Documentation!D$51), "")</f>
        <v/>
      </c>
      <c r="AC2031" s="4" t="str">
        <f>IF($O2031 = TRUE, EXP(MMULT($P2031:$AA2031, Documentation!E$39:E$50) + Documentation!E$51), "")</f>
        <v/>
      </c>
      <c r="AD2031" s="4" t="str">
        <f>IF($O2031 = TRUE, EXP(MMULT($P2031:$AA2031, Documentation!F$39:F$50) + Documentation!F$51), "")</f>
        <v/>
      </c>
      <c r="AE2031" s="4" t="str">
        <f>IF($O2031 = TRUE, EXP(MMULT($P2031:$AA2031, Documentation!G$39:G$50) + Documentation!G$51), "")</f>
        <v/>
      </c>
      <c r="AF2031" s="14" t="str">
        <f>IF($O2031 = TRUE, EXP(MMULT($P2031:$AA2031, Documentation!H$39:H$50) + Documentation!H$51), "")</f>
        <v/>
      </c>
      <c r="AG2031" s="30" t="str">
        <f t="shared" si="435"/>
        <v/>
      </c>
      <c r="AH2031" s="28" t="str">
        <f t="shared" si="436"/>
        <v/>
      </c>
      <c r="AI2031" s="28" t="str">
        <f t="shared" si="437"/>
        <v/>
      </c>
      <c r="AJ2031" s="28" t="str">
        <f t="shared" si="438"/>
        <v/>
      </c>
      <c r="AK2031" s="33" t="str">
        <f t="shared" si="439"/>
        <v/>
      </c>
      <c r="AL2031" s="11" t="str">
        <f t="shared" si="440"/>
        <v/>
      </c>
      <c r="AM2031" s="14" t="str">
        <f>IF($O2031 = TRUE, INDEX(Documentation!$M$9:$M$13, $AL2031, 1), "")</f>
        <v/>
      </c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</row>
    <row r="2032" spans="1:64" x14ac:dyDescent="0.2">
      <c r="A2032" s="1"/>
      <c r="B2032" s="11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14"/>
      <c r="O2032" s="25" t="str">
        <f t="shared" si="434"/>
        <v/>
      </c>
      <c r="P2032" s="11" t="str">
        <f>IF($O2032 = TRUE, IF(ISBLANK(C2032), "", INDEX('Individual UI'!$E$6:$H$6,1,C2032)), "")</f>
        <v/>
      </c>
      <c r="Q2032" s="4" t="str">
        <f>IF($O2032 = TRUE, IF(ISBLANK(D2032), "", INDEX('Individual UI'!$E$6:$H$6,1,D2032)), "")</f>
        <v/>
      </c>
      <c r="R2032" s="4" t="str">
        <f>IF($O2032 = TRUE, IF(ISBLANK(E2032), "", INDEX('Individual UI'!$E$6:$H$6,1,E2032)), "")</f>
        <v/>
      </c>
      <c r="S2032" s="4" t="str">
        <f>IF($O2032 = TRUE, IF(ISBLANK(F2032), "", INDEX('Individual UI'!$E$6:$H$6,1,F2032)), "")</f>
        <v/>
      </c>
      <c r="T2032" s="4" t="str">
        <f>IF($O2032 = TRUE, IF(ISBLANK(G2032), "", INDEX('Individual UI'!$E$6:$H$6,1,G2032)), "")</f>
        <v/>
      </c>
      <c r="U2032" s="4" t="str">
        <f>IF($O2032 = TRUE, IF(ISBLANK(H2032), "", INDEX('Individual UI'!$E$6:$H$6,1,H2032)), "")</f>
        <v/>
      </c>
      <c r="V2032" s="4" t="str">
        <f>IF($O2032 = TRUE, IF(ISBLANK(I2032), "", INDEX('Individual UI'!$E$6:$H$6,1,I2032)), "")</f>
        <v/>
      </c>
      <c r="W2032" s="4" t="str">
        <f>IF($O2032 = TRUE, IF(ISBLANK(J2032), "", INDEX('Individual UI'!$E$6:$H$6,1,J2032)), "")</f>
        <v/>
      </c>
      <c r="X2032" s="4" t="str">
        <f>IF($O2032 = TRUE, IF(ISBLANK(K2032), "", INDEX('Individual UI'!$E$6:$H$6,1,K2032)), "")</f>
        <v/>
      </c>
      <c r="Y2032" s="4" t="str">
        <f>IF($O2032 = TRUE, IF(ISBLANK(L2032), "", INDEX('Individual UI'!$E$6:$H$6,1,L2032)), "")</f>
        <v/>
      </c>
      <c r="Z2032" s="4" t="str">
        <f>IF($O2032 = TRUE, IF(ISBLANK(M2032), "", INDEX('Individual UI'!$E$6:$H$6,1,M2032)), "")</f>
        <v/>
      </c>
      <c r="AA2032" s="14" t="str">
        <f>IF($O2032 = TRUE, IF(ISBLANK(N2032), "", INDEX('Individual UI'!$E$6:$H$6,1,N2032)), "")</f>
        <v/>
      </c>
      <c r="AB2032" s="11" t="str">
        <f>IF($O2032 = TRUE, EXP(MMULT($P2032:$AA2032, Documentation!D$39:D$50) + Documentation!D$51), "")</f>
        <v/>
      </c>
      <c r="AC2032" s="4" t="str">
        <f>IF($O2032 = TRUE, EXP(MMULT($P2032:$AA2032, Documentation!E$39:E$50) + Documentation!E$51), "")</f>
        <v/>
      </c>
      <c r="AD2032" s="4" t="str">
        <f>IF($O2032 = TRUE, EXP(MMULT($P2032:$AA2032, Documentation!F$39:F$50) + Documentation!F$51), "")</f>
        <v/>
      </c>
      <c r="AE2032" s="4" t="str">
        <f>IF($O2032 = TRUE, EXP(MMULT($P2032:$AA2032, Documentation!G$39:G$50) + Documentation!G$51), "")</f>
        <v/>
      </c>
      <c r="AF2032" s="14" t="str">
        <f>IF($O2032 = TRUE, EXP(MMULT($P2032:$AA2032, Documentation!H$39:H$50) + Documentation!H$51), "")</f>
        <v/>
      </c>
      <c r="AG2032" s="30" t="str">
        <f t="shared" si="435"/>
        <v/>
      </c>
      <c r="AH2032" s="28" t="str">
        <f t="shared" si="436"/>
        <v/>
      </c>
      <c r="AI2032" s="28" t="str">
        <f t="shared" si="437"/>
        <v/>
      </c>
      <c r="AJ2032" s="28" t="str">
        <f t="shared" si="438"/>
        <v/>
      </c>
      <c r="AK2032" s="33" t="str">
        <f t="shared" si="439"/>
        <v/>
      </c>
      <c r="AL2032" s="11" t="str">
        <f t="shared" si="440"/>
        <v/>
      </c>
      <c r="AM2032" s="14" t="str">
        <f>IF($O2032 = TRUE, INDEX(Documentation!$M$9:$M$13, $AL2032, 1), "")</f>
        <v/>
      </c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</row>
    <row r="2033" spans="1:64" x14ac:dyDescent="0.2">
      <c r="A2033" s="1"/>
      <c r="B2033" s="11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14"/>
      <c r="O2033" s="25" t="str">
        <f t="shared" si="434"/>
        <v/>
      </c>
      <c r="P2033" s="11" t="str">
        <f>IF($O2033 = TRUE, IF(ISBLANK(C2033), "", INDEX('Individual UI'!$E$6:$H$6,1,C2033)), "")</f>
        <v/>
      </c>
      <c r="Q2033" s="4" t="str">
        <f>IF($O2033 = TRUE, IF(ISBLANK(D2033), "", INDEX('Individual UI'!$E$6:$H$6,1,D2033)), "")</f>
        <v/>
      </c>
      <c r="R2033" s="4" t="str">
        <f>IF($O2033 = TRUE, IF(ISBLANK(E2033), "", INDEX('Individual UI'!$E$6:$H$6,1,E2033)), "")</f>
        <v/>
      </c>
      <c r="S2033" s="4" t="str">
        <f>IF($O2033 = TRUE, IF(ISBLANK(F2033), "", INDEX('Individual UI'!$E$6:$H$6,1,F2033)), "")</f>
        <v/>
      </c>
      <c r="T2033" s="4" t="str">
        <f>IF($O2033 = TRUE, IF(ISBLANK(G2033), "", INDEX('Individual UI'!$E$6:$H$6,1,G2033)), "")</f>
        <v/>
      </c>
      <c r="U2033" s="4" t="str">
        <f>IF($O2033 = TRUE, IF(ISBLANK(H2033), "", INDEX('Individual UI'!$E$6:$H$6,1,H2033)), "")</f>
        <v/>
      </c>
      <c r="V2033" s="4" t="str">
        <f>IF($O2033 = TRUE, IF(ISBLANK(I2033), "", INDEX('Individual UI'!$E$6:$H$6,1,I2033)), "")</f>
        <v/>
      </c>
      <c r="W2033" s="4" t="str">
        <f>IF($O2033 = TRUE, IF(ISBLANK(J2033), "", INDEX('Individual UI'!$E$6:$H$6,1,J2033)), "")</f>
        <v/>
      </c>
      <c r="X2033" s="4" t="str">
        <f>IF($O2033 = TRUE, IF(ISBLANK(K2033), "", INDEX('Individual UI'!$E$6:$H$6,1,K2033)), "")</f>
        <v/>
      </c>
      <c r="Y2033" s="4" t="str">
        <f>IF($O2033 = TRUE, IF(ISBLANK(L2033), "", INDEX('Individual UI'!$E$6:$H$6,1,L2033)), "")</f>
        <v/>
      </c>
      <c r="Z2033" s="4" t="str">
        <f>IF($O2033 = TRUE, IF(ISBLANK(M2033), "", INDEX('Individual UI'!$E$6:$H$6,1,M2033)), "")</f>
        <v/>
      </c>
      <c r="AA2033" s="14" t="str">
        <f>IF($O2033 = TRUE, IF(ISBLANK(N2033), "", INDEX('Individual UI'!$E$6:$H$6,1,N2033)), "")</f>
        <v/>
      </c>
      <c r="AB2033" s="11" t="str">
        <f>IF($O2033 = TRUE, EXP(MMULT($P2033:$AA2033, Documentation!D$39:D$50) + Documentation!D$51), "")</f>
        <v/>
      </c>
      <c r="AC2033" s="4" t="str">
        <f>IF($O2033 = TRUE, EXP(MMULT($P2033:$AA2033, Documentation!E$39:E$50) + Documentation!E$51), "")</f>
        <v/>
      </c>
      <c r="AD2033" s="4" t="str">
        <f>IF($O2033 = TRUE, EXP(MMULT($P2033:$AA2033, Documentation!F$39:F$50) + Documentation!F$51), "")</f>
        <v/>
      </c>
      <c r="AE2033" s="4" t="str">
        <f>IF($O2033 = TRUE, EXP(MMULT($P2033:$AA2033, Documentation!G$39:G$50) + Documentation!G$51), "")</f>
        <v/>
      </c>
      <c r="AF2033" s="14" t="str">
        <f>IF($O2033 = TRUE, EXP(MMULT($P2033:$AA2033, Documentation!H$39:H$50) + Documentation!H$51), "")</f>
        <v/>
      </c>
      <c r="AG2033" s="30" t="str">
        <f t="shared" si="435"/>
        <v/>
      </c>
      <c r="AH2033" s="28" t="str">
        <f t="shared" si="436"/>
        <v/>
      </c>
      <c r="AI2033" s="28" t="str">
        <f t="shared" si="437"/>
        <v/>
      </c>
      <c r="AJ2033" s="28" t="str">
        <f t="shared" si="438"/>
        <v/>
      </c>
      <c r="AK2033" s="33" t="str">
        <f t="shared" si="439"/>
        <v/>
      </c>
      <c r="AL2033" s="11" t="str">
        <f t="shared" si="440"/>
        <v/>
      </c>
      <c r="AM2033" s="14" t="str">
        <f>IF($O2033 = TRUE, INDEX(Documentation!$M$9:$M$13, $AL2033, 1), "")</f>
        <v/>
      </c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</row>
    <row r="2034" spans="1:64" x14ac:dyDescent="0.2">
      <c r="A2034" s="1"/>
      <c r="B2034" s="11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14"/>
      <c r="O2034" s="25" t="str">
        <f t="shared" si="434"/>
        <v/>
      </c>
      <c r="P2034" s="11" t="str">
        <f>IF($O2034 = TRUE, IF(ISBLANK(C2034), "", INDEX('Individual UI'!$E$6:$H$6,1,C2034)), "")</f>
        <v/>
      </c>
      <c r="Q2034" s="4" t="str">
        <f>IF($O2034 = TRUE, IF(ISBLANK(D2034), "", INDEX('Individual UI'!$E$6:$H$6,1,D2034)), "")</f>
        <v/>
      </c>
      <c r="R2034" s="4" t="str">
        <f>IF($O2034 = TRUE, IF(ISBLANK(E2034), "", INDEX('Individual UI'!$E$6:$H$6,1,E2034)), "")</f>
        <v/>
      </c>
      <c r="S2034" s="4" t="str">
        <f>IF($O2034 = TRUE, IF(ISBLANK(F2034), "", INDEX('Individual UI'!$E$6:$H$6,1,F2034)), "")</f>
        <v/>
      </c>
      <c r="T2034" s="4" t="str">
        <f>IF($O2034 = TRUE, IF(ISBLANK(G2034), "", INDEX('Individual UI'!$E$6:$H$6,1,G2034)), "")</f>
        <v/>
      </c>
      <c r="U2034" s="4" t="str">
        <f>IF($O2034 = TRUE, IF(ISBLANK(H2034), "", INDEX('Individual UI'!$E$6:$H$6,1,H2034)), "")</f>
        <v/>
      </c>
      <c r="V2034" s="4" t="str">
        <f>IF($O2034 = TRUE, IF(ISBLANK(I2034), "", INDEX('Individual UI'!$E$6:$H$6,1,I2034)), "")</f>
        <v/>
      </c>
      <c r="W2034" s="4" t="str">
        <f>IF($O2034 = TRUE, IF(ISBLANK(J2034), "", INDEX('Individual UI'!$E$6:$H$6,1,J2034)), "")</f>
        <v/>
      </c>
      <c r="X2034" s="4" t="str">
        <f>IF($O2034 = TRUE, IF(ISBLANK(K2034), "", INDEX('Individual UI'!$E$6:$H$6,1,K2034)), "")</f>
        <v/>
      </c>
      <c r="Y2034" s="4" t="str">
        <f>IF($O2034 = TRUE, IF(ISBLANK(L2034), "", INDEX('Individual UI'!$E$6:$H$6,1,L2034)), "")</f>
        <v/>
      </c>
      <c r="Z2034" s="4" t="str">
        <f>IF($O2034 = TRUE, IF(ISBLANK(M2034), "", INDEX('Individual UI'!$E$6:$H$6,1,M2034)), "")</f>
        <v/>
      </c>
      <c r="AA2034" s="14" t="str">
        <f>IF($O2034 = TRUE, IF(ISBLANK(N2034), "", INDEX('Individual UI'!$E$6:$H$6,1,N2034)), "")</f>
        <v/>
      </c>
      <c r="AB2034" s="11" t="str">
        <f>IF($O2034 = TRUE, EXP(MMULT($P2034:$AA2034, Documentation!D$39:D$50) + Documentation!D$51), "")</f>
        <v/>
      </c>
      <c r="AC2034" s="4" t="str">
        <f>IF($O2034 = TRUE, EXP(MMULT($P2034:$AA2034, Documentation!E$39:E$50) + Documentation!E$51), "")</f>
        <v/>
      </c>
      <c r="AD2034" s="4" t="str">
        <f>IF($O2034 = TRUE, EXP(MMULT($P2034:$AA2034, Documentation!F$39:F$50) + Documentation!F$51), "")</f>
        <v/>
      </c>
      <c r="AE2034" s="4" t="str">
        <f>IF($O2034 = TRUE, EXP(MMULT($P2034:$AA2034, Documentation!G$39:G$50) + Documentation!G$51), "")</f>
        <v/>
      </c>
      <c r="AF2034" s="14" t="str">
        <f>IF($O2034 = TRUE, EXP(MMULT($P2034:$AA2034, Documentation!H$39:H$50) + Documentation!H$51), "")</f>
        <v/>
      </c>
      <c r="AG2034" s="30" t="str">
        <f t="shared" si="435"/>
        <v/>
      </c>
      <c r="AH2034" s="28" t="str">
        <f t="shared" si="436"/>
        <v/>
      </c>
      <c r="AI2034" s="28" t="str">
        <f t="shared" si="437"/>
        <v/>
      </c>
      <c r="AJ2034" s="28" t="str">
        <f t="shared" si="438"/>
        <v/>
      </c>
      <c r="AK2034" s="33" t="str">
        <f t="shared" si="439"/>
        <v/>
      </c>
      <c r="AL2034" s="11" t="str">
        <f t="shared" si="440"/>
        <v/>
      </c>
      <c r="AM2034" s="14" t="str">
        <f>IF($O2034 = TRUE, INDEX(Documentation!$M$9:$M$13, $AL2034, 1), "")</f>
        <v/>
      </c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</row>
    <row r="2035" spans="1:64" x14ac:dyDescent="0.2">
      <c r="A2035" s="1"/>
      <c r="B2035" s="11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14"/>
      <c r="O2035" s="25" t="str">
        <f t="shared" si="434"/>
        <v/>
      </c>
      <c r="P2035" s="11" t="str">
        <f>IF($O2035 = TRUE, IF(ISBLANK(C2035), "", INDEX('Individual UI'!$E$6:$H$6,1,C2035)), "")</f>
        <v/>
      </c>
      <c r="Q2035" s="4" t="str">
        <f>IF($O2035 = TRUE, IF(ISBLANK(D2035), "", INDEX('Individual UI'!$E$6:$H$6,1,D2035)), "")</f>
        <v/>
      </c>
      <c r="R2035" s="4" t="str">
        <f>IF($O2035 = TRUE, IF(ISBLANK(E2035), "", INDEX('Individual UI'!$E$6:$H$6,1,E2035)), "")</f>
        <v/>
      </c>
      <c r="S2035" s="4" t="str">
        <f>IF($O2035 = TRUE, IF(ISBLANK(F2035), "", INDEX('Individual UI'!$E$6:$H$6,1,F2035)), "")</f>
        <v/>
      </c>
      <c r="T2035" s="4" t="str">
        <f>IF($O2035 = TRUE, IF(ISBLANK(G2035), "", INDEX('Individual UI'!$E$6:$H$6,1,G2035)), "")</f>
        <v/>
      </c>
      <c r="U2035" s="4" t="str">
        <f>IF($O2035 = TRUE, IF(ISBLANK(H2035), "", INDEX('Individual UI'!$E$6:$H$6,1,H2035)), "")</f>
        <v/>
      </c>
      <c r="V2035" s="4" t="str">
        <f>IF($O2035 = TRUE, IF(ISBLANK(I2035), "", INDEX('Individual UI'!$E$6:$H$6,1,I2035)), "")</f>
        <v/>
      </c>
      <c r="W2035" s="4" t="str">
        <f>IF($O2035 = TRUE, IF(ISBLANK(J2035), "", INDEX('Individual UI'!$E$6:$H$6,1,J2035)), "")</f>
        <v/>
      </c>
      <c r="X2035" s="4" t="str">
        <f>IF($O2035 = TRUE, IF(ISBLANK(K2035), "", INDEX('Individual UI'!$E$6:$H$6,1,K2035)), "")</f>
        <v/>
      </c>
      <c r="Y2035" s="4" t="str">
        <f>IF($O2035 = TRUE, IF(ISBLANK(L2035), "", INDEX('Individual UI'!$E$6:$H$6,1,L2035)), "")</f>
        <v/>
      </c>
      <c r="Z2035" s="4" t="str">
        <f>IF($O2035 = TRUE, IF(ISBLANK(M2035), "", INDEX('Individual UI'!$E$6:$H$6,1,M2035)), "")</f>
        <v/>
      </c>
      <c r="AA2035" s="14" t="str">
        <f>IF($O2035 = TRUE, IF(ISBLANK(N2035), "", INDEX('Individual UI'!$E$6:$H$6,1,N2035)), "")</f>
        <v/>
      </c>
      <c r="AB2035" s="11" t="str">
        <f>IF($O2035 = TRUE, EXP(MMULT($P2035:$AA2035, Documentation!D$39:D$50) + Documentation!D$51), "")</f>
        <v/>
      </c>
      <c r="AC2035" s="4" t="str">
        <f>IF($O2035 = TRUE, EXP(MMULT($P2035:$AA2035, Documentation!E$39:E$50) + Documentation!E$51), "")</f>
        <v/>
      </c>
      <c r="AD2035" s="4" t="str">
        <f>IF($O2035 = TRUE, EXP(MMULT($P2035:$AA2035, Documentation!F$39:F$50) + Documentation!F$51), "")</f>
        <v/>
      </c>
      <c r="AE2035" s="4" t="str">
        <f>IF($O2035 = TRUE, EXP(MMULT($P2035:$AA2035, Documentation!G$39:G$50) + Documentation!G$51), "")</f>
        <v/>
      </c>
      <c r="AF2035" s="14" t="str">
        <f>IF($O2035 = TRUE, EXP(MMULT($P2035:$AA2035, Documentation!H$39:H$50) + Documentation!H$51), "")</f>
        <v/>
      </c>
      <c r="AG2035" s="30" t="str">
        <f t="shared" si="435"/>
        <v/>
      </c>
      <c r="AH2035" s="28" t="str">
        <f t="shared" si="436"/>
        <v/>
      </c>
      <c r="AI2035" s="28" t="str">
        <f t="shared" si="437"/>
        <v/>
      </c>
      <c r="AJ2035" s="28" t="str">
        <f t="shared" si="438"/>
        <v/>
      </c>
      <c r="AK2035" s="33" t="str">
        <f t="shared" si="439"/>
        <v/>
      </c>
      <c r="AL2035" s="11" t="str">
        <f t="shared" si="440"/>
        <v/>
      </c>
      <c r="AM2035" s="14" t="str">
        <f>IF($O2035 = TRUE, INDEX(Documentation!$M$9:$M$13, $AL2035, 1), "")</f>
        <v/>
      </c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</row>
    <row r="2036" spans="1:64" x14ac:dyDescent="0.2">
      <c r="A2036" s="1"/>
      <c r="B2036" s="11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14"/>
      <c r="O2036" s="25" t="str">
        <f t="shared" si="434"/>
        <v/>
      </c>
      <c r="P2036" s="11" t="str">
        <f>IF($O2036 = TRUE, IF(ISBLANK(C2036), "", INDEX('Individual UI'!$E$6:$H$6,1,C2036)), "")</f>
        <v/>
      </c>
      <c r="Q2036" s="4" t="str">
        <f>IF($O2036 = TRUE, IF(ISBLANK(D2036), "", INDEX('Individual UI'!$E$6:$H$6,1,D2036)), "")</f>
        <v/>
      </c>
      <c r="R2036" s="4" t="str">
        <f>IF($O2036 = TRUE, IF(ISBLANK(E2036), "", INDEX('Individual UI'!$E$6:$H$6,1,E2036)), "")</f>
        <v/>
      </c>
      <c r="S2036" s="4" t="str">
        <f>IF($O2036 = TRUE, IF(ISBLANK(F2036), "", INDEX('Individual UI'!$E$6:$H$6,1,F2036)), "")</f>
        <v/>
      </c>
      <c r="T2036" s="4" t="str">
        <f>IF($O2036 = TRUE, IF(ISBLANK(G2036), "", INDEX('Individual UI'!$E$6:$H$6,1,G2036)), "")</f>
        <v/>
      </c>
      <c r="U2036" s="4" t="str">
        <f>IF($O2036 = TRUE, IF(ISBLANK(H2036), "", INDEX('Individual UI'!$E$6:$H$6,1,H2036)), "")</f>
        <v/>
      </c>
      <c r="V2036" s="4" t="str">
        <f>IF($O2036 = TRUE, IF(ISBLANK(I2036), "", INDEX('Individual UI'!$E$6:$H$6,1,I2036)), "")</f>
        <v/>
      </c>
      <c r="W2036" s="4" t="str">
        <f>IF($O2036 = TRUE, IF(ISBLANK(J2036), "", INDEX('Individual UI'!$E$6:$H$6,1,J2036)), "")</f>
        <v/>
      </c>
      <c r="X2036" s="4" t="str">
        <f>IF($O2036 = TRUE, IF(ISBLANK(K2036), "", INDEX('Individual UI'!$E$6:$H$6,1,K2036)), "")</f>
        <v/>
      </c>
      <c r="Y2036" s="4" t="str">
        <f>IF($O2036 = TRUE, IF(ISBLANK(L2036), "", INDEX('Individual UI'!$E$6:$H$6,1,L2036)), "")</f>
        <v/>
      </c>
      <c r="Z2036" s="4" t="str">
        <f>IF($O2036 = TRUE, IF(ISBLANK(M2036), "", INDEX('Individual UI'!$E$6:$H$6,1,M2036)), "")</f>
        <v/>
      </c>
      <c r="AA2036" s="14" t="str">
        <f>IF($O2036 = TRUE, IF(ISBLANK(N2036), "", INDEX('Individual UI'!$E$6:$H$6,1,N2036)), "")</f>
        <v/>
      </c>
      <c r="AB2036" s="11" t="str">
        <f>IF($O2036 = TRUE, EXP(MMULT($P2036:$AA2036, Documentation!D$39:D$50) + Documentation!D$51), "")</f>
        <v/>
      </c>
      <c r="AC2036" s="4" t="str">
        <f>IF($O2036 = TRUE, EXP(MMULT($P2036:$AA2036, Documentation!E$39:E$50) + Documentation!E$51), "")</f>
        <v/>
      </c>
      <c r="AD2036" s="4" t="str">
        <f>IF($O2036 = TRUE, EXP(MMULT($P2036:$AA2036, Documentation!F$39:F$50) + Documentation!F$51), "")</f>
        <v/>
      </c>
      <c r="AE2036" s="4" t="str">
        <f>IF($O2036 = TRUE, EXP(MMULT($P2036:$AA2036, Documentation!G$39:G$50) + Documentation!G$51), "")</f>
        <v/>
      </c>
      <c r="AF2036" s="14" t="str">
        <f>IF($O2036 = TRUE, EXP(MMULT($P2036:$AA2036, Documentation!H$39:H$50) + Documentation!H$51), "")</f>
        <v/>
      </c>
      <c r="AG2036" s="30" t="str">
        <f t="shared" si="435"/>
        <v/>
      </c>
      <c r="AH2036" s="28" t="str">
        <f t="shared" si="436"/>
        <v/>
      </c>
      <c r="AI2036" s="28" t="str">
        <f t="shared" si="437"/>
        <v/>
      </c>
      <c r="AJ2036" s="28" t="str">
        <f t="shared" si="438"/>
        <v/>
      </c>
      <c r="AK2036" s="33" t="str">
        <f t="shared" si="439"/>
        <v/>
      </c>
      <c r="AL2036" s="11" t="str">
        <f t="shared" si="440"/>
        <v/>
      </c>
      <c r="AM2036" s="14" t="str">
        <f>IF($O2036 = TRUE, INDEX(Documentation!$M$9:$M$13, $AL2036, 1), "")</f>
        <v/>
      </c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</row>
    <row r="2037" spans="1:64" x14ac:dyDescent="0.2">
      <c r="A2037" s="1"/>
      <c r="B2037" s="11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14"/>
      <c r="O2037" s="25" t="str">
        <f t="shared" si="434"/>
        <v/>
      </c>
      <c r="P2037" s="11" t="str">
        <f>IF($O2037 = TRUE, IF(ISBLANK(C2037), "", INDEX('Individual UI'!$E$6:$H$6,1,C2037)), "")</f>
        <v/>
      </c>
      <c r="Q2037" s="4" t="str">
        <f>IF($O2037 = TRUE, IF(ISBLANK(D2037), "", INDEX('Individual UI'!$E$6:$H$6,1,D2037)), "")</f>
        <v/>
      </c>
      <c r="R2037" s="4" t="str">
        <f>IF($O2037 = TRUE, IF(ISBLANK(E2037), "", INDEX('Individual UI'!$E$6:$H$6,1,E2037)), "")</f>
        <v/>
      </c>
      <c r="S2037" s="4" t="str">
        <f>IF($O2037 = TRUE, IF(ISBLANK(F2037), "", INDEX('Individual UI'!$E$6:$H$6,1,F2037)), "")</f>
        <v/>
      </c>
      <c r="T2037" s="4" t="str">
        <f>IF($O2037 = TRUE, IF(ISBLANK(G2037), "", INDEX('Individual UI'!$E$6:$H$6,1,G2037)), "")</f>
        <v/>
      </c>
      <c r="U2037" s="4" t="str">
        <f>IF($O2037 = TRUE, IF(ISBLANK(H2037), "", INDEX('Individual UI'!$E$6:$H$6,1,H2037)), "")</f>
        <v/>
      </c>
      <c r="V2037" s="4" t="str">
        <f>IF($O2037 = TRUE, IF(ISBLANK(I2037), "", INDEX('Individual UI'!$E$6:$H$6,1,I2037)), "")</f>
        <v/>
      </c>
      <c r="W2037" s="4" t="str">
        <f>IF($O2037 = TRUE, IF(ISBLANK(J2037), "", INDEX('Individual UI'!$E$6:$H$6,1,J2037)), "")</f>
        <v/>
      </c>
      <c r="X2037" s="4" t="str">
        <f>IF($O2037 = TRUE, IF(ISBLANK(K2037), "", INDEX('Individual UI'!$E$6:$H$6,1,K2037)), "")</f>
        <v/>
      </c>
      <c r="Y2037" s="4" t="str">
        <f>IF($O2037 = TRUE, IF(ISBLANK(L2037), "", INDEX('Individual UI'!$E$6:$H$6,1,L2037)), "")</f>
        <v/>
      </c>
      <c r="Z2037" s="4" t="str">
        <f>IF($O2037 = TRUE, IF(ISBLANK(M2037), "", INDEX('Individual UI'!$E$6:$H$6,1,M2037)), "")</f>
        <v/>
      </c>
      <c r="AA2037" s="14" t="str">
        <f>IF($O2037 = TRUE, IF(ISBLANK(N2037), "", INDEX('Individual UI'!$E$6:$H$6,1,N2037)), "")</f>
        <v/>
      </c>
      <c r="AB2037" s="11" t="str">
        <f>IF($O2037 = TRUE, EXP(MMULT($P2037:$AA2037, Documentation!D$39:D$50) + Documentation!D$51), "")</f>
        <v/>
      </c>
      <c r="AC2037" s="4" t="str">
        <f>IF($O2037 = TRUE, EXP(MMULT($P2037:$AA2037, Documentation!E$39:E$50) + Documentation!E$51), "")</f>
        <v/>
      </c>
      <c r="AD2037" s="4" t="str">
        <f>IF($O2037 = TRUE, EXP(MMULT($P2037:$AA2037, Documentation!F$39:F$50) + Documentation!F$51), "")</f>
        <v/>
      </c>
      <c r="AE2037" s="4" t="str">
        <f>IF($O2037 = TRUE, EXP(MMULT($P2037:$AA2037, Documentation!G$39:G$50) + Documentation!G$51), "")</f>
        <v/>
      </c>
      <c r="AF2037" s="14" t="str">
        <f>IF($O2037 = TRUE, EXP(MMULT($P2037:$AA2037, Documentation!H$39:H$50) + Documentation!H$51), "")</f>
        <v/>
      </c>
      <c r="AG2037" s="30" t="str">
        <f t="shared" si="435"/>
        <v/>
      </c>
      <c r="AH2037" s="28" t="str">
        <f t="shared" si="436"/>
        <v/>
      </c>
      <c r="AI2037" s="28" t="str">
        <f t="shared" si="437"/>
        <v/>
      </c>
      <c r="AJ2037" s="28" t="str">
        <f t="shared" si="438"/>
        <v/>
      </c>
      <c r="AK2037" s="33" t="str">
        <f t="shared" si="439"/>
        <v/>
      </c>
      <c r="AL2037" s="11" t="str">
        <f t="shared" si="440"/>
        <v/>
      </c>
      <c r="AM2037" s="14" t="str">
        <f>IF($O2037 = TRUE, INDEX(Documentation!$M$9:$M$13, $AL2037, 1), "")</f>
        <v/>
      </c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</row>
    <row r="2038" spans="1:64" x14ac:dyDescent="0.2">
      <c r="A2038" s="1"/>
      <c r="B2038" s="11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14"/>
      <c r="O2038" s="25" t="str">
        <f t="shared" si="434"/>
        <v/>
      </c>
      <c r="P2038" s="11" t="str">
        <f>IF($O2038 = TRUE, IF(ISBLANK(C2038), "", INDEX('Individual UI'!$E$6:$H$6,1,C2038)), "")</f>
        <v/>
      </c>
      <c r="Q2038" s="4" t="str">
        <f>IF($O2038 = TRUE, IF(ISBLANK(D2038), "", INDEX('Individual UI'!$E$6:$H$6,1,D2038)), "")</f>
        <v/>
      </c>
      <c r="R2038" s="4" t="str">
        <f>IF($O2038 = TRUE, IF(ISBLANK(E2038), "", INDEX('Individual UI'!$E$6:$H$6,1,E2038)), "")</f>
        <v/>
      </c>
      <c r="S2038" s="4" t="str">
        <f>IF($O2038 = TRUE, IF(ISBLANK(F2038), "", INDEX('Individual UI'!$E$6:$H$6,1,F2038)), "")</f>
        <v/>
      </c>
      <c r="T2038" s="4" t="str">
        <f>IF($O2038 = TRUE, IF(ISBLANK(G2038), "", INDEX('Individual UI'!$E$6:$H$6,1,G2038)), "")</f>
        <v/>
      </c>
      <c r="U2038" s="4" t="str">
        <f>IF($O2038 = TRUE, IF(ISBLANK(H2038), "", INDEX('Individual UI'!$E$6:$H$6,1,H2038)), "")</f>
        <v/>
      </c>
      <c r="V2038" s="4" t="str">
        <f>IF($O2038 = TRUE, IF(ISBLANK(I2038), "", INDEX('Individual UI'!$E$6:$H$6,1,I2038)), "")</f>
        <v/>
      </c>
      <c r="W2038" s="4" t="str">
        <f>IF($O2038 = TRUE, IF(ISBLANK(J2038), "", INDEX('Individual UI'!$E$6:$H$6,1,J2038)), "")</f>
        <v/>
      </c>
      <c r="X2038" s="4" t="str">
        <f>IF($O2038 = TRUE, IF(ISBLANK(K2038), "", INDEX('Individual UI'!$E$6:$H$6,1,K2038)), "")</f>
        <v/>
      </c>
      <c r="Y2038" s="4" t="str">
        <f>IF($O2038 = TRUE, IF(ISBLANK(L2038), "", INDEX('Individual UI'!$E$6:$H$6,1,L2038)), "")</f>
        <v/>
      </c>
      <c r="Z2038" s="4" t="str">
        <f>IF($O2038 = TRUE, IF(ISBLANK(M2038), "", INDEX('Individual UI'!$E$6:$H$6,1,M2038)), "")</f>
        <v/>
      </c>
      <c r="AA2038" s="14" t="str">
        <f>IF($O2038 = TRUE, IF(ISBLANK(N2038), "", INDEX('Individual UI'!$E$6:$H$6,1,N2038)), "")</f>
        <v/>
      </c>
      <c r="AB2038" s="11" t="str">
        <f>IF($O2038 = TRUE, EXP(MMULT($P2038:$AA2038, Documentation!D$39:D$50) + Documentation!D$51), "")</f>
        <v/>
      </c>
      <c r="AC2038" s="4" t="str">
        <f>IF($O2038 = TRUE, EXP(MMULT($P2038:$AA2038, Documentation!E$39:E$50) + Documentation!E$51), "")</f>
        <v/>
      </c>
      <c r="AD2038" s="4" t="str">
        <f>IF($O2038 = TRUE, EXP(MMULT($P2038:$AA2038, Documentation!F$39:F$50) + Documentation!F$51), "")</f>
        <v/>
      </c>
      <c r="AE2038" s="4" t="str">
        <f>IF($O2038 = TRUE, EXP(MMULT($P2038:$AA2038, Documentation!G$39:G$50) + Documentation!G$51), "")</f>
        <v/>
      </c>
      <c r="AF2038" s="14" t="str">
        <f>IF($O2038 = TRUE, EXP(MMULT($P2038:$AA2038, Documentation!H$39:H$50) + Documentation!H$51), "")</f>
        <v/>
      </c>
      <c r="AG2038" s="30" t="str">
        <f t="shared" si="435"/>
        <v/>
      </c>
      <c r="AH2038" s="28" t="str">
        <f t="shared" si="436"/>
        <v/>
      </c>
      <c r="AI2038" s="28" t="str">
        <f t="shared" si="437"/>
        <v/>
      </c>
      <c r="AJ2038" s="28" t="str">
        <f t="shared" si="438"/>
        <v/>
      </c>
      <c r="AK2038" s="33" t="str">
        <f t="shared" si="439"/>
        <v/>
      </c>
      <c r="AL2038" s="11" t="str">
        <f t="shared" si="440"/>
        <v/>
      </c>
      <c r="AM2038" s="14" t="str">
        <f>IF($O2038 = TRUE, INDEX(Documentation!$M$9:$M$13, $AL2038, 1), "")</f>
        <v/>
      </c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</row>
    <row r="2039" spans="1:64" x14ac:dyDescent="0.2">
      <c r="A2039" s="1"/>
      <c r="B2039" s="11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14"/>
      <c r="O2039" s="25" t="str">
        <f t="shared" si="434"/>
        <v/>
      </c>
      <c r="P2039" s="11" t="str">
        <f>IF($O2039 = TRUE, IF(ISBLANK(C2039), "", INDEX('Individual UI'!$E$6:$H$6,1,C2039)), "")</f>
        <v/>
      </c>
      <c r="Q2039" s="4" t="str">
        <f>IF($O2039 = TRUE, IF(ISBLANK(D2039), "", INDEX('Individual UI'!$E$6:$H$6,1,D2039)), "")</f>
        <v/>
      </c>
      <c r="R2039" s="4" t="str">
        <f>IF($O2039 = TRUE, IF(ISBLANK(E2039), "", INDEX('Individual UI'!$E$6:$H$6,1,E2039)), "")</f>
        <v/>
      </c>
      <c r="S2039" s="4" t="str">
        <f>IF($O2039 = TRUE, IF(ISBLANK(F2039), "", INDEX('Individual UI'!$E$6:$H$6,1,F2039)), "")</f>
        <v/>
      </c>
      <c r="T2039" s="4" t="str">
        <f>IF($O2039 = TRUE, IF(ISBLANK(G2039), "", INDEX('Individual UI'!$E$6:$H$6,1,G2039)), "")</f>
        <v/>
      </c>
      <c r="U2039" s="4" t="str">
        <f>IF($O2039 = TRUE, IF(ISBLANK(H2039), "", INDEX('Individual UI'!$E$6:$H$6,1,H2039)), "")</f>
        <v/>
      </c>
      <c r="V2039" s="4" t="str">
        <f>IF($O2039 = TRUE, IF(ISBLANK(I2039), "", INDEX('Individual UI'!$E$6:$H$6,1,I2039)), "")</f>
        <v/>
      </c>
      <c r="W2039" s="4" t="str">
        <f>IF($O2039 = TRUE, IF(ISBLANK(J2039), "", INDEX('Individual UI'!$E$6:$H$6,1,J2039)), "")</f>
        <v/>
      </c>
      <c r="X2039" s="4" t="str">
        <f>IF($O2039 = TRUE, IF(ISBLANK(K2039), "", INDEX('Individual UI'!$E$6:$H$6,1,K2039)), "")</f>
        <v/>
      </c>
      <c r="Y2039" s="4" t="str">
        <f>IF($O2039 = TRUE, IF(ISBLANK(L2039), "", INDEX('Individual UI'!$E$6:$H$6,1,L2039)), "")</f>
        <v/>
      </c>
      <c r="Z2039" s="4" t="str">
        <f>IF($O2039 = TRUE, IF(ISBLANK(M2039), "", INDEX('Individual UI'!$E$6:$H$6,1,M2039)), "")</f>
        <v/>
      </c>
      <c r="AA2039" s="14" t="str">
        <f>IF($O2039 = TRUE, IF(ISBLANK(N2039), "", INDEX('Individual UI'!$E$6:$H$6,1,N2039)), "")</f>
        <v/>
      </c>
      <c r="AB2039" s="11" t="str">
        <f>IF($O2039 = TRUE, EXP(MMULT($P2039:$AA2039, Documentation!D$39:D$50) + Documentation!D$51), "")</f>
        <v/>
      </c>
      <c r="AC2039" s="4" t="str">
        <f>IF($O2039 = TRUE, EXP(MMULT($P2039:$AA2039, Documentation!E$39:E$50) + Documentation!E$51), "")</f>
        <v/>
      </c>
      <c r="AD2039" s="4" t="str">
        <f>IF($O2039 = TRUE, EXP(MMULT($P2039:$AA2039, Documentation!F$39:F$50) + Documentation!F$51), "")</f>
        <v/>
      </c>
      <c r="AE2039" s="4" t="str">
        <f>IF($O2039 = TRUE, EXP(MMULT($P2039:$AA2039, Documentation!G$39:G$50) + Documentation!G$51), "")</f>
        <v/>
      </c>
      <c r="AF2039" s="14" t="str">
        <f>IF($O2039 = TRUE, EXP(MMULT($P2039:$AA2039, Documentation!H$39:H$50) + Documentation!H$51), "")</f>
        <v/>
      </c>
      <c r="AG2039" s="30" t="str">
        <f t="shared" si="435"/>
        <v/>
      </c>
      <c r="AH2039" s="28" t="str">
        <f t="shared" si="436"/>
        <v/>
      </c>
      <c r="AI2039" s="28" t="str">
        <f t="shared" si="437"/>
        <v/>
      </c>
      <c r="AJ2039" s="28" t="str">
        <f t="shared" si="438"/>
        <v/>
      </c>
      <c r="AK2039" s="33" t="str">
        <f t="shared" si="439"/>
        <v/>
      </c>
      <c r="AL2039" s="11" t="str">
        <f t="shared" si="440"/>
        <v/>
      </c>
      <c r="AM2039" s="14" t="str">
        <f>IF($O2039 = TRUE, INDEX(Documentation!$M$9:$M$13, $AL2039, 1), "")</f>
        <v/>
      </c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</row>
    <row r="2040" spans="1:64" x14ac:dyDescent="0.2">
      <c r="A2040" s="1"/>
      <c r="B2040" s="11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14"/>
      <c r="O2040" s="25" t="str">
        <f t="shared" si="434"/>
        <v/>
      </c>
      <c r="P2040" s="11" t="str">
        <f>IF($O2040 = TRUE, IF(ISBLANK(C2040), "", INDEX('Individual UI'!$E$6:$H$6,1,C2040)), "")</f>
        <v/>
      </c>
      <c r="Q2040" s="4" t="str">
        <f>IF($O2040 = TRUE, IF(ISBLANK(D2040), "", INDEX('Individual UI'!$E$6:$H$6,1,D2040)), "")</f>
        <v/>
      </c>
      <c r="R2040" s="4" t="str">
        <f>IF($O2040 = TRUE, IF(ISBLANK(E2040), "", INDEX('Individual UI'!$E$6:$H$6,1,E2040)), "")</f>
        <v/>
      </c>
      <c r="S2040" s="4" t="str">
        <f>IF($O2040 = TRUE, IF(ISBLANK(F2040), "", INDEX('Individual UI'!$E$6:$H$6,1,F2040)), "")</f>
        <v/>
      </c>
      <c r="T2040" s="4" t="str">
        <f>IF($O2040 = TRUE, IF(ISBLANK(G2040), "", INDEX('Individual UI'!$E$6:$H$6,1,G2040)), "")</f>
        <v/>
      </c>
      <c r="U2040" s="4" t="str">
        <f>IF($O2040 = TRUE, IF(ISBLANK(H2040), "", INDEX('Individual UI'!$E$6:$H$6,1,H2040)), "")</f>
        <v/>
      </c>
      <c r="V2040" s="4" t="str">
        <f>IF($O2040 = TRUE, IF(ISBLANK(I2040), "", INDEX('Individual UI'!$E$6:$H$6,1,I2040)), "")</f>
        <v/>
      </c>
      <c r="W2040" s="4" t="str">
        <f>IF($O2040 = TRUE, IF(ISBLANK(J2040), "", INDEX('Individual UI'!$E$6:$H$6,1,J2040)), "")</f>
        <v/>
      </c>
      <c r="X2040" s="4" t="str">
        <f>IF($O2040 = TRUE, IF(ISBLANK(K2040), "", INDEX('Individual UI'!$E$6:$H$6,1,K2040)), "")</f>
        <v/>
      </c>
      <c r="Y2040" s="4" t="str">
        <f>IF($O2040 = TRUE, IF(ISBLANK(L2040), "", INDEX('Individual UI'!$E$6:$H$6,1,L2040)), "")</f>
        <v/>
      </c>
      <c r="Z2040" s="4" t="str">
        <f>IF($O2040 = TRUE, IF(ISBLANK(M2040), "", INDEX('Individual UI'!$E$6:$H$6,1,M2040)), "")</f>
        <v/>
      </c>
      <c r="AA2040" s="14" t="str">
        <f>IF($O2040 = TRUE, IF(ISBLANK(N2040), "", INDEX('Individual UI'!$E$6:$H$6,1,N2040)), "")</f>
        <v/>
      </c>
      <c r="AB2040" s="11" t="str">
        <f>IF($O2040 = TRUE, EXP(MMULT($P2040:$AA2040, Documentation!D$39:D$50) + Documentation!D$51), "")</f>
        <v/>
      </c>
      <c r="AC2040" s="4" t="str">
        <f>IF($O2040 = TRUE, EXP(MMULT($P2040:$AA2040, Documentation!E$39:E$50) + Documentation!E$51), "")</f>
        <v/>
      </c>
      <c r="AD2040" s="4" t="str">
        <f>IF($O2040 = TRUE, EXP(MMULT($P2040:$AA2040, Documentation!F$39:F$50) + Documentation!F$51), "")</f>
        <v/>
      </c>
      <c r="AE2040" s="4" t="str">
        <f>IF($O2040 = TRUE, EXP(MMULT($P2040:$AA2040, Documentation!G$39:G$50) + Documentation!G$51), "")</f>
        <v/>
      </c>
      <c r="AF2040" s="14" t="str">
        <f>IF($O2040 = TRUE, EXP(MMULT($P2040:$AA2040, Documentation!H$39:H$50) + Documentation!H$51), "")</f>
        <v/>
      </c>
      <c r="AG2040" s="30" t="str">
        <f t="shared" si="435"/>
        <v/>
      </c>
      <c r="AH2040" s="28" t="str">
        <f t="shared" si="436"/>
        <v/>
      </c>
      <c r="AI2040" s="28" t="str">
        <f t="shared" si="437"/>
        <v/>
      </c>
      <c r="AJ2040" s="28" t="str">
        <f t="shared" si="438"/>
        <v/>
      </c>
      <c r="AK2040" s="33" t="str">
        <f t="shared" si="439"/>
        <v/>
      </c>
      <c r="AL2040" s="11" t="str">
        <f t="shared" si="440"/>
        <v/>
      </c>
      <c r="AM2040" s="14" t="str">
        <f>IF($O2040 = TRUE, INDEX(Documentation!$M$9:$M$13, $AL2040, 1), "")</f>
        <v/>
      </c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</row>
    <row r="2041" spans="1:64" x14ac:dyDescent="0.2">
      <c r="A2041" s="1"/>
      <c r="B2041" s="11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14"/>
      <c r="O2041" s="25" t="str">
        <f t="shared" si="434"/>
        <v/>
      </c>
      <c r="P2041" s="11" t="str">
        <f>IF($O2041 = TRUE, IF(ISBLANK(C2041), "", INDEX('Individual UI'!$E$6:$H$6,1,C2041)), "")</f>
        <v/>
      </c>
      <c r="Q2041" s="4" t="str">
        <f>IF($O2041 = TRUE, IF(ISBLANK(D2041), "", INDEX('Individual UI'!$E$6:$H$6,1,D2041)), "")</f>
        <v/>
      </c>
      <c r="R2041" s="4" t="str">
        <f>IF($O2041 = TRUE, IF(ISBLANK(E2041), "", INDEX('Individual UI'!$E$6:$H$6,1,E2041)), "")</f>
        <v/>
      </c>
      <c r="S2041" s="4" t="str">
        <f>IF($O2041 = TRUE, IF(ISBLANK(F2041), "", INDEX('Individual UI'!$E$6:$H$6,1,F2041)), "")</f>
        <v/>
      </c>
      <c r="T2041" s="4" t="str">
        <f>IF($O2041 = TRUE, IF(ISBLANK(G2041), "", INDEX('Individual UI'!$E$6:$H$6,1,G2041)), "")</f>
        <v/>
      </c>
      <c r="U2041" s="4" t="str">
        <f>IF($O2041 = TRUE, IF(ISBLANK(H2041), "", INDEX('Individual UI'!$E$6:$H$6,1,H2041)), "")</f>
        <v/>
      </c>
      <c r="V2041" s="4" t="str">
        <f>IF($O2041 = TRUE, IF(ISBLANK(I2041), "", INDEX('Individual UI'!$E$6:$H$6,1,I2041)), "")</f>
        <v/>
      </c>
      <c r="W2041" s="4" t="str">
        <f>IF($O2041 = TRUE, IF(ISBLANK(J2041), "", INDEX('Individual UI'!$E$6:$H$6,1,J2041)), "")</f>
        <v/>
      </c>
      <c r="X2041" s="4" t="str">
        <f>IF($O2041 = TRUE, IF(ISBLANK(K2041), "", INDEX('Individual UI'!$E$6:$H$6,1,K2041)), "")</f>
        <v/>
      </c>
      <c r="Y2041" s="4" t="str">
        <f>IF($O2041 = TRUE, IF(ISBLANK(L2041), "", INDEX('Individual UI'!$E$6:$H$6,1,L2041)), "")</f>
        <v/>
      </c>
      <c r="Z2041" s="4" t="str">
        <f>IF($O2041 = TRUE, IF(ISBLANK(M2041), "", INDEX('Individual UI'!$E$6:$H$6,1,M2041)), "")</f>
        <v/>
      </c>
      <c r="AA2041" s="14" t="str">
        <f>IF($O2041 = TRUE, IF(ISBLANK(N2041), "", INDEX('Individual UI'!$E$6:$H$6,1,N2041)), "")</f>
        <v/>
      </c>
      <c r="AB2041" s="11" t="str">
        <f>IF($O2041 = TRUE, EXP(MMULT($P2041:$AA2041, Documentation!D$39:D$50) + Documentation!D$51), "")</f>
        <v/>
      </c>
      <c r="AC2041" s="4" t="str">
        <f>IF($O2041 = TRUE, EXP(MMULT($P2041:$AA2041, Documentation!E$39:E$50) + Documentation!E$51), "")</f>
        <v/>
      </c>
      <c r="AD2041" s="4" t="str">
        <f>IF($O2041 = TRUE, EXP(MMULT($P2041:$AA2041, Documentation!F$39:F$50) + Documentation!F$51), "")</f>
        <v/>
      </c>
      <c r="AE2041" s="4" t="str">
        <f>IF($O2041 = TRUE, EXP(MMULT($P2041:$AA2041, Documentation!G$39:G$50) + Documentation!G$51), "")</f>
        <v/>
      </c>
      <c r="AF2041" s="14" t="str">
        <f>IF($O2041 = TRUE, EXP(MMULT($P2041:$AA2041, Documentation!H$39:H$50) + Documentation!H$51), "")</f>
        <v/>
      </c>
      <c r="AG2041" s="30" t="str">
        <f t="shared" si="435"/>
        <v/>
      </c>
      <c r="AH2041" s="28" t="str">
        <f t="shared" si="436"/>
        <v/>
      </c>
      <c r="AI2041" s="28" t="str">
        <f t="shared" si="437"/>
        <v/>
      </c>
      <c r="AJ2041" s="28" t="str">
        <f t="shared" si="438"/>
        <v/>
      </c>
      <c r="AK2041" s="33" t="str">
        <f t="shared" si="439"/>
        <v/>
      </c>
      <c r="AL2041" s="11" t="str">
        <f t="shared" si="440"/>
        <v/>
      </c>
      <c r="AM2041" s="14" t="str">
        <f>IF($O2041 = TRUE, INDEX(Documentation!$M$9:$M$13, $AL2041, 1), "")</f>
        <v/>
      </c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</row>
    <row r="2042" spans="1:64" x14ac:dyDescent="0.2">
      <c r="A2042" s="1"/>
      <c r="B2042" s="11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14"/>
      <c r="O2042" s="25" t="str">
        <f t="shared" si="434"/>
        <v/>
      </c>
      <c r="P2042" s="11" t="str">
        <f>IF($O2042 = TRUE, IF(ISBLANK(C2042), "", INDEX('Individual UI'!$E$6:$H$6,1,C2042)), "")</f>
        <v/>
      </c>
      <c r="Q2042" s="4" t="str">
        <f>IF($O2042 = TRUE, IF(ISBLANK(D2042), "", INDEX('Individual UI'!$E$6:$H$6,1,D2042)), "")</f>
        <v/>
      </c>
      <c r="R2042" s="4" t="str">
        <f>IF($O2042 = TRUE, IF(ISBLANK(E2042), "", INDEX('Individual UI'!$E$6:$H$6,1,E2042)), "")</f>
        <v/>
      </c>
      <c r="S2042" s="4" t="str">
        <f>IF($O2042 = TRUE, IF(ISBLANK(F2042), "", INDEX('Individual UI'!$E$6:$H$6,1,F2042)), "")</f>
        <v/>
      </c>
      <c r="T2042" s="4" t="str">
        <f>IF($O2042 = TRUE, IF(ISBLANK(G2042), "", INDEX('Individual UI'!$E$6:$H$6,1,G2042)), "")</f>
        <v/>
      </c>
      <c r="U2042" s="4" t="str">
        <f>IF($O2042 = TRUE, IF(ISBLANK(H2042), "", INDEX('Individual UI'!$E$6:$H$6,1,H2042)), "")</f>
        <v/>
      </c>
      <c r="V2042" s="4" t="str">
        <f>IF($O2042 = TRUE, IF(ISBLANK(I2042), "", INDEX('Individual UI'!$E$6:$H$6,1,I2042)), "")</f>
        <v/>
      </c>
      <c r="W2042" s="4" t="str">
        <f>IF($O2042 = TRUE, IF(ISBLANK(J2042), "", INDEX('Individual UI'!$E$6:$H$6,1,J2042)), "")</f>
        <v/>
      </c>
      <c r="X2042" s="4" t="str">
        <f>IF($O2042 = TRUE, IF(ISBLANK(K2042), "", INDEX('Individual UI'!$E$6:$H$6,1,K2042)), "")</f>
        <v/>
      </c>
      <c r="Y2042" s="4" t="str">
        <f>IF($O2042 = TRUE, IF(ISBLANK(L2042), "", INDEX('Individual UI'!$E$6:$H$6,1,L2042)), "")</f>
        <v/>
      </c>
      <c r="Z2042" s="4" t="str">
        <f>IF($O2042 = TRUE, IF(ISBLANK(M2042), "", INDEX('Individual UI'!$E$6:$H$6,1,M2042)), "")</f>
        <v/>
      </c>
      <c r="AA2042" s="14" t="str">
        <f>IF($O2042 = TRUE, IF(ISBLANK(N2042), "", INDEX('Individual UI'!$E$6:$H$6,1,N2042)), "")</f>
        <v/>
      </c>
      <c r="AB2042" s="11" t="str">
        <f>IF($O2042 = TRUE, EXP(MMULT($P2042:$AA2042, Documentation!D$39:D$50) + Documentation!D$51), "")</f>
        <v/>
      </c>
      <c r="AC2042" s="4" t="str">
        <f>IF($O2042 = TRUE, EXP(MMULT($P2042:$AA2042, Documentation!E$39:E$50) + Documentation!E$51), "")</f>
        <v/>
      </c>
      <c r="AD2042" s="4" t="str">
        <f>IF($O2042 = TRUE, EXP(MMULT($P2042:$AA2042, Documentation!F$39:F$50) + Documentation!F$51), "")</f>
        <v/>
      </c>
      <c r="AE2042" s="4" t="str">
        <f>IF($O2042 = TRUE, EXP(MMULT($P2042:$AA2042, Documentation!G$39:G$50) + Documentation!G$51), "")</f>
        <v/>
      </c>
      <c r="AF2042" s="14" t="str">
        <f>IF($O2042 = TRUE, EXP(MMULT($P2042:$AA2042, Documentation!H$39:H$50) + Documentation!H$51), "")</f>
        <v/>
      </c>
      <c r="AG2042" s="30" t="str">
        <f t="shared" si="435"/>
        <v/>
      </c>
      <c r="AH2042" s="28" t="str">
        <f t="shared" si="436"/>
        <v/>
      </c>
      <c r="AI2042" s="28" t="str">
        <f t="shared" si="437"/>
        <v/>
      </c>
      <c r="AJ2042" s="28" t="str">
        <f t="shared" si="438"/>
        <v/>
      </c>
      <c r="AK2042" s="33" t="str">
        <f t="shared" si="439"/>
        <v/>
      </c>
      <c r="AL2042" s="11" t="str">
        <f t="shared" si="440"/>
        <v/>
      </c>
      <c r="AM2042" s="14" t="str">
        <f>IF($O2042 = TRUE, INDEX(Documentation!$M$9:$M$13, $AL2042, 1), "")</f>
        <v/>
      </c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</row>
    <row r="2043" spans="1:64" x14ac:dyDescent="0.2">
      <c r="A2043" s="1"/>
      <c r="B2043" s="11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14"/>
      <c r="O2043" s="25" t="str">
        <f t="shared" si="434"/>
        <v/>
      </c>
      <c r="P2043" s="11" t="str">
        <f>IF($O2043 = TRUE, IF(ISBLANK(C2043), "", INDEX('Individual UI'!$E$6:$H$6,1,C2043)), "")</f>
        <v/>
      </c>
      <c r="Q2043" s="4" t="str">
        <f>IF($O2043 = TRUE, IF(ISBLANK(D2043), "", INDEX('Individual UI'!$E$6:$H$6,1,D2043)), "")</f>
        <v/>
      </c>
      <c r="R2043" s="4" t="str">
        <f>IF($O2043 = TRUE, IF(ISBLANK(E2043), "", INDEX('Individual UI'!$E$6:$H$6,1,E2043)), "")</f>
        <v/>
      </c>
      <c r="S2043" s="4" t="str">
        <f>IF($O2043 = TRUE, IF(ISBLANK(F2043), "", INDEX('Individual UI'!$E$6:$H$6,1,F2043)), "")</f>
        <v/>
      </c>
      <c r="T2043" s="4" t="str">
        <f>IF($O2043 = TRUE, IF(ISBLANK(G2043), "", INDEX('Individual UI'!$E$6:$H$6,1,G2043)), "")</f>
        <v/>
      </c>
      <c r="U2043" s="4" t="str">
        <f>IF($O2043 = TRUE, IF(ISBLANK(H2043), "", INDEX('Individual UI'!$E$6:$H$6,1,H2043)), "")</f>
        <v/>
      </c>
      <c r="V2043" s="4" t="str">
        <f>IF($O2043 = TRUE, IF(ISBLANK(I2043), "", INDEX('Individual UI'!$E$6:$H$6,1,I2043)), "")</f>
        <v/>
      </c>
      <c r="W2043" s="4" t="str">
        <f>IF($O2043 = TRUE, IF(ISBLANK(J2043), "", INDEX('Individual UI'!$E$6:$H$6,1,J2043)), "")</f>
        <v/>
      </c>
      <c r="X2043" s="4" t="str">
        <f>IF($O2043 = TRUE, IF(ISBLANK(K2043), "", INDEX('Individual UI'!$E$6:$H$6,1,K2043)), "")</f>
        <v/>
      </c>
      <c r="Y2043" s="4" t="str">
        <f>IF($O2043 = TRUE, IF(ISBLANK(L2043), "", INDEX('Individual UI'!$E$6:$H$6,1,L2043)), "")</f>
        <v/>
      </c>
      <c r="Z2043" s="4" t="str">
        <f>IF($O2043 = TRUE, IF(ISBLANK(M2043), "", INDEX('Individual UI'!$E$6:$H$6,1,M2043)), "")</f>
        <v/>
      </c>
      <c r="AA2043" s="14" t="str">
        <f>IF($O2043 = TRUE, IF(ISBLANK(N2043), "", INDEX('Individual UI'!$E$6:$H$6,1,N2043)), "")</f>
        <v/>
      </c>
      <c r="AB2043" s="11" t="str">
        <f>IF($O2043 = TRUE, EXP(MMULT($P2043:$AA2043, Documentation!D$39:D$50) + Documentation!D$51), "")</f>
        <v/>
      </c>
      <c r="AC2043" s="4" t="str">
        <f>IF($O2043 = TRUE, EXP(MMULT($P2043:$AA2043, Documentation!E$39:E$50) + Documentation!E$51), "")</f>
        <v/>
      </c>
      <c r="AD2043" s="4" t="str">
        <f>IF($O2043 = TRUE, EXP(MMULT($P2043:$AA2043, Documentation!F$39:F$50) + Documentation!F$51), "")</f>
        <v/>
      </c>
      <c r="AE2043" s="4" t="str">
        <f>IF($O2043 = TRUE, EXP(MMULT($P2043:$AA2043, Documentation!G$39:G$50) + Documentation!G$51), "")</f>
        <v/>
      </c>
      <c r="AF2043" s="14" t="str">
        <f>IF($O2043 = TRUE, EXP(MMULT($P2043:$AA2043, Documentation!H$39:H$50) + Documentation!H$51), "")</f>
        <v/>
      </c>
      <c r="AG2043" s="30" t="str">
        <f t="shared" si="435"/>
        <v/>
      </c>
      <c r="AH2043" s="28" t="str">
        <f t="shared" si="436"/>
        <v/>
      </c>
      <c r="AI2043" s="28" t="str">
        <f t="shared" si="437"/>
        <v/>
      </c>
      <c r="AJ2043" s="28" t="str">
        <f t="shared" si="438"/>
        <v/>
      </c>
      <c r="AK2043" s="33" t="str">
        <f t="shared" si="439"/>
        <v/>
      </c>
      <c r="AL2043" s="11" t="str">
        <f t="shared" si="440"/>
        <v/>
      </c>
      <c r="AM2043" s="14" t="str">
        <f>IF($O2043 = TRUE, INDEX(Documentation!$M$9:$M$13, $AL2043, 1), "")</f>
        <v/>
      </c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</row>
    <row r="2044" spans="1:64" x14ac:dyDescent="0.2">
      <c r="A2044" s="1"/>
      <c r="B2044" s="11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14"/>
      <c r="O2044" s="25" t="str">
        <f t="shared" si="434"/>
        <v/>
      </c>
      <c r="P2044" s="11" t="str">
        <f>IF($O2044 = TRUE, IF(ISBLANK(C2044), "", INDEX('Individual UI'!$E$6:$H$6,1,C2044)), "")</f>
        <v/>
      </c>
      <c r="Q2044" s="4" t="str">
        <f>IF($O2044 = TRUE, IF(ISBLANK(D2044), "", INDEX('Individual UI'!$E$6:$H$6,1,D2044)), "")</f>
        <v/>
      </c>
      <c r="R2044" s="4" t="str">
        <f>IF($O2044 = TRUE, IF(ISBLANK(E2044), "", INDEX('Individual UI'!$E$6:$H$6,1,E2044)), "")</f>
        <v/>
      </c>
      <c r="S2044" s="4" t="str">
        <f>IF($O2044 = TRUE, IF(ISBLANK(F2044), "", INDEX('Individual UI'!$E$6:$H$6,1,F2044)), "")</f>
        <v/>
      </c>
      <c r="T2044" s="4" t="str">
        <f>IF($O2044 = TRUE, IF(ISBLANK(G2044), "", INDEX('Individual UI'!$E$6:$H$6,1,G2044)), "")</f>
        <v/>
      </c>
      <c r="U2044" s="4" t="str">
        <f>IF($O2044 = TRUE, IF(ISBLANK(H2044), "", INDEX('Individual UI'!$E$6:$H$6,1,H2044)), "")</f>
        <v/>
      </c>
      <c r="V2044" s="4" t="str">
        <f>IF($O2044 = TRUE, IF(ISBLANK(I2044), "", INDEX('Individual UI'!$E$6:$H$6,1,I2044)), "")</f>
        <v/>
      </c>
      <c r="W2044" s="4" t="str">
        <f>IF($O2044 = TRUE, IF(ISBLANK(J2044), "", INDEX('Individual UI'!$E$6:$H$6,1,J2044)), "")</f>
        <v/>
      </c>
      <c r="X2044" s="4" t="str">
        <f>IF($O2044 = TRUE, IF(ISBLANK(K2044), "", INDEX('Individual UI'!$E$6:$H$6,1,K2044)), "")</f>
        <v/>
      </c>
      <c r="Y2044" s="4" t="str">
        <f>IF($O2044 = TRUE, IF(ISBLANK(L2044), "", INDEX('Individual UI'!$E$6:$H$6,1,L2044)), "")</f>
        <v/>
      </c>
      <c r="Z2044" s="4" t="str">
        <f>IF($O2044 = TRUE, IF(ISBLANK(M2044), "", INDEX('Individual UI'!$E$6:$H$6,1,M2044)), "")</f>
        <v/>
      </c>
      <c r="AA2044" s="14" t="str">
        <f>IF($O2044 = TRUE, IF(ISBLANK(N2044), "", INDEX('Individual UI'!$E$6:$H$6,1,N2044)), "")</f>
        <v/>
      </c>
      <c r="AB2044" s="11" t="str">
        <f>IF($O2044 = TRUE, EXP(MMULT($P2044:$AA2044, Documentation!D$39:D$50) + Documentation!D$51), "")</f>
        <v/>
      </c>
      <c r="AC2044" s="4" t="str">
        <f>IF($O2044 = TRUE, EXP(MMULT($P2044:$AA2044, Documentation!E$39:E$50) + Documentation!E$51), "")</f>
        <v/>
      </c>
      <c r="AD2044" s="4" t="str">
        <f>IF($O2044 = TRUE, EXP(MMULT($P2044:$AA2044, Documentation!F$39:F$50) + Documentation!F$51), "")</f>
        <v/>
      </c>
      <c r="AE2044" s="4" t="str">
        <f>IF($O2044 = TRUE, EXP(MMULT($P2044:$AA2044, Documentation!G$39:G$50) + Documentation!G$51), "")</f>
        <v/>
      </c>
      <c r="AF2044" s="14" t="str">
        <f>IF($O2044 = TRUE, EXP(MMULT($P2044:$AA2044, Documentation!H$39:H$50) + Documentation!H$51), "")</f>
        <v/>
      </c>
      <c r="AG2044" s="30" t="str">
        <f t="shared" si="435"/>
        <v/>
      </c>
      <c r="AH2044" s="28" t="str">
        <f t="shared" si="436"/>
        <v/>
      </c>
      <c r="AI2044" s="28" t="str">
        <f t="shared" si="437"/>
        <v/>
      </c>
      <c r="AJ2044" s="28" t="str">
        <f t="shared" si="438"/>
        <v/>
      </c>
      <c r="AK2044" s="33" t="str">
        <f t="shared" si="439"/>
        <v/>
      </c>
      <c r="AL2044" s="11" t="str">
        <f t="shared" si="440"/>
        <v/>
      </c>
      <c r="AM2044" s="14" t="str">
        <f>IF($O2044 = TRUE, INDEX(Documentation!$M$9:$M$13, $AL2044, 1), "")</f>
        <v/>
      </c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</row>
    <row r="2045" spans="1:64" x14ac:dyDescent="0.2">
      <c r="A2045" s="1"/>
      <c r="B2045" s="11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14"/>
      <c r="O2045" s="25" t="str">
        <f t="shared" si="434"/>
        <v/>
      </c>
      <c r="P2045" s="11" t="str">
        <f>IF($O2045 = TRUE, IF(ISBLANK(C2045), "", INDEX('Individual UI'!$E$6:$H$6,1,C2045)), "")</f>
        <v/>
      </c>
      <c r="Q2045" s="4" t="str">
        <f>IF($O2045 = TRUE, IF(ISBLANK(D2045), "", INDEX('Individual UI'!$E$6:$H$6,1,D2045)), "")</f>
        <v/>
      </c>
      <c r="R2045" s="4" t="str">
        <f>IF($O2045 = TRUE, IF(ISBLANK(E2045), "", INDEX('Individual UI'!$E$6:$H$6,1,E2045)), "")</f>
        <v/>
      </c>
      <c r="S2045" s="4" t="str">
        <f>IF($O2045 = TRUE, IF(ISBLANK(F2045), "", INDEX('Individual UI'!$E$6:$H$6,1,F2045)), "")</f>
        <v/>
      </c>
      <c r="T2045" s="4" t="str">
        <f>IF($O2045 = TRUE, IF(ISBLANK(G2045), "", INDEX('Individual UI'!$E$6:$H$6,1,G2045)), "")</f>
        <v/>
      </c>
      <c r="U2045" s="4" t="str">
        <f>IF($O2045 = TRUE, IF(ISBLANK(H2045), "", INDEX('Individual UI'!$E$6:$H$6,1,H2045)), "")</f>
        <v/>
      </c>
      <c r="V2045" s="4" t="str">
        <f>IF($O2045 = TRUE, IF(ISBLANK(I2045), "", INDEX('Individual UI'!$E$6:$H$6,1,I2045)), "")</f>
        <v/>
      </c>
      <c r="W2045" s="4" t="str">
        <f>IF($O2045 = TRUE, IF(ISBLANK(J2045), "", INDEX('Individual UI'!$E$6:$H$6,1,J2045)), "")</f>
        <v/>
      </c>
      <c r="X2045" s="4" t="str">
        <f>IF($O2045 = TRUE, IF(ISBLANK(K2045), "", INDEX('Individual UI'!$E$6:$H$6,1,K2045)), "")</f>
        <v/>
      </c>
      <c r="Y2045" s="4" t="str">
        <f>IF($O2045 = TRUE, IF(ISBLANK(L2045), "", INDEX('Individual UI'!$E$6:$H$6,1,L2045)), "")</f>
        <v/>
      </c>
      <c r="Z2045" s="4" t="str">
        <f>IF($O2045 = TRUE, IF(ISBLANK(M2045), "", INDEX('Individual UI'!$E$6:$H$6,1,M2045)), "")</f>
        <v/>
      </c>
      <c r="AA2045" s="14" t="str">
        <f>IF($O2045 = TRUE, IF(ISBLANK(N2045), "", INDEX('Individual UI'!$E$6:$H$6,1,N2045)), "")</f>
        <v/>
      </c>
      <c r="AB2045" s="11" t="str">
        <f>IF($O2045 = TRUE, EXP(MMULT($P2045:$AA2045, Documentation!D$39:D$50) + Documentation!D$51), "")</f>
        <v/>
      </c>
      <c r="AC2045" s="4" t="str">
        <f>IF($O2045 = TRUE, EXP(MMULT($P2045:$AA2045, Documentation!E$39:E$50) + Documentation!E$51), "")</f>
        <v/>
      </c>
      <c r="AD2045" s="4" t="str">
        <f>IF($O2045 = TRUE, EXP(MMULT($P2045:$AA2045, Documentation!F$39:F$50) + Documentation!F$51), "")</f>
        <v/>
      </c>
      <c r="AE2045" s="4" t="str">
        <f>IF($O2045 = TRUE, EXP(MMULT($P2045:$AA2045, Documentation!G$39:G$50) + Documentation!G$51), "")</f>
        <v/>
      </c>
      <c r="AF2045" s="14" t="str">
        <f>IF($O2045 = TRUE, EXP(MMULT($P2045:$AA2045, Documentation!H$39:H$50) + Documentation!H$51), "")</f>
        <v/>
      </c>
      <c r="AG2045" s="30" t="str">
        <f t="shared" si="435"/>
        <v/>
      </c>
      <c r="AH2045" s="28" t="str">
        <f t="shared" si="436"/>
        <v/>
      </c>
      <c r="AI2045" s="28" t="str">
        <f t="shared" si="437"/>
        <v/>
      </c>
      <c r="AJ2045" s="28" t="str">
        <f t="shared" si="438"/>
        <v/>
      </c>
      <c r="AK2045" s="33" t="str">
        <f t="shared" si="439"/>
        <v/>
      </c>
      <c r="AL2045" s="11" t="str">
        <f t="shared" si="440"/>
        <v/>
      </c>
      <c r="AM2045" s="14" t="str">
        <f>IF($O2045 = TRUE, INDEX(Documentation!$M$9:$M$13, $AL2045, 1), "")</f>
        <v/>
      </c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</row>
    <row r="2046" spans="1:64" x14ac:dyDescent="0.2">
      <c r="A2046" s="1"/>
      <c r="B2046" s="11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14"/>
      <c r="O2046" s="25" t="str">
        <f t="shared" si="434"/>
        <v/>
      </c>
      <c r="P2046" s="11" t="str">
        <f>IF($O2046 = TRUE, IF(ISBLANK(C2046), "", INDEX('Individual UI'!$E$6:$H$6,1,C2046)), "")</f>
        <v/>
      </c>
      <c r="Q2046" s="4" t="str">
        <f>IF($O2046 = TRUE, IF(ISBLANK(D2046), "", INDEX('Individual UI'!$E$6:$H$6,1,D2046)), "")</f>
        <v/>
      </c>
      <c r="R2046" s="4" t="str">
        <f>IF($O2046 = TRUE, IF(ISBLANK(E2046), "", INDEX('Individual UI'!$E$6:$H$6,1,E2046)), "")</f>
        <v/>
      </c>
      <c r="S2046" s="4" t="str">
        <f>IF($O2046 = TRUE, IF(ISBLANK(F2046), "", INDEX('Individual UI'!$E$6:$H$6,1,F2046)), "")</f>
        <v/>
      </c>
      <c r="T2046" s="4" t="str">
        <f>IF($O2046 = TRUE, IF(ISBLANK(G2046), "", INDEX('Individual UI'!$E$6:$H$6,1,G2046)), "")</f>
        <v/>
      </c>
      <c r="U2046" s="4" t="str">
        <f>IF($O2046 = TRUE, IF(ISBLANK(H2046), "", INDEX('Individual UI'!$E$6:$H$6,1,H2046)), "")</f>
        <v/>
      </c>
      <c r="V2046" s="4" t="str">
        <f>IF($O2046 = TRUE, IF(ISBLANK(I2046), "", INDEX('Individual UI'!$E$6:$H$6,1,I2046)), "")</f>
        <v/>
      </c>
      <c r="W2046" s="4" t="str">
        <f>IF($O2046 = TRUE, IF(ISBLANK(J2046), "", INDEX('Individual UI'!$E$6:$H$6,1,J2046)), "")</f>
        <v/>
      </c>
      <c r="X2046" s="4" t="str">
        <f>IF($O2046 = TRUE, IF(ISBLANK(K2046), "", INDEX('Individual UI'!$E$6:$H$6,1,K2046)), "")</f>
        <v/>
      </c>
      <c r="Y2046" s="4" t="str">
        <f>IF($O2046 = TRUE, IF(ISBLANK(L2046), "", INDEX('Individual UI'!$E$6:$H$6,1,L2046)), "")</f>
        <v/>
      </c>
      <c r="Z2046" s="4" t="str">
        <f>IF($O2046 = TRUE, IF(ISBLANK(M2046), "", INDEX('Individual UI'!$E$6:$H$6,1,M2046)), "")</f>
        <v/>
      </c>
      <c r="AA2046" s="14" t="str">
        <f>IF($O2046 = TRUE, IF(ISBLANK(N2046), "", INDEX('Individual UI'!$E$6:$H$6,1,N2046)), "")</f>
        <v/>
      </c>
      <c r="AB2046" s="11" t="str">
        <f>IF($O2046 = TRUE, EXP(MMULT($P2046:$AA2046, Documentation!D$39:D$50) + Documentation!D$51), "")</f>
        <v/>
      </c>
      <c r="AC2046" s="4" t="str">
        <f>IF($O2046 = TRUE, EXP(MMULT($P2046:$AA2046, Documentation!E$39:E$50) + Documentation!E$51), "")</f>
        <v/>
      </c>
      <c r="AD2046" s="4" t="str">
        <f>IF($O2046 = TRUE, EXP(MMULT($P2046:$AA2046, Documentation!F$39:F$50) + Documentation!F$51), "")</f>
        <v/>
      </c>
      <c r="AE2046" s="4" t="str">
        <f>IF($O2046 = TRUE, EXP(MMULT($P2046:$AA2046, Documentation!G$39:G$50) + Documentation!G$51), "")</f>
        <v/>
      </c>
      <c r="AF2046" s="14" t="str">
        <f>IF($O2046 = TRUE, EXP(MMULT($P2046:$AA2046, Documentation!H$39:H$50) + Documentation!H$51), "")</f>
        <v/>
      </c>
      <c r="AG2046" s="30" t="str">
        <f t="shared" si="435"/>
        <v/>
      </c>
      <c r="AH2046" s="28" t="str">
        <f t="shared" si="436"/>
        <v/>
      </c>
      <c r="AI2046" s="28" t="str">
        <f t="shared" si="437"/>
        <v/>
      </c>
      <c r="AJ2046" s="28" t="str">
        <f t="shared" si="438"/>
        <v/>
      </c>
      <c r="AK2046" s="33" t="str">
        <f t="shared" si="439"/>
        <v/>
      </c>
      <c r="AL2046" s="11" t="str">
        <f t="shared" si="440"/>
        <v/>
      </c>
      <c r="AM2046" s="14" t="str">
        <f>IF($O2046 = TRUE, INDEX(Documentation!$M$9:$M$13, $AL2046, 1), "")</f>
        <v/>
      </c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</row>
    <row r="2047" spans="1:64" x14ac:dyDescent="0.2">
      <c r="A2047" s="1"/>
      <c r="B2047" s="11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14"/>
      <c r="O2047" s="25" t="str">
        <f t="shared" si="434"/>
        <v/>
      </c>
      <c r="P2047" s="11" t="str">
        <f>IF($O2047 = TRUE, IF(ISBLANK(C2047), "", INDEX('Individual UI'!$E$6:$H$6,1,C2047)), "")</f>
        <v/>
      </c>
      <c r="Q2047" s="4" t="str">
        <f>IF($O2047 = TRUE, IF(ISBLANK(D2047), "", INDEX('Individual UI'!$E$6:$H$6,1,D2047)), "")</f>
        <v/>
      </c>
      <c r="R2047" s="4" t="str">
        <f>IF($O2047 = TRUE, IF(ISBLANK(E2047), "", INDEX('Individual UI'!$E$6:$H$6,1,E2047)), "")</f>
        <v/>
      </c>
      <c r="S2047" s="4" t="str">
        <f>IF($O2047 = TRUE, IF(ISBLANK(F2047), "", INDEX('Individual UI'!$E$6:$H$6,1,F2047)), "")</f>
        <v/>
      </c>
      <c r="T2047" s="4" t="str">
        <f>IF($O2047 = TRUE, IF(ISBLANK(G2047), "", INDEX('Individual UI'!$E$6:$H$6,1,G2047)), "")</f>
        <v/>
      </c>
      <c r="U2047" s="4" t="str">
        <f>IF($O2047 = TRUE, IF(ISBLANK(H2047), "", INDEX('Individual UI'!$E$6:$H$6,1,H2047)), "")</f>
        <v/>
      </c>
      <c r="V2047" s="4" t="str">
        <f>IF($O2047 = TRUE, IF(ISBLANK(I2047), "", INDEX('Individual UI'!$E$6:$H$6,1,I2047)), "")</f>
        <v/>
      </c>
      <c r="W2047" s="4" t="str">
        <f>IF($O2047 = TRUE, IF(ISBLANK(J2047), "", INDEX('Individual UI'!$E$6:$H$6,1,J2047)), "")</f>
        <v/>
      </c>
      <c r="X2047" s="4" t="str">
        <f>IF($O2047 = TRUE, IF(ISBLANK(K2047), "", INDEX('Individual UI'!$E$6:$H$6,1,K2047)), "")</f>
        <v/>
      </c>
      <c r="Y2047" s="4" t="str">
        <f>IF($O2047 = TRUE, IF(ISBLANK(L2047), "", INDEX('Individual UI'!$E$6:$H$6,1,L2047)), "")</f>
        <v/>
      </c>
      <c r="Z2047" s="4" t="str">
        <f>IF($O2047 = TRUE, IF(ISBLANK(M2047), "", INDEX('Individual UI'!$E$6:$H$6,1,M2047)), "")</f>
        <v/>
      </c>
      <c r="AA2047" s="14" t="str">
        <f>IF($O2047 = TRUE, IF(ISBLANK(N2047), "", INDEX('Individual UI'!$E$6:$H$6,1,N2047)), "")</f>
        <v/>
      </c>
      <c r="AB2047" s="11" t="str">
        <f>IF($O2047 = TRUE, EXP(MMULT($P2047:$AA2047, Documentation!D$39:D$50) + Documentation!D$51), "")</f>
        <v/>
      </c>
      <c r="AC2047" s="4" t="str">
        <f>IF($O2047 = TRUE, EXP(MMULT($P2047:$AA2047, Documentation!E$39:E$50) + Documentation!E$51), "")</f>
        <v/>
      </c>
      <c r="AD2047" s="4" t="str">
        <f>IF($O2047 = TRUE, EXP(MMULT($P2047:$AA2047, Documentation!F$39:F$50) + Documentation!F$51), "")</f>
        <v/>
      </c>
      <c r="AE2047" s="4" t="str">
        <f>IF($O2047 = TRUE, EXP(MMULT($P2047:$AA2047, Documentation!G$39:G$50) + Documentation!G$51), "")</f>
        <v/>
      </c>
      <c r="AF2047" s="14" t="str">
        <f>IF($O2047 = TRUE, EXP(MMULT($P2047:$AA2047, Documentation!H$39:H$50) + Documentation!H$51), "")</f>
        <v/>
      </c>
      <c r="AG2047" s="30" t="str">
        <f t="shared" si="435"/>
        <v/>
      </c>
      <c r="AH2047" s="28" t="str">
        <f t="shared" si="436"/>
        <v/>
      </c>
      <c r="AI2047" s="28" t="str">
        <f t="shared" si="437"/>
        <v/>
      </c>
      <c r="AJ2047" s="28" t="str">
        <f t="shared" si="438"/>
        <v/>
      </c>
      <c r="AK2047" s="33" t="str">
        <f t="shared" si="439"/>
        <v/>
      </c>
      <c r="AL2047" s="11" t="str">
        <f t="shared" si="440"/>
        <v/>
      </c>
      <c r="AM2047" s="14" t="str">
        <f>IF($O2047 = TRUE, INDEX(Documentation!$M$9:$M$13, $AL2047, 1), "")</f>
        <v/>
      </c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</row>
    <row r="2048" spans="1:64" x14ac:dyDescent="0.2">
      <c r="A2048" s="1"/>
      <c r="B2048" s="11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14"/>
      <c r="O2048" s="25" t="str">
        <f t="shared" si="434"/>
        <v/>
      </c>
      <c r="P2048" s="11" t="str">
        <f>IF($O2048 = TRUE, IF(ISBLANK(C2048), "", INDEX('Individual UI'!$E$6:$H$6,1,C2048)), "")</f>
        <v/>
      </c>
      <c r="Q2048" s="4" t="str">
        <f>IF($O2048 = TRUE, IF(ISBLANK(D2048), "", INDEX('Individual UI'!$E$6:$H$6,1,D2048)), "")</f>
        <v/>
      </c>
      <c r="R2048" s="4" t="str">
        <f>IF($O2048 = TRUE, IF(ISBLANK(E2048), "", INDEX('Individual UI'!$E$6:$H$6,1,E2048)), "")</f>
        <v/>
      </c>
      <c r="S2048" s="4" t="str">
        <f>IF($O2048 = TRUE, IF(ISBLANK(F2048), "", INDEX('Individual UI'!$E$6:$H$6,1,F2048)), "")</f>
        <v/>
      </c>
      <c r="T2048" s="4" t="str">
        <f>IF($O2048 = TRUE, IF(ISBLANK(G2048), "", INDEX('Individual UI'!$E$6:$H$6,1,G2048)), "")</f>
        <v/>
      </c>
      <c r="U2048" s="4" t="str">
        <f>IF($O2048 = TRUE, IF(ISBLANK(H2048), "", INDEX('Individual UI'!$E$6:$H$6,1,H2048)), "")</f>
        <v/>
      </c>
      <c r="V2048" s="4" t="str">
        <f>IF($O2048 = TRUE, IF(ISBLANK(I2048), "", INDEX('Individual UI'!$E$6:$H$6,1,I2048)), "")</f>
        <v/>
      </c>
      <c r="W2048" s="4" t="str">
        <f>IF($O2048 = TRUE, IF(ISBLANK(J2048), "", INDEX('Individual UI'!$E$6:$H$6,1,J2048)), "")</f>
        <v/>
      </c>
      <c r="X2048" s="4" t="str">
        <f>IF($O2048 = TRUE, IF(ISBLANK(K2048), "", INDEX('Individual UI'!$E$6:$H$6,1,K2048)), "")</f>
        <v/>
      </c>
      <c r="Y2048" s="4" t="str">
        <f>IF($O2048 = TRUE, IF(ISBLANK(L2048), "", INDEX('Individual UI'!$E$6:$H$6,1,L2048)), "")</f>
        <v/>
      </c>
      <c r="Z2048" s="4" t="str">
        <f>IF($O2048 = TRUE, IF(ISBLANK(M2048), "", INDEX('Individual UI'!$E$6:$H$6,1,M2048)), "")</f>
        <v/>
      </c>
      <c r="AA2048" s="14" t="str">
        <f>IF($O2048 = TRUE, IF(ISBLANK(N2048), "", INDEX('Individual UI'!$E$6:$H$6,1,N2048)), "")</f>
        <v/>
      </c>
      <c r="AB2048" s="11" t="str">
        <f>IF($O2048 = TRUE, EXP(MMULT($P2048:$AA2048, Documentation!D$39:D$50) + Documentation!D$51), "")</f>
        <v/>
      </c>
      <c r="AC2048" s="4" t="str">
        <f>IF($O2048 = TRUE, EXP(MMULT($P2048:$AA2048, Documentation!E$39:E$50) + Documentation!E$51), "")</f>
        <v/>
      </c>
      <c r="AD2048" s="4" t="str">
        <f>IF($O2048 = TRUE, EXP(MMULT($P2048:$AA2048, Documentation!F$39:F$50) + Documentation!F$51), "")</f>
        <v/>
      </c>
      <c r="AE2048" s="4" t="str">
        <f>IF($O2048 = TRUE, EXP(MMULT($P2048:$AA2048, Documentation!G$39:G$50) + Documentation!G$51), "")</f>
        <v/>
      </c>
      <c r="AF2048" s="14" t="str">
        <f>IF($O2048 = TRUE, EXP(MMULT($P2048:$AA2048, Documentation!H$39:H$50) + Documentation!H$51), "")</f>
        <v/>
      </c>
      <c r="AG2048" s="30" t="str">
        <f t="shared" si="435"/>
        <v/>
      </c>
      <c r="AH2048" s="28" t="str">
        <f t="shared" si="436"/>
        <v/>
      </c>
      <c r="AI2048" s="28" t="str">
        <f t="shared" si="437"/>
        <v/>
      </c>
      <c r="AJ2048" s="28" t="str">
        <f t="shared" si="438"/>
        <v/>
      </c>
      <c r="AK2048" s="33" t="str">
        <f t="shared" si="439"/>
        <v/>
      </c>
      <c r="AL2048" s="11" t="str">
        <f t="shared" si="440"/>
        <v/>
      </c>
      <c r="AM2048" s="14" t="str">
        <f>IF($O2048 = TRUE, INDEX(Documentation!$M$9:$M$13, $AL2048, 1), "")</f>
        <v/>
      </c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</row>
    <row r="2049" spans="1:64" x14ac:dyDescent="0.2">
      <c r="A2049" s="1"/>
      <c r="B2049" s="11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14"/>
      <c r="O2049" s="25" t="str">
        <f t="shared" si="434"/>
        <v/>
      </c>
      <c r="P2049" s="11" t="str">
        <f>IF($O2049 = TRUE, IF(ISBLANK(C2049), "", INDEX('Individual UI'!$E$6:$H$6,1,C2049)), "")</f>
        <v/>
      </c>
      <c r="Q2049" s="4" t="str">
        <f>IF($O2049 = TRUE, IF(ISBLANK(D2049), "", INDEX('Individual UI'!$E$6:$H$6,1,D2049)), "")</f>
        <v/>
      </c>
      <c r="R2049" s="4" t="str">
        <f>IF($O2049 = TRUE, IF(ISBLANK(E2049), "", INDEX('Individual UI'!$E$6:$H$6,1,E2049)), "")</f>
        <v/>
      </c>
      <c r="S2049" s="4" t="str">
        <f>IF($O2049 = TRUE, IF(ISBLANK(F2049), "", INDEX('Individual UI'!$E$6:$H$6,1,F2049)), "")</f>
        <v/>
      </c>
      <c r="T2049" s="4" t="str">
        <f>IF($O2049 = TRUE, IF(ISBLANK(G2049), "", INDEX('Individual UI'!$E$6:$H$6,1,G2049)), "")</f>
        <v/>
      </c>
      <c r="U2049" s="4" t="str">
        <f>IF($O2049 = TRUE, IF(ISBLANK(H2049), "", INDEX('Individual UI'!$E$6:$H$6,1,H2049)), "")</f>
        <v/>
      </c>
      <c r="V2049" s="4" t="str">
        <f>IF($O2049 = TRUE, IF(ISBLANK(I2049), "", INDEX('Individual UI'!$E$6:$H$6,1,I2049)), "")</f>
        <v/>
      </c>
      <c r="W2049" s="4" t="str">
        <f>IF($O2049 = TRUE, IF(ISBLANK(J2049), "", INDEX('Individual UI'!$E$6:$H$6,1,J2049)), "")</f>
        <v/>
      </c>
      <c r="X2049" s="4" t="str">
        <f>IF($O2049 = TRUE, IF(ISBLANK(K2049), "", INDEX('Individual UI'!$E$6:$H$6,1,K2049)), "")</f>
        <v/>
      </c>
      <c r="Y2049" s="4" t="str">
        <f>IF($O2049 = TRUE, IF(ISBLANK(L2049), "", INDEX('Individual UI'!$E$6:$H$6,1,L2049)), "")</f>
        <v/>
      </c>
      <c r="Z2049" s="4" t="str">
        <f>IF($O2049 = TRUE, IF(ISBLANK(M2049), "", INDEX('Individual UI'!$E$6:$H$6,1,M2049)), "")</f>
        <v/>
      </c>
      <c r="AA2049" s="14" t="str">
        <f>IF($O2049 = TRUE, IF(ISBLANK(N2049), "", INDEX('Individual UI'!$E$6:$H$6,1,N2049)), "")</f>
        <v/>
      </c>
      <c r="AB2049" s="11" t="str">
        <f>IF($O2049 = TRUE, EXP(MMULT($P2049:$AA2049, Documentation!D$39:D$50) + Documentation!D$51), "")</f>
        <v/>
      </c>
      <c r="AC2049" s="4" t="str">
        <f>IF($O2049 = TRUE, EXP(MMULT($P2049:$AA2049, Documentation!E$39:E$50) + Documentation!E$51), "")</f>
        <v/>
      </c>
      <c r="AD2049" s="4" t="str">
        <f>IF($O2049 = TRUE, EXP(MMULT($P2049:$AA2049, Documentation!F$39:F$50) + Documentation!F$51), "")</f>
        <v/>
      </c>
      <c r="AE2049" s="4" t="str">
        <f>IF($O2049 = TRUE, EXP(MMULT($P2049:$AA2049, Documentation!G$39:G$50) + Documentation!G$51), "")</f>
        <v/>
      </c>
      <c r="AF2049" s="14" t="str">
        <f>IF($O2049 = TRUE, EXP(MMULT($P2049:$AA2049, Documentation!H$39:H$50) + Documentation!H$51), "")</f>
        <v/>
      </c>
      <c r="AG2049" s="30" t="str">
        <f t="shared" si="435"/>
        <v/>
      </c>
      <c r="AH2049" s="28" t="str">
        <f t="shared" si="436"/>
        <v/>
      </c>
      <c r="AI2049" s="28" t="str">
        <f t="shared" si="437"/>
        <v/>
      </c>
      <c r="AJ2049" s="28" t="str">
        <f t="shared" si="438"/>
        <v/>
      </c>
      <c r="AK2049" s="33" t="str">
        <f t="shared" si="439"/>
        <v/>
      </c>
      <c r="AL2049" s="11" t="str">
        <f t="shared" si="440"/>
        <v/>
      </c>
      <c r="AM2049" s="14" t="str">
        <f>IF($O2049 = TRUE, INDEX(Documentation!$M$9:$M$13, $AL2049, 1), "")</f>
        <v/>
      </c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</row>
    <row r="2050" spans="1:64" x14ac:dyDescent="0.2">
      <c r="A2050" s="1"/>
      <c r="B2050" s="11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14"/>
      <c r="O2050" s="25" t="str">
        <f t="shared" si="434"/>
        <v/>
      </c>
      <c r="P2050" s="11" t="str">
        <f>IF($O2050 = TRUE, IF(ISBLANK(C2050), "", INDEX('Individual UI'!$E$6:$H$6,1,C2050)), "")</f>
        <v/>
      </c>
      <c r="Q2050" s="4" t="str">
        <f>IF($O2050 = TRUE, IF(ISBLANK(D2050), "", INDEX('Individual UI'!$E$6:$H$6,1,D2050)), "")</f>
        <v/>
      </c>
      <c r="R2050" s="4" t="str">
        <f>IF($O2050 = TRUE, IF(ISBLANK(E2050), "", INDEX('Individual UI'!$E$6:$H$6,1,E2050)), "")</f>
        <v/>
      </c>
      <c r="S2050" s="4" t="str">
        <f>IF($O2050 = TRUE, IF(ISBLANK(F2050), "", INDEX('Individual UI'!$E$6:$H$6,1,F2050)), "")</f>
        <v/>
      </c>
      <c r="T2050" s="4" t="str">
        <f>IF($O2050 = TRUE, IF(ISBLANK(G2050), "", INDEX('Individual UI'!$E$6:$H$6,1,G2050)), "")</f>
        <v/>
      </c>
      <c r="U2050" s="4" t="str">
        <f>IF($O2050 = TRUE, IF(ISBLANK(H2050), "", INDEX('Individual UI'!$E$6:$H$6,1,H2050)), "")</f>
        <v/>
      </c>
      <c r="V2050" s="4" t="str">
        <f>IF($O2050 = TRUE, IF(ISBLANK(I2050), "", INDEX('Individual UI'!$E$6:$H$6,1,I2050)), "")</f>
        <v/>
      </c>
      <c r="W2050" s="4" t="str">
        <f>IF($O2050 = TRUE, IF(ISBLANK(J2050), "", INDEX('Individual UI'!$E$6:$H$6,1,J2050)), "")</f>
        <v/>
      </c>
      <c r="X2050" s="4" t="str">
        <f>IF($O2050 = TRUE, IF(ISBLANK(K2050), "", INDEX('Individual UI'!$E$6:$H$6,1,K2050)), "")</f>
        <v/>
      </c>
      <c r="Y2050" s="4" t="str">
        <f>IF($O2050 = TRUE, IF(ISBLANK(L2050), "", INDEX('Individual UI'!$E$6:$H$6,1,L2050)), "")</f>
        <v/>
      </c>
      <c r="Z2050" s="4" t="str">
        <f>IF($O2050 = TRUE, IF(ISBLANK(M2050), "", INDEX('Individual UI'!$E$6:$H$6,1,M2050)), "")</f>
        <v/>
      </c>
      <c r="AA2050" s="14" t="str">
        <f>IF($O2050 = TRUE, IF(ISBLANK(N2050), "", INDEX('Individual UI'!$E$6:$H$6,1,N2050)), "")</f>
        <v/>
      </c>
      <c r="AB2050" s="11" t="str">
        <f>IF($O2050 = TRUE, EXP(MMULT($P2050:$AA2050, Documentation!D$39:D$50) + Documentation!D$51), "")</f>
        <v/>
      </c>
      <c r="AC2050" s="4" t="str">
        <f>IF($O2050 = TRUE, EXP(MMULT($P2050:$AA2050, Documentation!E$39:E$50) + Documentation!E$51), "")</f>
        <v/>
      </c>
      <c r="AD2050" s="4" t="str">
        <f>IF($O2050 = TRUE, EXP(MMULT($P2050:$AA2050, Documentation!F$39:F$50) + Documentation!F$51), "")</f>
        <v/>
      </c>
      <c r="AE2050" s="4" t="str">
        <f>IF($O2050 = TRUE, EXP(MMULT($P2050:$AA2050, Documentation!G$39:G$50) + Documentation!G$51), "")</f>
        <v/>
      </c>
      <c r="AF2050" s="14" t="str">
        <f>IF($O2050 = TRUE, EXP(MMULT($P2050:$AA2050, Documentation!H$39:H$50) + Documentation!H$51), "")</f>
        <v/>
      </c>
      <c r="AG2050" s="30" t="str">
        <f t="shared" si="435"/>
        <v/>
      </c>
      <c r="AH2050" s="28" t="str">
        <f t="shared" si="436"/>
        <v/>
      </c>
      <c r="AI2050" s="28" t="str">
        <f t="shared" si="437"/>
        <v/>
      </c>
      <c r="AJ2050" s="28" t="str">
        <f t="shared" si="438"/>
        <v/>
      </c>
      <c r="AK2050" s="33" t="str">
        <f t="shared" si="439"/>
        <v/>
      </c>
      <c r="AL2050" s="11" t="str">
        <f t="shared" si="440"/>
        <v/>
      </c>
      <c r="AM2050" s="14" t="str">
        <f>IF($O2050 = TRUE, INDEX(Documentation!$M$9:$M$13, $AL2050, 1), "")</f>
        <v/>
      </c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</row>
    <row r="2051" spans="1:64" x14ac:dyDescent="0.2">
      <c r="A2051" s="1"/>
      <c r="B2051" s="11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14"/>
      <c r="O2051" s="25" t="str">
        <f t="shared" si="434"/>
        <v/>
      </c>
      <c r="P2051" s="11" t="str">
        <f>IF($O2051 = TRUE, IF(ISBLANK(C2051), "", INDEX('Individual UI'!$E$6:$H$6,1,C2051)), "")</f>
        <v/>
      </c>
      <c r="Q2051" s="4" t="str">
        <f>IF($O2051 = TRUE, IF(ISBLANK(D2051), "", INDEX('Individual UI'!$E$6:$H$6,1,D2051)), "")</f>
        <v/>
      </c>
      <c r="R2051" s="4" t="str">
        <f>IF($O2051 = TRUE, IF(ISBLANK(E2051), "", INDEX('Individual UI'!$E$6:$H$6,1,E2051)), "")</f>
        <v/>
      </c>
      <c r="S2051" s="4" t="str">
        <f>IF($O2051 = TRUE, IF(ISBLANK(F2051), "", INDEX('Individual UI'!$E$6:$H$6,1,F2051)), "")</f>
        <v/>
      </c>
      <c r="T2051" s="4" t="str">
        <f>IF($O2051 = TRUE, IF(ISBLANK(G2051), "", INDEX('Individual UI'!$E$6:$H$6,1,G2051)), "")</f>
        <v/>
      </c>
      <c r="U2051" s="4" t="str">
        <f>IF($O2051 = TRUE, IF(ISBLANK(H2051), "", INDEX('Individual UI'!$E$6:$H$6,1,H2051)), "")</f>
        <v/>
      </c>
      <c r="V2051" s="4" t="str">
        <f>IF($O2051 = TRUE, IF(ISBLANK(I2051), "", INDEX('Individual UI'!$E$6:$H$6,1,I2051)), "")</f>
        <v/>
      </c>
      <c r="W2051" s="4" t="str">
        <f>IF($O2051 = TRUE, IF(ISBLANK(J2051), "", INDEX('Individual UI'!$E$6:$H$6,1,J2051)), "")</f>
        <v/>
      </c>
      <c r="X2051" s="4" t="str">
        <f>IF($O2051 = TRUE, IF(ISBLANK(K2051), "", INDEX('Individual UI'!$E$6:$H$6,1,K2051)), "")</f>
        <v/>
      </c>
      <c r="Y2051" s="4" t="str">
        <f>IF($O2051 = TRUE, IF(ISBLANK(L2051), "", INDEX('Individual UI'!$E$6:$H$6,1,L2051)), "")</f>
        <v/>
      </c>
      <c r="Z2051" s="4" t="str">
        <f>IF($O2051 = TRUE, IF(ISBLANK(M2051), "", INDEX('Individual UI'!$E$6:$H$6,1,M2051)), "")</f>
        <v/>
      </c>
      <c r="AA2051" s="14" t="str">
        <f>IF($O2051 = TRUE, IF(ISBLANK(N2051), "", INDEX('Individual UI'!$E$6:$H$6,1,N2051)), "")</f>
        <v/>
      </c>
      <c r="AB2051" s="11" t="str">
        <f>IF($O2051 = TRUE, EXP(MMULT($P2051:$AA2051, Documentation!D$39:D$50) + Documentation!D$51), "")</f>
        <v/>
      </c>
      <c r="AC2051" s="4" t="str">
        <f>IF($O2051 = TRUE, EXP(MMULT($P2051:$AA2051, Documentation!E$39:E$50) + Documentation!E$51), "")</f>
        <v/>
      </c>
      <c r="AD2051" s="4" t="str">
        <f>IF($O2051 = TRUE, EXP(MMULT($P2051:$AA2051, Documentation!F$39:F$50) + Documentation!F$51), "")</f>
        <v/>
      </c>
      <c r="AE2051" s="4" t="str">
        <f>IF($O2051 = TRUE, EXP(MMULT($P2051:$AA2051, Documentation!G$39:G$50) + Documentation!G$51), "")</f>
        <v/>
      </c>
      <c r="AF2051" s="14" t="str">
        <f>IF($O2051 = TRUE, EXP(MMULT($P2051:$AA2051, Documentation!H$39:H$50) + Documentation!H$51), "")</f>
        <v/>
      </c>
      <c r="AG2051" s="30" t="str">
        <f t="shared" si="435"/>
        <v/>
      </c>
      <c r="AH2051" s="28" t="str">
        <f t="shared" si="436"/>
        <v/>
      </c>
      <c r="AI2051" s="28" t="str">
        <f t="shared" si="437"/>
        <v/>
      </c>
      <c r="AJ2051" s="28" t="str">
        <f t="shared" si="438"/>
        <v/>
      </c>
      <c r="AK2051" s="33" t="str">
        <f t="shared" si="439"/>
        <v/>
      </c>
      <c r="AL2051" s="11" t="str">
        <f t="shared" si="440"/>
        <v/>
      </c>
      <c r="AM2051" s="14" t="str">
        <f>IF($O2051 = TRUE, INDEX(Documentation!$M$9:$M$13, $AL2051, 1), "")</f>
        <v/>
      </c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</row>
    <row r="2052" spans="1:64" x14ac:dyDescent="0.2">
      <c r="A2052" s="1"/>
      <c r="B2052" s="11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14"/>
      <c r="O2052" s="25" t="str">
        <f t="shared" si="434"/>
        <v/>
      </c>
      <c r="P2052" s="11" t="str">
        <f>IF($O2052 = TRUE, IF(ISBLANK(C2052), "", INDEX('Individual UI'!$E$6:$H$6,1,C2052)), "")</f>
        <v/>
      </c>
      <c r="Q2052" s="4" t="str">
        <f>IF($O2052 = TRUE, IF(ISBLANK(D2052), "", INDEX('Individual UI'!$E$6:$H$6,1,D2052)), "")</f>
        <v/>
      </c>
      <c r="R2052" s="4" t="str">
        <f>IF($O2052 = TRUE, IF(ISBLANK(E2052), "", INDEX('Individual UI'!$E$6:$H$6,1,E2052)), "")</f>
        <v/>
      </c>
      <c r="S2052" s="4" t="str">
        <f>IF($O2052 = TRUE, IF(ISBLANK(F2052), "", INDEX('Individual UI'!$E$6:$H$6,1,F2052)), "")</f>
        <v/>
      </c>
      <c r="T2052" s="4" t="str">
        <f>IF($O2052 = TRUE, IF(ISBLANK(G2052), "", INDEX('Individual UI'!$E$6:$H$6,1,G2052)), "")</f>
        <v/>
      </c>
      <c r="U2052" s="4" t="str">
        <f>IF($O2052 = TRUE, IF(ISBLANK(H2052), "", INDEX('Individual UI'!$E$6:$H$6,1,H2052)), "")</f>
        <v/>
      </c>
      <c r="V2052" s="4" t="str">
        <f>IF($O2052 = TRUE, IF(ISBLANK(I2052), "", INDEX('Individual UI'!$E$6:$H$6,1,I2052)), "")</f>
        <v/>
      </c>
      <c r="W2052" s="4" t="str">
        <f>IF($O2052 = TRUE, IF(ISBLANK(J2052), "", INDEX('Individual UI'!$E$6:$H$6,1,J2052)), "")</f>
        <v/>
      </c>
      <c r="X2052" s="4" t="str">
        <f>IF($O2052 = TRUE, IF(ISBLANK(K2052), "", INDEX('Individual UI'!$E$6:$H$6,1,K2052)), "")</f>
        <v/>
      </c>
      <c r="Y2052" s="4" t="str">
        <f>IF($O2052 = TRUE, IF(ISBLANK(L2052), "", INDEX('Individual UI'!$E$6:$H$6,1,L2052)), "")</f>
        <v/>
      </c>
      <c r="Z2052" s="4" t="str">
        <f>IF($O2052 = TRUE, IF(ISBLANK(M2052), "", INDEX('Individual UI'!$E$6:$H$6,1,M2052)), "")</f>
        <v/>
      </c>
      <c r="AA2052" s="14" t="str">
        <f>IF($O2052 = TRUE, IF(ISBLANK(N2052), "", INDEX('Individual UI'!$E$6:$H$6,1,N2052)), "")</f>
        <v/>
      </c>
      <c r="AB2052" s="11" t="str">
        <f>IF($O2052 = TRUE, EXP(MMULT($P2052:$AA2052, Documentation!D$39:D$50) + Documentation!D$51), "")</f>
        <v/>
      </c>
      <c r="AC2052" s="4" t="str">
        <f>IF($O2052 = TRUE, EXP(MMULT($P2052:$AA2052, Documentation!E$39:E$50) + Documentation!E$51), "")</f>
        <v/>
      </c>
      <c r="AD2052" s="4" t="str">
        <f>IF($O2052 = TRUE, EXP(MMULT($P2052:$AA2052, Documentation!F$39:F$50) + Documentation!F$51), "")</f>
        <v/>
      </c>
      <c r="AE2052" s="4" t="str">
        <f>IF($O2052 = TRUE, EXP(MMULT($P2052:$AA2052, Documentation!G$39:G$50) + Documentation!G$51), "")</f>
        <v/>
      </c>
      <c r="AF2052" s="14" t="str">
        <f>IF($O2052 = TRUE, EXP(MMULT($P2052:$AA2052, Documentation!H$39:H$50) + Documentation!H$51), "")</f>
        <v/>
      </c>
      <c r="AG2052" s="30" t="str">
        <f t="shared" si="435"/>
        <v/>
      </c>
      <c r="AH2052" s="28" t="str">
        <f t="shared" si="436"/>
        <v/>
      </c>
      <c r="AI2052" s="28" t="str">
        <f t="shared" si="437"/>
        <v/>
      </c>
      <c r="AJ2052" s="28" t="str">
        <f t="shared" si="438"/>
        <v/>
      </c>
      <c r="AK2052" s="33" t="str">
        <f t="shared" si="439"/>
        <v/>
      </c>
      <c r="AL2052" s="11" t="str">
        <f t="shared" si="440"/>
        <v/>
      </c>
      <c r="AM2052" s="14" t="str">
        <f>IF($O2052 = TRUE, INDEX(Documentation!$M$9:$M$13, $AL2052, 1), "")</f>
        <v/>
      </c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</row>
    <row r="2053" spans="1:64" x14ac:dyDescent="0.2">
      <c r="A2053" s="1"/>
      <c r="B2053" s="11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14"/>
      <c r="O2053" s="25" t="str">
        <f t="shared" si="434"/>
        <v/>
      </c>
      <c r="P2053" s="11" t="str">
        <f>IF($O2053 = TRUE, IF(ISBLANK(C2053), "", INDEX('Individual UI'!$E$6:$H$6,1,C2053)), "")</f>
        <v/>
      </c>
      <c r="Q2053" s="4" t="str">
        <f>IF($O2053 = TRUE, IF(ISBLANK(D2053), "", INDEX('Individual UI'!$E$6:$H$6,1,D2053)), "")</f>
        <v/>
      </c>
      <c r="R2053" s="4" t="str">
        <f>IF($O2053 = TRUE, IF(ISBLANK(E2053), "", INDEX('Individual UI'!$E$6:$H$6,1,E2053)), "")</f>
        <v/>
      </c>
      <c r="S2053" s="4" t="str">
        <f>IF($O2053 = TRUE, IF(ISBLANK(F2053), "", INDEX('Individual UI'!$E$6:$H$6,1,F2053)), "")</f>
        <v/>
      </c>
      <c r="T2053" s="4" t="str">
        <f>IF($O2053 = TRUE, IF(ISBLANK(G2053), "", INDEX('Individual UI'!$E$6:$H$6,1,G2053)), "")</f>
        <v/>
      </c>
      <c r="U2053" s="4" t="str">
        <f>IF($O2053 = TRUE, IF(ISBLANK(H2053), "", INDEX('Individual UI'!$E$6:$H$6,1,H2053)), "")</f>
        <v/>
      </c>
      <c r="V2053" s="4" t="str">
        <f>IF($O2053 = TRUE, IF(ISBLANK(I2053), "", INDEX('Individual UI'!$E$6:$H$6,1,I2053)), "")</f>
        <v/>
      </c>
      <c r="W2053" s="4" t="str">
        <f>IF($O2053 = TRUE, IF(ISBLANK(J2053), "", INDEX('Individual UI'!$E$6:$H$6,1,J2053)), "")</f>
        <v/>
      </c>
      <c r="X2053" s="4" t="str">
        <f>IF($O2053 = TRUE, IF(ISBLANK(K2053), "", INDEX('Individual UI'!$E$6:$H$6,1,K2053)), "")</f>
        <v/>
      </c>
      <c r="Y2053" s="4" t="str">
        <f>IF($O2053 = TRUE, IF(ISBLANK(L2053), "", INDEX('Individual UI'!$E$6:$H$6,1,L2053)), "")</f>
        <v/>
      </c>
      <c r="Z2053" s="4" t="str">
        <f>IF($O2053 = TRUE, IF(ISBLANK(M2053), "", INDEX('Individual UI'!$E$6:$H$6,1,M2053)), "")</f>
        <v/>
      </c>
      <c r="AA2053" s="14" t="str">
        <f>IF($O2053 = TRUE, IF(ISBLANK(N2053), "", INDEX('Individual UI'!$E$6:$H$6,1,N2053)), "")</f>
        <v/>
      </c>
      <c r="AB2053" s="11" t="str">
        <f>IF($O2053 = TRUE, EXP(MMULT($P2053:$AA2053, Documentation!D$39:D$50) + Documentation!D$51), "")</f>
        <v/>
      </c>
      <c r="AC2053" s="4" t="str">
        <f>IF($O2053 = TRUE, EXP(MMULT($P2053:$AA2053, Documentation!E$39:E$50) + Documentation!E$51), "")</f>
        <v/>
      </c>
      <c r="AD2053" s="4" t="str">
        <f>IF($O2053 = TRUE, EXP(MMULT($P2053:$AA2053, Documentation!F$39:F$50) + Documentation!F$51), "")</f>
        <v/>
      </c>
      <c r="AE2053" s="4" t="str">
        <f>IF($O2053 = TRUE, EXP(MMULT($P2053:$AA2053, Documentation!G$39:G$50) + Documentation!G$51), "")</f>
        <v/>
      </c>
      <c r="AF2053" s="14" t="str">
        <f>IF($O2053 = TRUE, EXP(MMULT($P2053:$AA2053, Documentation!H$39:H$50) + Documentation!H$51), "")</f>
        <v/>
      </c>
      <c r="AG2053" s="30" t="str">
        <f t="shared" si="435"/>
        <v/>
      </c>
      <c r="AH2053" s="28" t="str">
        <f t="shared" si="436"/>
        <v/>
      </c>
      <c r="AI2053" s="28" t="str">
        <f t="shared" si="437"/>
        <v/>
      </c>
      <c r="AJ2053" s="28" t="str">
        <f t="shared" si="438"/>
        <v/>
      </c>
      <c r="AK2053" s="33" t="str">
        <f t="shared" si="439"/>
        <v/>
      </c>
      <c r="AL2053" s="11" t="str">
        <f t="shared" si="440"/>
        <v/>
      </c>
      <c r="AM2053" s="14" t="str">
        <f>IF($O2053 = TRUE, INDEX(Documentation!$M$9:$M$13, $AL2053, 1), "")</f>
        <v/>
      </c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</row>
    <row r="2054" spans="1:64" x14ac:dyDescent="0.2">
      <c r="A2054" s="1"/>
      <c r="B2054" s="11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14"/>
      <c r="O2054" s="25" t="str">
        <f t="shared" si="434"/>
        <v/>
      </c>
      <c r="P2054" s="11" t="str">
        <f>IF($O2054 = TRUE, IF(ISBLANK(C2054), "", INDEX('Individual UI'!$E$6:$H$6,1,C2054)), "")</f>
        <v/>
      </c>
      <c r="Q2054" s="4" t="str">
        <f>IF($O2054 = TRUE, IF(ISBLANK(D2054), "", INDEX('Individual UI'!$E$6:$H$6,1,D2054)), "")</f>
        <v/>
      </c>
      <c r="R2054" s="4" t="str">
        <f>IF($O2054 = TRUE, IF(ISBLANK(E2054), "", INDEX('Individual UI'!$E$6:$H$6,1,E2054)), "")</f>
        <v/>
      </c>
      <c r="S2054" s="4" t="str">
        <f>IF($O2054 = TRUE, IF(ISBLANK(F2054), "", INDEX('Individual UI'!$E$6:$H$6,1,F2054)), "")</f>
        <v/>
      </c>
      <c r="T2054" s="4" t="str">
        <f>IF($O2054 = TRUE, IF(ISBLANK(G2054), "", INDEX('Individual UI'!$E$6:$H$6,1,G2054)), "")</f>
        <v/>
      </c>
      <c r="U2054" s="4" t="str">
        <f>IF($O2054 = TRUE, IF(ISBLANK(H2054), "", INDEX('Individual UI'!$E$6:$H$6,1,H2054)), "")</f>
        <v/>
      </c>
      <c r="V2054" s="4" t="str">
        <f>IF($O2054 = TRUE, IF(ISBLANK(I2054), "", INDEX('Individual UI'!$E$6:$H$6,1,I2054)), "")</f>
        <v/>
      </c>
      <c r="W2054" s="4" t="str">
        <f>IF($O2054 = TRUE, IF(ISBLANK(J2054), "", INDEX('Individual UI'!$E$6:$H$6,1,J2054)), "")</f>
        <v/>
      </c>
      <c r="X2054" s="4" t="str">
        <f>IF($O2054 = TRUE, IF(ISBLANK(K2054), "", INDEX('Individual UI'!$E$6:$H$6,1,K2054)), "")</f>
        <v/>
      </c>
      <c r="Y2054" s="4" t="str">
        <f>IF($O2054 = TRUE, IF(ISBLANK(L2054), "", INDEX('Individual UI'!$E$6:$H$6,1,L2054)), "")</f>
        <v/>
      </c>
      <c r="Z2054" s="4" t="str">
        <f>IF($O2054 = TRUE, IF(ISBLANK(M2054), "", INDEX('Individual UI'!$E$6:$H$6,1,M2054)), "")</f>
        <v/>
      </c>
      <c r="AA2054" s="14" t="str">
        <f>IF($O2054 = TRUE, IF(ISBLANK(N2054), "", INDEX('Individual UI'!$E$6:$H$6,1,N2054)), "")</f>
        <v/>
      </c>
      <c r="AB2054" s="11" t="str">
        <f>IF($O2054 = TRUE, EXP(MMULT($P2054:$AA2054, Documentation!D$39:D$50) + Documentation!D$51), "")</f>
        <v/>
      </c>
      <c r="AC2054" s="4" t="str">
        <f>IF($O2054 = TRUE, EXP(MMULT($P2054:$AA2054, Documentation!E$39:E$50) + Documentation!E$51), "")</f>
        <v/>
      </c>
      <c r="AD2054" s="4" t="str">
        <f>IF($O2054 = TRUE, EXP(MMULT($P2054:$AA2054, Documentation!F$39:F$50) + Documentation!F$51), "")</f>
        <v/>
      </c>
      <c r="AE2054" s="4" t="str">
        <f>IF($O2054 = TRUE, EXP(MMULT($P2054:$AA2054, Documentation!G$39:G$50) + Documentation!G$51), "")</f>
        <v/>
      </c>
      <c r="AF2054" s="14" t="str">
        <f>IF($O2054 = TRUE, EXP(MMULT($P2054:$AA2054, Documentation!H$39:H$50) + Documentation!H$51), "")</f>
        <v/>
      </c>
      <c r="AG2054" s="30" t="str">
        <f t="shared" si="435"/>
        <v/>
      </c>
      <c r="AH2054" s="28" t="str">
        <f t="shared" si="436"/>
        <v/>
      </c>
      <c r="AI2054" s="28" t="str">
        <f t="shared" si="437"/>
        <v/>
      </c>
      <c r="AJ2054" s="28" t="str">
        <f t="shared" si="438"/>
        <v/>
      </c>
      <c r="AK2054" s="33" t="str">
        <f t="shared" si="439"/>
        <v/>
      </c>
      <c r="AL2054" s="11" t="str">
        <f t="shared" si="440"/>
        <v/>
      </c>
      <c r="AM2054" s="14" t="str">
        <f>IF($O2054 = TRUE, INDEX(Documentation!$M$9:$M$13, $AL2054, 1), "")</f>
        <v/>
      </c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</row>
    <row r="2055" spans="1:64" x14ac:dyDescent="0.2">
      <c r="A2055" s="1"/>
      <c r="B2055" s="11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14"/>
      <c r="O2055" s="25" t="str">
        <f t="shared" si="434"/>
        <v/>
      </c>
      <c r="P2055" s="11" t="str">
        <f>IF($O2055 = TRUE, IF(ISBLANK(C2055), "", INDEX('Individual UI'!$E$6:$H$6,1,C2055)), "")</f>
        <v/>
      </c>
      <c r="Q2055" s="4" t="str">
        <f>IF($O2055 = TRUE, IF(ISBLANK(D2055), "", INDEX('Individual UI'!$E$6:$H$6,1,D2055)), "")</f>
        <v/>
      </c>
      <c r="R2055" s="4" t="str">
        <f>IF($O2055 = TRUE, IF(ISBLANK(E2055), "", INDEX('Individual UI'!$E$6:$H$6,1,E2055)), "")</f>
        <v/>
      </c>
      <c r="S2055" s="4" t="str">
        <f>IF($O2055 = TRUE, IF(ISBLANK(F2055), "", INDEX('Individual UI'!$E$6:$H$6,1,F2055)), "")</f>
        <v/>
      </c>
      <c r="T2055" s="4" t="str">
        <f>IF($O2055 = TRUE, IF(ISBLANK(G2055), "", INDEX('Individual UI'!$E$6:$H$6,1,G2055)), "")</f>
        <v/>
      </c>
      <c r="U2055" s="4" t="str">
        <f>IF($O2055 = TRUE, IF(ISBLANK(H2055), "", INDEX('Individual UI'!$E$6:$H$6,1,H2055)), "")</f>
        <v/>
      </c>
      <c r="V2055" s="4" t="str">
        <f>IF($O2055 = TRUE, IF(ISBLANK(I2055), "", INDEX('Individual UI'!$E$6:$H$6,1,I2055)), "")</f>
        <v/>
      </c>
      <c r="W2055" s="4" t="str">
        <f>IF($O2055 = TRUE, IF(ISBLANK(J2055), "", INDEX('Individual UI'!$E$6:$H$6,1,J2055)), "")</f>
        <v/>
      </c>
      <c r="X2055" s="4" t="str">
        <f>IF($O2055 = TRUE, IF(ISBLANK(K2055), "", INDEX('Individual UI'!$E$6:$H$6,1,K2055)), "")</f>
        <v/>
      </c>
      <c r="Y2055" s="4" t="str">
        <f>IF($O2055 = TRUE, IF(ISBLANK(L2055), "", INDEX('Individual UI'!$E$6:$H$6,1,L2055)), "")</f>
        <v/>
      </c>
      <c r="Z2055" s="4" t="str">
        <f>IF($O2055 = TRUE, IF(ISBLANK(M2055), "", INDEX('Individual UI'!$E$6:$H$6,1,M2055)), "")</f>
        <v/>
      </c>
      <c r="AA2055" s="14" t="str">
        <f>IF($O2055 = TRUE, IF(ISBLANK(N2055), "", INDEX('Individual UI'!$E$6:$H$6,1,N2055)), "")</f>
        <v/>
      </c>
      <c r="AB2055" s="11" t="str">
        <f>IF($O2055 = TRUE, EXP(MMULT($P2055:$AA2055, Documentation!D$39:D$50) + Documentation!D$51), "")</f>
        <v/>
      </c>
      <c r="AC2055" s="4" t="str">
        <f>IF($O2055 = TRUE, EXP(MMULT($P2055:$AA2055, Documentation!E$39:E$50) + Documentation!E$51), "")</f>
        <v/>
      </c>
      <c r="AD2055" s="4" t="str">
        <f>IF($O2055 = TRUE, EXP(MMULT($P2055:$AA2055, Documentation!F$39:F$50) + Documentation!F$51), "")</f>
        <v/>
      </c>
      <c r="AE2055" s="4" t="str">
        <f>IF($O2055 = TRUE, EXP(MMULT($P2055:$AA2055, Documentation!G$39:G$50) + Documentation!G$51), "")</f>
        <v/>
      </c>
      <c r="AF2055" s="14" t="str">
        <f>IF($O2055 = TRUE, EXP(MMULT($P2055:$AA2055, Documentation!H$39:H$50) + Documentation!H$51), "")</f>
        <v/>
      </c>
      <c r="AG2055" s="30" t="str">
        <f t="shared" si="435"/>
        <v/>
      </c>
      <c r="AH2055" s="28" t="str">
        <f t="shared" si="436"/>
        <v/>
      </c>
      <c r="AI2055" s="28" t="str">
        <f t="shared" si="437"/>
        <v/>
      </c>
      <c r="AJ2055" s="28" t="str">
        <f t="shared" si="438"/>
        <v/>
      </c>
      <c r="AK2055" s="33" t="str">
        <f t="shared" si="439"/>
        <v/>
      </c>
      <c r="AL2055" s="11" t="str">
        <f t="shared" si="440"/>
        <v/>
      </c>
      <c r="AM2055" s="14" t="str">
        <f>IF($O2055 = TRUE, INDEX(Documentation!$M$9:$M$13, $AL2055, 1), "")</f>
        <v/>
      </c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</row>
    <row r="2056" spans="1:64" x14ac:dyDescent="0.2">
      <c r="A2056" s="1"/>
      <c r="B2056" s="11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14"/>
      <c r="O2056" s="25" t="str">
        <f t="shared" ref="O2056:O2119" si="448">IF(COUNTA($C2056:$N2056) = 0, "", COUNTIFS($C2056:$N2056,"&gt;=1", $C2056:$N2056,"&lt;=4") = 12)</f>
        <v/>
      </c>
      <c r="P2056" s="11" t="str">
        <f>IF($O2056 = TRUE, IF(ISBLANK(C2056), "", INDEX('Individual UI'!$E$6:$H$6,1,C2056)), "")</f>
        <v/>
      </c>
      <c r="Q2056" s="4" t="str">
        <f>IF($O2056 = TRUE, IF(ISBLANK(D2056), "", INDEX('Individual UI'!$E$6:$H$6,1,D2056)), "")</f>
        <v/>
      </c>
      <c r="R2056" s="4" t="str">
        <f>IF($O2056 = TRUE, IF(ISBLANK(E2056), "", INDEX('Individual UI'!$E$6:$H$6,1,E2056)), "")</f>
        <v/>
      </c>
      <c r="S2056" s="4" t="str">
        <f>IF($O2056 = TRUE, IF(ISBLANK(F2056), "", INDEX('Individual UI'!$E$6:$H$6,1,F2056)), "")</f>
        <v/>
      </c>
      <c r="T2056" s="4" t="str">
        <f>IF($O2056 = TRUE, IF(ISBLANK(G2056), "", INDEX('Individual UI'!$E$6:$H$6,1,G2056)), "")</f>
        <v/>
      </c>
      <c r="U2056" s="4" t="str">
        <f>IF($O2056 = TRUE, IF(ISBLANK(H2056), "", INDEX('Individual UI'!$E$6:$H$6,1,H2056)), "")</f>
        <v/>
      </c>
      <c r="V2056" s="4" t="str">
        <f>IF($O2056 = TRUE, IF(ISBLANK(I2056), "", INDEX('Individual UI'!$E$6:$H$6,1,I2056)), "")</f>
        <v/>
      </c>
      <c r="W2056" s="4" t="str">
        <f>IF($O2056 = TRUE, IF(ISBLANK(J2056), "", INDEX('Individual UI'!$E$6:$H$6,1,J2056)), "")</f>
        <v/>
      </c>
      <c r="X2056" s="4" t="str">
        <f>IF($O2056 = TRUE, IF(ISBLANK(K2056), "", INDEX('Individual UI'!$E$6:$H$6,1,K2056)), "")</f>
        <v/>
      </c>
      <c r="Y2056" s="4" t="str">
        <f>IF($O2056 = TRUE, IF(ISBLANK(L2056), "", INDEX('Individual UI'!$E$6:$H$6,1,L2056)), "")</f>
        <v/>
      </c>
      <c r="Z2056" s="4" t="str">
        <f>IF($O2056 = TRUE, IF(ISBLANK(M2056), "", INDEX('Individual UI'!$E$6:$H$6,1,M2056)), "")</f>
        <v/>
      </c>
      <c r="AA2056" s="14" t="str">
        <f>IF($O2056 = TRUE, IF(ISBLANK(N2056), "", INDEX('Individual UI'!$E$6:$H$6,1,N2056)), "")</f>
        <v/>
      </c>
      <c r="AB2056" s="11" t="str">
        <f>IF($O2056 = TRUE, EXP(MMULT($P2056:$AA2056, Documentation!D$39:D$50) + Documentation!D$51), "")</f>
        <v/>
      </c>
      <c r="AC2056" s="4" t="str">
        <f>IF($O2056 = TRUE, EXP(MMULT($P2056:$AA2056, Documentation!E$39:E$50) + Documentation!E$51), "")</f>
        <v/>
      </c>
      <c r="AD2056" s="4" t="str">
        <f>IF($O2056 = TRUE, EXP(MMULT($P2056:$AA2056, Documentation!F$39:F$50) + Documentation!F$51), "")</f>
        <v/>
      </c>
      <c r="AE2056" s="4" t="str">
        <f>IF($O2056 = TRUE, EXP(MMULT($P2056:$AA2056, Documentation!G$39:G$50) + Documentation!G$51), "")</f>
        <v/>
      </c>
      <c r="AF2056" s="14" t="str">
        <f>IF($O2056 = TRUE, EXP(MMULT($P2056:$AA2056, Documentation!H$39:H$50) + Documentation!H$51), "")</f>
        <v/>
      </c>
      <c r="AG2056" s="30" t="str">
        <f t="shared" ref="AG2056:AG2119" si="449">IF($O2056 = TRUE, AB2056/SUM($AB2056:$AF2056), "")</f>
        <v/>
      </c>
      <c r="AH2056" s="28" t="str">
        <f t="shared" ref="AH2056:AH2119" si="450">IF($O2056 = TRUE, AC2056/SUM($AB2056:$AF2056), "")</f>
        <v/>
      </c>
      <c r="AI2056" s="28" t="str">
        <f t="shared" ref="AI2056:AI2119" si="451">IF($O2056 = TRUE, AD2056/SUM($AB2056:$AF2056), "")</f>
        <v/>
      </c>
      <c r="AJ2056" s="28" t="str">
        <f t="shared" ref="AJ2056:AJ2119" si="452">IF($O2056 = TRUE, AE2056/SUM($AB2056:$AF2056), "")</f>
        <v/>
      </c>
      <c r="AK2056" s="33" t="str">
        <f t="shared" ref="AK2056:AK2119" si="453">IF($O2056 = TRUE, AF2056/SUM($AB2056:$AF2056), "")</f>
        <v/>
      </c>
      <c r="AL2056" s="11" t="str">
        <f t="shared" ref="AL2056:AL2119" si="454">IF($O2056 = TRUE, MATCH(MAX(AG2056:AK2056), AG2056:AK2056, 0), "")</f>
        <v/>
      </c>
      <c r="AM2056" s="14" t="str">
        <f>IF($O2056 = TRUE, INDEX(Documentation!$M$9:$M$13, $AL2056, 1), "")</f>
        <v/>
      </c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</row>
    <row r="2057" spans="1:64" x14ac:dyDescent="0.2">
      <c r="A2057" s="1"/>
      <c r="B2057" s="11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14"/>
      <c r="O2057" s="25" t="str">
        <f t="shared" si="448"/>
        <v/>
      </c>
      <c r="P2057" s="11" t="str">
        <f>IF($O2057 = TRUE, IF(ISBLANK(C2057), "", INDEX('Individual UI'!$E$6:$H$6,1,C2057)), "")</f>
        <v/>
      </c>
      <c r="Q2057" s="4" t="str">
        <f>IF($O2057 = TRUE, IF(ISBLANK(D2057), "", INDEX('Individual UI'!$E$6:$H$6,1,D2057)), "")</f>
        <v/>
      </c>
      <c r="R2057" s="4" t="str">
        <f>IF($O2057 = TRUE, IF(ISBLANK(E2057), "", INDEX('Individual UI'!$E$6:$H$6,1,E2057)), "")</f>
        <v/>
      </c>
      <c r="S2057" s="4" t="str">
        <f>IF($O2057 = TRUE, IF(ISBLANK(F2057), "", INDEX('Individual UI'!$E$6:$H$6,1,F2057)), "")</f>
        <v/>
      </c>
      <c r="T2057" s="4" t="str">
        <f>IF($O2057 = TRUE, IF(ISBLANK(G2057), "", INDEX('Individual UI'!$E$6:$H$6,1,G2057)), "")</f>
        <v/>
      </c>
      <c r="U2057" s="4" t="str">
        <f>IF($O2057 = TRUE, IF(ISBLANK(H2057), "", INDEX('Individual UI'!$E$6:$H$6,1,H2057)), "")</f>
        <v/>
      </c>
      <c r="V2057" s="4" t="str">
        <f>IF($O2057 = TRUE, IF(ISBLANK(I2057), "", INDEX('Individual UI'!$E$6:$H$6,1,I2057)), "")</f>
        <v/>
      </c>
      <c r="W2057" s="4" t="str">
        <f>IF($O2057 = TRUE, IF(ISBLANK(J2057), "", INDEX('Individual UI'!$E$6:$H$6,1,J2057)), "")</f>
        <v/>
      </c>
      <c r="X2057" s="4" t="str">
        <f>IF($O2057 = TRUE, IF(ISBLANK(K2057), "", INDEX('Individual UI'!$E$6:$H$6,1,K2057)), "")</f>
        <v/>
      </c>
      <c r="Y2057" s="4" t="str">
        <f>IF($O2057 = TRUE, IF(ISBLANK(L2057), "", INDEX('Individual UI'!$E$6:$H$6,1,L2057)), "")</f>
        <v/>
      </c>
      <c r="Z2057" s="4" t="str">
        <f>IF($O2057 = TRUE, IF(ISBLANK(M2057), "", INDEX('Individual UI'!$E$6:$H$6,1,M2057)), "")</f>
        <v/>
      </c>
      <c r="AA2057" s="14" t="str">
        <f>IF($O2057 = TRUE, IF(ISBLANK(N2057), "", INDEX('Individual UI'!$E$6:$H$6,1,N2057)), "")</f>
        <v/>
      </c>
      <c r="AB2057" s="11" t="str">
        <f>IF($O2057 = TRUE, EXP(MMULT($P2057:$AA2057, Documentation!D$39:D$50) + Documentation!D$51), "")</f>
        <v/>
      </c>
      <c r="AC2057" s="4" t="str">
        <f>IF($O2057 = TRUE, EXP(MMULT($P2057:$AA2057, Documentation!E$39:E$50) + Documentation!E$51), "")</f>
        <v/>
      </c>
      <c r="AD2057" s="4" t="str">
        <f>IF($O2057 = TRUE, EXP(MMULT($P2057:$AA2057, Documentation!F$39:F$50) + Documentation!F$51), "")</f>
        <v/>
      </c>
      <c r="AE2057" s="4" t="str">
        <f>IF($O2057 = TRUE, EXP(MMULT($P2057:$AA2057, Documentation!G$39:G$50) + Documentation!G$51), "")</f>
        <v/>
      </c>
      <c r="AF2057" s="14" t="str">
        <f>IF($O2057 = TRUE, EXP(MMULT($P2057:$AA2057, Documentation!H$39:H$50) + Documentation!H$51), "")</f>
        <v/>
      </c>
      <c r="AG2057" s="30" t="str">
        <f t="shared" si="449"/>
        <v/>
      </c>
      <c r="AH2057" s="28" t="str">
        <f t="shared" si="450"/>
        <v/>
      </c>
      <c r="AI2057" s="28" t="str">
        <f t="shared" si="451"/>
        <v/>
      </c>
      <c r="AJ2057" s="28" t="str">
        <f t="shared" si="452"/>
        <v/>
      </c>
      <c r="AK2057" s="33" t="str">
        <f t="shared" si="453"/>
        <v/>
      </c>
      <c r="AL2057" s="11" t="str">
        <f t="shared" si="454"/>
        <v/>
      </c>
      <c r="AM2057" s="14" t="str">
        <f>IF($O2057 = TRUE, INDEX(Documentation!$M$9:$M$13, $AL2057, 1), "")</f>
        <v/>
      </c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</row>
    <row r="2058" spans="1:64" x14ac:dyDescent="0.2">
      <c r="A2058" s="1"/>
      <c r="B2058" s="11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14"/>
      <c r="O2058" s="25" t="str">
        <f t="shared" si="448"/>
        <v/>
      </c>
      <c r="P2058" s="11" t="str">
        <f>IF($O2058 = TRUE, IF(ISBLANK(C2058), "", INDEX('Individual UI'!$E$6:$H$6,1,C2058)), "")</f>
        <v/>
      </c>
      <c r="Q2058" s="4" t="str">
        <f>IF($O2058 = TRUE, IF(ISBLANK(D2058), "", INDEX('Individual UI'!$E$6:$H$6,1,D2058)), "")</f>
        <v/>
      </c>
      <c r="R2058" s="4" t="str">
        <f>IF($O2058 = TRUE, IF(ISBLANK(E2058), "", INDEX('Individual UI'!$E$6:$H$6,1,E2058)), "")</f>
        <v/>
      </c>
      <c r="S2058" s="4" t="str">
        <f>IF($O2058 = TRUE, IF(ISBLANK(F2058), "", INDEX('Individual UI'!$E$6:$H$6,1,F2058)), "")</f>
        <v/>
      </c>
      <c r="T2058" s="4" t="str">
        <f>IF($O2058 = TRUE, IF(ISBLANK(G2058), "", INDEX('Individual UI'!$E$6:$H$6,1,G2058)), "")</f>
        <v/>
      </c>
      <c r="U2058" s="4" t="str">
        <f>IF($O2058 = TRUE, IF(ISBLANK(H2058), "", INDEX('Individual UI'!$E$6:$H$6,1,H2058)), "")</f>
        <v/>
      </c>
      <c r="V2058" s="4" t="str">
        <f>IF($O2058 = TRUE, IF(ISBLANK(I2058), "", INDEX('Individual UI'!$E$6:$H$6,1,I2058)), "")</f>
        <v/>
      </c>
      <c r="W2058" s="4" t="str">
        <f>IF($O2058 = TRUE, IF(ISBLANK(J2058), "", INDEX('Individual UI'!$E$6:$H$6,1,J2058)), "")</f>
        <v/>
      </c>
      <c r="X2058" s="4" t="str">
        <f>IF($O2058 = TRUE, IF(ISBLANK(K2058), "", INDEX('Individual UI'!$E$6:$H$6,1,K2058)), "")</f>
        <v/>
      </c>
      <c r="Y2058" s="4" t="str">
        <f>IF($O2058 = TRUE, IF(ISBLANK(L2058), "", INDEX('Individual UI'!$E$6:$H$6,1,L2058)), "")</f>
        <v/>
      </c>
      <c r="Z2058" s="4" t="str">
        <f>IF($O2058 = TRUE, IF(ISBLANK(M2058), "", INDEX('Individual UI'!$E$6:$H$6,1,M2058)), "")</f>
        <v/>
      </c>
      <c r="AA2058" s="14" t="str">
        <f>IF($O2058 = TRUE, IF(ISBLANK(N2058), "", INDEX('Individual UI'!$E$6:$H$6,1,N2058)), "")</f>
        <v/>
      </c>
      <c r="AB2058" s="11" t="str">
        <f>IF($O2058 = TRUE, EXP(MMULT($P2058:$AA2058, Documentation!D$39:D$50) + Documentation!D$51), "")</f>
        <v/>
      </c>
      <c r="AC2058" s="4" t="str">
        <f>IF($O2058 = TRUE, EXP(MMULT($P2058:$AA2058, Documentation!E$39:E$50) + Documentation!E$51), "")</f>
        <v/>
      </c>
      <c r="AD2058" s="4" t="str">
        <f>IF($O2058 = TRUE, EXP(MMULT($P2058:$AA2058, Documentation!F$39:F$50) + Documentation!F$51), "")</f>
        <v/>
      </c>
      <c r="AE2058" s="4" t="str">
        <f>IF($O2058 = TRUE, EXP(MMULT($P2058:$AA2058, Documentation!G$39:G$50) + Documentation!G$51), "")</f>
        <v/>
      </c>
      <c r="AF2058" s="14" t="str">
        <f>IF($O2058 = TRUE, EXP(MMULT($P2058:$AA2058, Documentation!H$39:H$50) + Documentation!H$51), "")</f>
        <v/>
      </c>
      <c r="AG2058" s="30" t="str">
        <f t="shared" si="449"/>
        <v/>
      </c>
      <c r="AH2058" s="28" t="str">
        <f t="shared" si="450"/>
        <v/>
      </c>
      <c r="AI2058" s="28" t="str">
        <f t="shared" si="451"/>
        <v/>
      </c>
      <c r="AJ2058" s="28" t="str">
        <f t="shared" si="452"/>
        <v/>
      </c>
      <c r="AK2058" s="33" t="str">
        <f t="shared" si="453"/>
        <v/>
      </c>
      <c r="AL2058" s="11" t="str">
        <f t="shared" si="454"/>
        <v/>
      </c>
      <c r="AM2058" s="14" t="str">
        <f>IF($O2058 = TRUE, INDEX(Documentation!$M$9:$M$13, $AL2058, 1), "")</f>
        <v/>
      </c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</row>
    <row r="2059" spans="1:64" x14ac:dyDescent="0.2">
      <c r="A2059" s="1"/>
      <c r="B2059" s="11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14"/>
      <c r="O2059" s="25" t="str">
        <f t="shared" si="448"/>
        <v/>
      </c>
      <c r="P2059" s="11" t="str">
        <f>IF($O2059 = TRUE, IF(ISBLANK(C2059), "", INDEX('Individual UI'!$E$6:$H$6,1,C2059)), "")</f>
        <v/>
      </c>
      <c r="Q2059" s="4" t="str">
        <f>IF($O2059 = TRUE, IF(ISBLANK(D2059), "", INDEX('Individual UI'!$E$6:$H$6,1,D2059)), "")</f>
        <v/>
      </c>
      <c r="R2059" s="4" t="str">
        <f>IF($O2059 = TRUE, IF(ISBLANK(E2059), "", INDEX('Individual UI'!$E$6:$H$6,1,E2059)), "")</f>
        <v/>
      </c>
      <c r="S2059" s="4" t="str">
        <f>IF($O2059 = TRUE, IF(ISBLANK(F2059), "", INDEX('Individual UI'!$E$6:$H$6,1,F2059)), "")</f>
        <v/>
      </c>
      <c r="T2059" s="4" t="str">
        <f>IF($O2059 = TRUE, IF(ISBLANK(G2059), "", INDEX('Individual UI'!$E$6:$H$6,1,G2059)), "")</f>
        <v/>
      </c>
      <c r="U2059" s="4" t="str">
        <f>IF($O2059 = TRUE, IF(ISBLANK(H2059), "", INDEX('Individual UI'!$E$6:$H$6,1,H2059)), "")</f>
        <v/>
      </c>
      <c r="V2059" s="4" t="str">
        <f>IF($O2059 = TRUE, IF(ISBLANK(I2059), "", INDEX('Individual UI'!$E$6:$H$6,1,I2059)), "")</f>
        <v/>
      </c>
      <c r="W2059" s="4" t="str">
        <f>IF($O2059 = TRUE, IF(ISBLANK(J2059), "", INDEX('Individual UI'!$E$6:$H$6,1,J2059)), "")</f>
        <v/>
      </c>
      <c r="X2059" s="4" t="str">
        <f>IF($O2059 = TRUE, IF(ISBLANK(K2059), "", INDEX('Individual UI'!$E$6:$H$6,1,K2059)), "")</f>
        <v/>
      </c>
      <c r="Y2059" s="4" t="str">
        <f>IF($O2059 = TRUE, IF(ISBLANK(L2059), "", INDEX('Individual UI'!$E$6:$H$6,1,L2059)), "")</f>
        <v/>
      </c>
      <c r="Z2059" s="4" t="str">
        <f>IF($O2059 = TRUE, IF(ISBLANK(M2059), "", INDEX('Individual UI'!$E$6:$H$6,1,M2059)), "")</f>
        <v/>
      </c>
      <c r="AA2059" s="14" t="str">
        <f>IF($O2059 = TRUE, IF(ISBLANK(N2059), "", INDEX('Individual UI'!$E$6:$H$6,1,N2059)), "")</f>
        <v/>
      </c>
      <c r="AB2059" s="11" t="str">
        <f>IF($O2059 = TRUE, EXP(MMULT($P2059:$AA2059, Documentation!D$39:D$50) + Documentation!D$51), "")</f>
        <v/>
      </c>
      <c r="AC2059" s="4" t="str">
        <f>IF($O2059 = TRUE, EXP(MMULT($P2059:$AA2059, Documentation!E$39:E$50) + Documentation!E$51), "")</f>
        <v/>
      </c>
      <c r="AD2059" s="4" t="str">
        <f>IF($O2059 = TRUE, EXP(MMULT($P2059:$AA2059, Documentation!F$39:F$50) + Documentation!F$51), "")</f>
        <v/>
      </c>
      <c r="AE2059" s="4" t="str">
        <f>IF($O2059 = TRUE, EXP(MMULT($P2059:$AA2059, Documentation!G$39:G$50) + Documentation!G$51), "")</f>
        <v/>
      </c>
      <c r="AF2059" s="14" t="str">
        <f>IF($O2059 = TRUE, EXP(MMULT($P2059:$AA2059, Documentation!H$39:H$50) + Documentation!H$51), "")</f>
        <v/>
      </c>
      <c r="AG2059" s="30" t="str">
        <f t="shared" si="449"/>
        <v/>
      </c>
      <c r="AH2059" s="28" t="str">
        <f t="shared" si="450"/>
        <v/>
      </c>
      <c r="AI2059" s="28" t="str">
        <f t="shared" si="451"/>
        <v/>
      </c>
      <c r="AJ2059" s="28" t="str">
        <f t="shared" si="452"/>
        <v/>
      </c>
      <c r="AK2059" s="33" t="str">
        <f t="shared" si="453"/>
        <v/>
      </c>
      <c r="AL2059" s="11" t="str">
        <f t="shared" si="454"/>
        <v/>
      </c>
      <c r="AM2059" s="14" t="str">
        <f>IF($O2059 = TRUE, INDEX(Documentation!$M$9:$M$13, $AL2059, 1), "")</f>
        <v/>
      </c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</row>
    <row r="2060" spans="1:64" x14ac:dyDescent="0.2">
      <c r="A2060" s="1"/>
      <c r="B2060" s="11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14"/>
      <c r="O2060" s="25" t="str">
        <f t="shared" si="448"/>
        <v/>
      </c>
      <c r="P2060" s="11" t="str">
        <f>IF($O2060 = TRUE, IF(ISBLANK(C2060), "", INDEX('Individual UI'!$E$6:$H$6,1,C2060)), "")</f>
        <v/>
      </c>
      <c r="Q2060" s="4" t="str">
        <f>IF($O2060 = TRUE, IF(ISBLANK(D2060), "", INDEX('Individual UI'!$E$6:$H$6,1,D2060)), "")</f>
        <v/>
      </c>
      <c r="R2060" s="4" t="str">
        <f>IF($O2060 = TRUE, IF(ISBLANK(E2060), "", INDEX('Individual UI'!$E$6:$H$6,1,E2060)), "")</f>
        <v/>
      </c>
      <c r="S2060" s="4" t="str">
        <f>IF($O2060 = TRUE, IF(ISBLANK(F2060), "", INDEX('Individual UI'!$E$6:$H$6,1,F2060)), "")</f>
        <v/>
      </c>
      <c r="T2060" s="4" t="str">
        <f>IF($O2060 = TRUE, IF(ISBLANK(G2060), "", INDEX('Individual UI'!$E$6:$H$6,1,G2060)), "")</f>
        <v/>
      </c>
      <c r="U2060" s="4" t="str">
        <f>IF($O2060 = TRUE, IF(ISBLANK(H2060), "", INDEX('Individual UI'!$E$6:$H$6,1,H2060)), "")</f>
        <v/>
      </c>
      <c r="V2060" s="4" t="str">
        <f>IF($O2060 = TRUE, IF(ISBLANK(I2060), "", INDEX('Individual UI'!$E$6:$H$6,1,I2060)), "")</f>
        <v/>
      </c>
      <c r="W2060" s="4" t="str">
        <f>IF($O2060 = TRUE, IF(ISBLANK(J2060), "", INDEX('Individual UI'!$E$6:$H$6,1,J2060)), "")</f>
        <v/>
      </c>
      <c r="X2060" s="4" t="str">
        <f>IF($O2060 = TRUE, IF(ISBLANK(K2060), "", INDEX('Individual UI'!$E$6:$H$6,1,K2060)), "")</f>
        <v/>
      </c>
      <c r="Y2060" s="4" t="str">
        <f>IF($O2060 = TRUE, IF(ISBLANK(L2060), "", INDEX('Individual UI'!$E$6:$H$6,1,L2060)), "")</f>
        <v/>
      </c>
      <c r="Z2060" s="4" t="str">
        <f>IF($O2060 = TRUE, IF(ISBLANK(M2060), "", INDEX('Individual UI'!$E$6:$H$6,1,M2060)), "")</f>
        <v/>
      </c>
      <c r="AA2060" s="14" t="str">
        <f>IF($O2060 = TRUE, IF(ISBLANK(N2060), "", INDEX('Individual UI'!$E$6:$H$6,1,N2060)), "")</f>
        <v/>
      </c>
      <c r="AB2060" s="11" t="str">
        <f>IF($O2060 = TRUE, EXP(MMULT($P2060:$AA2060, Documentation!D$39:D$50) + Documentation!D$51), "")</f>
        <v/>
      </c>
      <c r="AC2060" s="4" t="str">
        <f>IF($O2060 = TRUE, EXP(MMULT($P2060:$AA2060, Documentation!E$39:E$50) + Documentation!E$51), "")</f>
        <v/>
      </c>
      <c r="AD2060" s="4" t="str">
        <f>IF($O2060 = TRUE, EXP(MMULT($P2060:$AA2060, Documentation!F$39:F$50) + Documentation!F$51), "")</f>
        <v/>
      </c>
      <c r="AE2060" s="4" t="str">
        <f>IF($O2060 = TRUE, EXP(MMULT($P2060:$AA2060, Documentation!G$39:G$50) + Documentation!G$51), "")</f>
        <v/>
      </c>
      <c r="AF2060" s="14" t="str">
        <f>IF($O2060 = TRUE, EXP(MMULT($P2060:$AA2060, Documentation!H$39:H$50) + Documentation!H$51), "")</f>
        <v/>
      </c>
      <c r="AG2060" s="30" t="str">
        <f t="shared" si="449"/>
        <v/>
      </c>
      <c r="AH2060" s="28" t="str">
        <f t="shared" si="450"/>
        <v/>
      </c>
      <c r="AI2060" s="28" t="str">
        <f t="shared" si="451"/>
        <v/>
      </c>
      <c r="AJ2060" s="28" t="str">
        <f t="shared" si="452"/>
        <v/>
      </c>
      <c r="AK2060" s="33" t="str">
        <f t="shared" si="453"/>
        <v/>
      </c>
      <c r="AL2060" s="11" t="str">
        <f t="shared" si="454"/>
        <v/>
      </c>
      <c r="AM2060" s="14" t="str">
        <f>IF($O2060 = TRUE, INDEX(Documentation!$M$9:$M$13, $AL2060, 1), "")</f>
        <v/>
      </c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</row>
    <row r="2061" spans="1:64" x14ac:dyDescent="0.2">
      <c r="A2061" s="1"/>
      <c r="B2061" s="11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14"/>
      <c r="O2061" s="25" t="str">
        <f t="shared" si="448"/>
        <v/>
      </c>
      <c r="P2061" s="11" t="str">
        <f>IF($O2061 = TRUE, IF(ISBLANK(C2061), "", INDEX('Individual UI'!$E$6:$H$6,1,C2061)), "")</f>
        <v/>
      </c>
      <c r="Q2061" s="4" t="str">
        <f>IF($O2061 = TRUE, IF(ISBLANK(D2061), "", INDEX('Individual UI'!$E$6:$H$6,1,D2061)), "")</f>
        <v/>
      </c>
      <c r="R2061" s="4" t="str">
        <f>IF($O2061 = TRUE, IF(ISBLANK(E2061), "", INDEX('Individual UI'!$E$6:$H$6,1,E2061)), "")</f>
        <v/>
      </c>
      <c r="S2061" s="4" t="str">
        <f>IF($O2061 = TRUE, IF(ISBLANK(F2061), "", INDEX('Individual UI'!$E$6:$H$6,1,F2061)), "")</f>
        <v/>
      </c>
      <c r="T2061" s="4" t="str">
        <f>IF($O2061 = TRUE, IF(ISBLANK(G2061), "", INDEX('Individual UI'!$E$6:$H$6,1,G2061)), "")</f>
        <v/>
      </c>
      <c r="U2061" s="4" t="str">
        <f>IF($O2061 = TRUE, IF(ISBLANK(H2061), "", INDEX('Individual UI'!$E$6:$H$6,1,H2061)), "")</f>
        <v/>
      </c>
      <c r="V2061" s="4" t="str">
        <f>IF($O2061 = TRUE, IF(ISBLANK(I2061), "", INDEX('Individual UI'!$E$6:$H$6,1,I2061)), "")</f>
        <v/>
      </c>
      <c r="W2061" s="4" t="str">
        <f>IF($O2061 = TRUE, IF(ISBLANK(J2061), "", INDEX('Individual UI'!$E$6:$H$6,1,J2061)), "")</f>
        <v/>
      </c>
      <c r="X2061" s="4" t="str">
        <f>IF($O2061 = TRUE, IF(ISBLANK(K2061), "", INDEX('Individual UI'!$E$6:$H$6,1,K2061)), "")</f>
        <v/>
      </c>
      <c r="Y2061" s="4" t="str">
        <f>IF($O2061 = TRUE, IF(ISBLANK(L2061), "", INDEX('Individual UI'!$E$6:$H$6,1,L2061)), "")</f>
        <v/>
      </c>
      <c r="Z2061" s="4" t="str">
        <f>IF($O2061 = TRUE, IF(ISBLANK(M2061), "", INDEX('Individual UI'!$E$6:$H$6,1,M2061)), "")</f>
        <v/>
      </c>
      <c r="AA2061" s="14" t="str">
        <f>IF($O2061 = TRUE, IF(ISBLANK(N2061), "", INDEX('Individual UI'!$E$6:$H$6,1,N2061)), "")</f>
        <v/>
      </c>
      <c r="AB2061" s="11" t="str">
        <f>IF($O2061 = TRUE, EXP(MMULT($P2061:$AA2061, Documentation!D$39:D$50) + Documentation!D$51), "")</f>
        <v/>
      </c>
      <c r="AC2061" s="4" t="str">
        <f>IF($O2061 = TRUE, EXP(MMULT($P2061:$AA2061, Documentation!E$39:E$50) + Documentation!E$51), "")</f>
        <v/>
      </c>
      <c r="AD2061" s="4" t="str">
        <f>IF($O2061 = TRUE, EXP(MMULT($P2061:$AA2061, Documentation!F$39:F$50) + Documentation!F$51), "")</f>
        <v/>
      </c>
      <c r="AE2061" s="4" t="str">
        <f>IF($O2061 = TRUE, EXP(MMULT($P2061:$AA2061, Documentation!G$39:G$50) + Documentation!G$51), "")</f>
        <v/>
      </c>
      <c r="AF2061" s="14" t="str">
        <f>IF($O2061 = TRUE, EXP(MMULT($P2061:$AA2061, Documentation!H$39:H$50) + Documentation!H$51), "")</f>
        <v/>
      </c>
      <c r="AG2061" s="30" t="str">
        <f t="shared" si="449"/>
        <v/>
      </c>
      <c r="AH2061" s="28" t="str">
        <f t="shared" si="450"/>
        <v/>
      </c>
      <c r="AI2061" s="28" t="str">
        <f t="shared" si="451"/>
        <v/>
      </c>
      <c r="AJ2061" s="28" t="str">
        <f t="shared" si="452"/>
        <v/>
      </c>
      <c r="AK2061" s="33" t="str">
        <f t="shared" si="453"/>
        <v/>
      </c>
      <c r="AL2061" s="11" t="str">
        <f t="shared" si="454"/>
        <v/>
      </c>
      <c r="AM2061" s="14" t="str">
        <f>IF($O2061 = TRUE, INDEX(Documentation!$M$9:$M$13, $AL2061, 1), "")</f>
        <v/>
      </c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</row>
    <row r="2062" spans="1:64" x14ac:dyDescent="0.2">
      <c r="A2062" s="1"/>
      <c r="B2062" s="11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14"/>
      <c r="O2062" s="25" t="str">
        <f t="shared" si="448"/>
        <v/>
      </c>
      <c r="P2062" s="11" t="str">
        <f>IF($O2062 = TRUE, IF(ISBLANK(C2062), "", INDEX('Individual UI'!$E$6:$H$6,1,C2062)), "")</f>
        <v/>
      </c>
      <c r="Q2062" s="4" t="str">
        <f>IF($O2062 = TRUE, IF(ISBLANK(D2062), "", INDEX('Individual UI'!$E$6:$H$6,1,D2062)), "")</f>
        <v/>
      </c>
      <c r="R2062" s="4" t="str">
        <f>IF($O2062 = TRUE, IF(ISBLANK(E2062), "", INDEX('Individual UI'!$E$6:$H$6,1,E2062)), "")</f>
        <v/>
      </c>
      <c r="S2062" s="4" t="str">
        <f>IF($O2062 = TRUE, IF(ISBLANK(F2062), "", INDEX('Individual UI'!$E$6:$H$6,1,F2062)), "")</f>
        <v/>
      </c>
      <c r="T2062" s="4" t="str">
        <f>IF($O2062 = TRUE, IF(ISBLANK(G2062), "", INDEX('Individual UI'!$E$6:$H$6,1,G2062)), "")</f>
        <v/>
      </c>
      <c r="U2062" s="4" t="str">
        <f>IF($O2062 = TRUE, IF(ISBLANK(H2062), "", INDEX('Individual UI'!$E$6:$H$6,1,H2062)), "")</f>
        <v/>
      </c>
      <c r="V2062" s="4" t="str">
        <f>IF($O2062 = TRUE, IF(ISBLANK(I2062), "", INDEX('Individual UI'!$E$6:$H$6,1,I2062)), "")</f>
        <v/>
      </c>
      <c r="W2062" s="4" t="str">
        <f>IF($O2062 = TRUE, IF(ISBLANK(J2062), "", INDEX('Individual UI'!$E$6:$H$6,1,J2062)), "")</f>
        <v/>
      </c>
      <c r="X2062" s="4" t="str">
        <f>IF($O2062 = TRUE, IF(ISBLANK(K2062), "", INDEX('Individual UI'!$E$6:$H$6,1,K2062)), "")</f>
        <v/>
      </c>
      <c r="Y2062" s="4" t="str">
        <f>IF($O2062 = TRUE, IF(ISBLANK(L2062), "", INDEX('Individual UI'!$E$6:$H$6,1,L2062)), "")</f>
        <v/>
      </c>
      <c r="Z2062" s="4" t="str">
        <f>IF($O2062 = TRUE, IF(ISBLANK(M2062), "", INDEX('Individual UI'!$E$6:$H$6,1,M2062)), "")</f>
        <v/>
      </c>
      <c r="AA2062" s="14" t="str">
        <f>IF($O2062 = TRUE, IF(ISBLANK(N2062), "", INDEX('Individual UI'!$E$6:$H$6,1,N2062)), "")</f>
        <v/>
      </c>
      <c r="AB2062" s="11" t="str">
        <f>IF($O2062 = TRUE, EXP(MMULT($P2062:$AA2062, Documentation!D$39:D$50) + Documentation!D$51), "")</f>
        <v/>
      </c>
      <c r="AC2062" s="4" t="str">
        <f>IF($O2062 = TRUE, EXP(MMULT($P2062:$AA2062, Documentation!E$39:E$50) + Documentation!E$51), "")</f>
        <v/>
      </c>
      <c r="AD2062" s="4" t="str">
        <f>IF($O2062 = TRUE, EXP(MMULT($P2062:$AA2062, Documentation!F$39:F$50) + Documentation!F$51), "")</f>
        <v/>
      </c>
      <c r="AE2062" s="4" t="str">
        <f>IF($O2062 = TRUE, EXP(MMULT($P2062:$AA2062, Documentation!G$39:G$50) + Documentation!G$51), "")</f>
        <v/>
      </c>
      <c r="AF2062" s="14" t="str">
        <f>IF($O2062 = TRUE, EXP(MMULT($P2062:$AA2062, Documentation!H$39:H$50) + Documentation!H$51), "")</f>
        <v/>
      </c>
      <c r="AG2062" s="30" t="str">
        <f t="shared" si="449"/>
        <v/>
      </c>
      <c r="AH2062" s="28" t="str">
        <f t="shared" si="450"/>
        <v/>
      </c>
      <c r="AI2062" s="28" t="str">
        <f t="shared" si="451"/>
        <v/>
      </c>
      <c r="AJ2062" s="28" t="str">
        <f t="shared" si="452"/>
        <v/>
      </c>
      <c r="AK2062" s="33" t="str">
        <f t="shared" si="453"/>
        <v/>
      </c>
      <c r="AL2062" s="11" t="str">
        <f t="shared" si="454"/>
        <v/>
      </c>
      <c r="AM2062" s="14" t="str">
        <f>IF($O2062 = TRUE, INDEX(Documentation!$M$9:$M$13, $AL2062, 1), "")</f>
        <v/>
      </c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</row>
    <row r="2063" spans="1:64" x14ac:dyDescent="0.2">
      <c r="A2063" s="1"/>
      <c r="B2063" s="11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14"/>
      <c r="O2063" s="25" t="str">
        <f t="shared" si="448"/>
        <v/>
      </c>
      <c r="P2063" s="11" t="str">
        <f>IF($O2063 = TRUE, IF(ISBLANK(C2063), "", INDEX('Individual UI'!$E$6:$H$6,1,C2063)), "")</f>
        <v/>
      </c>
      <c r="Q2063" s="4" t="str">
        <f>IF($O2063 = TRUE, IF(ISBLANK(D2063), "", INDEX('Individual UI'!$E$6:$H$6,1,D2063)), "")</f>
        <v/>
      </c>
      <c r="R2063" s="4" t="str">
        <f>IF($O2063 = TRUE, IF(ISBLANK(E2063), "", INDEX('Individual UI'!$E$6:$H$6,1,E2063)), "")</f>
        <v/>
      </c>
      <c r="S2063" s="4" t="str">
        <f>IF($O2063 = TRUE, IF(ISBLANK(F2063), "", INDEX('Individual UI'!$E$6:$H$6,1,F2063)), "")</f>
        <v/>
      </c>
      <c r="T2063" s="4" t="str">
        <f>IF($O2063 = TRUE, IF(ISBLANK(G2063), "", INDEX('Individual UI'!$E$6:$H$6,1,G2063)), "")</f>
        <v/>
      </c>
      <c r="U2063" s="4" t="str">
        <f>IF($O2063 = TRUE, IF(ISBLANK(H2063), "", INDEX('Individual UI'!$E$6:$H$6,1,H2063)), "")</f>
        <v/>
      </c>
      <c r="V2063" s="4" t="str">
        <f>IF($O2063 = TRUE, IF(ISBLANK(I2063), "", INDEX('Individual UI'!$E$6:$H$6,1,I2063)), "")</f>
        <v/>
      </c>
      <c r="W2063" s="4" t="str">
        <f>IF($O2063 = TRUE, IF(ISBLANK(J2063), "", INDEX('Individual UI'!$E$6:$H$6,1,J2063)), "")</f>
        <v/>
      </c>
      <c r="X2063" s="4" t="str">
        <f>IF($O2063 = TRUE, IF(ISBLANK(K2063), "", INDEX('Individual UI'!$E$6:$H$6,1,K2063)), "")</f>
        <v/>
      </c>
      <c r="Y2063" s="4" t="str">
        <f>IF($O2063 = TRUE, IF(ISBLANK(L2063), "", INDEX('Individual UI'!$E$6:$H$6,1,L2063)), "")</f>
        <v/>
      </c>
      <c r="Z2063" s="4" t="str">
        <f>IF($O2063 = TRUE, IF(ISBLANK(M2063), "", INDEX('Individual UI'!$E$6:$H$6,1,M2063)), "")</f>
        <v/>
      </c>
      <c r="AA2063" s="14" t="str">
        <f>IF($O2063 = TRUE, IF(ISBLANK(N2063), "", INDEX('Individual UI'!$E$6:$H$6,1,N2063)), "")</f>
        <v/>
      </c>
      <c r="AB2063" s="11" t="str">
        <f>IF($O2063 = TRUE, EXP(MMULT($P2063:$AA2063, Documentation!D$39:D$50) + Documentation!D$51), "")</f>
        <v/>
      </c>
      <c r="AC2063" s="4" t="str">
        <f>IF($O2063 = TRUE, EXP(MMULT($P2063:$AA2063, Documentation!E$39:E$50) + Documentation!E$51), "")</f>
        <v/>
      </c>
      <c r="AD2063" s="4" t="str">
        <f>IF($O2063 = TRUE, EXP(MMULT($P2063:$AA2063, Documentation!F$39:F$50) + Documentation!F$51), "")</f>
        <v/>
      </c>
      <c r="AE2063" s="4" t="str">
        <f>IF($O2063 = TRUE, EXP(MMULT($P2063:$AA2063, Documentation!G$39:G$50) + Documentation!G$51), "")</f>
        <v/>
      </c>
      <c r="AF2063" s="14" t="str">
        <f>IF($O2063 = TRUE, EXP(MMULT($P2063:$AA2063, Documentation!H$39:H$50) + Documentation!H$51), "")</f>
        <v/>
      </c>
      <c r="AG2063" s="30" t="str">
        <f t="shared" si="449"/>
        <v/>
      </c>
      <c r="AH2063" s="28" t="str">
        <f t="shared" si="450"/>
        <v/>
      </c>
      <c r="AI2063" s="28" t="str">
        <f t="shared" si="451"/>
        <v/>
      </c>
      <c r="AJ2063" s="28" t="str">
        <f t="shared" si="452"/>
        <v/>
      </c>
      <c r="AK2063" s="33" t="str">
        <f t="shared" si="453"/>
        <v/>
      </c>
      <c r="AL2063" s="11" t="str">
        <f t="shared" si="454"/>
        <v/>
      </c>
      <c r="AM2063" s="14" t="str">
        <f>IF($O2063 = TRUE, INDEX(Documentation!$M$9:$M$13, $AL2063, 1), "")</f>
        <v/>
      </c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</row>
    <row r="2064" spans="1:64" x14ac:dyDescent="0.2">
      <c r="A2064" s="1"/>
      <c r="B2064" s="11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14"/>
      <c r="O2064" s="25" t="str">
        <f t="shared" si="448"/>
        <v/>
      </c>
      <c r="P2064" s="11" t="str">
        <f>IF($O2064 = TRUE, IF(ISBLANK(C2064), "", INDEX('Individual UI'!$E$6:$H$6,1,C2064)), "")</f>
        <v/>
      </c>
      <c r="Q2064" s="4" t="str">
        <f>IF($O2064 = TRUE, IF(ISBLANK(D2064), "", INDEX('Individual UI'!$E$6:$H$6,1,D2064)), "")</f>
        <v/>
      </c>
      <c r="R2064" s="4" t="str">
        <f>IF($O2064 = TRUE, IF(ISBLANK(E2064), "", INDEX('Individual UI'!$E$6:$H$6,1,E2064)), "")</f>
        <v/>
      </c>
      <c r="S2064" s="4" t="str">
        <f>IF($O2064 = TRUE, IF(ISBLANK(F2064), "", INDEX('Individual UI'!$E$6:$H$6,1,F2064)), "")</f>
        <v/>
      </c>
      <c r="T2064" s="4" t="str">
        <f>IF($O2064 = TRUE, IF(ISBLANK(G2064), "", INDEX('Individual UI'!$E$6:$H$6,1,G2064)), "")</f>
        <v/>
      </c>
      <c r="U2064" s="4" t="str">
        <f>IF($O2064 = TRUE, IF(ISBLANK(H2064), "", INDEX('Individual UI'!$E$6:$H$6,1,H2064)), "")</f>
        <v/>
      </c>
      <c r="V2064" s="4" t="str">
        <f>IF($O2064 = TRUE, IF(ISBLANK(I2064), "", INDEX('Individual UI'!$E$6:$H$6,1,I2064)), "")</f>
        <v/>
      </c>
      <c r="W2064" s="4" t="str">
        <f>IF($O2064 = TRUE, IF(ISBLANK(J2064), "", INDEX('Individual UI'!$E$6:$H$6,1,J2064)), "")</f>
        <v/>
      </c>
      <c r="X2064" s="4" t="str">
        <f>IF($O2064 = TRUE, IF(ISBLANK(K2064), "", INDEX('Individual UI'!$E$6:$H$6,1,K2064)), "")</f>
        <v/>
      </c>
      <c r="Y2064" s="4" t="str">
        <f>IF($O2064 = TRUE, IF(ISBLANK(L2064), "", INDEX('Individual UI'!$E$6:$H$6,1,L2064)), "")</f>
        <v/>
      </c>
      <c r="Z2064" s="4" t="str">
        <f>IF($O2064 = TRUE, IF(ISBLANK(M2064), "", INDEX('Individual UI'!$E$6:$H$6,1,M2064)), "")</f>
        <v/>
      </c>
      <c r="AA2064" s="14" t="str">
        <f>IF($O2064 = TRUE, IF(ISBLANK(N2064), "", INDEX('Individual UI'!$E$6:$H$6,1,N2064)), "")</f>
        <v/>
      </c>
      <c r="AB2064" s="11" t="str">
        <f>IF($O2064 = TRUE, EXP(MMULT($P2064:$AA2064, Documentation!D$39:D$50) + Documentation!D$51), "")</f>
        <v/>
      </c>
      <c r="AC2064" s="4" t="str">
        <f>IF($O2064 = TRUE, EXP(MMULT($P2064:$AA2064, Documentation!E$39:E$50) + Documentation!E$51), "")</f>
        <v/>
      </c>
      <c r="AD2064" s="4" t="str">
        <f>IF($O2064 = TRUE, EXP(MMULT($P2064:$AA2064, Documentation!F$39:F$50) + Documentation!F$51), "")</f>
        <v/>
      </c>
      <c r="AE2064" s="4" t="str">
        <f>IF($O2064 = TRUE, EXP(MMULT($P2064:$AA2064, Documentation!G$39:G$50) + Documentation!G$51), "")</f>
        <v/>
      </c>
      <c r="AF2064" s="14" t="str">
        <f>IF($O2064 = TRUE, EXP(MMULT($P2064:$AA2064, Documentation!H$39:H$50) + Documentation!H$51), "")</f>
        <v/>
      </c>
      <c r="AG2064" s="30" t="str">
        <f t="shared" si="449"/>
        <v/>
      </c>
      <c r="AH2064" s="28" t="str">
        <f t="shared" si="450"/>
        <v/>
      </c>
      <c r="AI2064" s="28" t="str">
        <f t="shared" si="451"/>
        <v/>
      </c>
      <c r="AJ2064" s="28" t="str">
        <f t="shared" si="452"/>
        <v/>
      </c>
      <c r="AK2064" s="33" t="str">
        <f t="shared" si="453"/>
        <v/>
      </c>
      <c r="AL2064" s="11" t="str">
        <f t="shared" si="454"/>
        <v/>
      </c>
      <c r="AM2064" s="14" t="str">
        <f>IF($O2064 = TRUE, INDEX(Documentation!$M$9:$M$13, $AL2064, 1), "")</f>
        <v/>
      </c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</row>
    <row r="2065" spans="1:64" x14ac:dyDescent="0.2">
      <c r="A2065" s="1"/>
      <c r="B2065" s="11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14"/>
      <c r="O2065" s="25" t="str">
        <f t="shared" si="448"/>
        <v/>
      </c>
      <c r="P2065" s="11" t="str">
        <f>IF($O2065 = TRUE, IF(ISBLANK(C2065), "", INDEX('Individual UI'!$E$6:$H$6,1,C2065)), "")</f>
        <v/>
      </c>
      <c r="Q2065" s="4" t="str">
        <f>IF($O2065 = TRUE, IF(ISBLANK(D2065), "", INDEX('Individual UI'!$E$6:$H$6,1,D2065)), "")</f>
        <v/>
      </c>
      <c r="R2065" s="4" t="str">
        <f>IF($O2065 = TRUE, IF(ISBLANK(E2065), "", INDEX('Individual UI'!$E$6:$H$6,1,E2065)), "")</f>
        <v/>
      </c>
      <c r="S2065" s="4" t="str">
        <f>IF($O2065 = TRUE, IF(ISBLANK(F2065), "", INDEX('Individual UI'!$E$6:$H$6,1,F2065)), "")</f>
        <v/>
      </c>
      <c r="T2065" s="4" t="str">
        <f>IF($O2065 = TRUE, IF(ISBLANK(G2065), "", INDEX('Individual UI'!$E$6:$H$6,1,G2065)), "")</f>
        <v/>
      </c>
      <c r="U2065" s="4" t="str">
        <f>IF($O2065 = TRUE, IF(ISBLANK(H2065), "", INDEX('Individual UI'!$E$6:$H$6,1,H2065)), "")</f>
        <v/>
      </c>
      <c r="V2065" s="4" t="str">
        <f>IF($O2065 = TRUE, IF(ISBLANK(I2065), "", INDEX('Individual UI'!$E$6:$H$6,1,I2065)), "")</f>
        <v/>
      </c>
      <c r="W2065" s="4" t="str">
        <f>IF($O2065 = TRUE, IF(ISBLANK(J2065), "", INDEX('Individual UI'!$E$6:$H$6,1,J2065)), "")</f>
        <v/>
      </c>
      <c r="X2065" s="4" t="str">
        <f>IF($O2065 = TRUE, IF(ISBLANK(K2065), "", INDEX('Individual UI'!$E$6:$H$6,1,K2065)), "")</f>
        <v/>
      </c>
      <c r="Y2065" s="4" t="str">
        <f>IF($O2065 = TRUE, IF(ISBLANK(L2065), "", INDEX('Individual UI'!$E$6:$H$6,1,L2065)), "")</f>
        <v/>
      </c>
      <c r="Z2065" s="4" t="str">
        <f>IF($O2065 = TRUE, IF(ISBLANK(M2065), "", INDEX('Individual UI'!$E$6:$H$6,1,M2065)), "")</f>
        <v/>
      </c>
      <c r="AA2065" s="14" t="str">
        <f>IF($O2065 = TRUE, IF(ISBLANK(N2065), "", INDEX('Individual UI'!$E$6:$H$6,1,N2065)), "")</f>
        <v/>
      </c>
      <c r="AB2065" s="11" t="str">
        <f>IF($O2065 = TRUE, EXP(MMULT($P2065:$AA2065, Documentation!D$39:D$50) + Documentation!D$51), "")</f>
        <v/>
      </c>
      <c r="AC2065" s="4" t="str">
        <f>IF($O2065 = TRUE, EXP(MMULT($P2065:$AA2065, Documentation!E$39:E$50) + Documentation!E$51), "")</f>
        <v/>
      </c>
      <c r="AD2065" s="4" t="str">
        <f>IF($O2065 = TRUE, EXP(MMULT($P2065:$AA2065, Documentation!F$39:F$50) + Documentation!F$51), "")</f>
        <v/>
      </c>
      <c r="AE2065" s="4" t="str">
        <f>IF($O2065 = TRUE, EXP(MMULT($P2065:$AA2065, Documentation!G$39:G$50) + Documentation!G$51), "")</f>
        <v/>
      </c>
      <c r="AF2065" s="14" t="str">
        <f>IF($O2065 = TRUE, EXP(MMULT($P2065:$AA2065, Documentation!H$39:H$50) + Documentation!H$51), "")</f>
        <v/>
      </c>
      <c r="AG2065" s="30" t="str">
        <f t="shared" si="449"/>
        <v/>
      </c>
      <c r="AH2065" s="28" t="str">
        <f t="shared" si="450"/>
        <v/>
      </c>
      <c r="AI2065" s="28" t="str">
        <f t="shared" si="451"/>
        <v/>
      </c>
      <c r="AJ2065" s="28" t="str">
        <f t="shared" si="452"/>
        <v/>
      </c>
      <c r="AK2065" s="33" t="str">
        <f t="shared" si="453"/>
        <v/>
      </c>
      <c r="AL2065" s="11" t="str">
        <f t="shared" si="454"/>
        <v/>
      </c>
      <c r="AM2065" s="14" t="str">
        <f>IF($O2065 = TRUE, INDEX(Documentation!$M$9:$M$13, $AL2065, 1), "")</f>
        <v/>
      </c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</row>
    <row r="2066" spans="1:64" x14ac:dyDescent="0.2">
      <c r="A2066" s="1"/>
      <c r="B2066" s="11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14"/>
      <c r="O2066" s="25" t="str">
        <f t="shared" si="448"/>
        <v/>
      </c>
      <c r="P2066" s="11" t="str">
        <f>IF($O2066 = TRUE, IF(ISBLANK(C2066), "", INDEX('Individual UI'!$E$6:$H$6,1,C2066)), "")</f>
        <v/>
      </c>
      <c r="Q2066" s="4" t="str">
        <f>IF($O2066 = TRUE, IF(ISBLANK(D2066), "", INDEX('Individual UI'!$E$6:$H$6,1,D2066)), "")</f>
        <v/>
      </c>
      <c r="R2066" s="4" t="str">
        <f>IF($O2066 = TRUE, IF(ISBLANK(E2066), "", INDEX('Individual UI'!$E$6:$H$6,1,E2066)), "")</f>
        <v/>
      </c>
      <c r="S2066" s="4" t="str">
        <f>IF($O2066 = TRUE, IF(ISBLANK(F2066), "", INDEX('Individual UI'!$E$6:$H$6,1,F2066)), "")</f>
        <v/>
      </c>
      <c r="T2066" s="4" t="str">
        <f>IF($O2066 = TRUE, IF(ISBLANK(G2066), "", INDEX('Individual UI'!$E$6:$H$6,1,G2066)), "")</f>
        <v/>
      </c>
      <c r="U2066" s="4" t="str">
        <f>IF($O2066 = TRUE, IF(ISBLANK(H2066), "", INDEX('Individual UI'!$E$6:$H$6,1,H2066)), "")</f>
        <v/>
      </c>
      <c r="V2066" s="4" t="str">
        <f>IF($O2066 = TRUE, IF(ISBLANK(I2066), "", INDEX('Individual UI'!$E$6:$H$6,1,I2066)), "")</f>
        <v/>
      </c>
      <c r="W2066" s="4" t="str">
        <f>IF($O2066 = TRUE, IF(ISBLANK(J2066), "", INDEX('Individual UI'!$E$6:$H$6,1,J2066)), "")</f>
        <v/>
      </c>
      <c r="X2066" s="4" t="str">
        <f>IF($O2066 = TRUE, IF(ISBLANK(K2066), "", INDEX('Individual UI'!$E$6:$H$6,1,K2066)), "")</f>
        <v/>
      </c>
      <c r="Y2066" s="4" t="str">
        <f>IF($O2066 = TRUE, IF(ISBLANK(L2066), "", INDEX('Individual UI'!$E$6:$H$6,1,L2066)), "")</f>
        <v/>
      </c>
      <c r="Z2066" s="4" t="str">
        <f>IF($O2066 = TRUE, IF(ISBLANK(M2066), "", INDEX('Individual UI'!$E$6:$H$6,1,M2066)), "")</f>
        <v/>
      </c>
      <c r="AA2066" s="14" t="str">
        <f>IF($O2066 = TRUE, IF(ISBLANK(N2066), "", INDEX('Individual UI'!$E$6:$H$6,1,N2066)), "")</f>
        <v/>
      </c>
      <c r="AB2066" s="11" t="str">
        <f>IF($O2066 = TRUE, EXP(MMULT($P2066:$AA2066, Documentation!D$39:D$50) + Documentation!D$51), "")</f>
        <v/>
      </c>
      <c r="AC2066" s="4" t="str">
        <f>IF($O2066 = TRUE, EXP(MMULT($P2066:$AA2066, Documentation!E$39:E$50) + Documentation!E$51), "")</f>
        <v/>
      </c>
      <c r="AD2066" s="4" t="str">
        <f>IF($O2066 = TRUE, EXP(MMULT($P2066:$AA2066, Documentation!F$39:F$50) + Documentation!F$51), "")</f>
        <v/>
      </c>
      <c r="AE2066" s="4" t="str">
        <f>IF($O2066 = TRUE, EXP(MMULT($P2066:$AA2066, Documentation!G$39:G$50) + Documentation!G$51), "")</f>
        <v/>
      </c>
      <c r="AF2066" s="14" t="str">
        <f>IF($O2066 = TRUE, EXP(MMULT($P2066:$AA2066, Documentation!H$39:H$50) + Documentation!H$51), "")</f>
        <v/>
      </c>
      <c r="AG2066" s="30" t="str">
        <f t="shared" si="449"/>
        <v/>
      </c>
      <c r="AH2066" s="28" t="str">
        <f t="shared" si="450"/>
        <v/>
      </c>
      <c r="AI2066" s="28" t="str">
        <f t="shared" si="451"/>
        <v/>
      </c>
      <c r="AJ2066" s="28" t="str">
        <f t="shared" si="452"/>
        <v/>
      </c>
      <c r="AK2066" s="33" t="str">
        <f t="shared" si="453"/>
        <v/>
      </c>
      <c r="AL2066" s="11" t="str">
        <f t="shared" si="454"/>
        <v/>
      </c>
      <c r="AM2066" s="14" t="str">
        <f>IF($O2066 = TRUE, INDEX(Documentation!$M$9:$M$13, $AL2066, 1), "")</f>
        <v/>
      </c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</row>
    <row r="2067" spans="1:64" x14ac:dyDescent="0.2">
      <c r="A2067" s="1"/>
      <c r="B2067" s="11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14"/>
      <c r="O2067" s="25" t="str">
        <f t="shared" si="448"/>
        <v/>
      </c>
      <c r="P2067" s="11" t="str">
        <f>IF($O2067 = TRUE, IF(ISBLANK(C2067), "", INDEX('Individual UI'!$E$6:$H$6,1,C2067)), "")</f>
        <v/>
      </c>
      <c r="Q2067" s="4" t="str">
        <f>IF($O2067 = TRUE, IF(ISBLANK(D2067), "", INDEX('Individual UI'!$E$6:$H$6,1,D2067)), "")</f>
        <v/>
      </c>
      <c r="R2067" s="4" t="str">
        <f>IF($O2067 = TRUE, IF(ISBLANK(E2067), "", INDEX('Individual UI'!$E$6:$H$6,1,E2067)), "")</f>
        <v/>
      </c>
      <c r="S2067" s="4" t="str">
        <f>IF($O2067 = TRUE, IF(ISBLANK(F2067), "", INDEX('Individual UI'!$E$6:$H$6,1,F2067)), "")</f>
        <v/>
      </c>
      <c r="T2067" s="4" t="str">
        <f>IF($O2067 = TRUE, IF(ISBLANK(G2067), "", INDEX('Individual UI'!$E$6:$H$6,1,G2067)), "")</f>
        <v/>
      </c>
      <c r="U2067" s="4" t="str">
        <f>IF($O2067 = TRUE, IF(ISBLANK(H2067), "", INDEX('Individual UI'!$E$6:$H$6,1,H2067)), "")</f>
        <v/>
      </c>
      <c r="V2067" s="4" t="str">
        <f>IF($O2067 = TRUE, IF(ISBLANK(I2067), "", INDEX('Individual UI'!$E$6:$H$6,1,I2067)), "")</f>
        <v/>
      </c>
      <c r="W2067" s="4" t="str">
        <f>IF($O2067 = TRUE, IF(ISBLANK(J2067), "", INDEX('Individual UI'!$E$6:$H$6,1,J2067)), "")</f>
        <v/>
      </c>
      <c r="X2067" s="4" t="str">
        <f>IF($O2067 = TRUE, IF(ISBLANK(K2067), "", INDEX('Individual UI'!$E$6:$H$6,1,K2067)), "")</f>
        <v/>
      </c>
      <c r="Y2067" s="4" t="str">
        <f>IF($O2067 = TRUE, IF(ISBLANK(L2067), "", INDEX('Individual UI'!$E$6:$H$6,1,L2067)), "")</f>
        <v/>
      </c>
      <c r="Z2067" s="4" t="str">
        <f>IF($O2067 = TRUE, IF(ISBLANK(M2067), "", INDEX('Individual UI'!$E$6:$H$6,1,M2067)), "")</f>
        <v/>
      </c>
      <c r="AA2067" s="14" t="str">
        <f>IF($O2067 = TRUE, IF(ISBLANK(N2067), "", INDEX('Individual UI'!$E$6:$H$6,1,N2067)), "")</f>
        <v/>
      </c>
      <c r="AB2067" s="11" t="str">
        <f>IF($O2067 = TRUE, EXP(MMULT($P2067:$AA2067, Documentation!D$39:D$50) + Documentation!D$51), "")</f>
        <v/>
      </c>
      <c r="AC2067" s="4" t="str">
        <f>IF($O2067 = TRUE, EXP(MMULT($P2067:$AA2067, Documentation!E$39:E$50) + Documentation!E$51), "")</f>
        <v/>
      </c>
      <c r="AD2067" s="4" t="str">
        <f>IF($O2067 = TRUE, EXP(MMULT($P2067:$AA2067, Documentation!F$39:F$50) + Documentation!F$51), "")</f>
        <v/>
      </c>
      <c r="AE2067" s="4" t="str">
        <f>IF($O2067 = TRUE, EXP(MMULT($P2067:$AA2067, Documentation!G$39:G$50) + Documentation!G$51), "")</f>
        <v/>
      </c>
      <c r="AF2067" s="14" t="str">
        <f>IF($O2067 = TRUE, EXP(MMULT($P2067:$AA2067, Documentation!H$39:H$50) + Documentation!H$51), "")</f>
        <v/>
      </c>
      <c r="AG2067" s="30" t="str">
        <f t="shared" si="449"/>
        <v/>
      </c>
      <c r="AH2067" s="28" t="str">
        <f t="shared" si="450"/>
        <v/>
      </c>
      <c r="AI2067" s="28" t="str">
        <f t="shared" si="451"/>
        <v/>
      </c>
      <c r="AJ2067" s="28" t="str">
        <f t="shared" si="452"/>
        <v/>
      </c>
      <c r="AK2067" s="33" t="str">
        <f t="shared" si="453"/>
        <v/>
      </c>
      <c r="AL2067" s="11" t="str">
        <f t="shared" si="454"/>
        <v/>
      </c>
      <c r="AM2067" s="14" t="str">
        <f>IF($O2067 = TRUE, INDEX(Documentation!$M$9:$M$13, $AL2067, 1), "")</f>
        <v/>
      </c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</row>
    <row r="2068" spans="1:64" x14ac:dyDescent="0.2">
      <c r="A2068" s="1"/>
      <c r="B2068" s="11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14"/>
      <c r="O2068" s="25" t="str">
        <f t="shared" si="448"/>
        <v/>
      </c>
      <c r="P2068" s="11" t="str">
        <f>IF($O2068 = TRUE, IF(ISBLANK(C2068), "", INDEX('Individual UI'!$E$6:$H$6,1,C2068)), "")</f>
        <v/>
      </c>
      <c r="Q2068" s="4" t="str">
        <f>IF($O2068 = TRUE, IF(ISBLANK(D2068), "", INDEX('Individual UI'!$E$6:$H$6,1,D2068)), "")</f>
        <v/>
      </c>
      <c r="R2068" s="4" t="str">
        <f>IF($O2068 = TRUE, IF(ISBLANK(E2068), "", INDEX('Individual UI'!$E$6:$H$6,1,E2068)), "")</f>
        <v/>
      </c>
      <c r="S2068" s="4" t="str">
        <f>IF($O2068 = TRUE, IF(ISBLANK(F2068), "", INDEX('Individual UI'!$E$6:$H$6,1,F2068)), "")</f>
        <v/>
      </c>
      <c r="T2068" s="4" t="str">
        <f>IF($O2068 = TRUE, IF(ISBLANK(G2068), "", INDEX('Individual UI'!$E$6:$H$6,1,G2068)), "")</f>
        <v/>
      </c>
      <c r="U2068" s="4" t="str">
        <f>IF($O2068 = TRUE, IF(ISBLANK(H2068), "", INDEX('Individual UI'!$E$6:$H$6,1,H2068)), "")</f>
        <v/>
      </c>
      <c r="V2068" s="4" t="str">
        <f>IF($O2068 = TRUE, IF(ISBLANK(I2068), "", INDEX('Individual UI'!$E$6:$H$6,1,I2068)), "")</f>
        <v/>
      </c>
      <c r="W2068" s="4" t="str">
        <f>IF($O2068 = TRUE, IF(ISBLANK(J2068), "", INDEX('Individual UI'!$E$6:$H$6,1,J2068)), "")</f>
        <v/>
      </c>
      <c r="X2068" s="4" t="str">
        <f>IF($O2068 = TRUE, IF(ISBLANK(K2068), "", INDEX('Individual UI'!$E$6:$H$6,1,K2068)), "")</f>
        <v/>
      </c>
      <c r="Y2068" s="4" t="str">
        <f>IF($O2068 = TRUE, IF(ISBLANK(L2068), "", INDEX('Individual UI'!$E$6:$H$6,1,L2068)), "")</f>
        <v/>
      </c>
      <c r="Z2068" s="4" t="str">
        <f>IF($O2068 = TRUE, IF(ISBLANK(M2068), "", INDEX('Individual UI'!$E$6:$H$6,1,M2068)), "")</f>
        <v/>
      </c>
      <c r="AA2068" s="14" t="str">
        <f>IF($O2068 = TRUE, IF(ISBLANK(N2068), "", INDEX('Individual UI'!$E$6:$H$6,1,N2068)), "")</f>
        <v/>
      </c>
      <c r="AB2068" s="11" t="str">
        <f>IF($O2068 = TRUE, EXP(MMULT($P2068:$AA2068, Documentation!D$39:D$50) + Documentation!D$51), "")</f>
        <v/>
      </c>
      <c r="AC2068" s="4" t="str">
        <f>IF($O2068 = TRUE, EXP(MMULT($P2068:$AA2068, Documentation!E$39:E$50) + Documentation!E$51), "")</f>
        <v/>
      </c>
      <c r="AD2068" s="4" t="str">
        <f>IF($O2068 = TRUE, EXP(MMULT($P2068:$AA2068, Documentation!F$39:F$50) + Documentation!F$51), "")</f>
        <v/>
      </c>
      <c r="AE2068" s="4" t="str">
        <f>IF($O2068 = TRUE, EXP(MMULT($P2068:$AA2068, Documentation!G$39:G$50) + Documentation!G$51), "")</f>
        <v/>
      </c>
      <c r="AF2068" s="14" t="str">
        <f>IF($O2068 = TRUE, EXP(MMULT($P2068:$AA2068, Documentation!H$39:H$50) + Documentation!H$51), "")</f>
        <v/>
      </c>
      <c r="AG2068" s="30" t="str">
        <f t="shared" si="449"/>
        <v/>
      </c>
      <c r="AH2068" s="28" t="str">
        <f t="shared" si="450"/>
        <v/>
      </c>
      <c r="AI2068" s="28" t="str">
        <f t="shared" si="451"/>
        <v/>
      </c>
      <c r="AJ2068" s="28" t="str">
        <f t="shared" si="452"/>
        <v/>
      </c>
      <c r="AK2068" s="33" t="str">
        <f t="shared" si="453"/>
        <v/>
      </c>
      <c r="AL2068" s="11" t="str">
        <f t="shared" si="454"/>
        <v/>
      </c>
      <c r="AM2068" s="14" t="str">
        <f>IF($O2068 = TRUE, INDEX(Documentation!$M$9:$M$13, $AL2068, 1), "")</f>
        <v/>
      </c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</row>
    <row r="2069" spans="1:64" x14ac:dyDescent="0.2">
      <c r="A2069" s="1"/>
      <c r="B2069" s="11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14"/>
      <c r="O2069" s="25" t="str">
        <f t="shared" si="448"/>
        <v/>
      </c>
      <c r="P2069" s="11" t="str">
        <f>IF($O2069 = TRUE, IF(ISBLANK(C2069), "", INDEX('Individual UI'!$E$6:$H$6,1,C2069)), "")</f>
        <v/>
      </c>
      <c r="Q2069" s="4" t="str">
        <f>IF($O2069 = TRUE, IF(ISBLANK(D2069), "", INDEX('Individual UI'!$E$6:$H$6,1,D2069)), "")</f>
        <v/>
      </c>
      <c r="R2069" s="4" t="str">
        <f>IF($O2069 = TRUE, IF(ISBLANK(E2069), "", INDEX('Individual UI'!$E$6:$H$6,1,E2069)), "")</f>
        <v/>
      </c>
      <c r="S2069" s="4" t="str">
        <f>IF($O2069 = TRUE, IF(ISBLANK(F2069), "", INDEX('Individual UI'!$E$6:$H$6,1,F2069)), "")</f>
        <v/>
      </c>
      <c r="T2069" s="4" t="str">
        <f>IF($O2069 = TRUE, IF(ISBLANK(G2069), "", INDEX('Individual UI'!$E$6:$H$6,1,G2069)), "")</f>
        <v/>
      </c>
      <c r="U2069" s="4" t="str">
        <f>IF($O2069 = TRUE, IF(ISBLANK(H2069), "", INDEX('Individual UI'!$E$6:$H$6,1,H2069)), "")</f>
        <v/>
      </c>
      <c r="V2069" s="4" t="str">
        <f>IF($O2069 = TRUE, IF(ISBLANK(I2069), "", INDEX('Individual UI'!$E$6:$H$6,1,I2069)), "")</f>
        <v/>
      </c>
      <c r="W2069" s="4" t="str">
        <f>IF($O2069 = TRUE, IF(ISBLANK(J2069), "", INDEX('Individual UI'!$E$6:$H$6,1,J2069)), "")</f>
        <v/>
      </c>
      <c r="X2069" s="4" t="str">
        <f>IF($O2069 = TRUE, IF(ISBLANK(K2069), "", INDEX('Individual UI'!$E$6:$H$6,1,K2069)), "")</f>
        <v/>
      </c>
      <c r="Y2069" s="4" t="str">
        <f>IF($O2069 = TRUE, IF(ISBLANK(L2069), "", INDEX('Individual UI'!$E$6:$H$6,1,L2069)), "")</f>
        <v/>
      </c>
      <c r="Z2069" s="4" t="str">
        <f>IF($O2069 = TRUE, IF(ISBLANK(M2069), "", INDEX('Individual UI'!$E$6:$H$6,1,M2069)), "")</f>
        <v/>
      </c>
      <c r="AA2069" s="14" t="str">
        <f>IF($O2069 = TRUE, IF(ISBLANK(N2069), "", INDEX('Individual UI'!$E$6:$H$6,1,N2069)), "")</f>
        <v/>
      </c>
      <c r="AB2069" s="11" t="str">
        <f>IF($O2069 = TRUE, EXP(MMULT($P2069:$AA2069, Documentation!D$39:D$50) + Documentation!D$51), "")</f>
        <v/>
      </c>
      <c r="AC2069" s="4" t="str">
        <f>IF($O2069 = TRUE, EXP(MMULT($P2069:$AA2069, Documentation!E$39:E$50) + Documentation!E$51), "")</f>
        <v/>
      </c>
      <c r="AD2069" s="4" t="str">
        <f>IF($O2069 = TRUE, EXP(MMULT($P2069:$AA2069, Documentation!F$39:F$50) + Documentation!F$51), "")</f>
        <v/>
      </c>
      <c r="AE2069" s="4" t="str">
        <f>IF($O2069 = TRUE, EXP(MMULT($P2069:$AA2069, Documentation!G$39:G$50) + Documentation!G$51), "")</f>
        <v/>
      </c>
      <c r="AF2069" s="14" t="str">
        <f>IF($O2069 = TRUE, EXP(MMULT($P2069:$AA2069, Documentation!H$39:H$50) + Documentation!H$51), "")</f>
        <v/>
      </c>
      <c r="AG2069" s="30" t="str">
        <f t="shared" si="449"/>
        <v/>
      </c>
      <c r="AH2069" s="28" t="str">
        <f t="shared" si="450"/>
        <v/>
      </c>
      <c r="AI2069" s="28" t="str">
        <f t="shared" si="451"/>
        <v/>
      </c>
      <c r="AJ2069" s="28" t="str">
        <f t="shared" si="452"/>
        <v/>
      </c>
      <c r="AK2069" s="33" t="str">
        <f t="shared" si="453"/>
        <v/>
      </c>
      <c r="AL2069" s="11" t="str">
        <f t="shared" si="454"/>
        <v/>
      </c>
      <c r="AM2069" s="14" t="str">
        <f>IF($O2069 = TRUE, INDEX(Documentation!$M$9:$M$13, $AL2069, 1), "")</f>
        <v/>
      </c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</row>
    <row r="2070" spans="1:64" x14ac:dyDescent="0.2">
      <c r="A2070" s="1"/>
      <c r="B2070" s="11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14"/>
      <c r="O2070" s="25" t="str">
        <f t="shared" si="448"/>
        <v/>
      </c>
      <c r="P2070" s="11" t="str">
        <f>IF($O2070 = TRUE, IF(ISBLANK(C2070), "", INDEX('Individual UI'!$E$6:$H$6,1,C2070)), "")</f>
        <v/>
      </c>
      <c r="Q2070" s="4" t="str">
        <f>IF($O2070 = TRUE, IF(ISBLANK(D2070), "", INDEX('Individual UI'!$E$6:$H$6,1,D2070)), "")</f>
        <v/>
      </c>
      <c r="R2070" s="4" t="str">
        <f>IF($O2070 = TRUE, IF(ISBLANK(E2070), "", INDEX('Individual UI'!$E$6:$H$6,1,E2070)), "")</f>
        <v/>
      </c>
      <c r="S2070" s="4" t="str">
        <f>IF($O2070 = TRUE, IF(ISBLANK(F2070), "", INDEX('Individual UI'!$E$6:$H$6,1,F2070)), "")</f>
        <v/>
      </c>
      <c r="T2070" s="4" t="str">
        <f>IF($O2070 = TRUE, IF(ISBLANK(G2070), "", INDEX('Individual UI'!$E$6:$H$6,1,G2070)), "")</f>
        <v/>
      </c>
      <c r="U2070" s="4" t="str">
        <f>IF($O2070 = TRUE, IF(ISBLANK(H2070), "", INDEX('Individual UI'!$E$6:$H$6,1,H2070)), "")</f>
        <v/>
      </c>
      <c r="V2070" s="4" t="str">
        <f>IF($O2070 = TRUE, IF(ISBLANK(I2070), "", INDEX('Individual UI'!$E$6:$H$6,1,I2070)), "")</f>
        <v/>
      </c>
      <c r="W2070" s="4" t="str">
        <f>IF($O2070 = TRUE, IF(ISBLANK(J2070), "", INDEX('Individual UI'!$E$6:$H$6,1,J2070)), "")</f>
        <v/>
      </c>
      <c r="X2070" s="4" t="str">
        <f>IF($O2070 = TRUE, IF(ISBLANK(K2070), "", INDEX('Individual UI'!$E$6:$H$6,1,K2070)), "")</f>
        <v/>
      </c>
      <c r="Y2070" s="4" t="str">
        <f>IF($O2070 = TRUE, IF(ISBLANK(L2070), "", INDEX('Individual UI'!$E$6:$H$6,1,L2070)), "")</f>
        <v/>
      </c>
      <c r="Z2070" s="4" t="str">
        <f>IF($O2070 = TRUE, IF(ISBLANK(M2070), "", INDEX('Individual UI'!$E$6:$H$6,1,M2070)), "")</f>
        <v/>
      </c>
      <c r="AA2070" s="14" t="str">
        <f>IF($O2070 = TRUE, IF(ISBLANK(N2070), "", INDEX('Individual UI'!$E$6:$H$6,1,N2070)), "")</f>
        <v/>
      </c>
      <c r="AB2070" s="11" t="str">
        <f>IF($O2070 = TRUE, EXP(MMULT($P2070:$AA2070, Documentation!D$39:D$50) + Documentation!D$51), "")</f>
        <v/>
      </c>
      <c r="AC2070" s="4" t="str">
        <f>IF($O2070 = TRUE, EXP(MMULT($P2070:$AA2070, Documentation!E$39:E$50) + Documentation!E$51), "")</f>
        <v/>
      </c>
      <c r="AD2070" s="4" t="str">
        <f>IF($O2070 = TRUE, EXP(MMULT($P2070:$AA2070, Documentation!F$39:F$50) + Documentation!F$51), "")</f>
        <v/>
      </c>
      <c r="AE2070" s="4" t="str">
        <f>IF($O2070 = TRUE, EXP(MMULT($P2070:$AA2070, Documentation!G$39:G$50) + Documentation!G$51), "")</f>
        <v/>
      </c>
      <c r="AF2070" s="14" t="str">
        <f>IF($O2070 = TRUE, EXP(MMULT($P2070:$AA2070, Documentation!H$39:H$50) + Documentation!H$51), "")</f>
        <v/>
      </c>
      <c r="AG2070" s="30" t="str">
        <f t="shared" si="449"/>
        <v/>
      </c>
      <c r="AH2070" s="28" t="str">
        <f t="shared" si="450"/>
        <v/>
      </c>
      <c r="AI2070" s="28" t="str">
        <f t="shared" si="451"/>
        <v/>
      </c>
      <c r="AJ2070" s="28" t="str">
        <f t="shared" si="452"/>
        <v/>
      </c>
      <c r="AK2070" s="33" t="str">
        <f t="shared" si="453"/>
        <v/>
      </c>
      <c r="AL2070" s="11" t="str">
        <f t="shared" si="454"/>
        <v/>
      </c>
      <c r="AM2070" s="14" t="str">
        <f>IF($O2070 = TRUE, INDEX(Documentation!$M$9:$M$13, $AL2070, 1), "")</f>
        <v/>
      </c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</row>
    <row r="2071" spans="1:64" x14ac:dyDescent="0.2">
      <c r="A2071" s="1"/>
      <c r="B2071" s="11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14"/>
      <c r="O2071" s="25" t="str">
        <f t="shared" si="448"/>
        <v/>
      </c>
      <c r="P2071" s="11" t="str">
        <f>IF($O2071 = TRUE, IF(ISBLANK(C2071), "", INDEX('Individual UI'!$E$6:$H$6,1,C2071)), "")</f>
        <v/>
      </c>
      <c r="Q2071" s="4" t="str">
        <f>IF($O2071 = TRUE, IF(ISBLANK(D2071), "", INDEX('Individual UI'!$E$6:$H$6,1,D2071)), "")</f>
        <v/>
      </c>
      <c r="R2071" s="4" t="str">
        <f>IF($O2071 = TRUE, IF(ISBLANK(E2071), "", INDEX('Individual UI'!$E$6:$H$6,1,E2071)), "")</f>
        <v/>
      </c>
      <c r="S2071" s="4" t="str">
        <f>IF($O2071 = TRUE, IF(ISBLANK(F2071), "", INDEX('Individual UI'!$E$6:$H$6,1,F2071)), "")</f>
        <v/>
      </c>
      <c r="T2071" s="4" t="str">
        <f>IF($O2071 = TRUE, IF(ISBLANK(G2071), "", INDEX('Individual UI'!$E$6:$H$6,1,G2071)), "")</f>
        <v/>
      </c>
      <c r="U2071" s="4" t="str">
        <f>IF($O2071 = TRUE, IF(ISBLANK(H2071), "", INDEX('Individual UI'!$E$6:$H$6,1,H2071)), "")</f>
        <v/>
      </c>
      <c r="V2071" s="4" t="str">
        <f>IF($O2071 = TRUE, IF(ISBLANK(I2071), "", INDEX('Individual UI'!$E$6:$H$6,1,I2071)), "")</f>
        <v/>
      </c>
      <c r="W2071" s="4" t="str">
        <f>IF($O2071 = TRUE, IF(ISBLANK(J2071), "", INDEX('Individual UI'!$E$6:$H$6,1,J2071)), "")</f>
        <v/>
      </c>
      <c r="X2071" s="4" t="str">
        <f>IF($O2071 = TRUE, IF(ISBLANK(K2071), "", INDEX('Individual UI'!$E$6:$H$6,1,K2071)), "")</f>
        <v/>
      </c>
      <c r="Y2071" s="4" t="str">
        <f>IF($O2071 = TRUE, IF(ISBLANK(L2071), "", INDEX('Individual UI'!$E$6:$H$6,1,L2071)), "")</f>
        <v/>
      </c>
      <c r="Z2071" s="4" t="str">
        <f>IF($O2071 = TRUE, IF(ISBLANK(M2071), "", INDEX('Individual UI'!$E$6:$H$6,1,M2071)), "")</f>
        <v/>
      </c>
      <c r="AA2071" s="14" t="str">
        <f>IF($O2071 = TRUE, IF(ISBLANK(N2071), "", INDEX('Individual UI'!$E$6:$H$6,1,N2071)), "")</f>
        <v/>
      </c>
      <c r="AB2071" s="11" t="str">
        <f>IF($O2071 = TRUE, EXP(MMULT($P2071:$AA2071, Documentation!D$39:D$50) + Documentation!D$51), "")</f>
        <v/>
      </c>
      <c r="AC2071" s="4" t="str">
        <f>IF($O2071 = TRUE, EXP(MMULT($P2071:$AA2071, Documentation!E$39:E$50) + Documentation!E$51), "")</f>
        <v/>
      </c>
      <c r="AD2071" s="4" t="str">
        <f>IF($O2071 = TRUE, EXP(MMULT($P2071:$AA2071, Documentation!F$39:F$50) + Documentation!F$51), "")</f>
        <v/>
      </c>
      <c r="AE2071" s="4" t="str">
        <f>IF($O2071 = TRUE, EXP(MMULT($P2071:$AA2071, Documentation!G$39:G$50) + Documentation!G$51), "")</f>
        <v/>
      </c>
      <c r="AF2071" s="14" t="str">
        <f>IF($O2071 = TRUE, EXP(MMULT($P2071:$AA2071, Documentation!H$39:H$50) + Documentation!H$51), "")</f>
        <v/>
      </c>
      <c r="AG2071" s="30" t="str">
        <f t="shared" si="449"/>
        <v/>
      </c>
      <c r="AH2071" s="28" t="str">
        <f t="shared" si="450"/>
        <v/>
      </c>
      <c r="AI2071" s="28" t="str">
        <f t="shared" si="451"/>
        <v/>
      </c>
      <c r="AJ2071" s="28" t="str">
        <f t="shared" si="452"/>
        <v/>
      </c>
      <c r="AK2071" s="33" t="str">
        <f t="shared" si="453"/>
        <v/>
      </c>
      <c r="AL2071" s="11" t="str">
        <f t="shared" si="454"/>
        <v/>
      </c>
      <c r="AM2071" s="14" t="str">
        <f>IF($O2071 = TRUE, INDEX(Documentation!$M$9:$M$13, $AL2071, 1), "")</f>
        <v/>
      </c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</row>
    <row r="2072" spans="1:64" x14ac:dyDescent="0.2">
      <c r="A2072" s="1"/>
      <c r="B2072" s="11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14"/>
      <c r="O2072" s="25" t="str">
        <f t="shared" si="448"/>
        <v/>
      </c>
      <c r="P2072" s="11" t="str">
        <f>IF($O2072 = TRUE, IF(ISBLANK(C2072), "", INDEX('Individual UI'!$E$6:$H$6,1,C2072)), "")</f>
        <v/>
      </c>
      <c r="Q2072" s="4" t="str">
        <f>IF($O2072 = TRUE, IF(ISBLANK(D2072), "", INDEX('Individual UI'!$E$6:$H$6,1,D2072)), "")</f>
        <v/>
      </c>
      <c r="R2072" s="4" t="str">
        <f>IF($O2072 = TRUE, IF(ISBLANK(E2072), "", INDEX('Individual UI'!$E$6:$H$6,1,E2072)), "")</f>
        <v/>
      </c>
      <c r="S2072" s="4" t="str">
        <f>IF($O2072 = TRUE, IF(ISBLANK(F2072), "", INDEX('Individual UI'!$E$6:$H$6,1,F2072)), "")</f>
        <v/>
      </c>
      <c r="T2072" s="4" t="str">
        <f>IF($O2072 = TRUE, IF(ISBLANK(G2072), "", INDEX('Individual UI'!$E$6:$H$6,1,G2072)), "")</f>
        <v/>
      </c>
      <c r="U2072" s="4" t="str">
        <f>IF($O2072 = TRUE, IF(ISBLANK(H2072), "", INDEX('Individual UI'!$E$6:$H$6,1,H2072)), "")</f>
        <v/>
      </c>
      <c r="V2072" s="4" t="str">
        <f>IF($O2072 = TRUE, IF(ISBLANK(I2072), "", INDEX('Individual UI'!$E$6:$H$6,1,I2072)), "")</f>
        <v/>
      </c>
      <c r="W2072" s="4" t="str">
        <f>IF($O2072 = TRUE, IF(ISBLANK(J2072), "", INDEX('Individual UI'!$E$6:$H$6,1,J2072)), "")</f>
        <v/>
      </c>
      <c r="X2072" s="4" t="str">
        <f>IF($O2072 = TRUE, IF(ISBLANK(K2072), "", INDEX('Individual UI'!$E$6:$H$6,1,K2072)), "")</f>
        <v/>
      </c>
      <c r="Y2072" s="4" t="str">
        <f>IF($O2072 = TRUE, IF(ISBLANK(L2072), "", INDEX('Individual UI'!$E$6:$H$6,1,L2072)), "")</f>
        <v/>
      </c>
      <c r="Z2072" s="4" t="str">
        <f>IF($O2072 = TRUE, IF(ISBLANK(M2072), "", INDEX('Individual UI'!$E$6:$H$6,1,M2072)), "")</f>
        <v/>
      </c>
      <c r="AA2072" s="14" t="str">
        <f>IF($O2072 = TRUE, IF(ISBLANK(N2072), "", INDEX('Individual UI'!$E$6:$H$6,1,N2072)), "")</f>
        <v/>
      </c>
      <c r="AB2072" s="11" t="str">
        <f>IF($O2072 = TRUE, EXP(MMULT($P2072:$AA2072, Documentation!D$39:D$50) + Documentation!D$51), "")</f>
        <v/>
      </c>
      <c r="AC2072" s="4" t="str">
        <f>IF($O2072 = TRUE, EXP(MMULT($P2072:$AA2072, Documentation!E$39:E$50) + Documentation!E$51), "")</f>
        <v/>
      </c>
      <c r="AD2072" s="4" t="str">
        <f>IF($O2072 = TRUE, EXP(MMULT($P2072:$AA2072, Documentation!F$39:F$50) + Documentation!F$51), "")</f>
        <v/>
      </c>
      <c r="AE2072" s="4" t="str">
        <f>IF($O2072 = TRUE, EXP(MMULT($P2072:$AA2072, Documentation!G$39:G$50) + Documentation!G$51), "")</f>
        <v/>
      </c>
      <c r="AF2072" s="14" t="str">
        <f>IF($O2072 = TRUE, EXP(MMULT($P2072:$AA2072, Documentation!H$39:H$50) + Documentation!H$51), "")</f>
        <v/>
      </c>
      <c r="AG2072" s="30" t="str">
        <f t="shared" si="449"/>
        <v/>
      </c>
      <c r="AH2072" s="28" t="str">
        <f t="shared" si="450"/>
        <v/>
      </c>
      <c r="AI2072" s="28" t="str">
        <f t="shared" si="451"/>
        <v/>
      </c>
      <c r="AJ2072" s="28" t="str">
        <f t="shared" si="452"/>
        <v/>
      </c>
      <c r="AK2072" s="33" t="str">
        <f t="shared" si="453"/>
        <v/>
      </c>
      <c r="AL2072" s="11" t="str">
        <f t="shared" si="454"/>
        <v/>
      </c>
      <c r="AM2072" s="14" t="str">
        <f>IF($O2072 = TRUE, INDEX(Documentation!$M$9:$M$13, $AL2072, 1), "")</f>
        <v/>
      </c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</row>
    <row r="2073" spans="1:64" x14ac:dyDescent="0.2">
      <c r="A2073" s="1"/>
      <c r="B2073" s="11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14"/>
      <c r="O2073" s="25" t="str">
        <f t="shared" si="448"/>
        <v/>
      </c>
      <c r="P2073" s="11" t="str">
        <f>IF($O2073 = TRUE, IF(ISBLANK(C2073), "", INDEX('Individual UI'!$E$6:$H$6,1,C2073)), "")</f>
        <v/>
      </c>
      <c r="Q2073" s="4" t="str">
        <f>IF($O2073 = TRUE, IF(ISBLANK(D2073), "", INDEX('Individual UI'!$E$6:$H$6,1,D2073)), "")</f>
        <v/>
      </c>
      <c r="R2073" s="4" t="str">
        <f>IF($O2073 = TRUE, IF(ISBLANK(E2073), "", INDEX('Individual UI'!$E$6:$H$6,1,E2073)), "")</f>
        <v/>
      </c>
      <c r="S2073" s="4" t="str">
        <f>IF($O2073 = TRUE, IF(ISBLANK(F2073), "", INDEX('Individual UI'!$E$6:$H$6,1,F2073)), "")</f>
        <v/>
      </c>
      <c r="T2073" s="4" t="str">
        <f>IF($O2073 = TRUE, IF(ISBLANK(G2073), "", INDEX('Individual UI'!$E$6:$H$6,1,G2073)), "")</f>
        <v/>
      </c>
      <c r="U2073" s="4" t="str">
        <f>IF($O2073 = TRUE, IF(ISBLANK(H2073), "", INDEX('Individual UI'!$E$6:$H$6,1,H2073)), "")</f>
        <v/>
      </c>
      <c r="V2073" s="4" t="str">
        <f>IF($O2073 = TRUE, IF(ISBLANK(I2073), "", INDEX('Individual UI'!$E$6:$H$6,1,I2073)), "")</f>
        <v/>
      </c>
      <c r="W2073" s="4" t="str">
        <f>IF($O2073 = TRUE, IF(ISBLANK(J2073), "", INDEX('Individual UI'!$E$6:$H$6,1,J2073)), "")</f>
        <v/>
      </c>
      <c r="X2073" s="4" t="str">
        <f>IF($O2073 = TRUE, IF(ISBLANK(K2073), "", INDEX('Individual UI'!$E$6:$H$6,1,K2073)), "")</f>
        <v/>
      </c>
      <c r="Y2073" s="4" t="str">
        <f>IF($O2073 = TRUE, IF(ISBLANK(L2073), "", INDEX('Individual UI'!$E$6:$H$6,1,L2073)), "")</f>
        <v/>
      </c>
      <c r="Z2073" s="4" t="str">
        <f>IF($O2073 = TRUE, IF(ISBLANK(M2073), "", INDEX('Individual UI'!$E$6:$H$6,1,M2073)), "")</f>
        <v/>
      </c>
      <c r="AA2073" s="14" t="str">
        <f>IF($O2073 = TRUE, IF(ISBLANK(N2073), "", INDEX('Individual UI'!$E$6:$H$6,1,N2073)), "")</f>
        <v/>
      </c>
      <c r="AB2073" s="11" t="str">
        <f>IF($O2073 = TRUE, EXP(MMULT($P2073:$AA2073, Documentation!D$39:D$50) + Documentation!D$51), "")</f>
        <v/>
      </c>
      <c r="AC2073" s="4" t="str">
        <f>IF($O2073 = TRUE, EXP(MMULT($P2073:$AA2073, Documentation!E$39:E$50) + Documentation!E$51), "")</f>
        <v/>
      </c>
      <c r="AD2073" s="4" t="str">
        <f>IF($O2073 = TRUE, EXP(MMULT($P2073:$AA2073, Documentation!F$39:F$50) + Documentation!F$51), "")</f>
        <v/>
      </c>
      <c r="AE2073" s="4" t="str">
        <f>IF($O2073 = TRUE, EXP(MMULT($P2073:$AA2073, Documentation!G$39:G$50) + Documentation!G$51), "")</f>
        <v/>
      </c>
      <c r="AF2073" s="14" t="str">
        <f>IF($O2073 = TRUE, EXP(MMULT($P2073:$AA2073, Documentation!H$39:H$50) + Documentation!H$51), "")</f>
        <v/>
      </c>
      <c r="AG2073" s="30" t="str">
        <f t="shared" si="449"/>
        <v/>
      </c>
      <c r="AH2073" s="28" t="str">
        <f t="shared" si="450"/>
        <v/>
      </c>
      <c r="AI2073" s="28" t="str">
        <f t="shared" si="451"/>
        <v/>
      </c>
      <c r="AJ2073" s="28" t="str">
        <f t="shared" si="452"/>
        <v/>
      </c>
      <c r="AK2073" s="33" t="str">
        <f t="shared" si="453"/>
        <v/>
      </c>
      <c r="AL2073" s="11" t="str">
        <f t="shared" si="454"/>
        <v/>
      </c>
      <c r="AM2073" s="14" t="str">
        <f>IF($O2073 = TRUE, INDEX(Documentation!$M$9:$M$13, $AL2073, 1), "")</f>
        <v/>
      </c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</row>
    <row r="2074" spans="1:64" x14ac:dyDescent="0.2">
      <c r="A2074" s="1"/>
      <c r="B2074" s="11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14"/>
      <c r="O2074" s="25" t="str">
        <f t="shared" si="448"/>
        <v/>
      </c>
      <c r="P2074" s="11" t="str">
        <f>IF($O2074 = TRUE, IF(ISBLANK(C2074), "", INDEX('Individual UI'!$E$6:$H$6,1,C2074)), "")</f>
        <v/>
      </c>
      <c r="Q2074" s="4" t="str">
        <f>IF($O2074 = TRUE, IF(ISBLANK(D2074), "", INDEX('Individual UI'!$E$6:$H$6,1,D2074)), "")</f>
        <v/>
      </c>
      <c r="R2074" s="4" t="str">
        <f>IF($O2074 = TRUE, IF(ISBLANK(E2074), "", INDEX('Individual UI'!$E$6:$H$6,1,E2074)), "")</f>
        <v/>
      </c>
      <c r="S2074" s="4" t="str">
        <f>IF($O2074 = TRUE, IF(ISBLANK(F2074), "", INDEX('Individual UI'!$E$6:$H$6,1,F2074)), "")</f>
        <v/>
      </c>
      <c r="T2074" s="4" t="str">
        <f>IF($O2074 = TRUE, IF(ISBLANK(G2074), "", INDEX('Individual UI'!$E$6:$H$6,1,G2074)), "")</f>
        <v/>
      </c>
      <c r="U2074" s="4" t="str">
        <f>IF($O2074 = TRUE, IF(ISBLANK(H2074), "", INDEX('Individual UI'!$E$6:$H$6,1,H2074)), "")</f>
        <v/>
      </c>
      <c r="V2074" s="4" t="str">
        <f>IF($O2074 = TRUE, IF(ISBLANK(I2074), "", INDEX('Individual UI'!$E$6:$H$6,1,I2074)), "")</f>
        <v/>
      </c>
      <c r="W2074" s="4" t="str">
        <f>IF($O2074 = TRUE, IF(ISBLANK(J2074), "", INDEX('Individual UI'!$E$6:$H$6,1,J2074)), "")</f>
        <v/>
      </c>
      <c r="X2074" s="4" t="str">
        <f>IF($O2074 = TRUE, IF(ISBLANK(K2074), "", INDEX('Individual UI'!$E$6:$H$6,1,K2074)), "")</f>
        <v/>
      </c>
      <c r="Y2074" s="4" t="str">
        <f>IF($O2074 = TRUE, IF(ISBLANK(L2074), "", INDEX('Individual UI'!$E$6:$H$6,1,L2074)), "")</f>
        <v/>
      </c>
      <c r="Z2074" s="4" t="str">
        <f>IF($O2074 = TRUE, IF(ISBLANK(M2074), "", INDEX('Individual UI'!$E$6:$H$6,1,M2074)), "")</f>
        <v/>
      </c>
      <c r="AA2074" s="14" t="str">
        <f>IF($O2074 = TRUE, IF(ISBLANK(N2074), "", INDEX('Individual UI'!$E$6:$H$6,1,N2074)), "")</f>
        <v/>
      </c>
      <c r="AB2074" s="11" t="str">
        <f>IF($O2074 = TRUE, EXP(MMULT($P2074:$AA2074, Documentation!D$39:D$50) + Documentation!D$51), "")</f>
        <v/>
      </c>
      <c r="AC2074" s="4" t="str">
        <f>IF($O2074 = TRUE, EXP(MMULT($P2074:$AA2074, Documentation!E$39:E$50) + Documentation!E$51), "")</f>
        <v/>
      </c>
      <c r="AD2074" s="4" t="str">
        <f>IF($O2074 = TRUE, EXP(MMULT($P2074:$AA2074, Documentation!F$39:F$50) + Documentation!F$51), "")</f>
        <v/>
      </c>
      <c r="AE2074" s="4" t="str">
        <f>IF($O2074 = TRUE, EXP(MMULT($P2074:$AA2074, Documentation!G$39:G$50) + Documentation!G$51), "")</f>
        <v/>
      </c>
      <c r="AF2074" s="14" t="str">
        <f>IF($O2074 = TRUE, EXP(MMULT($P2074:$AA2074, Documentation!H$39:H$50) + Documentation!H$51), "")</f>
        <v/>
      </c>
      <c r="AG2074" s="30" t="str">
        <f t="shared" si="449"/>
        <v/>
      </c>
      <c r="AH2074" s="28" t="str">
        <f t="shared" si="450"/>
        <v/>
      </c>
      <c r="AI2074" s="28" t="str">
        <f t="shared" si="451"/>
        <v/>
      </c>
      <c r="AJ2074" s="28" t="str">
        <f t="shared" si="452"/>
        <v/>
      </c>
      <c r="AK2074" s="33" t="str">
        <f t="shared" si="453"/>
        <v/>
      </c>
      <c r="AL2074" s="11" t="str">
        <f t="shared" si="454"/>
        <v/>
      </c>
      <c r="AM2074" s="14" t="str">
        <f>IF($O2074 = TRUE, INDEX(Documentation!$M$9:$M$13, $AL2074, 1), "")</f>
        <v/>
      </c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</row>
    <row r="2075" spans="1:64" x14ac:dyDescent="0.2">
      <c r="A2075" s="1"/>
      <c r="B2075" s="11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14"/>
      <c r="O2075" s="25" t="str">
        <f t="shared" si="448"/>
        <v/>
      </c>
      <c r="P2075" s="11" t="str">
        <f>IF($O2075 = TRUE, IF(ISBLANK(C2075), "", INDEX('Individual UI'!$E$6:$H$6,1,C2075)), "")</f>
        <v/>
      </c>
      <c r="Q2075" s="4" t="str">
        <f>IF($O2075 = TRUE, IF(ISBLANK(D2075), "", INDEX('Individual UI'!$E$6:$H$6,1,D2075)), "")</f>
        <v/>
      </c>
      <c r="R2075" s="4" t="str">
        <f>IF($O2075 = TRUE, IF(ISBLANK(E2075), "", INDEX('Individual UI'!$E$6:$H$6,1,E2075)), "")</f>
        <v/>
      </c>
      <c r="S2075" s="4" t="str">
        <f>IF($O2075 = TRUE, IF(ISBLANK(F2075), "", INDEX('Individual UI'!$E$6:$H$6,1,F2075)), "")</f>
        <v/>
      </c>
      <c r="T2075" s="4" t="str">
        <f>IF($O2075 = TRUE, IF(ISBLANK(G2075), "", INDEX('Individual UI'!$E$6:$H$6,1,G2075)), "")</f>
        <v/>
      </c>
      <c r="U2075" s="4" t="str">
        <f>IF($O2075 = TRUE, IF(ISBLANK(H2075), "", INDEX('Individual UI'!$E$6:$H$6,1,H2075)), "")</f>
        <v/>
      </c>
      <c r="V2075" s="4" t="str">
        <f>IF($O2075 = TRUE, IF(ISBLANK(I2075), "", INDEX('Individual UI'!$E$6:$H$6,1,I2075)), "")</f>
        <v/>
      </c>
      <c r="W2075" s="4" t="str">
        <f>IF($O2075 = TRUE, IF(ISBLANK(J2075), "", INDEX('Individual UI'!$E$6:$H$6,1,J2075)), "")</f>
        <v/>
      </c>
      <c r="X2075" s="4" t="str">
        <f>IF($O2075 = TRUE, IF(ISBLANK(K2075), "", INDEX('Individual UI'!$E$6:$H$6,1,K2075)), "")</f>
        <v/>
      </c>
      <c r="Y2075" s="4" t="str">
        <f>IF($O2075 = TRUE, IF(ISBLANK(L2075), "", INDEX('Individual UI'!$E$6:$H$6,1,L2075)), "")</f>
        <v/>
      </c>
      <c r="Z2075" s="4" t="str">
        <f>IF($O2075 = TRUE, IF(ISBLANK(M2075), "", INDEX('Individual UI'!$E$6:$H$6,1,M2075)), "")</f>
        <v/>
      </c>
      <c r="AA2075" s="14" t="str">
        <f>IF($O2075 = TRUE, IF(ISBLANK(N2075), "", INDEX('Individual UI'!$E$6:$H$6,1,N2075)), "")</f>
        <v/>
      </c>
      <c r="AB2075" s="11" t="str">
        <f>IF($O2075 = TRUE, EXP(MMULT($P2075:$AA2075, Documentation!D$39:D$50) + Documentation!D$51), "")</f>
        <v/>
      </c>
      <c r="AC2075" s="4" t="str">
        <f>IF($O2075 = TRUE, EXP(MMULT($P2075:$AA2075, Documentation!E$39:E$50) + Documentation!E$51), "")</f>
        <v/>
      </c>
      <c r="AD2075" s="4" t="str">
        <f>IF($O2075 = TRUE, EXP(MMULT($P2075:$AA2075, Documentation!F$39:F$50) + Documentation!F$51), "")</f>
        <v/>
      </c>
      <c r="AE2075" s="4" t="str">
        <f>IF($O2075 = TRUE, EXP(MMULT($P2075:$AA2075, Documentation!G$39:G$50) + Documentation!G$51), "")</f>
        <v/>
      </c>
      <c r="AF2075" s="14" t="str">
        <f>IF($O2075 = TRUE, EXP(MMULT($P2075:$AA2075, Documentation!H$39:H$50) + Documentation!H$51), "")</f>
        <v/>
      </c>
      <c r="AG2075" s="30" t="str">
        <f t="shared" si="449"/>
        <v/>
      </c>
      <c r="AH2075" s="28" t="str">
        <f t="shared" si="450"/>
        <v/>
      </c>
      <c r="AI2075" s="28" t="str">
        <f t="shared" si="451"/>
        <v/>
      </c>
      <c r="AJ2075" s="28" t="str">
        <f t="shared" si="452"/>
        <v/>
      </c>
      <c r="AK2075" s="33" t="str">
        <f t="shared" si="453"/>
        <v/>
      </c>
      <c r="AL2075" s="11" t="str">
        <f t="shared" si="454"/>
        <v/>
      </c>
      <c r="AM2075" s="14" t="str">
        <f>IF($O2075 = TRUE, INDEX(Documentation!$M$9:$M$13, $AL2075, 1), "")</f>
        <v/>
      </c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</row>
    <row r="2076" spans="1:64" x14ac:dyDescent="0.2">
      <c r="A2076" s="1"/>
      <c r="B2076" s="11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14"/>
      <c r="O2076" s="25" t="str">
        <f t="shared" si="448"/>
        <v/>
      </c>
      <c r="P2076" s="11" t="str">
        <f>IF($O2076 = TRUE, IF(ISBLANK(C2076), "", INDEX('Individual UI'!$E$6:$H$6,1,C2076)), "")</f>
        <v/>
      </c>
      <c r="Q2076" s="4" t="str">
        <f>IF($O2076 = TRUE, IF(ISBLANK(D2076), "", INDEX('Individual UI'!$E$6:$H$6,1,D2076)), "")</f>
        <v/>
      </c>
      <c r="R2076" s="4" t="str">
        <f>IF($O2076 = TRUE, IF(ISBLANK(E2076), "", INDEX('Individual UI'!$E$6:$H$6,1,E2076)), "")</f>
        <v/>
      </c>
      <c r="S2076" s="4" t="str">
        <f>IF($O2076 = TRUE, IF(ISBLANK(F2076), "", INDEX('Individual UI'!$E$6:$H$6,1,F2076)), "")</f>
        <v/>
      </c>
      <c r="T2076" s="4" t="str">
        <f>IF($O2076 = TRUE, IF(ISBLANK(G2076), "", INDEX('Individual UI'!$E$6:$H$6,1,G2076)), "")</f>
        <v/>
      </c>
      <c r="U2076" s="4" t="str">
        <f>IF($O2076 = TRUE, IF(ISBLANK(H2076), "", INDEX('Individual UI'!$E$6:$H$6,1,H2076)), "")</f>
        <v/>
      </c>
      <c r="V2076" s="4" t="str">
        <f>IF($O2076 = TRUE, IF(ISBLANK(I2076), "", INDEX('Individual UI'!$E$6:$H$6,1,I2076)), "")</f>
        <v/>
      </c>
      <c r="W2076" s="4" t="str">
        <f>IF($O2076 = TRUE, IF(ISBLANK(J2076), "", INDEX('Individual UI'!$E$6:$H$6,1,J2076)), "")</f>
        <v/>
      </c>
      <c r="X2076" s="4" t="str">
        <f>IF($O2076 = TRUE, IF(ISBLANK(K2076), "", INDEX('Individual UI'!$E$6:$H$6,1,K2076)), "")</f>
        <v/>
      </c>
      <c r="Y2076" s="4" t="str">
        <f>IF($O2076 = TRUE, IF(ISBLANK(L2076), "", INDEX('Individual UI'!$E$6:$H$6,1,L2076)), "")</f>
        <v/>
      </c>
      <c r="Z2076" s="4" t="str">
        <f>IF($O2076 = TRUE, IF(ISBLANK(M2076), "", INDEX('Individual UI'!$E$6:$H$6,1,M2076)), "")</f>
        <v/>
      </c>
      <c r="AA2076" s="14" t="str">
        <f>IF($O2076 = TRUE, IF(ISBLANK(N2076), "", INDEX('Individual UI'!$E$6:$H$6,1,N2076)), "")</f>
        <v/>
      </c>
      <c r="AB2076" s="11" t="str">
        <f>IF($O2076 = TRUE, EXP(MMULT($P2076:$AA2076, Documentation!D$39:D$50) + Documentation!D$51), "")</f>
        <v/>
      </c>
      <c r="AC2076" s="4" t="str">
        <f>IF($O2076 = TRUE, EXP(MMULT($P2076:$AA2076, Documentation!E$39:E$50) + Documentation!E$51), "")</f>
        <v/>
      </c>
      <c r="AD2076" s="4" t="str">
        <f>IF($O2076 = TRUE, EXP(MMULT($P2076:$AA2076, Documentation!F$39:F$50) + Documentation!F$51), "")</f>
        <v/>
      </c>
      <c r="AE2076" s="4" t="str">
        <f>IF($O2076 = TRUE, EXP(MMULT($P2076:$AA2076, Documentation!G$39:G$50) + Documentation!G$51), "")</f>
        <v/>
      </c>
      <c r="AF2076" s="14" t="str">
        <f>IF($O2076 = TRUE, EXP(MMULT($P2076:$AA2076, Documentation!H$39:H$50) + Documentation!H$51), "")</f>
        <v/>
      </c>
      <c r="AG2076" s="30" t="str">
        <f t="shared" si="449"/>
        <v/>
      </c>
      <c r="AH2076" s="28" t="str">
        <f t="shared" si="450"/>
        <v/>
      </c>
      <c r="AI2076" s="28" t="str">
        <f t="shared" si="451"/>
        <v/>
      </c>
      <c r="AJ2076" s="28" t="str">
        <f t="shared" si="452"/>
        <v/>
      </c>
      <c r="AK2076" s="33" t="str">
        <f t="shared" si="453"/>
        <v/>
      </c>
      <c r="AL2076" s="11" t="str">
        <f t="shared" si="454"/>
        <v/>
      </c>
      <c r="AM2076" s="14" t="str">
        <f>IF($O2076 = TRUE, INDEX(Documentation!$M$9:$M$13, $AL2076, 1), "")</f>
        <v/>
      </c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</row>
    <row r="2077" spans="1:64" x14ac:dyDescent="0.2">
      <c r="A2077" s="1"/>
      <c r="B2077" s="11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14"/>
      <c r="O2077" s="25" t="str">
        <f t="shared" si="448"/>
        <v/>
      </c>
      <c r="P2077" s="11" t="str">
        <f>IF($O2077 = TRUE, IF(ISBLANK(C2077), "", INDEX('Individual UI'!$E$6:$H$6,1,C2077)), "")</f>
        <v/>
      </c>
      <c r="Q2077" s="4" t="str">
        <f>IF($O2077 = TRUE, IF(ISBLANK(D2077), "", INDEX('Individual UI'!$E$6:$H$6,1,D2077)), "")</f>
        <v/>
      </c>
      <c r="R2077" s="4" t="str">
        <f>IF($O2077 = TRUE, IF(ISBLANK(E2077), "", INDEX('Individual UI'!$E$6:$H$6,1,E2077)), "")</f>
        <v/>
      </c>
      <c r="S2077" s="4" t="str">
        <f>IF($O2077 = TRUE, IF(ISBLANK(F2077), "", INDEX('Individual UI'!$E$6:$H$6,1,F2077)), "")</f>
        <v/>
      </c>
      <c r="T2077" s="4" t="str">
        <f>IF($O2077 = TRUE, IF(ISBLANK(G2077), "", INDEX('Individual UI'!$E$6:$H$6,1,G2077)), "")</f>
        <v/>
      </c>
      <c r="U2077" s="4" t="str">
        <f>IF($O2077 = TRUE, IF(ISBLANK(H2077), "", INDEX('Individual UI'!$E$6:$H$6,1,H2077)), "")</f>
        <v/>
      </c>
      <c r="V2077" s="4" t="str">
        <f>IF($O2077 = TRUE, IF(ISBLANK(I2077), "", INDEX('Individual UI'!$E$6:$H$6,1,I2077)), "")</f>
        <v/>
      </c>
      <c r="W2077" s="4" t="str">
        <f>IF($O2077 = TRUE, IF(ISBLANK(J2077), "", INDEX('Individual UI'!$E$6:$H$6,1,J2077)), "")</f>
        <v/>
      </c>
      <c r="X2077" s="4" t="str">
        <f>IF($O2077 = TRUE, IF(ISBLANK(K2077), "", INDEX('Individual UI'!$E$6:$H$6,1,K2077)), "")</f>
        <v/>
      </c>
      <c r="Y2077" s="4" t="str">
        <f>IF($O2077 = TRUE, IF(ISBLANK(L2077), "", INDEX('Individual UI'!$E$6:$H$6,1,L2077)), "")</f>
        <v/>
      </c>
      <c r="Z2077" s="4" t="str">
        <f>IF($O2077 = TRUE, IF(ISBLANK(M2077), "", INDEX('Individual UI'!$E$6:$H$6,1,M2077)), "")</f>
        <v/>
      </c>
      <c r="AA2077" s="14" t="str">
        <f>IF($O2077 = TRUE, IF(ISBLANK(N2077), "", INDEX('Individual UI'!$E$6:$H$6,1,N2077)), "")</f>
        <v/>
      </c>
      <c r="AB2077" s="11" t="str">
        <f>IF($O2077 = TRUE, EXP(MMULT($P2077:$AA2077, Documentation!D$39:D$50) + Documentation!D$51), "")</f>
        <v/>
      </c>
      <c r="AC2077" s="4" t="str">
        <f>IF($O2077 = TRUE, EXP(MMULT($P2077:$AA2077, Documentation!E$39:E$50) + Documentation!E$51), "")</f>
        <v/>
      </c>
      <c r="AD2077" s="4" t="str">
        <f>IF($O2077 = TRUE, EXP(MMULT($P2077:$AA2077, Documentation!F$39:F$50) + Documentation!F$51), "")</f>
        <v/>
      </c>
      <c r="AE2077" s="4" t="str">
        <f>IF($O2077 = TRUE, EXP(MMULT($P2077:$AA2077, Documentation!G$39:G$50) + Documentation!G$51), "")</f>
        <v/>
      </c>
      <c r="AF2077" s="14" t="str">
        <f>IF($O2077 = TRUE, EXP(MMULT($P2077:$AA2077, Documentation!H$39:H$50) + Documentation!H$51), "")</f>
        <v/>
      </c>
      <c r="AG2077" s="30" t="str">
        <f t="shared" si="449"/>
        <v/>
      </c>
      <c r="AH2077" s="28" t="str">
        <f t="shared" si="450"/>
        <v/>
      </c>
      <c r="AI2077" s="28" t="str">
        <f t="shared" si="451"/>
        <v/>
      </c>
      <c r="AJ2077" s="28" t="str">
        <f t="shared" si="452"/>
        <v/>
      </c>
      <c r="AK2077" s="33" t="str">
        <f t="shared" si="453"/>
        <v/>
      </c>
      <c r="AL2077" s="11" t="str">
        <f t="shared" si="454"/>
        <v/>
      </c>
      <c r="AM2077" s="14" t="str">
        <f>IF($O2077 = TRUE, INDEX(Documentation!$M$9:$M$13, $AL2077, 1), "")</f>
        <v/>
      </c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</row>
    <row r="2078" spans="1:64" x14ac:dyDescent="0.2">
      <c r="A2078" s="1"/>
      <c r="B2078" s="11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14"/>
      <c r="O2078" s="25" t="str">
        <f t="shared" si="448"/>
        <v/>
      </c>
      <c r="P2078" s="11" t="str">
        <f>IF($O2078 = TRUE, IF(ISBLANK(C2078), "", INDEX('Individual UI'!$E$6:$H$6,1,C2078)), "")</f>
        <v/>
      </c>
      <c r="Q2078" s="4" t="str">
        <f>IF($O2078 = TRUE, IF(ISBLANK(D2078), "", INDEX('Individual UI'!$E$6:$H$6,1,D2078)), "")</f>
        <v/>
      </c>
      <c r="R2078" s="4" t="str">
        <f>IF($O2078 = TRUE, IF(ISBLANK(E2078), "", INDEX('Individual UI'!$E$6:$H$6,1,E2078)), "")</f>
        <v/>
      </c>
      <c r="S2078" s="4" t="str">
        <f>IF($O2078 = TRUE, IF(ISBLANK(F2078), "", INDEX('Individual UI'!$E$6:$H$6,1,F2078)), "")</f>
        <v/>
      </c>
      <c r="T2078" s="4" t="str">
        <f>IF($O2078 = TRUE, IF(ISBLANK(G2078), "", INDEX('Individual UI'!$E$6:$H$6,1,G2078)), "")</f>
        <v/>
      </c>
      <c r="U2078" s="4" t="str">
        <f>IF($O2078 = TRUE, IF(ISBLANK(H2078), "", INDEX('Individual UI'!$E$6:$H$6,1,H2078)), "")</f>
        <v/>
      </c>
      <c r="V2078" s="4" t="str">
        <f>IF($O2078 = TRUE, IF(ISBLANK(I2078), "", INDEX('Individual UI'!$E$6:$H$6,1,I2078)), "")</f>
        <v/>
      </c>
      <c r="W2078" s="4" t="str">
        <f>IF($O2078 = TRUE, IF(ISBLANK(J2078), "", INDEX('Individual UI'!$E$6:$H$6,1,J2078)), "")</f>
        <v/>
      </c>
      <c r="X2078" s="4" t="str">
        <f>IF($O2078 = TRUE, IF(ISBLANK(K2078), "", INDEX('Individual UI'!$E$6:$H$6,1,K2078)), "")</f>
        <v/>
      </c>
      <c r="Y2078" s="4" t="str">
        <f>IF($O2078 = TRUE, IF(ISBLANK(L2078), "", INDEX('Individual UI'!$E$6:$H$6,1,L2078)), "")</f>
        <v/>
      </c>
      <c r="Z2078" s="4" t="str">
        <f>IF($O2078 = TRUE, IF(ISBLANK(M2078), "", INDEX('Individual UI'!$E$6:$H$6,1,M2078)), "")</f>
        <v/>
      </c>
      <c r="AA2078" s="14" t="str">
        <f>IF($O2078 = TRUE, IF(ISBLANK(N2078), "", INDEX('Individual UI'!$E$6:$H$6,1,N2078)), "")</f>
        <v/>
      </c>
      <c r="AB2078" s="11" t="str">
        <f>IF($O2078 = TRUE, EXP(MMULT($P2078:$AA2078, Documentation!D$39:D$50) + Documentation!D$51), "")</f>
        <v/>
      </c>
      <c r="AC2078" s="4" t="str">
        <f>IF($O2078 = TRUE, EXP(MMULT($P2078:$AA2078, Documentation!E$39:E$50) + Documentation!E$51), "")</f>
        <v/>
      </c>
      <c r="AD2078" s="4" t="str">
        <f>IF($O2078 = TRUE, EXP(MMULT($P2078:$AA2078, Documentation!F$39:F$50) + Documentation!F$51), "")</f>
        <v/>
      </c>
      <c r="AE2078" s="4" t="str">
        <f>IF($O2078 = TRUE, EXP(MMULT($P2078:$AA2078, Documentation!G$39:G$50) + Documentation!G$51), "")</f>
        <v/>
      </c>
      <c r="AF2078" s="14" t="str">
        <f>IF($O2078 = TRUE, EXP(MMULT($P2078:$AA2078, Documentation!H$39:H$50) + Documentation!H$51), "")</f>
        <v/>
      </c>
      <c r="AG2078" s="30" t="str">
        <f t="shared" si="449"/>
        <v/>
      </c>
      <c r="AH2078" s="28" t="str">
        <f t="shared" si="450"/>
        <v/>
      </c>
      <c r="AI2078" s="28" t="str">
        <f t="shared" si="451"/>
        <v/>
      </c>
      <c r="AJ2078" s="28" t="str">
        <f t="shared" si="452"/>
        <v/>
      </c>
      <c r="AK2078" s="33" t="str">
        <f t="shared" si="453"/>
        <v/>
      </c>
      <c r="AL2078" s="11" t="str">
        <f t="shared" si="454"/>
        <v/>
      </c>
      <c r="AM2078" s="14" t="str">
        <f>IF($O2078 = TRUE, INDEX(Documentation!$M$9:$M$13, $AL2078, 1), "")</f>
        <v/>
      </c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</row>
    <row r="2079" spans="1:64" x14ac:dyDescent="0.2">
      <c r="A2079" s="1"/>
      <c r="B2079" s="11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14"/>
      <c r="O2079" s="25" t="str">
        <f t="shared" si="448"/>
        <v/>
      </c>
      <c r="P2079" s="11" t="str">
        <f>IF($O2079 = TRUE, IF(ISBLANK(C2079), "", INDEX('Individual UI'!$E$6:$H$6,1,C2079)), "")</f>
        <v/>
      </c>
      <c r="Q2079" s="4" t="str">
        <f>IF($O2079 = TRUE, IF(ISBLANK(D2079), "", INDEX('Individual UI'!$E$6:$H$6,1,D2079)), "")</f>
        <v/>
      </c>
      <c r="R2079" s="4" t="str">
        <f>IF($O2079 = TRUE, IF(ISBLANK(E2079), "", INDEX('Individual UI'!$E$6:$H$6,1,E2079)), "")</f>
        <v/>
      </c>
      <c r="S2079" s="4" t="str">
        <f>IF($O2079 = TRUE, IF(ISBLANK(F2079), "", INDEX('Individual UI'!$E$6:$H$6,1,F2079)), "")</f>
        <v/>
      </c>
      <c r="T2079" s="4" t="str">
        <f>IF($O2079 = TRUE, IF(ISBLANK(G2079), "", INDEX('Individual UI'!$E$6:$H$6,1,G2079)), "")</f>
        <v/>
      </c>
      <c r="U2079" s="4" t="str">
        <f>IF($O2079 = TRUE, IF(ISBLANK(H2079), "", INDEX('Individual UI'!$E$6:$H$6,1,H2079)), "")</f>
        <v/>
      </c>
      <c r="V2079" s="4" t="str">
        <f>IF($O2079 = TRUE, IF(ISBLANK(I2079), "", INDEX('Individual UI'!$E$6:$H$6,1,I2079)), "")</f>
        <v/>
      </c>
      <c r="W2079" s="4" t="str">
        <f>IF($O2079 = TRUE, IF(ISBLANK(J2079), "", INDEX('Individual UI'!$E$6:$H$6,1,J2079)), "")</f>
        <v/>
      </c>
      <c r="X2079" s="4" t="str">
        <f>IF($O2079 = TRUE, IF(ISBLANK(K2079), "", INDEX('Individual UI'!$E$6:$H$6,1,K2079)), "")</f>
        <v/>
      </c>
      <c r="Y2079" s="4" t="str">
        <f>IF($O2079 = TRUE, IF(ISBLANK(L2079), "", INDEX('Individual UI'!$E$6:$H$6,1,L2079)), "")</f>
        <v/>
      </c>
      <c r="Z2079" s="4" t="str">
        <f>IF($O2079 = TRUE, IF(ISBLANK(M2079), "", INDEX('Individual UI'!$E$6:$H$6,1,M2079)), "")</f>
        <v/>
      </c>
      <c r="AA2079" s="14" t="str">
        <f>IF($O2079 = TRUE, IF(ISBLANK(N2079), "", INDEX('Individual UI'!$E$6:$H$6,1,N2079)), "")</f>
        <v/>
      </c>
      <c r="AB2079" s="11" t="str">
        <f>IF($O2079 = TRUE, EXP(MMULT($P2079:$AA2079, Documentation!D$39:D$50) + Documentation!D$51), "")</f>
        <v/>
      </c>
      <c r="AC2079" s="4" t="str">
        <f>IF($O2079 = TRUE, EXP(MMULT($P2079:$AA2079, Documentation!E$39:E$50) + Documentation!E$51), "")</f>
        <v/>
      </c>
      <c r="AD2079" s="4" t="str">
        <f>IF($O2079 = TRUE, EXP(MMULT($P2079:$AA2079, Documentation!F$39:F$50) + Documentation!F$51), "")</f>
        <v/>
      </c>
      <c r="AE2079" s="4" t="str">
        <f>IF($O2079 = TRUE, EXP(MMULT($P2079:$AA2079, Documentation!G$39:G$50) + Documentation!G$51), "")</f>
        <v/>
      </c>
      <c r="AF2079" s="14" t="str">
        <f>IF($O2079 = TRUE, EXP(MMULT($P2079:$AA2079, Documentation!H$39:H$50) + Documentation!H$51), "")</f>
        <v/>
      </c>
      <c r="AG2079" s="30" t="str">
        <f t="shared" si="449"/>
        <v/>
      </c>
      <c r="AH2079" s="28" t="str">
        <f t="shared" si="450"/>
        <v/>
      </c>
      <c r="AI2079" s="28" t="str">
        <f t="shared" si="451"/>
        <v/>
      </c>
      <c r="AJ2079" s="28" t="str">
        <f t="shared" si="452"/>
        <v/>
      </c>
      <c r="AK2079" s="33" t="str">
        <f t="shared" si="453"/>
        <v/>
      </c>
      <c r="AL2079" s="11" t="str">
        <f t="shared" si="454"/>
        <v/>
      </c>
      <c r="AM2079" s="14" t="str">
        <f>IF($O2079 = TRUE, INDEX(Documentation!$M$9:$M$13, $AL2079, 1), "")</f>
        <v/>
      </c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</row>
    <row r="2080" spans="1:64" x14ac:dyDescent="0.2">
      <c r="A2080" s="1"/>
      <c r="B2080" s="11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14"/>
      <c r="O2080" s="25" t="str">
        <f t="shared" si="448"/>
        <v/>
      </c>
      <c r="P2080" s="11" t="str">
        <f>IF($O2080 = TRUE, IF(ISBLANK(C2080), "", INDEX('Individual UI'!$E$6:$H$6,1,C2080)), "")</f>
        <v/>
      </c>
      <c r="Q2080" s="4" t="str">
        <f>IF($O2080 = TRUE, IF(ISBLANK(D2080), "", INDEX('Individual UI'!$E$6:$H$6,1,D2080)), "")</f>
        <v/>
      </c>
      <c r="R2080" s="4" t="str">
        <f>IF($O2080 = TRUE, IF(ISBLANK(E2080), "", INDEX('Individual UI'!$E$6:$H$6,1,E2080)), "")</f>
        <v/>
      </c>
      <c r="S2080" s="4" t="str">
        <f>IF($O2080 = TRUE, IF(ISBLANK(F2080), "", INDEX('Individual UI'!$E$6:$H$6,1,F2080)), "")</f>
        <v/>
      </c>
      <c r="T2080" s="4" t="str">
        <f>IF($O2080 = TRUE, IF(ISBLANK(G2080), "", INDEX('Individual UI'!$E$6:$H$6,1,G2080)), "")</f>
        <v/>
      </c>
      <c r="U2080" s="4" t="str">
        <f>IF($O2080 = TRUE, IF(ISBLANK(H2080), "", INDEX('Individual UI'!$E$6:$H$6,1,H2080)), "")</f>
        <v/>
      </c>
      <c r="V2080" s="4" t="str">
        <f>IF($O2080 = TRUE, IF(ISBLANK(I2080), "", INDEX('Individual UI'!$E$6:$H$6,1,I2080)), "")</f>
        <v/>
      </c>
      <c r="W2080" s="4" t="str">
        <f>IF($O2080 = TRUE, IF(ISBLANK(J2080), "", INDEX('Individual UI'!$E$6:$H$6,1,J2080)), "")</f>
        <v/>
      </c>
      <c r="X2080" s="4" t="str">
        <f>IF($O2080 = TRUE, IF(ISBLANK(K2080), "", INDEX('Individual UI'!$E$6:$H$6,1,K2080)), "")</f>
        <v/>
      </c>
      <c r="Y2080" s="4" t="str">
        <f>IF($O2080 = TRUE, IF(ISBLANK(L2080), "", INDEX('Individual UI'!$E$6:$H$6,1,L2080)), "")</f>
        <v/>
      </c>
      <c r="Z2080" s="4" t="str">
        <f>IF($O2080 = TRUE, IF(ISBLANK(M2080), "", INDEX('Individual UI'!$E$6:$H$6,1,M2080)), "")</f>
        <v/>
      </c>
      <c r="AA2080" s="14" t="str">
        <f>IF($O2080 = TRUE, IF(ISBLANK(N2080), "", INDEX('Individual UI'!$E$6:$H$6,1,N2080)), "")</f>
        <v/>
      </c>
      <c r="AB2080" s="11" t="str">
        <f>IF($O2080 = TRUE, EXP(MMULT($P2080:$AA2080, Documentation!D$39:D$50) + Documentation!D$51), "")</f>
        <v/>
      </c>
      <c r="AC2080" s="4" t="str">
        <f>IF($O2080 = TRUE, EXP(MMULT($P2080:$AA2080, Documentation!E$39:E$50) + Documentation!E$51), "")</f>
        <v/>
      </c>
      <c r="AD2080" s="4" t="str">
        <f>IF($O2080 = TRUE, EXP(MMULT($P2080:$AA2080, Documentation!F$39:F$50) + Documentation!F$51), "")</f>
        <v/>
      </c>
      <c r="AE2080" s="4" t="str">
        <f>IF($O2080 = TRUE, EXP(MMULT($P2080:$AA2080, Documentation!G$39:G$50) + Documentation!G$51), "")</f>
        <v/>
      </c>
      <c r="AF2080" s="14" t="str">
        <f>IF($O2080 = TRUE, EXP(MMULT($P2080:$AA2080, Documentation!H$39:H$50) + Documentation!H$51), "")</f>
        <v/>
      </c>
      <c r="AG2080" s="30" t="str">
        <f t="shared" si="449"/>
        <v/>
      </c>
      <c r="AH2080" s="28" t="str">
        <f t="shared" si="450"/>
        <v/>
      </c>
      <c r="AI2080" s="28" t="str">
        <f t="shared" si="451"/>
        <v/>
      </c>
      <c r="AJ2080" s="28" t="str">
        <f t="shared" si="452"/>
        <v/>
      </c>
      <c r="AK2080" s="33" t="str">
        <f t="shared" si="453"/>
        <v/>
      </c>
      <c r="AL2080" s="11" t="str">
        <f t="shared" si="454"/>
        <v/>
      </c>
      <c r="AM2080" s="14" t="str">
        <f>IF($O2080 = TRUE, INDEX(Documentation!$M$9:$M$13, $AL2080, 1), "")</f>
        <v/>
      </c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</row>
    <row r="2081" spans="1:64" x14ac:dyDescent="0.2">
      <c r="A2081" s="1"/>
      <c r="B2081" s="11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14"/>
      <c r="O2081" s="25" t="str">
        <f t="shared" si="448"/>
        <v/>
      </c>
      <c r="P2081" s="11" t="str">
        <f>IF($O2081 = TRUE, IF(ISBLANK(C2081), "", INDEX('Individual UI'!$E$6:$H$6,1,C2081)), "")</f>
        <v/>
      </c>
      <c r="Q2081" s="4" t="str">
        <f>IF($O2081 = TRUE, IF(ISBLANK(D2081), "", INDEX('Individual UI'!$E$6:$H$6,1,D2081)), "")</f>
        <v/>
      </c>
      <c r="R2081" s="4" t="str">
        <f>IF($O2081 = TRUE, IF(ISBLANK(E2081), "", INDEX('Individual UI'!$E$6:$H$6,1,E2081)), "")</f>
        <v/>
      </c>
      <c r="S2081" s="4" t="str">
        <f>IF($O2081 = TRUE, IF(ISBLANK(F2081), "", INDEX('Individual UI'!$E$6:$H$6,1,F2081)), "")</f>
        <v/>
      </c>
      <c r="T2081" s="4" t="str">
        <f>IF($O2081 = TRUE, IF(ISBLANK(G2081), "", INDEX('Individual UI'!$E$6:$H$6,1,G2081)), "")</f>
        <v/>
      </c>
      <c r="U2081" s="4" t="str">
        <f>IF($O2081 = TRUE, IF(ISBLANK(H2081), "", INDEX('Individual UI'!$E$6:$H$6,1,H2081)), "")</f>
        <v/>
      </c>
      <c r="V2081" s="4" t="str">
        <f>IF($O2081 = TRUE, IF(ISBLANK(I2081), "", INDEX('Individual UI'!$E$6:$H$6,1,I2081)), "")</f>
        <v/>
      </c>
      <c r="W2081" s="4" t="str">
        <f>IF($O2081 = TRUE, IF(ISBLANK(J2081), "", INDEX('Individual UI'!$E$6:$H$6,1,J2081)), "")</f>
        <v/>
      </c>
      <c r="X2081" s="4" t="str">
        <f>IF($O2081 = TRUE, IF(ISBLANK(K2081), "", INDEX('Individual UI'!$E$6:$H$6,1,K2081)), "")</f>
        <v/>
      </c>
      <c r="Y2081" s="4" t="str">
        <f>IF($O2081 = TRUE, IF(ISBLANK(L2081), "", INDEX('Individual UI'!$E$6:$H$6,1,L2081)), "")</f>
        <v/>
      </c>
      <c r="Z2081" s="4" t="str">
        <f>IF($O2081 = TRUE, IF(ISBLANK(M2081), "", INDEX('Individual UI'!$E$6:$H$6,1,M2081)), "")</f>
        <v/>
      </c>
      <c r="AA2081" s="14" t="str">
        <f>IF($O2081 = TRUE, IF(ISBLANK(N2081), "", INDEX('Individual UI'!$E$6:$H$6,1,N2081)), "")</f>
        <v/>
      </c>
      <c r="AB2081" s="11" t="str">
        <f>IF($O2081 = TRUE, EXP(MMULT($P2081:$AA2081, Documentation!D$39:D$50) + Documentation!D$51), "")</f>
        <v/>
      </c>
      <c r="AC2081" s="4" t="str">
        <f>IF($O2081 = TRUE, EXP(MMULT($P2081:$AA2081, Documentation!E$39:E$50) + Documentation!E$51), "")</f>
        <v/>
      </c>
      <c r="AD2081" s="4" t="str">
        <f>IF($O2081 = TRUE, EXP(MMULT($P2081:$AA2081, Documentation!F$39:F$50) + Documentation!F$51), "")</f>
        <v/>
      </c>
      <c r="AE2081" s="4" t="str">
        <f>IF($O2081 = TRUE, EXP(MMULT($P2081:$AA2081, Documentation!G$39:G$50) + Documentation!G$51), "")</f>
        <v/>
      </c>
      <c r="AF2081" s="14" t="str">
        <f>IF($O2081 = TRUE, EXP(MMULT($P2081:$AA2081, Documentation!H$39:H$50) + Documentation!H$51), "")</f>
        <v/>
      </c>
      <c r="AG2081" s="30" t="str">
        <f t="shared" si="449"/>
        <v/>
      </c>
      <c r="AH2081" s="28" t="str">
        <f t="shared" si="450"/>
        <v/>
      </c>
      <c r="AI2081" s="28" t="str">
        <f t="shared" si="451"/>
        <v/>
      </c>
      <c r="AJ2081" s="28" t="str">
        <f t="shared" si="452"/>
        <v/>
      </c>
      <c r="AK2081" s="33" t="str">
        <f t="shared" si="453"/>
        <v/>
      </c>
      <c r="AL2081" s="11" t="str">
        <f t="shared" si="454"/>
        <v/>
      </c>
      <c r="AM2081" s="14" t="str">
        <f>IF($O2081 = TRUE, INDEX(Documentation!$M$9:$M$13, $AL2081, 1), "")</f>
        <v/>
      </c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</row>
    <row r="2082" spans="1:64" x14ac:dyDescent="0.2">
      <c r="A2082" s="1"/>
      <c r="B2082" s="11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14"/>
      <c r="O2082" s="25" t="str">
        <f t="shared" si="448"/>
        <v/>
      </c>
      <c r="P2082" s="11" t="str">
        <f>IF($O2082 = TRUE, IF(ISBLANK(C2082), "", INDEX('Individual UI'!$E$6:$H$6,1,C2082)), "")</f>
        <v/>
      </c>
      <c r="Q2082" s="4" t="str">
        <f>IF($O2082 = TRUE, IF(ISBLANK(D2082), "", INDEX('Individual UI'!$E$6:$H$6,1,D2082)), "")</f>
        <v/>
      </c>
      <c r="R2082" s="4" t="str">
        <f>IF($O2082 = TRUE, IF(ISBLANK(E2082), "", INDEX('Individual UI'!$E$6:$H$6,1,E2082)), "")</f>
        <v/>
      </c>
      <c r="S2082" s="4" t="str">
        <f>IF($O2082 = TRUE, IF(ISBLANK(F2082), "", INDEX('Individual UI'!$E$6:$H$6,1,F2082)), "")</f>
        <v/>
      </c>
      <c r="T2082" s="4" t="str">
        <f>IF($O2082 = TRUE, IF(ISBLANK(G2082), "", INDEX('Individual UI'!$E$6:$H$6,1,G2082)), "")</f>
        <v/>
      </c>
      <c r="U2082" s="4" t="str">
        <f>IF($O2082 = TRUE, IF(ISBLANK(H2082), "", INDEX('Individual UI'!$E$6:$H$6,1,H2082)), "")</f>
        <v/>
      </c>
      <c r="V2082" s="4" t="str">
        <f>IF($O2082 = TRUE, IF(ISBLANK(I2082), "", INDEX('Individual UI'!$E$6:$H$6,1,I2082)), "")</f>
        <v/>
      </c>
      <c r="W2082" s="4" t="str">
        <f>IF($O2082 = TRUE, IF(ISBLANK(J2082), "", INDEX('Individual UI'!$E$6:$H$6,1,J2082)), "")</f>
        <v/>
      </c>
      <c r="X2082" s="4" t="str">
        <f>IF($O2082 = TRUE, IF(ISBLANK(K2082), "", INDEX('Individual UI'!$E$6:$H$6,1,K2082)), "")</f>
        <v/>
      </c>
      <c r="Y2082" s="4" t="str">
        <f>IF($O2082 = TRUE, IF(ISBLANK(L2082), "", INDEX('Individual UI'!$E$6:$H$6,1,L2082)), "")</f>
        <v/>
      </c>
      <c r="Z2082" s="4" t="str">
        <f>IF($O2082 = TRUE, IF(ISBLANK(M2082), "", INDEX('Individual UI'!$E$6:$H$6,1,M2082)), "")</f>
        <v/>
      </c>
      <c r="AA2082" s="14" t="str">
        <f>IF($O2082 = TRUE, IF(ISBLANK(N2082), "", INDEX('Individual UI'!$E$6:$H$6,1,N2082)), "")</f>
        <v/>
      </c>
      <c r="AB2082" s="11" t="str">
        <f>IF($O2082 = TRUE, EXP(MMULT($P2082:$AA2082, Documentation!D$39:D$50) + Documentation!D$51), "")</f>
        <v/>
      </c>
      <c r="AC2082" s="4" t="str">
        <f>IF($O2082 = TRUE, EXP(MMULT($P2082:$AA2082, Documentation!E$39:E$50) + Documentation!E$51), "")</f>
        <v/>
      </c>
      <c r="AD2082" s="4" t="str">
        <f>IF($O2082 = TRUE, EXP(MMULT($P2082:$AA2082, Documentation!F$39:F$50) + Documentation!F$51), "")</f>
        <v/>
      </c>
      <c r="AE2082" s="4" t="str">
        <f>IF($O2082 = TRUE, EXP(MMULT($P2082:$AA2082, Documentation!G$39:G$50) + Documentation!G$51), "")</f>
        <v/>
      </c>
      <c r="AF2082" s="14" t="str">
        <f>IF($O2082 = TRUE, EXP(MMULT($P2082:$AA2082, Documentation!H$39:H$50) + Documentation!H$51), "")</f>
        <v/>
      </c>
      <c r="AG2082" s="30" t="str">
        <f t="shared" si="449"/>
        <v/>
      </c>
      <c r="AH2082" s="28" t="str">
        <f t="shared" si="450"/>
        <v/>
      </c>
      <c r="AI2082" s="28" t="str">
        <f t="shared" si="451"/>
        <v/>
      </c>
      <c r="AJ2082" s="28" t="str">
        <f t="shared" si="452"/>
        <v/>
      </c>
      <c r="AK2082" s="33" t="str">
        <f t="shared" si="453"/>
        <v/>
      </c>
      <c r="AL2082" s="11" t="str">
        <f t="shared" si="454"/>
        <v/>
      </c>
      <c r="AM2082" s="14" t="str">
        <f>IF($O2082 = TRUE, INDEX(Documentation!$M$9:$M$13, $AL2082, 1), "")</f>
        <v/>
      </c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</row>
    <row r="2083" spans="1:64" x14ac:dyDescent="0.2">
      <c r="A2083" s="1"/>
      <c r="B2083" s="11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14"/>
      <c r="O2083" s="25" t="str">
        <f t="shared" si="448"/>
        <v/>
      </c>
      <c r="P2083" s="11" t="str">
        <f>IF($O2083 = TRUE, IF(ISBLANK(C2083), "", INDEX('Individual UI'!$E$6:$H$6,1,C2083)), "")</f>
        <v/>
      </c>
      <c r="Q2083" s="4" t="str">
        <f>IF($O2083 = TRUE, IF(ISBLANK(D2083), "", INDEX('Individual UI'!$E$6:$H$6,1,D2083)), "")</f>
        <v/>
      </c>
      <c r="R2083" s="4" t="str">
        <f>IF($O2083 = TRUE, IF(ISBLANK(E2083), "", INDEX('Individual UI'!$E$6:$H$6,1,E2083)), "")</f>
        <v/>
      </c>
      <c r="S2083" s="4" t="str">
        <f>IF($O2083 = TRUE, IF(ISBLANK(F2083), "", INDEX('Individual UI'!$E$6:$H$6,1,F2083)), "")</f>
        <v/>
      </c>
      <c r="T2083" s="4" t="str">
        <f>IF($O2083 = TRUE, IF(ISBLANK(G2083), "", INDEX('Individual UI'!$E$6:$H$6,1,G2083)), "")</f>
        <v/>
      </c>
      <c r="U2083" s="4" t="str">
        <f>IF($O2083 = TRUE, IF(ISBLANK(H2083), "", INDEX('Individual UI'!$E$6:$H$6,1,H2083)), "")</f>
        <v/>
      </c>
      <c r="V2083" s="4" t="str">
        <f>IF($O2083 = TRUE, IF(ISBLANK(I2083), "", INDEX('Individual UI'!$E$6:$H$6,1,I2083)), "")</f>
        <v/>
      </c>
      <c r="W2083" s="4" t="str">
        <f>IF($O2083 = TRUE, IF(ISBLANK(J2083), "", INDEX('Individual UI'!$E$6:$H$6,1,J2083)), "")</f>
        <v/>
      </c>
      <c r="X2083" s="4" t="str">
        <f>IF($O2083 = TRUE, IF(ISBLANK(K2083), "", INDEX('Individual UI'!$E$6:$H$6,1,K2083)), "")</f>
        <v/>
      </c>
      <c r="Y2083" s="4" t="str">
        <f>IF($O2083 = TRUE, IF(ISBLANK(L2083), "", INDEX('Individual UI'!$E$6:$H$6,1,L2083)), "")</f>
        <v/>
      </c>
      <c r="Z2083" s="4" t="str">
        <f>IF($O2083 = TRUE, IF(ISBLANK(M2083), "", INDEX('Individual UI'!$E$6:$H$6,1,M2083)), "")</f>
        <v/>
      </c>
      <c r="AA2083" s="14" t="str">
        <f>IF($O2083 = TRUE, IF(ISBLANK(N2083), "", INDEX('Individual UI'!$E$6:$H$6,1,N2083)), "")</f>
        <v/>
      </c>
      <c r="AB2083" s="11" t="str">
        <f>IF($O2083 = TRUE, EXP(MMULT($P2083:$AA2083, Documentation!D$39:D$50) + Documentation!D$51), "")</f>
        <v/>
      </c>
      <c r="AC2083" s="4" t="str">
        <f>IF($O2083 = TRUE, EXP(MMULT($P2083:$AA2083, Documentation!E$39:E$50) + Documentation!E$51), "")</f>
        <v/>
      </c>
      <c r="AD2083" s="4" t="str">
        <f>IF($O2083 = TRUE, EXP(MMULT($P2083:$AA2083, Documentation!F$39:F$50) + Documentation!F$51), "")</f>
        <v/>
      </c>
      <c r="AE2083" s="4" t="str">
        <f>IF($O2083 = TRUE, EXP(MMULT($P2083:$AA2083, Documentation!G$39:G$50) + Documentation!G$51), "")</f>
        <v/>
      </c>
      <c r="AF2083" s="14" t="str">
        <f>IF($O2083 = TRUE, EXP(MMULT($P2083:$AA2083, Documentation!H$39:H$50) + Documentation!H$51), "")</f>
        <v/>
      </c>
      <c r="AG2083" s="30" t="str">
        <f t="shared" si="449"/>
        <v/>
      </c>
      <c r="AH2083" s="28" t="str">
        <f t="shared" si="450"/>
        <v/>
      </c>
      <c r="AI2083" s="28" t="str">
        <f t="shared" si="451"/>
        <v/>
      </c>
      <c r="AJ2083" s="28" t="str">
        <f t="shared" si="452"/>
        <v/>
      </c>
      <c r="AK2083" s="33" t="str">
        <f t="shared" si="453"/>
        <v/>
      </c>
      <c r="AL2083" s="11" t="str">
        <f t="shared" si="454"/>
        <v/>
      </c>
      <c r="AM2083" s="14" t="str">
        <f>IF($O2083 = TRUE, INDEX(Documentation!$M$9:$M$13, $AL2083, 1), "")</f>
        <v/>
      </c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</row>
    <row r="2084" spans="1:64" x14ac:dyDescent="0.2">
      <c r="A2084" s="1"/>
      <c r="B2084" s="11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14"/>
      <c r="O2084" s="25" t="str">
        <f t="shared" si="448"/>
        <v/>
      </c>
      <c r="P2084" s="11" t="str">
        <f>IF($O2084 = TRUE, IF(ISBLANK(C2084), "", INDEX('Individual UI'!$E$6:$H$6,1,C2084)), "")</f>
        <v/>
      </c>
      <c r="Q2084" s="4" t="str">
        <f>IF($O2084 = TRUE, IF(ISBLANK(D2084), "", INDEX('Individual UI'!$E$6:$H$6,1,D2084)), "")</f>
        <v/>
      </c>
      <c r="R2084" s="4" t="str">
        <f>IF($O2084 = TRUE, IF(ISBLANK(E2084), "", INDEX('Individual UI'!$E$6:$H$6,1,E2084)), "")</f>
        <v/>
      </c>
      <c r="S2084" s="4" t="str">
        <f>IF($O2084 = TRUE, IF(ISBLANK(F2084), "", INDEX('Individual UI'!$E$6:$H$6,1,F2084)), "")</f>
        <v/>
      </c>
      <c r="T2084" s="4" t="str">
        <f>IF($O2084 = TRUE, IF(ISBLANK(G2084), "", INDEX('Individual UI'!$E$6:$H$6,1,G2084)), "")</f>
        <v/>
      </c>
      <c r="U2084" s="4" t="str">
        <f>IF($O2084 = TRUE, IF(ISBLANK(H2084), "", INDEX('Individual UI'!$E$6:$H$6,1,H2084)), "")</f>
        <v/>
      </c>
      <c r="V2084" s="4" t="str">
        <f>IF($O2084 = TRUE, IF(ISBLANK(I2084), "", INDEX('Individual UI'!$E$6:$H$6,1,I2084)), "")</f>
        <v/>
      </c>
      <c r="W2084" s="4" t="str">
        <f>IF($O2084 = TRUE, IF(ISBLANK(J2084), "", INDEX('Individual UI'!$E$6:$H$6,1,J2084)), "")</f>
        <v/>
      </c>
      <c r="X2084" s="4" t="str">
        <f>IF($O2084 = TRUE, IF(ISBLANK(K2084), "", INDEX('Individual UI'!$E$6:$H$6,1,K2084)), "")</f>
        <v/>
      </c>
      <c r="Y2084" s="4" t="str">
        <f>IF($O2084 = TRUE, IF(ISBLANK(L2084), "", INDEX('Individual UI'!$E$6:$H$6,1,L2084)), "")</f>
        <v/>
      </c>
      <c r="Z2084" s="4" t="str">
        <f>IF($O2084 = TRUE, IF(ISBLANK(M2084), "", INDEX('Individual UI'!$E$6:$H$6,1,M2084)), "")</f>
        <v/>
      </c>
      <c r="AA2084" s="14" t="str">
        <f>IF($O2084 = TRUE, IF(ISBLANK(N2084), "", INDEX('Individual UI'!$E$6:$H$6,1,N2084)), "")</f>
        <v/>
      </c>
      <c r="AB2084" s="11" t="str">
        <f>IF($O2084 = TRUE, EXP(MMULT($P2084:$AA2084, Documentation!D$39:D$50) + Documentation!D$51), "")</f>
        <v/>
      </c>
      <c r="AC2084" s="4" t="str">
        <f>IF($O2084 = TRUE, EXP(MMULT($P2084:$AA2084, Documentation!E$39:E$50) + Documentation!E$51), "")</f>
        <v/>
      </c>
      <c r="AD2084" s="4" t="str">
        <f>IF($O2084 = TRUE, EXP(MMULT($P2084:$AA2084, Documentation!F$39:F$50) + Documentation!F$51), "")</f>
        <v/>
      </c>
      <c r="AE2084" s="4" t="str">
        <f>IF($O2084 = TRUE, EXP(MMULT($P2084:$AA2084, Documentation!G$39:G$50) + Documentation!G$51), "")</f>
        <v/>
      </c>
      <c r="AF2084" s="14" t="str">
        <f>IF($O2084 = TRUE, EXP(MMULT($P2084:$AA2084, Documentation!H$39:H$50) + Documentation!H$51), "")</f>
        <v/>
      </c>
      <c r="AG2084" s="30" t="str">
        <f t="shared" si="449"/>
        <v/>
      </c>
      <c r="AH2084" s="28" t="str">
        <f t="shared" si="450"/>
        <v/>
      </c>
      <c r="AI2084" s="28" t="str">
        <f t="shared" si="451"/>
        <v/>
      </c>
      <c r="AJ2084" s="28" t="str">
        <f t="shared" si="452"/>
        <v/>
      </c>
      <c r="AK2084" s="33" t="str">
        <f t="shared" si="453"/>
        <v/>
      </c>
      <c r="AL2084" s="11" t="str">
        <f t="shared" si="454"/>
        <v/>
      </c>
      <c r="AM2084" s="14" t="str">
        <f>IF($O2084 = TRUE, INDEX(Documentation!$M$9:$M$13, $AL2084, 1), "")</f>
        <v/>
      </c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</row>
    <row r="2085" spans="1:64" x14ac:dyDescent="0.2">
      <c r="A2085" s="1"/>
      <c r="B2085" s="11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14"/>
      <c r="O2085" s="25" t="str">
        <f t="shared" si="448"/>
        <v/>
      </c>
      <c r="P2085" s="11" t="str">
        <f>IF($O2085 = TRUE, IF(ISBLANK(C2085), "", INDEX('Individual UI'!$E$6:$H$6,1,C2085)), "")</f>
        <v/>
      </c>
      <c r="Q2085" s="4" t="str">
        <f>IF($O2085 = TRUE, IF(ISBLANK(D2085), "", INDEX('Individual UI'!$E$6:$H$6,1,D2085)), "")</f>
        <v/>
      </c>
      <c r="R2085" s="4" t="str">
        <f>IF($O2085 = TRUE, IF(ISBLANK(E2085), "", INDEX('Individual UI'!$E$6:$H$6,1,E2085)), "")</f>
        <v/>
      </c>
      <c r="S2085" s="4" t="str">
        <f>IF($O2085 = TRUE, IF(ISBLANK(F2085), "", INDEX('Individual UI'!$E$6:$H$6,1,F2085)), "")</f>
        <v/>
      </c>
      <c r="T2085" s="4" t="str">
        <f>IF($O2085 = TRUE, IF(ISBLANK(G2085), "", INDEX('Individual UI'!$E$6:$H$6,1,G2085)), "")</f>
        <v/>
      </c>
      <c r="U2085" s="4" t="str">
        <f>IF($O2085 = TRUE, IF(ISBLANK(H2085), "", INDEX('Individual UI'!$E$6:$H$6,1,H2085)), "")</f>
        <v/>
      </c>
      <c r="V2085" s="4" t="str">
        <f>IF($O2085 = TRUE, IF(ISBLANK(I2085), "", INDEX('Individual UI'!$E$6:$H$6,1,I2085)), "")</f>
        <v/>
      </c>
      <c r="W2085" s="4" t="str">
        <f>IF($O2085 = TRUE, IF(ISBLANK(J2085), "", INDEX('Individual UI'!$E$6:$H$6,1,J2085)), "")</f>
        <v/>
      </c>
      <c r="X2085" s="4" t="str">
        <f>IF($O2085 = TRUE, IF(ISBLANK(K2085), "", INDEX('Individual UI'!$E$6:$H$6,1,K2085)), "")</f>
        <v/>
      </c>
      <c r="Y2085" s="4" t="str">
        <f>IF($O2085 = TRUE, IF(ISBLANK(L2085), "", INDEX('Individual UI'!$E$6:$H$6,1,L2085)), "")</f>
        <v/>
      </c>
      <c r="Z2085" s="4" t="str">
        <f>IF($O2085 = TRUE, IF(ISBLANK(M2085), "", INDEX('Individual UI'!$E$6:$H$6,1,M2085)), "")</f>
        <v/>
      </c>
      <c r="AA2085" s="14" t="str">
        <f>IF($O2085 = TRUE, IF(ISBLANK(N2085), "", INDEX('Individual UI'!$E$6:$H$6,1,N2085)), "")</f>
        <v/>
      </c>
      <c r="AB2085" s="11" t="str">
        <f>IF($O2085 = TRUE, EXP(MMULT($P2085:$AA2085, Documentation!D$39:D$50) + Documentation!D$51), "")</f>
        <v/>
      </c>
      <c r="AC2085" s="4" t="str">
        <f>IF($O2085 = TRUE, EXP(MMULT($P2085:$AA2085, Documentation!E$39:E$50) + Documentation!E$51), "")</f>
        <v/>
      </c>
      <c r="AD2085" s="4" t="str">
        <f>IF($O2085 = TRUE, EXP(MMULT($P2085:$AA2085, Documentation!F$39:F$50) + Documentation!F$51), "")</f>
        <v/>
      </c>
      <c r="AE2085" s="4" t="str">
        <f>IF($O2085 = TRUE, EXP(MMULT($P2085:$AA2085, Documentation!G$39:G$50) + Documentation!G$51), "")</f>
        <v/>
      </c>
      <c r="AF2085" s="14" t="str">
        <f>IF($O2085 = TRUE, EXP(MMULT($P2085:$AA2085, Documentation!H$39:H$50) + Documentation!H$51), "")</f>
        <v/>
      </c>
      <c r="AG2085" s="30" t="str">
        <f t="shared" si="449"/>
        <v/>
      </c>
      <c r="AH2085" s="28" t="str">
        <f t="shared" si="450"/>
        <v/>
      </c>
      <c r="AI2085" s="28" t="str">
        <f t="shared" si="451"/>
        <v/>
      </c>
      <c r="AJ2085" s="28" t="str">
        <f t="shared" si="452"/>
        <v/>
      </c>
      <c r="AK2085" s="33" t="str">
        <f t="shared" si="453"/>
        <v/>
      </c>
      <c r="AL2085" s="11" t="str">
        <f t="shared" si="454"/>
        <v/>
      </c>
      <c r="AM2085" s="14" t="str">
        <f>IF($O2085 = TRUE, INDEX(Documentation!$M$9:$M$13, $AL2085, 1), "")</f>
        <v/>
      </c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</row>
    <row r="2086" spans="1:64" x14ac:dyDescent="0.2">
      <c r="A2086" s="1"/>
      <c r="B2086" s="11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14"/>
      <c r="O2086" s="25" t="str">
        <f t="shared" si="448"/>
        <v/>
      </c>
      <c r="P2086" s="11" t="str">
        <f>IF($O2086 = TRUE, IF(ISBLANK(C2086), "", INDEX('Individual UI'!$E$6:$H$6,1,C2086)), "")</f>
        <v/>
      </c>
      <c r="Q2086" s="4" t="str">
        <f>IF($O2086 = TRUE, IF(ISBLANK(D2086), "", INDEX('Individual UI'!$E$6:$H$6,1,D2086)), "")</f>
        <v/>
      </c>
      <c r="R2086" s="4" t="str">
        <f>IF($O2086 = TRUE, IF(ISBLANK(E2086), "", INDEX('Individual UI'!$E$6:$H$6,1,E2086)), "")</f>
        <v/>
      </c>
      <c r="S2086" s="4" t="str">
        <f>IF($O2086 = TRUE, IF(ISBLANK(F2086), "", INDEX('Individual UI'!$E$6:$H$6,1,F2086)), "")</f>
        <v/>
      </c>
      <c r="T2086" s="4" t="str">
        <f>IF($O2086 = TRUE, IF(ISBLANK(G2086), "", INDEX('Individual UI'!$E$6:$H$6,1,G2086)), "")</f>
        <v/>
      </c>
      <c r="U2086" s="4" t="str">
        <f>IF($O2086 = TRUE, IF(ISBLANK(H2086), "", INDEX('Individual UI'!$E$6:$H$6,1,H2086)), "")</f>
        <v/>
      </c>
      <c r="V2086" s="4" t="str">
        <f>IF($O2086 = TRUE, IF(ISBLANK(I2086), "", INDEX('Individual UI'!$E$6:$H$6,1,I2086)), "")</f>
        <v/>
      </c>
      <c r="W2086" s="4" t="str">
        <f>IF($O2086 = TRUE, IF(ISBLANK(J2086), "", INDEX('Individual UI'!$E$6:$H$6,1,J2086)), "")</f>
        <v/>
      </c>
      <c r="X2086" s="4" t="str">
        <f>IF($O2086 = TRUE, IF(ISBLANK(K2086), "", INDEX('Individual UI'!$E$6:$H$6,1,K2086)), "")</f>
        <v/>
      </c>
      <c r="Y2086" s="4" t="str">
        <f>IF($O2086 = TRUE, IF(ISBLANK(L2086), "", INDEX('Individual UI'!$E$6:$H$6,1,L2086)), "")</f>
        <v/>
      </c>
      <c r="Z2086" s="4" t="str">
        <f>IF($O2086 = TRUE, IF(ISBLANK(M2086), "", INDEX('Individual UI'!$E$6:$H$6,1,M2086)), "")</f>
        <v/>
      </c>
      <c r="AA2086" s="14" t="str">
        <f>IF($O2086 = TRUE, IF(ISBLANK(N2086), "", INDEX('Individual UI'!$E$6:$H$6,1,N2086)), "")</f>
        <v/>
      </c>
      <c r="AB2086" s="11" t="str">
        <f>IF($O2086 = TRUE, EXP(MMULT($P2086:$AA2086, Documentation!D$39:D$50) + Documentation!D$51), "")</f>
        <v/>
      </c>
      <c r="AC2086" s="4" t="str">
        <f>IF($O2086 = TRUE, EXP(MMULT($P2086:$AA2086, Documentation!E$39:E$50) + Documentation!E$51), "")</f>
        <v/>
      </c>
      <c r="AD2086" s="4" t="str">
        <f>IF($O2086 = TRUE, EXP(MMULT($P2086:$AA2086, Documentation!F$39:F$50) + Documentation!F$51), "")</f>
        <v/>
      </c>
      <c r="AE2086" s="4" t="str">
        <f>IF($O2086 = TRUE, EXP(MMULT($P2086:$AA2086, Documentation!G$39:G$50) + Documentation!G$51), "")</f>
        <v/>
      </c>
      <c r="AF2086" s="14" t="str">
        <f>IF($O2086 = TRUE, EXP(MMULT($P2086:$AA2086, Documentation!H$39:H$50) + Documentation!H$51), "")</f>
        <v/>
      </c>
      <c r="AG2086" s="30" t="str">
        <f t="shared" si="449"/>
        <v/>
      </c>
      <c r="AH2086" s="28" t="str">
        <f t="shared" si="450"/>
        <v/>
      </c>
      <c r="AI2086" s="28" t="str">
        <f t="shared" si="451"/>
        <v/>
      </c>
      <c r="AJ2086" s="28" t="str">
        <f t="shared" si="452"/>
        <v/>
      </c>
      <c r="AK2086" s="33" t="str">
        <f t="shared" si="453"/>
        <v/>
      </c>
      <c r="AL2086" s="11" t="str">
        <f t="shared" si="454"/>
        <v/>
      </c>
      <c r="AM2086" s="14" t="str">
        <f>IF($O2086 = TRUE, INDEX(Documentation!$M$9:$M$13, $AL2086, 1), "")</f>
        <v/>
      </c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</row>
    <row r="2087" spans="1:64" x14ac:dyDescent="0.2">
      <c r="A2087" s="1"/>
      <c r="B2087" s="11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14"/>
      <c r="O2087" s="25" t="str">
        <f t="shared" si="448"/>
        <v/>
      </c>
      <c r="P2087" s="11" t="str">
        <f>IF($O2087 = TRUE, IF(ISBLANK(C2087), "", INDEX('Individual UI'!$E$6:$H$6,1,C2087)), "")</f>
        <v/>
      </c>
      <c r="Q2087" s="4" t="str">
        <f>IF($O2087 = TRUE, IF(ISBLANK(D2087), "", INDEX('Individual UI'!$E$6:$H$6,1,D2087)), "")</f>
        <v/>
      </c>
      <c r="R2087" s="4" t="str">
        <f>IF($O2087 = TRUE, IF(ISBLANK(E2087), "", INDEX('Individual UI'!$E$6:$H$6,1,E2087)), "")</f>
        <v/>
      </c>
      <c r="S2087" s="4" t="str">
        <f>IF($O2087 = TRUE, IF(ISBLANK(F2087), "", INDEX('Individual UI'!$E$6:$H$6,1,F2087)), "")</f>
        <v/>
      </c>
      <c r="T2087" s="4" t="str">
        <f>IF($O2087 = TRUE, IF(ISBLANK(G2087), "", INDEX('Individual UI'!$E$6:$H$6,1,G2087)), "")</f>
        <v/>
      </c>
      <c r="U2087" s="4" t="str">
        <f>IF($O2087 = TRUE, IF(ISBLANK(H2087), "", INDEX('Individual UI'!$E$6:$H$6,1,H2087)), "")</f>
        <v/>
      </c>
      <c r="V2087" s="4" t="str">
        <f>IF($O2087 = TRUE, IF(ISBLANK(I2087), "", INDEX('Individual UI'!$E$6:$H$6,1,I2087)), "")</f>
        <v/>
      </c>
      <c r="W2087" s="4" t="str">
        <f>IF($O2087 = TRUE, IF(ISBLANK(J2087), "", INDEX('Individual UI'!$E$6:$H$6,1,J2087)), "")</f>
        <v/>
      </c>
      <c r="X2087" s="4" t="str">
        <f>IF($O2087 = TRUE, IF(ISBLANK(K2087), "", INDEX('Individual UI'!$E$6:$H$6,1,K2087)), "")</f>
        <v/>
      </c>
      <c r="Y2087" s="4" t="str">
        <f>IF($O2087 = TRUE, IF(ISBLANK(L2087), "", INDEX('Individual UI'!$E$6:$H$6,1,L2087)), "")</f>
        <v/>
      </c>
      <c r="Z2087" s="4" t="str">
        <f>IF($O2087 = TRUE, IF(ISBLANK(M2087), "", INDEX('Individual UI'!$E$6:$H$6,1,M2087)), "")</f>
        <v/>
      </c>
      <c r="AA2087" s="14" t="str">
        <f>IF($O2087 = TRUE, IF(ISBLANK(N2087), "", INDEX('Individual UI'!$E$6:$H$6,1,N2087)), "")</f>
        <v/>
      </c>
      <c r="AB2087" s="11" t="str">
        <f>IF($O2087 = TRUE, EXP(MMULT($P2087:$AA2087, Documentation!D$39:D$50) + Documentation!D$51), "")</f>
        <v/>
      </c>
      <c r="AC2087" s="4" t="str">
        <f>IF($O2087 = TRUE, EXP(MMULT($P2087:$AA2087, Documentation!E$39:E$50) + Documentation!E$51), "")</f>
        <v/>
      </c>
      <c r="AD2087" s="4" t="str">
        <f>IF($O2087 = TRUE, EXP(MMULT($P2087:$AA2087, Documentation!F$39:F$50) + Documentation!F$51), "")</f>
        <v/>
      </c>
      <c r="AE2087" s="4" t="str">
        <f>IF($O2087 = TRUE, EXP(MMULT($P2087:$AA2087, Documentation!G$39:G$50) + Documentation!G$51), "")</f>
        <v/>
      </c>
      <c r="AF2087" s="14" t="str">
        <f>IF($O2087 = TRUE, EXP(MMULT($P2087:$AA2087, Documentation!H$39:H$50) + Documentation!H$51), "")</f>
        <v/>
      </c>
      <c r="AG2087" s="30" t="str">
        <f t="shared" si="449"/>
        <v/>
      </c>
      <c r="AH2087" s="28" t="str">
        <f t="shared" si="450"/>
        <v/>
      </c>
      <c r="AI2087" s="28" t="str">
        <f t="shared" si="451"/>
        <v/>
      </c>
      <c r="AJ2087" s="28" t="str">
        <f t="shared" si="452"/>
        <v/>
      </c>
      <c r="AK2087" s="33" t="str">
        <f t="shared" si="453"/>
        <v/>
      </c>
      <c r="AL2087" s="11" t="str">
        <f t="shared" si="454"/>
        <v/>
      </c>
      <c r="AM2087" s="14" t="str">
        <f>IF($O2087 = TRUE, INDEX(Documentation!$M$9:$M$13, $AL2087, 1), "")</f>
        <v/>
      </c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</row>
    <row r="2088" spans="1:64" x14ac:dyDescent="0.2">
      <c r="A2088" s="1"/>
      <c r="B2088" s="11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14"/>
      <c r="O2088" s="25" t="str">
        <f t="shared" si="448"/>
        <v/>
      </c>
      <c r="P2088" s="11" t="str">
        <f>IF($O2088 = TRUE, IF(ISBLANK(C2088), "", INDEX('Individual UI'!$E$6:$H$6,1,C2088)), "")</f>
        <v/>
      </c>
      <c r="Q2088" s="4" t="str">
        <f>IF($O2088 = TRUE, IF(ISBLANK(D2088), "", INDEX('Individual UI'!$E$6:$H$6,1,D2088)), "")</f>
        <v/>
      </c>
      <c r="R2088" s="4" t="str">
        <f>IF($O2088 = TRUE, IF(ISBLANK(E2088), "", INDEX('Individual UI'!$E$6:$H$6,1,E2088)), "")</f>
        <v/>
      </c>
      <c r="S2088" s="4" t="str">
        <f>IF($O2088 = TRUE, IF(ISBLANK(F2088), "", INDEX('Individual UI'!$E$6:$H$6,1,F2088)), "")</f>
        <v/>
      </c>
      <c r="T2088" s="4" t="str">
        <f>IF($O2088 = TRUE, IF(ISBLANK(G2088), "", INDEX('Individual UI'!$E$6:$H$6,1,G2088)), "")</f>
        <v/>
      </c>
      <c r="U2088" s="4" t="str">
        <f>IF($O2088 = TRUE, IF(ISBLANK(H2088), "", INDEX('Individual UI'!$E$6:$H$6,1,H2088)), "")</f>
        <v/>
      </c>
      <c r="V2088" s="4" t="str">
        <f>IF($O2088 = TRUE, IF(ISBLANK(I2088), "", INDEX('Individual UI'!$E$6:$H$6,1,I2088)), "")</f>
        <v/>
      </c>
      <c r="W2088" s="4" t="str">
        <f>IF($O2088 = TRUE, IF(ISBLANK(J2088), "", INDEX('Individual UI'!$E$6:$H$6,1,J2088)), "")</f>
        <v/>
      </c>
      <c r="X2088" s="4" t="str">
        <f>IF($O2088 = TRUE, IF(ISBLANK(K2088), "", INDEX('Individual UI'!$E$6:$H$6,1,K2088)), "")</f>
        <v/>
      </c>
      <c r="Y2088" s="4" t="str">
        <f>IF($O2088 = TRUE, IF(ISBLANK(L2088), "", INDEX('Individual UI'!$E$6:$H$6,1,L2088)), "")</f>
        <v/>
      </c>
      <c r="Z2088" s="4" t="str">
        <f>IF($O2088 = TRUE, IF(ISBLANK(M2088), "", INDEX('Individual UI'!$E$6:$H$6,1,M2088)), "")</f>
        <v/>
      </c>
      <c r="AA2088" s="14" t="str">
        <f>IF($O2088 = TRUE, IF(ISBLANK(N2088), "", INDEX('Individual UI'!$E$6:$H$6,1,N2088)), "")</f>
        <v/>
      </c>
      <c r="AB2088" s="11" t="str">
        <f>IF($O2088 = TRUE, EXP(MMULT($P2088:$AA2088, Documentation!D$39:D$50) + Documentation!D$51), "")</f>
        <v/>
      </c>
      <c r="AC2088" s="4" t="str">
        <f>IF($O2088 = TRUE, EXP(MMULT($P2088:$AA2088, Documentation!E$39:E$50) + Documentation!E$51), "")</f>
        <v/>
      </c>
      <c r="AD2088" s="4" t="str">
        <f>IF($O2088 = TRUE, EXP(MMULT($P2088:$AA2088, Documentation!F$39:F$50) + Documentation!F$51), "")</f>
        <v/>
      </c>
      <c r="AE2088" s="4" t="str">
        <f>IF($O2088 = TRUE, EXP(MMULT($P2088:$AA2088, Documentation!G$39:G$50) + Documentation!G$51), "")</f>
        <v/>
      </c>
      <c r="AF2088" s="14" t="str">
        <f>IF($O2088 = TRUE, EXP(MMULT($P2088:$AA2088, Documentation!H$39:H$50) + Documentation!H$51), "")</f>
        <v/>
      </c>
      <c r="AG2088" s="30" t="str">
        <f t="shared" si="449"/>
        <v/>
      </c>
      <c r="AH2088" s="28" t="str">
        <f t="shared" si="450"/>
        <v/>
      </c>
      <c r="AI2088" s="28" t="str">
        <f t="shared" si="451"/>
        <v/>
      </c>
      <c r="AJ2088" s="28" t="str">
        <f t="shared" si="452"/>
        <v/>
      </c>
      <c r="AK2088" s="33" t="str">
        <f t="shared" si="453"/>
        <v/>
      </c>
      <c r="AL2088" s="11" t="str">
        <f t="shared" si="454"/>
        <v/>
      </c>
      <c r="AM2088" s="14" t="str">
        <f>IF($O2088 = TRUE, INDEX(Documentation!$M$9:$M$13, $AL2088, 1), "")</f>
        <v/>
      </c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</row>
    <row r="2089" spans="1:64" x14ac:dyDescent="0.2">
      <c r="A2089" s="1"/>
      <c r="B2089" s="11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14"/>
      <c r="O2089" s="25" t="str">
        <f t="shared" si="448"/>
        <v/>
      </c>
      <c r="P2089" s="11" t="str">
        <f>IF($O2089 = TRUE, IF(ISBLANK(C2089), "", INDEX('Individual UI'!$E$6:$H$6,1,C2089)), "")</f>
        <v/>
      </c>
      <c r="Q2089" s="4" t="str">
        <f>IF($O2089 = TRUE, IF(ISBLANK(D2089), "", INDEX('Individual UI'!$E$6:$H$6,1,D2089)), "")</f>
        <v/>
      </c>
      <c r="R2089" s="4" t="str">
        <f>IF($O2089 = TRUE, IF(ISBLANK(E2089), "", INDEX('Individual UI'!$E$6:$H$6,1,E2089)), "")</f>
        <v/>
      </c>
      <c r="S2089" s="4" t="str">
        <f>IF($O2089 = TRUE, IF(ISBLANK(F2089), "", INDEX('Individual UI'!$E$6:$H$6,1,F2089)), "")</f>
        <v/>
      </c>
      <c r="T2089" s="4" t="str">
        <f>IF($O2089 = TRUE, IF(ISBLANK(G2089), "", INDEX('Individual UI'!$E$6:$H$6,1,G2089)), "")</f>
        <v/>
      </c>
      <c r="U2089" s="4" t="str">
        <f>IF($O2089 = TRUE, IF(ISBLANK(H2089), "", INDEX('Individual UI'!$E$6:$H$6,1,H2089)), "")</f>
        <v/>
      </c>
      <c r="V2089" s="4" t="str">
        <f>IF($O2089 = TRUE, IF(ISBLANK(I2089), "", INDEX('Individual UI'!$E$6:$H$6,1,I2089)), "")</f>
        <v/>
      </c>
      <c r="W2089" s="4" t="str">
        <f>IF($O2089 = TRUE, IF(ISBLANK(J2089), "", INDEX('Individual UI'!$E$6:$H$6,1,J2089)), "")</f>
        <v/>
      </c>
      <c r="X2089" s="4" t="str">
        <f>IF($O2089 = TRUE, IF(ISBLANK(K2089), "", INDEX('Individual UI'!$E$6:$H$6,1,K2089)), "")</f>
        <v/>
      </c>
      <c r="Y2089" s="4" t="str">
        <f>IF($O2089 = TRUE, IF(ISBLANK(L2089), "", INDEX('Individual UI'!$E$6:$H$6,1,L2089)), "")</f>
        <v/>
      </c>
      <c r="Z2089" s="4" t="str">
        <f>IF($O2089 = TRUE, IF(ISBLANK(M2089), "", INDEX('Individual UI'!$E$6:$H$6,1,M2089)), "")</f>
        <v/>
      </c>
      <c r="AA2089" s="14" t="str">
        <f>IF($O2089 = TRUE, IF(ISBLANK(N2089), "", INDEX('Individual UI'!$E$6:$H$6,1,N2089)), "")</f>
        <v/>
      </c>
      <c r="AB2089" s="11" t="str">
        <f>IF($O2089 = TRUE, EXP(MMULT($P2089:$AA2089, Documentation!D$39:D$50) + Documentation!D$51), "")</f>
        <v/>
      </c>
      <c r="AC2089" s="4" t="str">
        <f>IF($O2089 = TRUE, EXP(MMULT($P2089:$AA2089, Documentation!E$39:E$50) + Documentation!E$51), "")</f>
        <v/>
      </c>
      <c r="AD2089" s="4" t="str">
        <f>IF($O2089 = TRUE, EXP(MMULT($P2089:$AA2089, Documentation!F$39:F$50) + Documentation!F$51), "")</f>
        <v/>
      </c>
      <c r="AE2089" s="4" t="str">
        <f>IF($O2089 = TRUE, EXP(MMULT($P2089:$AA2089, Documentation!G$39:G$50) + Documentation!G$51), "")</f>
        <v/>
      </c>
      <c r="AF2089" s="14" t="str">
        <f>IF($O2089 = TRUE, EXP(MMULT($P2089:$AA2089, Documentation!H$39:H$50) + Documentation!H$51), "")</f>
        <v/>
      </c>
      <c r="AG2089" s="30" t="str">
        <f t="shared" si="449"/>
        <v/>
      </c>
      <c r="AH2089" s="28" t="str">
        <f t="shared" si="450"/>
        <v/>
      </c>
      <c r="AI2089" s="28" t="str">
        <f t="shared" si="451"/>
        <v/>
      </c>
      <c r="AJ2089" s="28" t="str">
        <f t="shared" si="452"/>
        <v/>
      </c>
      <c r="AK2089" s="33" t="str">
        <f t="shared" si="453"/>
        <v/>
      </c>
      <c r="AL2089" s="11" t="str">
        <f t="shared" si="454"/>
        <v/>
      </c>
      <c r="AM2089" s="14" t="str">
        <f>IF($O2089 = TRUE, INDEX(Documentation!$M$9:$M$13, $AL2089, 1), "")</f>
        <v/>
      </c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</row>
    <row r="2090" spans="1:64" x14ac:dyDescent="0.2">
      <c r="A2090" s="1"/>
      <c r="B2090" s="11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14"/>
      <c r="O2090" s="25" t="str">
        <f t="shared" si="448"/>
        <v/>
      </c>
      <c r="P2090" s="11" t="str">
        <f>IF($O2090 = TRUE, IF(ISBLANK(C2090), "", INDEX('Individual UI'!$E$6:$H$6,1,C2090)), "")</f>
        <v/>
      </c>
      <c r="Q2090" s="4" t="str">
        <f>IF($O2090 = TRUE, IF(ISBLANK(D2090), "", INDEX('Individual UI'!$E$6:$H$6,1,D2090)), "")</f>
        <v/>
      </c>
      <c r="R2090" s="4" t="str">
        <f>IF($O2090 = TRUE, IF(ISBLANK(E2090), "", INDEX('Individual UI'!$E$6:$H$6,1,E2090)), "")</f>
        <v/>
      </c>
      <c r="S2090" s="4" t="str">
        <f>IF($O2090 = TRUE, IF(ISBLANK(F2090), "", INDEX('Individual UI'!$E$6:$H$6,1,F2090)), "")</f>
        <v/>
      </c>
      <c r="T2090" s="4" t="str">
        <f>IF($O2090 = TRUE, IF(ISBLANK(G2090), "", INDEX('Individual UI'!$E$6:$H$6,1,G2090)), "")</f>
        <v/>
      </c>
      <c r="U2090" s="4" t="str">
        <f>IF($O2090 = TRUE, IF(ISBLANK(H2090), "", INDEX('Individual UI'!$E$6:$H$6,1,H2090)), "")</f>
        <v/>
      </c>
      <c r="V2090" s="4" t="str">
        <f>IF($O2090 = TRUE, IF(ISBLANK(I2090), "", INDEX('Individual UI'!$E$6:$H$6,1,I2090)), "")</f>
        <v/>
      </c>
      <c r="W2090" s="4" t="str">
        <f>IF($O2090 = TRUE, IF(ISBLANK(J2090), "", INDEX('Individual UI'!$E$6:$H$6,1,J2090)), "")</f>
        <v/>
      </c>
      <c r="X2090" s="4" t="str">
        <f>IF($O2090 = TRUE, IF(ISBLANK(K2090), "", INDEX('Individual UI'!$E$6:$H$6,1,K2090)), "")</f>
        <v/>
      </c>
      <c r="Y2090" s="4" t="str">
        <f>IF($O2090 = TRUE, IF(ISBLANK(L2090), "", INDEX('Individual UI'!$E$6:$H$6,1,L2090)), "")</f>
        <v/>
      </c>
      <c r="Z2090" s="4" t="str">
        <f>IF($O2090 = TRUE, IF(ISBLANK(M2090), "", INDEX('Individual UI'!$E$6:$H$6,1,M2090)), "")</f>
        <v/>
      </c>
      <c r="AA2090" s="14" t="str">
        <f>IF($O2090 = TRUE, IF(ISBLANK(N2090), "", INDEX('Individual UI'!$E$6:$H$6,1,N2090)), "")</f>
        <v/>
      </c>
      <c r="AB2090" s="11" t="str">
        <f>IF($O2090 = TRUE, EXP(MMULT($P2090:$AA2090, Documentation!D$39:D$50) + Documentation!D$51), "")</f>
        <v/>
      </c>
      <c r="AC2090" s="4" t="str">
        <f>IF($O2090 = TRUE, EXP(MMULT($P2090:$AA2090, Documentation!E$39:E$50) + Documentation!E$51), "")</f>
        <v/>
      </c>
      <c r="AD2090" s="4" t="str">
        <f>IF($O2090 = TRUE, EXP(MMULT($P2090:$AA2090, Documentation!F$39:F$50) + Documentation!F$51), "")</f>
        <v/>
      </c>
      <c r="AE2090" s="4" t="str">
        <f>IF($O2090 = TRUE, EXP(MMULT($P2090:$AA2090, Documentation!G$39:G$50) + Documentation!G$51), "")</f>
        <v/>
      </c>
      <c r="AF2090" s="14" t="str">
        <f>IF($O2090 = TRUE, EXP(MMULT($P2090:$AA2090, Documentation!H$39:H$50) + Documentation!H$51), "")</f>
        <v/>
      </c>
      <c r="AG2090" s="30" t="str">
        <f t="shared" si="449"/>
        <v/>
      </c>
      <c r="AH2090" s="28" t="str">
        <f t="shared" si="450"/>
        <v/>
      </c>
      <c r="AI2090" s="28" t="str">
        <f t="shared" si="451"/>
        <v/>
      </c>
      <c r="AJ2090" s="28" t="str">
        <f t="shared" si="452"/>
        <v/>
      </c>
      <c r="AK2090" s="33" t="str">
        <f t="shared" si="453"/>
        <v/>
      </c>
      <c r="AL2090" s="11" t="str">
        <f t="shared" si="454"/>
        <v/>
      </c>
      <c r="AM2090" s="14" t="str">
        <f>IF($O2090 = TRUE, INDEX(Documentation!$M$9:$M$13, $AL2090, 1), "")</f>
        <v/>
      </c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</row>
    <row r="2091" spans="1:64" x14ac:dyDescent="0.2">
      <c r="A2091" s="1"/>
      <c r="B2091" s="11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14"/>
      <c r="O2091" s="25" t="str">
        <f t="shared" si="448"/>
        <v/>
      </c>
      <c r="P2091" s="11" t="str">
        <f>IF($O2091 = TRUE, IF(ISBLANK(C2091), "", INDEX('Individual UI'!$E$6:$H$6,1,C2091)), "")</f>
        <v/>
      </c>
      <c r="Q2091" s="4" t="str">
        <f>IF($O2091 = TRUE, IF(ISBLANK(D2091), "", INDEX('Individual UI'!$E$6:$H$6,1,D2091)), "")</f>
        <v/>
      </c>
      <c r="R2091" s="4" t="str">
        <f>IF($O2091 = TRUE, IF(ISBLANK(E2091), "", INDEX('Individual UI'!$E$6:$H$6,1,E2091)), "")</f>
        <v/>
      </c>
      <c r="S2091" s="4" t="str">
        <f>IF($O2091 = TRUE, IF(ISBLANK(F2091), "", INDEX('Individual UI'!$E$6:$H$6,1,F2091)), "")</f>
        <v/>
      </c>
      <c r="T2091" s="4" t="str">
        <f>IF($O2091 = TRUE, IF(ISBLANK(G2091), "", INDEX('Individual UI'!$E$6:$H$6,1,G2091)), "")</f>
        <v/>
      </c>
      <c r="U2091" s="4" t="str">
        <f>IF($O2091 = TRUE, IF(ISBLANK(H2091), "", INDEX('Individual UI'!$E$6:$H$6,1,H2091)), "")</f>
        <v/>
      </c>
      <c r="V2091" s="4" t="str">
        <f>IF($O2091 = TRUE, IF(ISBLANK(I2091), "", INDEX('Individual UI'!$E$6:$H$6,1,I2091)), "")</f>
        <v/>
      </c>
      <c r="W2091" s="4" t="str">
        <f>IF($O2091 = TRUE, IF(ISBLANK(J2091), "", INDEX('Individual UI'!$E$6:$H$6,1,J2091)), "")</f>
        <v/>
      </c>
      <c r="X2091" s="4" t="str">
        <f>IF($O2091 = TRUE, IF(ISBLANK(K2091), "", INDEX('Individual UI'!$E$6:$H$6,1,K2091)), "")</f>
        <v/>
      </c>
      <c r="Y2091" s="4" t="str">
        <f>IF($O2091 = TRUE, IF(ISBLANK(L2091), "", INDEX('Individual UI'!$E$6:$H$6,1,L2091)), "")</f>
        <v/>
      </c>
      <c r="Z2091" s="4" t="str">
        <f>IF($O2091 = TRUE, IF(ISBLANK(M2091), "", INDEX('Individual UI'!$E$6:$H$6,1,M2091)), "")</f>
        <v/>
      </c>
      <c r="AA2091" s="14" t="str">
        <f>IF($O2091 = TRUE, IF(ISBLANK(N2091), "", INDEX('Individual UI'!$E$6:$H$6,1,N2091)), "")</f>
        <v/>
      </c>
      <c r="AB2091" s="11" t="str">
        <f>IF($O2091 = TRUE, EXP(MMULT($P2091:$AA2091, Documentation!D$39:D$50) + Documentation!D$51), "")</f>
        <v/>
      </c>
      <c r="AC2091" s="4" t="str">
        <f>IF($O2091 = TRUE, EXP(MMULT($P2091:$AA2091, Documentation!E$39:E$50) + Documentation!E$51), "")</f>
        <v/>
      </c>
      <c r="AD2091" s="4" t="str">
        <f>IF($O2091 = TRUE, EXP(MMULT($P2091:$AA2091, Documentation!F$39:F$50) + Documentation!F$51), "")</f>
        <v/>
      </c>
      <c r="AE2091" s="4" t="str">
        <f>IF($O2091 = TRUE, EXP(MMULT($P2091:$AA2091, Documentation!G$39:G$50) + Documentation!G$51), "")</f>
        <v/>
      </c>
      <c r="AF2091" s="14" t="str">
        <f>IF($O2091 = TRUE, EXP(MMULT($P2091:$AA2091, Documentation!H$39:H$50) + Documentation!H$51), "")</f>
        <v/>
      </c>
      <c r="AG2091" s="30" t="str">
        <f t="shared" si="449"/>
        <v/>
      </c>
      <c r="AH2091" s="28" t="str">
        <f t="shared" si="450"/>
        <v/>
      </c>
      <c r="AI2091" s="28" t="str">
        <f t="shared" si="451"/>
        <v/>
      </c>
      <c r="AJ2091" s="28" t="str">
        <f t="shared" si="452"/>
        <v/>
      </c>
      <c r="AK2091" s="33" t="str">
        <f t="shared" si="453"/>
        <v/>
      </c>
      <c r="AL2091" s="11" t="str">
        <f t="shared" si="454"/>
        <v/>
      </c>
      <c r="AM2091" s="14" t="str">
        <f>IF($O2091 = TRUE, INDEX(Documentation!$M$9:$M$13, $AL2091, 1), "")</f>
        <v/>
      </c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</row>
    <row r="2092" spans="1:64" x14ac:dyDescent="0.2">
      <c r="A2092" s="1"/>
      <c r="B2092" s="11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14"/>
      <c r="O2092" s="25" t="str">
        <f t="shared" si="448"/>
        <v/>
      </c>
      <c r="P2092" s="11" t="str">
        <f>IF($O2092 = TRUE, IF(ISBLANK(C2092), "", INDEX('Individual UI'!$E$6:$H$6,1,C2092)), "")</f>
        <v/>
      </c>
      <c r="Q2092" s="4" t="str">
        <f>IF($O2092 = TRUE, IF(ISBLANK(D2092), "", INDEX('Individual UI'!$E$6:$H$6,1,D2092)), "")</f>
        <v/>
      </c>
      <c r="R2092" s="4" t="str">
        <f>IF($O2092 = TRUE, IF(ISBLANK(E2092), "", INDEX('Individual UI'!$E$6:$H$6,1,E2092)), "")</f>
        <v/>
      </c>
      <c r="S2092" s="4" t="str">
        <f>IF($O2092 = TRUE, IF(ISBLANK(F2092), "", INDEX('Individual UI'!$E$6:$H$6,1,F2092)), "")</f>
        <v/>
      </c>
      <c r="T2092" s="4" t="str">
        <f>IF($O2092 = TRUE, IF(ISBLANK(G2092), "", INDEX('Individual UI'!$E$6:$H$6,1,G2092)), "")</f>
        <v/>
      </c>
      <c r="U2092" s="4" t="str">
        <f>IF($O2092 = TRUE, IF(ISBLANK(H2092), "", INDEX('Individual UI'!$E$6:$H$6,1,H2092)), "")</f>
        <v/>
      </c>
      <c r="V2092" s="4" t="str">
        <f>IF($O2092 = TRUE, IF(ISBLANK(I2092), "", INDEX('Individual UI'!$E$6:$H$6,1,I2092)), "")</f>
        <v/>
      </c>
      <c r="W2092" s="4" t="str">
        <f>IF($O2092 = TRUE, IF(ISBLANK(J2092), "", INDEX('Individual UI'!$E$6:$H$6,1,J2092)), "")</f>
        <v/>
      </c>
      <c r="X2092" s="4" t="str">
        <f>IF($O2092 = TRUE, IF(ISBLANK(K2092), "", INDEX('Individual UI'!$E$6:$H$6,1,K2092)), "")</f>
        <v/>
      </c>
      <c r="Y2092" s="4" t="str">
        <f>IF($O2092 = TRUE, IF(ISBLANK(L2092), "", INDEX('Individual UI'!$E$6:$H$6,1,L2092)), "")</f>
        <v/>
      </c>
      <c r="Z2092" s="4" t="str">
        <f>IF($O2092 = TRUE, IF(ISBLANK(M2092), "", INDEX('Individual UI'!$E$6:$H$6,1,M2092)), "")</f>
        <v/>
      </c>
      <c r="AA2092" s="14" t="str">
        <f>IF($O2092 = TRUE, IF(ISBLANK(N2092), "", INDEX('Individual UI'!$E$6:$H$6,1,N2092)), "")</f>
        <v/>
      </c>
      <c r="AB2092" s="11" t="str">
        <f>IF($O2092 = TRUE, EXP(MMULT($P2092:$AA2092, Documentation!D$39:D$50) + Documentation!D$51), "")</f>
        <v/>
      </c>
      <c r="AC2092" s="4" t="str">
        <f>IF($O2092 = TRUE, EXP(MMULT($P2092:$AA2092, Documentation!E$39:E$50) + Documentation!E$51), "")</f>
        <v/>
      </c>
      <c r="AD2092" s="4" t="str">
        <f>IF($O2092 = TRUE, EXP(MMULT($P2092:$AA2092, Documentation!F$39:F$50) + Documentation!F$51), "")</f>
        <v/>
      </c>
      <c r="AE2092" s="4" t="str">
        <f>IF($O2092 = TRUE, EXP(MMULT($P2092:$AA2092, Documentation!G$39:G$50) + Documentation!G$51), "")</f>
        <v/>
      </c>
      <c r="AF2092" s="14" t="str">
        <f>IF($O2092 = TRUE, EXP(MMULT($P2092:$AA2092, Documentation!H$39:H$50) + Documentation!H$51), "")</f>
        <v/>
      </c>
      <c r="AG2092" s="30" t="str">
        <f t="shared" si="449"/>
        <v/>
      </c>
      <c r="AH2092" s="28" t="str">
        <f t="shared" si="450"/>
        <v/>
      </c>
      <c r="AI2092" s="28" t="str">
        <f t="shared" si="451"/>
        <v/>
      </c>
      <c r="AJ2092" s="28" t="str">
        <f t="shared" si="452"/>
        <v/>
      </c>
      <c r="AK2092" s="33" t="str">
        <f t="shared" si="453"/>
        <v/>
      </c>
      <c r="AL2092" s="11" t="str">
        <f t="shared" si="454"/>
        <v/>
      </c>
      <c r="AM2092" s="14" t="str">
        <f>IF($O2092 = TRUE, INDEX(Documentation!$M$9:$M$13, $AL2092, 1), "")</f>
        <v/>
      </c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</row>
    <row r="2093" spans="1:64" x14ac:dyDescent="0.2">
      <c r="A2093" s="1"/>
      <c r="B2093" s="11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14"/>
      <c r="O2093" s="25" t="str">
        <f t="shared" si="448"/>
        <v/>
      </c>
      <c r="P2093" s="11" t="str">
        <f>IF($O2093 = TRUE, IF(ISBLANK(C2093), "", INDEX('Individual UI'!$E$6:$H$6,1,C2093)), "")</f>
        <v/>
      </c>
      <c r="Q2093" s="4" t="str">
        <f>IF($O2093 = TRUE, IF(ISBLANK(D2093), "", INDEX('Individual UI'!$E$6:$H$6,1,D2093)), "")</f>
        <v/>
      </c>
      <c r="R2093" s="4" t="str">
        <f>IF($O2093 = TRUE, IF(ISBLANK(E2093), "", INDEX('Individual UI'!$E$6:$H$6,1,E2093)), "")</f>
        <v/>
      </c>
      <c r="S2093" s="4" t="str">
        <f>IF($O2093 = TRUE, IF(ISBLANK(F2093), "", INDEX('Individual UI'!$E$6:$H$6,1,F2093)), "")</f>
        <v/>
      </c>
      <c r="T2093" s="4" t="str">
        <f>IF($O2093 = TRUE, IF(ISBLANK(G2093), "", INDEX('Individual UI'!$E$6:$H$6,1,G2093)), "")</f>
        <v/>
      </c>
      <c r="U2093" s="4" t="str">
        <f>IF($O2093 = TRUE, IF(ISBLANK(H2093), "", INDEX('Individual UI'!$E$6:$H$6,1,H2093)), "")</f>
        <v/>
      </c>
      <c r="V2093" s="4" t="str">
        <f>IF($O2093 = TRUE, IF(ISBLANK(I2093), "", INDEX('Individual UI'!$E$6:$H$6,1,I2093)), "")</f>
        <v/>
      </c>
      <c r="W2093" s="4" t="str">
        <f>IF($O2093 = TRUE, IF(ISBLANK(J2093), "", INDEX('Individual UI'!$E$6:$H$6,1,J2093)), "")</f>
        <v/>
      </c>
      <c r="X2093" s="4" t="str">
        <f>IF($O2093 = TRUE, IF(ISBLANK(K2093), "", INDEX('Individual UI'!$E$6:$H$6,1,K2093)), "")</f>
        <v/>
      </c>
      <c r="Y2093" s="4" t="str">
        <f>IF($O2093 = TRUE, IF(ISBLANK(L2093), "", INDEX('Individual UI'!$E$6:$H$6,1,L2093)), "")</f>
        <v/>
      </c>
      <c r="Z2093" s="4" t="str">
        <f>IF($O2093 = TRUE, IF(ISBLANK(M2093), "", INDEX('Individual UI'!$E$6:$H$6,1,M2093)), "")</f>
        <v/>
      </c>
      <c r="AA2093" s="14" t="str">
        <f>IF($O2093 = TRUE, IF(ISBLANK(N2093), "", INDEX('Individual UI'!$E$6:$H$6,1,N2093)), "")</f>
        <v/>
      </c>
      <c r="AB2093" s="11" t="str">
        <f>IF($O2093 = TRUE, EXP(MMULT($P2093:$AA2093, Documentation!D$39:D$50) + Documentation!D$51), "")</f>
        <v/>
      </c>
      <c r="AC2093" s="4" t="str">
        <f>IF($O2093 = TRUE, EXP(MMULT($P2093:$AA2093, Documentation!E$39:E$50) + Documentation!E$51), "")</f>
        <v/>
      </c>
      <c r="AD2093" s="4" t="str">
        <f>IF($O2093 = TRUE, EXP(MMULT($P2093:$AA2093, Documentation!F$39:F$50) + Documentation!F$51), "")</f>
        <v/>
      </c>
      <c r="AE2093" s="4" t="str">
        <f>IF($O2093 = TRUE, EXP(MMULT($P2093:$AA2093, Documentation!G$39:G$50) + Documentation!G$51), "")</f>
        <v/>
      </c>
      <c r="AF2093" s="14" t="str">
        <f>IF($O2093 = TRUE, EXP(MMULT($P2093:$AA2093, Documentation!H$39:H$50) + Documentation!H$51), "")</f>
        <v/>
      </c>
      <c r="AG2093" s="30" t="str">
        <f t="shared" si="449"/>
        <v/>
      </c>
      <c r="AH2093" s="28" t="str">
        <f t="shared" si="450"/>
        <v/>
      </c>
      <c r="AI2093" s="28" t="str">
        <f t="shared" si="451"/>
        <v/>
      </c>
      <c r="AJ2093" s="28" t="str">
        <f t="shared" si="452"/>
        <v/>
      </c>
      <c r="AK2093" s="33" t="str">
        <f t="shared" si="453"/>
        <v/>
      </c>
      <c r="AL2093" s="11" t="str">
        <f t="shared" si="454"/>
        <v/>
      </c>
      <c r="AM2093" s="14" t="str">
        <f>IF($O2093 = TRUE, INDEX(Documentation!$M$9:$M$13, $AL2093, 1), "")</f>
        <v/>
      </c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</row>
    <row r="2094" spans="1:64" x14ac:dyDescent="0.2">
      <c r="A2094" s="1"/>
      <c r="B2094" s="11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14"/>
      <c r="O2094" s="25" t="str">
        <f t="shared" si="448"/>
        <v/>
      </c>
      <c r="P2094" s="11" t="str">
        <f>IF($O2094 = TRUE, IF(ISBLANK(C2094), "", INDEX('Individual UI'!$E$6:$H$6,1,C2094)), "")</f>
        <v/>
      </c>
      <c r="Q2094" s="4" t="str">
        <f>IF($O2094 = TRUE, IF(ISBLANK(D2094), "", INDEX('Individual UI'!$E$6:$H$6,1,D2094)), "")</f>
        <v/>
      </c>
      <c r="R2094" s="4" t="str">
        <f>IF($O2094 = TRUE, IF(ISBLANK(E2094), "", INDEX('Individual UI'!$E$6:$H$6,1,E2094)), "")</f>
        <v/>
      </c>
      <c r="S2094" s="4" t="str">
        <f>IF($O2094 = TRUE, IF(ISBLANK(F2094), "", INDEX('Individual UI'!$E$6:$H$6,1,F2094)), "")</f>
        <v/>
      </c>
      <c r="T2094" s="4" t="str">
        <f>IF($O2094 = TRUE, IF(ISBLANK(G2094), "", INDEX('Individual UI'!$E$6:$H$6,1,G2094)), "")</f>
        <v/>
      </c>
      <c r="U2094" s="4" t="str">
        <f>IF($O2094 = TRUE, IF(ISBLANK(H2094), "", INDEX('Individual UI'!$E$6:$H$6,1,H2094)), "")</f>
        <v/>
      </c>
      <c r="V2094" s="4" t="str">
        <f>IF($O2094 = TRUE, IF(ISBLANK(I2094), "", INDEX('Individual UI'!$E$6:$H$6,1,I2094)), "")</f>
        <v/>
      </c>
      <c r="W2094" s="4" t="str">
        <f>IF($O2094 = TRUE, IF(ISBLANK(J2094), "", INDEX('Individual UI'!$E$6:$H$6,1,J2094)), "")</f>
        <v/>
      </c>
      <c r="X2094" s="4" t="str">
        <f>IF($O2094 = TRUE, IF(ISBLANK(K2094), "", INDEX('Individual UI'!$E$6:$H$6,1,K2094)), "")</f>
        <v/>
      </c>
      <c r="Y2094" s="4" t="str">
        <f>IF($O2094 = TRUE, IF(ISBLANK(L2094), "", INDEX('Individual UI'!$E$6:$H$6,1,L2094)), "")</f>
        <v/>
      </c>
      <c r="Z2094" s="4" t="str">
        <f>IF($O2094 = TRUE, IF(ISBLANK(M2094), "", INDEX('Individual UI'!$E$6:$H$6,1,M2094)), "")</f>
        <v/>
      </c>
      <c r="AA2094" s="14" t="str">
        <f>IF($O2094 = TRUE, IF(ISBLANK(N2094), "", INDEX('Individual UI'!$E$6:$H$6,1,N2094)), "")</f>
        <v/>
      </c>
      <c r="AB2094" s="11" t="str">
        <f>IF($O2094 = TRUE, EXP(MMULT($P2094:$AA2094, Documentation!D$39:D$50) + Documentation!D$51), "")</f>
        <v/>
      </c>
      <c r="AC2094" s="4" t="str">
        <f>IF($O2094 = TRUE, EXP(MMULT($P2094:$AA2094, Documentation!E$39:E$50) + Documentation!E$51), "")</f>
        <v/>
      </c>
      <c r="AD2094" s="4" t="str">
        <f>IF($O2094 = TRUE, EXP(MMULT($P2094:$AA2094, Documentation!F$39:F$50) + Documentation!F$51), "")</f>
        <v/>
      </c>
      <c r="AE2094" s="4" t="str">
        <f>IF($O2094 = TRUE, EXP(MMULT($P2094:$AA2094, Documentation!G$39:G$50) + Documentation!G$51), "")</f>
        <v/>
      </c>
      <c r="AF2094" s="14" t="str">
        <f>IF($O2094 = TRUE, EXP(MMULT($P2094:$AA2094, Documentation!H$39:H$50) + Documentation!H$51), "")</f>
        <v/>
      </c>
      <c r="AG2094" s="30" t="str">
        <f t="shared" si="449"/>
        <v/>
      </c>
      <c r="AH2094" s="28" t="str">
        <f t="shared" si="450"/>
        <v/>
      </c>
      <c r="AI2094" s="28" t="str">
        <f t="shared" si="451"/>
        <v/>
      </c>
      <c r="AJ2094" s="28" t="str">
        <f t="shared" si="452"/>
        <v/>
      </c>
      <c r="AK2094" s="33" t="str">
        <f t="shared" si="453"/>
        <v/>
      </c>
      <c r="AL2094" s="11" t="str">
        <f t="shared" si="454"/>
        <v/>
      </c>
      <c r="AM2094" s="14" t="str">
        <f>IF($O2094 = TRUE, INDEX(Documentation!$M$9:$M$13, $AL2094, 1), "")</f>
        <v/>
      </c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</row>
    <row r="2095" spans="1:64" x14ac:dyDescent="0.2">
      <c r="A2095" s="1"/>
      <c r="B2095" s="11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14"/>
      <c r="O2095" s="25" t="str">
        <f t="shared" si="448"/>
        <v/>
      </c>
      <c r="P2095" s="11" t="str">
        <f>IF($O2095 = TRUE, IF(ISBLANK(C2095), "", INDEX('Individual UI'!$E$6:$H$6,1,C2095)), "")</f>
        <v/>
      </c>
      <c r="Q2095" s="4" t="str">
        <f>IF($O2095 = TRUE, IF(ISBLANK(D2095), "", INDEX('Individual UI'!$E$6:$H$6,1,D2095)), "")</f>
        <v/>
      </c>
      <c r="R2095" s="4" t="str">
        <f>IF($O2095 = TRUE, IF(ISBLANK(E2095), "", INDEX('Individual UI'!$E$6:$H$6,1,E2095)), "")</f>
        <v/>
      </c>
      <c r="S2095" s="4" t="str">
        <f>IF($O2095 = TRUE, IF(ISBLANK(F2095), "", INDEX('Individual UI'!$E$6:$H$6,1,F2095)), "")</f>
        <v/>
      </c>
      <c r="T2095" s="4" t="str">
        <f>IF($O2095 = TRUE, IF(ISBLANK(G2095), "", INDEX('Individual UI'!$E$6:$H$6,1,G2095)), "")</f>
        <v/>
      </c>
      <c r="U2095" s="4" t="str">
        <f>IF($O2095 = TRUE, IF(ISBLANK(H2095), "", INDEX('Individual UI'!$E$6:$H$6,1,H2095)), "")</f>
        <v/>
      </c>
      <c r="V2095" s="4" t="str">
        <f>IF($O2095 = TRUE, IF(ISBLANK(I2095), "", INDEX('Individual UI'!$E$6:$H$6,1,I2095)), "")</f>
        <v/>
      </c>
      <c r="W2095" s="4" t="str">
        <f>IF($O2095 = TRUE, IF(ISBLANK(J2095), "", INDEX('Individual UI'!$E$6:$H$6,1,J2095)), "")</f>
        <v/>
      </c>
      <c r="X2095" s="4" t="str">
        <f>IF($O2095 = TRUE, IF(ISBLANK(K2095), "", INDEX('Individual UI'!$E$6:$H$6,1,K2095)), "")</f>
        <v/>
      </c>
      <c r="Y2095" s="4" t="str">
        <f>IF($O2095 = TRUE, IF(ISBLANK(L2095), "", INDEX('Individual UI'!$E$6:$H$6,1,L2095)), "")</f>
        <v/>
      </c>
      <c r="Z2095" s="4" t="str">
        <f>IF($O2095 = TRUE, IF(ISBLANK(M2095), "", INDEX('Individual UI'!$E$6:$H$6,1,M2095)), "")</f>
        <v/>
      </c>
      <c r="AA2095" s="14" t="str">
        <f>IF($O2095 = TRUE, IF(ISBLANK(N2095), "", INDEX('Individual UI'!$E$6:$H$6,1,N2095)), "")</f>
        <v/>
      </c>
      <c r="AB2095" s="11" t="str">
        <f>IF($O2095 = TRUE, EXP(MMULT($P2095:$AA2095, Documentation!D$39:D$50) + Documentation!D$51), "")</f>
        <v/>
      </c>
      <c r="AC2095" s="4" t="str">
        <f>IF($O2095 = TRUE, EXP(MMULT($P2095:$AA2095, Documentation!E$39:E$50) + Documentation!E$51), "")</f>
        <v/>
      </c>
      <c r="AD2095" s="4" t="str">
        <f>IF($O2095 = TRUE, EXP(MMULT($P2095:$AA2095, Documentation!F$39:F$50) + Documentation!F$51), "")</f>
        <v/>
      </c>
      <c r="AE2095" s="4" t="str">
        <f>IF($O2095 = TRUE, EXP(MMULT($P2095:$AA2095, Documentation!G$39:G$50) + Documentation!G$51), "")</f>
        <v/>
      </c>
      <c r="AF2095" s="14" t="str">
        <f>IF($O2095 = TRUE, EXP(MMULT($P2095:$AA2095, Documentation!H$39:H$50) + Documentation!H$51), "")</f>
        <v/>
      </c>
      <c r="AG2095" s="30" t="str">
        <f t="shared" si="449"/>
        <v/>
      </c>
      <c r="AH2095" s="28" t="str">
        <f t="shared" si="450"/>
        <v/>
      </c>
      <c r="AI2095" s="28" t="str">
        <f t="shared" si="451"/>
        <v/>
      </c>
      <c r="AJ2095" s="28" t="str">
        <f t="shared" si="452"/>
        <v/>
      </c>
      <c r="AK2095" s="33" t="str">
        <f t="shared" si="453"/>
        <v/>
      </c>
      <c r="AL2095" s="11" t="str">
        <f t="shared" si="454"/>
        <v/>
      </c>
      <c r="AM2095" s="14" t="str">
        <f>IF($O2095 = TRUE, INDEX(Documentation!$M$9:$M$13, $AL2095, 1), "")</f>
        <v/>
      </c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</row>
    <row r="2096" spans="1:64" x14ac:dyDescent="0.2">
      <c r="A2096" s="1"/>
      <c r="B2096" s="11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14"/>
      <c r="O2096" s="25" t="str">
        <f t="shared" si="448"/>
        <v/>
      </c>
      <c r="P2096" s="11" t="str">
        <f>IF($O2096 = TRUE, IF(ISBLANK(C2096), "", INDEX('Individual UI'!$E$6:$H$6,1,C2096)), "")</f>
        <v/>
      </c>
      <c r="Q2096" s="4" t="str">
        <f>IF($O2096 = TRUE, IF(ISBLANK(D2096), "", INDEX('Individual UI'!$E$6:$H$6,1,D2096)), "")</f>
        <v/>
      </c>
      <c r="R2096" s="4" t="str">
        <f>IF($O2096 = TRUE, IF(ISBLANK(E2096), "", INDEX('Individual UI'!$E$6:$H$6,1,E2096)), "")</f>
        <v/>
      </c>
      <c r="S2096" s="4" t="str">
        <f>IF($O2096 = TRUE, IF(ISBLANK(F2096), "", INDEX('Individual UI'!$E$6:$H$6,1,F2096)), "")</f>
        <v/>
      </c>
      <c r="T2096" s="4" t="str">
        <f>IF($O2096 = TRUE, IF(ISBLANK(G2096), "", INDEX('Individual UI'!$E$6:$H$6,1,G2096)), "")</f>
        <v/>
      </c>
      <c r="U2096" s="4" t="str">
        <f>IF($O2096 = TRUE, IF(ISBLANK(H2096), "", INDEX('Individual UI'!$E$6:$H$6,1,H2096)), "")</f>
        <v/>
      </c>
      <c r="V2096" s="4" t="str">
        <f>IF($O2096 = TRUE, IF(ISBLANK(I2096), "", INDEX('Individual UI'!$E$6:$H$6,1,I2096)), "")</f>
        <v/>
      </c>
      <c r="W2096" s="4" t="str">
        <f>IF($O2096 = TRUE, IF(ISBLANK(J2096), "", INDEX('Individual UI'!$E$6:$H$6,1,J2096)), "")</f>
        <v/>
      </c>
      <c r="X2096" s="4" t="str">
        <f>IF($O2096 = TRUE, IF(ISBLANK(K2096), "", INDEX('Individual UI'!$E$6:$H$6,1,K2096)), "")</f>
        <v/>
      </c>
      <c r="Y2096" s="4" t="str">
        <f>IF($O2096 = TRUE, IF(ISBLANK(L2096), "", INDEX('Individual UI'!$E$6:$H$6,1,L2096)), "")</f>
        <v/>
      </c>
      <c r="Z2096" s="4" t="str">
        <f>IF($O2096 = TRUE, IF(ISBLANK(M2096), "", INDEX('Individual UI'!$E$6:$H$6,1,M2096)), "")</f>
        <v/>
      </c>
      <c r="AA2096" s="14" t="str">
        <f>IF($O2096 = TRUE, IF(ISBLANK(N2096), "", INDEX('Individual UI'!$E$6:$H$6,1,N2096)), "")</f>
        <v/>
      </c>
      <c r="AB2096" s="11" t="str">
        <f>IF($O2096 = TRUE, EXP(MMULT($P2096:$AA2096, Documentation!D$39:D$50) + Documentation!D$51), "")</f>
        <v/>
      </c>
      <c r="AC2096" s="4" t="str">
        <f>IF($O2096 = TRUE, EXP(MMULT($P2096:$AA2096, Documentation!E$39:E$50) + Documentation!E$51), "")</f>
        <v/>
      </c>
      <c r="AD2096" s="4" t="str">
        <f>IF($O2096 = TRUE, EXP(MMULT($P2096:$AA2096, Documentation!F$39:F$50) + Documentation!F$51), "")</f>
        <v/>
      </c>
      <c r="AE2096" s="4" t="str">
        <f>IF($O2096 = TRUE, EXP(MMULT($P2096:$AA2096, Documentation!G$39:G$50) + Documentation!G$51), "")</f>
        <v/>
      </c>
      <c r="AF2096" s="14" t="str">
        <f>IF($O2096 = TRUE, EXP(MMULT($P2096:$AA2096, Documentation!H$39:H$50) + Documentation!H$51), "")</f>
        <v/>
      </c>
      <c r="AG2096" s="30" t="str">
        <f t="shared" si="449"/>
        <v/>
      </c>
      <c r="AH2096" s="28" t="str">
        <f t="shared" si="450"/>
        <v/>
      </c>
      <c r="AI2096" s="28" t="str">
        <f t="shared" si="451"/>
        <v/>
      </c>
      <c r="AJ2096" s="28" t="str">
        <f t="shared" si="452"/>
        <v/>
      </c>
      <c r="AK2096" s="33" t="str">
        <f t="shared" si="453"/>
        <v/>
      </c>
      <c r="AL2096" s="11" t="str">
        <f t="shared" si="454"/>
        <v/>
      </c>
      <c r="AM2096" s="14" t="str">
        <f>IF($O2096 = TRUE, INDEX(Documentation!$M$9:$M$13, $AL2096, 1), "")</f>
        <v/>
      </c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</row>
    <row r="2097" spans="1:64" x14ac:dyDescent="0.2">
      <c r="A2097" s="1"/>
      <c r="B2097" s="11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14"/>
      <c r="O2097" s="25" t="str">
        <f t="shared" si="448"/>
        <v/>
      </c>
      <c r="P2097" s="11" t="str">
        <f>IF($O2097 = TRUE, IF(ISBLANK(C2097), "", INDEX('Individual UI'!$E$6:$H$6,1,C2097)), "")</f>
        <v/>
      </c>
      <c r="Q2097" s="4" t="str">
        <f>IF($O2097 = TRUE, IF(ISBLANK(D2097), "", INDEX('Individual UI'!$E$6:$H$6,1,D2097)), "")</f>
        <v/>
      </c>
      <c r="R2097" s="4" t="str">
        <f>IF($O2097 = TRUE, IF(ISBLANK(E2097), "", INDEX('Individual UI'!$E$6:$H$6,1,E2097)), "")</f>
        <v/>
      </c>
      <c r="S2097" s="4" t="str">
        <f>IF($O2097 = TRUE, IF(ISBLANK(F2097), "", INDEX('Individual UI'!$E$6:$H$6,1,F2097)), "")</f>
        <v/>
      </c>
      <c r="T2097" s="4" t="str">
        <f>IF($O2097 = TRUE, IF(ISBLANK(G2097), "", INDEX('Individual UI'!$E$6:$H$6,1,G2097)), "")</f>
        <v/>
      </c>
      <c r="U2097" s="4" t="str">
        <f>IF($O2097 = TRUE, IF(ISBLANK(H2097), "", INDEX('Individual UI'!$E$6:$H$6,1,H2097)), "")</f>
        <v/>
      </c>
      <c r="V2097" s="4" t="str">
        <f>IF($O2097 = TRUE, IF(ISBLANK(I2097), "", INDEX('Individual UI'!$E$6:$H$6,1,I2097)), "")</f>
        <v/>
      </c>
      <c r="W2097" s="4" t="str">
        <f>IF($O2097 = TRUE, IF(ISBLANK(J2097), "", INDEX('Individual UI'!$E$6:$H$6,1,J2097)), "")</f>
        <v/>
      </c>
      <c r="X2097" s="4" t="str">
        <f>IF($O2097 = TRUE, IF(ISBLANK(K2097), "", INDEX('Individual UI'!$E$6:$H$6,1,K2097)), "")</f>
        <v/>
      </c>
      <c r="Y2097" s="4" t="str">
        <f>IF($O2097 = TRUE, IF(ISBLANK(L2097), "", INDEX('Individual UI'!$E$6:$H$6,1,L2097)), "")</f>
        <v/>
      </c>
      <c r="Z2097" s="4" t="str">
        <f>IF($O2097 = TRUE, IF(ISBLANK(M2097), "", INDEX('Individual UI'!$E$6:$H$6,1,M2097)), "")</f>
        <v/>
      </c>
      <c r="AA2097" s="14" t="str">
        <f>IF($O2097 = TRUE, IF(ISBLANK(N2097), "", INDEX('Individual UI'!$E$6:$H$6,1,N2097)), "")</f>
        <v/>
      </c>
      <c r="AB2097" s="11" t="str">
        <f>IF($O2097 = TRUE, EXP(MMULT($P2097:$AA2097, Documentation!D$39:D$50) + Documentation!D$51), "")</f>
        <v/>
      </c>
      <c r="AC2097" s="4" t="str">
        <f>IF($O2097 = TRUE, EXP(MMULT($P2097:$AA2097, Documentation!E$39:E$50) + Documentation!E$51), "")</f>
        <v/>
      </c>
      <c r="AD2097" s="4" t="str">
        <f>IF($O2097 = TRUE, EXP(MMULT($P2097:$AA2097, Documentation!F$39:F$50) + Documentation!F$51), "")</f>
        <v/>
      </c>
      <c r="AE2097" s="4" t="str">
        <f>IF($O2097 = TRUE, EXP(MMULT($P2097:$AA2097, Documentation!G$39:G$50) + Documentation!G$51), "")</f>
        <v/>
      </c>
      <c r="AF2097" s="14" t="str">
        <f>IF($O2097 = TRUE, EXP(MMULT($P2097:$AA2097, Documentation!H$39:H$50) + Documentation!H$51), "")</f>
        <v/>
      </c>
      <c r="AG2097" s="30" t="str">
        <f t="shared" si="449"/>
        <v/>
      </c>
      <c r="AH2097" s="28" t="str">
        <f t="shared" si="450"/>
        <v/>
      </c>
      <c r="AI2097" s="28" t="str">
        <f t="shared" si="451"/>
        <v/>
      </c>
      <c r="AJ2097" s="28" t="str">
        <f t="shared" si="452"/>
        <v/>
      </c>
      <c r="AK2097" s="33" t="str">
        <f t="shared" si="453"/>
        <v/>
      </c>
      <c r="AL2097" s="11" t="str">
        <f t="shared" si="454"/>
        <v/>
      </c>
      <c r="AM2097" s="14" t="str">
        <f>IF($O2097 = TRUE, INDEX(Documentation!$M$9:$M$13, $AL2097, 1), "")</f>
        <v/>
      </c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</row>
    <row r="2098" spans="1:64" x14ac:dyDescent="0.2">
      <c r="A2098" s="1"/>
      <c r="B2098" s="11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14"/>
      <c r="O2098" s="25" t="str">
        <f t="shared" si="448"/>
        <v/>
      </c>
      <c r="P2098" s="11" t="str">
        <f>IF($O2098 = TRUE, IF(ISBLANK(C2098), "", INDEX('Individual UI'!$E$6:$H$6,1,C2098)), "")</f>
        <v/>
      </c>
      <c r="Q2098" s="4" t="str">
        <f>IF($O2098 = TRUE, IF(ISBLANK(D2098), "", INDEX('Individual UI'!$E$6:$H$6,1,D2098)), "")</f>
        <v/>
      </c>
      <c r="R2098" s="4" t="str">
        <f>IF($O2098 = TRUE, IF(ISBLANK(E2098), "", INDEX('Individual UI'!$E$6:$H$6,1,E2098)), "")</f>
        <v/>
      </c>
      <c r="S2098" s="4" t="str">
        <f>IF($O2098 = TRUE, IF(ISBLANK(F2098), "", INDEX('Individual UI'!$E$6:$H$6,1,F2098)), "")</f>
        <v/>
      </c>
      <c r="T2098" s="4" t="str">
        <f>IF($O2098 = TRUE, IF(ISBLANK(G2098), "", INDEX('Individual UI'!$E$6:$H$6,1,G2098)), "")</f>
        <v/>
      </c>
      <c r="U2098" s="4" t="str">
        <f>IF($O2098 = TRUE, IF(ISBLANK(H2098), "", INDEX('Individual UI'!$E$6:$H$6,1,H2098)), "")</f>
        <v/>
      </c>
      <c r="V2098" s="4" t="str">
        <f>IF($O2098 = TRUE, IF(ISBLANK(I2098), "", INDEX('Individual UI'!$E$6:$H$6,1,I2098)), "")</f>
        <v/>
      </c>
      <c r="W2098" s="4" t="str">
        <f>IF($O2098 = TRUE, IF(ISBLANK(J2098), "", INDEX('Individual UI'!$E$6:$H$6,1,J2098)), "")</f>
        <v/>
      </c>
      <c r="X2098" s="4" t="str">
        <f>IF($O2098 = TRUE, IF(ISBLANK(K2098), "", INDEX('Individual UI'!$E$6:$H$6,1,K2098)), "")</f>
        <v/>
      </c>
      <c r="Y2098" s="4" t="str">
        <f>IF($O2098 = TRUE, IF(ISBLANK(L2098), "", INDEX('Individual UI'!$E$6:$H$6,1,L2098)), "")</f>
        <v/>
      </c>
      <c r="Z2098" s="4" t="str">
        <f>IF($O2098 = TRUE, IF(ISBLANK(M2098), "", INDEX('Individual UI'!$E$6:$H$6,1,M2098)), "")</f>
        <v/>
      </c>
      <c r="AA2098" s="14" t="str">
        <f>IF($O2098 = TRUE, IF(ISBLANK(N2098), "", INDEX('Individual UI'!$E$6:$H$6,1,N2098)), "")</f>
        <v/>
      </c>
      <c r="AB2098" s="11" t="str">
        <f>IF($O2098 = TRUE, EXP(MMULT($P2098:$AA2098, Documentation!D$39:D$50) + Documentation!D$51), "")</f>
        <v/>
      </c>
      <c r="AC2098" s="4" t="str">
        <f>IF($O2098 = TRUE, EXP(MMULT($P2098:$AA2098, Documentation!E$39:E$50) + Documentation!E$51), "")</f>
        <v/>
      </c>
      <c r="AD2098" s="4" t="str">
        <f>IF($O2098 = TRUE, EXP(MMULT($P2098:$AA2098, Documentation!F$39:F$50) + Documentation!F$51), "")</f>
        <v/>
      </c>
      <c r="AE2098" s="4" t="str">
        <f>IF($O2098 = TRUE, EXP(MMULT($P2098:$AA2098, Documentation!G$39:G$50) + Documentation!G$51), "")</f>
        <v/>
      </c>
      <c r="AF2098" s="14" t="str">
        <f>IF($O2098 = TRUE, EXP(MMULT($P2098:$AA2098, Documentation!H$39:H$50) + Documentation!H$51), "")</f>
        <v/>
      </c>
      <c r="AG2098" s="30" t="str">
        <f t="shared" si="449"/>
        <v/>
      </c>
      <c r="AH2098" s="28" t="str">
        <f t="shared" si="450"/>
        <v/>
      </c>
      <c r="AI2098" s="28" t="str">
        <f t="shared" si="451"/>
        <v/>
      </c>
      <c r="AJ2098" s="28" t="str">
        <f t="shared" si="452"/>
        <v/>
      </c>
      <c r="AK2098" s="33" t="str">
        <f t="shared" si="453"/>
        <v/>
      </c>
      <c r="AL2098" s="11" t="str">
        <f t="shared" si="454"/>
        <v/>
      </c>
      <c r="AM2098" s="14" t="str">
        <f>IF($O2098 = TRUE, INDEX(Documentation!$M$9:$M$13, $AL2098, 1), "")</f>
        <v/>
      </c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</row>
    <row r="2099" spans="1:64" x14ac:dyDescent="0.2">
      <c r="A2099" s="1"/>
      <c r="B2099" s="11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14"/>
      <c r="O2099" s="25" t="str">
        <f t="shared" si="448"/>
        <v/>
      </c>
      <c r="P2099" s="11" t="str">
        <f>IF($O2099 = TRUE, IF(ISBLANK(C2099), "", INDEX('Individual UI'!$E$6:$H$6,1,C2099)), "")</f>
        <v/>
      </c>
      <c r="Q2099" s="4" t="str">
        <f>IF($O2099 = TRUE, IF(ISBLANK(D2099), "", INDEX('Individual UI'!$E$6:$H$6,1,D2099)), "")</f>
        <v/>
      </c>
      <c r="R2099" s="4" t="str">
        <f>IF($O2099 = TRUE, IF(ISBLANK(E2099), "", INDEX('Individual UI'!$E$6:$H$6,1,E2099)), "")</f>
        <v/>
      </c>
      <c r="S2099" s="4" t="str">
        <f>IF($O2099 = TRUE, IF(ISBLANK(F2099), "", INDEX('Individual UI'!$E$6:$H$6,1,F2099)), "")</f>
        <v/>
      </c>
      <c r="T2099" s="4" t="str">
        <f>IF($O2099 = TRUE, IF(ISBLANK(G2099), "", INDEX('Individual UI'!$E$6:$H$6,1,G2099)), "")</f>
        <v/>
      </c>
      <c r="U2099" s="4" t="str">
        <f>IF($O2099 = TRUE, IF(ISBLANK(H2099), "", INDEX('Individual UI'!$E$6:$H$6,1,H2099)), "")</f>
        <v/>
      </c>
      <c r="V2099" s="4" t="str">
        <f>IF($O2099 = TRUE, IF(ISBLANK(I2099), "", INDEX('Individual UI'!$E$6:$H$6,1,I2099)), "")</f>
        <v/>
      </c>
      <c r="W2099" s="4" t="str">
        <f>IF($O2099 = TRUE, IF(ISBLANK(J2099), "", INDEX('Individual UI'!$E$6:$H$6,1,J2099)), "")</f>
        <v/>
      </c>
      <c r="X2099" s="4" t="str">
        <f>IF($O2099 = TRUE, IF(ISBLANK(K2099), "", INDEX('Individual UI'!$E$6:$H$6,1,K2099)), "")</f>
        <v/>
      </c>
      <c r="Y2099" s="4" t="str">
        <f>IF($O2099 = TRUE, IF(ISBLANK(L2099), "", INDEX('Individual UI'!$E$6:$H$6,1,L2099)), "")</f>
        <v/>
      </c>
      <c r="Z2099" s="4" t="str">
        <f>IF($O2099 = TRUE, IF(ISBLANK(M2099), "", INDEX('Individual UI'!$E$6:$H$6,1,M2099)), "")</f>
        <v/>
      </c>
      <c r="AA2099" s="14" t="str">
        <f>IF($O2099 = TRUE, IF(ISBLANK(N2099), "", INDEX('Individual UI'!$E$6:$H$6,1,N2099)), "")</f>
        <v/>
      </c>
      <c r="AB2099" s="11" t="str">
        <f>IF($O2099 = TRUE, EXP(MMULT($P2099:$AA2099, Documentation!D$39:D$50) + Documentation!D$51), "")</f>
        <v/>
      </c>
      <c r="AC2099" s="4" t="str">
        <f>IF($O2099 = TRUE, EXP(MMULT($P2099:$AA2099, Documentation!E$39:E$50) + Documentation!E$51), "")</f>
        <v/>
      </c>
      <c r="AD2099" s="4" t="str">
        <f>IF($O2099 = TRUE, EXP(MMULT($P2099:$AA2099, Documentation!F$39:F$50) + Documentation!F$51), "")</f>
        <v/>
      </c>
      <c r="AE2099" s="4" t="str">
        <f>IF($O2099 = TRUE, EXP(MMULT($P2099:$AA2099, Documentation!G$39:G$50) + Documentation!G$51), "")</f>
        <v/>
      </c>
      <c r="AF2099" s="14" t="str">
        <f>IF($O2099 = TRUE, EXP(MMULT($P2099:$AA2099, Documentation!H$39:H$50) + Documentation!H$51), "")</f>
        <v/>
      </c>
      <c r="AG2099" s="30" t="str">
        <f t="shared" si="449"/>
        <v/>
      </c>
      <c r="AH2099" s="28" t="str">
        <f t="shared" si="450"/>
        <v/>
      </c>
      <c r="AI2099" s="28" t="str">
        <f t="shared" si="451"/>
        <v/>
      </c>
      <c r="AJ2099" s="28" t="str">
        <f t="shared" si="452"/>
        <v/>
      </c>
      <c r="AK2099" s="33" t="str">
        <f t="shared" si="453"/>
        <v/>
      </c>
      <c r="AL2099" s="11" t="str">
        <f t="shared" si="454"/>
        <v/>
      </c>
      <c r="AM2099" s="14" t="str">
        <f>IF($O2099 = TRUE, INDEX(Documentation!$M$9:$M$13, $AL2099, 1), "")</f>
        <v/>
      </c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</row>
    <row r="2100" spans="1:64" x14ac:dyDescent="0.2">
      <c r="A2100" s="1"/>
      <c r="B2100" s="11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14"/>
      <c r="O2100" s="25" t="str">
        <f t="shared" si="448"/>
        <v/>
      </c>
      <c r="P2100" s="11" t="str">
        <f>IF($O2100 = TRUE, IF(ISBLANK(C2100), "", INDEX('Individual UI'!$E$6:$H$6,1,C2100)), "")</f>
        <v/>
      </c>
      <c r="Q2100" s="4" t="str">
        <f>IF($O2100 = TRUE, IF(ISBLANK(D2100), "", INDEX('Individual UI'!$E$6:$H$6,1,D2100)), "")</f>
        <v/>
      </c>
      <c r="R2100" s="4" t="str">
        <f>IF($O2100 = TRUE, IF(ISBLANK(E2100), "", INDEX('Individual UI'!$E$6:$H$6,1,E2100)), "")</f>
        <v/>
      </c>
      <c r="S2100" s="4" t="str">
        <f>IF($O2100 = TRUE, IF(ISBLANK(F2100), "", INDEX('Individual UI'!$E$6:$H$6,1,F2100)), "")</f>
        <v/>
      </c>
      <c r="T2100" s="4" t="str">
        <f>IF($O2100 = TRUE, IF(ISBLANK(G2100), "", INDEX('Individual UI'!$E$6:$H$6,1,G2100)), "")</f>
        <v/>
      </c>
      <c r="U2100" s="4" t="str">
        <f>IF($O2100 = TRUE, IF(ISBLANK(H2100), "", INDEX('Individual UI'!$E$6:$H$6,1,H2100)), "")</f>
        <v/>
      </c>
      <c r="V2100" s="4" t="str">
        <f>IF($O2100 = TRUE, IF(ISBLANK(I2100), "", INDEX('Individual UI'!$E$6:$H$6,1,I2100)), "")</f>
        <v/>
      </c>
      <c r="W2100" s="4" t="str">
        <f>IF($O2100 = TRUE, IF(ISBLANK(J2100), "", INDEX('Individual UI'!$E$6:$H$6,1,J2100)), "")</f>
        <v/>
      </c>
      <c r="X2100" s="4" t="str">
        <f>IF($O2100 = TRUE, IF(ISBLANK(K2100), "", INDEX('Individual UI'!$E$6:$H$6,1,K2100)), "")</f>
        <v/>
      </c>
      <c r="Y2100" s="4" t="str">
        <f>IF($O2100 = TRUE, IF(ISBLANK(L2100), "", INDEX('Individual UI'!$E$6:$H$6,1,L2100)), "")</f>
        <v/>
      </c>
      <c r="Z2100" s="4" t="str">
        <f>IF($O2100 = TRUE, IF(ISBLANK(M2100), "", INDEX('Individual UI'!$E$6:$H$6,1,M2100)), "")</f>
        <v/>
      </c>
      <c r="AA2100" s="14" t="str">
        <f>IF($O2100 = TRUE, IF(ISBLANK(N2100), "", INDEX('Individual UI'!$E$6:$H$6,1,N2100)), "")</f>
        <v/>
      </c>
      <c r="AB2100" s="11" t="str">
        <f>IF($O2100 = TRUE, EXP(MMULT($P2100:$AA2100, Documentation!D$39:D$50) + Documentation!D$51), "")</f>
        <v/>
      </c>
      <c r="AC2100" s="4" t="str">
        <f>IF($O2100 = TRUE, EXP(MMULT($P2100:$AA2100, Documentation!E$39:E$50) + Documentation!E$51), "")</f>
        <v/>
      </c>
      <c r="AD2100" s="4" t="str">
        <f>IF($O2100 = TRUE, EXP(MMULT($P2100:$AA2100, Documentation!F$39:F$50) + Documentation!F$51), "")</f>
        <v/>
      </c>
      <c r="AE2100" s="4" t="str">
        <f>IF($O2100 = TRUE, EXP(MMULT($P2100:$AA2100, Documentation!G$39:G$50) + Documentation!G$51), "")</f>
        <v/>
      </c>
      <c r="AF2100" s="14" t="str">
        <f>IF($O2100 = TRUE, EXP(MMULT($P2100:$AA2100, Documentation!H$39:H$50) + Documentation!H$51), "")</f>
        <v/>
      </c>
      <c r="AG2100" s="30" t="str">
        <f t="shared" si="449"/>
        <v/>
      </c>
      <c r="AH2100" s="28" t="str">
        <f t="shared" si="450"/>
        <v/>
      </c>
      <c r="AI2100" s="28" t="str">
        <f t="shared" si="451"/>
        <v/>
      </c>
      <c r="AJ2100" s="28" t="str">
        <f t="shared" si="452"/>
        <v/>
      </c>
      <c r="AK2100" s="33" t="str">
        <f t="shared" si="453"/>
        <v/>
      </c>
      <c r="AL2100" s="11" t="str">
        <f t="shared" si="454"/>
        <v/>
      </c>
      <c r="AM2100" s="14" t="str">
        <f>IF($O2100 = TRUE, INDEX(Documentation!$M$9:$M$13, $AL2100, 1), "")</f>
        <v/>
      </c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</row>
    <row r="2101" spans="1:64" x14ac:dyDescent="0.2">
      <c r="A2101" s="1"/>
      <c r="B2101" s="11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14"/>
      <c r="O2101" s="25" t="str">
        <f t="shared" si="448"/>
        <v/>
      </c>
      <c r="P2101" s="11" t="str">
        <f>IF($O2101 = TRUE, IF(ISBLANK(C2101), "", INDEX('Individual UI'!$E$6:$H$6,1,C2101)), "")</f>
        <v/>
      </c>
      <c r="Q2101" s="4" t="str">
        <f>IF($O2101 = TRUE, IF(ISBLANK(D2101), "", INDEX('Individual UI'!$E$6:$H$6,1,D2101)), "")</f>
        <v/>
      </c>
      <c r="R2101" s="4" t="str">
        <f>IF($O2101 = TRUE, IF(ISBLANK(E2101), "", INDEX('Individual UI'!$E$6:$H$6,1,E2101)), "")</f>
        <v/>
      </c>
      <c r="S2101" s="4" t="str">
        <f>IF($O2101 = TRUE, IF(ISBLANK(F2101), "", INDEX('Individual UI'!$E$6:$H$6,1,F2101)), "")</f>
        <v/>
      </c>
      <c r="T2101" s="4" t="str">
        <f>IF($O2101 = TRUE, IF(ISBLANK(G2101), "", INDEX('Individual UI'!$E$6:$H$6,1,G2101)), "")</f>
        <v/>
      </c>
      <c r="U2101" s="4" t="str">
        <f>IF($O2101 = TRUE, IF(ISBLANK(H2101), "", INDEX('Individual UI'!$E$6:$H$6,1,H2101)), "")</f>
        <v/>
      </c>
      <c r="V2101" s="4" t="str">
        <f>IF($O2101 = TRUE, IF(ISBLANK(I2101), "", INDEX('Individual UI'!$E$6:$H$6,1,I2101)), "")</f>
        <v/>
      </c>
      <c r="W2101" s="4" t="str">
        <f>IF($O2101 = TRUE, IF(ISBLANK(J2101), "", INDEX('Individual UI'!$E$6:$H$6,1,J2101)), "")</f>
        <v/>
      </c>
      <c r="X2101" s="4" t="str">
        <f>IF($O2101 = TRUE, IF(ISBLANK(K2101), "", INDEX('Individual UI'!$E$6:$H$6,1,K2101)), "")</f>
        <v/>
      </c>
      <c r="Y2101" s="4" t="str">
        <f>IF($O2101 = TRUE, IF(ISBLANK(L2101), "", INDEX('Individual UI'!$E$6:$H$6,1,L2101)), "")</f>
        <v/>
      </c>
      <c r="Z2101" s="4" t="str">
        <f>IF($O2101 = TRUE, IF(ISBLANK(M2101), "", INDEX('Individual UI'!$E$6:$H$6,1,M2101)), "")</f>
        <v/>
      </c>
      <c r="AA2101" s="14" t="str">
        <f>IF($O2101 = TRUE, IF(ISBLANK(N2101), "", INDEX('Individual UI'!$E$6:$H$6,1,N2101)), "")</f>
        <v/>
      </c>
      <c r="AB2101" s="11" t="str">
        <f>IF($O2101 = TRUE, EXP(MMULT($P2101:$AA2101, Documentation!D$39:D$50) + Documentation!D$51), "")</f>
        <v/>
      </c>
      <c r="AC2101" s="4" t="str">
        <f>IF($O2101 = TRUE, EXP(MMULT($P2101:$AA2101, Documentation!E$39:E$50) + Documentation!E$51), "")</f>
        <v/>
      </c>
      <c r="AD2101" s="4" t="str">
        <f>IF($O2101 = TRUE, EXP(MMULT($P2101:$AA2101, Documentation!F$39:F$50) + Documentation!F$51), "")</f>
        <v/>
      </c>
      <c r="AE2101" s="4" t="str">
        <f>IF($O2101 = TRUE, EXP(MMULT($P2101:$AA2101, Documentation!G$39:G$50) + Documentation!G$51), "")</f>
        <v/>
      </c>
      <c r="AF2101" s="14" t="str">
        <f>IF($O2101 = TRUE, EXP(MMULT($P2101:$AA2101, Documentation!H$39:H$50) + Documentation!H$51), "")</f>
        <v/>
      </c>
      <c r="AG2101" s="30" t="str">
        <f t="shared" si="449"/>
        <v/>
      </c>
      <c r="AH2101" s="28" t="str">
        <f t="shared" si="450"/>
        <v/>
      </c>
      <c r="AI2101" s="28" t="str">
        <f t="shared" si="451"/>
        <v/>
      </c>
      <c r="AJ2101" s="28" t="str">
        <f t="shared" si="452"/>
        <v/>
      </c>
      <c r="AK2101" s="33" t="str">
        <f t="shared" si="453"/>
        <v/>
      </c>
      <c r="AL2101" s="11" t="str">
        <f t="shared" si="454"/>
        <v/>
      </c>
      <c r="AM2101" s="14" t="str">
        <f>IF($O2101 = TRUE, INDEX(Documentation!$M$9:$M$13, $AL2101, 1), "")</f>
        <v/>
      </c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</row>
    <row r="2102" spans="1:64" x14ac:dyDescent="0.2">
      <c r="A2102" s="1"/>
      <c r="B2102" s="11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14"/>
      <c r="O2102" s="25" t="str">
        <f t="shared" si="448"/>
        <v/>
      </c>
      <c r="P2102" s="11" t="str">
        <f>IF($O2102 = TRUE, IF(ISBLANK(C2102), "", INDEX('Individual UI'!$E$6:$H$6,1,C2102)), "")</f>
        <v/>
      </c>
      <c r="Q2102" s="4" t="str">
        <f>IF($O2102 = TRUE, IF(ISBLANK(D2102), "", INDEX('Individual UI'!$E$6:$H$6,1,D2102)), "")</f>
        <v/>
      </c>
      <c r="R2102" s="4" t="str">
        <f>IF($O2102 = TRUE, IF(ISBLANK(E2102), "", INDEX('Individual UI'!$E$6:$H$6,1,E2102)), "")</f>
        <v/>
      </c>
      <c r="S2102" s="4" t="str">
        <f>IF($O2102 = TRUE, IF(ISBLANK(F2102), "", INDEX('Individual UI'!$E$6:$H$6,1,F2102)), "")</f>
        <v/>
      </c>
      <c r="T2102" s="4" t="str">
        <f>IF($O2102 = TRUE, IF(ISBLANK(G2102), "", INDEX('Individual UI'!$E$6:$H$6,1,G2102)), "")</f>
        <v/>
      </c>
      <c r="U2102" s="4" t="str">
        <f>IF($O2102 = TRUE, IF(ISBLANK(H2102), "", INDEX('Individual UI'!$E$6:$H$6,1,H2102)), "")</f>
        <v/>
      </c>
      <c r="V2102" s="4" t="str">
        <f>IF($O2102 = TRUE, IF(ISBLANK(I2102), "", INDEX('Individual UI'!$E$6:$H$6,1,I2102)), "")</f>
        <v/>
      </c>
      <c r="W2102" s="4" t="str">
        <f>IF($O2102 = TRUE, IF(ISBLANK(J2102), "", INDEX('Individual UI'!$E$6:$H$6,1,J2102)), "")</f>
        <v/>
      </c>
      <c r="X2102" s="4" t="str">
        <f>IF($O2102 = TRUE, IF(ISBLANK(K2102), "", INDEX('Individual UI'!$E$6:$H$6,1,K2102)), "")</f>
        <v/>
      </c>
      <c r="Y2102" s="4" t="str">
        <f>IF($O2102 = TRUE, IF(ISBLANK(L2102), "", INDEX('Individual UI'!$E$6:$H$6,1,L2102)), "")</f>
        <v/>
      </c>
      <c r="Z2102" s="4" t="str">
        <f>IF($O2102 = TRUE, IF(ISBLANK(M2102), "", INDEX('Individual UI'!$E$6:$H$6,1,M2102)), "")</f>
        <v/>
      </c>
      <c r="AA2102" s="14" t="str">
        <f>IF($O2102 = TRUE, IF(ISBLANK(N2102), "", INDEX('Individual UI'!$E$6:$H$6,1,N2102)), "")</f>
        <v/>
      </c>
      <c r="AB2102" s="11" t="str">
        <f>IF($O2102 = TRUE, EXP(MMULT($P2102:$AA2102, Documentation!D$39:D$50) + Documentation!D$51), "")</f>
        <v/>
      </c>
      <c r="AC2102" s="4" t="str">
        <f>IF($O2102 = TRUE, EXP(MMULT($P2102:$AA2102, Documentation!E$39:E$50) + Documentation!E$51), "")</f>
        <v/>
      </c>
      <c r="AD2102" s="4" t="str">
        <f>IF($O2102 = TRUE, EXP(MMULT($P2102:$AA2102, Documentation!F$39:F$50) + Documentation!F$51), "")</f>
        <v/>
      </c>
      <c r="AE2102" s="4" t="str">
        <f>IF($O2102 = TRUE, EXP(MMULT($P2102:$AA2102, Documentation!G$39:G$50) + Documentation!G$51), "")</f>
        <v/>
      </c>
      <c r="AF2102" s="14" t="str">
        <f>IF($O2102 = TRUE, EXP(MMULT($P2102:$AA2102, Documentation!H$39:H$50) + Documentation!H$51), "")</f>
        <v/>
      </c>
      <c r="AG2102" s="30" t="str">
        <f t="shared" si="449"/>
        <v/>
      </c>
      <c r="AH2102" s="28" t="str">
        <f t="shared" si="450"/>
        <v/>
      </c>
      <c r="AI2102" s="28" t="str">
        <f t="shared" si="451"/>
        <v/>
      </c>
      <c r="AJ2102" s="28" t="str">
        <f t="shared" si="452"/>
        <v/>
      </c>
      <c r="AK2102" s="33" t="str">
        <f t="shared" si="453"/>
        <v/>
      </c>
      <c r="AL2102" s="11" t="str">
        <f t="shared" si="454"/>
        <v/>
      </c>
      <c r="AM2102" s="14" t="str">
        <f>IF($O2102 = TRUE, INDEX(Documentation!$M$9:$M$13, $AL2102, 1), "")</f>
        <v/>
      </c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</row>
    <row r="2103" spans="1:64" x14ac:dyDescent="0.2">
      <c r="A2103" s="1"/>
      <c r="B2103" s="11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14"/>
      <c r="O2103" s="25" t="str">
        <f t="shared" si="448"/>
        <v/>
      </c>
      <c r="P2103" s="11" t="str">
        <f>IF($O2103 = TRUE, IF(ISBLANK(C2103), "", INDEX('Individual UI'!$E$6:$H$6,1,C2103)), "")</f>
        <v/>
      </c>
      <c r="Q2103" s="4" t="str">
        <f>IF($O2103 = TRUE, IF(ISBLANK(D2103), "", INDEX('Individual UI'!$E$6:$H$6,1,D2103)), "")</f>
        <v/>
      </c>
      <c r="R2103" s="4" t="str">
        <f>IF($O2103 = TRUE, IF(ISBLANK(E2103), "", INDEX('Individual UI'!$E$6:$H$6,1,E2103)), "")</f>
        <v/>
      </c>
      <c r="S2103" s="4" t="str">
        <f>IF($O2103 = TRUE, IF(ISBLANK(F2103), "", INDEX('Individual UI'!$E$6:$H$6,1,F2103)), "")</f>
        <v/>
      </c>
      <c r="T2103" s="4" t="str">
        <f>IF($O2103 = TRUE, IF(ISBLANK(G2103), "", INDEX('Individual UI'!$E$6:$H$6,1,G2103)), "")</f>
        <v/>
      </c>
      <c r="U2103" s="4" t="str">
        <f>IF($O2103 = TRUE, IF(ISBLANK(H2103), "", INDEX('Individual UI'!$E$6:$H$6,1,H2103)), "")</f>
        <v/>
      </c>
      <c r="V2103" s="4" t="str">
        <f>IF($O2103 = TRUE, IF(ISBLANK(I2103), "", INDEX('Individual UI'!$E$6:$H$6,1,I2103)), "")</f>
        <v/>
      </c>
      <c r="W2103" s="4" t="str">
        <f>IF($O2103 = TRUE, IF(ISBLANK(J2103), "", INDEX('Individual UI'!$E$6:$H$6,1,J2103)), "")</f>
        <v/>
      </c>
      <c r="X2103" s="4" t="str">
        <f>IF($O2103 = TRUE, IF(ISBLANK(K2103), "", INDEX('Individual UI'!$E$6:$H$6,1,K2103)), "")</f>
        <v/>
      </c>
      <c r="Y2103" s="4" t="str">
        <f>IF($O2103 = TRUE, IF(ISBLANK(L2103), "", INDEX('Individual UI'!$E$6:$H$6,1,L2103)), "")</f>
        <v/>
      </c>
      <c r="Z2103" s="4" t="str">
        <f>IF($O2103 = TRUE, IF(ISBLANK(M2103), "", INDEX('Individual UI'!$E$6:$H$6,1,M2103)), "")</f>
        <v/>
      </c>
      <c r="AA2103" s="14" t="str">
        <f>IF($O2103 = TRUE, IF(ISBLANK(N2103), "", INDEX('Individual UI'!$E$6:$H$6,1,N2103)), "")</f>
        <v/>
      </c>
      <c r="AB2103" s="11" t="str">
        <f>IF($O2103 = TRUE, EXP(MMULT($P2103:$AA2103, Documentation!D$39:D$50) + Documentation!D$51), "")</f>
        <v/>
      </c>
      <c r="AC2103" s="4" t="str">
        <f>IF($O2103 = TRUE, EXP(MMULT($P2103:$AA2103, Documentation!E$39:E$50) + Documentation!E$51), "")</f>
        <v/>
      </c>
      <c r="AD2103" s="4" t="str">
        <f>IF($O2103 = TRUE, EXP(MMULT($P2103:$AA2103, Documentation!F$39:F$50) + Documentation!F$51), "")</f>
        <v/>
      </c>
      <c r="AE2103" s="4" t="str">
        <f>IF($O2103 = TRUE, EXP(MMULT($P2103:$AA2103, Documentation!G$39:G$50) + Documentation!G$51), "")</f>
        <v/>
      </c>
      <c r="AF2103" s="14" t="str">
        <f>IF($O2103 = TRUE, EXP(MMULT($P2103:$AA2103, Documentation!H$39:H$50) + Documentation!H$51), "")</f>
        <v/>
      </c>
      <c r="AG2103" s="30" t="str">
        <f t="shared" si="449"/>
        <v/>
      </c>
      <c r="AH2103" s="28" t="str">
        <f t="shared" si="450"/>
        <v/>
      </c>
      <c r="AI2103" s="28" t="str">
        <f t="shared" si="451"/>
        <v/>
      </c>
      <c r="AJ2103" s="28" t="str">
        <f t="shared" si="452"/>
        <v/>
      </c>
      <c r="AK2103" s="33" t="str">
        <f t="shared" si="453"/>
        <v/>
      </c>
      <c r="AL2103" s="11" t="str">
        <f t="shared" si="454"/>
        <v/>
      </c>
      <c r="AM2103" s="14" t="str">
        <f>IF($O2103 = TRUE, INDEX(Documentation!$M$9:$M$13, $AL2103, 1), "")</f>
        <v/>
      </c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</row>
    <row r="2104" spans="1:64" x14ac:dyDescent="0.2">
      <c r="A2104" s="1"/>
      <c r="B2104" s="11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14"/>
      <c r="O2104" s="25" t="str">
        <f t="shared" si="448"/>
        <v/>
      </c>
      <c r="P2104" s="11" t="str">
        <f>IF($O2104 = TRUE, IF(ISBLANK(C2104), "", INDEX('Individual UI'!$E$6:$H$6,1,C2104)), "")</f>
        <v/>
      </c>
      <c r="Q2104" s="4" t="str">
        <f>IF($O2104 = TRUE, IF(ISBLANK(D2104), "", INDEX('Individual UI'!$E$6:$H$6,1,D2104)), "")</f>
        <v/>
      </c>
      <c r="R2104" s="4" t="str">
        <f>IF($O2104 = TRUE, IF(ISBLANK(E2104), "", INDEX('Individual UI'!$E$6:$H$6,1,E2104)), "")</f>
        <v/>
      </c>
      <c r="S2104" s="4" t="str">
        <f>IF($O2104 = TRUE, IF(ISBLANK(F2104), "", INDEX('Individual UI'!$E$6:$H$6,1,F2104)), "")</f>
        <v/>
      </c>
      <c r="T2104" s="4" t="str">
        <f>IF($O2104 = TRUE, IF(ISBLANK(G2104), "", INDEX('Individual UI'!$E$6:$H$6,1,G2104)), "")</f>
        <v/>
      </c>
      <c r="U2104" s="4" t="str">
        <f>IF($O2104 = TRUE, IF(ISBLANK(H2104), "", INDEX('Individual UI'!$E$6:$H$6,1,H2104)), "")</f>
        <v/>
      </c>
      <c r="V2104" s="4" t="str">
        <f>IF($O2104 = TRUE, IF(ISBLANK(I2104), "", INDEX('Individual UI'!$E$6:$H$6,1,I2104)), "")</f>
        <v/>
      </c>
      <c r="W2104" s="4" t="str">
        <f>IF($O2104 = TRUE, IF(ISBLANK(J2104), "", INDEX('Individual UI'!$E$6:$H$6,1,J2104)), "")</f>
        <v/>
      </c>
      <c r="X2104" s="4" t="str">
        <f>IF($O2104 = TRUE, IF(ISBLANK(K2104), "", INDEX('Individual UI'!$E$6:$H$6,1,K2104)), "")</f>
        <v/>
      </c>
      <c r="Y2104" s="4" t="str">
        <f>IF($O2104 = TRUE, IF(ISBLANK(L2104), "", INDEX('Individual UI'!$E$6:$H$6,1,L2104)), "")</f>
        <v/>
      </c>
      <c r="Z2104" s="4" t="str">
        <f>IF($O2104 = TRUE, IF(ISBLANK(M2104), "", INDEX('Individual UI'!$E$6:$H$6,1,M2104)), "")</f>
        <v/>
      </c>
      <c r="AA2104" s="14" t="str">
        <f>IF($O2104 = TRUE, IF(ISBLANK(N2104), "", INDEX('Individual UI'!$E$6:$H$6,1,N2104)), "")</f>
        <v/>
      </c>
      <c r="AB2104" s="11" t="str">
        <f>IF($O2104 = TRUE, EXP(MMULT($P2104:$AA2104, Documentation!D$39:D$50) + Documentation!D$51), "")</f>
        <v/>
      </c>
      <c r="AC2104" s="4" t="str">
        <f>IF($O2104 = TRUE, EXP(MMULT($P2104:$AA2104, Documentation!E$39:E$50) + Documentation!E$51), "")</f>
        <v/>
      </c>
      <c r="AD2104" s="4" t="str">
        <f>IF($O2104 = TRUE, EXP(MMULT($P2104:$AA2104, Documentation!F$39:F$50) + Documentation!F$51), "")</f>
        <v/>
      </c>
      <c r="AE2104" s="4" t="str">
        <f>IF($O2104 = TRUE, EXP(MMULT($P2104:$AA2104, Documentation!G$39:G$50) + Documentation!G$51), "")</f>
        <v/>
      </c>
      <c r="AF2104" s="14" t="str">
        <f>IF($O2104 = TRUE, EXP(MMULT($P2104:$AA2104, Documentation!H$39:H$50) + Documentation!H$51), "")</f>
        <v/>
      </c>
      <c r="AG2104" s="30" t="str">
        <f t="shared" si="449"/>
        <v/>
      </c>
      <c r="AH2104" s="28" t="str">
        <f t="shared" si="450"/>
        <v/>
      </c>
      <c r="AI2104" s="28" t="str">
        <f t="shared" si="451"/>
        <v/>
      </c>
      <c r="AJ2104" s="28" t="str">
        <f t="shared" si="452"/>
        <v/>
      </c>
      <c r="AK2104" s="33" t="str">
        <f t="shared" si="453"/>
        <v/>
      </c>
      <c r="AL2104" s="11" t="str">
        <f t="shared" si="454"/>
        <v/>
      </c>
      <c r="AM2104" s="14" t="str">
        <f>IF($O2104 = TRUE, INDEX(Documentation!$M$9:$M$13, $AL2104, 1), "")</f>
        <v/>
      </c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</row>
    <row r="2105" spans="1:64" x14ac:dyDescent="0.2">
      <c r="A2105" s="1"/>
      <c r="B2105" s="11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14"/>
      <c r="O2105" s="25" t="str">
        <f t="shared" si="448"/>
        <v/>
      </c>
      <c r="P2105" s="11" t="str">
        <f>IF($O2105 = TRUE, IF(ISBLANK(C2105), "", INDEX('Individual UI'!$E$6:$H$6,1,C2105)), "")</f>
        <v/>
      </c>
      <c r="Q2105" s="4" t="str">
        <f>IF($O2105 = TRUE, IF(ISBLANK(D2105), "", INDEX('Individual UI'!$E$6:$H$6,1,D2105)), "")</f>
        <v/>
      </c>
      <c r="R2105" s="4" t="str">
        <f>IF($O2105 = TRUE, IF(ISBLANK(E2105), "", INDEX('Individual UI'!$E$6:$H$6,1,E2105)), "")</f>
        <v/>
      </c>
      <c r="S2105" s="4" t="str">
        <f>IF($O2105 = TRUE, IF(ISBLANK(F2105), "", INDEX('Individual UI'!$E$6:$H$6,1,F2105)), "")</f>
        <v/>
      </c>
      <c r="T2105" s="4" t="str">
        <f>IF($O2105 = TRUE, IF(ISBLANK(G2105), "", INDEX('Individual UI'!$E$6:$H$6,1,G2105)), "")</f>
        <v/>
      </c>
      <c r="U2105" s="4" t="str">
        <f>IF($O2105 = TRUE, IF(ISBLANK(H2105), "", INDEX('Individual UI'!$E$6:$H$6,1,H2105)), "")</f>
        <v/>
      </c>
      <c r="V2105" s="4" t="str">
        <f>IF($O2105 = TRUE, IF(ISBLANK(I2105), "", INDEX('Individual UI'!$E$6:$H$6,1,I2105)), "")</f>
        <v/>
      </c>
      <c r="W2105" s="4" t="str">
        <f>IF($O2105 = TRUE, IF(ISBLANK(J2105), "", INDEX('Individual UI'!$E$6:$H$6,1,J2105)), "")</f>
        <v/>
      </c>
      <c r="X2105" s="4" t="str">
        <f>IF($O2105 = TRUE, IF(ISBLANK(K2105), "", INDEX('Individual UI'!$E$6:$H$6,1,K2105)), "")</f>
        <v/>
      </c>
      <c r="Y2105" s="4" t="str">
        <f>IF($O2105 = TRUE, IF(ISBLANK(L2105), "", INDEX('Individual UI'!$E$6:$H$6,1,L2105)), "")</f>
        <v/>
      </c>
      <c r="Z2105" s="4" t="str">
        <f>IF($O2105 = TRUE, IF(ISBLANK(M2105), "", INDEX('Individual UI'!$E$6:$H$6,1,M2105)), "")</f>
        <v/>
      </c>
      <c r="AA2105" s="14" t="str">
        <f>IF($O2105 = TRUE, IF(ISBLANK(N2105), "", INDEX('Individual UI'!$E$6:$H$6,1,N2105)), "")</f>
        <v/>
      </c>
      <c r="AB2105" s="11" t="str">
        <f>IF($O2105 = TRUE, EXP(MMULT($P2105:$AA2105, Documentation!D$39:D$50) + Documentation!D$51), "")</f>
        <v/>
      </c>
      <c r="AC2105" s="4" t="str">
        <f>IF($O2105 = TRUE, EXP(MMULT($P2105:$AA2105, Documentation!E$39:E$50) + Documentation!E$51), "")</f>
        <v/>
      </c>
      <c r="AD2105" s="4" t="str">
        <f>IF($O2105 = TRUE, EXP(MMULT($P2105:$AA2105, Documentation!F$39:F$50) + Documentation!F$51), "")</f>
        <v/>
      </c>
      <c r="AE2105" s="4" t="str">
        <f>IF($O2105 = TRUE, EXP(MMULT($P2105:$AA2105, Documentation!G$39:G$50) + Documentation!G$51), "")</f>
        <v/>
      </c>
      <c r="AF2105" s="14" t="str">
        <f>IF($O2105 = TRUE, EXP(MMULT($P2105:$AA2105, Documentation!H$39:H$50) + Documentation!H$51), "")</f>
        <v/>
      </c>
      <c r="AG2105" s="30" t="str">
        <f t="shared" si="449"/>
        <v/>
      </c>
      <c r="AH2105" s="28" t="str">
        <f t="shared" si="450"/>
        <v/>
      </c>
      <c r="AI2105" s="28" t="str">
        <f t="shared" si="451"/>
        <v/>
      </c>
      <c r="AJ2105" s="28" t="str">
        <f t="shared" si="452"/>
        <v/>
      </c>
      <c r="AK2105" s="33" t="str">
        <f t="shared" si="453"/>
        <v/>
      </c>
      <c r="AL2105" s="11" t="str">
        <f t="shared" si="454"/>
        <v/>
      </c>
      <c r="AM2105" s="14" t="str">
        <f>IF($O2105 = TRUE, INDEX(Documentation!$M$9:$M$13, $AL2105, 1), "")</f>
        <v/>
      </c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</row>
    <row r="2106" spans="1:64" x14ac:dyDescent="0.2">
      <c r="A2106" s="1"/>
      <c r="B2106" s="11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14"/>
      <c r="O2106" s="25" t="str">
        <f t="shared" si="448"/>
        <v/>
      </c>
      <c r="P2106" s="11" t="str">
        <f>IF($O2106 = TRUE, IF(ISBLANK(C2106), "", INDEX('Individual UI'!$E$6:$H$6,1,C2106)), "")</f>
        <v/>
      </c>
      <c r="Q2106" s="4" t="str">
        <f>IF($O2106 = TRUE, IF(ISBLANK(D2106), "", INDEX('Individual UI'!$E$6:$H$6,1,D2106)), "")</f>
        <v/>
      </c>
      <c r="R2106" s="4" t="str">
        <f>IF($O2106 = TRUE, IF(ISBLANK(E2106), "", INDEX('Individual UI'!$E$6:$H$6,1,E2106)), "")</f>
        <v/>
      </c>
      <c r="S2106" s="4" t="str">
        <f>IF($O2106 = TRUE, IF(ISBLANK(F2106), "", INDEX('Individual UI'!$E$6:$H$6,1,F2106)), "")</f>
        <v/>
      </c>
      <c r="T2106" s="4" t="str">
        <f>IF($O2106 = TRUE, IF(ISBLANK(G2106), "", INDEX('Individual UI'!$E$6:$H$6,1,G2106)), "")</f>
        <v/>
      </c>
      <c r="U2106" s="4" t="str">
        <f>IF($O2106 = TRUE, IF(ISBLANK(H2106), "", INDEX('Individual UI'!$E$6:$H$6,1,H2106)), "")</f>
        <v/>
      </c>
      <c r="V2106" s="4" t="str">
        <f>IF($O2106 = TRUE, IF(ISBLANK(I2106), "", INDEX('Individual UI'!$E$6:$H$6,1,I2106)), "")</f>
        <v/>
      </c>
      <c r="W2106" s="4" t="str">
        <f>IF($O2106 = TRUE, IF(ISBLANK(J2106), "", INDEX('Individual UI'!$E$6:$H$6,1,J2106)), "")</f>
        <v/>
      </c>
      <c r="X2106" s="4" t="str">
        <f>IF($O2106 = TRUE, IF(ISBLANK(K2106), "", INDEX('Individual UI'!$E$6:$H$6,1,K2106)), "")</f>
        <v/>
      </c>
      <c r="Y2106" s="4" t="str">
        <f>IF($O2106 = TRUE, IF(ISBLANK(L2106), "", INDEX('Individual UI'!$E$6:$H$6,1,L2106)), "")</f>
        <v/>
      </c>
      <c r="Z2106" s="4" t="str">
        <f>IF($O2106 = TRUE, IF(ISBLANK(M2106), "", INDEX('Individual UI'!$E$6:$H$6,1,M2106)), "")</f>
        <v/>
      </c>
      <c r="AA2106" s="14" t="str">
        <f>IF($O2106 = TRUE, IF(ISBLANK(N2106), "", INDEX('Individual UI'!$E$6:$H$6,1,N2106)), "")</f>
        <v/>
      </c>
      <c r="AB2106" s="11" t="str">
        <f>IF($O2106 = TRUE, EXP(MMULT($P2106:$AA2106, Documentation!D$39:D$50) + Documentation!D$51), "")</f>
        <v/>
      </c>
      <c r="AC2106" s="4" t="str">
        <f>IF($O2106 = TRUE, EXP(MMULT($P2106:$AA2106, Documentation!E$39:E$50) + Documentation!E$51), "")</f>
        <v/>
      </c>
      <c r="AD2106" s="4" t="str">
        <f>IF($O2106 = TRUE, EXP(MMULT($P2106:$AA2106, Documentation!F$39:F$50) + Documentation!F$51), "")</f>
        <v/>
      </c>
      <c r="AE2106" s="4" t="str">
        <f>IF($O2106 = TRUE, EXP(MMULT($P2106:$AA2106, Documentation!G$39:G$50) + Documentation!G$51), "")</f>
        <v/>
      </c>
      <c r="AF2106" s="14" t="str">
        <f>IF($O2106 = TRUE, EXP(MMULT($P2106:$AA2106, Documentation!H$39:H$50) + Documentation!H$51), "")</f>
        <v/>
      </c>
      <c r="AG2106" s="30" t="str">
        <f t="shared" si="449"/>
        <v/>
      </c>
      <c r="AH2106" s="28" t="str">
        <f t="shared" si="450"/>
        <v/>
      </c>
      <c r="AI2106" s="28" t="str">
        <f t="shared" si="451"/>
        <v/>
      </c>
      <c r="AJ2106" s="28" t="str">
        <f t="shared" si="452"/>
        <v/>
      </c>
      <c r="AK2106" s="33" t="str">
        <f t="shared" si="453"/>
        <v/>
      </c>
      <c r="AL2106" s="11" t="str">
        <f t="shared" si="454"/>
        <v/>
      </c>
      <c r="AM2106" s="14" t="str">
        <f>IF($O2106 = TRUE, INDEX(Documentation!$M$9:$M$13, $AL2106, 1), "")</f>
        <v/>
      </c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</row>
    <row r="2107" spans="1:64" x14ac:dyDescent="0.2">
      <c r="A2107" s="1"/>
      <c r="B2107" s="11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14"/>
      <c r="O2107" s="25" t="str">
        <f t="shared" si="448"/>
        <v/>
      </c>
      <c r="P2107" s="11" t="str">
        <f>IF($O2107 = TRUE, IF(ISBLANK(C2107), "", INDEX('Individual UI'!$E$6:$H$6,1,C2107)), "")</f>
        <v/>
      </c>
      <c r="Q2107" s="4" t="str">
        <f>IF($O2107 = TRUE, IF(ISBLANK(D2107), "", INDEX('Individual UI'!$E$6:$H$6,1,D2107)), "")</f>
        <v/>
      </c>
      <c r="R2107" s="4" t="str">
        <f>IF($O2107 = TRUE, IF(ISBLANK(E2107), "", INDEX('Individual UI'!$E$6:$H$6,1,E2107)), "")</f>
        <v/>
      </c>
      <c r="S2107" s="4" t="str">
        <f>IF($O2107 = TRUE, IF(ISBLANK(F2107), "", INDEX('Individual UI'!$E$6:$H$6,1,F2107)), "")</f>
        <v/>
      </c>
      <c r="T2107" s="4" t="str">
        <f>IF($O2107 = TRUE, IF(ISBLANK(G2107), "", INDEX('Individual UI'!$E$6:$H$6,1,G2107)), "")</f>
        <v/>
      </c>
      <c r="U2107" s="4" t="str">
        <f>IF($O2107 = TRUE, IF(ISBLANK(H2107), "", INDEX('Individual UI'!$E$6:$H$6,1,H2107)), "")</f>
        <v/>
      </c>
      <c r="V2107" s="4" t="str">
        <f>IF($O2107 = TRUE, IF(ISBLANK(I2107), "", INDEX('Individual UI'!$E$6:$H$6,1,I2107)), "")</f>
        <v/>
      </c>
      <c r="W2107" s="4" t="str">
        <f>IF($O2107 = TRUE, IF(ISBLANK(J2107), "", INDEX('Individual UI'!$E$6:$H$6,1,J2107)), "")</f>
        <v/>
      </c>
      <c r="X2107" s="4" t="str">
        <f>IF($O2107 = TRUE, IF(ISBLANK(K2107), "", INDEX('Individual UI'!$E$6:$H$6,1,K2107)), "")</f>
        <v/>
      </c>
      <c r="Y2107" s="4" t="str">
        <f>IF($O2107 = TRUE, IF(ISBLANK(L2107), "", INDEX('Individual UI'!$E$6:$H$6,1,L2107)), "")</f>
        <v/>
      </c>
      <c r="Z2107" s="4" t="str">
        <f>IF($O2107 = TRUE, IF(ISBLANK(M2107), "", INDEX('Individual UI'!$E$6:$H$6,1,M2107)), "")</f>
        <v/>
      </c>
      <c r="AA2107" s="14" t="str">
        <f>IF($O2107 = TRUE, IF(ISBLANK(N2107), "", INDEX('Individual UI'!$E$6:$H$6,1,N2107)), "")</f>
        <v/>
      </c>
      <c r="AB2107" s="11" t="str">
        <f>IF($O2107 = TRUE, EXP(MMULT($P2107:$AA2107, Documentation!D$39:D$50) + Documentation!D$51), "")</f>
        <v/>
      </c>
      <c r="AC2107" s="4" t="str">
        <f>IF($O2107 = TRUE, EXP(MMULT($P2107:$AA2107, Documentation!E$39:E$50) + Documentation!E$51), "")</f>
        <v/>
      </c>
      <c r="AD2107" s="4" t="str">
        <f>IF($O2107 = TRUE, EXP(MMULT($P2107:$AA2107, Documentation!F$39:F$50) + Documentation!F$51), "")</f>
        <v/>
      </c>
      <c r="AE2107" s="4" t="str">
        <f>IF($O2107 = TRUE, EXP(MMULT($P2107:$AA2107, Documentation!G$39:G$50) + Documentation!G$51), "")</f>
        <v/>
      </c>
      <c r="AF2107" s="14" t="str">
        <f>IF($O2107 = TRUE, EXP(MMULT($P2107:$AA2107, Documentation!H$39:H$50) + Documentation!H$51), "")</f>
        <v/>
      </c>
      <c r="AG2107" s="30" t="str">
        <f t="shared" si="449"/>
        <v/>
      </c>
      <c r="AH2107" s="28" t="str">
        <f t="shared" si="450"/>
        <v/>
      </c>
      <c r="AI2107" s="28" t="str">
        <f t="shared" si="451"/>
        <v/>
      </c>
      <c r="AJ2107" s="28" t="str">
        <f t="shared" si="452"/>
        <v/>
      </c>
      <c r="AK2107" s="33" t="str">
        <f t="shared" si="453"/>
        <v/>
      </c>
      <c r="AL2107" s="11" t="str">
        <f t="shared" si="454"/>
        <v/>
      </c>
      <c r="AM2107" s="14" t="str">
        <f>IF($O2107 = TRUE, INDEX(Documentation!$M$9:$M$13, $AL2107, 1), "")</f>
        <v/>
      </c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</row>
    <row r="2108" spans="1:64" x14ac:dyDescent="0.2">
      <c r="A2108" s="1"/>
      <c r="B2108" s="11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14"/>
      <c r="O2108" s="25" t="str">
        <f t="shared" si="448"/>
        <v/>
      </c>
      <c r="P2108" s="11" t="str">
        <f>IF($O2108 = TRUE, IF(ISBLANK(C2108), "", INDEX('Individual UI'!$E$6:$H$6,1,C2108)), "")</f>
        <v/>
      </c>
      <c r="Q2108" s="4" t="str">
        <f>IF($O2108 = TRUE, IF(ISBLANK(D2108), "", INDEX('Individual UI'!$E$6:$H$6,1,D2108)), "")</f>
        <v/>
      </c>
      <c r="R2108" s="4" t="str">
        <f>IF($O2108 = TRUE, IF(ISBLANK(E2108), "", INDEX('Individual UI'!$E$6:$H$6,1,E2108)), "")</f>
        <v/>
      </c>
      <c r="S2108" s="4" t="str">
        <f>IF($O2108 = TRUE, IF(ISBLANK(F2108), "", INDEX('Individual UI'!$E$6:$H$6,1,F2108)), "")</f>
        <v/>
      </c>
      <c r="T2108" s="4" t="str">
        <f>IF($O2108 = TRUE, IF(ISBLANK(G2108), "", INDEX('Individual UI'!$E$6:$H$6,1,G2108)), "")</f>
        <v/>
      </c>
      <c r="U2108" s="4" t="str">
        <f>IF($O2108 = TRUE, IF(ISBLANK(H2108), "", INDEX('Individual UI'!$E$6:$H$6,1,H2108)), "")</f>
        <v/>
      </c>
      <c r="V2108" s="4" t="str">
        <f>IF($O2108 = TRUE, IF(ISBLANK(I2108), "", INDEX('Individual UI'!$E$6:$H$6,1,I2108)), "")</f>
        <v/>
      </c>
      <c r="W2108" s="4" t="str">
        <f>IF($O2108 = TRUE, IF(ISBLANK(J2108), "", INDEX('Individual UI'!$E$6:$H$6,1,J2108)), "")</f>
        <v/>
      </c>
      <c r="X2108" s="4" t="str">
        <f>IF($O2108 = TRUE, IF(ISBLANK(K2108), "", INDEX('Individual UI'!$E$6:$H$6,1,K2108)), "")</f>
        <v/>
      </c>
      <c r="Y2108" s="4" t="str">
        <f>IF($O2108 = TRUE, IF(ISBLANK(L2108), "", INDEX('Individual UI'!$E$6:$H$6,1,L2108)), "")</f>
        <v/>
      </c>
      <c r="Z2108" s="4" t="str">
        <f>IF($O2108 = TRUE, IF(ISBLANK(M2108), "", INDEX('Individual UI'!$E$6:$H$6,1,M2108)), "")</f>
        <v/>
      </c>
      <c r="AA2108" s="14" t="str">
        <f>IF($O2108 = TRUE, IF(ISBLANK(N2108), "", INDEX('Individual UI'!$E$6:$H$6,1,N2108)), "")</f>
        <v/>
      </c>
      <c r="AB2108" s="11" t="str">
        <f>IF($O2108 = TRUE, EXP(MMULT($P2108:$AA2108, Documentation!D$39:D$50) + Documentation!D$51), "")</f>
        <v/>
      </c>
      <c r="AC2108" s="4" t="str">
        <f>IF($O2108 = TRUE, EXP(MMULT($P2108:$AA2108, Documentation!E$39:E$50) + Documentation!E$51), "")</f>
        <v/>
      </c>
      <c r="AD2108" s="4" t="str">
        <f>IF($O2108 = TRUE, EXP(MMULT($P2108:$AA2108, Documentation!F$39:F$50) + Documentation!F$51), "")</f>
        <v/>
      </c>
      <c r="AE2108" s="4" t="str">
        <f>IF($O2108 = TRUE, EXP(MMULT($P2108:$AA2108, Documentation!G$39:G$50) + Documentation!G$51), "")</f>
        <v/>
      </c>
      <c r="AF2108" s="14" t="str">
        <f>IF($O2108 = TRUE, EXP(MMULT($P2108:$AA2108, Documentation!H$39:H$50) + Documentation!H$51), "")</f>
        <v/>
      </c>
      <c r="AG2108" s="30" t="str">
        <f t="shared" si="449"/>
        <v/>
      </c>
      <c r="AH2108" s="28" t="str">
        <f t="shared" si="450"/>
        <v/>
      </c>
      <c r="AI2108" s="28" t="str">
        <f t="shared" si="451"/>
        <v/>
      </c>
      <c r="AJ2108" s="28" t="str">
        <f t="shared" si="452"/>
        <v/>
      </c>
      <c r="AK2108" s="33" t="str">
        <f t="shared" si="453"/>
        <v/>
      </c>
      <c r="AL2108" s="11" t="str">
        <f t="shared" si="454"/>
        <v/>
      </c>
      <c r="AM2108" s="14" t="str">
        <f>IF($O2108 = TRUE, INDEX(Documentation!$M$9:$M$13, $AL2108, 1), "")</f>
        <v/>
      </c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</row>
    <row r="2109" spans="1:64" x14ac:dyDescent="0.2">
      <c r="A2109" s="1"/>
      <c r="B2109" s="11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14"/>
      <c r="O2109" s="25" t="str">
        <f t="shared" si="448"/>
        <v/>
      </c>
      <c r="P2109" s="11" t="str">
        <f>IF($O2109 = TRUE, IF(ISBLANK(C2109), "", INDEX('Individual UI'!$E$6:$H$6,1,C2109)), "")</f>
        <v/>
      </c>
      <c r="Q2109" s="4" t="str">
        <f>IF($O2109 = TRUE, IF(ISBLANK(D2109), "", INDEX('Individual UI'!$E$6:$H$6,1,D2109)), "")</f>
        <v/>
      </c>
      <c r="R2109" s="4" t="str">
        <f>IF($O2109 = TRUE, IF(ISBLANK(E2109), "", INDEX('Individual UI'!$E$6:$H$6,1,E2109)), "")</f>
        <v/>
      </c>
      <c r="S2109" s="4" t="str">
        <f>IF($O2109 = TRUE, IF(ISBLANK(F2109), "", INDEX('Individual UI'!$E$6:$H$6,1,F2109)), "")</f>
        <v/>
      </c>
      <c r="T2109" s="4" t="str">
        <f>IF($O2109 = TRUE, IF(ISBLANK(G2109), "", INDEX('Individual UI'!$E$6:$H$6,1,G2109)), "")</f>
        <v/>
      </c>
      <c r="U2109" s="4" t="str">
        <f>IF($O2109 = TRUE, IF(ISBLANK(H2109), "", INDEX('Individual UI'!$E$6:$H$6,1,H2109)), "")</f>
        <v/>
      </c>
      <c r="V2109" s="4" t="str">
        <f>IF($O2109 = TRUE, IF(ISBLANK(I2109), "", INDEX('Individual UI'!$E$6:$H$6,1,I2109)), "")</f>
        <v/>
      </c>
      <c r="W2109" s="4" t="str">
        <f>IF($O2109 = TRUE, IF(ISBLANK(J2109), "", INDEX('Individual UI'!$E$6:$H$6,1,J2109)), "")</f>
        <v/>
      </c>
      <c r="X2109" s="4" t="str">
        <f>IF($O2109 = TRUE, IF(ISBLANK(K2109), "", INDEX('Individual UI'!$E$6:$H$6,1,K2109)), "")</f>
        <v/>
      </c>
      <c r="Y2109" s="4" t="str">
        <f>IF($O2109 = TRUE, IF(ISBLANK(L2109), "", INDEX('Individual UI'!$E$6:$H$6,1,L2109)), "")</f>
        <v/>
      </c>
      <c r="Z2109" s="4" t="str">
        <f>IF($O2109 = TRUE, IF(ISBLANK(M2109), "", INDEX('Individual UI'!$E$6:$H$6,1,M2109)), "")</f>
        <v/>
      </c>
      <c r="AA2109" s="14" t="str">
        <f>IF($O2109 = TRUE, IF(ISBLANK(N2109), "", INDEX('Individual UI'!$E$6:$H$6,1,N2109)), "")</f>
        <v/>
      </c>
      <c r="AB2109" s="11" t="str">
        <f>IF($O2109 = TRUE, EXP(MMULT($P2109:$AA2109, Documentation!D$39:D$50) + Documentation!D$51), "")</f>
        <v/>
      </c>
      <c r="AC2109" s="4" t="str">
        <f>IF($O2109 = TRUE, EXP(MMULT($P2109:$AA2109, Documentation!E$39:E$50) + Documentation!E$51), "")</f>
        <v/>
      </c>
      <c r="AD2109" s="4" t="str">
        <f>IF($O2109 = TRUE, EXP(MMULT($P2109:$AA2109, Documentation!F$39:F$50) + Documentation!F$51), "")</f>
        <v/>
      </c>
      <c r="AE2109" s="4" t="str">
        <f>IF($O2109 = TRUE, EXP(MMULT($P2109:$AA2109, Documentation!G$39:G$50) + Documentation!G$51), "")</f>
        <v/>
      </c>
      <c r="AF2109" s="14" t="str">
        <f>IF($O2109 = TRUE, EXP(MMULT($P2109:$AA2109, Documentation!H$39:H$50) + Documentation!H$51), "")</f>
        <v/>
      </c>
      <c r="AG2109" s="30" t="str">
        <f t="shared" si="449"/>
        <v/>
      </c>
      <c r="AH2109" s="28" t="str">
        <f t="shared" si="450"/>
        <v/>
      </c>
      <c r="AI2109" s="28" t="str">
        <f t="shared" si="451"/>
        <v/>
      </c>
      <c r="AJ2109" s="28" t="str">
        <f t="shared" si="452"/>
        <v/>
      </c>
      <c r="AK2109" s="33" t="str">
        <f t="shared" si="453"/>
        <v/>
      </c>
      <c r="AL2109" s="11" t="str">
        <f t="shared" si="454"/>
        <v/>
      </c>
      <c r="AM2109" s="14" t="str">
        <f>IF($O2109 = TRUE, INDEX(Documentation!$M$9:$M$13, $AL2109, 1), "")</f>
        <v/>
      </c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</row>
    <row r="2110" spans="1:64" x14ac:dyDescent="0.2">
      <c r="A2110" s="1"/>
      <c r="B2110" s="11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14"/>
      <c r="O2110" s="25" t="str">
        <f t="shared" si="448"/>
        <v/>
      </c>
      <c r="P2110" s="11" t="str">
        <f>IF($O2110 = TRUE, IF(ISBLANK(C2110), "", INDEX('Individual UI'!$E$6:$H$6,1,C2110)), "")</f>
        <v/>
      </c>
      <c r="Q2110" s="4" t="str">
        <f>IF($O2110 = TRUE, IF(ISBLANK(D2110), "", INDEX('Individual UI'!$E$6:$H$6,1,D2110)), "")</f>
        <v/>
      </c>
      <c r="R2110" s="4" t="str">
        <f>IF($O2110 = TRUE, IF(ISBLANK(E2110), "", INDEX('Individual UI'!$E$6:$H$6,1,E2110)), "")</f>
        <v/>
      </c>
      <c r="S2110" s="4" t="str">
        <f>IF($O2110 = TRUE, IF(ISBLANK(F2110), "", INDEX('Individual UI'!$E$6:$H$6,1,F2110)), "")</f>
        <v/>
      </c>
      <c r="T2110" s="4" t="str">
        <f>IF($O2110 = TRUE, IF(ISBLANK(G2110), "", INDEX('Individual UI'!$E$6:$H$6,1,G2110)), "")</f>
        <v/>
      </c>
      <c r="U2110" s="4" t="str">
        <f>IF($O2110 = TRUE, IF(ISBLANK(H2110), "", INDEX('Individual UI'!$E$6:$H$6,1,H2110)), "")</f>
        <v/>
      </c>
      <c r="V2110" s="4" t="str">
        <f>IF($O2110 = TRUE, IF(ISBLANK(I2110), "", INDEX('Individual UI'!$E$6:$H$6,1,I2110)), "")</f>
        <v/>
      </c>
      <c r="W2110" s="4" t="str">
        <f>IF($O2110 = TRUE, IF(ISBLANK(J2110), "", INDEX('Individual UI'!$E$6:$H$6,1,J2110)), "")</f>
        <v/>
      </c>
      <c r="X2110" s="4" t="str">
        <f>IF($O2110 = TRUE, IF(ISBLANK(K2110), "", INDEX('Individual UI'!$E$6:$H$6,1,K2110)), "")</f>
        <v/>
      </c>
      <c r="Y2110" s="4" t="str">
        <f>IF($O2110 = TRUE, IF(ISBLANK(L2110), "", INDEX('Individual UI'!$E$6:$H$6,1,L2110)), "")</f>
        <v/>
      </c>
      <c r="Z2110" s="4" t="str">
        <f>IF($O2110 = TRUE, IF(ISBLANK(M2110), "", INDEX('Individual UI'!$E$6:$H$6,1,M2110)), "")</f>
        <v/>
      </c>
      <c r="AA2110" s="14" t="str">
        <f>IF($O2110 = TRUE, IF(ISBLANK(N2110), "", INDEX('Individual UI'!$E$6:$H$6,1,N2110)), "")</f>
        <v/>
      </c>
      <c r="AB2110" s="11" t="str">
        <f>IF($O2110 = TRUE, EXP(MMULT($P2110:$AA2110, Documentation!D$39:D$50) + Documentation!D$51), "")</f>
        <v/>
      </c>
      <c r="AC2110" s="4" t="str">
        <f>IF($O2110 = TRUE, EXP(MMULT($P2110:$AA2110, Documentation!E$39:E$50) + Documentation!E$51), "")</f>
        <v/>
      </c>
      <c r="AD2110" s="4" t="str">
        <f>IF($O2110 = TRUE, EXP(MMULT($P2110:$AA2110, Documentation!F$39:F$50) + Documentation!F$51), "")</f>
        <v/>
      </c>
      <c r="AE2110" s="4" t="str">
        <f>IF($O2110 = TRUE, EXP(MMULT($P2110:$AA2110, Documentation!G$39:G$50) + Documentation!G$51), "")</f>
        <v/>
      </c>
      <c r="AF2110" s="14" t="str">
        <f>IF($O2110 = TRUE, EXP(MMULT($P2110:$AA2110, Documentation!H$39:H$50) + Documentation!H$51), "")</f>
        <v/>
      </c>
      <c r="AG2110" s="30" t="str">
        <f t="shared" si="449"/>
        <v/>
      </c>
      <c r="AH2110" s="28" t="str">
        <f t="shared" si="450"/>
        <v/>
      </c>
      <c r="AI2110" s="28" t="str">
        <f t="shared" si="451"/>
        <v/>
      </c>
      <c r="AJ2110" s="28" t="str">
        <f t="shared" si="452"/>
        <v/>
      </c>
      <c r="AK2110" s="33" t="str">
        <f t="shared" si="453"/>
        <v/>
      </c>
      <c r="AL2110" s="11" t="str">
        <f t="shared" si="454"/>
        <v/>
      </c>
      <c r="AM2110" s="14" t="str">
        <f>IF($O2110 = TRUE, INDEX(Documentation!$M$9:$M$13, $AL2110, 1), "")</f>
        <v/>
      </c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</row>
    <row r="2111" spans="1:64" x14ac:dyDescent="0.2">
      <c r="A2111" s="1"/>
      <c r="B2111" s="11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14"/>
      <c r="O2111" s="25" t="str">
        <f t="shared" si="448"/>
        <v/>
      </c>
      <c r="P2111" s="11" t="str">
        <f>IF($O2111 = TRUE, IF(ISBLANK(C2111), "", INDEX('Individual UI'!$E$6:$H$6,1,C2111)), "")</f>
        <v/>
      </c>
      <c r="Q2111" s="4" t="str">
        <f>IF($O2111 = TRUE, IF(ISBLANK(D2111), "", INDEX('Individual UI'!$E$6:$H$6,1,D2111)), "")</f>
        <v/>
      </c>
      <c r="R2111" s="4" t="str">
        <f>IF($O2111 = TRUE, IF(ISBLANK(E2111), "", INDEX('Individual UI'!$E$6:$H$6,1,E2111)), "")</f>
        <v/>
      </c>
      <c r="S2111" s="4" t="str">
        <f>IF($O2111 = TRUE, IF(ISBLANK(F2111), "", INDEX('Individual UI'!$E$6:$H$6,1,F2111)), "")</f>
        <v/>
      </c>
      <c r="T2111" s="4" t="str">
        <f>IF($O2111 = TRUE, IF(ISBLANK(G2111), "", INDEX('Individual UI'!$E$6:$H$6,1,G2111)), "")</f>
        <v/>
      </c>
      <c r="U2111" s="4" t="str">
        <f>IF($O2111 = TRUE, IF(ISBLANK(H2111), "", INDEX('Individual UI'!$E$6:$H$6,1,H2111)), "")</f>
        <v/>
      </c>
      <c r="V2111" s="4" t="str">
        <f>IF($O2111 = TRUE, IF(ISBLANK(I2111), "", INDEX('Individual UI'!$E$6:$H$6,1,I2111)), "")</f>
        <v/>
      </c>
      <c r="W2111" s="4" t="str">
        <f>IF($O2111 = TRUE, IF(ISBLANK(J2111), "", INDEX('Individual UI'!$E$6:$H$6,1,J2111)), "")</f>
        <v/>
      </c>
      <c r="X2111" s="4" t="str">
        <f>IF($O2111 = TRUE, IF(ISBLANK(K2111), "", INDEX('Individual UI'!$E$6:$H$6,1,K2111)), "")</f>
        <v/>
      </c>
      <c r="Y2111" s="4" t="str">
        <f>IF($O2111 = TRUE, IF(ISBLANK(L2111), "", INDEX('Individual UI'!$E$6:$H$6,1,L2111)), "")</f>
        <v/>
      </c>
      <c r="Z2111" s="4" t="str">
        <f>IF($O2111 = TRUE, IF(ISBLANK(M2111), "", INDEX('Individual UI'!$E$6:$H$6,1,M2111)), "")</f>
        <v/>
      </c>
      <c r="AA2111" s="14" t="str">
        <f>IF($O2111 = TRUE, IF(ISBLANK(N2111), "", INDEX('Individual UI'!$E$6:$H$6,1,N2111)), "")</f>
        <v/>
      </c>
      <c r="AB2111" s="11" t="str">
        <f>IF($O2111 = TRUE, EXP(MMULT($P2111:$AA2111, Documentation!D$39:D$50) + Documentation!D$51), "")</f>
        <v/>
      </c>
      <c r="AC2111" s="4" t="str">
        <f>IF($O2111 = TRUE, EXP(MMULT($P2111:$AA2111, Documentation!E$39:E$50) + Documentation!E$51), "")</f>
        <v/>
      </c>
      <c r="AD2111" s="4" t="str">
        <f>IF($O2111 = TRUE, EXP(MMULT($P2111:$AA2111, Documentation!F$39:F$50) + Documentation!F$51), "")</f>
        <v/>
      </c>
      <c r="AE2111" s="4" t="str">
        <f>IF($O2111 = TRUE, EXP(MMULT($P2111:$AA2111, Documentation!G$39:G$50) + Documentation!G$51), "")</f>
        <v/>
      </c>
      <c r="AF2111" s="14" t="str">
        <f>IF($O2111 = TRUE, EXP(MMULT($P2111:$AA2111, Documentation!H$39:H$50) + Documentation!H$51), "")</f>
        <v/>
      </c>
      <c r="AG2111" s="30" t="str">
        <f t="shared" si="449"/>
        <v/>
      </c>
      <c r="AH2111" s="28" t="str">
        <f t="shared" si="450"/>
        <v/>
      </c>
      <c r="AI2111" s="28" t="str">
        <f t="shared" si="451"/>
        <v/>
      </c>
      <c r="AJ2111" s="28" t="str">
        <f t="shared" si="452"/>
        <v/>
      </c>
      <c r="AK2111" s="33" t="str">
        <f t="shared" si="453"/>
        <v/>
      </c>
      <c r="AL2111" s="11" t="str">
        <f t="shared" si="454"/>
        <v/>
      </c>
      <c r="AM2111" s="14" t="str">
        <f>IF($O2111 = TRUE, INDEX(Documentation!$M$9:$M$13, $AL2111, 1), "")</f>
        <v/>
      </c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</row>
    <row r="2112" spans="1:64" x14ac:dyDescent="0.2">
      <c r="A2112" s="1"/>
      <c r="B2112" s="11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14"/>
      <c r="O2112" s="25" t="str">
        <f t="shared" si="448"/>
        <v/>
      </c>
      <c r="P2112" s="11" t="str">
        <f>IF($O2112 = TRUE, IF(ISBLANK(C2112), "", INDEX('Individual UI'!$E$6:$H$6,1,C2112)), "")</f>
        <v/>
      </c>
      <c r="Q2112" s="4" t="str">
        <f>IF($O2112 = TRUE, IF(ISBLANK(D2112), "", INDEX('Individual UI'!$E$6:$H$6,1,D2112)), "")</f>
        <v/>
      </c>
      <c r="R2112" s="4" t="str">
        <f>IF($O2112 = TRUE, IF(ISBLANK(E2112), "", INDEX('Individual UI'!$E$6:$H$6,1,E2112)), "")</f>
        <v/>
      </c>
      <c r="S2112" s="4" t="str">
        <f>IF($O2112 = TRUE, IF(ISBLANK(F2112), "", INDEX('Individual UI'!$E$6:$H$6,1,F2112)), "")</f>
        <v/>
      </c>
      <c r="T2112" s="4" t="str">
        <f>IF($O2112 = TRUE, IF(ISBLANK(G2112), "", INDEX('Individual UI'!$E$6:$H$6,1,G2112)), "")</f>
        <v/>
      </c>
      <c r="U2112" s="4" t="str">
        <f>IF($O2112 = TRUE, IF(ISBLANK(H2112), "", INDEX('Individual UI'!$E$6:$H$6,1,H2112)), "")</f>
        <v/>
      </c>
      <c r="V2112" s="4" t="str">
        <f>IF($O2112 = TRUE, IF(ISBLANK(I2112), "", INDEX('Individual UI'!$E$6:$H$6,1,I2112)), "")</f>
        <v/>
      </c>
      <c r="W2112" s="4" t="str">
        <f>IF($O2112 = TRUE, IF(ISBLANK(J2112), "", INDEX('Individual UI'!$E$6:$H$6,1,J2112)), "")</f>
        <v/>
      </c>
      <c r="X2112" s="4" t="str">
        <f>IF($O2112 = TRUE, IF(ISBLANK(K2112), "", INDEX('Individual UI'!$E$6:$H$6,1,K2112)), "")</f>
        <v/>
      </c>
      <c r="Y2112" s="4" t="str">
        <f>IF($O2112 = TRUE, IF(ISBLANK(L2112), "", INDEX('Individual UI'!$E$6:$H$6,1,L2112)), "")</f>
        <v/>
      </c>
      <c r="Z2112" s="4" t="str">
        <f>IF($O2112 = TRUE, IF(ISBLANK(M2112), "", INDEX('Individual UI'!$E$6:$H$6,1,M2112)), "")</f>
        <v/>
      </c>
      <c r="AA2112" s="14" t="str">
        <f>IF($O2112 = TRUE, IF(ISBLANK(N2112), "", INDEX('Individual UI'!$E$6:$H$6,1,N2112)), "")</f>
        <v/>
      </c>
      <c r="AB2112" s="11" t="str">
        <f>IF($O2112 = TRUE, EXP(MMULT($P2112:$AA2112, Documentation!D$39:D$50) + Documentation!D$51), "")</f>
        <v/>
      </c>
      <c r="AC2112" s="4" t="str">
        <f>IF($O2112 = TRUE, EXP(MMULT($P2112:$AA2112, Documentation!E$39:E$50) + Documentation!E$51), "")</f>
        <v/>
      </c>
      <c r="AD2112" s="4" t="str">
        <f>IF($O2112 = TRUE, EXP(MMULT($P2112:$AA2112, Documentation!F$39:F$50) + Documentation!F$51), "")</f>
        <v/>
      </c>
      <c r="AE2112" s="4" t="str">
        <f>IF($O2112 = TRUE, EXP(MMULT($P2112:$AA2112, Documentation!G$39:G$50) + Documentation!G$51), "")</f>
        <v/>
      </c>
      <c r="AF2112" s="14" t="str">
        <f>IF($O2112 = TRUE, EXP(MMULT($P2112:$AA2112, Documentation!H$39:H$50) + Documentation!H$51), "")</f>
        <v/>
      </c>
      <c r="AG2112" s="30" t="str">
        <f t="shared" si="449"/>
        <v/>
      </c>
      <c r="AH2112" s="28" t="str">
        <f t="shared" si="450"/>
        <v/>
      </c>
      <c r="AI2112" s="28" t="str">
        <f t="shared" si="451"/>
        <v/>
      </c>
      <c r="AJ2112" s="28" t="str">
        <f t="shared" si="452"/>
        <v/>
      </c>
      <c r="AK2112" s="33" t="str">
        <f t="shared" si="453"/>
        <v/>
      </c>
      <c r="AL2112" s="11" t="str">
        <f t="shared" si="454"/>
        <v/>
      </c>
      <c r="AM2112" s="14" t="str">
        <f>IF($O2112 = TRUE, INDEX(Documentation!$M$9:$M$13, $AL2112, 1), "")</f>
        <v/>
      </c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</row>
    <row r="2113" spans="1:64" x14ac:dyDescent="0.2">
      <c r="A2113" s="1"/>
      <c r="B2113" s="11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14"/>
      <c r="O2113" s="25" t="str">
        <f t="shared" si="448"/>
        <v/>
      </c>
      <c r="P2113" s="11" t="str">
        <f>IF($O2113 = TRUE, IF(ISBLANK(C2113), "", INDEX('Individual UI'!$E$6:$H$6,1,C2113)), "")</f>
        <v/>
      </c>
      <c r="Q2113" s="4" t="str">
        <f>IF($O2113 = TRUE, IF(ISBLANK(D2113), "", INDEX('Individual UI'!$E$6:$H$6,1,D2113)), "")</f>
        <v/>
      </c>
      <c r="R2113" s="4" t="str">
        <f>IF($O2113 = TRUE, IF(ISBLANK(E2113), "", INDEX('Individual UI'!$E$6:$H$6,1,E2113)), "")</f>
        <v/>
      </c>
      <c r="S2113" s="4" t="str">
        <f>IF($O2113 = TRUE, IF(ISBLANK(F2113), "", INDEX('Individual UI'!$E$6:$H$6,1,F2113)), "")</f>
        <v/>
      </c>
      <c r="T2113" s="4" t="str">
        <f>IF($O2113 = TRUE, IF(ISBLANK(G2113), "", INDEX('Individual UI'!$E$6:$H$6,1,G2113)), "")</f>
        <v/>
      </c>
      <c r="U2113" s="4" t="str">
        <f>IF($O2113 = TRUE, IF(ISBLANK(H2113), "", INDEX('Individual UI'!$E$6:$H$6,1,H2113)), "")</f>
        <v/>
      </c>
      <c r="V2113" s="4" t="str">
        <f>IF($O2113 = TRUE, IF(ISBLANK(I2113), "", INDEX('Individual UI'!$E$6:$H$6,1,I2113)), "")</f>
        <v/>
      </c>
      <c r="W2113" s="4" t="str">
        <f>IF($O2113 = TRUE, IF(ISBLANK(J2113), "", INDEX('Individual UI'!$E$6:$H$6,1,J2113)), "")</f>
        <v/>
      </c>
      <c r="X2113" s="4" t="str">
        <f>IF($O2113 = TRUE, IF(ISBLANK(K2113), "", INDEX('Individual UI'!$E$6:$H$6,1,K2113)), "")</f>
        <v/>
      </c>
      <c r="Y2113" s="4" t="str">
        <f>IF($O2113 = TRUE, IF(ISBLANK(L2113), "", INDEX('Individual UI'!$E$6:$H$6,1,L2113)), "")</f>
        <v/>
      </c>
      <c r="Z2113" s="4" t="str">
        <f>IF($O2113 = TRUE, IF(ISBLANK(M2113), "", INDEX('Individual UI'!$E$6:$H$6,1,M2113)), "")</f>
        <v/>
      </c>
      <c r="AA2113" s="14" t="str">
        <f>IF($O2113 = TRUE, IF(ISBLANK(N2113), "", INDEX('Individual UI'!$E$6:$H$6,1,N2113)), "")</f>
        <v/>
      </c>
      <c r="AB2113" s="11" t="str">
        <f>IF($O2113 = TRUE, EXP(MMULT($P2113:$AA2113, Documentation!D$39:D$50) + Documentation!D$51), "")</f>
        <v/>
      </c>
      <c r="AC2113" s="4" t="str">
        <f>IF($O2113 = TRUE, EXP(MMULT($P2113:$AA2113, Documentation!E$39:E$50) + Documentation!E$51), "")</f>
        <v/>
      </c>
      <c r="AD2113" s="4" t="str">
        <f>IF($O2113 = TRUE, EXP(MMULT($P2113:$AA2113, Documentation!F$39:F$50) + Documentation!F$51), "")</f>
        <v/>
      </c>
      <c r="AE2113" s="4" t="str">
        <f>IF($O2113 = TRUE, EXP(MMULT($P2113:$AA2113, Documentation!G$39:G$50) + Documentation!G$51), "")</f>
        <v/>
      </c>
      <c r="AF2113" s="14" t="str">
        <f>IF($O2113 = TRUE, EXP(MMULT($P2113:$AA2113, Documentation!H$39:H$50) + Documentation!H$51), "")</f>
        <v/>
      </c>
      <c r="AG2113" s="30" t="str">
        <f t="shared" si="449"/>
        <v/>
      </c>
      <c r="AH2113" s="28" t="str">
        <f t="shared" si="450"/>
        <v/>
      </c>
      <c r="AI2113" s="28" t="str">
        <f t="shared" si="451"/>
        <v/>
      </c>
      <c r="AJ2113" s="28" t="str">
        <f t="shared" si="452"/>
        <v/>
      </c>
      <c r="AK2113" s="33" t="str">
        <f t="shared" si="453"/>
        <v/>
      </c>
      <c r="AL2113" s="11" t="str">
        <f t="shared" si="454"/>
        <v/>
      </c>
      <c r="AM2113" s="14" t="str">
        <f>IF($O2113 = TRUE, INDEX(Documentation!$M$9:$M$13, $AL2113, 1), "")</f>
        <v/>
      </c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</row>
    <row r="2114" spans="1:64" x14ac:dyDescent="0.2">
      <c r="A2114" s="1"/>
      <c r="B2114" s="11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14"/>
      <c r="O2114" s="25" t="str">
        <f t="shared" si="448"/>
        <v/>
      </c>
      <c r="P2114" s="11" t="str">
        <f>IF($O2114 = TRUE, IF(ISBLANK(C2114), "", INDEX('Individual UI'!$E$6:$H$6,1,C2114)), "")</f>
        <v/>
      </c>
      <c r="Q2114" s="4" t="str">
        <f>IF($O2114 = TRUE, IF(ISBLANK(D2114), "", INDEX('Individual UI'!$E$6:$H$6,1,D2114)), "")</f>
        <v/>
      </c>
      <c r="R2114" s="4" t="str">
        <f>IF($O2114 = TRUE, IF(ISBLANK(E2114), "", INDEX('Individual UI'!$E$6:$H$6,1,E2114)), "")</f>
        <v/>
      </c>
      <c r="S2114" s="4" t="str">
        <f>IF($O2114 = TRUE, IF(ISBLANK(F2114), "", INDEX('Individual UI'!$E$6:$H$6,1,F2114)), "")</f>
        <v/>
      </c>
      <c r="T2114" s="4" t="str">
        <f>IF($O2114 = TRUE, IF(ISBLANK(G2114), "", INDEX('Individual UI'!$E$6:$H$6,1,G2114)), "")</f>
        <v/>
      </c>
      <c r="U2114" s="4" t="str">
        <f>IF($O2114 = TRUE, IF(ISBLANK(H2114), "", INDEX('Individual UI'!$E$6:$H$6,1,H2114)), "")</f>
        <v/>
      </c>
      <c r="V2114" s="4" t="str">
        <f>IF($O2114 = TRUE, IF(ISBLANK(I2114), "", INDEX('Individual UI'!$E$6:$H$6,1,I2114)), "")</f>
        <v/>
      </c>
      <c r="W2114" s="4" t="str">
        <f>IF($O2114 = TRUE, IF(ISBLANK(J2114), "", INDEX('Individual UI'!$E$6:$H$6,1,J2114)), "")</f>
        <v/>
      </c>
      <c r="X2114" s="4" t="str">
        <f>IF($O2114 = TRUE, IF(ISBLANK(K2114), "", INDEX('Individual UI'!$E$6:$H$6,1,K2114)), "")</f>
        <v/>
      </c>
      <c r="Y2114" s="4" t="str">
        <f>IF($O2114 = TRUE, IF(ISBLANK(L2114), "", INDEX('Individual UI'!$E$6:$H$6,1,L2114)), "")</f>
        <v/>
      </c>
      <c r="Z2114" s="4" t="str">
        <f>IF($O2114 = TRUE, IF(ISBLANK(M2114), "", INDEX('Individual UI'!$E$6:$H$6,1,M2114)), "")</f>
        <v/>
      </c>
      <c r="AA2114" s="14" t="str">
        <f>IF($O2114 = TRUE, IF(ISBLANK(N2114), "", INDEX('Individual UI'!$E$6:$H$6,1,N2114)), "")</f>
        <v/>
      </c>
      <c r="AB2114" s="11" t="str">
        <f>IF($O2114 = TRUE, EXP(MMULT($P2114:$AA2114, Documentation!D$39:D$50) + Documentation!D$51), "")</f>
        <v/>
      </c>
      <c r="AC2114" s="4" t="str">
        <f>IF($O2114 = TRUE, EXP(MMULT($P2114:$AA2114, Documentation!E$39:E$50) + Documentation!E$51), "")</f>
        <v/>
      </c>
      <c r="AD2114" s="4" t="str">
        <f>IF($O2114 = TRUE, EXP(MMULT($P2114:$AA2114, Documentation!F$39:F$50) + Documentation!F$51), "")</f>
        <v/>
      </c>
      <c r="AE2114" s="4" t="str">
        <f>IF($O2114 = TRUE, EXP(MMULT($P2114:$AA2114, Documentation!G$39:G$50) + Documentation!G$51), "")</f>
        <v/>
      </c>
      <c r="AF2114" s="14" t="str">
        <f>IF($O2114 = TRUE, EXP(MMULT($P2114:$AA2114, Documentation!H$39:H$50) + Documentation!H$51), "")</f>
        <v/>
      </c>
      <c r="AG2114" s="30" t="str">
        <f t="shared" si="449"/>
        <v/>
      </c>
      <c r="AH2114" s="28" t="str">
        <f t="shared" si="450"/>
        <v/>
      </c>
      <c r="AI2114" s="28" t="str">
        <f t="shared" si="451"/>
        <v/>
      </c>
      <c r="AJ2114" s="28" t="str">
        <f t="shared" si="452"/>
        <v/>
      </c>
      <c r="AK2114" s="33" t="str">
        <f t="shared" si="453"/>
        <v/>
      </c>
      <c r="AL2114" s="11" t="str">
        <f t="shared" si="454"/>
        <v/>
      </c>
      <c r="AM2114" s="14" t="str">
        <f>IF($O2114 = TRUE, INDEX(Documentation!$M$9:$M$13, $AL2114, 1), "")</f>
        <v/>
      </c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</row>
    <row r="2115" spans="1:64" x14ac:dyDescent="0.2">
      <c r="A2115" s="1"/>
      <c r="B2115" s="11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14"/>
      <c r="O2115" s="25" t="str">
        <f t="shared" si="448"/>
        <v/>
      </c>
      <c r="P2115" s="11" t="str">
        <f>IF($O2115 = TRUE, IF(ISBLANK(C2115), "", INDEX('Individual UI'!$E$6:$H$6,1,C2115)), "")</f>
        <v/>
      </c>
      <c r="Q2115" s="4" t="str">
        <f>IF($O2115 = TRUE, IF(ISBLANK(D2115), "", INDEX('Individual UI'!$E$6:$H$6,1,D2115)), "")</f>
        <v/>
      </c>
      <c r="R2115" s="4" t="str">
        <f>IF($O2115 = TRUE, IF(ISBLANK(E2115), "", INDEX('Individual UI'!$E$6:$H$6,1,E2115)), "")</f>
        <v/>
      </c>
      <c r="S2115" s="4" t="str">
        <f>IF($O2115 = TRUE, IF(ISBLANK(F2115), "", INDEX('Individual UI'!$E$6:$H$6,1,F2115)), "")</f>
        <v/>
      </c>
      <c r="T2115" s="4" t="str">
        <f>IF($O2115 = TRUE, IF(ISBLANK(G2115), "", INDEX('Individual UI'!$E$6:$H$6,1,G2115)), "")</f>
        <v/>
      </c>
      <c r="U2115" s="4" t="str">
        <f>IF($O2115 = TRUE, IF(ISBLANK(H2115), "", INDEX('Individual UI'!$E$6:$H$6,1,H2115)), "")</f>
        <v/>
      </c>
      <c r="V2115" s="4" t="str">
        <f>IF($O2115 = TRUE, IF(ISBLANK(I2115), "", INDEX('Individual UI'!$E$6:$H$6,1,I2115)), "")</f>
        <v/>
      </c>
      <c r="W2115" s="4" t="str">
        <f>IF($O2115 = TRUE, IF(ISBLANK(J2115), "", INDEX('Individual UI'!$E$6:$H$6,1,J2115)), "")</f>
        <v/>
      </c>
      <c r="X2115" s="4" t="str">
        <f>IF($O2115 = TRUE, IF(ISBLANK(K2115), "", INDEX('Individual UI'!$E$6:$H$6,1,K2115)), "")</f>
        <v/>
      </c>
      <c r="Y2115" s="4" t="str">
        <f>IF($O2115 = TRUE, IF(ISBLANK(L2115), "", INDEX('Individual UI'!$E$6:$H$6,1,L2115)), "")</f>
        <v/>
      </c>
      <c r="Z2115" s="4" t="str">
        <f>IF($O2115 = TRUE, IF(ISBLANK(M2115), "", INDEX('Individual UI'!$E$6:$H$6,1,M2115)), "")</f>
        <v/>
      </c>
      <c r="AA2115" s="14" t="str">
        <f>IF($O2115 = TRUE, IF(ISBLANK(N2115), "", INDEX('Individual UI'!$E$6:$H$6,1,N2115)), "")</f>
        <v/>
      </c>
      <c r="AB2115" s="11" t="str">
        <f>IF($O2115 = TRUE, EXP(MMULT($P2115:$AA2115, Documentation!D$39:D$50) + Documentation!D$51), "")</f>
        <v/>
      </c>
      <c r="AC2115" s="4" t="str">
        <f>IF($O2115 = TRUE, EXP(MMULT($P2115:$AA2115, Documentation!E$39:E$50) + Documentation!E$51), "")</f>
        <v/>
      </c>
      <c r="AD2115" s="4" t="str">
        <f>IF($O2115 = TRUE, EXP(MMULT($P2115:$AA2115, Documentation!F$39:F$50) + Documentation!F$51), "")</f>
        <v/>
      </c>
      <c r="AE2115" s="4" t="str">
        <f>IF($O2115 = TRUE, EXP(MMULT($P2115:$AA2115, Documentation!G$39:G$50) + Documentation!G$51), "")</f>
        <v/>
      </c>
      <c r="AF2115" s="14" t="str">
        <f>IF($O2115 = TRUE, EXP(MMULT($P2115:$AA2115, Documentation!H$39:H$50) + Documentation!H$51), "")</f>
        <v/>
      </c>
      <c r="AG2115" s="30" t="str">
        <f t="shared" si="449"/>
        <v/>
      </c>
      <c r="AH2115" s="28" t="str">
        <f t="shared" si="450"/>
        <v/>
      </c>
      <c r="AI2115" s="28" t="str">
        <f t="shared" si="451"/>
        <v/>
      </c>
      <c r="AJ2115" s="28" t="str">
        <f t="shared" si="452"/>
        <v/>
      </c>
      <c r="AK2115" s="33" t="str">
        <f t="shared" si="453"/>
        <v/>
      </c>
      <c r="AL2115" s="11" t="str">
        <f t="shared" si="454"/>
        <v/>
      </c>
      <c r="AM2115" s="14" t="str">
        <f>IF($O2115 = TRUE, INDEX(Documentation!$M$9:$M$13, $AL2115, 1), "")</f>
        <v/>
      </c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</row>
    <row r="2116" spans="1:64" x14ac:dyDescent="0.2">
      <c r="A2116" s="1"/>
      <c r="B2116" s="11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14"/>
      <c r="O2116" s="25" t="str">
        <f t="shared" si="448"/>
        <v/>
      </c>
      <c r="P2116" s="11" t="str">
        <f>IF($O2116 = TRUE, IF(ISBLANK(C2116), "", INDEX('Individual UI'!$E$6:$H$6,1,C2116)), "")</f>
        <v/>
      </c>
      <c r="Q2116" s="4" t="str">
        <f>IF($O2116 = TRUE, IF(ISBLANK(D2116), "", INDEX('Individual UI'!$E$6:$H$6,1,D2116)), "")</f>
        <v/>
      </c>
      <c r="R2116" s="4" t="str">
        <f>IF($O2116 = TRUE, IF(ISBLANK(E2116), "", INDEX('Individual UI'!$E$6:$H$6,1,E2116)), "")</f>
        <v/>
      </c>
      <c r="S2116" s="4" t="str">
        <f>IF($O2116 = TRUE, IF(ISBLANK(F2116), "", INDEX('Individual UI'!$E$6:$H$6,1,F2116)), "")</f>
        <v/>
      </c>
      <c r="T2116" s="4" t="str">
        <f>IF($O2116 = TRUE, IF(ISBLANK(G2116), "", INDEX('Individual UI'!$E$6:$H$6,1,G2116)), "")</f>
        <v/>
      </c>
      <c r="U2116" s="4" t="str">
        <f>IF($O2116 = TRUE, IF(ISBLANK(H2116), "", INDEX('Individual UI'!$E$6:$H$6,1,H2116)), "")</f>
        <v/>
      </c>
      <c r="V2116" s="4" t="str">
        <f>IF($O2116 = TRUE, IF(ISBLANK(I2116), "", INDEX('Individual UI'!$E$6:$H$6,1,I2116)), "")</f>
        <v/>
      </c>
      <c r="W2116" s="4" t="str">
        <f>IF($O2116 = TRUE, IF(ISBLANK(J2116), "", INDEX('Individual UI'!$E$6:$H$6,1,J2116)), "")</f>
        <v/>
      </c>
      <c r="X2116" s="4" t="str">
        <f>IF($O2116 = TRUE, IF(ISBLANK(K2116), "", INDEX('Individual UI'!$E$6:$H$6,1,K2116)), "")</f>
        <v/>
      </c>
      <c r="Y2116" s="4" t="str">
        <f>IF($O2116 = TRUE, IF(ISBLANK(L2116), "", INDEX('Individual UI'!$E$6:$H$6,1,L2116)), "")</f>
        <v/>
      </c>
      <c r="Z2116" s="4" t="str">
        <f>IF($O2116 = TRUE, IF(ISBLANK(M2116), "", INDEX('Individual UI'!$E$6:$H$6,1,M2116)), "")</f>
        <v/>
      </c>
      <c r="AA2116" s="14" t="str">
        <f>IF($O2116 = TRUE, IF(ISBLANK(N2116), "", INDEX('Individual UI'!$E$6:$H$6,1,N2116)), "")</f>
        <v/>
      </c>
      <c r="AB2116" s="11" t="str">
        <f>IF($O2116 = TRUE, EXP(MMULT($P2116:$AA2116, Documentation!D$39:D$50) + Documentation!D$51), "")</f>
        <v/>
      </c>
      <c r="AC2116" s="4" t="str">
        <f>IF($O2116 = TRUE, EXP(MMULT($P2116:$AA2116, Documentation!E$39:E$50) + Documentation!E$51), "")</f>
        <v/>
      </c>
      <c r="AD2116" s="4" t="str">
        <f>IF($O2116 = TRUE, EXP(MMULT($P2116:$AA2116, Documentation!F$39:F$50) + Documentation!F$51), "")</f>
        <v/>
      </c>
      <c r="AE2116" s="4" t="str">
        <f>IF($O2116 = TRUE, EXP(MMULT($P2116:$AA2116, Documentation!G$39:G$50) + Documentation!G$51), "")</f>
        <v/>
      </c>
      <c r="AF2116" s="14" t="str">
        <f>IF($O2116 = TRUE, EXP(MMULT($P2116:$AA2116, Documentation!H$39:H$50) + Documentation!H$51), "")</f>
        <v/>
      </c>
      <c r="AG2116" s="30" t="str">
        <f t="shared" si="449"/>
        <v/>
      </c>
      <c r="AH2116" s="28" t="str">
        <f t="shared" si="450"/>
        <v/>
      </c>
      <c r="AI2116" s="28" t="str">
        <f t="shared" si="451"/>
        <v/>
      </c>
      <c r="AJ2116" s="28" t="str">
        <f t="shared" si="452"/>
        <v/>
      </c>
      <c r="AK2116" s="33" t="str">
        <f t="shared" si="453"/>
        <v/>
      </c>
      <c r="AL2116" s="11" t="str">
        <f t="shared" si="454"/>
        <v/>
      </c>
      <c r="AM2116" s="14" t="str">
        <f>IF($O2116 = TRUE, INDEX(Documentation!$M$9:$M$13, $AL2116, 1), "")</f>
        <v/>
      </c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</row>
    <row r="2117" spans="1:64" x14ac:dyDescent="0.2">
      <c r="A2117" s="1"/>
      <c r="B2117" s="11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14"/>
      <c r="O2117" s="25" t="str">
        <f t="shared" si="448"/>
        <v/>
      </c>
      <c r="P2117" s="11" t="str">
        <f>IF($O2117 = TRUE, IF(ISBLANK(C2117), "", INDEX('Individual UI'!$E$6:$H$6,1,C2117)), "")</f>
        <v/>
      </c>
      <c r="Q2117" s="4" t="str">
        <f>IF($O2117 = TRUE, IF(ISBLANK(D2117), "", INDEX('Individual UI'!$E$6:$H$6,1,D2117)), "")</f>
        <v/>
      </c>
      <c r="R2117" s="4" t="str">
        <f>IF($O2117 = TRUE, IF(ISBLANK(E2117), "", INDEX('Individual UI'!$E$6:$H$6,1,E2117)), "")</f>
        <v/>
      </c>
      <c r="S2117" s="4" t="str">
        <f>IF($O2117 = TRUE, IF(ISBLANK(F2117), "", INDEX('Individual UI'!$E$6:$H$6,1,F2117)), "")</f>
        <v/>
      </c>
      <c r="T2117" s="4" t="str">
        <f>IF($O2117 = TRUE, IF(ISBLANK(G2117), "", INDEX('Individual UI'!$E$6:$H$6,1,G2117)), "")</f>
        <v/>
      </c>
      <c r="U2117" s="4" t="str">
        <f>IF($O2117 = TRUE, IF(ISBLANK(H2117), "", INDEX('Individual UI'!$E$6:$H$6,1,H2117)), "")</f>
        <v/>
      </c>
      <c r="V2117" s="4" t="str">
        <f>IF($O2117 = TRUE, IF(ISBLANK(I2117), "", INDEX('Individual UI'!$E$6:$H$6,1,I2117)), "")</f>
        <v/>
      </c>
      <c r="W2117" s="4" t="str">
        <f>IF($O2117 = TRUE, IF(ISBLANK(J2117), "", INDEX('Individual UI'!$E$6:$H$6,1,J2117)), "")</f>
        <v/>
      </c>
      <c r="X2117" s="4" t="str">
        <f>IF($O2117 = TRUE, IF(ISBLANK(K2117), "", INDEX('Individual UI'!$E$6:$H$6,1,K2117)), "")</f>
        <v/>
      </c>
      <c r="Y2117" s="4" t="str">
        <f>IF($O2117 = TRUE, IF(ISBLANK(L2117), "", INDEX('Individual UI'!$E$6:$H$6,1,L2117)), "")</f>
        <v/>
      </c>
      <c r="Z2117" s="4" t="str">
        <f>IF($O2117 = TRUE, IF(ISBLANK(M2117), "", INDEX('Individual UI'!$E$6:$H$6,1,M2117)), "")</f>
        <v/>
      </c>
      <c r="AA2117" s="14" t="str">
        <f>IF($O2117 = TRUE, IF(ISBLANK(N2117), "", INDEX('Individual UI'!$E$6:$H$6,1,N2117)), "")</f>
        <v/>
      </c>
      <c r="AB2117" s="11" t="str">
        <f>IF($O2117 = TRUE, EXP(MMULT($P2117:$AA2117, Documentation!D$39:D$50) + Documentation!D$51), "")</f>
        <v/>
      </c>
      <c r="AC2117" s="4" t="str">
        <f>IF($O2117 = TRUE, EXP(MMULT($P2117:$AA2117, Documentation!E$39:E$50) + Documentation!E$51), "")</f>
        <v/>
      </c>
      <c r="AD2117" s="4" t="str">
        <f>IF($O2117 = TRUE, EXP(MMULT($P2117:$AA2117, Documentation!F$39:F$50) + Documentation!F$51), "")</f>
        <v/>
      </c>
      <c r="AE2117" s="4" t="str">
        <f>IF($O2117 = TRUE, EXP(MMULT($P2117:$AA2117, Documentation!G$39:G$50) + Documentation!G$51), "")</f>
        <v/>
      </c>
      <c r="AF2117" s="14" t="str">
        <f>IF($O2117 = TRUE, EXP(MMULT($P2117:$AA2117, Documentation!H$39:H$50) + Documentation!H$51), "")</f>
        <v/>
      </c>
      <c r="AG2117" s="30" t="str">
        <f t="shared" si="449"/>
        <v/>
      </c>
      <c r="AH2117" s="28" t="str">
        <f t="shared" si="450"/>
        <v/>
      </c>
      <c r="AI2117" s="28" t="str">
        <f t="shared" si="451"/>
        <v/>
      </c>
      <c r="AJ2117" s="28" t="str">
        <f t="shared" si="452"/>
        <v/>
      </c>
      <c r="AK2117" s="33" t="str">
        <f t="shared" si="453"/>
        <v/>
      </c>
      <c r="AL2117" s="11" t="str">
        <f t="shared" si="454"/>
        <v/>
      </c>
      <c r="AM2117" s="14" t="str">
        <f>IF($O2117 = TRUE, INDEX(Documentation!$M$9:$M$13, $AL2117, 1), "")</f>
        <v/>
      </c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</row>
    <row r="2118" spans="1:64" x14ac:dyDescent="0.2">
      <c r="A2118" s="1"/>
      <c r="B2118" s="11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14"/>
      <c r="O2118" s="25" t="str">
        <f t="shared" si="448"/>
        <v/>
      </c>
      <c r="P2118" s="11" t="str">
        <f>IF($O2118 = TRUE, IF(ISBLANK(C2118), "", INDEX('Individual UI'!$E$6:$H$6,1,C2118)), "")</f>
        <v/>
      </c>
      <c r="Q2118" s="4" t="str">
        <f>IF($O2118 = TRUE, IF(ISBLANK(D2118), "", INDEX('Individual UI'!$E$6:$H$6,1,D2118)), "")</f>
        <v/>
      </c>
      <c r="R2118" s="4" t="str">
        <f>IF($O2118 = TRUE, IF(ISBLANK(E2118), "", INDEX('Individual UI'!$E$6:$H$6,1,E2118)), "")</f>
        <v/>
      </c>
      <c r="S2118" s="4" t="str">
        <f>IF($O2118 = TRUE, IF(ISBLANK(F2118), "", INDEX('Individual UI'!$E$6:$H$6,1,F2118)), "")</f>
        <v/>
      </c>
      <c r="T2118" s="4" t="str">
        <f>IF($O2118 = TRUE, IF(ISBLANK(G2118), "", INDEX('Individual UI'!$E$6:$H$6,1,G2118)), "")</f>
        <v/>
      </c>
      <c r="U2118" s="4" t="str">
        <f>IF($O2118 = TRUE, IF(ISBLANK(H2118), "", INDEX('Individual UI'!$E$6:$H$6,1,H2118)), "")</f>
        <v/>
      </c>
      <c r="V2118" s="4" t="str">
        <f>IF($O2118 = TRUE, IF(ISBLANK(I2118), "", INDEX('Individual UI'!$E$6:$H$6,1,I2118)), "")</f>
        <v/>
      </c>
      <c r="W2118" s="4" t="str">
        <f>IF($O2118 = TRUE, IF(ISBLANK(J2118), "", INDEX('Individual UI'!$E$6:$H$6,1,J2118)), "")</f>
        <v/>
      </c>
      <c r="X2118" s="4" t="str">
        <f>IF($O2118 = TRUE, IF(ISBLANK(K2118), "", INDEX('Individual UI'!$E$6:$H$6,1,K2118)), "")</f>
        <v/>
      </c>
      <c r="Y2118" s="4" t="str">
        <f>IF($O2118 = TRUE, IF(ISBLANK(L2118), "", INDEX('Individual UI'!$E$6:$H$6,1,L2118)), "")</f>
        <v/>
      </c>
      <c r="Z2118" s="4" t="str">
        <f>IF($O2118 = TRUE, IF(ISBLANK(M2118), "", INDEX('Individual UI'!$E$6:$H$6,1,M2118)), "")</f>
        <v/>
      </c>
      <c r="AA2118" s="14" t="str">
        <f>IF($O2118 = TRUE, IF(ISBLANK(N2118), "", INDEX('Individual UI'!$E$6:$H$6,1,N2118)), "")</f>
        <v/>
      </c>
      <c r="AB2118" s="11" t="str">
        <f>IF($O2118 = TRUE, EXP(MMULT($P2118:$AA2118, Documentation!D$39:D$50) + Documentation!D$51), "")</f>
        <v/>
      </c>
      <c r="AC2118" s="4" t="str">
        <f>IF($O2118 = TRUE, EXP(MMULT($P2118:$AA2118, Documentation!E$39:E$50) + Documentation!E$51), "")</f>
        <v/>
      </c>
      <c r="AD2118" s="4" t="str">
        <f>IF($O2118 = TRUE, EXP(MMULT($P2118:$AA2118, Documentation!F$39:F$50) + Documentation!F$51), "")</f>
        <v/>
      </c>
      <c r="AE2118" s="4" t="str">
        <f>IF($O2118 = TRUE, EXP(MMULT($P2118:$AA2118, Documentation!G$39:G$50) + Documentation!G$51), "")</f>
        <v/>
      </c>
      <c r="AF2118" s="14" t="str">
        <f>IF($O2118 = TRUE, EXP(MMULT($P2118:$AA2118, Documentation!H$39:H$50) + Documentation!H$51), "")</f>
        <v/>
      </c>
      <c r="AG2118" s="30" t="str">
        <f t="shared" si="449"/>
        <v/>
      </c>
      <c r="AH2118" s="28" t="str">
        <f t="shared" si="450"/>
        <v/>
      </c>
      <c r="AI2118" s="28" t="str">
        <f t="shared" si="451"/>
        <v/>
      </c>
      <c r="AJ2118" s="28" t="str">
        <f t="shared" si="452"/>
        <v/>
      </c>
      <c r="AK2118" s="33" t="str">
        <f t="shared" si="453"/>
        <v/>
      </c>
      <c r="AL2118" s="11" t="str">
        <f t="shared" si="454"/>
        <v/>
      </c>
      <c r="AM2118" s="14" t="str">
        <f>IF($O2118 = TRUE, INDEX(Documentation!$M$9:$M$13, $AL2118, 1), "")</f>
        <v/>
      </c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</row>
    <row r="2119" spans="1:64" x14ac:dyDescent="0.2">
      <c r="A2119" s="1"/>
      <c r="B2119" s="11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14"/>
      <c r="O2119" s="25" t="str">
        <f t="shared" si="448"/>
        <v/>
      </c>
      <c r="P2119" s="11" t="str">
        <f>IF($O2119 = TRUE, IF(ISBLANK(C2119), "", INDEX('Individual UI'!$E$6:$H$6,1,C2119)), "")</f>
        <v/>
      </c>
      <c r="Q2119" s="4" t="str">
        <f>IF($O2119 = TRUE, IF(ISBLANK(D2119), "", INDEX('Individual UI'!$E$6:$H$6,1,D2119)), "")</f>
        <v/>
      </c>
      <c r="R2119" s="4" t="str">
        <f>IF($O2119 = TRUE, IF(ISBLANK(E2119), "", INDEX('Individual UI'!$E$6:$H$6,1,E2119)), "")</f>
        <v/>
      </c>
      <c r="S2119" s="4" t="str">
        <f>IF($O2119 = TRUE, IF(ISBLANK(F2119), "", INDEX('Individual UI'!$E$6:$H$6,1,F2119)), "")</f>
        <v/>
      </c>
      <c r="T2119" s="4" t="str">
        <f>IF($O2119 = TRUE, IF(ISBLANK(G2119), "", INDEX('Individual UI'!$E$6:$H$6,1,G2119)), "")</f>
        <v/>
      </c>
      <c r="U2119" s="4" t="str">
        <f>IF($O2119 = TRUE, IF(ISBLANK(H2119), "", INDEX('Individual UI'!$E$6:$H$6,1,H2119)), "")</f>
        <v/>
      </c>
      <c r="V2119" s="4" t="str">
        <f>IF($O2119 = TRUE, IF(ISBLANK(I2119), "", INDEX('Individual UI'!$E$6:$H$6,1,I2119)), "")</f>
        <v/>
      </c>
      <c r="W2119" s="4" t="str">
        <f>IF($O2119 = TRUE, IF(ISBLANK(J2119), "", INDEX('Individual UI'!$E$6:$H$6,1,J2119)), "")</f>
        <v/>
      </c>
      <c r="X2119" s="4" t="str">
        <f>IF($O2119 = TRUE, IF(ISBLANK(K2119), "", INDEX('Individual UI'!$E$6:$H$6,1,K2119)), "")</f>
        <v/>
      </c>
      <c r="Y2119" s="4" t="str">
        <f>IF($O2119 = TRUE, IF(ISBLANK(L2119), "", INDEX('Individual UI'!$E$6:$H$6,1,L2119)), "")</f>
        <v/>
      </c>
      <c r="Z2119" s="4" t="str">
        <f>IF($O2119 = TRUE, IF(ISBLANK(M2119), "", INDEX('Individual UI'!$E$6:$H$6,1,M2119)), "")</f>
        <v/>
      </c>
      <c r="AA2119" s="14" t="str">
        <f>IF($O2119 = TRUE, IF(ISBLANK(N2119), "", INDEX('Individual UI'!$E$6:$H$6,1,N2119)), "")</f>
        <v/>
      </c>
      <c r="AB2119" s="11" t="str">
        <f>IF($O2119 = TRUE, EXP(MMULT($P2119:$AA2119, Documentation!D$39:D$50) + Documentation!D$51), "")</f>
        <v/>
      </c>
      <c r="AC2119" s="4" t="str">
        <f>IF($O2119 = TRUE, EXP(MMULT($P2119:$AA2119, Documentation!E$39:E$50) + Documentation!E$51), "")</f>
        <v/>
      </c>
      <c r="AD2119" s="4" t="str">
        <f>IF($O2119 = TRUE, EXP(MMULT($P2119:$AA2119, Documentation!F$39:F$50) + Documentation!F$51), "")</f>
        <v/>
      </c>
      <c r="AE2119" s="4" t="str">
        <f>IF($O2119 = TRUE, EXP(MMULT($P2119:$AA2119, Documentation!G$39:G$50) + Documentation!G$51), "")</f>
        <v/>
      </c>
      <c r="AF2119" s="14" t="str">
        <f>IF($O2119 = TRUE, EXP(MMULT($P2119:$AA2119, Documentation!H$39:H$50) + Documentation!H$51), "")</f>
        <v/>
      </c>
      <c r="AG2119" s="30" t="str">
        <f t="shared" si="449"/>
        <v/>
      </c>
      <c r="AH2119" s="28" t="str">
        <f t="shared" si="450"/>
        <v/>
      </c>
      <c r="AI2119" s="28" t="str">
        <f t="shared" si="451"/>
        <v/>
      </c>
      <c r="AJ2119" s="28" t="str">
        <f t="shared" si="452"/>
        <v/>
      </c>
      <c r="AK2119" s="33" t="str">
        <f t="shared" si="453"/>
        <v/>
      </c>
      <c r="AL2119" s="11" t="str">
        <f t="shared" si="454"/>
        <v/>
      </c>
      <c r="AM2119" s="14" t="str">
        <f>IF($O2119 = TRUE, INDEX(Documentation!$M$9:$M$13, $AL2119, 1), "")</f>
        <v/>
      </c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</row>
    <row r="2120" spans="1:64" x14ac:dyDescent="0.2">
      <c r="A2120" s="1"/>
      <c r="B2120" s="11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14"/>
      <c r="O2120" s="25" t="str">
        <f t="shared" ref="O2120:O2183" si="455">IF(COUNTA($C2120:$N2120) = 0, "", COUNTIFS($C2120:$N2120,"&gt;=1", $C2120:$N2120,"&lt;=4") = 12)</f>
        <v/>
      </c>
      <c r="P2120" s="11" t="str">
        <f>IF($O2120 = TRUE, IF(ISBLANK(C2120), "", INDEX('Individual UI'!$E$6:$H$6,1,C2120)), "")</f>
        <v/>
      </c>
      <c r="Q2120" s="4" t="str">
        <f>IF($O2120 = TRUE, IF(ISBLANK(D2120), "", INDEX('Individual UI'!$E$6:$H$6,1,D2120)), "")</f>
        <v/>
      </c>
      <c r="R2120" s="4" t="str">
        <f>IF($O2120 = TRUE, IF(ISBLANK(E2120), "", INDEX('Individual UI'!$E$6:$H$6,1,E2120)), "")</f>
        <v/>
      </c>
      <c r="S2120" s="4" t="str">
        <f>IF($O2120 = TRUE, IF(ISBLANK(F2120), "", INDEX('Individual UI'!$E$6:$H$6,1,F2120)), "")</f>
        <v/>
      </c>
      <c r="T2120" s="4" t="str">
        <f>IF($O2120 = TRUE, IF(ISBLANK(G2120), "", INDEX('Individual UI'!$E$6:$H$6,1,G2120)), "")</f>
        <v/>
      </c>
      <c r="U2120" s="4" t="str">
        <f>IF($O2120 = TRUE, IF(ISBLANK(H2120), "", INDEX('Individual UI'!$E$6:$H$6,1,H2120)), "")</f>
        <v/>
      </c>
      <c r="V2120" s="4" t="str">
        <f>IF($O2120 = TRUE, IF(ISBLANK(I2120), "", INDEX('Individual UI'!$E$6:$H$6,1,I2120)), "")</f>
        <v/>
      </c>
      <c r="W2120" s="4" t="str">
        <f>IF($O2120 = TRUE, IF(ISBLANK(J2120), "", INDEX('Individual UI'!$E$6:$H$6,1,J2120)), "")</f>
        <v/>
      </c>
      <c r="X2120" s="4" t="str">
        <f>IF($O2120 = TRUE, IF(ISBLANK(K2120), "", INDEX('Individual UI'!$E$6:$H$6,1,K2120)), "")</f>
        <v/>
      </c>
      <c r="Y2120" s="4" t="str">
        <f>IF($O2120 = TRUE, IF(ISBLANK(L2120), "", INDEX('Individual UI'!$E$6:$H$6,1,L2120)), "")</f>
        <v/>
      </c>
      <c r="Z2120" s="4" t="str">
        <f>IF($O2120 = TRUE, IF(ISBLANK(M2120), "", INDEX('Individual UI'!$E$6:$H$6,1,M2120)), "")</f>
        <v/>
      </c>
      <c r="AA2120" s="14" t="str">
        <f>IF($O2120 = TRUE, IF(ISBLANK(N2120), "", INDEX('Individual UI'!$E$6:$H$6,1,N2120)), "")</f>
        <v/>
      </c>
      <c r="AB2120" s="11" t="str">
        <f>IF($O2120 = TRUE, EXP(MMULT($P2120:$AA2120, Documentation!D$39:D$50) + Documentation!D$51), "")</f>
        <v/>
      </c>
      <c r="AC2120" s="4" t="str">
        <f>IF($O2120 = TRUE, EXP(MMULT($P2120:$AA2120, Documentation!E$39:E$50) + Documentation!E$51), "")</f>
        <v/>
      </c>
      <c r="AD2120" s="4" t="str">
        <f>IF($O2120 = TRUE, EXP(MMULT($P2120:$AA2120, Documentation!F$39:F$50) + Documentation!F$51), "")</f>
        <v/>
      </c>
      <c r="AE2120" s="4" t="str">
        <f>IF($O2120 = TRUE, EXP(MMULT($P2120:$AA2120, Documentation!G$39:G$50) + Documentation!G$51), "")</f>
        <v/>
      </c>
      <c r="AF2120" s="14" t="str">
        <f>IF($O2120 = TRUE, EXP(MMULT($P2120:$AA2120, Documentation!H$39:H$50) + Documentation!H$51), "")</f>
        <v/>
      </c>
      <c r="AG2120" s="30" t="str">
        <f t="shared" ref="AG2120:AG2183" si="456">IF($O2120 = TRUE, AB2120/SUM($AB2120:$AF2120), "")</f>
        <v/>
      </c>
      <c r="AH2120" s="28" t="str">
        <f t="shared" ref="AH2120:AH2183" si="457">IF($O2120 = TRUE, AC2120/SUM($AB2120:$AF2120), "")</f>
        <v/>
      </c>
      <c r="AI2120" s="28" t="str">
        <f t="shared" ref="AI2120:AI2183" si="458">IF($O2120 = TRUE, AD2120/SUM($AB2120:$AF2120), "")</f>
        <v/>
      </c>
      <c r="AJ2120" s="28" t="str">
        <f t="shared" ref="AJ2120:AJ2183" si="459">IF($O2120 = TRUE, AE2120/SUM($AB2120:$AF2120), "")</f>
        <v/>
      </c>
      <c r="AK2120" s="33" t="str">
        <f t="shared" ref="AK2120:AK2183" si="460">IF($O2120 = TRUE, AF2120/SUM($AB2120:$AF2120), "")</f>
        <v/>
      </c>
      <c r="AL2120" s="11" t="str">
        <f t="shared" ref="AL2120:AL2183" si="461">IF($O2120 = TRUE, MATCH(MAX(AG2120:AK2120), AG2120:AK2120, 0), "")</f>
        <v/>
      </c>
      <c r="AM2120" s="14" t="str">
        <f>IF($O2120 = TRUE, INDEX(Documentation!$M$9:$M$13, $AL2120, 1), "")</f>
        <v/>
      </c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</row>
    <row r="2121" spans="1:64" x14ac:dyDescent="0.2">
      <c r="A2121" s="1"/>
      <c r="B2121" s="11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14"/>
      <c r="O2121" s="25" t="str">
        <f t="shared" si="455"/>
        <v/>
      </c>
      <c r="P2121" s="11" t="str">
        <f>IF($O2121 = TRUE, IF(ISBLANK(C2121), "", INDEX('Individual UI'!$E$6:$H$6,1,C2121)), "")</f>
        <v/>
      </c>
      <c r="Q2121" s="4" t="str">
        <f>IF($O2121 = TRUE, IF(ISBLANK(D2121), "", INDEX('Individual UI'!$E$6:$H$6,1,D2121)), "")</f>
        <v/>
      </c>
      <c r="R2121" s="4" t="str">
        <f>IF($O2121 = TRUE, IF(ISBLANK(E2121), "", INDEX('Individual UI'!$E$6:$H$6,1,E2121)), "")</f>
        <v/>
      </c>
      <c r="S2121" s="4" t="str">
        <f>IF($O2121 = TRUE, IF(ISBLANK(F2121), "", INDEX('Individual UI'!$E$6:$H$6,1,F2121)), "")</f>
        <v/>
      </c>
      <c r="T2121" s="4" t="str">
        <f>IF($O2121 = TRUE, IF(ISBLANK(G2121), "", INDEX('Individual UI'!$E$6:$H$6,1,G2121)), "")</f>
        <v/>
      </c>
      <c r="U2121" s="4" t="str">
        <f>IF($O2121 = TRUE, IF(ISBLANK(H2121), "", INDEX('Individual UI'!$E$6:$H$6,1,H2121)), "")</f>
        <v/>
      </c>
      <c r="V2121" s="4" t="str">
        <f>IF($O2121 = TRUE, IF(ISBLANK(I2121), "", INDEX('Individual UI'!$E$6:$H$6,1,I2121)), "")</f>
        <v/>
      </c>
      <c r="W2121" s="4" t="str">
        <f>IF($O2121 = TRUE, IF(ISBLANK(J2121), "", INDEX('Individual UI'!$E$6:$H$6,1,J2121)), "")</f>
        <v/>
      </c>
      <c r="X2121" s="4" t="str">
        <f>IF($O2121 = TRUE, IF(ISBLANK(K2121), "", INDEX('Individual UI'!$E$6:$H$6,1,K2121)), "")</f>
        <v/>
      </c>
      <c r="Y2121" s="4" t="str">
        <f>IF($O2121 = TRUE, IF(ISBLANK(L2121), "", INDEX('Individual UI'!$E$6:$H$6,1,L2121)), "")</f>
        <v/>
      </c>
      <c r="Z2121" s="4" t="str">
        <f>IF($O2121 = TRUE, IF(ISBLANK(M2121), "", INDEX('Individual UI'!$E$6:$H$6,1,M2121)), "")</f>
        <v/>
      </c>
      <c r="AA2121" s="14" t="str">
        <f>IF($O2121 = TRUE, IF(ISBLANK(N2121), "", INDEX('Individual UI'!$E$6:$H$6,1,N2121)), "")</f>
        <v/>
      </c>
      <c r="AB2121" s="11" t="str">
        <f>IF($O2121 = TRUE, EXP(MMULT($P2121:$AA2121, Documentation!D$39:D$50) + Documentation!D$51), "")</f>
        <v/>
      </c>
      <c r="AC2121" s="4" t="str">
        <f>IF($O2121 = TRUE, EXP(MMULT($P2121:$AA2121, Documentation!E$39:E$50) + Documentation!E$51), "")</f>
        <v/>
      </c>
      <c r="AD2121" s="4" t="str">
        <f>IF($O2121 = TRUE, EXP(MMULT($P2121:$AA2121, Documentation!F$39:F$50) + Documentation!F$51), "")</f>
        <v/>
      </c>
      <c r="AE2121" s="4" t="str">
        <f>IF($O2121 = TRUE, EXP(MMULT($P2121:$AA2121, Documentation!G$39:G$50) + Documentation!G$51), "")</f>
        <v/>
      </c>
      <c r="AF2121" s="14" t="str">
        <f>IF($O2121 = TRUE, EXP(MMULT($P2121:$AA2121, Documentation!H$39:H$50) + Documentation!H$51), "")</f>
        <v/>
      </c>
      <c r="AG2121" s="30" t="str">
        <f t="shared" si="456"/>
        <v/>
      </c>
      <c r="AH2121" s="28" t="str">
        <f t="shared" si="457"/>
        <v/>
      </c>
      <c r="AI2121" s="28" t="str">
        <f t="shared" si="458"/>
        <v/>
      </c>
      <c r="AJ2121" s="28" t="str">
        <f t="shared" si="459"/>
        <v/>
      </c>
      <c r="AK2121" s="33" t="str">
        <f t="shared" si="460"/>
        <v/>
      </c>
      <c r="AL2121" s="11" t="str">
        <f t="shared" si="461"/>
        <v/>
      </c>
      <c r="AM2121" s="14" t="str">
        <f>IF($O2121 = TRUE, INDEX(Documentation!$M$9:$M$13, $AL2121, 1), "")</f>
        <v/>
      </c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</row>
    <row r="2122" spans="1:64" x14ac:dyDescent="0.2">
      <c r="A2122" s="1"/>
      <c r="B2122" s="11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14"/>
      <c r="O2122" s="25" t="str">
        <f t="shared" si="455"/>
        <v/>
      </c>
      <c r="P2122" s="11" t="str">
        <f>IF($O2122 = TRUE, IF(ISBLANK(C2122), "", INDEX('Individual UI'!$E$6:$H$6,1,C2122)), "")</f>
        <v/>
      </c>
      <c r="Q2122" s="4" t="str">
        <f>IF($O2122 = TRUE, IF(ISBLANK(D2122), "", INDEX('Individual UI'!$E$6:$H$6,1,D2122)), "")</f>
        <v/>
      </c>
      <c r="R2122" s="4" t="str">
        <f>IF($O2122 = TRUE, IF(ISBLANK(E2122), "", INDEX('Individual UI'!$E$6:$H$6,1,E2122)), "")</f>
        <v/>
      </c>
      <c r="S2122" s="4" t="str">
        <f>IF($O2122 = TRUE, IF(ISBLANK(F2122), "", INDEX('Individual UI'!$E$6:$H$6,1,F2122)), "")</f>
        <v/>
      </c>
      <c r="T2122" s="4" t="str">
        <f>IF($O2122 = TRUE, IF(ISBLANK(G2122), "", INDEX('Individual UI'!$E$6:$H$6,1,G2122)), "")</f>
        <v/>
      </c>
      <c r="U2122" s="4" t="str">
        <f>IF($O2122 = TRUE, IF(ISBLANK(H2122), "", INDEX('Individual UI'!$E$6:$H$6,1,H2122)), "")</f>
        <v/>
      </c>
      <c r="V2122" s="4" t="str">
        <f>IF($O2122 = TRUE, IF(ISBLANK(I2122), "", INDEX('Individual UI'!$E$6:$H$6,1,I2122)), "")</f>
        <v/>
      </c>
      <c r="W2122" s="4" t="str">
        <f>IF($O2122 = TRUE, IF(ISBLANK(J2122), "", INDEX('Individual UI'!$E$6:$H$6,1,J2122)), "")</f>
        <v/>
      </c>
      <c r="X2122" s="4" t="str">
        <f>IF($O2122 = TRUE, IF(ISBLANK(K2122), "", INDEX('Individual UI'!$E$6:$H$6,1,K2122)), "")</f>
        <v/>
      </c>
      <c r="Y2122" s="4" t="str">
        <f>IF($O2122 = TRUE, IF(ISBLANK(L2122), "", INDEX('Individual UI'!$E$6:$H$6,1,L2122)), "")</f>
        <v/>
      </c>
      <c r="Z2122" s="4" t="str">
        <f>IF($O2122 = TRUE, IF(ISBLANK(M2122), "", INDEX('Individual UI'!$E$6:$H$6,1,M2122)), "")</f>
        <v/>
      </c>
      <c r="AA2122" s="14" t="str">
        <f>IF($O2122 = TRUE, IF(ISBLANK(N2122), "", INDEX('Individual UI'!$E$6:$H$6,1,N2122)), "")</f>
        <v/>
      </c>
      <c r="AB2122" s="11" t="str">
        <f>IF($O2122 = TRUE, EXP(MMULT($P2122:$AA2122, Documentation!D$39:D$50) + Documentation!D$51), "")</f>
        <v/>
      </c>
      <c r="AC2122" s="4" t="str">
        <f>IF($O2122 = TRUE, EXP(MMULT($P2122:$AA2122, Documentation!E$39:E$50) + Documentation!E$51), "")</f>
        <v/>
      </c>
      <c r="AD2122" s="4" t="str">
        <f>IF($O2122 = TRUE, EXP(MMULT($P2122:$AA2122, Documentation!F$39:F$50) + Documentation!F$51), "")</f>
        <v/>
      </c>
      <c r="AE2122" s="4" t="str">
        <f>IF($O2122 = TRUE, EXP(MMULT($P2122:$AA2122, Documentation!G$39:G$50) + Documentation!G$51), "")</f>
        <v/>
      </c>
      <c r="AF2122" s="14" t="str">
        <f>IF($O2122 = TRUE, EXP(MMULT($P2122:$AA2122, Documentation!H$39:H$50) + Documentation!H$51), "")</f>
        <v/>
      </c>
      <c r="AG2122" s="30" t="str">
        <f t="shared" si="456"/>
        <v/>
      </c>
      <c r="AH2122" s="28" t="str">
        <f t="shared" si="457"/>
        <v/>
      </c>
      <c r="AI2122" s="28" t="str">
        <f t="shared" si="458"/>
        <v/>
      </c>
      <c r="AJ2122" s="28" t="str">
        <f t="shared" si="459"/>
        <v/>
      </c>
      <c r="AK2122" s="33" t="str">
        <f t="shared" si="460"/>
        <v/>
      </c>
      <c r="AL2122" s="11" t="str">
        <f t="shared" si="461"/>
        <v/>
      </c>
      <c r="AM2122" s="14" t="str">
        <f>IF($O2122 = TRUE, INDEX(Documentation!$M$9:$M$13, $AL2122, 1), "")</f>
        <v/>
      </c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</row>
    <row r="2123" spans="1:64" x14ac:dyDescent="0.2">
      <c r="A2123" s="1"/>
      <c r="B2123" s="11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14"/>
      <c r="O2123" s="25" t="str">
        <f t="shared" si="455"/>
        <v/>
      </c>
      <c r="P2123" s="11" t="str">
        <f>IF($O2123 = TRUE, IF(ISBLANK(C2123), "", INDEX('Individual UI'!$E$6:$H$6,1,C2123)), "")</f>
        <v/>
      </c>
      <c r="Q2123" s="4" t="str">
        <f>IF($O2123 = TRUE, IF(ISBLANK(D2123), "", INDEX('Individual UI'!$E$6:$H$6,1,D2123)), "")</f>
        <v/>
      </c>
      <c r="R2123" s="4" t="str">
        <f>IF($O2123 = TRUE, IF(ISBLANK(E2123), "", INDEX('Individual UI'!$E$6:$H$6,1,E2123)), "")</f>
        <v/>
      </c>
      <c r="S2123" s="4" t="str">
        <f>IF($O2123 = TRUE, IF(ISBLANK(F2123), "", INDEX('Individual UI'!$E$6:$H$6,1,F2123)), "")</f>
        <v/>
      </c>
      <c r="T2123" s="4" t="str">
        <f>IF($O2123 = TRUE, IF(ISBLANK(G2123), "", INDEX('Individual UI'!$E$6:$H$6,1,G2123)), "")</f>
        <v/>
      </c>
      <c r="U2123" s="4" t="str">
        <f>IF($O2123 = TRUE, IF(ISBLANK(H2123), "", INDEX('Individual UI'!$E$6:$H$6,1,H2123)), "")</f>
        <v/>
      </c>
      <c r="V2123" s="4" t="str">
        <f>IF($O2123 = TRUE, IF(ISBLANK(I2123), "", INDEX('Individual UI'!$E$6:$H$6,1,I2123)), "")</f>
        <v/>
      </c>
      <c r="W2123" s="4" t="str">
        <f>IF($O2123 = TRUE, IF(ISBLANK(J2123), "", INDEX('Individual UI'!$E$6:$H$6,1,J2123)), "")</f>
        <v/>
      </c>
      <c r="X2123" s="4" t="str">
        <f>IF($O2123 = TRUE, IF(ISBLANK(K2123), "", INDEX('Individual UI'!$E$6:$H$6,1,K2123)), "")</f>
        <v/>
      </c>
      <c r="Y2123" s="4" t="str">
        <f>IF($O2123 = TRUE, IF(ISBLANK(L2123), "", INDEX('Individual UI'!$E$6:$H$6,1,L2123)), "")</f>
        <v/>
      </c>
      <c r="Z2123" s="4" t="str">
        <f>IF($O2123 = TRUE, IF(ISBLANK(M2123), "", INDEX('Individual UI'!$E$6:$H$6,1,M2123)), "")</f>
        <v/>
      </c>
      <c r="AA2123" s="14" t="str">
        <f>IF($O2123 = TRUE, IF(ISBLANK(N2123), "", INDEX('Individual UI'!$E$6:$H$6,1,N2123)), "")</f>
        <v/>
      </c>
      <c r="AB2123" s="11" t="str">
        <f>IF($O2123 = TRUE, EXP(MMULT($P2123:$AA2123, Documentation!D$39:D$50) + Documentation!D$51), "")</f>
        <v/>
      </c>
      <c r="AC2123" s="4" t="str">
        <f>IF($O2123 = TRUE, EXP(MMULT($P2123:$AA2123, Documentation!E$39:E$50) + Documentation!E$51), "")</f>
        <v/>
      </c>
      <c r="AD2123" s="4" t="str">
        <f>IF($O2123 = TRUE, EXP(MMULT($P2123:$AA2123, Documentation!F$39:F$50) + Documentation!F$51), "")</f>
        <v/>
      </c>
      <c r="AE2123" s="4" t="str">
        <f>IF($O2123 = TRUE, EXP(MMULT($P2123:$AA2123, Documentation!G$39:G$50) + Documentation!G$51), "")</f>
        <v/>
      </c>
      <c r="AF2123" s="14" t="str">
        <f>IF($O2123 = TRUE, EXP(MMULT($P2123:$AA2123, Documentation!H$39:H$50) + Documentation!H$51), "")</f>
        <v/>
      </c>
      <c r="AG2123" s="30" t="str">
        <f t="shared" si="456"/>
        <v/>
      </c>
      <c r="AH2123" s="28" t="str">
        <f t="shared" si="457"/>
        <v/>
      </c>
      <c r="AI2123" s="28" t="str">
        <f t="shared" si="458"/>
        <v/>
      </c>
      <c r="AJ2123" s="28" t="str">
        <f t="shared" si="459"/>
        <v/>
      </c>
      <c r="AK2123" s="33" t="str">
        <f t="shared" si="460"/>
        <v/>
      </c>
      <c r="AL2123" s="11" t="str">
        <f t="shared" si="461"/>
        <v/>
      </c>
      <c r="AM2123" s="14" t="str">
        <f>IF($O2123 = TRUE, INDEX(Documentation!$M$9:$M$13, $AL2123, 1), "")</f>
        <v/>
      </c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</row>
    <row r="2124" spans="1:64" x14ac:dyDescent="0.2">
      <c r="A2124" s="1"/>
      <c r="B2124" s="11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14"/>
      <c r="O2124" s="25" t="str">
        <f t="shared" si="455"/>
        <v/>
      </c>
      <c r="P2124" s="11" t="str">
        <f>IF($O2124 = TRUE, IF(ISBLANK(C2124), "", INDEX('Individual UI'!$E$6:$H$6,1,C2124)), "")</f>
        <v/>
      </c>
      <c r="Q2124" s="4" t="str">
        <f>IF($O2124 = TRUE, IF(ISBLANK(D2124), "", INDEX('Individual UI'!$E$6:$H$6,1,D2124)), "")</f>
        <v/>
      </c>
      <c r="R2124" s="4" t="str">
        <f>IF($O2124 = TRUE, IF(ISBLANK(E2124), "", INDEX('Individual UI'!$E$6:$H$6,1,E2124)), "")</f>
        <v/>
      </c>
      <c r="S2124" s="4" t="str">
        <f>IF($O2124 = TRUE, IF(ISBLANK(F2124), "", INDEX('Individual UI'!$E$6:$H$6,1,F2124)), "")</f>
        <v/>
      </c>
      <c r="T2124" s="4" t="str">
        <f>IF($O2124 = TRUE, IF(ISBLANK(G2124), "", INDEX('Individual UI'!$E$6:$H$6,1,G2124)), "")</f>
        <v/>
      </c>
      <c r="U2124" s="4" t="str">
        <f>IF($O2124 = TRUE, IF(ISBLANK(H2124), "", INDEX('Individual UI'!$E$6:$H$6,1,H2124)), "")</f>
        <v/>
      </c>
      <c r="V2124" s="4" t="str">
        <f>IF($O2124 = TRUE, IF(ISBLANK(I2124), "", INDEX('Individual UI'!$E$6:$H$6,1,I2124)), "")</f>
        <v/>
      </c>
      <c r="W2124" s="4" t="str">
        <f>IF($O2124 = TRUE, IF(ISBLANK(J2124), "", INDEX('Individual UI'!$E$6:$H$6,1,J2124)), "")</f>
        <v/>
      </c>
      <c r="X2124" s="4" t="str">
        <f>IF($O2124 = TRUE, IF(ISBLANK(K2124), "", INDEX('Individual UI'!$E$6:$H$6,1,K2124)), "")</f>
        <v/>
      </c>
      <c r="Y2124" s="4" t="str">
        <f>IF($O2124 = TRUE, IF(ISBLANK(L2124), "", INDEX('Individual UI'!$E$6:$H$6,1,L2124)), "")</f>
        <v/>
      </c>
      <c r="Z2124" s="4" t="str">
        <f>IF($O2124 = TRUE, IF(ISBLANK(M2124), "", INDEX('Individual UI'!$E$6:$H$6,1,M2124)), "")</f>
        <v/>
      </c>
      <c r="AA2124" s="14" t="str">
        <f>IF($O2124 = TRUE, IF(ISBLANK(N2124), "", INDEX('Individual UI'!$E$6:$H$6,1,N2124)), "")</f>
        <v/>
      </c>
      <c r="AB2124" s="11" t="str">
        <f>IF($O2124 = TRUE, EXP(MMULT($P2124:$AA2124, Documentation!D$39:D$50) + Documentation!D$51), "")</f>
        <v/>
      </c>
      <c r="AC2124" s="4" t="str">
        <f>IF($O2124 = TRUE, EXP(MMULT($P2124:$AA2124, Documentation!E$39:E$50) + Documentation!E$51), "")</f>
        <v/>
      </c>
      <c r="AD2124" s="4" t="str">
        <f>IF($O2124 = TRUE, EXP(MMULT($P2124:$AA2124, Documentation!F$39:F$50) + Documentation!F$51), "")</f>
        <v/>
      </c>
      <c r="AE2124" s="4" t="str">
        <f>IF($O2124 = TRUE, EXP(MMULT($P2124:$AA2124, Documentation!G$39:G$50) + Documentation!G$51), "")</f>
        <v/>
      </c>
      <c r="AF2124" s="14" t="str">
        <f>IF($O2124 = TRUE, EXP(MMULT($P2124:$AA2124, Documentation!H$39:H$50) + Documentation!H$51), "")</f>
        <v/>
      </c>
      <c r="AG2124" s="30" t="str">
        <f t="shared" si="456"/>
        <v/>
      </c>
      <c r="AH2124" s="28" t="str">
        <f t="shared" si="457"/>
        <v/>
      </c>
      <c r="AI2124" s="28" t="str">
        <f t="shared" si="458"/>
        <v/>
      </c>
      <c r="AJ2124" s="28" t="str">
        <f t="shared" si="459"/>
        <v/>
      </c>
      <c r="AK2124" s="33" t="str">
        <f t="shared" si="460"/>
        <v/>
      </c>
      <c r="AL2124" s="11" t="str">
        <f t="shared" si="461"/>
        <v/>
      </c>
      <c r="AM2124" s="14" t="str">
        <f>IF($O2124 = TRUE, INDEX(Documentation!$M$9:$M$13, $AL2124, 1), "")</f>
        <v/>
      </c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</row>
    <row r="2125" spans="1:64" x14ac:dyDescent="0.2">
      <c r="A2125" s="1"/>
      <c r="B2125" s="11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14"/>
      <c r="O2125" s="25" t="str">
        <f t="shared" si="455"/>
        <v/>
      </c>
      <c r="P2125" s="11" t="str">
        <f>IF($O2125 = TRUE, IF(ISBLANK(C2125), "", INDEX('Individual UI'!$E$6:$H$6,1,C2125)), "")</f>
        <v/>
      </c>
      <c r="Q2125" s="4" t="str">
        <f>IF($O2125 = TRUE, IF(ISBLANK(D2125), "", INDEX('Individual UI'!$E$6:$H$6,1,D2125)), "")</f>
        <v/>
      </c>
      <c r="R2125" s="4" t="str">
        <f>IF($O2125 = TRUE, IF(ISBLANK(E2125), "", INDEX('Individual UI'!$E$6:$H$6,1,E2125)), "")</f>
        <v/>
      </c>
      <c r="S2125" s="4" t="str">
        <f>IF($O2125 = TRUE, IF(ISBLANK(F2125), "", INDEX('Individual UI'!$E$6:$H$6,1,F2125)), "")</f>
        <v/>
      </c>
      <c r="T2125" s="4" t="str">
        <f>IF($O2125 = TRUE, IF(ISBLANK(G2125), "", INDEX('Individual UI'!$E$6:$H$6,1,G2125)), "")</f>
        <v/>
      </c>
      <c r="U2125" s="4" t="str">
        <f>IF($O2125 = TRUE, IF(ISBLANK(H2125), "", INDEX('Individual UI'!$E$6:$H$6,1,H2125)), "")</f>
        <v/>
      </c>
      <c r="V2125" s="4" t="str">
        <f>IF($O2125 = TRUE, IF(ISBLANK(I2125), "", INDEX('Individual UI'!$E$6:$H$6,1,I2125)), "")</f>
        <v/>
      </c>
      <c r="W2125" s="4" t="str">
        <f>IF($O2125 = TRUE, IF(ISBLANK(J2125), "", INDEX('Individual UI'!$E$6:$H$6,1,J2125)), "")</f>
        <v/>
      </c>
      <c r="X2125" s="4" t="str">
        <f>IF($O2125 = TRUE, IF(ISBLANK(K2125), "", INDEX('Individual UI'!$E$6:$H$6,1,K2125)), "")</f>
        <v/>
      </c>
      <c r="Y2125" s="4" t="str">
        <f>IF($O2125 = TRUE, IF(ISBLANK(L2125), "", INDEX('Individual UI'!$E$6:$H$6,1,L2125)), "")</f>
        <v/>
      </c>
      <c r="Z2125" s="4" t="str">
        <f>IF($O2125 = TRUE, IF(ISBLANK(M2125), "", INDEX('Individual UI'!$E$6:$H$6,1,M2125)), "")</f>
        <v/>
      </c>
      <c r="AA2125" s="14" t="str">
        <f>IF($O2125 = TRUE, IF(ISBLANK(N2125), "", INDEX('Individual UI'!$E$6:$H$6,1,N2125)), "")</f>
        <v/>
      </c>
      <c r="AB2125" s="11" t="str">
        <f>IF($O2125 = TRUE, EXP(MMULT($P2125:$AA2125, Documentation!D$39:D$50) + Documentation!D$51), "")</f>
        <v/>
      </c>
      <c r="AC2125" s="4" t="str">
        <f>IF($O2125 = TRUE, EXP(MMULT($P2125:$AA2125, Documentation!E$39:E$50) + Documentation!E$51), "")</f>
        <v/>
      </c>
      <c r="AD2125" s="4" t="str">
        <f>IF($O2125 = TRUE, EXP(MMULT($P2125:$AA2125, Documentation!F$39:F$50) + Documentation!F$51), "")</f>
        <v/>
      </c>
      <c r="AE2125" s="4" t="str">
        <f>IF($O2125 = TRUE, EXP(MMULT($P2125:$AA2125, Documentation!G$39:G$50) + Documentation!G$51), "")</f>
        <v/>
      </c>
      <c r="AF2125" s="14" t="str">
        <f>IF($O2125 = TRUE, EXP(MMULT($P2125:$AA2125, Documentation!H$39:H$50) + Documentation!H$51), "")</f>
        <v/>
      </c>
      <c r="AG2125" s="30" t="str">
        <f t="shared" si="456"/>
        <v/>
      </c>
      <c r="AH2125" s="28" t="str">
        <f t="shared" si="457"/>
        <v/>
      </c>
      <c r="AI2125" s="28" t="str">
        <f t="shared" si="458"/>
        <v/>
      </c>
      <c r="AJ2125" s="28" t="str">
        <f t="shared" si="459"/>
        <v/>
      </c>
      <c r="AK2125" s="33" t="str">
        <f t="shared" si="460"/>
        <v/>
      </c>
      <c r="AL2125" s="11" t="str">
        <f t="shared" si="461"/>
        <v/>
      </c>
      <c r="AM2125" s="14" t="str">
        <f>IF($O2125 = TRUE, INDEX(Documentation!$M$9:$M$13, $AL2125, 1), "")</f>
        <v/>
      </c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</row>
    <row r="2126" spans="1:64" x14ac:dyDescent="0.2">
      <c r="A2126" s="1"/>
      <c r="B2126" s="11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14"/>
      <c r="O2126" s="25" t="str">
        <f t="shared" si="455"/>
        <v/>
      </c>
      <c r="P2126" s="11" t="str">
        <f>IF($O2126 = TRUE, IF(ISBLANK(C2126), "", INDEX('Individual UI'!$E$6:$H$6,1,C2126)), "")</f>
        <v/>
      </c>
      <c r="Q2126" s="4" t="str">
        <f>IF($O2126 = TRUE, IF(ISBLANK(D2126), "", INDEX('Individual UI'!$E$6:$H$6,1,D2126)), "")</f>
        <v/>
      </c>
      <c r="R2126" s="4" t="str">
        <f>IF($O2126 = TRUE, IF(ISBLANK(E2126), "", INDEX('Individual UI'!$E$6:$H$6,1,E2126)), "")</f>
        <v/>
      </c>
      <c r="S2126" s="4" t="str">
        <f>IF($O2126 = TRUE, IF(ISBLANK(F2126), "", INDEX('Individual UI'!$E$6:$H$6,1,F2126)), "")</f>
        <v/>
      </c>
      <c r="T2126" s="4" t="str">
        <f>IF($O2126 = TRUE, IF(ISBLANK(G2126), "", INDEX('Individual UI'!$E$6:$H$6,1,G2126)), "")</f>
        <v/>
      </c>
      <c r="U2126" s="4" t="str">
        <f>IF($O2126 = TRUE, IF(ISBLANK(H2126), "", INDEX('Individual UI'!$E$6:$H$6,1,H2126)), "")</f>
        <v/>
      </c>
      <c r="V2126" s="4" t="str">
        <f>IF($O2126 = TRUE, IF(ISBLANK(I2126), "", INDEX('Individual UI'!$E$6:$H$6,1,I2126)), "")</f>
        <v/>
      </c>
      <c r="W2126" s="4" t="str">
        <f>IF($O2126 = TRUE, IF(ISBLANK(J2126), "", INDEX('Individual UI'!$E$6:$H$6,1,J2126)), "")</f>
        <v/>
      </c>
      <c r="X2126" s="4" t="str">
        <f>IF($O2126 = TRUE, IF(ISBLANK(K2126), "", INDEX('Individual UI'!$E$6:$H$6,1,K2126)), "")</f>
        <v/>
      </c>
      <c r="Y2126" s="4" t="str">
        <f>IF($O2126 = TRUE, IF(ISBLANK(L2126), "", INDEX('Individual UI'!$E$6:$H$6,1,L2126)), "")</f>
        <v/>
      </c>
      <c r="Z2126" s="4" t="str">
        <f>IF($O2126 = TRUE, IF(ISBLANK(M2126), "", INDEX('Individual UI'!$E$6:$H$6,1,M2126)), "")</f>
        <v/>
      </c>
      <c r="AA2126" s="14" t="str">
        <f>IF($O2126 = TRUE, IF(ISBLANK(N2126), "", INDEX('Individual UI'!$E$6:$H$6,1,N2126)), "")</f>
        <v/>
      </c>
      <c r="AB2126" s="11" t="str">
        <f>IF($O2126 = TRUE, EXP(MMULT($P2126:$AA2126, Documentation!D$39:D$50) + Documentation!D$51), "")</f>
        <v/>
      </c>
      <c r="AC2126" s="4" t="str">
        <f>IF($O2126 = TRUE, EXP(MMULT($P2126:$AA2126, Documentation!E$39:E$50) + Documentation!E$51), "")</f>
        <v/>
      </c>
      <c r="AD2126" s="4" t="str">
        <f>IF($O2126 = TRUE, EXP(MMULT($P2126:$AA2126, Documentation!F$39:F$50) + Documentation!F$51), "")</f>
        <v/>
      </c>
      <c r="AE2126" s="4" t="str">
        <f>IF($O2126 = TRUE, EXP(MMULT($P2126:$AA2126, Documentation!G$39:G$50) + Documentation!G$51), "")</f>
        <v/>
      </c>
      <c r="AF2126" s="14" t="str">
        <f>IF($O2126 = TRUE, EXP(MMULT($P2126:$AA2126, Documentation!H$39:H$50) + Documentation!H$51), "")</f>
        <v/>
      </c>
      <c r="AG2126" s="30" t="str">
        <f t="shared" si="456"/>
        <v/>
      </c>
      <c r="AH2126" s="28" t="str">
        <f t="shared" si="457"/>
        <v/>
      </c>
      <c r="AI2126" s="28" t="str">
        <f t="shared" si="458"/>
        <v/>
      </c>
      <c r="AJ2126" s="28" t="str">
        <f t="shared" si="459"/>
        <v/>
      </c>
      <c r="AK2126" s="33" t="str">
        <f t="shared" si="460"/>
        <v/>
      </c>
      <c r="AL2126" s="11" t="str">
        <f t="shared" si="461"/>
        <v/>
      </c>
      <c r="AM2126" s="14" t="str">
        <f>IF($O2126 = TRUE, INDEX(Documentation!$M$9:$M$13, $AL2126, 1), "")</f>
        <v/>
      </c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</row>
    <row r="2127" spans="1:64" x14ac:dyDescent="0.2">
      <c r="A2127" s="1"/>
      <c r="B2127" s="11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14"/>
      <c r="O2127" s="25" t="str">
        <f t="shared" si="455"/>
        <v/>
      </c>
      <c r="P2127" s="11" t="str">
        <f>IF($O2127 = TRUE, IF(ISBLANK(C2127), "", INDEX('Individual UI'!$E$6:$H$6,1,C2127)), "")</f>
        <v/>
      </c>
      <c r="Q2127" s="4" t="str">
        <f>IF($O2127 = TRUE, IF(ISBLANK(D2127), "", INDEX('Individual UI'!$E$6:$H$6,1,D2127)), "")</f>
        <v/>
      </c>
      <c r="R2127" s="4" t="str">
        <f>IF($O2127 = TRUE, IF(ISBLANK(E2127), "", INDEX('Individual UI'!$E$6:$H$6,1,E2127)), "")</f>
        <v/>
      </c>
      <c r="S2127" s="4" t="str">
        <f>IF($O2127 = TRUE, IF(ISBLANK(F2127), "", INDEX('Individual UI'!$E$6:$H$6,1,F2127)), "")</f>
        <v/>
      </c>
      <c r="T2127" s="4" t="str">
        <f>IF($O2127 = TRUE, IF(ISBLANK(G2127), "", INDEX('Individual UI'!$E$6:$H$6,1,G2127)), "")</f>
        <v/>
      </c>
      <c r="U2127" s="4" t="str">
        <f>IF($O2127 = TRUE, IF(ISBLANK(H2127), "", INDEX('Individual UI'!$E$6:$H$6,1,H2127)), "")</f>
        <v/>
      </c>
      <c r="V2127" s="4" t="str">
        <f>IF($O2127 = TRUE, IF(ISBLANK(I2127), "", INDEX('Individual UI'!$E$6:$H$6,1,I2127)), "")</f>
        <v/>
      </c>
      <c r="W2127" s="4" t="str">
        <f>IF($O2127 = TRUE, IF(ISBLANK(J2127), "", INDEX('Individual UI'!$E$6:$H$6,1,J2127)), "")</f>
        <v/>
      </c>
      <c r="X2127" s="4" t="str">
        <f>IF($O2127 = TRUE, IF(ISBLANK(K2127), "", INDEX('Individual UI'!$E$6:$H$6,1,K2127)), "")</f>
        <v/>
      </c>
      <c r="Y2127" s="4" t="str">
        <f>IF($O2127 = TRUE, IF(ISBLANK(L2127), "", INDEX('Individual UI'!$E$6:$H$6,1,L2127)), "")</f>
        <v/>
      </c>
      <c r="Z2127" s="4" t="str">
        <f>IF($O2127 = TRUE, IF(ISBLANK(M2127), "", INDEX('Individual UI'!$E$6:$H$6,1,M2127)), "")</f>
        <v/>
      </c>
      <c r="AA2127" s="14" t="str">
        <f>IF($O2127 = TRUE, IF(ISBLANK(N2127), "", INDEX('Individual UI'!$E$6:$H$6,1,N2127)), "")</f>
        <v/>
      </c>
      <c r="AB2127" s="11" t="str">
        <f>IF($O2127 = TRUE, EXP(MMULT($P2127:$AA2127, Documentation!D$39:D$50) + Documentation!D$51), "")</f>
        <v/>
      </c>
      <c r="AC2127" s="4" t="str">
        <f>IF($O2127 = TRUE, EXP(MMULT($P2127:$AA2127, Documentation!E$39:E$50) + Documentation!E$51), "")</f>
        <v/>
      </c>
      <c r="AD2127" s="4" t="str">
        <f>IF($O2127 = TRUE, EXP(MMULT($P2127:$AA2127, Documentation!F$39:F$50) + Documentation!F$51), "")</f>
        <v/>
      </c>
      <c r="AE2127" s="4" t="str">
        <f>IF($O2127 = TRUE, EXP(MMULT($P2127:$AA2127, Documentation!G$39:G$50) + Documentation!G$51), "")</f>
        <v/>
      </c>
      <c r="AF2127" s="14" t="str">
        <f>IF($O2127 = TRUE, EXP(MMULT($P2127:$AA2127, Documentation!H$39:H$50) + Documentation!H$51), "")</f>
        <v/>
      </c>
      <c r="AG2127" s="30" t="str">
        <f t="shared" si="456"/>
        <v/>
      </c>
      <c r="AH2127" s="28" t="str">
        <f t="shared" si="457"/>
        <v/>
      </c>
      <c r="AI2127" s="28" t="str">
        <f t="shared" si="458"/>
        <v/>
      </c>
      <c r="AJ2127" s="28" t="str">
        <f t="shared" si="459"/>
        <v/>
      </c>
      <c r="AK2127" s="33" t="str">
        <f t="shared" si="460"/>
        <v/>
      </c>
      <c r="AL2127" s="11" t="str">
        <f t="shared" si="461"/>
        <v/>
      </c>
      <c r="AM2127" s="14" t="str">
        <f>IF($O2127 = TRUE, INDEX(Documentation!$M$9:$M$13, $AL2127, 1), "")</f>
        <v/>
      </c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</row>
    <row r="2128" spans="1:64" x14ac:dyDescent="0.2">
      <c r="A2128" s="1"/>
      <c r="B2128" s="11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14"/>
      <c r="O2128" s="25" t="str">
        <f t="shared" si="455"/>
        <v/>
      </c>
      <c r="P2128" s="11" t="str">
        <f>IF($O2128 = TRUE, IF(ISBLANK(C2128), "", INDEX('Individual UI'!$E$6:$H$6,1,C2128)), "")</f>
        <v/>
      </c>
      <c r="Q2128" s="4" t="str">
        <f>IF($O2128 = TRUE, IF(ISBLANK(D2128), "", INDEX('Individual UI'!$E$6:$H$6,1,D2128)), "")</f>
        <v/>
      </c>
      <c r="R2128" s="4" t="str">
        <f>IF($O2128 = TRUE, IF(ISBLANK(E2128), "", INDEX('Individual UI'!$E$6:$H$6,1,E2128)), "")</f>
        <v/>
      </c>
      <c r="S2128" s="4" t="str">
        <f>IF($O2128 = TRUE, IF(ISBLANK(F2128), "", INDEX('Individual UI'!$E$6:$H$6,1,F2128)), "")</f>
        <v/>
      </c>
      <c r="T2128" s="4" t="str">
        <f>IF($O2128 = TRUE, IF(ISBLANK(G2128), "", INDEX('Individual UI'!$E$6:$H$6,1,G2128)), "")</f>
        <v/>
      </c>
      <c r="U2128" s="4" t="str">
        <f>IF($O2128 = TRUE, IF(ISBLANK(H2128), "", INDEX('Individual UI'!$E$6:$H$6,1,H2128)), "")</f>
        <v/>
      </c>
      <c r="V2128" s="4" t="str">
        <f>IF($O2128 = TRUE, IF(ISBLANK(I2128), "", INDEX('Individual UI'!$E$6:$H$6,1,I2128)), "")</f>
        <v/>
      </c>
      <c r="W2128" s="4" t="str">
        <f>IF($O2128 = TRUE, IF(ISBLANK(J2128), "", INDEX('Individual UI'!$E$6:$H$6,1,J2128)), "")</f>
        <v/>
      </c>
      <c r="X2128" s="4" t="str">
        <f>IF($O2128 = TRUE, IF(ISBLANK(K2128), "", INDEX('Individual UI'!$E$6:$H$6,1,K2128)), "")</f>
        <v/>
      </c>
      <c r="Y2128" s="4" t="str">
        <f>IF($O2128 = TRUE, IF(ISBLANK(L2128), "", INDEX('Individual UI'!$E$6:$H$6,1,L2128)), "")</f>
        <v/>
      </c>
      <c r="Z2128" s="4" t="str">
        <f>IF($O2128 = TRUE, IF(ISBLANK(M2128), "", INDEX('Individual UI'!$E$6:$H$6,1,M2128)), "")</f>
        <v/>
      </c>
      <c r="AA2128" s="14" t="str">
        <f>IF($O2128 = TRUE, IF(ISBLANK(N2128), "", INDEX('Individual UI'!$E$6:$H$6,1,N2128)), "")</f>
        <v/>
      </c>
      <c r="AB2128" s="11" t="str">
        <f>IF($O2128 = TRUE, EXP(MMULT($P2128:$AA2128, Documentation!D$39:D$50) + Documentation!D$51), "")</f>
        <v/>
      </c>
      <c r="AC2128" s="4" t="str">
        <f>IF($O2128 = TRUE, EXP(MMULT($P2128:$AA2128, Documentation!E$39:E$50) + Documentation!E$51), "")</f>
        <v/>
      </c>
      <c r="AD2128" s="4" t="str">
        <f>IF($O2128 = TRUE, EXP(MMULT($P2128:$AA2128, Documentation!F$39:F$50) + Documentation!F$51), "")</f>
        <v/>
      </c>
      <c r="AE2128" s="4" t="str">
        <f>IF($O2128 = TRUE, EXP(MMULT($P2128:$AA2128, Documentation!G$39:G$50) + Documentation!G$51), "")</f>
        <v/>
      </c>
      <c r="AF2128" s="14" t="str">
        <f>IF($O2128 = TRUE, EXP(MMULT($P2128:$AA2128, Documentation!H$39:H$50) + Documentation!H$51), "")</f>
        <v/>
      </c>
      <c r="AG2128" s="30" t="str">
        <f t="shared" si="456"/>
        <v/>
      </c>
      <c r="AH2128" s="28" t="str">
        <f t="shared" si="457"/>
        <v/>
      </c>
      <c r="AI2128" s="28" t="str">
        <f t="shared" si="458"/>
        <v/>
      </c>
      <c r="AJ2128" s="28" t="str">
        <f t="shared" si="459"/>
        <v/>
      </c>
      <c r="AK2128" s="33" t="str">
        <f t="shared" si="460"/>
        <v/>
      </c>
      <c r="AL2128" s="11" t="str">
        <f t="shared" si="461"/>
        <v/>
      </c>
      <c r="AM2128" s="14" t="str">
        <f>IF($O2128 = TRUE, INDEX(Documentation!$M$9:$M$13, $AL2128, 1), "")</f>
        <v/>
      </c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</row>
    <row r="2129" spans="1:64" x14ac:dyDescent="0.2">
      <c r="A2129" s="1"/>
      <c r="B2129" s="11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14"/>
      <c r="O2129" s="25" t="str">
        <f t="shared" si="455"/>
        <v/>
      </c>
      <c r="P2129" s="11" t="str">
        <f>IF($O2129 = TRUE, IF(ISBLANK(C2129), "", INDEX('Individual UI'!$E$6:$H$6,1,C2129)), "")</f>
        <v/>
      </c>
      <c r="Q2129" s="4" t="str">
        <f>IF($O2129 = TRUE, IF(ISBLANK(D2129), "", INDEX('Individual UI'!$E$6:$H$6,1,D2129)), "")</f>
        <v/>
      </c>
      <c r="R2129" s="4" t="str">
        <f>IF($O2129 = TRUE, IF(ISBLANK(E2129), "", INDEX('Individual UI'!$E$6:$H$6,1,E2129)), "")</f>
        <v/>
      </c>
      <c r="S2129" s="4" t="str">
        <f>IF($O2129 = TRUE, IF(ISBLANK(F2129), "", INDEX('Individual UI'!$E$6:$H$6,1,F2129)), "")</f>
        <v/>
      </c>
      <c r="T2129" s="4" t="str">
        <f>IF($O2129 = TRUE, IF(ISBLANK(G2129), "", INDEX('Individual UI'!$E$6:$H$6,1,G2129)), "")</f>
        <v/>
      </c>
      <c r="U2129" s="4" t="str">
        <f>IF($O2129 = TRUE, IF(ISBLANK(H2129), "", INDEX('Individual UI'!$E$6:$H$6,1,H2129)), "")</f>
        <v/>
      </c>
      <c r="V2129" s="4" t="str">
        <f>IF($O2129 = TRUE, IF(ISBLANK(I2129), "", INDEX('Individual UI'!$E$6:$H$6,1,I2129)), "")</f>
        <v/>
      </c>
      <c r="W2129" s="4" t="str">
        <f>IF($O2129 = TRUE, IF(ISBLANK(J2129), "", INDEX('Individual UI'!$E$6:$H$6,1,J2129)), "")</f>
        <v/>
      </c>
      <c r="X2129" s="4" t="str">
        <f>IF($O2129 = TRUE, IF(ISBLANK(K2129), "", INDEX('Individual UI'!$E$6:$H$6,1,K2129)), "")</f>
        <v/>
      </c>
      <c r="Y2129" s="4" t="str">
        <f>IF($O2129 = TRUE, IF(ISBLANK(L2129), "", INDEX('Individual UI'!$E$6:$H$6,1,L2129)), "")</f>
        <v/>
      </c>
      <c r="Z2129" s="4" t="str">
        <f>IF($O2129 = TRUE, IF(ISBLANK(M2129), "", INDEX('Individual UI'!$E$6:$H$6,1,M2129)), "")</f>
        <v/>
      </c>
      <c r="AA2129" s="14" t="str">
        <f>IF($O2129 = TRUE, IF(ISBLANK(N2129), "", INDEX('Individual UI'!$E$6:$H$6,1,N2129)), "")</f>
        <v/>
      </c>
      <c r="AB2129" s="11" t="str">
        <f>IF($O2129 = TRUE, EXP(MMULT($P2129:$AA2129, Documentation!D$39:D$50) + Documentation!D$51), "")</f>
        <v/>
      </c>
      <c r="AC2129" s="4" t="str">
        <f>IF($O2129 = TRUE, EXP(MMULT($P2129:$AA2129, Documentation!E$39:E$50) + Documentation!E$51), "")</f>
        <v/>
      </c>
      <c r="AD2129" s="4" t="str">
        <f>IF($O2129 = TRUE, EXP(MMULT($P2129:$AA2129, Documentation!F$39:F$50) + Documentation!F$51), "")</f>
        <v/>
      </c>
      <c r="AE2129" s="4" t="str">
        <f>IF($O2129 = TRUE, EXP(MMULT($P2129:$AA2129, Documentation!G$39:G$50) + Documentation!G$51), "")</f>
        <v/>
      </c>
      <c r="AF2129" s="14" t="str">
        <f>IF($O2129 = TRUE, EXP(MMULT($P2129:$AA2129, Documentation!H$39:H$50) + Documentation!H$51), "")</f>
        <v/>
      </c>
      <c r="AG2129" s="30" t="str">
        <f t="shared" si="456"/>
        <v/>
      </c>
      <c r="AH2129" s="28" t="str">
        <f t="shared" si="457"/>
        <v/>
      </c>
      <c r="AI2129" s="28" t="str">
        <f t="shared" si="458"/>
        <v/>
      </c>
      <c r="AJ2129" s="28" t="str">
        <f t="shared" si="459"/>
        <v/>
      </c>
      <c r="AK2129" s="33" t="str">
        <f t="shared" si="460"/>
        <v/>
      </c>
      <c r="AL2129" s="11" t="str">
        <f t="shared" si="461"/>
        <v/>
      </c>
      <c r="AM2129" s="14" t="str">
        <f>IF($O2129 = TRUE, INDEX(Documentation!$M$9:$M$13, $AL2129, 1), "")</f>
        <v/>
      </c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</row>
    <row r="2130" spans="1:64" x14ac:dyDescent="0.2">
      <c r="A2130" s="1"/>
      <c r="B2130" s="11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14"/>
      <c r="O2130" s="25" t="str">
        <f t="shared" si="455"/>
        <v/>
      </c>
      <c r="P2130" s="11" t="str">
        <f>IF($O2130 = TRUE, IF(ISBLANK(C2130), "", INDEX('Individual UI'!$E$6:$H$6,1,C2130)), "")</f>
        <v/>
      </c>
      <c r="Q2130" s="4" t="str">
        <f>IF($O2130 = TRUE, IF(ISBLANK(D2130), "", INDEX('Individual UI'!$E$6:$H$6,1,D2130)), "")</f>
        <v/>
      </c>
      <c r="R2130" s="4" t="str">
        <f>IF($O2130 = TRUE, IF(ISBLANK(E2130), "", INDEX('Individual UI'!$E$6:$H$6,1,E2130)), "")</f>
        <v/>
      </c>
      <c r="S2130" s="4" t="str">
        <f>IF($O2130 = TRUE, IF(ISBLANK(F2130), "", INDEX('Individual UI'!$E$6:$H$6,1,F2130)), "")</f>
        <v/>
      </c>
      <c r="T2130" s="4" t="str">
        <f>IF($O2130 = TRUE, IF(ISBLANK(G2130), "", INDEX('Individual UI'!$E$6:$H$6,1,G2130)), "")</f>
        <v/>
      </c>
      <c r="U2130" s="4" t="str">
        <f>IF($O2130 = TRUE, IF(ISBLANK(H2130), "", INDEX('Individual UI'!$E$6:$H$6,1,H2130)), "")</f>
        <v/>
      </c>
      <c r="V2130" s="4" t="str">
        <f>IF($O2130 = TRUE, IF(ISBLANK(I2130), "", INDEX('Individual UI'!$E$6:$H$6,1,I2130)), "")</f>
        <v/>
      </c>
      <c r="W2130" s="4" t="str">
        <f>IF($O2130 = TRUE, IF(ISBLANK(J2130), "", INDEX('Individual UI'!$E$6:$H$6,1,J2130)), "")</f>
        <v/>
      </c>
      <c r="X2130" s="4" t="str">
        <f>IF($O2130 = TRUE, IF(ISBLANK(K2130), "", INDEX('Individual UI'!$E$6:$H$6,1,K2130)), "")</f>
        <v/>
      </c>
      <c r="Y2130" s="4" t="str">
        <f>IF($O2130 = TRUE, IF(ISBLANK(L2130), "", INDEX('Individual UI'!$E$6:$H$6,1,L2130)), "")</f>
        <v/>
      </c>
      <c r="Z2130" s="4" t="str">
        <f>IF($O2130 = TRUE, IF(ISBLANK(M2130), "", INDEX('Individual UI'!$E$6:$H$6,1,M2130)), "")</f>
        <v/>
      </c>
      <c r="AA2130" s="14" t="str">
        <f>IF($O2130 = TRUE, IF(ISBLANK(N2130), "", INDEX('Individual UI'!$E$6:$H$6,1,N2130)), "")</f>
        <v/>
      </c>
      <c r="AB2130" s="11" t="str">
        <f>IF($O2130 = TRUE, EXP(MMULT($P2130:$AA2130, Documentation!D$39:D$50) + Documentation!D$51), "")</f>
        <v/>
      </c>
      <c r="AC2130" s="4" t="str">
        <f>IF($O2130 = TRUE, EXP(MMULT($P2130:$AA2130, Documentation!E$39:E$50) + Documentation!E$51), "")</f>
        <v/>
      </c>
      <c r="AD2130" s="4" t="str">
        <f>IF($O2130 = TRUE, EXP(MMULT($P2130:$AA2130, Documentation!F$39:F$50) + Documentation!F$51), "")</f>
        <v/>
      </c>
      <c r="AE2130" s="4" t="str">
        <f>IF($O2130 = TRUE, EXP(MMULT($P2130:$AA2130, Documentation!G$39:G$50) + Documentation!G$51), "")</f>
        <v/>
      </c>
      <c r="AF2130" s="14" t="str">
        <f>IF($O2130 = TRUE, EXP(MMULT($P2130:$AA2130, Documentation!H$39:H$50) + Documentation!H$51), "")</f>
        <v/>
      </c>
      <c r="AG2130" s="30" t="str">
        <f t="shared" si="456"/>
        <v/>
      </c>
      <c r="AH2130" s="28" t="str">
        <f t="shared" si="457"/>
        <v/>
      </c>
      <c r="AI2130" s="28" t="str">
        <f t="shared" si="458"/>
        <v/>
      </c>
      <c r="AJ2130" s="28" t="str">
        <f t="shared" si="459"/>
        <v/>
      </c>
      <c r="AK2130" s="33" t="str">
        <f t="shared" si="460"/>
        <v/>
      </c>
      <c r="AL2130" s="11" t="str">
        <f t="shared" si="461"/>
        <v/>
      </c>
      <c r="AM2130" s="14" t="str">
        <f>IF($O2130 = TRUE, INDEX(Documentation!$M$9:$M$13, $AL2130, 1), "")</f>
        <v/>
      </c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</row>
    <row r="2131" spans="1:64" x14ac:dyDescent="0.2">
      <c r="A2131" s="1"/>
      <c r="B2131" s="11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14"/>
      <c r="O2131" s="25" t="str">
        <f t="shared" si="455"/>
        <v/>
      </c>
      <c r="P2131" s="11" t="str">
        <f>IF($O2131 = TRUE, IF(ISBLANK(C2131), "", INDEX('Individual UI'!$E$6:$H$6,1,C2131)), "")</f>
        <v/>
      </c>
      <c r="Q2131" s="4" t="str">
        <f>IF($O2131 = TRUE, IF(ISBLANK(D2131), "", INDEX('Individual UI'!$E$6:$H$6,1,D2131)), "")</f>
        <v/>
      </c>
      <c r="R2131" s="4" t="str">
        <f>IF($O2131 = TRUE, IF(ISBLANK(E2131), "", INDEX('Individual UI'!$E$6:$H$6,1,E2131)), "")</f>
        <v/>
      </c>
      <c r="S2131" s="4" t="str">
        <f>IF($O2131 = TRUE, IF(ISBLANK(F2131), "", INDEX('Individual UI'!$E$6:$H$6,1,F2131)), "")</f>
        <v/>
      </c>
      <c r="T2131" s="4" t="str">
        <f>IF($O2131 = TRUE, IF(ISBLANK(G2131), "", INDEX('Individual UI'!$E$6:$H$6,1,G2131)), "")</f>
        <v/>
      </c>
      <c r="U2131" s="4" t="str">
        <f>IF($O2131 = TRUE, IF(ISBLANK(H2131), "", INDEX('Individual UI'!$E$6:$H$6,1,H2131)), "")</f>
        <v/>
      </c>
      <c r="V2131" s="4" t="str">
        <f>IF($O2131 = TRUE, IF(ISBLANK(I2131), "", INDEX('Individual UI'!$E$6:$H$6,1,I2131)), "")</f>
        <v/>
      </c>
      <c r="W2131" s="4" t="str">
        <f>IF($O2131 = TRUE, IF(ISBLANK(J2131), "", INDEX('Individual UI'!$E$6:$H$6,1,J2131)), "")</f>
        <v/>
      </c>
      <c r="X2131" s="4" t="str">
        <f>IF($O2131 = TRUE, IF(ISBLANK(K2131), "", INDEX('Individual UI'!$E$6:$H$6,1,K2131)), "")</f>
        <v/>
      </c>
      <c r="Y2131" s="4" t="str">
        <f>IF($O2131 = TRUE, IF(ISBLANK(L2131), "", INDEX('Individual UI'!$E$6:$H$6,1,L2131)), "")</f>
        <v/>
      </c>
      <c r="Z2131" s="4" t="str">
        <f>IF($O2131 = TRUE, IF(ISBLANK(M2131), "", INDEX('Individual UI'!$E$6:$H$6,1,M2131)), "")</f>
        <v/>
      </c>
      <c r="AA2131" s="14" t="str">
        <f>IF($O2131 = TRUE, IF(ISBLANK(N2131), "", INDEX('Individual UI'!$E$6:$H$6,1,N2131)), "")</f>
        <v/>
      </c>
      <c r="AB2131" s="11" t="str">
        <f>IF($O2131 = TRUE, EXP(MMULT($P2131:$AA2131, Documentation!D$39:D$50) + Documentation!D$51), "")</f>
        <v/>
      </c>
      <c r="AC2131" s="4" t="str">
        <f>IF($O2131 = TRUE, EXP(MMULT($P2131:$AA2131, Documentation!E$39:E$50) + Documentation!E$51), "")</f>
        <v/>
      </c>
      <c r="AD2131" s="4" t="str">
        <f>IF($O2131 = TRUE, EXP(MMULT($P2131:$AA2131, Documentation!F$39:F$50) + Documentation!F$51), "")</f>
        <v/>
      </c>
      <c r="AE2131" s="4" t="str">
        <f>IF($O2131 = TRUE, EXP(MMULT($P2131:$AA2131, Documentation!G$39:G$50) + Documentation!G$51), "")</f>
        <v/>
      </c>
      <c r="AF2131" s="14" t="str">
        <f>IF($O2131 = TRUE, EXP(MMULT($P2131:$AA2131, Documentation!H$39:H$50) + Documentation!H$51), "")</f>
        <v/>
      </c>
      <c r="AG2131" s="30" t="str">
        <f t="shared" si="456"/>
        <v/>
      </c>
      <c r="AH2131" s="28" t="str">
        <f t="shared" si="457"/>
        <v/>
      </c>
      <c r="AI2131" s="28" t="str">
        <f t="shared" si="458"/>
        <v/>
      </c>
      <c r="AJ2131" s="28" t="str">
        <f t="shared" si="459"/>
        <v/>
      </c>
      <c r="AK2131" s="33" t="str">
        <f t="shared" si="460"/>
        <v/>
      </c>
      <c r="AL2131" s="11" t="str">
        <f t="shared" si="461"/>
        <v/>
      </c>
      <c r="AM2131" s="14" t="str">
        <f>IF($O2131 = TRUE, INDEX(Documentation!$M$9:$M$13, $AL2131, 1), "")</f>
        <v/>
      </c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</row>
    <row r="2132" spans="1:64" x14ac:dyDescent="0.2">
      <c r="A2132" s="1"/>
      <c r="B2132" s="11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14"/>
      <c r="O2132" s="25" t="str">
        <f t="shared" si="455"/>
        <v/>
      </c>
      <c r="P2132" s="11" t="str">
        <f>IF($O2132 = TRUE, IF(ISBLANK(C2132), "", INDEX('Individual UI'!$E$6:$H$6,1,C2132)), "")</f>
        <v/>
      </c>
      <c r="Q2132" s="4" t="str">
        <f>IF($O2132 = TRUE, IF(ISBLANK(D2132), "", INDEX('Individual UI'!$E$6:$H$6,1,D2132)), "")</f>
        <v/>
      </c>
      <c r="R2132" s="4" t="str">
        <f>IF($O2132 = TRUE, IF(ISBLANK(E2132), "", INDEX('Individual UI'!$E$6:$H$6,1,E2132)), "")</f>
        <v/>
      </c>
      <c r="S2132" s="4" t="str">
        <f>IF($O2132 = TRUE, IF(ISBLANK(F2132), "", INDEX('Individual UI'!$E$6:$H$6,1,F2132)), "")</f>
        <v/>
      </c>
      <c r="T2132" s="4" t="str">
        <f>IF($O2132 = TRUE, IF(ISBLANK(G2132), "", INDEX('Individual UI'!$E$6:$H$6,1,G2132)), "")</f>
        <v/>
      </c>
      <c r="U2132" s="4" t="str">
        <f>IF($O2132 = TRUE, IF(ISBLANK(H2132), "", INDEX('Individual UI'!$E$6:$H$6,1,H2132)), "")</f>
        <v/>
      </c>
      <c r="V2132" s="4" t="str">
        <f>IF($O2132 = TRUE, IF(ISBLANK(I2132), "", INDEX('Individual UI'!$E$6:$H$6,1,I2132)), "")</f>
        <v/>
      </c>
      <c r="W2132" s="4" t="str">
        <f>IF($O2132 = TRUE, IF(ISBLANK(J2132), "", INDEX('Individual UI'!$E$6:$H$6,1,J2132)), "")</f>
        <v/>
      </c>
      <c r="X2132" s="4" t="str">
        <f>IF($O2132 = TRUE, IF(ISBLANK(K2132), "", INDEX('Individual UI'!$E$6:$H$6,1,K2132)), "")</f>
        <v/>
      </c>
      <c r="Y2132" s="4" t="str">
        <f>IF($O2132 = TRUE, IF(ISBLANK(L2132), "", INDEX('Individual UI'!$E$6:$H$6,1,L2132)), "")</f>
        <v/>
      </c>
      <c r="Z2132" s="4" t="str">
        <f>IF($O2132 = TRUE, IF(ISBLANK(M2132), "", INDEX('Individual UI'!$E$6:$H$6,1,M2132)), "")</f>
        <v/>
      </c>
      <c r="AA2132" s="14" t="str">
        <f>IF($O2132 = TRUE, IF(ISBLANK(N2132), "", INDEX('Individual UI'!$E$6:$H$6,1,N2132)), "")</f>
        <v/>
      </c>
      <c r="AB2132" s="11" t="str">
        <f>IF($O2132 = TRUE, EXP(MMULT($P2132:$AA2132, Documentation!D$39:D$50) + Documentation!D$51), "")</f>
        <v/>
      </c>
      <c r="AC2132" s="4" t="str">
        <f>IF($O2132 = TRUE, EXP(MMULT($P2132:$AA2132, Documentation!E$39:E$50) + Documentation!E$51), "")</f>
        <v/>
      </c>
      <c r="AD2132" s="4" t="str">
        <f>IF($O2132 = TRUE, EXP(MMULT($P2132:$AA2132, Documentation!F$39:F$50) + Documentation!F$51), "")</f>
        <v/>
      </c>
      <c r="AE2132" s="4" t="str">
        <f>IF($O2132 = TRUE, EXP(MMULT($P2132:$AA2132, Documentation!G$39:G$50) + Documentation!G$51), "")</f>
        <v/>
      </c>
      <c r="AF2132" s="14" t="str">
        <f>IF($O2132 = TRUE, EXP(MMULT($P2132:$AA2132, Documentation!H$39:H$50) + Documentation!H$51), "")</f>
        <v/>
      </c>
      <c r="AG2132" s="30" t="str">
        <f t="shared" si="456"/>
        <v/>
      </c>
      <c r="AH2132" s="28" t="str">
        <f t="shared" si="457"/>
        <v/>
      </c>
      <c r="AI2132" s="28" t="str">
        <f t="shared" si="458"/>
        <v/>
      </c>
      <c r="AJ2132" s="28" t="str">
        <f t="shared" si="459"/>
        <v/>
      </c>
      <c r="AK2132" s="33" t="str">
        <f t="shared" si="460"/>
        <v/>
      </c>
      <c r="AL2132" s="11" t="str">
        <f t="shared" si="461"/>
        <v/>
      </c>
      <c r="AM2132" s="14" t="str">
        <f>IF($O2132 = TRUE, INDEX(Documentation!$M$9:$M$13, $AL2132, 1), "")</f>
        <v/>
      </c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</row>
    <row r="2133" spans="1:64" x14ac:dyDescent="0.2">
      <c r="A2133" s="1"/>
      <c r="B2133" s="11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14"/>
      <c r="O2133" s="25" t="str">
        <f t="shared" si="455"/>
        <v/>
      </c>
      <c r="P2133" s="11" t="str">
        <f>IF($O2133 = TRUE, IF(ISBLANK(C2133), "", INDEX('Individual UI'!$E$6:$H$6,1,C2133)), "")</f>
        <v/>
      </c>
      <c r="Q2133" s="4" t="str">
        <f>IF($O2133 = TRUE, IF(ISBLANK(D2133), "", INDEX('Individual UI'!$E$6:$H$6,1,D2133)), "")</f>
        <v/>
      </c>
      <c r="R2133" s="4" t="str">
        <f>IF($O2133 = TRUE, IF(ISBLANK(E2133), "", INDEX('Individual UI'!$E$6:$H$6,1,E2133)), "")</f>
        <v/>
      </c>
      <c r="S2133" s="4" t="str">
        <f>IF($O2133 = TRUE, IF(ISBLANK(F2133), "", INDEX('Individual UI'!$E$6:$H$6,1,F2133)), "")</f>
        <v/>
      </c>
      <c r="T2133" s="4" t="str">
        <f>IF($O2133 = TRUE, IF(ISBLANK(G2133), "", INDEX('Individual UI'!$E$6:$H$6,1,G2133)), "")</f>
        <v/>
      </c>
      <c r="U2133" s="4" t="str">
        <f>IF($O2133 = TRUE, IF(ISBLANK(H2133), "", INDEX('Individual UI'!$E$6:$H$6,1,H2133)), "")</f>
        <v/>
      </c>
      <c r="V2133" s="4" t="str">
        <f>IF($O2133 = TRUE, IF(ISBLANK(I2133), "", INDEX('Individual UI'!$E$6:$H$6,1,I2133)), "")</f>
        <v/>
      </c>
      <c r="W2133" s="4" t="str">
        <f>IF($O2133 = TRUE, IF(ISBLANK(J2133), "", INDEX('Individual UI'!$E$6:$H$6,1,J2133)), "")</f>
        <v/>
      </c>
      <c r="X2133" s="4" t="str">
        <f>IF($O2133 = TRUE, IF(ISBLANK(K2133), "", INDEX('Individual UI'!$E$6:$H$6,1,K2133)), "")</f>
        <v/>
      </c>
      <c r="Y2133" s="4" t="str">
        <f>IF($O2133 = TRUE, IF(ISBLANK(L2133), "", INDEX('Individual UI'!$E$6:$H$6,1,L2133)), "")</f>
        <v/>
      </c>
      <c r="Z2133" s="4" t="str">
        <f>IF($O2133 = TRUE, IF(ISBLANK(M2133), "", INDEX('Individual UI'!$E$6:$H$6,1,M2133)), "")</f>
        <v/>
      </c>
      <c r="AA2133" s="14" t="str">
        <f>IF($O2133 = TRUE, IF(ISBLANK(N2133), "", INDEX('Individual UI'!$E$6:$H$6,1,N2133)), "")</f>
        <v/>
      </c>
      <c r="AB2133" s="11" t="str">
        <f>IF($O2133 = TRUE, EXP(MMULT($P2133:$AA2133, Documentation!D$39:D$50) + Documentation!D$51), "")</f>
        <v/>
      </c>
      <c r="AC2133" s="4" t="str">
        <f>IF($O2133 = TRUE, EXP(MMULT($P2133:$AA2133, Documentation!E$39:E$50) + Documentation!E$51), "")</f>
        <v/>
      </c>
      <c r="AD2133" s="4" t="str">
        <f>IF($O2133 = TRUE, EXP(MMULT($P2133:$AA2133, Documentation!F$39:F$50) + Documentation!F$51), "")</f>
        <v/>
      </c>
      <c r="AE2133" s="4" t="str">
        <f>IF($O2133 = TRUE, EXP(MMULT($P2133:$AA2133, Documentation!G$39:G$50) + Documentation!G$51), "")</f>
        <v/>
      </c>
      <c r="AF2133" s="14" t="str">
        <f>IF($O2133 = TRUE, EXP(MMULT($P2133:$AA2133, Documentation!H$39:H$50) + Documentation!H$51), "")</f>
        <v/>
      </c>
      <c r="AG2133" s="30" t="str">
        <f t="shared" si="456"/>
        <v/>
      </c>
      <c r="AH2133" s="28" t="str">
        <f t="shared" si="457"/>
        <v/>
      </c>
      <c r="AI2133" s="28" t="str">
        <f t="shared" si="458"/>
        <v/>
      </c>
      <c r="AJ2133" s="28" t="str">
        <f t="shared" si="459"/>
        <v/>
      </c>
      <c r="AK2133" s="33" t="str">
        <f t="shared" si="460"/>
        <v/>
      </c>
      <c r="AL2133" s="11" t="str">
        <f t="shared" si="461"/>
        <v/>
      </c>
      <c r="AM2133" s="14" t="str">
        <f>IF($O2133 = TRUE, INDEX(Documentation!$M$9:$M$13, $AL2133, 1), "")</f>
        <v/>
      </c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</row>
    <row r="2134" spans="1:64" x14ac:dyDescent="0.2">
      <c r="A2134" s="1"/>
      <c r="B2134" s="11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14"/>
      <c r="O2134" s="25" t="str">
        <f t="shared" si="455"/>
        <v/>
      </c>
      <c r="P2134" s="11" t="str">
        <f>IF($O2134 = TRUE, IF(ISBLANK(C2134), "", INDEX('Individual UI'!$E$6:$H$6,1,C2134)), "")</f>
        <v/>
      </c>
      <c r="Q2134" s="4" t="str">
        <f>IF($O2134 = TRUE, IF(ISBLANK(D2134), "", INDEX('Individual UI'!$E$6:$H$6,1,D2134)), "")</f>
        <v/>
      </c>
      <c r="R2134" s="4" t="str">
        <f>IF($O2134 = TRUE, IF(ISBLANK(E2134), "", INDEX('Individual UI'!$E$6:$H$6,1,E2134)), "")</f>
        <v/>
      </c>
      <c r="S2134" s="4" t="str">
        <f>IF($O2134 = TRUE, IF(ISBLANK(F2134), "", INDEX('Individual UI'!$E$6:$H$6,1,F2134)), "")</f>
        <v/>
      </c>
      <c r="T2134" s="4" t="str">
        <f>IF($O2134 = TRUE, IF(ISBLANK(G2134), "", INDEX('Individual UI'!$E$6:$H$6,1,G2134)), "")</f>
        <v/>
      </c>
      <c r="U2134" s="4" t="str">
        <f>IF($O2134 = TRUE, IF(ISBLANK(H2134), "", INDEX('Individual UI'!$E$6:$H$6,1,H2134)), "")</f>
        <v/>
      </c>
      <c r="V2134" s="4" t="str">
        <f>IF($O2134 = TRUE, IF(ISBLANK(I2134), "", INDEX('Individual UI'!$E$6:$H$6,1,I2134)), "")</f>
        <v/>
      </c>
      <c r="W2134" s="4" t="str">
        <f>IF($O2134 = TRUE, IF(ISBLANK(J2134), "", INDEX('Individual UI'!$E$6:$H$6,1,J2134)), "")</f>
        <v/>
      </c>
      <c r="X2134" s="4" t="str">
        <f>IF($O2134 = TRUE, IF(ISBLANK(K2134), "", INDEX('Individual UI'!$E$6:$H$6,1,K2134)), "")</f>
        <v/>
      </c>
      <c r="Y2134" s="4" t="str">
        <f>IF($O2134 = TRUE, IF(ISBLANK(L2134), "", INDEX('Individual UI'!$E$6:$H$6,1,L2134)), "")</f>
        <v/>
      </c>
      <c r="Z2134" s="4" t="str">
        <f>IF($O2134 = TRUE, IF(ISBLANK(M2134), "", INDEX('Individual UI'!$E$6:$H$6,1,M2134)), "")</f>
        <v/>
      </c>
      <c r="AA2134" s="14" t="str">
        <f>IF($O2134 = TRUE, IF(ISBLANK(N2134), "", INDEX('Individual UI'!$E$6:$H$6,1,N2134)), "")</f>
        <v/>
      </c>
      <c r="AB2134" s="11" t="str">
        <f>IF($O2134 = TRUE, EXP(MMULT($P2134:$AA2134, Documentation!D$39:D$50) + Documentation!D$51), "")</f>
        <v/>
      </c>
      <c r="AC2134" s="4" t="str">
        <f>IF($O2134 = TRUE, EXP(MMULT($P2134:$AA2134, Documentation!E$39:E$50) + Documentation!E$51), "")</f>
        <v/>
      </c>
      <c r="AD2134" s="4" t="str">
        <f>IF($O2134 = TRUE, EXP(MMULT($P2134:$AA2134, Documentation!F$39:F$50) + Documentation!F$51), "")</f>
        <v/>
      </c>
      <c r="AE2134" s="4" t="str">
        <f>IF($O2134 = TRUE, EXP(MMULT($P2134:$AA2134, Documentation!G$39:G$50) + Documentation!G$51), "")</f>
        <v/>
      </c>
      <c r="AF2134" s="14" t="str">
        <f>IF($O2134 = TRUE, EXP(MMULT($P2134:$AA2134, Documentation!H$39:H$50) + Documentation!H$51), "")</f>
        <v/>
      </c>
      <c r="AG2134" s="30" t="str">
        <f t="shared" si="456"/>
        <v/>
      </c>
      <c r="AH2134" s="28" t="str">
        <f t="shared" si="457"/>
        <v/>
      </c>
      <c r="AI2134" s="28" t="str">
        <f t="shared" si="458"/>
        <v/>
      </c>
      <c r="AJ2134" s="28" t="str">
        <f t="shared" si="459"/>
        <v/>
      </c>
      <c r="AK2134" s="33" t="str">
        <f t="shared" si="460"/>
        <v/>
      </c>
      <c r="AL2134" s="11" t="str">
        <f t="shared" si="461"/>
        <v/>
      </c>
      <c r="AM2134" s="14" t="str">
        <f>IF($O2134 = TRUE, INDEX(Documentation!$M$9:$M$13, $AL2134, 1), "")</f>
        <v/>
      </c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</row>
    <row r="2135" spans="1:64" x14ac:dyDescent="0.2">
      <c r="A2135" s="1"/>
      <c r="B2135" s="11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14"/>
      <c r="O2135" s="25" t="str">
        <f t="shared" si="455"/>
        <v/>
      </c>
      <c r="P2135" s="11" t="str">
        <f>IF($O2135 = TRUE, IF(ISBLANK(C2135), "", INDEX('Individual UI'!$E$6:$H$6,1,C2135)), "")</f>
        <v/>
      </c>
      <c r="Q2135" s="4" t="str">
        <f>IF($O2135 = TRUE, IF(ISBLANK(D2135), "", INDEX('Individual UI'!$E$6:$H$6,1,D2135)), "")</f>
        <v/>
      </c>
      <c r="R2135" s="4" t="str">
        <f>IF($O2135 = TRUE, IF(ISBLANK(E2135), "", INDEX('Individual UI'!$E$6:$H$6,1,E2135)), "")</f>
        <v/>
      </c>
      <c r="S2135" s="4" t="str">
        <f>IF($O2135 = TRUE, IF(ISBLANK(F2135), "", INDEX('Individual UI'!$E$6:$H$6,1,F2135)), "")</f>
        <v/>
      </c>
      <c r="T2135" s="4" t="str">
        <f>IF($O2135 = TRUE, IF(ISBLANK(G2135), "", INDEX('Individual UI'!$E$6:$H$6,1,G2135)), "")</f>
        <v/>
      </c>
      <c r="U2135" s="4" t="str">
        <f>IF($O2135 = TRUE, IF(ISBLANK(H2135), "", INDEX('Individual UI'!$E$6:$H$6,1,H2135)), "")</f>
        <v/>
      </c>
      <c r="V2135" s="4" t="str">
        <f>IF($O2135 = TRUE, IF(ISBLANK(I2135), "", INDEX('Individual UI'!$E$6:$H$6,1,I2135)), "")</f>
        <v/>
      </c>
      <c r="W2135" s="4" t="str">
        <f>IF($O2135 = TRUE, IF(ISBLANK(J2135), "", INDEX('Individual UI'!$E$6:$H$6,1,J2135)), "")</f>
        <v/>
      </c>
      <c r="X2135" s="4" t="str">
        <f>IF($O2135 = TRUE, IF(ISBLANK(K2135), "", INDEX('Individual UI'!$E$6:$H$6,1,K2135)), "")</f>
        <v/>
      </c>
      <c r="Y2135" s="4" t="str">
        <f>IF($O2135 = TRUE, IF(ISBLANK(L2135), "", INDEX('Individual UI'!$E$6:$H$6,1,L2135)), "")</f>
        <v/>
      </c>
      <c r="Z2135" s="4" t="str">
        <f>IF($O2135 = TRUE, IF(ISBLANK(M2135), "", INDEX('Individual UI'!$E$6:$H$6,1,M2135)), "")</f>
        <v/>
      </c>
      <c r="AA2135" s="14" t="str">
        <f>IF($O2135 = TRUE, IF(ISBLANK(N2135), "", INDEX('Individual UI'!$E$6:$H$6,1,N2135)), "")</f>
        <v/>
      </c>
      <c r="AB2135" s="11" t="str">
        <f>IF($O2135 = TRUE, EXP(MMULT($P2135:$AA2135, Documentation!D$39:D$50) + Documentation!D$51), "")</f>
        <v/>
      </c>
      <c r="AC2135" s="4" t="str">
        <f>IF($O2135 = TRUE, EXP(MMULT($P2135:$AA2135, Documentation!E$39:E$50) + Documentation!E$51), "")</f>
        <v/>
      </c>
      <c r="AD2135" s="4" t="str">
        <f>IF($O2135 = TRUE, EXP(MMULT($P2135:$AA2135, Documentation!F$39:F$50) + Documentation!F$51), "")</f>
        <v/>
      </c>
      <c r="AE2135" s="4" t="str">
        <f>IF($O2135 = TRUE, EXP(MMULT($P2135:$AA2135, Documentation!G$39:G$50) + Documentation!G$51), "")</f>
        <v/>
      </c>
      <c r="AF2135" s="14" t="str">
        <f>IF($O2135 = TRUE, EXP(MMULT($P2135:$AA2135, Documentation!H$39:H$50) + Documentation!H$51), "")</f>
        <v/>
      </c>
      <c r="AG2135" s="30" t="str">
        <f t="shared" si="456"/>
        <v/>
      </c>
      <c r="AH2135" s="28" t="str">
        <f t="shared" si="457"/>
        <v/>
      </c>
      <c r="AI2135" s="28" t="str">
        <f t="shared" si="458"/>
        <v/>
      </c>
      <c r="AJ2135" s="28" t="str">
        <f t="shared" si="459"/>
        <v/>
      </c>
      <c r="AK2135" s="33" t="str">
        <f t="shared" si="460"/>
        <v/>
      </c>
      <c r="AL2135" s="11" t="str">
        <f t="shared" si="461"/>
        <v/>
      </c>
      <c r="AM2135" s="14" t="str">
        <f>IF($O2135 = TRUE, INDEX(Documentation!$M$9:$M$13, $AL2135, 1), "")</f>
        <v/>
      </c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</row>
    <row r="2136" spans="1:64" x14ac:dyDescent="0.2">
      <c r="A2136" s="1"/>
      <c r="B2136" s="11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14"/>
      <c r="O2136" s="25" t="str">
        <f t="shared" si="455"/>
        <v/>
      </c>
      <c r="P2136" s="11" t="str">
        <f>IF($O2136 = TRUE, IF(ISBLANK(C2136), "", INDEX('Individual UI'!$E$6:$H$6,1,C2136)), "")</f>
        <v/>
      </c>
      <c r="Q2136" s="4" t="str">
        <f>IF($O2136 = TRUE, IF(ISBLANK(D2136), "", INDEX('Individual UI'!$E$6:$H$6,1,D2136)), "")</f>
        <v/>
      </c>
      <c r="R2136" s="4" t="str">
        <f>IF($O2136 = TRUE, IF(ISBLANK(E2136), "", INDEX('Individual UI'!$E$6:$H$6,1,E2136)), "")</f>
        <v/>
      </c>
      <c r="S2136" s="4" t="str">
        <f>IF($O2136 = TRUE, IF(ISBLANK(F2136), "", INDEX('Individual UI'!$E$6:$H$6,1,F2136)), "")</f>
        <v/>
      </c>
      <c r="T2136" s="4" t="str">
        <f>IF($O2136 = TRUE, IF(ISBLANK(G2136), "", INDEX('Individual UI'!$E$6:$H$6,1,G2136)), "")</f>
        <v/>
      </c>
      <c r="U2136" s="4" t="str">
        <f>IF($O2136 = TRUE, IF(ISBLANK(H2136), "", INDEX('Individual UI'!$E$6:$H$6,1,H2136)), "")</f>
        <v/>
      </c>
      <c r="V2136" s="4" t="str">
        <f>IF($O2136 = TRUE, IF(ISBLANK(I2136), "", INDEX('Individual UI'!$E$6:$H$6,1,I2136)), "")</f>
        <v/>
      </c>
      <c r="W2136" s="4" t="str">
        <f>IF($O2136 = TRUE, IF(ISBLANK(J2136), "", INDEX('Individual UI'!$E$6:$H$6,1,J2136)), "")</f>
        <v/>
      </c>
      <c r="X2136" s="4" t="str">
        <f>IF($O2136 = TRUE, IF(ISBLANK(K2136), "", INDEX('Individual UI'!$E$6:$H$6,1,K2136)), "")</f>
        <v/>
      </c>
      <c r="Y2136" s="4" t="str">
        <f>IF($O2136 = TRUE, IF(ISBLANK(L2136), "", INDEX('Individual UI'!$E$6:$H$6,1,L2136)), "")</f>
        <v/>
      </c>
      <c r="Z2136" s="4" t="str">
        <f>IF($O2136 = TRUE, IF(ISBLANK(M2136), "", INDEX('Individual UI'!$E$6:$H$6,1,M2136)), "")</f>
        <v/>
      </c>
      <c r="AA2136" s="14" t="str">
        <f>IF($O2136 = TRUE, IF(ISBLANK(N2136), "", INDEX('Individual UI'!$E$6:$H$6,1,N2136)), "")</f>
        <v/>
      </c>
      <c r="AB2136" s="11" t="str">
        <f>IF($O2136 = TRUE, EXP(MMULT($P2136:$AA2136, Documentation!D$39:D$50) + Documentation!D$51), "")</f>
        <v/>
      </c>
      <c r="AC2136" s="4" t="str">
        <f>IF($O2136 = TRUE, EXP(MMULT($P2136:$AA2136, Documentation!E$39:E$50) + Documentation!E$51), "")</f>
        <v/>
      </c>
      <c r="AD2136" s="4" t="str">
        <f>IF($O2136 = TRUE, EXP(MMULT($P2136:$AA2136, Documentation!F$39:F$50) + Documentation!F$51), "")</f>
        <v/>
      </c>
      <c r="AE2136" s="4" t="str">
        <f>IF($O2136 = TRUE, EXP(MMULT($P2136:$AA2136, Documentation!G$39:G$50) + Documentation!G$51), "")</f>
        <v/>
      </c>
      <c r="AF2136" s="14" t="str">
        <f>IF($O2136 = TRUE, EXP(MMULT($P2136:$AA2136, Documentation!H$39:H$50) + Documentation!H$51), "")</f>
        <v/>
      </c>
      <c r="AG2136" s="30" t="str">
        <f t="shared" si="456"/>
        <v/>
      </c>
      <c r="AH2136" s="28" t="str">
        <f t="shared" si="457"/>
        <v/>
      </c>
      <c r="AI2136" s="28" t="str">
        <f t="shared" si="458"/>
        <v/>
      </c>
      <c r="AJ2136" s="28" t="str">
        <f t="shared" si="459"/>
        <v/>
      </c>
      <c r="AK2136" s="33" t="str">
        <f t="shared" si="460"/>
        <v/>
      </c>
      <c r="AL2136" s="11" t="str">
        <f t="shared" si="461"/>
        <v/>
      </c>
      <c r="AM2136" s="14" t="str">
        <f>IF($O2136 = TRUE, INDEX(Documentation!$M$9:$M$13, $AL2136, 1), "")</f>
        <v/>
      </c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</row>
    <row r="2137" spans="1:64" x14ac:dyDescent="0.2">
      <c r="A2137" s="1"/>
      <c r="B2137" s="11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14"/>
      <c r="O2137" s="25" t="str">
        <f t="shared" si="455"/>
        <v/>
      </c>
      <c r="P2137" s="11" t="str">
        <f>IF($O2137 = TRUE, IF(ISBLANK(C2137), "", INDEX('Individual UI'!$E$6:$H$6,1,C2137)), "")</f>
        <v/>
      </c>
      <c r="Q2137" s="4" t="str">
        <f>IF($O2137 = TRUE, IF(ISBLANK(D2137), "", INDEX('Individual UI'!$E$6:$H$6,1,D2137)), "")</f>
        <v/>
      </c>
      <c r="R2137" s="4" t="str">
        <f>IF($O2137 = TRUE, IF(ISBLANK(E2137), "", INDEX('Individual UI'!$E$6:$H$6,1,E2137)), "")</f>
        <v/>
      </c>
      <c r="S2137" s="4" t="str">
        <f>IF($O2137 = TRUE, IF(ISBLANK(F2137), "", INDEX('Individual UI'!$E$6:$H$6,1,F2137)), "")</f>
        <v/>
      </c>
      <c r="T2137" s="4" t="str">
        <f>IF($O2137 = TRUE, IF(ISBLANK(G2137), "", INDEX('Individual UI'!$E$6:$H$6,1,G2137)), "")</f>
        <v/>
      </c>
      <c r="U2137" s="4" t="str">
        <f>IF($O2137 = TRUE, IF(ISBLANK(H2137), "", INDEX('Individual UI'!$E$6:$H$6,1,H2137)), "")</f>
        <v/>
      </c>
      <c r="V2137" s="4" t="str">
        <f>IF($O2137 = TRUE, IF(ISBLANK(I2137), "", INDEX('Individual UI'!$E$6:$H$6,1,I2137)), "")</f>
        <v/>
      </c>
      <c r="W2137" s="4" t="str">
        <f>IF($O2137 = TRUE, IF(ISBLANK(J2137), "", INDEX('Individual UI'!$E$6:$H$6,1,J2137)), "")</f>
        <v/>
      </c>
      <c r="X2137" s="4" t="str">
        <f>IF($O2137 = TRUE, IF(ISBLANK(K2137), "", INDEX('Individual UI'!$E$6:$H$6,1,K2137)), "")</f>
        <v/>
      </c>
      <c r="Y2137" s="4" t="str">
        <f>IF($O2137 = TRUE, IF(ISBLANK(L2137), "", INDEX('Individual UI'!$E$6:$H$6,1,L2137)), "")</f>
        <v/>
      </c>
      <c r="Z2137" s="4" t="str">
        <f>IF($O2137 = TRUE, IF(ISBLANK(M2137), "", INDEX('Individual UI'!$E$6:$H$6,1,M2137)), "")</f>
        <v/>
      </c>
      <c r="AA2137" s="14" t="str">
        <f>IF($O2137 = TRUE, IF(ISBLANK(N2137), "", INDEX('Individual UI'!$E$6:$H$6,1,N2137)), "")</f>
        <v/>
      </c>
      <c r="AB2137" s="11" t="str">
        <f>IF($O2137 = TRUE, EXP(MMULT($P2137:$AA2137, Documentation!D$39:D$50) + Documentation!D$51), "")</f>
        <v/>
      </c>
      <c r="AC2137" s="4" t="str">
        <f>IF($O2137 = TRUE, EXP(MMULT($P2137:$AA2137, Documentation!E$39:E$50) + Documentation!E$51), "")</f>
        <v/>
      </c>
      <c r="AD2137" s="4" t="str">
        <f>IF($O2137 = TRUE, EXP(MMULT($P2137:$AA2137, Documentation!F$39:F$50) + Documentation!F$51), "")</f>
        <v/>
      </c>
      <c r="AE2137" s="4" t="str">
        <f>IF($O2137 = TRUE, EXP(MMULT($P2137:$AA2137, Documentation!G$39:G$50) + Documentation!G$51), "")</f>
        <v/>
      </c>
      <c r="AF2137" s="14" t="str">
        <f>IF($O2137 = TRUE, EXP(MMULT($P2137:$AA2137, Documentation!H$39:H$50) + Documentation!H$51), "")</f>
        <v/>
      </c>
      <c r="AG2137" s="30" t="str">
        <f t="shared" si="456"/>
        <v/>
      </c>
      <c r="AH2137" s="28" t="str">
        <f t="shared" si="457"/>
        <v/>
      </c>
      <c r="AI2137" s="28" t="str">
        <f t="shared" si="458"/>
        <v/>
      </c>
      <c r="AJ2137" s="28" t="str">
        <f t="shared" si="459"/>
        <v/>
      </c>
      <c r="AK2137" s="33" t="str">
        <f t="shared" si="460"/>
        <v/>
      </c>
      <c r="AL2137" s="11" t="str">
        <f t="shared" si="461"/>
        <v/>
      </c>
      <c r="AM2137" s="14" t="str">
        <f>IF($O2137 = TRUE, INDEX(Documentation!$M$9:$M$13, $AL2137, 1), "")</f>
        <v/>
      </c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</row>
    <row r="2138" spans="1:64" x14ac:dyDescent="0.2">
      <c r="A2138" s="1"/>
      <c r="B2138" s="11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14"/>
      <c r="O2138" s="25" t="str">
        <f t="shared" si="455"/>
        <v/>
      </c>
      <c r="P2138" s="11" t="str">
        <f>IF($O2138 = TRUE, IF(ISBLANK(C2138), "", INDEX('Individual UI'!$E$6:$H$6,1,C2138)), "")</f>
        <v/>
      </c>
      <c r="Q2138" s="4" t="str">
        <f>IF($O2138 = TRUE, IF(ISBLANK(D2138), "", INDEX('Individual UI'!$E$6:$H$6,1,D2138)), "")</f>
        <v/>
      </c>
      <c r="R2138" s="4" t="str">
        <f>IF($O2138 = TRUE, IF(ISBLANK(E2138), "", INDEX('Individual UI'!$E$6:$H$6,1,E2138)), "")</f>
        <v/>
      </c>
      <c r="S2138" s="4" t="str">
        <f>IF($O2138 = TRUE, IF(ISBLANK(F2138), "", INDEX('Individual UI'!$E$6:$H$6,1,F2138)), "")</f>
        <v/>
      </c>
      <c r="T2138" s="4" t="str">
        <f>IF($O2138 = TRUE, IF(ISBLANK(G2138), "", INDEX('Individual UI'!$E$6:$H$6,1,G2138)), "")</f>
        <v/>
      </c>
      <c r="U2138" s="4" t="str">
        <f>IF($O2138 = TRUE, IF(ISBLANK(H2138), "", INDEX('Individual UI'!$E$6:$H$6,1,H2138)), "")</f>
        <v/>
      </c>
      <c r="V2138" s="4" t="str">
        <f>IF($O2138 = TRUE, IF(ISBLANK(I2138), "", INDEX('Individual UI'!$E$6:$H$6,1,I2138)), "")</f>
        <v/>
      </c>
      <c r="W2138" s="4" t="str">
        <f>IF($O2138 = TRUE, IF(ISBLANK(J2138), "", INDEX('Individual UI'!$E$6:$H$6,1,J2138)), "")</f>
        <v/>
      </c>
      <c r="X2138" s="4" t="str">
        <f>IF($O2138 = TRUE, IF(ISBLANK(K2138), "", INDEX('Individual UI'!$E$6:$H$6,1,K2138)), "")</f>
        <v/>
      </c>
      <c r="Y2138" s="4" t="str">
        <f>IF($O2138 = TRUE, IF(ISBLANK(L2138), "", INDEX('Individual UI'!$E$6:$H$6,1,L2138)), "")</f>
        <v/>
      </c>
      <c r="Z2138" s="4" t="str">
        <f>IF($O2138 = TRUE, IF(ISBLANK(M2138), "", INDEX('Individual UI'!$E$6:$H$6,1,M2138)), "")</f>
        <v/>
      </c>
      <c r="AA2138" s="14" t="str">
        <f>IF($O2138 = TRUE, IF(ISBLANK(N2138), "", INDEX('Individual UI'!$E$6:$H$6,1,N2138)), "")</f>
        <v/>
      </c>
      <c r="AB2138" s="11" t="str">
        <f>IF($O2138 = TRUE, EXP(MMULT($P2138:$AA2138, Documentation!D$39:D$50) + Documentation!D$51), "")</f>
        <v/>
      </c>
      <c r="AC2138" s="4" t="str">
        <f>IF($O2138 = TRUE, EXP(MMULT($P2138:$AA2138, Documentation!E$39:E$50) + Documentation!E$51), "")</f>
        <v/>
      </c>
      <c r="AD2138" s="4" t="str">
        <f>IF($O2138 = TRUE, EXP(MMULT($P2138:$AA2138, Documentation!F$39:F$50) + Documentation!F$51), "")</f>
        <v/>
      </c>
      <c r="AE2138" s="4" t="str">
        <f>IF($O2138 = TRUE, EXP(MMULT($P2138:$AA2138, Documentation!G$39:G$50) + Documentation!G$51), "")</f>
        <v/>
      </c>
      <c r="AF2138" s="14" t="str">
        <f>IF($O2138 = TRUE, EXP(MMULT($P2138:$AA2138, Documentation!H$39:H$50) + Documentation!H$51), "")</f>
        <v/>
      </c>
      <c r="AG2138" s="30" t="str">
        <f t="shared" si="456"/>
        <v/>
      </c>
      <c r="AH2138" s="28" t="str">
        <f t="shared" si="457"/>
        <v/>
      </c>
      <c r="AI2138" s="28" t="str">
        <f t="shared" si="458"/>
        <v/>
      </c>
      <c r="AJ2138" s="28" t="str">
        <f t="shared" si="459"/>
        <v/>
      </c>
      <c r="AK2138" s="33" t="str">
        <f t="shared" si="460"/>
        <v/>
      </c>
      <c r="AL2138" s="11" t="str">
        <f t="shared" si="461"/>
        <v/>
      </c>
      <c r="AM2138" s="14" t="str">
        <f>IF($O2138 = TRUE, INDEX(Documentation!$M$9:$M$13, $AL2138, 1), "")</f>
        <v/>
      </c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</row>
    <row r="2139" spans="1:64" x14ac:dyDescent="0.2">
      <c r="A2139" s="1"/>
      <c r="B2139" s="11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14"/>
      <c r="O2139" s="25" t="str">
        <f t="shared" si="455"/>
        <v/>
      </c>
      <c r="P2139" s="11" t="str">
        <f>IF($O2139 = TRUE, IF(ISBLANK(C2139), "", INDEX('Individual UI'!$E$6:$H$6,1,C2139)), "")</f>
        <v/>
      </c>
      <c r="Q2139" s="4" t="str">
        <f>IF($O2139 = TRUE, IF(ISBLANK(D2139), "", INDEX('Individual UI'!$E$6:$H$6,1,D2139)), "")</f>
        <v/>
      </c>
      <c r="R2139" s="4" t="str">
        <f>IF($O2139 = TRUE, IF(ISBLANK(E2139), "", INDEX('Individual UI'!$E$6:$H$6,1,E2139)), "")</f>
        <v/>
      </c>
      <c r="S2139" s="4" t="str">
        <f>IF($O2139 = TRUE, IF(ISBLANK(F2139), "", INDEX('Individual UI'!$E$6:$H$6,1,F2139)), "")</f>
        <v/>
      </c>
      <c r="T2139" s="4" t="str">
        <f>IF($O2139 = TRUE, IF(ISBLANK(G2139), "", INDEX('Individual UI'!$E$6:$H$6,1,G2139)), "")</f>
        <v/>
      </c>
      <c r="U2139" s="4" t="str">
        <f>IF($O2139 = TRUE, IF(ISBLANK(H2139), "", INDEX('Individual UI'!$E$6:$H$6,1,H2139)), "")</f>
        <v/>
      </c>
      <c r="V2139" s="4" t="str">
        <f>IF($O2139 = TRUE, IF(ISBLANK(I2139), "", INDEX('Individual UI'!$E$6:$H$6,1,I2139)), "")</f>
        <v/>
      </c>
      <c r="W2139" s="4" t="str">
        <f>IF($O2139 = TRUE, IF(ISBLANK(J2139), "", INDEX('Individual UI'!$E$6:$H$6,1,J2139)), "")</f>
        <v/>
      </c>
      <c r="X2139" s="4" t="str">
        <f>IF($O2139 = TRUE, IF(ISBLANK(K2139), "", INDEX('Individual UI'!$E$6:$H$6,1,K2139)), "")</f>
        <v/>
      </c>
      <c r="Y2139" s="4" t="str">
        <f>IF($O2139 = TRUE, IF(ISBLANK(L2139), "", INDEX('Individual UI'!$E$6:$H$6,1,L2139)), "")</f>
        <v/>
      </c>
      <c r="Z2139" s="4" t="str">
        <f>IF($O2139 = TRUE, IF(ISBLANK(M2139), "", INDEX('Individual UI'!$E$6:$H$6,1,M2139)), "")</f>
        <v/>
      </c>
      <c r="AA2139" s="14" t="str">
        <f>IF($O2139 = TRUE, IF(ISBLANK(N2139), "", INDEX('Individual UI'!$E$6:$H$6,1,N2139)), "")</f>
        <v/>
      </c>
      <c r="AB2139" s="11" t="str">
        <f>IF($O2139 = TRUE, EXP(MMULT($P2139:$AA2139, Documentation!D$39:D$50) + Documentation!D$51), "")</f>
        <v/>
      </c>
      <c r="AC2139" s="4" t="str">
        <f>IF($O2139 = TRUE, EXP(MMULT($P2139:$AA2139, Documentation!E$39:E$50) + Documentation!E$51), "")</f>
        <v/>
      </c>
      <c r="AD2139" s="4" t="str">
        <f>IF($O2139 = TRUE, EXP(MMULT($P2139:$AA2139, Documentation!F$39:F$50) + Documentation!F$51), "")</f>
        <v/>
      </c>
      <c r="AE2139" s="4" t="str">
        <f>IF($O2139 = TRUE, EXP(MMULT($P2139:$AA2139, Documentation!G$39:G$50) + Documentation!G$51), "")</f>
        <v/>
      </c>
      <c r="AF2139" s="14" t="str">
        <f>IF($O2139 = TRUE, EXP(MMULT($P2139:$AA2139, Documentation!H$39:H$50) + Documentation!H$51), "")</f>
        <v/>
      </c>
      <c r="AG2139" s="30" t="str">
        <f t="shared" si="456"/>
        <v/>
      </c>
      <c r="AH2139" s="28" t="str">
        <f t="shared" si="457"/>
        <v/>
      </c>
      <c r="AI2139" s="28" t="str">
        <f t="shared" si="458"/>
        <v/>
      </c>
      <c r="AJ2139" s="28" t="str">
        <f t="shared" si="459"/>
        <v/>
      </c>
      <c r="AK2139" s="33" t="str">
        <f t="shared" si="460"/>
        <v/>
      </c>
      <c r="AL2139" s="11" t="str">
        <f t="shared" si="461"/>
        <v/>
      </c>
      <c r="AM2139" s="14" t="str">
        <f>IF($O2139 = TRUE, INDEX(Documentation!$M$9:$M$13, $AL2139, 1), "")</f>
        <v/>
      </c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</row>
    <row r="2140" spans="1:64" x14ac:dyDescent="0.2">
      <c r="A2140" s="1"/>
      <c r="B2140" s="11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14"/>
      <c r="O2140" s="25" t="str">
        <f t="shared" si="455"/>
        <v/>
      </c>
      <c r="P2140" s="11" t="str">
        <f>IF($O2140 = TRUE, IF(ISBLANK(C2140), "", INDEX('Individual UI'!$E$6:$H$6,1,C2140)), "")</f>
        <v/>
      </c>
      <c r="Q2140" s="4" t="str">
        <f>IF($O2140 = TRUE, IF(ISBLANK(D2140), "", INDEX('Individual UI'!$E$6:$H$6,1,D2140)), "")</f>
        <v/>
      </c>
      <c r="R2140" s="4" t="str">
        <f>IF($O2140 = TRUE, IF(ISBLANK(E2140), "", INDEX('Individual UI'!$E$6:$H$6,1,E2140)), "")</f>
        <v/>
      </c>
      <c r="S2140" s="4" t="str">
        <f>IF($O2140 = TRUE, IF(ISBLANK(F2140), "", INDEX('Individual UI'!$E$6:$H$6,1,F2140)), "")</f>
        <v/>
      </c>
      <c r="T2140" s="4" t="str">
        <f>IF($O2140 = TRUE, IF(ISBLANK(G2140), "", INDEX('Individual UI'!$E$6:$H$6,1,G2140)), "")</f>
        <v/>
      </c>
      <c r="U2140" s="4" t="str">
        <f>IF($O2140 = TRUE, IF(ISBLANK(H2140), "", INDEX('Individual UI'!$E$6:$H$6,1,H2140)), "")</f>
        <v/>
      </c>
      <c r="V2140" s="4" t="str">
        <f>IF($O2140 = TRUE, IF(ISBLANK(I2140), "", INDEX('Individual UI'!$E$6:$H$6,1,I2140)), "")</f>
        <v/>
      </c>
      <c r="W2140" s="4" t="str">
        <f>IF($O2140 = TRUE, IF(ISBLANK(J2140), "", INDEX('Individual UI'!$E$6:$H$6,1,J2140)), "")</f>
        <v/>
      </c>
      <c r="X2140" s="4" t="str">
        <f>IF($O2140 = TRUE, IF(ISBLANK(K2140), "", INDEX('Individual UI'!$E$6:$H$6,1,K2140)), "")</f>
        <v/>
      </c>
      <c r="Y2140" s="4" t="str">
        <f>IF($O2140 = TRUE, IF(ISBLANK(L2140), "", INDEX('Individual UI'!$E$6:$H$6,1,L2140)), "")</f>
        <v/>
      </c>
      <c r="Z2140" s="4" t="str">
        <f>IF($O2140 = TRUE, IF(ISBLANK(M2140), "", INDEX('Individual UI'!$E$6:$H$6,1,M2140)), "")</f>
        <v/>
      </c>
      <c r="AA2140" s="14" t="str">
        <f>IF($O2140 = TRUE, IF(ISBLANK(N2140), "", INDEX('Individual UI'!$E$6:$H$6,1,N2140)), "")</f>
        <v/>
      </c>
      <c r="AB2140" s="11" t="str">
        <f>IF($O2140 = TRUE, EXP(MMULT($P2140:$AA2140, Documentation!D$39:D$50) + Documentation!D$51), "")</f>
        <v/>
      </c>
      <c r="AC2140" s="4" t="str">
        <f>IF($O2140 = TRUE, EXP(MMULT($P2140:$AA2140, Documentation!E$39:E$50) + Documentation!E$51), "")</f>
        <v/>
      </c>
      <c r="AD2140" s="4" t="str">
        <f>IF($O2140 = TRUE, EXP(MMULT($P2140:$AA2140, Documentation!F$39:F$50) + Documentation!F$51), "")</f>
        <v/>
      </c>
      <c r="AE2140" s="4" t="str">
        <f>IF($O2140 = TRUE, EXP(MMULT($P2140:$AA2140, Documentation!G$39:G$50) + Documentation!G$51), "")</f>
        <v/>
      </c>
      <c r="AF2140" s="14" t="str">
        <f>IF($O2140 = TRUE, EXP(MMULT($P2140:$AA2140, Documentation!H$39:H$50) + Documentation!H$51), "")</f>
        <v/>
      </c>
      <c r="AG2140" s="30" t="str">
        <f t="shared" si="456"/>
        <v/>
      </c>
      <c r="AH2140" s="28" t="str">
        <f t="shared" si="457"/>
        <v/>
      </c>
      <c r="AI2140" s="28" t="str">
        <f t="shared" si="458"/>
        <v/>
      </c>
      <c r="AJ2140" s="28" t="str">
        <f t="shared" si="459"/>
        <v/>
      </c>
      <c r="AK2140" s="33" t="str">
        <f t="shared" si="460"/>
        <v/>
      </c>
      <c r="AL2140" s="11" t="str">
        <f t="shared" si="461"/>
        <v/>
      </c>
      <c r="AM2140" s="14" t="str">
        <f>IF($O2140 = TRUE, INDEX(Documentation!$M$9:$M$13, $AL2140, 1), "")</f>
        <v/>
      </c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</row>
    <row r="2141" spans="1:64" x14ac:dyDescent="0.2">
      <c r="A2141" s="1"/>
      <c r="B2141" s="11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14"/>
      <c r="O2141" s="25" t="str">
        <f t="shared" si="455"/>
        <v/>
      </c>
      <c r="P2141" s="11" t="str">
        <f>IF($O2141 = TRUE, IF(ISBLANK(C2141), "", INDEX('Individual UI'!$E$6:$H$6,1,C2141)), "")</f>
        <v/>
      </c>
      <c r="Q2141" s="4" t="str">
        <f>IF($O2141 = TRUE, IF(ISBLANK(D2141), "", INDEX('Individual UI'!$E$6:$H$6,1,D2141)), "")</f>
        <v/>
      </c>
      <c r="R2141" s="4" t="str">
        <f>IF($O2141 = TRUE, IF(ISBLANK(E2141), "", INDEX('Individual UI'!$E$6:$H$6,1,E2141)), "")</f>
        <v/>
      </c>
      <c r="S2141" s="4" t="str">
        <f>IF($O2141 = TRUE, IF(ISBLANK(F2141), "", INDEX('Individual UI'!$E$6:$H$6,1,F2141)), "")</f>
        <v/>
      </c>
      <c r="T2141" s="4" t="str">
        <f>IF($O2141 = TRUE, IF(ISBLANK(G2141), "", INDEX('Individual UI'!$E$6:$H$6,1,G2141)), "")</f>
        <v/>
      </c>
      <c r="U2141" s="4" t="str">
        <f>IF($O2141 = TRUE, IF(ISBLANK(H2141), "", INDEX('Individual UI'!$E$6:$H$6,1,H2141)), "")</f>
        <v/>
      </c>
      <c r="V2141" s="4" t="str">
        <f>IF($O2141 = TRUE, IF(ISBLANK(I2141), "", INDEX('Individual UI'!$E$6:$H$6,1,I2141)), "")</f>
        <v/>
      </c>
      <c r="W2141" s="4" t="str">
        <f>IF($O2141 = TRUE, IF(ISBLANK(J2141), "", INDEX('Individual UI'!$E$6:$H$6,1,J2141)), "")</f>
        <v/>
      </c>
      <c r="X2141" s="4" t="str">
        <f>IF($O2141 = TRUE, IF(ISBLANK(K2141), "", INDEX('Individual UI'!$E$6:$H$6,1,K2141)), "")</f>
        <v/>
      </c>
      <c r="Y2141" s="4" t="str">
        <f>IF($O2141 = TRUE, IF(ISBLANK(L2141), "", INDEX('Individual UI'!$E$6:$H$6,1,L2141)), "")</f>
        <v/>
      </c>
      <c r="Z2141" s="4" t="str">
        <f>IF($O2141 = TRUE, IF(ISBLANK(M2141), "", INDEX('Individual UI'!$E$6:$H$6,1,M2141)), "")</f>
        <v/>
      </c>
      <c r="AA2141" s="14" t="str">
        <f>IF($O2141 = TRUE, IF(ISBLANK(N2141), "", INDEX('Individual UI'!$E$6:$H$6,1,N2141)), "")</f>
        <v/>
      </c>
      <c r="AB2141" s="11" t="str">
        <f>IF($O2141 = TRUE, EXP(MMULT($P2141:$AA2141, Documentation!D$39:D$50) + Documentation!D$51), "")</f>
        <v/>
      </c>
      <c r="AC2141" s="4" t="str">
        <f>IF($O2141 = TRUE, EXP(MMULT($P2141:$AA2141, Documentation!E$39:E$50) + Documentation!E$51), "")</f>
        <v/>
      </c>
      <c r="AD2141" s="4" t="str">
        <f>IF($O2141 = TRUE, EXP(MMULT($P2141:$AA2141, Documentation!F$39:F$50) + Documentation!F$51), "")</f>
        <v/>
      </c>
      <c r="AE2141" s="4" t="str">
        <f>IF($O2141 = TRUE, EXP(MMULT($P2141:$AA2141, Documentation!G$39:G$50) + Documentation!G$51), "")</f>
        <v/>
      </c>
      <c r="AF2141" s="14" t="str">
        <f>IF($O2141 = TRUE, EXP(MMULT($P2141:$AA2141, Documentation!H$39:H$50) + Documentation!H$51), "")</f>
        <v/>
      </c>
      <c r="AG2141" s="30" t="str">
        <f t="shared" si="456"/>
        <v/>
      </c>
      <c r="AH2141" s="28" t="str">
        <f t="shared" si="457"/>
        <v/>
      </c>
      <c r="AI2141" s="28" t="str">
        <f t="shared" si="458"/>
        <v/>
      </c>
      <c r="AJ2141" s="28" t="str">
        <f t="shared" si="459"/>
        <v/>
      </c>
      <c r="AK2141" s="33" t="str">
        <f t="shared" si="460"/>
        <v/>
      </c>
      <c r="AL2141" s="11" t="str">
        <f t="shared" si="461"/>
        <v/>
      </c>
      <c r="AM2141" s="14" t="str">
        <f>IF($O2141 = TRUE, INDEX(Documentation!$M$9:$M$13, $AL2141, 1), "")</f>
        <v/>
      </c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</row>
    <row r="2142" spans="1:64" x14ac:dyDescent="0.2">
      <c r="A2142" s="1"/>
      <c r="B2142" s="11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14"/>
      <c r="O2142" s="25" t="str">
        <f t="shared" si="455"/>
        <v/>
      </c>
      <c r="P2142" s="11" t="str">
        <f>IF($O2142 = TRUE, IF(ISBLANK(C2142), "", INDEX('Individual UI'!$E$6:$H$6,1,C2142)), "")</f>
        <v/>
      </c>
      <c r="Q2142" s="4" t="str">
        <f>IF($O2142 = TRUE, IF(ISBLANK(D2142), "", INDEX('Individual UI'!$E$6:$H$6,1,D2142)), "")</f>
        <v/>
      </c>
      <c r="R2142" s="4" t="str">
        <f>IF($O2142 = TRUE, IF(ISBLANK(E2142), "", INDEX('Individual UI'!$E$6:$H$6,1,E2142)), "")</f>
        <v/>
      </c>
      <c r="S2142" s="4" t="str">
        <f>IF($O2142 = TRUE, IF(ISBLANK(F2142), "", INDEX('Individual UI'!$E$6:$H$6,1,F2142)), "")</f>
        <v/>
      </c>
      <c r="T2142" s="4" t="str">
        <f>IF($O2142 = TRUE, IF(ISBLANK(G2142), "", INDEX('Individual UI'!$E$6:$H$6,1,G2142)), "")</f>
        <v/>
      </c>
      <c r="U2142" s="4" t="str">
        <f>IF($O2142 = TRUE, IF(ISBLANK(H2142), "", INDEX('Individual UI'!$E$6:$H$6,1,H2142)), "")</f>
        <v/>
      </c>
      <c r="V2142" s="4" t="str">
        <f>IF($O2142 = TRUE, IF(ISBLANK(I2142), "", INDEX('Individual UI'!$E$6:$H$6,1,I2142)), "")</f>
        <v/>
      </c>
      <c r="W2142" s="4" t="str">
        <f>IF($O2142 = TRUE, IF(ISBLANK(J2142), "", INDEX('Individual UI'!$E$6:$H$6,1,J2142)), "")</f>
        <v/>
      </c>
      <c r="X2142" s="4" t="str">
        <f>IF($O2142 = TRUE, IF(ISBLANK(K2142), "", INDEX('Individual UI'!$E$6:$H$6,1,K2142)), "")</f>
        <v/>
      </c>
      <c r="Y2142" s="4" t="str">
        <f>IF($O2142 = TRUE, IF(ISBLANK(L2142), "", INDEX('Individual UI'!$E$6:$H$6,1,L2142)), "")</f>
        <v/>
      </c>
      <c r="Z2142" s="4" t="str">
        <f>IF($O2142 = TRUE, IF(ISBLANK(M2142), "", INDEX('Individual UI'!$E$6:$H$6,1,M2142)), "")</f>
        <v/>
      </c>
      <c r="AA2142" s="14" t="str">
        <f>IF($O2142 = TRUE, IF(ISBLANK(N2142), "", INDEX('Individual UI'!$E$6:$H$6,1,N2142)), "")</f>
        <v/>
      </c>
      <c r="AB2142" s="11" t="str">
        <f>IF($O2142 = TRUE, EXP(MMULT($P2142:$AA2142, Documentation!D$39:D$50) + Documentation!D$51), "")</f>
        <v/>
      </c>
      <c r="AC2142" s="4" t="str">
        <f>IF($O2142 = TRUE, EXP(MMULT($P2142:$AA2142, Documentation!E$39:E$50) + Documentation!E$51), "")</f>
        <v/>
      </c>
      <c r="AD2142" s="4" t="str">
        <f>IF($O2142 = TRUE, EXP(MMULT($P2142:$AA2142, Documentation!F$39:F$50) + Documentation!F$51), "")</f>
        <v/>
      </c>
      <c r="AE2142" s="4" t="str">
        <f>IF($O2142 = TRUE, EXP(MMULT($P2142:$AA2142, Documentation!G$39:G$50) + Documentation!G$51), "")</f>
        <v/>
      </c>
      <c r="AF2142" s="14" t="str">
        <f>IF($O2142 = TRUE, EXP(MMULT($P2142:$AA2142, Documentation!H$39:H$50) + Documentation!H$51), "")</f>
        <v/>
      </c>
      <c r="AG2142" s="30" t="str">
        <f t="shared" si="456"/>
        <v/>
      </c>
      <c r="AH2142" s="28" t="str">
        <f t="shared" si="457"/>
        <v/>
      </c>
      <c r="AI2142" s="28" t="str">
        <f t="shared" si="458"/>
        <v/>
      </c>
      <c r="AJ2142" s="28" t="str">
        <f t="shared" si="459"/>
        <v/>
      </c>
      <c r="AK2142" s="33" t="str">
        <f t="shared" si="460"/>
        <v/>
      </c>
      <c r="AL2142" s="11" t="str">
        <f t="shared" si="461"/>
        <v/>
      </c>
      <c r="AM2142" s="14" t="str">
        <f>IF($O2142 = TRUE, INDEX(Documentation!$M$9:$M$13, $AL2142, 1), "")</f>
        <v/>
      </c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</row>
    <row r="2143" spans="1:64" x14ac:dyDescent="0.2">
      <c r="A2143" s="1"/>
      <c r="B2143" s="11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14"/>
      <c r="O2143" s="25" t="str">
        <f t="shared" si="455"/>
        <v/>
      </c>
      <c r="P2143" s="11" t="str">
        <f>IF($O2143 = TRUE, IF(ISBLANK(C2143), "", INDEX('Individual UI'!$E$6:$H$6,1,C2143)), "")</f>
        <v/>
      </c>
      <c r="Q2143" s="4" t="str">
        <f>IF($O2143 = TRUE, IF(ISBLANK(D2143), "", INDEX('Individual UI'!$E$6:$H$6,1,D2143)), "")</f>
        <v/>
      </c>
      <c r="R2143" s="4" t="str">
        <f>IF($O2143 = TRUE, IF(ISBLANK(E2143), "", INDEX('Individual UI'!$E$6:$H$6,1,E2143)), "")</f>
        <v/>
      </c>
      <c r="S2143" s="4" t="str">
        <f>IF($O2143 = TRUE, IF(ISBLANK(F2143), "", INDEX('Individual UI'!$E$6:$H$6,1,F2143)), "")</f>
        <v/>
      </c>
      <c r="T2143" s="4" t="str">
        <f>IF($O2143 = TRUE, IF(ISBLANK(G2143), "", INDEX('Individual UI'!$E$6:$H$6,1,G2143)), "")</f>
        <v/>
      </c>
      <c r="U2143" s="4" t="str">
        <f>IF($O2143 = TRUE, IF(ISBLANK(H2143), "", INDEX('Individual UI'!$E$6:$H$6,1,H2143)), "")</f>
        <v/>
      </c>
      <c r="V2143" s="4" t="str">
        <f>IF($O2143 = TRUE, IF(ISBLANK(I2143), "", INDEX('Individual UI'!$E$6:$H$6,1,I2143)), "")</f>
        <v/>
      </c>
      <c r="W2143" s="4" t="str">
        <f>IF($O2143 = TRUE, IF(ISBLANK(J2143), "", INDEX('Individual UI'!$E$6:$H$6,1,J2143)), "")</f>
        <v/>
      </c>
      <c r="X2143" s="4" t="str">
        <f>IF($O2143 = TRUE, IF(ISBLANK(K2143), "", INDEX('Individual UI'!$E$6:$H$6,1,K2143)), "")</f>
        <v/>
      </c>
      <c r="Y2143" s="4" t="str">
        <f>IF($O2143 = TRUE, IF(ISBLANK(L2143), "", INDEX('Individual UI'!$E$6:$H$6,1,L2143)), "")</f>
        <v/>
      </c>
      <c r="Z2143" s="4" t="str">
        <f>IF($O2143 = TRUE, IF(ISBLANK(M2143), "", INDEX('Individual UI'!$E$6:$H$6,1,M2143)), "")</f>
        <v/>
      </c>
      <c r="AA2143" s="14" t="str">
        <f>IF($O2143 = TRUE, IF(ISBLANK(N2143), "", INDEX('Individual UI'!$E$6:$H$6,1,N2143)), "")</f>
        <v/>
      </c>
      <c r="AB2143" s="11" t="str">
        <f>IF($O2143 = TRUE, EXP(MMULT($P2143:$AA2143, Documentation!D$39:D$50) + Documentation!D$51), "")</f>
        <v/>
      </c>
      <c r="AC2143" s="4" t="str">
        <f>IF($O2143 = TRUE, EXP(MMULT($P2143:$AA2143, Documentation!E$39:E$50) + Documentation!E$51), "")</f>
        <v/>
      </c>
      <c r="AD2143" s="4" t="str">
        <f>IF($O2143 = TRUE, EXP(MMULT($P2143:$AA2143, Documentation!F$39:F$50) + Documentation!F$51), "")</f>
        <v/>
      </c>
      <c r="AE2143" s="4" t="str">
        <f>IF($O2143 = TRUE, EXP(MMULT($P2143:$AA2143, Documentation!G$39:G$50) + Documentation!G$51), "")</f>
        <v/>
      </c>
      <c r="AF2143" s="14" t="str">
        <f>IF($O2143 = TRUE, EXP(MMULT($P2143:$AA2143, Documentation!H$39:H$50) + Documentation!H$51), "")</f>
        <v/>
      </c>
      <c r="AG2143" s="30" t="str">
        <f t="shared" si="456"/>
        <v/>
      </c>
      <c r="AH2143" s="28" t="str">
        <f t="shared" si="457"/>
        <v/>
      </c>
      <c r="AI2143" s="28" t="str">
        <f t="shared" si="458"/>
        <v/>
      </c>
      <c r="AJ2143" s="28" t="str">
        <f t="shared" si="459"/>
        <v/>
      </c>
      <c r="AK2143" s="33" t="str">
        <f t="shared" si="460"/>
        <v/>
      </c>
      <c r="AL2143" s="11" t="str">
        <f t="shared" si="461"/>
        <v/>
      </c>
      <c r="AM2143" s="14" t="str">
        <f>IF($O2143 = TRUE, INDEX(Documentation!$M$9:$M$13, $AL2143, 1), "")</f>
        <v/>
      </c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</row>
    <row r="2144" spans="1:64" x14ac:dyDescent="0.2">
      <c r="A2144" s="1"/>
      <c r="B2144" s="11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14"/>
      <c r="O2144" s="25" t="str">
        <f t="shared" si="455"/>
        <v/>
      </c>
      <c r="P2144" s="11" t="str">
        <f>IF($O2144 = TRUE, IF(ISBLANK(C2144), "", INDEX('Individual UI'!$E$6:$H$6,1,C2144)), "")</f>
        <v/>
      </c>
      <c r="Q2144" s="4" t="str">
        <f>IF($O2144 = TRUE, IF(ISBLANK(D2144), "", INDEX('Individual UI'!$E$6:$H$6,1,D2144)), "")</f>
        <v/>
      </c>
      <c r="R2144" s="4" t="str">
        <f>IF($O2144 = TRUE, IF(ISBLANK(E2144), "", INDEX('Individual UI'!$E$6:$H$6,1,E2144)), "")</f>
        <v/>
      </c>
      <c r="S2144" s="4" t="str">
        <f>IF($O2144 = TRUE, IF(ISBLANK(F2144), "", INDEX('Individual UI'!$E$6:$H$6,1,F2144)), "")</f>
        <v/>
      </c>
      <c r="T2144" s="4" t="str">
        <f>IF($O2144 = TRUE, IF(ISBLANK(G2144), "", INDEX('Individual UI'!$E$6:$H$6,1,G2144)), "")</f>
        <v/>
      </c>
      <c r="U2144" s="4" t="str">
        <f>IF($O2144 = TRUE, IF(ISBLANK(H2144), "", INDEX('Individual UI'!$E$6:$H$6,1,H2144)), "")</f>
        <v/>
      </c>
      <c r="V2144" s="4" t="str">
        <f>IF($O2144 = TRUE, IF(ISBLANK(I2144), "", INDEX('Individual UI'!$E$6:$H$6,1,I2144)), "")</f>
        <v/>
      </c>
      <c r="W2144" s="4" t="str">
        <f>IF($O2144 = TRUE, IF(ISBLANK(J2144), "", INDEX('Individual UI'!$E$6:$H$6,1,J2144)), "")</f>
        <v/>
      </c>
      <c r="X2144" s="4" t="str">
        <f>IF($O2144 = TRUE, IF(ISBLANK(K2144), "", INDEX('Individual UI'!$E$6:$H$6,1,K2144)), "")</f>
        <v/>
      </c>
      <c r="Y2144" s="4" t="str">
        <f>IF($O2144 = TRUE, IF(ISBLANK(L2144), "", INDEX('Individual UI'!$E$6:$H$6,1,L2144)), "")</f>
        <v/>
      </c>
      <c r="Z2144" s="4" t="str">
        <f>IF($O2144 = TRUE, IF(ISBLANK(M2144), "", INDEX('Individual UI'!$E$6:$H$6,1,M2144)), "")</f>
        <v/>
      </c>
      <c r="AA2144" s="14" t="str">
        <f>IF($O2144 = TRUE, IF(ISBLANK(N2144), "", INDEX('Individual UI'!$E$6:$H$6,1,N2144)), "")</f>
        <v/>
      </c>
      <c r="AB2144" s="11" t="str">
        <f>IF($O2144 = TRUE, EXP(MMULT($P2144:$AA2144, Documentation!D$39:D$50) + Documentation!D$51), "")</f>
        <v/>
      </c>
      <c r="AC2144" s="4" t="str">
        <f>IF($O2144 = TRUE, EXP(MMULT($P2144:$AA2144, Documentation!E$39:E$50) + Documentation!E$51), "")</f>
        <v/>
      </c>
      <c r="AD2144" s="4" t="str">
        <f>IF($O2144 = TRUE, EXP(MMULT($P2144:$AA2144, Documentation!F$39:F$50) + Documentation!F$51), "")</f>
        <v/>
      </c>
      <c r="AE2144" s="4" t="str">
        <f>IF($O2144 = TRUE, EXP(MMULT($P2144:$AA2144, Documentation!G$39:G$50) + Documentation!G$51), "")</f>
        <v/>
      </c>
      <c r="AF2144" s="14" t="str">
        <f>IF($O2144 = TRUE, EXP(MMULT($P2144:$AA2144, Documentation!H$39:H$50) + Documentation!H$51), "")</f>
        <v/>
      </c>
      <c r="AG2144" s="30" t="str">
        <f t="shared" si="456"/>
        <v/>
      </c>
      <c r="AH2144" s="28" t="str">
        <f t="shared" si="457"/>
        <v/>
      </c>
      <c r="AI2144" s="28" t="str">
        <f t="shared" si="458"/>
        <v/>
      </c>
      <c r="AJ2144" s="28" t="str">
        <f t="shared" si="459"/>
        <v/>
      </c>
      <c r="AK2144" s="33" t="str">
        <f t="shared" si="460"/>
        <v/>
      </c>
      <c r="AL2144" s="11" t="str">
        <f t="shared" si="461"/>
        <v/>
      </c>
      <c r="AM2144" s="14" t="str">
        <f>IF($O2144 = TRUE, INDEX(Documentation!$M$9:$M$13, $AL2144, 1), "")</f>
        <v/>
      </c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</row>
    <row r="2145" spans="1:64" x14ac:dyDescent="0.2">
      <c r="A2145" s="1"/>
      <c r="B2145" s="11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14"/>
      <c r="O2145" s="25" t="str">
        <f t="shared" si="455"/>
        <v/>
      </c>
      <c r="P2145" s="11" t="str">
        <f>IF($O2145 = TRUE, IF(ISBLANK(C2145), "", INDEX('Individual UI'!$E$6:$H$6,1,C2145)), "")</f>
        <v/>
      </c>
      <c r="Q2145" s="4" t="str">
        <f>IF($O2145 = TRUE, IF(ISBLANK(D2145), "", INDEX('Individual UI'!$E$6:$H$6,1,D2145)), "")</f>
        <v/>
      </c>
      <c r="R2145" s="4" t="str">
        <f>IF($O2145 = TRUE, IF(ISBLANK(E2145), "", INDEX('Individual UI'!$E$6:$H$6,1,E2145)), "")</f>
        <v/>
      </c>
      <c r="S2145" s="4" t="str">
        <f>IF($O2145 = TRUE, IF(ISBLANK(F2145), "", INDEX('Individual UI'!$E$6:$H$6,1,F2145)), "")</f>
        <v/>
      </c>
      <c r="T2145" s="4" t="str">
        <f>IF($O2145 = TRUE, IF(ISBLANK(G2145), "", INDEX('Individual UI'!$E$6:$H$6,1,G2145)), "")</f>
        <v/>
      </c>
      <c r="U2145" s="4" t="str">
        <f>IF($O2145 = TRUE, IF(ISBLANK(H2145), "", INDEX('Individual UI'!$E$6:$H$6,1,H2145)), "")</f>
        <v/>
      </c>
      <c r="V2145" s="4" t="str">
        <f>IF($O2145 = TRUE, IF(ISBLANK(I2145), "", INDEX('Individual UI'!$E$6:$H$6,1,I2145)), "")</f>
        <v/>
      </c>
      <c r="W2145" s="4" t="str">
        <f>IF($O2145 = TRUE, IF(ISBLANK(J2145), "", INDEX('Individual UI'!$E$6:$H$6,1,J2145)), "")</f>
        <v/>
      </c>
      <c r="X2145" s="4" t="str">
        <f>IF($O2145 = TRUE, IF(ISBLANK(K2145), "", INDEX('Individual UI'!$E$6:$H$6,1,K2145)), "")</f>
        <v/>
      </c>
      <c r="Y2145" s="4" t="str">
        <f>IF($O2145 = TRUE, IF(ISBLANK(L2145), "", INDEX('Individual UI'!$E$6:$H$6,1,L2145)), "")</f>
        <v/>
      </c>
      <c r="Z2145" s="4" t="str">
        <f>IF($O2145 = TRUE, IF(ISBLANK(M2145), "", INDEX('Individual UI'!$E$6:$H$6,1,M2145)), "")</f>
        <v/>
      </c>
      <c r="AA2145" s="14" t="str">
        <f>IF($O2145 = TRUE, IF(ISBLANK(N2145), "", INDEX('Individual UI'!$E$6:$H$6,1,N2145)), "")</f>
        <v/>
      </c>
      <c r="AB2145" s="11" t="str">
        <f>IF($O2145 = TRUE, EXP(MMULT($P2145:$AA2145, Documentation!D$39:D$50) + Documentation!D$51), "")</f>
        <v/>
      </c>
      <c r="AC2145" s="4" t="str">
        <f>IF($O2145 = TRUE, EXP(MMULT($P2145:$AA2145, Documentation!E$39:E$50) + Documentation!E$51), "")</f>
        <v/>
      </c>
      <c r="AD2145" s="4" t="str">
        <f>IF($O2145 = TRUE, EXP(MMULT($P2145:$AA2145, Documentation!F$39:F$50) + Documentation!F$51), "")</f>
        <v/>
      </c>
      <c r="AE2145" s="4" t="str">
        <f>IF($O2145 = TRUE, EXP(MMULT($P2145:$AA2145, Documentation!G$39:G$50) + Documentation!G$51), "")</f>
        <v/>
      </c>
      <c r="AF2145" s="14" t="str">
        <f>IF($O2145 = TRUE, EXP(MMULT($P2145:$AA2145, Documentation!H$39:H$50) + Documentation!H$51), "")</f>
        <v/>
      </c>
      <c r="AG2145" s="30" t="str">
        <f t="shared" si="456"/>
        <v/>
      </c>
      <c r="AH2145" s="28" t="str">
        <f t="shared" si="457"/>
        <v/>
      </c>
      <c r="AI2145" s="28" t="str">
        <f t="shared" si="458"/>
        <v/>
      </c>
      <c r="AJ2145" s="28" t="str">
        <f t="shared" si="459"/>
        <v/>
      </c>
      <c r="AK2145" s="33" t="str">
        <f t="shared" si="460"/>
        <v/>
      </c>
      <c r="AL2145" s="11" t="str">
        <f t="shared" si="461"/>
        <v/>
      </c>
      <c r="AM2145" s="14" t="str">
        <f>IF($O2145 = TRUE, INDEX(Documentation!$M$9:$M$13, $AL2145, 1), "")</f>
        <v/>
      </c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</row>
    <row r="2146" spans="1:64" x14ac:dyDescent="0.2">
      <c r="A2146" s="1"/>
      <c r="B2146" s="11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14"/>
      <c r="O2146" s="25" t="str">
        <f t="shared" si="455"/>
        <v/>
      </c>
      <c r="P2146" s="11" t="str">
        <f>IF($O2146 = TRUE, IF(ISBLANK(C2146), "", INDEX('Individual UI'!$E$6:$H$6,1,C2146)), "")</f>
        <v/>
      </c>
      <c r="Q2146" s="4" t="str">
        <f>IF($O2146 = TRUE, IF(ISBLANK(D2146), "", INDEX('Individual UI'!$E$6:$H$6,1,D2146)), "")</f>
        <v/>
      </c>
      <c r="R2146" s="4" t="str">
        <f>IF($O2146 = TRUE, IF(ISBLANK(E2146), "", INDEX('Individual UI'!$E$6:$H$6,1,E2146)), "")</f>
        <v/>
      </c>
      <c r="S2146" s="4" t="str">
        <f>IF($O2146 = TRUE, IF(ISBLANK(F2146), "", INDEX('Individual UI'!$E$6:$H$6,1,F2146)), "")</f>
        <v/>
      </c>
      <c r="T2146" s="4" t="str">
        <f>IF($O2146 = TRUE, IF(ISBLANK(G2146), "", INDEX('Individual UI'!$E$6:$H$6,1,G2146)), "")</f>
        <v/>
      </c>
      <c r="U2146" s="4" t="str">
        <f>IF($O2146 = TRUE, IF(ISBLANK(H2146), "", INDEX('Individual UI'!$E$6:$H$6,1,H2146)), "")</f>
        <v/>
      </c>
      <c r="V2146" s="4" t="str">
        <f>IF($O2146 = TRUE, IF(ISBLANK(I2146), "", INDEX('Individual UI'!$E$6:$H$6,1,I2146)), "")</f>
        <v/>
      </c>
      <c r="W2146" s="4" t="str">
        <f>IF($O2146 = TRUE, IF(ISBLANK(J2146), "", INDEX('Individual UI'!$E$6:$H$6,1,J2146)), "")</f>
        <v/>
      </c>
      <c r="X2146" s="4" t="str">
        <f>IF($O2146 = TRUE, IF(ISBLANK(K2146), "", INDEX('Individual UI'!$E$6:$H$6,1,K2146)), "")</f>
        <v/>
      </c>
      <c r="Y2146" s="4" t="str">
        <f>IF($O2146 = TRUE, IF(ISBLANK(L2146), "", INDEX('Individual UI'!$E$6:$H$6,1,L2146)), "")</f>
        <v/>
      </c>
      <c r="Z2146" s="4" t="str">
        <f>IF($O2146 = TRUE, IF(ISBLANK(M2146), "", INDEX('Individual UI'!$E$6:$H$6,1,M2146)), "")</f>
        <v/>
      </c>
      <c r="AA2146" s="14" t="str">
        <f>IF($O2146 = TRUE, IF(ISBLANK(N2146), "", INDEX('Individual UI'!$E$6:$H$6,1,N2146)), "")</f>
        <v/>
      </c>
      <c r="AB2146" s="11" t="str">
        <f>IF($O2146 = TRUE, EXP(MMULT($P2146:$AA2146, Documentation!D$39:D$50) + Documentation!D$51), "")</f>
        <v/>
      </c>
      <c r="AC2146" s="4" t="str">
        <f>IF($O2146 = TRUE, EXP(MMULT($P2146:$AA2146, Documentation!E$39:E$50) + Documentation!E$51), "")</f>
        <v/>
      </c>
      <c r="AD2146" s="4" t="str">
        <f>IF($O2146 = TRUE, EXP(MMULT($P2146:$AA2146, Documentation!F$39:F$50) + Documentation!F$51), "")</f>
        <v/>
      </c>
      <c r="AE2146" s="4" t="str">
        <f>IF($O2146 = TRUE, EXP(MMULT($P2146:$AA2146, Documentation!G$39:G$50) + Documentation!G$51), "")</f>
        <v/>
      </c>
      <c r="AF2146" s="14" t="str">
        <f>IF($O2146 = TRUE, EXP(MMULT($P2146:$AA2146, Documentation!H$39:H$50) + Documentation!H$51), "")</f>
        <v/>
      </c>
      <c r="AG2146" s="30" t="str">
        <f t="shared" si="456"/>
        <v/>
      </c>
      <c r="AH2146" s="28" t="str">
        <f t="shared" si="457"/>
        <v/>
      </c>
      <c r="AI2146" s="28" t="str">
        <f t="shared" si="458"/>
        <v/>
      </c>
      <c r="AJ2146" s="28" t="str">
        <f t="shared" si="459"/>
        <v/>
      </c>
      <c r="AK2146" s="33" t="str">
        <f t="shared" si="460"/>
        <v/>
      </c>
      <c r="AL2146" s="11" t="str">
        <f t="shared" si="461"/>
        <v/>
      </c>
      <c r="AM2146" s="14" t="str">
        <f>IF($O2146 = TRUE, INDEX(Documentation!$M$9:$M$13, $AL2146, 1), "")</f>
        <v/>
      </c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</row>
    <row r="2147" spans="1:64" x14ac:dyDescent="0.2">
      <c r="A2147" s="1"/>
      <c r="B2147" s="11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14"/>
      <c r="O2147" s="25" t="str">
        <f t="shared" si="455"/>
        <v/>
      </c>
      <c r="P2147" s="11" t="str">
        <f>IF($O2147 = TRUE, IF(ISBLANK(C2147), "", INDEX('Individual UI'!$E$6:$H$6,1,C2147)), "")</f>
        <v/>
      </c>
      <c r="Q2147" s="4" t="str">
        <f>IF($O2147 = TRUE, IF(ISBLANK(D2147), "", INDEX('Individual UI'!$E$6:$H$6,1,D2147)), "")</f>
        <v/>
      </c>
      <c r="R2147" s="4" t="str">
        <f>IF($O2147 = TRUE, IF(ISBLANK(E2147), "", INDEX('Individual UI'!$E$6:$H$6,1,E2147)), "")</f>
        <v/>
      </c>
      <c r="S2147" s="4" t="str">
        <f>IF($O2147 = TRUE, IF(ISBLANK(F2147), "", INDEX('Individual UI'!$E$6:$H$6,1,F2147)), "")</f>
        <v/>
      </c>
      <c r="T2147" s="4" t="str">
        <f>IF($O2147 = TRUE, IF(ISBLANK(G2147), "", INDEX('Individual UI'!$E$6:$H$6,1,G2147)), "")</f>
        <v/>
      </c>
      <c r="U2147" s="4" t="str">
        <f>IF($O2147 = TRUE, IF(ISBLANK(H2147), "", INDEX('Individual UI'!$E$6:$H$6,1,H2147)), "")</f>
        <v/>
      </c>
      <c r="V2147" s="4" t="str">
        <f>IF($O2147 = TRUE, IF(ISBLANK(I2147), "", INDEX('Individual UI'!$E$6:$H$6,1,I2147)), "")</f>
        <v/>
      </c>
      <c r="W2147" s="4" t="str">
        <f>IF($O2147 = TRUE, IF(ISBLANK(J2147), "", INDEX('Individual UI'!$E$6:$H$6,1,J2147)), "")</f>
        <v/>
      </c>
      <c r="X2147" s="4" t="str">
        <f>IF($O2147 = TRUE, IF(ISBLANK(K2147), "", INDEX('Individual UI'!$E$6:$H$6,1,K2147)), "")</f>
        <v/>
      </c>
      <c r="Y2147" s="4" t="str">
        <f>IF($O2147 = TRUE, IF(ISBLANK(L2147), "", INDEX('Individual UI'!$E$6:$H$6,1,L2147)), "")</f>
        <v/>
      </c>
      <c r="Z2147" s="4" t="str">
        <f>IF($O2147 = TRUE, IF(ISBLANK(M2147), "", INDEX('Individual UI'!$E$6:$H$6,1,M2147)), "")</f>
        <v/>
      </c>
      <c r="AA2147" s="14" t="str">
        <f>IF($O2147 = TRUE, IF(ISBLANK(N2147), "", INDEX('Individual UI'!$E$6:$H$6,1,N2147)), "")</f>
        <v/>
      </c>
      <c r="AB2147" s="11" t="str">
        <f>IF($O2147 = TRUE, EXP(MMULT($P2147:$AA2147, Documentation!D$39:D$50) + Documentation!D$51), "")</f>
        <v/>
      </c>
      <c r="AC2147" s="4" t="str">
        <f>IF($O2147 = TRUE, EXP(MMULT($P2147:$AA2147, Documentation!E$39:E$50) + Documentation!E$51), "")</f>
        <v/>
      </c>
      <c r="AD2147" s="4" t="str">
        <f>IF($O2147 = TRUE, EXP(MMULT($P2147:$AA2147, Documentation!F$39:F$50) + Documentation!F$51), "")</f>
        <v/>
      </c>
      <c r="AE2147" s="4" t="str">
        <f>IF($O2147 = TRUE, EXP(MMULT($P2147:$AA2147, Documentation!G$39:G$50) + Documentation!G$51), "")</f>
        <v/>
      </c>
      <c r="AF2147" s="14" t="str">
        <f>IF($O2147 = TRUE, EXP(MMULT($P2147:$AA2147, Documentation!H$39:H$50) + Documentation!H$51), "")</f>
        <v/>
      </c>
      <c r="AG2147" s="30" t="str">
        <f t="shared" si="456"/>
        <v/>
      </c>
      <c r="AH2147" s="28" t="str">
        <f t="shared" si="457"/>
        <v/>
      </c>
      <c r="AI2147" s="28" t="str">
        <f t="shared" si="458"/>
        <v/>
      </c>
      <c r="AJ2147" s="28" t="str">
        <f t="shared" si="459"/>
        <v/>
      </c>
      <c r="AK2147" s="33" t="str">
        <f t="shared" si="460"/>
        <v/>
      </c>
      <c r="AL2147" s="11" t="str">
        <f t="shared" si="461"/>
        <v/>
      </c>
      <c r="AM2147" s="14" t="str">
        <f>IF($O2147 = TRUE, INDEX(Documentation!$M$9:$M$13, $AL2147, 1), "")</f>
        <v/>
      </c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</row>
    <row r="2148" spans="1:64" x14ac:dyDescent="0.2">
      <c r="A2148" s="1"/>
      <c r="B2148" s="11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14"/>
      <c r="O2148" s="25" t="str">
        <f t="shared" si="455"/>
        <v/>
      </c>
      <c r="P2148" s="11" t="str">
        <f>IF($O2148 = TRUE, IF(ISBLANK(C2148), "", INDEX('Individual UI'!$E$6:$H$6,1,C2148)), "")</f>
        <v/>
      </c>
      <c r="Q2148" s="4" t="str">
        <f>IF($O2148 = TRUE, IF(ISBLANK(D2148), "", INDEX('Individual UI'!$E$6:$H$6,1,D2148)), "")</f>
        <v/>
      </c>
      <c r="R2148" s="4" t="str">
        <f>IF($O2148 = TRUE, IF(ISBLANK(E2148), "", INDEX('Individual UI'!$E$6:$H$6,1,E2148)), "")</f>
        <v/>
      </c>
      <c r="S2148" s="4" t="str">
        <f>IF($O2148 = TRUE, IF(ISBLANK(F2148), "", INDEX('Individual UI'!$E$6:$H$6,1,F2148)), "")</f>
        <v/>
      </c>
      <c r="T2148" s="4" t="str">
        <f>IF($O2148 = TRUE, IF(ISBLANK(G2148), "", INDEX('Individual UI'!$E$6:$H$6,1,G2148)), "")</f>
        <v/>
      </c>
      <c r="U2148" s="4" t="str">
        <f>IF($O2148 = TRUE, IF(ISBLANK(H2148), "", INDEX('Individual UI'!$E$6:$H$6,1,H2148)), "")</f>
        <v/>
      </c>
      <c r="V2148" s="4" t="str">
        <f>IF($O2148 = TRUE, IF(ISBLANK(I2148), "", INDEX('Individual UI'!$E$6:$H$6,1,I2148)), "")</f>
        <v/>
      </c>
      <c r="W2148" s="4" t="str">
        <f>IF($O2148 = TRUE, IF(ISBLANK(J2148), "", INDEX('Individual UI'!$E$6:$H$6,1,J2148)), "")</f>
        <v/>
      </c>
      <c r="X2148" s="4" t="str">
        <f>IF($O2148 = TRUE, IF(ISBLANK(K2148), "", INDEX('Individual UI'!$E$6:$H$6,1,K2148)), "")</f>
        <v/>
      </c>
      <c r="Y2148" s="4" t="str">
        <f>IF($O2148 = TRUE, IF(ISBLANK(L2148), "", INDEX('Individual UI'!$E$6:$H$6,1,L2148)), "")</f>
        <v/>
      </c>
      <c r="Z2148" s="4" t="str">
        <f>IF($O2148 = TRUE, IF(ISBLANK(M2148), "", INDEX('Individual UI'!$E$6:$H$6,1,M2148)), "")</f>
        <v/>
      </c>
      <c r="AA2148" s="14" t="str">
        <f>IF($O2148 = TRUE, IF(ISBLANK(N2148), "", INDEX('Individual UI'!$E$6:$H$6,1,N2148)), "")</f>
        <v/>
      </c>
      <c r="AB2148" s="11" t="str">
        <f>IF($O2148 = TRUE, EXP(MMULT($P2148:$AA2148, Documentation!D$39:D$50) + Documentation!D$51), "")</f>
        <v/>
      </c>
      <c r="AC2148" s="4" t="str">
        <f>IF($O2148 = TRUE, EXP(MMULT($P2148:$AA2148, Documentation!E$39:E$50) + Documentation!E$51), "")</f>
        <v/>
      </c>
      <c r="AD2148" s="4" t="str">
        <f>IF($O2148 = TRUE, EXP(MMULT($P2148:$AA2148, Documentation!F$39:F$50) + Documentation!F$51), "")</f>
        <v/>
      </c>
      <c r="AE2148" s="4" t="str">
        <f>IF($O2148 = TRUE, EXP(MMULT($P2148:$AA2148, Documentation!G$39:G$50) + Documentation!G$51), "")</f>
        <v/>
      </c>
      <c r="AF2148" s="14" t="str">
        <f>IF($O2148 = TRUE, EXP(MMULT($P2148:$AA2148, Documentation!H$39:H$50) + Documentation!H$51), "")</f>
        <v/>
      </c>
      <c r="AG2148" s="30" t="str">
        <f t="shared" si="456"/>
        <v/>
      </c>
      <c r="AH2148" s="28" t="str">
        <f t="shared" si="457"/>
        <v/>
      </c>
      <c r="AI2148" s="28" t="str">
        <f t="shared" si="458"/>
        <v/>
      </c>
      <c r="AJ2148" s="28" t="str">
        <f t="shared" si="459"/>
        <v/>
      </c>
      <c r="AK2148" s="33" t="str">
        <f t="shared" si="460"/>
        <v/>
      </c>
      <c r="AL2148" s="11" t="str">
        <f t="shared" si="461"/>
        <v/>
      </c>
      <c r="AM2148" s="14" t="str">
        <f>IF($O2148 = TRUE, INDEX(Documentation!$M$9:$M$13, $AL2148, 1), "")</f>
        <v/>
      </c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</row>
    <row r="2149" spans="1:64" x14ac:dyDescent="0.2">
      <c r="A2149" s="1"/>
      <c r="B2149" s="11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14"/>
      <c r="O2149" s="25" t="str">
        <f t="shared" si="455"/>
        <v/>
      </c>
      <c r="P2149" s="11" t="str">
        <f>IF($O2149 = TRUE, IF(ISBLANK(C2149), "", INDEX('Individual UI'!$E$6:$H$6,1,C2149)), "")</f>
        <v/>
      </c>
      <c r="Q2149" s="4" t="str">
        <f>IF($O2149 = TRUE, IF(ISBLANK(D2149), "", INDEX('Individual UI'!$E$6:$H$6,1,D2149)), "")</f>
        <v/>
      </c>
      <c r="R2149" s="4" t="str">
        <f>IF($O2149 = TRUE, IF(ISBLANK(E2149), "", INDEX('Individual UI'!$E$6:$H$6,1,E2149)), "")</f>
        <v/>
      </c>
      <c r="S2149" s="4" t="str">
        <f>IF($O2149 = TRUE, IF(ISBLANK(F2149), "", INDEX('Individual UI'!$E$6:$H$6,1,F2149)), "")</f>
        <v/>
      </c>
      <c r="T2149" s="4" t="str">
        <f>IF($O2149 = TRUE, IF(ISBLANK(G2149), "", INDEX('Individual UI'!$E$6:$H$6,1,G2149)), "")</f>
        <v/>
      </c>
      <c r="U2149" s="4" t="str">
        <f>IF($O2149 = TRUE, IF(ISBLANK(H2149), "", INDEX('Individual UI'!$E$6:$H$6,1,H2149)), "")</f>
        <v/>
      </c>
      <c r="V2149" s="4" t="str">
        <f>IF($O2149 = TRUE, IF(ISBLANK(I2149), "", INDEX('Individual UI'!$E$6:$H$6,1,I2149)), "")</f>
        <v/>
      </c>
      <c r="W2149" s="4" t="str">
        <f>IF($O2149 = TRUE, IF(ISBLANK(J2149), "", INDEX('Individual UI'!$E$6:$H$6,1,J2149)), "")</f>
        <v/>
      </c>
      <c r="X2149" s="4" t="str">
        <f>IF($O2149 = TRUE, IF(ISBLANK(K2149), "", INDEX('Individual UI'!$E$6:$H$6,1,K2149)), "")</f>
        <v/>
      </c>
      <c r="Y2149" s="4" t="str">
        <f>IF($O2149 = TRUE, IF(ISBLANK(L2149), "", INDEX('Individual UI'!$E$6:$H$6,1,L2149)), "")</f>
        <v/>
      </c>
      <c r="Z2149" s="4" t="str">
        <f>IF($O2149 = TRUE, IF(ISBLANK(M2149), "", INDEX('Individual UI'!$E$6:$H$6,1,M2149)), "")</f>
        <v/>
      </c>
      <c r="AA2149" s="14" t="str">
        <f>IF($O2149 = TRUE, IF(ISBLANK(N2149), "", INDEX('Individual UI'!$E$6:$H$6,1,N2149)), "")</f>
        <v/>
      </c>
      <c r="AB2149" s="11" t="str">
        <f>IF($O2149 = TRUE, EXP(MMULT($P2149:$AA2149, Documentation!D$39:D$50) + Documentation!D$51), "")</f>
        <v/>
      </c>
      <c r="AC2149" s="4" t="str">
        <f>IF($O2149 = TRUE, EXP(MMULT($P2149:$AA2149, Documentation!E$39:E$50) + Documentation!E$51), "")</f>
        <v/>
      </c>
      <c r="AD2149" s="4" t="str">
        <f>IF($O2149 = TRUE, EXP(MMULT($P2149:$AA2149, Documentation!F$39:F$50) + Documentation!F$51), "")</f>
        <v/>
      </c>
      <c r="AE2149" s="4" t="str">
        <f>IF($O2149 = TRUE, EXP(MMULT($P2149:$AA2149, Documentation!G$39:G$50) + Documentation!G$51), "")</f>
        <v/>
      </c>
      <c r="AF2149" s="14" t="str">
        <f>IF($O2149 = TRUE, EXP(MMULT($P2149:$AA2149, Documentation!H$39:H$50) + Documentation!H$51), "")</f>
        <v/>
      </c>
      <c r="AG2149" s="30" t="str">
        <f t="shared" si="456"/>
        <v/>
      </c>
      <c r="AH2149" s="28" t="str">
        <f t="shared" si="457"/>
        <v/>
      </c>
      <c r="AI2149" s="28" t="str">
        <f t="shared" si="458"/>
        <v/>
      </c>
      <c r="AJ2149" s="28" t="str">
        <f t="shared" si="459"/>
        <v/>
      </c>
      <c r="AK2149" s="33" t="str">
        <f t="shared" si="460"/>
        <v/>
      </c>
      <c r="AL2149" s="11" t="str">
        <f t="shared" si="461"/>
        <v/>
      </c>
      <c r="AM2149" s="14" t="str">
        <f>IF($O2149 = TRUE, INDEX(Documentation!$M$9:$M$13, $AL2149, 1), "")</f>
        <v/>
      </c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</row>
    <row r="2150" spans="1:64" x14ac:dyDescent="0.2">
      <c r="A2150" s="1"/>
      <c r="B2150" s="11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14"/>
      <c r="O2150" s="25" t="str">
        <f t="shared" si="455"/>
        <v/>
      </c>
      <c r="P2150" s="11" t="str">
        <f>IF($O2150 = TRUE, IF(ISBLANK(C2150), "", INDEX('Individual UI'!$E$6:$H$6,1,C2150)), "")</f>
        <v/>
      </c>
      <c r="Q2150" s="4" t="str">
        <f>IF($O2150 = TRUE, IF(ISBLANK(D2150), "", INDEX('Individual UI'!$E$6:$H$6,1,D2150)), "")</f>
        <v/>
      </c>
      <c r="R2150" s="4" t="str">
        <f>IF($O2150 = TRUE, IF(ISBLANK(E2150), "", INDEX('Individual UI'!$E$6:$H$6,1,E2150)), "")</f>
        <v/>
      </c>
      <c r="S2150" s="4" t="str">
        <f>IF($O2150 = TRUE, IF(ISBLANK(F2150), "", INDEX('Individual UI'!$E$6:$H$6,1,F2150)), "")</f>
        <v/>
      </c>
      <c r="T2150" s="4" t="str">
        <f>IF($O2150 = TRUE, IF(ISBLANK(G2150), "", INDEX('Individual UI'!$E$6:$H$6,1,G2150)), "")</f>
        <v/>
      </c>
      <c r="U2150" s="4" t="str">
        <f>IF($O2150 = TRUE, IF(ISBLANK(H2150), "", INDEX('Individual UI'!$E$6:$H$6,1,H2150)), "")</f>
        <v/>
      </c>
      <c r="V2150" s="4" t="str">
        <f>IF($O2150 = TRUE, IF(ISBLANK(I2150), "", INDEX('Individual UI'!$E$6:$H$6,1,I2150)), "")</f>
        <v/>
      </c>
      <c r="W2150" s="4" t="str">
        <f>IF($O2150 = TRUE, IF(ISBLANK(J2150), "", INDEX('Individual UI'!$E$6:$H$6,1,J2150)), "")</f>
        <v/>
      </c>
      <c r="X2150" s="4" t="str">
        <f>IF($O2150 = TRUE, IF(ISBLANK(K2150), "", INDEX('Individual UI'!$E$6:$H$6,1,K2150)), "")</f>
        <v/>
      </c>
      <c r="Y2150" s="4" t="str">
        <f>IF($O2150 = TRUE, IF(ISBLANK(L2150), "", INDEX('Individual UI'!$E$6:$H$6,1,L2150)), "")</f>
        <v/>
      </c>
      <c r="Z2150" s="4" t="str">
        <f>IF($O2150 = TRUE, IF(ISBLANK(M2150), "", INDEX('Individual UI'!$E$6:$H$6,1,M2150)), "")</f>
        <v/>
      </c>
      <c r="AA2150" s="14" t="str">
        <f>IF($O2150 = TRUE, IF(ISBLANK(N2150), "", INDEX('Individual UI'!$E$6:$H$6,1,N2150)), "")</f>
        <v/>
      </c>
      <c r="AB2150" s="11" t="str">
        <f>IF($O2150 = TRUE, EXP(MMULT($P2150:$AA2150, Documentation!D$39:D$50) + Documentation!D$51), "")</f>
        <v/>
      </c>
      <c r="AC2150" s="4" t="str">
        <f>IF($O2150 = TRUE, EXP(MMULT($P2150:$AA2150, Documentation!E$39:E$50) + Documentation!E$51), "")</f>
        <v/>
      </c>
      <c r="AD2150" s="4" t="str">
        <f>IF($O2150 = TRUE, EXP(MMULT($P2150:$AA2150, Documentation!F$39:F$50) + Documentation!F$51), "")</f>
        <v/>
      </c>
      <c r="AE2150" s="4" t="str">
        <f>IF($O2150 = TRUE, EXP(MMULT($P2150:$AA2150, Documentation!G$39:G$50) + Documentation!G$51), "")</f>
        <v/>
      </c>
      <c r="AF2150" s="14" t="str">
        <f>IF($O2150 = TRUE, EXP(MMULT($P2150:$AA2150, Documentation!H$39:H$50) + Documentation!H$51), "")</f>
        <v/>
      </c>
      <c r="AG2150" s="30" t="str">
        <f t="shared" si="456"/>
        <v/>
      </c>
      <c r="AH2150" s="28" t="str">
        <f t="shared" si="457"/>
        <v/>
      </c>
      <c r="AI2150" s="28" t="str">
        <f t="shared" si="458"/>
        <v/>
      </c>
      <c r="AJ2150" s="28" t="str">
        <f t="shared" si="459"/>
        <v/>
      </c>
      <c r="AK2150" s="33" t="str">
        <f t="shared" si="460"/>
        <v/>
      </c>
      <c r="AL2150" s="11" t="str">
        <f t="shared" si="461"/>
        <v/>
      </c>
      <c r="AM2150" s="14" t="str">
        <f>IF($O2150 = TRUE, INDEX(Documentation!$M$9:$M$13, $AL2150, 1), "")</f>
        <v/>
      </c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</row>
    <row r="2151" spans="1:64" x14ac:dyDescent="0.2">
      <c r="A2151" s="1"/>
      <c r="B2151" s="11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14"/>
      <c r="O2151" s="25" t="str">
        <f t="shared" si="455"/>
        <v/>
      </c>
      <c r="P2151" s="11" t="str">
        <f>IF($O2151 = TRUE, IF(ISBLANK(C2151), "", INDEX('Individual UI'!$E$6:$H$6,1,C2151)), "")</f>
        <v/>
      </c>
      <c r="Q2151" s="4" t="str">
        <f>IF($O2151 = TRUE, IF(ISBLANK(D2151), "", INDEX('Individual UI'!$E$6:$H$6,1,D2151)), "")</f>
        <v/>
      </c>
      <c r="R2151" s="4" t="str">
        <f>IF($O2151 = TRUE, IF(ISBLANK(E2151), "", INDEX('Individual UI'!$E$6:$H$6,1,E2151)), "")</f>
        <v/>
      </c>
      <c r="S2151" s="4" t="str">
        <f>IF($O2151 = TRUE, IF(ISBLANK(F2151), "", INDEX('Individual UI'!$E$6:$H$6,1,F2151)), "")</f>
        <v/>
      </c>
      <c r="T2151" s="4" t="str">
        <f>IF($O2151 = TRUE, IF(ISBLANK(G2151), "", INDEX('Individual UI'!$E$6:$H$6,1,G2151)), "")</f>
        <v/>
      </c>
      <c r="U2151" s="4" t="str">
        <f>IF($O2151 = TRUE, IF(ISBLANK(H2151), "", INDEX('Individual UI'!$E$6:$H$6,1,H2151)), "")</f>
        <v/>
      </c>
      <c r="V2151" s="4" t="str">
        <f>IF($O2151 = TRUE, IF(ISBLANK(I2151), "", INDEX('Individual UI'!$E$6:$H$6,1,I2151)), "")</f>
        <v/>
      </c>
      <c r="W2151" s="4" t="str">
        <f>IF($O2151 = TRUE, IF(ISBLANK(J2151), "", INDEX('Individual UI'!$E$6:$H$6,1,J2151)), "")</f>
        <v/>
      </c>
      <c r="X2151" s="4" t="str">
        <f>IF($O2151 = TRUE, IF(ISBLANK(K2151), "", INDEX('Individual UI'!$E$6:$H$6,1,K2151)), "")</f>
        <v/>
      </c>
      <c r="Y2151" s="4" t="str">
        <f>IF($O2151 = TRUE, IF(ISBLANK(L2151), "", INDEX('Individual UI'!$E$6:$H$6,1,L2151)), "")</f>
        <v/>
      </c>
      <c r="Z2151" s="4" t="str">
        <f>IF($O2151 = TRUE, IF(ISBLANK(M2151), "", INDEX('Individual UI'!$E$6:$H$6,1,M2151)), "")</f>
        <v/>
      </c>
      <c r="AA2151" s="14" t="str">
        <f>IF($O2151 = TRUE, IF(ISBLANK(N2151), "", INDEX('Individual UI'!$E$6:$H$6,1,N2151)), "")</f>
        <v/>
      </c>
      <c r="AB2151" s="11" t="str">
        <f>IF($O2151 = TRUE, EXP(MMULT($P2151:$AA2151, Documentation!D$39:D$50) + Documentation!D$51), "")</f>
        <v/>
      </c>
      <c r="AC2151" s="4" t="str">
        <f>IF($O2151 = TRUE, EXP(MMULT($P2151:$AA2151, Documentation!E$39:E$50) + Documentation!E$51), "")</f>
        <v/>
      </c>
      <c r="AD2151" s="4" t="str">
        <f>IF($O2151 = TRUE, EXP(MMULT($P2151:$AA2151, Documentation!F$39:F$50) + Documentation!F$51), "")</f>
        <v/>
      </c>
      <c r="AE2151" s="4" t="str">
        <f>IF($O2151 = TRUE, EXP(MMULT($P2151:$AA2151, Documentation!G$39:G$50) + Documentation!G$51), "")</f>
        <v/>
      </c>
      <c r="AF2151" s="14" t="str">
        <f>IF($O2151 = TRUE, EXP(MMULT($P2151:$AA2151, Documentation!H$39:H$50) + Documentation!H$51), "")</f>
        <v/>
      </c>
      <c r="AG2151" s="30" t="str">
        <f t="shared" si="456"/>
        <v/>
      </c>
      <c r="AH2151" s="28" t="str">
        <f t="shared" si="457"/>
        <v/>
      </c>
      <c r="AI2151" s="28" t="str">
        <f t="shared" si="458"/>
        <v/>
      </c>
      <c r="AJ2151" s="28" t="str">
        <f t="shared" si="459"/>
        <v/>
      </c>
      <c r="AK2151" s="33" t="str">
        <f t="shared" si="460"/>
        <v/>
      </c>
      <c r="AL2151" s="11" t="str">
        <f t="shared" si="461"/>
        <v/>
      </c>
      <c r="AM2151" s="14" t="str">
        <f>IF($O2151 = TRUE, INDEX(Documentation!$M$9:$M$13, $AL2151, 1), "")</f>
        <v/>
      </c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</row>
    <row r="2152" spans="1:64" x14ac:dyDescent="0.2">
      <c r="A2152" s="1"/>
      <c r="B2152" s="11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14"/>
      <c r="O2152" s="25" t="str">
        <f t="shared" si="455"/>
        <v/>
      </c>
      <c r="P2152" s="11" t="str">
        <f>IF($O2152 = TRUE, IF(ISBLANK(C2152), "", INDEX('Individual UI'!$E$6:$H$6,1,C2152)), "")</f>
        <v/>
      </c>
      <c r="Q2152" s="4" t="str">
        <f>IF($O2152 = TRUE, IF(ISBLANK(D2152), "", INDEX('Individual UI'!$E$6:$H$6,1,D2152)), "")</f>
        <v/>
      </c>
      <c r="R2152" s="4" t="str">
        <f>IF($O2152 = TRUE, IF(ISBLANK(E2152), "", INDEX('Individual UI'!$E$6:$H$6,1,E2152)), "")</f>
        <v/>
      </c>
      <c r="S2152" s="4" t="str">
        <f>IF($O2152 = TRUE, IF(ISBLANK(F2152), "", INDEX('Individual UI'!$E$6:$H$6,1,F2152)), "")</f>
        <v/>
      </c>
      <c r="T2152" s="4" t="str">
        <f>IF($O2152 = TRUE, IF(ISBLANK(G2152), "", INDEX('Individual UI'!$E$6:$H$6,1,G2152)), "")</f>
        <v/>
      </c>
      <c r="U2152" s="4" t="str">
        <f>IF($O2152 = TRUE, IF(ISBLANK(H2152), "", INDEX('Individual UI'!$E$6:$H$6,1,H2152)), "")</f>
        <v/>
      </c>
      <c r="V2152" s="4" t="str">
        <f>IF($O2152 = TRUE, IF(ISBLANK(I2152), "", INDEX('Individual UI'!$E$6:$H$6,1,I2152)), "")</f>
        <v/>
      </c>
      <c r="W2152" s="4" t="str">
        <f>IF($O2152 = TRUE, IF(ISBLANK(J2152), "", INDEX('Individual UI'!$E$6:$H$6,1,J2152)), "")</f>
        <v/>
      </c>
      <c r="X2152" s="4" t="str">
        <f>IF($O2152 = TRUE, IF(ISBLANK(K2152), "", INDEX('Individual UI'!$E$6:$H$6,1,K2152)), "")</f>
        <v/>
      </c>
      <c r="Y2152" s="4" t="str">
        <f>IF($O2152 = TRUE, IF(ISBLANK(L2152), "", INDEX('Individual UI'!$E$6:$H$6,1,L2152)), "")</f>
        <v/>
      </c>
      <c r="Z2152" s="4" t="str">
        <f>IF($O2152 = TRUE, IF(ISBLANK(M2152), "", INDEX('Individual UI'!$E$6:$H$6,1,M2152)), "")</f>
        <v/>
      </c>
      <c r="AA2152" s="14" t="str">
        <f>IF($O2152 = TRUE, IF(ISBLANK(N2152), "", INDEX('Individual UI'!$E$6:$H$6,1,N2152)), "")</f>
        <v/>
      </c>
      <c r="AB2152" s="11" t="str">
        <f>IF($O2152 = TRUE, EXP(MMULT($P2152:$AA2152, Documentation!D$39:D$50) + Documentation!D$51), "")</f>
        <v/>
      </c>
      <c r="AC2152" s="4" t="str">
        <f>IF($O2152 = TRUE, EXP(MMULT($P2152:$AA2152, Documentation!E$39:E$50) + Documentation!E$51), "")</f>
        <v/>
      </c>
      <c r="AD2152" s="4" t="str">
        <f>IF($O2152 = TRUE, EXP(MMULT($P2152:$AA2152, Documentation!F$39:F$50) + Documentation!F$51), "")</f>
        <v/>
      </c>
      <c r="AE2152" s="4" t="str">
        <f>IF($O2152 = TRUE, EXP(MMULT($P2152:$AA2152, Documentation!G$39:G$50) + Documentation!G$51), "")</f>
        <v/>
      </c>
      <c r="AF2152" s="14" t="str">
        <f>IF($O2152 = TRUE, EXP(MMULT($P2152:$AA2152, Documentation!H$39:H$50) + Documentation!H$51), "")</f>
        <v/>
      </c>
      <c r="AG2152" s="30" t="str">
        <f t="shared" si="456"/>
        <v/>
      </c>
      <c r="AH2152" s="28" t="str">
        <f t="shared" si="457"/>
        <v/>
      </c>
      <c r="AI2152" s="28" t="str">
        <f t="shared" si="458"/>
        <v/>
      </c>
      <c r="AJ2152" s="28" t="str">
        <f t="shared" si="459"/>
        <v/>
      </c>
      <c r="AK2152" s="33" t="str">
        <f t="shared" si="460"/>
        <v/>
      </c>
      <c r="AL2152" s="11" t="str">
        <f t="shared" si="461"/>
        <v/>
      </c>
      <c r="AM2152" s="14" t="str">
        <f>IF($O2152 = TRUE, INDEX(Documentation!$M$9:$M$13, $AL2152, 1), "")</f>
        <v/>
      </c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</row>
    <row r="2153" spans="1:64" x14ac:dyDescent="0.2">
      <c r="A2153" s="1"/>
      <c r="B2153" s="11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14"/>
      <c r="O2153" s="25" t="str">
        <f t="shared" si="455"/>
        <v/>
      </c>
      <c r="P2153" s="11" t="str">
        <f>IF($O2153 = TRUE, IF(ISBLANK(C2153), "", INDEX('Individual UI'!$E$6:$H$6,1,C2153)), "")</f>
        <v/>
      </c>
      <c r="Q2153" s="4" t="str">
        <f>IF($O2153 = TRUE, IF(ISBLANK(D2153), "", INDEX('Individual UI'!$E$6:$H$6,1,D2153)), "")</f>
        <v/>
      </c>
      <c r="R2153" s="4" t="str">
        <f>IF($O2153 = TRUE, IF(ISBLANK(E2153), "", INDEX('Individual UI'!$E$6:$H$6,1,E2153)), "")</f>
        <v/>
      </c>
      <c r="S2153" s="4" t="str">
        <f>IF($O2153 = TRUE, IF(ISBLANK(F2153), "", INDEX('Individual UI'!$E$6:$H$6,1,F2153)), "")</f>
        <v/>
      </c>
      <c r="T2153" s="4" t="str">
        <f>IF($O2153 = TRUE, IF(ISBLANK(G2153), "", INDEX('Individual UI'!$E$6:$H$6,1,G2153)), "")</f>
        <v/>
      </c>
      <c r="U2153" s="4" t="str">
        <f>IF($O2153 = TRUE, IF(ISBLANK(H2153), "", INDEX('Individual UI'!$E$6:$H$6,1,H2153)), "")</f>
        <v/>
      </c>
      <c r="V2153" s="4" t="str">
        <f>IF($O2153 = TRUE, IF(ISBLANK(I2153), "", INDEX('Individual UI'!$E$6:$H$6,1,I2153)), "")</f>
        <v/>
      </c>
      <c r="W2153" s="4" t="str">
        <f>IF($O2153 = TRUE, IF(ISBLANK(J2153), "", INDEX('Individual UI'!$E$6:$H$6,1,J2153)), "")</f>
        <v/>
      </c>
      <c r="X2153" s="4" t="str">
        <f>IF($O2153 = TRUE, IF(ISBLANK(K2153), "", INDEX('Individual UI'!$E$6:$H$6,1,K2153)), "")</f>
        <v/>
      </c>
      <c r="Y2153" s="4" t="str">
        <f>IF($O2153 = TRUE, IF(ISBLANK(L2153), "", INDEX('Individual UI'!$E$6:$H$6,1,L2153)), "")</f>
        <v/>
      </c>
      <c r="Z2153" s="4" t="str">
        <f>IF($O2153 = TRUE, IF(ISBLANK(M2153), "", INDEX('Individual UI'!$E$6:$H$6,1,M2153)), "")</f>
        <v/>
      </c>
      <c r="AA2153" s="14" t="str">
        <f>IF($O2153 = TRUE, IF(ISBLANK(N2153), "", INDEX('Individual UI'!$E$6:$H$6,1,N2153)), "")</f>
        <v/>
      </c>
      <c r="AB2153" s="11" t="str">
        <f>IF($O2153 = TRUE, EXP(MMULT($P2153:$AA2153, Documentation!D$39:D$50) + Documentation!D$51), "")</f>
        <v/>
      </c>
      <c r="AC2153" s="4" t="str">
        <f>IF($O2153 = TRUE, EXP(MMULT($P2153:$AA2153, Documentation!E$39:E$50) + Documentation!E$51), "")</f>
        <v/>
      </c>
      <c r="AD2153" s="4" t="str">
        <f>IF($O2153 = TRUE, EXP(MMULT($P2153:$AA2153, Documentation!F$39:F$50) + Documentation!F$51), "")</f>
        <v/>
      </c>
      <c r="AE2153" s="4" t="str">
        <f>IF($O2153 = TRUE, EXP(MMULT($P2153:$AA2153, Documentation!G$39:G$50) + Documentation!G$51), "")</f>
        <v/>
      </c>
      <c r="AF2153" s="14" t="str">
        <f>IF($O2153 = TRUE, EXP(MMULT($P2153:$AA2153, Documentation!H$39:H$50) + Documentation!H$51), "")</f>
        <v/>
      </c>
      <c r="AG2153" s="30" t="str">
        <f t="shared" si="456"/>
        <v/>
      </c>
      <c r="AH2153" s="28" t="str">
        <f t="shared" si="457"/>
        <v/>
      </c>
      <c r="AI2153" s="28" t="str">
        <f t="shared" si="458"/>
        <v/>
      </c>
      <c r="AJ2153" s="28" t="str">
        <f t="shared" si="459"/>
        <v/>
      </c>
      <c r="AK2153" s="33" t="str">
        <f t="shared" si="460"/>
        <v/>
      </c>
      <c r="AL2153" s="11" t="str">
        <f t="shared" si="461"/>
        <v/>
      </c>
      <c r="AM2153" s="14" t="str">
        <f>IF($O2153 = TRUE, INDEX(Documentation!$M$9:$M$13, $AL2153, 1), "")</f>
        <v/>
      </c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</row>
    <row r="2154" spans="1:64" x14ac:dyDescent="0.2">
      <c r="A2154" s="1"/>
      <c r="B2154" s="11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14"/>
      <c r="O2154" s="25" t="str">
        <f t="shared" si="455"/>
        <v/>
      </c>
      <c r="P2154" s="11" t="str">
        <f>IF($O2154 = TRUE, IF(ISBLANK(C2154), "", INDEX('Individual UI'!$E$6:$H$6,1,C2154)), "")</f>
        <v/>
      </c>
      <c r="Q2154" s="4" t="str">
        <f>IF($O2154 = TRUE, IF(ISBLANK(D2154), "", INDEX('Individual UI'!$E$6:$H$6,1,D2154)), "")</f>
        <v/>
      </c>
      <c r="R2154" s="4" t="str">
        <f>IF($O2154 = TRUE, IF(ISBLANK(E2154), "", INDEX('Individual UI'!$E$6:$H$6,1,E2154)), "")</f>
        <v/>
      </c>
      <c r="S2154" s="4" t="str">
        <f>IF($O2154 = TRUE, IF(ISBLANK(F2154), "", INDEX('Individual UI'!$E$6:$H$6,1,F2154)), "")</f>
        <v/>
      </c>
      <c r="T2154" s="4" t="str">
        <f>IF($O2154 = TRUE, IF(ISBLANK(G2154), "", INDEX('Individual UI'!$E$6:$H$6,1,G2154)), "")</f>
        <v/>
      </c>
      <c r="U2154" s="4" t="str">
        <f>IF($O2154 = TRUE, IF(ISBLANK(H2154), "", INDEX('Individual UI'!$E$6:$H$6,1,H2154)), "")</f>
        <v/>
      </c>
      <c r="V2154" s="4" t="str">
        <f>IF($O2154 = TRUE, IF(ISBLANK(I2154), "", INDEX('Individual UI'!$E$6:$H$6,1,I2154)), "")</f>
        <v/>
      </c>
      <c r="W2154" s="4" t="str">
        <f>IF($O2154 = TRUE, IF(ISBLANK(J2154), "", INDEX('Individual UI'!$E$6:$H$6,1,J2154)), "")</f>
        <v/>
      </c>
      <c r="X2154" s="4" t="str">
        <f>IF($O2154 = TRUE, IF(ISBLANK(K2154), "", INDEX('Individual UI'!$E$6:$H$6,1,K2154)), "")</f>
        <v/>
      </c>
      <c r="Y2154" s="4" t="str">
        <f>IF($O2154 = TRUE, IF(ISBLANK(L2154), "", INDEX('Individual UI'!$E$6:$H$6,1,L2154)), "")</f>
        <v/>
      </c>
      <c r="Z2154" s="4" t="str">
        <f>IF($O2154 = TRUE, IF(ISBLANK(M2154), "", INDEX('Individual UI'!$E$6:$H$6,1,M2154)), "")</f>
        <v/>
      </c>
      <c r="AA2154" s="14" t="str">
        <f>IF($O2154 = TRUE, IF(ISBLANK(N2154), "", INDEX('Individual UI'!$E$6:$H$6,1,N2154)), "")</f>
        <v/>
      </c>
      <c r="AB2154" s="11" t="str">
        <f>IF($O2154 = TRUE, EXP(MMULT($P2154:$AA2154, Documentation!D$39:D$50) + Documentation!D$51), "")</f>
        <v/>
      </c>
      <c r="AC2154" s="4" t="str">
        <f>IF($O2154 = TRUE, EXP(MMULT($P2154:$AA2154, Documentation!E$39:E$50) + Documentation!E$51), "")</f>
        <v/>
      </c>
      <c r="AD2154" s="4" t="str">
        <f>IF($O2154 = TRUE, EXP(MMULT($P2154:$AA2154, Documentation!F$39:F$50) + Documentation!F$51), "")</f>
        <v/>
      </c>
      <c r="AE2154" s="4" t="str">
        <f>IF($O2154 = TRUE, EXP(MMULT($P2154:$AA2154, Documentation!G$39:G$50) + Documentation!G$51), "")</f>
        <v/>
      </c>
      <c r="AF2154" s="14" t="str">
        <f>IF($O2154 = TRUE, EXP(MMULT($P2154:$AA2154, Documentation!H$39:H$50) + Documentation!H$51), "")</f>
        <v/>
      </c>
      <c r="AG2154" s="30" t="str">
        <f t="shared" si="456"/>
        <v/>
      </c>
      <c r="AH2154" s="28" t="str">
        <f t="shared" si="457"/>
        <v/>
      </c>
      <c r="AI2154" s="28" t="str">
        <f t="shared" si="458"/>
        <v/>
      </c>
      <c r="AJ2154" s="28" t="str">
        <f t="shared" si="459"/>
        <v/>
      </c>
      <c r="AK2154" s="33" t="str">
        <f t="shared" si="460"/>
        <v/>
      </c>
      <c r="AL2154" s="11" t="str">
        <f t="shared" si="461"/>
        <v/>
      </c>
      <c r="AM2154" s="14" t="str">
        <f>IF($O2154 = TRUE, INDEX(Documentation!$M$9:$M$13, $AL2154, 1), "")</f>
        <v/>
      </c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</row>
    <row r="2155" spans="1:64" x14ac:dyDescent="0.2">
      <c r="A2155" s="1"/>
      <c r="B2155" s="11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14"/>
      <c r="O2155" s="25" t="str">
        <f t="shared" si="455"/>
        <v/>
      </c>
      <c r="P2155" s="11" t="str">
        <f>IF($O2155 = TRUE, IF(ISBLANK(C2155), "", INDEX('Individual UI'!$E$6:$H$6,1,C2155)), "")</f>
        <v/>
      </c>
      <c r="Q2155" s="4" t="str">
        <f>IF($O2155 = TRUE, IF(ISBLANK(D2155), "", INDEX('Individual UI'!$E$6:$H$6,1,D2155)), "")</f>
        <v/>
      </c>
      <c r="R2155" s="4" t="str">
        <f>IF($O2155 = TRUE, IF(ISBLANK(E2155), "", INDEX('Individual UI'!$E$6:$H$6,1,E2155)), "")</f>
        <v/>
      </c>
      <c r="S2155" s="4" t="str">
        <f>IF($O2155 = TRUE, IF(ISBLANK(F2155), "", INDEX('Individual UI'!$E$6:$H$6,1,F2155)), "")</f>
        <v/>
      </c>
      <c r="T2155" s="4" t="str">
        <f>IF($O2155 = TRUE, IF(ISBLANK(G2155), "", INDEX('Individual UI'!$E$6:$H$6,1,G2155)), "")</f>
        <v/>
      </c>
      <c r="U2155" s="4" t="str">
        <f>IF($O2155 = TRUE, IF(ISBLANK(H2155), "", INDEX('Individual UI'!$E$6:$H$6,1,H2155)), "")</f>
        <v/>
      </c>
      <c r="V2155" s="4" t="str">
        <f>IF($O2155 = TRUE, IF(ISBLANK(I2155), "", INDEX('Individual UI'!$E$6:$H$6,1,I2155)), "")</f>
        <v/>
      </c>
      <c r="W2155" s="4" t="str">
        <f>IF($O2155 = TRUE, IF(ISBLANK(J2155), "", INDEX('Individual UI'!$E$6:$H$6,1,J2155)), "")</f>
        <v/>
      </c>
      <c r="X2155" s="4" t="str">
        <f>IF($O2155 = TRUE, IF(ISBLANK(K2155), "", INDEX('Individual UI'!$E$6:$H$6,1,K2155)), "")</f>
        <v/>
      </c>
      <c r="Y2155" s="4" t="str">
        <f>IF($O2155 = TRUE, IF(ISBLANK(L2155), "", INDEX('Individual UI'!$E$6:$H$6,1,L2155)), "")</f>
        <v/>
      </c>
      <c r="Z2155" s="4" t="str">
        <f>IF($O2155 = TRUE, IF(ISBLANK(M2155), "", INDEX('Individual UI'!$E$6:$H$6,1,M2155)), "")</f>
        <v/>
      </c>
      <c r="AA2155" s="14" t="str">
        <f>IF($O2155 = TRUE, IF(ISBLANK(N2155), "", INDEX('Individual UI'!$E$6:$H$6,1,N2155)), "")</f>
        <v/>
      </c>
      <c r="AB2155" s="11" t="str">
        <f>IF($O2155 = TRUE, EXP(MMULT($P2155:$AA2155, Documentation!D$39:D$50) + Documentation!D$51), "")</f>
        <v/>
      </c>
      <c r="AC2155" s="4" t="str">
        <f>IF($O2155 = TRUE, EXP(MMULT($P2155:$AA2155, Documentation!E$39:E$50) + Documentation!E$51), "")</f>
        <v/>
      </c>
      <c r="AD2155" s="4" t="str">
        <f>IF($O2155 = TRUE, EXP(MMULT($P2155:$AA2155, Documentation!F$39:F$50) + Documentation!F$51), "")</f>
        <v/>
      </c>
      <c r="AE2155" s="4" t="str">
        <f>IF($O2155 = TRUE, EXP(MMULT($P2155:$AA2155, Documentation!G$39:G$50) + Documentation!G$51), "")</f>
        <v/>
      </c>
      <c r="AF2155" s="14" t="str">
        <f>IF($O2155 = TRUE, EXP(MMULT($P2155:$AA2155, Documentation!H$39:H$50) + Documentation!H$51), "")</f>
        <v/>
      </c>
      <c r="AG2155" s="30" t="str">
        <f t="shared" si="456"/>
        <v/>
      </c>
      <c r="AH2155" s="28" t="str">
        <f t="shared" si="457"/>
        <v/>
      </c>
      <c r="AI2155" s="28" t="str">
        <f t="shared" si="458"/>
        <v/>
      </c>
      <c r="AJ2155" s="28" t="str">
        <f t="shared" si="459"/>
        <v/>
      </c>
      <c r="AK2155" s="33" t="str">
        <f t="shared" si="460"/>
        <v/>
      </c>
      <c r="AL2155" s="11" t="str">
        <f t="shared" si="461"/>
        <v/>
      </c>
      <c r="AM2155" s="14" t="str">
        <f>IF($O2155 = TRUE, INDEX(Documentation!$M$9:$M$13, $AL2155, 1), "")</f>
        <v/>
      </c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</row>
    <row r="2156" spans="1:64" x14ac:dyDescent="0.2">
      <c r="A2156" s="1"/>
      <c r="B2156" s="11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14"/>
      <c r="O2156" s="25" t="str">
        <f t="shared" si="455"/>
        <v/>
      </c>
      <c r="P2156" s="11" t="str">
        <f>IF($O2156 = TRUE, IF(ISBLANK(C2156), "", INDEX('Individual UI'!$E$6:$H$6,1,C2156)), "")</f>
        <v/>
      </c>
      <c r="Q2156" s="4" t="str">
        <f>IF($O2156 = TRUE, IF(ISBLANK(D2156), "", INDEX('Individual UI'!$E$6:$H$6,1,D2156)), "")</f>
        <v/>
      </c>
      <c r="R2156" s="4" t="str">
        <f>IF($O2156 = TRUE, IF(ISBLANK(E2156), "", INDEX('Individual UI'!$E$6:$H$6,1,E2156)), "")</f>
        <v/>
      </c>
      <c r="S2156" s="4" t="str">
        <f>IF($O2156 = TRUE, IF(ISBLANK(F2156), "", INDEX('Individual UI'!$E$6:$H$6,1,F2156)), "")</f>
        <v/>
      </c>
      <c r="T2156" s="4" t="str">
        <f>IF($O2156 = TRUE, IF(ISBLANK(G2156), "", INDEX('Individual UI'!$E$6:$H$6,1,G2156)), "")</f>
        <v/>
      </c>
      <c r="U2156" s="4" t="str">
        <f>IF($O2156 = TRUE, IF(ISBLANK(H2156), "", INDEX('Individual UI'!$E$6:$H$6,1,H2156)), "")</f>
        <v/>
      </c>
      <c r="V2156" s="4" t="str">
        <f>IF($O2156 = TRUE, IF(ISBLANK(I2156), "", INDEX('Individual UI'!$E$6:$H$6,1,I2156)), "")</f>
        <v/>
      </c>
      <c r="W2156" s="4" t="str">
        <f>IF($O2156 = TRUE, IF(ISBLANK(J2156), "", INDEX('Individual UI'!$E$6:$H$6,1,J2156)), "")</f>
        <v/>
      </c>
      <c r="X2156" s="4" t="str">
        <f>IF($O2156 = TRUE, IF(ISBLANK(K2156), "", INDEX('Individual UI'!$E$6:$H$6,1,K2156)), "")</f>
        <v/>
      </c>
      <c r="Y2156" s="4" t="str">
        <f>IF($O2156 = TRUE, IF(ISBLANK(L2156), "", INDEX('Individual UI'!$E$6:$H$6,1,L2156)), "")</f>
        <v/>
      </c>
      <c r="Z2156" s="4" t="str">
        <f>IF($O2156 = TRUE, IF(ISBLANK(M2156), "", INDEX('Individual UI'!$E$6:$H$6,1,M2156)), "")</f>
        <v/>
      </c>
      <c r="AA2156" s="14" t="str">
        <f>IF($O2156 = TRUE, IF(ISBLANK(N2156), "", INDEX('Individual UI'!$E$6:$H$6,1,N2156)), "")</f>
        <v/>
      </c>
      <c r="AB2156" s="11" t="str">
        <f>IF($O2156 = TRUE, EXP(MMULT($P2156:$AA2156, Documentation!D$39:D$50) + Documentation!D$51), "")</f>
        <v/>
      </c>
      <c r="AC2156" s="4" t="str">
        <f>IF($O2156 = TRUE, EXP(MMULT($P2156:$AA2156, Documentation!E$39:E$50) + Documentation!E$51), "")</f>
        <v/>
      </c>
      <c r="AD2156" s="4" t="str">
        <f>IF($O2156 = TRUE, EXP(MMULT($P2156:$AA2156, Documentation!F$39:F$50) + Documentation!F$51), "")</f>
        <v/>
      </c>
      <c r="AE2156" s="4" t="str">
        <f>IF($O2156 = TRUE, EXP(MMULT($P2156:$AA2156, Documentation!G$39:G$50) + Documentation!G$51), "")</f>
        <v/>
      </c>
      <c r="AF2156" s="14" t="str">
        <f>IF($O2156 = TRUE, EXP(MMULT($P2156:$AA2156, Documentation!H$39:H$50) + Documentation!H$51), "")</f>
        <v/>
      </c>
      <c r="AG2156" s="30" t="str">
        <f t="shared" si="456"/>
        <v/>
      </c>
      <c r="AH2156" s="28" t="str">
        <f t="shared" si="457"/>
        <v/>
      </c>
      <c r="AI2156" s="28" t="str">
        <f t="shared" si="458"/>
        <v/>
      </c>
      <c r="AJ2156" s="28" t="str">
        <f t="shared" si="459"/>
        <v/>
      </c>
      <c r="AK2156" s="33" t="str">
        <f t="shared" si="460"/>
        <v/>
      </c>
      <c r="AL2156" s="11" t="str">
        <f t="shared" si="461"/>
        <v/>
      </c>
      <c r="AM2156" s="14" t="str">
        <f>IF($O2156 = TRUE, INDEX(Documentation!$M$9:$M$13, $AL2156, 1), "")</f>
        <v/>
      </c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</row>
    <row r="2157" spans="1:64" x14ac:dyDescent="0.2">
      <c r="A2157" s="1"/>
      <c r="B2157" s="11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14"/>
      <c r="O2157" s="25" t="str">
        <f t="shared" si="455"/>
        <v/>
      </c>
      <c r="P2157" s="11" t="str">
        <f>IF($O2157 = TRUE, IF(ISBLANK(C2157), "", INDEX('Individual UI'!$E$6:$H$6,1,C2157)), "")</f>
        <v/>
      </c>
      <c r="Q2157" s="4" t="str">
        <f>IF($O2157 = TRUE, IF(ISBLANK(D2157), "", INDEX('Individual UI'!$E$6:$H$6,1,D2157)), "")</f>
        <v/>
      </c>
      <c r="R2157" s="4" t="str">
        <f>IF($O2157 = TRUE, IF(ISBLANK(E2157), "", INDEX('Individual UI'!$E$6:$H$6,1,E2157)), "")</f>
        <v/>
      </c>
      <c r="S2157" s="4" t="str">
        <f>IF($O2157 = TRUE, IF(ISBLANK(F2157), "", INDEX('Individual UI'!$E$6:$H$6,1,F2157)), "")</f>
        <v/>
      </c>
      <c r="T2157" s="4" t="str">
        <f>IF($O2157 = TRUE, IF(ISBLANK(G2157), "", INDEX('Individual UI'!$E$6:$H$6,1,G2157)), "")</f>
        <v/>
      </c>
      <c r="U2157" s="4" t="str">
        <f>IF($O2157 = TRUE, IF(ISBLANK(H2157), "", INDEX('Individual UI'!$E$6:$H$6,1,H2157)), "")</f>
        <v/>
      </c>
      <c r="V2157" s="4" t="str">
        <f>IF($O2157 = TRUE, IF(ISBLANK(I2157), "", INDEX('Individual UI'!$E$6:$H$6,1,I2157)), "")</f>
        <v/>
      </c>
      <c r="W2157" s="4" t="str">
        <f>IF($O2157 = TRUE, IF(ISBLANK(J2157), "", INDEX('Individual UI'!$E$6:$H$6,1,J2157)), "")</f>
        <v/>
      </c>
      <c r="X2157" s="4" t="str">
        <f>IF($O2157 = TRUE, IF(ISBLANK(K2157), "", INDEX('Individual UI'!$E$6:$H$6,1,K2157)), "")</f>
        <v/>
      </c>
      <c r="Y2157" s="4" t="str">
        <f>IF($O2157 = TRUE, IF(ISBLANK(L2157), "", INDEX('Individual UI'!$E$6:$H$6,1,L2157)), "")</f>
        <v/>
      </c>
      <c r="Z2157" s="4" t="str">
        <f>IF($O2157 = TRUE, IF(ISBLANK(M2157), "", INDEX('Individual UI'!$E$6:$H$6,1,M2157)), "")</f>
        <v/>
      </c>
      <c r="AA2157" s="14" t="str">
        <f>IF($O2157 = TRUE, IF(ISBLANK(N2157), "", INDEX('Individual UI'!$E$6:$H$6,1,N2157)), "")</f>
        <v/>
      </c>
      <c r="AB2157" s="11" t="str">
        <f>IF($O2157 = TRUE, EXP(MMULT($P2157:$AA2157, Documentation!D$39:D$50) + Documentation!D$51), "")</f>
        <v/>
      </c>
      <c r="AC2157" s="4" t="str">
        <f>IF($O2157 = TRUE, EXP(MMULT($P2157:$AA2157, Documentation!E$39:E$50) + Documentation!E$51), "")</f>
        <v/>
      </c>
      <c r="AD2157" s="4" t="str">
        <f>IF($O2157 = TRUE, EXP(MMULT($P2157:$AA2157, Documentation!F$39:F$50) + Documentation!F$51), "")</f>
        <v/>
      </c>
      <c r="AE2157" s="4" t="str">
        <f>IF($O2157 = TRUE, EXP(MMULT($P2157:$AA2157, Documentation!G$39:G$50) + Documentation!G$51), "")</f>
        <v/>
      </c>
      <c r="AF2157" s="14" t="str">
        <f>IF($O2157 = TRUE, EXP(MMULT($P2157:$AA2157, Documentation!H$39:H$50) + Documentation!H$51), "")</f>
        <v/>
      </c>
      <c r="AG2157" s="30" t="str">
        <f t="shared" si="456"/>
        <v/>
      </c>
      <c r="AH2157" s="28" t="str">
        <f t="shared" si="457"/>
        <v/>
      </c>
      <c r="AI2157" s="28" t="str">
        <f t="shared" si="458"/>
        <v/>
      </c>
      <c r="AJ2157" s="28" t="str">
        <f t="shared" si="459"/>
        <v/>
      </c>
      <c r="AK2157" s="33" t="str">
        <f t="shared" si="460"/>
        <v/>
      </c>
      <c r="AL2157" s="11" t="str">
        <f t="shared" si="461"/>
        <v/>
      </c>
      <c r="AM2157" s="14" t="str">
        <f>IF($O2157 = TRUE, INDEX(Documentation!$M$9:$M$13, $AL2157, 1), "")</f>
        <v/>
      </c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</row>
    <row r="2158" spans="1:64" x14ac:dyDescent="0.2">
      <c r="A2158" s="1"/>
      <c r="B2158" s="11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14"/>
      <c r="O2158" s="25" t="str">
        <f t="shared" si="455"/>
        <v/>
      </c>
      <c r="P2158" s="11" t="str">
        <f>IF($O2158 = TRUE, IF(ISBLANK(C2158), "", INDEX('Individual UI'!$E$6:$H$6,1,C2158)), "")</f>
        <v/>
      </c>
      <c r="Q2158" s="4" t="str">
        <f>IF($O2158 = TRUE, IF(ISBLANK(D2158), "", INDEX('Individual UI'!$E$6:$H$6,1,D2158)), "")</f>
        <v/>
      </c>
      <c r="R2158" s="4" t="str">
        <f>IF($O2158 = TRUE, IF(ISBLANK(E2158), "", INDEX('Individual UI'!$E$6:$H$6,1,E2158)), "")</f>
        <v/>
      </c>
      <c r="S2158" s="4" t="str">
        <f>IF($O2158 = TRUE, IF(ISBLANK(F2158), "", INDEX('Individual UI'!$E$6:$H$6,1,F2158)), "")</f>
        <v/>
      </c>
      <c r="T2158" s="4" t="str">
        <f>IF($O2158 = TRUE, IF(ISBLANK(G2158), "", INDEX('Individual UI'!$E$6:$H$6,1,G2158)), "")</f>
        <v/>
      </c>
      <c r="U2158" s="4" t="str">
        <f>IF($O2158 = TRUE, IF(ISBLANK(H2158), "", INDEX('Individual UI'!$E$6:$H$6,1,H2158)), "")</f>
        <v/>
      </c>
      <c r="V2158" s="4" t="str">
        <f>IF($O2158 = TRUE, IF(ISBLANK(I2158), "", INDEX('Individual UI'!$E$6:$H$6,1,I2158)), "")</f>
        <v/>
      </c>
      <c r="W2158" s="4" t="str">
        <f>IF($O2158 = TRUE, IF(ISBLANK(J2158), "", INDEX('Individual UI'!$E$6:$H$6,1,J2158)), "")</f>
        <v/>
      </c>
      <c r="X2158" s="4" t="str">
        <f>IF($O2158 = TRUE, IF(ISBLANK(K2158), "", INDEX('Individual UI'!$E$6:$H$6,1,K2158)), "")</f>
        <v/>
      </c>
      <c r="Y2158" s="4" t="str">
        <f>IF($O2158 = TRUE, IF(ISBLANK(L2158), "", INDEX('Individual UI'!$E$6:$H$6,1,L2158)), "")</f>
        <v/>
      </c>
      <c r="Z2158" s="4" t="str">
        <f>IF($O2158 = TRUE, IF(ISBLANK(M2158), "", INDEX('Individual UI'!$E$6:$H$6,1,M2158)), "")</f>
        <v/>
      </c>
      <c r="AA2158" s="14" t="str">
        <f>IF($O2158 = TRUE, IF(ISBLANK(N2158), "", INDEX('Individual UI'!$E$6:$H$6,1,N2158)), "")</f>
        <v/>
      </c>
      <c r="AB2158" s="11" t="str">
        <f>IF($O2158 = TRUE, EXP(MMULT($P2158:$AA2158, Documentation!D$39:D$50) + Documentation!D$51), "")</f>
        <v/>
      </c>
      <c r="AC2158" s="4" t="str">
        <f>IF($O2158 = TRUE, EXP(MMULT($P2158:$AA2158, Documentation!E$39:E$50) + Documentation!E$51), "")</f>
        <v/>
      </c>
      <c r="AD2158" s="4" t="str">
        <f>IF($O2158 = TRUE, EXP(MMULT($P2158:$AA2158, Documentation!F$39:F$50) + Documentation!F$51), "")</f>
        <v/>
      </c>
      <c r="AE2158" s="4" t="str">
        <f>IF($O2158 = TRUE, EXP(MMULT($P2158:$AA2158, Documentation!G$39:G$50) + Documentation!G$51), "")</f>
        <v/>
      </c>
      <c r="AF2158" s="14" t="str">
        <f>IF($O2158 = TRUE, EXP(MMULT($P2158:$AA2158, Documentation!H$39:H$50) + Documentation!H$51), "")</f>
        <v/>
      </c>
      <c r="AG2158" s="30" t="str">
        <f t="shared" si="456"/>
        <v/>
      </c>
      <c r="AH2158" s="28" t="str">
        <f t="shared" si="457"/>
        <v/>
      </c>
      <c r="AI2158" s="28" t="str">
        <f t="shared" si="458"/>
        <v/>
      </c>
      <c r="AJ2158" s="28" t="str">
        <f t="shared" si="459"/>
        <v/>
      </c>
      <c r="AK2158" s="33" t="str">
        <f t="shared" si="460"/>
        <v/>
      </c>
      <c r="AL2158" s="11" t="str">
        <f t="shared" si="461"/>
        <v/>
      </c>
      <c r="AM2158" s="14" t="str">
        <f>IF($O2158 = TRUE, INDEX(Documentation!$M$9:$M$13, $AL2158, 1), "")</f>
        <v/>
      </c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</row>
    <row r="2159" spans="1:64" x14ac:dyDescent="0.2">
      <c r="A2159" s="1"/>
      <c r="B2159" s="11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14"/>
      <c r="O2159" s="25" t="str">
        <f t="shared" si="455"/>
        <v/>
      </c>
      <c r="P2159" s="11" t="str">
        <f>IF($O2159 = TRUE, IF(ISBLANK(C2159), "", INDEX('Individual UI'!$E$6:$H$6,1,C2159)), "")</f>
        <v/>
      </c>
      <c r="Q2159" s="4" t="str">
        <f>IF($O2159 = TRUE, IF(ISBLANK(D2159), "", INDEX('Individual UI'!$E$6:$H$6,1,D2159)), "")</f>
        <v/>
      </c>
      <c r="R2159" s="4" t="str">
        <f>IF($O2159 = TRUE, IF(ISBLANK(E2159), "", INDEX('Individual UI'!$E$6:$H$6,1,E2159)), "")</f>
        <v/>
      </c>
      <c r="S2159" s="4" t="str">
        <f>IF($O2159 = TRUE, IF(ISBLANK(F2159), "", INDEX('Individual UI'!$E$6:$H$6,1,F2159)), "")</f>
        <v/>
      </c>
      <c r="T2159" s="4" t="str">
        <f>IF($O2159 = TRUE, IF(ISBLANK(G2159), "", INDEX('Individual UI'!$E$6:$H$6,1,G2159)), "")</f>
        <v/>
      </c>
      <c r="U2159" s="4" t="str">
        <f>IF($O2159 = TRUE, IF(ISBLANK(H2159), "", INDEX('Individual UI'!$E$6:$H$6,1,H2159)), "")</f>
        <v/>
      </c>
      <c r="V2159" s="4" t="str">
        <f>IF($O2159 = TRUE, IF(ISBLANK(I2159), "", INDEX('Individual UI'!$E$6:$H$6,1,I2159)), "")</f>
        <v/>
      </c>
      <c r="W2159" s="4" t="str">
        <f>IF($O2159 = TRUE, IF(ISBLANK(J2159), "", INDEX('Individual UI'!$E$6:$H$6,1,J2159)), "")</f>
        <v/>
      </c>
      <c r="X2159" s="4" t="str">
        <f>IF($O2159 = TRUE, IF(ISBLANK(K2159), "", INDEX('Individual UI'!$E$6:$H$6,1,K2159)), "")</f>
        <v/>
      </c>
      <c r="Y2159" s="4" t="str">
        <f>IF($O2159 = TRUE, IF(ISBLANK(L2159), "", INDEX('Individual UI'!$E$6:$H$6,1,L2159)), "")</f>
        <v/>
      </c>
      <c r="Z2159" s="4" t="str">
        <f>IF($O2159 = TRUE, IF(ISBLANK(M2159), "", INDEX('Individual UI'!$E$6:$H$6,1,M2159)), "")</f>
        <v/>
      </c>
      <c r="AA2159" s="14" t="str">
        <f>IF($O2159 = TRUE, IF(ISBLANK(N2159), "", INDEX('Individual UI'!$E$6:$H$6,1,N2159)), "")</f>
        <v/>
      </c>
      <c r="AB2159" s="11" t="str">
        <f>IF($O2159 = TRUE, EXP(MMULT($P2159:$AA2159, Documentation!D$39:D$50) + Documentation!D$51), "")</f>
        <v/>
      </c>
      <c r="AC2159" s="4" t="str">
        <f>IF($O2159 = TRUE, EXP(MMULT($P2159:$AA2159, Documentation!E$39:E$50) + Documentation!E$51), "")</f>
        <v/>
      </c>
      <c r="AD2159" s="4" t="str">
        <f>IF($O2159 = TRUE, EXP(MMULT($P2159:$AA2159, Documentation!F$39:F$50) + Documentation!F$51), "")</f>
        <v/>
      </c>
      <c r="AE2159" s="4" t="str">
        <f>IF($O2159 = TRUE, EXP(MMULT($P2159:$AA2159, Documentation!G$39:G$50) + Documentation!G$51), "")</f>
        <v/>
      </c>
      <c r="AF2159" s="14" t="str">
        <f>IF($O2159 = TRUE, EXP(MMULT($P2159:$AA2159, Documentation!H$39:H$50) + Documentation!H$51), "")</f>
        <v/>
      </c>
      <c r="AG2159" s="30" t="str">
        <f t="shared" si="456"/>
        <v/>
      </c>
      <c r="AH2159" s="28" t="str">
        <f t="shared" si="457"/>
        <v/>
      </c>
      <c r="AI2159" s="28" t="str">
        <f t="shared" si="458"/>
        <v/>
      </c>
      <c r="AJ2159" s="28" t="str">
        <f t="shared" si="459"/>
        <v/>
      </c>
      <c r="AK2159" s="33" t="str">
        <f t="shared" si="460"/>
        <v/>
      </c>
      <c r="AL2159" s="11" t="str">
        <f t="shared" si="461"/>
        <v/>
      </c>
      <c r="AM2159" s="14" t="str">
        <f>IF($O2159 = TRUE, INDEX(Documentation!$M$9:$M$13, $AL2159, 1), "")</f>
        <v/>
      </c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</row>
    <row r="2160" spans="1:64" x14ac:dyDescent="0.2">
      <c r="A2160" s="1"/>
      <c r="B2160" s="11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14"/>
      <c r="O2160" s="25" t="str">
        <f t="shared" si="455"/>
        <v/>
      </c>
      <c r="P2160" s="11" t="str">
        <f>IF($O2160 = TRUE, IF(ISBLANK(C2160), "", INDEX('Individual UI'!$E$6:$H$6,1,C2160)), "")</f>
        <v/>
      </c>
      <c r="Q2160" s="4" t="str">
        <f>IF($O2160 = TRUE, IF(ISBLANK(D2160), "", INDEX('Individual UI'!$E$6:$H$6,1,D2160)), "")</f>
        <v/>
      </c>
      <c r="R2160" s="4" t="str">
        <f>IF($O2160 = TRUE, IF(ISBLANK(E2160), "", INDEX('Individual UI'!$E$6:$H$6,1,E2160)), "")</f>
        <v/>
      </c>
      <c r="S2160" s="4" t="str">
        <f>IF($O2160 = TRUE, IF(ISBLANK(F2160), "", INDEX('Individual UI'!$E$6:$H$6,1,F2160)), "")</f>
        <v/>
      </c>
      <c r="T2160" s="4" t="str">
        <f>IF($O2160 = TRUE, IF(ISBLANK(G2160), "", INDEX('Individual UI'!$E$6:$H$6,1,G2160)), "")</f>
        <v/>
      </c>
      <c r="U2160" s="4" t="str">
        <f>IF($O2160 = TRUE, IF(ISBLANK(H2160), "", INDEX('Individual UI'!$E$6:$H$6,1,H2160)), "")</f>
        <v/>
      </c>
      <c r="V2160" s="4" t="str">
        <f>IF($O2160 = TRUE, IF(ISBLANK(I2160), "", INDEX('Individual UI'!$E$6:$H$6,1,I2160)), "")</f>
        <v/>
      </c>
      <c r="W2160" s="4" t="str">
        <f>IF($O2160 = TRUE, IF(ISBLANK(J2160), "", INDEX('Individual UI'!$E$6:$H$6,1,J2160)), "")</f>
        <v/>
      </c>
      <c r="X2160" s="4" t="str">
        <f>IF($O2160 = TRUE, IF(ISBLANK(K2160), "", INDEX('Individual UI'!$E$6:$H$6,1,K2160)), "")</f>
        <v/>
      </c>
      <c r="Y2160" s="4" t="str">
        <f>IF($O2160 = TRUE, IF(ISBLANK(L2160), "", INDEX('Individual UI'!$E$6:$H$6,1,L2160)), "")</f>
        <v/>
      </c>
      <c r="Z2160" s="4" t="str">
        <f>IF($O2160 = TRUE, IF(ISBLANK(M2160), "", INDEX('Individual UI'!$E$6:$H$6,1,M2160)), "")</f>
        <v/>
      </c>
      <c r="AA2160" s="14" t="str">
        <f>IF($O2160 = TRUE, IF(ISBLANK(N2160), "", INDEX('Individual UI'!$E$6:$H$6,1,N2160)), "")</f>
        <v/>
      </c>
      <c r="AB2160" s="11" t="str">
        <f>IF($O2160 = TRUE, EXP(MMULT($P2160:$AA2160, Documentation!D$39:D$50) + Documentation!D$51), "")</f>
        <v/>
      </c>
      <c r="AC2160" s="4" t="str">
        <f>IF($O2160 = TRUE, EXP(MMULT($P2160:$AA2160, Documentation!E$39:E$50) + Documentation!E$51), "")</f>
        <v/>
      </c>
      <c r="AD2160" s="4" t="str">
        <f>IF($O2160 = TRUE, EXP(MMULT($P2160:$AA2160, Documentation!F$39:F$50) + Documentation!F$51), "")</f>
        <v/>
      </c>
      <c r="AE2160" s="4" t="str">
        <f>IF($O2160 = TRUE, EXP(MMULT($P2160:$AA2160, Documentation!G$39:G$50) + Documentation!G$51), "")</f>
        <v/>
      </c>
      <c r="AF2160" s="14" t="str">
        <f>IF($O2160 = TRUE, EXP(MMULT($P2160:$AA2160, Documentation!H$39:H$50) + Documentation!H$51), "")</f>
        <v/>
      </c>
      <c r="AG2160" s="30" t="str">
        <f t="shared" si="456"/>
        <v/>
      </c>
      <c r="AH2160" s="28" t="str">
        <f t="shared" si="457"/>
        <v/>
      </c>
      <c r="AI2160" s="28" t="str">
        <f t="shared" si="458"/>
        <v/>
      </c>
      <c r="AJ2160" s="28" t="str">
        <f t="shared" si="459"/>
        <v/>
      </c>
      <c r="AK2160" s="33" t="str">
        <f t="shared" si="460"/>
        <v/>
      </c>
      <c r="AL2160" s="11" t="str">
        <f t="shared" si="461"/>
        <v/>
      </c>
      <c r="AM2160" s="14" t="str">
        <f>IF($O2160 = TRUE, INDEX(Documentation!$M$9:$M$13, $AL2160, 1), "")</f>
        <v/>
      </c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</row>
    <row r="2161" spans="1:64" x14ac:dyDescent="0.2">
      <c r="A2161" s="1"/>
      <c r="B2161" s="11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14"/>
      <c r="O2161" s="25" t="str">
        <f t="shared" si="455"/>
        <v/>
      </c>
      <c r="P2161" s="11" t="str">
        <f>IF($O2161 = TRUE, IF(ISBLANK(C2161), "", INDEX('Individual UI'!$E$6:$H$6,1,C2161)), "")</f>
        <v/>
      </c>
      <c r="Q2161" s="4" t="str">
        <f>IF($O2161 = TRUE, IF(ISBLANK(D2161), "", INDEX('Individual UI'!$E$6:$H$6,1,D2161)), "")</f>
        <v/>
      </c>
      <c r="R2161" s="4" t="str">
        <f>IF($O2161 = TRUE, IF(ISBLANK(E2161), "", INDEX('Individual UI'!$E$6:$H$6,1,E2161)), "")</f>
        <v/>
      </c>
      <c r="S2161" s="4" t="str">
        <f>IF($O2161 = TRUE, IF(ISBLANK(F2161), "", INDEX('Individual UI'!$E$6:$H$6,1,F2161)), "")</f>
        <v/>
      </c>
      <c r="T2161" s="4" t="str">
        <f>IF($O2161 = TRUE, IF(ISBLANK(G2161), "", INDEX('Individual UI'!$E$6:$H$6,1,G2161)), "")</f>
        <v/>
      </c>
      <c r="U2161" s="4" t="str">
        <f>IF($O2161 = TRUE, IF(ISBLANK(H2161), "", INDEX('Individual UI'!$E$6:$H$6,1,H2161)), "")</f>
        <v/>
      </c>
      <c r="V2161" s="4" t="str">
        <f>IF($O2161 = TRUE, IF(ISBLANK(I2161), "", INDEX('Individual UI'!$E$6:$H$6,1,I2161)), "")</f>
        <v/>
      </c>
      <c r="W2161" s="4" t="str">
        <f>IF($O2161 = TRUE, IF(ISBLANK(J2161), "", INDEX('Individual UI'!$E$6:$H$6,1,J2161)), "")</f>
        <v/>
      </c>
      <c r="X2161" s="4" t="str">
        <f>IF($O2161 = TRUE, IF(ISBLANK(K2161), "", INDEX('Individual UI'!$E$6:$H$6,1,K2161)), "")</f>
        <v/>
      </c>
      <c r="Y2161" s="4" t="str">
        <f>IF($O2161 = TRUE, IF(ISBLANK(L2161), "", INDEX('Individual UI'!$E$6:$H$6,1,L2161)), "")</f>
        <v/>
      </c>
      <c r="Z2161" s="4" t="str">
        <f>IF($O2161 = TRUE, IF(ISBLANK(M2161), "", INDEX('Individual UI'!$E$6:$H$6,1,M2161)), "")</f>
        <v/>
      </c>
      <c r="AA2161" s="14" t="str">
        <f>IF($O2161 = TRUE, IF(ISBLANK(N2161), "", INDEX('Individual UI'!$E$6:$H$6,1,N2161)), "")</f>
        <v/>
      </c>
      <c r="AB2161" s="11" t="str">
        <f>IF($O2161 = TRUE, EXP(MMULT($P2161:$AA2161, Documentation!D$39:D$50) + Documentation!D$51), "")</f>
        <v/>
      </c>
      <c r="AC2161" s="4" t="str">
        <f>IF($O2161 = TRUE, EXP(MMULT($P2161:$AA2161, Documentation!E$39:E$50) + Documentation!E$51), "")</f>
        <v/>
      </c>
      <c r="AD2161" s="4" t="str">
        <f>IF($O2161 = TRUE, EXP(MMULT($P2161:$AA2161, Documentation!F$39:F$50) + Documentation!F$51), "")</f>
        <v/>
      </c>
      <c r="AE2161" s="4" t="str">
        <f>IF($O2161 = TRUE, EXP(MMULT($P2161:$AA2161, Documentation!G$39:G$50) + Documentation!G$51), "")</f>
        <v/>
      </c>
      <c r="AF2161" s="14" t="str">
        <f>IF($O2161 = TRUE, EXP(MMULT($P2161:$AA2161, Documentation!H$39:H$50) + Documentation!H$51), "")</f>
        <v/>
      </c>
      <c r="AG2161" s="30" t="str">
        <f t="shared" si="456"/>
        <v/>
      </c>
      <c r="AH2161" s="28" t="str">
        <f t="shared" si="457"/>
        <v/>
      </c>
      <c r="AI2161" s="28" t="str">
        <f t="shared" si="458"/>
        <v/>
      </c>
      <c r="AJ2161" s="28" t="str">
        <f t="shared" si="459"/>
        <v/>
      </c>
      <c r="AK2161" s="33" t="str">
        <f t="shared" si="460"/>
        <v/>
      </c>
      <c r="AL2161" s="11" t="str">
        <f t="shared" si="461"/>
        <v/>
      </c>
      <c r="AM2161" s="14" t="str">
        <f>IF($O2161 = TRUE, INDEX(Documentation!$M$9:$M$13, $AL2161, 1), "")</f>
        <v/>
      </c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</row>
    <row r="2162" spans="1:64" x14ac:dyDescent="0.2">
      <c r="A2162" s="1"/>
      <c r="B2162" s="11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14"/>
      <c r="O2162" s="25" t="str">
        <f t="shared" si="455"/>
        <v/>
      </c>
      <c r="P2162" s="11" t="str">
        <f>IF($O2162 = TRUE, IF(ISBLANK(C2162), "", INDEX('Individual UI'!$E$6:$H$6,1,C2162)), "")</f>
        <v/>
      </c>
      <c r="Q2162" s="4" t="str">
        <f>IF($O2162 = TRUE, IF(ISBLANK(D2162), "", INDEX('Individual UI'!$E$6:$H$6,1,D2162)), "")</f>
        <v/>
      </c>
      <c r="R2162" s="4" t="str">
        <f>IF($O2162 = TRUE, IF(ISBLANK(E2162), "", INDEX('Individual UI'!$E$6:$H$6,1,E2162)), "")</f>
        <v/>
      </c>
      <c r="S2162" s="4" t="str">
        <f>IF($O2162 = TRUE, IF(ISBLANK(F2162), "", INDEX('Individual UI'!$E$6:$H$6,1,F2162)), "")</f>
        <v/>
      </c>
      <c r="T2162" s="4" t="str">
        <f>IF($O2162 = TRUE, IF(ISBLANK(G2162), "", INDEX('Individual UI'!$E$6:$H$6,1,G2162)), "")</f>
        <v/>
      </c>
      <c r="U2162" s="4" t="str">
        <f>IF($O2162 = TRUE, IF(ISBLANK(H2162), "", INDEX('Individual UI'!$E$6:$H$6,1,H2162)), "")</f>
        <v/>
      </c>
      <c r="V2162" s="4" t="str">
        <f>IF($O2162 = TRUE, IF(ISBLANK(I2162), "", INDEX('Individual UI'!$E$6:$H$6,1,I2162)), "")</f>
        <v/>
      </c>
      <c r="W2162" s="4" t="str">
        <f>IF($O2162 = TRUE, IF(ISBLANK(J2162), "", INDEX('Individual UI'!$E$6:$H$6,1,J2162)), "")</f>
        <v/>
      </c>
      <c r="X2162" s="4" t="str">
        <f>IF($O2162 = TRUE, IF(ISBLANK(K2162), "", INDEX('Individual UI'!$E$6:$H$6,1,K2162)), "")</f>
        <v/>
      </c>
      <c r="Y2162" s="4" t="str">
        <f>IF($O2162 = TRUE, IF(ISBLANK(L2162), "", INDEX('Individual UI'!$E$6:$H$6,1,L2162)), "")</f>
        <v/>
      </c>
      <c r="Z2162" s="4" t="str">
        <f>IF($O2162 = TRUE, IF(ISBLANK(M2162), "", INDEX('Individual UI'!$E$6:$H$6,1,M2162)), "")</f>
        <v/>
      </c>
      <c r="AA2162" s="14" t="str">
        <f>IF($O2162 = TRUE, IF(ISBLANK(N2162), "", INDEX('Individual UI'!$E$6:$H$6,1,N2162)), "")</f>
        <v/>
      </c>
      <c r="AB2162" s="11" t="str">
        <f>IF($O2162 = TRUE, EXP(MMULT($P2162:$AA2162, Documentation!D$39:D$50) + Documentation!D$51), "")</f>
        <v/>
      </c>
      <c r="AC2162" s="4" t="str">
        <f>IF($O2162 = TRUE, EXP(MMULT($P2162:$AA2162, Documentation!E$39:E$50) + Documentation!E$51), "")</f>
        <v/>
      </c>
      <c r="AD2162" s="4" t="str">
        <f>IF($O2162 = TRUE, EXP(MMULT($P2162:$AA2162, Documentation!F$39:F$50) + Documentation!F$51), "")</f>
        <v/>
      </c>
      <c r="AE2162" s="4" t="str">
        <f>IF($O2162 = TRUE, EXP(MMULT($P2162:$AA2162, Documentation!G$39:G$50) + Documentation!G$51), "")</f>
        <v/>
      </c>
      <c r="AF2162" s="14" t="str">
        <f>IF($O2162 = TRUE, EXP(MMULT($P2162:$AA2162, Documentation!H$39:H$50) + Documentation!H$51), "")</f>
        <v/>
      </c>
      <c r="AG2162" s="30" t="str">
        <f t="shared" si="456"/>
        <v/>
      </c>
      <c r="AH2162" s="28" t="str">
        <f t="shared" si="457"/>
        <v/>
      </c>
      <c r="AI2162" s="28" t="str">
        <f t="shared" si="458"/>
        <v/>
      </c>
      <c r="AJ2162" s="28" t="str">
        <f t="shared" si="459"/>
        <v/>
      </c>
      <c r="AK2162" s="33" t="str">
        <f t="shared" si="460"/>
        <v/>
      </c>
      <c r="AL2162" s="11" t="str">
        <f t="shared" si="461"/>
        <v/>
      </c>
      <c r="AM2162" s="14" t="str">
        <f>IF($O2162 = TRUE, INDEX(Documentation!$M$9:$M$13, $AL2162, 1), "")</f>
        <v/>
      </c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</row>
    <row r="2163" spans="1:64" x14ac:dyDescent="0.2">
      <c r="A2163" s="1"/>
      <c r="B2163" s="11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14"/>
      <c r="O2163" s="25" t="str">
        <f t="shared" si="455"/>
        <v/>
      </c>
      <c r="P2163" s="11" t="str">
        <f>IF($O2163 = TRUE, IF(ISBLANK(C2163), "", INDEX('Individual UI'!$E$6:$H$6,1,C2163)), "")</f>
        <v/>
      </c>
      <c r="Q2163" s="4" t="str">
        <f>IF($O2163 = TRUE, IF(ISBLANK(D2163), "", INDEX('Individual UI'!$E$6:$H$6,1,D2163)), "")</f>
        <v/>
      </c>
      <c r="R2163" s="4" t="str">
        <f>IF($O2163 = TRUE, IF(ISBLANK(E2163), "", INDEX('Individual UI'!$E$6:$H$6,1,E2163)), "")</f>
        <v/>
      </c>
      <c r="S2163" s="4" t="str">
        <f>IF($O2163 = TRUE, IF(ISBLANK(F2163), "", INDEX('Individual UI'!$E$6:$H$6,1,F2163)), "")</f>
        <v/>
      </c>
      <c r="T2163" s="4" t="str">
        <f>IF($O2163 = TRUE, IF(ISBLANK(G2163), "", INDEX('Individual UI'!$E$6:$H$6,1,G2163)), "")</f>
        <v/>
      </c>
      <c r="U2163" s="4" t="str">
        <f>IF($O2163 = TRUE, IF(ISBLANK(H2163), "", INDEX('Individual UI'!$E$6:$H$6,1,H2163)), "")</f>
        <v/>
      </c>
      <c r="V2163" s="4" t="str">
        <f>IF($O2163 = TRUE, IF(ISBLANK(I2163), "", INDEX('Individual UI'!$E$6:$H$6,1,I2163)), "")</f>
        <v/>
      </c>
      <c r="W2163" s="4" t="str">
        <f>IF($O2163 = TRUE, IF(ISBLANK(J2163), "", INDEX('Individual UI'!$E$6:$H$6,1,J2163)), "")</f>
        <v/>
      </c>
      <c r="X2163" s="4" t="str">
        <f>IF($O2163 = TRUE, IF(ISBLANK(K2163), "", INDEX('Individual UI'!$E$6:$H$6,1,K2163)), "")</f>
        <v/>
      </c>
      <c r="Y2163" s="4" t="str">
        <f>IF($O2163 = TRUE, IF(ISBLANK(L2163), "", INDEX('Individual UI'!$E$6:$H$6,1,L2163)), "")</f>
        <v/>
      </c>
      <c r="Z2163" s="4" t="str">
        <f>IF($O2163 = TRUE, IF(ISBLANK(M2163), "", INDEX('Individual UI'!$E$6:$H$6,1,M2163)), "")</f>
        <v/>
      </c>
      <c r="AA2163" s="14" t="str">
        <f>IF($O2163 = TRUE, IF(ISBLANK(N2163), "", INDEX('Individual UI'!$E$6:$H$6,1,N2163)), "")</f>
        <v/>
      </c>
      <c r="AB2163" s="11" t="str">
        <f>IF($O2163 = TRUE, EXP(MMULT($P2163:$AA2163, Documentation!D$39:D$50) + Documentation!D$51), "")</f>
        <v/>
      </c>
      <c r="AC2163" s="4" t="str">
        <f>IF($O2163 = TRUE, EXP(MMULT($P2163:$AA2163, Documentation!E$39:E$50) + Documentation!E$51), "")</f>
        <v/>
      </c>
      <c r="AD2163" s="4" t="str">
        <f>IF($O2163 = TRUE, EXP(MMULT($P2163:$AA2163, Documentation!F$39:F$50) + Documentation!F$51), "")</f>
        <v/>
      </c>
      <c r="AE2163" s="4" t="str">
        <f>IF($O2163 = TRUE, EXP(MMULT($P2163:$AA2163, Documentation!G$39:G$50) + Documentation!G$51), "")</f>
        <v/>
      </c>
      <c r="AF2163" s="14" t="str">
        <f>IF($O2163 = TRUE, EXP(MMULT($P2163:$AA2163, Documentation!H$39:H$50) + Documentation!H$51), "")</f>
        <v/>
      </c>
      <c r="AG2163" s="30" t="str">
        <f t="shared" si="456"/>
        <v/>
      </c>
      <c r="AH2163" s="28" t="str">
        <f t="shared" si="457"/>
        <v/>
      </c>
      <c r="AI2163" s="28" t="str">
        <f t="shared" si="458"/>
        <v/>
      </c>
      <c r="AJ2163" s="28" t="str">
        <f t="shared" si="459"/>
        <v/>
      </c>
      <c r="AK2163" s="33" t="str">
        <f t="shared" si="460"/>
        <v/>
      </c>
      <c r="AL2163" s="11" t="str">
        <f t="shared" si="461"/>
        <v/>
      </c>
      <c r="AM2163" s="14" t="str">
        <f>IF($O2163 = TRUE, INDEX(Documentation!$M$9:$M$13, $AL2163, 1), "")</f>
        <v/>
      </c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</row>
    <row r="2164" spans="1:64" x14ac:dyDescent="0.2">
      <c r="A2164" s="1"/>
      <c r="B2164" s="11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14"/>
      <c r="O2164" s="25" t="str">
        <f t="shared" si="455"/>
        <v/>
      </c>
      <c r="P2164" s="11" t="str">
        <f>IF($O2164 = TRUE, IF(ISBLANK(C2164), "", INDEX('Individual UI'!$E$6:$H$6,1,C2164)), "")</f>
        <v/>
      </c>
      <c r="Q2164" s="4" t="str">
        <f>IF($O2164 = TRUE, IF(ISBLANK(D2164), "", INDEX('Individual UI'!$E$6:$H$6,1,D2164)), "")</f>
        <v/>
      </c>
      <c r="R2164" s="4" t="str">
        <f>IF($O2164 = TRUE, IF(ISBLANK(E2164), "", INDEX('Individual UI'!$E$6:$H$6,1,E2164)), "")</f>
        <v/>
      </c>
      <c r="S2164" s="4" t="str">
        <f>IF($O2164 = TRUE, IF(ISBLANK(F2164), "", INDEX('Individual UI'!$E$6:$H$6,1,F2164)), "")</f>
        <v/>
      </c>
      <c r="T2164" s="4" t="str">
        <f>IF($O2164 = TRUE, IF(ISBLANK(G2164), "", INDEX('Individual UI'!$E$6:$H$6,1,G2164)), "")</f>
        <v/>
      </c>
      <c r="U2164" s="4" t="str">
        <f>IF($O2164 = TRUE, IF(ISBLANK(H2164), "", INDEX('Individual UI'!$E$6:$H$6,1,H2164)), "")</f>
        <v/>
      </c>
      <c r="V2164" s="4" t="str">
        <f>IF($O2164 = TRUE, IF(ISBLANK(I2164), "", INDEX('Individual UI'!$E$6:$H$6,1,I2164)), "")</f>
        <v/>
      </c>
      <c r="W2164" s="4" t="str">
        <f>IF($O2164 = TRUE, IF(ISBLANK(J2164), "", INDEX('Individual UI'!$E$6:$H$6,1,J2164)), "")</f>
        <v/>
      </c>
      <c r="X2164" s="4" t="str">
        <f>IF($O2164 = TRUE, IF(ISBLANK(K2164), "", INDEX('Individual UI'!$E$6:$H$6,1,K2164)), "")</f>
        <v/>
      </c>
      <c r="Y2164" s="4" t="str">
        <f>IF($O2164 = TRUE, IF(ISBLANK(L2164), "", INDEX('Individual UI'!$E$6:$H$6,1,L2164)), "")</f>
        <v/>
      </c>
      <c r="Z2164" s="4" t="str">
        <f>IF($O2164 = TRUE, IF(ISBLANK(M2164), "", INDEX('Individual UI'!$E$6:$H$6,1,M2164)), "")</f>
        <v/>
      </c>
      <c r="AA2164" s="14" t="str">
        <f>IF($O2164 = TRUE, IF(ISBLANK(N2164), "", INDEX('Individual UI'!$E$6:$H$6,1,N2164)), "")</f>
        <v/>
      </c>
      <c r="AB2164" s="11" t="str">
        <f>IF($O2164 = TRUE, EXP(MMULT($P2164:$AA2164, Documentation!D$39:D$50) + Documentation!D$51), "")</f>
        <v/>
      </c>
      <c r="AC2164" s="4" t="str">
        <f>IF($O2164 = TRUE, EXP(MMULT($P2164:$AA2164, Documentation!E$39:E$50) + Documentation!E$51), "")</f>
        <v/>
      </c>
      <c r="AD2164" s="4" t="str">
        <f>IF($O2164 = TRUE, EXP(MMULT($P2164:$AA2164, Documentation!F$39:F$50) + Documentation!F$51), "")</f>
        <v/>
      </c>
      <c r="AE2164" s="4" t="str">
        <f>IF($O2164 = TRUE, EXP(MMULT($P2164:$AA2164, Documentation!G$39:G$50) + Documentation!G$51), "")</f>
        <v/>
      </c>
      <c r="AF2164" s="14" t="str">
        <f>IF($O2164 = TRUE, EXP(MMULT($P2164:$AA2164, Documentation!H$39:H$50) + Documentation!H$51), "")</f>
        <v/>
      </c>
      <c r="AG2164" s="30" t="str">
        <f t="shared" si="456"/>
        <v/>
      </c>
      <c r="AH2164" s="28" t="str">
        <f t="shared" si="457"/>
        <v/>
      </c>
      <c r="AI2164" s="28" t="str">
        <f t="shared" si="458"/>
        <v/>
      </c>
      <c r="AJ2164" s="28" t="str">
        <f t="shared" si="459"/>
        <v/>
      </c>
      <c r="AK2164" s="33" t="str">
        <f t="shared" si="460"/>
        <v/>
      </c>
      <c r="AL2164" s="11" t="str">
        <f t="shared" si="461"/>
        <v/>
      </c>
      <c r="AM2164" s="14" t="str">
        <f>IF($O2164 = TRUE, INDEX(Documentation!$M$9:$M$13, $AL2164, 1), "")</f>
        <v/>
      </c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</row>
    <row r="2165" spans="1:64" x14ac:dyDescent="0.2">
      <c r="A2165" s="1"/>
      <c r="B2165" s="11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14"/>
      <c r="O2165" s="25" t="str">
        <f t="shared" si="455"/>
        <v/>
      </c>
      <c r="P2165" s="11" t="str">
        <f>IF($O2165 = TRUE, IF(ISBLANK(C2165), "", INDEX('Individual UI'!$E$6:$H$6,1,C2165)), "")</f>
        <v/>
      </c>
      <c r="Q2165" s="4" t="str">
        <f>IF($O2165 = TRUE, IF(ISBLANK(D2165), "", INDEX('Individual UI'!$E$6:$H$6,1,D2165)), "")</f>
        <v/>
      </c>
      <c r="R2165" s="4" t="str">
        <f>IF($O2165 = TRUE, IF(ISBLANK(E2165), "", INDEX('Individual UI'!$E$6:$H$6,1,E2165)), "")</f>
        <v/>
      </c>
      <c r="S2165" s="4" t="str">
        <f>IF($O2165 = TRUE, IF(ISBLANK(F2165), "", INDEX('Individual UI'!$E$6:$H$6,1,F2165)), "")</f>
        <v/>
      </c>
      <c r="T2165" s="4" t="str">
        <f>IF($O2165 = TRUE, IF(ISBLANK(G2165), "", INDEX('Individual UI'!$E$6:$H$6,1,G2165)), "")</f>
        <v/>
      </c>
      <c r="U2165" s="4" t="str">
        <f>IF($O2165 = TRUE, IF(ISBLANK(H2165), "", INDEX('Individual UI'!$E$6:$H$6,1,H2165)), "")</f>
        <v/>
      </c>
      <c r="V2165" s="4" t="str">
        <f>IF($O2165 = TRUE, IF(ISBLANK(I2165), "", INDEX('Individual UI'!$E$6:$H$6,1,I2165)), "")</f>
        <v/>
      </c>
      <c r="W2165" s="4" t="str">
        <f>IF($O2165 = TRUE, IF(ISBLANK(J2165), "", INDEX('Individual UI'!$E$6:$H$6,1,J2165)), "")</f>
        <v/>
      </c>
      <c r="X2165" s="4" t="str">
        <f>IF($O2165 = TRUE, IF(ISBLANK(K2165), "", INDEX('Individual UI'!$E$6:$H$6,1,K2165)), "")</f>
        <v/>
      </c>
      <c r="Y2165" s="4" t="str">
        <f>IF($O2165 = TRUE, IF(ISBLANK(L2165), "", INDEX('Individual UI'!$E$6:$H$6,1,L2165)), "")</f>
        <v/>
      </c>
      <c r="Z2165" s="4" t="str">
        <f>IF($O2165 = TRUE, IF(ISBLANK(M2165), "", INDEX('Individual UI'!$E$6:$H$6,1,M2165)), "")</f>
        <v/>
      </c>
      <c r="AA2165" s="14" t="str">
        <f>IF($O2165 = TRUE, IF(ISBLANK(N2165), "", INDEX('Individual UI'!$E$6:$H$6,1,N2165)), "")</f>
        <v/>
      </c>
      <c r="AB2165" s="11" t="str">
        <f>IF($O2165 = TRUE, EXP(MMULT($P2165:$AA2165, Documentation!D$39:D$50) + Documentation!D$51), "")</f>
        <v/>
      </c>
      <c r="AC2165" s="4" t="str">
        <f>IF($O2165 = TRUE, EXP(MMULT($P2165:$AA2165, Documentation!E$39:E$50) + Documentation!E$51), "")</f>
        <v/>
      </c>
      <c r="AD2165" s="4" t="str">
        <f>IF($O2165 = TRUE, EXP(MMULT($P2165:$AA2165, Documentation!F$39:F$50) + Documentation!F$51), "")</f>
        <v/>
      </c>
      <c r="AE2165" s="4" t="str">
        <f>IF($O2165 = TRUE, EXP(MMULT($P2165:$AA2165, Documentation!G$39:G$50) + Documentation!G$51), "")</f>
        <v/>
      </c>
      <c r="AF2165" s="14" t="str">
        <f>IF($O2165 = TRUE, EXP(MMULT($P2165:$AA2165, Documentation!H$39:H$50) + Documentation!H$51), "")</f>
        <v/>
      </c>
      <c r="AG2165" s="30" t="str">
        <f t="shared" si="456"/>
        <v/>
      </c>
      <c r="AH2165" s="28" t="str">
        <f t="shared" si="457"/>
        <v/>
      </c>
      <c r="AI2165" s="28" t="str">
        <f t="shared" si="458"/>
        <v/>
      </c>
      <c r="AJ2165" s="28" t="str">
        <f t="shared" si="459"/>
        <v/>
      </c>
      <c r="AK2165" s="33" t="str">
        <f t="shared" si="460"/>
        <v/>
      </c>
      <c r="AL2165" s="11" t="str">
        <f t="shared" si="461"/>
        <v/>
      </c>
      <c r="AM2165" s="14" t="str">
        <f>IF($O2165 = TRUE, INDEX(Documentation!$M$9:$M$13, $AL2165, 1), "")</f>
        <v/>
      </c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</row>
    <row r="2166" spans="1:64" x14ac:dyDescent="0.2">
      <c r="A2166" s="1"/>
      <c r="B2166" s="11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14"/>
      <c r="O2166" s="25" t="str">
        <f t="shared" si="455"/>
        <v/>
      </c>
      <c r="P2166" s="11" t="str">
        <f>IF($O2166 = TRUE, IF(ISBLANK(C2166), "", INDEX('Individual UI'!$E$6:$H$6,1,C2166)), "")</f>
        <v/>
      </c>
      <c r="Q2166" s="4" t="str">
        <f>IF($O2166 = TRUE, IF(ISBLANK(D2166), "", INDEX('Individual UI'!$E$6:$H$6,1,D2166)), "")</f>
        <v/>
      </c>
      <c r="R2166" s="4" t="str">
        <f>IF($O2166 = TRUE, IF(ISBLANK(E2166), "", INDEX('Individual UI'!$E$6:$H$6,1,E2166)), "")</f>
        <v/>
      </c>
      <c r="S2166" s="4" t="str">
        <f>IF($O2166 = TRUE, IF(ISBLANK(F2166), "", INDEX('Individual UI'!$E$6:$H$6,1,F2166)), "")</f>
        <v/>
      </c>
      <c r="T2166" s="4" t="str">
        <f>IF($O2166 = TRUE, IF(ISBLANK(G2166), "", INDEX('Individual UI'!$E$6:$H$6,1,G2166)), "")</f>
        <v/>
      </c>
      <c r="U2166" s="4" t="str">
        <f>IF($O2166 = TRUE, IF(ISBLANK(H2166), "", INDEX('Individual UI'!$E$6:$H$6,1,H2166)), "")</f>
        <v/>
      </c>
      <c r="V2166" s="4" t="str">
        <f>IF($O2166 = TRUE, IF(ISBLANK(I2166), "", INDEX('Individual UI'!$E$6:$H$6,1,I2166)), "")</f>
        <v/>
      </c>
      <c r="W2166" s="4" t="str">
        <f>IF($O2166 = TRUE, IF(ISBLANK(J2166), "", INDEX('Individual UI'!$E$6:$H$6,1,J2166)), "")</f>
        <v/>
      </c>
      <c r="X2166" s="4" t="str">
        <f>IF($O2166 = TRUE, IF(ISBLANK(K2166), "", INDEX('Individual UI'!$E$6:$H$6,1,K2166)), "")</f>
        <v/>
      </c>
      <c r="Y2166" s="4" t="str">
        <f>IF($O2166 = TRUE, IF(ISBLANK(L2166), "", INDEX('Individual UI'!$E$6:$H$6,1,L2166)), "")</f>
        <v/>
      </c>
      <c r="Z2166" s="4" t="str">
        <f>IF($O2166 = TRUE, IF(ISBLANK(M2166), "", INDEX('Individual UI'!$E$6:$H$6,1,M2166)), "")</f>
        <v/>
      </c>
      <c r="AA2166" s="14" t="str">
        <f>IF($O2166 = TRUE, IF(ISBLANK(N2166), "", INDEX('Individual UI'!$E$6:$H$6,1,N2166)), "")</f>
        <v/>
      </c>
      <c r="AB2166" s="11" t="str">
        <f>IF($O2166 = TRUE, EXP(MMULT($P2166:$AA2166, Documentation!D$39:D$50) + Documentation!D$51), "")</f>
        <v/>
      </c>
      <c r="AC2166" s="4" t="str">
        <f>IF($O2166 = TRUE, EXP(MMULT($P2166:$AA2166, Documentation!E$39:E$50) + Documentation!E$51), "")</f>
        <v/>
      </c>
      <c r="AD2166" s="4" t="str">
        <f>IF($O2166 = TRUE, EXP(MMULT($P2166:$AA2166, Documentation!F$39:F$50) + Documentation!F$51), "")</f>
        <v/>
      </c>
      <c r="AE2166" s="4" t="str">
        <f>IF($O2166 = TRUE, EXP(MMULT($P2166:$AA2166, Documentation!G$39:G$50) + Documentation!G$51), "")</f>
        <v/>
      </c>
      <c r="AF2166" s="14" t="str">
        <f>IF($O2166 = TRUE, EXP(MMULT($P2166:$AA2166, Documentation!H$39:H$50) + Documentation!H$51), "")</f>
        <v/>
      </c>
      <c r="AG2166" s="30" t="str">
        <f t="shared" si="456"/>
        <v/>
      </c>
      <c r="AH2166" s="28" t="str">
        <f t="shared" si="457"/>
        <v/>
      </c>
      <c r="AI2166" s="28" t="str">
        <f t="shared" si="458"/>
        <v/>
      </c>
      <c r="AJ2166" s="28" t="str">
        <f t="shared" si="459"/>
        <v/>
      </c>
      <c r="AK2166" s="33" t="str">
        <f t="shared" si="460"/>
        <v/>
      </c>
      <c r="AL2166" s="11" t="str">
        <f t="shared" si="461"/>
        <v/>
      </c>
      <c r="AM2166" s="14" t="str">
        <f>IF($O2166 = TRUE, INDEX(Documentation!$M$9:$M$13, $AL2166, 1), "")</f>
        <v/>
      </c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</row>
    <row r="2167" spans="1:64" x14ac:dyDescent="0.2">
      <c r="A2167" s="1"/>
      <c r="B2167" s="11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14"/>
      <c r="O2167" s="25" t="str">
        <f t="shared" si="455"/>
        <v/>
      </c>
      <c r="P2167" s="11" t="str">
        <f>IF($O2167 = TRUE, IF(ISBLANK(C2167), "", INDEX('Individual UI'!$E$6:$H$6,1,C2167)), "")</f>
        <v/>
      </c>
      <c r="Q2167" s="4" t="str">
        <f>IF($O2167 = TRUE, IF(ISBLANK(D2167), "", INDEX('Individual UI'!$E$6:$H$6,1,D2167)), "")</f>
        <v/>
      </c>
      <c r="R2167" s="4" t="str">
        <f>IF($O2167 = TRUE, IF(ISBLANK(E2167), "", INDEX('Individual UI'!$E$6:$H$6,1,E2167)), "")</f>
        <v/>
      </c>
      <c r="S2167" s="4" t="str">
        <f>IF($O2167 = TRUE, IF(ISBLANK(F2167), "", INDEX('Individual UI'!$E$6:$H$6,1,F2167)), "")</f>
        <v/>
      </c>
      <c r="T2167" s="4" t="str">
        <f>IF($O2167 = TRUE, IF(ISBLANK(G2167), "", INDEX('Individual UI'!$E$6:$H$6,1,G2167)), "")</f>
        <v/>
      </c>
      <c r="U2167" s="4" t="str">
        <f>IF($O2167 = TRUE, IF(ISBLANK(H2167), "", INDEX('Individual UI'!$E$6:$H$6,1,H2167)), "")</f>
        <v/>
      </c>
      <c r="V2167" s="4" t="str">
        <f>IF($O2167 = TRUE, IF(ISBLANK(I2167), "", INDEX('Individual UI'!$E$6:$H$6,1,I2167)), "")</f>
        <v/>
      </c>
      <c r="W2167" s="4" t="str">
        <f>IF($O2167 = TRUE, IF(ISBLANK(J2167), "", INDEX('Individual UI'!$E$6:$H$6,1,J2167)), "")</f>
        <v/>
      </c>
      <c r="X2167" s="4" t="str">
        <f>IF($O2167 = TRUE, IF(ISBLANK(K2167), "", INDEX('Individual UI'!$E$6:$H$6,1,K2167)), "")</f>
        <v/>
      </c>
      <c r="Y2167" s="4" t="str">
        <f>IF($O2167 = TRUE, IF(ISBLANK(L2167), "", INDEX('Individual UI'!$E$6:$H$6,1,L2167)), "")</f>
        <v/>
      </c>
      <c r="Z2167" s="4" t="str">
        <f>IF($O2167 = TRUE, IF(ISBLANK(M2167), "", INDEX('Individual UI'!$E$6:$H$6,1,M2167)), "")</f>
        <v/>
      </c>
      <c r="AA2167" s="14" t="str">
        <f>IF($O2167 = TRUE, IF(ISBLANK(N2167), "", INDEX('Individual UI'!$E$6:$H$6,1,N2167)), "")</f>
        <v/>
      </c>
      <c r="AB2167" s="11" t="str">
        <f>IF($O2167 = TRUE, EXP(MMULT($P2167:$AA2167, Documentation!D$39:D$50) + Documentation!D$51), "")</f>
        <v/>
      </c>
      <c r="AC2167" s="4" t="str">
        <f>IF($O2167 = TRUE, EXP(MMULT($P2167:$AA2167, Documentation!E$39:E$50) + Documentation!E$51), "")</f>
        <v/>
      </c>
      <c r="AD2167" s="4" t="str">
        <f>IF($O2167 = TRUE, EXP(MMULT($P2167:$AA2167, Documentation!F$39:F$50) + Documentation!F$51), "")</f>
        <v/>
      </c>
      <c r="AE2167" s="4" t="str">
        <f>IF($O2167 = TRUE, EXP(MMULT($P2167:$AA2167, Documentation!G$39:G$50) + Documentation!G$51), "")</f>
        <v/>
      </c>
      <c r="AF2167" s="14" t="str">
        <f>IF($O2167 = TRUE, EXP(MMULT($P2167:$AA2167, Documentation!H$39:H$50) + Documentation!H$51), "")</f>
        <v/>
      </c>
      <c r="AG2167" s="30" t="str">
        <f t="shared" si="456"/>
        <v/>
      </c>
      <c r="AH2167" s="28" t="str">
        <f t="shared" si="457"/>
        <v/>
      </c>
      <c r="AI2167" s="28" t="str">
        <f t="shared" si="458"/>
        <v/>
      </c>
      <c r="AJ2167" s="28" t="str">
        <f t="shared" si="459"/>
        <v/>
      </c>
      <c r="AK2167" s="33" t="str">
        <f t="shared" si="460"/>
        <v/>
      </c>
      <c r="AL2167" s="11" t="str">
        <f t="shared" si="461"/>
        <v/>
      </c>
      <c r="AM2167" s="14" t="str">
        <f>IF($O2167 = TRUE, INDEX(Documentation!$M$9:$M$13, $AL2167, 1), "")</f>
        <v/>
      </c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</row>
    <row r="2168" spans="1:64" x14ac:dyDescent="0.2">
      <c r="A2168" s="1"/>
      <c r="B2168" s="11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14"/>
      <c r="O2168" s="25" t="str">
        <f t="shared" si="455"/>
        <v/>
      </c>
      <c r="P2168" s="11" t="str">
        <f>IF($O2168 = TRUE, IF(ISBLANK(C2168), "", INDEX('Individual UI'!$E$6:$H$6,1,C2168)), "")</f>
        <v/>
      </c>
      <c r="Q2168" s="4" t="str">
        <f>IF($O2168 = TRUE, IF(ISBLANK(D2168), "", INDEX('Individual UI'!$E$6:$H$6,1,D2168)), "")</f>
        <v/>
      </c>
      <c r="R2168" s="4" t="str">
        <f>IF($O2168 = TRUE, IF(ISBLANK(E2168), "", INDEX('Individual UI'!$E$6:$H$6,1,E2168)), "")</f>
        <v/>
      </c>
      <c r="S2168" s="4" t="str">
        <f>IF($O2168 = TRUE, IF(ISBLANK(F2168), "", INDEX('Individual UI'!$E$6:$H$6,1,F2168)), "")</f>
        <v/>
      </c>
      <c r="T2168" s="4" t="str">
        <f>IF($O2168 = TRUE, IF(ISBLANK(G2168), "", INDEX('Individual UI'!$E$6:$H$6,1,G2168)), "")</f>
        <v/>
      </c>
      <c r="U2168" s="4" t="str">
        <f>IF($O2168 = TRUE, IF(ISBLANK(H2168), "", INDEX('Individual UI'!$E$6:$H$6,1,H2168)), "")</f>
        <v/>
      </c>
      <c r="V2168" s="4" t="str">
        <f>IF($O2168 = TRUE, IF(ISBLANK(I2168), "", INDEX('Individual UI'!$E$6:$H$6,1,I2168)), "")</f>
        <v/>
      </c>
      <c r="W2168" s="4" t="str">
        <f>IF($O2168 = TRUE, IF(ISBLANK(J2168), "", INDEX('Individual UI'!$E$6:$H$6,1,J2168)), "")</f>
        <v/>
      </c>
      <c r="X2168" s="4" t="str">
        <f>IF($O2168 = TRUE, IF(ISBLANK(K2168), "", INDEX('Individual UI'!$E$6:$H$6,1,K2168)), "")</f>
        <v/>
      </c>
      <c r="Y2168" s="4" t="str">
        <f>IF($O2168 = TRUE, IF(ISBLANK(L2168), "", INDEX('Individual UI'!$E$6:$H$6,1,L2168)), "")</f>
        <v/>
      </c>
      <c r="Z2168" s="4" t="str">
        <f>IF($O2168 = TRUE, IF(ISBLANK(M2168), "", INDEX('Individual UI'!$E$6:$H$6,1,M2168)), "")</f>
        <v/>
      </c>
      <c r="AA2168" s="14" t="str">
        <f>IF($O2168 = TRUE, IF(ISBLANK(N2168), "", INDEX('Individual UI'!$E$6:$H$6,1,N2168)), "")</f>
        <v/>
      </c>
      <c r="AB2168" s="11" t="str">
        <f>IF($O2168 = TRUE, EXP(MMULT($P2168:$AA2168, Documentation!D$39:D$50) + Documentation!D$51), "")</f>
        <v/>
      </c>
      <c r="AC2168" s="4" t="str">
        <f>IF($O2168 = TRUE, EXP(MMULT($P2168:$AA2168, Documentation!E$39:E$50) + Documentation!E$51), "")</f>
        <v/>
      </c>
      <c r="AD2168" s="4" t="str">
        <f>IF($O2168 = TRUE, EXP(MMULT($P2168:$AA2168, Documentation!F$39:F$50) + Documentation!F$51), "")</f>
        <v/>
      </c>
      <c r="AE2168" s="4" t="str">
        <f>IF($O2168 = TRUE, EXP(MMULT($P2168:$AA2168, Documentation!G$39:G$50) + Documentation!G$51), "")</f>
        <v/>
      </c>
      <c r="AF2168" s="14" t="str">
        <f>IF($O2168 = TRUE, EXP(MMULT($P2168:$AA2168, Documentation!H$39:H$50) + Documentation!H$51), "")</f>
        <v/>
      </c>
      <c r="AG2168" s="30" t="str">
        <f t="shared" si="456"/>
        <v/>
      </c>
      <c r="AH2168" s="28" t="str">
        <f t="shared" si="457"/>
        <v/>
      </c>
      <c r="AI2168" s="28" t="str">
        <f t="shared" si="458"/>
        <v/>
      </c>
      <c r="AJ2168" s="28" t="str">
        <f t="shared" si="459"/>
        <v/>
      </c>
      <c r="AK2168" s="33" t="str">
        <f t="shared" si="460"/>
        <v/>
      </c>
      <c r="AL2168" s="11" t="str">
        <f t="shared" si="461"/>
        <v/>
      </c>
      <c r="AM2168" s="14" t="str">
        <f>IF($O2168 = TRUE, INDEX(Documentation!$M$9:$M$13, $AL2168, 1), "")</f>
        <v/>
      </c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</row>
    <row r="2169" spans="1:64" x14ac:dyDescent="0.2">
      <c r="A2169" s="1"/>
      <c r="B2169" s="11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14"/>
      <c r="O2169" s="25" t="str">
        <f t="shared" si="455"/>
        <v/>
      </c>
      <c r="P2169" s="11" t="str">
        <f>IF($O2169 = TRUE, IF(ISBLANK(C2169), "", INDEX('Individual UI'!$E$6:$H$6,1,C2169)), "")</f>
        <v/>
      </c>
      <c r="Q2169" s="4" t="str">
        <f>IF($O2169 = TRUE, IF(ISBLANK(D2169), "", INDEX('Individual UI'!$E$6:$H$6,1,D2169)), "")</f>
        <v/>
      </c>
      <c r="R2169" s="4" t="str">
        <f>IF($O2169 = TRUE, IF(ISBLANK(E2169), "", INDEX('Individual UI'!$E$6:$H$6,1,E2169)), "")</f>
        <v/>
      </c>
      <c r="S2169" s="4" t="str">
        <f>IF($O2169 = TRUE, IF(ISBLANK(F2169), "", INDEX('Individual UI'!$E$6:$H$6,1,F2169)), "")</f>
        <v/>
      </c>
      <c r="T2169" s="4" t="str">
        <f>IF($O2169 = TRUE, IF(ISBLANK(G2169), "", INDEX('Individual UI'!$E$6:$H$6,1,G2169)), "")</f>
        <v/>
      </c>
      <c r="U2169" s="4" t="str">
        <f>IF($O2169 = TRUE, IF(ISBLANK(H2169), "", INDEX('Individual UI'!$E$6:$H$6,1,H2169)), "")</f>
        <v/>
      </c>
      <c r="V2169" s="4" t="str">
        <f>IF($O2169 = TRUE, IF(ISBLANK(I2169), "", INDEX('Individual UI'!$E$6:$H$6,1,I2169)), "")</f>
        <v/>
      </c>
      <c r="W2169" s="4" t="str">
        <f>IF($O2169 = TRUE, IF(ISBLANK(J2169), "", INDEX('Individual UI'!$E$6:$H$6,1,J2169)), "")</f>
        <v/>
      </c>
      <c r="X2169" s="4" t="str">
        <f>IF($O2169 = TRUE, IF(ISBLANK(K2169), "", INDEX('Individual UI'!$E$6:$H$6,1,K2169)), "")</f>
        <v/>
      </c>
      <c r="Y2169" s="4" t="str">
        <f>IF($O2169 = TRUE, IF(ISBLANK(L2169), "", INDEX('Individual UI'!$E$6:$H$6,1,L2169)), "")</f>
        <v/>
      </c>
      <c r="Z2169" s="4" t="str">
        <f>IF($O2169 = TRUE, IF(ISBLANK(M2169), "", INDEX('Individual UI'!$E$6:$H$6,1,M2169)), "")</f>
        <v/>
      </c>
      <c r="AA2169" s="14" t="str">
        <f>IF($O2169 = TRUE, IF(ISBLANK(N2169), "", INDEX('Individual UI'!$E$6:$H$6,1,N2169)), "")</f>
        <v/>
      </c>
      <c r="AB2169" s="11" t="str">
        <f>IF($O2169 = TRUE, EXP(MMULT($P2169:$AA2169, Documentation!D$39:D$50) + Documentation!D$51), "")</f>
        <v/>
      </c>
      <c r="AC2169" s="4" t="str">
        <f>IF($O2169 = TRUE, EXP(MMULT($P2169:$AA2169, Documentation!E$39:E$50) + Documentation!E$51), "")</f>
        <v/>
      </c>
      <c r="AD2169" s="4" t="str">
        <f>IF($O2169 = TRUE, EXP(MMULT($P2169:$AA2169, Documentation!F$39:F$50) + Documentation!F$51), "")</f>
        <v/>
      </c>
      <c r="AE2169" s="4" t="str">
        <f>IF($O2169 = TRUE, EXP(MMULT($P2169:$AA2169, Documentation!G$39:G$50) + Documentation!G$51), "")</f>
        <v/>
      </c>
      <c r="AF2169" s="14" t="str">
        <f>IF($O2169 = TRUE, EXP(MMULT($P2169:$AA2169, Documentation!H$39:H$50) + Documentation!H$51), "")</f>
        <v/>
      </c>
      <c r="AG2169" s="30" t="str">
        <f t="shared" si="456"/>
        <v/>
      </c>
      <c r="AH2169" s="28" t="str">
        <f t="shared" si="457"/>
        <v/>
      </c>
      <c r="AI2169" s="28" t="str">
        <f t="shared" si="458"/>
        <v/>
      </c>
      <c r="AJ2169" s="28" t="str">
        <f t="shared" si="459"/>
        <v/>
      </c>
      <c r="AK2169" s="33" t="str">
        <f t="shared" si="460"/>
        <v/>
      </c>
      <c r="AL2169" s="11" t="str">
        <f t="shared" si="461"/>
        <v/>
      </c>
      <c r="AM2169" s="14" t="str">
        <f>IF($O2169 = TRUE, INDEX(Documentation!$M$9:$M$13, $AL2169, 1), "")</f>
        <v/>
      </c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</row>
    <row r="2170" spans="1:64" x14ac:dyDescent="0.2">
      <c r="A2170" s="1"/>
      <c r="B2170" s="11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14"/>
      <c r="O2170" s="25" t="str">
        <f t="shared" si="455"/>
        <v/>
      </c>
      <c r="P2170" s="11" t="str">
        <f>IF($O2170 = TRUE, IF(ISBLANK(C2170), "", INDEX('Individual UI'!$E$6:$H$6,1,C2170)), "")</f>
        <v/>
      </c>
      <c r="Q2170" s="4" t="str">
        <f>IF($O2170 = TRUE, IF(ISBLANK(D2170), "", INDEX('Individual UI'!$E$6:$H$6,1,D2170)), "")</f>
        <v/>
      </c>
      <c r="R2170" s="4" t="str">
        <f>IF($O2170 = TRUE, IF(ISBLANK(E2170), "", INDEX('Individual UI'!$E$6:$H$6,1,E2170)), "")</f>
        <v/>
      </c>
      <c r="S2170" s="4" t="str">
        <f>IF($O2170 = TRUE, IF(ISBLANK(F2170), "", INDEX('Individual UI'!$E$6:$H$6,1,F2170)), "")</f>
        <v/>
      </c>
      <c r="T2170" s="4" t="str">
        <f>IF($O2170 = TRUE, IF(ISBLANK(G2170), "", INDEX('Individual UI'!$E$6:$H$6,1,G2170)), "")</f>
        <v/>
      </c>
      <c r="U2170" s="4" t="str">
        <f>IF($O2170 = TRUE, IF(ISBLANK(H2170), "", INDEX('Individual UI'!$E$6:$H$6,1,H2170)), "")</f>
        <v/>
      </c>
      <c r="V2170" s="4" t="str">
        <f>IF($O2170 = TRUE, IF(ISBLANK(I2170), "", INDEX('Individual UI'!$E$6:$H$6,1,I2170)), "")</f>
        <v/>
      </c>
      <c r="W2170" s="4" t="str">
        <f>IF($O2170 = TRUE, IF(ISBLANK(J2170), "", INDEX('Individual UI'!$E$6:$H$6,1,J2170)), "")</f>
        <v/>
      </c>
      <c r="X2170" s="4" t="str">
        <f>IF($O2170 = TRUE, IF(ISBLANK(K2170), "", INDEX('Individual UI'!$E$6:$H$6,1,K2170)), "")</f>
        <v/>
      </c>
      <c r="Y2170" s="4" t="str">
        <f>IF($O2170 = TRUE, IF(ISBLANK(L2170), "", INDEX('Individual UI'!$E$6:$H$6,1,L2170)), "")</f>
        <v/>
      </c>
      <c r="Z2170" s="4" t="str">
        <f>IF($O2170 = TRUE, IF(ISBLANK(M2170), "", INDEX('Individual UI'!$E$6:$H$6,1,M2170)), "")</f>
        <v/>
      </c>
      <c r="AA2170" s="14" t="str">
        <f>IF($O2170 = TRUE, IF(ISBLANK(N2170), "", INDEX('Individual UI'!$E$6:$H$6,1,N2170)), "")</f>
        <v/>
      </c>
      <c r="AB2170" s="11" t="str">
        <f>IF($O2170 = TRUE, EXP(MMULT($P2170:$AA2170, Documentation!D$39:D$50) + Documentation!D$51), "")</f>
        <v/>
      </c>
      <c r="AC2170" s="4" t="str">
        <f>IF($O2170 = TRUE, EXP(MMULT($P2170:$AA2170, Documentation!E$39:E$50) + Documentation!E$51), "")</f>
        <v/>
      </c>
      <c r="AD2170" s="4" t="str">
        <f>IF($O2170 = TRUE, EXP(MMULT($P2170:$AA2170, Documentation!F$39:F$50) + Documentation!F$51), "")</f>
        <v/>
      </c>
      <c r="AE2170" s="4" t="str">
        <f>IF($O2170 = TRUE, EXP(MMULT($P2170:$AA2170, Documentation!G$39:G$50) + Documentation!G$51), "")</f>
        <v/>
      </c>
      <c r="AF2170" s="14" t="str">
        <f>IF($O2170 = TRUE, EXP(MMULT($P2170:$AA2170, Documentation!H$39:H$50) + Documentation!H$51), "")</f>
        <v/>
      </c>
      <c r="AG2170" s="30" t="str">
        <f t="shared" si="456"/>
        <v/>
      </c>
      <c r="AH2170" s="28" t="str">
        <f t="shared" si="457"/>
        <v/>
      </c>
      <c r="AI2170" s="28" t="str">
        <f t="shared" si="458"/>
        <v/>
      </c>
      <c r="AJ2170" s="28" t="str">
        <f t="shared" si="459"/>
        <v/>
      </c>
      <c r="AK2170" s="33" t="str">
        <f t="shared" si="460"/>
        <v/>
      </c>
      <c r="AL2170" s="11" t="str">
        <f t="shared" si="461"/>
        <v/>
      </c>
      <c r="AM2170" s="14" t="str">
        <f>IF($O2170 = TRUE, INDEX(Documentation!$M$9:$M$13, $AL2170, 1), "")</f>
        <v/>
      </c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</row>
    <row r="2171" spans="1:64" x14ac:dyDescent="0.2">
      <c r="A2171" s="1"/>
      <c r="B2171" s="11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14"/>
      <c r="O2171" s="25" t="str">
        <f t="shared" si="455"/>
        <v/>
      </c>
      <c r="P2171" s="11" t="str">
        <f>IF($O2171 = TRUE, IF(ISBLANK(C2171), "", INDEX('Individual UI'!$E$6:$H$6,1,C2171)), "")</f>
        <v/>
      </c>
      <c r="Q2171" s="4" t="str">
        <f>IF($O2171 = TRUE, IF(ISBLANK(D2171), "", INDEX('Individual UI'!$E$6:$H$6,1,D2171)), "")</f>
        <v/>
      </c>
      <c r="R2171" s="4" t="str">
        <f>IF($O2171 = TRUE, IF(ISBLANK(E2171), "", INDEX('Individual UI'!$E$6:$H$6,1,E2171)), "")</f>
        <v/>
      </c>
      <c r="S2171" s="4" t="str">
        <f>IF($O2171 = TRUE, IF(ISBLANK(F2171), "", INDEX('Individual UI'!$E$6:$H$6,1,F2171)), "")</f>
        <v/>
      </c>
      <c r="T2171" s="4" t="str">
        <f>IF($O2171 = TRUE, IF(ISBLANK(G2171), "", INDEX('Individual UI'!$E$6:$H$6,1,G2171)), "")</f>
        <v/>
      </c>
      <c r="U2171" s="4" t="str">
        <f>IF($O2171 = TRUE, IF(ISBLANK(H2171), "", INDEX('Individual UI'!$E$6:$H$6,1,H2171)), "")</f>
        <v/>
      </c>
      <c r="V2171" s="4" t="str">
        <f>IF($O2171 = TRUE, IF(ISBLANK(I2171), "", INDEX('Individual UI'!$E$6:$H$6,1,I2171)), "")</f>
        <v/>
      </c>
      <c r="W2171" s="4" t="str">
        <f>IF($O2171 = TRUE, IF(ISBLANK(J2171), "", INDEX('Individual UI'!$E$6:$H$6,1,J2171)), "")</f>
        <v/>
      </c>
      <c r="X2171" s="4" t="str">
        <f>IF($O2171 = TRUE, IF(ISBLANK(K2171), "", INDEX('Individual UI'!$E$6:$H$6,1,K2171)), "")</f>
        <v/>
      </c>
      <c r="Y2171" s="4" t="str">
        <f>IF($O2171 = TRUE, IF(ISBLANK(L2171), "", INDEX('Individual UI'!$E$6:$H$6,1,L2171)), "")</f>
        <v/>
      </c>
      <c r="Z2171" s="4" t="str">
        <f>IF($O2171 = TRUE, IF(ISBLANK(M2171), "", INDEX('Individual UI'!$E$6:$H$6,1,M2171)), "")</f>
        <v/>
      </c>
      <c r="AA2171" s="14" t="str">
        <f>IF($O2171 = TRUE, IF(ISBLANK(N2171), "", INDEX('Individual UI'!$E$6:$H$6,1,N2171)), "")</f>
        <v/>
      </c>
      <c r="AB2171" s="11" t="str">
        <f>IF($O2171 = TRUE, EXP(MMULT($P2171:$AA2171, Documentation!D$39:D$50) + Documentation!D$51), "")</f>
        <v/>
      </c>
      <c r="AC2171" s="4" t="str">
        <f>IF($O2171 = TRUE, EXP(MMULT($P2171:$AA2171, Documentation!E$39:E$50) + Documentation!E$51), "")</f>
        <v/>
      </c>
      <c r="AD2171" s="4" t="str">
        <f>IF($O2171 = TRUE, EXP(MMULT($P2171:$AA2171, Documentation!F$39:F$50) + Documentation!F$51), "")</f>
        <v/>
      </c>
      <c r="AE2171" s="4" t="str">
        <f>IF($O2171 = TRUE, EXP(MMULT($P2171:$AA2171, Documentation!G$39:G$50) + Documentation!G$51), "")</f>
        <v/>
      </c>
      <c r="AF2171" s="14" t="str">
        <f>IF($O2171 = TRUE, EXP(MMULT($P2171:$AA2171, Documentation!H$39:H$50) + Documentation!H$51), "")</f>
        <v/>
      </c>
      <c r="AG2171" s="30" t="str">
        <f t="shared" si="456"/>
        <v/>
      </c>
      <c r="AH2171" s="28" t="str">
        <f t="shared" si="457"/>
        <v/>
      </c>
      <c r="AI2171" s="28" t="str">
        <f t="shared" si="458"/>
        <v/>
      </c>
      <c r="AJ2171" s="28" t="str">
        <f t="shared" si="459"/>
        <v/>
      </c>
      <c r="AK2171" s="33" t="str">
        <f t="shared" si="460"/>
        <v/>
      </c>
      <c r="AL2171" s="11" t="str">
        <f t="shared" si="461"/>
        <v/>
      </c>
      <c r="AM2171" s="14" t="str">
        <f>IF($O2171 = TRUE, INDEX(Documentation!$M$9:$M$13, $AL2171, 1), "")</f>
        <v/>
      </c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</row>
    <row r="2172" spans="1:64" x14ac:dyDescent="0.2">
      <c r="A2172" s="1"/>
      <c r="B2172" s="11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14"/>
      <c r="O2172" s="25" t="str">
        <f t="shared" si="455"/>
        <v/>
      </c>
      <c r="P2172" s="11" t="str">
        <f>IF($O2172 = TRUE, IF(ISBLANK(C2172), "", INDEX('Individual UI'!$E$6:$H$6,1,C2172)), "")</f>
        <v/>
      </c>
      <c r="Q2172" s="4" t="str">
        <f>IF($O2172 = TRUE, IF(ISBLANK(D2172), "", INDEX('Individual UI'!$E$6:$H$6,1,D2172)), "")</f>
        <v/>
      </c>
      <c r="R2172" s="4" t="str">
        <f>IF($O2172 = TRUE, IF(ISBLANK(E2172), "", INDEX('Individual UI'!$E$6:$H$6,1,E2172)), "")</f>
        <v/>
      </c>
      <c r="S2172" s="4" t="str">
        <f>IF($O2172 = TRUE, IF(ISBLANK(F2172), "", INDEX('Individual UI'!$E$6:$H$6,1,F2172)), "")</f>
        <v/>
      </c>
      <c r="T2172" s="4" t="str">
        <f>IF($O2172 = TRUE, IF(ISBLANK(G2172), "", INDEX('Individual UI'!$E$6:$H$6,1,G2172)), "")</f>
        <v/>
      </c>
      <c r="U2172" s="4" t="str">
        <f>IF($O2172 = TRUE, IF(ISBLANK(H2172), "", INDEX('Individual UI'!$E$6:$H$6,1,H2172)), "")</f>
        <v/>
      </c>
      <c r="V2172" s="4" t="str">
        <f>IF($O2172 = TRUE, IF(ISBLANK(I2172), "", INDEX('Individual UI'!$E$6:$H$6,1,I2172)), "")</f>
        <v/>
      </c>
      <c r="W2172" s="4" t="str">
        <f>IF($O2172 = TRUE, IF(ISBLANK(J2172), "", INDEX('Individual UI'!$E$6:$H$6,1,J2172)), "")</f>
        <v/>
      </c>
      <c r="X2172" s="4" t="str">
        <f>IF($O2172 = TRUE, IF(ISBLANK(K2172), "", INDEX('Individual UI'!$E$6:$H$6,1,K2172)), "")</f>
        <v/>
      </c>
      <c r="Y2172" s="4" t="str">
        <f>IF($O2172 = TRUE, IF(ISBLANK(L2172), "", INDEX('Individual UI'!$E$6:$H$6,1,L2172)), "")</f>
        <v/>
      </c>
      <c r="Z2172" s="4" t="str">
        <f>IF($O2172 = TRUE, IF(ISBLANK(M2172), "", INDEX('Individual UI'!$E$6:$H$6,1,M2172)), "")</f>
        <v/>
      </c>
      <c r="AA2172" s="14" t="str">
        <f>IF($O2172 = TRUE, IF(ISBLANK(N2172), "", INDEX('Individual UI'!$E$6:$H$6,1,N2172)), "")</f>
        <v/>
      </c>
      <c r="AB2172" s="11" t="str">
        <f>IF($O2172 = TRUE, EXP(MMULT($P2172:$AA2172, Documentation!D$39:D$50) + Documentation!D$51), "")</f>
        <v/>
      </c>
      <c r="AC2172" s="4" t="str">
        <f>IF($O2172 = TRUE, EXP(MMULT($P2172:$AA2172, Documentation!E$39:E$50) + Documentation!E$51), "")</f>
        <v/>
      </c>
      <c r="AD2172" s="4" t="str">
        <f>IF($O2172 = TRUE, EXP(MMULT($P2172:$AA2172, Documentation!F$39:F$50) + Documentation!F$51), "")</f>
        <v/>
      </c>
      <c r="AE2172" s="4" t="str">
        <f>IF($O2172 = TRUE, EXP(MMULT($P2172:$AA2172, Documentation!G$39:G$50) + Documentation!G$51), "")</f>
        <v/>
      </c>
      <c r="AF2172" s="14" t="str">
        <f>IF($O2172 = TRUE, EXP(MMULT($P2172:$AA2172, Documentation!H$39:H$50) + Documentation!H$51), "")</f>
        <v/>
      </c>
      <c r="AG2172" s="30" t="str">
        <f t="shared" si="456"/>
        <v/>
      </c>
      <c r="AH2172" s="28" t="str">
        <f t="shared" si="457"/>
        <v/>
      </c>
      <c r="AI2172" s="28" t="str">
        <f t="shared" si="458"/>
        <v/>
      </c>
      <c r="AJ2172" s="28" t="str">
        <f t="shared" si="459"/>
        <v/>
      </c>
      <c r="AK2172" s="33" t="str">
        <f t="shared" si="460"/>
        <v/>
      </c>
      <c r="AL2172" s="11" t="str">
        <f t="shared" si="461"/>
        <v/>
      </c>
      <c r="AM2172" s="14" t="str">
        <f>IF($O2172 = TRUE, INDEX(Documentation!$M$9:$M$13, $AL2172, 1), "")</f>
        <v/>
      </c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</row>
    <row r="2173" spans="1:64" x14ac:dyDescent="0.2">
      <c r="A2173" s="1"/>
      <c r="B2173" s="11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14"/>
      <c r="O2173" s="25" t="str">
        <f t="shared" si="455"/>
        <v/>
      </c>
      <c r="P2173" s="11" t="str">
        <f>IF($O2173 = TRUE, IF(ISBLANK(C2173), "", INDEX('Individual UI'!$E$6:$H$6,1,C2173)), "")</f>
        <v/>
      </c>
      <c r="Q2173" s="4" t="str">
        <f>IF($O2173 = TRUE, IF(ISBLANK(D2173), "", INDEX('Individual UI'!$E$6:$H$6,1,D2173)), "")</f>
        <v/>
      </c>
      <c r="R2173" s="4" t="str">
        <f>IF($O2173 = TRUE, IF(ISBLANK(E2173), "", INDEX('Individual UI'!$E$6:$H$6,1,E2173)), "")</f>
        <v/>
      </c>
      <c r="S2173" s="4" t="str">
        <f>IF($O2173 = TRUE, IF(ISBLANK(F2173), "", INDEX('Individual UI'!$E$6:$H$6,1,F2173)), "")</f>
        <v/>
      </c>
      <c r="T2173" s="4" t="str">
        <f>IF($O2173 = TRUE, IF(ISBLANK(G2173), "", INDEX('Individual UI'!$E$6:$H$6,1,G2173)), "")</f>
        <v/>
      </c>
      <c r="U2173" s="4" t="str">
        <f>IF($O2173 = TRUE, IF(ISBLANK(H2173), "", INDEX('Individual UI'!$E$6:$H$6,1,H2173)), "")</f>
        <v/>
      </c>
      <c r="V2173" s="4" t="str">
        <f>IF($O2173 = TRUE, IF(ISBLANK(I2173), "", INDEX('Individual UI'!$E$6:$H$6,1,I2173)), "")</f>
        <v/>
      </c>
      <c r="W2173" s="4" t="str">
        <f>IF($O2173 = TRUE, IF(ISBLANK(J2173), "", INDEX('Individual UI'!$E$6:$H$6,1,J2173)), "")</f>
        <v/>
      </c>
      <c r="X2173" s="4" t="str">
        <f>IF($O2173 = TRUE, IF(ISBLANK(K2173), "", INDEX('Individual UI'!$E$6:$H$6,1,K2173)), "")</f>
        <v/>
      </c>
      <c r="Y2173" s="4" t="str">
        <f>IF($O2173 = TRUE, IF(ISBLANK(L2173), "", INDEX('Individual UI'!$E$6:$H$6,1,L2173)), "")</f>
        <v/>
      </c>
      <c r="Z2173" s="4" t="str">
        <f>IF($O2173 = TRUE, IF(ISBLANK(M2173), "", INDEX('Individual UI'!$E$6:$H$6,1,M2173)), "")</f>
        <v/>
      </c>
      <c r="AA2173" s="14" t="str">
        <f>IF($O2173 = TRUE, IF(ISBLANK(N2173), "", INDEX('Individual UI'!$E$6:$H$6,1,N2173)), "")</f>
        <v/>
      </c>
      <c r="AB2173" s="11" t="str">
        <f>IF($O2173 = TRUE, EXP(MMULT($P2173:$AA2173, Documentation!D$39:D$50) + Documentation!D$51), "")</f>
        <v/>
      </c>
      <c r="AC2173" s="4" t="str">
        <f>IF($O2173 = TRUE, EXP(MMULT($P2173:$AA2173, Documentation!E$39:E$50) + Documentation!E$51), "")</f>
        <v/>
      </c>
      <c r="AD2173" s="4" t="str">
        <f>IF($O2173 = TRUE, EXP(MMULT($P2173:$AA2173, Documentation!F$39:F$50) + Documentation!F$51), "")</f>
        <v/>
      </c>
      <c r="AE2173" s="4" t="str">
        <f>IF($O2173 = TRUE, EXP(MMULT($P2173:$AA2173, Documentation!G$39:G$50) + Documentation!G$51), "")</f>
        <v/>
      </c>
      <c r="AF2173" s="14" t="str">
        <f>IF($O2173 = TRUE, EXP(MMULT($P2173:$AA2173, Documentation!H$39:H$50) + Documentation!H$51), "")</f>
        <v/>
      </c>
      <c r="AG2173" s="30" t="str">
        <f t="shared" si="456"/>
        <v/>
      </c>
      <c r="AH2173" s="28" t="str">
        <f t="shared" si="457"/>
        <v/>
      </c>
      <c r="AI2173" s="28" t="str">
        <f t="shared" si="458"/>
        <v/>
      </c>
      <c r="AJ2173" s="28" t="str">
        <f t="shared" si="459"/>
        <v/>
      </c>
      <c r="AK2173" s="33" t="str">
        <f t="shared" si="460"/>
        <v/>
      </c>
      <c r="AL2173" s="11" t="str">
        <f t="shared" si="461"/>
        <v/>
      </c>
      <c r="AM2173" s="14" t="str">
        <f>IF($O2173 = TRUE, INDEX(Documentation!$M$9:$M$13, $AL2173, 1), "")</f>
        <v/>
      </c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</row>
    <row r="2174" spans="1:64" x14ac:dyDescent="0.2">
      <c r="A2174" s="1"/>
      <c r="B2174" s="11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14"/>
      <c r="O2174" s="25" t="str">
        <f t="shared" si="455"/>
        <v/>
      </c>
      <c r="P2174" s="11" t="str">
        <f>IF($O2174 = TRUE, IF(ISBLANK(C2174), "", INDEX('Individual UI'!$E$6:$H$6,1,C2174)), "")</f>
        <v/>
      </c>
      <c r="Q2174" s="4" t="str">
        <f>IF($O2174 = TRUE, IF(ISBLANK(D2174), "", INDEX('Individual UI'!$E$6:$H$6,1,D2174)), "")</f>
        <v/>
      </c>
      <c r="R2174" s="4" t="str">
        <f>IF($O2174 = TRUE, IF(ISBLANK(E2174), "", INDEX('Individual UI'!$E$6:$H$6,1,E2174)), "")</f>
        <v/>
      </c>
      <c r="S2174" s="4" t="str">
        <f>IF($O2174 = TRUE, IF(ISBLANK(F2174), "", INDEX('Individual UI'!$E$6:$H$6,1,F2174)), "")</f>
        <v/>
      </c>
      <c r="T2174" s="4" t="str">
        <f>IF($O2174 = TRUE, IF(ISBLANK(G2174), "", INDEX('Individual UI'!$E$6:$H$6,1,G2174)), "")</f>
        <v/>
      </c>
      <c r="U2174" s="4" t="str">
        <f>IF($O2174 = TRUE, IF(ISBLANK(H2174), "", INDEX('Individual UI'!$E$6:$H$6,1,H2174)), "")</f>
        <v/>
      </c>
      <c r="V2174" s="4" t="str">
        <f>IF($O2174 = TRUE, IF(ISBLANK(I2174), "", INDEX('Individual UI'!$E$6:$H$6,1,I2174)), "")</f>
        <v/>
      </c>
      <c r="W2174" s="4" t="str">
        <f>IF($O2174 = TRUE, IF(ISBLANK(J2174), "", INDEX('Individual UI'!$E$6:$H$6,1,J2174)), "")</f>
        <v/>
      </c>
      <c r="X2174" s="4" t="str">
        <f>IF($O2174 = TRUE, IF(ISBLANK(K2174), "", INDEX('Individual UI'!$E$6:$H$6,1,K2174)), "")</f>
        <v/>
      </c>
      <c r="Y2174" s="4" t="str">
        <f>IF($O2174 = TRUE, IF(ISBLANK(L2174), "", INDEX('Individual UI'!$E$6:$H$6,1,L2174)), "")</f>
        <v/>
      </c>
      <c r="Z2174" s="4" t="str">
        <f>IF($O2174 = TRUE, IF(ISBLANK(M2174), "", INDEX('Individual UI'!$E$6:$H$6,1,M2174)), "")</f>
        <v/>
      </c>
      <c r="AA2174" s="14" t="str">
        <f>IF($O2174 = TRUE, IF(ISBLANK(N2174), "", INDEX('Individual UI'!$E$6:$H$6,1,N2174)), "")</f>
        <v/>
      </c>
      <c r="AB2174" s="11" t="str">
        <f>IF($O2174 = TRUE, EXP(MMULT($P2174:$AA2174, Documentation!D$39:D$50) + Documentation!D$51), "")</f>
        <v/>
      </c>
      <c r="AC2174" s="4" t="str">
        <f>IF($O2174 = TRUE, EXP(MMULT($P2174:$AA2174, Documentation!E$39:E$50) + Documentation!E$51), "")</f>
        <v/>
      </c>
      <c r="AD2174" s="4" t="str">
        <f>IF($O2174 = TRUE, EXP(MMULT($P2174:$AA2174, Documentation!F$39:F$50) + Documentation!F$51), "")</f>
        <v/>
      </c>
      <c r="AE2174" s="4" t="str">
        <f>IF($O2174 = TRUE, EXP(MMULT($P2174:$AA2174, Documentation!G$39:G$50) + Documentation!G$51), "")</f>
        <v/>
      </c>
      <c r="AF2174" s="14" t="str">
        <f>IF($O2174 = TRUE, EXP(MMULT($P2174:$AA2174, Documentation!H$39:H$50) + Documentation!H$51), "")</f>
        <v/>
      </c>
      <c r="AG2174" s="30" t="str">
        <f t="shared" si="456"/>
        <v/>
      </c>
      <c r="AH2174" s="28" t="str">
        <f t="shared" si="457"/>
        <v/>
      </c>
      <c r="AI2174" s="28" t="str">
        <f t="shared" si="458"/>
        <v/>
      </c>
      <c r="AJ2174" s="28" t="str">
        <f t="shared" si="459"/>
        <v/>
      </c>
      <c r="AK2174" s="33" t="str">
        <f t="shared" si="460"/>
        <v/>
      </c>
      <c r="AL2174" s="11" t="str">
        <f t="shared" si="461"/>
        <v/>
      </c>
      <c r="AM2174" s="14" t="str">
        <f>IF($O2174 = TRUE, INDEX(Documentation!$M$9:$M$13, $AL2174, 1), "")</f>
        <v/>
      </c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</row>
    <row r="2175" spans="1:64" x14ac:dyDescent="0.2">
      <c r="A2175" s="1"/>
      <c r="B2175" s="11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14"/>
      <c r="O2175" s="25" t="str">
        <f t="shared" si="455"/>
        <v/>
      </c>
      <c r="P2175" s="11" t="str">
        <f>IF($O2175 = TRUE, IF(ISBLANK(C2175), "", INDEX('Individual UI'!$E$6:$H$6,1,C2175)), "")</f>
        <v/>
      </c>
      <c r="Q2175" s="4" t="str">
        <f>IF($O2175 = TRUE, IF(ISBLANK(D2175), "", INDEX('Individual UI'!$E$6:$H$6,1,D2175)), "")</f>
        <v/>
      </c>
      <c r="R2175" s="4" t="str">
        <f>IF($O2175 = TRUE, IF(ISBLANK(E2175), "", INDEX('Individual UI'!$E$6:$H$6,1,E2175)), "")</f>
        <v/>
      </c>
      <c r="S2175" s="4" t="str">
        <f>IF($O2175 = TRUE, IF(ISBLANK(F2175), "", INDEX('Individual UI'!$E$6:$H$6,1,F2175)), "")</f>
        <v/>
      </c>
      <c r="T2175" s="4" t="str">
        <f>IF($O2175 = TRUE, IF(ISBLANK(G2175), "", INDEX('Individual UI'!$E$6:$H$6,1,G2175)), "")</f>
        <v/>
      </c>
      <c r="U2175" s="4" t="str">
        <f>IF($O2175 = TRUE, IF(ISBLANK(H2175), "", INDEX('Individual UI'!$E$6:$H$6,1,H2175)), "")</f>
        <v/>
      </c>
      <c r="V2175" s="4" t="str">
        <f>IF($O2175 = TRUE, IF(ISBLANK(I2175), "", INDEX('Individual UI'!$E$6:$H$6,1,I2175)), "")</f>
        <v/>
      </c>
      <c r="W2175" s="4" t="str">
        <f>IF($O2175 = TRUE, IF(ISBLANK(J2175), "", INDEX('Individual UI'!$E$6:$H$6,1,J2175)), "")</f>
        <v/>
      </c>
      <c r="X2175" s="4" t="str">
        <f>IF($O2175 = TRUE, IF(ISBLANK(K2175), "", INDEX('Individual UI'!$E$6:$H$6,1,K2175)), "")</f>
        <v/>
      </c>
      <c r="Y2175" s="4" t="str">
        <f>IF($O2175 = TRUE, IF(ISBLANK(L2175), "", INDEX('Individual UI'!$E$6:$H$6,1,L2175)), "")</f>
        <v/>
      </c>
      <c r="Z2175" s="4" t="str">
        <f>IF($O2175 = TRUE, IF(ISBLANK(M2175), "", INDEX('Individual UI'!$E$6:$H$6,1,M2175)), "")</f>
        <v/>
      </c>
      <c r="AA2175" s="14" t="str">
        <f>IF($O2175 = TRUE, IF(ISBLANK(N2175), "", INDEX('Individual UI'!$E$6:$H$6,1,N2175)), "")</f>
        <v/>
      </c>
      <c r="AB2175" s="11" t="str">
        <f>IF($O2175 = TRUE, EXP(MMULT($P2175:$AA2175, Documentation!D$39:D$50) + Documentation!D$51), "")</f>
        <v/>
      </c>
      <c r="AC2175" s="4" t="str">
        <f>IF($O2175 = TRUE, EXP(MMULT($P2175:$AA2175, Documentation!E$39:E$50) + Documentation!E$51), "")</f>
        <v/>
      </c>
      <c r="AD2175" s="4" t="str">
        <f>IF($O2175 = TRUE, EXP(MMULT($P2175:$AA2175, Documentation!F$39:F$50) + Documentation!F$51), "")</f>
        <v/>
      </c>
      <c r="AE2175" s="4" t="str">
        <f>IF($O2175 = TRUE, EXP(MMULT($P2175:$AA2175, Documentation!G$39:G$50) + Documentation!G$51), "")</f>
        <v/>
      </c>
      <c r="AF2175" s="14" t="str">
        <f>IF($O2175 = TRUE, EXP(MMULT($P2175:$AA2175, Documentation!H$39:H$50) + Documentation!H$51), "")</f>
        <v/>
      </c>
      <c r="AG2175" s="30" t="str">
        <f t="shared" si="456"/>
        <v/>
      </c>
      <c r="AH2175" s="28" t="str">
        <f t="shared" si="457"/>
        <v/>
      </c>
      <c r="AI2175" s="28" t="str">
        <f t="shared" si="458"/>
        <v/>
      </c>
      <c r="AJ2175" s="28" t="str">
        <f t="shared" si="459"/>
        <v/>
      </c>
      <c r="AK2175" s="33" t="str">
        <f t="shared" si="460"/>
        <v/>
      </c>
      <c r="AL2175" s="11" t="str">
        <f t="shared" si="461"/>
        <v/>
      </c>
      <c r="AM2175" s="14" t="str">
        <f>IF($O2175 = TRUE, INDEX(Documentation!$M$9:$M$13, $AL2175, 1), "")</f>
        <v/>
      </c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</row>
    <row r="2176" spans="1:64" x14ac:dyDescent="0.2">
      <c r="A2176" s="1"/>
      <c r="B2176" s="11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14"/>
      <c r="O2176" s="25" t="str">
        <f t="shared" si="455"/>
        <v/>
      </c>
      <c r="P2176" s="11" t="str">
        <f>IF($O2176 = TRUE, IF(ISBLANK(C2176), "", INDEX('Individual UI'!$E$6:$H$6,1,C2176)), "")</f>
        <v/>
      </c>
      <c r="Q2176" s="4" t="str">
        <f>IF($O2176 = TRUE, IF(ISBLANK(D2176), "", INDEX('Individual UI'!$E$6:$H$6,1,D2176)), "")</f>
        <v/>
      </c>
      <c r="R2176" s="4" t="str">
        <f>IF($O2176 = TRUE, IF(ISBLANK(E2176), "", INDEX('Individual UI'!$E$6:$H$6,1,E2176)), "")</f>
        <v/>
      </c>
      <c r="S2176" s="4" t="str">
        <f>IF($O2176 = TRUE, IF(ISBLANK(F2176), "", INDEX('Individual UI'!$E$6:$H$6,1,F2176)), "")</f>
        <v/>
      </c>
      <c r="T2176" s="4" t="str">
        <f>IF($O2176 = TRUE, IF(ISBLANK(G2176), "", INDEX('Individual UI'!$E$6:$H$6,1,G2176)), "")</f>
        <v/>
      </c>
      <c r="U2176" s="4" t="str">
        <f>IF($O2176 = TRUE, IF(ISBLANK(H2176), "", INDEX('Individual UI'!$E$6:$H$6,1,H2176)), "")</f>
        <v/>
      </c>
      <c r="V2176" s="4" t="str">
        <f>IF($O2176 = TRUE, IF(ISBLANK(I2176), "", INDEX('Individual UI'!$E$6:$H$6,1,I2176)), "")</f>
        <v/>
      </c>
      <c r="W2176" s="4" t="str">
        <f>IF($O2176 = TRUE, IF(ISBLANK(J2176), "", INDEX('Individual UI'!$E$6:$H$6,1,J2176)), "")</f>
        <v/>
      </c>
      <c r="X2176" s="4" t="str">
        <f>IF($O2176 = TRUE, IF(ISBLANK(K2176), "", INDEX('Individual UI'!$E$6:$H$6,1,K2176)), "")</f>
        <v/>
      </c>
      <c r="Y2176" s="4" t="str">
        <f>IF($O2176 = TRUE, IF(ISBLANK(L2176), "", INDEX('Individual UI'!$E$6:$H$6,1,L2176)), "")</f>
        <v/>
      </c>
      <c r="Z2176" s="4" t="str">
        <f>IF($O2176 = TRUE, IF(ISBLANK(M2176), "", INDEX('Individual UI'!$E$6:$H$6,1,M2176)), "")</f>
        <v/>
      </c>
      <c r="AA2176" s="14" t="str">
        <f>IF($O2176 = TRUE, IF(ISBLANK(N2176), "", INDEX('Individual UI'!$E$6:$H$6,1,N2176)), "")</f>
        <v/>
      </c>
      <c r="AB2176" s="11" t="str">
        <f>IF($O2176 = TRUE, EXP(MMULT($P2176:$AA2176, Documentation!D$39:D$50) + Documentation!D$51), "")</f>
        <v/>
      </c>
      <c r="AC2176" s="4" t="str">
        <f>IF($O2176 = TRUE, EXP(MMULT($P2176:$AA2176, Documentation!E$39:E$50) + Documentation!E$51), "")</f>
        <v/>
      </c>
      <c r="AD2176" s="4" t="str">
        <f>IF($O2176 = TRUE, EXP(MMULT($P2176:$AA2176, Documentation!F$39:F$50) + Documentation!F$51), "")</f>
        <v/>
      </c>
      <c r="AE2176" s="4" t="str">
        <f>IF($O2176 = TRUE, EXP(MMULT($P2176:$AA2176, Documentation!G$39:G$50) + Documentation!G$51), "")</f>
        <v/>
      </c>
      <c r="AF2176" s="14" t="str">
        <f>IF($O2176 = TRUE, EXP(MMULT($P2176:$AA2176, Documentation!H$39:H$50) + Documentation!H$51), "")</f>
        <v/>
      </c>
      <c r="AG2176" s="30" t="str">
        <f t="shared" si="456"/>
        <v/>
      </c>
      <c r="AH2176" s="28" t="str">
        <f t="shared" si="457"/>
        <v/>
      </c>
      <c r="AI2176" s="28" t="str">
        <f t="shared" si="458"/>
        <v/>
      </c>
      <c r="AJ2176" s="28" t="str">
        <f t="shared" si="459"/>
        <v/>
      </c>
      <c r="AK2176" s="33" t="str">
        <f t="shared" si="460"/>
        <v/>
      </c>
      <c r="AL2176" s="11" t="str">
        <f t="shared" si="461"/>
        <v/>
      </c>
      <c r="AM2176" s="14" t="str">
        <f>IF($O2176 = TRUE, INDEX(Documentation!$M$9:$M$13, $AL2176, 1), "")</f>
        <v/>
      </c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</row>
    <row r="2177" spans="1:64" x14ac:dyDescent="0.2">
      <c r="A2177" s="1"/>
      <c r="B2177" s="11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14"/>
      <c r="O2177" s="25" t="str">
        <f t="shared" si="455"/>
        <v/>
      </c>
      <c r="P2177" s="11" t="str">
        <f>IF($O2177 = TRUE, IF(ISBLANK(C2177), "", INDEX('Individual UI'!$E$6:$H$6,1,C2177)), "")</f>
        <v/>
      </c>
      <c r="Q2177" s="4" t="str">
        <f>IF($O2177 = TRUE, IF(ISBLANK(D2177), "", INDEX('Individual UI'!$E$6:$H$6,1,D2177)), "")</f>
        <v/>
      </c>
      <c r="R2177" s="4" t="str">
        <f>IF($O2177 = TRUE, IF(ISBLANK(E2177), "", INDEX('Individual UI'!$E$6:$H$6,1,E2177)), "")</f>
        <v/>
      </c>
      <c r="S2177" s="4" t="str">
        <f>IF($O2177 = TRUE, IF(ISBLANK(F2177), "", INDEX('Individual UI'!$E$6:$H$6,1,F2177)), "")</f>
        <v/>
      </c>
      <c r="T2177" s="4" t="str">
        <f>IF($O2177 = TRUE, IF(ISBLANK(G2177), "", INDEX('Individual UI'!$E$6:$H$6,1,G2177)), "")</f>
        <v/>
      </c>
      <c r="U2177" s="4" t="str">
        <f>IF($O2177 = TRUE, IF(ISBLANK(H2177), "", INDEX('Individual UI'!$E$6:$H$6,1,H2177)), "")</f>
        <v/>
      </c>
      <c r="V2177" s="4" t="str">
        <f>IF($O2177 = TRUE, IF(ISBLANK(I2177), "", INDEX('Individual UI'!$E$6:$H$6,1,I2177)), "")</f>
        <v/>
      </c>
      <c r="W2177" s="4" t="str">
        <f>IF($O2177 = TRUE, IF(ISBLANK(J2177), "", INDEX('Individual UI'!$E$6:$H$6,1,J2177)), "")</f>
        <v/>
      </c>
      <c r="X2177" s="4" t="str">
        <f>IF($O2177 = TRUE, IF(ISBLANK(K2177), "", INDEX('Individual UI'!$E$6:$H$6,1,K2177)), "")</f>
        <v/>
      </c>
      <c r="Y2177" s="4" t="str">
        <f>IF($O2177 = TRUE, IF(ISBLANK(L2177), "", INDEX('Individual UI'!$E$6:$H$6,1,L2177)), "")</f>
        <v/>
      </c>
      <c r="Z2177" s="4" t="str">
        <f>IF($O2177 = TRUE, IF(ISBLANK(M2177), "", INDEX('Individual UI'!$E$6:$H$6,1,M2177)), "")</f>
        <v/>
      </c>
      <c r="AA2177" s="14" t="str">
        <f>IF($O2177 = TRUE, IF(ISBLANK(N2177), "", INDEX('Individual UI'!$E$6:$H$6,1,N2177)), "")</f>
        <v/>
      </c>
      <c r="AB2177" s="11" t="str">
        <f>IF($O2177 = TRUE, EXP(MMULT($P2177:$AA2177, Documentation!D$39:D$50) + Documentation!D$51), "")</f>
        <v/>
      </c>
      <c r="AC2177" s="4" t="str">
        <f>IF($O2177 = TRUE, EXP(MMULT($P2177:$AA2177, Documentation!E$39:E$50) + Documentation!E$51), "")</f>
        <v/>
      </c>
      <c r="AD2177" s="4" t="str">
        <f>IF($O2177 = TRUE, EXP(MMULT($P2177:$AA2177, Documentation!F$39:F$50) + Documentation!F$51), "")</f>
        <v/>
      </c>
      <c r="AE2177" s="4" t="str">
        <f>IF($O2177 = TRUE, EXP(MMULT($P2177:$AA2177, Documentation!G$39:G$50) + Documentation!G$51), "")</f>
        <v/>
      </c>
      <c r="AF2177" s="14" t="str">
        <f>IF($O2177 = TRUE, EXP(MMULT($P2177:$AA2177, Documentation!H$39:H$50) + Documentation!H$51), "")</f>
        <v/>
      </c>
      <c r="AG2177" s="30" t="str">
        <f t="shared" si="456"/>
        <v/>
      </c>
      <c r="AH2177" s="28" t="str">
        <f t="shared" si="457"/>
        <v/>
      </c>
      <c r="AI2177" s="28" t="str">
        <f t="shared" si="458"/>
        <v/>
      </c>
      <c r="AJ2177" s="28" t="str">
        <f t="shared" si="459"/>
        <v/>
      </c>
      <c r="AK2177" s="33" t="str">
        <f t="shared" si="460"/>
        <v/>
      </c>
      <c r="AL2177" s="11" t="str">
        <f t="shared" si="461"/>
        <v/>
      </c>
      <c r="AM2177" s="14" t="str">
        <f>IF($O2177 = TRUE, INDEX(Documentation!$M$9:$M$13, $AL2177, 1), "")</f>
        <v/>
      </c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</row>
    <row r="2178" spans="1:64" x14ac:dyDescent="0.2">
      <c r="A2178" s="1"/>
      <c r="B2178" s="11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14"/>
      <c r="O2178" s="25" t="str">
        <f t="shared" si="455"/>
        <v/>
      </c>
      <c r="P2178" s="11" t="str">
        <f>IF($O2178 = TRUE, IF(ISBLANK(C2178), "", INDEX('Individual UI'!$E$6:$H$6,1,C2178)), "")</f>
        <v/>
      </c>
      <c r="Q2178" s="4" t="str">
        <f>IF($O2178 = TRUE, IF(ISBLANK(D2178), "", INDEX('Individual UI'!$E$6:$H$6,1,D2178)), "")</f>
        <v/>
      </c>
      <c r="R2178" s="4" t="str">
        <f>IF($O2178 = TRUE, IF(ISBLANK(E2178), "", INDEX('Individual UI'!$E$6:$H$6,1,E2178)), "")</f>
        <v/>
      </c>
      <c r="S2178" s="4" t="str">
        <f>IF($O2178 = TRUE, IF(ISBLANK(F2178), "", INDEX('Individual UI'!$E$6:$H$6,1,F2178)), "")</f>
        <v/>
      </c>
      <c r="T2178" s="4" t="str">
        <f>IF($O2178 = TRUE, IF(ISBLANK(G2178), "", INDEX('Individual UI'!$E$6:$H$6,1,G2178)), "")</f>
        <v/>
      </c>
      <c r="U2178" s="4" t="str">
        <f>IF($O2178 = TRUE, IF(ISBLANK(H2178), "", INDEX('Individual UI'!$E$6:$H$6,1,H2178)), "")</f>
        <v/>
      </c>
      <c r="V2178" s="4" t="str">
        <f>IF($O2178 = TRUE, IF(ISBLANK(I2178), "", INDEX('Individual UI'!$E$6:$H$6,1,I2178)), "")</f>
        <v/>
      </c>
      <c r="W2178" s="4" t="str">
        <f>IF($O2178 = TRUE, IF(ISBLANK(J2178), "", INDEX('Individual UI'!$E$6:$H$6,1,J2178)), "")</f>
        <v/>
      </c>
      <c r="X2178" s="4" t="str">
        <f>IF($O2178 = TRUE, IF(ISBLANK(K2178), "", INDEX('Individual UI'!$E$6:$H$6,1,K2178)), "")</f>
        <v/>
      </c>
      <c r="Y2178" s="4" t="str">
        <f>IF($O2178 = TRUE, IF(ISBLANK(L2178), "", INDEX('Individual UI'!$E$6:$H$6,1,L2178)), "")</f>
        <v/>
      </c>
      <c r="Z2178" s="4" t="str">
        <f>IF($O2178 = TRUE, IF(ISBLANK(M2178), "", INDEX('Individual UI'!$E$6:$H$6,1,M2178)), "")</f>
        <v/>
      </c>
      <c r="AA2178" s="14" t="str">
        <f>IF($O2178 = TRUE, IF(ISBLANK(N2178), "", INDEX('Individual UI'!$E$6:$H$6,1,N2178)), "")</f>
        <v/>
      </c>
      <c r="AB2178" s="11" t="str">
        <f>IF($O2178 = TRUE, EXP(MMULT($P2178:$AA2178, Documentation!D$39:D$50) + Documentation!D$51), "")</f>
        <v/>
      </c>
      <c r="AC2178" s="4" t="str">
        <f>IF($O2178 = TRUE, EXP(MMULT($P2178:$AA2178, Documentation!E$39:E$50) + Documentation!E$51), "")</f>
        <v/>
      </c>
      <c r="AD2178" s="4" t="str">
        <f>IF($O2178 = TRUE, EXP(MMULT($P2178:$AA2178, Documentation!F$39:F$50) + Documentation!F$51), "")</f>
        <v/>
      </c>
      <c r="AE2178" s="4" t="str">
        <f>IF($O2178 = TRUE, EXP(MMULT($P2178:$AA2178, Documentation!G$39:G$50) + Documentation!G$51), "")</f>
        <v/>
      </c>
      <c r="AF2178" s="14" t="str">
        <f>IF($O2178 = TRUE, EXP(MMULT($P2178:$AA2178, Documentation!H$39:H$50) + Documentation!H$51), "")</f>
        <v/>
      </c>
      <c r="AG2178" s="30" t="str">
        <f t="shared" si="456"/>
        <v/>
      </c>
      <c r="AH2178" s="28" t="str">
        <f t="shared" si="457"/>
        <v/>
      </c>
      <c r="AI2178" s="28" t="str">
        <f t="shared" si="458"/>
        <v/>
      </c>
      <c r="AJ2178" s="28" t="str">
        <f t="shared" si="459"/>
        <v/>
      </c>
      <c r="AK2178" s="33" t="str">
        <f t="shared" si="460"/>
        <v/>
      </c>
      <c r="AL2178" s="11" t="str">
        <f t="shared" si="461"/>
        <v/>
      </c>
      <c r="AM2178" s="14" t="str">
        <f>IF($O2178 = TRUE, INDEX(Documentation!$M$9:$M$13, $AL2178, 1), "")</f>
        <v/>
      </c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</row>
    <row r="2179" spans="1:64" x14ac:dyDescent="0.2">
      <c r="A2179" s="1"/>
      <c r="B2179" s="11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14"/>
      <c r="O2179" s="25" t="str">
        <f t="shared" si="455"/>
        <v/>
      </c>
      <c r="P2179" s="11" t="str">
        <f>IF($O2179 = TRUE, IF(ISBLANK(C2179), "", INDEX('Individual UI'!$E$6:$H$6,1,C2179)), "")</f>
        <v/>
      </c>
      <c r="Q2179" s="4" t="str">
        <f>IF($O2179 = TRUE, IF(ISBLANK(D2179), "", INDEX('Individual UI'!$E$6:$H$6,1,D2179)), "")</f>
        <v/>
      </c>
      <c r="R2179" s="4" t="str">
        <f>IF($O2179 = TRUE, IF(ISBLANK(E2179), "", INDEX('Individual UI'!$E$6:$H$6,1,E2179)), "")</f>
        <v/>
      </c>
      <c r="S2179" s="4" t="str">
        <f>IF($O2179 = TRUE, IF(ISBLANK(F2179), "", INDEX('Individual UI'!$E$6:$H$6,1,F2179)), "")</f>
        <v/>
      </c>
      <c r="T2179" s="4" t="str">
        <f>IF($O2179 = TRUE, IF(ISBLANK(G2179), "", INDEX('Individual UI'!$E$6:$H$6,1,G2179)), "")</f>
        <v/>
      </c>
      <c r="U2179" s="4" t="str">
        <f>IF($O2179 = TRUE, IF(ISBLANK(H2179), "", INDEX('Individual UI'!$E$6:$H$6,1,H2179)), "")</f>
        <v/>
      </c>
      <c r="V2179" s="4" t="str">
        <f>IF($O2179 = TRUE, IF(ISBLANK(I2179), "", INDEX('Individual UI'!$E$6:$H$6,1,I2179)), "")</f>
        <v/>
      </c>
      <c r="W2179" s="4" t="str">
        <f>IF($O2179 = TRUE, IF(ISBLANK(J2179), "", INDEX('Individual UI'!$E$6:$H$6,1,J2179)), "")</f>
        <v/>
      </c>
      <c r="X2179" s="4" t="str">
        <f>IF($O2179 = TRUE, IF(ISBLANK(K2179), "", INDEX('Individual UI'!$E$6:$H$6,1,K2179)), "")</f>
        <v/>
      </c>
      <c r="Y2179" s="4" t="str">
        <f>IF($O2179 = TRUE, IF(ISBLANK(L2179), "", INDEX('Individual UI'!$E$6:$H$6,1,L2179)), "")</f>
        <v/>
      </c>
      <c r="Z2179" s="4" t="str">
        <f>IF($O2179 = TRUE, IF(ISBLANK(M2179), "", INDEX('Individual UI'!$E$6:$H$6,1,M2179)), "")</f>
        <v/>
      </c>
      <c r="AA2179" s="14" t="str">
        <f>IF($O2179 = TRUE, IF(ISBLANK(N2179), "", INDEX('Individual UI'!$E$6:$H$6,1,N2179)), "")</f>
        <v/>
      </c>
      <c r="AB2179" s="11" t="str">
        <f>IF($O2179 = TRUE, EXP(MMULT($P2179:$AA2179, Documentation!D$39:D$50) + Documentation!D$51), "")</f>
        <v/>
      </c>
      <c r="AC2179" s="4" t="str">
        <f>IF($O2179 = TRUE, EXP(MMULT($P2179:$AA2179, Documentation!E$39:E$50) + Documentation!E$51), "")</f>
        <v/>
      </c>
      <c r="AD2179" s="4" t="str">
        <f>IF($O2179 = TRUE, EXP(MMULT($P2179:$AA2179, Documentation!F$39:F$50) + Documentation!F$51), "")</f>
        <v/>
      </c>
      <c r="AE2179" s="4" t="str">
        <f>IF($O2179 = TRUE, EXP(MMULT($P2179:$AA2179, Documentation!G$39:G$50) + Documentation!G$51), "")</f>
        <v/>
      </c>
      <c r="AF2179" s="14" t="str">
        <f>IF($O2179 = TRUE, EXP(MMULT($P2179:$AA2179, Documentation!H$39:H$50) + Documentation!H$51), "")</f>
        <v/>
      </c>
      <c r="AG2179" s="30" t="str">
        <f t="shared" si="456"/>
        <v/>
      </c>
      <c r="AH2179" s="28" t="str">
        <f t="shared" si="457"/>
        <v/>
      </c>
      <c r="AI2179" s="28" t="str">
        <f t="shared" si="458"/>
        <v/>
      </c>
      <c r="AJ2179" s="28" t="str">
        <f t="shared" si="459"/>
        <v/>
      </c>
      <c r="AK2179" s="33" t="str">
        <f t="shared" si="460"/>
        <v/>
      </c>
      <c r="AL2179" s="11" t="str">
        <f t="shared" si="461"/>
        <v/>
      </c>
      <c r="AM2179" s="14" t="str">
        <f>IF($O2179 = TRUE, INDEX(Documentation!$M$9:$M$13, $AL2179, 1), "")</f>
        <v/>
      </c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</row>
    <row r="2180" spans="1:64" x14ac:dyDescent="0.2">
      <c r="A2180" s="1"/>
      <c r="B2180" s="11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14"/>
      <c r="O2180" s="25" t="str">
        <f t="shared" si="455"/>
        <v/>
      </c>
      <c r="P2180" s="11" t="str">
        <f>IF($O2180 = TRUE, IF(ISBLANK(C2180), "", INDEX('Individual UI'!$E$6:$H$6,1,C2180)), "")</f>
        <v/>
      </c>
      <c r="Q2180" s="4" t="str">
        <f>IF($O2180 = TRUE, IF(ISBLANK(D2180), "", INDEX('Individual UI'!$E$6:$H$6,1,D2180)), "")</f>
        <v/>
      </c>
      <c r="R2180" s="4" t="str">
        <f>IF($O2180 = TRUE, IF(ISBLANK(E2180), "", INDEX('Individual UI'!$E$6:$H$6,1,E2180)), "")</f>
        <v/>
      </c>
      <c r="S2180" s="4" t="str">
        <f>IF($O2180 = TRUE, IF(ISBLANK(F2180), "", INDEX('Individual UI'!$E$6:$H$6,1,F2180)), "")</f>
        <v/>
      </c>
      <c r="T2180" s="4" t="str">
        <f>IF($O2180 = TRUE, IF(ISBLANK(G2180), "", INDEX('Individual UI'!$E$6:$H$6,1,G2180)), "")</f>
        <v/>
      </c>
      <c r="U2180" s="4" t="str">
        <f>IF($O2180 = TRUE, IF(ISBLANK(H2180), "", INDEX('Individual UI'!$E$6:$H$6,1,H2180)), "")</f>
        <v/>
      </c>
      <c r="V2180" s="4" t="str">
        <f>IF($O2180 = TRUE, IF(ISBLANK(I2180), "", INDEX('Individual UI'!$E$6:$H$6,1,I2180)), "")</f>
        <v/>
      </c>
      <c r="W2180" s="4" t="str">
        <f>IF($O2180 = TRUE, IF(ISBLANK(J2180), "", INDEX('Individual UI'!$E$6:$H$6,1,J2180)), "")</f>
        <v/>
      </c>
      <c r="X2180" s="4" t="str">
        <f>IF($O2180 = TRUE, IF(ISBLANK(K2180), "", INDEX('Individual UI'!$E$6:$H$6,1,K2180)), "")</f>
        <v/>
      </c>
      <c r="Y2180" s="4" t="str">
        <f>IF($O2180 = TRUE, IF(ISBLANK(L2180), "", INDEX('Individual UI'!$E$6:$H$6,1,L2180)), "")</f>
        <v/>
      </c>
      <c r="Z2180" s="4" t="str">
        <f>IF($O2180 = TRUE, IF(ISBLANK(M2180), "", INDEX('Individual UI'!$E$6:$H$6,1,M2180)), "")</f>
        <v/>
      </c>
      <c r="AA2180" s="14" t="str">
        <f>IF($O2180 = TRUE, IF(ISBLANK(N2180), "", INDEX('Individual UI'!$E$6:$H$6,1,N2180)), "")</f>
        <v/>
      </c>
      <c r="AB2180" s="11" t="str">
        <f>IF($O2180 = TRUE, EXP(MMULT($P2180:$AA2180, Documentation!D$39:D$50) + Documentation!D$51), "")</f>
        <v/>
      </c>
      <c r="AC2180" s="4" t="str">
        <f>IF($O2180 = TRUE, EXP(MMULT($P2180:$AA2180, Documentation!E$39:E$50) + Documentation!E$51), "")</f>
        <v/>
      </c>
      <c r="AD2180" s="4" t="str">
        <f>IF($O2180 = TRUE, EXP(MMULT($P2180:$AA2180, Documentation!F$39:F$50) + Documentation!F$51), "")</f>
        <v/>
      </c>
      <c r="AE2180" s="4" t="str">
        <f>IF($O2180 = TRUE, EXP(MMULT($P2180:$AA2180, Documentation!G$39:G$50) + Documentation!G$51), "")</f>
        <v/>
      </c>
      <c r="AF2180" s="14" t="str">
        <f>IF($O2180 = TRUE, EXP(MMULT($P2180:$AA2180, Documentation!H$39:H$50) + Documentation!H$51), "")</f>
        <v/>
      </c>
      <c r="AG2180" s="30" t="str">
        <f t="shared" si="456"/>
        <v/>
      </c>
      <c r="AH2180" s="28" t="str">
        <f t="shared" si="457"/>
        <v/>
      </c>
      <c r="AI2180" s="28" t="str">
        <f t="shared" si="458"/>
        <v/>
      </c>
      <c r="AJ2180" s="28" t="str">
        <f t="shared" si="459"/>
        <v/>
      </c>
      <c r="AK2180" s="33" t="str">
        <f t="shared" si="460"/>
        <v/>
      </c>
      <c r="AL2180" s="11" t="str">
        <f t="shared" si="461"/>
        <v/>
      </c>
      <c r="AM2180" s="14" t="str">
        <f>IF($O2180 = TRUE, INDEX(Documentation!$M$9:$M$13, $AL2180, 1), "")</f>
        <v/>
      </c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</row>
    <row r="2181" spans="1:64" x14ac:dyDescent="0.2">
      <c r="A2181" s="1"/>
      <c r="B2181" s="11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14"/>
      <c r="O2181" s="25" t="str">
        <f t="shared" si="455"/>
        <v/>
      </c>
      <c r="P2181" s="11" t="str">
        <f>IF($O2181 = TRUE, IF(ISBLANK(C2181), "", INDEX('Individual UI'!$E$6:$H$6,1,C2181)), "")</f>
        <v/>
      </c>
      <c r="Q2181" s="4" t="str">
        <f>IF($O2181 = TRUE, IF(ISBLANK(D2181), "", INDEX('Individual UI'!$E$6:$H$6,1,D2181)), "")</f>
        <v/>
      </c>
      <c r="R2181" s="4" t="str">
        <f>IF($O2181 = TRUE, IF(ISBLANK(E2181), "", INDEX('Individual UI'!$E$6:$H$6,1,E2181)), "")</f>
        <v/>
      </c>
      <c r="S2181" s="4" t="str">
        <f>IF($O2181 = TRUE, IF(ISBLANK(F2181), "", INDEX('Individual UI'!$E$6:$H$6,1,F2181)), "")</f>
        <v/>
      </c>
      <c r="T2181" s="4" t="str">
        <f>IF($O2181 = TRUE, IF(ISBLANK(G2181), "", INDEX('Individual UI'!$E$6:$H$6,1,G2181)), "")</f>
        <v/>
      </c>
      <c r="U2181" s="4" t="str">
        <f>IF($O2181 = TRUE, IF(ISBLANK(H2181), "", INDEX('Individual UI'!$E$6:$H$6,1,H2181)), "")</f>
        <v/>
      </c>
      <c r="V2181" s="4" t="str">
        <f>IF($O2181 = TRUE, IF(ISBLANK(I2181), "", INDEX('Individual UI'!$E$6:$H$6,1,I2181)), "")</f>
        <v/>
      </c>
      <c r="W2181" s="4" t="str">
        <f>IF($O2181 = TRUE, IF(ISBLANK(J2181), "", INDEX('Individual UI'!$E$6:$H$6,1,J2181)), "")</f>
        <v/>
      </c>
      <c r="X2181" s="4" t="str">
        <f>IF($O2181 = TRUE, IF(ISBLANK(K2181), "", INDEX('Individual UI'!$E$6:$H$6,1,K2181)), "")</f>
        <v/>
      </c>
      <c r="Y2181" s="4" t="str">
        <f>IF($O2181 = TRUE, IF(ISBLANK(L2181), "", INDEX('Individual UI'!$E$6:$H$6,1,L2181)), "")</f>
        <v/>
      </c>
      <c r="Z2181" s="4" t="str">
        <f>IF($O2181 = TRUE, IF(ISBLANK(M2181), "", INDEX('Individual UI'!$E$6:$H$6,1,M2181)), "")</f>
        <v/>
      </c>
      <c r="AA2181" s="14" t="str">
        <f>IF($O2181 = TRUE, IF(ISBLANK(N2181), "", INDEX('Individual UI'!$E$6:$H$6,1,N2181)), "")</f>
        <v/>
      </c>
      <c r="AB2181" s="11" t="str">
        <f>IF($O2181 = TRUE, EXP(MMULT($P2181:$AA2181, Documentation!D$39:D$50) + Documentation!D$51), "")</f>
        <v/>
      </c>
      <c r="AC2181" s="4" t="str">
        <f>IF($O2181 = TRUE, EXP(MMULT($P2181:$AA2181, Documentation!E$39:E$50) + Documentation!E$51), "")</f>
        <v/>
      </c>
      <c r="AD2181" s="4" t="str">
        <f>IF($O2181 = TRUE, EXP(MMULT($P2181:$AA2181, Documentation!F$39:F$50) + Documentation!F$51), "")</f>
        <v/>
      </c>
      <c r="AE2181" s="4" t="str">
        <f>IF($O2181 = TRUE, EXP(MMULT($P2181:$AA2181, Documentation!G$39:G$50) + Documentation!G$51), "")</f>
        <v/>
      </c>
      <c r="AF2181" s="14" t="str">
        <f>IF($O2181 = TRUE, EXP(MMULT($P2181:$AA2181, Documentation!H$39:H$50) + Documentation!H$51), "")</f>
        <v/>
      </c>
      <c r="AG2181" s="30" t="str">
        <f t="shared" si="456"/>
        <v/>
      </c>
      <c r="AH2181" s="28" t="str">
        <f t="shared" si="457"/>
        <v/>
      </c>
      <c r="AI2181" s="28" t="str">
        <f t="shared" si="458"/>
        <v/>
      </c>
      <c r="AJ2181" s="28" t="str">
        <f t="shared" si="459"/>
        <v/>
      </c>
      <c r="AK2181" s="33" t="str">
        <f t="shared" si="460"/>
        <v/>
      </c>
      <c r="AL2181" s="11" t="str">
        <f t="shared" si="461"/>
        <v/>
      </c>
      <c r="AM2181" s="14" t="str">
        <f>IF($O2181 = TRUE, INDEX(Documentation!$M$9:$M$13, $AL2181, 1), "")</f>
        <v/>
      </c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</row>
    <row r="2182" spans="1:64" x14ac:dyDescent="0.2">
      <c r="A2182" s="1"/>
      <c r="B2182" s="11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14"/>
      <c r="O2182" s="25" t="str">
        <f t="shared" si="455"/>
        <v/>
      </c>
      <c r="P2182" s="11" t="str">
        <f>IF($O2182 = TRUE, IF(ISBLANK(C2182), "", INDEX('Individual UI'!$E$6:$H$6,1,C2182)), "")</f>
        <v/>
      </c>
      <c r="Q2182" s="4" t="str">
        <f>IF($O2182 = TRUE, IF(ISBLANK(D2182), "", INDEX('Individual UI'!$E$6:$H$6,1,D2182)), "")</f>
        <v/>
      </c>
      <c r="R2182" s="4" t="str">
        <f>IF($O2182 = TRUE, IF(ISBLANK(E2182), "", INDEX('Individual UI'!$E$6:$H$6,1,E2182)), "")</f>
        <v/>
      </c>
      <c r="S2182" s="4" t="str">
        <f>IF($O2182 = TRUE, IF(ISBLANK(F2182), "", INDEX('Individual UI'!$E$6:$H$6,1,F2182)), "")</f>
        <v/>
      </c>
      <c r="T2182" s="4" t="str">
        <f>IF($O2182 = TRUE, IF(ISBLANK(G2182), "", INDEX('Individual UI'!$E$6:$H$6,1,G2182)), "")</f>
        <v/>
      </c>
      <c r="U2182" s="4" t="str">
        <f>IF($O2182 = TRUE, IF(ISBLANK(H2182), "", INDEX('Individual UI'!$E$6:$H$6,1,H2182)), "")</f>
        <v/>
      </c>
      <c r="V2182" s="4" t="str">
        <f>IF($O2182 = TRUE, IF(ISBLANK(I2182), "", INDEX('Individual UI'!$E$6:$H$6,1,I2182)), "")</f>
        <v/>
      </c>
      <c r="W2182" s="4" t="str">
        <f>IF($O2182 = TRUE, IF(ISBLANK(J2182), "", INDEX('Individual UI'!$E$6:$H$6,1,J2182)), "")</f>
        <v/>
      </c>
      <c r="X2182" s="4" t="str">
        <f>IF($O2182 = TRUE, IF(ISBLANK(K2182), "", INDEX('Individual UI'!$E$6:$H$6,1,K2182)), "")</f>
        <v/>
      </c>
      <c r="Y2182" s="4" t="str">
        <f>IF($O2182 = TRUE, IF(ISBLANK(L2182), "", INDEX('Individual UI'!$E$6:$H$6,1,L2182)), "")</f>
        <v/>
      </c>
      <c r="Z2182" s="4" t="str">
        <f>IF($O2182 = TRUE, IF(ISBLANK(M2182), "", INDEX('Individual UI'!$E$6:$H$6,1,M2182)), "")</f>
        <v/>
      </c>
      <c r="AA2182" s="14" t="str">
        <f>IF($O2182 = TRUE, IF(ISBLANK(N2182), "", INDEX('Individual UI'!$E$6:$H$6,1,N2182)), "")</f>
        <v/>
      </c>
      <c r="AB2182" s="11" t="str">
        <f>IF($O2182 = TRUE, EXP(MMULT($P2182:$AA2182, Documentation!D$39:D$50) + Documentation!D$51), "")</f>
        <v/>
      </c>
      <c r="AC2182" s="4" t="str">
        <f>IF($O2182 = TRUE, EXP(MMULT($P2182:$AA2182, Documentation!E$39:E$50) + Documentation!E$51), "")</f>
        <v/>
      </c>
      <c r="AD2182" s="4" t="str">
        <f>IF($O2182 = TRUE, EXP(MMULT($P2182:$AA2182, Documentation!F$39:F$50) + Documentation!F$51), "")</f>
        <v/>
      </c>
      <c r="AE2182" s="4" t="str">
        <f>IF($O2182 = TRUE, EXP(MMULT($P2182:$AA2182, Documentation!G$39:G$50) + Documentation!G$51), "")</f>
        <v/>
      </c>
      <c r="AF2182" s="14" t="str">
        <f>IF($O2182 = TRUE, EXP(MMULT($P2182:$AA2182, Documentation!H$39:H$50) + Documentation!H$51), "")</f>
        <v/>
      </c>
      <c r="AG2182" s="30" t="str">
        <f t="shared" si="456"/>
        <v/>
      </c>
      <c r="AH2182" s="28" t="str">
        <f t="shared" si="457"/>
        <v/>
      </c>
      <c r="AI2182" s="28" t="str">
        <f t="shared" si="458"/>
        <v/>
      </c>
      <c r="AJ2182" s="28" t="str">
        <f t="shared" si="459"/>
        <v/>
      </c>
      <c r="AK2182" s="33" t="str">
        <f t="shared" si="460"/>
        <v/>
      </c>
      <c r="AL2182" s="11" t="str">
        <f t="shared" si="461"/>
        <v/>
      </c>
      <c r="AM2182" s="14" t="str">
        <f>IF($O2182 = TRUE, INDEX(Documentation!$M$9:$M$13, $AL2182, 1), "")</f>
        <v/>
      </c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</row>
    <row r="2183" spans="1:64" x14ac:dyDescent="0.2">
      <c r="A2183" s="1"/>
      <c r="B2183" s="11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14"/>
      <c r="O2183" s="25" t="str">
        <f t="shared" si="455"/>
        <v/>
      </c>
      <c r="P2183" s="11" t="str">
        <f>IF($O2183 = TRUE, IF(ISBLANK(C2183), "", INDEX('Individual UI'!$E$6:$H$6,1,C2183)), "")</f>
        <v/>
      </c>
      <c r="Q2183" s="4" t="str">
        <f>IF($O2183 = TRUE, IF(ISBLANK(D2183), "", INDEX('Individual UI'!$E$6:$H$6,1,D2183)), "")</f>
        <v/>
      </c>
      <c r="R2183" s="4" t="str">
        <f>IF($O2183 = TRUE, IF(ISBLANK(E2183), "", INDEX('Individual UI'!$E$6:$H$6,1,E2183)), "")</f>
        <v/>
      </c>
      <c r="S2183" s="4" t="str">
        <f>IF($O2183 = TRUE, IF(ISBLANK(F2183), "", INDEX('Individual UI'!$E$6:$H$6,1,F2183)), "")</f>
        <v/>
      </c>
      <c r="T2183" s="4" t="str">
        <f>IF($O2183 = TRUE, IF(ISBLANK(G2183), "", INDEX('Individual UI'!$E$6:$H$6,1,G2183)), "")</f>
        <v/>
      </c>
      <c r="U2183" s="4" t="str">
        <f>IF($O2183 = TRUE, IF(ISBLANK(H2183), "", INDEX('Individual UI'!$E$6:$H$6,1,H2183)), "")</f>
        <v/>
      </c>
      <c r="V2183" s="4" t="str">
        <f>IF($O2183 = TRUE, IF(ISBLANK(I2183), "", INDEX('Individual UI'!$E$6:$H$6,1,I2183)), "")</f>
        <v/>
      </c>
      <c r="W2183" s="4" t="str">
        <f>IF($O2183 = TRUE, IF(ISBLANK(J2183), "", INDEX('Individual UI'!$E$6:$H$6,1,J2183)), "")</f>
        <v/>
      </c>
      <c r="X2183" s="4" t="str">
        <f>IF($O2183 = TRUE, IF(ISBLANK(K2183), "", INDEX('Individual UI'!$E$6:$H$6,1,K2183)), "")</f>
        <v/>
      </c>
      <c r="Y2183" s="4" t="str">
        <f>IF($O2183 = TRUE, IF(ISBLANK(L2183), "", INDEX('Individual UI'!$E$6:$H$6,1,L2183)), "")</f>
        <v/>
      </c>
      <c r="Z2183" s="4" t="str">
        <f>IF($O2183 = TRUE, IF(ISBLANK(M2183), "", INDEX('Individual UI'!$E$6:$H$6,1,M2183)), "")</f>
        <v/>
      </c>
      <c r="AA2183" s="14" t="str">
        <f>IF($O2183 = TRUE, IF(ISBLANK(N2183), "", INDEX('Individual UI'!$E$6:$H$6,1,N2183)), "")</f>
        <v/>
      </c>
      <c r="AB2183" s="11" t="str">
        <f>IF($O2183 = TRUE, EXP(MMULT($P2183:$AA2183, Documentation!D$39:D$50) + Documentation!D$51), "")</f>
        <v/>
      </c>
      <c r="AC2183" s="4" t="str">
        <f>IF($O2183 = TRUE, EXP(MMULT($P2183:$AA2183, Documentation!E$39:E$50) + Documentation!E$51), "")</f>
        <v/>
      </c>
      <c r="AD2183" s="4" t="str">
        <f>IF($O2183 = TRUE, EXP(MMULT($P2183:$AA2183, Documentation!F$39:F$50) + Documentation!F$51), "")</f>
        <v/>
      </c>
      <c r="AE2183" s="4" t="str">
        <f>IF($O2183 = TRUE, EXP(MMULT($P2183:$AA2183, Documentation!G$39:G$50) + Documentation!G$51), "")</f>
        <v/>
      </c>
      <c r="AF2183" s="14" t="str">
        <f>IF($O2183 = TRUE, EXP(MMULT($P2183:$AA2183, Documentation!H$39:H$50) + Documentation!H$51), "")</f>
        <v/>
      </c>
      <c r="AG2183" s="30" t="str">
        <f t="shared" si="456"/>
        <v/>
      </c>
      <c r="AH2183" s="28" t="str">
        <f t="shared" si="457"/>
        <v/>
      </c>
      <c r="AI2183" s="28" t="str">
        <f t="shared" si="458"/>
        <v/>
      </c>
      <c r="AJ2183" s="28" t="str">
        <f t="shared" si="459"/>
        <v/>
      </c>
      <c r="AK2183" s="33" t="str">
        <f t="shared" si="460"/>
        <v/>
      </c>
      <c r="AL2183" s="11" t="str">
        <f t="shared" si="461"/>
        <v/>
      </c>
      <c r="AM2183" s="14" t="str">
        <f>IF($O2183 = TRUE, INDEX(Documentation!$M$9:$M$13, $AL2183, 1), "")</f>
        <v/>
      </c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</row>
    <row r="2184" spans="1:64" x14ac:dyDescent="0.2">
      <c r="A2184" s="1"/>
      <c r="B2184" s="11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14"/>
      <c r="O2184" s="25" t="str">
        <f t="shared" ref="O2184:O2247" si="462">IF(COUNTA($C2184:$N2184) = 0, "", COUNTIFS($C2184:$N2184,"&gt;=1", $C2184:$N2184,"&lt;=4") = 12)</f>
        <v/>
      </c>
      <c r="P2184" s="11" t="str">
        <f>IF($O2184 = TRUE, IF(ISBLANK(C2184), "", INDEX('Individual UI'!$E$6:$H$6,1,C2184)), "")</f>
        <v/>
      </c>
      <c r="Q2184" s="4" t="str">
        <f>IF($O2184 = TRUE, IF(ISBLANK(D2184), "", INDEX('Individual UI'!$E$6:$H$6,1,D2184)), "")</f>
        <v/>
      </c>
      <c r="R2184" s="4" t="str">
        <f>IF($O2184 = TRUE, IF(ISBLANK(E2184), "", INDEX('Individual UI'!$E$6:$H$6,1,E2184)), "")</f>
        <v/>
      </c>
      <c r="S2184" s="4" t="str">
        <f>IF($O2184 = TRUE, IF(ISBLANK(F2184), "", INDEX('Individual UI'!$E$6:$H$6,1,F2184)), "")</f>
        <v/>
      </c>
      <c r="T2184" s="4" t="str">
        <f>IF($O2184 = TRUE, IF(ISBLANK(G2184), "", INDEX('Individual UI'!$E$6:$H$6,1,G2184)), "")</f>
        <v/>
      </c>
      <c r="U2184" s="4" t="str">
        <f>IF($O2184 = TRUE, IF(ISBLANK(H2184), "", INDEX('Individual UI'!$E$6:$H$6,1,H2184)), "")</f>
        <v/>
      </c>
      <c r="V2184" s="4" t="str">
        <f>IF($O2184 = TRUE, IF(ISBLANK(I2184), "", INDEX('Individual UI'!$E$6:$H$6,1,I2184)), "")</f>
        <v/>
      </c>
      <c r="W2184" s="4" t="str">
        <f>IF($O2184 = TRUE, IF(ISBLANK(J2184), "", INDEX('Individual UI'!$E$6:$H$6,1,J2184)), "")</f>
        <v/>
      </c>
      <c r="X2184" s="4" t="str">
        <f>IF($O2184 = TRUE, IF(ISBLANK(K2184), "", INDEX('Individual UI'!$E$6:$H$6,1,K2184)), "")</f>
        <v/>
      </c>
      <c r="Y2184" s="4" t="str">
        <f>IF($O2184 = TRUE, IF(ISBLANK(L2184), "", INDEX('Individual UI'!$E$6:$H$6,1,L2184)), "")</f>
        <v/>
      </c>
      <c r="Z2184" s="4" t="str">
        <f>IF($O2184 = TRUE, IF(ISBLANK(M2184), "", INDEX('Individual UI'!$E$6:$H$6,1,M2184)), "")</f>
        <v/>
      </c>
      <c r="AA2184" s="14" t="str">
        <f>IF($O2184 = TRUE, IF(ISBLANK(N2184), "", INDEX('Individual UI'!$E$6:$H$6,1,N2184)), "")</f>
        <v/>
      </c>
      <c r="AB2184" s="11" t="str">
        <f>IF($O2184 = TRUE, EXP(MMULT($P2184:$AA2184, Documentation!D$39:D$50) + Documentation!D$51), "")</f>
        <v/>
      </c>
      <c r="AC2184" s="4" t="str">
        <f>IF($O2184 = TRUE, EXP(MMULT($P2184:$AA2184, Documentation!E$39:E$50) + Documentation!E$51), "")</f>
        <v/>
      </c>
      <c r="AD2184" s="4" t="str">
        <f>IF($O2184 = TRUE, EXP(MMULT($P2184:$AA2184, Documentation!F$39:F$50) + Documentation!F$51), "")</f>
        <v/>
      </c>
      <c r="AE2184" s="4" t="str">
        <f>IF($O2184 = TRUE, EXP(MMULT($P2184:$AA2184, Documentation!G$39:G$50) + Documentation!G$51), "")</f>
        <v/>
      </c>
      <c r="AF2184" s="14" t="str">
        <f>IF($O2184 = TRUE, EXP(MMULT($P2184:$AA2184, Documentation!H$39:H$50) + Documentation!H$51), "")</f>
        <v/>
      </c>
      <c r="AG2184" s="30" t="str">
        <f t="shared" ref="AG2184:AG2247" si="463">IF($O2184 = TRUE, AB2184/SUM($AB2184:$AF2184), "")</f>
        <v/>
      </c>
      <c r="AH2184" s="28" t="str">
        <f t="shared" ref="AH2184:AH2247" si="464">IF($O2184 = TRUE, AC2184/SUM($AB2184:$AF2184), "")</f>
        <v/>
      </c>
      <c r="AI2184" s="28" t="str">
        <f t="shared" ref="AI2184:AI2247" si="465">IF($O2184 = TRUE, AD2184/SUM($AB2184:$AF2184), "")</f>
        <v/>
      </c>
      <c r="AJ2184" s="28" t="str">
        <f t="shared" ref="AJ2184:AJ2247" si="466">IF($O2184 = TRUE, AE2184/SUM($AB2184:$AF2184), "")</f>
        <v/>
      </c>
      <c r="AK2184" s="33" t="str">
        <f t="shared" ref="AK2184:AK2247" si="467">IF($O2184 = TRUE, AF2184/SUM($AB2184:$AF2184), "")</f>
        <v/>
      </c>
      <c r="AL2184" s="11" t="str">
        <f t="shared" ref="AL2184:AL2247" si="468">IF($O2184 = TRUE, MATCH(MAX(AG2184:AK2184), AG2184:AK2184, 0), "")</f>
        <v/>
      </c>
      <c r="AM2184" s="14" t="str">
        <f>IF($O2184 = TRUE, INDEX(Documentation!$M$9:$M$13, $AL2184, 1), "")</f>
        <v/>
      </c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</row>
    <row r="2185" spans="1:64" x14ac:dyDescent="0.2">
      <c r="A2185" s="1"/>
      <c r="B2185" s="11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14"/>
      <c r="O2185" s="25" t="str">
        <f t="shared" si="462"/>
        <v/>
      </c>
      <c r="P2185" s="11" t="str">
        <f>IF($O2185 = TRUE, IF(ISBLANK(C2185), "", INDEX('Individual UI'!$E$6:$H$6,1,C2185)), "")</f>
        <v/>
      </c>
      <c r="Q2185" s="4" t="str">
        <f>IF($O2185 = TRUE, IF(ISBLANK(D2185), "", INDEX('Individual UI'!$E$6:$H$6,1,D2185)), "")</f>
        <v/>
      </c>
      <c r="R2185" s="4" t="str">
        <f>IF($O2185 = TRUE, IF(ISBLANK(E2185), "", INDEX('Individual UI'!$E$6:$H$6,1,E2185)), "")</f>
        <v/>
      </c>
      <c r="S2185" s="4" t="str">
        <f>IF($O2185 = TRUE, IF(ISBLANK(F2185), "", INDEX('Individual UI'!$E$6:$H$6,1,F2185)), "")</f>
        <v/>
      </c>
      <c r="T2185" s="4" t="str">
        <f>IF($O2185 = TRUE, IF(ISBLANK(G2185), "", INDEX('Individual UI'!$E$6:$H$6,1,G2185)), "")</f>
        <v/>
      </c>
      <c r="U2185" s="4" t="str">
        <f>IF($O2185 = TRUE, IF(ISBLANK(H2185), "", INDEX('Individual UI'!$E$6:$H$6,1,H2185)), "")</f>
        <v/>
      </c>
      <c r="V2185" s="4" t="str">
        <f>IF($O2185 = TRUE, IF(ISBLANK(I2185), "", INDEX('Individual UI'!$E$6:$H$6,1,I2185)), "")</f>
        <v/>
      </c>
      <c r="W2185" s="4" t="str">
        <f>IF($O2185 = TRUE, IF(ISBLANK(J2185), "", INDEX('Individual UI'!$E$6:$H$6,1,J2185)), "")</f>
        <v/>
      </c>
      <c r="X2185" s="4" t="str">
        <f>IF($O2185 = TRUE, IF(ISBLANK(K2185), "", INDEX('Individual UI'!$E$6:$H$6,1,K2185)), "")</f>
        <v/>
      </c>
      <c r="Y2185" s="4" t="str">
        <f>IF($O2185 = TRUE, IF(ISBLANK(L2185), "", INDEX('Individual UI'!$E$6:$H$6,1,L2185)), "")</f>
        <v/>
      </c>
      <c r="Z2185" s="4" t="str">
        <f>IF($O2185 = TRUE, IF(ISBLANK(M2185), "", INDEX('Individual UI'!$E$6:$H$6,1,M2185)), "")</f>
        <v/>
      </c>
      <c r="AA2185" s="14" t="str">
        <f>IF($O2185 = TRUE, IF(ISBLANK(N2185), "", INDEX('Individual UI'!$E$6:$H$6,1,N2185)), "")</f>
        <v/>
      </c>
      <c r="AB2185" s="11" t="str">
        <f>IF($O2185 = TRUE, EXP(MMULT($P2185:$AA2185, Documentation!D$39:D$50) + Documentation!D$51), "")</f>
        <v/>
      </c>
      <c r="AC2185" s="4" t="str">
        <f>IF($O2185 = TRUE, EXP(MMULT($P2185:$AA2185, Documentation!E$39:E$50) + Documentation!E$51), "")</f>
        <v/>
      </c>
      <c r="AD2185" s="4" t="str">
        <f>IF($O2185 = TRUE, EXP(MMULT($P2185:$AA2185, Documentation!F$39:F$50) + Documentation!F$51), "")</f>
        <v/>
      </c>
      <c r="AE2185" s="4" t="str">
        <f>IF($O2185 = TRUE, EXP(MMULT($P2185:$AA2185, Documentation!G$39:G$50) + Documentation!G$51), "")</f>
        <v/>
      </c>
      <c r="AF2185" s="14" t="str">
        <f>IF($O2185 = TRUE, EXP(MMULT($P2185:$AA2185, Documentation!H$39:H$50) + Documentation!H$51), "")</f>
        <v/>
      </c>
      <c r="AG2185" s="30" t="str">
        <f t="shared" si="463"/>
        <v/>
      </c>
      <c r="AH2185" s="28" t="str">
        <f t="shared" si="464"/>
        <v/>
      </c>
      <c r="AI2185" s="28" t="str">
        <f t="shared" si="465"/>
        <v/>
      </c>
      <c r="AJ2185" s="28" t="str">
        <f t="shared" si="466"/>
        <v/>
      </c>
      <c r="AK2185" s="33" t="str">
        <f t="shared" si="467"/>
        <v/>
      </c>
      <c r="AL2185" s="11" t="str">
        <f t="shared" si="468"/>
        <v/>
      </c>
      <c r="AM2185" s="14" t="str">
        <f>IF($O2185 = TRUE, INDEX(Documentation!$M$9:$M$13, $AL2185, 1), "")</f>
        <v/>
      </c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</row>
    <row r="2186" spans="1:64" x14ac:dyDescent="0.2">
      <c r="A2186" s="1"/>
      <c r="B2186" s="11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14"/>
      <c r="O2186" s="25" t="str">
        <f t="shared" si="462"/>
        <v/>
      </c>
      <c r="P2186" s="11" t="str">
        <f>IF($O2186 = TRUE, IF(ISBLANK(C2186), "", INDEX('Individual UI'!$E$6:$H$6,1,C2186)), "")</f>
        <v/>
      </c>
      <c r="Q2186" s="4" t="str">
        <f>IF($O2186 = TRUE, IF(ISBLANK(D2186), "", INDEX('Individual UI'!$E$6:$H$6,1,D2186)), "")</f>
        <v/>
      </c>
      <c r="R2186" s="4" t="str">
        <f>IF($O2186 = TRUE, IF(ISBLANK(E2186), "", INDEX('Individual UI'!$E$6:$H$6,1,E2186)), "")</f>
        <v/>
      </c>
      <c r="S2186" s="4" t="str">
        <f>IF($O2186 = TRUE, IF(ISBLANK(F2186), "", INDEX('Individual UI'!$E$6:$H$6,1,F2186)), "")</f>
        <v/>
      </c>
      <c r="T2186" s="4" t="str">
        <f>IF($O2186 = TRUE, IF(ISBLANK(G2186), "", INDEX('Individual UI'!$E$6:$H$6,1,G2186)), "")</f>
        <v/>
      </c>
      <c r="U2186" s="4" t="str">
        <f>IF($O2186 = TRUE, IF(ISBLANK(H2186), "", INDEX('Individual UI'!$E$6:$H$6,1,H2186)), "")</f>
        <v/>
      </c>
      <c r="V2186" s="4" t="str">
        <f>IF($O2186 = TRUE, IF(ISBLANK(I2186), "", INDEX('Individual UI'!$E$6:$H$6,1,I2186)), "")</f>
        <v/>
      </c>
      <c r="W2186" s="4" t="str">
        <f>IF($O2186 = TRUE, IF(ISBLANK(J2186), "", INDEX('Individual UI'!$E$6:$H$6,1,J2186)), "")</f>
        <v/>
      </c>
      <c r="X2186" s="4" t="str">
        <f>IF($O2186 = TRUE, IF(ISBLANK(K2186), "", INDEX('Individual UI'!$E$6:$H$6,1,K2186)), "")</f>
        <v/>
      </c>
      <c r="Y2186" s="4" t="str">
        <f>IF($O2186 = TRUE, IF(ISBLANK(L2186), "", INDEX('Individual UI'!$E$6:$H$6,1,L2186)), "")</f>
        <v/>
      </c>
      <c r="Z2186" s="4" t="str">
        <f>IF($O2186 = TRUE, IF(ISBLANK(M2186), "", INDEX('Individual UI'!$E$6:$H$6,1,M2186)), "")</f>
        <v/>
      </c>
      <c r="AA2186" s="14" t="str">
        <f>IF($O2186 = TRUE, IF(ISBLANK(N2186), "", INDEX('Individual UI'!$E$6:$H$6,1,N2186)), "")</f>
        <v/>
      </c>
      <c r="AB2186" s="11" t="str">
        <f>IF($O2186 = TRUE, EXP(MMULT($P2186:$AA2186, Documentation!D$39:D$50) + Documentation!D$51), "")</f>
        <v/>
      </c>
      <c r="AC2186" s="4" t="str">
        <f>IF($O2186 = TRUE, EXP(MMULT($P2186:$AA2186, Documentation!E$39:E$50) + Documentation!E$51), "")</f>
        <v/>
      </c>
      <c r="AD2186" s="4" t="str">
        <f>IF($O2186 = TRUE, EXP(MMULT($P2186:$AA2186, Documentation!F$39:F$50) + Documentation!F$51), "")</f>
        <v/>
      </c>
      <c r="AE2186" s="4" t="str">
        <f>IF($O2186 = TRUE, EXP(MMULT($P2186:$AA2186, Documentation!G$39:G$50) + Documentation!G$51), "")</f>
        <v/>
      </c>
      <c r="AF2186" s="14" t="str">
        <f>IF($O2186 = TRUE, EXP(MMULT($P2186:$AA2186, Documentation!H$39:H$50) + Documentation!H$51), "")</f>
        <v/>
      </c>
      <c r="AG2186" s="30" t="str">
        <f t="shared" si="463"/>
        <v/>
      </c>
      <c r="AH2186" s="28" t="str">
        <f t="shared" si="464"/>
        <v/>
      </c>
      <c r="AI2186" s="28" t="str">
        <f t="shared" si="465"/>
        <v/>
      </c>
      <c r="AJ2186" s="28" t="str">
        <f t="shared" si="466"/>
        <v/>
      </c>
      <c r="AK2186" s="33" t="str">
        <f t="shared" si="467"/>
        <v/>
      </c>
      <c r="AL2186" s="11" t="str">
        <f t="shared" si="468"/>
        <v/>
      </c>
      <c r="AM2186" s="14" t="str">
        <f>IF($O2186 = TRUE, INDEX(Documentation!$M$9:$M$13, $AL2186, 1), "")</f>
        <v/>
      </c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</row>
    <row r="2187" spans="1:64" x14ac:dyDescent="0.2">
      <c r="A2187" s="1"/>
      <c r="B2187" s="11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14"/>
      <c r="O2187" s="25" t="str">
        <f t="shared" si="462"/>
        <v/>
      </c>
      <c r="P2187" s="11" t="str">
        <f>IF($O2187 = TRUE, IF(ISBLANK(C2187), "", INDEX('Individual UI'!$E$6:$H$6,1,C2187)), "")</f>
        <v/>
      </c>
      <c r="Q2187" s="4" t="str">
        <f>IF($O2187 = TRUE, IF(ISBLANK(D2187), "", INDEX('Individual UI'!$E$6:$H$6,1,D2187)), "")</f>
        <v/>
      </c>
      <c r="R2187" s="4" t="str">
        <f>IF($O2187 = TRUE, IF(ISBLANK(E2187), "", INDEX('Individual UI'!$E$6:$H$6,1,E2187)), "")</f>
        <v/>
      </c>
      <c r="S2187" s="4" t="str">
        <f>IF($O2187 = TRUE, IF(ISBLANK(F2187), "", INDEX('Individual UI'!$E$6:$H$6,1,F2187)), "")</f>
        <v/>
      </c>
      <c r="T2187" s="4" t="str">
        <f>IF($O2187 = TRUE, IF(ISBLANK(G2187), "", INDEX('Individual UI'!$E$6:$H$6,1,G2187)), "")</f>
        <v/>
      </c>
      <c r="U2187" s="4" t="str">
        <f>IF($O2187 = TRUE, IF(ISBLANK(H2187), "", INDEX('Individual UI'!$E$6:$H$6,1,H2187)), "")</f>
        <v/>
      </c>
      <c r="V2187" s="4" t="str">
        <f>IF($O2187 = TRUE, IF(ISBLANK(I2187), "", INDEX('Individual UI'!$E$6:$H$6,1,I2187)), "")</f>
        <v/>
      </c>
      <c r="W2187" s="4" t="str">
        <f>IF($O2187 = TRUE, IF(ISBLANK(J2187), "", INDEX('Individual UI'!$E$6:$H$6,1,J2187)), "")</f>
        <v/>
      </c>
      <c r="X2187" s="4" t="str">
        <f>IF($O2187 = TRUE, IF(ISBLANK(K2187), "", INDEX('Individual UI'!$E$6:$H$6,1,K2187)), "")</f>
        <v/>
      </c>
      <c r="Y2187" s="4" t="str">
        <f>IF($O2187 = TRUE, IF(ISBLANK(L2187), "", INDEX('Individual UI'!$E$6:$H$6,1,L2187)), "")</f>
        <v/>
      </c>
      <c r="Z2187" s="4" t="str">
        <f>IF($O2187 = TRUE, IF(ISBLANK(M2187), "", INDEX('Individual UI'!$E$6:$H$6,1,M2187)), "")</f>
        <v/>
      </c>
      <c r="AA2187" s="14" t="str">
        <f>IF($O2187 = TRUE, IF(ISBLANK(N2187), "", INDEX('Individual UI'!$E$6:$H$6,1,N2187)), "")</f>
        <v/>
      </c>
      <c r="AB2187" s="11" t="str">
        <f>IF($O2187 = TRUE, EXP(MMULT($P2187:$AA2187, Documentation!D$39:D$50) + Documentation!D$51), "")</f>
        <v/>
      </c>
      <c r="AC2187" s="4" t="str">
        <f>IF($O2187 = TRUE, EXP(MMULT($P2187:$AA2187, Documentation!E$39:E$50) + Documentation!E$51), "")</f>
        <v/>
      </c>
      <c r="AD2187" s="4" t="str">
        <f>IF($O2187 = TRUE, EXP(MMULT($P2187:$AA2187, Documentation!F$39:F$50) + Documentation!F$51), "")</f>
        <v/>
      </c>
      <c r="AE2187" s="4" t="str">
        <f>IF($O2187 = TRUE, EXP(MMULT($P2187:$AA2187, Documentation!G$39:G$50) + Documentation!G$51), "")</f>
        <v/>
      </c>
      <c r="AF2187" s="14" t="str">
        <f>IF($O2187 = TRUE, EXP(MMULT($P2187:$AA2187, Documentation!H$39:H$50) + Documentation!H$51), "")</f>
        <v/>
      </c>
      <c r="AG2187" s="30" t="str">
        <f t="shared" si="463"/>
        <v/>
      </c>
      <c r="AH2187" s="28" t="str">
        <f t="shared" si="464"/>
        <v/>
      </c>
      <c r="AI2187" s="28" t="str">
        <f t="shared" si="465"/>
        <v/>
      </c>
      <c r="AJ2187" s="28" t="str">
        <f t="shared" si="466"/>
        <v/>
      </c>
      <c r="AK2187" s="33" t="str">
        <f t="shared" si="467"/>
        <v/>
      </c>
      <c r="AL2187" s="11" t="str">
        <f t="shared" si="468"/>
        <v/>
      </c>
      <c r="AM2187" s="14" t="str">
        <f>IF($O2187 = TRUE, INDEX(Documentation!$M$9:$M$13, $AL2187, 1), "")</f>
        <v/>
      </c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</row>
    <row r="2188" spans="1:64" x14ac:dyDescent="0.2">
      <c r="A2188" s="1"/>
      <c r="B2188" s="11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14"/>
      <c r="O2188" s="25" t="str">
        <f t="shared" si="462"/>
        <v/>
      </c>
      <c r="P2188" s="11" t="str">
        <f>IF($O2188 = TRUE, IF(ISBLANK(C2188), "", INDEX('Individual UI'!$E$6:$H$6,1,C2188)), "")</f>
        <v/>
      </c>
      <c r="Q2188" s="4" t="str">
        <f>IF($O2188 = TRUE, IF(ISBLANK(D2188), "", INDEX('Individual UI'!$E$6:$H$6,1,D2188)), "")</f>
        <v/>
      </c>
      <c r="R2188" s="4" t="str">
        <f>IF($O2188 = TRUE, IF(ISBLANK(E2188), "", INDEX('Individual UI'!$E$6:$H$6,1,E2188)), "")</f>
        <v/>
      </c>
      <c r="S2188" s="4" t="str">
        <f>IF($O2188 = TRUE, IF(ISBLANK(F2188), "", INDEX('Individual UI'!$E$6:$H$6,1,F2188)), "")</f>
        <v/>
      </c>
      <c r="T2188" s="4" t="str">
        <f>IF($O2188 = TRUE, IF(ISBLANK(G2188), "", INDEX('Individual UI'!$E$6:$H$6,1,G2188)), "")</f>
        <v/>
      </c>
      <c r="U2188" s="4" t="str">
        <f>IF($O2188 = TRUE, IF(ISBLANK(H2188), "", INDEX('Individual UI'!$E$6:$H$6,1,H2188)), "")</f>
        <v/>
      </c>
      <c r="V2188" s="4" t="str">
        <f>IF($O2188 = TRUE, IF(ISBLANK(I2188), "", INDEX('Individual UI'!$E$6:$H$6,1,I2188)), "")</f>
        <v/>
      </c>
      <c r="W2188" s="4" t="str">
        <f>IF($O2188 = TRUE, IF(ISBLANK(J2188), "", INDEX('Individual UI'!$E$6:$H$6,1,J2188)), "")</f>
        <v/>
      </c>
      <c r="X2188" s="4" t="str">
        <f>IF($O2188 = TRUE, IF(ISBLANK(K2188), "", INDEX('Individual UI'!$E$6:$H$6,1,K2188)), "")</f>
        <v/>
      </c>
      <c r="Y2188" s="4" t="str">
        <f>IF($O2188 = TRUE, IF(ISBLANK(L2188), "", INDEX('Individual UI'!$E$6:$H$6,1,L2188)), "")</f>
        <v/>
      </c>
      <c r="Z2188" s="4" t="str">
        <f>IF($O2188 = TRUE, IF(ISBLANK(M2188), "", INDEX('Individual UI'!$E$6:$H$6,1,M2188)), "")</f>
        <v/>
      </c>
      <c r="AA2188" s="14" t="str">
        <f>IF($O2188 = TRUE, IF(ISBLANK(N2188), "", INDEX('Individual UI'!$E$6:$H$6,1,N2188)), "")</f>
        <v/>
      </c>
      <c r="AB2188" s="11" t="str">
        <f>IF($O2188 = TRUE, EXP(MMULT($P2188:$AA2188, Documentation!D$39:D$50) + Documentation!D$51), "")</f>
        <v/>
      </c>
      <c r="AC2188" s="4" t="str">
        <f>IF($O2188 = TRUE, EXP(MMULT($P2188:$AA2188, Documentation!E$39:E$50) + Documentation!E$51), "")</f>
        <v/>
      </c>
      <c r="AD2188" s="4" t="str">
        <f>IF($O2188 = TRUE, EXP(MMULT($P2188:$AA2188, Documentation!F$39:F$50) + Documentation!F$51), "")</f>
        <v/>
      </c>
      <c r="AE2188" s="4" t="str">
        <f>IF($O2188 = TRUE, EXP(MMULT($P2188:$AA2188, Documentation!G$39:G$50) + Documentation!G$51), "")</f>
        <v/>
      </c>
      <c r="AF2188" s="14" t="str">
        <f>IF($O2188 = TRUE, EXP(MMULT($P2188:$AA2188, Documentation!H$39:H$50) + Documentation!H$51), "")</f>
        <v/>
      </c>
      <c r="AG2188" s="30" t="str">
        <f t="shared" si="463"/>
        <v/>
      </c>
      <c r="AH2188" s="28" t="str">
        <f t="shared" si="464"/>
        <v/>
      </c>
      <c r="AI2188" s="28" t="str">
        <f t="shared" si="465"/>
        <v/>
      </c>
      <c r="AJ2188" s="28" t="str">
        <f t="shared" si="466"/>
        <v/>
      </c>
      <c r="AK2188" s="33" t="str">
        <f t="shared" si="467"/>
        <v/>
      </c>
      <c r="AL2188" s="11" t="str">
        <f t="shared" si="468"/>
        <v/>
      </c>
      <c r="AM2188" s="14" t="str">
        <f>IF($O2188 = TRUE, INDEX(Documentation!$M$9:$M$13, $AL2188, 1), "")</f>
        <v/>
      </c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</row>
    <row r="2189" spans="1:64" x14ac:dyDescent="0.2">
      <c r="A2189" s="1"/>
      <c r="B2189" s="11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14"/>
      <c r="O2189" s="25" t="str">
        <f t="shared" si="462"/>
        <v/>
      </c>
      <c r="P2189" s="11" t="str">
        <f>IF($O2189 = TRUE, IF(ISBLANK(C2189), "", INDEX('Individual UI'!$E$6:$H$6,1,C2189)), "")</f>
        <v/>
      </c>
      <c r="Q2189" s="4" t="str">
        <f>IF($O2189 = TRUE, IF(ISBLANK(D2189), "", INDEX('Individual UI'!$E$6:$H$6,1,D2189)), "")</f>
        <v/>
      </c>
      <c r="R2189" s="4" t="str">
        <f>IF($O2189 = TRUE, IF(ISBLANK(E2189), "", INDEX('Individual UI'!$E$6:$H$6,1,E2189)), "")</f>
        <v/>
      </c>
      <c r="S2189" s="4" t="str">
        <f>IF($O2189 = TRUE, IF(ISBLANK(F2189), "", INDEX('Individual UI'!$E$6:$H$6,1,F2189)), "")</f>
        <v/>
      </c>
      <c r="T2189" s="4" t="str">
        <f>IF($O2189 = TRUE, IF(ISBLANK(G2189), "", INDEX('Individual UI'!$E$6:$H$6,1,G2189)), "")</f>
        <v/>
      </c>
      <c r="U2189" s="4" t="str">
        <f>IF($O2189 = TRUE, IF(ISBLANK(H2189), "", INDEX('Individual UI'!$E$6:$H$6,1,H2189)), "")</f>
        <v/>
      </c>
      <c r="V2189" s="4" t="str">
        <f>IF($O2189 = TRUE, IF(ISBLANK(I2189), "", INDEX('Individual UI'!$E$6:$H$6,1,I2189)), "")</f>
        <v/>
      </c>
      <c r="W2189" s="4" t="str">
        <f>IF($O2189 = TRUE, IF(ISBLANK(J2189), "", INDEX('Individual UI'!$E$6:$H$6,1,J2189)), "")</f>
        <v/>
      </c>
      <c r="X2189" s="4" t="str">
        <f>IF($O2189 = TRUE, IF(ISBLANK(K2189), "", INDEX('Individual UI'!$E$6:$H$6,1,K2189)), "")</f>
        <v/>
      </c>
      <c r="Y2189" s="4" t="str">
        <f>IF($O2189 = TRUE, IF(ISBLANK(L2189), "", INDEX('Individual UI'!$E$6:$H$6,1,L2189)), "")</f>
        <v/>
      </c>
      <c r="Z2189" s="4" t="str">
        <f>IF($O2189 = TRUE, IF(ISBLANK(M2189), "", INDEX('Individual UI'!$E$6:$H$6,1,M2189)), "")</f>
        <v/>
      </c>
      <c r="AA2189" s="14" t="str">
        <f>IF($O2189 = TRUE, IF(ISBLANK(N2189), "", INDEX('Individual UI'!$E$6:$H$6,1,N2189)), "")</f>
        <v/>
      </c>
      <c r="AB2189" s="11" t="str">
        <f>IF($O2189 = TRUE, EXP(MMULT($P2189:$AA2189, Documentation!D$39:D$50) + Documentation!D$51), "")</f>
        <v/>
      </c>
      <c r="AC2189" s="4" t="str">
        <f>IF($O2189 = TRUE, EXP(MMULT($P2189:$AA2189, Documentation!E$39:E$50) + Documentation!E$51), "")</f>
        <v/>
      </c>
      <c r="AD2189" s="4" t="str">
        <f>IF($O2189 = TRUE, EXP(MMULT($P2189:$AA2189, Documentation!F$39:F$50) + Documentation!F$51), "")</f>
        <v/>
      </c>
      <c r="AE2189" s="4" t="str">
        <f>IF($O2189 = TRUE, EXP(MMULT($P2189:$AA2189, Documentation!G$39:G$50) + Documentation!G$51), "")</f>
        <v/>
      </c>
      <c r="AF2189" s="14" t="str">
        <f>IF($O2189 = TRUE, EXP(MMULT($P2189:$AA2189, Documentation!H$39:H$50) + Documentation!H$51), "")</f>
        <v/>
      </c>
      <c r="AG2189" s="30" t="str">
        <f t="shared" si="463"/>
        <v/>
      </c>
      <c r="AH2189" s="28" t="str">
        <f t="shared" si="464"/>
        <v/>
      </c>
      <c r="AI2189" s="28" t="str">
        <f t="shared" si="465"/>
        <v/>
      </c>
      <c r="AJ2189" s="28" t="str">
        <f t="shared" si="466"/>
        <v/>
      </c>
      <c r="AK2189" s="33" t="str">
        <f t="shared" si="467"/>
        <v/>
      </c>
      <c r="AL2189" s="11" t="str">
        <f t="shared" si="468"/>
        <v/>
      </c>
      <c r="AM2189" s="14" t="str">
        <f>IF($O2189 = TRUE, INDEX(Documentation!$M$9:$M$13, $AL2189, 1), "")</f>
        <v/>
      </c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</row>
    <row r="2190" spans="1:64" x14ac:dyDescent="0.2">
      <c r="A2190" s="1"/>
      <c r="B2190" s="11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14"/>
      <c r="O2190" s="25" t="str">
        <f t="shared" si="462"/>
        <v/>
      </c>
      <c r="P2190" s="11" t="str">
        <f>IF($O2190 = TRUE, IF(ISBLANK(C2190), "", INDEX('Individual UI'!$E$6:$H$6,1,C2190)), "")</f>
        <v/>
      </c>
      <c r="Q2190" s="4" t="str">
        <f>IF($O2190 = TRUE, IF(ISBLANK(D2190), "", INDEX('Individual UI'!$E$6:$H$6,1,D2190)), "")</f>
        <v/>
      </c>
      <c r="R2190" s="4" t="str">
        <f>IF($O2190 = TRUE, IF(ISBLANK(E2190), "", INDEX('Individual UI'!$E$6:$H$6,1,E2190)), "")</f>
        <v/>
      </c>
      <c r="S2190" s="4" t="str">
        <f>IF($O2190 = TRUE, IF(ISBLANK(F2190), "", INDEX('Individual UI'!$E$6:$H$6,1,F2190)), "")</f>
        <v/>
      </c>
      <c r="T2190" s="4" t="str">
        <f>IF($O2190 = TRUE, IF(ISBLANK(G2190), "", INDEX('Individual UI'!$E$6:$H$6,1,G2190)), "")</f>
        <v/>
      </c>
      <c r="U2190" s="4" t="str">
        <f>IF($O2190 = TRUE, IF(ISBLANK(H2190), "", INDEX('Individual UI'!$E$6:$H$6,1,H2190)), "")</f>
        <v/>
      </c>
      <c r="V2190" s="4" t="str">
        <f>IF($O2190 = TRUE, IF(ISBLANK(I2190), "", INDEX('Individual UI'!$E$6:$H$6,1,I2190)), "")</f>
        <v/>
      </c>
      <c r="W2190" s="4" t="str">
        <f>IF($O2190 = TRUE, IF(ISBLANK(J2190), "", INDEX('Individual UI'!$E$6:$H$6,1,J2190)), "")</f>
        <v/>
      </c>
      <c r="X2190" s="4" t="str">
        <f>IF($O2190 = TRUE, IF(ISBLANK(K2190), "", INDEX('Individual UI'!$E$6:$H$6,1,K2190)), "")</f>
        <v/>
      </c>
      <c r="Y2190" s="4" t="str">
        <f>IF($O2190 = TRUE, IF(ISBLANK(L2190), "", INDEX('Individual UI'!$E$6:$H$6,1,L2190)), "")</f>
        <v/>
      </c>
      <c r="Z2190" s="4" t="str">
        <f>IF($O2190 = TRUE, IF(ISBLANK(M2190), "", INDEX('Individual UI'!$E$6:$H$6,1,M2190)), "")</f>
        <v/>
      </c>
      <c r="AA2190" s="14" t="str">
        <f>IF($O2190 = TRUE, IF(ISBLANK(N2190), "", INDEX('Individual UI'!$E$6:$H$6,1,N2190)), "")</f>
        <v/>
      </c>
      <c r="AB2190" s="11" t="str">
        <f>IF($O2190 = TRUE, EXP(MMULT($P2190:$AA2190, Documentation!D$39:D$50) + Documentation!D$51), "")</f>
        <v/>
      </c>
      <c r="AC2190" s="4" t="str">
        <f>IF($O2190 = TRUE, EXP(MMULT($P2190:$AA2190, Documentation!E$39:E$50) + Documentation!E$51), "")</f>
        <v/>
      </c>
      <c r="AD2190" s="4" t="str">
        <f>IF($O2190 = TRUE, EXP(MMULT($P2190:$AA2190, Documentation!F$39:F$50) + Documentation!F$51), "")</f>
        <v/>
      </c>
      <c r="AE2190" s="4" t="str">
        <f>IF($O2190 = TRUE, EXP(MMULT($P2190:$AA2190, Documentation!G$39:G$50) + Documentation!G$51), "")</f>
        <v/>
      </c>
      <c r="AF2190" s="14" t="str">
        <f>IF($O2190 = TRUE, EXP(MMULT($P2190:$AA2190, Documentation!H$39:H$50) + Documentation!H$51), "")</f>
        <v/>
      </c>
      <c r="AG2190" s="30" t="str">
        <f t="shared" si="463"/>
        <v/>
      </c>
      <c r="AH2190" s="28" t="str">
        <f t="shared" si="464"/>
        <v/>
      </c>
      <c r="AI2190" s="28" t="str">
        <f t="shared" si="465"/>
        <v/>
      </c>
      <c r="AJ2190" s="28" t="str">
        <f t="shared" si="466"/>
        <v/>
      </c>
      <c r="AK2190" s="33" t="str">
        <f t="shared" si="467"/>
        <v/>
      </c>
      <c r="AL2190" s="11" t="str">
        <f t="shared" si="468"/>
        <v/>
      </c>
      <c r="AM2190" s="14" t="str">
        <f>IF($O2190 = TRUE, INDEX(Documentation!$M$9:$M$13, $AL2190, 1), "")</f>
        <v/>
      </c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</row>
    <row r="2191" spans="1:64" x14ac:dyDescent="0.2">
      <c r="A2191" s="1"/>
      <c r="B2191" s="11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14"/>
      <c r="O2191" s="25" t="str">
        <f t="shared" si="462"/>
        <v/>
      </c>
      <c r="P2191" s="11" t="str">
        <f>IF($O2191 = TRUE, IF(ISBLANK(C2191), "", INDEX('Individual UI'!$E$6:$H$6,1,C2191)), "")</f>
        <v/>
      </c>
      <c r="Q2191" s="4" t="str">
        <f>IF($O2191 = TRUE, IF(ISBLANK(D2191), "", INDEX('Individual UI'!$E$6:$H$6,1,D2191)), "")</f>
        <v/>
      </c>
      <c r="R2191" s="4" t="str">
        <f>IF($O2191 = TRUE, IF(ISBLANK(E2191), "", INDEX('Individual UI'!$E$6:$H$6,1,E2191)), "")</f>
        <v/>
      </c>
      <c r="S2191" s="4" t="str">
        <f>IF($O2191 = TRUE, IF(ISBLANK(F2191), "", INDEX('Individual UI'!$E$6:$H$6,1,F2191)), "")</f>
        <v/>
      </c>
      <c r="T2191" s="4" t="str">
        <f>IF($O2191 = TRUE, IF(ISBLANK(G2191), "", INDEX('Individual UI'!$E$6:$H$6,1,G2191)), "")</f>
        <v/>
      </c>
      <c r="U2191" s="4" t="str">
        <f>IF($O2191 = TRUE, IF(ISBLANK(H2191), "", INDEX('Individual UI'!$E$6:$H$6,1,H2191)), "")</f>
        <v/>
      </c>
      <c r="V2191" s="4" t="str">
        <f>IF($O2191 = TRUE, IF(ISBLANK(I2191), "", INDEX('Individual UI'!$E$6:$H$6,1,I2191)), "")</f>
        <v/>
      </c>
      <c r="W2191" s="4" t="str">
        <f>IF($O2191 = TRUE, IF(ISBLANK(J2191), "", INDEX('Individual UI'!$E$6:$H$6,1,J2191)), "")</f>
        <v/>
      </c>
      <c r="X2191" s="4" t="str">
        <f>IF($O2191 = TRUE, IF(ISBLANK(K2191), "", INDEX('Individual UI'!$E$6:$H$6,1,K2191)), "")</f>
        <v/>
      </c>
      <c r="Y2191" s="4" t="str">
        <f>IF($O2191 = TRUE, IF(ISBLANK(L2191), "", INDEX('Individual UI'!$E$6:$H$6,1,L2191)), "")</f>
        <v/>
      </c>
      <c r="Z2191" s="4" t="str">
        <f>IF($O2191 = TRUE, IF(ISBLANK(M2191), "", INDEX('Individual UI'!$E$6:$H$6,1,M2191)), "")</f>
        <v/>
      </c>
      <c r="AA2191" s="14" t="str">
        <f>IF($O2191 = TRUE, IF(ISBLANK(N2191), "", INDEX('Individual UI'!$E$6:$H$6,1,N2191)), "")</f>
        <v/>
      </c>
      <c r="AB2191" s="11" t="str">
        <f>IF($O2191 = TRUE, EXP(MMULT($P2191:$AA2191, Documentation!D$39:D$50) + Documentation!D$51), "")</f>
        <v/>
      </c>
      <c r="AC2191" s="4" t="str">
        <f>IF($O2191 = TRUE, EXP(MMULT($P2191:$AA2191, Documentation!E$39:E$50) + Documentation!E$51), "")</f>
        <v/>
      </c>
      <c r="AD2191" s="4" t="str">
        <f>IF($O2191 = TRUE, EXP(MMULT($P2191:$AA2191, Documentation!F$39:F$50) + Documentation!F$51), "")</f>
        <v/>
      </c>
      <c r="AE2191" s="4" t="str">
        <f>IF($O2191 = TRUE, EXP(MMULT($P2191:$AA2191, Documentation!G$39:G$50) + Documentation!G$51), "")</f>
        <v/>
      </c>
      <c r="AF2191" s="14" t="str">
        <f>IF($O2191 = TRUE, EXP(MMULT($P2191:$AA2191, Documentation!H$39:H$50) + Documentation!H$51), "")</f>
        <v/>
      </c>
      <c r="AG2191" s="30" t="str">
        <f t="shared" si="463"/>
        <v/>
      </c>
      <c r="AH2191" s="28" t="str">
        <f t="shared" si="464"/>
        <v/>
      </c>
      <c r="AI2191" s="28" t="str">
        <f t="shared" si="465"/>
        <v/>
      </c>
      <c r="AJ2191" s="28" t="str">
        <f t="shared" si="466"/>
        <v/>
      </c>
      <c r="AK2191" s="33" t="str">
        <f t="shared" si="467"/>
        <v/>
      </c>
      <c r="AL2191" s="11" t="str">
        <f t="shared" si="468"/>
        <v/>
      </c>
      <c r="AM2191" s="14" t="str">
        <f>IF($O2191 = TRUE, INDEX(Documentation!$M$9:$M$13, $AL2191, 1), "")</f>
        <v/>
      </c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</row>
    <row r="2192" spans="1:64" x14ac:dyDescent="0.2">
      <c r="A2192" s="1"/>
      <c r="B2192" s="11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14"/>
      <c r="O2192" s="25" t="str">
        <f t="shared" si="462"/>
        <v/>
      </c>
      <c r="P2192" s="11" t="str">
        <f>IF($O2192 = TRUE, IF(ISBLANK(C2192), "", INDEX('Individual UI'!$E$6:$H$6,1,C2192)), "")</f>
        <v/>
      </c>
      <c r="Q2192" s="4" t="str">
        <f>IF($O2192 = TRUE, IF(ISBLANK(D2192), "", INDEX('Individual UI'!$E$6:$H$6,1,D2192)), "")</f>
        <v/>
      </c>
      <c r="R2192" s="4" t="str">
        <f>IF($O2192 = TRUE, IF(ISBLANK(E2192), "", INDEX('Individual UI'!$E$6:$H$6,1,E2192)), "")</f>
        <v/>
      </c>
      <c r="S2192" s="4" t="str">
        <f>IF($O2192 = TRUE, IF(ISBLANK(F2192), "", INDEX('Individual UI'!$E$6:$H$6,1,F2192)), "")</f>
        <v/>
      </c>
      <c r="T2192" s="4" t="str">
        <f>IF($O2192 = TRUE, IF(ISBLANK(G2192), "", INDEX('Individual UI'!$E$6:$H$6,1,G2192)), "")</f>
        <v/>
      </c>
      <c r="U2192" s="4" t="str">
        <f>IF($O2192 = TRUE, IF(ISBLANK(H2192), "", INDEX('Individual UI'!$E$6:$H$6,1,H2192)), "")</f>
        <v/>
      </c>
      <c r="V2192" s="4" t="str">
        <f>IF($O2192 = TRUE, IF(ISBLANK(I2192), "", INDEX('Individual UI'!$E$6:$H$6,1,I2192)), "")</f>
        <v/>
      </c>
      <c r="W2192" s="4" t="str">
        <f>IF($O2192 = TRUE, IF(ISBLANK(J2192), "", INDEX('Individual UI'!$E$6:$H$6,1,J2192)), "")</f>
        <v/>
      </c>
      <c r="X2192" s="4" t="str">
        <f>IF($O2192 = TRUE, IF(ISBLANK(K2192), "", INDEX('Individual UI'!$E$6:$H$6,1,K2192)), "")</f>
        <v/>
      </c>
      <c r="Y2192" s="4" t="str">
        <f>IF($O2192 = TRUE, IF(ISBLANK(L2192), "", INDEX('Individual UI'!$E$6:$H$6,1,L2192)), "")</f>
        <v/>
      </c>
      <c r="Z2192" s="4" t="str">
        <f>IF($O2192 = TRUE, IF(ISBLANK(M2192), "", INDEX('Individual UI'!$E$6:$H$6,1,M2192)), "")</f>
        <v/>
      </c>
      <c r="AA2192" s="14" t="str">
        <f>IF($O2192 = TRUE, IF(ISBLANK(N2192), "", INDEX('Individual UI'!$E$6:$H$6,1,N2192)), "")</f>
        <v/>
      </c>
      <c r="AB2192" s="11" t="str">
        <f>IF($O2192 = TRUE, EXP(MMULT($P2192:$AA2192, Documentation!D$39:D$50) + Documentation!D$51), "")</f>
        <v/>
      </c>
      <c r="AC2192" s="4" t="str">
        <f>IF($O2192 = TRUE, EXP(MMULT($P2192:$AA2192, Documentation!E$39:E$50) + Documentation!E$51), "")</f>
        <v/>
      </c>
      <c r="AD2192" s="4" t="str">
        <f>IF($O2192 = TRUE, EXP(MMULT($P2192:$AA2192, Documentation!F$39:F$50) + Documentation!F$51), "")</f>
        <v/>
      </c>
      <c r="AE2192" s="4" t="str">
        <f>IF($O2192 = TRUE, EXP(MMULT($P2192:$AA2192, Documentation!G$39:G$50) + Documentation!G$51), "")</f>
        <v/>
      </c>
      <c r="AF2192" s="14" t="str">
        <f>IF($O2192 = TRUE, EXP(MMULT($P2192:$AA2192, Documentation!H$39:H$50) + Documentation!H$51), "")</f>
        <v/>
      </c>
      <c r="AG2192" s="30" t="str">
        <f t="shared" si="463"/>
        <v/>
      </c>
      <c r="AH2192" s="28" t="str">
        <f t="shared" si="464"/>
        <v/>
      </c>
      <c r="AI2192" s="28" t="str">
        <f t="shared" si="465"/>
        <v/>
      </c>
      <c r="AJ2192" s="28" t="str">
        <f t="shared" si="466"/>
        <v/>
      </c>
      <c r="AK2192" s="33" t="str">
        <f t="shared" si="467"/>
        <v/>
      </c>
      <c r="AL2192" s="11" t="str">
        <f t="shared" si="468"/>
        <v/>
      </c>
      <c r="AM2192" s="14" t="str">
        <f>IF($O2192 = TRUE, INDEX(Documentation!$M$9:$M$13, $AL2192, 1), "")</f>
        <v/>
      </c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</row>
    <row r="2193" spans="1:64" x14ac:dyDescent="0.2">
      <c r="A2193" s="1"/>
      <c r="B2193" s="11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14"/>
      <c r="O2193" s="25" t="str">
        <f t="shared" si="462"/>
        <v/>
      </c>
      <c r="P2193" s="11" t="str">
        <f>IF($O2193 = TRUE, IF(ISBLANK(C2193), "", INDEX('Individual UI'!$E$6:$H$6,1,C2193)), "")</f>
        <v/>
      </c>
      <c r="Q2193" s="4" t="str">
        <f>IF($O2193 = TRUE, IF(ISBLANK(D2193), "", INDEX('Individual UI'!$E$6:$H$6,1,D2193)), "")</f>
        <v/>
      </c>
      <c r="R2193" s="4" t="str">
        <f>IF($O2193 = TRUE, IF(ISBLANK(E2193), "", INDEX('Individual UI'!$E$6:$H$6,1,E2193)), "")</f>
        <v/>
      </c>
      <c r="S2193" s="4" t="str">
        <f>IF($O2193 = TRUE, IF(ISBLANK(F2193), "", INDEX('Individual UI'!$E$6:$H$6,1,F2193)), "")</f>
        <v/>
      </c>
      <c r="T2193" s="4" t="str">
        <f>IF($O2193 = TRUE, IF(ISBLANK(G2193), "", INDEX('Individual UI'!$E$6:$H$6,1,G2193)), "")</f>
        <v/>
      </c>
      <c r="U2193" s="4" t="str">
        <f>IF($O2193 = TRUE, IF(ISBLANK(H2193), "", INDEX('Individual UI'!$E$6:$H$6,1,H2193)), "")</f>
        <v/>
      </c>
      <c r="V2193" s="4" t="str">
        <f>IF($O2193 = TRUE, IF(ISBLANK(I2193), "", INDEX('Individual UI'!$E$6:$H$6,1,I2193)), "")</f>
        <v/>
      </c>
      <c r="W2193" s="4" t="str">
        <f>IF($O2193 = TRUE, IF(ISBLANK(J2193), "", INDEX('Individual UI'!$E$6:$H$6,1,J2193)), "")</f>
        <v/>
      </c>
      <c r="X2193" s="4" t="str">
        <f>IF($O2193 = TRUE, IF(ISBLANK(K2193), "", INDEX('Individual UI'!$E$6:$H$6,1,K2193)), "")</f>
        <v/>
      </c>
      <c r="Y2193" s="4" t="str">
        <f>IF($O2193 = TRUE, IF(ISBLANK(L2193), "", INDEX('Individual UI'!$E$6:$H$6,1,L2193)), "")</f>
        <v/>
      </c>
      <c r="Z2193" s="4" t="str">
        <f>IF($O2193 = TRUE, IF(ISBLANK(M2193), "", INDEX('Individual UI'!$E$6:$H$6,1,M2193)), "")</f>
        <v/>
      </c>
      <c r="AA2193" s="14" t="str">
        <f>IF($O2193 = TRUE, IF(ISBLANK(N2193), "", INDEX('Individual UI'!$E$6:$H$6,1,N2193)), "")</f>
        <v/>
      </c>
      <c r="AB2193" s="11" t="str">
        <f>IF($O2193 = TRUE, EXP(MMULT($P2193:$AA2193, Documentation!D$39:D$50) + Documentation!D$51), "")</f>
        <v/>
      </c>
      <c r="AC2193" s="4" t="str">
        <f>IF($O2193 = TRUE, EXP(MMULT($P2193:$AA2193, Documentation!E$39:E$50) + Documentation!E$51), "")</f>
        <v/>
      </c>
      <c r="AD2193" s="4" t="str">
        <f>IF($O2193 = TRUE, EXP(MMULT($P2193:$AA2193, Documentation!F$39:F$50) + Documentation!F$51), "")</f>
        <v/>
      </c>
      <c r="AE2193" s="4" t="str">
        <f>IF($O2193 = TRUE, EXP(MMULT($P2193:$AA2193, Documentation!G$39:G$50) + Documentation!G$51), "")</f>
        <v/>
      </c>
      <c r="AF2193" s="14" t="str">
        <f>IF($O2193 = TRUE, EXP(MMULT($P2193:$AA2193, Documentation!H$39:H$50) + Documentation!H$51), "")</f>
        <v/>
      </c>
      <c r="AG2193" s="30" t="str">
        <f t="shared" si="463"/>
        <v/>
      </c>
      <c r="AH2193" s="28" t="str">
        <f t="shared" si="464"/>
        <v/>
      </c>
      <c r="AI2193" s="28" t="str">
        <f t="shared" si="465"/>
        <v/>
      </c>
      <c r="AJ2193" s="28" t="str">
        <f t="shared" si="466"/>
        <v/>
      </c>
      <c r="AK2193" s="33" t="str">
        <f t="shared" si="467"/>
        <v/>
      </c>
      <c r="AL2193" s="11" t="str">
        <f t="shared" si="468"/>
        <v/>
      </c>
      <c r="AM2193" s="14" t="str">
        <f>IF($O2193 = TRUE, INDEX(Documentation!$M$9:$M$13, $AL2193, 1), "")</f>
        <v/>
      </c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</row>
    <row r="2194" spans="1:64" x14ac:dyDescent="0.2">
      <c r="A2194" s="1"/>
      <c r="B2194" s="11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14"/>
      <c r="O2194" s="25" t="str">
        <f t="shared" si="462"/>
        <v/>
      </c>
      <c r="P2194" s="11" t="str">
        <f>IF($O2194 = TRUE, IF(ISBLANK(C2194), "", INDEX('Individual UI'!$E$6:$H$6,1,C2194)), "")</f>
        <v/>
      </c>
      <c r="Q2194" s="4" t="str">
        <f>IF($O2194 = TRUE, IF(ISBLANK(D2194), "", INDEX('Individual UI'!$E$6:$H$6,1,D2194)), "")</f>
        <v/>
      </c>
      <c r="R2194" s="4" t="str">
        <f>IF($O2194 = TRUE, IF(ISBLANK(E2194), "", INDEX('Individual UI'!$E$6:$H$6,1,E2194)), "")</f>
        <v/>
      </c>
      <c r="S2194" s="4" t="str">
        <f>IF($O2194 = TRUE, IF(ISBLANK(F2194), "", INDEX('Individual UI'!$E$6:$H$6,1,F2194)), "")</f>
        <v/>
      </c>
      <c r="T2194" s="4" t="str">
        <f>IF($O2194 = TRUE, IF(ISBLANK(G2194), "", INDEX('Individual UI'!$E$6:$H$6,1,G2194)), "")</f>
        <v/>
      </c>
      <c r="U2194" s="4" t="str">
        <f>IF($O2194 = TRUE, IF(ISBLANK(H2194), "", INDEX('Individual UI'!$E$6:$H$6,1,H2194)), "")</f>
        <v/>
      </c>
      <c r="V2194" s="4" t="str">
        <f>IF($O2194 = TRUE, IF(ISBLANK(I2194), "", INDEX('Individual UI'!$E$6:$H$6,1,I2194)), "")</f>
        <v/>
      </c>
      <c r="W2194" s="4" t="str">
        <f>IF($O2194 = TRUE, IF(ISBLANK(J2194), "", INDEX('Individual UI'!$E$6:$H$6,1,J2194)), "")</f>
        <v/>
      </c>
      <c r="X2194" s="4" t="str">
        <f>IF($O2194 = TRUE, IF(ISBLANK(K2194), "", INDEX('Individual UI'!$E$6:$H$6,1,K2194)), "")</f>
        <v/>
      </c>
      <c r="Y2194" s="4" t="str">
        <f>IF($O2194 = TRUE, IF(ISBLANK(L2194), "", INDEX('Individual UI'!$E$6:$H$6,1,L2194)), "")</f>
        <v/>
      </c>
      <c r="Z2194" s="4" t="str">
        <f>IF($O2194 = TRUE, IF(ISBLANK(M2194), "", INDEX('Individual UI'!$E$6:$H$6,1,M2194)), "")</f>
        <v/>
      </c>
      <c r="AA2194" s="14" t="str">
        <f>IF($O2194 = TRUE, IF(ISBLANK(N2194), "", INDEX('Individual UI'!$E$6:$H$6,1,N2194)), "")</f>
        <v/>
      </c>
      <c r="AB2194" s="11" t="str">
        <f>IF($O2194 = TRUE, EXP(MMULT($P2194:$AA2194, Documentation!D$39:D$50) + Documentation!D$51), "")</f>
        <v/>
      </c>
      <c r="AC2194" s="4" t="str">
        <f>IF($O2194 = TRUE, EXP(MMULT($P2194:$AA2194, Documentation!E$39:E$50) + Documentation!E$51), "")</f>
        <v/>
      </c>
      <c r="AD2194" s="4" t="str">
        <f>IF($O2194 = TRUE, EXP(MMULT($P2194:$AA2194, Documentation!F$39:F$50) + Documentation!F$51), "")</f>
        <v/>
      </c>
      <c r="AE2194" s="4" t="str">
        <f>IF($O2194 = TRUE, EXP(MMULT($P2194:$AA2194, Documentation!G$39:G$50) + Documentation!G$51), "")</f>
        <v/>
      </c>
      <c r="AF2194" s="14" t="str">
        <f>IF($O2194 = TRUE, EXP(MMULT($P2194:$AA2194, Documentation!H$39:H$50) + Documentation!H$51), "")</f>
        <v/>
      </c>
      <c r="AG2194" s="30" t="str">
        <f t="shared" si="463"/>
        <v/>
      </c>
      <c r="AH2194" s="28" t="str">
        <f t="shared" si="464"/>
        <v/>
      </c>
      <c r="AI2194" s="28" t="str">
        <f t="shared" si="465"/>
        <v/>
      </c>
      <c r="AJ2194" s="28" t="str">
        <f t="shared" si="466"/>
        <v/>
      </c>
      <c r="AK2194" s="33" t="str">
        <f t="shared" si="467"/>
        <v/>
      </c>
      <c r="AL2194" s="11" t="str">
        <f t="shared" si="468"/>
        <v/>
      </c>
      <c r="AM2194" s="14" t="str">
        <f>IF($O2194 = TRUE, INDEX(Documentation!$M$9:$M$13, $AL2194, 1), "")</f>
        <v/>
      </c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</row>
    <row r="2195" spans="1:64" x14ac:dyDescent="0.2">
      <c r="A2195" s="1"/>
      <c r="B2195" s="11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14"/>
      <c r="O2195" s="25" t="str">
        <f t="shared" si="462"/>
        <v/>
      </c>
      <c r="P2195" s="11" t="str">
        <f>IF($O2195 = TRUE, IF(ISBLANK(C2195), "", INDEX('Individual UI'!$E$6:$H$6,1,C2195)), "")</f>
        <v/>
      </c>
      <c r="Q2195" s="4" t="str">
        <f>IF($O2195 = TRUE, IF(ISBLANK(D2195), "", INDEX('Individual UI'!$E$6:$H$6,1,D2195)), "")</f>
        <v/>
      </c>
      <c r="R2195" s="4" t="str">
        <f>IF($O2195 = TRUE, IF(ISBLANK(E2195), "", INDEX('Individual UI'!$E$6:$H$6,1,E2195)), "")</f>
        <v/>
      </c>
      <c r="S2195" s="4" t="str">
        <f>IF($O2195 = TRUE, IF(ISBLANK(F2195), "", INDEX('Individual UI'!$E$6:$H$6,1,F2195)), "")</f>
        <v/>
      </c>
      <c r="T2195" s="4" t="str">
        <f>IF($O2195 = TRUE, IF(ISBLANK(G2195), "", INDEX('Individual UI'!$E$6:$H$6,1,G2195)), "")</f>
        <v/>
      </c>
      <c r="U2195" s="4" t="str">
        <f>IF($O2195 = TRUE, IF(ISBLANK(H2195), "", INDEX('Individual UI'!$E$6:$H$6,1,H2195)), "")</f>
        <v/>
      </c>
      <c r="V2195" s="4" t="str">
        <f>IF($O2195 = TRUE, IF(ISBLANK(I2195), "", INDEX('Individual UI'!$E$6:$H$6,1,I2195)), "")</f>
        <v/>
      </c>
      <c r="W2195" s="4" t="str">
        <f>IF($O2195 = TRUE, IF(ISBLANK(J2195), "", INDEX('Individual UI'!$E$6:$H$6,1,J2195)), "")</f>
        <v/>
      </c>
      <c r="X2195" s="4" t="str">
        <f>IF($O2195 = TRUE, IF(ISBLANK(K2195), "", INDEX('Individual UI'!$E$6:$H$6,1,K2195)), "")</f>
        <v/>
      </c>
      <c r="Y2195" s="4" t="str">
        <f>IF($O2195 = TRUE, IF(ISBLANK(L2195), "", INDEX('Individual UI'!$E$6:$H$6,1,L2195)), "")</f>
        <v/>
      </c>
      <c r="Z2195" s="4" t="str">
        <f>IF($O2195 = TRUE, IF(ISBLANK(M2195), "", INDEX('Individual UI'!$E$6:$H$6,1,M2195)), "")</f>
        <v/>
      </c>
      <c r="AA2195" s="14" t="str">
        <f>IF($O2195 = TRUE, IF(ISBLANK(N2195), "", INDEX('Individual UI'!$E$6:$H$6,1,N2195)), "")</f>
        <v/>
      </c>
      <c r="AB2195" s="11" t="str">
        <f>IF($O2195 = TRUE, EXP(MMULT($P2195:$AA2195, Documentation!D$39:D$50) + Documentation!D$51), "")</f>
        <v/>
      </c>
      <c r="AC2195" s="4" t="str">
        <f>IF($O2195 = TRUE, EXP(MMULT($P2195:$AA2195, Documentation!E$39:E$50) + Documentation!E$51), "")</f>
        <v/>
      </c>
      <c r="AD2195" s="4" t="str">
        <f>IF($O2195 = TRUE, EXP(MMULT($P2195:$AA2195, Documentation!F$39:F$50) + Documentation!F$51), "")</f>
        <v/>
      </c>
      <c r="AE2195" s="4" t="str">
        <f>IF($O2195 = TRUE, EXP(MMULT($P2195:$AA2195, Documentation!G$39:G$50) + Documentation!G$51), "")</f>
        <v/>
      </c>
      <c r="AF2195" s="14" t="str">
        <f>IF($O2195 = TRUE, EXP(MMULT($P2195:$AA2195, Documentation!H$39:H$50) + Documentation!H$51), "")</f>
        <v/>
      </c>
      <c r="AG2195" s="30" t="str">
        <f t="shared" si="463"/>
        <v/>
      </c>
      <c r="AH2195" s="28" t="str">
        <f t="shared" si="464"/>
        <v/>
      </c>
      <c r="AI2195" s="28" t="str">
        <f t="shared" si="465"/>
        <v/>
      </c>
      <c r="AJ2195" s="28" t="str">
        <f t="shared" si="466"/>
        <v/>
      </c>
      <c r="AK2195" s="33" t="str">
        <f t="shared" si="467"/>
        <v/>
      </c>
      <c r="AL2195" s="11" t="str">
        <f t="shared" si="468"/>
        <v/>
      </c>
      <c r="AM2195" s="14" t="str">
        <f>IF($O2195 = TRUE, INDEX(Documentation!$M$9:$M$13, $AL2195, 1), "")</f>
        <v/>
      </c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</row>
    <row r="2196" spans="1:64" x14ac:dyDescent="0.2">
      <c r="A2196" s="1"/>
      <c r="B2196" s="11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14"/>
      <c r="O2196" s="25" t="str">
        <f t="shared" si="462"/>
        <v/>
      </c>
      <c r="P2196" s="11" t="str">
        <f>IF($O2196 = TRUE, IF(ISBLANK(C2196), "", INDEX('Individual UI'!$E$6:$H$6,1,C2196)), "")</f>
        <v/>
      </c>
      <c r="Q2196" s="4" t="str">
        <f>IF($O2196 = TRUE, IF(ISBLANK(D2196), "", INDEX('Individual UI'!$E$6:$H$6,1,D2196)), "")</f>
        <v/>
      </c>
      <c r="R2196" s="4" t="str">
        <f>IF($O2196 = TRUE, IF(ISBLANK(E2196), "", INDEX('Individual UI'!$E$6:$H$6,1,E2196)), "")</f>
        <v/>
      </c>
      <c r="S2196" s="4" t="str">
        <f>IF($O2196 = TRUE, IF(ISBLANK(F2196), "", INDEX('Individual UI'!$E$6:$H$6,1,F2196)), "")</f>
        <v/>
      </c>
      <c r="T2196" s="4" t="str">
        <f>IF($O2196 = TRUE, IF(ISBLANK(G2196), "", INDEX('Individual UI'!$E$6:$H$6,1,G2196)), "")</f>
        <v/>
      </c>
      <c r="U2196" s="4" t="str">
        <f>IF($O2196 = TRUE, IF(ISBLANK(H2196), "", INDEX('Individual UI'!$E$6:$H$6,1,H2196)), "")</f>
        <v/>
      </c>
      <c r="V2196" s="4" t="str">
        <f>IF($O2196 = TRUE, IF(ISBLANK(I2196), "", INDEX('Individual UI'!$E$6:$H$6,1,I2196)), "")</f>
        <v/>
      </c>
      <c r="W2196" s="4" t="str">
        <f>IF($O2196 = TRUE, IF(ISBLANK(J2196), "", INDEX('Individual UI'!$E$6:$H$6,1,J2196)), "")</f>
        <v/>
      </c>
      <c r="X2196" s="4" t="str">
        <f>IF($O2196 = TRUE, IF(ISBLANK(K2196), "", INDEX('Individual UI'!$E$6:$H$6,1,K2196)), "")</f>
        <v/>
      </c>
      <c r="Y2196" s="4" t="str">
        <f>IF($O2196 = TRUE, IF(ISBLANK(L2196), "", INDEX('Individual UI'!$E$6:$H$6,1,L2196)), "")</f>
        <v/>
      </c>
      <c r="Z2196" s="4" t="str">
        <f>IF($O2196 = TRUE, IF(ISBLANK(M2196), "", INDEX('Individual UI'!$E$6:$H$6,1,M2196)), "")</f>
        <v/>
      </c>
      <c r="AA2196" s="14" t="str">
        <f>IF($O2196 = TRUE, IF(ISBLANK(N2196), "", INDEX('Individual UI'!$E$6:$H$6,1,N2196)), "")</f>
        <v/>
      </c>
      <c r="AB2196" s="11" t="str">
        <f>IF($O2196 = TRUE, EXP(MMULT($P2196:$AA2196, Documentation!D$39:D$50) + Documentation!D$51), "")</f>
        <v/>
      </c>
      <c r="AC2196" s="4" t="str">
        <f>IF($O2196 = TRUE, EXP(MMULT($P2196:$AA2196, Documentation!E$39:E$50) + Documentation!E$51), "")</f>
        <v/>
      </c>
      <c r="AD2196" s="4" t="str">
        <f>IF($O2196 = TRUE, EXP(MMULT($P2196:$AA2196, Documentation!F$39:F$50) + Documentation!F$51), "")</f>
        <v/>
      </c>
      <c r="AE2196" s="4" t="str">
        <f>IF($O2196 = TRUE, EXP(MMULT($P2196:$AA2196, Documentation!G$39:G$50) + Documentation!G$51), "")</f>
        <v/>
      </c>
      <c r="AF2196" s="14" t="str">
        <f>IF($O2196 = TRUE, EXP(MMULT($P2196:$AA2196, Documentation!H$39:H$50) + Documentation!H$51), "")</f>
        <v/>
      </c>
      <c r="AG2196" s="30" t="str">
        <f t="shared" si="463"/>
        <v/>
      </c>
      <c r="AH2196" s="28" t="str">
        <f t="shared" si="464"/>
        <v/>
      </c>
      <c r="AI2196" s="28" t="str">
        <f t="shared" si="465"/>
        <v/>
      </c>
      <c r="AJ2196" s="28" t="str">
        <f t="shared" si="466"/>
        <v/>
      </c>
      <c r="AK2196" s="33" t="str">
        <f t="shared" si="467"/>
        <v/>
      </c>
      <c r="AL2196" s="11" t="str">
        <f t="shared" si="468"/>
        <v/>
      </c>
      <c r="AM2196" s="14" t="str">
        <f>IF($O2196 = TRUE, INDEX(Documentation!$M$9:$M$13, $AL2196, 1), "")</f>
        <v/>
      </c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</row>
    <row r="2197" spans="1:64" x14ac:dyDescent="0.2">
      <c r="A2197" s="1"/>
      <c r="B2197" s="11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14"/>
      <c r="O2197" s="25" t="str">
        <f t="shared" si="462"/>
        <v/>
      </c>
      <c r="P2197" s="11" t="str">
        <f>IF($O2197 = TRUE, IF(ISBLANK(C2197), "", INDEX('Individual UI'!$E$6:$H$6,1,C2197)), "")</f>
        <v/>
      </c>
      <c r="Q2197" s="4" t="str">
        <f>IF($O2197 = TRUE, IF(ISBLANK(D2197), "", INDEX('Individual UI'!$E$6:$H$6,1,D2197)), "")</f>
        <v/>
      </c>
      <c r="R2197" s="4" t="str">
        <f>IF($O2197 = TRUE, IF(ISBLANK(E2197), "", INDEX('Individual UI'!$E$6:$H$6,1,E2197)), "")</f>
        <v/>
      </c>
      <c r="S2197" s="4" t="str">
        <f>IF($O2197 = TRUE, IF(ISBLANK(F2197), "", INDEX('Individual UI'!$E$6:$H$6,1,F2197)), "")</f>
        <v/>
      </c>
      <c r="T2197" s="4" t="str">
        <f>IF($O2197 = TRUE, IF(ISBLANK(G2197), "", INDEX('Individual UI'!$E$6:$H$6,1,G2197)), "")</f>
        <v/>
      </c>
      <c r="U2197" s="4" t="str">
        <f>IF($O2197 = TRUE, IF(ISBLANK(H2197), "", INDEX('Individual UI'!$E$6:$H$6,1,H2197)), "")</f>
        <v/>
      </c>
      <c r="V2197" s="4" t="str">
        <f>IF($O2197 = TRUE, IF(ISBLANK(I2197), "", INDEX('Individual UI'!$E$6:$H$6,1,I2197)), "")</f>
        <v/>
      </c>
      <c r="W2197" s="4" t="str">
        <f>IF($O2197 = TRUE, IF(ISBLANK(J2197), "", INDEX('Individual UI'!$E$6:$H$6,1,J2197)), "")</f>
        <v/>
      </c>
      <c r="X2197" s="4" t="str">
        <f>IF($O2197 = TRUE, IF(ISBLANK(K2197), "", INDEX('Individual UI'!$E$6:$H$6,1,K2197)), "")</f>
        <v/>
      </c>
      <c r="Y2197" s="4" t="str">
        <f>IF($O2197 = TRUE, IF(ISBLANK(L2197), "", INDEX('Individual UI'!$E$6:$H$6,1,L2197)), "")</f>
        <v/>
      </c>
      <c r="Z2197" s="4" t="str">
        <f>IF($O2197 = TRUE, IF(ISBLANK(M2197), "", INDEX('Individual UI'!$E$6:$H$6,1,M2197)), "")</f>
        <v/>
      </c>
      <c r="AA2197" s="14" t="str">
        <f>IF($O2197 = TRUE, IF(ISBLANK(N2197), "", INDEX('Individual UI'!$E$6:$H$6,1,N2197)), "")</f>
        <v/>
      </c>
      <c r="AB2197" s="11" t="str">
        <f>IF($O2197 = TRUE, EXP(MMULT($P2197:$AA2197, Documentation!D$39:D$50) + Documentation!D$51), "")</f>
        <v/>
      </c>
      <c r="AC2197" s="4" t="str">
        <f>IF($O2197 = TRUE, EXP(MMULT($P2197:$AA2197, Documentation!E$39:E$50) + Documentation!E$51), "")</f>
        <v/>
      </c>
      <c r="AD2197" s="4" t="str">
        <f>IF($O2197 = TRUE, EXP(MMULT($P2197:$AA2197, Documentation!F$39:F$50) + Documentation!F$51), "")</f>
        <v/>
      </c>
      <c r="AE2197" s="4" t="str">
        <f>IF($O2197 = TRUE, EXP(MMULT($P2197:$AA2197, Documentation!G$39:G$50) + Documentation!G$51), "")</f>
        <v/>
      </c>
      <c r="AF2197" s="14" t="str">
        <f>IF($O2197 = TRUE, EXP(MMULT($P2197:$AA2197, Documentation!H$39:H$50) + Documentation!H$51), "")</f>
        <v/>
      </c>
      <c r="AG2197" s="30" t="str">
        <f t="shared" si="463"/>
        <v/>
      </c>
      <c r="AH2197" s="28" t="str">
        <f t="shared" si="464"/>
        <v/>
      </c>
      <c r="AI2197" s="28" t="str">
        <f t="shared" si="465"/>
        <v/>
      </c>
      <c r="AJ2197" s="28" t="str">
        <f t="shared" si="466"/>
        <v/>
      </c>
      <c r="AK2197" s="33" t="str">
        <f t="shared" si="467"/>
        <v/>
      </c>
      <c r="AL2197" s="11" t="str">
        <f t="shared" si="468"/>
        <v/>
      </c>
      <c r="AM2197" s="14" t="str">
        <f>IF($O2197 = TRUE, INDEX(Documentation!$M$9:$M$13, $AL2197, 1), "")</f>
        <v/>
      </c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</row>
    <row r="2198" spans="1:64" x14ac:dyDescent="0.2">
      <c r="A2198" s="1"/>
      <c r="B2198" s="11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14"/>
      <c r="O2198" s="25" t="str">
        <f t="shared" si="462"/>
        <v/>
      </c>
      <c r="P2198" s="11" t="str">
        <f>IF($O2198 = TRUE, IF(ISBLANK(C2198), "", INDEX('Individual UI'!$E$6:$H$6,1,C2198)), "")</f>
        <v/>
      </c>
      <c r="Q2198" s="4" t="str">
        <f>IF($O2198 = TRUE, IF(ISBLANK(D2198), "", INDEX('Individual UI'!$E$6:$H$6,1,D2198)), "")</f>
        <v/>
      </c>
      <c r="R2198" s="4" t="str">
        <f>IF($O2198 = TRUE, IF(ISBLANK(E2198), "", INDEX('Individual UI'!$E$6:$H$6,1,E2198)), "")</f>
        <v/>
      </c>
      <c r="S2198" s="4" t="str">
        <f>IF($O2198 = TRUE, IF(ISBLANK(F2198), "", INDEX('Individual UI'!$E$6:$H$6,1,F2198)), "")</f>
        <v/>
      </c>
      <c r="T2198" s="4" t="str">
        <f>IF($O2198 = TRUE, IF(ISBLANK(G2198), "", INDEX('Individual UI'!$E$6:$H$6,1,G2198)), "")</f>
        <v/>
      </c>
      <c r="U2198" s="4" t="str">
        <f>IF($O2198 = TRUE, IF(ISBLANK(H2198), "", INDEX('Individual UI'!$E$6:$H$6,1,H2198)), "")</f>
        <v/>
      </c>
      <c r="V2198" s="4" t="str">
        <f>IF($O2198 = TRUE, IF(ISBLANK(I2198), "", INDEX('Individual UI'!$E$6:$H$6,1,I2198)), "")</f>
        <v/>
      </c>
      <c r="W2198" s="4" t="str">
        <f>IF($O2198 = TRUE, IF(ISBLANK(J2198), "", INDEX('Individual UI'!$E$6:$H$6,1,J2198)), "")</f>
        <v/>
      </c>
      <c r="X2198" s="4" t="str">
        <f>IF($O2198 = TRUE, IF(ISBLANK(K2198), "", INDEX('Individual UI'!$E$6:$H$6,1,K2198)), "")</f>
        <v/>
      </c>
      <c r="Y2198" s="4" t="str">
        <f>IF($O2198 = TRUE, IF(ISBLANK(L2198), "", INDEX('Individual UI'!$E$6:$H$6,1,L2198)), "")</f>
        <v/>
      </c>
      <c r="Z2198" s="4" t="str">
        <f>IF($O2198 = TRUE, IF(ISBLANK(M2198), "", INDEX('Individual UI'!$E$6:$H$6,1,M2198)), "")</f>
        <v/>
      </c>
      <c r="AA2198" s="14" t="str">
        <f>IF($O2198 = TRUE, IF(ISBLANK(N2198), "", INDEX('Individual UI'!$E$6:$H$6,1,N2198)), "")</f>
        <v/>
      </c>
      <c r="AB2198" s="11" t="str">
        <f>IF($O2198 = TRUE, EXP(MMULT($P2198:$AA2198, Documentation!D$39:D$50) + Documentation!D$51), "")</f>
        <v/>
      </c>
      <c r="AC2198" s="4" t="str">
        <f>IF($O2198 = TRUE, EXP(MMULT($P2198:$AA2198, Documentation!E$39:E$50) + Documentation!E$51), "")</f>
        <v/>
      </c>
      <c r="AD2198" s="4" t="str">
        <f>IF($O2198 = TRUE, EXP(MMULT($P2198:$AA2198, Documentation!F$39:F$50) + Documentation!F$51), "")</f>
        <v/>
      </c>
      <c r="AE2198" s="4" t="str">
        <f>IF($O2198 = TRUE, EXP(MMULT($P2198:$AA2198, Documentation!G$39:G$50) + Documentation!G$51), "")</f>
        <v/>
      </c>
      <c r="AF2198" s="14" t="str">
        <f>IF($O2198 = TRUE, EXP(MMULT($P2198:$AA2198, Documentation!H$39:H$50) + Documentation!H$51), "")</f>
        <v/>
      </c>
      <c r="AG2198" s="30" t="str">
        <f t="shared" si="463"/>
        <v/>
      </c>
      <c r="AH2198" s="28" t="str">
        <f t="shared" si="464"/>
        <v/>
      </c>
      <c r="AI2198" s="28" t="str">
        <f t="shared" si="465"/>
        <v/>
      </c>
      <c r="AJ2198" s="28" t="str">
        <f t="shared" si="466"/>
        <v/>
      </c>
      <c r="AK2198" s="33" t="str">
        <f t="shared" si="467"/>
        <v/>
      </c>
      <c r="AL2198" s="11" t="str">
        <f t="shared" si="468"/>
        <v/>
      </c>
      <c r="AM2198" s="14" t="str">
        <f>IF($O2198 = TRUE, INDEX(Documentation!$M$9:$M$13, $AL2198, 1), "")</f>
        <v/>
      </c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</row>
    <row r="2199" spans="1:64" x14ac:dyDescent="0.2">
      <c r="A2199" s="1"/>
      <c r="B2199" s="11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14"/>
      <c r="O2199" s="25" t="str">
        <f t="shared" si="462"/>
        <v/>
      </c>
      <c r="P2199" s="11" t="str">
        <f>IF($O2199 = TRUE, IF(ISBLANK(C2199), "", INDEX('Individual UI'!$E$6:$H$6,1,C2199)), "")</f>
        <v/>
      </c>
      <c r="Q2199" s="4" t="str">
        <f>IF($O2199 = TRUE, IF(ISBLANK(D2199), "", INDEX('Individual UI'!$E$6:$H$6,1,D2199)), "")</f>
        <v/>
      </c>
      <c r="R2199" s="4" t="str">
        <f>IF($O2199 = TRUE, IF(ISBLANK(E2199), "", INDEX('Individual UI'!$E$6:$H$6,1,E2199)), "")</f>
        <v/>
      </c>
      <c r="S2199" s="4" t="str">
        <f>IF($O2199 = TRUE, IF(ISBLANK(F2199), "", INDEX('Individual UI'!$E$6:$H$6,1,F2199)), "")</f>
        <v/>
      </c>
      <c r="T2199" s="4" t="str">
        <f>IF($O2199 = TRUE, IF(ISBLANK(G2199), "", INDEX('Individual UI'!$E$6:$H$6,1,G2199)), "")</f>
        <v/>
      </c>
      <c r="U2199" s="4" t="str">
        <f>IF($O2199 = TRUE, IF(ISBLANK(H2199), "", INDEX('Individual UI'!$E$6:$H$6,1,H2199)), "")</f>
        <v/>
      </c>
      <c r="V2199" s="4" t="str">
        <f>IF($O2199 = TRUE, IF(ISBLANK(I2199), "", INDEX('Individual UI'!$E$6:$H$6,1,I2199)), "")</f>
        <v/>
      </c>
      <c r="W2199" s="4" t="str">
        <f>IF($O2199 = TRUE, IF(ISBLANK(J2199), "", INDEX('Individual UI'!$E$6:$H$6,1,J2199)), "")</f>
        <v/>
      </c>
      <c r="X2199" s="4" t="str">
        <f>IF($O2199 = TRUE, IF(ISBLANK(K2199), "", INDEX('Individual UI'!$E$6:$H$6,1,K2199)), "")</f>
        <v/>
      </c>
      <c r="Y2199" s="4" t="str">
        <f>IF($O2199 = TRUE, IF(ISBLANK(L2199), "", INDEX('Individual UI'!$E$6:$H$6,1,L2199)), "")</f>
        <v/>
      </c>
      <c r="Z2199" s="4" t="str">
        <f>IF($O2199 = TRUE, IF(ISBLANK(M2199), "", INDEX('Individual UI'!$E$6:$H$6,1,M2199)), "")</f>
        <v/>
      </c>
      <c r="AA2199" s="14" t="str">
        <f>IF($O2199 = TRUE, IF(ISBLANK(N2199), "", INDEX('Individual UI'!$E$6:$H$6,1,N2199)), "")</f>
        <v/>
      </c>
      <c r="AB2199" s="11" t="str">
        <f>IF($O2199 = TRUE, EXP(MMULT($P2199:$AA2199, Documentation!D$39:D$50) + Documentation!D$51), "")</f>
        <v/>
      </c>
      <c r="AC2199" s="4" t="str">
        <f>IF($O2199 = TRUE, EXP(MMULT($P2199:$AA2199, Documentation!E$39:E$50) + Documentation!E$51), "")</f>
        <v/>
      </c>
      <c r="AD2199" s="4" t="str">
        <f>IF($O2199 = TRUE, EXP(MMULT($P2199:$AA2199, Documentation!F$39:F$50) + Documentation!F$51), "")</f>
        <v/>
      </c>
      <c r="AE2199" s="4" t="str">
        <f>IF($O2199 = TRUE, EXP(MMULT($P2199:$AA2199, Documentation!G$39:G$50) + Documentation!G$51), "")</f>
        <v/>
      </c>
      <c r="AF2199" s="14" t="str">
        <f>IF($O2199 = TRUE, EXP(MMULT($P2199:$AA2199, Documentation!H$39:H$50) + Documentation!H$51), "")</f>
        <v/>
      </c>
      <c r="AG2199" s="30" t="str">
        <f t="shared" si="463"/>
        <v/>
      </c>
      <c r="AH2199" s="28" t="str">
        <f t="shared" si="464"/>
        <v/>
      </c>
      <c r="AI2199" s="28" t="str">
        <f t="shared" si="465"/>
        <v/>
      </c>
      <c r="AJ2199" s="28" t="str">
        <f t="shared" si="466"/>
        <v/>
      </c>
      <c r="AK2199" s="33" t="str">
        <f t="shared" si="467"/>
        <v/>
      </c>
      <c r="AL2199" s="11" t="str">
        <f t="shared" si="468"/>
        <v/>
      </c>
      <c r="AM2199" s="14" t="str">
        <f>IF($O2199 = TRUE, INDEX(Documentation!$M$9:$M$13, $AL2199, 1), "")</f>
        <v/>
      </c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</row>
    <row r="2200" spans="1:64" x14ac:dyDescent="0.2">
      <c r="A2200" s="1"/>
      <c r="B2200" s="11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14"/>
      <c r="O2200" s="25" t="str">
        <f t="shared" si="462"/>
        <v/>
      </c>
      <c r="P2200" s="11" t="str">
        <f>IF($O2200 = TRUE, IF(ISBLANK(C2200), "", INDEX('Individual UI'!$E$6:$H$6,1,C2200)), "")</f>
        <v/>
      </c>
      <c r="Q2200" s="4" t="str">
        <f>IF($O2200 = TRUE, IF(ISBLANK(D2200), "", INDEX('Individual UI'!$E$6:$H$6,1,D2200)), "")</f>
        <v/>
      </c>
      <c r="R2200" s="4" t="str">
        <f>IF($O2200 = TRUE, IF(ISBLANK(E2200), "", INDEX('Individual UI'!$E$6:$H$6,1,E2200)), "")</f>
        <v/>
      </c>
      <c r="S2200" s="4" t="str">
        <f>IF($O2200 = TRUE, IF(ISBLANK(F2200), "", INDEX('Individual UI'!$E$6:$H$6,1,F2200)), "")</f>
        <v/>
      </c>
      <c r="T2200" s="4" t="str">
        <f>IF($O2200 = TRUE, IF(ISBLANK(G2200), "", INDEX('Individual UI'!$E$6:$H$6,1,G2200)), "")</f>
        <v/>
      </c>
      <c r="U2200" s="4" t="str">
        <f>IF($O2200 = TRUE, IF(ISBLANK(H2200), "", INDEX('Individual UI'!$E$6:$H$6,1,H2200)), "")</f>
        <v/>
      </c>
      <c r="V2200" s="4" t="str">
        <f>IF($O2200 = TRUE, IF(ISBLANK(I2200), "", INDEX('Individual UI'!$E$6:$H$6,1,I2200)), "")</f>
        <v/>
      </c>
      <c r="W2200" s="4" t="str">
        <f>IF($O2200 = TRUE, IF(ISBLANK(J2200), "", INDEX('Individual UI'!$E$6:$H$6,1,J2200)), "")</f>
        <v/>
      </c>
      <c r="X2200" s="4" t="str">
        <f>IF($O2200 = TRUE, IF(ISBLANK(K2200), "", INDEX('Individual UI'!$E$6:$H$6,1,K2200)), "")</f>
        <v/>
      </c>
      <c r="Y2200" s="4" t="str">
        <f>IF($O2200 = TRUE, IF(ISBLANK(L2200), "", INDEX('Individual UI'!$E$6:$H$6,1,L2200)), "")</f>
        <v/>
      </c>
      <c r="Z2200" s="4" t="str">
        <f>IF($O2200 = TRUE, IF(ISBLANK(M2200), "", INDEX('Individual UI'!$E$6:$H$6,1,M2200)), "")</f>
        <v/>
      </c>
      <c r="AA2200" s="14" t="str">
        <f>IF($O2200 = TRUE, IF(ISBLANK(N2200), "", INDEX('Individual UI'!$E$6:$H$6,1,N2200)), "")</f>
        <v/>
      </c>
      <c r="AB2200" s="11" t="str">
        <f>IF($O2200 = TRUE, EXP(MMULT($P2200:$AA2200, Documentation!D$39:D$50) + Documentation!D$51), "")</f>
        <v/>
      </c>
      <c r="AC2200" s="4" t="str">
        <f>IF($O2200 = TRUE, EXP(MMULT($P2200:$AA2200, Documentation!E$39:E$50) + Documentation!E$51), "")</f>
        <v/>
      </c>
      <c r="AD2200" s="4" t="str">
        <f>IF($O2200 = TRUE, EXP(MMULT($P2200:$AA2200, Documentation!F$39:F$50) + Documentation!F$51), "")</f>
        <v/>
      </c>
      <c r="AE2200" s="4" t="str">
        <f>IF($O2200 = TRUE, EXP(MMULT($P2200:$AA2200, Documentation!G$39:G$50) + Documentation!G$51), "")</f>
        <v/>
      </c>
      <c r="AF2200" s="14" t="str">
        <f>IF($O2200 = TRUE, EXP(MMULT($P2200:$AA2200, Documentation!H$39:H$50) + Documentation!H$51), "")</f>
        <v/>
      </c>
      <c r="AG2200" s="30" t="str">
        <f t="shared" si="463"/>
        <v/>
      </c>
      <c r="AH2200" s="28" t="str">
        <f t="shared" si="464"/>
        <v/>
      </c>
      <c r="AI2200" s="28" t="str">
        <f t="shared" si="465"/>
        <v/>
      </c>
      <c r="AJ2200" s="28" t="str">
        <f t="shared" si="466"/>
        <v/>
      </c>
      <c r="AK2200" s="33" t="str">
        <f t="shared" si="467"/>
        <v/>
      </c>
      <c r="AL2200" s="11" t="str">
        <f t="shared" si="468"/>
        <v/>
      </c>
      <c r="AM2200" s="14" t="str">
        <f>IF($O2200 = TRUE, INDEX(Documentation!$M$9:$M$13, $AL2200, 1), "")</f>
        <v/>
      </c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</row>
    <row r="2201" spans="1:64" x14ac:dyDescent="0.2">
      <c r="A2201" s="1"/>
      <c r="B2201" s="11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14"/>
      <c r="O2201" s="25" t="str">
        <f t="shared" si="462"/>
        <v/>
      </c>
      <c r="P2201" s="11" t="str">
        <f>IF($O2201 = TRUE, IF(ISBLANK(C2201), "", INDEX('Individual UI'!$E$6:$H$6,1,C2201)), "")</f>
        <v/>
      </c>
      <c r="Q2201" s="4" t="str">
        <f>IF($O2201 = TRUE, IF(ISBLANK(D2201), "", INDEX('Individual UI'!$E$6:$H$6,1,D2201)), "")</f>
        <v/>
      </c>
      <c r="R2201" s="4" t="str">
        <f>IF($O2201 = TRUE, IF(ISBLANK(E2201), "", INDEX('Individual UI'!$E$6:$H$6,1,E2201)), "")</f>
        <v/>
      </c>
      <c r="S2201" s="4" t="str">
        <f>IF($O2201 = TRUE, IF(ISBLANK(F2201), "", INDEX('Individual UI'!$E$6:$H$6,1,F2201)), "")</f>
        <v/>
      </c>
      <c r="T2201" s="4" t="str">
        <f>IF($O2201 = TRUE, IF(ISBLANK(G2201), "", INDEX('Individual UI'!$E$6:$H$6,1,G2201)), "")</f>
        <v/>
      </c>
      <c r="U2201" s="4" t="str">
        <f>IF($O2201 = TRUE, IF(ISBLANK(H2201), "", INDEX('Individual UI'!$E$6:$H$6,1,H2201)), "")</f>
        <v/>
      </c>
      <c r="V2201" s="4" t="str">
        <f>IF($O2201 = TRUE, IF(ISBLANK(I2201), "", INDEX('Individual UI'!$E$6:$H$6,1,I2201)), "")</f>
        <v/>
      </c>
      <c r="W2201" s="4" t="str">
        <f>IF($O2201 = TRUE, IF(ISBLANK(J2201), "", INDEX('Individual UI'!$E$6:$H$6,1,J2201)), "")</f>
        <v/>
      </c>
      <c r="X2201" s="4" t="str">
        <f>IF($O2201 = TRUE, IF(ISBLANK(K2201), "", INDEX('Individual UI'!$E$6:$H$6,1,K2201)), "")</f>
        <v/>
      </c>
      <c r="Y2201" s="4" t="str">
        <f>IF($O2201 = TRUE, IF(ISBLANK(L2201), "", INDEX('Individual UI'!$E$6:$H$6,1,L2201)), "")</f>
        <v/>
      </c>
      <c r="Z2201" s="4" t="str">
        <f>IF($O2201 = TRUE, IF(ISBLANK(M2201), "", INDEX('Individual UI'!$E$6:$H$6,1,M2201)), "")</f>
        <v/>
      </c>
      <c r="AA2201" s="14" t="str">
        <f>IF($O2201 = TRUE, IF(ISBLANK(N2201), "", INDEX('Individual UI'!$E$6:$H$6,1,N2201)), "")</f>
        <v/>
      </c>
      <c r="AB2201" s="11" t="str">
        <f>IF($O2201 = TRUE, EXP(MMULT($P2201:$AA2201, Documentation!D$39:D$50) + Documentation!D$51), "")</f>
        <v/>
      </c>
      <c r="AC2201" s="4" t="str">
        <f>IF($O2201 = TRUE, EXP(MMULT($P2201:$AA2201, Documentation!E$39:E$50) + Documentation!E$51), "")</f>
        <v/>
      </c>
      <c r="AD2201" s="4" t="str">
        <f>IF($O2201 = TRUE, EXP(MMULT($P2201:$AA2201, Documentation!F$39:F$50) + Documentation!F$51), "")</f>
        <v/>
      </c>
      <c r="AE2201" s="4" t="str">
        <f>IF($O2201 = TRUE, EXP(MMULT($P2201:$AA2201, Documentation!G$39:G$50) + Documentation!G$51), "")</f>
        <v/>
      </c>
      <c r="AF2201" s="14" t="str">
        <f>IF($O2201 = TRUE, EXP(MMULT($P2201:$AA2201, Documentation!H$39:H$50) + Documentation!H$51), "")</f>
        <v/>
      </c>
      <c r="AG2201" s="30" t="str">
        <f t="shared" si="463"/>
        <v/>
      </c>
      <c r="AH2201" s="28" t="str">
        <f t="shared" si="464"/>
        <v/>
      </c>
      <c r="AI2201" s="28" t="str">
        <f t="shared" si="465"/>
        <v/>
      </c>
      <c r="AJ2201" s="28" t="str">
        <f t="shared" si="466"/>
        <v/>
      </c>
      <c r="AK2201" s="33" t="str">
        <f t="shared" si="467"/>
        <v/>
      </c>
      <c r="AL2201" s="11" t="str">
        <f t="shared" si="468"/>
        <v/>
      </c>
      <c r="AM2201" s="14" t="str">
        <f>IF($O2201 = TRUE, INDEX(Documentation!$M$9:$M$13, $AL2201, 1), "")</f>
        <v/>
      </c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</row>
    <row r="2202" spans="1:64" x14ac:dyDescent="0.2">
      <c r="A2202" s="1"/>
      <c r="B2202" s="11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14"/>
      <c r="O2202" s="25" t="str">
        <f t="shared" si="462"/>
        <v/>
      </c>
      <c r="P2202" s="11" t="str">
        <f>IF($O2202 = TRUE, IF(ISBLANK(C2202), "", INDEX('Individual UI'!$E$6:$H$6,1,C2202)), "")</f>
        <v/>
      </c>
      <c r="Q2202" s="4" t="str">
        <f>IF($O2202 = TRUE, IF(ISBLANK(D2202), "", INDEX('Individual UI'!$E$6:$H$6,1,D2202)), "")</f>
        <v/>
      </c>
      <c r="R2202" s="4" t="str">
        <f>IF($O2202 = TRUE, IF(ISBLANK(E2202), "", INDEX('Individual UI'!$E$6:$H$6,1,E2202)), "")</f>
        <v/>
      </c>
      <c r="S2202" s="4" t="str">
        <f>IF($O2202 = TRUE, IF(ISBLANK(F2202), "", INDEX('Individual UI'!$E$6:$H$6,1,F2202)), "")</f>
        <v/>
      </c>
      <c r="T2202" s="4" t="str">
        <f>IF($O2202 = TRUE, IF(ISBLANK(G2202), "", INDEX('Individual UI'!$E$6:$H$6,1,G2202)), "")</f>
        <v/>
      </c>
      <c r="U2202" s="4" t="str">
        <f>IF($O2202 = TRUE, IF(ISBLANK(H2202), "", INDEX('Individual UI'!$E$6:$H$6,1,H2202)), "")</f>
        <v/>
      </c>
      <c r="V2202" s="4" t="str">
        <f>IF($O2202 = TRUE, IF(ISBLANK(I2202), "", INDEX('Individual UI'!$E$6:$H$6,1,I2202)), "")</f>
        <v/>
      </c>
      <c r="W2202" s="4" t="str">
        <f>IF($O2202 = TRUE, IF(ISBLANK(J2202), "", INDEX('Individual UI'!$E$6:$H$6,1,J2202)), "")</f>
        <v/>
      </c>
      <c r="X2202" s="4" t="str">
        <f>IF($O2202 = TRUE, IF(ISBLANK(K2202), "", INDEX('Individual UI'!$E$6:$H$6,1,K2202)), "")</f>
        <v/>
      </c>
      <c r="Y2202" s="4" t="str">
        <f>IF($O2202 = TRUE, IF(ISBLANK(L2202), "", INDEX('Individual UI'!$E$6:$H$6,1,L2202)), "")</f>
        <v/>
      </c>
      <c r="Z2202" s="4" t="str">
        <f>IF($O2202 = TRUE, IF(ISBLANK(M2202), "", INDEX('Individual UI'!$E$6:$H$6,1,M2202)), "")</f>
        <v/>
      </c>
      <c r="AA2202" s="14" t="str">
        <f>IF($O2202 = TRUE, IF(ISBLANK(N2202), "", INDEX('Individual UI'!$E$6:$H$6,1,N2202)), "")</f>
        <v/>
      </c>
      <c r="AB2202" s="11" t="str">
        <f>IF($O2202 = TRUE, EXP(MMULT($P2202:$AA2202, Documentation!D$39:D$50) + Documentation!D$51), "")</f>
        <v/>
      </c>
      <c r="AC2202" s="4" t="str">
        <f>IF($O2202 = TRUE, EXP(MMULT($P2202:$AA2202, Documentation!E$39:E$50) + Documentation!E$51), "")</f>
        <v/>
      </c>
      <c r="AD2202" s="4" t="str">
        <f>IF($O2202 = TRUE, EXP(MMULT($P2202:$AA2202, Documentation!F$39:F$50) + Documentation!F$51), "")</f>
        <v/>
      </c>
      <c r="AE2202" s="4" t="str">
        <f>IF($O2202 = TRUE, EXP(MMULT($P2202:$AA2202, Documentation!G$39:G$50) + Documentation!G$51), "")</f>
        <v/>
      </c>
      <c r="AF2202" s="14" t="str">
        <f>IF($O2202 = TRUE, EXP(MMULT($P2202:$AA2202, Documentation!H$39:H$50) + Documentation!H$51), "")</f>
        <v/>
      </c>
      <c r="AG2202" s="30" t="str">
        <f t="shared" si="463"/>
        <v/>
      </c>
      <c r="AH2202" s="28" t="str">
        <f t="shared" si="464"/>
        <v/>
      </c>
      <c r="AI2202" s="28" t="str">
        <f t="shared" si="465"/>
        <v/>
      </c>
      <c r="AJ2202" s="28" t="str">
        <f t="shared" si="466"/>
        <v/>
      </c>
      <c r="AK2202" s="33" t="str">
        <f t="shared" si="467"/>
        <v/>
      </c>
      <c r="AL2202" s="11" t="str">
        <f t="shared" si="468"/>
        <v/>
      </c>
      <c r="AM2202" s="14" t="str">
        <f>IF($O2202 = TRUE, INDEX(Documentation!$M$9:$M$13, $AL2202, 1), "")</f>
        <v/>
      </c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</row>
    <row r="2203" spans="1:64" x14ac:dyDescent="0.2">
      <c r="A2203" s="1"/>
      <c r="B2203" s="11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14"/>
      <c r="O2203" s="25" t="str">
        <f t="shared" si="462"/>
        <v/>
      </c>
      <c r="P2203" s="11" t="str">
        <f>IF($O2203 = TRUE, IF(ISBLANK(C2203), "", INDEX('Individual UI'!$E$6:$H$6,1,C2203)), "")</f>
        <v/>
      </c>
      <c r="Q2203" s="4" t="str">
        <f>IF($O2203 = TRUE, IF(ISBLANK(D2203), "", INDEX('Individual UI'!$E$6:$H$6,1,D2203)), "")</f>
        <v/>
      </c>
      <c r="R2203" s="4" t="str">
        <f>IF($O2203 = TRUE, IF(ISBLANK(E2203), "", INDEX('Individual UI'!$E$6:$H$6,1,E2203)), "")</f>
        <v/>
      </c>
      <c r="S2203" s="4" t="str">
        <f>IF($O2203 = TRUE, IF(ISBLANK(F2203), "", INDEX('Individual UI'!$E$6:$H$6,1,F2203)), "")</f>
        <v/>
      </c>
      <c r="T2203" s="4" t="str">
        <f>IF($O2203 = TRUE, IF(ISBLANK(G2203), "", INDEX('Individual UI'!$E$6:$H$6,1,G2203)), "")</f>
        <v/>
      </c>
      <c r="U2203" s="4" t="str">
        <f>IF($O2203 = TRUE, IF(ISBLANK(H2203), "", INDEX('Individual UI'!$E$6:$H$6,1,H2203)), "")</f>
        <v/>
      </c>
      <c r="V2203" s="4" t="str">
        <f>IF($O2203 = TRUE, IF(ISBLANK(I2203), "", INDEX('Individual UI'!$E$6:$H$6,1,I2203)), "")</f>
        <v/>
      </c>
      <c r="W2203" s="4" t="str">
        <f>IF($O2203 = TRUE, IF(ISBLANK(J2203), "", INDEX('Individual UI'!$E$6:$H$6,1,J2203)), "")</f>
        <v/>
      </c>
      <c r="X2203" s="4" t="str">
        <f>IF($O2203 = TRUE, IF(ISBLANK(K2203), "", INDEX('Individual UI'!$E$6:$H$6,1,K2203)), "")</f>
        <v/>
      </c>
      <c r="Y2203" s="4" t="str">
        <f>IF($O2203 = TRUE, IF(ISBLANK(L2203), "", INDEX('Individual UI'!$E$6:$H$6,1,L2203)), "")</f>
        <v/>
      </c>
      <c r="Z2203" s="4" t="str">
        <f>IF($O2203 = TRUE, IF(ISBLANK(M2203), "", INDEX('Individual UI'!$E$6:$H$6,1,M2203)), "")</f>
        <v/>
      </c>
      <c r="AA2203" s="14" t="str">
        <f>IF($O2203 = TRUE, IF(ISBLANK(N2203), "", INDEX('Individual UI'!$E$6:$H$6,1,N2203)), "")</f>
        <v/>
      </c>
      <c r="AB2203" s="11" t="str">
        <f>IF($O2203 = TRUE, EXP(MMULT($P2203:$AA2203, Documentation!D$39:D$50) + Documentation!D$51), "")</f>
        <v/>
      </c>
      <c r="AC2203" s="4" t="str">
        <f>IF($O2203 = TRUE, EXP(MMULT($P2203:$AA2203, Documentation!E$39:E$50) + Documentation!E$51), "")</f>
        <v/>
      </c>
      <c r="AD2203" s="4" t="str">
        <f>IF($O2203 = TRUE, EXP(MMULT($P2203:$AA2203, Documentation!F$39:F$50) + Documentation!F$51), "")</f>
        <v/>
      </c>
      <c r="AE2203" s="4" t="str">
        <f>IF($O2203 = TRUE, EXP(MMULT($P2203:$AA2203, Documentation!G$39:G$50) + Documentation!G$51), "")</f>
        <v/>
      </c>
      <c r="AF2203" s="14" t="str">
        <f>IF($O2203 = TRUE, EXP(MMULT($P2203:$AA2203, Documentation!H$39:H$50) + Documentation!H$51), "")</f>
        <v/>
      </c>
      <c r="AG2203" s="30" t="str">
        <f t="shared" si="463"/>
        <v/>
      </c>
      <c r="AH2203" s="28" t="str">
        <f t="shared" si="464"/>
        <v/>
      </c>
      <c r="AI2203" s="28" t="str">
        <f t="shared" si="465"/>
        <v/>
      </c>
      <c r="AJ2203" s="28" t="str">
        <f t="shared" si="466"/>
        <v/>
      </c>
      <c r="AK2203" s="33" t="str">
        <f t="shared" si="467"/>
        <v/>
      </c>
      <c r="AL2203" s="11" t="str">
        <f t="shared" si="468"/>
        <v/>
      </c>
      <c r="AM2203" s="14" t="str">
        <f>IF($O2203 = TRUE, INDEX(Documentation!$M$9:$M$13, $AL2203, 1), "")</f>
        <v/>
      </c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</row>
    <row r="2204" spans="1:64" x14ac:dyDescent="0.2">
      <c r="A2204" s="1"/>
      <c r="B2204" s="11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14"/>
      <c r="O2204" s="25" t="str">
        <f t="shared" si="462"/>
        <v/>
      </c>
      <c r="P2204" s="11" t="str">
        <f>IF($O2204 = TRUE, IF(ISBLANK(C2204), "", INDEX('Individual UI'!$E$6:$H$6,1,C2204)), "")</f>
        <v/>
      </c>
      <c r="Q2204" s="4" t="str">
        <f>IF($O2204 = TRUE, IF(ISBLANK(D2204), "", INDEX('Individual UI'!$E$6:$H$6,1,D2204)), "")</f>
        <v/>
      </c>
      <c r="R2204" s="4" t="str">
        <f>IF($O2204 = TRUE, IF(ISBLANK(E2204), "", INDEX('Individual UI'!$E$6:$H$6,1,E2204)), "")</f>
        <v/>
      </c>
      <c r="S2204" s="4" t="str">
        <f>IF($O2204 = TRUE, IF(ISBLANK(F2204), "", INDEX('Individual UI'!$E$6:$H$6,1,F2204)), "")</f>
        <v/>
      </c>
      <c r="T2204" s="4" t="str">
        <f>IF($O2204 = TRUE, IF(ISBLANK(G2204), "", INDEX('Individual UI'!$E$6:$H$6,1,G2204)), "")</f>
        <v/>
      </c>
      <c r="U2204" s="4" t="str">
        <f>IF($O2204 = TRUE, IF(ISBLANK(H2204), "", INDEX('Individual UI'!$E$6:$H$6,1,H2204)), "")</f>
        <v/>
      </c>
      <c r="V2204" s="4" t="str">
        <f>IF($O2204 = TRUE, IF(ISBLANK(I2204), "", INDEX('Individual UI'!$E$6:$H$6,1,I2204)), "")</f>
        <v/>
      </c>
      <c r="W2204" s="4" t="str">
        <f>IF($O2204 = TRUE, IF(ISBLANK(J2204), "", INDEX('Individual UI'!$E$6:$H$6,1,J2204)), "")</f>
        <v/>
      </c>
      <c r="X2204" s="4" t="str">
        <f>IF($O2204 = TRUE, IF(ISBLANK(K2204), "", INDEX('Individual UI'!$E$6:$H$6,1,K2204)), "")</f>
        <v/>
      </c>
      <c r="Y2204" s="4" t="str">
        <f>IF($O2204 = TRUE, IF(ISBLANK(L2204), "", INDEX('Individual UI'!$E$6:$H$6,1,L2204)), "")</f>
        <v/>
      </c>
      <c r="Z2204" s="4" t="str">
        <f>IF($O2204 = TRUE, IF(ISBLANK(M2204), "", INDEX('Individual UI'!$E$6:$H$6,1,M2204)), "")</f>
        <v/>
      </c>
      <c r="AA2204" s="14" t="str">
        <f>IF($O2204 = TRUE, IF(ISBLANK(N2204), "", INDEX('Individual UI'!$E$6:$H$6,1,N2204)), "")</f>
        <v/>
      </c>
      <c r="AB2204" s="11" t="str">
        <f>IF($O2204 = TRUE, EXP(MMULT($P2204:$AA2204, Documentation!D$39:D$50) + Documentation!D$51), "")</f>
        <v/>
      </c>
      <c r="AC2204" s="4" t="str">
        <f>IF($O2204 = TRUE, EXP(MMULT($P2204:$AA2204, Documentation!E$39:E$50) + Documentation!E$51), "")</f>
        <v/>
      </c>
      <c r="AD2204" s="4" t="str">
        <f>IF($O2204 = TRUE, EXP(MMULT($P2204:$AA2204, Documentation!F$39:F$50) + Documentation!F$51), "")</f>
        <v/>
      </c>
      <c r="AE2204" s="4" t="str">
        <f>IF($O2204 = TRUE, EXP(MMULT($P2204:$AA2204, Documentation!G$39:G$50) + Documentation!G$51), "")</f>
        <v/>
      </c>
      <c r="AF2204" s="14" t="str">
        <f>IF($O2204 = TRUE, EXP(MMULT($P2204:$AA2204, Documentation!H$39:H$50) + Documentation!H$51), "")</f>
        <v/>
      </c>
      <c r="AG2204" s="30" t="str">
        <f t="shared" si="463"/>
        <v/>
      </c>
      <c r="AH2204" s="28" t="str">
        <f t="shared" si="464"/>
        <v/>
      </c>
      <c r="AI2204" s="28" t="str">
        <f t="shared" si="465"/>
        <v/>
      </c>
      <c r="AJ2204" s="28" t="str">
        <f t="shared" si="466"/>
        <v/>
      </c>
      <c r="AK2204" s="33" t="str">
        <f t="shared" si="467"/>
        <v/>
      </c>
      <c r="AL2204" s="11" t="str">
        <f t="shared" si="468"/>
        <v/>
      </c>
      <c r="AM2204" s="14" t="str">
        <f>IF($O2204 = TRUE, INDEX(Documentation!$M$9:$M$13, $AL2204, 1), "")</f>
        <v/>
      </c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</row>
    <row r="2205" spans="1:64" x14ac:dyDescent="0.2">
      <c r="A2205" s="1"/>
      <c r="B2205" s="11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14"/>
      <c r="O2205" s="25" t="str">
        <f t="shared" si="462"/>
        <v/>
      </c>
      <c r="P2205" s="11" t="str">
        <f>IF($O2205 = TRUE, IF(ISBLANK(C2205), "", INDEX('Individual UI'!$E$6:$H$6,1,C2205)), "")</f>
        <v/>
      </c>
      <c r="Q2205" s="4" t="str">
        <f>IF($O2205 = TRUE, IF(ISBLANK(D2205), "", INDEX('Individual UI'!$E$6:$H$6,1,D2205)), "")</f>
        <v/>
      </c>
      <c r="R2205" s="4" t="str">
        <f>IF($O2205 = TRUE, IF(ISBLANK(E2205), "", INDEX('Individual UI'!$E$6:$H$6,1,E2205)), "")</f>
        <v/>
      </c>
      <c r="S2205" s="4" t="str">
        <f>IF($O2205 = TRUE, IF(ISBLANK(F2205), "", INDEX('Individual UI'!$E$6:$H$6,1,F2205)), "")</f>
        <v/>
      </c>
      <c r="T2205" s="4" t="str">
        <f>IF($O2205 = TRUE, IF(ISBLANK(G2205), "", INDEX('Individual UI'!$E$6:$H$6,1,G2205)), "")</f>
        <v/>
      </c>
      <c r="U2205" s="4" t="str">
        <f>IF($O2205 = TRUE, IF(ISBLANK(H2205), "", INDEX('Individual UI'!$E$6:$H$6,1,H2205)), "")</f>
        <v/>
      </c>
      <c r="V2205" s="4" t="str">
        <f>IF($O2205 = TRUE, IF(ISBLANK(I2205), "", INDEX('Individual UI'!$E$6:$H$6,1,I2205)), "")</f>
        <v/>
      </c>
      <c r="W2205" s="4" t="str">
        <f>IF($O2205 = TRUE, IF(ISBLANK(J2205), "", INDEX('Individual UI'!$E$6:$H$6,1,J2205)), "")</f>
        <v/>
      </c>
      <c r="X2205" s="4" t="str">
        <f>IF($O2205 = TRUE, IF(ISBLANK(K2205), "", INDEX('Individual UI'!$E$6:$H$6,1,K2205)), "")</f>
        <v/>
      </c>
      <c r="Y2205" s="4" t="str">
        <f>IF($O2205 = TRUE, IF(ISBLANK(L2205), "", INDEX('Individual UI'!$E$6:$H$6,1,L2205)), "")</f>
        <v/>
      </c>
      <c r="Z2205" s="4" t="str">
        <f>IF($O2205 = TRUE, IF(ISBLANK(M2205), "", INDEX('Individual UI'!$E$6:$H$6,1,M2205)), "")</f>
        <v/>
      </c>
      <c r="AA2205" s="14" t="str">
        <f>IF($O2205 = TRUE, IF(ISBLANK(N2205), "", INDEX('Individual UI'!$E$6:$H$6,1,N2205)), "")</f>
        <v/>
      </c>
      <c r="AB2205" s="11" t="str">
        <f>IF($O2205 = TRUE, EXP(MMULT($P2205:$AA2205, Documentation!D$39:D$50) + Documentation!D$51), "")</f>
        <v/>
      </c>
      <c r="AC2205" s="4" t="str">
        <f>IF($O2205 = TRUE, EXP(MMULT($P2205:$AA2205, Documentation!E$39:E$50) + Documentation!E$51), "")</f>
        <v/>
      </c>
      <c r="AD2205" s="4" t="str">
        <f>IF($O2205 = TRUE, EXP(MMULT($P2205:$AA2205, Documentation!F$39:F$50) + Documentation!F$51), "")</f>
        <v/>
      </c>
      <c r="AE2205" s="4" t="str">
        <f>IF($O2205 = TRUE, EXP(MMULT($P2205:$AA2205, Documentation!G$39:G$50) + Documentation!G$51), "")</f>
        <v/>
      </c>
      <c r="AF2205" s="14" t="str">
        <f>IF($O2205 = TRUE, EXP(MMULT($P2205:$AA2205, Documentation!H$39:H$50) + Documentation!H$51), "")</f>
        <v/>
      </c>
      <c r="AG2205" s="30" t="str">
        <f t="shared" si="463"/>
        <v/>
      </c>
      <c r="AH2205" s="28" t="str">
        <f t="shared" si="464"/>
        <v/>
      </c>
      <c r="AI2205" s="28" t="str">
        <f t="shared" si="465"/>
        <v/>
      </c>
      <c r="AJ2205" s="28" t="str">
        <f t="shared" si="466"/>
        <v/>
      </c>
      <c r="AK2205" s="33" t="str">
        <f t="shared" si="467"/>
        <v/>
      </c>
      <c r="AL2205" s="11" t="str">
        <f t="shared" si="468"/>
        <v/>
      </c>
      <c r="AM2205" s="14" t="str">
        <f>IF($O2205 = TRUE, INDEX(Documentation!$M$9:$M$13, $AL2205, 1), "")</f>
        <v/>
      </c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</row>
    <row r="2206" spans="1:64" x14ac:dyDescent="0.2">
      <c r="A2206" s="1"/>
      <c r="B2206" s="11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14"/>
      <c r="O2206" s="25" t="str">
        <f t="shared" si="462"/>
        <v/>
      </c>
      <c r="P2206" s="11" t="str">
        <f>IF($O2206 = TRUE, IF(ISBLANK(C2206), "", INDEX('Individual UI'!$E$6:$H$6,1,C2206)), "")</f>
        <v/>
      </c>
      <c r="Q2206" s="4" t="str">
        <f>IF($O2206 = TRUE, IF(ISBLANK(D2206), "", INDEX('Individual UI'!$E$6:$H$6,1,D2206)), "")</f>
        <v/>
      </c>
      <c r="R2206" s="4" t="str">
        <f>IF($O2206 = TRUE, IF(ISBLANK(E2206), "", INDEX('Individual UI'!$E$6:$H$6,1,E2206)), "")</f>
        <v/>
      </c>
      <c r="S2206" s="4" t="str">
        <f>IF($O2206 = TRUE, IF(ISBLANK(F2206), "", INDEX('Individual UI'!$E$6:$H$6,1,F2206)), "")</f>
        <v/>
      </c>
      <c r="T2206" s="4" t="str">
        <f>IF($O2206 = TRUE, IF(ISBLANK(G2206), "", INDEX('Individual UI'!$E$6:$H$6,1,G2206)), "")</f>
        <v/>
      </c>
      <c r="U2206" s="4" t="str">
        <f>IF($O2206 = TRUE, IF(ISBLANK(H2206), "", INDEX('Individual UI'!$E$6:$H$6,1,H2206)), "")</f>
        <v/>
      </c>
      <c r="V2206" s="4" t="str">
        <f>IF($O2206 = TRUE, IF(ISBLANK(I2206), "", INDEX('Individual UI'!$E$6:$H$6,1,I2206)), "")</f>
        <v/>
      </c>
      <c r="W2206" s="4" t="str">
        <f>IF($O2206 = TRUE, IF(ISBLANK(J2206), "", INDEX('Individual UI'!$E$6:$H$6,1,J2206)), "")</f>
        <v/>
      </c>
      <c r="X2206" s="4" t="str">
        <f>IF($O2206 = TRUE, IF(ISBLANK(K2206), "", INDEX('Individual UI'!$E$6:$H$6,1,K2206)), "")</f>
        <v/>
      </c>
      <c r="Y2206" s="4" t="str">
        <f>IF($O2206 = TRUE, IF(ISBLANK(L2206), "", INDEX('Individual UI'!$E$6:$H$6,1,L2206)), "")</f>
        <v/>
      </c>
      <c r="Z2206" s="4" t="str">
        <f>IF($O2206 = TRUE, IF(ISBLANK(M2206), "", INDEX('Individual UI'!$E$6:$H$6,1,M2206)), "")</f>
        <v/>
      </c>
      <c r="AA2206" s="14" t="str">
        <f>IF($O2206 = TRUE, IF(ISBLANK(N2206), "", INDEX('Individual UI'!$E$6:$H$6,1,N2206)), "")</f>
        <v/>
      </c>
      <c r="AB2206" s="11" t="str">
        <f>IF($O2206 = TRUE, EXP(MMULT($P2206:$AA2206, Documentation!D$39:D$50) + Documentation!D$51), "")</f>
        <v/>
      </c>
      <c r="AC2206" s="4" t="str">
        <f>IF($O2206 = TRUE, EXP(MMULT($P2206:$AA2206, Documentation!E$39:E$50) + Documentation!E$51), "")</f>
        <v/>
      </c>
      <c r="AD2206" s="4" t="str">
        <f>IF($O2206 = TRUE, EXP(MMULT($P2206:$AA2206, Documentation!F$39:F$50) + Documentation!F$51), "")</f>
        <v/>
      </c>
      <c r="AE2206" s="4" t="str">
        <f>IF($O2206 = TRUE, EXP(MMULT($P2206:$AA2206, Documentation!G$39:G$50) + Documentation!G$51), "")</f>
        <v/>
      </c>
      <c r="AF2206" s="14" t="str">
        <f>IF($O2206 = TRUE, EXP(MMULT($P2206:$AA2206, Documentation!H$39:H$50) + Documentation!H$51), "")</f>
        <v/>
      </c>
      <c r="AG2206" s="30" t="str">
        <f t="shared" si="463"/>
        <v/>
      </c>
      <c r="AH2206" s="28" t="str">
        <f t="shared" si="464"/>
        <v/>
      </c>
      <c r="AI2206" s="28" t="str">
        <f t="shared" si="465"/>
        <v/>
      </c>
      <c r="AJ2206" s="28" t="str">
        <f t="shared" si="466"/>
        <v/>
      </c>
      <c r="AK2206" s="33" t="str">
        <f t="shared" si="467"/>
        <v/>
      </c>
      <c r="AL2206" s="11" t="str">
        <f t="shared" si="468"/>
        <v/>
      </c>
      <c r="AM2206" s="14" t="str">
        <f>IF($O2206 = TRUE, INDEX(Documentation!$M$9:$M$13, $AL2206, 1), "")</f>
        <v/>
      </c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</row>
    <row r="2207" spans="1:64" x14ac:dyDescent="0.2">
      <c r="A2207" s="1"/>
      <c r="B2207" s="11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14"/>
      <c r="O2207" s="25" t="str">
        <f t="shared" si="462"/>
        <v/>
      </c>
      <c r="P2207" s="11" t="str">
        <f>IF($O2207 = TRUE, IF(ISBLANK(C2207), "", INDEX('Individual UI'!$E$6:$H$6,1,C2207)), "")</f>
        <v/>
      </c>
      <c r="Q2207" s="4" t="str">
        <f>IF($O2207 = TRUE, IF(ISBLANK(D2207), "", INDEX('Individual UI'!$E$6:$H$6,1,D2207)), "")</f>
        <v/>
      </c>
      <c r="R2207" s="4" t="str">
        <f>IF($O2207 = TRUE, IF(ISBLANK(E2207), "", INDEX('Individual UI'!$E$6:$H$6,1,E2207)), "")</f>
        <v/>
      </c>
      <c r="S2207" s="4" t="str">
        <f>IF($O2207 = TRUE, IF(ISBLANK(F2207), "", INDEX('Individual UI'!$E$6:$H$6,1,F2207)), "")</f>
        <v/>
      </c>
      <c r="T2207" s="4" t="str">
        <f>IF($O2207 = TRUE, IF(ISBLANK(G2207), "", INDEX('Individual UI'!$E$6:$H$6,1,G2207)), "")</f>
        <v/>
      </c>
      <c r="U2207" s="4" t="str">
        <f>IF($O2207 = TRUE, IF(ISBLANK(H2207), "", INDEX('Individual UI'!$E$6:$H$6,1,H2207)), "")</f>
        <v/>
      </c>
      <c r="V2207" s="4" t="str">
        <f>IF($O2207 = TRUE, IF(ISBLANK(I2207), "", INDEX('Individual UI'!$E$6:$H$6,1,I2207)), "")</f>
        <v/>
      </c>
      <c r="W2207" s="4" t="str">
        <f>IF($O2207 = TRUE, IF(ISBLANK(J2207), "", INDEX('Individual UI'!$E$6:$H$6,1,J2207)), "")</f>
        <v/>
      </c>
      <c r="X2207" s="4" t="str">
        <f>IF($O2207 = TRUE, IF(ISBLANK(K2207), "", INDEX('Individual UI'!$E$6:$H$6,1,K2207)), "")</f>
        <v/>
      </c>
      <c r="Y2207" s="4" t="str">
        <f>IF($O2207 = TRUE, IF(ISBLANK(L2207), "", INDEX('Individual UI'!$E$6:$H$6,1,L2207)), "")</f>
        <v/>
      </c>
      <c r="Z2207" s="4" t="str">
        <f>IF($O2207 = TRUE, IF(ISBLANK(M2207), "", INDEX('Individual UI'!$E$6:$H$6,1,M2207)), "")</f>
        <v/>
      </c>
      <c r="AA2207" s="14" t="str">
        <f>IF($O2207 = TRUE, IF(ISBLANK(N2207), "", INDEX('Individual UI'!$E$6:$H$6,1,N2207)), "")</f>
        <v/>
      </c>
      <c r="AB2207" s="11" t="str">
        <f>IF($O2207 = TRUE, EXP(MMULT($P2207:$AA2207, Documentation!D$39:D$50) + Documentation!D$51), "")</f>
        <v/>
      </c>
      <c r="AC2207" s="4" t="str">
        <f>IF($O2207 = TRUE, EXP(MMULT($P2207:$AA2207, Documentation!E$39:E$50) + Documentation!E$51), "")</f>
        <v/>
      </c>
      <c r="AD2207" s="4" t="str">
        <f>IF($O2207 = TRUE, EXP(MMULT($P2207:$AA2207, Documentation!F$39:F$50) + Documentation!F$51), "")</f>
        <v/>
      </c>
      <c r="AE2207" s="4" t="str">
        <f>IF($O2207 = TRUE, EXP(MMULT($P2207:$AA2207, Documentation!G$39:G$50) + Documentation!G$51), "")</f>
        <v/>
      </c>
      <c r="AF2207" s="14" t="str">
        <f>IF($O2207 = TRUE, EXP(MMULT($P2207:$AA2207, Documentation!H$39:H$50) + Documentation!H$51), "")</f>
        <v/>
      </c>
      <c r="AG2207" s="30" t="str">
        <f t="shared" si="463"/>
        <v/>
      </c>
      <c r="AH2207" s="28" t="str">
        <f t="shared" si="464"/>
        <v/>
      </c>
      <c r="AI2207" s="28" t="str">
        <f t="shared" si="465"/>
        <v/>
      </c>
      <c r="AJ2207" s="28" t="str">
        <f t="shared" si="466"/>
        <v/>
      </c>
      <c r="AK2207" s="33" t="str">
        <f t="shared" si="467"/>
        <v/>
      </c>
      <c r="AL2207" s="11" t="str">
        <f t="shared" si="468"/>
        <v/>
      </c>
      <c r="AM2207" s="14" t="str">
        <f>IF($O2207 = TRUE, INDEX(Documentation!$M$9:$M$13, $AL2207, 1), "")</f>
        <v/>
      </c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</row>
    <row r="2208" spans="1:64" x14ac:dyDescent="0.2">
      <c r="A2208" s="1"/>
      <c r="B2208" s="11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14"/>
      <c r="O2208" s="25" t="str">
        <f t="shared" si="462"/>
        <v/>
      </c>
      <c r="P2208" s="11" t="str">
        <f>IF($O2208 = TRUE, IF(ISBLANK(C2208), "", INDEX('Individual UI'!$E$6:$H$6,1,C2208)), "")</f>
        <v/>
      </c>
      <c r="Q2208" s="4" t="str">
        <f>IF($O2208 = TRUE, IF(ISBLANK(D2208), "", INDEX('Individual UI'!$E$6:$H$6,1,D2208)), "")</f>
        <v/>
      </c>
      <c r="R2208" s="4" t="str">
        <f>IF($O2208 = TRUE, IF(ISBLANK(E2208), "", INDEX('Individual UI'!$E$6:$H$6,1,E2208)), "")</f>
        <v/>
      </c>
      <c r="S2208" s="4" t="str">
        <f>IF($O2208 = TRUE, IF(ISBLANK(F2208), "", INDEX('Individual UI'!$E$6:$H$6,1,F2208)), "")</f>
        <v/>
      </c>
      <c r="T2208" s="4" t="str">
        <f>IF($O2208 = TRUE, IF(ISBLANK(G2208), "", INDEX('Individual UI'!$E$6:$H$6,1,G2208)), "")</f>
        <v/>
      </c>
      <c r="U2208" s="4" t="str">
        <f>IF($O2208 = TRUE, IF(ISBLANK(H2208), "", INDEX('Individual UI'!$E$6:$H$6,1,H2208)), "")</f>
        <v/>
      </c>
      <c r="V2208" s="4" t="str">
        <f>IF($O2208 = TRUE, IF(ISBLANK(I2208), "", INDEX('Individual UI'!$E$6:$H$6,1,I2208)), "")</f>
        <v/>
      </c>
      <c r="W2208" s="4" t="str">
        <f>IF($O2208 = TRUE, IF(ISBLANK(J2208), "", INDEX('Individual UI'!$E$6:$H$6,1,J2208)), "")</f>
        <v/>
      </c>
      <c r="X2208" s="4" t="str">
        <f>IF($O2208 = TRUE, IF(ISBLANK(K2208), "", INDEX('Individual UI'!$E$6:$H$6,1,K2208)), "")</f>
        <v/>
      </c>
      <c r="Y2208" s="4" t="str">
        <f>IF($O2208 = TRUE, IF(ISBLANK(L2208), "", INDEX('Individual UI'!$E$6:$H$6,1,L2208)), "")</f>
        <v/>
      </c>
      <c r="Z2208" s="4" t="str">
        <f>IF($O2208 = TRUE, IF(ISBLANK(M2208), "", INDEX('Individual UI'!$E$6:$H$6,1,M2208)), "")</f>
        <v/>
      </c>
      <c r="AA2208" s="14" t="str">
        <f>IF($O2208 = TRUE, IF(ISBLANK(N2208), "", INDEX('Individual UI'!$E$6:$H$6,1,N2208)), "")</f>
        <v/>
      </c>
      <c r="AB2208" s="11" t="str">
        <f>IF($O2208 = TRUE, EXP(MMULT($P2208:$AA2208, Documentation!D$39:D$50) + Documentation!D$51), "")</f>
        <v/>
      </c>
      <c r="AC2208" s="4" t="str">
        <f>IF($O2208 = TRUE, EXP(MMULT($P2208:$AA2208, Documentation!E$39:E$50) + Documentation!E$51), "")</f>
        <v/>
      </c>
      <c r="AD2208" s="4" t="str">
        <f>IF($O2208 = TRUE, EXP(MMULT($P2208:$AA2208, Documentation!F$39:F$50) + Documentation!F$51), "")</f>
        <v/>
      </c>
      <c r="AE2208" s="4" t="str">
        <f>IF($O2208 = TRUE, EXP(MMULT($P2208:$AA2208, Documentation!G$39:G$50) + Documentation!G$51), "")</f>
        <v/>
      </c>
      <c r="AF2208" s="14" t="str">
        <f>IF($O2208 = TRUE, EXP(MMULT($P2208:$AA2208, Documentation!H$39:H$50) + Documentation!H$51), "")</f>
        <v/>
      </c>
      <c r="AG2208" s="30" t="str">
        <f t="shared" si="463"/>
        <v/>
      </c>
      <c r="AH2208" s="28" t="str">
        <f t="shared" si="464"/>
        <v/>
      </c>
      <c r="AI2208" s="28" t="str">
        <f t="shared" si="465"/>
        <v/>
      </c>
      <c r="AJ2208" s="28" t="str">
        <f t="shared" si="466"/>
        <v/>
      </c>
      <c r="AK2208" s="33" t="str">
        <f t="shared" si="467"/>
        <v/>
      </c>
      <c r="AL2208" s="11" t="str">
        <f t="shared" si="468"/>
        <v/>
      </c>
      <c r="AM2208" s="14" t="str">
        <f>IF($O2208 = TRUE, INDEX(Documentation!$M$9:$M$13, $AL2208, 1), "")</f>
        <v/>
      </c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</row>
    <row r="2209" spans="1:64" x14ac:dyDescent="0.2">
      <c r="A2209" s="1"/>
      <c r="B2209" s="11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14"/>
      <c r="O2209" s="25" t="str">
        <f t="shared" si="462"/>
        <v/>
      </c>
      <c r="P2209" s="11" t="str">
        <f>IF($O2209 = TRUE, IF(ISBLANK(C2209), "", INDEX('Individual UI'!$E$6:$H$6,1,C2209)), "")</f>
        <v/>
      </c>
      <c r="Q2209" s="4" t="str">
        <f>IF($O2209 = TRUE, IF(ISBLANK(D2209), "", INDEX('Individual UI'!$E$6:$H$6,1,D2209)), "")</f>
        <v/>
      </c>
      <c r="R2209" s="4" t="str">
        <f>IF($O2209 = TRUE, IF(ISBLANK(E2209), "", INDEX('Individual UI'!$E$6:$H$6,1,E2209)), "")</f>
        <v/>
      </c>
      <c r="S2209" s="4" t="str">
        <f>IF($O2209 = TRUE, IF(ISBLANK(F2209), "", INDEX('Individual UI'!$E$6:$H$6,1,F2209)), "")</f>
        <v/>
      </c>
      <c r="T2209" s="4" t="str">
        <f>IF($O2209 = TRUE, IF(ISBLANK(G2209), "", INDEX('Individual UI'!$E$6:$H$6,1,G2209)), "")</f>
        <v/>
      </c>
      <c r="U2209" s="4" t="str">
        <f>IF($O2209 = TRUE, IF(ISBLANK(H2209), "", INDEX('Individual UI'!$E$6:$H$6,1,H2209)), "")</f>
        <v/>
      </c>
      <c r="V2209" s="4" t="str">
        <f>IF($O2209 = TRUE, IF(ISBLANK(I2209), "", INDEX('Individual UI'!$E$6:$H$6,1,I2209)), "")</f>
        <v/>
      </c>
      <c r="W2209" s="4" t="str">
        <f>IF($O2209 = TRUE, IF(ISBLANK(J2209), "", INDEX('Individual UI'!$E$6:$H$6,1,J2209)), "")</f>
        <v/>
      </c>
      <c r="X2209" s="4" t="str">
        <f>IF($O2209 = TRUE, IF(ISBLANK(K2209), "", INDEX('Individual UI'!$E$6:$H$6,1,K2209)), "")</f>
        <v/>
      </c>
      <c r="Y2209" s="4" t="str">
        <f>IF($O2209 = TRUE, IF(ISBLANK(L2209), "", INDEX('Individual UI'!$E$6:$H$6,1,L2209)), "")</f>
        <v/>
      </c>
      <c r="Z2209" s="4" t="str">
        <f>IF($O2209 = TRUE, IF(ISBLANK(M2209), "", INDEX('Individual UI'!$E$6:$H$6,1,M2209)), "")</f>
        <v/>
      </c>
      <c r="AA2209" s="14" t="str">
        <f>IF($O2209 = TRUE, IF(ISBLANK(N2209), "", INDEX('Individual UI'!$E$6:$H$6,1,N2209)), "")</f>
        <v/>
      </c>
      <c r="AB2209" s="11" t="str">
        <f>IF($O2209 = TRUE, EXP(MMULT($P2209:$AA2209, Documentation!D$39:D$50) + Documentation!D$51), "")</f>
        <v/>
      </c>
      <c r="AC2209" s="4" t="str">
        <f>IF($O2209 = TRUE, EXP(MMULT($P2209:$AA2209, Documentation!E$39:E$50) + Documentation!E$51), "")</f>
        <v/>
      </c>
      <c r="AD2209" s="4" t="str">
        <f>IF($O2209 = TRUE, EXP(MMULT($P2209:$AA2209, Documentation!F$39:F$50) + Documentation!F$51), "")</f>
        <v/>
      </c>
      <c r="AE2209" s="4" t="str">
        <f>IF($O2209 = TRUE, EXP(MMULT($P2209:$AA2209, Documentation!G$39:G$50) + Documentation!G$51), "")</f>
        <v/>
      </c>
      <c r="AF2209" s="14" t="str">
        <f>IF($O2209 = TRUE, EXP(MMULT($P2209:$AA2209, Documentation!H$39:H$50) + Documentation!H$51), "")</f>
        <v/>
      </c>
      <c r="AG2209" s="30" t="str">
        <f t="shared" si="463"/>
        <v/>
      </c>
      <c r="AH2209" s="28" t="str">
        <f t="shared" si="464"/>
        <v/>
      </c>
      <c r="AI2209" s="28" t="str">
        <f t="shared" si="465"/>
        <v/>
      </c>
      <c r="AJ2209" s="28" t="str">
        <f t="shared" si="466"/>
        <v/>
      </c>
      <c r="AK2209" s="33" t="str">
        <f t="shared" si="467"/>
        <v/>
      </c>
      <c r="AL2209" s="11" t="str">
        <f t="shared" si="468"/>
        <v/>
      </c>
      <c r="AM2209" s="14" t="str">
        <f>IF($O2209 = TRUE, INDEX(Documentation!$M$9:$M$13, $AL2209, 1), "")</f>
        <v/>
      </c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</row>
    <row r="2210" spans="1:64" x14ac:dyDescent="0.2">
      <c r="A2210" s="1"/>
      <c r="B2210" s="11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14"/>
      <c r="O2210" s="25" t="str">
        <f t="shared" si="462"/>
        <v/>
      </c>
      <c r="P2210" s="11" t="str">
        <f>IF($O2210 = TRUE, IF(ISBLANK(C2210), "", INDEX('Individual UI'!$E$6:$H$6,1,C2210)), "")</f>
        <v/>
      </c>
      <c r="Q2210" s="4" t="str">
        <f>IF($O2210 = TRUE, IF(ISBLANK(D2210), "", INDEX('Individual UI'!$E$6:$H$6,1,D2210)), "")</f>
        <v/>
      </c>
      <c r="R2210" s="4" t="str">
        <f>IF($O2210 = TRUE, IF(ISBLANK(E2210), "", INDEX('Individual UI'!$E$6:$H$6,1,E2210)), "")</f>
        <v/>
      </c>
      <c r="S2210" s="4" t="str">
        <f>IF($O2210 = TRUE, IF(ISBLANK(F2210), "", INDEX('Individual UI'!$E$6:$H$6,1,F2210)), "")</f>
        <v/>
      </c>
      <c r="T2210" s="4" t="str">
        <f>IF($O2210 = TRUE, IF(ISBLANK(G2210), "", INDEX('Individual UI'!$E$6:$H$6,1,G2210)), "")</f>
        <v/>
      </c>
      <c r="U2210" s="4" t="str">
        <f>IF($O2210 = TRUE, IF(ISBLANK(H2210), "", INDEX('Individual UI'!$E$6:$H$6,1,H2210)), "")</f>
        <v/>
      </c>
      <c r="V2210" s="4" t="str">
        <f>IF($O2210 = TRUE, IF(ISBLANK(I2210), "", INDEX('Individual UI'!$E$6:$H$6,1,I2210)), "")</f>
        <v/>
      </c>
      <c r="W2210" s="4" t="str">
        <f>IF($O2210 = TRUE, IF(ISBLANK(J2210), "", INDEX('Individual UI'!$E$6:$H$6,1,J2210)), "")</f>
        <v/>
      </c>
      <c r="X2210" s="4" t="str">
        <f>IF($O2210 = TRUE, IF(ISBLANK(K2210), "", INDEX('Individual UI'!$E$6:$H$6,1,K2210)), "")</f>
        <v/>
      </c>
      <c r="Y2210" s="4" t="str">
        <f>IF($O2210 = TRUE, IF(ISBLANK(L2210), "", INDEX('Individual UI'!$E$6:$H$6,1,L2210)), "")</f>
        <v/>
      </c>
      <c r="Z2210" s="4" t="str">
        <f>IF($O2210 = TRUE, IF(ISBLANK(M2210), "", INDEX('Individual UI'!$E$6:$H$6,1,M2210)), "")</f>
        <v/>
      </c>
      <c r="AA2210" s="14" t="str">
        <f>IF($O2210 = TRUE, IF(ISBLANK(N2210), "", INDEX('Individual UI'!$E$6:$H$6,1,N2210)), "")</f>
        <v/>
      </c>
      <c r="AB2210" s="11" t="str">
        <f>IF($O2210 = TRUE, EXP(MMULT($P2210:$AA2210, Documentation!D$39:D$50) + Documentation!D$51), "")</f>
        <v/>
      </c>
      <c r="AC2210" s="4" t="str">
        <f>IF($O2210 = TRUE, EXP(MMULT($P2210:$AA2210, Documentation!E$39:E$50) + Documentation!E$51), "")</f>
        <v/>
      </c>
      <c r="AD2210" s="4" t="str">
        <f>IF($O2210 = TRUE, EXP(MMULT($P2210:$AA2210, Documentation!F$39:F$50) + Documentation!F$51), "")</f>
        <v/>
      </c>
      <c r="AE2210" s="4" t="str">
        <f>IF($O2210 = TRUE, EXP(MMULT($P2210:$AA2210, Documentation!G$39:G$50) + Documentation!G$51), "")</f>
        <v/>
      </c>
      <c r="AF2210" s="14" t="str">
        <f>IF($O2210 = TRUE, EXP(MMULT($P2210:$AA2210, Documentation!H$39:H$50) + Documentation!H$51), "")</f>
        <v/>
      </c>
      <c r="AG2210" s="30" t="str">
        <f t="shared" si="463"/>
        <v/>
      </c>
      <c r="AH2210" s="28" t="str">
        <f t="shared" si="464"/>
        <v/>
      </c>
      <c r="AI2210" s="28" t="str">
        <f t="shared" si="465"/>
        <v/>
      </c>
      <c r="AJ2210" s="28" t="str">
        <f t="shared" si="466"/>
        <v/>
      </c>
      <c r="AK2210" s="33" t="str">
        <f t="shared" si="467"/>
        <v/>
      </c>
      <c r="AL2210" s="11" t="str">
        <f t="shared" si="468"/>
        <v/>
      </c>
      <c r="AM2210" s="14" t="str">
        <f>IF($O2210 = TRUE, INDEX(Documentation!$M$9:$M$13, $AL2210, 1), "")</f>
        <v/>
      </c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</row>
    <row r="2211" spans="1:64" x14ac:dyDescent="0.2">
      <c r="A2211" s="1"/>
      <c r="B2211" s="11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14"/>
      <c r="O2211" s="25" t="str">
        <f t="shared" si="462"/>
        <v/>
      </c>
      <c r="P2211" s="11" t="str">
        <f>IF($O2211 = TRUE, IF(ISBLANK(C2211), "", INDEX('Individual UI'!$E$6:$H$6,1,C2211)), "")</f>
        <v/>
      </c>
      <c r="Q2211" s="4" t="str">
        <f>IF($O2211 = TRUE, IF(ISBLANK(D2211), "", INDEX('Individual UI'!$E$6:$H$6,1,D2211)), "")</f>
        <v/>
      </c>
      <c r="R2211" s="4" t="str">
        <f>IF($O2211 = TRUE, IF(ISBLANK(E2211), "", INDEX('Individual UI'!$E$6:$H$6,1,E2211)), "")</f>
        <v/>
      </c>
      <c r="S2211" s="4" t="str">
        <f>IF($O2211 = TRUE, IF(ISBLANK(F2211), "", INDEX('Individual UI'!$E$6:$H$6,1,F2211)), "")</f>
        <v/>
      </c>
      <c r="T2211" s="4" t="str">
        <f>IF($O2211 = TRUE, IF(ISBLANK(G2211), "", INDEX('Individual UI'!$E$6:$H$6,1,G2211)), "")</f>
        <v/>
      </c>
      <c r="U2211" s="4" t="str">
        <f>IF($O2211 = TRUE, IF(ISBLANK(H2211), "", INDEX('Individual UI'!$E$6:$H$6,1,H2211)), "")</f>
        <v/>
      </c>
      <c r="V2211" s="4" t="str">
        <f>IF($O2211 = TRUE, IF(ISBLANK(I2211), "", INDEX('Individual UI'!$E$6:$H$6,1,I2211)), "")</f>
        <v/>
      </c>
      <c r="W2211" s="4" t="str">
        <f>IF($O2211 = TRUE, IF(ISBLANK(J2211), "", INDEX('Individual UI'!$E$6:$H$6,1,J2211)), "")</f>
        <v/>
      </c>
      <c r="X2211" s="4" t="str">
        <f>IF($O2211 = TRUE, IF(ISBLANK(K2211), "", INDEX('Individual UI'!$E$6:$H$6,1,K2211)), "")</f>
        <v/>
      </c>
      <c r="Y2211" s="4" t="str">
        <f>IF($O2211 = TRUE, IF(ISBLANK(L2211), "", INDEX('Individual UI'!$E$6:$H$6,1,L2211)), "")</f>
        <v/>
      </c>
      <c r="Z2211" s="4" t="str">
        <f>IF($O2211 = TRUE, IF(ISBLANK(M2211), "", INDEX('Individual UI'!$E$6:$H$6,1,M2211)), "")</f>
        <v/>
      </c>
      <c r="AA2211" s="14" t="str">
        <f>IF($O2211 = TRUE, IF(ISBLANK(N2211), "", INDEX('Individual UI'!$E$6:$H$6,1,N2211)), "")</f>
        <v/>
      </c>
      <c r="AB2211" s="11" t="str">
        <f>IF($O2211 = TRUE, EXP(MMULT($P2211:$AA2211, Documentation!D$39:D$50) + Documentation!D$51), "")</f>
        <v/>
      </c>
      <c r="AC2211" s="4" t="str">
        <f>IF($O2211 = TRUE, EXP(MMULT($P2211:$AA2211, Documentation!E$39:E$50) + Documentation!E$51), "")</f>
        <v/>
      </c>
      <c r="AD2211" s="4" t="str">
        <f>IF($O2211 = TRUE, EXP(MMULT($P2211:$AA2211, Documentation!F$39:F$50) + Documentation!F$51), "")</f>
        <v/>
      </c>
      <c r="AE2211" s="4" t="str">
        <f>IF($O2211 = TRUE, EXP(MMULT($P2211:$AA2211, Documentation!G$39:G$50) + Documentation!G$51), "")</f>
        <v/>
      </c>
      <c r="AF2211" s="14" t="str">
        <f>IF($O2211 = TRUE, EXP(MMULT($P2211:$AA2211, Documentation!H$39:H$50) + Documentation!H$51), "")</f>
        <v/>
      </c>
      <c r="AG2211" s="30" t="str">
        <f t="shared" si="463"/>
        <v/>
      </c>
      <c r="AH2211" s="28" t="str">
        <f t="shared" si="464"/>
        <v/>
      </c>
      <c r="AI2211" s="28" t="str">
        <f t="shared" si="465"/>
        <v/>
      </c>
      <c r="AJ2211" s="28" t="str">
        <f t="shared" si="466"/>
        <v/>
      </c>
      <c r="AK2211" s="33" t="str">
        <f t="shared" si="467"/>
        <v/>
      </c>
      <c r="AL2211" s="11" t="str">
        <f t="shared" si="468"/>
        <v/>
      </c>
      <c r="AM2211" s="14" t="str">
        <f>IF($O2211 = TRUE, INDEX(Documentation!$M$9:$M$13, $AL2211, 1), "")</f>
        <v/>
      </c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</row>
    <row r="2212" spans="1:64" x14ac:dyDescent="0.2">
      <c r="A2212" s="1"/>
      <c r="B2212" s="11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14"/>
      <c r="O2212" s="25" t="str">
        <f t="shared" si="462"/>
        <v/>
      </c>
      <c r="P2212" s="11" t="str">
        <f>IF($O2212 = TRUE, IF(ISBLANK(C2212), "", INDEX('Individual UI'!$E$6:$H$6,1,C2212)), "")</f>
        <v/>
      </c>
      <c r="Q2212" s="4" t="str">
        <f>IF($O2212 = TRUE, IF(ISBLANK(D2212), "", INDEX('Individual UI'!$E$6:$H$6,1,D2212)), "")</f>
        <v/>
      </c>
      <c r="R2212" s="4" t="str">
        <f>IF($O2212 = TRUE, IF(ISBLANK(E2212), "", INDEX('Individual UI'!$E$6:$H$6,1,E2212)), "")</f>
        <v/>
      </c>
      <c r="S2212" s="4" t="str">
        <f>IF($O2212 = TRUE, IF(ISBLANK(F2212), "", INDEX('Individual UI'!$E$6:$H$6,1,F2212)), "")</f>
        <v/>
      </c>
      <c r="T2212" s="4" t="str">
        <f>IF($O2212 = TRUE, IF(ISBLANK(G2212), "", INDEX('Individual UI'!$E$6:$H$6,1,G2212)), "")</f>
        <v/>
      </c>
      <c r="U2212" s="4" t="str">
        <f>IF($O2212 = TRUE, IF(ISBLANK(H2212), "", INDEX('Individual UI'!$E$6:$H$6,1,H2212)), "")</f>
        <v/>
      </c>
      <c r="V2212" s="4" t="str">
        <f>IF($O2212 = TRUE, IF(ISBLANK(I2212), "", INDEX('Individual UI'!$E$6:$H$6,1,I2212)), "")</f>
        <v/>
      </c>
      <c r="W2212" s="4" t="str">
        <f>IF($O2212 = TRUE, IF(ISBLANK(J2212), "", INDEX('Individual UI'!$E$6:$H$6,1,J2212)), "")</f>
        <v/>
      </c>
      <c r="X2212" s="4" t="str">
        <f>IF($O2212 = TRUE, IF(ISBLANK(K2212), "", INDEX('Individual UI'!$E$6:$H$6,1,K2212)), "")</f>
        <v/>
      </c>
      <c r="Y2212" s="4" t="str">
        <f>IF($O2212 = TRUE, IF(ISBLANK(L2212), "", INDEX('Individual UI'!$E$6:$H$6,1,L2212)), "")</f>
        <v/>
      </c>
      <c r="Z2212" s="4" t="str">
        <f>IF($O2212 = TRUE, IF(ISBLANK(M2212), "", INDEX('Individual UI'!$E$6:$H$6,1,M2212)), "")</f>
        <v/>
      </c>
      <c r="AA2212" s="14" t="str">
        <f>IF($O2212 = TRUE, IF(ISBLANK(N2212), "", INDEX('Individual UI'!$E$6:$H$6,1,N2212)), "")</f>
        <v/>
      </c>
      <c r="AB2212" s="11" t="str">
        <f>IF($O2212 = TRUE, EXP(MMULT($P2212:$AA2212, Documentation!D$39:D$50) + Documentation!D$51), "")</f>
        <v/>
      </c>
      <c r="AC2212" s="4" t="str">
        <f>IF($O2212 = TRUE, EXP(MMULT($P2212:$AA2212, Documentation!E$39:E$50) + Documentation!E$51), "")</f>
        <v/>
      </c>
      <c r="AD2212" s="4" t="str">
        <f>IF($O2212 = TRUE, EXP(MMULT($P2212:$AA2212, Documentation!F$39:F$50) + Documentation!F$51), "")</f>
        <v/>
      </c>
      <c r="AE2212" s="4" t="str">
        <f>IF($O2212 = TRUE, EXP(MMULT($P2212:$AA2212, Documentation!G$39:G$50) + Documentation!G$51), "")</f>
        <v/>
      </c>
      <c r="AF2212" s="14" t="str">
        <f>IF($O2212 = TRUE, EXP(MMULT($P2212:$AA2212, Documentation!H$39:H$50) + Documentation!H$51), "")</f>
        <v/>
      </c>
      <c r="AG2212" s="30" t="str">
        <f t="shared" si="463"/>
        <v/>
      </c>
      <c r="AH2212" s="28" t="str">
        <f t="shared" si="464"/>
        <v/>
      </c>
      <c r="AI2212" s="28" t="str">
        <f t="shared" si="465"/>
        <v/>
      </c>
      <c r="AJ2212" s="28" t="str">
        <f t="shared" si="466"/>
        <v/>
      </c>
      <c r="AK2212" s="33" t="str">
        <f t="shared" si="467"/>
        <v/>
      </c>
      <c r="AL2212" s="11" t="str">
        <f t="shared" si="468"/>
        <v/>
      </c>
      <c r="AM2212" s="14" t="str">
        <f>IF($O2212 = TRUE, INDEX(Documentation!$M$9:$M$13, $AL2212, 1), "")</f>
        <v/>
      </c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</row>
    <row r="2213" spans="1:64" x14ac:dyDescent="0.2">
      <c r="A2213" s="1"/>
      <c r="B2213" s="11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14"/>
      <c r="O2213" s="25" t="str">
        <f t="shared" si="462"/>
        <v/>
      </c>
      <c r="P2213" s="11" t="str">
        <f>IF($O2213 = TRUE, IF(ISBLANK(C2213), "", INDEX('Individual UI'!$E$6:$H$6,1,C2213)), "")</f>
        <v/>
      </c>
      <c r="Q2213" s="4" t="str">
        <f>IF($O2213 = TRUE, IF(ISBLANK(D2213), "", INDEX('Individual UI'!$E$6:$H$6,1,D2213)), "")</f>
        <v/>
      </c>
      <c r="R2213" s="4" t="str">
        <f>IF($O2213 = TRUE, IF(ISBLANK(E2213), "", INDEX('Individual UI'!$E$6:$H$6,1,E2213)), "")</f>
        <v/>
      </c>
      <c r="S2213" s="4" t="str">
        <f>IF($O2213 = TRUE, IF(ISBLANK(F2213), "", INDEX('Individual UI'!$E$6:$H$6,1,F2213)), "")</f>
        <v/>
      </c>
      <c r="T2213" s="4" t="str">
        <f>IF($O2213 = TRUE, IF(ISBLANK(G2213), "", INDEX('Individual UI'!$E$6:$H$6,1,G2213)), "")</f>
        <v/>
      </c>
      <c r="U2213" s="4" t="str">
        <f>IF($O2213 = TRUE, IF(ISBLANK(H2213), "", INDEX('Individual UI'!$E$6:$H$6,1,H2213)), "")</f>
        <v/>
      </c>
      <c r="V2213" s="4" t="str">
        <f>IF($O2213 = TRUE, IF(ISBLANK(I2213), "", INDEX('Individual UI'!$E$6:$H$6,1,I2213)), "")</f>
        <v/>
      </c>
      <c r="W2213" s="4" t="str">
        <f>IF($O2213 = TRUE, IF(ISBLANK(J2213), "", INDEX('Individual UI'!$E$6:$H$6,1,J2213)), "")</f>
        <v/>
      </c>
      <c r="X2213" s="4" t="str">
        <f>IF($O2213 = TRUE, IF(ISBLANK(K2213), "", INDEX('Individual UI'!$E$6:$H$6,1,K2213)), "")</f>
        <v/>
      </c>
      <c r="Y2213" s="4" t="str">
        <f>IF($O2213 = TRUE, IF(ISBLANK(L2213), "", INDEX('Individual UI'!$E$6:$H$6,1,L2213)), "")</f>
        <v/>
      </c>
      <c r="Z2213" s="4" t="str">
        <f>IF($O2213 = TRUE, IF(ISBLANK(M2213), "", INDEX('Individual UI'!$E$6:$H$6,1,M2213)), "")</f>
        <v/>
      </c>
      <c r="AA2213" s="14" t="str">
        <f>IF($O2213 = TRUE, IF(ISBLANK(N2213), "", INDEX('Individual UI'!$E$6:$H$6,1,N2213)), "")</f>
        <v/>
      </c>
      <c r="AB2213" s="11" t="str">
        <f>IF($O2213 = TRUE, EXP(MMULT($P2213:$AA2213, Documentation!D$39:D$50) + Documentation!D$51), "")</f>
        <v/>
      </c>
      <c r="AC2213" s="4" t="str">
        <f>IF($O2213 = TRUE, EXP(MMULT($P2213:$AA2213, Documentation!E$39:E$50) + Documentation!E$51), "")</f>
        <v/>
      </c>
      <c r="AD2213" s="4" t="str">
        <f>IF($O2213 = TRUE, EXP(MMULT($P2213:$AA2213, Documentation!F$39:F$50) + Documentation!F$51), "")</f>
        <v/>
      </c>
      <c r="AE2213" s="4" t="str">
        <f>IF($O2213 = TRUE, EXP(MMULT($P2213:$AA2213, Documentation!G$39:G$50) + Documentation!G$51), "")</f>
        <v/>
      </c>
      <c r="AF2213" s="14" t="str">
        <f>IF($O2213 = TRUE, EXP(MMULT($P2213:$AA2213, Documentation!H$39:H$50) + Documentation!H$51), "")</f>
        <v/>
      </c>
      <c r="AG2213" s="30" t="str">
        <f t="shared" si="463"/>
        <v/>
      </c>
      <c r="AH2213" s="28" t="str">
        <f t="shared" si="464"/>
        <v/>
      </c>
      <c r="AI2213" s="28" t="str">
        <f t="shared" si="465"/>
        <v/>
      </c>
      <c r="AJ2213" s="28" t="str">
        <f t="shared" si="466"/>
        <v/>
      </c>
      <c r="AK2213" s="33" t="str">
        <f t="shared" si="467"/>
        <v/>
      </c>
      <c r="AL2213" s="11" t="str">
        <f t="shared" si="468"/>
        <v/>
      </c>
      <c r="AM2213" s="14" t="str">
        <f>IF($O2213 = TRUE, INDEX(Documentation!$M$9:$M$13, $AL2213, 1), "")</f>
        <v/>
      </c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</row>
    <row r="2214" spans="1:64" x14ac:dyDescent="0.2">
      <c r="A2214" s="1"/>
      <c r="B2214" s="11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14"/>
      <c r="O2214" s="25" t="str">
        <f t="shared" si="462"/>
        <v/>
      </c>
      <c r="P2214" s="11" t="str">
        <f>IF($O2214 = TRUE, IF(ISBLANK(C2214), "", INDEX('Individual UI'!$E$6:$H$6,1,C2214)), "")</f>
        <v/>
      </c>
      <c r="Q2214" s="4" t="str">
        <f>IF($O2214 = TRUE, IF(ISBLANK(D2214), "", INDEX('Individual UI'!$E$6:$H$6,1,D2214)), "")</f>
        <v/>
      </c>
      <c r="R2214" s="4" t="str">
        <f>IF($O2214 = TRUE, IF(ISBLANK(E2214), "", INDEX('Individual UI'!$E$6:$H$6,1,E2214)), "")</f>
        <v/>
      </c>
      <c r="S2214" s="4" t="str">
        <f>IF($O2214 = TRUE, IF(ISBLANK(F2214), "", INDEX('Individual UI'!$E$6:$H$6,1,F2214)), "")</f>
        <v/>
      </c>
      <c r="T2214" s="4" t="str">
        <f>IF($O2214 = TRUE, IF(ISBLANK(G2214), "", INDEX('Individual UI'!$E$6:$H$6,1,G2214)), "")</f>
        <v/>
      </c>
      <c r="U2214" s="4" t="str">
        <f>IF($O2214 = TRUE, IF(ISBLANK(H2214), "", INDEX('Individual UI'!$E$6:$H$6,1,H2214)), "")</f>
        <v/>
      </c>
      <c r="V2214" s="4" t="str">
        <f>IF($O2214 = TRUE, IF(ISBLANK(I2214), "", INDEX('Individual UI'!$E$6:$H$6,1,I2214)), "")</f>
        <v/>
      </c>
      <c r="W2214" s="4" t="str">
        <f>IF($O2214 = TRUE, IF(ISBLANK(J2214), "", INDEX('Individual UI'!$E$6:$H$6,1,J2214)), "")</f>
        <v/>
      </c>
      <c r="X2214" s="4" t="str">
        <f>IF($O2214 = TRUE, IF(ISBLANK(K2214), "", INDEX('Individual UI'!$E$6:$H$6,1,K2214)), "")</f>
        <v/>
      </c>
      <c r="Y2214" s="4" t="str">
        <f>IF($O2214 = TRUE, IF(ISBLANK(L2214), "", INDEX('Individual UI'!$E$6:$H$6,1,L2214)), "")</f>
        <v/>
      </c>
      <c r="Z2214" s="4" t="str">
        <f>IF($O2214 = TRUE, IF(ISBLANK(M2214), "", INDEX('Individual UI'!$E$6:$H$6,1,M2214)), "")</f>
        <v/>
      </c>
      <c r="AA2214" s="14" t="str">
        <f>IF($O2214 = TRUE, IF(ISBLANK(N2214), "", INDEX('Individual UI'!$E$6:$H$6,1,N2214)), "")</f>
        <v/>
      </c>
      <c r="AB2214" s="11" t="str">
        <f>IF($O2214 = TRUE, EXP(MMULT($P2214:$AA2214, Documentation!D$39:D$50) + Documentation!D$51), "")</f>
        <v/>
      </c>
      <c r="AC2214" s="4" t="str">
        <f>IF($O2214 = TRUE, EXP(MMULT($P2214:$AA2214, Documentation!E$39:E$50) + Documentation!E$51), "")</f>
        <v/>
      </c>
      <c r="AD2214" s="4" t="str">
        <f>IF($O2214 = TRUE, EXP(MMULT($P2214:$AA2214, Documentation!F$39:F$50) + Documentation!F$51), "")</f>
        <v/>
      </c>
      <c r="AE2214" s="4" t="str">
        <f>IF($O2214 = TRUE, EXP(MMULT($P2214:$AA2214, Documentation!G$39:G$50) + Documentation!G$51), "")</f>
        <v/>
      </c>
      <c r="AF2214" s="14" t="str">
        <f>IF($O2214 = TRUE, EXP(MMULT($P2214:$AA2214, Documentation!H$39:H$50) + Documentation!H$51), "")</f>
        <v/>
      </c>
      <c r="AG2214" s="30" t="str">
        <f t="shared" si="463"/>
        <v/>
      </c>
      <c r="AH2214" s="28" t="str">
        <f t="shared" si="464"/>
        <v/>
      </c>
      <c r="AI2214" s="28" t="str">
        <f t="shared" si="465"/>
        <v/>
      </c>
      <c r="AJ2214" s="28" t="str">
        <f t="shared" si="466"/>
        <v/>
      </c>
      <c r="AK2214" s="33" t="str">
        <f t="shared" si="467"/>
        <v/>
      </c>
      <c r="AL2214" s="11" t="str">
        <f t="shared" si="468"/>
        <v/>
      </c>
      <c r="AM2214" s="14" t="str">
        <f>IF($O2214 = TRUE, INDEX(Documentation!$M$9:$M$13, $AL2214, 1), "")</f>
        <v/>
      </c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</row>
    <row r="2215" spans="1:64" x14ac:dyDescent="0.2">
      <c r="A2215" s="1"/>
      <c r="B2215" s="11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14"/>
      <c r="O2215" s="25" t="str">
        <f t="shared" si="462"/>
        <v/>
      </c>
      <c r="P2215" s="11" t="str">
        <f>IF($O2215 = TRUE, IF(ISBLANK(C2215), "", INDEX('Individual UI'!$E$6:$H$6,1,C2215)), "")</f>
        <v/>
      </c>
      <c r="Q2215" s="4" t="str">
        <f>IF($O2215 = TRUE, IF(ISBLANK(D2215), "", INDEX('Individual UI'!$E$6:$H$6,1,D2215)), "")</f>
        <v/>
      </c>
      <c r="R2215" s="4" t="str">
        <f>IF($O2215 = TRUE, IF(ISBLANK(E2215), "", INDEX('Individual UI'!$E$6:$H$6,1,E2215)), "")</f>
        <v/>
      </c>
      <c r="S2215" s="4" t="str">
        <f>IF($O2215 = TRUE, IF(ISBLANK(F2215), "", INDEX('Individual UI'!$E$6:$H$6,1,F2215)), "")</f>
        <v/>
      </c>
      <c r="T2215" s="4" t="str">
        <f>IF($O2215 = TRUE, IF(ISBLANK(G2215), "", INDEX('Individual UI'!$E$6:$H$6,1,G2215)), "")</f>
        <v/>
      </c>
      <c r="U2215" s="4" t="str">
        <f>IF($O2215 = TRUE, IF(ISBLANK(H2215), "", INDEX('Individual UI'!$E$6:$H$6,1,H2215)), "")</f>
        <v/>
      </c>
      <c r="V2215" s="4" t="str">
        <f>IF($O2215 = TRUE, IF(ISBLANK(I2215), "", INDEX('Individual UI'!$E$6:$H$6,1,I2215)), "")</f>
        <v/>
      </c>
      <c r="W2215" s="4" t="str">
        <f>IF($O2215 = TRUE, IF(ISBLANK(J2215), "", INDEX('Individual UI'!$E$6:$H$6,1,J2215)), "")</f>
        <v/>
      </c>
      <c r="X2215" s="4" t="str">
        <f>IF($O2215 = TRUE, IF(ISBLANK(K2215), "", INDEX('Individual UI'!$E$6:$H$6,1,K2215)), "")</f>
        <v/>
      </c>
      <c r="Y2215" s="4" t="str">
        <f>IF($O2215 = TRUE, IF(ISBLANK(L2215), "", INDEX('Individual UI'!$E$6:$H$6,1,L2215)), "")</f>
        <v/>
      </c>
      <c r="Z2215" s="4" t="str">
        <f>IF($O2215 = TRUE, IF(ISBLANK(M2215), "", INDEX('Individual UI'!$E$6:$H$6,1,M2215)), "")</f>
        <v/>
      </c>
      <c r="AA2215" s="14" t="str">
        <f>IF($O2215 = TRUE, IF(ISBLANK(N2215), "", INDEX('Individual UI'!$E$6:$H$6,1,N2215)), "")</f>
        <v/>
      </c>
      <c r="AB2215" s="11" t="str">
        <f>IF($O2215 = TRUE, EXP(MMULT($P2215:$AA2215, Documentation!D$39:D$50) + Documentation!D$51), "")</f>
        <v/>
      </c>
      <c r="AC2215" s="4" t="str">
        <f>IF($O2215 = TRUE, EXP(MMULT($P2215:$AA2215, Documentation!E$39:E$50) + Documentation!E$51), "")</f>
        <v/>
      </c>
      <c r="AD2215" s="4" t="str">
        <f>IF($O2215 = TRUE, EXP(MMULT($P2215:$AA2215, Documentation!F$39:F$50) + Documentation!F$51), "")</f>
        <v/>
      </c>
      <c r="AE2215" s="4" t="str">
        <f>IF($O2215 = TRUE, EXP(MMULT($P2215:$AA2215, Documentation!G$39:G$50) + Documentation!G$51), "")</f>
        <v/>
      </c>
      <c r="AF2215" s="14" t="str">
        <f>IF($O2215 = TRUE, EXP(MMULT($P2215:$AA2215, Documentation!H$39:H$50) + Documentation!H$51), "")</f>
        <v/>
      </c>
      <c r="AG2215" s="30" t="str">
        <f t="shared" si="463"/>
        <v/>
      </c>
      <c r="AH2215" s="28" t="str">
        <f t="shared" si="464"/>
        <v/>
      </c>
      <c r="AI2215" s="28" t="str">
        <f t="shared" si="465"/>
        <v/>
      </c>
      <c r="AJ2215" s="28" t="str">
        <f t="shared" si="466"/>
        <v/>
      </c>
      <c r="AK2215" s="33" t="str">
        <f t="shared" si="467"/>
        <v/>
      </c>
      <c r="AL2215" s="11" t="str">
        <f t="shared" si="468"/>
        <v/>
      </c>
      <c r="AM2215" s="14" t="str">
        <f>IF($O2215 = TRUE, INDEX(Documentation!$M$9:$M$13, $AL2215, 1), "")</f>
        <v/>
      </c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</row>
    <row r="2216" spans="1:64" x14ac:dyDescent="0.2">
      <c r="A2216" s="1"/>
      <c r="B2216" s="11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14"/>
      <c r="O2216" s="25" t="str">
        <f t="shared" si="462"/>
        <v/>
      </c>
      <c r="P2216" s="11" t="str">
        <f>IF($O2216 = TRUE, IF(ISBLANK(C2216), "", INDEX('Individual UI'!$E$6:$H$6,1,C2216)), "")</f>
        <v/>
      </c>
      <c r="Q2216" s="4" t="str">
        <f>IF($O2216 = TRUE, IF(ISBLANK(D2216), "", INDEX('Individual UI'!$E$6:$H$6,1,D2216)), "")</f>
        <v/>
      </c>
      <c r="R2216" s="4" t="str">
        <f>IF($O2216 = TRUE, IF(ISBLANK(E2216), "", INDEX('Individual UI'!$E$6:$H$6,1,E2216)), "")</f>
        <v/>
      </c>
      <c r="S2216" s="4" t="str">
        <f>IF($O2216 = TRUE, IF(ISBLANK(F2216), "", INDEX('Individual UI'!$E$6:$H$6,1,F2216)), "")</f>
        <v/>
      </c>
      <c r="T2216" s="4" t="str">
        <f>IF($O2216 = TRUE, IF(ISBLANK(G2216), "", INDEX('Individual UI'!$E$6:$H$6,1,G2216)), "")</f>
        <v/>
      </c>
      <c r="U2216" s="4" t="str">
        <f>IF($O2216 = TRUE, IF(ISBLANK(H2216), "", INDEX('Individual UI'!$E$6:$H$6,1,H2216)), "")</f>
        <v/>
      </c>
      <c r="V2216" s="4" t="str">
        <f>IF($O2216 = TRUE, IF(ISBLANK(I2216), "", INDEX('Individual UI'!$E$6:$H$6,1,I2216)), "")</f>
        <v/>
      </c>
      <c r="W2216" s="4" t="str">
        <f>IF($O2216 = TRUE, IF(ISBLANK(J2216), "", INDEX('Individual UI'!$E$6:$H$6,1,J2216)), "")</f>
        <v/>
      </c>
      <c r="X2216" s="4" t="str">
        <f>IF($O2216 = TRUE, IF(ISBLANK(K2216), "", INDEX('Individual UI'!$E$6:$H$6,1,K2216)), "")</f>
        <v/>
      </c>
      <c r="Y2216" s="4" t="str">
        <f>IF($O2216 = TRUE, IF(ISBLANK(L2216), "", INDEX('Individual UI'!$E$6:$H$6,1,L2216)), "")</f>
        <v/>
      </c>
      <c r="Z2216" s="4" t="str">
        <f>IF($O2216 = TRUE, IF(ISBLANK(M2216), "", INDEX('Individual UI'!$E$6:$H$6,1,M2216)), "")</f>
        <v/>
      </c>
      <c r="AA2216" s="14" t="str">
        <f>IF($O2216 = TRUE, IF(ISBLANK(N2216), "", INDEX('Individual UI'!$E$6:$H$6,1,N2216)), "")</f>
        <v/>
      </c>
      <c r="AB2216" s="11" t="str">
        <f>IF($O2216 = TRUE, EXP(MMULT($P2216:$AA2216, Documentation!D$39:D$50) + Documentation!D$51), "")</f>
        <v/>
      </c>
      <c r="AC2216" s="4" t="str">
        <f>IF($O2216 = TRUE, EXP(MMULT($P2216:$AA2216, Documentation!E$39:E$50) + Documentation!E$51), "")</f>
        <v/>
      </c>
      <c r="AD2216" s="4" t="str">
        <f>IF($O2216 = TRUE, EXP(MMULT($P2216:$AA2216, Documentation!F$39:F$50) + Documentation!F$51), "")</f>
        <v/>
      </c>
      <c r="AE2216" s="4" t="str">
        <f>IF($O2216 = TRUE, EXP(MMULT($P2216:$AA2216, Documentation!G$39:G$50) + Documentation!G$51), "")</f>
        <v/>
      </c>
      <c r="AF2216" s="14" t="str">
        <f>IF($O2216 = TRUE, EXP(MMULT($P2216:$AA2216, Documentation!H$39:H$50) + Documentation!H$51), "")</f>
        <v/>
      </c>
      <c r="AG2216" s="30" t="str">
        <f t="shared" si="463"/>
        <v/>
      </c>
      <c r="AH2216" s="28" t="str">
        <f t="shared" si="464"/>
        <v/>
      </c>
      <c r="AI2216" s="28" t="str">
        <f t="shared" si="465"/>
        <v/>
      </c>
      <c r="AJ2216" s="28" t="str">
        <f t="shared" si="466"/>
        <v/>
      </c>
      <c r="AK2216" s="33" t="str">
        <f t="shared" si="467"/>
        <v/>
      </c>
      <c r="AL2216" s="11" t="str">
        <f t="shared" si="468"/>
        <v/>
      </c>
      <c r="AM2216" s="14" t="str">
        <f>IF($O2216 = TRUE, INDEX(Documentation!$M$9:$M$13, $AL2216, 1), "")</f>
        <v/>
      </c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</row>
    <row r="2217" spans="1:64" x14ac:dyDescent="0.2">
      <c r="A2217" s="1"/>
      <c r="B2217" s="11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14"/>
      <c r="O2217" s="25" t="str">
        <f t="shared" si="462"/>
        <v/>
      </c>
      <c r="P2217" s="11" t="str">
        <f>IF($O2217 = TRUE, IF(ISBLANK(C2217), "", INDEX('Individual UI'!$E$6:$H$6,1,C2217)), "")</f>
        <v/>
      </c>
      <c r="Q2217" s="4" t="str">
        <f>IF($O2217 = TRUE, IF(ISBLANK(D2217), "", INDEX('Individual UI'!$E$6:$H$6,1,D2217)), "")</f>
        <v/>
      </c>
      <c r="R2217" s="4" t="str">
        <f>IF($O2217 = TRUE, IF(ISBLANK(E2217), "", INDEX('Individual UI'!$E$6:$H$6,1,E2217)), "")</f>
        <v/>
      </c>
      <c r="S2217" s="4" t="str">
        <f>IF($O2217 = TRUE, IF(ISBLANK(F2217), "", INDEX('Individual UI'!$E$6:$H$6,1,F2217)), "")</f>
        <v/>
      </c>
      <c r="T2217" s="4" t="str">
        <f>IF($O2217 = TRUE, IF(ISBLANK(G2217), "", INDEX('Individual UI'!$E$6:$H$6,1,G2217)), "")</f>
        <v/>
      </c>
      <c r="U2217" s="4" t="str">
        <f>IF($O2217 = TRUE, IF(ISBLANK(H2217), "", INDEX('Individual UI'!$E$6:$H$6,1,H2217)), "")</f>
        <v/>
      </c>
      <c r="V2217" s="4" t="str">
        <f>IF($O2217 = TRUE, IF(ISBLANK(I2217), "", INDEX('Individual UI'!$E$6:$H$6,1,I2217)), "")</f>
        <v/>
      </c>
      <c r="W2217" s="4" t="str">
        <f>IF($O2217 = TRUE, IF(ISBLANK(J2217), "", INDEX('Individual UI'!$E$6:$H$6,1,J2217)), "")</f>
        <v/>
      </c>
      <c r="X2217" s="4" t="str">
        <f>IF($O2217 = TRUE, IF(ISBLANK(K2217), "", INDEX('Individual UI'!$E$6:$H$6,1,K2217)), "")</f>
        <v/>
      </c>
      <c r="Y2217" s="4" t="str">
        <f>IF($O2217 = TRUE, IF(ISBLANK(L2217), "", INDEX('Individual UI'!$E$6:$H$6,1,L2217)), "")</f>
        <v/>
      </c>
      <c r="Z2217" s="4" t="str">
        <f>IF($O2217 = TRUE, IF(ISBLANK(M2217), "", INDEX('Individual UI'!$E$6:$H$6,1,M2217)), "")</f>
        <v/>
      </c>
      <c r="AA2217" s="14" t="str">
        <f>IF($O2217 = TRUE, IF(ISBLANK(N2217), "", INDEX('Individual UI'!$E$6:$H$6,1,N2217)), "")</f>
        <v/>
      </c>
      <c r="AB2217" s="11" t="str">
        <f>IF($O2217 = TRUE, EXP(MMULT($P2217:$AA2217, Documentation!D$39:D$50) + Documentation!D$51), "")</f>
        <v/>
      </c>
      <c r="AC2217" s="4" t="str">
        <f>IF($O2217 = TRUE, EXP(MMULT($P2217:$AA2217, Documentation!E$39:E$50) + Documentation!E$51), "")</f>
        <v/>
      </c>
      <c r="AD2217" s="4" t="str">
        <f>IF($O2217 = TRUE, EXP(MMULT($P2217:$AA2217, Documentation!F$39:F$50) + Documentation!F$51), "")</f>
        <v/>
      </c>
      <c r="AE2217" s="4" t="str">
        <f>IF($O2217 = TRUE, EXP(MMULT($P2217:$AA2217, Documentation!G$39:G$50) + Documentation!G$51), "")</f>
        <v/>
      </c>
      <c r="AF2217" s="14" t="str">
        <f>IF($O2217 = TRUE, EXP(MMULT($P2217:$AA2217, Documentation!H$39:H$50) + Documentation!H$51), "")</f>
        <v/>
      </c>
      <c r="AG2217" s="30" t="str">
        <f t="shared" si="463"/>
        <v/>
      </c>
      <c r="AH2217" s="28" t="str">
        <f t="shared" si="464"/>
        <v/>
      </c>
      <c r="AI2217" s="28" t="str">
        <f t="shared" si="465"/>
        <v/>
      </c>
      <c r="AJ2217" s="28" t="str">
        <f t="shared" si="466"/>
        <v/>
      </c>
      <c r="AK2217" s="33" t="str">
        <f t="shared" si="467"/>
        <v/>
      </c>
      <c r="AL2217" s="11" t="str">
        <f t="shared" si="468"/>
        <v/>
      </c>
      <c r="AM2217" s="14" t="str">
        <f>IF($O2217 = TRUE, INDEX(Documentation!$M$9:$M$13, $AL2217, 1), "")</f>
        <v/>
      </c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</row>
    <row r="2218" spans="1:64" x14ac:dyDescent="0.2">
      <c r="A2218" s="1"/>
      <c r="B2218" s="11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14"/>
      <c r="O2218" s="25" t="str">
        <f t="shared" si="462"/>
        <v/>
      </c>
      <c r="P2218" s="11" t="str">
        <f>IF($O2218 = TRUE, IF(ISBLANK(C2218), "", INDEX('Individual UI'!$E$6:$H$6,1,C2218)), "")</f>
        <v/>
      </c>
      <c r="Q2218" s="4" t="str">
        <f>IF($O2218 = TRUE, IF(ISBLANK(D2218), "", INDEX('Individual UI'!$E$6:$H$6,1,D2218)), "")</f>
        <v/>
      </c>
      <c r="R2218" s="4" t="str">
        <f>IF($O2218 = TRUE, IF(ISBLANK(E2218), "", INDEX('Individual UI'!$E$6:$H$6,1,E2218)), "")</f>
        <v/>
      </c>
      <c r="S2218" s="4" t="str">
        <f>IF($O2218 = TRUE, IF(ISBLANK(F2218), "", INDEX('Individual UI'!$E$6:$H$6,1,F2218)), "")</f>
        <v/>
      </c>
      <c r="T2218" s="4" t="str">
        <f>IF($O2218 = TRUE, IF(ISBLANK(G2218), "", INDEX('Individual UI'!$E$6:$H$6,1,G2218)), "")</f>
        <v/>
      </c>
      <c r="U2218" s="4" t="str">
        <f>IF($O2218 = TRUE, IF(ISBLANK(H2218), "", INDEX('Individual UI'!$E$6:$H$6,1,H2218)), "")</f>
        <v/>
      </c>
      <c r="V2218" s="4" t="str">
        <f>IF($O2218 = TRUE, IF(ISBLANK(I2218), "", INDEX('Individual UI'!$E$6:$H$6,1,I2218)), "")</f>
        <v/>
      </c>
      <c r="W2218" s="4" t="str">
        <f>IF($O2218 = TRUE, IF(ISBLANK(J2218), "", INDEX('Individual UI'!$E$6:$H$6,1,J2218)), "")</f>
        <v/>
      </c>
      <c r="X2218" s="4" t="str">
        <f>IF($O2218 = TRUE, IF(ISBLANK(K2218), "", INDEX('Individual UI'!$E$6:$H$6,1,K2218)), "")</f>
        <v/>
      </c>
      <c r="Y2218" s="4" t="str">
        <f>IF($O2218 = TRUE, IF(ISBLANK(L2218), "", INDEX('Individual UI'!$E$6:$H$6,1,L2218)), "")</f>
        <v/>
      </c>
      <c r="Z2218" s="4" t="str">
        <f>IF($O2218 = TRUE, IF(ISBLANK(M2218), "", INDEX('Individual UI'!$E$6:$H$6,1,M2218)), "")</f>
        <v/>
      </c>
      <c r="AA2218" s="14" t="str">
        <f>IF($O2218 = TRUE, IF(ISBLANK(N2218), "", INDEX('Individual UI'!$E$6:$H$6,1,N2218)), "")</f>
        <v/>
      </c>
      <c r="AB2218" s="11" t="str">
        <f>IF($O2218 = TRUE, EXP(MMULT($P2218:$AA2218, Documentation!D$39:D$50) + Documentation!D$51), "")</f>
        <v/>
      </c>
      <c r="AC2218" s="4" t="str">
        <f>IF($O2218 = TRUE, EXP(MMULT($P2218:$AA2218, Documentation!E$39:E$50) + Documentation!E$51), "")</f>
        <v/>
      </c>
      <c r="AD2218" s="4" t="str">
        <f>IF($O2218 = TRUE, EXP(MMULT($P2218:$AA2218, Documentation!F$39:F$50) + Documentation!F$51), "")</f>
        <v/>
      </c>
      <c r="AE2218" s="4" t="str">
        <f>IF($O2218 = TRUE, EXP(MMULT($P2218:$AA2218, Documentation!G$39:G$50) + Documentation!G$51), "")</f>
        <v/>
      </c>
      <c r="AF2218" s="14" t="str">
        <f>IF($O2218 = TRUE, EXP(MMULT($P2218:$AA2218, Documentation!H$39:H$50) + Documentation!H$51), "")</f>
        <v/>
      </c>
      <c r="AG2218" s="30" t="str">
        <f t="shared" si="463"/>
        <v/>
      </c>
      <c r="AH2218" s="28" t="str">
        <f t="shared" si="464"/>
        <v/>
      </c>
      <c r="AI2218" s="28" t="str">
        <f t="shared" si="465"/>
        <v/>
      </c>
      <c r="AJ2218" s="28" t="str">
        <f t="shared" si="466"/>
        <v/>
      </c>
      <c r="AK2218" s="33" t="str">
        <f t="shared" si="467"/>
        <v/>
      </c>
      <c r="AL2218" s="11" t="str">
        <f t="shared" si="468"/>
        <v/>
      </c>
      <c r="AM2218" s="14" t="str">
        <f>IF($O2218 = TRUE, INDEX(Documentation!$M$9:$M$13, $AL2218, 1), "")</f>
        <v/>
      </c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</row>
    <row r="2219" spans="1:64" x14ac:dyDescent="0.2">
      <c r="A2219" s="1"/>
      <c r="B2219" s="11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14"/>
      <c r="O2219" s="25" t="str">
        <f t="shared" si="462"/>
        <v/>
      </c>
      <c r="P2219" s="11" t="str">
        <f>IF($O2219 = TRUE, IF(ISBLANK(C2219), "", INDEX('Individual UI'!$E$6:$H$6,1,C2219)), "")</f>
        <v/>
      </c>
      <c r="Q2219" s="4" t="str">
        <f>IF($O2219 = TRUE, IF(ISBLANK(D2219), "", INDEX('Individual UI'!$E$6:$H$6,1,D2219)), "")</f>
        <v/>
      </c>
      <c r="R2219" s="4" t="str">
        <f>IF($O2219 = TRUE, IF(ISBLANK(E2219), "", INDEX('Individual UI'!$E$6:$H$6,1,E2219)), "")</f>
        <v/>
      </c>
      <c r="S2219" s="4" t="str">
        <f>IF($O2219 = TRUE, IF(ISBLANK(F2219), "", INDEX('Individual UI'!$E$6:$H$6,1,F2219)), "")</f>
        <v/>
      </c>
      <c r="T2219" s="4" t="str">
        <f>IF($O2219 = TRUE, IF(ISBLANK(G2219), "", INDEX('Individual UI'!$E$6:$H$6,1,G2219)), "")</f>
        <v/>
      </c>
      <c r="U2219" s="4" t="str">
        <f>IF($O2219 = TRUE, IF(ISBLANK(H2219), "", INDEX('Individual UI'!$E$6:$H$6,1,H2219)), "")</f>
        <v/>
      </c>
      <c r="V2219" s="4" t="str">
        <f>IF($O2219 = TRUE, IF(ISBLANK(I2219), "", INDEX('Individual UI'!$E$6:$H$6,1,I2219)), "")</f>
        <v/>
      </c>
      <c r="W2219" s="4" t="str">
        <f>IF($O2219 = TRUE, IF(ISBLANK(J2219), "", INDEX('Individual UI'!$E$6:$H$6,1,J2219)), "")</f>
        <v/>
      </c>
      <c r="X2219" s="4" t="str">
        <f>IF($O2219 = TRUE, IF(ISBLANK(K2219), "", INDEX('Individual UI'!$E$6:$H$6,1,K2219)), "")</f>
        <v/>
      </c>
      <c r="Y2219" s="4" t="str">
        <f>IF($O2219 = TRUE, IF(ISBLANK(L2219), "", INDEX('Individual UI'!$E$6:$H$6,1,L2219)), "")</f>
        <v/>
      </c>
      <c r="Z2219" s="4" t="str">
        <f>IF($O2219 = TRUE, IF(ISBLANK(M2219), "", INDEX('Individual UI'!$E$6:$H$6,1,M2219)), "")</f>
        <v/>
      </c>
      <c r="AA2219" s="14" t="str">
        <f>IF($O2219 = TRUE, IF(ISBLANK(N2219), "", INDEX('Individual UI'!$E$6:$H$6,1,N2219)), "")</f>
        <v/>
      </c>
      <c r="AB2219" s="11" t="str">
        <f>IF($O2219 = TRUE, EXP(MMULT($P2219:$AA2219, Documentation!D$39:D$50) + Documentation!D$51), "")</f>
        <v/>
      </c>
      <c r="AC2219" s="4" t="str">
        <f>IF($O2219 = TRUE, EXP(MMULT($P2219:$AA2219, Documentation!E$39:E$50) + Documentation!E$51), "")</f>
        <v/>
      </c>
      <c r="AD2219" s="4" t="str">
        <f>IF($O2219 = TRUE, EXP(MMULT($P2219:$AA2219, Documentation!F$39:F$50) + Documentation!F$51), "")</f>
        <v/>
      </c>
      <c r="AE2219" s="4" t="str">
        <f>IF($O2219 = TRUE, EXP(MMULT($P2219:$AA2219, Documentation!G$39:G$50) + Documentation!G$51), "")</f>
        <v/>
      </c>
      <c r="AF2219" s="14" t="str">
        <f>IF($O2219 = TRUE, EXP(MMULT($P2219:$AA2219, Documentation!H$39:H$50) + Documentation!H$51), "")</f>
        <v/>
      </c>
      <c r="AG2219" s="30" t="str">
        <f t="shared" si="463"/>
        <v/>
      </c>
      <c r="AH2219" s="28" t="str">
        <f t="shared" si="464"/>
        <v/>
      </c>
      <c r="AI2219" s="28" t="str">
        <f t="shared" si="465"/>
        <v/>
      </c>
      <c r="AJ2219" s="28" t="str">
        <f t="shared" si="466"/>
        <v/>
      </c>
      <c r="AK2219" s="33" t="str">
        <f t="shared" si="467"/>
        <v/>
      </c>
      <c r="AL2219" s="11" t="str">
        <f t="shared" si="468"/>
        <v/>
      </c>
      <c r="AM2219" s="14" t="str">
        <f>IF($O2219 = TRUE, INDEX(Documentation!$M$9:$M$13, $AL2219, 1), "")</f>
        <v/>
      </c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</row>
    <row r="2220" spans="1:64" x14ac:dyDescent="0.2">
      <c r="A2220" s="1"/>
      <c r="B2220" s="11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14"/>
      <c r="O2220" s="25" t="str">
        <f t="shared" si="462"/>
        <v/>
      </c>
      <c r="P2220" s="11" t="str">
        <f>IF($O2220 = TRUE, IF(ISBLANK(C2220), "", INDEX('Individual UI'!$E$6:$H$6,1,C2220)), "")</f>
        <v/>
      </c>
      <c r="Q2220" s="4" t="str">
        <f>IF($O2220 = TRUE, IF(ISBLANK(D2220), "", INDEX('Individual UI'!$E$6:$H$6,1,D2220)), "")</f>
        <v/>
      </c>
      <c r="R2220" s="4" t="str">
        <f>IF($O2220 = TRUE, IF(ISBLANK(E2220), "", INDEX('Individual UI'!$E$6:$H$6,1,E2220)), "")</f>
        <v/>
      </c>
      <c r="S2220" s="4" t="str">
        <f>IF($O2220 = TRUE, IF(ISBLANK(F2220), "", INDEX('Individual UI'!$E$6:$H$6,1,F2220)), "")</f>
        <v/>
      </c>
      <c r="T2220" s="4" t="str">
        <f>IF($O2220 = TRUE, IF(ISBLANK(G2220), "", INDEX('Individual UI'!$E$6:$H$6,1,G2220)), "")</f>
        <v/>
      </c>
      <c r="U2220" s="4" t="str">
        <f>IF($O2220 = TRUE, IF(ISBLANK(H2220), "", INDEX('Individual UI'!$E$6:$H$6,1,H2220)), "")</f>
        <v/>
      </c>
      <c r="V2220" s="4" t="str">
        <f>IF($O2220 = TRUE, IF(ISBLANK(I2220), "", INDEX('Individual UI'!$E$6:$H$6,1,I2220)), "")</f>
        <v/>
      </c>
      <c r="W2220" s="4" t="str">
        <f>IF($O2220 = TRUE, IF(ISBLANK(J2220), "", INDEX('Individual UI'!$E$6:$H$6,1,J2220)), "")</f>
        <v/>
      </c>
      <c r="X2220" s="4" t="str">
        <f>IF($O2220 = TRUE, IF(ISBLANK(K2220), "", INDEX('Individual UI'!$E$6:$H$6,1,K2220)), "")</f>
        <v/>
      </c>
      <c r="Y2220" s="4" t="str">
        <f>IF($O2220 = TRUE, IF(ISBLANK(L2220), "", INDEX('Individual UI'!$E$6:$H$6,1,L2220)), "")</f>
        <v/>
      </c>
      <c r="Z2220" s="4" t="str">
        <f>IF($O2220 = TRUE, IF(ISBLANK(M2220), "", INDEX('Individual UI'!$E$6:$H$6,1,M2220)), "")</f>
        <v/>
      </c>
      <c r="AA2220" s="14" t="str">
        <f>IF($O2220 = TRUE, IF(ISBLANK(N2220), "", INDEX('Individual UI'!$E$6:$H$6,1,N2220)), "")</f>
        <v/>
      </c>
      <c r="AB2220" s="11" t="str">
        <f>IF($O2220 = TRUE, EXP(MMULT($P2220:$AA2220, Documentation!D$39:D$50) + Documentation!D$51), "")</f>
        <v/>
      </c>
      <c r="AC2220" s="4" t="str">
        <f>IF($O2220 = TRUE, EXP(MMULT($P2220:$AA2220, Documentation!E$39:E$50) + Documentation!E$51), "")</f>
        <v/>
      </c>
      <c r="AD2220" s="4" t="str">
        <f>IF($O2220 = TRUE, EXP(MMULT($P2220:$AA2220, Documentation!F$39:F$50) + Documentation!F$51), "")</f>
        <v/>
      </c>
      <c r="AE2220" s="4" t="str">
        <f>IF($O2220 = TRUE, EXP(MMULT($P2220:$AA2220, Documentation!G$39:G$50) + Documentation!G$51), "")</f>
        <v/>
      </c>
      <c r="AF2220" s="14" t="str">
        <f>IF($O2220 = TRUE, EXP(MMULT($P2220:$AA2220, Documentation!H$39:H$50) + Documentation!H$51), "")</f>
        <v/>
      </c>
      <c r="AG2220" s="30" t="str">
        <f t="shared" si="463"/>
        <v/>
      </c>
      <c r="AH2220" s="28" t="str">
        <f t="shared" si="464"/>
        <v/>
      </c>
      <c r="AI2220" s="28" t="str">
        <f t="shared" si="465"/>
        <v/>
      </c>
      <c r="AJ2220" s="28" t="str">
        <f t="shared" si="466"/>
        <v/>
      </c>
      <c r="AK2220" s="33" t="str">
        <f t="shared" si="467"/>
        <v/>
      </c>
      <c r="AL2220" s="11" t="str">
        <f t="shared" si="468"/>
        <v/>
      </c>
      <c r="AM2220" s="14" t="str">
        <f>IF($O2220 = TRUE, INDEX(Documentation!$M$9:$M$13, $AL2220, 1), "")</f>
        <v/>
      </c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</row>
    <row r="2221" spans="1:64" x14ac:dyDescent="0.2">
      <c r="A2221" s="1"/>
      <c r="B2221" s="11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14"/>
      <c r="O2221" s="25" t="str">
        <f t="shared" si="462"/>
        <v/>
      </c>
      <c r="P2221" s="11" t="str">
        <f>IF($O2221 = TRUE, IF(ISBLANK(C2221), "", INDEX('Individual UI'!$E$6:$H$6,1,C2221)), "")</f>
        <v/>
      </c>
      <c r="Q2221" s="4" t="str">
        <f>IF($O2221 = TRUE, IF(ISBLANK(D2221), "", INDEX('Individual UI'!$E$6:$H$6,1,D2221)), "")</f>
        <v/>
      </c>
      <c r="R2221" s="4" t="str">
        <f>IF($O2221 = TRUE, IF(ISBLANK(E2221), "", INDEX('Individual UI'!$E$6:$H$6,1,E2221)), "")</f>
        <v/>
      </c>
      <c r="S2221" s="4" t="str">
        <f>IF($O2221 = TRUE, IF(ISBLANK(F2221), "", INDEX('Individual UI'!$E$6:$H$6,1,F2221)), "")</f>
        <v/>
      </c>
      <c r="T2221" s="4" t="str">
        <f>IF($O2221 = TRUE, IF(ISBLANK(G2221), "", INDEX('Individual UI'!$E$6:$H$6,1,G2221)), "")</f>
        <v/>
      </c>
      <c r="U2221" s="4" t="str">
        <f>IF($O2221 = TRUE, IF(ISBLANK(H2221), "", INDEX('Individual UI'!$E$6:$H$6,1,H2221)), "")</f>
        <v/>
      </c>
      <c r="V2221" s="4" t="str">
        <f>IF($O2221 = TRUE, IF(ISBLANK(I2221), "", INDEX('Individual UI'!$E$6:$H$6,1,I2221)), "")</f>
        <v/>
      </c>
      <c r="W2221" s="4" t="str">
        <f>IF($O2221 = TRUE, IF(ISBLANK(J2221), "", INDEX('Individual UI'!$E$6:$H$6,1,J2221)), "")</f>
        <v/>
      </c>
      <c r="X2221" s="4" t="str">
        <f>IF($O2221 = TRUE, IF(ISBLANK(K2221), "", INDEX('Individual UI'!$E$6:$H$6,1,K2221)), "")</f>
        <v/>
      </c>
      <c r="Y2221" s="4" t="str">
        <f>IF($O2221 = TRUE, IF(ISBLANK(L2221), "", INDEX('Individual UI'!$E$6:$H$6,1,L2221)), "")</f>
        <v/>
      </c>
      <c r="Z2221" s="4" t="str">
        <f>IF($O2221 = TRUE, IF(ISBLANK(M2221), "", INDEX('Individual UI'!$E$6:$H$6,1,M2221)), "")</f>
        <v/>
      </c>
      <c r="AA2221" s="14" t="str">
        <f>IF($O2221 = TRUE, IF(ISBLANK(N2221), "", INDEX('Individual UI'!$E$6:$H$6,1,N2221)), "")</f>
        <v/>
      </c>
      <c r="AB2221" s="11" t="str">
        <f>IF($O2221 = TRUE, EXP(MMULT($P2221:$AA2221, Documentation!D$39:D$50) + Documentation!D$51), "")</f>
        <v/>
      </c>
      <c r="AC2221" s="4" t="str">
        <f>IF($O2221 = TRUE, EXP(MMULT($P2221:$AA2221, Documentation!E$39:E$50) + Documentation!E$51), "")</f>
        <v/>
      </c>
      <c r="AD2221" s="4" t="str">
        <f>IF($O2221 = TRUE, EXP(MMULT($P2221:$AA2221, Documentation!F$39:F$50) + Documentation!F$51), "")</f>
        <v/>
      </c>
      <c r="AE2221" s="4" t="str">
        <f>IF($O2221 = TRUE, EXP(MMULT($P2221:$AA2221, Documentation!G$39:G$50) + Documentation!G$51), "")</f>
        <v/>
      </c>
      <c r="AF2221" s="14" t="str">
        <f>IF($O2221 = TRUE, EXP(MMULT($P2221:$AA2221, Documentation!H$39:H$50) + Documentation!H$51), "")</f>
        <v/>
      </c>
      <c r="AG2221" s="30" t="str">
        <f t="shared" si="463"/>
        <v/>
      </c>
      <c r="AH2221" s="28" t="str">
        <f t="shared" si="464"/>
        <v/>
      </c>
      <c r="AI2221" s="28" t="str">
        <f t="shared" si="465"/>
        <v/>
      </c>
      <c r="AJ2221" s="28" t="str">
        <f t="shared" si="466"/>
        <v/>
      </c>
      <c r="AK2221" s="33" t="str">
        <f t="shared" si="467"/>
        <v/>
      </c>
      <c r="AL2221" s="11" t="str">
        <f t="shared" si="468"/>
        <v/>
      </c>
      <c r="AM2221" s="14" t="str">
        <f>IF($O2221 = TRUE, INDEX(Documentation!$M$9:$M$13, $AL2221, 1), "")</f>
        <v/>
      </c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</row>
    <row r="2222" spans="1:64" x14ac:dyDescent="0.2">
      <c r="A2222" s="1"/>
      <c r="B2222" s="11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14"/>
      <c r="O2222" s="25" t="str">
        <f t="shared" si="462"/>
        <v/>
      </c>
      <c r="P2222" s="11" t="str">
        <f>IF($O2222 = TRUE, IF(ISBLANK(C2222), "", INDEX('Individual UI'!$E$6:$H$6,1,C2222)), "")</f>
        <v/>
      </c>
      <c r="Q2222" s="4" t="str">
        <f>IF($O2222 = TRUE, IF(ISBLANK(D2222), "", INDEX('Individual UI'!$E$6:$H$6,1,D2222)), "")</f>
        <v/>
      </c>
      <c r="R2222" s="4" t="str">
        <f>IF($O2222 = TRUE, IF(ISBLANK(E2222), "", INDEX('Individual UI'!$E$6:$H$6,1,E2222)), "")</f>
        <v/>
      </c>
      <c r="S2222" s="4" t="str">
        <f>IF($O2222 = TRUE, IF(ISBLANK(F2222), "", INDEX('Individual UI'!$E$6:$H$6,1,F2222)), "")</f>
        <v/>
      </c>
      <c r="T2222" s="4" t="str">
        <f>IF($O2222 = TRUE, IF(ISBLANK(G2222), "", INDEX('Individual UI'!$E$6:$H$6,1,G2222)), "")</f>
        <v/>
      </c>
      <c r="U2222" s="4" t="str">
        <f>IF($O2222 = TRUE, IF(ISBLANK(H2222), "", INDEX('Individual UI'!$E$6:$H$6,1,H2222)), "")</f>
        <v/>
      </c>
      <c r="V2222" s="4" t="str">
        <f>IF($O2222 = TRUE, IF(ISBLANK(I2222), "", INDEX('Individual UI'!$E$6:$H$6,1,I2222)), "")</f>
        <v/>
      </c>
      <c r="W2222" s="4" t="str">
        <f>IF($O2222 = TRUE, IF(ISBLANK(J2222), "", INDEX('Individual UI'!$E$6:$H$6,1,J2222)), "")</f>
        <v/>
      </c>
      <c r="X2222" s="4" t="str">
        <f>IF($O2222 = TRUE, IF(ISBLANK(K2222), "", INDEX('Individual UI'!$E$6:$H$6,1,K2222)), "")</f>
        <v/>
      </c>
      <c r="Y2222" s="4" t="str">
        <f>IF($O2222 = TRUE, IF(ISBLANK(L2222), "", INDEX('Individual UI'!$E$6:$H$6,1,L2222)), "")</f>
        <v/>
      </c>
      <c r="Z2222" s="4" t="str">
        <f>IF($O2222 = TRUE, IF(ISBLANK(M2222), "", INDEX('Individual UI'!$E$6:$H$6,1,M2222)), "")</f>
        <v/>
      </c>
      <c r="AA2222" s="14" t="str">
        <f>IF($O2222 = TRUE, IF(ISBLANK(N2222), "", INDEX('Individual UI'!$E$6:$H$6,1,N2222)), "")</f>
        <v/>
      </c>
      <c r="AB2222" s="11" t="str">
        <f>IF($O2222 = TRUE, EXP(MMULT($P2222:$AA2222, Documentation!D$39:D$50) + Documentation!D$51), "")</f>
        <v/>
      </c>
      <c r="AC2222" s="4" t="str">
        <f>IF($O2222 = TRUE, EXP(MMULT($P2222:$AA2222, Documentation!E$39:E$50) + Documentation!E$51), "")</f>
        <v/>
      </c>
      <c r="AD2222" s="4" t="str">
        <f>IF($O2222 = TRUE, EXP(MMULT($P2222:$AA2222, Documentation!F$39:F$50) + Documentation!F$51), "")</f>
        <v/>
      </c>
      <c r="AE2222" s="4" t="str">
        <f>IF($O2222 = TRUE, EXP(MMULT($P2222:$AA2222, Documentation!G$39:G$50) + Documentation!G$51), "")</f>
        <v/>
      </c>
      <c r="AF2222" s="14" t="str">
        <f>IF($O2222 = TRUE, EXP(MMULT($P2222:$AA2222, Documentation!H$39:H$50) + Documentation!H$51), "")</f>
        <v/>
      </c>
      <c r="AG2222" s="30" t="str">
        <f t="shared" si="463"/>
        <v/>
      </c>
      <c r="AH2222" s="28" t="str">
        <f t="shared" si="464"/>
        <v/>
      </c>
      <c r="AI2222" s="28" t="str">
        <f t="shared" si="465"/>
        <v/>
      </c>
      <c r="AJ2222" s="28" t="str">
        <f t="shared" si="466"/>
        <v/>
      </c>
      <c r="AK2222" s="33" t="str">
        <f t="shared" si="467"/>
        <v/>
      </c>
      <c r="AL2222" s="11" t="str">
        <f t="shared" si="468"/>
        <v/>
      </c>
      <c r="AM2222" s="14" t="str">
        <f>IF($O2222 = TRUE, INDEX(Documentation!$M$9:$M$13, $AL2222, 1), "")</f>
        <v/>
      </c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</row>
    <row r="2223" spans="1:64" x14ac:dyDescent="0.2">
      <c r="A2223" s="1"/>
      <c r="B2223" s="11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14"/>
      <c r="O2223" s="25" t="str">
        <f t="shared" si="462"/>
        <v/>
      </c>
      <c r="P2223" s="11" t="str">
        <f>IF($O2223 = TRUE, IF(ISBLANK(C2223), "", INDEX('Individual UI'!$E$6:$H$6,1,C2223)), "")</f>
        <v/>
      </c>
      <c r="Q2223" s="4" t="str">
        <f>IF($O2223 = TRUE, IF(ISBLANK(D2223), "", INDEX('Individual UI'!$E$6:$H$6,1,D2223)), "")</f>
        <v/>
      </c>
      <c r="R2223" s="4" t="str">
        <f>IF($O2223 = TRUE, IF(ISBLANK(E2223), "", INDEX('Individual UI'!$E$6:$H$6,1,E2223)), "")</f>
        <v/>
      </c>
      <c r="S2223" s="4" t="str">
        <f>IF($O2223 = TRUE, IF(ISBLANK(F2223), "", INDEX('Individual UI'!$E$6:$H$6,1,F2223)), "")</f>
        <v/>
      </c>
      <c r="T2223" s="4" t="str">
        <f>IF($O2223 = TRUE, IF(ISBLANK(G2223), "", INDEX('Individual UI'!$E$6:$H$6,1,G2223)), "")</f>
        <v/>
      </c>
      <c r="U2223" s="4" t="str">
        <f>IF($O2223 = TRUE, IF(ISBLANK(H2223), "", INDEX('Individual UI'!$E$6:$H$6,1,H2223)), "")</f>
        <v/>
      </c>
      <c r="V2223" s="4" t="str">
        <f>IF($O2223 = TRUE, IF(ISBLANK(I2223), "", INDEX('Individual UI'!$E$6:$H$6,1,I2223)), "")</f>
        <v/>
      </c>
      <c r="W2223" s="4" t="str">
        <f>IF($O2223 = TRUE, IF(ISBLANK(J2223), "", INDEX('Individual UI'!$E$6:$H$6,1,J2223)), "")</f>
        <v/>
      </c>
      <c r="X2223" s="4" t="str">
        <f>IF($O2223 = TRUE, IF(ISBLANK(K2223), "", INDEX('Individual UI'!$E$6:$H$6,1,K2223)), "")</f>
        <v/>
      </c>
      <c r="Y2223" s="4" t="str">
        <f>IF($O2223 = TRUE, IF(ISBLANK(L2223), "", INDEX('Individual UI'!$E$6:$H$6,1,L2223)), "")</f>
        <v/>
      </c>
      <c r="Z2223" s="4" t="str">
        <f>IF($O2223 = TRUE, IF(ISBLANK(M2223), "", INDEX('Individual UI'!$E$6:$H$6,1,M2223)), "")</f>
        <v/>
      </c>
      <c r="AA2223" s="14" t="str">
        <f>IF($O2223 = TRUE, IF(ISBLANK(N2223), "", INDEX('Individual UI'!$E$6:$H$6,1,N2223)), "")</f>
        <v/>
      </c>
      <c r="AB2223" s="11" t="str">
        <f>IF($O2223 = TRUE, EXP(MMULT($P2223:$AA2223, Documentation!D$39:D$50) + Documentation!D$51), "")</f>
        <v/>
      </c>
      <c r="AC2223" s="4" t="str">
        <f>IF($O2223 = TRUE, EXP(MMULT($P2223:$AA2223, Documentation!E$39:E$50) + Documentation!E$51), "")</f>
        <v/>
      </c>
      <c r="AD2223" s="4" t="str">
        <f>IF($O2223 = TRUE, EXP(MMULT($P2223:$AA2223, Documentation!F$39:F$50) + Documentation!F$51), "")</f>
        <v/>
      </c>
      <c r="AE2223" s="4" t="str">
        <f>IF($O2223 = TRUE, EXP(MMULT($P2223:$AA2223, Documentation!G$39:G$50) + Documentation!G$51), "")</f>
        <v/>
      </c>
      <c r="AF2223" s="14" t="str">
        <f>IF($O2223 = TRUE, EXP(MMULT($P2223:$AA2223, Documentation!H$39:H$50) + Documentation!H$51), "")</f>
        <v/>
      </c>
      <c r="AG2223" s="30" t="str">
        <f t="shared" si="463"/>
        <v/>
      </c>
      <c r="AH2223" s="28" t="str">
        <f t="shared" si="464"/>
        <v/>
      </c>
      <c r="AI2223" s="28" t="str">
        <f t="shared" si="465"/>
        <v/>
      </c>
      <c r="AJ2223" s="28" t="str">
        <f t="shared" si="466"/>
        <v/>
      </c>
      <c r="AK2223" s="33" t="str">
        <f t="shared" si="467"/>
        <v/>
      </c>
      <c r="AL2223" s="11" t="str">
        <f t="shared" si="468"/>
        <v/>
      </c>
      <c r="AM2223" s="14" t="str">
        <f>IF($O2223 = TRUE, INDEX(Documentation!$M$9:$M$13, $AL2223, 1), "")</f>
        <v/>
      </c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</row>
    <row r="2224" spans="1:64" x14ac:dyDescent="0.2">
      <c r="A2224" s="1"/>
      <c r="B2224" s="11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14"/>
      <c r="O2224" s="25" t="str">
        <f t="shared" si="462"/>
        <v/>
      </c>
      <c r="P2224" s="11" t="str">
        <f>IF($O2224 = TRUE, IF(ISBLANK(C2224), "", INDEX('Individual UI'!$E$6:$H$6,1,C2224)), "")</f>
        <v/>
      </c>
      <c r="Q2224" s="4" t="str">
        <f>IF($O2224 = TRUE, IF(ISBLANK(D2224), "", INDEX('Individual UI'!$E$6:$H$6,1,D2224)), "")</f>
        <v/>
      </c>
      <c r="R2224" s="4" t="str">
        <f>IF($O2224 = TRUE, IF(ISBLANK(E2224), "", INDEX('Individual UI'!$E$6:$H$6,1,E2224)), "")</f>
        <v/>
      </c>
      <c r="S2224" s="4" t="str">
        <f>IF($O2224 = TRUE, IF(ISBLANK(F2224), "", INDEX('Individual UI'!$E$6:$H$6,1,F2224)), "")</f>
        <v/>
      </c>
      <c r="T2224" s="4" t="str">
        <f>IF($O2224 = TRUE, IF(ISBLANK(G2224), "", INDEX('Individual UI'!$E$6:$H$6,1,G2224)), "")</f>
        <v/>
      </c>
      <c r="U2224" s="4" t="str">
        <f>IF($O2224 = TRUE, IF(ISBLANK(H2224), "", INDEX('Individual UI'!$E$6:$H$6,1,H2224)), "")</f>
        <v/>
      </c>
      <c r="V2224" s="4" t="str">
        <f>IF($O2224 = TRUE, IF(ISBLANK(I2224), "", INDEX('Individual UI'!$E$6:$H$6,1,I2224)), "")</f>
        <v/>
      </c>
      <c r="W2224" s="4" t="str">
        <f>IF($O2224 = TRUE, IF(ISBLANK(J2224), "", INDEX('Individual UI'!$E$6:$H$6,1,J2224)), "")</f>
        <v/>
      </c>
      <c r="X2224" s="4" t="str">
        <f>IF($O2224 = TRUE, IF(ISBLANK(K2224), "", INDEX('Individual UI'!$E$6:$H$6,1,K2224)), "")</f>
        <v/>
      </c>
      <c r="Y2224" s="4" t="str">
        <f>IF($O2224 = TRUE, IF(ISBLANK(L2224), "", INDEX('Individual UI'!$E$6:$H$6,1,L2224)), "")</f>
        <v/>
      </c>
      <c r="Z2224" s="4" t="str">
        <f>IF($O2224 = TRUE, IF(ISBLANK(M2224), "", INDEX('Individual UI'!$E$6:$H$6,1,M2224)), "")</f>
        <v/>
      </c>
      <c r="AA2224" s="14" t="str">
        <f>IF($O2224 = TRUE, IF(ISBLANK(N2224), "", INDEX('Individual UI'!$E$6:$H$6,1,N2224)), "")</f>
        <v/>
      </c>
      <c r="AB2224" s="11" t="str">
        <f>IF($O2224 = TRUE, EXP(MMULT($P2224:$AA2224, Documentation!D$39:D$50) + Documentation!D$51), "")</f>
        <v/>
      </c>
      <c r="AC2224" s="4" t="str">
        <f>IF($O2224 = TRUE, EXP(MMULT($P2224:$AA2224, Documentation!E$39:E$50) + Documentation!E$51), "")</f>
        <v/>
      </c>
      <c r="AD2224" s="4" t="str">
        <f>IF($O2224 = TRUE, EXP(MMULT($P2224:$AA2224, Documentation!F$39:F$50) + Documentation!F$51), "")</f>
        <v/>
      </c>
      <c r="AE2224" s="4" t="str">
        <f>IF($O2224 = TRUE, EXP(MMULT($P2224:$AA2224, Documentation!G$39:G$50) + Documentation!G$51), "")</f>
        <v/>
      </c>
      <c r="AF2224" s="14" t="str">
        <f>IF($O2224 = TRUE, EXP(MMULT($P2224:$AA2224, Documentation!H$39:H$50) + Documentation!H$51), "")</f>
        <v/>
      </c>
      <c r="AG2224" s="30" t="str">
        <f t="shared" si="463"/>
        <v/>
      </c>
      <c r="AH2224" s="28" t="str">
        <f t="shared" si="464"/>
        <v/>
      </c>
      <c r="AI2224" s="28" t="str">
        <f t="shared" si="465"/>
        <v/>
      </c>
      <c r="AJ2224" s="28" t="str">
        <f t="shared" si="466"/>
        <v/>
      </c>
      <c r="AK2224" s="33" t="str">
        <f t="shared" si="467"/>
        <v/>
      </c>
      <c r="AL2224" s="11" t="str">
        <f t="shared" si="468"/>
        <v/>
      </c>
      <c r="AM2224" s="14" t="str">
        <f>IF($O2224 = TRUE, INDEX(Documentation!$M$9:$M$13, $AL2224, 1), "")</f>
        <v/>
      </c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</row>
    <row r="2225" spans="1:64" x14ac:dyDescent="0.2">
      <c r="A2225" s="1"/>
      <c r="B2225" s="11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14"/>
      <c r="O2225" s="25" t="str">
        <f t="shared" si="462"/>
        <v/>
      </c>
      <c r="P2225" s="11" t="str">
        <f>IF($O2225 = TRUE, IF(ISBLANK(C2225), "", INDEX('Individual UI'!$E$6:$H$6,1,C2225)), "")</f>
        <v/>
      </c>
      <c r="Q2225" s="4" t="str">
        <f>IF($O2225 = TRUE, IF(ISBLANK(D2225), "", INDEX('Individual UI'!$E$6:$H$6,1,D2225)), "")</f>
        <v/>
      </c>
      <c r="R2225" s="4" t="str">
        <f>IF($O2225 = TRUE, IF(ISBLANK(E2225), "", INDEX('Individual UI'!$E$6:$H$6,1,E2225)), "")</f>
        <v/>
      </c>
      <c r="S2225" s="4" t="str">
        <f>IF($O2225 = TRUE, IF(ISBLANK(F2225), "", INDEX('Individual UI'!$E$6:$H$6,1,F2225)), "")</f>
        <v/>
      </c>
      <c r="T2225" s="4" t="str">
        <f>IF($O2225 = TRUE, IF(ISBLANK(G2225), "", INDEX('Individual UI'!$E$6:$H$6,1,G2225)), "")</f>
        <v/>
      </c>
      <c r="U2225" s="4" t="str">
        <f>IF($O2225 = TRUE, IF(ISBLANK(H2225), "", INDEX('Individual UI'!$E$6:$H$6,1,H2225)), "")</f>
        <v/>
      </c>
      <c r="V2225" s="4" t="str">
        <f>IF($O2225 = TRUE, IF(ISBLANK(I2225), "", INDEX('Individual UI'!$E$6:$H$6,1,I2225)), "")</f>
        <v/>
      </c>
      <c r="W2225" s="4" t="str">
        <f>IF($O2225 = TRUE, IF(ISBLANK(J2225), "", INDEX('Individual UI'!$E$6:$H$6,1,J2225)), "")</f>
        <v/>
      </c>
      <c r="X2225" s="4" t="str">
        <f>IF($O2225 = TRUE, IF(ISBLANK(K2225), "", INDEX('Individual UI'!$E$6:$H$6,1,K2225)), "")</f>
        <v/>
      </c>
      <c r="Y2225" s="4" t="str">
        <f>IF($O2225 = TRUE, IF(ISBLANK(L2225), "", INDEX('Individual UI'!$E$6:$H$6,1,L2225)), "")</f>
        <v/>
      </c>
      <c r="Z2225" s="4" t="str">
        <f>IF($O2225 = TRUE, IF(ISBLANK(M2225), "", INDEX('Individual UI'!$E$6:$H$6,1,M2225)), "")</f>
        <v/>
      </c>
      <c r="AA2225" s="14" t="str">
        <f>IF($O2225 = TRUE, IF(ISBLANK(N2225), "", INDEX('Individual UI'!$E$6:$H$6,1,N2225)), "")</f>
        <v/>
      </c>
      <c r="AB2225" s="11" t="str">
        <f>IF($O2225 = TRUE, EXP(MMULT($P2225:$AA2225, Documentation!D$39:D$50) + Documentation!D$51), "")</f>
        <v/>
      </c>
      <c r="AC2225" s="4" t="str">
        <f>IF($O2225 = TRUE, EXP(MMULT($P2225:$AA2225, Documentation!E$39:E$50) + Documentation!E$51), "")</f>
        <v/>
      </c>
      <c r="AD2225" s="4" t="str">
        <f>IF($O2225 = TRUE, EXP(MMULT($P2225:$AA2225, Documentation!F$39:F$50) + Documentation!F$51), "")</f>
        <v/>
      </c>
      <c r="AE2225" s="4" t="str">
        <f>IF($O2225 = TRUE, EXP(MMULT($P2225:$AA2225, Documentation!G$39:G$50) + Documentation!G$51), "")</f>
        <v/>
      </c>
      <c r="AF2225" s="14" t="str">
        <f>IF($O2225 = TRUE, EXP(MMULT($P2225:$AA2225, Documentation!H$39:H$50) + Documentation!H$51), "")</f>
        <v/>
      </c>
      <c r="AG2225" s="30" t="str">
        <f t="shared" si="463"/>
        <v/>
      </c>
      <c r="AH2225" s="28" t="str">
        <f t="shared" si="464"/>
        <v/>
      </c>
      <c r="AI2225" s="28" t="str">
        <f t="shared" si="465"/>
        <v/>
      </c>
      <c r="AJ2225" s="28" t="str">
        <f t="shared" si="466"/>
        <v/>
      </c>
      <c r="AK2225" s="33" t="str">
        <f t="shared" si="467"/>
        <v/>
      </c>
      <c r="AL2225" s="11" t="str">
        <f t="shared" si="468"/>
        <v/>
      </c>
      <c r="AM2225" s="14" t="str">
        <f>IF($O2225 = TRUE, INDEX(Documentation!$M$9:$M$13, $AL2225, 1), "")</f>
        <v/>
      </c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</row>
    <row r="2226" spans="1:64" x14ac:dyDescent="0.2">
      <c r="A2226" s="1"/>
      <c r="B2226" s="11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14"/>
      <c r="O2226" s="25" t="str">
        <f t="shared" si="462"/>
        <v/>
      </c>
      <c r="P2226" s="11" t="str">
        <f>IF($O2226 = TRUE, IF(ISBLANK(C2226), "", INDEX('Individual UI'!$E$6:$H$6,1,C2226)), "")</f>
        <v/>
      </c>
      <c r="Q2226" s="4" t="str">
        <f>IF($O2226 = TRUE, IF(ISBLANK(D2226), "", INDEX('Individual UI'!$E$6:$H$6,1,D2226)), "")</f>
        <v/>
      </c>
      <c r="R2226" s="4" t="str">
        <f>IF($O2226 = TRUE, IF(ISBLANK(E2226), "", INDEX('Individual UI'!$E$6:$H$6,1,E2226)), "")</f>
        <v/>
      </c>
      <c r="S2226" s="4" t="str">
        <f>IF($O2226 = TRUE, IF(ISBLANK(F2226), "", INDEX('Individual UI'!$E$6:$H$6,1,F2226)), "")</f>
        <v/>
      </c>
      <c r="T2226" s="4" t="str">
        <f>IF($O2226 = TRUE, IF(ISBLANK(G2226), "", INDEX('Individual UI'!$E$6:$H$6,1,G2226)), "")</f>
        <v/>
      </c>
      <c r="U2226" s="4" t="str">
        <f>IF($O2226 = TRUE, IF(ISBLANK(H2226), "", INDEX('Individual UI'!$E$6:$H$6,1,H2226)), "")</f>
        <v/>
      </c>
      <c r="V2226" s="4" t="str">
        <f>IF($O2226 = TRUE, IF(ISBLANK(I2226), "", INDEX('Individual UI'!$E$6:$H$6,1,I2226)), "")</f>
        <v/>
      </c>
      <c r="W2226" s="4" t="str">
        <f>IF($O2226 = TRUE, IF(ISBLANK(J2226), "", INDEX('Individual UI'!$E$6:$H$6,1,J2226)), "")</f>
        <v/>
      </c>
      <c r="X2226" s="4" t="str">
        <f>IF($O2226 = TRUE, IF(ISBLANK(K2226), "", INDEX('Individual UI'!$E$6:$H$6,1,K2226)), "")</f>
        <v/>
      </c>
      <c r="Y2226" s="4" t="str">
        <f>IF($O2226 = TRUE, IF(ISBLANK(L2226), "", INDEX('Individual UI'!$E$6:$H$6,1,L2226)), "")</f>
        <v/>
      </c>
      <c r="Z2226" s="4" t="str">
        <f>IF($O2226 = TRUE, IF(ISBLANK(M2226), "", INDEX('Individual UI'!$E$6:$H$6,1,M2226)), "")</f>
        <v/>
      </c>
      <c r="AA2226" s="14" t="str">
        <f>IF($O2226 = TRUE, IF(ISBLANK(N2226), "", INDEX('Individual UI'!$E$6:$H$6,1,N2226)), "")</f>
        <v/>
      </c>
      <c r="AB2226" s="11" t="str">
        <f>IF($O2226 = TRUE, EXP(MMULT($P2226:$AA2226, Documentation!D$39:D$50) + Documentation!D$51), "")</f>
        <v/>
      </c>
      <c r="AC2226" s="4" t="str">
        <f>IF($O2226 = TRUE, EXP(MMULT($P2226:$AA2226, Documentation!E$39:E$50) + Documentation!E$51), "")</f>
        <v/>
      </c>
      <c r="AD2226" s="4" t="str">
        <f>IF($O2226 = TRUE, EXP(MMULT($P2226:$AA2226, Documentation!F$39:F$50) + Documentation!F$51), "")</f>
        <v/>
      </c>
      <c r="AE2226" s="4" t="str">
        <f>IF($O2226 = TRUE, EXP(MMULT($P2226:$AA2226, Documentation!G$39:G$50) + Documentation!G$51), "")</f>
        <v/>
      </c>
      <c r="AF2226" s="14" t="str">
        <f>IF($O2226 = TRUE, EXP(MMULT($P2226:$AA2226, Documentation!H$39:H$50) + Documentation!H$51), "")</f>
        <v/>
      </c>
      <c r="AG2226" s="30" t="str">
        <f t="shared" si="463"/>
        <v/>
      </c>
      <c r="AH2226" s="28" t="str">
        <f t="shared" si="464"/>
        <v/>
      </c>
      <c r="AI2226" s="28" t="str">
        <f t="shared" si="465"/>
        <v/>
      </c>
      <c r="AJ2226" s="28" t="str">
        <f t="shared" si="466"/>
        <v/>
      </c>
      <c r="AK2226" s="33" t="str">
        <f t="shared" si="467"/>
        <v/>
      </c>
      <c r="AL2226" s="11" t="str">
        <f t="shared" si="468"/>
        <v/>
      </c>
      <c r="AM2226" s="14" t="str">
        <f>IF($O2226 = TRUE, INDEX(Documentation!$M$9:$M$13, $AL2226, 1), "")</f>
        <v/>
      </c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</row>
    <row r="2227" spans="1:64" x14ac:dyDescent="0.2">
      <c r="A2227" s="1"/>
      <c r="B2227" s="11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14"/>
      <c r="O2227" s="25" t="str">
        <f t="shared" si="462"/>
        <v/>
      </c>
      <c r="P2227" s="11" t="str">
        <f>IF($O2227 = TRUE, IF(ISBLANK(C2227), "", INDEX('Individual UI'!$E$6:$H$6,1,C2227)), "")</f>
        <v/>
      </c>
      <c r="Q2227" s="4" t="str">
        <f>IF($O2227 = TRUE, IF(ISBLANK(D2227), "", INDEX('Individual UI'!$E$6:$H$6,1,D2227)), "")</f>
        <v/>
      </c>
      <c r="R2227" s="4" t="str">
        <f>IF($O2227 = TRUE, IF(ISBLANK(E2227), "", INDEX('Individual UI'!$E$6:$H$6,1,E2227)), "")</f>
        <v/>
      </c>
      <c r="S2227" s="4" t="str">
        <f>IF($O2227 = TRUE, IF(ISBLANK(F2227), "", INDEX('Individual UI'!$E$6:$H$6,1,F2227)), "")</f>
        <v/>
      </c>
      <c r="T2227" s="4" t="str">
        <f>IF($O2227 = TRUE, IF(ISBLANK(G2227), "", INDEX('Individual UI'!$E$6:$H$6,1,G2227)), "")</f>
        <v/>
      </c>
      <c r="U2227" s="4" t="str">
        <f>IF($O2227 = TRUE, IF(ISBLANK(H2227), "", INDEX('Individual UI'!$E$6:$H$6,1,H2227)), "")</f>
        <v/>
      </c>
      <c r="V2227" s="4" t="str">
        <f>IF($O2227 = TRUE, IF(ISBLANK(I2227), "", INDEX('Individual UI'!$E$6:$H$6,1,I2227)), "")</f>
        <v/>
      </c>
      <c r="W2227" s="4" t="str">
        <f>IF($O2227 = TRUE, IF(ISBLANK(J2227), "", INDEX('Individual UI'!$E$6:$H$6,1,J2227)), "")</f>
        <v/>
      </c>
      <c r="X2227" s="4" t="str">
        <f>IF($O2227 = TRUE, IF(ISBLANK(K2227), "", INDEX('Individual UI'!$E$6:$H$6,1,K2227)), "")</f>
        <v/>
      </c>
      <c r="Y2227" s="4" t="str">
        <f>IF($O2227 = TRUE, IF(ISBLANK(L2227), "", INDEX('Individual UI'!$E$6:$H$6,1,L2227)), "")</f>
        <v/>
      </c>
      <c r="Z2227" s="4" t="str">
        <f>IF($O2227 = TRUE, IF(ISBLANK(M2227), "", INDEX('Individual UI'!$E$6:$H$6,1,M2227)), "")</f>
        <v/>
      </c>
      <c r="AA2227" s="14" t="str">
        <f>IF($O2227 = TRUE, IF(ISBLANK(N2227), "", INDEX('Individual UI'!$E$6:$H$6,1,N2227)), "")</f>
        <v/>
      </c>
      <c r="AB2227" s="11" t="str">
        <f>IF($O2227 = TRUE, EXP(MMULT($P2227:$AA2227, Documentation!D$39:D$50) + Documentation!D$51), "")</f>
        <v/>
      </c>
      <c r="AC2227" s="4" t="str">
        <f>IF($O2227 = TRUE, EXP(MMULT($P2227:$AA2227, Documentation!E$39:E$50) + Documentation!E$51), "")</f>
        <v/>
      </c>
      <c r="AD2227" s="4" t="str">
        <f>IF($O2227 = TRUE, EXP(MMULT($P2227:$AA2227, Documentation!F$39:F$50) + Documentation!F$51), "")</f>
        <v/>
      </c>
      <c r="AE2227" s="4" t="str">
        <f>IF($O2227 = TRUE, EXP(MMULT($P2227:$AA2227, Documentation!G$39:G$50) + Documentation!G$51), "")</f>
        <v/>
      </c>
      <c r="AF2227" s="14" t="str">
        <f>IF($O2227 = TRUE, EXP(MMULT($P2227:$AA2227, Documentation!H$39:H$50) + Documentation!H$51), "")</f>
        <v/>
      </c>
      <c r="AG2227" s="30" t="str">
        <f t="shared" si="463"/>
        <v/>
      </c>
      <c r="AH2227" s="28" t="str">
        <f t="shared" si="464"/>
        <v/>
      </c>
      <c r="AI2227" s="28" t="str">
        <f t="shared" si="465"/>
        <v/>
      </c>
      <c r="AJ2227" s="28" t="str">
        <f t="shared" si="466"/>
        <v/>
      </c>
      <c r="AK2227" s="33" t="str">
        <f t="shared" si="467"/>
        <v/>
      </c>
      <c r="AL2227" s="11" t="str">
        <f t="shared" si="468"/>
        <v/>
      </c>
      <c r="AM2227" s="14" t="str">
        <f>IF($O2227 = TRUE, INDEX(Documentation!$M$9:$M$13, $AL2227, 1), "")</f>
        <v/>
      </c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</row>
    <row r="2228" spans="1:64" x14ac:dyDescent="0.2">
      <c r="A2228" s="1"/>
      <c r="B2228" s="11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14"/>
      <c r="O2228" s="25" t="str">
        <f t="shared" si="462"/>
        <v/>
      </c>
      <c r="P2228" s="11" t="str">
        <f>IF($O2228 = TRUE, IF(ISBLANK(C2228), "", INDEX('Individual UI'!$E$6:$H$6,1,C2228)), "")</f>
        <v/>
      </c>
      <c r="Q2228" s="4" t="str">
        <f>IF($O2228 = TRUE, IF(ISBLANK(D2228), "", INDEX('Individual UI'!$E$6:$H$6,1,D2228)), "")</f>
        <v/>
      </c>
      <c r="R2228" s="4" t="str">
        <f>IF($O2228 = TRUE, IF(ISBLANK(E2228), "", INDEX('Individual UI'!$E$6:$H$6,1,E2228)), "")</f>
        <v/>
      </c>
      <c r="S2228" s="4" t="str">
        <f>IF($O2228 = TRUE, IF(ISBLANK(F2228), "", INDEX('Individual UI'!$E$6:$H$6,1,F2228)), "")</f>
        <v/>
      </c>
      <c r="T2228" s="4" t="str">
        <f>IF($O2228 = TRUE, IF(ISBLANK(G2228), "", INDEX('Individual UI'!$E$6:$H$6,1,G2228)), "")</f>
        <v/>
      </c>
      <c r="U2228" s="4" t="str">
        <f>IF($O2228 = TRUE, IF(ISBLANK(H2228), "", INDEX('Individual UI'!$E$6:$H$6,1,H2228)), "")</f>
        <v/>
      </c>
      <c r="V2228" s="4" t="str">
        <f>IF($O2228 = TRUE, IF(ISBLANK(I2228), "", INDEX('Individual UI'!$E$6:$H$6,1,I2228)), "")</f>
        <v/>
      </c>
      <c r="W2228" s="4" t="str">
        <f>IF($O2228 = TRUE, IF(ISBLANK(J2228), "", INDEX('Individual UI'!$E$6:$H$6,1,J2228)), "")</f>
        <v/>
      </c>
      <c r="X2228" s="4" t="str">
        <f>IF($O2228 = TRUE, IF(ISBLANK(K2228), "", INDEX('Individual UI'!$E$6:$H$6,1,K2228)), "")</f>
        <v/>
      </c>
      <c r="Y2228" s="4" t="str">
        <f>IF($O2228 = TRUE, IF(ISBLANK(L2228), "", INDEX('Individual UI'!$E$6:$H$6,1,L2228)), "")</f>
        <v/>
      </c>
      <c r="Z2228" s="4" t="str">
        <f>IF($O2228 = TRUE, IF(ISBLANK(M2228), "", INDEX('Individual UI'!$E$6:$H$6,1,M2228)), "")</f>
        <v/>
      </c>
      <c r="AA2228" s="14" t="str">
        <f>IF($O2228 = TRUE, IF(ISBLANK(N2228), "", INDEX('Individual UI'!$E$6:$H$6,1,N2228)), "")</f>
        <v/>
      </c>
      <c r="AB2228" s="11" t="str">
        <f>IF($O2228 = TRUE, EXP(MMULT($P2228:$AA2228, Documentation!D$39:D$50) + Documentation!D$51), "")</f>
        <v/>
      </c>
      <c r="AC2228" s="4" t="str">
        <f>IF($O2228 = TRUE, EXP(MMULT($P2228:$AA2228, Documentation!E$39:E$50) + Documentation!E$51), "")</f>
        <v/>
      </c>
      <c r="AD2228" s="4" t="str">
        <f>IF($O2228 = TRUE, EXP(MMULT($P2228:$AA2228, Documentation!F$39:F$50) + Documentation!F$51), "")</f>
        <v/>
      </c>
      <c r="AE2228" s="4" t="str">
        <f>IF($O2228 = TRUE, EXP(MMULT($P2228:$AA2228, Documentation!G$39:G$50) + Documentation!G$51), "")</f>
        <v/>
      </c>
      <c r="AF2228" s="14" t="str">
        <f>IF($O2228 = TRUE, EXP(MMULT($P2228:$AA2228, Documentation!H$39:H$50) + Documentation!H$51), "")</f>
        <v/>
      </c>
      <c r="AG2228" s="30" t="str">
        <f t="shared" si="463"/>
        <v/>
      </c>
      <c r="AH2228" s="28" t="str">
        <f t="shared" si="464"/>
        <v/>
      </c>
      <c r="AI2228" s="28" t="str">
        <f t="shared" si="465"/>
        <v/>
      </c>
      <c r="AJ2228" s="28" t="str">
        <f t="shared" si="466"/>
        <v/>
      </c>
      <c r="AK2228" s="33" t="str">
        <f t="shared" si="467"/>
        <v/>
      </c>
      <c r="AL2228" s="11" t="str">
        <f t="shared" si="468"/>
        <v/>
      </c>
      <c r="AM2228" s="14" t="str">
        <f>IF($O2228 = TRUE, INDEX(Documentation!$M$9:$M$13, $AL2228, 1), "")</f>
        <v/>
      </c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</row>
    <row r="2229" spans="1:64" x14ac:dyDescent="0.2">
      <c r="A2229" s="1"/>
      <c r="B2229" s="11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14"/>
      <c r="O2229" s="25" t="str">
        <f t="shared" si="462"/>
        <v/>
      </c>
      <c r="P2229" s="11" t="str">
        <f>IF($O2229 = TRUE, IF(ISBLANK(C2229), "", INDEX('Individual UI'!$E$6:$H$6,1,C2229)), "")</f>
        <v/>
      </c>
      <c r="Q2229" s="4" t="str">
        <f>IF($O2229 = TRUE, IF(ISBLANK(D2229), "", INDEX('Individual UI'!$E$6:$H$6,1,D2229)), "")</f>
        <v/>
      </c>
      <c r="R2229" s="4" t="str">
        <f>IF($O2229 = TRUE, IF(ISBLANK(E2229), "", INDEX('Individual UI'!$E$6:$H$6,1,E2229)), "")</f>
        <v/>
      </c>
      <c r="S2229" s="4" t="str">
        <f>IF($O2229 = TRUE, IF(ISBLANK(F2229), "", INDEX('Individual UI'!$E$6:$H$6,1,F2229)), "")</f>
        <v/>
      </c>
      <c r="T2229" s="4" t="str">
        <f>IF($O2229 = TRUE, IF(ISBLANK(G2229), "", INDEX('Individual UI'!$E$6:$H$6,1,G2229)), "")</f>
        <v/>
      </c>
      <c r="U2229" s="4" t="str">
        <f>IF($O2229 = TRUE, IF(ISBLANK(H2229), "", INDEX('Individual UI'!$E$6:$H$6,1,H2229)), "")</f>
        <v/>
      </c>
      <c r="V2229" s="4" t="str">
        <f>IF($O2229 = TRUE, IF(ISBLANK(I2229), "", INDEX('Individual UI'!$E$6:$H$6,1,I2229)), "")</f>
        <v/>
      </c>
      <c r="W2229" s="4" t="str">
        <f>IF($O2229 = TRUE, IF(ISBLANK(J2229), "", INDEX('Individual UI'!$E$6:$H$6,1,J2229)), "")</f>
        <v/>
      </c>
      <c r="X2229" s="4" t="str">
        <f>IF($O2229 = TRUE, IF(ISBLANK(K2229), "", INDEX('Individual UI'!$E$6:$H$6,1,K2229)), "")</f>
        <v/>
      </c>
      <c r="Y2229" s="4" t="str">
        <f>IF($O2229 = TRUE, IF(ISBLANK(L2229), "", INDEX('Individual UI'!$E$6:$H$6,1,L2229)), "")</f>
        <v/>
      </c>
      <c r="Z2229" s="4" t="str">
        <f>IF($O2229 = TRUE, IF(ISBLANK(M2229), "", INDEX('Individual UI'!$E$6:$H$6,1,M2229)), "")</f>
        <v/>
      </c>
      <c r="AA2229" s="14" t="str">
        <f>IF($O2229 = TRUE, IF(ISBLANK(N2229), "", INDEX('Individual UI'!$E$6:$H$6,1,N2229)), "")</f>
        <v/>
      </c>
      <c r="AB2229" s="11" t="str">
        <f>IF($O2229 = TRUE, EXP(MMULT($P2229:$AA2229, Documentation!D$39:D$50) + Documentation!D$51), "")</f>
        <v/>
      </c>
      <c r="AC2229" s="4" t="str">
        <f>IF($O2229 = TRUE, EXP(MMULT($P2229:$AA2229, Documentation!E$39:E$50) + Documentation!E$51), "")</f>
        <v/>
      </c>
      <c r="AD2229" s="4" t="str">
        <f>IF($O2229 = TRUE, EXP(MMULT($P2229:$AA2229, Documentation!F$39:F$50) + Documentation!F$51), "")</f>
        <v/>
      </c>
      <c r="AE2229" s="4" t="str">
        <f>IF($O2229 = TRUE, EXP(MMULT($P2229:$AA2229, Documentation!G$39:G$50) + Documentation!G$51), "")</f>
        <v/>
      </c>
      <c r="AF2229" s="14" t="str">
        <f>IF($O2229 = TRUE, EXP(MMULT($P2229:$AA2229, Documentation!H$39:H$50) + Documentation!H$51), "")</f>
        <v/>
      </c>
      <c r="AG2229" s="30" t="str">
        <f t="shared" si="463"/>
        <v/>
      </c>
      <c r="AH2229" s="28" t="str">
        <f t="shared" si="464"/>
        <v/>
      </c>
      <c r="AI2229" s="28" t="str">
        <f t="shared" si="465"/>
        <v/>
      </c>
      <c r="AJ2229" s="28" t="str">
        <f t="shared" si="466"/>
        <v/>
      </c>
      <c r="AK2229" s="33" t="str">
        <f t="shared" si="467"/>
        <v/>
      </c>
      <c r="AL2229" s="11" t="str">
        <f t="shared" si="468"/>
        <v/>
      </c>
      <c r="AM2229" s="14" t="str">
        <f>IF($O2229 = TRUE, INDEX(Documentation!$M$9:$M$13, $AL2229, 1), "")</f>
        <v/>
      </c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</row>
    <row r="2230" spans="1:64" x14ac:dyDescent="0.2">
      <c r="A2230" s="1"/>
      <c r="B2230" s="11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14"/>
      <c r="O2230" s="25" t="str">
        <f t="shared" si="462"/>
        <v/>
      </c>
      <c r="P2230" s="11" t="str">
        <f>IF($O2230 = TRUE, IF(ISBLANK(C2230), "", INDEX('Individual UI'!$E$6:$H$6,1,C2230)), "")</f>
        <v/>
      </c>
      <c r="Q2230" s="4" t="str">
        <f>IF($O2230 = TRUE, IF(ISBLANK(D2230), "", INDEX('Individual UI'!$E$6:$H$6,1,D2230)), "")</f>
        <v/>
      </c>
      <c r="R2230" s="4" t="str">
        <f>IF($O2230 = TRUE, IF(ISBLANK(E2230), "", INDEX('Individual UI'!$E$6:$H$6,1,E2230)), "")</f>
        <v/>
      </c>
      <c r="S2230" s="4" t="str">
        <f>IF($O2230 = TRUE, IF(ISBLANK(F2230), "", INDEX('Individual UI'!$E$6:$H$6,1,F2230)), "")</f>
        <v/>
      </c>
      <c r="T2230" s="4" t="str">
        <f>IF($O2230 = TRUE, IF(ISBLANK(G2230), "", INDEX('Individual UI'!$E$6:$H$6,1,G2230)), "")</f>
        <v/>
      </c>
      <c r="U2230" s="4" t="str">
        <f>IF($O2230 = TRUE, IF(ISBLANK(H2230), "", INDEX('Individual UI'!$E$6:$H$6,1,H2230)), "")</f>
        <v/>
      </c>
      <c r="V2230" s="4" t="str">
        <f>IF($O2230 = TRUE, IF(ISBLANK(I2230), "", INDEX('Individual UI'!$E$6:$H$6,1,I2230)), "")</f>
        <v/>
      </c>
      <c r="W2230" s="4" t="str">
        <f>IF($O2230 = TRUE, IF(ISBLANK(J2230), "", INDEX('Individual UI'!$E$6:$H$6,1,J2230)), "")</f>
        <v/>
      </c>
      <c r="X2230" s="4" t="str">
        <f>IF($O2230 = TRUE, IF(ISBLANK(K2230), "", INDEX('Individual UI'!$E$6:$H$6,1,K2230)), "")</f>
        <v/>
      </c>
      <c r="Y2230" s="4" t="str">
        <f>IF($O2230 = TRUE, IF(ISBLANK(L2230), "", INDEX('Individual UI'!$E$6:$H$6,1,L2230)), "")</f>
        <v/>
      </c>
      <c r="Z2230" s="4" t="str">
        <f>IF($O2230 = TRUE, IF(ISBLANK(M2230), "", INDEX('Individual UI'!$E$6:$H$6,1,M2230)), "")</f>
        <v/>
      </c>
      <c r="AA2230" s="14" t="str">
        <f>IF($O2230 = TRUE, IF(ISBLANK(N2230), "", INDEX('Individual UI'!$E$6:$H$6,1,N2230)), "")</f>
        <v/>
      </c>
      <c r="AB2230" s="11" t="str">
        <f>IF($O2230 = TRUE, EXP(MMULT($P2230:$AA2230, Documentation!D$39:D$50) + Documentation!D$51), "")</f>
        <v/>
      </c>
      <c r="AC2230" s="4" t="str">
        <f>IF($O2230 = TRUE, EXP(MMULT($P2230:$AA2230, Documentation!E$39:E$50) + Documentation!E$51), "")</f>
        <v/>
      </c>
      <c r="AD2230" s="4" t="str">
        <f>IF($O2230 = TRUE, EXP(MMULT($P2230:$AA2230, Documentation!F$39:F$50) + Documentation!F$51), "")</f>
        <v/>
      </c>
      <c r="AE2230" s="4" t="str">
        <f>IF($O2230 = TRUE, EXP(MMULT($P2230:$AA2230, Documentation!G$39:G$50) + Documentation!G$51), "")</f>
        <v/>
      </c>
      <c r="AF2230" s="14" t="str">
        <f>IF($O2230 = TRUE, EXP(MMULT($P2230:$AA2230, Documentation!H$39:H$50) + Documentation!H$51), "")</f>
        <v/>
      </c>
      <c r="AG2230" s="30" t="str">
        <f t="shared" si="463"/>
        <v/>
      </c>
      <c r="AH2230" s="28" t="str">
        <f t="shared" si="464"/>
        <v/>
      </c>
      <c r="AI2230" s="28" t="str">
        <f t="shared" si="465"/>
        <v/>
      </c>
      <c r="AJ2230" s="28" t="str">
        <f t="shared" si="466"/>
        <v/>
      </c>
      <c r="AK2230" s="33" t="str">
        <f t="shared" si="467"/>
        <v/>
      </c>
      <c r="AL2230" s="11" t="str">
        <f t="shared" si="468"/>
        <v/>
      </c>
      <c r="AM2230" s="14" t="str">
        <f>IF($O2230 = TRUE, INDEX(Documentation!$M$9:$M$13, $AL2230, 1), "")</f>
        <v/>
      </c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</row>
    <row r="2231" spans="1:64" x14ac:dyDescent="0.2">
      <c r="A2231" s="1"/>
      <c r="B2231" s="11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14"/>
      <c r="O2231" s="25" t="str">
        <f t="shared" si="462"/>
        <v/>
      </c>
      <c r="P2231" s="11" t="str">
        <f>IF($O2231 = TRUE, IF(ISBLANK(C2231), "", INDEX('Individual UI'!$E$6:$H$6,1,C2231)), "")</f>
        <v/>
      </c>
      <c r="Q2231" s="4" t="str">
        <f>IF($O2231 = TRUE, IF(ISBLANK(D2231), "", INDEX('Individual UI'!$E$6:$H$6,1,D2231)), "")</f>
        <v/>
      </c>
      <c r="R2231" s="4" t="str">
        <f>IF($O2231 = TRUE, IF(ISBLANK(E2231), "", INDEX('Individual UI'!$E$6:$H$6,1,E2231)), "")</f>
        <v/>
      </c>
      <c r="S2231" s="4" t="str">
        <f>IF($O2231 = TRUE, IF(ISBLANK(F2231), "", INDEX('Individual UI'!$E$6:$H$6,1,F2231)), "")</f>
        <v/>
      </c>
      <c r="T2231" s="4" t="str">
        <f>IF($O2231 = TRUE, IF(ISBLANK(G2231), "", INDEX('Individual UI'!$E$6:$H$6,1,G2231)), "")</f>
        <v/>
      </c>
      <c r="U2231" s="4" t="str">
        <f>IF($O2231 = TRUE, IF(ISBLANK(H2231), "", INDEX('Individual UI'!$E$6:$H$6,1,H2231)), "")</f>
        <v/>
      </c>
      <c r="V2231" s="4" t="str">
        <f>IF($O2231 = TRUE, IF(ISBLANK(I2231), "", INDEX('Individual UI'!$E$6:$H$6,1,I2231)), "")</f>
        <v/>
      </c>
      <c r="W2231" s="4" t="str">
        <f>IF($O2231 = TRUE, IF(ISBLANK(J2231), "", INDEX('Individual UI'!$E$6:$H$6,1,J2231)), "")</f>
        <v/>
      </c>
      <c r="X2231" s="4" t="str">
        <f>IF($O2231 = TRUE, IF(ISBLANK(K2231), "", INDEX('Individual UI'!$E$6:$H$6,1,K2231)), "")</f>
        <v/>
      </c>
      <c r="Y2231" s="4" t="str">
        <f>IF($O2231 = TRUE, IF(ISBLANK(L2231), "", INDEX('Individual UI'!$E$6:$H$6,1,L2231)), "")</f>
        <v/>
      </c>
      <c r="Z2231" s="4" t="str">
        <f>IF($O2231 = TRUE, IF(ISBLANK(M2231), "", INDEX('Individual UI'!$E$6:$H$6,1,M2231)), "")</f>
        <v/>
      </c>
      <c r="AA2231" s="14" t="str">
        <f>IF($O2231 = TRUE, IF(ISBLANK(N2231), "", INDEX('Individual UI'!$E$6:$H$6,1,N2231)), "")</f>
        <v/>
      </c>
      <c r="AB2231" s="11" t="str">
        <f>IF($O2231 = TRUE, EXP(MMULT($P2231:$AA2231, Documentation!D$39:D$50) + Documentation!D$51), "")</f>
        <v/>
      </c>
      <c r="AC2231" s="4" t="str">
        <f>IF($O2231 = TRUE, EXP(MMULT($P2231:$AA2231, Documentation!E$39:E$50) + Documentation!E$51), "")</f>
        <v/>
      </c>
      <c r="AD2231" s="4" t="str">
        <f>IF($O2231 = TRUE, EXP(MMULT($P2231:$AA2231, Documentation!F$39:F$50) + Documentation!F$51), "")</f>
        <v/>
      </c>
      <c r="AE2231" s="4" t="str">
        <f>IF($O2231 = TRUE, EXP(MMULT($P2231:$AA2231, Documentation!G$39:G$50) + Documentation!G$51), "")</f>
        <v/>
      </c>
      <c r="AF2231" s="14" t="str">
        <f>IF($O2231 = TRUE, EXP(MMULT($P2231:$AA2231, Documentation!H$39:H$50) + Documentation!H$51), "")</f>
        <v/>
      </c>
      <c r="AG2231" s="30" t="str">
        <f t="shared" si="463"/>
        <v/>
      </c>
      <c r="AH2231" s="28" t="str">
        <f t="shared" si="464"/>
        <v/>
      </c>
      <c r="AI2231" s="28" t="str">
        <f t="shared" si="465"/>
        <v/>
      </c>
      <c r="AJ2231" s="28" t="str">
        <f t="shared" si="466"/>
        <v/>
      </c>
      <c r="AK2231" s="33" t="str">
        <f t="shared" si="467"/>
        <v/>
      </c>
      <c r="AL2231" s="11" t="str">
        <f t="shared" si="468"/>
        <v/>
      </c>
      <c r="AM2231" s="14" t="str">
        <f>IF($O2231 = TRUE, INDEX(Documentation!$M$9:$M$13, $AL2231, 1), "")</f>
        <v/>
      </c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</row>
    <row r="2232" spans="1:64" x14ac:dyDescent="0.2">
      <c r="A2232" s="1"/>
      <c r="B2232" s="11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14"/>
      <c r="O2232" s="25" t="str">
        <f t="shared" si="462"/>
        <v/>
      </c>
      <c r="P2232" s="11" t="str">
        <f>IF($O2232 = TRUE, IF(ISBLANK(C2232), "", INDEX('Individual UI'!$E$6:$H$6,1,C2232)), "")</f>
        <v/>
      </c>
      <c r="Q2232" s="4" t="str">
        <f>IF($O2232 = TRUE, IF(ISBLANK(D2232), "", INDEX('Individual UI'!$E$6:$H$6,1,D2232)), "")</f>
        <v/>
      </c>
      <c r="R2232" s="4" t="str">
        <f>IF($O2232 = TRUE, IF(ISBLANK(E2232), "", INDEX('Individual UI'!$E$6:$H$6,1,E2232)), "")</f>
        <v/>
      </c>
      <c r="S2232" s="4" t="str">
        <f>IF($O2232 = TRUE, IF(ISBLANK(F2232), "", INDEX('Individual UI'!$E$6:$H$6,1,F2232)), "")</f>
        <v/>
      </c>
      <c r="T2232" s="4" t="str">
        <f>IF($O2232 = TRUE, IF(ISBLANK(G2232), "", INDEX('Individual UI'!$E$6:$H$6,1,G2232)), "")</f>
        <v/>
      </c>
      <c r="U2232" s="4" t="str">
        <f>IF($O2232 = TRUE, IF(ISBLANK(H2232), "", INDEX('Individual UI'!$E$6:$H$6,1,H2232)), "")</f>
        <v/>
      </c>
      <c r="V2232" s="4" t="str">
        <f>IF($O2232 = TRUE, IF(ISBLANK(I2232), "", INDEX('Individual UI'!$E$6:$H$6,1,I2232)), "")</f>
        <v/>
      </c>
      <c r="W2232" s="4" t="str">
        <f>IF($O2232 = TRUE, IF(ISBLANK(J2232), "", INDEX('Individual UI'!$E$6:$H$6,1,J2232)), "")</f>
        <v/>
      </c>
      <c r="X2232" s="4" t="str">
        <f>IF($O2232 = TRUE, IF(ISBLANK(K2232), "", INDEX('Individual UI'!$E$6:$H$6,1,K2232)), "")</f>
        <v/>
      </c>
      <c r="Y2232" s="4" t="str">
        <f>IF($O2232 = TRUE, IF(ISBLANK(L2232), "", INDEX('Individual UI'!$E$6:$H$6,1,L2232)), "")</f>
        <v/>
      </c>
      <c r="Z2232" s="4" t="str">
        <f>IF($O2232 = TRUE, IF(ISBLANK(M2232), "", INDEX('Individual UI'!$E$6:$H$6,1,M2232)), "")</f>
        <v/>
      </c>
      <c r="AA2232" s="14" t="str">
        <f>IF($O2232 = TRUE, IF(ISBLANK(N2232), "", INDEX('Individual UI'!$E$6:$H$6,1,N2232)), "")</f>
        <v/>
      </c>
      <c r="AB2232" s="11" t="str">
        <f>IF($O2232 = TRUE, EXP(MMULT($P2232:$AA2232, Documentation!D$39:D$50) + Documentation!D$51), "")</f>
        <v/>
      </c>
      <c r="AC2232" s="4" t="str">
        <f>IF($O2232 = TRUE, EXP(MMULT($P2232:$AA2232, Documentation!E$39:E$50) + Documentation!E$51), "")</f>
        <v/>
      </c>
      <c r="AD2232" s="4" t="str">
        <f>IF($O2232 = TRUE, EXP(MMULT($P2232:$AA2232, Documentation!F$39:F$50) + Documentation!F$51), "")</f>
        <v/>
      </c>
      <c r="AE2232" s="4" t="str">
        <f>IF($O2232 = TRUE, EXP(MMULT($P2232:$AA2232, Documentation!G$39:G$50) + Documentation!G$51), "")</f>
        <v/>
      </c>
      <c r="AF2232" s="14" t="str">
        <f>IF($O2232 = TRUE, EXP(MMULT($P2232:$AA2232, Documentation!H$39:H$50) + Documentation!H$51), "")</f>
        <v/>
      </c>
      <c r="AG2232" s="30" t="str">
        <f t="shared" si="463"/>
        <v/>
      </c>
      <c r="AH2232" s="28" t="str">
        <f t="shared" si="464"/>
        <v/>
      </c>
      <c r="AI2232" s="28" t="str">
        <f t="shared" si="465"/>
        <v/>
      </c>
      <c r="AJ2232" s="28" t="str">
        <f t="shared" si="466"/>
        <v/>
      </c>
      <c r="AK2232" s="33" t="str">
        <f t="shared" si="467"/>
        <v/>
      </c>
      <c r="AL2232" s="11" t="str">
        <f t="shared" si="468"/>
        <v/>
      </c>
      <c r="AM2232" s="14" t="str">
        <f>IF($O2232 = TRUE, INDEX(Documentation!$M$9:$M$13, $AL2232, 1), "")</f>
        <v/>
      </c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</row>
    <row r="2233" spans="1:64" x14ac:dyDescent="0.2">
      <c r="A2233" s="1"/>
      <c r="B2233" s="11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14"/>
      <c r="O2233" s="25" t="str">
        <f t="shared" si="462"/>
        <v/>
      </c>
      <c r="P2233" s="11" t="str">
        <f>IF($O2233 = TRUE, IF(ISBLANK(C2233), "", INDEX('Individual UI'!$E$6:$H$6,1,C2233)), "")</f>
        <v/>
      </c>
      <c r="Q2233" s="4" t="str">
        <f>IF($O2233 = TRUE, IF(ISBLANK(D2233), "", INDEX('Individual UI'!$E$6:$H$6,1,D2233)), "")</f>
        <v/>
      </c>
      <c r="R2233" s="4" t="str">
        <f>IF($O2233 = TRUE, IF(ISBLANK(E2233), "", INDEX('Individual UI'!$E$6:$H$6,1,E2233)), "")</f>
        <v/>
      </c>
      <c r="S2233" s="4" t="str">
        <f>IF($O2233 = TRUE, IF(ISBLANK(F2233), "", INDEX('Individual UI'!$E$6:$H$6,1,F2233)), "")</f>
        <v/>
      </c>
      <c r="T2233" s="4" t="str">
        <f>IF($O2233 = TRUE, IF(ISBLANK(G2233), "", INDEX('Individual UI'!$E$6:$H$6,1,G2233)), "")</f>
        <v/>
      </c>
      <c r="U2233" s="4" t="str">
        <f>IF($O2233 = TRUE, IF(ISBLANK(H2233), "", INDEX('Individual UI'!$E$6:$H$6,1,H2233)), "")</f>
        <v/>
      </c>
      <c r="V2233" s="4" t="str">
        <f>IF($O2233 = TRUE, IF(ISBLANK(I2233), "", INDEX('Individual UI'!$E$6:$H$6,1,I2233)), "")</f>
        <v/>
      </c>
      <c r="W2233" s="4" t="str">
        <f>IF($O2233 = TRUE, IF(ISBLANK(J2233), "", INDEX('Individual UI'!$E$6:$H$6,1,J2233)), "")</f>
        <v/>
      </c>
      <c r="X2233" s="4" t="str">
        <f>IF($O2233 = TRUE, IF(ISBLANK(K2233), "", INDEX('Individual UI'!$E$6:$H$6,1,K2233)), "")</f>
        <v/>
      </c>
      <c r="Y2233" s="4" t="str">
        <f>IF($O2233 = TRUE, IF(ISBLANK(L2233), "", INDEX('Individual UI'!$E$6:$H$6,1,L2233)), "")</f>
        <v/>
      </c>
      <c r="Z2233" s="4" t="str">
        <f>IF($O2233 = TRUE, IF(ISBLANK(M2233), "", INDEX('Individual UI'!$E$6:$H$6,1,M2233)), "")</f>
        <v/>
      </c>
      <c r="AA2233" s="14" t="str">
        <f>IF($O2233 = TRUE, IF(ISBLANK(N2233), "", INDEX('Individual UI'!$E$6:$H$6,1,N2233)), "")</f>
        <v/>
      </c>
      <c r="AB2233" s="11" t="str">
        <f>IF($O2233 = TRUE, EXP(MMULT($P2233:$AA2233, Documentation!D$39:D$50) + Documentation!D$51), "")</f>
        <v/>
      </c>
      <c r="AC2233" s="4" t="str">
        <f>IF($O2233 = TRUE, EXP(MMULT($P2233:$AA2233, Documentation!E$39:E$50) + Documentation!E$51), "")</f>
        <v/>
      </c>
      <c r="AD2233" s="4" t="str">
        <f>IF($O2233 = TRUE, EXP(MMULT($P2233:$AA2233, Documentation!F$39:F$50) + Documentation!F$51), "")</f>
        <v/>
      </c>
      <c r="AE2233" s="4" t="str">
        <f>IF($O2233 = TRUE, EXP(MMULT($P2233:$AA2233, Documentation!G$39:G$50) + Documentation!G$51), "")</f>
        <v/>
      </c>
      <c r="AF2233" s="14" t="str">
        <f>IF($O2233 = TRUE, EXP(MMULT($P2233:$AA2233, Documentation!H$39:H$50) + Documentation!H$51), "")</f>
        <v/>
      </c>
      <c r="AG2233" s="30" t="str">
        <f t="shared" si="463"/>
        <v/>
      </c>
      <c r="AH2233" s="28" t="str">
        <f t="shared" si="464"/>
        <v/>
      </c>
      <c r="AI2233" s="28" t="str">
        <f t="shared" si="465"/>
        <v/>
      </c>
      <c r="AJ2233" s="28" t="str">
        <f t="shared" si="466"/>
        <v/>
      </c>
      <c r="AK2233" s="33" t="str">
        <f t="shared" si="467"/>
        <v/>
      </c>
      <c r="AL2233" s="11" t="str">
        <f t="shared" si="468"/>
        <v/>
      </c>
      <c r="AM2233" s="14" t="str">
        <f>IF($O2233 = TRUE, INDEX(Documentation!$M$9:$M$13, $AL2233, 1), "")</f>
        <v/>
      </c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</row>
    <row r="2234" spans="1:64" x14ac:dyDescent="0.2">
      <c r="A2234" s="1"/>
      <c r="B2234" s="11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14"/>
      <c r="O2234" s="25" t="str">
        <f t="shared" si="462"/>
        <v/>
      </c>
      <c r="P2234" s="11" t="str">
        <f>IF($O2234 = TRUE, IF(ISBLANK(C2234), "", INDEX('Individual UI'!$E$6:$H$6,1,C2234)), "")</f>
        <v/>
      </c>
      <c r="Q2234" s="4" t="str">
        <f>IF($O2234 = TRUE, IF(ISBLANK(D2234), "", INDEX('Individual UI'!$E$6:$H$6,1,D2234)), "")</f>
        <v/>
      </c>
      <c r="R2234" s="4" t="str">
        <f>IF($O2234 = TRUE, IF(ISBLANK(E2234), "", INDEX('Individual UI'!$E$6:$H$6,1,E2234)), "")</f>
        <v/>
      </c>
      <c r="S2234" s="4" t="str">
        <f>IF($O2234 = TRUE, IF(ISBLANK(F2234), "", INDEX('Individual UI'!$E$6:$H$6,1,F2234)), "")</f>
        <v/>
      </c>
      <c r="T2234" s="4" t="str">
        <f>IF($O2234 = TRUE, IF(ISBLANK(G2234), "", INDEX('Individual UI'!$E$6:$H$6,1,G2234)), "")</f>
        <v/>
      </c>
      <c r="U2234" s="4" t="str">
        <f>IF($O2234 = TRUE, IF(ISBLANK(H2234), "", INDEX('Individual UI'!$E$6:$H$6,1,H2234)), "")</f>
        <v/>
      </c>
      <c r="V2234" s="4" t="str">
        <f>IF($O2234 = TRUE, IF(ISBLANK(I2234), "", INDEX('Individual UI'!$E$6:$H$6,1,I2234)), "")</f>
        <v/>
      </c>
      <c r="W2234" s="4" t="str">
        <f>IF($O2234 = TRUE, IF(ISBLANK(J2234), "", INDEX('Individual UI'!$E$6:$H$6,1,J2234)), "")</f>
        <v/>
      </c>
      <c r="X2234" s="4" t="str">
        <f>IF($O2234 = TRUE, IF(ISBLANK(K2234), "", INDEX('Individual UI'!$E$6:$H$6,1,K2234)), "")</f>
        <v/>
      </c>
      <c r="Y2234" s="4" t="str">
        <f>IF($O2234 = TRUE, IF(ISBLANK(L2234), "", INDEX('Individual UI'!$E$6:$H$6,1,L2234)), "")</f>
        <v/>
      </c>
      <c r="Z2234" s="4" t="str">
        <f>IF($O2234 = TRUE, IF(ISBLANK(M2234), "", INDEX('Individual UI'!$E$6:$H$6,1,M2234)), "")</f>
        <v/>
      </c>
      <c r="AA2234" s="14" t="str">
        <f>IF($O2234 = TRUE, IF(ISBLANK(N2234), "", INDEX('Individual UI'!$E$6:$H$6,1,N2234)), "")</f>
        <v/>
      </c>
      <c r="AB2234" s="11" t="str">
        <f>IF($O2234 = TRUE, EXP(MMULT($P2234:$AA2234, Documentation!D$39:D$50) + Documentation!D$51), "")</f>
        <v/>
      </c>
      <c r="AC2234" s="4" t="str">
        <f>IF($O2234 = TRUE, EXP(MMULT($P2234:$AA2234, Documentation!E$39:E$50) + Documentation!E$51), "")</f>
        <v/>
      </c>
      <c r="AD2234" s="4" t="str">
        <f>IF($O2234 = TRUE, EXP(MMULT($P2234:$AA2234, Documentation!F$39:F$50) + Documentation!F$51), "")</f>
        <v/>
      </c>
      <c r="AE2234" s="4" t="str">
        <f>IF($O2234 = TRUE, EXP(MMULT($P2234:$AA2234, Documentation!G$39:G$50) + Documentation!G$51), "")</f>
        <v/>
      </c>
      <c r="AF2234" s="14" t="str">
        <f>IF($O2234 = TRUE, EXP(MMULT($P2234:$AA2234, Documentation!H$39:H$50) + Documentation!H$51), "")</f>
        <v/>
      </c>
      <c r="AG2234" s="30" t="str">
        <f t="shared" si="463"/>
        <v/>
      </c>
      <c r="AH2234" s="28" t="str">
        <f t="shared" si="464"/>
        <v/>
      </c>
      <c r="AI2234" s="28" t="str">
        <f t="shared" si="465"/>
        <v/>
      </c>
      <c r="AJ2234" s="28" t="str">
        <f t="shared" si="466"/>
        <v/>
      </c>
      <c r="AK2234" s="33" t="str">
        <f t="shared" si="467"/>
        <v/>
      </c>
      <c r="AL2234" s="11" t="str">
        <f t="shared" si="468"/>
        <v/>
      </c>
      <c r="AM2234" s="14" t="str">
        <f>IF($O2234 = TRUE, INDEX(Documentation!$M$9:$M$13, $AL2234, 1), "")</f>
        <v/>
      </c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</row>
    <row r="2235" spans="1:64" x14ac:dyDescent="0.2">
      <c r="A2235" s="1"/>
      <c r="B2235" s="11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14"/>
      <c r="O2235" s="25" t="str">
        <f t="shared" si="462"/>
        <v/>
      </c>
      <c r="P2235" s="11" t="str">
        <f>IF($O2235 = TRUE, IF(ISBLANK(C2235), "", INDEX('Individual UI'!$E$6:$H$6,1,C2235)), "")</f>
        <v/>
      </c>
      <c r="Q2235" s="4" t="str">
        <f>IF($O2235 = TRUE, IF(ISBLANK(D2235), "", INDEX('Individual UI'!$E$6:$H$6,1,D2235)), "")</f>
        <v/>
      </c>
      <c r="R2235" s="4" t="str">
        <f>IF($O2235 = TRUE, IF(ISBLANK(E2235), "", INDEX('Individual UI'!$E$6:$H$6,1,E2235)), "")</f>
        <v/>
      </c>
      <c r="S2235" s="4" t="str">
        <f>IF($O2235 = TRUE, IF(ISBLANK(F2235), "", INDEX('Individual UI'!$E$6:$H$6,1,F2235)), "")</f>
        <v/>
      </c>
      <c r="T2235" s="4" t="str">
        <f>IF($O2235 = TRUE, IF(ISBLANK(G2235), "", INDEX('Individual UI'!$E$6:$H$6,1,G2235)), "")</f>
        <v/>
      </c>
      <c r="U2235" s="4" t="str">
        <f>IF($O2235 = TRUE, IF(ISBLANK(H2235), "", INDEX('Individual UI'!$E$6:$H$6,1,H2235)), "")</f>
        <v/>
      </c>
      <c r="V2235" s="4" t="str">
        <f>IF($O2235 = TRUE, IF(ISBLANK(I2235), "", INDEX('Individual UI'!$E$6:$H$6,1,I2235)), "")</f>
        <v/>
      </c>
      <c r="W2235" s="4" t="str">
        <f>IF($O2235 = TRUE, IF(ISBLANK(J2235), "", INDEX('Individual UI'!$E$6:$H$6,1,J2235)), "")</f>
        <v/>
      </c>
      <c r="X2235" s="4" t="str">
        <f>IF($O2235 = TRUE, IF(ISBLANK(K2235), "", INDEX('Individual UI'!$E$6:$H$6,1,K2235)), "")</f>
        <v/>
      </c>
      <c r="Y2235" s="4" t="str">
        <f>IF($O2235 = TRUE, IF(ISBLANK(L2235), "", INDEX('Individual UI'!$E$6:$H$6,1,L2235)), "")</f>
        <v/>
      </c>
      <c r="Z2235" s="4" t="str">
        <f>IF($O2235 = TRUE, IF(ISBLANK(M2235), "", INDEX('Individual UI'!$E$6:$H$6,1,M2235)), "")</f>
        <v/>
      </c>
      <c r="AA2235" s="14" t="str">
        <f>IF($O2235 = TRUE, IF(ISBLANK(N2235), "", INDEX('Individual UI'!$E$6:$H$6,1,N2235)), "")</f>
        <v/>
      </c>
      <c r="AB2235" s="11" t="str">
        <f>IF($O2235 = TRUE, EXP(MMULT($P2235:$AA2235, Documentation!D$39:D$50) + Documentation!D$51), "")</f>
        <v/>
      </c>
      <c r="AC2235" s="4" t="str">
        <f>IF($O2235 = TRUE, EXP(MMULT($P2235:$AA2235, Documentation!E$39:E$50) + Documentation!E$51), "")</f>
        <v/>
      </c>
      <c r="AD2235" s="4" t="str">
        <f>IF($O2235 = TRUE, EXP(MMULT($P2235:$AA2235, Documentation!F$39:F$50) + Documentation!F$51), "")</f>
        <v/>
      </c>
      <c r="AE2235" s="4" t="str">
        <f>IF($O2235 = TRUE, EXP(MMULT($P2235:$AA2235, Documentation!G$39:G$50) + Documentation!G$51), "")</f>
        <v/>
      </c>
      <c r="AF2235" s="14" t="str">
        <f>IF($O2235 = TRUE, EXP(MMULT($P2235:$AA2235, Documentation!H$39:H$50) + Documentation!H$51), "")</f>
        <v/>
      </c>
      <c r="AG2235" s="30" t="str">
        <f t="shared" si="463"/>
        <v/>
      </c>
      <c r="AH2235" s="28" t="str">
        <f t="shared" si="464"/>
        <v/>
      </c>
      <c r="AI2235" s="28" t="str">
        <f t="shared" si="465"/>
        <v/>
      </c>
      <c r="AJ2235" s="28" t="str">
        <f t="shared" si="466"/>
        <v/>
      </c>
      <c r="AK2235" s="33" t="str">
        <f t="shared" si="467"/>
        <v/>
      </c>
      <c r="AL2235" s="11" t="str">
        <f t="shared" si="468"/>
        <v/>
      </c>
      <c r="AM2235" s="14" t="str">
        <f>IF($O2235 = TRUE, INDEX(Documentation!$M$9:$M$13, $AL2235, 1), "")</f>
        <v/>
      </c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</row>
    <row r="2236" spans="1:64" x14ac:dyDescent="0.2">
      <c r="A2236" s="1"/>
      <c r="B2236" s="11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14"/>
      <c r="O2236" s="25" t="str">
        <f t="shared" si="462"/>
        <v/>
      </c>
      <c r="P2236" s="11" t="str">
        <f>IF($O2236 = TRUE, IF(ISBLANK(C2236), "", INDEX('Individual UI'!$E$6:$H$6,1,C2236)), "")</f>
        <v/>
      </c>
      <c r="Q2236" s="4" t="str">
        <f>IF($O2236 = TRUE, IF(ISBLANK(D2236), "", INDEX('Individual UI'!$E$6:$H$6,1,D2236)), "")</f>
        <v/>
      </c>
      <c r="R2236" s="4" t="str">
        <f>IF($O2236 = TRUE, IF(ISBLANK(E2236), "", INDEX('Individual UI'!$E$6:$H$6,1,E2236)), "")</f>
        <v/>
      </c>
      <c r="S2236" s="4" t="str">
        <f>IF($O2236 = TRUE, IF(ISBLANK(F2236), "", INDEX('Individual UI'!$E$6:$H$6,1,F2236)), "")</f>
        <v/>
      </c>
      <c r="T2236" s="4" t="str">
        <f>IF($O2236 = TRUE, IF(ISBLANK(G2236), "", INDEX('Individual UI'!$E$6:$H$6,1,G2236)), "")</f>
        <v/>
      </c>
      <c r="U2236" s="4" t="str">
        <f>IF($O2236 = TRUE, IF(ISBLANK(H2236), "", INDEX('Individual UI'!$E$6:$H$6,1,H2236)), "")</f>
        <v/>
      </c>
      <c r="V2236" s="4" t="str">
        <f>IF($O2236 = TRUE, IF(ISBLANK(I2236), "", INDEX('Individual UI'!$E$6:$H$6,1,I2236)), "")</f>
        <v/>
      </c>
      <c r="W2236" s="4" t="str">
        <f>IF($O2236 = TRUE, IF(ISBLANK(J2236), "", INDEX('Individual UI'!$E$6:$H$6,1,J2236)), "")</f>
        <v/>
      </c>
      <c r="X2236" s="4" t="str">
        <f>IF($O2236 = TRUE, IF(ISBLANK(K2236), "", INDEX('Individual UI'!$E$6:$H$6,1,K2236)), "")</f>
        <v/>
      </c>
      <c r="Y2236" s="4" t="str">
        <f>IF($O2236 = TRUE, IF(ISBLANK(L2236), "", INDEX('Individual UI'!$E$6:$H$6,1,L2236)), "")</f>
        <v/>
      </c>
      <c r="Z2236" s="4" t="str">
        <f>IF($O2236 = TRUE, IF(ISBLANK(M2236), "", INDEX('Individual UI'!$E$6:$H$6,1,M2236)), "")</f>
        <v/>
      </c>
      <c r="AA2236" s="14" t="str">
        <f>IF($O2236 = TRUE, IF(ISBLANK(N2236), "", INDEX('Individual UI'!$E$6:$H$6,1,N2236)), "")</f>
        <v/>
      </c>
      <c r="AB2236" s="11" t="str">
        <f>IF($O2236 = TRUE, EXP(MMULT($P2236:$AA2236, Documentation!D$39:D$50) + Documentation!D$51), "")</f>
        <v/>
      </c>
      <c r="AC2236" s="4" t="str">
        <f>IF($O2236 = TRUE, EXP(MMULT($P2236:$AA2236, Documentation!E$39:E$50) + Documentation!E$51), "")</f>
        <v/>
      </c>
      <c r="AD2236" s="4" t="str">
        <f>IF($O2236 = TRUE, EXP(MMULT($P2236:$AA2236, Documentation!F$39:F$50) + Documentation!F$51), "")</f>
        <v/>
      </c>
      <c r="AE2236" s="4" t="str">
        <f>IF($O2236 = TRUE, EXP(MMULT($P2236:$AA2236, Documentation!G$39:G$50) + Documentation!G$51), "")</f>
        <v/>
      </c>
      <c r="AF2236" s="14" t="str">
        <f>IF($O2236 = TRUE, EXP(MMULT($P2236:$AA2236, Documentation!H$39:H$50) + Documentation!H$51), "")</f>
        <v/>
      </c>
      <c r="AG2236" s="30" t="str">
        <f t="shared" si="463"/>
        <v/>
      </c>
      <c r="AH2236" s="28" t="str">
        <f t="shared" si="464"/>
        <v/>
      </c>
      <c r="AI2236" s="28" t="str">
        <f t="shared" si="465"/>
        <v/>
      </c>
      <c r="AJ2236" s="28" t="str">
        <f t="shared" si="466"/>
        <v/>
      </c>
      <c r="AK2236" s="33" t="str">
        <f t="shared" si="467"/>
        <v/>
      </c>
      <c r="AL2236" s="11" t="str">
        <f t="shared" si="468"/>
        <v/>
      </c>
      <c r="AM2236" s="14" t="str">
        <f>IF($O2236 = TRUE, INDEX(Documentation!$M$9:$M$13, $AL2236, 1), "")</f>
        <v/>
      </c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</row>
    <row r="2237" spans="1:64" x14ac:dyDescent="0.2">
      <c r="A2237" s="1"/>
      <c r="B2237" s="11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14"/>
      <c r="O2237" s="25" t="str">
        <f t="shared" si="462"/>
        <v/>
      </c>
      <c r="P2237" s="11" t="str">
        <f>IF($O2237 = TRUE, IF(ISBLANK(C2237), "", INDEX('Individual UI'!$E$6:$H$6,1,C2237)), "")</f>
        <v/>
      </c>
      <c r="Q2237" s="4" t="str">
        <f>IF($O2237 = TRUE, IF(ISBLANK(D2237), "", INDEX('Individual UI'!$E$6:$H$6,1,D2237)), "")</f>
        <v/>
      </c>
      <c r="R2237" s="4" t="str">
        <f>IF($O2237 = TRUE, IF(ISBLANK(E2237), "", INDEX('Individual UI'!$E$6:$H$6,1,E2237)), "")</f>
        <v/>
      </c>
      <c r="S2237" s="4" t="str">
        <f>IF($O2237 = TRUE, IF(ISBLANK(F2237), "", INDEX('Individual UI'!$E$6:$H$6,1,F2237)), "")</f>
        <v/>
      </c>
      <c r="T2237" s="4" t="str">
        <f>IF($O2237 = TRUE, IF(ISBLANK(G2237), "", INDEX('Individual UI'!$E$6:$H$6,1,G2237)), "")</f>
        <v/>
      </c>
      <c r="U2237" s="4" t="str">
        <f>IF($O2237 = TRUE, IF(ISBLANK(H2237), "", INDEX('Individual UI'!$E$6:$H$6,1,H2237)), "")</f>
        <v/>
      </c>
      <c r="V2237" s="4" t="str">
        <f>IF($O2237 = TRUE, IF(ISBLANK(I2237), "", INDEX('Individual UI'!$E$6:$H$6,1,I2237)), "")</f>
        <v/>
      </c>
      <c r="W2237" s="4" t="str">
        <f>IF($O2237 = TRUE, IF(ISBLANK(J2237), "", INDEX('Individual UI'!$E$6:$H$6,1,J2237)), "")</f>
        <v/>
      </c>
      <c r="X2237" s="4" t="str">
        <f>IF($O2237 = TRUE, IF(ISBLANK(K2237), "", INDEX('Individual UI'!$E$6:$H$6,1,K2237)), "")</f>
        <v/>
      </c>
      <c r="Y2237" s="4" t="str">
        <f>IF($O2237 = TRUE, IF(ISBLANK(L2237), "", INDEX('Individual UI'!$E$6:$H$6,1,L2237)), "")</f>
        <v/>
      </c>
      <c r="Z2237" s="4" t="str">
        <f>IF($O2237 = TRUE, IF(ISBLANK(M2237), "", INDEX('Individual UI'!$E$6:$H$6,1,M2237)), "")</f>
        <v/>
      </c>
      <c r="AA2237" s="14" t="str">
        <f>IF($O2237 = TRUE, IF(ISBLANK(N2237), "", INDEX('Individual UI'!$E$6:$H$6,1,N2237)), "")</f>
        <v/>
      </c>
      <c r="AB2237" s="11" t="str">
        <f>IF($O2237 = TRUE, EXP(MMULT($P2237:$AA2237, Documentation!D$39:D$50) + Documentation!D$51), "")</f>
        <v/>
      </c>
      <c r="AC2237" s="4" t="str">
        <f>IF($O2237 = TRUE, EXP(MMULT($P2237:$AA2237, Documentation!E$39:E$50) + Documentation!E$51), "")</f>
        <v/>
      </c>
      <c r="AD2237" s="4" t="str">
        <f>IF($O2237 = TRUE, EXP(MMULT($P2237:$AA2237, Documentation!F$39:F$50) + Documentation!F$51), "")</f>
        <v/>
      </c>
      <c r="AE2237" s="4" t="str">
        <f>IF($O2237 = TRUE, EXP(MMULT($P2237:$AA2237, Documentation!G$39:G$50) + Documentation!G$51), "")</f>
        <v/>
      </c>
      <c r="AF2237" s="14" t="str">
        <f>IF($O2237 = TRUE, EXP(MMULT($P2237:$AA2237, Documentation!H$39:H$50) + Documentation!H$51), "")</f>
        <v/>
      </c>
      <c r="AG2237" s="30" t="str">
        <f t="shared" si="463"/>
        <v/>
      </c>
      <c r="AH2237" s="28" t="str">
        <f t="shared" si="464"/>
        <v/>
      </c>
      <c r="AI2237" s="28" t="str">
        <f t="shared" si="465"/>
        <v/>
      </c>
      <c r="AJ2237" s="28" t="str">
        <f t="shared" si="466"/>
        <v/>
      </c>
      <c r="AK2237" s="33" t="str">
        <f t="shared" si="467"/>
        <v/>
      </c>
      <c r="AL2237" s="11" t="str">
        <f t="shared" si="468"/>
        <v/>
      </c>
      <c r="AM2237" s="14" t="str">
        <f>IF($O2237 = TRUE, INDEX(Documentation!$M$9:$M$13, $AL2237, 1), "")</f>
        <v/>
      </c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</row>
    <row r="2238" spans="1:64" x14ac:dyDescent="0.2">
      <c r="A2238" s="1"/>
      <c r="B2238" s="11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14"/>
      <c r="O2238" s="25" t="str">
        <f t="shared" si="462"/>
        <v/>
      </c>
      <c r="P2238" s="11" t="str">
        <f>IF($O2238 = TRUE, IF(ISBLANK(C2238), "", INDEX('Individual UI'!$E$6:$H$6,1,C2238)), "")</f>
        <v/>
      </c>
      <c r="Q2238" s="4" t="str">
        <f>IF($O2238 = TRUE, IF(ISBLANK(D2238), "", INDEX('Individual UI'!$E$6:$H$6,1,D2238)), "")</f>
        <v/>
      </c>
      <c r="R2238" s="4" t="str">
        <f>IF($O2238 = TRUE, IF(ISBLANK(E2238), "", INDEX('Individual UI'!$E$6:$H$6,1,E2238)), "")</f>
        <v/>
      </c>
      <c r="S2238" s="4" t="str">
        <f>IF($O2238 = TRUE, IF(ISBLANK(F2238), "", INDEX('Individual UI'!$E$6:$H$6,1,F2238)), "")</f>
        <v/>
      </c>
      <c r="T2238" s="4" t="str">
        <f>IF($O2238 = TRUE, IF(ISBLANK(G2238), "", INDEX('Individual UI'!$E$6:$H$6,1,G2238)), "")</f>
        <v/>
      </c>
      <c r="U2238" s="4" t="str">
        <f>IF($O2238 = TRUE, IF(ISBLANK(H2238), "", INDEX('Individual UI'!$E$6:$H$6,1,H2238)), "")</f>
        <v/>
      </c>
      <c r="V2238" s="4" t="str">
        <f>IF($O2238 = TRUE, IF(ISBLANK(I2238), "", INDEX('Individual UI'!$E$6:$H$6,1,I2238)), "")</f>
        <v/>
      </c>
      <c r="W2238" s="4" t="str">
        <f>IF($O2238 = TRUE, IF(ISBLANK(J2238), "", INDEX('Individual UI'!$E$6:$H$6,1,J2238)), "")</f>
        <v/>
      </c>
      <c r="X2238" s="4" t="str">
        <f>IF($O2238 = TRUE, IF(ISBLANK(K2238), "", INDEX('Individual UI'!$E$6:$H$6,1,K2238)), "")</f>
        <v/>
      </c>
      <c r="Y2238" s="4" t="str">
        <f>IF($O2238 = TRUE, IF(ISBLANK(L2238), "", INDEX('Individual UI'!$E$6:$H$6,1,L2238)), "")</f>
        <v/>
      </c>
      <c r="Z2238" s="4" t="str">
        <f>IF($O2238 = TRUE, IF(ISBLANK(M2238), "", INDEX('Individual UI'!$E$6:$H$6,1,M2238)), "")</f>
        <v/>
      </c>
      <c r="AA2238" s="14" t="str">
        <f>IF($O2238 = TRUE, IF(ISBLANK(N2238), "", INDEX('Individual UI'!$E$6:$H$6,1,N2238)), "")</f>
        <v/>
      </c>
      <c r="AB2238" s="11" t="str">
        <f>IF($O2238 = TRUE, EXP(MMULT($P2238:$AA2238, Documentation!D$39:D$50) + Documentation!D$51), "")</f>
        <v/>
      </c>
      <c r="AC2238" s="4" t="str">
        <f>IF($O2238 = TRUE, EXP(MMULT($P2238:$AA2238, Documentation!E$39:E$50) + Documentation!E$51), "")</f>
        <v/>
      </c>
      <c r="AD2238" s="4" t="str">
        <f>IF($O2238 = TRUE, EXP(MMULT($P2238:$AA2238, Documentation!F$39:F$50) + Documentation!F$51), "")</f>
        <v/>
      </c>
      <c r="AE2238" s="4" t="str">
        <f>IF($O2238 = TRUE, EXP(MMULT($P2238:$AA2238, Documentation!G$39:G$50) + Documentation!G$51), "")</f>
        <v/>
      </c>
      <c r="AF2238" s="14" t="str">
        <f>IF($O2238 = TRUE, EXP(MMULT($P2238:$AA2238, Documentation!H$39:H$50) + Documentation!H$51), "")</f>
        <v/>
      </c>
      <c r="AG2238" s="30" t="str">
        <f t="shared" si="463"/>
        <v/>
      </c>
      <c r="AH2238" s="28" t="str">
        <f t="shared" si="464"/>
        <v/>
      </c>
      <c r="AI2238" s="28" t="str">
        <f t="shared" si="465"/>
        <v/>
      </c>
      <c r="AJ2238" s="28" t="str">
        <f t="shared" si="466"/>
        <v/>
      </c>
      <c r="AK2238" s="33" t="str">
        <f t="shared" si="467"/>
        <v/>
      </c>
      <c r="AL2238" s="11" t="str">
        <f t="shared" si="468"/>
        <v/>
      </c>
      <c r="AM2238" s="14" t="str">
        <f>IF($O2238 = TRUE, INDEX(Documentation!$M$9:$M$13, $AL2238, 1), "")</f>
        <v/>
      </c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</row>
    <row r="2239" spans="1:64" x14ac:dyDescent="0.2">
      <c r="A2239" s="1"/>
      <c r="B2239" s="11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14"/>
      <c r="O2239" s="25" t="str">
        <f t="shared" si="462"/>
        <v/>
      </c>
      <c r="P2239" s="11" t="str">
        <f>IF($O2239 = TRUE, IF(ISBLANK(C2239), "", INDEX('Individual UI'!$E$6:$H$6,1,C2239)), "")</f>
        <v/>
      </c>
      <c r="Q2239" s="4" t="str">
        <f>IF($O2239 = TRUE, IF(ISBLANK(D2239), "", INDEX('Individual UI'!$E$6:$H$6,1,D2239)), "")</f>
        <v/>
      </c>
      <c r="R2239" s="4" t="str">
        <f>IF($O2239 = TRUE, IF(ISBLANK(E2239), "", INDEX('Individual UI'!$E$6:$H$6,1,E2239)), "")</f>
        <v/>
      </c>
      <c r="S2239" s="4" t="str">
        <f>IF($O2239 = TRUE, IF(ISBLANK(F2239), "", INDEX('Individual UI'!$E$6:$H$6,1,F2239)), "")</f>
        <v/>
      </c>
      <c r="T2239" s="4" t="str">
        <f>IF($O2239 = TRUE, IF(ISBLANK(G2239), "", INDEX('Individual UI'!$E$6:$H$6,1,G2239)), "")</f>
        <v/>
      </c>
      <c r="U2239" s="4" t="str">
        <f>IF($O2239 = TRUE, IF(ISBLANK(H2239), "", INDEX('Individual UI'!$E$6:$H$6,1,H2239)), "")</f>
        <v/>
      </c>
      <c r="V2239" s="4" t="str">
        <f>IF($O2239 = TRUE, IF(ISBLANK(I2239), "", INDEX('Individual UI'!$E$6:$H$6,1,I2239)), "")</f>
        <v/>
      </c>
      <c r="W2239" s="4" t="str">
        <f>IF($O2239 = TRUE, IF(ISBLANK(J2239), "", INDEX('Individual UI'!$E$6:$H$6,1,J2239)), "")</f>
        <v/>
      </c>
      <c r="X2239" s="4" t="str">
        <f>IF($O2239 = TRUE, IF(ISBLANK(K2239), "", INDEX('Individual UI'!$E$6:$H$6,1,K2239)), "")</f>
        <v/>
      </c>
      <c r="Y2239" s="4" t="str">
        <f>IF($O2239 = TRUE, IF(ISBLANK(L2239), "", INDEX('Individual UI'!$E$6:$H$6,1,L2239)), "")</f>
        <v/>
      </c>
      <c r="Z2239" s="4" t="str">
        <f>IF($O2239 = TRUE, IF(ISBLANK(M2239), "", INDEX('Individual UI'!$E$6:$H$6,1,M2239)), "")</f>
        <v/>
      </c>
      <c r="AA2239" s="14" t="str">
        <f>IF($O2239 = TRUE, IF(ISBLANK(N2239), "", INDEX('Individual UI'!$E$6:$H$6,1,N2239)), "")</f>
        <v/>
      </c>
      <c r="AB2239" s="11" t="str">
        <f>IF($O2239 = TRUE, EXP(MMULT($P2239:$AA2239, Documentation!D$39:D$50) + Documentation!D$51), "")</f>
        <v/>
      </c>
      <c r="AC2239" s="4" t="str">
        <f>IF($O2239 = TRUE, EXP(MMULT($P2239:$AA2239, Documentation!E$39:E$50) + Documentation!E$51), "")</f>
        <v/>
      </c>
      <c r="AD2239" s="4" t="str">
        <f>IF($O2239 = TRUE, EXP(MMULT($P2239:$AA2239, Documentation!F$39:F$50) + Documentation!F$51), "")</f>
        <v/>
      </c>
      <c r="AE2239" s="4" t="str">
        <f>IF($O2239 = TRUE, EXP(MMULT($P2239:$AA2239, Documentation!G$39:G$50) + Documentation!G$51), "")</f>
        <v/>
      </c>
      <c r="AF2239" s="14" t="str">
        <f>IF($O2239 = TRUE, EXP(MMULT($P2239:$AA2239, Documentation!H$39:H$50) + Documentation!H$51), "")</f>
        <v/>
      </c>
      <c r="AG2239" s="30" t="str">
        <f t="shared" si="463"/>
        <v/>
      </c>
      <c r="AH2239" s="28" t="str">
        <f t="shared" si="464"/>
        <v/>
      </c>
      <c r="AI2239" s="28" t="str">
        <f t="shared" si="465"/>
        <v/>
      </c>
      <c r="AJ2239" s="28" t="str">
        <f t="shared" si="466"/>
        <v/>
      </c>
      <c r="AK2239" s="33" t="str">
        <f t="shared" si="467"/>
        <v/>
      </c>
      <c r="AL2239" s="11" t="str">
        <f t="shared" si="468"/>
        <v/>
      </c>
      <c r="AM2239" s="14" t="str">
        <f>IF($O2239 = TRUE, INDEX(Documentation!$M$9:$M$13, $AL2239, 1), "")</f>
        <v/>
      </c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</row>
    <row r="2240" spans="1:64" x14ac:dyDescent="0.2">
      <c r="A2240" s="1"/>
      <c r="B2240" s="11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14"/>
      <c r="O2240" s="25" t="str">
        <f t="shared" si="462"/>
        <v/>
      </c>
      <c r="P2240" s="11" t="str">
        <f>IF($O2240 = TRUE, IF(ISBLANK(C2240), "", INDEX('Individual UI'!$E$6:$H$6,1,C2240)), "")</f>
        <v/>
      </c>
      <c r="Q2240" s="4" t="str">
        <f>IF($O2240 = TRUE, IF(ISBLANK(D2240), "", INDEX('Individual UI'!$E$6:$H$6,1,D2240)), "")</f>
        <v/>
      </c>
      <c r="R2240" s="4" t="str">
        <f>IF($O2240 = TRUE, IF(ISBLANK(E2240), "", INDEX('Individual UI'!$E$6:$H$6,1,E2240)), "")</f>
        <v/>
      </c>
      <c r="S2240" s="4" t="str">
        <f>IF($O2240 = TRUE, IF(ISBLANK(F2240), "", INDEX('Individual UI'!$E$6:$H$6,1,F2240)), "")</f>
        <v/>
      </c>
      <c r="T2240" s="4" t="str">
        <f>IF($O2240 = TRUE, IF(ISBLANK(G2240), "", INDEX('Individual UI'!$E$6:$H$6,1,G2240)), "")</f>
        <v/>
      </c>
      <c r="U2240" s="4" t="str">
        <f>IF($O2240 = TRUE, IF(ISBLANK(H2240), "", INDEX('Individual UI'!$E$6:$H$6,1,H2240)), "")</f>
        <v/>
      </c>
      <c r="V2240" s="4" t="str">
        <f>IF($O2240 = TRUE, IF(ISBLANK(I2240), "", INDEX('Individual UI'!$E$6:$H$6,1,I2240)), "")</f>
        <v/>
      </c>
      <c r="W2240" s="4" t="str">
        <f>IF($O2240 = TRUE, IF(ISBLANK(J2240), "", INDEX('Individual UI'!$E$6:$H$6,1,J2240)), "")</f>
        <v/>
      </c>
      <c r="X2240" s="4" t="str">
        <f>IF($O2240 = TRUE, IF(ISBLANK(K2240), "", INDEX('Individual UI'!$E$6:$H$6,1,K2240)), "")</f>
        <v/>
      </c>
      <c r="Y2240" s="4" t="str">
        <f>IF($O2240 = TRUE, IF(ISBLANK(L2240), "", INDEX('Individual UI'!$E$6:$H$6,1,L2240)), "")</f>
        <v/>
      </c>
      <c r="Z2240" s="4" t="str">
        <f>IF($O2240 = TRUE, IF(ISBLANK(M2240), "", INDEX('Individual UI'!$E$6:$H$6,1,M2240)), "")</f>
        <v/>
      </c>
      <c r="AA2240" s="14" t="str">
        <f>IF($O2240 = TRUE, IF(ISBLANK(N2240), "", INDEX('Individual UI'!$E$6:$H$6,1,N2240)), "")</f>
        <v/>
      </c>
      <c r="AB2240" s="11" t="str">
        <f>IF($O2240 = TRUE, EXP(MMULT($P2240:$AA2240, Documentation!D$39:D$50) + Documentation!D$51), "")</f>
        <v/>
      </c>
      <c r="AC2240" s="4" t="str">
        <f>IF($O2240 = TRUE, EXP(MMULT($P2240:$AA2240, Documentation!E$39:E$50) + Documentation!E$51), "")</f>
        <v/>
      </c>
      <c r="AD2240" s="4" t="str">
        <f>IF($O2240 = TRUE, EXP(MMULT($P2240:$AA2240, Documentation!F$39:F$50) + Documentation!F$51), "")</f>
        <v/>
      </c>
      <c r="AE2240" s="4" t="str">
        <f>IF($O2240 = TRUE, EXP(MMULT($P2240:$AA2240, Documentation!G$39:G$50) + Documentation!G$51), "")</f>
        <v/>
      </c>
      <c r="AF2240" s="14" t="str">
        <f>IF($O2240 = TRUE, EXP(MMULT($P2240:$AA2240, Documentation!H$39:H$50) + Documentation!H$51), "")</f>
        <v/>
      </c>
      <c r="AG2240" s="30" t="str">
        <f t="shared" si="463"/>
        <v/>
      </c>
      <c r="AH2240" s="28" t="str">
        <f t="shared" si="464"/>
        <v/>
      </c>
      <c r="AI2240" s="28" t="str">
        <f t="shared" si="465"/>
        <v/>
      </c>
      <c r="AJ2240" s="28" t="str">
        <f t="shared" si="466"/>
        <v/>
      </c>
      <c r="AK2240" s="33" t="str">
        <f t="shared" si="467"/>
        <v/>
      </c>
      <c r="AL2240" s="11" t="str">
        <f t="shared" si="468"/>
        <v/>
      </c>
      <c r="AM2240" s="14" t="str">
        <f>IF($O2240 = TRUE, INDEX(Documentation!$M$9:$M$13, $AL2240, 1), "")</f>
        <v/>
      </c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</row>
    <row r="2241" spans="1:64" x14ac:dyDescent="0.2">
      <c r="A2241" s="1"/>
      <c r="B2241" s="11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14"/>
      <c r="O2241" s="25" t="str">
        <f t="shared" si="462"/>
        <v/>
      </c>
      <c r="P2241" s="11" t="str">
        <f>IF($O2241 = TRUE, IF(ISBLANK(C2241), "", INDEX('Individual UI'!$E$6:$H$6,1,C2241)), "")</f>
        <v/>
      </c>
      <c r="Q2241" s="4" t="str">
        <f>IF($O2241 = TRUE, IF(ISBLANK(D2241), "", INDEX('Individual UI'!$E$6:$H$6,1,D2241)), "")</f>
        <v/>
      </c>
      <c r="R2241" s="4" t="str">
        <f>IF($O2241 = TRUE, IF(ISBLANK(E2241), "", INDEX('Individual UI'!$E$6:$H$6,1,E2241)), "")</f>
        <v/>
      </c>
      <c r="S2241" s="4" t="str">
        <f>IF($O2241 = TRUE, IF(ISBLANK(F2241), "", INDEX('Individual UI'!$E$6:$H$6,1,F2241)), "")</f>
        <v/>
      </c>
      <c r="T2241" s="4" t="str">
        <f>IF($O2241 = TRUE, IF(ISBLANK(G2241), "", INDEX('Individual UI'!$E$6:$H$6,1,G2241)), "")</f>
        <v/>
      </c>
      <c r="U2241" s="4" t="str">
        <f>IF($O2241 = TRUE, IF(ISBLANK(H2241), "", INDEX('Individual UI'!$E$6:$H$6,1,H2241)), "")</f>
        <v/>
      </c>
      <c r="V2241" s="4" t="str">
        <f>IF($O2241 = TRUE, IF(ISBLANK(I2241), "", INDEX('Individual UI'!$E$6:$H$6,1,I2241)), "")</f>
        <v/>
      </c>
      <c r="W2241" s="4" t="str">
        <f>IF($O2241 = TRUE, IF(ISBLANK(J2241), "", INDEX('Individual UI'!$E$6:$H$6,1,J2241)), "")</f>
        <v/>
      </c>
      <c r="X2241" s="4" t="str">
        <f>IF($O2241 = TRUE, IF(ISBLANK(K2241), "", INDEX('Individual UI'!$E$6:$H$6,1,K2241)), "")</f>
        <v/>
      </c>
      <c r="Y2241" s="4" t="str">
        <f>IF($O2241 = TRUE, IF(ISBLANK(L2241), "", INDEX('Individual UI'!$E$6:$H$6,1,L2241)), "")</f>
        <v/>
      </c>
      <c r="Z2241" s="4" t="str">
        <f>IF($O2241 = TRUE, IF(ISBLANK(M2241), "", INDEX('Individual UI'!$E$6:$H$6,1,M2241)), "")</f>
        <v/>
      </c>
      <c r="AA2241" s="14" t="str">
        <f>IF($O2241 = TRUE, IF(ISBLANK(N2241), "", INDEX('Individual UI'!$E$6:$H$6,1,N2241)), "")</f>
        <v/>
      </c>
      <c r="AB2241" s="11" t="str">
        <f>IF($O2241 = TRUE, EXP(MMULT($P2241:$AA2241, Documentation!D$39:D$50) + Documentation!D$51), "")</f>
        <v/>
      </c>
      <c r="AC2241" s="4" t="str">
        <f>IF($O2241 = TRUE, EXP(MMULT($P2241:$AA2241, Documentation!E$39:E$50) + Documentation!E$51), "")</f>
        <v/>
      </c>
      <c r="AD2241" s="4" t="str">
        <f>IF($O2241 = TRUE, EXP(MMULT($P2241:$AA2241, Documentation!F$39:F$50) + Documentation!F$51), "")</f>
        <v/>
      </c>
      <c r="AE2241" s="4" t="str">
        <f>IF($O2241 = TRUE, EXP(MMULT($P2241:$AA2241, Documentation!G$39:G$50) + Documentation!G$51), "")</f>
        <v/>
      </c>
      <c r="AF2241" s="14" t="str">
        <f>IF($O2241 = TRUE, EXP(MMULT($P2241:$AA2241, Documentation!H$39:H$50) + Documentation!H$51), "")</f>
        <v/>
      </c>
      <c r="AG2241" s="30" t="str">
        <f t="shared" si="463"/>
        <v/>
      </c>
      <c r="AH2241" s="28" t="str">
        <f t="shared" si="464"/>
        <v/>
      </c>
      <c r="AI2241" s="28" t="str">
        <f t="shared" si="465"/>
        <v/>
      </c>
      <c r="AJ2241" s="28" t="str">
        <f t="shared" si="466"/>
        <v/>
      </c>
      <c r="AK2241" s="33" t="str">
        <f t="shared" si="467"/>
        <v/>
      </c>
      <c r="AL2241" s="11" t="str">
        <f t="shared" si="468"/>
        <v/>
      </c>
      <c r="AM2241" s="14" t="str">
        <f>IF($O2241 = TRUE, INDEX(Documentation!$M$9:$M$13, $AL2241, 1), "")</f>
        <v/>
      </c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</row>
    <row r="2242" spans="1:64" x14ac:dyDescent="0.2">
      <c r="A2242" s="1"/>
      <c r="B2242" s="11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14"/>
      <c r="O2242" s="25" t="str">
        <f t="shared" si="462"/>
        <v/>
      </c>
      <c r="P2242" s="11" t="str">
        <f>IF($O2242 = TRUE, IF(ISBLANK(C2242), "", INDEX('Individual UI'!$E$6:$H$6,1,C2242)), "")</f>
        <v/>
      </c>
      <c r="Q2242" s="4" t="str">
        <f>IF($O2242 = TRUE, IF(ISBLANK(D2242), "", INDEX('Individual UI'!$E$6:$H$6,1,D2242)), "")</f>
        <v/>
      </c>
      <c r="R2242" s="4" t="str">
        <f>IF($O2242 = TRUE, IF(ISBLANK(E2242), "", INDEX('Individual UI'!$E$6:$H$6,1,E2242)), "")</f>
        <v/>
      </c>
      <c r="S2242" s="4" t="str">
        <f>IF($O2242 = TRUE, IF(ISBLANK(F2242), "", INDEX('Individual UI'!$E$6:$H$6,1,F2242)), "")</f>
        <v/>
      </c>
      <c r="T2242" s="4" t="str">
        <f>IF($O2242 = TRUE, IF(ISBLANK(G2242), "", INDEX('Individual UI'!$E$6:$H$6,1,G2242)), "")</f>
        <v/>
      </c>
      <c r="U2242" s="4" t="str">
        <f>IF($O2242 = TRUE, IF(ISBLANK(H2242), "", INDEX('Individual UI'!$E$6:$H$6,1,H2242)), "")</f>
        <v/>
      </c>
      <c r="V2242" s="4" t="str">
        <f>IF($O2242 = TRUE, IF(ISBLANK(I2242), "", INDEX('Individual UI'!$E$6:$H$6,1,I2242)), "")</f>
        <v/>
      </c>
      <c r="W2242" s="4" t="str">
        <f>IF($O2242 = TRUE, IF(ISBLANK(J2242), "", INDEX('Individual UI'!$E$6:$H$6,1,J2242)), "")</f>
        <v/>
      </c>
      <c r="X2242" s="4" t="str">
        <f>IF($O2242 = TRUE, IF(ISBLANK(K2242), "", INDEX('Individual UI'!$E$6:$H$6,1,K2242)), "")</f>
        <v/>
      </c>
      <c r="Y2242" s="4" t="str">
        <f>IF($O2242 = TRUE, IF(ISBLANK(L2242), "", INDEX('Individual UI'!$E$6:$H$6,1,L2242)), "")</f>
        <v/>
      </c>
      <c r="Z2242" s="4" t="str">
        <f>IF($O2242 = TRUE, IF(ISBLANK(M2242), "", INDEX('Individual UI'!$E$6:$H$6,1,M2242)), "")</f>
        <v/>
      </c>
      <c r="AA2242" s="14" t="str">
        <f>IF($O2242 = TRUE, IF(ISBLANK(N2242), "", INDEX('Individual UI'!$E$6:$H$6,1,N2242)), "")</f>
        <v/>
      </c>
      <c r="AB2242" s="11" t="str">
        <f>IF($O2242 = TRUE, EXP(MMULT($P2242:$AA2242, Documentation!D$39:D$50) + Documentation!D$51), "")</f>
        <v/>
      </c>
      <c r="AC2242" s="4" t="str">
        <f>IF($O2242 = TRUE, EXP(MMULT($P2242:$AA2242, Documentation!E$39:E$50) + Documentation!E$51), "")</f>
        <v/>
      </c>
      <c r="AD2242" s="4" t="str">
        <f>IF($O2242 = TRUE, EXP(MMULT($P2242:$AA2242, Documentation!F$39:F$50) + Documentation!F$51), "")</f>
        <v/>
      </c>
      <c r="AE2242" s="4" t="str">
        <f>IF($O2242 = TRUE, EXP(MMULT($P2242:$AA2242, Documentation!G$39:G$50) + Documentation!G$51), "")</f>
        <v/>
      </c>
      <c r="AF2242" s="14" t="str">
        <f>IF($O2242 = TRUE, EXP(MMULT($P2242:$AA2242, Documentation!H$39:H$50) + Documentation!H$51), "")</f>
        <v/>
      </c>
      <c r="AG2242" s="30" t="str">
        <f t="shared" si="463"/>
        <v/>
      </c>
      <c r="AH2242" s="28" t="str">
        <f t="shared" si="464"/>
        <v/>
      </c>
      <c r="AI2242" s="28" t="str">
        <f t="shared" si="465"/>
        <v/>
      </c>
      <c r="AJ2242" s="28" t="str">
        <f t="shared" si="466"/>
        <v/>
      </c>
      <c r="AK2242" s="33" t="str">
        <f t="shared" si="467"/>
        <v/>
      </c>
      <c r="AL2242" s="11" t="str">
        <f t="shared" si="468"/>
        <v/>
      </c>
      <c r="AM2242" s="14" t="str">
        <f>IF($O2242 = TRUE, INDEX(Documentation!$M$9:$M$13, $AL2242, 1), "")</f>
        <v/>
      </c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</row>
    <row r="2243" spans="1:64" x14ac:dyDescent="0.2">
      <c r="A2243" s="1"/>
      <c r="B2243" s="11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14"/>
      <c r="O2243" s="25" t="str">
        <f t="shared" si="462"/>
        <v/>
      </c>
      <c r="P2243" s="11" t="str">
        <f>IF($O2243 = TRUE, IF(ISBLANK(C2243), "", INDEX('Individual UI'!$E$6:$H$6,1,C2243)), "")</f>
        <v/>
      </c>
      <c r="Q2243" s="4" t="str">
        <f>IF($O2243 = TRUE, IF(ISBLANK(D2243), "", INDEX('Individual UI'!$E$6:$H$6,1,D2243)), "")</f>
        <v/>
      </c>
      <c r="R2243" s="4" t="str">
        <f>IF($O2243 = TRUE, IF(ISBLANK(E2243), "", INDEX('Individual UI'!$E$6:$H$6,1,E2243)), "")</f>
        <v/>
      </c>
      <c r="S2243" s="4" t="str">
        <f>IF($O2243 = TRUE, IF(ISBLANK(F2243), "", INDEX('Individual UI'!$E$6:$H$6,1,F2243)), "")</f>
        <v/>
      </c>
      <c r="T2243" s="4" t="str">
        <f>IF($O2243 = TRUE, IF(ISBLANK(G2243), "", INDEX('Individual UI'!$E$6:$H$6,1,G2243)), "")</f>
        <v/>
      </c>
      <c r="U2243" s="4" t="str">
        <f>IF($O2243 = TRUE, IF(ISBLANK(H2243), "", INDEX('Individual UI'!$E$6:$H$6,1,H2243)), "")</f>
        <v/>
      </c>
      <c r="V2243" s="4" t="str">
        <f>IF($O2243 = TRUE, IF(ISBLANK(I2243), "", INDEX('Individual UI'!$E$6:$H$6,1,I2243)), "")</f>
        <v/>
      </c>
      <c r="W2243" s="4" t="str">
        <f>IF($O2243 = TRUE, IF(ISBLANK(J2243), "", INDEX('Individual UI'!$E$6:$H$6,1,J2243)), "")</f>
        <v/>
      </c>
      <c r="X2243" s="4" t="str">
        <f>IF($O2243 = TRUE, IF(ISBLANK(K2243), "", INDEX('Individual UI'!$E$6:$H$6,1,K2243)), "")</f>
        <v/>
      </c>
      <c r="Y2243" s="4" t="str">
        <f>IF($O2243 = TRUE, IF(ISBLANK(L2243), "", INDEX('Individual UI'!$E$6:$H$6,1,L2243)), "")</f>
        <v/>
      </c>
      <c r="Z2243" s="4" t="str">
        <f>IF($O2243 = TRUE, IF(ISBLANK(M2243), "", INDEX('Individual UI'!$E$6:$H$6,1,M2243)), "")</f>
        <v/>
      </c>
      <c r="AA2243" s="14" t="str">
        <f>IF($O2243 = TRUE, IF(ISBLANK(N2243), "", INDEX('Individual UI'!$E$6:$H$6,1,N2243)), "")</f>
        <v/>
      </c>
      <c r="AB2243" s="11" t="str">
        <f>IF($O2243 = TRUE, EXP(MMULT($P2243:$AA2243, Documentation!D$39:D$50) + Documentation!D$51), "")</f>
        <v/>
      </c>
      <c r="AC2243" s="4" t="str">
        <f>IF($O2243 = TRUE, EXP(MMULT($P2243:$AA2243, Documentation!E$39:E$50) + Documentation!E$51), "")</f>
        <v/>
      </c>
      <c r="AD2243" s="4" t="str">
        <f>IF($O2243 = TRUE, EXP(MMULT($P2243:$AA2243, Documentation!F$39:F$50) + Documentation!F$51), "")</f>
        <v/>
      </c>
      <c r="AE2243" s="4" t="str">
        <f>IF($O2243 = TRUE, EXP(MMULT($P2243:$AA2243, Documentation!G$39:G$50) + Documentation!G$51), "")</f>
        <v/>
      </c>
      <c r="AF2243" s="14" t="str">
        <f>IF($O2243 = TRUE, EXP(MMULT($P2243:$AA2243, Documentation!H$39:H$50) + Documentation!H$51), "")</f>
        <v/>
      </c>
      <c r="AG2243" s="30" t="str">
        <f t="shared" si="463"/>
        <v/>
      </c>
      <c r="AH2243" s="28" t="str">
        <f t="shared" si="464"/>
        <v/>
      </c>
      <c r="AI2243" s="28" t="str">
        <f t="shared" si="465"/>
        <v/>
      </c>
      <c r="AJ2243" s="28" t="str">
        <f t="shared" si="466"/>
        <v/>
      </c>
      <c r="AK2243" s="33" t="str">
        <f t="shared" si="467"/>
        <v/>
      </c>
      <c r="AL2243" s="11" t="str">
        <f t="shared" si="468"/>
        <v/>
      </c>
      <c r="AM2243" s="14" t="str">
        <f>IF($O2243 = TRUE, INDEX(Documentation!$M$9:$M$13, $AL2243, 1), "")</f>
        <v/>
      </c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</row>
    <row r="2244" spans="1:64" x14ac:dyDescent="0.2">
      <c r="A2244" s="1"/>
      <c r="B2244" s="11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14"/>
      <c r="O2244" s="25" t="str">
        <f t="shared" si="462"/>
        <v/>
      </c>
      <c r="P2244" s="11" t="str">
        <f>IF($O2244 = TRUE, IF(ISBLANK(C2244), "", INDEX('Individual UI'!$E$6:$H$6,1,C2244)), "")</f>
        <v/>
      </c>
      <c r="Q2244" s="4" t="str">
        <f>IF($O2244 = TRUE, IF(ISBLANK(D2244), "", INDEX('Individual UI'!$E$6:$H$6,1,D2244)), "")</f>
        <v/>
      </c>
      <c r="R2244" s="4" t="str">
        <f>IF($O2244 = TRUE, IF(ISBLANK(E2244), "", INDEX('Individual UI'!$E$6:$H$6,1,E2244)), "")</f>
        <v/>
      </c>
      <c r="S2244" s="4" t="str">
        <f>IF($O2244 = TRUE, IF(ISBLANK(F2244), "", INDEX('Individual UI'!$E$6:$H$6,1,F2244)), "")</f>
        <v/>
      </c>
      <c r="T2244" s="4" t="str">
        <f>IF($O2244 = TRUE, IF(ISBLANK(G2244), "", INDEX('Individual UI'!$E$6:$H$6,1,G2244)), "")</f>
        <v/>
      </c>
      <c r="U2244" s="4" t="str">
        <f>IF($O2244 = TRUE, IF(ISBLANK(H2244), "", INDEX('Individual UI'!$E$6:$H$6,1,H2244)), "")</f>
        <v/>
      </c>
      <c r="V2244" s="4" t="str">
        <f>IF($O2244 = TRUE, IF(ISBLANK(I2244), "", INDEX('Individual UI'!$E$6:$H$6,1,I2244)), "")</f>
        <v/>
      </c>
      <c r="W2244" s="4" t="str">
        <f>IF($O2244 = TRUE, IF(ISBLANK(J2244), "", INDEX('Individual UI'!$E$6:$H$6,1,J2244)), "")</f>
        <v/>
      </c>
      <c r="X2244" s="4" t="str">
        <f>IF($O2244 = TRUE, IF(ISBLANK(K2244), "", INDEX('Individual UI'!$E$6:$H$6,1,K2244)), "")</f>
        <v/>
      </c>
      <c r="Y2244" s="4" t="str">
        <f>IF($O2244 = TRUE, IF(ISBLANK(L2244), "", INDEX('Individual UI'!$E$6:$H$6,1,L2244)), "")</f>
        <v/>
      </c>
      <c r="Z2244" s="4" t="str">
        <f>IF($O2244 = TRUE, IF(ISBLANK(M2244), "", INDEX('Individual UI'!$E$6:$H$6,1,M2244)), "")</f>
        <v/>
      </c>
      <c r="AA2244" s="14" t="str">
        <f>IF($O2244 = TRUE, IF(ISBLANK(N2244), "", INDEX('Individual UI'!$E$6:$H$6,1,N2244)), "")</f>
        <v/>
      </c>
      <c r="AB2244" s="11" t="str">
        <f>IF($O2244 = TRUE, EXP(MMULT($P2244:$AA2244, Documentation!D$39:D$50) + Documentation!D$51), "")</f>
        <v/>
      </c>
      <c r="AC2244" s="4" t="str">
        <f>IF($O2244 = TRUE, EXP(MMULT($P2244:$AA2244, Documentation!E$39:E$50) + Documentation!E$51), "")</f>
        <v/>
      </c>
      <c r="AD2244" s="4" t="str">
        <f>IF($O2244 = TRUE, EXP(MMULT($P2244:$AA2244, Documentation!F$39:F$50) + Documentation!F$51), "")</f>
        <v/>
      </c>
      <c r="AE2244" s="4" t="str">
        <f>IF($O2244 = TRUE, EXP(MMULT($P2244:$AA2244, Documentation!G$39:G$50) + Documentation!G$51), "")</f>
        <v/>
      </c>
      <c r="AF2244" s="14" t="str">
        <f>IF($O2244 = TRUE, EXP(MMULT($P2244:$AA2244, Documentation!H$39:H$50) + Documentation!H$51), "")</f>
        <v/>
      </c>
      <c r="AG2244" s="30" t="str">
        <f t="shared" si="463"/>
        <v/>
      </c>
      <c r="AH2244" s="28" t="str">
        <f t="shared" si="464"/>
        <v/>
      </c>
      <c r="AI2244" s="28" t="str">
        <f t="shared" si="465"/>
        <v/>
      </c>
      <c r="AJ2244" s="28" t="str">
        <f t="shared" si="466"/>
        <v/>
      </c>
      <c r="AK2244" s="33" t="str">
        <f t="shared" si="467"/>
        <v/>
      </c>
      <c r="AL2244" s="11" t="str">
        <f t="shared" si="468"/>
        <v/>
      </c>
      <c r="AM2244" s="14" t="str">
        <f>IF($O2244 = TRUE, INDEX(Documentation!$M$9:$M$13, $AL2244, 1), "")</f>
        <v/>
      </c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</row>
    <row r="2245" spans="1:64" x14ac:dyDescent="0.2">
      <c r="A2245" s="1"/>
      <c r="B2245" s="11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14"/>
      <c r="O2245" s="25" t="str">
        <f t="shared" si="462"/>
        <v/>
      </c>
      <c r="P2245" s="11" t="str">
        <f>IF($O2245 = TRUE, IF(ISBLANK(C2245), "", INDEX('Individual UI'!$E$6:$H$6,1,C2245)), "")</f>
        <v/>
      </c>
      <c r="Q2245" s="4" t="str">
        <f>IF($O2245 = TRUE, IF(ISBLANK(D2245), "", INDEX('Individual UI'!$E$6:$H$6,1,D2245)), "")</f>
        <v/>
      </c>
      <c r="R2245" s="4" t="str">
        <f>IF($O2245 = TRUE, IF(ISBLANK(E2245), "", INDEX('Individual UI'!$E$6:$H$6,1,E2245)), "")</f>
        <v/>
      </c>
      <c r="S2245" s="4" t="str">
        <f>IF($O2245 = TRUE, IF(ISBLANK(F2245), "", INDEX('Individual UI'!$E$6:$H$6,1,F2245)), "")</f>
        <v/>
      </c>
      <c r="T2245" s="4" t="str">
        <f>IF($O2245 = TRUE, IF(ISBLANK(G2245), "", INDEX('Individual UI'!$E$6:$H$6,1,G2245)), "")</f>
        <v/>
      </c>
      <c r="U2245" s="4" t="str">
        <f>IF($O2245 = TRUE, IF(ISBLANK(H2245), "", INDEX('Individual UI'!$E$6:$H$6,1,H2245)), "")</f>
        <v/>
      </c>
      <c r="V2245" s="4" t="str">
        <f>IF($O2245 = TRUE, IF(ISBLANK(I2245), "", INDEX('Individual UI'!$E$6:$H$6,1,I2245)), "")</f>
        <v/>
      </c>
      <c r="W2245" s="4" t="str">
        <f>IF($O2245 = TRUE, IF(ISBLANK(J2245), "", INDEX('Individual UI'!$E$6:$H$6,1,J2245)), "")</f>
        <v/>
      </c>
      <c r="X2245" s="4" t="str">
        <f>IF($O2245 = TRUE, IF(ISBLANK(K2245), "", INDEX('Individual UI'!$E$6:$H$6,1,K2245)), "")</f>
        <v/>
      </c>
      <c r="Y2245" s="4" t="str">
        <f>IF($O2245 = TRUE, IF(ISBLANK(L2245), "", INDEX('Individual UI'!$E$6:$H$6,1,L2245)), "")</f>
        <v/>
      </c>
      <c r="Z2245" s="4" t="str">
        <f>IF($O2245 = TRUE, IF(ISBLANK(M2245), "", INDEX('Individual UI'!$E$6:$H$6,1,M2245)), "")</f>
        <v/>
      </c>
      <c r="AA2245" s="14" t="str">
        <f>IF($O2245 = TRUE, IF(ISBLANK(N2245), "", INDEX('Individual UI'!$E$6:$H$6,1,N2245)), "")</f>
        <v/>
      </c>
      <c r="AB2245" s="11" t="str">
        <f>IF($O2245 = TRUE, EXP(MMULT($P2245:$AA2245, Documentation!D$39:D$50) + Documentation!D$51), "")</f>
        <v/>
      </c>
      <c r="AC2245" s="4" t="str">
        <f>IF($O2245 = TRUE, EXP(MMULT($P2245:$AA2245, Documentation!E$39:E$50) + Documentation!E$51), "")</f>
        <v/>
      </c>
      <c r="AD2245" s="4" t="str">
        <f>IF($O2245 = TRUE, EXP(MMULT($P2245:$AA2245, Documentation!F$39:F$50) + Documentation!F$51), "")</f>
        <v/>
      </c>
      <c r="AE2245" s="4" t="str">
        <f>IF($O2245 = TRUE, EXP(MMULT($P2245:$AA2245, Documentation!G$39:G$50) + Documentation!G$51), "")</f>
        <v/>
      </c>
      <c r="AF2245" s="14" t="str">
        <f>IF($O2245 = TRUE, EXP(MMULT($P2245:$AA2245, Documentation!H$39:H$50) + Documentation!H$51), "")</f>
        <v/>
      </c>
      <c r="AG2245" s="30" t="str">
        <f t="shared" si="463"/>
        <v/>
      </c>
      <c r="AH2245" s="28" t="str">
        <f t="shared" si="464"/>
        <v/>
      </c>
      <c r="AI2245" s="28" t="str">
        <f t="shared" si="465"/>
        <v/>
      </c>
      <c r="AJ2245" s="28" t="str">
        <f t="shared" si="466"/>
        <v/>
      </c>
      <c r="AK2245" s="33" t="str">
        <f t="shared" si="467"/>
        <v/>
      </c>
      <c r="AL2245" s="11" t="str">
        <f t="shared" si="468"/>
        <v/>
      </c>
      <c r="AM2245" s="14" t="str">
        <f>IF($O2245 = TRUE, INDEX(Documentation!$M$9:$M$13, $AL2245, 1), "")</f>
        <v/>
      </c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</row>
    <row r="2246" spans="1:64" x14ac:dyDescent="0.2">
      <c r="A2246" s="1"/>
      <c r="B2246" s="11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14"/>
      <c r="O2246" s="25" t="str">
        <f t="shared" si="462"/>
        <v/>
      </c>
      <c r="P2246" s="11" t="str">
        <f>IF($O2246 = TRUE, IF(ISBLANK(C2246), "", INDEX('Individual UI'!$E$6:$H$6,1,C2246)), "")</f>
        <v/>
      </c>
      <c r="Q2246" s="4" t="str">
        <f>IF($O2246 = TRUE, IF(ISBLANK(D2246), "", INDEX('Individual UI'!$E$6:$H$6,1,D2246)), "")</f>
        <v/>
      </c>
      <c r="R2246" s="4" t="str">
        <f>IF($O2246 = TRUE, IF(ISBLANK(E2246), "", INDEX('Individual UI'!$E$6:$H$6,1,E2246)), "")</f>
        <v/>
      </c>
      <c r="S2246" s="4" t="str">
        <f>IF($O2246 = TRUE, IF(ISBLANK(F2246), "", INDEX('Individual UI'!$E$6:$H$6,1,F2246)), "")</f>
        <v/>
      </c>
      <c r="T2246" s="4" t="str">
        <f>IF($O2246 = TRUE, IF(ISBLANK(G2246), "", INDEX('Individual UI'!$E$6:$H$6,1,G2246)), "")</f>
        <v/>
      </c>
      <c r="U2246" s="4" t="str">
        <f>IF($O2246 = TRUE, IF(ISBLANK(H2246), "", INDEX('Individual UI'!$E$6:$H$6,1,H2246)), "")</f>
        <v/>
      </c>
      <c r="V2246" s="4" t="str">
        <f>IF($O2246 = TRUE, IF(ISBLANK(I2246), "", INDEX('Individual UI'!$E$6:$H$6,1,I2246)), "")</f>
        <v/>
      </c>
      <c r="W2246" s="4" t="str">
        <f>IF($O2246 = TRUE, IF(ISBLANK(J2246), "", INDEX('Individual UI'!$E$6:$H$6,1,J2246)), "")</f>
        <v/>
      </c>
      <c r="X2246" s="4" t="str">
        <f>IF($O2246 = TRUE, IF(ISBLANK(K2246), "", INDEX('Individual UI'!$E$6:$H$6,1,K2246)), "")</f>
        <v/>
      </c>
      <c r="Y2246" s="4" t="str">
        <f>IF($O2246 = TRUE, IF(ISBLANK(L2246), "", INDEX('Individual UI'!$E$6:$H$6,1,L2246)), "")</f>
        <v/>
      </c>
      <c r="Z2246" s="4" t="str">
        <f>IF($O2246 = TRUE, IF(ISBLANK(M2246), "", INDEX('Individual UI'!$E$6:$H$6,1,M2246)), "")</f>
        <v/>
      </c>
      <c r="AA2246" s="14" t="str">
        <f>IF($O2246 = TRUE, IF(ISBLANK(N2246), "", INDEX('Individual UI'!$E$6:$H$6,1,N2246)), "")</f>
        <v/>
      </c>
      <c r="AB2246" s="11" t="str">
        <f>IF($O2246 = TRUE, EXP(MMULT($P2246:$AA2246, Documentation!D$39:D$50) + Documentation!D$51), "")</f>
        <v/>
      </c>
      <c r="AC2246" s="4" t="str">
        <f>IF($O2246 = TRUE, EXP(MMULT($P2246:$AA2246, Documentation!E$39:E$50) + Documentation!E$51), "")</f>
        <v/>
      </c>
      <c r="AD2246" s="4" t="str">
        <f>IF($O2246 = TRUE, EXP(MMULT($P2246:$AA2246, Documentation!F$39:F$50) + Documentation!F$51), "")</f>
        <v/>
      </c>
      <c r="AE2246" s="4" t="str">
        <f>IF($O2246 = TRUE, EXP(MMULT($P2246:$AA2246, Documentation!G$39:G$50) + Documentation!G$51), "")</f>
        <v/>
      </c>
      <c r="AF2246" s="14" t="str">
        <f>IF($O2246 = TRUE, EXP(MMULT($P2246:$AA2246, Documentation!H$39:H$50) + Documentation!H$51), "")</f>
        <v/>
      </c>
      <c r="AG2246" s="30" t="str">
        <f t="shared" si="463"/>
        <v/>
      </c>
      <c r="AH2246" s="28" t="str">
        <f t="shared" si="464"/>
        <v/>
      </c>
      <c r="AI2246" s="28" t="str">
        <f t="shared" si="465"/>
        <v/>
      </c>
      <c r="AJ2246" s="28" t="str">
        <f t="shared" si="466"/>
        <v/>
      </c>
      <c r="AK2246" s="33" t="str">
        <f t="shared" si="467"/>
        <v/>
      </c>
      <c r="AL2246" s="11" t="str">
        <f t="shared" si="468"/>
        <v/>
      </c>
      <c r="AM2246" s="14" t="str">
        <f>IF($O2246 = TRUE, INDEX(Documentation!$M$9:$M$13, $AL2246, 1), "")</f>
        <v/>
      </c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</row>
    <row r="2247" spans="1:64" x14ac:dyDescent="0.2">
      <c r="A2247" s="1"/>
      <c r="B2247" s="11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14"/>
      <c r="O2247" s="25" t="str">
        <f t="shared" si="462"/>
        <v/>
      </c>
      <c r="P2247" s="11" t="str">
        <f>IF($O2247 = TRUE, IF(ISBLANK(C2247), "", INDEX('Individual UI'!$E$6:$H$6,1,C2247)), "")</f>
        <v/>
      </c>
      <c r="Q2247" s="4" t="str">
        <f>IF($O2247 = TRUE, IF(ISBLANK(D2247), "", INDEX('Individual UI'!$E$6:$H$6,1,D2247)), "")</f>
        <v/>
      </c>
      <c r="R2247" s="4" t="str">
        <f>IF($O2247 = TRUE, IF(ISBLANK(E2247), "", INDEX('Individual UI'!$E$6:$H$6,1,E2247)), "")</f>
        <v/>
      </c>
      <c r="S2247" s="4" t="str">
        <f>IF($O2247 = TRUE, IF(ISBLANK(F2247), "", INDEX('Individual UI'!$E$6:$H$6,1,F2247)), "")</f>
        <v/>
      </c>
      <c r="T2247" s="4" t="str">
        <f>IF($O2247 = TRUE, IF(ISBLANK(G2247), "", INDEX('Individual UI'!$E$6:$H$6,1,G2247)), "")</f>
        <v/>
      </c>
      <c r="U2247" s="4" t="str">
        <f>IF($O2247 = TRUE, IF(ISBLANK(H2247), "", INDEX('Individual UI'!$E$6:$H$6,1,H2247)), "")</f>
        <v/>
      </c>
      <c r="V2247" s="4" t="str">
        <f>IF($O2247 = TRUE, IF(ISBLANK(I2247), "", INDEX('Individual UI'!$E$6:$H$6,1,I2247)), "")</f>
        <v/>
      </c>
      <c r="W2247" s="4" t="str">
        <f>IF($O2247 = TRUE, IF(ISBLANK(J2247), "", INDEX('Individual UI'!$E$6:$H$6,1,J2247)), "")</f>
        <v/>
      </c>
      <c r="X2247" s="4" t="str">
        <f>IF($O2247 = TRUE, IF(ISBLANK(K2247), "", INDEX('Individual UI'!$E$6:$H$6,1,K2247)), "")</f>
        <v/>
      </c>
      <c r="Y2247" s="4" t="str">
        <f>IF($O2247 = TRUE, IF(ISBLANK(L2247), "", INDEX('Individual UI'!$E$6:$H$6,1,L2247)), "")</f>
        <v/>
      </c>
      <c r="Z2247" s="4" t="str">
        <f>IF($O2247 = TRUE, IF(ISBLANK(M2247), "", INDEX('Individual UI'!$E$6:$H$6,1,M2247)), "")</f>
        <v/>
      </c>
      <c r="AA2247" s="14" t="str">
        <f>IF($O2247 = TRUE, IF(ISBLANK(N2247), "", INDEX('Individual UI'!$E$6:$H$6,1,N2247)), "")</f>
        <v/>
      </c>
      <c r="AB2247" s="11" t="str">
        <f>IF($O2247 = TRUE, EXP(MMULT($P2247:$AA2247, Documentation!D$39:D$50) + Documentation!D$51), "")</f>
        <v/>
      </c>
      <c r="AC2247" s="4" t="str">
        <f>IF($O2247 = TRUE, EXP(MMULT($P2247:$AA2247, Documentation!E$39:E$50) + Documentation!E$51), "")</f>
        <v/>
      </c>
      <c r="AD2247" s="4" t="str">
        <f>IF($O2247 = TRUE, EXP(MMULT($P2247:$AA2247, Documentation!F$39:F$50) + Documentation!F$51), "")</f>
        <v/>
      </c>
      <c r="AE2247" s="4" t="str">
        <f>IF($O2247 = TRUE, EXP(MMULT($P2247:$AA2247, Documentation!G$39:G$50) + Documentation!G$51), "")</f>
        <v/>
      </c>
      <c r="AF2247" s="14" t="str">
        <f>IF($O2247 = TRUE, EXP(MMULT($P2247:$AA2247, Documentation!H$39:H$50) + Documentation!H$51), "")</f>
        <v/>
      </c>
      <c r="AG2247" s="30" t="str">
        <f t="shared" si="463"/>
        <v/>
      </c>
      <c r="AH2247" s="28" t="str">
        <f t="shared" si="464"/>
        <v/>
      </c>
      <c r="AI2247" s="28" t="str">
        <f t="shared" si="465"/>
        <v/>
      </c>
      <c r="AJ2247" s="28" t="str">
        <f t="shared" si="466"/>
        <v/>
      </c>
      <c r="AK2247" s="33" t="str">
        <f t="shared" si="467"/>
        <v/>
      </c>
      <c r="AL2247" s="11" t="str">
        <f t="shared" si="468"/>
        <v/>
      </c>
      <c r="AM2247" s="14" t="str">
        <f>IF($O2247 = TRUE, INDEX(Documentation!$M$9:$M$13, $AL2247, 1), "")</f>
        <v/>
      </c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</row>
    <row r="2248" spans="1:64" x14ac:dyDescent="0.2">
      <c r="A2248" s="1"/>
      <c r="B2248" s="11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14"/>
      <c r="O2248" s="25" t="str">
        <f t="shared" ref="O2248:O2311" si="469">IF(COUNTA($C2248:$N2248) = 0, "", COUNTIFS($C2248:$N2248,"&gt;=1", $C2248:$N2248,"&lt;=4") = 12)</f>
        <v/>
      </c>
      <c r="P2248" s="11" t="str">
        <f>IF($O2248 = TRUE, IF(ISBLANK(C2248), "", INDEX('Individual UI'!$E$6:$H$6,1,C2248)), "")</f>
        <v/>
      </c>
      <c r="Q2248" s="4" t="str">
        <f>IF($O2248 = TRUE, IF(ISBLANK(D2248), "", INDEX('Individual UI'!$E$6:$H$6,1,D2248)), "")</f>
        <v/>
      </c>
      <c r="R2248" s="4" t="str">
        <f>IF($O2248 = TRUE, IF(ISBLANK(E2248), "", INDEX('Individual UI'!$E$6:$H$6,1,E2248)), "")</f>
        <v/>
      </c>
      <c r="S2248" s="4" t="str">
        <f>IF($O2248 = TRUE, IF(ISBLANK(F2248), "", INDEX('Individual UI'!$E$6:$H$6,1,F2248)), "")</f>
        <v/>
      </c>
      <c r="T2248" s="4" t="str">
        <f>IF($O2248 = TRUE, IF(ISBLANK(G2248), "", INDEX('Individual UI'!$E$6:$H$6,1,G2248)), "")</f>
        <v/>
      </c>
      <c r="U2248" s="4" t="str">
        <f>IF($O2248 = TRUE, IF(ISBLANK(H2248), "", INDEX('Individual UI'!$E$6:$H$6,1,H2248)), "")</f>
        <v/>
      </c>
      <c r="V2248" s="4" t="str">
        <f>IF($O2248 = TRUE, IF(ISBLANK(I2248), "", INDEX('Individual UI'!$E$6:$H$6,1,I2248)), "")</f>
        <v/>
      </c>
      <c r="W2248" s="4" t="str">
        <f>IF($O2248 = TRUE, IF(ISBLANK(J2248), "", INDEX('Individual UI'!$E$6:$H$6,1,J2248)), "")</f>
        <v/>
      </c>
      <c r="X2248" s="4" t="str">
        <f>IF($O2248 = TRUE, IF(ISBLANK(K2248), "", INDEX('Individual UI'!$E$6:$H$6,1,K2248)), "")</f>
        <v/>
      </c>
      <c r="Y2248" s="4" t="str">
        <f>IF($O2248 = TRUE, IF(ISBLANK(L2248), "", INDEX('Individual UI'!$E$6:$H$6,1,L2248)), "")</f>
        <v/>
      </c>
      <c r="Z2248" s="4" t="str">
        <f>IF($O2248 = TRUE, IF(ISBLANK(M2248), "", INDEX('Individual UI'!$E$6:$H$6,1,M2248)), "")</f>
        <v/>
      </c>
      <c r="AA2248" s="14" t="str">
        <f>IF($O2248 = TRUE, IF(ISBLANK(N2248), "", INDEX('Individual UI'!$E$6:$H$6,1,N2248)), "")</f>
        <v/>
      </c>
      <c r="AB2248" s="11" t="str">
        <f>IF($O2248 = TRUE, EXP(MMULT($P2248:$AA2248, Documentation!D$39:D$50) + Documentation!D$51), "")</f>
        <v/>
      </c>
      <c r="AC2248" s="4" t="str">
        <f>IF($O2248 = TRUE, EXP(MMULT($P2248:$AA2248, Documentation!E$39:E$50) + Documentation!E$51), "")</f>
        <v/>
      </c>
      <c r="AD2248" s="4" t="str">
        <f>IF($O2248 = TRUE, EXP(MMULT($P2248:$AA2248, Documentation!F$39:F$50) + Documentation!F$51), "")</f>
        <v/>
      </c>
      <c r="AE2248" s="4" t="str">
        <f>IF($O2248 = TRUE, EXP(MMULT($P2248:$AA2248, Documentation!G$39:G$50) + Documentation!G$51), "")</f>
        <v/>
      </c>
      <c r="AF2248" s="14" t="str">
        <f>IF($O2248 = TRUE, EXP(MMULT($P2248:$AA2248, Documentation!H$39:H$50) + Documentation!H$51), "")</f>
        <v/>
      </c>
      <c r="AG2248" s="30" t="str">
        <f t="shared" ref="AG2248:AG2311" si="470">IF($O2248 = TRUE, AB2248/SUM($AB2248:$AF2248), "")</f>
        <v/>
      </c>
      <c r="AH2248" s="28" t="str">
        <f t="shared" ref="AH2248:AH2311" si="471">IF($O2248 = TRUE, AC2248/SUM($AB2248:$AF2248), "")</f>
        <v/>
      </c>
      <c r="AI2248" s="28" t="str">
        <f t="shared" ref="AI2248:AI2311" si="472">IF($O2248 = TRUE, AD2248/SUM($AB2248:$AF2248), "")</f>
        <v/>
      </c>
      <c r="AJ2248" s="28" t="str">
        <f t="shared" ref="AJ2248:AJ2311" si="473">IF($O2248 = TRUE, AE2248/SUM($AB2248:$AF2248), "")</f>
        <v/>
      </c>
      <c r="AK2248" s="33" t="str">
        <f t="shared" ref="AK2248:AK2311" si="474">IF($O2248 = TRUE, AF2248/SUM($AB2248:$AF2248), "")</f>
        <v/>
      </c>
      <c r="AL2248" s="11" t="str">
        <f t="shared" ref="AL2248:AL2311" si="475">IF($O2248 = TRUE, MATCH(MAX(AG2248:AK2248), AG2248:AK2248, 0), "")</f>
        <v/>
      </c>
      <c r="AM2248" s="14" t="str">
        <f>IF($O2248 = TRUE, INDEX(Documentation!$M$9:$M$13, $AL2248, 1), "")</f>
        <v/>
      </c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</row>
    <row r="2249" spans="1:64" x14ac:dyDescent="0.2">
      <c r="A2249" s="1"/>
      <c r="B2249" s="11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14"/>
      <c r="O2249" s="25" t="str">
        <f t="shared" si="469"/>
        <v/>
      </c>
      <c r="P2249" s="11" t="str">
        <f>IF($O2249 = TRUE, IF(ISBLANK(C2249), "", INDEX('Individual UI'!$E$6:$H$6,1,C2249)), "")</f>
        <v/>
      </c>
      <c r="Q2249" s="4" t="str">
        <f>IF($O2249 = TRUE, IF(ISBLANK(D2249), "", INDEX('Individual UI'!$E$6:$H$6,1,D2249)), "")</f>
        <v/>
      </c>
      <c r="R2249" s="4" t="str">
        <f>IF($O2249 = TRUE, IF(ISBLANK(E2249), "", INDEX('Individual UI'!$E$6:$H$6,1,E2249)), "")</f>
        <v/>
      </c>
      <c r="S2249" s="4" t="str">
        <f>IF($O2249 = TRUE, IF(ISBLANK(F2249), "", INDEX('Individual UI'!$E$6:$H$6,1,F2249)), "")</f>
        <v/>
      </c>
      <c r="T2249" s="4" t="str">
        <f>IF($O2249 = TRUE, IF(ISBLANK(G2249), "", INDEX('Individual UI'!$E$6:$H$6,1,G2249)), "")</f>
        <v/>
      </c>
      <c r="U2249" s="4" t="str">
        <f>IF($O2249 = TRUE, IF(ISBLANK(H2249), "", INDEX('Individual UI'!$E$6:$H$6,1,H2249)), "")</f>
        <v/>
      </c>
      <c r="V2249" s="4" t="str">
        <f>IF($O2249 = TRUE, IF(ISBLANK(I2249), "", INDEX('Individual UI'!$E$6:$H$6,1,I2249)), "")</f>
        <v/>
      </c>
      <c r="W2249" s="4" t="str">
        <f>IF($O2249 = TRUE, IF(ISBLANK(J2249), "", INDEX('Individual UI'!$E$6:$H$6,1,J2249)), "")</f>
        <v/>
      </c>
      <c r="X2249" s="4" t="str">
        <f>IF($O2249 = TRUE, IF(ISBLANK(K2249), "", INDEX('Individual UI'!$E$6:$H$6,1,K2249)), "")</f>
        <v/>
      </c>
      <c r="Y2249" s="4" t="str">
        <f>IF($O2249 = TRUE, IF(ISBLANK(L2249), "", INDEX('Individual UI'!$E$6:$H$6,1,L2249)), "")</f>
        <v/>
      </c>
      <c r="Z2249" s="4" t="str">
        <f>IF($O2249 = TRUE, IF(ISBLANK(M2249), "", INDEX('Individual UI'!$E$6:$H$6,1,M2249)), "")</f>
        <v/>
      </c>
      <c r="AA2249" s="14" t="str">
        <f>IF($O2249 = TRUE, IF(ISBLANK(N2249), "", INDEX('Individual UI'!$E$6:$H$6,1,N2249)), "")</f>
        <v/>
      </c>
      <c r="AB2249" s="11" t="str">
        <f>IF($O2249 = TRUE, EXP(MMULT($P2249:$AA2249, Documentation!D$39:D$50) + Documentation!D$51), "")</f>
        <v/>
      </c>
      <c r="AC2249" s="4" t="str">
        <f>IF($O2249 = TRUE, EXP(MMULT($P2249:$AA2249, Documentation!E$39:E$50) + Documentation!E$51), "")</f>
        <v/>
      </c>
      <c r="AD2249" s="4" t="str">
        <f>IF($O2249 = TRUE, EXP(MMULT($P2249:$AA2249, Documentation!F$39:F$50) + Documentation!F$51), "")</f>
        <v/>
      </c>
      <c r="AE2249" s="4" t="str">
        <f>IF($O2249 = TRUE, EXP(MMULT($P2249:$AA2249, Documentation!G$39:G$50) + Documentation!G$51), "")</f>
        <v/>
      </c>
      <c r="AF2249" s="14" t="str">
        <f>IF($O2249 = TRUE, EXP(MMULT($P2249:$AA2249, Documentation!H$39:H$50) + Documentation!H$51), "")</f>
        <v/>
      </c>
      <c r="AG2249" s="30" t="str">
        <f t="shared" si="470"/>
        <v/>
      </c>
      <c r="AH2249" s="28" t="str">
        <f t="shared" si="471"/>
        <v/>
      </c>
      <c r="AI2249" s="28" t="str">
        <f t="shared" si="472"/>
        <v/>
      </c>
      <c r="AJ2249" s="28" t="str">
        <f t="shared" si="473"/>
        <v/>
      </c>
      <c r="AK2249" s="33" t="str">
        <f t="shared" si="474"/>
        <v/>
      </c>
      <c r="AL2249" s="11" t="str">
        <f t="shared" si="475"/>
        <v/>
      </c>
      <c r="AM2249" s="14" t="str">
        <f>IF($O2249 = TRUE, INDEX(Documentation!$M$9:$M$13, $AL2249, 1), "")</f>
        <v/>
      </c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</row>
    <row r="2250" spans="1:64" x14ac:dyDescent="0.2">
      <c r="A2250" s="1"/>
      <c r="B2250" s="11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14"/>
      <c r="O2250" s="25" t="str">
        <f t="shared" si="469"/>
        <v/>
      </c>
      <c r="P2250" s="11" t="str">
        <f>IF($O2250 = TRUE, IF(ISBLANK(C2250), "", INDEX('Individual UI'!$E$6:$H$6,1,C2250)), "")</f>
        <v/>
      </c>
      <c r="Q2250" s="4" t="str">
        <f>IF($O2250 = TRUE, IF(ISBLANK(D2250), "", INDEX('Individual UI'!$E$6:$H$6,1,D2250)), "")</f>
        <v/>
      </c>
      <c r="R2250" s="4" t="str">
        <f>IF($O2250 = TRUE, IF(ISBLANK(E2250), "", INDEX('Individual UI'!$E$6:$H$6,1,E2250)), "")</f>
        <v/>
      </c>
      <c r="S2250" s="4" t="str">
        <f>IF($O2250 = TRUE, IF(ISBLANK(F2250), "", INDEX('Individual UI'!$E$6:$H$6,1,F2250)), "")</f>
        <v/>
      </c>
      <c r="T2250" s="4" t="str">
        <f>IF($O2250 = TRUE, IF(ISBLANK(G2250), "", INDEX('Individual UI'!$E$6:$H$6,1,G2250)), "")</f>
        <v/>
      </c>
      <c r="U2250" s="4" t="str">
        <f>IF($O2250 = TRUE, IF(ISBLANK(H2250), "", INDEX('Individual UI'!$E$6:$H$6,1,H2250)), "")</f>
        <v/>
      </c>
      <c r="V2250" s="4" t="str">
        <f>IF($O2250 = TRUE, IF(ISBLANK(I2250), "", INDEX('Individual UI'!$E$6:$H$6,1,I2250)), "")</f>
        <v/>
      </c>
      <c r="W2250" s="4" t="str">
        <f>IF($O2250 = TRUE, IF(ISBLANK(J2250), "", INDEX('Individual UI'!$E$6:$H$6,1,J2250)), "")</f>
        <v/>
      </c>
      <c r="X2250" s="4" t="str">
        <f>IF($O2250 = TRUE, IF(ISBLANK(K2250), "", INDEX('Individual UI'!$E$6:$H$6,1,K2250)), "")</f>
        <v/>
      </c>
      <c r="Y2250" s="4" t="str">
        <f>IF($O2250 = TRUE, IF(ISBLANK(L2250), "", INDEX('Individual UI'!$E$6:$H$6,1,L2250)), "")</f>
        <v/>
      </c>
      <c r="Z2250" s="4" t="str">
        <f>IF($O2250 = TRUE, IF(ISBLANK(M2250), "", INDEX('Individual UI'!$E$6:$H$6,1,M2250)), "")</f>
        <v/>
      </c>
      <c r="AA2250" s="14" t="str">
        <f>IF($O2250 = TRUE, IF(ISBLANK(N2250), "", INDEX('Individual UI'!$E$6:$H$6,1,N2250)), "")</f>
        <v/>
      </c>
      <c r="AB2250" s="11" t="str">
        <f>IF($O2250 = TRUE, EXP(MMULT($P2250:$AA2250, Documentation!D$39:D$50) + Documentation!D$51), "")</f>
        <v/>
      </c>
      <c r="AC2250" s="4" t="str">
        <f>IF($O2250 = TRUE, EXP(MMULT($P2250:$AA2250, Documentation!E$39:E$50) + Documentation!E$51), "")</f>
        <v/>
      </c>
      <c r="AD2250" s="4" t="str">
        <f>IF($O2250 = TRUE, EXP(MMULT($P2250:$AA2250, Documentation!F$39:F$50) + Documentation!F$51), "")</f>
        <v/>
      </c>
      <c r="AE2250" s="4" t="str">
        <f>IF($O2250 = TRUE, EXP(MMULT($P2250:$AA2250, Documentation!G$39:G$50) + Documentation!G$51), "")</f>
        <v/>
      </c>
      <c r="AF2250" s="14" t="str">
        <f>IF($O2250 = TRUE, EXP(MMULT($P2250:$AA2250, Documentation!H$39:H$50) + Documentation!H$51), "")</f>
        <v/>
      </c>
      <c r="AG2250" s="30" t="str">
        <f t="shared" si="470"/>
        <v/>
      </c>
      <c r="AH2250" s="28" t="str">
        <f t="shared" si="471"/>
        <v/>
      </c>
      <c r="AI2250" s="28" t="str">
        <f t="shared" si="472"/>
        <v/>
      </c>
      <c r="AJ2250" s="28" t="str">
        <f t="shared" si="473"/>
        <v/>
      </c>
      <c r="AK2250" s="33" t="str">
        <f t="shared" si="474"/>
        <v/>
      </c>
      <c r="AL2250" s="11" t="str">
        <f t="shared" si="475"/>
        <v/>
      </c>
      <c r="AM2250" s="14" t="str">
        <f>IF($O2250 = TRUE, INDEX(Documentation!$M$9:$M$13, $AL2250, 1), "")</f>
        <v/>
      </c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</row>
    <row r="2251" spans="1:64" x14ac:dyDescent="0.2">
      <c r="A2251" s="1"/>
      <c r="B2251" s="11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14"/>
      <c r="O2251" s="25" t="str">
        <f t="shared" si="469"/>
        <v/>
      </c>
      <c r="P2251" s="11" t="str">
        <f>IF($O2251 = TRUE, IF(ISBLANK(C2251), "", INDEX('Individual UI'!$E$6:$H$6,1,C2251)), "")</f>
        <v/>
      </c>
      <c r="Q2251" s="4" t="str">
        <f>IF($O2251 = TRUE, IF(ISBLANK(D2251), "", INDEX('Individual UI'!$E$6:$H$6,1,D2251)), "")</f>
        <v/>
      </c>
      <c r="R2251" s="4" t="str">
        <f>IF($O2251 = TRUE, IF(ISBLANK(E2251), "", INDEX('Individual UI'!$E$6:$H$6,1,E2251)), "")</f>
        <v/>
      </c>
      <c r="S2251" s="4" t="str">
        <f>IF($O2251 = TRUE, IF(ISBLANK(F2251), "", INDEX('Individual UI'!$E$6:$H$6,1,F2251)), "")</f>
        <v/>
      </c>
      <c r="T2251" s="4" t="str">
        <f>IF($O2251 = TRUE, IF(ISBLANK(G2251), "", INDEX('Individual UI'!$E$6:$H$6,1,G2251)), "")</f>
        <v/>
      </c>
      <c r="U2251" s="4" t="str">
        <f>IF($O2251 = TRUE, IF(ISBLANK(H2251), "", INDEX('Individual UI'!$E$6:$H$6,1,H2251)), "")</f>
        <v/>
      </c>
      <c r="V2251" s="4" t="str">
        <f>IF($O2251 = TRUE, IF(ISBLANK(I2251), "", INDEX('Individual UI'!$E$6:$H$6,1,I2251)), "")</f>
        <v/>
      </c>
      <c r="W2251" s="4" t="str">
        <f>IF($O2251 = TRUE, IF(ISBLANK(J2251), "", INDEX('Individual UI'!$E$6:$H$6,1,J2251)), "")</f>
        <v/>
      </c>
      <c r="X2251" s="4" t="str">
        <f>IF($O2251 = TRUE, IF(ISBLANK(K2251), "", INDEX('Individual UI'!$E$6:$H$6,1,K2251)), "")</f>
        <v/>
      </c>
      <c r="Y2251" s="4" t="str">
        <f>IF($O2251 = TRUE, IF(ISBLANK(L2251), "", INDEX('Individual UI'!$E$6:$H$6,1,L2251)), "")</f>
        <v/>
      </c>
      <c r="Z2251" s="4" t="str">
        <f>IF($O2251 = TRUE, IF(ISBLANK(M2251), "", INDEX('Individual UI'!$E$6:$H$6,1,M2251)), "")</f>
        <v/>
      </c>
      <c r="AA2251" s="14" t="str">
        <f>IF($O2251 = TRUE, IF(ISBLANK(N2251), "", INDEX('Individual UI'!$E$6:$H$6,1,N2251)), "")</f>
        <v/>
      </c>
      <c r="AB2251" s="11" t="str">
        <f>IF($O2251 = TRUE, EXP(MMULT($P2251:$AA2251, Documentation!D$39:D$50) + Documentation!D$51), "")</f>
        <v/>
      </c>
      <c r="AC2251" s="4" t="str">
        <f>IF($O2251 = TRUE, EXP(MMULT($P2251:$AA2251, Documentation!E$39:E$50) + Documentation!E$51), "")</f>
        <v/>
      </c>
      <c r="AD2251" s="4" t="str">
        <f>IF($O2251 = TRUE, EXP(MMULT($P2251:$AA2251, Documentation!F$39:F$50) + Documentation!F$51), "")</f>
        <v/>
      </c>
      <c r="AE2251" s="4" t="str">
        <f>IF($O2251 = TRUE, EXP(MMULT($P2251:$AA2251, Documentation!G$39:G$50) + Documentation!G$51), "")</f>
        <v/>
      </c>
      <c r="AF2251" s="14" t="str">
        <f>IF($O2251 = TRUE, EXP(MMULT($P2251:$AA2251, Documentation!H$39:H$50) + Documentation!H$51), "")</f>
        <v/>
      </c>
      <c r="AG2251" s="30" t="str">
        <f t="shared" si="470"/>
        <v/>
      </c>
      <c r="AH2251" s="28" t="str">
        <f t="shared" si="471"/>
        <v/>
      </c>
      <c r="AI2251" s="28" t="str">
        <f t="shared" si="472"/>
        <v/>
      </c>
      <c r="AJ2251" s="28" t="str">
        <f t="shared" si="473"/>
        <v/>
      </c>
      <c r="AK2251" s="33" t="str">
        <f t="shared" si="474"/>
        <v/>
      </c>
      <c r="AL2251" s="11" t="str">
        <f t="shared" si="475"/>
        <v/>
      </c>
      <c r="AM2251" s="14" t="str">
        <f>IF($O2251 = TRUE, INDEX(Documentation!$M$9:$M$13, $AL2251, 1), "")</f>
        <v/>
      </c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</row>
    <row r="2252" spans="1:64" x14ac:dyDescent="0.2">
      <c r="A2252" s="1"/>
      <c r="B2252" s="11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14"/>
      <c r="O2252" s="25" t="str">
        <f t="shared" si="469"/>
        <v/>
      </c>
      <c r="P2252" s="11" t="str">
        <f>IF($O2252 = TRUE, IF(ISBLANK(C2252), "", INDEX('Individual UI'!$E$6:$H$6,1,C2252)), "")</f>
        <v/>
      </c>
      <c r="Q2252" s="4" t="str">
        <f>IF($O2252 = TRUE, IF(ISBLANK(D2252), "", INDEX('Individual UI'!$E$6:$H$6,1,D2252)), "")</f>
        <v/>
      </c>
      <c r="R2252" s="4" t="str">
        <f>IF($O2252 = TRUE, IF(ISBLANK(E2252), "", INDEX('Individual UI'!$E$6:$H$6,1,E2252)), "")</f>
        <v/>
      </c>
      <c r="S2252" s="4" t="str">
        <f>IF($O2252 = TRUE, IF(ISBLANK(F2252), "", INDEX('Individual UI'!$E$6:$H$6,1,F2252)), "")</f>
        <v/>
      </c>
      <c r="T2252" s="4" t="str">
        <f>IF($O2252 = TRUE, IF(ISBLANK(G2252), "", INDEX('Individual UI'!$E$6:$H$6,1,G2252)), "")</f>
        <v/>
      </c>
      <c r="U2252" s="4" t="str">
        <f>IF($O2252 = TRUE, IF(ISBLANK(H2252), "", INDEX('Individual UI'!$E$6:$H$6,1,H2252)), "")</f>
        <v/>
      </c>
      <c r="V2252" s="4" t="str">
        <f>IF($O2252 = TRUE, IF(ISBLANK(I2252), "", INDEX('Individual UI'!$E$6:$H$6,1,I2252)), "")</f>
        <v/>
      </c>
      <c r="W2252" s="4" t="str">
        <f>IF($O2252 = TRUE, IF(ISBLANK(J2252), "", INDEX('Individual UI'!$E$6:$H$6,1,J2252)), "")</f>
        <v/>
      </c>
      <c r="X2252" s="4" t="str">
        <f>IF($O2252 = TRUE, IF(ISBLANK(K2252), "", INDEX('Individual UI'!$E$6:$H$6,1,K2252)), "")</f>
        <v/>
      </c>
      <c r="Y2252" s="4" t="str">
        <f>IF($O2252 = TRUE, IF(ISBLANK(L2252), "", INDEX('Individual UI'!$E$6:$H$6,1,L2252)), "")</f>
        <v/>
      </c>
      <c r="Z2252" s="4" t="str">
        <f>IF($O2252 = TRUE, IF(ISBLANK(M2252), "", INDEX('Individual UI'!$E$6:$H$6,1,M2252)), "")</f>
        <v/>
      </c>
      <c r="AA2252" s="14" t="str">
        <f>IF($O2252 = TRUE, IF(ISBLANK(N2252), "", INDEX('Individual UI'!$E$6:$H$6,1,N2252)), "")</f>
        <v/>
      </c>
      <c r="AB2252" s="11" t="str">
        <f>IF($O2252 = TRUE, EXP(MMULT($P2252:$AA2252, Documentation!D$39:D$50) + Documentation!D$51), "")</f>
        <v/>
      </c>
      <c r="AC2252" s="4" t="str">
        <f>IF($O2252 = TRUE, EXP(MMULT($P2252:$AA2252, Documentation!E$39:E$50) + Documentation!E$51), "")</f>
        <v/>
      </c>
      <c r="AD2252" s="4" t="str">
        <f>IF($O2252 = TRUE, EXP(MMULT($P2252:$AA2252, Documentation!F$39:F$50) + Documentation!F$51), "")</f>
        <v/>
      </c>
      <c r="AE2252" s="4" t="str">
        <f>IF($O2252 = TRUE, EXP(MMULT($P2252:$AA2252, Documentation!G$39:G$50) + Documentation!G$51), "")</f>
        <v/>
      </c>
      <c r="AF2252" s="14" t="str">
        <f>IF($O2252 = TRUE, EXP(MMULT($P2252:$AA2252, Documentation!H$39:H$50) + Documentation!H$51), "")</f>
        <v/>
      </c>
      <c r="AG2252" s="30" t="str">
        <f t="shared" si="470"/>
        <v/>
      </c>
      <c r="AH2252" s="28" t="str">
        <f t="shared" si="471"/>
        <v/>
      </c>
      <c r="AI2252" s="28" t="str">
        <f t="shared" si="472"/>
        <v/>
      </c>
      <c r="AJ2252" s="28" t="str">
        <f t="shared" si="473"/>
        <v/>
      </c>
      <c r="AK2252" s="33" t="str">
        <f t="shared" si="474"/>
        <v/>
      </c>
      <c r="AL2252" s="11" t="str">
        <f t="shared" si="475"/>
        <v/>
      </c>
      <c r="AM2252" s="14" t="str">
        <f>IF($O2252 = TRUE, INDEX(Documentation!$M$9:$M$13, $AL2252, 1), "")</f>
        <v/>
      </c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</row>
    <row r="2253" spans="1:64" x14ac:dyDescent="0.2">
      <c r="A2253" s="1"/>
      <c r="B2253" s="11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14"/>
      <c r="O2253" s="25" t="str">
        <f t="shared" si="469"/>
        <v/>
      </c>
      <c r="P2253" s="11" t="str">
        <f>IF($O2253 = TRUE, IF(ISBLANK(C2253), "", INDEX('Individual UI'!$E$6:$H$6,1,C2253)), "")</f>
        <v/>
      </c>
      <c r="Q2253" s="4" t="str">
        <f>IF($O2253 = TRUE, IF(ISBLANK(D2253), "", INDEX('Individual UI'!$E$6:$H$6,1,D2253)), "")</f>
        <v/>
      </c>
      <c r="R2253" s="4" t="str">
        <f>IF($O2253 = TRUE, IF(ISBLANK(E2253), "", INDEX('Individual UI'!$E$6:$H$6,1,E2253)), "")</f>
        <v/>
      </c>
      <c r="S2253" s="4" t="str">
        <f>IF($O2253 = TRUE, IF(ISBLANK(F2253), "", INDEX('Individual UI'!$E$6:$H$6,1,F2253)), "")</f>
        <v/>
      </c>
      <c r="T2253" s="4" t="str">
        <f>IF($O2253 = TRUE, IF(ISBLANK(G2253), "", INDEX('Individual UI'!$E$6:$H$6,1,G2253)), "")</f>
        <v/>
      </c>
      <c r="U2253" s="4" t="str">
        <f>IF($O2253 = TRUE, IF(ISBLANK(H2253), "", INDEX('Individual UI'!$E$6:$H$6,1,H2253)), "")</f>
        <v/>
      </c>
      <c r="V2253" s="4" t="str">
        <f>IF($O2253 = TRUE, IF(ISBLANK(I2253), "", INDEX('Individual UI'!$E$6:$H$6,1,I2253)), "")</f>
        <v/>
      </c>
      <c r="W2253" s="4" t="str">
        <f>IF($O2253 = TRUE, IF(ISBLANK(J2253), "", INDEX('Individual UI'!$E$6:$H$6,1,J2253)), "")</f>
        <v/>
      </c>
      <c r="X2253" s="4" t="str">
        <f>IF($O2253 = TRUE, IF(ISBLANK(K2253), "", INDEX('Individual UI'!$E$6:$H$6,1,K2253)), "")</f>
        <v/>
      </c>
      <c r="Y2253" s="4" t="str">
        <f>IF($O2253 = TRUE, IF(ISBLANK(L2253), "", INDEX('Individual UI'!$E$6:$H$6,1,L2253)), "")</f>
        <v/>
      </c>
      <c r="Z2253" s="4" t="str">
        <f>IF($O2253 = TRUE, IF(ISBLANK(M2253), "", INDEX('Individual UI'!$E$6:$H$6,1,M2253)), "")</f>
        <v/>
      </c>
      <c r="AA2253" s="14" t="str">
        <f>IF($O2253 = TRUE, IF(ISBLANK(N2253), "", INDEX('Individual UI'!$E$6:$H$6,1,N2253)), "")</f>
        <v/>
      </c>
      <c r="AB2253" s="11" t="str">
        <f>IF($O2253 = TRUE, EXP(MMULT($P2253:$AA2253, Documentation!D$39:D$50) + Documentation!D$51), "")</f>
        <v/>
      </c>
      <c r="AC2253" s="4" t="str">
        <f>IF($O2253 = TRUE, EXP(MMULT($P2253:$AA2253, Documentation!E$39:E$50) + Documentation!E$51), "")</f>
        <v/>
      </c>
      <c r="AD2253" s="4" t="str">
        <f>IF($O2253 = TRUE, EXP(MMULT($P2253:$AA2253, Documentation!F$39:F$50) + Documentation!F$51), "")</f>
        <v/>
      </c>
      <c r="AE2253" s="4" t="str">
        <f>IF($O2253 = TRUE, EXP(MMULT($P2253:$AA2253, Documentation!G$39:G$50) + Documentation!G$51), "")</f>
        <v/>
      </c>
      <c r="AF2253" s="14" t="str">
        <f>IF($O2253 = TRUE, EXP(MMULT($P2253:$AA2253, Documentation!H$39:H$50) + Documentation!H$51), "")</f>
        <v/>
      </c>
      <c r="AG2253" s="30" t="str">
        <f t="shared" si="470"/>
        <v/>
      </c>
      <c r="AH2253" s="28" t="str">
        <f t="shared" si="471"/>
        <v/>
      </c>
      <c r="AI2253" s="28" t="str">
        <f t="shared" si="472"/>
        <v/>
      </c>
      <c r="AJ2253" s="28" t="str">
        <f t="shared" si="473"/>
        <v/>
      </c>
      <c r="AK2253" s="33" t="str">
        <f t="shared" si="474"/>
        <v/>
      </c>
      <c r="AL2253" s="11" t="str">
        <f t="shared" si="475"/>
        <v/>
      </c>
      <c r="AM2253" s="14" t="str">
        <f>IF($O2253 = TRUE, INDEX(Documentation!$M$9:$M$13, $AL2253, 1), "")</f>
        <v/>
      </c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</row>
    <row r="2254" spans="1:64" x14ac:dyDescent="0.2">
      <c r="A2254" s="1"/>
      <c r="B2254" s="11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14"/>
      <c r="O2254" s="25" t="str">
        <f t="shared" si="469"/>
        <v/>
      </c>
      <c r="P2254" s="11" t="str">
        <f>IF($O2254 = TRUE, IF(ISBLANK(C2254), "", INDEX('Individual UI'!$E$6:$H$6,1,C2254)), "")</f>
        <v/>
      </c>
      <c r="Q2254" s="4" t="str">
        <f>IF($O2254 = TRUE, IF(ISBLANK(D2254), "", INDEX('Individual UI'!$E$6:$H$6,1,D2254)), "")</f>
        <v/>
      </c>
      <c r="R2254" s="4" t="str">
        <f>IF($O2254 = TRUE, IF(ISBLANK(E2254), "", INDEX('Individual UI'!$E$6:$H$6,1,E2254)), "")</f>
        <v/>
      </c>
      <c r="S2254" s="4" t="str">
        <f>IF($O2254 = TRUE, IF(ISBLANK(F2254), "", INDEX('Individual UI'!$E$6:$H$6,1,F2254)), "")</f>
        <v/>
      </c>
      <c r="T2254" s="4" t="str">
        <f>IF($O2254 = TRUE, IF(ISBLANK(G2254), "", INDEX('Individual UI'!$E$6:$H$6,1,G2254)), "")</f>
        <v/>
      </c>
      <c r="U2254" s="4" t="str">
        <f>IF($O2254 = TRUE, IF(ISBLANK(H2254), "", INDEX('Individual UI'!$E$6:$H$6,1,H2254)), "")</f>
        <v/>
      </c>
      <c r="V2254" s="4" t="str">
        <f>IF($O2254 = TRUE, IF(ISBLANK(I2254), "", INDEX('Individual UI'!$E$6:$H$6,1,I2254)), "")</f>
        <v/>
      </c>
      <c r="W2254" s="4" t="str">
        <f>IF($O2254 = TRUE, IF(ISBLANK(J2254), "", INDEX('Individual UI'!$E$6:$H$6,1,J2254)), "")</f>
        <v/>
      </c>
      <c r="X2254" s="4" t="str">
        <f>IF($O2254 = TRUE, IF(ISBLANK(K2254), "", INDEX('Individual UI'!$E$6:$H$6,1,K2254)), "")</f>
        <v/>
      </c>
      <c r="Y2254" s="4" t="str">
        <f>IF($O2254 = TRUE, IF(ISBLANK(L2254), "", INDEX('Individual UI'!$E$6:$H$6,1,L2254)), "")</f>
        <v/>
      </c>
      <c r="Z2254" s="4" t="str">
        <f>IF($O2254 = TRUE, IF(ISBLANK(M2254), "", INDEX('Individual UI'!$E$6:$H$6,1,M2254)), "")</f>
        <v/>
      </c>
      <c r="AA2254" s="14" t="str">
        <f>IF($O2254 = TRUE, IF(ISBLANK(N2254), "", INDEX('Individual UI'!$E$6:$H$6,1,N2254)), "")</f>
        <v/>
      </c>
      <c r="AB2254" s="11" t="str">
        <f>IF($O2254 = TRUE, EXP(MMULT($P2254:$AA2254, Documentation!D$39:D$50) + Documentation!D$51), "")</f>
        <v/>
      </c>
      <c r="AC2254" s="4" t="str">
        <f>IF($O2254 = TRUE, EXP(MMULT($P2254:$AA2254, Documentation!E$39:E$50) + Documentation!E$51), "")</f>
        <v/>
      </c>
      <c r="AD2254" s="4" t="str">
        <f>IF($O2254 = TRUE, EXP(MMULT($P2254:$AA2254, Documentation!F$39:F$50) + Documentation!F$51), "")</f>
        <v/>
      </c>
      <c r="AE2254" s="4" t="str">
        <f>IF($O2254 = TRUE, EXP(MMULT($P2254:$AA2254, Documentation!G$39:G$50) + Documentation!G$51), "")</f>
        <v/>
      </c>
      <c r="AF2254" s="14" t="str">
        <f>IF($O2254 = TRUE, EXP(MMULT($P2254:$AA2254, Documentation!H$39:H$50) + Documentation!H$51), "")</f>
        <v/>
      </c>
      <c r="AG2254" s="30" t="str">
        <f t="shared" si="470"/>
        <v/>
      </c>
      <c r="AH2254" s="28" t="str">
        <f t="shared" si="471"/>
        <v/>
      </c>
      <c r="AI2254" s="28" t="str">
        <f t="shared" si="472"/>
        <v/>
      </c>
      <c r="AJ2254" s="28" t="str">
        <f t="shared" si="473"/>
        <v/>
      </c>
      <c r="AK2254" s="33" t="str">
        <f t="shared" si="474"/>
        <v/>
      </c>
      <c r="AL2254" s="11" t="str">
        <f t="shared" si="475"/>
        <v/>
      </c>
      <c r="AM2254" s="14" t="str">
        <f>IF($O2254 = TRUE, INDEX(Documentation!$M$9:$M$13, $AL2254, 1), "")</f>
        <v/>
      </c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</row>
    <row r="2255" spans="1:64" x14ac:dyDescent="0.2">
      <c r="A2255" s="1"/>
      <c r="B2255" s="11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14"/>
      <c r="O2255" s="25" t="str">
        <f t="shared" si="469"/>
        <v/>
      </c>
      <c r="P2255" s="11" t="str">
        <f>IF($O2255 = TRUE, IF(ISBLANK(C2255), "", INDEX('Individual UI'!$E$6:$H$6,1,C2255)), "")</f>
        <v/>
      </c>
      <c r="Q2255" s="4" t="str">
        <f>IF($O2255 = TRUE, IF(ISBLANK(D2255), "", INDEX('Individual UI'!$E$6:$H$6,1,D2255)), "")</f>
        <v/>
      </c>
      <c r="R2255" s="4" t="str">
        <f>IF($O2255 = TRUE, IF(ISBLANK(E2255), "", INDEX('Individual UI'!$E$6:$H$6,1,E2255)), "")</f>
        <v/>
      </c>
      <c r="S2255" s="4" t="str">
        <f>IF($O2255 = TRUE, IF(ISBLANK(F2255), "", INDEX('Individual UI'!$E$6:$H$6,1,F2255)), "")</f>
        <v/>
      </c>
      <c r="T2255" s="4" t="str">
        <f>IF($O2255 = TRUE, IF(ISBLANK(G2255), "", INDEX('Individual UI'!$E$6:$H$6,1,G2255)), "")</f>
        <v/>
      </c>
      <c r="U2255" s="4" t="str">
        <f>IF($O2255 = TRUE, IF(ISBLANK(H2255), "", INDEX('Individual UI'!$E$6:$H$6,1,H2255)), "")</f>
        <v/>
      </c>
      <c r="V2255" s="4" t="str">
        <f>IF($O2255 = TRUE, IF(ISBLANK(I2255), "", INDEX('Individual UI'!$E$6:$H$6,1,I2255)), "")</f>
        <v/>
      </c>
      <c r="W2255" s="4" t="str">
        <f>IF($O2255 = TRUE, IF(ISBLANK(J2255), "", INDEX('Individual UI'!$E$6:$H$6,1,J2255)), "")</f>
        <v/>
      </c>
      <c r="X2255" s="4" t="str">
        <f>IF($O2255 = TRUE, IF(ISBLANK(K2255), "", INDEX('Individual UI'!$E$6:$H$6,1,K2255)), "")</f>
        <v/>
      </c>
      <c r="Y2255" s="4" t="str">
        <f>IF($O2255 = TRUE, IF(ISBLANK(L2255), "", INDEX('Individual UI'!$E$6:$H$6,1,L2255)), "")</f>
        <v/>
      </c>
      <c r="Z2255" s="4" t="str">
        <f>IF($O2255 = TRUE, IF(ISBLANK(M2255), "", INDEX('Individual UI'!$E$6:$H$6,1,M2255)), "")</f>
        <v/>
      </c>
      <c r="AA2255" s="14" t="str">
        <f>IF($O2255 = TRUE, IF(ISBLANK(N2255), "", INDEX('Individual UI'!$E$6:$H$6,1,N2255)), "")</f>
        <v/>
      </c>
      <c r="AB2255" s="11" t="str">
        <f>IF($O2255 = TRUE, EXP(MMULT($P2255:$AA2255, Documentation!D$39:D$50) + Documentation!D$51), "")</f>
        <v/>
      </c>
      <c r="AC2255" s="4" t="str">
        <f>IF($O2255 = TRUE, EXP(MMULT($P2255:$AA2255, Documentation!E$39:E$50) + Documentation!E$51), "")</f>
        <v/>
      </c>
      <c r="AD2255" s="4" t="str">
        <f>IF($O2255 = TRUE, EXP(MMULT($P2255:$AA2255, Documentation!F$39:F$50) + Documentation!F$51), "")</f>
        <v/>
      </c>
      <c r="AE2255" s="4" t="str">
        <f>IF($O2255 = TRUE, EXP(MMULT($P2255:$AA2255, Documentation!G$39:G$50) + Documentation!G$51), "")</f>
        <v/>
      </c>
      <c r="AF2255" s="14" t="str">
        <f>IF($O2255 = TRUE, EXP(MMULT($P2255:$AA2255, Documentation!H$39:H$50) + Documentation!H$51), "")</f>
        <v/>
      </c>
      <c r="AG2255" s="30" t="str">
        <f t="shared" si="470"/>
        <v/>
      </c>
      <c r="AH2255" s="28" t="str">
        <f t="shared" si="471"/>
        <v/>
      </c>
      <c r="AI2255" s="28" t="str">
        <f t="shared" si="472"/>
        <v/>
      </c>
      <c r="AJ2255" s="28" t="str">
        <f t="shared" si="473"/>
        <v/>
      </c>
      <c r="AK2255" s="33" t="str">
        <f t="shared" si="474"/>
        <v/>
      </c>
      <c r="AL2255" s="11" t="str">
        <f t="shared" si="475"/>
        <v/>
      </c>
      <c r="AM2255" s="14" t="str">
        <f>IF($O2255 = TRUE, INDEX(Documentation!$M$9:$M$13, $AL2255, 1), "")</f>
        <v/>
      </c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</row>
    <row r="2256" spans="1:64" x14ac:dyDescent="0.2">
      <c r="A2256" s="1"/>
      <c r="B2256" s="11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14"/>
      <c r="O2256" s="25" t="str">
        <f t="shared" si="469"/>
        <v/>
      </c>
      <c r="P2256" s="11" t="str">
        <f>IF($O2256 = TRUE, IF(ISBLANK(C2256), "", INDEX('Individual UI'!$E$6:$H$6,1,C2256)), "")</f>
        <v/>
      </c>
      <c r="Q2256" s="4" t="str">
        <f>IF($O2256 = TRUE, IF(ISBLANK(D2256), "", INDEX('Individual UI'!$E$6:$H$6,1,D2256)), "")</f>
        <v/>
      </c>
      <c r="R2256" s="4" t="str">
        <f>IF($O2256 = TRUE, IF(ISBLANK(E2256), "", INDEX('Individual UI'!$E$6:$H$6,1,E2256)), "")</f>
        <v/>
      </c>
      <c r="S2256" s="4" t="str">
        <f>IF($O2256 = TRUE, IF(ISBLANK(F2256), "", INDEX('Individual UI'!$E$6:$H$6,1,F2256)), "")</f>
        <v/>
      </c>
      <c r="T2256" s="4" t="str">
        <f>IF($O2256 = TRUE, IF(ISBLANK(G2256), "", INDEX('Individual UI'!$E$6:$H$6,1,G2256)), "")</f>
        <v/>
      </c>
      <c r="U2256" s="4" t="str">
        <f>IF($O2256 = TRUE, IF(ISBLANK(H2256), "", INDEX('Individual UI'!$E$6:$H$6,1,H2256)), "")</f>
        <v/>
      </c>
      <c r="V2256" s="4" t="str">
        <f>IF($O2256 = TRUE, IF(ISBLANK(I2256), "", INDEX('Individual UI'!$E$6:$H$6,1,I2256)), "")</f>
        <v/>
      </c>
      <c r="W2256" s="4" t="str">
        <f>IF($O2256 = TRUE, IF(ISBLANK(J2256), "", INDEX('Individual UI'!$E$6:$H$6,1,J2256)), "")</f>
        <v/>
      </c>
      <c r="X2256" s="4" t="str">
        <f>IF($O2256 = TRUE, IF(ISBLANK(K2256), "", INDEX('Individual UI'!$E$6:$H$6,1,K2256)), "")</f>
        <v/>
      </c>
      <c r="Y2256" s="4" t="str">
        <f>IF($O2256 = TRUE, IF(ISBLANK(L2256), "", INDEX('Individual UI'!$E$6:$H$6,1,L2256)), "")</f>
        <v/>
      </c>
      <c r="Z2256" s="4" t="str">
        <f>IF($O2256 = TRUE, IF(ISBLANK(M2256), "", INDEX('Individual UI'!$E$6:$H$6,1,M2256)), "")</f>
        <v/>
      </c>
      <c r="AA2256" s="14" t="str">
        <f>IF($O2256 = TRUE, IF(ISBLANK(N2256), "", INDEX('Individual UI'!$E$6:$H$6,1,N2256)), "")</f>
        <v/>
      </c>
      <c r="AB2256" s="11" t="str">
        <f>IF($O2256 = TRUE, EXP(MMULT($P2256:$AA2256, Documentation!D$39:D$50) + Documentation!D$51), "")</f>
        <v/>
      </c>
      <c r="AC2256" s="4" t="str">
        <f>IF($O2256 = TRUE, EXP(MMULT($P2256:$AA2256, Documentation!E$39:E$50) + Documentation!E$51), "")</f>
        <v/>
      </c>
      <c r="AD2256" s="4" t="str">
        <f>IF($O2256 = TRUE, EXP(MMULT($P2256:$AA2256, Documentation!F$39:F$50) + Documentation!F$51), "")</f>
        <v/>
      </c>
      <c r="AE2256" s="4" t="str">
        <f>IF($O2256 = TRUE, EXP(MMULT($P2256:$AA2256, Documentation!G$39:G$50) + Documentation!G$51), "")</f>
        <v/>
      </c>
      <c r="AF2256" s="14" t="str">
        <f>IF($O2256 = TRUE, EXP(MMULT($P2256:$AA2256, Documentation!H$39:H$50) + Documentation!H$51), "")</f>
        <v/>
      </c>
      <c r="AG2256" s="30" t="str">
        <f t="shared" si="470"/>
        <v/>
      </c>
      <c r="AH2256" s="28" t="str">
        <f t="shared" si="471"/>
        <v/>
      </c>
      <c r="AI2256" s="28" t="str">
        <f t="shared" si="472"/>
        <v/>
      </c>
      <c r="AJ2256" s="28" t="str">
        <f t="shared" si="473"/>
        <v/>
      </c>
      <c r="AK2256" s="33" t="str">
        <f t="shared" si="474"/>
        <v/>
      </c>
      <c r="AL2256" s="11" t="str">
        <f t="shared" si="475"/>
        <v/>
      </c>
      <c r="AM2256" s="14" t="str">
        <f>IF($O2256 = TRUE, INDEX(Documentation!$M$9:$M$13, $AL2256, 1), "")</f>
        <v/>
      </c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</row>
    <row r="2257" spans="1:64" x14ac:dyDescent="0.2">
      <c r="A2257" s="1"/>
      <c r="B2257" s="11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14"/>
      <c r="O2257" s="25" t="str">
        <f t="shared" si="469"/>
        <v/>
      </c>
      <c r="P2257" s="11" t="str">
        <f>IF($O2257 = TRUE, IF(ISBLANK(C2257), "", INDEX('Individual UI'!$E$6:$H$6,1,C2257)), "")</f>
        <v/>
      </c>
      <c r="Q2257" s="4" t="str">
        <f>IF($O2257 = TRUE, IF(ISBLANK(D2257), "", INDEX('Individual UI'!$E$6:$H$6,1,D2257)), "")</f>
        <v/>
      </c>
      <c r="R2257" s="4" t="str">
        <f>IF($O2257 = TRUE, IF(ISBLANK(E2257), "", INDEX('Individual UI'!$E$6:$H$6,1,E2257)), "")</f>
        <v/>
      </c>
      <c r="S2257" s="4" t="str">
        <f>IF($O2257 = TRUE, IF(ISBLANK(F2257), "", INDEX('Individual UI'!$E$6:$H$6,1,F2257)), "")</f>
        <v/>
      </c>
      <c r="T2257" s="4" t="str">
        <f>IF($O2257 = TRUE, IF(ISBLANK(G2257), "", INDEX('Individual UI'!$E$6:$H$6,1,G2257)), "")</f>
        <v/>
      </c>
      <c r="U2257" s="4" t="str">
        <f>IF($O2257 = TRUE, IF(ISBLANK(H2257), "", INDEX('Individual UI'!$E$6:$H$6,1,H2257)), "")</f>
        <v/>
      </c>
      <c r="V2257" s="4" t="str">
        <f>IF($O2257 = TRUE, IF(ISBLANK(I2257), "", INDEX('Individual UI'!$E$6:$H$6,1,I2257)), "")</f>
        <v/>
      </c>
      <c r="W2257" s="4" t="str">
        <f>IF($O2257 = TRUE, IF(ISBLANK(J2257), "", INDEX('Individual UI'!$E$6:$H$6,1,J2257)), "")</f>
        <v/>
      </c>
      <c r="X2257" s="4" t="str">
        <f>IF($O2257 = TRUE, IF(ISBLANK(K2257), "", INDEX('Individual UI'!$E$6:$H$6,1,K2257)), "")</f>
        <v/>
      </c>
      <c r="Y2257" s="4" t="str">
        <f>IF($O2257 = TRUE, IF(ISBLANK(L2257), "", INDEX('Individual UI'!$E$6:$H$6,1,L2257)), "")</f>
        <v/>
      </c>
      <c r="Z2257" s="4" t="str">
        <f>IF($O2257 = TRUE, IF(ISBLANK(M2257), "", INDEX('Individual UI'!$E$6:$H$6,1,M2257)), "")</f>
        <v/>
      </c>
      <c r="AA2257" s="14" t="str">
        <f>IF($O2257 = TRUE, IF(ISBLANK(N2257), "", INDEX('Individual UI'!$E$6:$H$6,1,N2257)), "")</f>
        <v/>
      </c>
      <c r="AB2257" s="11" t="str">
        <f>IF($O2257 = TRUE, EXP(MMULT($P2257:$AA2257, Documentation!D$39:D$50) + Documentation!D$51), "")</f>
        <v/>
      </c>
      <c r="AC2257" s="4" t="str">
        <f>IF($O2257 = TRUE, EXP(MMULT($P2257:$AA2257, Documentation!E$39:E$50) + Documentation!E$51), "")</f>
        <v/>
      </c>
      <c r="AD2257" s="4" t="str">
        <f>IF($O2257 = TRUE, EXP(MMULT($P2257:$AA2257, Documentation!F$39:F$50) + Documentation!F$51), "")</f>
        <v/>
      </c>
      <c r="AE2257" s="4" t="str">
        <f>IF($O2257 = TRUE, EXP(MMULT($P2257:$AA2257, Documentation!G$39:G$50) + Documentation!G$51), "")</f>
        <v/>
      </c>
      <c r="AF2257" s="14" t="str">
        <f>IF($O2257 = TRUE, EXP(MMULT($P2257:$AA2257, Documentation!H$39:H$50) + Documentation!H$51), "")</f>
        <v/>
      </c>
      <c r="AG2257" s="30" t="str">
        <f t="shared" si="470"/>
        <v/>
      </c>
      <c r="AH2257" s="28" t="str">
        <f t="shared" si="471"/>
        <v/>
      </c>
      <c r="AI2257" s="28" t="str">
        <f t="shared" si="472"/>
        <v/>
      </c>
      <c r="AJ2257" s="28" t="str">
        <f t="shared" si="473"/>
        <v/>
      </c>
      <c r="AK2257" s="33" t="str">
        <f t="shared" si="474"/>
        <v/>
      </c>
      <c r="AL2257" s="11" t="str">
        <f t="shared" si="475"/>
        <v/>
      </c>
      <c r="AM2257" s="14" t="str">
        <f>IF($O2257 = TRUE, INDEX(Documentation!$M$9:$M$13, $AL2257, 1), "")</f>
        <v/>
      </c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</row>
    <row r="2258" spans="1:64" x14ac:dyDescent="0.2">
      <c r="A2258" s="1"/>
      <c r="B2258" s="11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14"/>
      <c r="O2258" s="25" t="str">
        <f t="shared" si="469"/>
        <v/>
      </c>
      <c r="P2258" s="11" t="str">
        <f>IF($O2258 = TRUE, IF(ISBLANK(C2258), "", INDEX('Individual UI'!$E$6:$H$6,1,C2258)), "")</f>
        <v/>
      </c>
      <c r="Q2258" s="4" t="str">
        <f>IF($O2258 = TRUE, IF(ISBLANK(D2258), "", INDEX('Individual UI'!$E$6:$H$6,1,D2258)), "")</f>
        <v/>
      </c>
      <c r="R2258" s="4" t="str">
        <f>IF($O2258 = TRUE, IF(ISBLANK(E2258), "", INDEX('Individual UI'!$E$6:$H$6,1,E2258)), "")</f>
        <v/>
      </c>
      <c r="S2258" s="4" t="str">
        <f>IF($O2258 = TRUE, IF(ISBLANK(F2258), "", INDEX('Individual UI'!$E$6:$H$6,1,F2258)), "")</f>
        <v/>
      </c>
      <c r="T2258" s="4" t="str">
        <f>IF($O2258 = TRUE, IF(ISBLANK(G2258), "", INDEX('Individual UI'!$E$6:$H$6,1,G2258)), "")</f>
        <v/>
      </c>
      <c r="U2258" s="4" t="str">
        <f>IF($O2258 = TRUE, IF(ISBLANK(H2258), "", INDEX('Individual UI'!$E$6:$H$6,1,H2258)), "")</f>
        <v/>
      </c>
      <c r="V2258" s="4" t="str">
        <f>IF($O2258 = TRUE, IF(ISBLANK(I2258), "", INDEX('Individual UI'!$E$6:$H$6,1,I2258)), "")</f>
        <v/>
      </c>
      <c r="W2258" s="4" t="str">
        <f>IF($O2258 = TRUE, IF(ISBLANK(J2258), "", INDEX('Individual UI'!$E$6:$H$6,1,J2258)), "")</f>
        <v/>
      </c>
      <c r="X2258" s="4" t="str">
        <f>IF($O2258 = TRUE, IF(ISBLANK(K2258), "", INDEX('Individual UI'!$E$6:$H$6,1,K2258)), "")</f>
        <v/>
      </c>
      <c r="Y2258" s="4" t="str">
        <f>IF($O2258 = TRUE, IF(ISBLANK(L2258), "", INDEX('Individual UI'!$E$6:$H$6,1,L2258)), "")</f>
        <v/>
      </c>
      <c r="Z2258" s="4" t="str">
        <f>IF($O2258 = TRUE, IF(ISBLANK(M2258), "", INDEX('Individual UI'!$E$6:$H$6,1,M2258)), "")</f>
        <v/>
      </c>
      <c r="AA2258" s="14" t="str">
        <f>IF($O2258 = TRUE, IF(ISBLANK(N2258), "", INDEX('Individual UI'!$E$6:$H$6,1,N2258)), "")</f>
        <v/>
      </c>
      <c r="AB2258" s="11" t="str">
        <f>IF($O2258 = TRUE, EXP(MMULT($P2258:$AA2258, Documentation!D$39:D$50) + Documentation!D$51), "")</f>
        <v/>
      </c>
      <c r="AC2258" s="4" t="str">
        <f>IF($O2258 = TRUE, EXP(MMULT($P2258:$AA2258, Documentation!E$39:E$50) + Documentation!E$51), "")</f>
        <v/>
      </c>
      <c r="AD2258" s="4" t="str">
        <f>IF($O2258 = TRUE, EXP(MMULT($P2258:$AA2258, Documentation!F$39:F$50) + Documentation!F$51), "")</f>
        <v/>
      </c>
      <c r="AE2258" s="4" t="str">
        <f>IF($O2258 = TRUE, EXP(MMULT($P2258:$AA2258, Documentation!G$39:G$50) + Documentation!G$51), "")</f>
        <v/>
      </c>
      <c r="AF2258" s="14" t="str">
        <f>IF($O2258 = TRUE, EXP(MMULT($P2258:$AA2258, Documentation!H$39:H$50) + Documentation!H$51), "")</f>
        <v/>
      </c>
      <c r="AG2258" s="30" t="str">
        <f t="shared" si="470"/>
        <v/>
      </c>
      <c r="AH2258" s="28" t="str">
        <f t="shared" si="471"/>
        <v/>
      </c>
      <c r="AI2258" s="28" t="str">
        <f t="shared" si="472"/>
        <v/>
      </c>
      <c r="AJ2258" s="28" t="str">
        <f t="shared" si="473"/>
        <v/>
      </c>
      <c r="AK2258" s="33" t="str">
        <f t="shared" si="474"/>
        <v/>
      </c>
      <c r="AL2258" s="11" t="str">
        <f t="shared" si="475"/>
        <v/>
      </c>
      <c r="AM2258" s="14" t="str">
        <f>IF($O2258 = TRUE, INDEX(Documentation!$M$9:$M$13, $AL2258, 1), "")</f>
        <v/>
      </c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</row>
    <row r="2259" spans="1:64" x14ac:dyDescent="0.2">
      <c r="A2259" s="1"/>
      <c r="B2259" s="11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14"/>
      <c r="O2259" s="25" t="str">
        <f t="shared" si="469"/>
        <v/>
      </c>
      <c r="P2259" s="11" t="str">
        <f>IF($O2259 = TRUE, IF(ISBLANK(C2259), "", INDEX('Individual UI'!$E$6:$H$6,1,C2259)), "")</f>
        <v/>
      </c>
      <c r="Q2259" s="4" t="str">
        <f>IF($O2259 = TRUE, IF(ISBLANK(D2259), "", INDEX('Individual UI'!$E$6:$H$6,1,D2259)), "")</f>
        <v/>
      </c>
      <c r="R2259" s="4" t="str">
        <f>IF($O2259 = TRUE, IF(ISBLANK(E2259), "", INDEX('Individual UI'!$E$6:$H$6,1,E2259)), "")</f>
        <v/>
      </c>
      <c r="S2259" s="4" t="str">
        <f>IF($O2259 = TRUE, IF(ISBLANK(F2259), "", INDEX('Individual UI'!$E$6:$H$6,1,F2259)), "")</f>
        <v/>
      </c>
      <c r="T2259" s="4" t="str">
        <f>IF($O2259 = TRUE, IF(ISBLANK(G2259), "", INDEX('Individual UI'!$E$6:$H$6,1,G2259)), "")</f>
        <v/>
      </c>
      <c r="U2259" s="4" t="str">
        <f>IF($O2259 = TRUE, IF(ISBLANK(H2259), "", INDEX('Individual UI'!$E$6:$H$6,1,H2259)), "")</f>
        <v/>
      </c>
      <c r="V2259" s="4" t="str">
        <f>IF($O2259 = TRUE, IF(ISBLANK(I2259), "", INDEX('Individual UI'!$E$6:$H$6,1,I2259)), "")</f>
        <v/>
      </c>
      <c r="W2259" s="4" t="str">
        <f>IF($O2259 = TRUE, IF(ISBLANK(J2259), "", INDEX('Individual UI'!$E$6:$H$6,1,J2259)), "")</f>
        <v/>
      </c>
      <c r="X2259" s="4" t="str">
        <f>IF($O2259 = TRUE, IF(ISBLANK(K2259), "", INDEX('Individual UI'!$E$6:$H$6,1,K2259)), "")</f>
        <v/>
      </c>
      <c r="Y2259" s="4" t="str">
        <f>IF($O2259 = TRUE, IF(ISBLANK(L2259), "", INDEX('Individual UI'!$E$6:$H$6,1,L2259)), "")</f>
        <v/>
      </c>
      <c r="Z2259" s="4" t="str">
        <f>IF($O2259 = TRUE, IF(ISBLANK(M2259), "", INDEX('Individual UI'!$E$6:$H$6,1,M2259)), "")</f>
        <v/>
      </c>
      <c r="AA2259" s="14" t="str">
        <f>IF($O2259 = TRUE, IF(ISBLANK(N2259), "", INDEX('Individual UI'!$E$6:$H$6,1,N2259)), "")</f>
        <v/>
      </c>
      <c r="AB2259" s="11" t="str">
        <f>IF($O2259 = TRUE, EXP(MMULT($P2259:$AA2259, Documentation!D$39:D$50) + Documentation!D$51), "")</f>
        <v/>
      </c>
      <c r="AC2259" s="4" t="str">
        <f>IF($O2259 = TRUE, EXP(MMULT($P2259:$AA2259, Documentation!E$39:E$50) + Documentation!E$51), "")</f>
        <v/>
      </c>
      <c r="AD2259" s="4" t="str">
        <f>IF($O2259 = TRUE, EXP(MMULT($P2259:$AA2259, Documentation!F$39:F$50) + Documentation!F$51), "")</f>
        <v/>
      </c>
      <c r="AE2259" s="4" t="str">
        <f>IF($O2259 = TRUE, EXP(MMULT($P2259:$AA2259, Documentation!G$39:G$50) + Documentation!G$51), "")</f>
        <v/>
      </c>
      <c r="AF2259" s="14" t="str">
        <f>IF($O2259 = TRUE, EXP(MMULT($P2259:$AA2259, Documentation!H$39:H$50) + Documentation!H$51), "")</f>
        <v/>
      </c>
      <c r="AG2259" s="30" t="str">
        <f t="shared" si="470"/>
        <v/>
      </c>
      <c r="AH2259" s="28" t="str">
        <f t="shared" si="471"/>
        <v/>
      </c>
      <c r="AI2259" s="28" t="str">
        <f t="shared" si="472"/>
        <v/>
      </c>
      <c r="AJ2259" s="28" t="str">
        <f t="shared" si="473"/>
        <v/>
      </c>
      <c r="AK2259" s="33" t="str">
        <f t="shared" si="474"/>
        <v/>
      </c>
      <c r="AL2259" s="11" t="str">
        <f t="shared" si="475"/>
        <v/>
      </c>
      <c r="AM2259" s="14" t="str">
        <f>IF($O2259 = TRUE, INDEX(Documentation!$M$9:$M$13, $AL2259, 1), "")</f>
        <v/>
      </c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</row>
    <row r="2260" spans="1:64" x14ac:dyDescent="0.2">
      <c r="A2260" s="1"/>
      <c r="B2260" s="11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14"/>
      <c r="O2260" s="25" t="str">
        <f t="shared" si="469"/>
        <v/>
      </c>
      <c r="P2260" s="11" t="str">
        <f>IF($O2260 = TRUE, IF(ISBLANK(C2260), "", INDEX('Individual UI'!$E$6:$H$6,1,C2260)), "")</f>
        <v/>
      </c>
      <c r="Q2260" s="4" t="str">
        <f>IF($O2260 = TRUE, IF(ISBLANK(D2260), "", INDEX('Individual UI'!$E$6:$H$6,1,D2260)), "")</f>
        <v/>
      </c>
      <c r="R2260" s="4" t="str">
        <f>IF($O2260 = TRUE, IF(ISBLANK(E2260), "", INDEX('Individual UI'!$E$6:$H$6,1,E2260)), "")</f>
        <v/>
      </c>
      <c r="S2260" s="4" t="str">
        <f>IF($O2260 = TRUE, IF(ISBLANK(F2260), "", INDEX('Individual UI'!$E$6:$H$6,1,F2260)), "")</f>
        <v/>
      </c>
      <c r="T2260" s="4" t="str">
        <f>IF($O2260 = TRUE, IF(ISBLANK(G2260), "", INDEX('Individual UI'!$E$6:$H$6,1,G2260)), "")</f>
        <v/>
      </c>
      <c r="U2260" s="4" t="str">
        <f>IF($O2260 = TRUE, IF(ISBLANK(H2260), "", INDEX('Individual UI'!$E$6:$H$6,1,H2260)), "")</f>
        <v/>
      </c>
      <c r="V2260" s="4" t="str">
        <f>IF($O2260 = TRUE, IF(ISBLANK(I2260), "", INDEX('Individual UI'!$E$6:$H$6,1,I2260)), "")</f>
        <v/>
      </c>
      <c r="W2260" s="4" t="str">
        <f>IF($O2260 = TRUE, IF(ISBLANK(J2260), "", INDEX('Individual UI'!$E$6:$H$6,1,J2260)), "")</f>
        <v/>
      </c>
      <c r="X2260" s="4" t="str">
        <f>IF($O2260 = TRUE, IF(ISBLANK(K2260), "", INDEX('Individual UI'!$E$6:$H$6,1,K2260)), "")</f>
        <v/>
      </c>
      <c r="Y2260" s="4" t="str">
        <f>IF($O2260 = TRUE, IF(ISBLANK(L2260), "", INDEX('Individual UI'!$E$6:$H$6,1,L2260)), "")</f>
        <v/>
      </c>
      <c r="Z2260" s="4" t="str">
        <f>IF($O2260 = TRUE, IF(ISBLANK(M2260), "", INDEX('Individual UI'!$E$6:$H$6,1,M2260)), "")</f>
        <v/>
      </c>
      <c r="AA2260" s="14" t="str">
        <f>IF($O2260 = TRUE, IF(ISBLANK(N2260), "", INDEX('Individual UI'!$E$6:$H$6,1,N2260)), "")</f>
        <v/>
      </c>
      <c r="AB2260" s="11" t="str">
        <f>IF($O2260 = TRUE, EXP(MMULT($P2260:$AA2260, Documentation!D$39:D$50) + Documentation!D$51), "")</f>
        <v/>
      </c>
      <c r="AC2260" s="4" t="str">
        <f>IF($O2260 = TRUE, EXP(MMULT($P2260:$AA2260, Documentation!E$39:E$50) + Documentation!E$51), "")</f>
        <v/>
      </c>
      <c r="AD2260" s="4" t="str">
        <f>IF($O2260 = TRUE, EXP(MMULT($P2260:$AA2260, Documentation!F$39:F$50) + Documentation!F$51), "")</f>
        <v/>
      </c>
      <c r="AE2260" s="4" t="str">
        <f>IF($O2260 = TRUE, EXP(MMULT($P2260:$AA2260, Documentation!G$39:G$50) + Documentation!G$51), "")</f>
        <v/>
      </c>
      <c r="AF2260" s="14" t="str">
        <f>IF($O2260 = TRUE, EXP(MMULT($P2260:$AA2260, Documentation!H$39:H$50) + Documentation!H$51), "")</f>
        <v/>
      </c>
      <c r="AG2260" s="30" t="str">
        <f t="shared" si="470"/>
        <v/>
      </c>
      <c r="AH2260" s="28" t="str">
        <f t="shared" si="471"/>
        <v/>
      </c>
      <c r="AI2260" s="28" t="str">
        <f t="shared" si="472"/>
        <v/>
      </c>
      <c r="AJ2260" s="28" t="str">
        <f t="shared" si="473"/>
        <v/>
      </c>
      <c r="AK2260" s="33" t="str">
        <f t="shared" si="474"/>
        <v/>
      </c>
      <c r="AL2260" s="11" t="str">
        <f t="shared" si="475"/>
        <v/>
      </c>
      <c r="AM2260" s="14" t="str">
        <f>IF($O2260 = TRUE, INDEX(Documentation!$M$9:$M$13, $AL2260, 1), "")</f>
        <v/>
      </c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</row>
    <row r="2261" spans="1:64" x14ac:dyDescent="0.2">
      <c r="A2261" s="1"/>
      <c r="B2261" s="11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14"/>
      <c r="O2261" s="25" t="str">
        <f t="shared" si="469"/>
        <v/>
      </c>
      <c r="P2261" s="11" t="str">
        <f>IF($O2261 = TRUE, IF(ISBLANK(C2261), "", INDEX('Individual UI'!$E$6:$H$6,1,C2261)), "")</f>
        <v/>
      </c>
      <c r="Q2261" s="4" t="str">
        <f>IF($O2261 = TRUE, IF(ISBLANK(D2261), "", INDEX('Individual UI'!$E$6:$H$6,1,D2261)), "")</f>
        <v/>
      </c>
      <c r="R2261" s="4" t="str">
        <f>IF($O2261 = TRUE, IF(ISBLANK(E2261), "", INDEX('Individual UI'!$E$6:$H$6,1,E2261)), "")</f>
        <v/>
      </c>
      <c r="S2261" s="4" t="str">
        <f>IF($O2261 = TRUE, IF(ISBLANK(F2261), "", INDEX('Individual UI'!$E$6:$H$6,1,F2261)), "")</f>
        <v/>
      </c>
      <c r="T2261" s="4" t="str">
        <f>IF($O2261 = TRUE, IF(ISBLANK(G2261), "", INDEX('Individual UI'!$E$6:$H$6,1,G2261)), "")</f>
        <v/>
      </c>
      <c r="U2261" s="4" t="str">
        <f>IF($O2261 = TRUE, IF(ISBLANK(H2261), "", INDEX('Individual UI'!$E$6:$H$6,1,H2261)), "")</f>
        <v/>
      </c>
      <c r="V2261" s="4" t="str">
        <f>IF($O2261 = TRUE, IF(ISBLANK(I2261), "", INDEX('Individual UI'!$E$6:$H$6,1,I2261)), "")</f>
        <v/>
      </c>
      <c r="W2261" s="4" t="str">
        <f>IF($O2261 = TRUE, IF(ISBLANK(J2261), "", INDEX('Individual UI'!$E$6:$H$6,1,J2261)), "")</f>
        <v/>
      </c>
      <c r="X2261" s="4" t="str">
        <f>IF($O2261 = TRUE, IF(ISBLANK(K2261), "", INDEX('Individual UI'!$E$6:$H$6,1,K2261)), "")</f>
        <v/>
      </c>
      <c r="Y2261" s="4" t="str">
        <f>IF($O2261 = TRUE, IF(ISBLANK(L2261), "", INDEX('Individual UI'!$E$6:$H$6,1,L2261)), "")</f>
        <v/>
      </c>
      <c r="Z2261" s="4" t="str">
        <f>IF($O2261 = TRUE, IF(ISBLANK(M2261), "", INDEX('Individual UI'!$E$6:$H$6,1,M2261)), "")</f>
        <v/>
      </c>
      <c r="AA2261" s="14" t="str">
        <f>IF($O2261 = TRUE, IF(ISBLANK(N2261), "", INDEX('Individual UI'!$E$6:$H$6,1,N2261)), "")</f>
        <v/>
      </c>
      <c r="AB2261" s="11" t="str">
        <f>IF($O2261 = TRUE, EXP(MMULT($P2261:$AA2261, Documentation!D$39:D$50) + Documentation!D$51), "")</f>
        <v/>
      </c>
      <c r="AC2261" s="4" t="str">
        <f>IF($O2261 = TRUE, EXP(MMULT($P2261:$AA2261, Documentation!E$39:E$50) + Documentation!E$51), "")</f>
        <v/>
      </c>
      <c r="AD2261" s="4" t="str">
        <f>IF($O2261 = TRUE, EXP(MMULT($P2261:$AA2261, Documentation!F$39:F$50) + Documentation!F$51), "")</f>
        <v/>
      </c>
      <c r="AE2261" s="4" t="str">
        <f>IF($O2261 = TRUE, EXP(MMULT($P2261:$AA2261, Documentation!G$39:G$50) + Documentation!G$51), "")</f>
        <v/>
      </c>
      <c r="AF2261" s="14" t="str">
        <f>IF($O2261 = TRUE, EXP(MMULT($P2261:$AA2261, Documentation!H$39:H$50) + Documentation!H$51), "")</f>
        <v/>
      </c>
      <c r="AG2261" s="30" t="str">
        <f t="shared" si="470"/>
        <v/>
      </c>
      <c r="AH2261" s="28" t="str">
        <f t="shared" si="471"/>
        <v/>
      </c>
      <c r="AI2261" s="28" t="str">
        <f t="shared" si="472"/>
        <v/>
      </c>
      <c r="AJ2261" s="28" t="str">
        <f t="shared" si="473"/>
        <v/>
      </c>
      <c r="AK2261" s="33" t="str">
        <f t="shared" si="474"/>
        <v/>
      </c>
      <c r="AL2261" s="11" t="str">
        <f t="shared" si="475"/>
        <v/>
      </c>
      <c r="AM2261" s="14" t="str">
        <f>IF($O2261 = TRUE, INDEX(Documentation!$M$9:$M$13, $AL2261, 1), "")</f>
        <v/>
      </c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</row>
    <row r="2262" spans="1:64" x14ac:dyDescent="0.2">
      <c r="A2262" s="1"/>
      <c r="B2262" s="11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14"/>
      <c r="O2262" s="25" t="str">
        <f t="shared" si="469"/>
        <v/>
      </c>
      <c r="P2262" s="11" t="str">
        <f>IF($O2262 = TRUE, IF(ISBLANK(C2262), "", INDEX('Individual UI'!$E$6:$H$6,1,C2262)), "")</f>
        <v/>
      </c>
      <c r="Q2262" s="4" t="str">
        <f>IF($O2262 = TRUE, IF(ISBLANK(D2262), "", INDEX('Individual UI'!$E$6:$H$6,1,D2262)), "")</f>
        <v/>
      </c>
      <c r="R2262" s="4" t="str">
        <f>IF($O2262 = TRUE, IF(ISBLANK(E2262), "", INDEX('Individual UI'!$E$6:$H$6,1,E2262)), "")</f>
        <v/>
      </c>
      <c r="S2262" s="4" t="str">
        <f>IF($O2262 = TRUE, IF(ISBLANK(F2262), "", INDEX('Individual UI'!$E$6:$H$6,1,F2262)), "")</f>
        <v/>
      </c>
      <c r="T2262" s="4" t="str">
        <f>IF($O2262 = TRUE, IF(ISBLANK(G2262), "", INDEX('Individual UI'!$E$6:$H$6,1,G2262)), "")</f>
        <v/>
      </c>
      <c r="U2262" s="4" t="str">
        <f>IF($O2262 = TRUE, IF(ISBLANK(H2262), "", INDEX('Individual UI'!$E$6:$H$6,1,H2262)), "")</f>
        <v/>
      </c>
      <c r="V2262" s="4" t="str">
        <f>IF($O2262 = TRUE, IF(ISBLANK(I2262), "", INDEX('Individual UI'!$E$6:$H$6,1,I2262)), "")</f>
        <v/>
      </c>
      <c r="W2262" s="4" t="str">
        <f>IF($O2262 = TRUE, IF(ISBLANK(J2262), "", INDEX('Individual UI'!$E$6:$H$6,1,J2262)), "")</f>
        <v/>
      </c>
      <c r="X2262" s="4" t="str">
        <f>IF($O2262 = TRUE, IF(ISBLANK(K2262), "", INDEX('Individual UI'!$E$6:$H$6,1,K2262)), "")</f>
        <v/>
      </c>
      <c r="Y2262" s="4" t="str">
        <f>IF($O2262 = TRUE, IF(ISBLANK(L2262), "", INDEX('Individual UI'!$E$6:$H$6,1,L2262)), "")</f>
        <v/>
      </c>
      <c r="Z2262" s="4" t="str">
        <f>IF($O2262 = TRUE, IF(ISBLANK(M2262), "", INDEX('Individual UI'!$E$6:$H$6,1,M2262)), "")</f>
        <v/>
      </c>
      <c r="AA2262" s="14" t="str">
        <f>IF($O2262 = TRUE, IF(ISBLANK(N2262), "", INDEX('Individual UI'!$E$6:$H$6,1,N2262)), "")</f>
        <v/>
      </c>
      <c r="AB2262" s="11" t="str">
        <f>IF($O2262 = TRUE, EXP(MMULT($P2262:$AA2262, Documentation!D$39:D$50) + Documentation!D$51), "")</f>
        <v/>
      </c>
      <c r="AC2262" s="4" t="str">
        <f>IF($O2262 = TRUE, EXP(MMULT($P2262:$AA2262, Documentation!E$39:E$50) + Documentation!E$51), "")</f>
        <v/>
      </c>
      <c r="AD2262" s="4" t="str">
        <f>IF($O2262 = TRUE, EXP(MMULT($P2262:$AA2262, Documentation!F$39:F$50) + Documentation!F$51), "")</f>
        <v/>
      </c>
      <c r="AE2262" s="4" t="str">
        <f>IF($O2262 = TRUE, EXP(MMULT($P2262:$AA2262, Documentation!G$39:G$50) + Documentation!G$51), "")</f>
        <v/>
      </c>
      <c r="AF2262" s="14" t="str">
        <f>IF($O2262 = TRUE, EXP(MMULT($P2262:$AA2262, Documentation!H$39:H$50) + Documentation!H$51), "")</f>
        <v/>
      </c>
      <c r="AG2262" s="30" t="str">
        <f t="shared" si="470"/>
        <v/>
      </c>
      <c r="AH2262" s="28" t="str">
        <f t="shared" si="471"/>
        <v/>
      </c>
      <c r="AI2262" s="28" t="str">
        <f t="shared" si="472"/>
        <v/>
      </c>
      <c r="AJ2262" s="28" t="str">
        <f t="shared" si="473"/>
        <v/>
      </c>
      <c r="AK2262" s="33" t="str">
        <f t="shared" si="474"/>
        <v/>
      </c>
      <c r="AL2262" s="11" t="str">
        <f t="shared" si="475"/>
        <v/>
      </c>
      <c r="AM2262" s="14" t="str">
        <f>IF($O2262 = TRUE, INDEX(Documentation!$M$9:$M$13, $AL2262, 1), "")</f>
        <v/>
      </c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</row>
    <row r="2263" spans="1:64" x14ac:dyDescent="0.2">
      <c r="A2263" s="1"/>
      <c r="B2263" s="11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14"/>
      <c r="O2263" s="25" t="str">
        <f t="shared" si="469"/>
        <v/>
      </c>
      <c r="P2263" s="11" t="str">
        <f>IF($O2263 = TRUE, IF(ISBLANK(C2263), "", INDEX('Individual UI'!$E$6:$H$6,1,C2263)), "")</f>
        <v/>
      </c>
      <c r="Q2263" s="4" t="str">
        <f>IF($O2263 = TRUE, IF(ISBLANK(D2263), "", INDEX('Individual UI'!$E$6:$H$6,1,D2263)), "")</f>
        <v/>
      </c>
      <c r="R2263" s="4" t="str">
        <f>IF($O2263 = TRUE, IF(ISBLANK(E2263), "", INDEX('Individual UI'!$E$6:$H$6,1,E2263)), "")</f>
        <v/>
      </c>
      <c r="S2263" s="4" t="str">
        <f>IF($O2263 = TRUE, IF(ISBLANK(F2263), "", INDEX('Individual UI'!$E$6:$H$6,1,F2263)), "")</f>
        <v/>
      </c>
      <c r="T2263" s="4" t="str">
        <f>IF($O2263 = TRUE, IF(ISBLANK(G2263), "", INDEX('Individual UI'!$E$6:$H$6,1,G2263)), "")</f>
        <v/>
      </c>
      <c r="U2263" s="4" t="str">
        <f>IF($O2263 = TRUE, IF(ISBLANK(H2263), "", INDEX('Individual UI'!$E$6:$H$6,1,H2263)), "")</f>
        <v/>
      </c>
      <c r="V2263" s="4" t="str">
        <f>IF($O2263 = TRUE, IF(ISBLANK(I2263), "", INDEX('Individual UI'!$E$6:$H$6,1,I2263)), "")</f>
        <v/>
      </c>
      <c r="W2263" s="4" t="str">
        <f>IF($O2263 = TRUE, IF(ISBLANK(J2263), "", INDEX('Individual UI'!$E$6:$H$6,1,J2263)), "")</f>
        <v/>
      </c>
      <c r="X2263" s="4" t="str">
        <f>IF($O2263 = TRUE, IF(ISBLANK(K2263), "", INDEX('Individual UI'!$E$6:$H$6,1,K2263)), "")</f>
        <v/>
      </c>
      <c r="Y2263" s="4" t="str">
        <f>IF($O2263 = TRUE, IF(ISBLANK(L2263), "", INDEX('Individual UI'!$E$6:$H$6,1,L2263)), "")</f>
        <v/>
      </c>
      <c r="Z2263" s="4" t="str">
        <f>IF($O2263 = TRUE, IF(ISBLANK(M2263), "", INDEX('Individual UI'!$E$6:$H$6,1,M2263)), "")</f>
        <v/>
      </c>
      <c r="AA2263" s="14" t="str">
        <f>IF($O2263 = TRUE, IF(ISBLANK(N2263), "", INDEX('Individual UI'!$E$6:$H$6,1,N2263)), "")</f>
        <v/>
      </c>
      <c r="AB2263" s="11" t="str">
        <f>IF($O2263 = TRUE, EXP(MMULT($P2263:$AA2263, Documentation!D$39:D$50) + Documentation!D$51), "")</f>
        <v/>
      </c>
      <c r="AC2263" s="4" t="str">
        <f>IF($O2263 = TRUE, EXP(MMULT($P2263:$AA2263, Documentation!E$39:E$50) + Documentation!E$51), "")</f>
        <v/>
      </c>
      <c r="AD2263" s="4" t="str">
        <f>IF($O2263 = TRUE, EXP(MMULT($P2263:$AA2263, Documentation!F$39:F$50) + Documentation!F$51), "")</f>
        <v/>
      </c>
      <c r="AE2263" s="4" t="str">
        <f>IF($O2263 = TRUE, EXP(MMULT($P2263:$AA2263, Documentation!G$39:G$50) + Documentation!G$51), "")</f>
        <v/>
      </c>
      <c r="AF2263" s="14" t="str">
        <f>IF($O2263 = TRUE, EXP(MMULT($P2263:$AA2263, Documentation!H$39:H$50) + Documentation!H$51), "")</f>
        <v/>
      </c>
      <c r="AG2263" s="30" t="str">
        <f t="shared" si="470"/>
        <v/>
      </c>
      <c r="AH2263" s="28" t="str">
        <f t="shared" si="471"/>
        <v/>
      </c>
      <c r="AI2263" s="28" t="str">
        <f t="shared" si="472"/>
        <v/>
      </c>
      <c r="AJ2263" s="28" t="str">
        <f t="shared" si="473"/>
        <v/>
      </c>
      <c r="AK2263" s="33" t="str">
        <f t="shared" si="474"/>
        <v/>
      </c>
      <c r="AL2263" s="11" t="str">
        <f t="shared" si="475"/>
        <v/>
      </c>
      <c r="AM2263" s="14" t="str">
        <f>IF($O2263 = TRUE, INDEX(Documentation!$M$9:$M$13, $AL2263, 1), "")</f>
        <v/>
      </c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</row>
    <row r="2264" spans="1:64" x14ac:dyDescent="0.2">
      <c r="A2264" s="1"/>
      <c r="B2264" s="11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14"/>
      <c r="O2264" s="25" t="str">
        <f t="shared" si="469"/>
        <v/>
      </c>
      <c r="P2264" s="11" t="str">
        <f>IF($O2264 = TRUE, IF(ISBLANK(C2264), "", INDEX('Individual UI'!$E$6:$H$6,1,C2264)), "")</f>
        <v/>
      </c>
      <c r="Q2264" s="4" t="str">
        <f>IF($O2264 = TRUE, IF(ISBLANK(D2264), "", INDEX('Individual UI'!$E$6:$H$6,1,D2264)), "")</f>
        <v/>
      </c>
      <c r="R2264" s="4" t="str">
        <f>IF($O2264 = TRUE, IF(ISBLANK(E2264), "", INDEX('Individual UI'!$E$6:$H$6,1,E2264)), "")</f>
        <v/>
      </c>
      <c r="S2264" s="4" t="str">
        <f>IF($O2264 = TRUE, IF(ISBLANK(F2264), "", INDEX('Individual UI'!$E$6:$H$6,1,F2264)), "")</f>
        <v/>
      </c>
      <c r="T2264" s="4" t="str">
        <f>IF($O2264 = TRUE, IF(ISBLANK(G2264), "", INDEX('Individual UI'!$E$6:$H$6,1,G2264)), "")</f>
        <v/>
      </c>
      <c r="U2264" s="4" t="str">
        <f>IF($O2264 = TRUE, IF(ISBLANK(H2264), "", INDEX('Individual UI'!$E$6:$H$6,1,H2264)), "")</f>
        <v/>
      </c>
      <c r="V2264" s="4" t="str">
        <f>IF($O2264 = TRUE, IF(ISBLANK(I2264), "", INDEX('Individual UI'!$E$6:$H$6,1,I2264)), "")</f>
        <v/>
      </c>
      <c r="W2264" s="4" t="str">
        <f>IF($O2264 = TRUE, IF(ISBLANK(J2264), "", INDEX('Individual UI'!$E$6:$H$6,1,J2264)), "")</f>
        <v/>
      </c>
      <c r="X2264" s="4" t="str">
        <f>IF($O2264 = TRUE, IF(ISBLANK(K2264), "", INDEX('Individual UI'!$E$6:$H$6,1,K2264)), "")</f>
        <v/>
      </c>
      <c r="Y2264" s="4" t="str">
        <f>IF($O2264 = TRUE, IF(ISBLANK(L2264), "", INDEX('Individual UI'!$E$6:$H$6,1,L2264)), "")</f>
        <v/>
      </c>
      <c r="Z2264" s="4" t="str">
        <f>IF($O2264 = TRUE, IF(ISBLANK(M2264), "", INDEX('Individual UI'!$E$6:$H$6,1,M2264)), "")</f>
        <v/>
      </c>
      <c r="AA2264" s="14" t="str">
        <f>IF($O2264 = TRUE, IF(ISBLANK(N2264), "", INDEX('Individual UI'!$E$6:$H$6,1,N2264)), "")</f>
        <v/>
      </c>
      <c r="AB2264" s="11" t="str">
        <f>IF($O2264 = TRUE, EXP(MMULT($P2264:$AA2264, Documentation!D$39:D$50) + Documentation!D$51), "")</f>
        <v/>
      </c>
      <c r="AC2264" s="4" t="str">
        <f>IF($O2264 = TRUE, EXP(MMULT($P2264:$AA2264, Documentation!E$39:E$50) + Documentation!E$51), "")</f>
        <v/>
      </c>
      <c r="AD2264" s="4" t="str">
        <f>IF($O2264 = TRUE, EXP(MMULT($P2264:$AA2264, Documentation!F$39:F$50) + Documentation!F$51), "")</f>
        <v/>
      </c>
      <c r="AE2264" s="4" t="str">
        <f>IF($O2264 = TRUE, EXP(MMULT($P2264:$AA2264, Documentation!G$39:G$50) + Documentation!G$51), "")</f>
        <v/>
      </c>
      <c r="AF2264" s="14" t="str">
        <f>IF($O2264 = TRUE, EXP(MMULT($P2264:$AA2264, Documentation!H$39:H$50) + Documentation!H$51), "")</f>
        <v/>
      </c>
      <c r="AG2264" s="30" t="str">
        <f t="shared" si="470"/>
        <v/>
      </c>
      <c r="AH2264" s="28" t="str">
        <f t="shared" si="471"/>
        <v/>
      </c>
      <c r="AI2264" s="28" t="str">
        <f t="shared" si="472"/>
        <v/>
      </c>
      <c r="AJ2264" s="28" t="str">
        <f t="shared" si="473"/>
        <v/>
      </c>
      <c r="AK2264" s="33" t="str">
        <f t="shared" si="474"/>
        <v/>
      </c>
      <c r="AL2264" s="11" t="str">
        <f t="shared" si="475"/>
        <v/>
      </c>
      <c r="AM2264" s="14" t="str">
        <f>IF($O2264 = TRUE, INDEX(Documentation!$M$9:$M$13, $AL2264, 1), "")</f>
        <v/>
      </c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</row>
    <row r="2265" spans="1:64" x14ac:dyDescent="0.2">
      <c r="A2265" s="1"/>
      <c r="B2265" s="11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14"/>
      <c r="O2265" s="25" t="str">
        <f t="shared" si="469"/>
        <v/>
      </c>
      <c r="P2265" s="11" t="str">
        <f>IF($O2265 = TRUE, IF(ISBLANK(C2265), "", INDEX('Individual UI'!$E$6:$H$6,1,C2265)), "")</f>
        <v/>
      </c>
      <c r="Q2265" s="4" t="str">
        <f>IF($O2265 = TRUE, IF(ISBLANK(D2265), "", INDEX('Individual UI'!$E$6:$H$6,1,D2265)), "")</f>
        <v/>
      </c>
      <c r="R2265" s="4" t="str">
        <f>IF($O2265 = TRUE, IF(ISBLANK(E2265), "", INDEX('Individual UI'!$E$6:$H$6,1,E2265)), "")</f>
        <v/>
      </c>
      <c r="S2265" s="4" t="str">
        <f>IF($O2265 = TRUE, IF(ISBLANK(F2265), "", INDEX('Individual UI'!$E$6:$H$6,1,F2265)), "")</f>
        <v/>
      </c>
      <c r="T2265" s="4" t="str">
        <f>IF($O2265 = TRUE, IF(ISBLANK(G2265), "", INDEX('Individual UI'!$E$6:$H$6,1,G2265)), "")</f>
        <v/>
      </c>
      <c r="U2265" s="4" t="str">
        <f>IF($O2265 = TRUE, IF(ISBLANK(H2265), "", INDEX('Individual UI'!$E$6:$H$6,1,H2265)), "")</f>
        <v/>
      </c>
      <c r="V2265" s="4" t="str">
        <f>IF($O2265 = TRUE, IF(ISBLANK(I2265), "", INDEX('Individual UI'!$E$6:$H$6,1,I2265)), "")</f>
        <v/>
      </c>
      <c r="W2265" s="4" t="str">
        <f>IF($O2265 = TRUE, IF(ISBLANK(J2265), "", INDEX('Individual UI'!$E$6:$H$6,1,J2265)), "")</f>
        <v/>
      </c>
      <c r="X2265" s="4" t="str">
        <f>IF($O2265 = TRUE, IF(ISBLANK(K2265), "", INDEX('Individual UI'!$E$6:$H$6,1,K2265)), "")</f>
        <v/>
      </c>
      <c r="Y2265" s="4" t="str">
        <f>IF($O2265 = TRUE, IF(ISBLANK(L2265), "", INDEX('Individual UI'!$E$6:$H$6,1,L2265)), "")</f>
        <v/>
      </c>
      <c r="Z2265" s="4" t="str">
        <f>IF($O2265 = TRUE, IF(ISBLANK(M2265), "", INDEX('Individual UI'!$E$6:$H$6,1,M2265)), "")</f>
        <v/>
      </c>
      <c r="AA2265" s="14" t="str">
        <f>IF($O2265 = TRUE, IF(ISBLANK(N2265), "", INDEX('Individual UI'!$E$6:$H$6,1,N2265)), "")</f>
        <v/>
      </c>
      <c r="AB2265" s="11" t="str">
        <f>IF($O2265 = TRUE, EXP(MMULT($P2265:$AA2265, Documentation!D$39:D$50) + Documentation!D$51), "")</f>
        <v/>
      </c>
      <c r="AC2265" s="4" t="str">
        <f>IF($O2265 = TRUE, EXP(MMULT($P2265:$AA2265, Documentation!E$39:E$50) + Documentation!E$51), "")</f>
        <v/>
      </c>
      <c r="AD2265" s="4" t="str">
        <f>IF($O2265 = TRUE, EXP(MMULT($P2265:$AA2265, Documentation!F$39:F$50) + Documentation!F$51), "")</f>
        <v/>
      </c>
      <c r="AE2265" s="4" t="str">
        <f>IF($O2265 = TRUE, EXP(MMULT($P2265:$AA2265, Documentation!G$39:G$50) + Documentation!G$51), "")</f>
        <v/>
      </c>
      <c r="AF2265" s="14" t="str">
        <f>IF($O2265 = TRUE, EXP(MMULT($P2265:$AA2265, Documentation!H$39:H$50) + Documentation!H$51), "")</f>
        <v/>
      </c>
      <c r="AG2265" s="30" t="str">
        <f t="shared" si="470"/>
        <v/>
      </c>
      <c r="AH2265" s="28" t="str">
        <f t="shared" si="471"/>
        <v/>
      </c>
      <c r="AI2265" s="28" t="str">
        <f t="shared" si="472"/>
        <v/>
      </c>
      <c r="AJ2265" s="28" t="str">
        <f t="shared" si="473"/>
        <v/>
      </c>
      <c r="AK2265" s="33" t="str">
        <f t="shared" si="474"/>
        <v/>
      </c>
      <c r="AL2265" s="11" t="str">
        <f t="shared" si="475"/>
        <v/>
      </c>
      <c r="AM2265" s="14" t="str">
        <f>IF($O2265 = TRUE, INDEX(Documentation!$M$9:$M$13, $AL2265, 1), "")</f>
        <v/>
      </c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</row>
    <row r="2266" spans="1:64" x14ac:dyDescent="0.2">
      <c r="A2266" s="1"/>
      <c r="B2266" s="11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14"/>
      <c r="O2266" s="25" t="str">
        <f t="shared" si="469"/>
        <v/>
      </c>
      <c r="P2266" s="11" t="str">
        <f>IF($O2266 = TRUE, IF(ISBLANK(C2266), "", INDEX('Individual UI'!$E$6:$H$6,1,C2266)), "")</f>
        <v/>
      </c>
      <c r="Q2266" s="4" t="str">
        <f>IF($O2266 = TRUE, IF(ISBLANK(D2266), "", INDEX('Individual UI'!$E$6:$H$6,1,D2266)), "")</f>
        <v/>
      </c>
      <c r="R2266" s="4" t="str">
        <f>IF($O2266 = TRUE, IF(ISBLANK(E2266), "", INDEX('Individual UI'!$E$6:$H$6,1,E2266)), "")</f>
        <v/>
      </c>
      <c r="S2266" s="4" t="str">
        <f>IF($O2266 = TRUE, IF(ISBLANK(F2266), "", INDEX('Individual UI'!$E$6:$H$6,1,F2266)), "")</f>
        <v/>
      </c>
      <c r="T2266" s="4" t="str">
        <f>IF($O2266 = TRUE, IF(ISBLANK(G2266), "", INDEX('Individual UI'!$E$6:$H$6,1,G2266)), "")</f>
        <v/>
      </c>
      <c r="U2266" s="4" t="str">
        <f>IF($O2266 = TRUE, IF(ISBLANK(H2266), "", INDEX('Individual UI'!$E$6:$H$6,1,H2266)), "")</f>
        <v/>
      </c>
      <c r="V2266" s="4" t="str">
        <f>IF($O2266 = TRUE, IF(ISBLANK(I2266), "", INDEX('Individual UI'!$E$6:$H$6,1,I2266)), "")</f>
        <v/>
      </c>
      <c r="W2266" s="4" t="str">
        <f>IF($O2266 = TRUE, IF(ISBLANK(J2266), "", INDEX('Individual UI'!$E$6:$H$6,1,J2266)), "")</f>
        <v/>
      </c>
      <c r="X2266" s="4" t="str">
        <f>IF($O2266 = TRUE, IF(ISBLANK(K2266), "", INDEX('Individual UI'!$E$6:$H$6,1,K2266)), "")</f>
        <v/>
      </c>
      <c r="Y2266" s="4" t="str">
        <f>IF($O2266 = TRUE, IF(ISBLANK(L2266), "", INDEX('Individual UI'!$E$6:$H$6,1,L2266)), "")</f>
        <v/>
      </c>
      <c r="Z2266" s="4" t="str">
        <f>IF($O2266 = TRUE, IF(ISBLANK(M2266), "", INDEX('Individual UI'!$E$6:$H$6,1,M2266)), "")</f>
        <v/>
      </c>
      <c r="AA2266" s="14" t="str">
        <f>IF($O2266 = TRUE, IF(ISBLANK(N2266), "", INDEX('Individual UI'!$E$6:$H$6,1,N2266)), "")</f>
        <v/>
      </c>
      <c r="AB2266" s="11" t="str">
        <f>IF($O2266 = TRUE, EXP(MMULT($P2266:$AA2266, Documentation!D$39:D$50) + Documentation!D$51), "")</f>
        <v/>
      </c>
      <c r="AC2266" s="4" t="str">
        <f>IF($O2266 = TRUE, EXP(MMULT($P2266:$AA2266, Documentation!E$39:E$50) + Documentation!E$51), "")</f>
        <v/>
      </c>
      <c r="AD2266" s="4" t="str">
        <f>IF($O2266 = TRUE, EXP(MMULT($P2266:$AA2266, Documentation!F$39:F$50) + Documentation!F$51), "")</f>
        <v/>
      </c>
      <c r="AE2266" s="4" t="str">
        <f>IF($O2266 = TRUE, EXP(MMULT($P2266:$AA2266, Documentation!G$39:G$50) + Documentation!G$51), "")</f>
        <v/>
      </c>
      <c r="AF2266" s="14" t="str">
        <f>IF($O2266 = TRUE, EXP(MMULT($P2266:$AA2266, Documentation!H$39:H$50) + Documentation!H$51), "")</f>
        <v/>
      </c>
      <c r="AG2266" s="30" t="str">
        <f t="shared" si="470"/>
        <v/>
      </c>
      <c r="AH2266" s="28" t="str">
        <f t="shared" si="471"/>
        <v/>
      </c>
      <c r="AI2266" s="28" t="str">
        <f t="shared" si="472"/>
        <v/>
      </c>
      <c r="AJ2266" s="28" t="str">
        <f t="shared" si="473"/>
        <v/>
      </c>
      <c r="AK2266" s="33" t="str">
        <f t="shared" si="474"/>
        <v/>
      </c>
      <c r="AL2266" s="11" t="str">
        <f t="shared" si="475"/>
        <v/>
      </c>
      <c r="AM2266" s="14" t="str">
        <f>IF($O2266 = TRUE, INDEX(Documentation!$M$9:$M$13, $AL2266, 1), "")</f>
        <v/>
      </c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</row>
    <row r="2267" spans="1:64" x14ac:dyDescent="0.2">
      <c r="A2267" s="1"/>
      <c r="B2267" s="11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14"/>
      <c r="O2267" s="25" t="str">
        <f t="shared" si="469"/>
        <v/>
      </c>
      <c r="P2267" s="11" t="str">
        <f>IF($O2267 = TRUE, IF(ISBLANK(C2267), "", INDEX('Individual UI'!$E$6:$H$6,1,C2267)), "")</f>
        <v/>
      </c>
      <c r="Q2267" s="4" t="str">
        <f>IF($O2267 = TRUE, IF(ISBLANK(D2267), "", INDEX('Individual UI'!$E$6:$H$6,1,D2267)), "")</f>
        <v/>
      </c>
      <c r="R2267" s="4" t="str">
        <f>IF($O2267 = TRUE, IF(ISBLANK(E2267), "", INDEX('Individual UI'!$E$6:$H$6,1,E2267)), "")</f>
        <v/>
      </c>
      <c r="S2267" s="4" t="str">
        <f>IF($O2267 = TRUE, IF(ISBLANK(F2267), "", INDEX('Individual UI'!$E$6:$H$6,1,F2267)), "")</f>
        <v/>
      </c>
      <c r="T2267" s="4" t="str">
        <f>IF($O2267 = TRUE, IF(ISBLANK(G2267), "", INDEX('Individual UI'!$E$6:$H$6,1,G2267)), "")</f>
        <v/>
      </c>
      <c r="U2267" s="4" t="str">
        <f>IF($O2267 = TRUE, IF(ISBLANK(H2267), "", INDEX('Individual UI'!$E$6:$H$6,1,H2267)), "")</f>
        <v/>
      </c>
      <c r="V2267" s="4" t="str">
        <f>IF($O2267 = TRUE, IF(ISBLANK(I2267), "", INDEX('Individual UI'!$E$6:$H$6,1,I2267)), "")</f>
        <v/>
      </c>
      <c r="W2267" s="4" t="str">
        <f>IF($O2267 = TRUE, IF(ISBLANK(J2267), "", INDEX('Individual UI'!$E$6:$H$6,1,J2267)), "")</f>
        <v/>
      </c>
      <c r="X2267" s="4" t="str">
        <f>IF($O2267 = TRUE, IF(ISBLANK(K2267), "", INDEX('Individual UI'!$E$6:$H$6,1,K2267)), "")</f>
        <v/>
      </c>
      <c r="Y2267" s="4" t="str">
        <f>IF($O2267 = TRUE, IF(ISBLANK(L2267), "", INDEX('Individual UI'!$E$6:$H$6,1,L2267)), "")</f>
        <v/>
      </c>
      <c r="Z2267" s="4" t="str">
        <f>IF($O2267 = TRUE, IF(ISBLANK(M2267), "", INDEX('Individual UI'!$E$6:$H$6,1,M2267)), "")</f>
        <v/>
      </c>
      <c r="AA2267" s="14" t="str">
        <f>IF($O2267 = TRUE, IF(ISBLANK(N2267), "", INDEX('Individual UI'!$E$6:$H$6,1,N2267)), "")</f>
        <v/>
      </c>
      <c r="AB2267" s="11" t="str">
        <f>IF($O2267 = TRUE, EXP(MMULT($P2267:$AA2267, Documentation!D$39:D$50) + Documentation!D$51), "")</f>
        <v/>
      </c>
      <c r="AC2267" s="4" t="str">
        <f>IF($O2267 = TRUE, EXP(MMULT($P2267:$AA2267, Documentation!E$39:E$50) + Documentation!E$51), "")</f>
        <v/>
      </c>
      <c r="AD2267" s="4" t="str">
        <f>IF($O2267 = TRUE, EXP(MMULT($P2267:$AA2267, Documentation!F$39:F$50) + Documentation!F$51), "")</f>
        <v/>
      </c>
      <c r="AE2267" s="4" t="str">
        <f>IF($O2267 = TRUE, EXP(MMULT($P2267:$AA2267, Documentation!G$39:G$50) + Documentation!G$51), "")</f>
        <v/>
      </c>
      <c r="AF2267" s="14" t="str">
        <f>IF($O2267 = TRUE, EXP(MMULT($P2267:$AA2267, Documentation!H$39:H$50) + Documentation!H$51), "")</f>
        <v/>
      </c>
      <c r="AG2267" s="30" t="str">
        <f t="shared" si="470"/>
        <v/>
      </c>
      <c r="AH2267" s="28" t="str">
        <f t="shared" si="471"/>
        <v/>
      </c>
      <c r="AI2267" s="28" t="str">
        <f t="shared" si="472"/>
        <v/>
      </c>
      <c r="AJ2267" s="28" t="str">
        <f t="shared" si="473"/>
        <v/>
      </c>
      <c r="AK2267" s="33" t="str">
        <f t="shared" si="474"/>
        <v/>
      </c>
      <c r="AL2267" s="11" t="str">
        <f t="shared" si="475"/>
        <v/>
      </c>
      <c r="AM2267" s="14" t="str">
        <f>IF($O2267 = TRUE, INDEX(Documentation!$M$9:$M$13, $AL2267, 1), "")</f>
        <v/>
      </c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</row>
    <row r="2268" spans="1:64" x14ac:dyDescent="0.2">
      <c r="A2268" s="1"/>
      <c r="B2268" s="11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14"/>
      <c r="O2268" s="25" t="str">
        <f t="shared" si="469"/>
        <v/>
      </c>
      <c r="P2268" s="11" t="str">
        <f>IF($O2268 = TRUE, IF(ISBLANK(C2268), "", INDEX('Individual UI'!$E$6:$H$6,1,C2268)), "")</f>
        <v/>
      </c>
      <c r="Q2268" s="4" t="str">
        <f>IF($O2268 = TRUE, IF(ISBLANK(D2268), "", INDEX('Individual UI'!$E$6:$H$6,1,D2268)), "")</f>
        <v/>
      </c>
      <c r="R2268" s="4" t="str">
        <f>IF($O2268 = TRUE, IF(ISBLANK(E2268), "", INDEX('Individual UI'!$E$6:$H$6,1,E2268)), "")</f>
        <v/>
      </c>
      <c r="S2268" s="4" t="str">
        <f>IF($O2268 = TRUE, IF(ISBLANK(F2268), "", INDEX('Individual UI'!$E$6:$H$6,1,F2268)), "")</f>
        <v/>
      </c>
      <c r="T2268" s="4" t="str">
        <f>IF($O2268 = TRUE, IF(ISBLANK(G2268), "", INDEX('Individual UI'!$E$6:$H$6,1,G2268)), "")</f>
        <v/>
      </c>
      <c r="U2268" s="4" t="str">
        <f>IF($O2268 = TRUE, IF(ISBLANK(H2268), "", INDEX('Individual UI'!$E$6:$H$6,1,H2268)), "")</f>
        <v/>
      </c>
      <c r="V2268" s="4" t="str">
        <f>IF($O2268 = TRUE, IF(ISBLANK(I2268), "", INDEX('Individual UI'!$E$6:$H$6,1,I2268)), "")</f>
        <v/>
      </c>
      <c r="W2268" s="4" t="str">
        <f>IF($O2268 = TRUE, IF(ISBLANK(J2268), "", INDEX('Individual UI'!$E$6:$H$6,1,J2268)), "")</f>
        <v/>
      </c>
      <c r="X2268" s="4" t="str">
        <f>IF($O2268 = TRUE, IF(ISBLANK(K2268), "", INDEX('Individual UI'!$E$6:$H$6,1,K2268)), "")</f>
        <v/>
      </c>
      <c r="Y2268" s="4" t="str">
        <f>IF($O2268 = TRUE, IF(ISBLANK(L2268), "", INDEX('Individual UI'!$E$6:$H$6,1,L2268)), "")</f>
        <v/>
      </c>
      <c r="Z2268" s="4" t="str">
        <f>IF($O2268 = TRUE, IF(ISBLANK(M2268), "", INDEX('Individual UI'!$E$6:$H$6,1,M2268)), "")</f>
        <v/>
      </c>
      <c r="AA2268" s="14" t="str">
        <f>IF($O2268 = TRUE, IF(ISBLANK(N2268), "", INDEX('Individual UI'!$E$6:$H$6,1,N2268)), "")</f>
        <v/>
      </c>
      <c r="AB2268" s="11" t="str">
        <f>IF($O2268 = TRUE, EXP(MMULT($P2268:$AA2268, Documentation!D$39:D$50) + Documentation!D$51), "")</f>
        <v/>
      </c>
      <c r="AC2268" s="4" t="str">
        <f>IF($O2268 = TRUE, EXP(MMULT($P2268:$AA2268, Documentation!E$39:E$50) + Documentation!E$51), "")</f>
        <v/>
      </c>
      <c r="AD2268" s="4" t="str">
        <f>IF($O2268 = TRUE, EXP(MMULT($P2268:$AA2268, Documentation!F$39:F$50) + Documentation!F$51), "")</f>
        <v/>
      </c>
      <c r="AE2268" s="4" t="str">
        <f>IF($O2268 = TRUE, EXP(MMULT($P2268:$AA2268, Documentation!G$39:G$50) + Documentation!G$51), "")</f>
        <v/>
      </c>
      <c r="AF2268" s="14" t="str">
        <f>IF($O2268 = TRUE, EXP(MMULT($P2268:$AA2268, Documentation!H$39:H$50) + Documentation!H$51), "")</f>
        <v/>
      </c>
      <c r="AG2268" s="30" t="str">
        <f t="shared" si="470"/>
        <v/>
      </c>
      <c r="AH2268" s="28" t="str">
        <f t="shared" si="471"/>
        <v/>
      </c>
      <c r="AI2268" s="28" t="str">
        <f t="shared" si="472"/>
        <v/>
      </c>
      <c r="AJ2268" s="28" t="str">
        <f t="shared" si="473"/>
        <v/>
      </c>
      <c r="AK2268" s="33" t="str">
        <f t="shared" si="474"/>
        <v/>
      </c>
      <c r="AL2268" s="11" t="str">
        <f t="shared" si="475"/>
        <v/>
      </c>
      <c r="AM2268" s="14" t="str">
        <f>IF($O2268 = TRUE, INDEX(Documentation!$M$9:$M$13, $AL2268, 1), "")</f>
        <v/>
      </c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</row>
    <row r="2269" spans="1:64" x14ac:dyDescent="0.2">
      <c r="A2269" s="1"/>
      <c r="B2269" s="11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14"/>
      <c r="O2269" s="25" t="str">
        <f t="shared" si="469"/>
        <v/>
      </c>
      <c r="P2269" s="11" t="str">
        <f>IF($O2269 = TRUE, IF(ISBLANK(C2269), "", INDEX('Individual UI'!$E$6:$H$6,1,C2269)), "")</f>
        <v/>
      </c>
      <c r="Q2269" s="4" t="str">
        <f>IF($O2269 = TRUE, IF(ISBLANK(D2269), "", INDEX('Individual UI'!$E$6:$H$6,1,D2269)), "")</f>
        <v/>
      </c>
      <c r="R2269" s="4" t="str">
        <f>IF($O2269 = TRUE, IF(ISBLANK(E2269), "", INDEX('Individual UI'!$E$6:$H$6,1,E2269)), "")</f>
        <v/>
      </c>
      <c r="S2269" s="4" t="str">
        <f>IF($O2269 = TRUE, IF(ISBLANK(F2269), "", INDEX('Individual UI'!$E$6:$H$6,1,F2269)), "")</f>
        <v/>
      </c>
      <c r="T2269" s="4" t="str">
        <f>IF($O2269 = TRUE, IF(ISBLANK(G2269), "", INDEX('Individual UI'!$E$6:$H$6,1,G2269)), "")</f>
        <v/>
      </c>
      <c r="U2269" s="4" t="str">
        <f>IF($O2269 = TRUE, IF(ISBLANK(H2269), "", INDEX('Individual UI'!$E$6:$H$6,1,H2269)), "")</f>
        <v/>
      </c>
      <c r="V2269" s="4" t="str">
        <f>IF($O2269 = TRUE, IF(ISBLANK(I2269), "", INDEX('Individual UI'!$E$6:$H$6,1,I2269)), "")</f>
        <v/>
      </c>
      <c r="W2269" s="4" t="str">
        <f>IF($O2269 = TRUE, IF(ISBLANK(J2269), "", INDEX('Individual UI'!$E$6:$H$6,1,J2269)), "")</f>
        <v/>
      </c>
      <c r="X2269" s="4" t="str">
        <f>IF($O2269 = TRUE, IF(ISBLANK(K2269), "", INDEX('Individual UI'!$E$6:$H$6,1,K2269)), "")</f>
        <v/>
      </c>
      <c r="Y2269" s="4" t="str">
        <f>IF($O2269 = TRUE, IF(ISBLANK(L2269), "", INDEX('Individual UI'!$E$6:$H$6,1,L2269)), "")</f>
        <v/>
      </c>
      <c r="Z2269" s="4" t="str">
        <f>IF($O2269 = TRUE, IF(ISBLANK(M2269), "", INDEX('Individual UI'!$E$6:$H$6,1,M2269)), "")</f>
        <v/>
      </c>
      <c r="AA2269" s="14" t="str">
        <f>IF($O2269 = TRUE, IF(ISBLANK(N2269), "", INDEX('Individual UI'!$E$6:$H$6,1,N2269)), "")</f>
        <v/>
      </c>
      <c r="AB2269" s="11" t="str">
        <f>IF($O2269 = TRUE, EXP(MMULT($P2269:$AA2269, Documentation!D$39:D$50) + Documentation!D$51), "")</f>
        <v/>
      </c>
      <c r="AC2269" s="4" t="str">
        <f>IF($O2269 = TRUE, EXP(MMULT($P2269:$AA2269, Documentation!E$39:E$50) + Documentation!E$51), "")</f>
        <v/>
      </c>
      <c r="AD2269" s="4" t="str">
        <f>IF($O2269 = TRUE, EXP(MMULT($P2269:$AA2269, Documentation!F$39:F$50) + Documentation!F$51), "")</f>
        <v/>
      </c>
      <c r="AE2269" s="4" t="str">
        <f>IF($O2269 = TRUE, EXP(MMULT($P2269:$AA2269, Documentation!G$39:G$50) + Documentation!G$51), "")</f>
        <v/>
      </c>
      <c r="AF2269" s="14" t="str">
        <f>IF($O2269 = TRUE, EXP(MMULT($P2269:$AA2269, Documentation!H$39:H$50) + Documentation!H$51), "")</f>
        <v/>
      </c>
      <c r="AG2269" s="30" t="str">
        <f t="shared" si="470"/>
        <v/>
      </c>
      <c r="AH2269" s="28" t="str">
        <f t="shared" si="471"/>
        <v/>
      </c>
      <c r="AI2269" s="28" t="str">
        <f t="shared" si="472"/>
        <v/>
      </c>
      <c r="AJ2269" s="28" t="str">
        <f t="shared" si="473"/>
        <v/>
      </c>
      <c r="AK2269" s="33" t="str">
        <f t="shared" si="474"/>
        <v/>
      </c>
      <c r="AL2269" s="11" t="str">
        <f t="shared" si="475"/>
        <v/>
      </c>
      <c r="AM2269" s="14" t="str">
        <f>IF($O2269 = TRUE, INDEX(Documentation!$M$9:$M$13, $AL2269, 1), "")</f>
        <v/>
      </c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</row>
    <row r="2270" spans="1:64" x14ac:dyDescent="0.2">
      <c r="A2270" s="1"/>
      <c r="B2270" s="11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14"/>
      <c r="O2270" s="25" t="str">
        <f t="shared" si="469"/>
        <v/>
      </c>
      <c r="P2270" s="11" t="str">
        <f>IF($O2270 = TRUE, IF(ISBLANK(C2270), "", INDEX('Individual UI'!$E$6:$H$6,1,C2270)), "")</f>
        <v/>
      </c>
      <c r="Q2270" s="4" t="str">
        <f>IF($O2270 = TRUE, IF(ISBLANK(D2270), "", INDEX('Individual UI'!$E$6:$H$6,1,D2270)), "")</f>
        <v/>
      </c>
      <c r="R2270" s="4" t="str">
        <f>IF($O2270 = TRUE, IF(ISBLANK(E2270), "", INDEX('Individual UI'!$E$6:$H$6,1,E2270)), "")</f>
        <v/>
      </c>
      <c r="S2270" s="4" t="str">
        <f>IF($O2270 = TRUE, IF(ISBLANK(F2270), "", INDEX('Individual UI'!$E$6:$H$6,1,F2270)), "")</f>
        <v/>
      </c>
      <c r="T2270" s="4" t="str">
        <f>IF($O2270 = TRUE, IF(ISBLANK(G2270), "", INDEX('Individual UI'!$E$6:$H$6,1,G2270)), "")</f>
        <v/>
      </c>
      <c r="U2270" s="4" t="str">
        <f>IF($O2270 = TRUE, IF(ISBLANK(H2270), "", INDEX('Individual UI'!$E$6:$H$6,1,H2270)), "")</f>
        <v/>
      </c>
      <c r="V2270" s="4" t="str">
        <f>IF($O2270 = TRUE, IF(ISBLANK(I2270), "", INDEX('Individual UI'!$E$6:$H$6,1,I2270)), "")</f>
        <v/>
      </c>
      <c r="W2270" s="4" t="str">
        <f>IF($O2270 = TRUE, IF(ISBLANK(J2270), "", INDEX('Individual UI'!$E$6:$H$6,1,J2270)), "")</f>
        <v/>
      </c>
      <c r="X2270" s="4" t="str">
        <f>IF($O2270 = TRUE, IF(ISBLANK(K2270), "", INDEX('Individual UI'!$E$6:$H$6,1,K2270)), "")</f>
        <v/>
      </c>
      <c r="Y2270" s="4" t="str">
        <f>IF($O2270 = TRUE, IF(ISBLANK(L2270), "", INDEX('Individual UI'!$E$6:$H$6,1,L2270)), "")</f>
        <v/>
      </c>
      <c r="Z2270" s="4" t="str">
        <f>IF($O2270 = TRUE, IF(ISBLANK(M2270), "", INDEX('Individual UI'!$E$6:$H$6,1,M2270)), "")</f>
        <v/>
      </c>
      <c r="AA2270" s="14" t="str">
        <f>IF($O2270 = TRUE, IF(ISBLANK(N2270), "", INDEX('Individual UI'!$E$6:$H$6,1,N2270)), "")</f>
        <v/>
      </c>
      <c r="AB2270" s="11" t="str">
        <f>IF($O2270 = TRUE, EXP(MMULT($P2270:$AA2270, Documentation!D$39:D$50) + Documentation!D$51), "")</f>
        <v/>
      </c>
      <c r="AC2270" s="4" t="str">
        <f>IF($O2270 = TRUE, EXP(MMULT($P2270:$AA2270, Documentation!E$39:E$50) + Documentation!E$51), "")</f>
        <v/>
      </c>
      <c r="AD2270" s="4" t="str">
        <f>IF($O2270 = TRUE, EXP(MMULT($P2270:$AA2270, Documentation!F$39:F$50) + Documentation!F$51), "")</f>
        <v/>
      </c>
      <c r="AE2270" s="4" t="str">
        <f>IF($O2270 = TRUE, EXP(MMULT($P2270:$AA2270, Documentation!G$39:G$50) + Documentation!G$51), "")</f>
        <v/>
      </c>
      <c r="AF2270" s="14" t="str">
        <f>IF($O2270 = TRUE, EXP(MMULT($P2270:$AA2270, Documentation!H$39:H$50) + Documentation!H$51), "")</f>
        <v/>
      </c>
      <c r="AG2270" s="30" t="str">
        <f t="shared" si="470"/>
        <v/>
      </c>
      <c r="AH2270" s="28" t="str">
        <f t="shared" si="471"/>
        <v/>
      </c>
      <c r="AI2270" s="28" t="str">
        <f t="shared" si="472"/>
        <v/>
      </c>
      <c r="AJ2270" s="28" t="str">
        <f t="shared" si="473"/>
        <v/>
      </c>
      <c r="AK2270" s="33" t="str">
        <f t="shared" si="474"/>
        <v/>
      </c>
      <c r="AL2270" s="11" t="str">
        <f t="shared" si="475"/>
        <v/>
      </c>
      <c r="AM2270" s="14" t="str">
        <f>IF($O2270 = TRUE, INDEX(Documentation!$M$9:$M$13, $AL2270, 1), "")</f>
        <v/>
      </c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</row>
    <row r="2271" spans="1:64" x14ac:dyDescent="0.2">
      <c r="A2271" s="1"/>
      <c r="B2271" s="11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14"/>
      <c r="O2271" s="25" t="str">
        <f t="shared" si="469"/>
        <v/>
      </c>
      <c r="P2271" s="11" t="str">
        <f>IF($O2271 = TRUE, IF(ISBLANK(C2271), "", INDEX('Individual UI'!$E$6:$H$6,1,C2271)), "")</f>
        <v/>
      </c>
      <c r="Q2271" s="4" t="str">
        <f>IF($O2271 = TRUE, IF(ISBLANK(D2271), "", INDEX('Individual UI'!$E$6:$H$6,1,D2271)), "")</f>
        <v/>
      </c>
      <c r="R2271" s="4" t="str">
        <f>IF($O2271 = TRUE, IF(ISBLANK(E2271), "", INDEX('Individual UI'!$E$6:$H$6,1,E2271)), "")</f>
        <v/>
      </c>
      <c r="S2271" s="4" t="str">
        <f>IF($O2271 = TRUE, IF(ISBLANK(F2271), "", INDEX('Individual UI'!$E$6:$H$6,1,F2271)), "")</f>
        <v/>
      </c>
      <c r="T2271" s="4" t="str">
        <f>IF($O2271 = TRUE, IF(ISBLANK(G2271), "", INDEX('Individual UI'!$E$6:$H$6,1,G2271)), "")</f>
        <v/>
      </c>
      <c r="U2271" s="4" t="str">
        <f>IF($O2271 = TRUE, IF(ISBLANK(H2271), "", INDEX('Individual UI'!$E$6:$H$6,1,H2271)), "")</f>
        <v/>
      </c>
      <c r="V2271" s="4" t="str">
        <f>IF($O2271 = TRUE, IF(ISBLANK(I2271), "", INDEX('Individual UI'!$E$6:$H$6,1,I2271)), "")</f>
        <v/>
      </c>
      <c r="W2271" s="4" t="str">
        <f>IF($O2271 = TRUE, IF(ISBLANK(J2271), "", INDEX('Individual UI'!$E$6:$H$6,1,J2271)), "")</f>
        <v/>
      </c>
      <c r="X2271" s="4" t="str">
        <f>IF($O2271 = TRUE, IF(ISBLANK(K2271), "", INDEX('Individual UI'!$E$6:$H$6,1,K2271)), "")</f>
        <v/>
      </c>
      <c r="Y2271" s="4" t="str">
        <f>IF($O2271 = TRUE, IF(ISBLANK(L2271), "", INDEX('Individual UI'!$E$6:$H$6,1,L2271)), "")</f>
        <v/>
      </c>
      <c r="Z2271" s="4" t="str">
        <f>IF($O2271 = TRUE, IF(ISBLANK(M2271), "", INDEX('Individual UI'!$E$6:$H$6,1,M2271)), "")</f>
        <v/>
      </c>
      <c r="AA2271" s="14" t="str">
        <f>IF($O2271 = TRUE, IF(ISBLANK(N2271), "", INDEX('Individual UI'!$E$6:$H$6,1,N2271)), "")</f>
        <v/>
      </c>
      <c r="AB2271" s="11" t="str">
        <f>IF($O2271 = TRUE, EXP(MMULT($P2271:$AA2271, Documentation!D$39:D$50) + Documentation!D$51), "")</f>
        <v/>
      </c>
      <c r="AC2271" s="4" t="str">
        <f>IF($O2271 = TRUE, EXP(MMULT($P2271:$AA2271, Documentation!E$39:E$50) + Documentation!E$51), "")</f>
        <v/>
      </c>
      <c r="AD2271" s="4" t="str">
        <f>IF($O2271 = TRUE, EXP(MMULT($P2271:$AA2271, Documentation!F$39:F$50) + Documentation!F$51), "")</f>
        <v/>
      </c>
      <c r="AE2271" s="4" t="str">
        <f>IF($O2271 = TRUE, EXP(MMULT($P2271:$AA2271, Documentation!G$39:G$50) + Documentation!G$51), "")</f>
        <v/>
      </c>
      <c r="AF2271" s="14" t="str">
        <f>IF($O2271 = TRUE, EXP(MMULT($P2271:$AA2271, Documentation!H$39:H$50) + Documentation!H$51), "")</f>
        <v/>
      </c>
      <c r="AG2271" s="30" t="str">
        <f t="shared" si="470"/>
        <v/>
      </c>
      <c r="AH2271" s="28" t="str">
        <f t="shared" si="471"/>
        <v/>
      </c>
      <c r="AI2271" s="28" t="str">
        <f t="shared" si="472"/>
        <v/>
      </c>
      <c r="AJ2271" s="28" t="str">
        <f t="shared" si="473"/>
        <v/>
      </c>
      <c r="AK2271" s="33" t="str">
        <f t="shared" si="474"/>
        <v/>
      </c>
      <c r="AL2271" s="11" t="str">
        <f t="shared" si="475"/>
        <v/>
      </c>
      <c r="AM2271" s="14" t="str">
        <f>IF($O2271 = TRUE, INDEX(Documentation!$M$9:$M$13, $AL2271, 1), "")</f>
        <v/>
      </c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</row>
    <row r="2272" spans="1:64" x14ac:dyDescent="0.2">
      <c r="A2272" s="1"/>
      <c r="B2272" s="11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14"/>
      <c r="O2272" s="25" t="str">
        <f t="shared" si="469"/>
        <v/>
      </c>
      <c r="P2272" s="11" t="str">
        <f>IF($O2272 = TRUE, IF(ISBLANK(C2272), "", INDEX('Individual UI'!$E$6:$H$6,1,C2272)), "")</f>
        <v/>
      </c>
      <c r="Q2272" s="4" t="str">
        <f>IF($O2272 = TRUE, IF(ISBLANK(D2272), "", INDEX('Individual UI'!$E$6:$H$6,1,D2272)), "")</f>
        <v/>
      </c>
      <c r="R2272" s="4" t="str">
        <f>IF($O2272 = TRUE, IF(ISBLANK(E2272), "", INDEX('Individual UI'!$E$6:$H$6,1,E2272)), "")</f>
        <v/>
      </c>
      <c r="S2272" s="4" t="str">
        <f>IF($O2272 = TRUE, IF(ISBLANK(F2272), "", INDEX('Individual UI'!$E$6:$H$6,1,F2272)), "")</f>
        <v/>
      </c>
      <c r="T2272" s="4" t="str">
        <f>IF($O2272 = TRUE, IF(ISBLANK(G2272), "", INDEX('Individual UI'!$E$6:$H$6,1,G2272)), "")</f>
        <v/>
      </c>
      <c r="U2272" s="4" t="str">
        <f>IF($O2272 = TRUE, IF(ISBLANK(H2272), "", INDEX('Individual UI'!$E$6:$H$6,1,H2272)), "")</f>
        <v/>
      </c>
      <c r="V2272" s="4" t="str">
        <f>IF($O2272 = TRUE, IF(ISBLANK(I2272), "", INDEX('Individual UI'!$E$6:$H$6,1,I2272)), "")</f>
        <v/>
      </c>
      <c r="W2272" s="4" t="str">
        <f>IF($O2272 = TRUE, IF(ISBLANK(J2272), "", INDEX('Individual UI'!$E$6:$H$6,1,J2272)), "")</f>
        <v/>
      </c>
      <c r="X2272" s="4" t="str">
        <f>IF($O2272 = TRUE, IF(ISBLANK(K2272), "", INDEX('Individual UI'!$E$6:$H$6,1,K2272)), "")</f>
        <v/>
      </c>
      <c r="Y2272" s="4" t="str">
        <f>IF($O2272 = TRUE, IF(ISBLANK(L2272), "", INDEX('Individual UI'!$E$6:$H$6,1,L2272)), "")</f>
        <v/>
      </c>
      <c r="Z2272" s="4" t="str">
        <f>IF($O2272 = TRUE, IF(ISBLANK(M2272), "", INDEX('Individual UI'!$E$6:$H$6,1,M2272)), "")</f>
        <v/>
      </c>
      <c r="AA2272" s="14" t="str">
        <f>IF($O2272 = TRUE, IF(ISBLANK(N2272), "", INDEX('Individual UI'!$E$6:$H$6,1,N2272)), "")</f>
        <v/>
      </c>
      <c r="AB2272" s="11" t="str">
        <f>IF($O2272 = TRUE, EXP(MMULT($P2272:$AA2272, Documentation!D$39:D$50) + Documentation!D$51), "")</f>
        <v/>
      </c>
      <c r="AC2272" s="4" t="str">
        <f>IF($O2272 = TRUE, EXP(MMULT($P2272:$AA2272, Documentation!E$39:E$50) + Documentation!E$51), "")</f>
        <v/>
      </c>
      <c r="AD2272" s="4" t="str">
        <f>IF($O2272 = TRUE, EXP(MMULT($P2272:$AA2272, Documentation!F$39:F$50) + Documentation!F$51), "")</f>
        <v/>
      </c>
      <c r="AE2272" s="4" t="str">
        <f>IF($O2272 = TRUE, EXP(MMULT($P2272:$AA2272, Documentation!G$39:G$50) + Documentation!G$51), "")</f>
        <v/>
      </c>
      <c r="AF2272" s="14" t="str">
        <f>IF($O2272 = TRUE, EXP(MMULT($P2272:$AA2272, Documentation!H$39:H$50) + Documentation!H$51), "")</f>
        <v/>
      </c>
      <c r="AG2272" s="30" t="str">
        <f t="shared" si="470"/>
        <v/>
      </c>
      <c r="AH2272" s="28" t="str">
        <f t="shared" si="471"/>
        <v/>
      </c>
      <c r="AI2272" s="28" t="str">
        <f t="shared" si="472"/>
        <v/>
      </c>
      <c r="AJ2272" s="28" t="str">
        <f t="shared" si="473"/>
        <v/>
      </c>
      <c r="AK2272" s="33" t="str">
        <f t="shared" si="474"/>
        <v/>
      </c>
      <c r="AL2272" s="11" t="str">
        <f t="shared" si="475"/>
        <v/>
      </c>
      <c r="AM2272" s="14" t="str">
        <f>IF($O2272 = TRUE, INDEX(Documentation!$M$9:$M$13, $AL2272, 1), "")</f>
        <v/>
      </c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</row>
    <row r="2273" spans="1:64" x14ac:dyDescent="0.2">
      <c r="A2273" s="1"/>
      <c r="B2273" s="11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14"/>
      <c r="O2273" s="25" t="str">
        <f t="shared" si="469"/>
        <v/>
      </c>
      <c r="P2273" s="11" t="str">
        <f>IF($O2273 = TRUE, IF(ISBLANK(C2273), "", INDEX('Individual UI'!$E$6:$H$6,1,C2273)), "")</f>
        <v/>
      </c>
      <c r="Q2273" s="4" t="str">
        <f>IF($O2273 = TRUE, IF(ISBLANK(D2273), "", INDEX('Individual UI'!$E$6:$H$6,1,D2273)), "")</f>
        <v/>
      </c>
      <c r="R2273" s="4" t="str">
        <f>IF($O2273 = TRUE, IF(ISBLANK(E2273), "", INDEX('Individual UI'!$E$6:$H$6,1,E2273)), "")</f>
        <v/>
      </c>
      <c r="S2273" s="4" t="str">
        <f>IF($O2273 = TRUE, IF(ISBLANK(F2273), "", INDEX('Individual UI'!$E$6:$H$6,1,F2273)), "")</f>
        <v/>
      </c>
      <c r="T2273" s="4" t="str">
        <f>IF($O2273 = TRUE, IF(ISBLANK(G2273), "", INDEX('Individual UI'!$E$6:$H$6,1,G2273)), "")</f>
        <v/>
      </c>
      <c r="U2273" s="4" t="str">
        <f>IF($O2273 = TRUE, IF(ISBLANK(H2273), "", INDEX('Individual UI'!$E$6:$H$6,1,H2273)), "")</f>
        <v/>
      </c>
      <c r="V2273" s="4" t="str">
        <f>IF($O2273 = TRUE, IF(ISBLANK(I2273), "", INDEX('Individual UI'!$E$6:$H$6,1,I2273)), "")</f>
        <v/>
      </c>
      <c r="W2273" s="4" t="str">
        <f>IF($O2273 = TRUE, IF(ISBLANK(J2273), "", INDEX('Individual UI'!$E$6:$H$6,1,J2273)), "")</f>
        <v/>
      </c>
      <c r="X2273" s="4" t="str">
        <f>IF($O2273 = TRUE, IF(ISBLANK(K2273), "", INDEX('Individual UI'!$E$6:$H$6,1,K2273)), "")</f>
        <v/>
      </c>
      <c r="Y2273" s="4" t="str">
        <f>IF($O2273 = TRUE, IF(ISBLANK(L2273), "", INDEX('Individual UI'!$E$6:$H$6,1,L2273)), "")</f>
        <v/>
      </c>
      <c r="Z2273" s="4" t="str">
        <f>IF($O2273 = TRUE, IF(ISBLANK(M2273), "", INDEX('Individual UI'!$E$6:$H$6,1,M2273)), "")</f>
        <v/>
      </c>
      <c r="AA2273" s="14" t="str">
        <f>IF($O2273 = TRUE, IF(ISBLANK(N2273), "", INDEX('Individual UI'!$E$6:$H$6,1,N2273)), "")</f>
        <v/>
      </c>
      <c r="AB2273" s="11" t="str">
        <f>IF($O2273 = TRUE, EXP(MMULT($P2273:$AA2273, Documentation!D$39:D$50) + Documentation!D$51), "")</f>
        <v/>
      </c>
      <c r="AC2273" s="4" t="str">
        <f>IF($O2273 = TRUE, EXP(MMULT($P2273:$AA2273, Documentation!E$39:E$50) + Documentation!E$51), "")</f>
        <v/>
      </c>
      <c r="AD2273" s="4" t="str">
        <f>IF($O2273 = TRUE, EXP(MMULT($P2273:$AA2273, Documentation!F$39:F$50) + Documentation!F$51), "")</f>
        <v/>
      </c>
      <c r="AE2273" s="4" t="str">
        <f>IF($O2273 = TRUE, EXP(MMULT($P2273:$AA2273, Documentation!G$39:G$50) + Documentation!G$51), "")</f>
        <v/>
      </c>
      <c r="AF2273" s="14" t="str">
        <f>IF($O2273 = TRUE, EXP(MMULT($P2273:$AA2273, Documentation!H$39:H$50) + Documentation!H$51), "")</f>
        <v/>
      </c>
      <c r="AG2273" s="30" t="str">
        <f t="shared" si="470"/>
        <v/>
      </c>
      <c r="AH2273" s="28" t="str">
        <f t="shared" si="471"/>
        <v/>
      </c>
      <c r="AI2273" s="28" t="str">
        <f t="shared" si="472"/>
        <v/>
      </c>
      <c r="AJ2273" s="28" t="str">
        <f t="shared" si="473"/>
        <v/>
      </c>
      <c r="AK2273" s="33" t="str">
        <f t="shared" si="474"/>
        <v/>
      </c>
      <c r="AL2273" s="11" t="str">
        <f t="shared" si="475"/>
        <v/>
      </c>
      <c r="AM2273" s="14" t="str">
        <f>IF($O2273 = TRUE, INDEX(Documentation!$M$9:$M$13, $AL2273, 1), "")</f>
        <v/>
      </c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</row>
    <row r="2274" spans="1:64" x14ac:dyDescent="0.2">
      <c r="A2274" s="1"/>
      <c r="B2274" s="11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14"/>
      <c r="O2274" s="25" t="str">
        <f t="shared" si="469"/>
        <v/>
      </c>
      <c r="P2274" s="11" t="str">
        <f>IF($O2274 = TRUE, IF(ISBLANK(C2274), "", INDEX('Individual UI'!$E$6:$H$6,1,C2274)), "")</f>
        <v/>
      </c>
      <c r="Q2274" s="4" t="str">
        <f>IF($O2274 = TRUE, IF(ISBLANK(D2274), "", INDEX('Individual UI'!$E$6:$H$6,1,D2274)), "")</f>
        <v/>
      </c>
      <c r="R2274" s="4" t="str">
        <f>IF($O2274 = TRUE, IF(ISBLANK(E2274), "", INDEX('Individual UI'!$E$6:$H$6,1,E2274)), "")</f>
        <v/>
      </c>
      <c r="S2274" s="4" t="str">
        <f>IF($O2274 = TRUE, IF(ISBLANK(F2274), "", INDEX('Individual UI'!$E$6:$H$6,1,F2274)), "")</f>
        <v/>
      </c>
      <c r="T2274" s="4" t="str">
        <f>IF($O2274 = TRUE, IF(ISBLANK(G2274), "", INDEX('Individual UI'!$E$6:$H$6,1,G2274)), "")</f>
        <v/>
      </c>
      <c r="U2274" s="4" t="str">
        <f>IF($O2274 = TRUE, IF(ISBLANK(H2274), "", INDEX('Individual UI'!$E$6:$H$6,1,H2274)), "")</f>
        <v/>
      </c>
      <c r="V2274" s="4" t="str">
        <f>IF($O2274 = TRUE, IF(ISBLANK(I2274), "", INDEX('Individual UI'!$E$6:$H$6,1,I2274)), "")</f>
        <v/>
      </c>
      <c r="W2274" s="4" t="str">
        <f>IF($O2274 = TRUE, IF(ISBLANK(J2274), "", INDEX('Individual UI'!$E$6:$H$6,1,J2274)), "")</f>
        <v/>
      </c>
      <c r="X2274" s="4" t="str">
        <f>IF($O2274 = TRUE, IF(ISBLANK(K2274), "", INDEX('Individual UI'!$E$6:$H$6,1,K2274)), "")</f>
        <v/>
      </c>
      <c r="Y2274" s="4" t="str">
        <f>IF($O2274 = TRUE, IF(ISBLANK(L2274), "", INDEX('Individual UI'!$E$6:$H$6,1,L2274)), "")</f>
        <v/>
      </c>
      <c r="Z2274" s="4" t="str">
        <f>IF($O2274 = TRUE, IF(ISBLANK(M2274), "", INDEX('Individual UI'!$E$6:$H$6,1,M2274)), "")</f>
        <v/>
      </c>
      <c r="AA2274" s="14" t="str">
        <f>IF($O2274 = TRUE, IF(ISBLANK(N2274), "", INDEX('Individual UI'!$E$6:$H$6,1,N2274)), "")</f>
        <v/>
      </c>
      <c r="AB2274" s="11" t="str">
        <f>IF($O2274 = TRUE, EXP(MMULT($P2274:$AA2274, Documentation!D$39:D$50) + Documentation!D$51), "")</f>
        <v/>
      </c>
      <c r="AC2274" s="4" t="str">
        <f>IF($O2274 = TRUE, EXP(MMULT($P2274:$AA2274, Documentation!E$39:E$50) + Documentation!E$51), "")</f>
        <v/>
      </c>
      <c r="AD2274" s="4" t="str">
        <f>IF($O2274 = TRUE, EXP(MMULT($P2274:$AA2274, Documentation!F$39:F$50) + Documentation!F$51), "")</f>
        <v/>
      </c>
      <c r="AE2274" s="4" t="str">
        <f>IF($O2274 = TRUE, EXP(MMULT($P2274:$AA2274, Documentation!G$39:G$50) + Documentation!G$51), "")</f>
        <v/>
      </c>
      <c r="AF2274" s="14" t="str">
        <f>IF($O2274 = TRUE, EXP(MMULT($P2274:$AA2274, Documentation!H$39:H$50) + Documentation!H$51), "")</f>
        <v/>
      </c>
      <c r="AG2274" s="30" t="str">
        <f t="shared" si="470"/>
        <v/>
      </c>
      <c r="AH2274" s="28" t="str">
        <f t="shared" si="471"/>
        <v/>
      </c>
      <c r="AI2274" s="28" t="str">
        <f t="shared" si="472"/>
        <v/>
      </c>
      <c r="AJ2274" s="28" t="str">
        <f t="shared" si="473"/>
        <v/>
      </c>
      <c r="AK2274" s="33" t="str">
        <f t="shared" si="474"/>
        <v/>
      </c>
      <c r="AL2274" s="11" t="str">
        <f t="shared" si="475"/>
        <v/>
      </c>
      <c r="AM2274" s="14" t="str">
        <f>IF($O2274 = TRUE, INDEX(Documentation!$M$9:$M$13, $AL2274, 1), "")</f>
        <v/>
      </c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</row>
    <row r="2275" spans="1:64" x14ac:dyDescent="0.2">
      <c r="A2275" s="1"/>
      <c r="B2275" s="11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14"/>
      <c r="O2275" s="25" t="str">
        <f t="shared" si="469"/>
        <v/>
      </c>
      <c r="P2275" s="11" t="str">
        <f>IF($O2275 = TRUE, IF(ISBLANK(C2275), "", INDEX('Individual UI'!$E$6:$H$6,1,C2275)), "")</f>
        <v/>
      </c>
      <c r="Q2275" s="4" t="str">
        <f>IF($O2275 = TRUE, IF(ISBLANK(D2275), "", INDEX('Individual UI'!$E$6:$H$6,1,D2275)), "")</f>
        <v/>
      </c>
      <c r="R2275" s="4" t="str">
        <f>IF($O2275 = TRUE, IF(ISBLANK(E2275), "", INDEX('Individual UI'!$E$6:$H$6,1,E2275)), "")</f>
        <v/>
      </c>
      <c r="S2275" s="4" t="str">
        <f>IF($O2275 = TRUE, IF(ISBLANK(F2275), "", INDEX('Individual UI'!$E$6:$H$6,1,F2275)), "")</f>
        <v/>
      </c>
      <c r="T2275" s="4" t="str">
        <f>IF($O2275 = TRUE, IF(ISBLANK(G2275), "", INDEX('Individual UI'!$E$6:$H$6,1,G2275)), "")</f>
        <v/>
      </c>
      <c r="U2275" s="4" t="str">
        <f>IF($O2275 = TRUE, IF(ISBLANK(H2275), "", INDEX('Individual UI'!$E$6:$H$6,1,H2275)), "")</f>
        <v/>
      </c>
      <c r="V2275" s="4" t="str">
        <f>IF($O2275 = TRUE, IF(ISBLANK(I2275), "", INDEX('Individual UI'!$E$6:$H$6,1,I2275)), "")</f>
        <v/>
      </c>
      <c r="W2275" s="4" t="str">
        <f>IF($O2275 = TRUE, IF(ISBLANK(J2275), "", INDEX('Individual UI'!$E$6:$H$6,1,J2275)), "")</f>
        <v/>
      </c>
      <c r="X2275" s="4" t="str">
        <f>IF($O2275 = TRUE, IF(ISBLANK(K2275), "", INDEX('Individual UI'!$E$6:$H$6,1,K2275)), "")</f>
        <v/>
      </c>
      <c r="Y2275" s="4" t="str">
        <f>IF($O2275 = TRUE, IF(ISBLANK(L2275), "", INDEX('Individual UI'!$E$6:$H$6,1,L2275)), "")</f>
        <v/>
      </c>
      <c r="Z2275" s="4" t="str">
        <f>IF($O2275 = TRUE, IF(ISBLANK(M2275), "", INDEX('Individual UI'!$E$6:$H$6,1,M2275)), "")</f>
        <v/>
      </c>
      <c r="AA2275" s="14" t="str">
        <f>IF($O2275 = TRUE, IF(ISBLANK(N2275), "", INDEX('Individual UI'!$E$6:$H$6,1,N2275)), "")</f>
        <v/>
      </c>
      <c r="AB2275" s="11" t="str">
        <f>IF($O2275 = TRUE, EXP(MMULT($P2275:$AA2275, Documentation!D$39:D$50) + Documentation!D$51), "")</f>
        <v/>
      </c>
      <c r="AC2275" s="4" t="str">
        <f>IF($O2275 = TRUE, EXP(MMULT($P2275:$AA2275, Documentation!E$39:E$50) + Documentation!E$51), "")</f>
        <v/>
      </c>
      <c r="AD2275" s="4" t="str">
        <f>IF($O2275 = TRUE, EXP(MMULT($P2275:$AA2275, Documentation!F$39:F$50) + Documentation!F$51), "")</f>
        <v/>
      </c>
      <c r="AE2275" s="4" t="str">
        <f>IF($O2275 = TRUE, EXP(MMULT($P2275:$AA2275, Documentation!G$39:G$50) + Documentation!G$51), "")</f>
        <v/>
      </c>
      <c r="AF2275" s="14" t="str">
        <f>IF($O2275 = TRUE, EXP(MMULT($P2275:$AA2275, Documentation!H$39:H$50) + Documentation!H$51), "")</f>
        <v/>
      </c>
      <c r="AG2275" s="30" t="str">
        <f t="shared" si="470"/>
        <v/>
      </c>
      <c r="AH2275" s="28" t="str">
        <f t="shared" si="471"/>
        <v/>
      </c>
      <c r="AI2275" s="28" t="str">
        <f t="shared" si="472"/>
        <v/>
      </c>
      <c r="AJ2275" s="28" t="str">
        <f t="shared" si="473"/>
        <v/>
      </c>
      <c r="AK2275" s="33" t="str">
        <f t="shared" si="474"/>
        <v/>
      </c>
      <c r="AL2275" s="11" t="str">
        <f t="shared" si="475"/>
        <v/>
      </c>
      <c r="AM2275" s="14" t="str">
        <f>IF($O2275 = TRUE, INDEX(Documentation!$M$9:$M$13, $AL2275, 1), "")</f>
        <v/>
      </c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</row>
    <row r="2276" spans="1:64" x14ac:dyDescent="0.2">
      <c r="A2276" s="1"/>
      <c r="B2276" s="11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14"/>
      <c r="O2276" s="25" t="str">
        <f t="shared" si="469"/>
        <v/>
      </c>
      <c r="P2276" s="11" t="str">
        <f>IF($O2276 = TRUE, IF(ISBLANK(C2276), "", INDEX('Individual UI'!$E$6:$H$6,1,C2276)), "")</f>
        <v/>
      </c>
      <c r="Q2276" s="4" t="str">
        <f>IF($O2276 = TRUE, IF(ISBLANK(D2276), "", INDEX('Individual UI'!$E$6:$H$6,1,D2276)), "")</f>
        <v/>
      </c>
      <c r="R2276" s="4" t="str">
        <f>IF($O2276 = TRUE, IF(ISBLANK(E2276), "", INDEX('Individual UI'!$E$6:$H$6,1,E2276)), "")</f>
        <v/>
      </c>
      <c r="S2276" s="4" t="str">
        <f>IF($O2276 = TRUE, IF(ISBLANK(F2276), "", INDEX('Individual UI'!$E$6:$H$6,1,F2276)), "")</f>
        <v/>
      </c>
      <c r="T2276" s="4" t="str">
        <f>IF($O2276 = TRUE, IF(ISBLANK(G2276), "", INDEX('Individual UI'!$E$6:$H$6,1,G2276)), "")</f>
        <v/>
      </c>
      <c r="U2276" s="4" t="str">
        <f>IF($O2276 = TRUE, IF(ISBLANK(H2276), "", INDEX('Individual UI'!$E$6:$H$6,1,H2276)), "")</f>
        <v/>
      </c>
      <c r="V2276" s="4" t="str">
        <f>IF($O2276 = TRUE, IF(ISBLANK(I2276), "", INDEX('Individual UI'!$E$6:$H$6,1,I2276)), "")</f>
        <v/>
      </c>
      <c r="W2276" s="4" t="str">
        <f>IF($O2276 = TRUE, IF(ISBLANK(J2276), "", INDEX('Individual UI'!$E$6:$H$6,1,J2276)), "")</f>
        <v/>
      </c>
      <c r="X2276" s="4" t="str">
        <f>IF($O2276 = TRUE, IF(ISBLANK(K2276), "", INDEX('Individual UI'!$E$6:$H$6,1,K2276)), "")</f>
        <v/>
      </c>
      <c r="Y2276" s="4" t="str">
        <f>IF($O2276 = TRUE, IF(ISBLANK(L2276), "", INDEX('Individual UI'!$E$6:$H$6,1,L2276)), "")</f>
        <v/>
      </c>
      <c r="Z2276" s="4" t="str">
        <f>IF($O2276 = TRUE, IF(ISBLANK(M2276), "", INDEX('Individual UI'!$E$6:$H$6,1,M2276)), "")</f>
        <v/>
      </c>
      <c r="AA2276" s="14" t="str">
        <f>IF($O2276 = TRUE, IF(ISBLANK(N2276), "", INDEX('Individual UI'!$E$6:$H$6,1,N2276)), "")</f>
        <v/>
      </c>
      <c r="AB2276" s="11" t="str">
        <f>IF($O2276 = TRUE, EXP(MMULT($P2276:$AA2276, Documentation!D$39:D$50) + Documentation!D$51), "")</f>
        <v/>
      </c>
      <c r="AC2276" s="4" t="str">
        <f>IF($O2276 = TRUE, EXP(MMULT($P2276:$AA2276, Documentation!E$39:E$50) + Documentation!E$51), "")</f>
        <v/>
      </c>
      <c r="AD2276" s="4" t="str">
        <f>IF($O2276 = TRUE, EXP(MMULT($P2276:$AA2276, Documentation!F$39:F$50) + Documentation!F$51), "")</f>
        <v/>
      </c>
      <c r="AE2276" s="4" t="str">
        <f>IF($O2276 = TRUE, EXP(MMULT($P2276:$AA2276, Documentation!G$39:G$50) + Documentation!G$51), "")</f>
        <v/>
      </c>
      <c r="AF2276" s="14" t="str">
        <f>IF($O2276 = TRUE, EXP(MMULT($P2276:$AA2276, Documentation!H$39:H$50) + Documentation!H$51), "")</f>
        <v/>
      </c>
      <c r="AG2276" s="30" t="str">
        <f t="shared" si="470"/>
        <v/>
      </c>
      <c r="AH2276" s="28" t="str">
        <f t="shared" si="471"/>
        <v/>
      </c>
      <c r="AI2276" s="28" t="str">
        <f t="shared" si="472"/>
        <v/>
      </c>
      <c r="AJ2276" s="28" t="str">
        <f t="shared" si="473"/>
        <v/>
      </c>
      <c r="AK2276" s="33" t="str">
        <f t="shared" si="474"/>
        <v/>
      </c>
      <c r="AL2276" s="11" t="str">
        <f t="shared" si="475"/>
        <v/>
      </c>
      <c r="AM2276" s="14" t="str">
        <f>IF($O2276 = TRUE, INDEX(Documentation!$M$9:$M$13, $AL2276, 1), "")</f>
        <v/>
      </c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</row>
    <row r="2277" spans="1:64" x14ac:dyDescent="0.2">
      <c r="A2277" s="1"/>
      <c r="B2277" s="11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14"/>
      <c r="O2277" s="25" t="str">
        <f t="shared" si="469"/>
        <v/>
      </c>
      <c r="P2277" s="11" t="str">
        <f>IF($O2277 = TRUE, IF(ISBLANK(C2277), "", INDEX('Individual UI'!$E$6:$H$6,1,C2277)), "")</f>
        <v/>
      </c>
      <c r="Q2277" s="4" t="str">
        <f>IF($O2277 = TRUE, IF(ISBLANK(D2277), "", INDEX('Individual UI'!$E$6:$H$6,1,D2277)), "")</f>
        <v/>
      </c>
      <c r="R2277" s="4" t="str">
        <f>IF($O2277 = TRUE, IF(ISBLANK(E2277), "", INDEX('Individual UI'!$E$6:$H$6,1,E2277)), "")</f>
        <v/>
      </c>
      <c r="S2277" s="4" t="str">
        <f>IF($O2277 = TRUE, IF(ISBLANK(F2277), "", INDEX('Individual UI'!$E$6:$H$6,1,F2277)), "")</f>
        <v/>
      </c>
      <c r="T2277" s="4" t="str">
        <f>IF($O2277 = TRUE, IF(ISBLANK(G2277), "", INDEX('Individual UI'!$E$6:$H$6,1,G2277)), "")</f>
        <v/>
      </c>
      <c r="U2277" s="4" t="str">
        <f>IF($O2277 = TRUE, IF(ISBLANK(H2277), "", INDEX('Individual UI'!$E$6:$H$6,1,H2277)), "")</f>
        <v/>
      </c>
      <c r="V2277" s="4" t="str">
        <f>IF($O2277 = TRUE, IF(ISBLANK(I2277), "", INDEX('Individual UI'!$E$6:$H$6,1,I2277)), "")</f>
        <v/>
      </c>
      <c r="W2277" s="4" t="str">
        <f>IF($O2277 = TRUE, IF(ISBLANK(J2277), "", INDEX('Individual UI'!$E$6:$H$6,1,J2277)), "")</f>
        <v/>
      </c>
      <c r="X2277" s="4" t="str">
        <f>IF($O2277 = TRUE, IF(ISBLANK(K2277), "", INDEX('Individual UI'!$E$6:$H$6,1,K2277)), "")</f>
        <v/>
      </c>
      <c r="Y2277" s="4" t="str">
        <f>IF($O2277 = TRUE, IF(ISBLANK(L2277), "", INDEX('Individual UI'!$E$6:$H$6,1,L2277)), "")</f>
        <v/>
      </c>
      <c r="Z2277" s="4" t="str">
        <f>IF($O2277 = TRUE, IF(ISBLANK(M2277), "", INDEX('Individual UI'!$E$6:$H$6,1,M2277)), "")</f>
        <v/>
      </c>
      <c r="AA2277" s="14" t="str">
        <f>IF($O2277 = TRUE, IF(ISBLANK(N2277), "", INDEX('Individual UI'!$E$6:$H$6,1,N2277)), "")</f>
        <v/>
      </c>
      <c r="AB2277" s="11" t="str">
        <f>IF($O2277 = TRUE, EXP(MMULT($P2277:$AA2277, Documentation!D$39:D$50) + Documentation!D$51), "")</f>
        <v/>
      </c>
      <c r="AC2277" s="4" t="str">
        <f>IF($O2277 = TRUE, EXP(MMULT($P2277:$AA2277, Documentation!E$39:E$50) + Documentation!E$51), "")</f>
        <v/>
      </c>
      <c r="AD2277" s="4" t="str">
        <f>IF($O2277 = TRUE, EXP(MMULT($P2277:$AA2277, Documentation!F$39:F$50) + Documentation!F$51), "")</f>
        <v/>
      </c>
      <c r="AE2277" s="4" t="str">
        <f>IF($O2277 = TRUE, EXP(MMULT($P2277:$AA2277, Documentation!G$39:G$50) + Documentation!G$51), "")</f>
        <v/>
      </c>
      <c r="AF2277" s="14" t="str">
        <f>IF($O2277 = TRUE, EXP(MMULT($P2277:$AA2277, Documentation!H$39:H$50) + Documentation!H$51), "")</f>
        <v/>
      </c>
      <c r="AG2277" s="30" t="str">
        <f t="shared" si="470"/>
        <v/>
      </c>
      <c r="AH2277" s="28" t="str">
        <f t="shared" si="471"/>
        <v/>
      </c>
      <c r="AI2277" s="28" t="str">
        <f t="shared" si="472"/>
        <v/>
      </c>
      <c r="AJ2277" s="28" t="str">
        <f t="shared" si="473"/>
        <v/>
      </c>
      <c r="AK2277" s="33" t="str">
        <f t="shared" si="474"/>
        <v/>
      </c>
      <c r="AL2277" s="11" t="str">
        <f t="shared" si="475"/>
        <v/>
      </c>
      <c r="AM2277" s="14" t="str">
        <f>IF($O2277 = TRUE, INDEX(Documentation!$M$9:$M$13, $AL2277, 1), "")</f>
        <v/>
      </c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</row>
    <row r="2278" spans="1:64" x14ac:dyDescent="0.2">
      <c r="A2278" s="1"/>
      <c r="B2278" s="11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14"/>
      <c r="O2278" s="25" t="str">
        <f t="shared" si="469"/>
        <v/>
      </c>
      <c r="P2278" s="11" t="str">
        <f>IF($O2278 = TRUE, IF(ISBLANK(C2278), "", INDEX('Individual UI'!$E$6:$H$6,1,C2278)), "")</f>
        <v/>
      </c>
      <c r="Q2278" s="4" t="str">
        <f>IF($O2278 = TRUE, IF(ISBLANK(D2278), "", INDEX('Individual UI'!$E$6:$H$6,1,D2278)), "")</f>
        <v/>
      </c>
      <c r="R2278" s="4" t="str">
        <f>IF($O2278 = TRUE, IF(ISBLANK(E2278), "", INDEX('Individual UI'!$E$6:$H$6,1,E2278)), "")</f>
        <v/>
      </c>
      <c r="S2278" s="4" t="str">
        <f>IF($O2278 = TRUE, IF(ISBLANK(F2278), "", INDEX('Individual UI'!$E$6:$H$6,1,F2278)), "")</f>
        <v/>
      </c>
      <c r="T2278" s="4" t="str">
        <f>IF($O2278 = TRUE, IF(ISBLANK(G2278), "", INDEX('Individual UI'!$E$6:$H$6,1,G2278)), "")</f>
        <v/>
      </c>
      <c r="U2278" s="4" t="str">
        <f>IF($O2278 = TRUE, IF(ISBLANK(H2278), "", INDEX('Individual UI'!$E$6:$H$6,1,H2278)), "")</f>
        <v/>
      </c>
      <c r="V2278" s="4" t="str">
        <f>IF($O2278 = TRUE, IF(ISBLANK(I2278), "", INDEX('Individual UI'!$E$6:$H$6,1,I2278)), "")</f>
        <v/>
      </c>
      <c r="W2278" s="4" t="str">
        <f>IF($O2278 = TRUE, IF(ISBLANK(J2278), "", INDEX('Individual UI'!$E$6:$H$6,1,J2278)), "")</f>
        <v/>
      </c>
      <c r="X2278" s="4" t="str">
        <f>IF($O2278 = TRUE, IF(ISBLANK(K2278), "", INDEX('Individual UI'!$E$6:$H$6,1,K2278)), "")</f>
        <v/>
      </c>
      <c r="Y2278" s="4" t="str">
        <f>IF($O2278 = TRUE, IF(ISBLANK(L2278), "", INDEX('Individual UI'!$E$6:$H$6,1,L2278)), "")</f>
        <v/>
      </c>
      <c r="Z2278" s="4" t="str">
        <f>IF($O2278 = TRUE, IF(ISBLANK(M2278), "", INDEX('Individual UI'!$E$6:$H$6,1,M2278)), "")</f>
        <v/>
      </c>
      <c r="AA2278" s="14" t="str">
        <f>IF($O2278 = TRUE, IF(ISBLANK(N2278), "", INDEX('Individual UI'!$E$6:$H$6,1,N2278)), "")</f>
        <v/>
      </c>
      <c r="AB2278" s="11" t="str">
        <f>IF($O2278 = TRUE, EXP(MMULT($P2278:$AA2278, Documentation!D$39:D$50) + Documentation!D$51), "")</f>
        <v/>
      </c>
      <c r="AC2278" s="4" t="str">
        <f>IF($O2278 = TRUE, EXP(MMULT($P2278:$AA2278, Documentation!E$39:E$50) + Documentation!E$51), "")</f>
        <v/>
      </c>
      <c r="AD2278" s="4" t="str">
        <f>IF($O2278 = TRUE, EXP(MMULT($P2278:$AA2278, Documentation!F$39:F$50) + Documentation!F$51), "")</f>
        <v/>
      </c>
      <c r="AE2278" s="4" t="str">
        <f>IF($O2278 = TRUE, EXP(MMULT($P2278:$AA2278, Documentation!G$39:G$50) + Documentation!G$51), "")</f>
        <v/>
      </c>
      <c r="AF2278" s="14" t="str">
        <f>IF($O2278 = TRUE, EXP(MMULT($P2278:$AA2278, Documentation!H$39:H$50) + Documentation!H$51), "")</f>
        <v/>
      </c>
      <c r="AG2278" s="30" t="str">
        <f t="shared" si="470"/>
        <v/>
      </c>
      <c r="AH2278" s="28" t="str">
        <f t="shared" si="471"/>
        <v/>
      </c>
      <c r="AI2278" s="28" t="str">
        <f t="shared" si="472"/>
        <v/>
      </c>
      <c r="AJ2278" s="28" t="str">
        <f t="shared" si="473"/>
        <v/>
      </c>
      <c r="AK2278" s="33" t="str">
        <f t="shared" si="474"/>
        <v/>
      </c>
      <c r="AL2278" s="11" t="str">
        <f t="shared" si="475"/>
        <v/>
      </c>
      <c r="AM2278" s="14" t="str">
        <f>IF($O2278 = TRUE, INDEX(Documentation!$M$9:$M$13, $AL2278, 1), "")</f>
        <v/>
      </c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</row>
    <row r="2279" spans="1:64" x14ac:dyDescent="0.2">
      <c r="A2279" s="1"/>
      <c r="B2279" s="11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14"/>
      <c r="O2279" s="25" t="str">
        <f t="shared" si="469"/>
        <v/>
      </c>
      <c r="P2279" s="11" t="str">
        <f>IF($O2279 = TRUE, IF(ISBLANK(C2279), "", INDEX('Individual UI'!$E$6:$H$6,1,C2279)), "")</f>
        <v/>
      </c>
      <c r="Q2279" s="4" t="str">
        <f>IF($O2279 = TRUE, IF(ISBLANK(D2279), "", INDEX('Individual UI'!$E$6:$H$6,1,D2279)), "")</f>
        <v/>
      </c>
      <c r="R2279" s="4" t="str">
        <f>IF($O2279 = TRUE, IF(ISBLANK(E2279), "", INDEX('Individual UI'!$E$6:$H$6,1,E2279)), "")</f>
        <v/>
      </c>
      <c r="S2279" s="4" t="str">
        <f>IF($O2279 = TRUE, IF(ISBLANK(F2279), "", INDEX('Individual UI'!$E$6:$H$6,1,F2279)), "")</f>
        <v/>
      </c>
      <c r="T2279" s="4" t="str">
        <f>IF($O2279 = TRUE, IF(ISBLANK(G2279), "", INDEX('Individual UI'!$E$6:$H$6,1,G2279)), "")</f>
        <v/>
      </c>
      <c r="U2279" s="4" t="str">
        <f>IF($O2279 = TRUE, IF(ISBLANK(H2279), "", INDEX('Individual UI'!$E$6:$H$6,1,H2279)), "")</f>
        <v/>
      </c>
      <c r="V2279" s="4" t="str">
        <f>IF($O2279 = TRUE, IF(ISBLANK(I2279), "", INDEX('Individual UI'!$E$6:$H$6,1,I2279)), "")</f>
        <v/>
      </c>
      <c r="W2279" s="4" t="str">
        <f>IF($O2279 = TRUE, IF(ISBLANK(J2279), "", INDEX('Individual UI'!$E$6:$H$6,1,J2279)), "")</f>
        <v/>
      </c>
      <c r="X2279" s="4" t="str">
        <f>IF($O2279 = TRUE, IF(ISBLANK(K2279), "", INDEX('Individual UI'!$E$6:$H$6,1,K2279)), "")</f>
        <v/>
      </c>
      <c r="Y2279" s="4" t="str">
        <f>IF($O2279 = TRUE, IF(ISBLANK(L2279), "", INDEX('Individual UI'!$E$6:$H$6,1,L2279)), "")</f>
        <v/>
      </c>
      <c r="Z2279" s="4" t="str">
        <f>IF($O2279 = TRUE, IF(ISBLANK(M2279), "", INDEX('Individual UI'!$E$6:$H$6,1,M2279)), "")</f>
        <v/>
      </c>
      <c r="AA2279" s="14" t="str">
        <f>IF($O2279 = TRUE, IF(ISBLANK(N2279), "", INDEX('Individual UI'!$E$6:$H$6,1,N2279)), "")</f>
        <v/>
      </c>
      <c r="AB2279" s="11" t="str">
        <f>IF($O2279 = TRUE, EXP(MMULT($P2279:$AA2279, Documentation!D$39:D$50) + Documentation!D$51), "")</f>
        <v/>
      </c>
      <c r="AC2279" s="4" t="str">
        <f>IF($O2279 = TRUE, EXP(MMULT($P2279:$AA2279, Documentation!E$39:E$50) + Documentation!E$51), "")</f>
        <v/>
      </c>
      <c r="AD2279" s="4" t="str">
        <f>IF($O2279 = TRUE, EXP(MMULT($P2279:$AA2279, Documentation!F$39:F$50) + Documentation!F$51), "")</f>
        <v/>
      </c>
      <c r="AE2279" s="4" t="str">
        <f>IF($O2279 = TRUE, EXP(MMULT($P2279:$AA2279, Documentation!G$39:G$50) + Documentation!G$51), "")</f>
        <v/>
      </c>
      <c r="AF2279" s="14" t="str">
        <f>IF($O2279 = TRUE, EXP(MMULT($P2279:$AA2279, Documentation!H$39:H$50) + Documentation!H$51), "")</f>
        <v/>
      </c>
      <c r="AG2279" s="30" t="str">
        <f t="shared" si="470"/>
        <v/>
      </c>
      <c r="AH2279" s="28" t="str">
        <f t="shared" si="471"/>
        <v/>
      </c>
      <c r="AI2279" s="28" t="str">
        <f t="shared" si="472"/>
        <v/>
      </c>
      <c r="AJ2279" s="28" t="str">
        <f t="shared" si="473"/>
        <v/>
      </c>
      <c r="AK2279" s="33" t="str">
        <f t="shared" si="474"/>
        <v/>
      </c>
      <c r="AL2279" s="11" t="str">
        <f t="shared" si="475"/>
        <v/>
      </c>
      <c r="AM2279" s="14" t="str">
        <f>IF($O2279 = TRUE, INDEX(Documentation!$M$9:$M$13, $AL2279, 1), "")</f>
        <v/>
      </c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</row>
    <row r="2280" spans="1:64" x14ac:dyDescent="0.2">
      <c r="A2280" s="1"/>
      <c r="B2280" s="11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14"/>
      <c r="O2280" s="25" t="str">
        <f t="shared" si="469"/>
        <v/>
      </c>
      <c r="P2280" s="11" t="str">
        <f>IF($O2280 = TRUE, IF(ISBLANK(C2280), "", INDEX('Individual UI'!$E$6:$H$6,1,C2280)), "")</f>
        <v/>
      </c>
      <c r="Q2280" s="4" t="str">
        <f>IF($O2280 = TRUE, IF(ISBLANK(D2280), "", INDEX('Individual UI'!$E$6:$H$6,1,D2280)), "")</f>
        <v/>
      </c>
      <c r="R2280" s="4" t="str">
        <f>IF($O2280 = TRUE, IF(ISBLANK(E2280), "", INDEX('Individual UI'!$E$6:$H$6,1,E2280)), "")</f>
        <v/>
      </c>
      <c r="S2280" s="4" t="str">
        <f>IF($O2280 = TRUE, IF(ISBLANK(F2280), "", INDEX('Individual UI'!$E$6:$H$6,1,F2280)), "")</f>
        <v/>
      </c>
      <c r="T2280" s="4" t="str">
        <f>IF($O2280 = TRUE, IF(ISBLANK(G2280), "", INDEX('Individual UI'!$E$6:$H$6,1,G2280)), "")</f>
        <v/>
      </c>
      <c r="U2280" s="4" t="str">
        <f>IF($O2280 = TRUE, IF(ISBLANK(H2280), "", INDEX('Individual UI'!$E$6:$H$6,1,H2280)), "")</f>
        <v/>
      </c>
      <c r="V2280" s="4" t="str">
        <f>IF($O2280 = TRUE, IF(ISBLANK(I2280), "", INDEX('Individual UI'!$E$6:$H$6,1,I2280)), "")</f>
        <v/>
      </c>
      <c r="W2280" s="4" t="str">
        <f>IF($O2280 = TRUE, IF(ISBLANK(J2280), "", INDEX('Individual UI'!$E$6:$H$6,1,J2280)), "")</f>
        <v/>
      </c>
      <c r="X2280" s="4" t="str">
        <f>IF($O2280 = TRUE, IF(ISBLANK(K2280), "", INDEX('Individual UI'!$E$6:$H$6,1,K2280)), "")</f>
        <v/>
      </c>
      <c r="Y2280" s="4" t="str">
        <f>IF($O2280 = TRUE, IF(ISBLANK(L2280), "", INDEX('Individual UI'!$E$6:$H$6,1,L2280)), "")</f>
        <v/>
      </c>
      <c r="Z2280" s="4" t="str">
        <f>IF($O2280 = TRUE, IF(ISBLANK(M2280), "", INDEX('Individual UI'!$E$6:$H$6,1,M2280)), "")</f>
        <v/>
      </c>
      <c r="AA2280" s="14" t="str">
        <f>IF($O2280 = TRUE, IF(ISBLANK(N2280), "", INDEX('Individual UI'!$E$6:$H$6,1,N2280)), "")</f>
        <v/>
      </c>
      <c r="AB2280" s="11" t="str">
        <f>IF($O2280 = TRUE, EXP(MMULT($P2280:$AA2280, Documentation!D$39:D$50) + Documentation!D$51), "")</f>
        <v/>
      </c>
      <c r="AC2280" s="4" t="str">
        <f>IF($O2280 = TRUE, EXP(MMULT($P2280:$AA2280, Documentation!E$39:E$50) + Documentation!E$51), "")</f>
        <v/>
      </c>
      <c r="AD2280" s="4" t="str">
        <f>IF($O2280 = TRUE, EXP(MMULT($P2280:$AA2280, Documentation!F$39:F$50) + Documentation!F$51), "")</f>
        <v/>
      </c>
      <c r="AE2280" s="4" t="str">
        <f>IF($O2280 = TRUE, EXP(MMULT($P2280:$AA2280, Documentation!G$39:G$50) + Documentation!G$51), "")</f>
        <v/>
      </c>
      <c r="AF2280" s="14" t="str">
        <f>IF($O2280 = TRUE, EXP(MMULT($P2280:$AA2280, Documentation!H$39:H$50) + Documentation!H$51), "")</f>
        <v/>
      </c>
      <c r="AG2280" s="30" t="str">
        <f t="shared" si="470"/>
        <v/>
      </c>
      <c r="AH2280" s="28" t="str">
        <f t="shared" si="471"/>
        <v/>
      </c>
      <c r="AI2280" s="28" t="str">
        <f t="shared" si="472"/>
        <v/>
      </c>
      <c r="AJ2280" s="28" t="str">
        <f t="shared" si="473"/>
        <v/>
      </c>
      <c r="AK2280" s="33" t="str">
        <f t="shared" si="474"/>
        <v/>
      </c>
      <c r="AL2280" s="11" t="str">
        <f t="shared" si="475"/>
        <v/>
      </c>
      <c r="AM2280" s="14" t="str">
        <f>IF($O2280 = TRUE, INDEX(Documentation!$M$9:$M$13, $AL2280, 1), "")</f>
        <v/>
      </c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</row>
    <row r="2281" spans="1:64" x14ac:dyDescent="0.2">
      <c r="A2281" s="1"/>
      <c r="B2281" s="11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14"/>
      <c r="O2281" s="25" t="str">
        <f t="shared" si="469"/>
        <v/>
      </c>
      <c r="P2281" s="11" t="str">
        <f>IF($O2281 = TRUE, IF(ISBLANK(C2281), "", INDEX('Individual UI'!$E$6:$H$6,1,C2281)), "")</f>
        <v/>
      </c>
      <c r="Q2281" s="4" t="str">
        <f>IF($O2281 = TRUE, IF(ISBLANK(D2281), "", INDEX('Individual UI'!$E$6:$H$6,1,D2281)), "")</f>
        <v/>
      </c>
      <c r="R2281" s="4" t="str">
        <f>IF($O2281 = TRUE, IF(ISBLANK(E2281), "", INDEX('Individual UI'!$E$6:$H$6,1,E2281)), "")</f>
        <v/>
      </c>
      <c r="S2281" s="4" t="str">
        <f>IF($O2281 = TRUE, IF(ISBLANK(F2281), "", INDEX('Individual UI'!$E$6:$H$6,1,F2281)), "")</f>
        <v/>
      </c>
      <c r="T2281" s="4" t="str">
        <f>IF($O2281 = TRUE, IF(ISBLANK(G2281), "", INDEX('Individual UI'!$E$6:$H$6,1,G2281)), "")</f>
        <v/>
      </c>
      <c r="U2281" s="4" t="str">
        <f>IF($O2281 = TRUE, IF(ISBLANK(H2281), "", INDEX('Individual UI'!$E$6:$H$6,1,H2281)), "")</f>
        <v/>
      </c>
      <c r="V2281" s="4" t="str">
        <f>IF($O2281 = TRUE, IF(ISBLANK(I2281), "", INDEX('Individual UI'!$E$6:$H$6,1,I2281)), "")</f>
        <v/>
      </c>
      <c r="W2281" s="4" t="str">
        <f>IF($O2281 = TRUE, IF(ISBLANK(J2281), "", INDEX('Individual UI'!$E$6:$H$6,1,J2281)), "")</f>
        <v/>
      </c>
      <c r="X2281" s="4" t="str">
        <f>IF($O2281 = TRUE, IF(ISBLANK(K2281), "", INDEX('Individual UI'!$E$6:$H$6,1,K2281)), "")</f>
        <v/>
      </c>
      <c r="Y2281" s="4" t="str">
        <f>IF($O2281 = TRUE, IF(ISBLANK(L2281), "", INDEX('Individual UI'!$E$6:$H$6,1,L2281)), "")</f>
        <v/>
      </c>
      <c r="Z2281" s="4" t="str">
        <f>IF($O2281 = TRUE, IF(ISBLANK(M2281), "", INDEX('Individual UI'!$E$6:$H$6,1,M2281)), "")</f>
        <v/>
      </c>
      <c r="AA2281" s="14" t="str">
        <f>IF($O2281 = TRUE, IF(ISBLANK(N2281), "", INDEX('Individual UI'!$E$6:$H$6,1,N2281)), "")</f>
        <v/>
      </c>
      <c r="AB2281" s="11" t="str">
        <f>IF($O2281 = TRUE, EXP(MMULT($P2281:$AA2281, Documentation!D$39:D$50) + Documentation!D$51), "")</f>
        <v/>
      </c>
      <c r="AC2281" s="4" t="str">
        <f>IF($O2281 = TRUE, EXP(MMULT($P2281:$AA2281, Documentation!E$39:E$50) + Documentation!E$51), "")</f>
        <v/>
      </c>
      <c r="AD2281" s="4" t="str">
        <f>IF($O2281 = TRUE, EXP(MMULT($P2281:$AA2281, Documentation!F$39:F$50) + Documentation!F$51), "")</f>
        <v/>
      </c>
      <c r="AE2281" s="4" t="str">
        <f>IF($O2281 = TRUE, EXP(MMULT($P2281:$AA2281, Documentation!G$39:G$50) + Documentation!G$51), "")</f>
        <v/>
      </c>
      <c r="AF2281" s="14" t="str">
        <f>IF($O2281 = TRUE, EXP(MMULT($P2281:$AA2281, Documentation!H$39:H$50) + Documentation!H$51), "")</f>
        <v/>
      </c>
      <c r="AG2281" s="30" t="str">
        <f t="shared" si="470"/>
        <v/>
      </c>
      <c r="AH2281" s="28" t="str">
        <f t="shared" si="471"/>
        <v/>
      </c>
      <c r="AI2281" s="28" t="str">
        <f t="shared" si="472"/>
        <v/>
      </c>
      <c r="AJ2281" s="28" t="str">
        <f t="shared" si="473"/>
        <v/>
      </c>
      <c r="AK2281" s="33" t="str">
        <f t="shared" si="474"/>
        <v/>
      </c>
      <c r="AL2281" s="11" t="str">
        <f t="shared" si="475"/>
        <v/>
      </c>
      <c r="AM2281" s="14" t="str">
        <f>IF($O2281 = TRUE, INDEX(Documentation!$M$9:$M$13, $AL2281, 1), "")</f>
        <v/>
      </c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</row>
    <row r="2282" spans="1:64" x14ac:dyDescent="0.2">
      <c r="A2282" s="1"/>
      <c r="B2282" s="11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14"/>
      <c r="O2282" s="25" t="str">
        <f t="shared" si="469"/>
        <v/>
      </c>
      <c r="P2282" s="11" t="str">
        <f>IF($O2282 = TRUE, IF(ISBLANK(C2282), "", INDEX('Individual UI'!$E$6:$H$6,1,C2282)), "")</f>
        <v/>
      </c>
      <c r="Q2282" s="4" t="str">
        <f>IF($O2282 = TRUE, IF(ISBLANK(D2282), "", INDEX('Individual UI'!$E$6:$H$6,1,D2282)), "")</f>
        <v/>
      </c>
      <c r="R2282" s="4" t="str">
        <f>IF($O2282 = TRUE, IF(ISBLANK(E2282), "", INDEX('Individual UI'!$E$6:$H$6,1,E2282)), "")</f>
        <v/>
      </c>
      <c r="S2282" s="4" t="str">
        <f>IF($O2282 = TRUE, IF(ISBLANK(F2282), "", INDEX('Individual UI'!$E$6:$H$6,1,F2282)), "")</f>
        <v/>
      </c>
      <c r="T2282" s="4" t="str">
        <f>IF($O2282 = TRUE, IF(ISBLANK(G2282), "", INDEX('Individual UI'!$E$6:$H$6,1,G2282)), "")</f>
        <v/>
      </c>
      <c r="U2282" s="4" t="str">
        <f>IF($O2282 = TRUE, IF(ISBLANK(H2282), "", INDEX('Individual UI'!$E$6:$H$6,1,H2282)), "")</f>
        <v/>
      </c>
      <c r="V2282" s="4" t="str">
        <f>IF($O2282 = TRUE, IF(ISBLANK(I2282), "", INDEX('Individual UI'!$E$6:$H$6,1,I2282)), "")</f>
        <v/>
      </c>
      <c r="W2282" s="4" t="str">
        <f>IF($O2282 = TRUE, IF(ISBLANK(J2282), "", INDEX('Individual UI'!$E$6:$H$6,1,J2282)), "")</f>
        <v/>
      </c>
      <c r="X2282" s="4" t="str">
        <f>IF($O2282 = TRUE, IF(ISBLANK(K2282), "", INDEX('Individual UI'!$E$6:$H$6,1,K2282)), "")</f>
        <v/>
      </c>
      <c r="Y2282" s="4" t="str">
        <f>IF($O2282 = TRUE, IF(ISBLANK(L2282), "", INDEX('Individual UI'!$E$6:$H$6,1,L2282)), "")</f>
        <v/>
      </c>
      <c r="Z2282" s="4" t="str">
        <f>IF($O2282 = TRUE, IF(ISBLANK(M2282), "", INDEX('Individual UI'!$E$6:$H$6,1,M2282)), "")</f>
        <v/>
      </c>
      <c r="AA2282" s="14" t="str">
        <f>IF($O2282 = TRUE, IF(ISBLANK(N2282), "", INDEX('Individual UI'!$E$6:$H$6,1,N2282)), "")</f>
        <v/>
      </c>
      <c r="AB2282" s="11" t="str">
        <f>IF($O2282 = TRUE, EXP(MMULT($P2282:$AA2282, Documentation!D$39:D$50) + Documentation!D$51), "")</f>
        <v/>
      </c>
      <c r="AC2282" s="4" t="str">
        <f>IF($O2282 = TRUE, EXP(MMULT($P2282:$AA2282, Documentation!E$39:E$50) + Documentation!E$51), "")</f>
        <v/>
      </c>
      <c r="AD2282" s="4" t="str">
        <f>IF($O2282 = TRUE, EXP(MMULT($P2282:$AA2282, Documentation!F$39:F$50) + Documentation!F$51), "")</f>
        <v/>
      </c>
      <c r="AE2282" s="4" t="str">
        <f>IF($O2282 = TRUE, EXP(MMULT($P2282:$AA2282, Documentation!G$39:G$50) + Documentation!G$51), "")</f>
        <v/>
      </c>
      <c r="AF2282" s="14" t="str">
        <f>IF($O2282 = TRUE, EXP(MMULT($P2282:$AA2282, Documentation!H$39:H$50) + Documentation!H$51), "")</f>
        <v/>
      </c>
      <c r="AG2282" s="30" t="str">
        <f t="shared" si="470"/>
        <v/>
      </c>
      <c r="AH2282" s="28" t="str">
        <f t="shared" si="471"/>
        <v/>
      </c>
      <c r="AI2282" s="28" t="str">
        <f t="shared" si="472"/>
        <v/>
      </c>
      <c r="AJ2282" s="28" t="str">
        <f t="shared" si="473"/>
        <v/>
      </c>
      <c r="AK2282" s="33" t="str">
        <f t="shared" si="474"/>
        <v/>
      </c>
      <c r="AL2282" s="11" t="str">
        <f t="shared" si="475"/>
        <v/>
      </c>
      <c r="AM2282" s="14" t="str">
        <f>IF($O2282 = TRUE, INDEX(Documentation!$M$9:$M$13, $AL2282, 1), "")</f>
        <v/>
      </c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</row>
    <row r="2283" spans="1:64" x14ac:dyDescent="0.2">
      <c r="A2283" s="1"/>
      <c r="B2283" s="11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14"/>
      <c r="O2283" s="25" t="str">
        <f t="shared" si="469"/>
        <v/>
      </c>
      <c r="P2283" s="11" t="str">
        <f>IF($O2283 = TRUE, IF(ISBLANK(C2283), "", INDEX('Individual UI'!$E$6:$H$6,1,C2283)), "")</f>
        <v/>
      </c>
      <c r="Q2283" s="4" t="str">
        <f>IF($O2283 = TRUE, IF(ISBLANK(D2283), "", INDEX('Individual UI'!$E$6:$H$6,1,D2283)), "")</f>
        <v/>
      </c>
      <c r="R2283" s="4" t="str">
        <f>IF($O2283 = TRUE, IF(ISBLANK(E2283), "", INDEX('Individual UI'!$E$6:$H$6,1,E2283)), "")</f>
        <v/>
      </c>
      <c r="S2283" s="4" t="str">
        <f>IF($O2283 = TRUE, IF(ISBLANK(F2283), "", INDEX('Individual UI'!$E$6:$H$6,1,F2283)), "")</f>
        <v/>
      </c>
      <c r="T2283" s="4" t="str">
        <f>IF($O2283 = TRUE, IF(ISBLANK(G2283), "", INDEX('Individual UI'!$E$6:$H$6,1,G2283)), "")</f>
        <v/>
      </c>
      <c r="U2283" s="4" t="str">
        <f>IF($O2283 = TRUE, IF(ISBLANK(H2283), "", INDEX('Individual UI'!$E$6:$H$6,1,H2283)), "")</f>
        <v/>
      </c>
      <c r="V2283" s="4" t="str">
        <f>IF($O2283 = TRUE, IF(ISBLANK(I2283), "", INDEX('Individual UI'!$E$6:$H$6,1,I2283)), "")</f>
        <v/>
      </c>
      <c r="W2283" s="4" t="str">
        <f>IF($O2283 = TRUE, IF(ISBLANK(J2283), "", INDEX('Individual UI'!$E$6:$H$6,1,J2283)), "")</f>
        <v/>
      </c>
      <c r="X2283" s="4" t="str">
        <f>IF($O2283 = TRUE, IF(ISBLANK(K2283), "", INDEX('Individual UI'!$E$6:$H$6,1,K2283)), "")</f>
        <v/>
      </c>
      <c r="Y2283" s="4" t="str">
        <f>IF($O2283 = TRUE, IF(ISBLANK(L2283), "", INDEX('Individual UI'!$E$6:$H$6,1,L2283)), "")</f>
        <v/>
      </c>
      <c r="Z2283" s="4" t="str">
        <f>IF($O2283 = TRUE, IF(ISBLANK(M2283), "", INDEX('Individual UI'!$E$6:$H$6,1,M2283)), "")</f>
        <v/>
      </c>
      <c r="AA2283" s="14" t="str">
        <f>IF($O2283 = TRUE, IF(ISBLANK(N2283), "", INDEX('Individual UI'!$E$6:$H$6,1,N2283)), "")</f>
        <v/>
      </c>
      <c r="AB2283" s="11" t="str">
        <f>IF($O2283 = TRUE, EXP(MMULT($P2283:$AA2283, Documentation!D$39:D$50) + Documentation!D$51), "")</f>
        <v/>
      </c>
      <c r="AC2283" s="4" t="str">
        <f>IF($O2283 = TRUE, EXP(MMULT($P2283:$AA2283, Documentation!E$39:E$50) + Documentation!E$51), "")</f>
        <v/>
      </c>
      <c r="AD2283" s="4" t="str">
        <f>IF($O2283 = TRUE, EXP(MMULT($P2283:$AA2283, Documentation!F$39:F$50) + Documentation!F$51), "")</f>
        <v/>
      </c>
      <c r="AE2283" s="4" t="str">
        <f>IF($O2283 = TRUE, EXP(MMULT($P2283:$AA2283, Documentation!G$39:G$50) + Documentation!G$51), "")</f>
        <v/>
      </c>
      <c r="AF2283" s="14" t="str">
        <f>IF($O2283 = TRUE, EXP(MMULT($P2283:$AA2283, Documentation!H$39:H$50) + Documentation!H$51), "")</f>
        <v/>
      </c>
      <c r="AG2283" s="30" t="str">
        <f t="shared" si="470"/>
        <v/>
      </c>
      <c r="AH2283" s="28" t="str">
        <f t="shared" si="471"/>
        <v/>
      </c>
      <c r="AI2283" s="28" t="str">
        <f t="shared" si="472"/>
        <v/>
      </c>
      <c r="AJ2283" s="28" t="str">
        <f t="shared" si="473"/>
        <v/>
      </c>
      <c r="AK2283" s="33" t="str">
        <f t="shared" si="474"/>
        <v/>
      </c>
      <c r="AL2283" s="11" t="str">
        <f t="shared" si="475"/>
        <v/>
      </c>
      <c r="AM2283" s="14" t="str">
        <f>IF($O2283 = TRUE, INDEX(Documentation!$M$9:$M$13, $AL2283, 1), "")</f>
        <v/>
      </c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</row>
    <row r="2284" spans="1:64" x14ac:dyDescent="0.2">
      <c r="A2284" s="1"/>
      <c r="B2284" s="11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14"/>
      <c r="O2284" s="25" t="str">
        <f t="shared" si="469"/>
        <v/>
      </c>
      <c r="P2284" s="11" t="str">
        <f>IF($O2284 = TRUE, IF(ISBLANK(C2284), "", INDEX('Individual UI'!$E$6:$H$6,1,C2284)), "")</f>
        <v/>
      </c>
      <c r="Q2284" s="4" t="str">
        <f>IF($O2284 = TRUE, IF(ISBLANK(D2284), "", INDEX('Individual UI'!$E$6:$H$6,1,D2284)), "")</f>
        <v/>
      </c>
      <c r="R2284" s="4" t="str">
        <f>IF($O2284 = TRUE, IF(ISBLANK(E2284), "", INDEX('Individual UI'!$E$6:$H$6,1,E2284)), "")</f>
        <v/>
      </c>
      <c r="S2284" s="4" t="str">
        <f>IF($O2284 = TRUE, IF(ISBLANK(F2284), "", INDEX('Individual UI'!$E$6:$H$6,1,F2284)), "")</f>
        <v/>
      </c>
      <c r="T2284" s="4" t="str">
        <f>IF($O2284 = TRUE, IF(ISBLANK(G2284), "", INDEX('Individual UI'!$E$6:$H$6,1,G2284)), "")</f>
        <v/>
      </c>
      <c r="U2284" s="4" t="str">
        <f>IF($O2284 = TRUE, IF(ISBLANK(H2284), "", INDEX('Individual UI'!$E$6:$H$6,1,H2284)), "")</f>
        <v/>
      </c>
      <c r="V2284" s="4" t="str">
        <f>IF($O2284 = TRUE, IF(ISBLANK(I2284), "", INDEX('Individual UI'!$E$6:$H$6,1,I2284)), "")</f>
        <v/>
      </c>
      <c r="W2284" s="4" t="str">
        <f>IF($O2284 = TRUE, IF(ISBLANK(J2284), "", INDEX('Individual UI'!$E$6:$H$6,1,J2284)), "")</f>
        <v/>
      </c>
      <c r="X2284" s="4" t="str">
        <f>IF($O2284 = TRUE, IF(ISBLANK(K2284), "", INDEX('Individual UI'!$E$6:$H$6,1,K2284)), "")</f>
        <v/>
      </c>
      <c r="Y2284" s="4" t="str">
        <f>IF($O2284 = TRUE, IF(ISBLANK(L2284), "", INDEX('Individual UI'!$E$6:$H$6,1,L2284)), "")</f>
        <v/>
      </c>
      <c r="Z2284" s="4" t="str">
        <f>IF($O2284 = TRUE, IF(ISBLANK(M2284), "", INDEX('Individual UI'!$E$6:$H$6,1,M2284)), "")</f>
        <v/>
      </c>
      <c r="AA2284" s="14" t="str">
        <f>IF($O2284 = TRUE, IF(ISBLANK(N2284), "", INDEX('Individual UI'!$E$6:$H$6,1,N2284)), "")</f>
        <v/>
      </c>
      <c r="AB2284" s="11" t="str">
        <f>IF($O2284 = TRUE, EXP(MMULT($P2284:$AA2284, Documentation!D$39:D$50) + Documentation!D$51), "")</f>
        <v/>
      </c>
      <c r="AC2284" s="4" t="str">
        <f>IF($O2284 = TRUE, EXP(MMULT($P2284:$AA2284, Documentation!E$39:E$50) + Documentation!E$51), "")</f>
        <v/>
      </c>
      <c r="AD2284" s="4" t="str">
        <f>IF($O2284 = TRUE, EXP(MMULT($P2284:$AA2284, Documentation!F$39:F$50) + Documentation!F$51), "")</f>
        <v/>
      </c>
      <c r="AE2284" s="4" t="str">
        <f>IF($O2284 = TRUE, EXP(MMULT($P2284:$AA2284, Documentation!G$39:G$50) + Documentation!G$51), "")</f>
        <v/>
      </c>
      <c r="AF2284" s="14" t="str">
        <f>IF($O2284 = TRUE, EXP(MMULT($P2284:$AA2284, Documentation!H$39:H$50) + Documentation!H$51), "")</f>
        <v/>
      </c>
      <c r="AG2284" s="30" t="str">
        <f t="shared" si="470"/>
        <v/>
      </c>
      <c r="AH2284" s="28" t="str">
        <f t="shared" si="471"/>
        <v/>
      </c>
      <c r="AI2284" s="28" t="str">
        <f t="shared" si="472"/>
        <v/>
      </c>
      <c r="AJ2284" s="28" t="str">
        <f t="shared" si="473"/>
        <v/>
      </c>
      <c r="AK2284" s="33" t="str">
        <f t="shared" si="474"/>
        <v/>
      </c>
      <c r="AL2284" s="11" t="str">
        <f t="shared" si="475"/>
        <v/>
      </c>
      <c r="AM2284" s="14" t="str">
        <f>IF($O2284 = TRUE, INDEX(Documentation!$M$9:$M$13, $AL2284, 1), "")</f>
        <v/>
      </c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</row>
    <row r="2285" spans="1:64" x14ac:dyDescent="0.2">
      <c r="A2285" s="1"/>
      <c r="B2285" s="11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14"/>
      <c r="O2285" s="25" t="str">
        <f t="shared" si="469"/>
        <v/>
      </c>
      <c r="P2285" s="11" t="str">
        <f>IF($O2285 = TRUE, IF(ISBLANK(C2285), "", INDEX('Individual UI'!$E$6:$H$6,1,C2285)), "")</f>
        <v/>
      </c>
      <c r="Q2285" s="4" t="str">
        <f>IF($O2285 = TRUE, IF(ISBLANK(D2285), "", INDEX('Individual UI'!$E$6:$H$6,1,D2285)), "")</f>
        <v/>
      </c>
      <c r="R2285" s="4" t="str">
        <f>IF($O2285 = TRUE, IF(ISBLANK(E2285), "", INDEX('Individual UI'!$E$6:$H$6,1,E2285)), "")</f>
        <v/>
      </c>
      <c r="S2285" s="4" t="str">
        <f>IF($O2285 = TRUE, IF(ISBLANK(F2285), "", INDEX('Individual UI'!$E$6:$H$6,1,F2285)), "")</f>
        <v/>
      </c>
      <c r="T2285" s="4" t="str">
        <f>IF($O2285 = TRUE, IF(ISBLANK(G2285), "", INDEX('Individual UI'!$E$6:$H$6,1,G2285)), "")</f>
        <v/>
      </c>
      <c r="U2285" s="4" t="str">
        <f>IF($O2285 = TRUE, IF(ISBLANK(H2285), "", INDEX('Individual UI'!$E$6:$H$6,1,H2285)), "")</f>
        <v/>
      </c>
      <c r="V2285" s="4" t="str">
        <f>IF($O2285 = TRUE, IF(ISBLANK(I2285), "", INDEX('Individual UI'!$E$6:$H$6,1,I2285)), "")</f>
        <v/>
      </c>
      <c r="W2285" s="4" t="str">
        <f>IF($O2285 = TRUE, IF(ISBLANK(J2285), "", INDEX('Individual UI'!$E$6:$H$6,1,J2285)), "")</f>
        <v/>
      </c>
      <c r="X2285" s="4" t="str">
        <f>IF($O2285 = TRUE, IF(ISBLANK(K2285), "", INDEX('Individual UI'!$E$6:$H$6,1,K2285)), "")</f>
        <v/>
      </c>
      <c r="Y2285" s="4" t="str">
        <f>IF($O2285 = TRUE, IF(ISBLANK(L2285), "", INDEX('Individual UI'!$E$6:$H$6,1,L2285)), "")</f>
        <v/>
      </c>
      <c r="Z2285" s="4" t="str">
        <f>IF($O2285 = TRUE, IF(ISBLANK(M2285), "", INDEX('Individual UI'!$E$6:$H$6,1,M2285)), "")</f>
        <v/>
      </c>
      <c r="AA2285" s="14" t="str">
        <f>IF($O2285 = TRUE, IF(ISBLANK(N2285), "", INDEX('Individual UI'!$E$6:$H$6,1,N2285)), "")</f>
        <v/>
      </c>
      <c r="AB2285" s="11" t="str">
        <f>IF($O2285 = TRUE, EXP(MMULT($P2285:$AA2285, Documentation!D$39:D$50) + Documentation!D$51), "")</f>
        <v/>
      </c>
      <c r="AC2285" s="4" t="str">
        <f>IF($O2285 = TRUE, EXP(MMULT($P2285:$AA2285, Documentation!E$39:E$50) + Documentation!E$51), "")</f>
        <v/>
      </c>
      <c r="AD2285" s="4" t="str">
        <f>IF($O2285 = TRUE, EXP(MMULT($P2285:$AA2285, Documentation!F$39:F$50) + Documentation!F$51), "")</f>
        <v/>
      </c>
      <c r="AE2285" s="4" t="str">
        <f>IF($O2285 = TRUE, EXP(MMULT($P2285:$AA2285, Documentation!G$39:G$50) + Documentation!G$51), "")</f>
        <v/>
      </c>
      <c r="AF2285" s="14" t="str">
        <f>IF($O2285 = TRUE, EXP(MMULT($P2285:$AA2285, Documentation!H$39:H$50) + Documentation!H$51), "")</f>
        <v/>
      </c>
      <c r="AG2285" s="30" t="str">
        <f t="shared" si="470"/>
        <v/>
      </c>
      <c r="AH2285" s="28" t="str">
        <f t="shared" si="471"/>
        <v/>
      </c>
      <c r="AI2285" s="28" t="str">
        <f t="shared" si="472"/>
        <v/>
      </c>
      <c r="AJ2285" s="28" t="str">
        <f t="shared" si="473"/>
        <v/>
      </c>
      <c r="AK2285" s="33" t="str">
        <f t="shared" si="474"/>
        <v/>
      </c>
      <c r="AL2285" s="11" t="str">
        <f t="shared" si="475"/>
        <v/>
      </c>
      <c r="AM2285" s="14" t="str">
        <f>IF($O2285 = TRUE, INDEX(Documentation!$M$9:$M$13, $AL2285, 1), "")</f>
        <v/>
      </c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</row>
    <row r="2286" spans="1:64" x14ac:dyDescent="0.2">
      <c r="A2286" s="1"/>
      <c r="B2286" s="11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14"/>
      <c r="O2286" s="25" t="str">
        <f t="shared" si="469"/>
        <v/>
      </c>
      <c r="P2286" s="11" t="str">
        <f>IF($O2286 = TRUE, IF(ISBLANK(C2286), "", INDEX('Individual UI'!$E$6:$H$6,1,C2286)), "")</f>
        <v/>
      </c>
      <c r="Q2286" s="4" t="str">
        <f>IF($O2286 = TRUE, IF(ISBLANK(D2286), "", INDEX('Individual UI'!$E$6:$H$6,1,D2286)), "")</f>
        <v/>
      </c>
      <c r="R2286" s="4" t="str">
        <f>IF($O2286 = TRUE, IF(ISBLANK(E2286), "", INDEX('Individual UI'!$E$6:$H$6,1,E2286)), "")</f>
        <v/>
      </c>
      <c r="S2286" s="4" t="str">
        <f>IF($O2286 = TRUE, IF(ISBLANK(F2286), "", INDEX('Individual UI'!$E$6:$H$6,1,F2286)), "")</f>
        <v/>
      </c>
      <c r="T2286" s="4" t="str">
        <f>IF($O2286 = TRUE, IF(ISBLANK(G2286), "", INDEX('Individual UI'!$E$6:$H$6,1,G2286)), "")</f>
        <v/>
      </c>
      <c r="U2286" s="4" t="str">
        <f>IF($O2286 = TRUE, IF(ISBLANK(H2286), "", INDEX('Individual UI'!$E$6:$H$6,1,H2286)), "")</f>
        <v/>
      </c>
      <c r="V2286" s="4" t="str">
        <f>IF($O2286 = TRUE, IF(ISBLANK(I2286), "", INDEX('Individual UI'!$E$6:$H$6,1,I2286)), "")</f>
        <v/>
      </c>
      <c r="W2286" s="4" t="str">
        <f>IF($O2286 = TRUE, IF(ISBLANK(J2286), "", INDEX('Individual UI'!$E$6:$H$6,1,J2286)), "")</f>
        <v/>
      </c>
      <c r="X2286" s="4" t="str">
        <f>IF($O2286 = TRUE, IF(ISBLANK(K2286), "", INDEX('Individual UI'!$E$6:$H$6,1,K2286)), "")</f>
        <v/>
      </c>
      <c r="Y2286" s="4" t="str">
        <f>IF($O2286 = TRUE, IF(ISBLANK(L2286), "", INDEX('Individual UI'!$E$6:$H$6,1,L2286)), "")</f>
        <v/>
      </c>
      <c r="Z2286" s="4" t="str">
        <f>IF($O2286 = TRUE, IF(ISBLANK(M2286), "", INDEX('Individual UI'!$E$6:$H$6,1,M2286)), "")</f>
        <v/>
      </c>
      <c r="AA2286" s="14" t="str">
        <f>IF($O2286 = TRUE, IF(ISBLANK(N2286), "", INDEX('Individual UI'!$E$6:$H$6,1,N2286)), "")</f>
        <v/>
      </c>
      <c r="AB2286" s="11" t="str">
        <f>IF($O2286 = TRUE, EXP(MMULT($P2286:$AA2286, Documentation!D$39:D$50) + Documentation!D$51), "")</f>
        <v/>
      </c>
      <c r="AC2286" s="4" t="str">
        <f>IF($O2286 = TRUE, EXP(MMULT($P2286:$AA2286, Documentation!E$39:E$50) + Documentation!E$51), "")</f>
        <v/>
      </c>
      <c r="AD2286" s="4" t="str">
        <f>IF($O2286 = TRUE, EXP(MMULT($P2286:$AA2286, Documentation!F$39:F$50) + Documentation!F$51), "")</f>
        <v/>
      </c>
      <c r="AE2286" s="4" t="str">
        <f>IF($O2286 = TRUE, EXP(MMULT($P2286:$AA2286, Documentation!G$39:G$50) + Documentation!G$51), "")</f>
        <v/>
      </c>
      <c r="AF2286" s="14" t="str">
        <f>IF($O2286 = TRUE, EXP(MMULT($P2286:$AA2286, Documentation!H$39:H$50) + Documentation!H$51), "")</f>
        <v/>
      </c>
      <c r="AG2286" s="30" t="str">
        <f t="shared" si="470"/>
        <v/>
      </c>
      <c r="AH2286" s="28" t="str">
        <f t="shared" si="471"/>
        <v/>
      </c>
      <c r="AI2286" s="28" t="str">
        <f t="shared" si="472"/>
        <v/>
      </c>
      <c r="AJ2286" s="28" t="str">
        <f t="shared" si="473"/>
        <v/>
      </c>
      <c r="AK2286" s="33" t="str">
        <f t="shared" si="474"/>
        <v/>
      </c>
      <c r="AL2286" s="11" t="str">
        <f t="shared" si="475"/>
        <v/>
      </c>
      <c r="AM2286" s="14" t="str">
        <f>IF($O2286 = TRUE, INDEX(Documentation!$M$9:$M$13, $AL2286, 1), "")</f>
        <v/>
      </c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</row>
    <row r="2287" spans="1:64" x14ac:dyDescent="0.2">
      <c r="A2287" s="1"/>
      <c r="B2287" s="11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14"/>
      <c r="O2287" s="25" t="str">
        <f t="shared" si="469"/>
        <v/>
      </c>
      <c r="P2287" s="11" t="str">
        <f>IF($O2287 = TRUE, IF(ISBLANK(C2287), "", INDEX('Individual UI'!$E$6:$H$6,1,C2287)), "")</f>
        <v/>
      </c>
      <c r="Q2287" s="4" t="str">
        <f>IF($O2287 = TRUE, IF(ISBLANK(D2287), "", INDEX('Individual UI'!$E$6:$H$6,1,D2287)), "")</f>
        <v/>
      </c>
      <c r="R2287" s="4" t="str">
        <f>IF($O2287 = TRUE, IF(ISBLANK(E2287), "", INDEX('Individual UI'!$E$6:$H$6,1,E2287)), "")</f>
        <v/>
      </c>
      <c r="S2287" s="4" t="str">
        <f>IF($O2287 = TRUE, IF(ISBLANK(F2287), "", INDEX('Individual UI'!$E$6:$H$6,1,F2287)), "")</f>
        <v/>
      </c>
      <c r="T2287" s="4" t="str">
        <f>IF($O2287 = TRUE, IF(ISBLANK(G2287), "", INDEX('Individual UI'!$E$6:$H$6,1,G2287)), "")</f>
        <v/>
      </c>
      <c r="U2287" s="4" t="str">
        <f>IF($O2287 = TRUE, IF(ISBLANK(H2287), "", INDEX('Individual UI'!$E$6:$H$6,1,H2287)), "")</f>
        <v/>
      </c>
      <c r="V2287" s="4" t="str">
        <f>IF($O2287 = TRUE, IF(ISBLANK(I2287), "", INDEX('Individual UI'!$E$6:$H$6,1,I2287)), "")</f>
        <v/>
      </c>
      <c r="W2287" s="4" t="str">
        <f>IF($O2287 = TRUE, IF(ISBLANK(J2287), "", INDEX('Individual UI'!$E$6:$H$6,1,J2287)), "")</f>
        <v/>
      </c>
      <c r="X2287" s="4" t="str">
        <f>IF($O2287 = TRUE, IF(ISBLANK(K2287), "", INDEX('Individual UI'!$E$6:$H$6,1,K2287)), "")</f>
        <v/>
      </c>
      <c r="Y2287" s="4" t="str">
        <f>IF($O2287 = TRUE, IF(ISBLANK(L2287), "", INDEX('Individual UI'!$E$6:$H$6,1,L2287)), "")</f>
        <v/>
      </c>
      <c r="Z2287" s="4" t="str">
        <f>IF($O2287 = TRUE, IF(ISBLANK(M2287), "", INDEX('Individual UI'!$E$6:$H$6,1,M2287)), "")</f>
        <v/>
      </c>
      <c r="AA2287" s="14" t="str">
        <f>IF($O2287 = TRUE, IF(ISBLANK(N2287), "", INDEX('Individual UI'!$E$6:$H$6,1,N2287)), "")</f>
        <v/>
      </c>
      <c r="AB2287" s="11" t="str">
        <f>IF($O2287 = TRUE, EXP(MMULT($P2287:$AA2287, Documentation!D$39:D$50) + Documentation!D$51), "")</f>
        <v/>
      </c>
      <c r="AC2287" s="4" t="str">
        <f>IF($O2287 = TRUE, EXP(MMULT($P2287:$AA2287, Documentation!E$39:E$50) + Documentation!E$51), "")</f>
        <v/>
      </c>
      <c r="AD2287" s="4" t="str">
        <f>IF($O2287 = TRUE, EXP(MMULT($P2287:$AA2287, Documentation!F$39:F$50) + Documentation!F$51), "")</f>
        <v/>
      </c>
      <c r="AE2287" s="4" t="str">
        <f>IF($O2287 = TRUE, EXP(MMULT($P2287:$AA2287, Documentation!G$39:G$50) + Documentation!G$51), "")</f>
        <v/>
      </c>
      <c r="AF2287" s="14" t="str">
        <f>IF($O2287 = TRUE, EXP(MMULT($P2287:$AA2287, Documentation!H$39:H$50) + Documentation!H$51), "")</f>
        <v/>
      </c>
      <c r="AG2287" s="30" t="str">
        <f t="shared" si="470"/>
        <v/>
      </c>
      <c r="AH2287" s="28" t="str">
        <f t="shared" si="471"/>
        <v/>
      </c>
      <c r="AI2287" s="28" t="str">
        <f t="shared" si="472"/>
        <v/>
      </c>
      <c r="AJ2287" s="28" t="str">
        <f t="shared" si="473"/>
        <v/>
      </c>
      <c r="AK2287" s="33" t="str">
        <f t="shared" si="474"/>
        <v/>
      </c>
      <c r="AL2287" s="11" t="str">
        <f t="shared" si="475"/>
        <v/>
      </c>
      <c r="AM2287" s="14" t="str">
        <f>IF($O2287 = TRUE, INDEX(Documentation!$M$9:$M$13, $AL2287, 1), "")</f>
        <v/>
      </c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</row>
    <row r="2288" spans="1:64" x14ac:dyDescent="0.2">
      <c r="A2288" s="1"/>
      <c r="B2288" s="11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14"/>
      <c r="O2288" s="25" t="str">
        <f t="shared" si="469"/>
        <v/>
      </c>
      <c r="P2288" s="11" t="str">
        <f>IF($O2288 = TRUE, IF(ISBLANK(C2288), "", INDEX('Individual UI'!$E$6:$H$6,1,C2288)), "")</f>
        <v/>
      </c>
      <c r="Q2288" s="4" t="str">
        <f>IF($O2288 = TRUE, IF(ISBLANK(D2288), "", INDEX('Individual UI'!$E$6:$H$6,1,D2288)), "")</f>
        <v/>
      </c>
      <c r="R2288" s="4" t="str">
        <f>IF($O2288 = TRUE, IF(ISBLANK(E2288), "", INDEX('Individual UI'!$E$6:$H$6,1,E2288)), "")</f>
        <v/>
      </c>
      <c r="S2288" s="4" t="str">
        <f>IF($O2288 = TRUE, IF(ISBLANK(F2288), "", INDEX('Individual UI'!$E$6:$H$6,1,F2288)), "")</f>
        <v/>
      </c>
      <c r="T2288" s="4" t="str">
        <f>IF($O2288 = TRUE, IF(ISBLANK(G2288), "", INDEX('Individual UI'!$E$6:$H$6,1,G2288)), "")</f>
        <v/>
      </c>
      <c r="U2288" s="4" t="str">
        <f>IF($O2288 = TRUE, IF(ISBLANK(H2288), "", INDEX('Individual UI'!$E$6:$H$6,1,H2288)), "")</f>
        <v/>
      </c>
      <c r="V2288" s="4" t="str">
        <f>IF($O2288 = TRUE, IF(ISBLANK(I2288), "", INDEX('Individual UI'!$E$6:$H$6,1,I2288)), "")</f>
        <v/>
      </c>
      <c r="W2288" s="4" t="str">
        <f>IF($O2288 = TRUE, IF(ISBLANK(J2288), "", INDEX('Individual UI'!$E$6:$H$6,1,J2288)), "")</f>
        <v/>
      </c>
      <c r="X2288" s="4" t="str">
        <f>IF($O2288 = TRUE, IF(ISBLANK(K2288), "", INDEX('Individual UI'!$E$6:$H$6,1,K2288)), "")</f>
        <v/>
      </c>
      <c r="Y2288" s="4" t="str">
        <f>IF($O2288 = TRUE, IF(ISBLANK(L2288), "", INDEX('Individual UI'!$E$6:$H$6,1,L2288)), "")</f>
        <v/>
      </c>
      <c r="Z2288" s="4" t="str">
        <f>IF($O2288 = TRUE, IF(ISBLANK(M2288), "", INDEX('Individual UI'!$E$6:$H$6,1,M2288)), "")</f>
        <v/>
      </c>
      <c r="AA2288" s="14" t="str">
        <f>IF($O2288 = TRUE, IF(ISBLANK(N2288), "", INDEX('Individual UI'!$E$6:$H$6,1,N2288)), "")</f>
        <v/>
      </c>
      <c r="AB2288" s="11" t="str">
        <f>IF($O2288 = TRUE, EXP(MMULT($P2288:$AA2288, Documentation!D$39:D$50) + Documentation!D$51), "")</f>
        <v/>
      </c>
      <c r="AC2288" s="4" t="str">
        <f>IF($O2288 = TRUE, EXP(MMULT($P2288:$AA2288, Documentation!E$39:E$50) + Documentation!E$51), "")</f>
        <v/>
      </c>
      <c r="AD2288" s="4" t="str">
        <f>IF($O2288 = TRUE, EXP(MMULT($P2288:$AA2288, Documentation!F$39:F$50) + Documentation!F$51), "")</f>
        <v/>
      </c>
      <c r="AE2288" s="4" t="str">
        <f>IF($O2288 = TRUE, EXP(MMULT($P2288:$AA2288, Documentation!G$39:G$50) + Documentation!G$51), "")</f>
        <v/>
      </c>
      <c r="AF2288" s="14" t="str">
        <f>IF($O2288 = TRUE, EXP(MMULT($P2288:$AA2288, Documentation!H$39:H$50) + Documentation!H$51), "")</f>
        <v/>
      </c>
      <c r="AG2288" s="30" t="str">
        <f t="shared" si="470"/>
        <v/>
      </c>
      <c r="AH2288" s="28" t="str">
        <f t="shared" si="471"/>
        <v/>
      </c>
      <c r="AI2288" s="28" t="str">
        <f t="shared" si="472"/>
        <v/>
      </c>
      <c r="AJ2288" s="28" t="str">
        <f t="shared" si="473"/>
        <v/>
      </c>
      <c r="AK2288" s="33" t="str">
        <f t="shared" si="474"/>
        <v/>
      </c>
      <c r="AL2288" s="11" t="str">
        <f t="shared" si="475"/>
        <v/>
      </c>
      <c r="AM2288" s="14" t="str">
        <f>IF($O2288 = TRUE, INDEX(Documentation!$M$9:$M$13, $AL2288, 1), "")</f>
        <v/>
      </c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</row>
    <row r="2289" spans="1:64" x14ac:dyDescent="0.2">
      <c r="A2289" s="1"/>
      <c r="B2289" s="11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14"/>
      <c r="O2289" s="25" t="str">
        <f t="shared" si="469"/>
        <v/>
      </c>
      <c r="P2289" s="11" t="str">
        <f>IF($O2289 = TRUE, IF(ISBLANK(C2289), "", INDEX('Individual UI'!$E$6:$H$6,1,C2289)), "")</f>
        <v/>
      </c>
      <c r="Q2289" s="4" t="str">
        <f>IF($O2289 = TRUE, IF(ISBLANK(D2289), "", INDEX('Individual UI'!$E$6:$H$6,1,D2289)), "")</f>
        <v/>
      </c>
      <c r="R2289" s="4" t="str">
        <f>IF($O2289 = TRUE, IF(ISBLANK(E2289), "", INDEX('Individual UI'!$E$6:$H$6,1,E2289)), "")</f>
        <v/>
      </c>
      <c r="S2289" s="4" t="str">
        <f>IF($O2289 = TRUE, IF(ISBLANK(F2289), "", INDEX('Individual UI'!$E$6:$H$6,1,F2289)), "")</f>
        <v/>
      </c>
      <c r="T2289" s="4" t="str">
        <f>IF($O2289 = TRUE, IF(ISBLANK(G2289), "", INDEX('Individual UI'!$E$6:$H$6,1,G2289)), "")</f>
        <v/>
      </c>
      <c r="U2289" s="4" t="str">
        <f>IF($O2289 = TRUE, IF(ISBLANK(H2289), "", INDEX('Individual UI'!$E$6:$H$6,1,H2289)), "")</f>
        <v/>
      </c>
      <c r="V2289" s="4" t="str">
        <f>IF($O2289 = TRUE, IF(ISBLANK(I2289), "", INDEX('Individual UI'!$E$6:$H$6,1,I2289)), "")</f>
        <v/>
      </c>
      <c r="W2289" s="4" t="str">
        <f>IF($O2289 = TRUE, IF(ISBLANK(J2289), "", INDEX('Individual UI'!$E$6:$H$6,1,J2289)), "")</f>
        <v/>
      </c>
      <c r="X2289" s="4" t="str">
        <f>IF($O2289 = TRUE, IF(ISBLANK(K2289), "", INDEX('Individual UI'!$E$6:$H$6,1,K2289)), "")</f>
        <v/>
      </c>
      <c r="Y2289" s="4" t="str">
        <f>IF($O2289 = TRUE, IF(ISBLANK(L2289), "", INDEX('Individual UI'!$E$6:$H$6,1,L2289)), "")</f>
        <v/>
      </c>
      <c r="Z2289" s="4" t="str">
        <f>IF($O2289 = TRUE, IF(ISBLANK(M2289), "", INDEX('Individual UI'!$E$6:$H$6,1,M2289)), "")</f>
        <v/>
      </c>
      <c r="AA2289" s="14" t="str">
        <f>IF($O2289 = TRUE, IF(ISBLANK(N2289), "", INDEX('Individual UI'!$E$6:$H$6,1,N2289)), "")</f>
        <v/>
      </c>
      <c r="AB2289" s="11" t="str">
        <f>IF($O2289 = TRUE, EXP(MMULT($P2289:$AA2289, Documentation!D$39:D$50) + Documentation!D$51), "")</f>
        <v/>
      </c>
      <c r="AC2289" s="4" t="str">
        <f>IF($O2289 = TRUE, EXP(MMULT($P2289:$AA2289, Documentation!E$39:E$50) + Documentation!E$51), "")</f>
        <v/>
      </c>
      <c r="AD2289" s="4" t="str">
        <f>IF($O2289 = TRUE, EXP(MMULT($P2289:$AA2289, Documentation!F$39:F$50) + Documentation!F$51), "")</f>
        <v/>
      </c>
      <c r="AE2289" s="4" t="str">
        <f>IF($O2289 = TRUE, EXP(MMULT($P2289:$AA2289, Documentation!G$39:G$50) + Documentation!G$51), "")</f>
        <v/>
      </c>
      <c r="AF2289" s="14" t="str">
        <f>IF($O2289 = TRUE, EXP(MMULT($P2289:$AA2289, Documentation!H$39:H$50) + Documentation!H$51), "")</f>
        <v/>
      </c>
      <c r="AG2289" s="30" t="str">
        <f t="shared" si="470"/>
        <v/>
      </c>
      <c r="AH2289" s="28" t="str">
        <f t="shared" si="471"/>
        <v/>
      </c>
      <c r="AI2289" s="28" t="str">
        <f t="shared" si="472"/>
        <v/>
      </c>
      <c r="AJ2289" s="28" t="str">
        <f t="shared" si="473"/>
        <v/>
      </c>
      <c r="AK2289" s="33" t="str">
        <f t="shared" si="474"/>
        <v/>
      </c>
      <c r="AL2289" s="11" t="str">
        <f t="shared" si="475"/>
        <v/>
      </c>
      <c r="AM2289" s="14" t="str">
        <f>IF($O2289 = TRUE, INDEX(Documentation!$M$9:$M$13, $AL2289, 1), "")</f>
        <v/>
      </c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</row>
    <row r="2290" spans="1:64" x14ac:dyDescent="0.2">
      <c r="A2290" s="1"/>
      <c r="B2290" s="11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14"/>
      <c r="O2290" s="25" t="str">
        <f t="shared" si="469"/>
        <v/>
      </c>
      <c r="P2290" s="11" t="str">
        <f>IF($O2290 = TRUE, IF(ISBLANK(C2290), "", INDEX('Individual UI'!$E$6:$H$6,1,C2290)), "")</f>
        <v/>
      </c>
      <c r="Q2290" s="4" t="str">
        <f>IF($O2290 = TRUE, IF(ISBLANK(D2290), "", INDEX('Individual UI'!$E$6:$H$6,1,D2290)), "")</f>
        <v/>
      </c>
      <c r="R2290" s="4" t="str">
        <f>IF($O2290 = TRUE, IF(ISBLANK(E2290), "", INDEX('Individual UI'!$E$6:$H$6,1,E2290)), "")</f>
        <v/>
      </c>
      <c r="S2290" s="4" t="str">
        <f>IF($O2290 = TRUE, IF(ISBLANK(F2290), "", INDEX('Individual UI'!$E$6:$H$6,1,F2290)), "")</f>
        <v/>
      </c>
      <c r="T2290" s="4" t="str">
        <f>IF($O2290 = TRUE, IF(ISBLANK(G2290), "", INDEX('Individual UI'!$E$6:$H$6,1,G2290)), "")</f>
        <v/>
      </c>
      <c r="U2290" s="4" t="str">
        <f>IF($O2290 = TRUE, IF(ISBLANK(H2290), "", INDEX('Individual UI'!$E$6:$H$6,1,H2290)), "")</f>
        <v/>
      </c>
      <c r="V2290" s="4" t="str">
        <f>IF($O2290 = TRUE, IF(ISBLANK(I2290), "", INDEX('Individual UI'!$E$6:$H$6,1,I2290)), "")</f>
        <v/>
      </c>
      <c r="W2290" s="4" t="str">
        <f>IF($O2290 = TRUE, IF(ISBLANK(J2290), "", INDEX('Individual UI'!$E$6:$H$6,1,J2290)), "")</f>
        <v/>
      </c>
      <c r="X2290" s="4" t="str">
        <f>IF($O2290 = TRUE, IF(ISBLANK(K2290), "", INDEX('Individual UI'!$E$6:$H$6,1,K2290)), "")</f>
        <v/>
      </c>
      <c r="Y2290" s="4" t="str">
        <f>IF($O2290 = TRUE, IF(ISBLANK(L2290), "", INDEX('Individual UI'!$E$6:$H$6,1,L2290)), "")</f>
        <v/>
      </c>
      <c r="Z2290" s="4" t="str">
        <f>IF($O2290 = TRUE, IF(ISBLANK(M2290), "", INDEX('Individual UI'!$E$6:$H$6,1,M2290)), "")</f>
        <v/>
      </c>
      <c r="AA2290" s="14" t="str">
        <f>IF($O2290 = TRUE, IF(ISBLANK(N2290), "", INDEX('Individual UI'!$E$6:$H$6,1,N2290)), "")</f>
        <v/>
      </c>
      <c r="AB2290" s="11" t="str">
        <f>IF($O2290 = TRUE, EXP(MMULT($P2290:$AA2290, Documentation!D$39:D$50) + Documentation!D$51), "")</f>
        <v/>
      </c>
      <c r="AC2290" s="4" t="str">
        <f>IF($O2290 = TRUE, EXP(MMULT($P2290:$AA2290, Documentation!E$39:E$50) + Documentation!E$51), "")</f>
        <v/>
      </c>
      <c r="AD2290" s="4" t="str">
        <f>IF($O2290 = TRUE, EXP(MMULT($P2290:$AA2290, Documentation!F$39:F$50) + Documentation!F$51), "")</f>
        <v/>
      </c>
      <c r="AE2290" s="4" t="str">
        <f>IF($O2290 = TRUE, EXP(MMULT($P2290:$AA2290, Documentation!G$39:G$50) + Documentation!G$51), "")</f>
        <v/>
      </c>
      <c r="AF2290" s="14" t="str">
        <f>IF($O2290 = TRUE, EXP(MMULT($P2290:$AA2290, Documentation!H$39:H$50) + Documentation!H$51), "")</f>
        <v/>
      </c>
      <c r="AG2290" s="30" t="str">
        <f t="shared" si="470"/>
        <v/>
      </c>
      <c r="AH2290" s="28" t="str">
        <f t="shared" si="471"/>
        <v/>
      </c>
      <c r="AI2290" s="28" t="str">
        <f t="shared" si="472"/>
        <v/>
      </c>
      <c r="AJ2290" s="28" t="str">
        <f t="shared" si="473"/>
        <v/>
      </c>
      <c r="AK2290" s="33" t="str">
        <f t="shared" si="474"/>
        <v/>
      </c>
      <c r="AL2290" s="11" t="str">
        <f t="shared" si="475"/>
        <v/>
      </c>
      <c r="AM2290" s="14" t="str">
        <f>IF($O2290 = TRUE, INDEX(Documentation!$M$9:$M$13, $AL2290, 1), "")</f>
        <v/>
      </c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</row>
    <row r="2291" spans="1:64" x14ac:dyDescent="0.2">
      <c r="A2291" s="1"/>
      <c r="B2291" s="11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14"/>
      <c r="O2291" s="25" t="str">
        <f t="shared" si="469"/>
        <v/>
      </c>
      <c r="P2291" s="11" t="str">
        <f>IF($O2291 = TRUE, IF(ISBLANK(C2291), "", INDEX('Individual UI'!$E$6:$H$6,1,C2291)), "")</f>
        <v/>
      </c>
      <c r="Q2291" s="4" t="str">
        <f>IF($O2291 = TRUE, IF(ISBLANK(D2291), "", INDEX('Individual UI'!$E$6:$H$6,1,D2291)), "")</f>
        <v/>
      </c>
      <c r="R2291" s="4" t="str">
        <f>IF($O2291 = TRUE, IF(ISBLANK(E2291), "", INDEX('Individual UI'!$E$6:$H$6,1,E2291)), "")</f>
        <v/>
      </c>
      <c r="S2291" s="4" t="str">
        <f>IF($O2291 = TRUE, IF(ISBLANK(F2291), "", INDEX('Individual UI'!$E$6:$H$6,1,F2291)), "")</f>
        <v/>
      </c>
      <c r="T2291" s="4" t="str">
        <f>IF($O2291 = TRUE, IF(ISBLANK(G2291), "", INDEX('Individual UI'!$E$6:$H$6,1,G2291)), "")</f>
        <v/>
      </c>
      <c r="U2291" s="4" t="str">
        <f>IF($O2291 = TRUE, IF(ISBLANK(H2291), "", INDEX('Individual UI'!$E$6:$H$6,1,H2291)), "")</f>
        <v/>
      </c>
      <c r="V2291" s="4" t="str">
        <f>IF($O2291 = TRUE, IF(ISBLANK(I2291), "", INDEX('Individual UI'!$E$6:$H$6,1,I2291)), "")</f>
        <v/>
      </c>
      <c r="W2291" s="4" t="str">
        <f>IF($O2291 = TRUE, IF(ISBLANK(J2291), "", INDEX('Individual UI'!$E$6:$H$6,1,J2291)), "")</f>
        <v/>
      </c>
      <c r="X2291" s="4" t="str">
        <f>IF($O2291 = TRUE, IF(ISBLANK(K2291), "", INDEX('Individual UI'!$E$6:$H$6,1,K2291)), "")</f>
        <v/>
      </c>
      <c r="Y2291" s="4" t="str">
        <f>IF($O2291 = TRUE, IF(ISBLANK(L2291), "", INDEX('Individual UI'!$E$6:$H$6,1,L2291)), "")</f>
        <v/>
      </c>
      <c r="Z2291" s="4" t="str">
        <f>IF($O2291 = TRUE, IF(ISBLANK(M2291), "", INDEX('Individual UI'!$E$6:$H$6,1,M2291)), "")</f>
        <v/>
      </c>
      <c r="AA2291" s="14" t="str">
        <f>IF($O2291 = TRUE, IF(ISBLANK(N2291), "", INDEX('Individual UI'!$E$6:$H$6,1,N2291)), "")</f>
        <v/>
      </c>
      <c r="AB2291" s="11" t="str">
        <f>IF($O2291 = TRUE, EXP(MMULT($P2291:$AA2291, Documentation!D$39:D$50) + Documentation!D$51), "")</f>
        <v/>
      </c>
      <c r="AC2291" s="4" t="str">
        <f>IF($O2291 = TRUE, EXP(MMULT($P2291:$AA2291, Documentation!E$39:E$50) + Documentation!E$51), "")</f>
        <v/>
      </c>
      <c r="AD2291" s="4" t="str">
        <f>IF($O2291 = TRUE, EXP(MMULT($P2291:$AA2291, Documentation!F$39:F$50) + Documentation!F$51), "")</f>
        <v/>
      </c>
      <c r="AE2291" s="4" t="str">
        <f>IF($O2291 = TRUE, EXP(MMULT($P2291:$AA2291, Documentation!G$39:G$50) + Documentation!G$51), "")</f>
        <v/>
      </c>
      <c r="AF2291" s="14" t="str">
        <f>IF($O2291 = TRUE, EXP(MMULT($P2291:$AA2291, Documentation!H$39:H$50) + Documentation!H$51), "")</f>
        <v/>
      </c>
      <c r="AG2291" s="30" t="str">
        <f t="shared" si="470"/>
        <v/>
      </c>
      <c r="AH2291" s="28" t="str">
        <f t="shared" si="471"/>
        <v/>
      </c>
      <c r="AI2291" s="28" t="str">
        <f t="shared" si="472"/>
        <v/>
      </c>
      <c r="AJ2291" s="28" t="str">
        <f t="shared" si="473"/>
        <v/>
      </c>
      <c r="AK2291" s="33" t="str">
        <f t="shared" si="474"/>
        <v/>
      </c>
      <c r="AL2291" s="11" t="str">
        <f t="shared" si="475"/>
        <v/>
      </c>
      <c r="AM2291" s="14" t="str">
        <f>IF($O2291 = TRUE, INDEX(Documentation!$M$9:$M$13, $AL2291, 1), "")</f>
        <v/>
      </c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</row>
    <row r="2292" spans="1:64" x14ac:dyDescent="0.2">
      <c r="A2292" s="1"/>
      <c r="B2292" s="11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14"/>
      <c r="O2292" s="25" t="str">
        <f t="shared" si="469"/>
        <v/>
      </c>
      <c r="P2292" s="11" t="str">
        <f>IF($O2292 = TRUE, IF(ISBLANK(C2292), "", INDEX('Individual UI'!$E$6:$H$6,1,C2292)), "")</f>
        <v/>
      </c>
      <c r="Q2292" s="4" t="str">
        <f>IF($O2292 = TRUE, IF(ISBLANK(D2292), "", INDEX('Individual UI'!$E$6:$H$6,1,D2292)), "")</f>
        <v/>
      </c>
      <c r="R2292" s="4" t="str">
        <f>IF($O2292 = TRUE, IF(ISBLANK(E2292), "", INDEX('Individual UI'!$E$6:$H$6,1,E2292)), "")</f>
        <v/>
      </c>
      <c r="S2292" s="4" t="str">
        <f>IF($O2292 = TRUE, IF(ISBLANK(F2292), "", INDEX('Individual UI'!$E$6:$H$6,1,F2292)), "")</f>
        <v/>
      </c>
      <c r="T2292" s="4" t="str">
        <f>IF($O2292 = TRUE, IF(ISBLANK(G2292), "", INDEX('Individual UI'!$E$6:$H$6,1,G2292)), "")</f>
        <v/>
      </c>
      <c r="U2292" s="4" t="str">
        <f>IF($O2292 = TRUE, IF(ISBLANK(H2292), "", INDEX('Individual UI'!$E$6:$H$6,1,H2292)), "")</f>
        <v/>
      </c>
      <c r="V2292" s="4" t="str">
        <f>IF($O2292 = TRUE, IF(ISBLANK(I2292), "", INDEX('Individual UI'!$E$6:$H$6,1,I2292)), "")</f>
        <v/>
      </c>
      <c r="W2292" s="4" t="str">
        <f>IF($O2292 = TRUE, IF(ISBLANK(J2292), "", INDEX('Individual UI'!$E$6:$H$6,1,J2292)), "")</f>
        <v/>
      </c>
      <c r="X2292" s="4" t="str">
        <f>IF($O2292 = TRUE, IF(ISBLANK(K2292), "", INDEX('Individual UI'!$E$6:$H$6,1,K2292)), "")</f>
        <v/>
      </c>
      <c r="Y2292" s="4" t="str">
        <f>IF($O2292 = TRUE, IF(ISBLANK(L2292), "", INDEX('Individual UI'!$E$6:$H$6,1,L2292)), "")</f>
        <v/>
      </c>
      <c r="Z2292" s="4" t="str">
        <f>IF($O2292 = TRUE, IF(ISBLANK(M2292), "", INDEX('Individual UI'!$E$6:$H$6,1,M2292)), "")</f>
        <v/>
      </c>
      <c r="AA2292" s="14" t="str">
        <f>IF($O2292 = TRUE, IF(ISBLANK(N2292), "", INDEX('Individual UI'!$E$6:$H$6,1,N2292)), "")</f>
        <v/>
      </c>
      <c r="AB2292" s="11" t="str">
        <f>IF($O2292 = TRUE, EXP(MMULT($P2292:$AA2292, Documentation!D$39:D$50) + Documentation!D$51), "")</f>
        <v/>
      </c>
      <c r="AC2292" s="4" t="str">
        <f>IF($O2292 = TRUE, EXP(MMULT($P2292:$AA2292, Documentation!E$39:E$50) + Documentation!E$51), "")</f>
        <v/>
      </c>
      <c r="AD2292" s="4" t="str">
        <f>IF($O2292 = TRUE, EXP(MMULT($P2292:$AA2292, Documentation!F$39:F$50) + Documentation!F$51), "")</f>
        <v/>
      </c>
      <c r="AE2292" s="4" t="str">
        <f>IF($O2292 = TRUE, EXP(MMULT($P2292:$AA2292, Documentation!G$39:G$50) + Documentation!G$51), "")</f>
        <v/>
      </c>
      <c r="AF2292" s="14" t="str">
        <f>IF($O2292 = TRUE, EXP(MMULT($P2292:$AA2292, Documentation!H$39:H$50) + Documentation!H$51), "")</f>
        <v/>
      </c>
      <c r="AG2292" s="30" t="str">
        <f t="shared" si="470"/>
        <v/>
      </c>
      <c r="AH2292" s="28" t="str">
        <f t="shared" si="471"/>
        <v/>
      </c>
      <c r="AI2292" s="28" t="str">
        <f t="shared" si="472"/>
        <v/>
      </c>
      <c r="AJ2292" s="28" t="str">
        <f t="shared" si="473"/>
        <v/>
      </c>
      <c r="AK2292" s="33" t="str">
        <f t="shared" si="474"/>
        <v/>
      </c>
      <c r="AL2292" s="11" t="str">
        <f t="shared" si="475"/>
        <v/>
      </c>
      <c r="AM2292" s="14" t="str">
        <f>IF($O2292 = TRUE, INDEX(Documentation!$M$9:$M$13, $AL2292, 1), "")</f>
        <v/>
      </c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</row>
    <row r="2293" spans="1:64" x14ac:dyDescent="0.2">
      <c r="A2293" s="1"/>
      <c r="B2293" s="11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14"/>
      <c r="O2293" s="25" t="str">
        <f t="shared" si="469"/>
        <v/>
      </c>
      <c r="P2293" s="11" t="str">
        <f>IF($O2293 = TRUE, IF(ISBLANK(C2293), "", INDEX('Individual UI'!$E$6:$H$6,1,C2293)), "")</f>
        <v/>
      </c>
      <c r="Q2293" s="4" t="str">
        <f>IF($O2293 = TRUE, IF(ISBLANK(D2293), "", INDEX('Individual UI'!$E$6:$H$6,1,D2293)), "")</f>
        <v/>
      </c>
      <c r="R2293" s="4" t="str">
        <f>IF($O2293 = TRUE, IF(ISBLANK(E2293), "", INDEX('Individual UI'!$E$6:$H$6,1,E2293)), "")</f>
        <v/>
      </c>
      <c r="S2293" s="4" t="str">
        <f>IF($O2293 = TRUE, IF(ISBLANK(F2293), "", INDEX('Individual UI'!$E$6:$H$6,1,F2293)), "")</f>
        <v/>
      </c>
      <c r="T2293" s="4" t="str">
        <f>IF($O2293 = TRUE, IF(ISBLANK(G2293), "", INDEX('Individual UI'!$E$6:$H$6,1,G2293)), "")</f>
        <v/>
      </c>
      <c r="U2293" s="4" t="str">
        <f>IF($O2293 = TRUE, IF(ISBLANK(H2293), "", INDEX('Individual UI'!$E$6:$H$6,1,H2293)), "")</f>
        <v/>
      </c>
      <c r="V2293" s="4" t="str">
        <f>IF($O2293 = TRUE, IF(ISBLANK(I2293), "", INDEX('Individual UI'!$E$6:$H$6,1,I2293)), "")</f>
        <v/>
      </c>
      <c r="W2293" s="4" t="str">
        <f>IF($O2293 = TRUE, IF(ISBLANK(J2293), "", INDEX('Individual UI'!$E$6:$H$6,1,J2293)), "")</f>
        <v/>
      </c>
      <c r="X2293" s="4" t="str">
        <f>IF($O2293 = TRUE, IF(ISBLANK(K2293), "", INDEX('Individual UI'!$E$6:$H$6,1,K2293)), "")</f>
        <v/>
      </c>
      <c r="Y2293" s="4" t="str">
        <f>IF($O2293 = TRUE, IF(ISBLANK(L2293), "", INDEX('Individual UI'!$E$6:$H$6,1,L2293)), "")</f>
        <v/>
      </c>
      <c r="Z2293" s="4" t="str">
        <f>IF($O2293 = TRUE, IF(ISBLANK(M2293), "", INDEX('Individual UI'!$E$6:$H$6,1,M2293)), "")</f>
        <v/>
      </c>
      <c r="AA2293" s="14" t="str">
        <f>IF($O2293 = TRUE, IF(ISBLANK(N2293), "", INDEX('Individual UI'!$E$6:$H$6,1,N2293)), "")</f>
        <v/>
      </c>
      <c r="AB2293" s="11" t="str">
        <f>IF($O2293 = TRUE, EXP(MMULT($P2293:$AA2293, Documentation!D$39:D$50) + Documentation!D$51), "")</f>
        <v/>
      </c>
      <c r="AC2293" s="4" t="str">
        <f>IF($O2293 = TRUE, EXP(MMULT($P2293:$AA2293, Documentation!E$39:E$50) + Documentation!E$51), "")</f>
        <v/>
      </c>
      <c r="AD2293" s="4" t="str">
        <f>IF($O2293 = TRUE, EXP(MMULT($P2293:$AA2293, Documentation!F$39:F$50) + Documentation!F$51), "")</f>
        <v/>
      </c>
      <c r="AE2293" s="4" t="str">
        <f>IF($O2293 = TRUE, EXP(MMULT($P2293:$AA2293, Documentation!G$39:G$50) + Documentation!G$51), "")</f>
        <v/>
      </c>
      <c r="AF2293" s="14" t="str">
        <f>IF($O2293 = TRUE, EXP(MMULT($P2293:$AA2293, Documentation!H$39:H$50) + Documentation!H$51), "")</f>
        <v/>
      </c>
      <c r="AG2293" s="30" t="str">
        <f t="shared" si="470"/>
        <v/>
      </c>
      <c r="AH2293" s="28" t="str">
        <f t="shared" si="471"/>
        <v/>
      </c>
      <c r="AI2293" s="28" t="str">
        <f t="shared" si="472"/>
        <v/>
      </c>
      <c r="AJ2293" s="28" t="str">
        <f t="shared" si="473"/>
        <v/>
      </c>
      <c r="AK2293" s="33" t="str">
        <f t="shared" si="474"/>
        <v/>
      </c>
      <c r="AL2293" s="11" t="str">
        <f t="shared" si="475"/>
        <v/>
      </c>
      <c r="AM2293" s="14" t="str">
        <f>IF($O2293 = TRUE, INDEX(Documentation!$M$9:$M$13, $AL2293, 1), "")</f>
        <v/>
      </c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</row>
    <row r="2294" spans="1:64" x14ac:dyDescent="0.2">
      <c r="A2294" s="1"/>
      <c r="B2294" s="11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14"/>
      <c r="O2294" s="25" t="str">
        <f t="shared" si="469"/>
        <v/>
      </c>
      <c r="P2294" s="11" t="str">
        <f>IF($O2294 = TRUE, IF(ISBLANK(C2294), "", INDEX('Individual UI'!$E$6:$H$6,1,C2294)), "")</f>
        <v/>
      </c>
      <c r="Q2294" s="4" t="str">
        <f>IF($O2294 = TRUE, IF(ISBLANK(D2294), "", INDEX('Individual UI'!$E$6:$H$6,1,D2294)), "")</f>
        <v/>
      </c>
      <c r="R2294" s="4" t="str">
        <f>IF($O2294 = TRUE, IF(ISBLANK(E2294), "", INDEX('Individual UI'!$E$6:$H$6,1,E2294)), "")</f>
        <v/>
      </c>
      <c r="S2294" s="4" t="str">
        <f>IF($O2294 = TRUE, IF(ISBLANK(F2294), "", INDEX('Individual UI'!$E$6:$H$6,1,F2294)), "")</f>
        <v/>
      </c>
      <c r="T2294" s="4" t="str">
        <f>IF($O2294 = TRUE, IF(ISBLANK(G2294), "", INDEX('Individual UI'!$E$6:$H$6,1,G2294)), "")</f>
        <v/>
      </c>
      <c r="U2294" s="4" t="str">
        <f>IF($O2294 = TRUE, IF(ISBLANK(H2294), "", INDEX('Individual UI'!$E$6:$H$6,1,H2294)), "")</f>
        <v/>
      </c>
      <c r="V2294" s="4" t="str">
        <f>IF($O2294 = TRUE, IF(ISBLANK(I2294), "", INDEX('Individual UI'!$E$6:$H$6,1,I2294)), "")</f>
        <v/>
      </c>
      <c r="W2294" s="4" t="str">
        <f>IF($O2294 = TRUE, IF(ISBLANK(J2294), "", INDEX('Individual UI'!$E$6:$H$6,1,J2294)), "")</f>
        <v/>
      </c>
      <c r="X2294" s="4" t="str">
        <f>IF($O2294 = TRUE, IF(ISBLANK(K2294), "", INDEX('Individual UI'!$E$6:$H$6,1,K2294)), "")</f>
        <v/>
      </c>
      <c r="Y2294" s="4" t="str">
        <f>IF($O2294 = TRUE, IF(ISBLANK(L2294), "", INDEX('Individual UI'!$E$6:$H$6,1,L2294)), "")</f>
        <v/>
      </c>
      <c r="Z2294" s="4" t="str">
        <f>IF($O2294 = TRUE, IF(ISBLANK(M2294), "", INDEX('Individual UI'!$E$6:$H$6,1,M2294)), "")</f>
        <v/>
      </c>
      <c r="AA2294" s="14" t="str">
        <f>IF($O2294 = TRUE, IF(ISBLANK(N2294), "", INDEX('Individual UI'!$E$6:$H$6,1,N2294)), "")</f>
        <v/>
      </c>
      <c r="AB2294" s="11" t="str">
        <f>IF($O2294 = TRUE, EXP(MMULT($P2294:$AA2294, Documentation!D$39:D$50) + Documentation!D$51), "")</f>
        <v/>
      </c>
      <c r="AC2294" s="4" t="str">
        <f>IF($O2294 = TRUE, EXP(MMULT($P2294:$AA2294, Documentation!E$39:E$50) + Documentation!E$51), "")</f>
        <v/>
      </c>
      <c r="AD2294" s="4" t="str">
        <f>IF($O2294 = TRUE, EXP(MMULT($P2294:$AA2294, Documentation!F$39:F$50) + Documentation!F$51), "")</f>
        <v/>
      </c>
      <c r="AE2294" s="4" t="str">
        <f>IF($O2294 = TRUE, EXP(MMULT($P2294:$AA2294, Documentation!G$39:G$50) + Documentation!G$51), "")</f>
        <v/>
      </c>
      <c r="AF2294" s="14" t="str">
        <f>IF($O2294 = TRUE, EXP(MMULT($P2294:$AA2294, Documentation!H$39:H$50) + Documentation!H$51), "")</f>
        <v/>
      </c>
      <c r="AG2294" s="30" t="str">
        <f t="shared" si="470"/>
        <v/>
      </c>
      <c r="AH2294" s="28" t="str">
        <f t="shared" si="471"/>
        <v/>
      </c>
      <c r="AI2294" s="28" t="str">
        <f t="shared" si="472"/>
        <v/>
      </c>
      <c r="AJ2294" s="28" t="str">
        <f t="shared" si="473"/>
        <v/>
      </c>
      <c r="AK2294" s="33" t="str">
        <f t="shared" si="474"/>
        <v/>
      </c>
      <c r="AL2294" s="11" t="str">
        <f t="shared" si="475"/>
        <v/>
      </c>
      <c r="AM2294" s="14" t="str">
        <f>IF($O2294 = TRUE, INDEX(Documentation!$M$9:$M$13, $AL2294, 1), "")</f>
        <v/>
      </c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</row>
    <row r="2295" spans="1:64" x14ac:dyDescent="0.2">
      <c r="A2295" s="1"/>
      <c r="B2295" s="11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14"/>
      <c r="O2295" s="25" t="str">
        <f t="shared" si="469"/>
        <v/>
      </c>
      <c r="P2295" s="11" t="str">
        <f>IF($O2295 = TRUE, IF(ISBLANK(C2295), "", INDEX('Individual UI'!$E$6:$H$6,1,C2295)), "")</f>
        <v/>
      </c>
      <c r="Q2295" s="4" t="str">
        <f>IF($O2295 = TRUE, IF(ISBLANK(D2295), "", INDEX('Individual UI'!$E$6:$H$6,1,D2295)), "")</f>
        <v/>
      </c>
      <c r="R2295" s="4" t="str">
        <f>IF($O2295 = TRUE, IF(ISBLANK(E2295), "", INDEX('Individual UI'!$E$6:$H$6,1,E2295)), "")</f>
        <v/>
      </c>
      <c r="S2295" s="4" t="str">
        <f>IF($O2295 = TRUE, IF(ISBLANK(F2295), "", INDEX('Individual UI'!$E$6:$H$6,1,F2295)), "")</f>
        <v/>
      </c>
      <c r="T2295" s="4" t="str">
        <f>IF($O2295 = TRUE, IF(ISBLANK(G2295), "", INDEX('Individual UI'!$E$6:$H$6,1,G2295)), "")</f>
        <v/>
      </c>
      <c r="U2295" s="4" t="str">
        <f>IF($O2295 = TRUE, IF(ISBLANK(H2295), "", INDEX('Individual UI'!$E$6:$H$6,1,H2295)), "")</f>
        <v/>
      </c>
      <c r="V2295" s="4" t="str">
        <f>IF($O2295 = TRUE, IF(ISBLANK(I2295), "", INDEX('Individual UI'!$E$6:$H$6,1,I2295)), "")</f>
        <v/>
      </c>
      <c r="W2295" s="4" t="str">
        <f>IF($O2295 = TRUE, IF(ISBLANK(J2295), "", INDEX('Individual UI'!$E$6:$H$6,1,J2295)), "")</f>
        <v/>
      </c>
      <c r="X2295" s="4" t="str">
        <f>IF($O2295 = TRUE, IF(ISBLANK(K2295), "", INDEX('Individual UI'!$E$6:$H$6,1,K2295)), "")</f>
        <v/>
      </c>
      <c r="Y2295" s="4" t="str">
        <f>IF($O2295 = TRUE, IF(ISBLANK(L2295), "", INDEX('Individual UI'!$E$6:$H$6,1,L2295)), "")</f>
        <v/>
      </c>
      <c r="Z2295" s="4" t="str">
        <f>IF($O2295 = TRUE, IF(ISBLANK(M2295), "", INDEX('Individual UI'!$E$6:$H$6,1,M2295)), "")</f>
        <v/>
      </c>
      <c r="AA2295" s="14" t="str">
        <f>IF($O2295 = TRUE, IF(ISBLANK(N2295), "", INDEX('Individual UI'!$E$6:$H$6,1,N2295)), "")</f>
        <v/>
      </c>
      <c r="AB2295" s="11" t="str">
        <f>IF($O2295 = TRUE, EXP(MMULT($P2295:$AA2295, Documentation!D$39:D$50) + Documentation!D$51), "")</f>
        <v/>
      </c>
      <c r="AC2295" s="4" t="str">
        <f>IF($O2295 = TRUE, EXP(MMULT($P2295:$AA2295, Documentation!E$39:E$50) + Documentation!E$51), "")</f>
        <v/>
      </c>
      <c r="AD2295" s="4" t="str">
        <f>IF($O2295 = TRUE, EXP(MMULT($P2295:$AA2295, Documentation!F$39:F$50) + Documentation!F$51), "")</f>
        <v/>
      </c>
      <c r="AE2295" s="4" t="str">
        <f>IF($O2295 = TRUE, EXP(MMULT($P2295:$AA2295, Documentation!G$39:G$50) + Documentation!G$51), "")</f>
        <v/>
      </c>
      <c r="AF2295" s="14" t="str">
        <f>IF($O2295 = TRUE, EXP(MMULT($P2295:$AA2295, Documentation!H$39:H$50) + Documentation!H$51), "")</f>
        <v/>
      </c>
      <c r="AG2295" s="30" t="str">
        <f t="shared" si="470"/>
        <v/>
      </c>
      <c r="AH2295" s="28" t="str">
        <f t="shared" si="471"/>
        <v/>
      </c>
      <c r="AI2295" s="28" t="str">
        <f t="shared" si="472"/>
        <v/>
      </c>
      <c r="AJ2295" s="28" t="str">
        <f t="shared" si="473"/>
        <v/>
      </c>
      <c r="AK2295" s="33" t="str">
        <f t="shared" si="474"/>
        <v/>
      </c>
      <c r="AL2295" s="11" t="str">
        <f t="shared" si="475"/>
        <v/>
      </c>
      <c r="AM2295" s="14" t="str">
        <f>IF($O2295 = TRUE, INDEX(Documentation!$M$9:$M$13, $AL2295, 1), "")</f>
        <v/>
      </c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</row>
    <row r="2296" spans="1:64" x14ac:dyDescent="0.2">
      <c r="A2296" s="1"/>
      <c r="B2296" s="11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14"/>
      <c r="O2296" s="25" t="str">
        <f t="shared" si="469"/>
        <v/>
      </c>
      <c r="P2296" s="11" t="str">
        <f>IF($O2296 = TRUE, IF(ISBLANK(C2296), "", INDEX('Individual UI'!$E$6:$H$6,1,C2296)), "")</f>
        <v/>
      </c>
      <c r="Q2296" s="4" t="str">
        <f>IF($O2296 = TRUE, IF(ISBLANK(D2296), "", INDEX('Individual UI'!$E$6:$H$6,1,D2296)), "")</f>
        <v/>
      </c>
      <c r="R2296" s="4" t="str">
        <f>IF($O2296 = TRUE, IF(ISBLANK(E2296), "", INDEX('Individual UI'!$E$6:$H$6,1,E2296)), "")</f>
        <v/>
      </c>
      <c r="S2296" s="4" t="str">
        <f>IF($O2296 = TRUE, IF(ISBLANK(F2296), "", INDEX('Individual UI'!$E$6:$H$6,1,F2296)), "")</f>
        <v/>
      </c>
      <c r="T2296" s="4" t="str">
        <f>IF($O2296 = TRUE, IF(ISBLANK(G2296), "", INDEX('Individual UI'!$E$6:$H$6,1,G2296)), "")</f>
        <v/>
      </c>
      <c r="U2296" s="4" t="str">
        <f>IF($O2296 = TRUE, IF(ISBLANK(H2296), "", INDEX('Individual UI'!$E$6:$H$6,1,H2296)), "")</f>
        <v/>
      </c>
      <c r="V2296" s="4" t="str">
        <f>IF($O2296 = TRUE, IF(ISBLANK(I2296), "", INDEX('Individual UI'!$E$6:$H$6,1,I2296)), "")</f>
        <v/>
      </c>
      <c r="W2296" s="4" t="str">
        <f>IF($O2296 = TRUE, IF(ISBLANK(J2296), "", INDEX('Individual UI'!$E$6:$H$6,1,J2296)), "")</f>
        <v/>
      </c>
      <c r="X2296" s="4" t="str">
        <f>IF($O2296 = TRUE, IF(ISBLANK(K2296), "", INDEX('Individual UI'!$E$6:$H$6,1,K2296)), "")</f>
        <v/>
      </c>
      <c r="Y2296" s="4" t="str">
        <f>IF($O2296 = TRUE, IF(ISBLANK(L2296), "", INDEX('Individual UI'!$E$6:$H$6,1,L2296)), "")</f>
        <v/>
      </c>
      <c r="Z2296" s="4" t="str">
        <f>IF($O2296 = TRUE, IF(ISBLANK(M2296), "", INDEX('Individual UI'!$E$6:$H$6,1,M2296)), "")</f>
        <v/>
      </c>
      <c r="AA2296" s="14" t="str">
        <f>IF($O2296 = TRUE, IF(ISBLANK(N2296), "", INDEX('Individual UI'!$E$6:$H$6,1,N2296)), "")</f>
        <v/>
      </c>
      <c r="AB2296" s="11" t="str">
        <f>IF($O2296 = TRUE, EXP(MMULT($P2296:$AA2296, Documentation!D$39:D$50) + Documentation!D$51), "")</f>
        <v/>
      </c>
      <c r="AC2296" s="4" t="str">
        <f>IF($O2296 = TRUE, EXP(MMULT($P2296:$AA2296, Documentation!E$39:E$50) + Documentation!E$51), "")</f>
        <v/>
      </c>
      <c r="AD2296" s="4" t="str">
        <f>IF($O2296 = TRUE, EXP(MMULT($P2296:$AA2296, Documentation!F$39:F$50) + Documentation!F$51), "")</f>
        <v/>
      </c>
      <c r="AE2296" s="4" t="str">
        <f>IF($O2296 = TRUE, EXP(MMULT($P2296:$AA2296, Documentation!G$39:G$50) + Documentation!G$51), "")</f>
        <v/>
      </c>
      <c r="AF2296" s="14" t="str">
        <f>IF($O2296 = TRUE, EXP(MMULT($P2296:$AA2296, Documentation!H$39:H$50) + Documentation!H$51), "")</f>
        <v/>
      </c>
      <c r="AG2296" s="30" t="str">
        <f t="shared" si="470"/>
        <v/>
      </c>
      <c r="AH2296" s="28" t="str">
        <f t="shared" si="471"/>
        <v/>
      </c>
      <c r="AI2296" s="28" t="str">
        <f t="shared" si="472"/>
        <v/>
      </c>
      <c r="AJ2296" s="28" t="str">
        <f t="shared" si="473"/>
        <v/>
      </c>
      <c r="AK2296" s="33" t="str">
        <f t="shared" si="474"/>
        <v/>
      </c>
      <c r="AL2296" s="11" t="str">
        <f t="shared" si="475"/>
        <v/>
      </c>
      <c r="AM2296" s="14" t="str">
        <f>IF($O2296 = TRUE, INDEX(Documentation!$M$9:$M$13, $AL2296, 1), "")</f>
        <v/>
      </c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</row>
    <row r="2297" spans="1:64" x14ac:dyDescent="0.2">
      <c r="A2297" s="1"/>
      <c r="B2297" s="11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14"/>
      <c r="O2297" s="25" t="str">
        <f t="shared" si="469"/>
        <v/>
      </c>
      <c r="P2297" s="11" t="str">
        <f>IF($O2297 = TRUE, IF(ISBLANK(C2297), "", INDEX('Individual UI'!$E$6:$H$6,1,C2297)), "")</f>
        <v/>
      </c>
      <c r="Q2297" s="4" t="str">
        <f>IF($O2297 = TRUE, IF(ISBLANK(D2297), "", INDEX('Individual UI'!$E$6:$H$6,1,D2297)), "")</f>
        <v/>
      </c>
      <c r="R2297" s="4" t="str">
        <f>IF($O2297 = TRUE, IF(ISBLANK(E2297), "", INDEX('Individual UI'!$E$6:$H$6,1,E2297)), "")</f>
        <v/>
      </c>
      <c r="S2297" s="4" t="str">
        <f>IF($O2297 = TRUE, IF(ISBLANK(F2297), "", INDEX('Individual UI'!$E$6:$H$6,1,F2297)), "")</f>
        <v/>
      </c>
      <c r="T2297" s="4" t="str">
        <f>IF($O2297 = TRUE, IF(ISBLANK(G2297), "", INDEX('Individual UI'!$E$6:$H$6,1,G2297)), "")</f>
        <v/>
      </c>
      <c r="U2297" s="4" t="str">
        <f>IF($O2297 = TRUE, IF(ISBLANK(H2297), "", INDEX('Individual UI'!$E$6:$H$6,1,H2297)), "")</f>
        <v/>
      </c>
      <c r="V2297" s="4" t="str">
        <f>IF($O2297 = TRUE, IF(ISBLANK(I2297), "", INDEX('Individual UI'!$E$6:$H$6,1,I2297)), "")</f>
        <v/>
      </c>
      <c r="W2297" s="4" t="str">
        <f>IF($O2297 = TRUE, IF(ISBLANK(J2297), "", INDEX('Individual UI'!$E$6:$H$6,1,J2297)), "")</f>
        <v/>
      </c>
      <c r="X2297" s="4" t="str">
        <f>IF($O2297 = TRUE, IF(ISBLANK(K2297), "", INDEX('Individual UI'!$E$6:$H$6,1,K2297)), "")</f>
        <v/>
      </c>
      <c r="Y2297" s="4" t="str">
        <f>IF($O2297 = TRUE, IF(ISBLANK(L2297), "", INDEX('Individual UI'!$E$6:$H$6,1,L2297)), "")</f>
        <v/>
      </c>
      <c r="Z2297" s="4" t="str">
        <f>IF($O2297 = TRUE, IF(ISBLANK(M2297), "", INDEX('Individual UI'!$E$6:$H$6,1,M2297)), "")</f>
        <v/>
      </c>
      <c r="AA2297" s="14" t="str">
        <f>IF($O2297 = TRUE, IF(ISBLANK(N2297), "", INDEX('Individual UI'!$E$6:$H$6,1,N2297)), "")</f>
        <v/>
      </c>
      <c r="AB2297" s="11" t="str">
        <f>IF($O2297 = TRUE, EXP(MMULT($P2297:$AA2297, Documentation!D$39:D$50) + Documentation!D$51), "")</f>
        <v/>
      </c>
      <c r="AC2297" s="4" t="str">
        <f>IF($O2297 = TRUE, EXP(MMULT($P2297:$AA2297, Documentation!E$39:E$50) + Documentation!E$51), "")</f>
        <v/>
      </c>
      <c r="AD2297" s="4" t="str">
        <f>IF($O2297 = TRUE, EXP(MMULT($P2297:$AA2297, Documentation!F$39:F$50) + Documentation!F$51), "")</f>
        <v/>
      </c>
      <c r="AE2297" s="4" t="str">
        <f>IF($O2297 = TRUE, EXP(MMULT($P2297:$AA2297, Documentation!G$39:G$50) + Documentation!G$51), "")</f>
        <v/>
      </c>
      <c r="AF2297" s="14" t="str">
        <f>IF($O2297 = TRUE, EXP(MMULT($P2297:$AA2297, Documentation!H$39:H$50) + Documentation!H$51), "")</f>
        <v/>
      </c>
      <c r="AG2297" s="30" t="str">
        <f t="shared" si="470"/>
        <v/>
      </c>
      <c r="AH2297" s="28" t="str">
        <f t="shared" si="471"/>
        <v/>
      </c>
      <c r="AI2297" s="28" t="str">
        <f t="shared" si="472"/>
        <v/>
      </c>
      <c r="AJ2297" s="28" t="str">
        <f t="shared" si="473"/>
        <v/>
      </c>
      <c r="AK2297" s="33" t="str">
        <f t="shared" si="474"/>
        <v/>
      </c>
      <c r="AL2297" s="11" t="str">
        <f t="shared" si="475"/>
        <v/>
      </c>
      <c r="AM2297" s="14" t="str">
        <f>IF($O2297 = TRUE, INDEX(Documentation!$M$9:$M$13, $AL2297, 1), "")</f>
        <v/>
      </c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</row>
    <row r="2298" spans="1:64" x14ac:dyDescent="0.2">
      <c r="A2298" s="1"/>
      <c r="B2298" s="11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14"/>
      <c r="O2298" s="25" t="str">
        <f t="shared" si="469"/>
        <v/>
      </c>
      <c r="P2298" s="11" t="str">
        <f>IF($O2298 = TRUE, IF(ISBLANK(C2298), "", INDEX('Individual UI'!$E$6:$H$6,1,C2298)), "")</f>
        <v/>
      </c>
      <c r="Q2298" s="4" t="str">
        <f>IF($O2298 = TRUE, IF(ISBLANK(D2298), "", INDEX('Individual UI'!$E$6:$H$6,1,D2298)), "")</f>
        <v/>
      </c>
      <c r="R2298" s="4" t="str">
        <f>IF($O2298 = TRUE, IF(ISBLANK(E2298), "", INDEX('Individual UI'!$E$6:$H$6,1,E2298)), "")</f>
        <v/>
      </c>
      <c r="S2298" s="4" t="str">
        <f>IF($O2298 = TRUE, IF(ISBLANK(F2298), "", INDEX('Individual UI'!$E$6:$H$6,1,F2298)), "")</f>
        <v/>
      </c>
      <c r="T2298" s="4" t="str">
        <f>IF($O2298 = TRUE, IF(ISBLANK(G2298), "", INDEX('Individual UI'!$E$6:$H$6,1,G2298)), "")</f>
        <v/>
      </c>
      <c r="U2298" s="4" t="str">
        <f>IF($O2298 = TRUE, IF(ISBLANK(H2298), "", INDEX('Individual UI'!$E$6:$H$6,1,H2298)), "")</f>
        <v/>
      </c>
      <c r="V2298" s="4" t="str">
        <f>IF($O2298 = TRUE, IF(ISBLANK(I2298), "", INDEX('Individual UI'!$E$6:$H$6,1,I2298)), "")</f>
        <v/>
      </c>
      <c r="W2298" s="4" t="str">
        <f>IF($O2298 = TRUE, IF(ISBLANK(J2298), "", INDEX('Individual UI'!$E$6:$H$6,1,J2298)), "")</f>
        <v/>
      </c>
      <c r="X2298" s="4" t="str">
        <f>IF($O2298 = TRUE, IF(ISBLANK(K2298), "", INDEX('Individual UI'!$E$6:$H$6,1,K2298)), "")</f>
        <v/>
      </c>
      <c r="Y2298" s="4" t="str">
        <f>IF($O2298 = TRUE, IF(ISBLANK(L2298), "", INDEX('Individual UI'!$E$6:$H$6,1,L2298)), "")</f>
        <v/>
      </c>
      <c r="Z2298" s="4" t="str">
        <f>IF($O2298 = TRUE, IF(ISBLANK(M2298), "", INDEX('Individual UI'!$E$6:$H$6,1,M2298)), "")</f>
        <v/>
      </c>
      <c r="AA2298" s="14" t="str">
        <f>IF($O2298 = TRUE, IF(ISBLANK(N2298), "", INDEX('Individual UI'!$E$6:$H$6,1,N2298)), "")</f>
        <v/>
      </c>
      <c r="AB2298" s="11" t="str">
        <f>IF($O2298 = TRUE, EXP(MMULT($P2298:$AA2298, Documentation!D$39:D$50) + Documentation!D$51), "")</f>
        <v/>
      </c>
      <c r="AC2298" s="4" t="str">
        <f>IF($O2298 = TRUE, EXP(MMULT($P2298:$AA2298, Documentation!E$39:E$50) + Documentation!E$51), "")</f>
        <v/>
      </c>
      <c r="AD2298" s="4" t="str">
        <f>IF($O2298 = TRUE, EXP(MMULT($P2298:$AA2298, Documentation!F$39:F$50) + Documentation!F$51), "")</f>
        <v/>
      </c>
      <c r="AE2298" s="4" t="str">
        <f>IF($O2298 = TRUE, EXP(MMULT($P2298:$AA2298, Documentation!G$39:G$50) + Documentation!G$51), "")</f>
        <v/>
      </c>
      <c r="AF2298" s="14" t="str">
        <f>IF($O2298 = TRUE, EXP(MMULT($P2298:$AA2298, Documentation!H$39:H$50) + Documentation!H$51), "")</f>
        <v/>
      </c>
      <c r="AG2298" s="30" t="str">
        <f t="shared" si="470"/>
        <v/>
      </c>
      <c r="AH2298" s="28" t="str">
        <f t="shared" si="471"/>
        <v/>
      </c>
      <c r="AI2298" s="28" t="str">
        <f t="shared" si="472"/>
        <v/>
      </c>
      <c r="AJ2298" s="28" t="str">
        <f t="shared" si="473"/>
        <v/>
      </c>
      <c r="AK2298" s="33" t="str">
        <f t="shared" si="474"/>
        <v/>
      </c>
      <c r="AL2298" s="11" t="str">
        <f t="shared" si="475"/>
        <v/>
      </c>
      <c r="AM2298" s="14" t="str">
        <f>IF($O2298 = TRUE, INDEX(Documentation!$M$9:$M$13, $AL2298, 1), "")</f>
        <v/>
      </c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</row>
    <row r="2299" spans="1:64" x14ac:dyDescent="0.2">
      <c r="A2299" s="1"/>
      <c r="B2299" s="11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14"/>
      <c r="O2299" s="25" t="str">
        <f t="shared" si="469"/>
        <v/>
      </c>
      <c r="P2299" s="11" t="str">
        <f>IF($O2299 = TRUE, IF(ISBLANK(C2299), "", INDEX('Individual UI'!$E$6:$H$6,1,C2299)), "")</f>
        <v/>
      </c>
      <c r="Q2299" s="4" t="str">
        <f>IF($O2299 = TRUE, IF(ISBLANK(D2299), "", INDEX('Individual UI'!$E$6:$H$6,1,D2299)), "")</f>
        <v/>
      </c>
      <c r="R2299" s="4" t="str">
        <f>IF($O2299 = TRUE, IF(ISBLANK(E2299), "", INDEX('Individual UI'!$E$6:$H$6,1,E2299)), "")</f>
        <v/>
      </c>
      <c r="S2299" s="4" t="str">
        <f>IF($O2299 = TRUE, IF(ISBLANK(F2299), "", INDEX('Individual UI'!$E$6:$H$6,1,F2299)), "")</f>
        <v/>
      </c>
      <c r="T2299" s="4" t="str">
        <f>IF($O2299 = TRUE, IF(ISBLANK(G2299), "", INDEX('Individual UI'!$E$6:$H$6,1,G2299)), "")</f>
        <v/>
      </c>
      <c r="U2299" s="4" t="str">
        <f>IF($O2299 = TRUE, IF(ISBLANK(H2299), "", INDEX('Individual UI'!$E$6:$H$6,1,H2299)), "")</f>
        <v/>
      </c>
      <c r="V2299" s="4" t="str">
        <f>IF($O2299 = TRUE, IF(ISBLANK(I2299), "", INDEX('Individual UI'!$E$6:$H$6,1,I2299)), "")</f>
        <v/>
      </c>
      <c r="W2299" s="4" t="str">
        <f>IF($O2299 = TRUE, IF(ISBLANK(J2299), "", INDEX('Individual UI'!$E$6:$H$6,1,J2299)), "")</f>
        <v/>
      </c>
      <c r="X2299" s="4" t="str">
        <f>IF($O2299 = TRUE, IF(ISBLANK(K2299), "", INDEX('Individual UI'!$E$6:$H$6,1,K2299)), "")</f>
        <v/>
      </c>
      <c r="Y2299" s="4" t="str">
        <f>IF($O2299 = TRUE, IF(ISBLANK(L2299), "", INDEX('Individual UI'!$E$6:$H$6,1,L2299)), "")</f>
        <v/>
      </c>
      <c r="Z2299" s="4" t="str">
        <f>IF($O2299 = TRUE, IF(ISBLANK(M2299), "", INDEX('Individual UI'!$E$6:$H$6,1,M2299)), "")</f>
        <v/>
      </c>
      <c r="AA2299" s="14" t="str">
        <f>IF($O2299 = TRUE, IF(ISBLANK(N2299), "", INDEX('Individual UI'!$E$6:$H$6,1,N2299)), "")</f>
        <v/>
      </c>
      <c r="AB2299" s="11" t="str">
        <f>IF($O2299 = TRUE, EXP(MMULT($P2299:$AA2299, Documentation!D$39:D$50) + Documentation!D$51), "")</f>
        <v/>
      </c>
      <c r="AC2299" s="4" t="str">
        <f>IF($O2299 = TRUE, EXP(MMULT($P2299:$AA2299, Documentation!E$39:E$50) + Documentation!E$51), "")</f>
        <v/>
      </c>
      <c r="AD2299" s="4" t="str">
        <f>IF($O2299 = TRUE, EXP(MMULT($P2299:$AA2299, Documentation!F$39:F$50) + Documentation!F$51), "")</f>
        <v/>
      </c>
      <c r="AE2299" s="4" t="str">
        <f>IF($O2299 = TRUE, EXP(MMULT($P2299:$AA2299, Documentation!G$39:G$50) + Documentation!G$51), "")</f>
        <v/>
      </c>
      <c r="AF2299" s="14" t="str">
        <f>IF($O2299 = TRUE, EXP(MMULT($P2299:$AA2299, Documentation!H$39:H$50) + Documentation!H$51), "")</f>
        <v/>
      </c>
      <c r="AG2299" s="30" t="str">
        <f t="shared" si="470"/>
        <v/>
      </c>
      <c r="AH2299" s="28" t="str">
        <f t="shared" si="471"/>
        <v/>
      </c>
      <c r="AI2299" s="28" t="str">
        <f t="shared" si="472"/>
        <v/>
      </c>
      <c r="AJ2299" s="28" t="str">
        <f t="shared" si="473"/>
        <v/>
      </c>
      <c r="AK2299" s="33" t="str">
        <f t="shared" si="474"/>
        <v/>
      </c>
      <c r="AL2299" s="11" t="str">
        <f t="shared" si="475"/>
        <v/>
      </c>
      <c r="AM2299" s="14" t="str">
        <f>IF($O2299 = TRUE, INDEX(Documentation!$M$9:$M$13, $AL2299, 1), "")</f>
        <v/>
      </c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</row>
    <row r="2300" spans="1:64" x14ac:dyDescent="0.2">
      <c r="A2300" s="1"/>
      <c r="B2300" s="11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14"/>
      <c r="O2300" s="25" t="str">
        <f t="shared" si="469"/>
        <v/>
      </c>
      <c r="P2300" s="11" t="str">
        <f>IF($O2300 = TRUE, IF(ISBLANK(C2300), "", INDEX('Individual UI'!$E$6:$H$6,1,C2300)), "")</f>
        <v/>
      </c>
      <c r="Q2300" s="4" t="str">
        <f>IF($O2300 = TRUE, IF(ISBLANK(D2300), "", INDEX('Individual UI'!$E$6:$H$6,1,D2300)), "")</f>
        <v/>
      </c>
      <c r="R2300" s="4" t="str">
        <f>IF($O2300 = TRUE, IF(ISBLANK(E2300), "", INDEX('Individual UI'!$E$6:$H$6,1,E2300)), "")</f>
        <v/>
      </c>
      <c r="S2300" s="4" t="str">
        <f>IF($O2300 = TRUE, IF(ISBLANK(F2300), "", INDEX('Individual UI'!$E$6:$H$6,1,F2300)), "")</f>
        <v/>
      </c>
      <c r="T2300" s="4" t="str">
        <f>IF($O2300 = TRUE, IF(ISBLANK(G2300), "", INDEX('Individual UI'!$E$6:$H$6,1,G2300)), "")</f>
        <v/>
      </c>
      <c r="U2300" s="4" t="str">
        <f>IF($O2300 = TRUE, IF(ISBLANK(H2300), "", INDEX('Individual UI'!$E$6:$H$6,1,H2300)), "")</f>
        <v/>
      </c>
      <c r="V2300" s="4" t="str">
        <f>IF($O2300 = TRUE, IF(ISBLANK(I2300), "", INDEX('Individual UI'!$E$6:$H$6,1,I2300)), "")</f>
        <v/>
      </c>
      <c r="W2300" s="4" t="str">
        <f>IF($O2300 = TRUE, IF(ISBLANK(J2300), "", INDEX('Individual UI'!$E$6:$H$6,1,J2300)), "")</f>
        <v/>
      </c>
      <c r="X2300" s="4" t="str">
        <f>IF($O2300 = TRUE, IF(ISBLANK(K2300), "", INDEX('Individual UI'!$E$6:$H$6,1,K2300)), "")</f>
        <v/>
      </c>
      <c r="Y2300" s="4" t="str">
        <f>IF($O2300 = TRUE, IF(ISBLANK(L2300), "", INDEX('Individual UI'!$E$6:$H$6,1,L2300)), "")</f>
        <v/>
      </c>
      <c r="Z2300" s="4" t="str">
        <f>IF($O2300 = TRUE, IF(ISBLANK(M2300), "", INDEX('Individual UI'!$E$6:$H$6,1,M2300)), "")</f>
        <v/>
      </c>
      <c r="AA2300" s="14" t="str">
        <f>IF($O2300 = TRUE, IF(ISBLANK(N2300), "", INDEX('Individual UI'!$E$6:$H$6,1,N2300)), "")</f>
        <v/>
      </c>
      <c r="AB2300" s="11" t="str">
        <f>IF($O2300 = TRUE, EXP(MMULT($P2300:$AA2300, Documentation!D$39:D$50) + Documentation!D$51), "")</f>
        <v/>
      </c>
      <c r="AC2300" s="4" t="str">
        <f>IF($O2300 = TRUE, EXP(MMULT($P2300:$AA2300, Documentation!E$39:E$50) + Documentation!E$51), "")</f>
        <v/>
      </c>
      <c r="AD2300" s="4" t="str">
        <f>IF($O2300 = TRUE, EXP(MMULT($P2300:$AA2300, Documentation!F$39:F$50) + Documentation!F$51), "")</f>
        <v/>
      </c>
      <c r="AE2300" s="4" t="str">
        <f>IF($O2300 = TRUE, EXP(MMULT($P2300:$AA2300, Documentation!G$39:G$50) + Documentation!G$51), "")</f>
        <v/>
      </c>
      <c r="AF2300" s="14" t="str">
        <f>IF($O2300 = TRUE, EXP(MMULT($P2300:$AA2300, Documentation!H$39:H$50) + Documentation!H$51), "")</f>
        <v/>
      </c>
      <c r="AG2300" s="30" t="str">
        <f t="shared" si="470"/>
        <v/>
      </c>
      <c r="AH2300" s="28" t="str">
        <f t="shared" si="471"/>
        <v/>
      </c>
      <c r="AI2300" s="28" t="str">
        <f t="shared" si="472"/>
        <v/>
      </c>
      <c r="AJ2300" s="28" t="str">
        <f t="shared" si="473"/>
        <v/>
      </c>
      <c r="AK2300" s="33" t="str">
        <f t="shared" si="474"/>
        <v/>
      </c>
      <c r="AL2300" s="11" t="str">
        <f t="shared" si="475"/>
        <v/>
      </c>
      <c r="AM2300" s="14" t="str">
        <f>IF($O2300 = TRUE, INDEX(Documentation!$M$9:$M$13, $AL2300, 1), "")</f>
        <v/>
      </c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</row>
    <row r="2301" spans="1:64" x14ac:dyDescent="0.2">
      <c r="A2301" s="1"/>
      <c r="B2301" s="11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14"/>
      <c r="O2301" s="25" t="str">
        <f t="shared" si="469"/>
        <v/>
      </c>
      <c r="P2301" s="11" t="str">
        <f>IF($O2301 = TRUE, IF(ISBLANK(C2301), "", INDEX('Individual UI'!$E$6:$H$6,1,C2301)), "")</f>
        <v/>
      </c>
      <c r="Q2301" s="4" t="str">
        <f>IF($O2301 = TRUE, IF(ISBLANK(D2301), "", INDEX('Individual UI'!$E$6:$H$6,1,D2301)), "")</f>
        <v/>
      </c>
      <c r="R2301" s="4" t="str">
        <f>IF($O2301 = TRUE, IF(ISBLANK(E2301), "", INDEX('Individual UI'!$E$6:$H$6,1,E2301)), "")</f>
        <v/>
      </c>
      <c r="S2301" s="4" t="str">
        <f>IF($O2301 = TRUE, IF(ISBLANK(F2301), "", INDEX('Individual UI'!$E$6:$H$6,1,F2301)), "")</f>
        <v/>
      </c>
      <c r="T2301" s="4" t="str">
        <f>IF($O2301 = TRUE, IF(ISBLANK(G2301), "", INDEX('Individual UI'!$E$6:$H$6,1,G2301)), "")</f>
        <v/>
      </c>
      <c r="U2301" s="4" t="str">
        <f>IF($O2301 = TRUE, IF(ISBLANK(H2301), "", INDEX('Individual UI'!$E$6:$H$6,1,H2301)), "")</f>
        <v/>
      </c>
      <c r="V2301" s="4" t="str">
        <f>IF($O2301 = TRUE, IF(ISBLANK(I2301), "", INDEX('Individual UI'!$E$6:$H$6,1,I2301)), "")</f>
        <v/>
      </c>
      <c r="W2301" s="4" t="str">
        <f>IF($O2301 = TRUE, IF(ISBLANK(J2301), "", INDEX('Individual UI'!$E$6:$H$6,1,J2301)), "")</f>
        <v/>
      </c>
      <c r="X2301" s="4" t="str">
        <f>IF($O2301 = TRUE, IF(ISBLANK(K2301), "", INDEX('Individual UI'!$E$6:$H$6,1,K2301)), "")</f>
        <v/>
      </c>
      <c r="Y2301" s="4" t="str">
        <f>IF($O2301 = TRUE, IF(ISBLANK(L2301), "", INDEX('Individual UI'!$E$6:$H$6,1,L2301)), "")</f>
        <v/>
      </c>
      <c r="Z2301" s="4" t="str">
        <f>IF($O2301 = TRUE, IF(ISBLANK(M2301), "", INDEX('Individual UI'!$E$6:$H$6,1,M2301)), "")</f>
        <v/>
      </c>
      <c r="AA2301" s="14" t="str">
        <f>IF($O2301 = TRUE, IF(ISBLANK(N2301), "", INDEX('Individual UI'!$E$6:$H$6,1,N2301)), "")</f>
        <v/>
      </c>
      <c r="AB2301" s="11" t="str">
        <f>IF($O2301 = TRUE, EXP(MMULT($P2301:$AA2301, Documentation!D$39:D$50) + Documentation!D$51), "")</f>
        <v/>
      </c>
      <c r="AC2301" s="4" t="str">
        <f>IF($O2301 = TRUE, EXP(MMULT($P2301:$AA2301, Documentation!E$39:E$50) + Documentation!E$51), "")</f>
        <v/>
      </c>
      <c r="AD2301" s="4" t="str">
        <f>IF($O2301 = TRUE, EXP(MMULT($P2301:$AA2301, Documentation!F$39:F$50) + Documentation!F$51), "")</f>
        <v/>
      </c>
      <c r="AE2301" s="4" t="str">
        <f>IF($O2301 = TRUE, EXP(MMULT($P2301:$AA2301, Documentation!G$39:G$50) + Documentation!G$51), "")</f>
        <v/>
      </c>
      <c r="AF2301" s="14" t="str">
        <f>IF($O2301 = TRUE, EXP(MMULT($P2301:$AA2301, Documentation!H$39:H$50) + Documentation!H$51), "")</f>
        <v/>
      </c>
      <c r="AG2301" s="30" t="str">
        <f t="shared" si="470"/>
        <v/>
      </c>
      <c r="AH2301" s="28" t="str">
        <f t="shared" si="471"/>
        <v/>
      </c>
      <c r="AI2301" s="28" t="str">
        <f t="shared" si="472"/>
        <v/>
      </c>
      <c r="AJ2301" s="28" t="str">
        <f t="shared" si="473"/>
        <v/>
      </c>
      <c r="AK2301" s="33" t="str">
        <f t="shared" si="474"/>
        <v/>
      </c>
      <c r="AL2301" s="11" t="str">
        <f t="shared" si="475"/>
        <v/>
      </c>
      <c r="AM2301" s="14" t="str">
        <f>IF($O2301 = TRUE, INDEX(Documentation!$M$9:$M$13, $AL2301, 1), "")</f>
        <v/>
      </c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</row>
    <row r="2302" spans="1:64" x14ac:dyDescent="0.2">
      <c r="A2302" s="1"/>
      <c r="B2302" s="11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14"/>
      <c r="O2302" s="25" t="str">
        <f t="shared" si="469"/>
        <v/>
      </c>
      <c r="P2302" s="11" t="str">
        <f>IF($O2302 = TRUE, IF(ISBLANK(C2302), "", INDEX('Individual UI'!$E$6:$H$6,1,C2302)), "")</f>
        <v/>
      </c>
      <c r="Q2302" s="4" t="str">
        <f>IF($O2302 = TRUE, IF(ISBLANK(D2302), "", INDEX('Individual UI'!$E$6:$H$6,1,D2302)), "")</f>
        <v/>
      </c>
      <c r="R2302" s="4" t="str">
        <f>IF($O2302 = TRUE, IF(ISBLANK(E2302), "", INDEX('Individual UI'!$E$6:$H$6,1,E2302)), "")</f>
        <v/>
      </c>
      <c r="S2302" s="4" t="str">
        <f>IF($O2302 = TRUE, IF(ISBLANK(F2302), "", INDEX('Individual UI'!$E$6:$H$6,1,F2302)), "")</f>
        <v/>
      </c>
      <c r="T2302" s="4" t="str">
        <f>IF($O2302 = TRUE, IF(ISBLANK(G2302), "", INDEX('Individual UI'!$E$6:$H$6,1,G2302)), "")</f>
        <v/>
      </c>
      <c r="U2302" s="4" t="str">
        <f>IF($O2302 = TRUE, IF(ISBLANK(H2302), "", INDEX('Individual UI'!$E$6:$H$6,1,H2302)), "")</f>
        <v/>
      </c>
      <c r="V2302" s="4" t="str">
        <f>IF($O2302 = TRUE, IF(ISBLANK(I2302), "", INDEX('Individual UI'!$E$6:$H$6,1,I2302)), "")</f>
        <v/>
      </c>
      <c r="W2302" s="4" t="str">
        <f>IF($O2302 = TRUE, IF(ISBLANK(J2302), "", INDEX('Individual UI'!$E$6:$H$6,1,J2302)), "")</f>
        <v/>
      </c>
      <c r="X2302" s="4" t="str">
        <f>IF($O2302 = TRUE, IF(ISBLANK(K2302), "", INDEX('Individual UI'!$E$6:$H$6,1,K2302)), "")</f>
        <v/>
      </c>
      <c r="Y2302" s="4" t="str">
        <f>IF($O2302 = TRUE, IF(ISBLANK(L2302), "", INDEX('Individual UI'!$E$6:$H$6,1,L2302)), "")</f>
        <v/>
      </c>
      <c r="Z2302" s="4" t="str">
        <f>IF($O2302 = TRUE, IF(ISBLANK(M2302), "", INDEX('Individual UI'!$E$6:$H$6,1,M2302)), "")</f>
        <v/>
      </c>
      <c r="AA2302" s="14" t="str">
        <f>IF($O2302 = TRUE, IF(ISBLANK(N2302), "", INDEX('Individual UI'!$E$6:$H$6,1,N2302)), "")</f>
        <v/>
      </c>
      <c r="AB2302" s="11" t="str">
        <f>IF($O2302 = TRUE, EXP(MMULT($P2302:$AA2302, Documentation!D$39:D$50) + Documentation!D$51), "")</f>
        <v/>
      </c>
      <c r="AC2302" s="4" t="str">
        <f>IF($O2302 = TRUE, EXP(MMULT($P2302:$AA2302, Documentation!E$39:E$50) + Documentation!E$51), "")</f>
        <v/>
      </c>
      <c r="AD2302" s="4" t="str">
        <f>IF($O2302 = TRUE, EXP(MMULT($P2302:$AA2302, Documentation!F$39:F$50) + Documentation!F$51), "")</f>
        <v/>
      </c>
      <c r="AE2302" s="4" t="str">
        <f>IF($O2302 = TRUE, EXP(MMULT($P2302:$AA2302, Documentation!G$39:G$50) + Documentation!G$51), "")</f>
        <v/>
      </c>
      <c r="AF2302" s="14" t="str">
        <f>IF($O2302 = TRUE, EXP(MMULT($P2302:$AA2302, Documentation!H$39:H$50) + Documentation!H$51), "")</f>
        <v/>
      </c>
      <c r="AG2302" s="30" t="str">
        <f t="shared" si="470"/>
        <v/>
      </c>
      <c r="AH2302" s="28" t="str">
        <f t="shared" si="471"/>
        <v/>
      </c>
      <c r="AI2302" s="28" t="str">
        <f t="shared" si="472"/>
        <v/>
      </c>
      <c r="AJ2302" s="28" t="str">
        <f t="shared" si="473"/>
        <v/>
      </c>
      <c r="AK2302" s="33" t="str">
        <f t="shared" si="474"/>
        <v/>
      </c>
      <c r="AL2302" s="11" t="str">
        <f t="shared" si="475"/>
        <v/>
      </c>
      <c r="AM2302" s="14" t="str">
        <f>IF($O2302 = TRUE, INDEX(Documentation!$M$9:$M$13, $AL2302, 1), "")</f>
        <v/>
      </c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</row>
    <row r="2303" spans="1:64" x14ac:dyDescent="0.2">
      <c r="A2303" s="1"/>
      <c r="B2303" s="11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14"/>
      <c r="O2303" s="25" t="str">
        <f t="shared" si="469"/>
        <v/>
      </c>
      <c r="P2303" s="11" t="str">
        <f>IF($O2303 = TRUE, IF(ISBLANK(C2303), "", INDEX('Individual UI'!$E$6:$H$6,1,C2303)), "")</f>
        <v/>
      </c>
      <c r="Q2303" s="4" t="str">
        <f>IF($O2303 = TRUE, IF(ISBLANK(D2303), "", INDEX('Individual UI'!$E$6:$H$6,1,D2303)), "")</f>
        <v/>
      </c>
      <c r="R2303" s="4" t="str">
        <f>IF($O2303 = TRUE, IF(ISBLANK(E2303), "", INDEX('Individual UI'!$E$6:$H$6,1,E2303)), "")</f>
        <v/>
      </c>
      <c r="S2303" s="4" t="str">
        <f>IF($O2303 = TRUE, IF(ISBLANK(F2303), "", INDEX('Individual UI'!$E$6:$H$6,1,F2303)), "")</f>
        <v/>
      </c>
      <c r="T2303" s="4" t="str">
        <f>IF($O2303 = TRUE, IF(ISBLANK(G2303), "", INDEX('Individual UI'!$E$6:$H$6,1,G2303)), "")</f>
        <v/>
      </c>
      <c r="U2303" s="4" t="str">
        <f>IF($O2303 = TRUE, IF(ISBLANK(H2303), "", INDEX('Individual UI'!$E$6:$H$6,1,H2303)), "")</f>
        <v/>
      </c>
      <c r="V2303" s="4" t="str">
        <f>IF($O2303 = TRUE, IF(ISBLANK(I2303), "", INDEX('Individual UI'!$E$6:$H$6,1,I2303)), "")</f>
        <v/>
      </c>
      <c r="W2303" s="4" t="str">
        <f>IF($O2303 = TRUE, IF(ISBLANK(J2303), "", INDEX('Individual UI'!$E$6:$H$6,1,J2303)), "")</f>
        <v/>
      </c>
      <c r="X2303" s="4" t="str">
        <f>IF($O2303 = TRUE, IF(ISBLANK(K2303), "", INDEX('Individual UI'!$E$6:$H$6,1,K2303)), "")</f>
        <v/>
      </c>
      <c r="Y2303" s="4" t="str">
        <f>IF($O2303 = TRUE, IF(ISBLANK(L2303), "", INDEX('Individual UI'!$E$6:$H$6,1,L2303)), "")</f>
        <v/>
      </c>
      <c r="Z2303" s="4" t="str">
        <f>IF($O2303 = TRUE, IF(ISBLANK(M2303), "", INDEX('Individual UI'!$E$6:$H$6,1,M2303)), "")</f>
        <v/>
      </c>
      <c r="AA2303" s="14" t="str">
        <f>IF($O2303 = TRUE, IF(ISBLANK(N2303), "", INDEX('Individual UI'!$E$6:$H$6,1,N2303)), "")</f>
        <v/>
      </c>
      <c r="AB2303" s="11" t="str">
        <f>IF($O2303 = TRUE, EXP(MMULT($P2303:$AA2303, Documentation!D$39:D$50) + Documentation!D$51), "")</f>
        <v/>
      </c>
      <c r="AC2303" s="4" t="str">
        <f>IF($O2303 = TRUE, EXP(MMULT($P2303:$AA2303, Documentation!E$39:E$50) + Documentation!E$51), "")</f>
        <v/>
      </c>
      <c r="AD2303" s="4" t="str">
        <f>IF($O2303 = TRUE, EXP(MMULT($P2303:$AA2303, Documentation!F$39:F$50) + Documentation!F$51), "")</f>
        <v/>
      </c>
      <c r="AE2303" s="4" t="str">
        <f>IF($O2303 = TRUE, EXP(MMULT($P2303:$AA2303, Documentation!G$39:G$50) + Documentation!G$51), "")</f>
        <v/>
      </c>
      <c r="AF2303" s="14" t="str">
        <f>IF($O2303 = TRUE, EXP(MMULT($P2303:$AA2303, Documentation!H$39:H$50) + Documentation!H$51), "")</f>
        <v/>
      </c>
      <c r="AG2303" s="30" t="str">
        <f t="shared" si="470"/>
        <v/>
      </c>
      <c r="AH2303" s="28" t="str">
        <f t="shared" si="471"/>
        <v/>
      </c>
      <c r="AI2303" s="28" t="str">
        <f t="shared" si="472"/>
        <v/>
      </c>
      <c r="AJ2303" s="28" t="str">
        <f t="shared" si="473"/>
        <v/>
      </c>
      <c r="AK2303" s="33" t="str">
        <f t="shared" si="474"/>
        <v/>
      </c>
      <c r="AL2303" s="11" t="str">
        <f t="shared" si="475"/>
        <v/>
      </c>
      <c r="AM2303" s="14" t="str">
        <f>IF($O2303 = TRUE, INDEX(Documentation!$M$9:$M$13, $AL2303, 1), "")</f>
        <v/>
      </c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</row>
    <row r="2304" spans="1:64" x14ac:dyDescent="0.2">
      <c r="A2304" s="1"/>
      <c r="B2304" s="11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14"/>
      <c r="O2304" s="25" t="str">
        <f t="shared" si="469"/>
        <v/>
      </c>
      <c r="P2304" s="11" t="str">
        <f>IF($O2304 = TRUE, IF(ISBLANK(C2304), "", INDEX('Individual UI'!$E$6:$H$6,1,C2304)), "")</f>
        <v/>
      </c>
      <c r="Q2304" s="4" t="str">
        <f>IF($O2304 = TRUE, IF(ISBLANK(D2304), "", INDEX('Individual UI'!$E$6:$H$6,1,D2304)), "")</f>
        <v/>
      </c>
      <c r="R2304" s="4" t="str">
        <f>IF($O2304 = TRUE, IF(ISBLANK(E2304), "", INDEX('Individual UI'!$E$6:$H$6,1,E2304)), "")</f>
        <v/>
      </c>
      <c r="S2304" s="4" t="str">
        <f>IF($O2304 = TRUE, IF(ISBLANK(F2304), "", INDEX('Individual UI'!$E$6:$H$6,1,F2304)), "")</f>
        <v/>
      </c>
      <c r="T2304" s="4" t="str">
        <f>IF($O2304 = TRUE, IF(ISBLANK(G2304), "", INDEX('Individual UI'!$E$6:$H$6,1,G2304)), "")</f>
        <v/>
      </c>
      <c r="U2304" s="4" t="str">
        <f>IF($O2304 = TRUE, IF(ISBLANK(H2304), "", INDEX('Individual UI'!$E$6:$H$6,1,H2304)), "")</f>
        <v/>
      </c>
      <c r="V2304" s="4" t="str">
        <f>IF($O2304 = TRUE, IF(ISBLANK(I2304), "", INDEX('Individual UI'!$E$6:$H$6,1,I2304)), "")</f>
        <v/>
      </c>
      <c r="W2304" s="4" t="str">
        <f>IF($O2304 = TRUE, IF(ISBLANK(J2304), "", INDEX('Individual UI'!$E$6:$H$6,1,J2304)), "")</f>
        <v/>
      </c>
      <c r="X2304" s="4" t="str">
        <f>IF($O2304 = TRUE, IF(ISBLANK(K2304), "", INDEX('Individual UI'!$E$6:$H$6,1,K2304)), "")</f>
        <v/>
      </c>
      <c r="Y2304" s="4" t="str">
        <f>IF($O2304 = TRUE, IF(ISBLANK(L2304), "", INDEX('Individual UI'!$E$6:$H$6,1,L2304)), "")</f>
        <v/>
      </c>
      <c r="Z2304" s="4" t="str">
        <f>IF($O2304 = TRUE, IF(ISBLANK(M2304), "", INDEX('Individual UI'!$E$6:$H$6,1,M2304)), "")</f>
        <v/>
      </c>
      <c r="AA2304" s="14" t="str">
        <f>IF($O2304 = TRUE, IF(ISBLANK(N2304), "", INDEX('Individual UI'!$E$6:$H$6,1,N2304)), "")</f>
        <v/>
      </c>
      <c r="AB2304" s="11" t="str">
        <f>IF($O2304 = TRUE, EXP(MMULT($P2304:$AA2304, Documentation!D$39:D$50) + Documentation!D$51), "")</f>
        <v/>
      </c>
      <c r="AC2304" s="4" t="str">
        <f>IF($O2304 = TRUE, EXP(MMULT($P2304:$AA2304, Documentation!E$39:E$50) + Documentation!E$51), "")</f>
        <v/>
      </c>
      <c r="AD2304" s="4" t="str">
        <f>IF($O2304 = TRUE, EXP(MMULT($P2304:$AA2304, Documentation!F$39:F$50) + Documentation!F$51), "")</f>
        <v/>
      </c>
      <c r="AE2304" s="4" t="str">
        <f>IF($O2304 = TRUE, EXP(MMULT($P2304:$AA2304, Documentation!G$39:G$50) + Documentation!G$51), "")</f>
        <v/>
      </c>
      <c r="AF2304" s="14" t="str">
        <f>IF($O2304 = TRUE, EXP(MMULT($P2304:$AA2304, Documentation!H$39:H$50) + Documentation!H$51), "")</f>
        <v/>
      </c>
      <c r="AG2304" s="30" t="str">
        <f t="shared" si="470"/>
        <v/>
      </c>
      <c r="AH2304" s="28" t="str">
        <f t="shared" si="471"/>
        <v/>
      </c>
      <c r="AI2304" s="28" t="str">
        <f t="shared" si="472"/>
        <v/>
      </c>
      <c r="AJ2304" s="28" t="str">
        <f t="shared" si="473"/>
        <v/>
      </c>
      <c r="AK2304" s="33" t="str">
        <f t="shared" si="474"/>
        <v/>
      </c>
      <c r="AL2304" s="11" t="str">
        <f t="shared" si="475"/>
        <v/>
      </c>
      <c r="AM2304" s="14" t="str">
        <f>IF($O2304 = TRUE, INDEX(Documentation!$M$9:$M$13, $AL2304, 1), "")</f>
        <v/>
      </c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</row>
    <row r="2305" spans="1:64" x14ac:dyDescent="0.2">
      <c r="A2305" s="1"/>
      <c r="B2305" s="11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14"/>
      <c r="O2305" s="25" t="str">
        <f t="shared" si="469"/>
        <v/>
      </c>
      <c r="P2305" s="11" t="str">
        <f>IF($O2305 = TRUE, IF(ISBLANK(C2305), "", INDEX('Individual UI'!$E$6:$H$6,1,C2305)), "")</f>
        <v/>
      </c>
      <c r="Q2305" s="4" t="str">
        <f>IF($O2305 = TRUE, IF(ISBLANK(D2305), "", INDEX('Individual UI'!$E$6:$H$6,1,D2305)), "")</f>
        <v/>
      </c>
      <c r="R2305" s="4" t="str">
        <f>IF($O2305 = TRUE, IF(ISBLANK(E2305), "", INDEX('Individual UI'!$E$6:$H$6,1,E2305)), "")</f>
        <v/>
      </c>
      <c r="S2305" s="4" t="str">
        <f>IF($O2305 = TRUE, IF(ISBLANK(F2305), "", INDEX('Individual UI'!$E$6:$H$6,1,F2305)), "")</f>
        <v/>
      </c>
      <c r="T2305" s="4" t="str">
        <f>IF($O2305 = TRUE, IF(ISBLANK(G2305), "", INDEX('Individual UI'!$E$6:$H$6,1,G2305)), "")</f>
        <v/>
      </c>
      <c r="U2305" s="4" t="str">
        <f>IF($O2305 = TRUE, IF(ISBLANK(H2305), "", INDEX('Individual UI'!$E$6:$H$6,1,H2305)), "")</f>
        <v/>
      </c>
      <c r="V2305" s="4" t="str">
        <f>IF($O2305 = TRUE, IF(ISBLANK(I2305), "", INDEX('Individual UI'!$E$6:$H$6,1,I2305)), "")</f>
        <v/>
      </c>
      <c r="W2305" s="4" t="str">
        <f>IF($O2305 = TRUE, IF(ISBLANK(J2305), "", INDEX('Individual UI'!$E$6:$H$6,1,J2305)), "")</f>
        <v/>
      </c>
      <c r="X2305" s="4" t="str">
        <f>IF($O2305 = TRUE, IF(ISBLANK(K2305), "", INDEX('Individual UI'!$E$6:$H$6,1,K2305)), "")</f>
        <v/>
      </c>
      <c r="Y2305" s="4" t="str">
        <f>IF($O2305 = TRUE, IF(ISBLANK(L2305), "", INDEX('Individual UI'!$E$6:$H$6,1,L2305)), "")</f>
        <v/>
      </c>
      <c r="Z2305" s="4" t="str">
        <f>IF($O2305 = TRUE, IF(ISBLANK(M2305), "", INDEX('Individual UI'!$E$6:$H$6,1,M2305)), "")</f>
        <v/>
      </c>
      <c r="AA2305" s="14" t="str">
        <f>IF($O2305 = TRUE, IF(ISBLANK(N2305), "", INDEX('Individual UI'!$E$6:$H$6,1,N2305)), "")</f>
        <v/>
      </c>
      <c r="AB2305" s="11" t="str">
        <f>IF($O2305 = TRUE, EXP(MMULT($P2305:$AA2305, Documentation!D$39:D$50) + Documentation!D$51), "")</f>
        <v/>
      </c>
      <c r="AC2305" s="4" t="str">
        <f>IF($O2305 = TRUE, EXP(MMULT($P2305:$AA2305, Documentation!E$39:E$50) + Documentation!E$51), "")</f>
        <v/>
      </c>
      <c r="AD2305" s="4" t="str">
        <f>IF($O2305 = TRUE, EXP(MMULT($P2305:$AA2305, Documentation!F$39:F$50) + Documentation!F$51), "")</f>
        <v/>
      </c>
      <c r="AE2305" s="4" t="str">
        <f>IF($O2305 = TRUE, EXP(MMULT($P2305:$AA2305, Documentation!G$39:G$50) + Documentation!G$51), "")</f>
        <v/>
      </c>
      <c r="AF2305" s="14" t="str">
        <f>IF($O2305 = TRUE, EXP(MMULT($P2305:$AA2305, Documentation!H$39:H$50) + Documentation!H$51), "")</f>
        <v/>
      </c>
      <c r="AG2305" s="30" t="str">
        <f t="shared" si="470"/>
        <v/>
      </c>
      <c r="AH2305" s="28" t="str">
        <f t="shared" si="471"/>
        <v/>
      </c>
      <c r="AI2305" s="28" t="str">
        <f t="shared" si="472"/>
        <v/>
      </c>
      <c r="AJ2305" s="28" t="str">
        <f t="shared" si="473"/>
        <v/>
      </c>
      <c r="AK2305" s="33" t="str">
        <f t="shared" si="474"/>
        <v/>
      </c>
      <c r="AL2305" s="11" t="str">
        <f t="shared" si="475"/>
        <v/>
      </c>
      <c r="AM2305" s="14" t="str">
        <f>IF($O2305 = TRUE, INDEX(Documentation!$M$9:$M$13, $AL2305, 1), "")</f>
        <v/>
      </c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</row>
    <row r="2306" spans="1:64" x14ac:dyDescent="0.2">
      <c r="A2306" s="1"/>
      <c r="B2306" s="11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14"/>
      <c r="O2306" s="25" t="str">
        <f t="shared" si="469"/>
        <v/>
      </c>
      <c r="P2306" s="11" t="str">
        <f>IF($O2306 = TRUE, IF(ISBLANK(C2306), "", INDEX('Individual UI'!$E$6:$H$6,1,C2306)), "")</f>
        <v/>
      </c>
      <c r="Q2306" s="4" t="str">
        <f>IF($O2306 = TRUE, IF(ISBLANK(D2306), "", INDEX('Individual UI'!$E$6:$H$6,1,D2306)), "")</f>
        <v/>
      </c>
      <c r="R2306" s="4" t="str">
        <f>IF($O2306 = TRUE, IF(ISBLANK(E2306), "", INDEX('Individual UI'!$E$6:$H$6,1,E2306)), "")</f>
        <v/>
      </c>
      <c r="S2306" s="4" t="str">
        <f>IF($O2306 = TRUE, IF(ISBLANK(F2306), "", INDEX('Individual UI'!$E$6:$H$6,1,F2306)), "")</f>
        <v/>
      </c>
      <c r="T2306" s="4" t="str">
        <f>IF($O2306 = TRUE, IF(ISBLANK(G2306), "", INDEX('Individual UI'!$E$6:$H$6,1,G2306)), "")</f>
        <v/>
      </c>
      <c r="U2306" s="4" t="str">
        <f>IF($O2306 = TRUE, IF(ISBLANK(H2306), "", INDEX('Individual UI'!$E$6:$H$6,1,H2306)), "")</f>
        <v/>
      </c>
      <c r="V2306" s="4" t="str">
        <f>IF($O2306 = TRUE, IF(ISBLANK(I2306), "", INDEX('Individual UI'!$E$6:$H$6,1,I2306)), "")</f>
        <v/>
      </c>
      <c r="W2306" s="4" t="str">
        <f>IF($O2306 = TRUE, IF(ISBLANK(J2306), "", INDEX('Individual UI'!$E$6:$H$6,1,J2306)), "")</f>
        <v/>
      </c>
      <c r="X2306" s="4" t="str">
        <f>IF($O2306 = TRUE, IF(ISBLANK(K2306), "", INDEX('Individual UI'!$E$6:$H$6,1,K2306)), "")</f>
        <v/>
      </c>
      <c r="Y2306" s="4" t="str">
        <f>IF($O2306 = TRUE, IF(ISBLANK(L2306), "", INDEX('Individual UI'!$E$6:$H$6,1,L2306)), "")</f>
        <v/>
      </c>
      <c r="Z2306" s="4" t="str">
        <f>IF($O2306 = TRUE, IF(ISBLANK(M2306), "", INDEX('Individual UI'!$E$6:$H$6,1,M2306)), "")</f>
        <v/>
      </c>
      <c r="AA2306" s="14" t="str">
        <f>IF($O2306 = TRUE, IF(ISBLANK(N2306), "", INDEX('Individual UI'!$E$6:$H$6,1,N2306)), "")</f>
        <v/>
      </c>
      <c r="AB2306" s="11" t="str">
        <f>IF($O2306 = TRUE, EXP(MMULT($P2306:$AA2306, Documentation!D$39:D$50) + Documentation!D$51), "")</f>
        <v/>
      </c>
      <c r="AC2306" s="4" t="str">
        <f>IF($O2306 = TRUE, EXP(MMULT($P2306:$AA2306, Documentation!E$39:E$50) + Documentation!E$51), "")</f>
        <v/>
      </c>
      <c r="AD2306" s="4" t="str">
        <f>IF($O2306 = TRUE, EXP(MMULT($P2306:$AA2306, Documentation!F$39:F$50) + Documentation!F$51), "")</f>
        <v/>
      </c>
      <c r="AE2306" s="4" t="str">
        <f>IF($O2306 = TRUE, EXP(MMULT($P2306:$AA2306, Documentation!G$39:G$50) + Documentation!G$51), "")</f>
        <v/>
      </c>
      <c r="AF2306" s="14" t="str">
        <f>IF($O2306 = TRUE, EXP(MMULT($P2306:$AA2306, Documentation!H$39:H$50) + Documentation!H$51), "")</f>
        <v/>
      </c>
      <c r="AG2306" s="30" t="str">
        <f t="shared" si="470"/>
        <v/>
      </c>
      <c r="AH2306" s="28" t="str">
        <f t="shared" si="471"/>
        <v/>
      </c>
      <c r="AI2306" s="28" t="str">
        <f t="shared" si="472"/>
        <v/>
      </c>
      <c r="AJ2306" s="28" t="str">
        <f t="shared" si="473"/>
        <v/>
      </c>
      <c r="AK2306" s="33" t="str">
        <f t="shared" si="474"/>
        <v/>
      </c>
      <c r="AL2306" s="11" t="str">
        <f t="shared" si="475"/>
        <v/>
      </c>
      <c r="AM2306" s="14" t="str">
        <f>IF($O2306 = TRUE, INDEX(Documentation!$M$9:$M$13, $AL2306, 1), "")</f>
        <v/>
      </c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</row>
    <row r="2307" spans="1:64" x14ac:dyDescent="0.2">
      <c r="A2307" s="1"/>
      <c r="B2307" s="11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14"/>
      <c r="O2307" s="25" t="str">
        <f t="shared" si="469"/>
        <v/>
      </c>
      <c r="P2307" s="11" t="str">
        <f>IF($O2307 = TRUE, IF(ISBLANK(C2307), "", INDEX('Individual UI'!$E$6:$H$6,1,C2307)), "")</f>
        <v/>
      </c>
      <c r="Q2307" s="4" t="str">
        <f>IF($O2307 = TRUE, IF(ISBLANK(D2307), "", INDEX('Individual UI'!$E$6:$H$6,1,D2307)), "")</f>
        <v/>
      </c>
      <c r="R2307" s="4" t="str">
        <f>IF($O2307 = TRUE, IF(ISBLANK(E2307), "", INDEX('Individual UI'!$E$6:$H$6,1,E2307)), "")</f>
        <v/>
      </c>
      <c r="S2307" s="4" t="str">
        <f>IF($O2307 = TRUE, IF(ISBLANK(F2307), "", INDEX('Individual UI'!$E$6:$H$6,1,F2307)), "")</f>
        <v/>
      </c>
      <c r="T2307" s="4" t="str">
        <f>IF($O2307 = TRUE, IF(ISBLANK(G2307), "", INDEX('Individual UI'!$E$6:$H$6,1,G2307)), "")</f>
        <v/>
      </c>
      <c r="U2307" s="4" t="str">
        <f>IF($O2307 = TRUE, IF(ISBLANK(H2307), "", INDEX('Individual UI'!$E$6:$H$6,1,H2307)), "")</f>
        <v/>
      </c>
      <c r="V2307" s="4" t="str">
        <f>IF($O2307 = TRUE, IF(ISBLANK(I2307), "", INDEX('Individual UI'!$E$6:$H$6,1,I2307)), "")</f>
        <v/>
      </c>
      <c r="W2307" s="4" t="str">
        <f>IF($O2307 = TRUE, IF(ISBLANK(J2307), "", INDEX('Individual UI'!$E$6:$H$6,1,J2307)), "")</f>
        <v/>
      </c>
      <c r="X2307" s="4" t="str">
        <f>IF($O2307 = TRUE, IF(ISBLANK(K2307), "", INDEX('Individual UI'!$E$6:$H$6,1,K2307)), "")</f>
        <v/>
      </c>
      <c r="Y2307" s="4" t="str">
        <f>IF($O2307 = TRUE, IF(ISBLANK(L2307), "", INDEX('Individual UI'!$E$6:$H$6,1,L2307)), "")</f>
        <v/>
      </c>
      <c r="Z2307" s="4" t="str">
        <f>IF($O2307 = TRUE, IF(ISBLANK(M2307), "", INDEX('Individual UI'!$E$6:$H$6,1,M2307)), "")</f>
        <v/>
      </c>
      <c r="AA2307" s="14" t="str">
        <f>IF($O2307 = TRUE, IF(ISBLANK(N2307), "", INDEX('Individual UI'!$E$6:$H$6,1,N2307)), "")</f>
        <v/>
      </c>
      <c r="AB2307" s="11" t="str">
        <f>IF($O2307 = TRUE, EXP(MMULT($P2307:$AA2307, Documentation!D$39:D$50) + Documentation!D$51), "")</f>
        <v/>
      </c>
      <c r="AC2307" s="4" t="str">
        <f>IF($O2307 = TRUE, EXP(MMULT($P2307:$AA2307, Documentation!E$39:E$50) + Documentation!E$51), "")</f>
        <v/>
      </c>
      <c r="AD2307" s="4" t="str">
        <f>IF($O2307 = TRUE, EXP(MMULT($P2307:$AA2307, Documentation!F$39:F$50) + Documentation!F$51), "")</f>
        <v/>
      </c>
      <c r="AE2307" s="4" t="str">
        <f>IF($O2307 = TRUE, EXP(MMULT($P2307:$AA2307, Documentation!G$39:G$50) + Documentation!G$51), "")</f>
        <v/>
      </c>
      <c r="AF2307" s="14" t="str">
        <f>IF($O2307 = TRUE, EXP(MMULT($P2307:$AA2307, Documentation!H$39:H$50) + Documentation!H$51), "")</f>
        <v/>
      </c>
      <c r="AG2307" s="30" t="str">
        <f t="shared" si="470"/>
        <v/>
      </c>
      <c r="AH2307" s="28" t="str">
        <f t="shared" si="471"/>
        <v/>
      </c>
      <c r="AI2307" s="28" t="str">
        <f t="shared" si="472"/>
        <v/>
      </c>
      <c r="AJ2307" s="28" t="str">
        <f t="shared" si="473"/>
        <v/>
      </c>
      <c r="AK2307" s="33" t="str">
        <f t="shared" si="474"/>
        <v/>
      </c>
      <c r="AL2307" s="11" t="str">
        <f t="shared" si="475"/>
        <v/>
      </c>
      <c r="AM2307" s="14" t="str">
        <f>IF($O2307 = TRUE, INDEX(Documentation!$M$9:$M$13, $AL2307, 1), "")</f>
        <v/>
      </c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</row>
    <row r="2308" spans="1:64" x14ac:dyDescent="0.2">
      <c r="A2308" s="1"/>
      <c r="B2308" s="11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14"/>
      <c r="O2308" s="25" t="str">
        <f t="shared" si="469"/>
        <v/>
      </c>
      <c r="P2308" s="11" t="str">
        <f>IF($O2308 = TRUE, IF(ISBLANK(C2308), "", INDEX('Individual UI'!$E$6:$H$6,1,C2308)), "")</f>
        <v/>
      </c>
      <c r="Q2308" s="4" t="str">
        <f>IF($O2308 = TRUE, IF(ISBLANK(D2308), "", INDEX('Individual UI'!$E$6:$H$6,1,D2308)), "")</f>
        <v/>
      </c>
      <c r="R2308" s="4" t="str">
        <f>IF($O2308 = TRUE, IF(ISBLANK(E2308), "", INDEX('Individual UI'!$E$6:$H$6,1,E2308)), "")</f>
        <v/>
      </c>
      <c r="S2308" s="4" t="str">
        <f>IF($O2308 = TRUE, IF(ISBLANK(F2308), "", INDEX('Individual UI'!$E$6:$H$6,1,F2308)), "")</f>
        <v/>
      </c>
      <c r="T2308" s="4" t="str">
        <f>IF($O2308 = TRUE, IF(ISBLANK(G2308), "", INDEX('Individual UI'!$E$6:$H$6,1,G2308)), "")</f>
        <v/>
      </c>
      <c r="U2308" s="4" t="str">
        <f>IF($O2308 = TRUE, IF(ISBLANK(H2308), "", INDEX('Individual UI'!$E$6:$H$6,1,H2308)), "")</f>
        <v/>
      </c>
      <c r="V2308" s="4" t="str">
        <f>IF($O2308 = TRUE, IF(ISBLANK(I2308), "", INDEX('Individual UI'!$E$6:$H$6,1,I2308)), "")</f>
        <v/>
      </c>
      <c r="W2308" s="4" t="str">
        <f>IF($O2308 = TRUE, IF(ISBLANK(J2308), "", INDEX('Individual UI'!$E$6:$H$6,1,J2308)), "")</f>
        <v/>
      </c>
      <c r="X2308" s="4" t="str">
        <f>IF($O2308 = TRUE, IF(ISBLANK(K2308), "", INDEX('Individual UI'!$E$6:$H$6,1,K2308)), "")</f>
        <v/>
      </c>
      <c r="Y2308" s="4" t="str">
        <f>IF($O2308 = TRUE, IF(ISBLANK(L2308), "", INDEX('Individual UI'!$E$6:$H$6,1,L2308)), "")</f>
        <v/>
      </c>
      <c r="Z2308" s="4" t="str">
        <f>IF($O2308 = TRUE, IF(ISBLANK(M2308), "", INDEX('Individual UI'!$E$6:$H$6,1,M2308)), "")</f>
        <v/>
      </c>
      <c r="AA2308" s="14" t="str">
        <f>IF($O2308 = TRUE, IF(ISBLANK(N2308), "", INDEX('Individual UI'!$E$6:$H$6,1,N2308)), "")</f>
        <v/>
      </c>
      <c r="AB2308" s="11" t="str">
        <f>IF($O2308 = TRUE, EXP(MMULT($P2308:$AA2308, Documentation!D$39:D$50) + Documentation!D$51), "")</f>
        <v/>
      </c>
      <c r="AC2308" s="4" t="str">
        <f>IF($O2308 = TRUE, EXP(MMULT($P2308:$AA2308, Documentation!E$39:E$50) + Documentation!E$51), "")</f>
        <v/>
      </c>
      <c r="AD2308" s="4" t="str">
        <f>IF($O2308 = TRUE, EXP(MMULT($P2308:$AA2308, Documentation!F$39:F$50) + Documentation!F$51), "")</f>
        <v/>
      </c>
      <c r="AE2308" s="4" t="str">
        <f>IF($O2308 = TRUE, EXP(MMULT($P2308:$AA2308, Documentation!G$39:G$50) + Documentation!G$51), "")</f>
        <v/>
      </c>
      <c r="AF2308" s="14" t="str">
        <f>IF($O2308 = TRUE, EXP(MMULT($P2308:$AA2308, Documentation!H$39:H$50) + Documentation!H$51), "")</f>
        <v/>
      </c>
      <c r="AG2308" s="30" t="str">
        <f t="shared" si="470"/>
        <v/>
      </c>
      <c r="AH2308" s="28" t="str">
        <f t="shared" si="471"/>
        <v/>
      </c>
      <c r="AI2308" s="28" t="str">
        <f t="shared" si="472"/>
        <v/>
      </c>
      <c r="AJ2308" s="28" t="str">
        <f t="shared" si="473"/>
        <v/>
      </c>
      <c r="AK2308" s="33" t="str">
        <f t="shared" si="474"/>
        <v/>
      </c>
      <c r="AL2308" s="11" t="str">
        <f t="shared" si="475"/>
        <v/>
      </c>
      <c r="AM2308" s="14" t="str">
        <f>IF($O2308 = TRUE, INDEX(Documentation!$M$9:$M$13, $AL2308, 1), "")</f>
        <v/>
      </c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</row>
    <row r="2309" spans="1:64" x14ac:dyDescent="0.2">
      <c r="A2309" s="1"/>
      <c r="B2309" s="11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14"/>
      <c r="O2309" s="25" t="str">
        <f t="shared" si="469"/>
        <v/>
      </c>
      <c r="P2309" s="11" t="str">
        <f>IF($O2309 = TRUE, IF(ISBLANK(C2309), "", INDEX('Individual UI'!$E$6:$H$6,1,C2309)), "")</f>
        <v/>
      </c>
      <c r="Q2309" s="4" t="str">
        <f>IF($O2309 = TRUE, IF(ISBLANK(D2309), "", INDEX('Individual UI'!$E$6:$H$6,1,D2309)), "")</f>
        <v/>
      </c>
      <c r="R2309" s="4" t="str">
        <f>IF($O2309 = TRUE, IF(ISBLANK(E2309), "", INDEX('Individual UI'!$E$6:$H$6,1,E2309)), "")</f>
        <v/>
      </c>
      <c r="S2309" s="4" t="str">
        <f>IF($O2309 = TRUE, IF(ISBLANK(F2309), "", INDEX('Individual UI'!$E$6:$H$6,1,F2309)), "")</f>
        <v/>
      </c>
      <c r="T2309" s="4" t="str">
        <f>IF($O2309 = TRUE, IF(ISBLANK(G2309), "", INDEX('Individual UI'!$E$6:$H$6,1,G2309)), "")</f>
        <v/>
      </c>
      <c r="U2309" s="4" t="str">
        <f>IF($O2309 = TRUE, IF(ISBLANK(H2309), "", INDEX('Individual UI'!$E$6:$H$6,1,H2309)), "")</f>
        <v/>
      </c>
      <c r="V2309" s="4" t="str">
        <f>IF($O2309 = TRUE, IF(ISBLANK(I2309), "", INDEX('Individual UI'!$E$6:$H$6,1,I2309)), "")</f>
        <v/>
      </c>
      <c r="W2309" s="4" t="str">
        <f>IF($O2309 = TRUE, IF(ISBLANK(J2309), "", INDEX('Individual UI'!$E$6:$H$6,1,J2309)), "")</f>
        <v/>
      </c>
      <c r="X2309" s="4" t="str">
        <f>IF($O2309 = TRUE, IF(ISBLANK(K2309), "", INDEX('Individual UI'!$E$6:$H$6,1,K2309)), "")</f>
        <v/>
      </c>
      <c r="Y2309" s="4" t="str">
        <f>IF($O2309 = TRUE, IF(ISBLANK(L2309), "", INDEX('Individual UI'!$E$6:$H$6,1,L2309)), "")</f>
        <v/>
      </c>
      <c r="Z2309" s="4" t="str">
        <f>IF($O2309 = TRUE, IF(ISBLANK(M2309), "", INDEX('Individual UI'!$E$6:$H$6,1,M2309)), "")</f>
        <v/>
      </c>
      <c r="AA2309" s="14" t="str">
        <f>IF($O2309 = TRUE, IF(ISBLANK(N2309), "", INDEX('Individual UI'!$E$6:$H$6,1,N2309)), "")</f>
        <v/>
      </c>
      <c r="AB2309" s="11" t="str">
        <f>IF($O2309 = TRUE, EXP(MMULT($P2309:$AA2309, Documentation!D$39:D$50) + Documentation!D$51), "")</f>
        <v/>
      </c>
      <c r="AC2309" s="4" t="str">
        <f>IF($O2309 = TRUE, EXP(MMULT($P2309:$AA2309, Documentation!E$39:E$50) + Documentation!E$51), "")</f>
        <v/>
      </c>
      <c r="AD2309" s="4" t="str">
        <f>IF($O2309 = TRUE, EXP(MMULT($P2309:$AA2309, Documentation!F$39:F$50) + Documentation!F$51), "")</f>
        <v/>
      </c>
      <c r="AE2309" s="4" t="str">
        <f>IF($O2309 = TRUE, EXP(MMULT($P2309:$AA2309, Documentation!G$39:G$50) + Documentation!G$51), "")</f>
        <v/>
      </c>
      <c r="AF2309" s="14" t="str">
        <f>IF($O2309 = TRUE, EXP(MMULT($P2309:$AA2309, Documentation!H$39:H$50) + Documentation!H$51), "")</f>
        <v/>
      </c>
      <c r="AG2309" s="30" t="str">
        <f t="shared" si="470"/>
        <v/>
      </c>
      <c r="AH2309" s="28" t="str">
        <f t="shared" si="471"/>
        <v/>
      </c>
      <c r="AI2309" s="28" t="str">
        <f t="shared" si="472"/>
        <v/>
      </c>
      <c r="AJ2309" s="28" t="str">
        <f t="shared" si="473"/>
        <v/>
      </c>
      <c r="AK2309" s="33" t="str">
        <f t="shared" si="474"/>
        <v/>
      </c>
      <c r="AL2309" s="11" t="str">
        <f t="shared" si="475"/>
        <v/>
      </c>
      <c r="AM2309" s="14" t="str">
        <f>IF($O2309 = TRUE, INDEX(Documentation!$M$9:$M$13, $AL2309, 1), "")</f>
        <v/>
      </c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</row>
    <row r="2310" spans="1:64" x14ac:dyDescent="0.2">
      <c r="A2310" s="1"/>
      <c r="B2310" s="11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14"/>
      <c r="O2310" s="25" t="str">
        <f t="shared" si="469"/>
        <v/>
      </c>
      <c r="P2310" s="11" t="str">
        <f>IF($O2310 = TRUE, IF(ISBLANK(C2310), "", INDEX('Individual UI'!$E$6:$H$6,1,C2310)), "")</f>
        <v/>
      </c>
      <c r="Q2310" s="4" t="str">
        <f>IF($O2310 = TRUE, IF(ISBLANK(D2310), "", INDEX('Individual UI'!$E$6:$H$6,1,D2310)), "")</f>
        <v/>
      </c>
      <c r="R2310" s="4" t="str">
        <f>IF($O2310 = TRUE, IF(ISBLANK(E2310), "", INDEX('Individual UI'!$E$6:$H$6,1,E2310)), "")</f>
        <v/>
      </c>
      <c r="S2310" s="4" t="str">
        <f>IF($O2310 = TRUE, IF(ISBLANK(F2310), "", INDEX('Individual UI'!$E$6:$H$6,1,F2310)), "")</f>
        <v/>
      </c>
      <c r="T2310" s="4" t="str">
        <f>IF($O2310 = TRUE, IF(ISBLANK(G2310), "", INDEX('Individual UI'!$E$6:$H$6,1,G2310)), "")</f>
        <v/>
      </c>
      <c r="U2310" s="4" t="str">
        <f>IF($O2310 = TRUE, IF(ISBLANK(H2310), "", INDEX('Individual UI'!$E$6:$H$6,1,H2310)), "")</f>
        <v/>
      </c>
      <c r="V2310" s="4" t="str">
        <f>IF($O2310 = TRUE, IF(ISBLANK(I2310), "", INDEX('Individual UI'!$E$6:$H$6,1,I2310)), "")</f>
        <v/>
      </c>
      <c r="W2310" s="4" t="str">
        <f>IF($O2310 = TRUE, IF(ISBLANK(J2310), "", INDEX('Individual UI'!$E$6:$H$6,1,J2310)), "")</f>
        <v/>
      </c>
      <c r="X2310" s="4" t="str">
        <f>IF($O2310 = TRUE, IF(ISBLANK(K2310), "", INDEX('Individual UI'!$E$6:$H$6,1,K2310)), "")</f>
        <v/>
      </c>
      <c r="Y2310" s="4" t="str">
        <f>IF($O2310 = TRUE, IF(ISBLANK(L2310), "", INDEX('Individual UI'!$E$6:$H$6,1,L2310)), "")</f>
        <v/>
      </c>
      <c r="Z2310" s="4" t="str">
        <f>IF($O2310 = TRUE, IF(ISBLANK(M2310), "", INDEX('Individual UI'!$E$6:$H$6,1,M2310)), "")</f>
        <v/>
      </c>
      <c r="AA2310" s="14" t="str">
        <f>IF($O2310 = TRUE, IF(ISBLANK(N2310), "", INDEX('Individual UI'!$E$6:$H$6,1,N2310)), "")</f>
        <v/>
      </c>
      <c r="AB2310" s="11" t="str">
        <f>IF($O2310 = TRUE, EXP(MMULT($P2310:$AA2310, Documentation!D$39:D$50) + Documentation!D$51), "")</f>
        <v/>
      </c>
      <c r="AC2310" s="4" t="str">
        <f>IF($O2310 = TRUE, EXP(MMULT($P2310:$AA2310, Documentation!E$39:E$50) + Documentation!E$51), "")</f>
        <v/>
      </c>
      <c r="AD2310" s="4" t="str">
        <f>IF($O2310 = TRUE, EXP(MMULT($P2310:$AA2310, Documentation!F$39:F$50) + Documentation!F$51), "")</f>
        <v/>
      </c>
      <c r="AE2310" s="4" t="str">
        <f>IF($O2310 = TRUE, EXP(MMULT($P2310:$AA2310, Documentation!G$39:G$50) + Documentation!G$51), "")</f>
        <v/>
      </c>
      <c r="AF2310" s="14" t="str">
        <f>IF($O2310 = TRUE, EXP(MMULT($P2310:$AA2310, Documentation!H$39:H$50) + Documentation!H$51), "")</f>
        <v/>
      </c>
      <c r="AG2310" s="30" t="str">
        <f t="shared" si="470"/>
        <v/>
      </c>
      <c r="AH2310" s="28" t="str">
        <f t="shared" si="471"/>
        <v/>
      </c>
      <c r="AI2310" s="28" t="str">
        <f t="shared" si="472"/>
        <v/>
      </c>
      <c r="AJ2310" s="28" t="str">
        <f t="shared" si="473"/>
        <v/>
      </c>
      <c r="AK2310" s="33" t="str">
        <f t="shared" si="474"/>
        <v/>
      </c>
      <c r="AL2310" s="11" t="str">
        <f t="shared" si="475"/>
        <v/>
      </c>
      <c r="AM2310" s="14" t="str">
        <f>IF($O2310 = TRUE, INDEX(Documentation!$M$9:$M$13, $AL2310, 1), "")</f>
        <v/>
      </c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</row>
    <row r="2311" spans="1:64" x14ac:dyDescent="0.2">
      <c r="A2311" s="1"/>
      <c r="B2311" s="11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14"/>
      <c r="O2311" s="25" t="str">
        <f t="shared" si="469"/>
        <v/>
      </c>
      <c r="P2311" s="11" t="str">
        <f>IF($O2311 = TRUE, IF(ISBLANK(C2311), "", INDEX('Individual UI'!$E$6:$H$6,1,C2311)), "")</f>
        <v/>
      </c>
      <c r="Q2311" s="4" t="str">
        <f>IF($O2311 = TRUE, IF(ISBLANK(D2311), "", INDEX('Individual UI'!$E$6:$H$6,1,D2311)), "")</f>
        <v/>
      </c>
      <c r="R2311" s="4" t="str">
        <f>IF($O2311 = TRUE, IF(ISBLANK(E2311), "", INDEX('Individual UI'!$E$6:$H$6,1,E2311)), "")</f>
        <v/>
      </c>
      <c r="S2311" s="4" t="str">
        <f>IF($O2311 = TRUE, IF(ISBLANK(F2311), "", INDEX('Individual UI'!$E$6:$H$6,1,F2311)), "")</f>
        <v/>
      </c>
      <c r="T2311" s="4" t="str">
        <f>IF($O2311 = TRUE, IF(ISBLANK(G2311), "", INDEX('Individual UI'!$E$6:$H$6,1,G2311)), "")</f>
        <v/>
      </c>
      <c r="U2311" s="4" t="str">
        <f>IF($O2311 = TRUE, IF(ISBLANK(H2311), "", INDEX('Individual UI'!$E$6:$H$6,1,H2311)), "")</f>
        <v/>
      </c>
      <c r="V2311" s="4" t="str">
        <f>IF($O2311 = TRUE, IF(ISBLANK(I2311), "", INDEX('Individual UI'!$E$6:$H$6,1,I2311)), "")</f>
        <v/>
      </c>
      <c r="W2311" s="4" t="str">
        <f>IF($O2311 = TRUE, IF(ISBLANK(J2311), "", INDEX('Individual UI'!$E$6:$H$6,1,J2311)), "")</f>
        <v/>
      </c>
      <c r="X2311" s="4" t="str">
        <f>IF($O2311 = TRUE, IF(ISBLANK(K2311), "", INDEX('Individual UI'!$E$6:$H$6,1,K2311)), "")</f>
        <v/>
      </c>
      <c r="Y2311" s="4" t="str">
        <f>IF($O2311 = TRUE, IF(ISBLANK(L2311), "", INDEX('Individual UI'!$E$6:$H$6,1,L2311)), "")</f>
        <v/>
      </c>
      <c r="Z2311" s="4" t="str">
        <f>IF($O2311 = TRUE, IF(ISBLANK(M2311), "", INDEX('Individual UI'!$E$6:$H$6,1,M2311)), "")</f>
        <v/>
      </c>
      <c r="AA2311" s="14" t="str">
        <f>IF($O2311 = TRUE, IF(ISBLANK(N2311), "", INDEX('Individual UI'!$E$6:$H$6,1,N2311)), "")</f>
        <v/>
      </c>
      <c r="AB2311" s="11" t="str">
        <f>IF($O2311 = TRUE, EXP(MMULT($P2311:$AA2311, Documentation!D$39:D$50) + Documentation!D$51), "")</f>
        <v/>
      </c>
      <c r="AC2311" s="4" t="str">
        <f>IF($O2311 = TRUE, EXP(MMULT($P2311:$AA2311, Documentation!E$39:E$50) + Documentation!E$51), "")</f>
        <v/>
      </c>
      <c r="AD2311" s="4" t="str">
        <f>IF($O2311 = TRUE, EXP(MMULT($P2311:$AA2311, Documentation!F$39:F$50) + Documentation!F$51), "")</f>
        <v/>
      </c>
      <c r="AE2311" s="4" t="str">
        <f>IF($O2311 = TRUE, EXP(MMULT($P2311:$AA2311, Documentation!G$39:G$50) + Documentation!G$51), "")</f>
        <v/>
      </c>
      <c r="AF2311" s="14" t="str">
        <f>IF($O2311 = TRUE, EXP(MMULT($P2311:$AA2311, Documentation!H$39:H$50) + Documentation!H$51), "")</f>
        <v/>
      </c>
      <c r="AG2311" s="30" t="str">
        <f t="shared" si="470"/>
        <v/>
      </c>
      <c r="AH2311" s="28" t="str">
        <f t="shared" si="471"/>
        <v/>
      </c>
      <c r="AI2311" s="28" t="str">
        <f t="shared" si="472"/>
        <v/>
      </c>
      <c r="AJ2311" s="28" t="str">
        <f t="shared" si="473"/>
        <v/>
      </c>
      <c r="AK2311" s="33" t="str">
        <f t="shared" si="474"/>
        <v/>
      </c>
      <c r="AL2311" s="11" t="str">
        <f t="shared" si="475"/>
        <v/>
      </c>
      <c r="AM2311" s="14" t="str">
        <f>IF($O2311 = TRUE, INDEX(Documentation!$M$9:$M$13, $AL2311, 1), "")</f>
        <v/>
      </c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</row>
    <row r="2312" spans="1:64" x14ac:dyDescent="0.2">
      <c r="A2312" s="1"/>
      <c r="B2312" s="11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14"/>
      <c r="O2312" s="25" t="str">
        <f t="shared" ref="O2312:O2375" si="476">IF(COUNTA($C2312:$N2312) = 0, "", COUNTIFS($C2312:$N2312,"&gt;=1", $C2312:$N2312,"&lt;=4") = 12)</f>
        <v/>
      </c>
      <c r="P2312" s="11" t="str">
        <f>IF($O2312 = TRUE, IF(ISBLANK(C2312), "", INDEX('Individual UI'!$E$6:$H$6,1,C2312)), "")</f>
        <v/>
      </c>
      <c r="Q2312" s="4" t="str">
        <f>IF($O2312 = TRUE, IF(ISBLANK(D2312), "", INDEX('Individual UI'!$E$6:$H$6,1,D2312)), "")</f>
        <v/>
      </c>
      <c r="R2312" s="4" t="str">
        <f>IF($O2312 = TRUE, IF(ISBLANK(E2312), "", INDEX('Individual UI'!$E$6:$H$6,1,E2312)), "")</f>
        <v/>
      </c>
      <c r="S2312" s="4" t="str">
        <f>IF($O2312 = TRUE, IF(ISBLANK(F2312), "", INDEX('Individual UI'!$E$6:$H$6,1,F2312)), "")</f>
        <v/>
      </c>
      <c r="T2312" s="4" t="str">
        <f>IF($O2312 = TRUE, IF(ISBLANK(G2312), "", INDEX('Individual UI'!$E$6:$H$6,1,G2312)), "")</f>
        <v/>
      </c>
      <c r="U2312" s="4" t="str">
        <f>IF($O2312 = TRUE, IF(ISBLANK(H2312), "", INDEX('Individual UI'!$E$6:$H$6,1,H2312)), "")</f>
        <v/>
      </c>
      <c r="V2312" s="4" t="str">
        <f>IF($O2312 = TRUE, IF(ISBLANK(I2312), "", INDEX('Individual UI'!$E$6:$H$6,1,I2312)), "")</f>
        <v/>
      </c>
      <c r="W2312" s="4" t="str">
        <f>IF($O2312 = TRUE, IF(ISBLANK(J2312), "", INDEX('Individual UI'!$E$6:$H$6,1,J2312)), "")</f>
        <v/>
      </c>
      <c r="X2312" s="4" t="str">
        <f>IF($O2312 = TRUE, IF(ISBLANK(K2312), "", INDEX('Individual UI'!$E$6:$H$6,1,K2312)), "")</f>
        <v/>
      </c>
      <c r="Y2312" s="4" t="str">
        <f>IF($O2312 = TRUE, IF(ISBLANK(L2312), "", INDEX('Individual UI'!$E$6:$H$6,1,L2312)), "")</f>
        <v/>
      </c>
      <c r="Z2312" s="4" t="str">
        <f>IF($O2312 = TRUE, IF(ISBLANK(M2312), "", INDEX('Individual UI'!$E$6:$H$6,1,M2312)), "")</f>
        <v/>
      </c>
      <c r="AA2312" s="14" t="str">
        <f>IF($O2312 = TRUE, IF(ISBLANK(N2312), "", INDEX('Individual UI'!$E$6:$H$6,1,N2312)), "")</f>
        <v/>
      </c>
      <c r="AB2312" s="11" t="str">
        <f>IF($O2312 = TRUE, EXP(MMULT($P2312:$AA2312, Documentation!D$39:D$50) + Documentation!D$51), "")</f>
        <v/>
      </c>
      <c r="AC2312" s="4" t="str">
        <f>IF($O2312 = TRUE, EXP(MMULT($P2312:$AA2312, Documentation!E$39:E$50) + Documentation!E$51), "")</f>
        <v/>
      </c>
      <c r="AD2312" s="4" t="str">
        <f>IF($O2312 = TRUE, EXP(MMULT($P2312:$AA2312, Documentation!F$39:F$50) + Documentation!F$51), "")</f>
        <v/>
      </c>
      <c r="AE2312" s="4" t="str">
        <f>IF($O2312 = TRUE, EXP(MMULT($P2312:$AA2312, Documentation!G$39:G$50) + Documentation!G$51), "")</f>
        <v/>
      </c>
      <c r="AF2312" s="14" t="str">
        <f>IF($O2312 = TRUE, EXP(MMULT($P2312:$AA2312, Documentation!H$39:H$50) + Documentation!H$51), "")</f>
        <v/>
      </c>
      <c r="AG2312" s="30" t="str">
        <f t="shared" ref="AG2312:AG2375" si="477">IF($O2312 = TRUE, AB2312/SUM($AB2312:$AF2312), "")</f>
        <v/>
      </c>
      <c r="AH2312" s="28" t="str">
        <f t="shared" ref="AH2312:AH2375" si="478">IF($O2312 = TRUE, AC2312/SUM($AB2312:$AF2312), "")</f>
        <v/>
      </c>
      <c r="AI2312" s="28" t="str">
        <f t="shared" ref="AI2312:AI2375" si="479">IF($O2312 = TRUE, AD2312/SUM($AB2312:$AF2312), "")</f>
        <v/>
      </c>
      <c r="AJ2312" s="28" t="str">
        <f t="shared" ref="AJ2312:AJ2375" si="480">IF($O2312 = TRUE, AE2312/SUM($AB2312:$AF2312), "")</f>
        <v/>
      </c>
      <c r="AK2312" s="33" t="str">
        <f t="shared" ref="AK2312:AK2375" si="481">IF($O2312 = TRUE, AF2312/SUM($AB2312:$AF2312), "")</f>
        <v/>
      </c>
      <c r="AL2312" s="11" t="str">
        <f t="shared" ref="AL2312:AL2375" si="482">IF($O2312 = TRUE, MATCH(MAX(AG2312:AK2312), AG2312:AK2312, 0), "")</f>
        <v/>
      </c>
      <c r="AM2312" s="14" t="str">
        <f>IF($O2312 = TRUE, INDEX(Documentation!$M$9:$M$13, $AL2312, 1), "")</f>
        <v/>
      </c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</row>
    <row r="2313" spans="1:64" x14ac:dyDescent="0.2">
      <c r="A2313" s="1"/>
      <c r="B2313" s="11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14"/>
      <c r="O2313" s="25" t="str">
        <f t="shared" si="476"/>
        <v/>
      </c>
      <c r="P2313" s="11" t="str">
        <f>IF($O2313 = TRUE, IF(ISBLANK(C2313), "", INDEX('Individual UI'!$E$6:$H$6,1,C2313)), "")</f>
        <v/>
      </c>
      <c r="Q2313" s="4" t="str">
        <f>IF($O2313 = TRUE, IF(ISBLANK(D2313), "", INDEX('Individual UI'!$E$6:$H$6,1,D2313)), "")</f>
        <v/>
      </c>
      <c r="R2313" s="4" t="str">
        <f>IF($O2313 = TRUE, IF(ISBLANK(E2313), "", INDEX('Individual UI'!$E$6:$H$6,1,E2313)), "")</f>
        <v/>
      </c>
      <c r="S2313" s="4" t="str">
        <f>IF($O2313 = TRUE, IF(ISBLANK(F2313), "", INDEX('Individual UI'!$E$6:$H$6,1,F2313)), "")</f>
        <v/>
      </c>
      <c r="T2313" s="4" t="str">
        <f>IF($O2313 = TRUE, IF(ISBLANK(G2313), "", INDEX('Individual UI'!$E$6:$H$6,1,G2313)), "")</f>
        <v/>
      </c>
      <c r="U2313" s="4" t="str">
        <f>IF($O2313 = TRUE, IF(ISBLANK(H2313), "", INDEX('Individual UI'!$E$6:$H$6,1,H2313)), "")</f>
        <v/>
      </c>
      <c r="V2313" s="4" t="str">
        <f>IF($O2313 = TRUE, IF(ISBLANK(I2313), "", INDEX('Individual UI'!$E$6:$H$6,1,I2313)), "")</f>
        <v/>
      </c>
      <c r="W2313" s="4" t="str">
        <f>IF($O2313 = TRUE, IF(ISBLANK(J2313), "", INDEX('Individual UI'!$E$6:$H$6,1,J2313)), "")</f>
        <v/>
      </c>
      <c r="X2313" s="4" t="str">
        <f>IF($O2313 = TRUE, IF(ISBLANK(K2313), "", INDEX('Individual UI'!$E$6:$H$6,1,K2313)), "")</f>
        <v/>
      </c>
      <c r="Y2313" s="4" t="str">
        <f>IF($O2313 = TRUE, IF(ISBLANK(L2313), "", INDEX('Individual UI'!$E$6:$H$6,1,L2313)), "")</f>
        <v/>
      </c>
      <c r="Z2313" s="4" t="str">
        <f>IF($O2313 = TRUE, IF(ISBLANK(M2313), "", INDEX('Individual UI'!$E$6:$H$6,1,M2313)), "")</f>
        <v/>
      </c>
      <c r="AA2313" s="14" t="str">
        <f>IF($O2313 = TRUE, IF(ISBLANK(N2313), "", INDEX('Individual UI'!$E$6:$H$6,1,N2313)), "")</f>
        <v/>
      </c>
      <c r="AB2313" s="11" t="str">
        <f>IF($O2313 = TRUE, EXP(MMULT($P2313:$AA2313, Documentation!D$39:D$50) + Documentation!D$51), "")</f>
        <v/>
      </c>
      <c r="AC2313" s="4" t="str">
        <f>IF($O2313 = TRUE, EXP(MMULT($P2313:$AA2313, Documentation!E$39:E$50) + Documentation!E$51), "")</f>
        <v/>
      </c>
      <c r="AD2313" s="4" t="str">
        <f>IF($O2313 = TRUE, EXP(MMULT($P2313:$AA2313, Documentation!F$39:F$50) + Documentation!F$51), "")</f>
        <v/>
      </c>
      <c r="AE2313" s="4" t="str">
        <f>IF($O2313 = TRUE, EXP(MMULT($P2313:$AA2313, Documentation!G$39:G$50) + Documentation!G$51), "")</f>
        <v/>
      </c>
      <c r="AF2313" s="14" t="str">
        <f>IF($O2313 = TRUE, EXP(MMULT($P2313:$AA2313, Documentation!H$39:H$50) + Documentation!H$51), "")</f>
        <v/>
      </c>
      <c r="AG2313" s="30" t="str">
        <f t="shared" si="477"/>
        <v/>
      </c>
      <c r="AH2313" s="28" t="str">
        <f t="shared" si="478"/>
        <v/>
      </c>
      <c r="AI2313" s="28" t="str">
        <f t="shared" si="479"/>
        <v/>
      </c>
      <c r="AJ2313" s="28" t="str">
        <f t="shared" si="480"/>
        <v/>
      </c>
      <c r="AK2313" s="33" t="str">
        <f t="shared" si="481"/>
        <v/>
      </c>
      <c r="AL2313" s="11" t="str">
        <f t="shared" si="482"/>
        <v/>
      </c>
      <c r="AM2313" s="14" t="str">
        <f>IF($O2313 = TRUE, INDEX(Documentation!$M$9:$M$13, $AL2313, 1), "")</f>
        <v/>
      </c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</row>
    <row r="2314" spans="1:64" x14ac:dyDescent="0.2">
      <c r="A2314" s="1"/>
      <c r="B2314" s="11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14"/>
      <c r="O2314" s="25" t="str">
        <f t="shared" si="476"/>
        <v/>
      </c>
      <c r="P2314" s="11" t="str">
        <f>IF($O2314 = TRUE, IF(ISBLANK(C2314), "", INDEX('Individual UI'!$E$6:$H$6,1,C2314)), "")</f>
        <v/>
      </c>
      <c r="Q2314" s="4" t="str">
        <f>IF($O2314 = TRUE, IF(ISBLANK(D2314), "", INDEX('Individual UI'!$E$6:$H$6,1,D2314)), "")</f>
        <v/>
      </c>
      <c r="R2314" s="4" t="str">
        <f>IF($O2314 = TRUE, IF(ISBLANK(E2314), "", INDEX('Individual UI'!$E$6:$H$6,1,E2314)), "")</f>
        <v/>
      </c>
      <c r="S2314" s="4" t="str">
        <f>IF($O2314 = TRUE, IF(ISBLANK(F2314), "", INDEX('Individual UI'!$E$6:$H$6,1,F2314)), "")</f>
        <v/>
      </c>
      <c r="T2314" s="4" t="str">
        <f>IF($O2314 = TRUE, IF(ISBLANK(G2314), "", INDEX('Individual UI'!$E$6:$H$6,1,G2314)), "")</f>
        <v/>
      </c>
      <c r="U2314" s="4" t="str">
        <f>IF($O2314 = TRUE, IF(ISBLANK(H2314), "", INDEX('Individual UI'!$E$6:$H$6,1,H2314)), "")</f>
        <v/>
      </c>
      <c r="V2314" s="4" t="str">
        <f>IF($O2314 = TRUE, IF(ISBLANK(I2314), "", INDEX('Individual UI'!$E$6:$H$6,1,I2314)), "")</f>
        <v/>
      </c>
      <c r="W2314" s="4" t="str">
        <f>IF($O2314 = TRUE, IF(ISBLANK(J2314), "", INDEX('Individual UI'!$E$6:$H$6,1,J2314)), "")</f>
        <v/>
      </c>
      <c r="X2314" s="4" t="str">
        <f>IF($O2314 = TRUE, IF(ISBLANK(K2314), "", INDEX('Individual UI'!$E$6:$H$6,1,K2314)), "")</f>
        <v/>
      </c>
      <c r="Y2314" s="4" t="str">
        <f>IF($O2314 = TRUE, IF(ISBLANK(L2314), "", INDEX('Individual UI'!$E$6:$H$6,1,L2314)), "")</f>
        <v/>
      </c>
      <c r="Z2314" s="4" t="str">
        <f>IF($O2314 = TRUE, IF(ISBLANK(M2314), "", INDEX('Individual UI'!$E$6:$H$6,1,M2314)), "")</f>
        <v/>
      </c>
      <c r="AA2314" s="14" t="str">
        <f>IF($O2314 = TRUE, IF(ISBLANK(N2314), "", INDEX('Individual UI'!$E$6:$H$6,1,N2314)), "")</f>
        <v/>
      </c>
      <c r="AB2314" s="11" t="str">
        <f>IF($O2314 = TRUE, EXP(MMULT($P2314:$AA2314, Documentation!D$39:D$50) + Documentation!D$51), "")</f>
        <v/>
      </c>
      <c r="AC2314" s="4" t="str">
        <f>IF($O2314 = TRUE, EXP(MMULT($P2314:$AA2314, Documentation!E$39:E$50) + Documentation!E$51), "")</f>
        <v/>
      </c>
      <c r="AD2314" s="4" t="str">
        <f>IF($O2314 = TRUE, EXP(MMULT($P2314:$AA2314, Documentation!F$39:F$50) + Documentation!F$51), "")</f>
        <v/>
      </c>
      <c r="AE2314" s="4" t="str">
        <f>IF($O2314 = TRUE, EXP(MMULT($P2314:$AA2314, Documentation!G$39:G$50) + Documentation!G$51), "")</f>
        <v/>
      </c>
      <c r="AF2314" s="14" t="str">
        <f>IF($O2314 = TRUE, EXP(MMULT($P2314:$AA2314, Documentation!H$39:H$50) + Documentation!H$51), "")</f>
        <v/>
      </c>
      <c r="AG2314" s="30" t="str">
        <f t="shared" si="477"/>
        <v/>
      </c>
      <c r="AH2314" s="28" t="str">
        <f t="shared" si="478"/>
        <v/>
      </c>
      <c r="AI2314" s="28" t="str">
        <f t="shared" si="479"/>
        <v/>
      </c>
      <c r="AJ2314" s="28" t="str">
        <f t="shared" si="480"/>
        <v/>
      </c>
      <c r="AK2314" s="33" t="str">
        <f t="shared" si="481"/>
        <v/>
      </c>
      <c r="AL2314" s="11" t="str">
        <f t="shared" si="482"/>
        <v/>
      </c>
      <c r="AM2314" s="14" t="str">
        <f>IF($O2314 = TRUE, INDEX(Documentation!$M$9:$M$13, $AL2314, 1), "")</f>
        <v/>
      </c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</row>
    <row r="2315" spans="1:64" x14ac:dyDescent="0.2">
      <c r="A2315" s="1"/>
      <c r="B2315" s="11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14"/>
      <c r="O2315" s="25" t="str">
        <f t="shared" si="476"/>
        <v/>
      </c>
      <c r="P2315" s="11" t="str">
        <f>IF($O2315 = TRUE, IF(ISBLANK(C2315), "", INDEX('Individual UI'!$E$6:$H$6,1,C2315)), "")</f>
        <v/>
      </c>
      <c r="Q2315" s="4" t="str">
        <f>IF($O2315 = TRUE, IF(ISBLANK(D2315), "", INDEX('Individual UI'!$E$6:$H$6,1,D2315)), "")</f>
        <v/>
      </c>
      <c r="R2315" s="4" t="str">
        <f>IF($O2315 = TRUE, IF(ISBLANK(E2315), "", INDEX('Individual UI'!$E$6:$H$6,1,E2315)), "")</f>
        <v/>
      </c>
      <c r="S2315" s="4" t="str">
        <f>IF($O2315 = TRUE, IF(ISBLANK(F2315), "", INDEX('Individual UI'!$E$6:$H$6,1,F2315)), "")</f>
        <v/>
      </c>
      <c r="T2315" s="4" t="str">
        <f>IF($O2315 = TRUE, IF(ISBLANK(G2315), "", INDEX('Individual UI'!$E$6:$H$6,1,G2315)), "")</f>
        <v/>
      </c>
      <c r="U2315" s="4" t="str">
        <f>IF($O2315 = TRUE, IF(ISBLANK(H2315), "", INDEX('Individual UI'!$E$6:$H$6,1,H2315)), "")</f>
        <v/>
      </c>
      <c r="V2315" s="4" t="str">
        <f>IF($O2315 = TRUE, IF(ISBLANK(I2315), "", INDEX('Individual UI'!$E$6:$H$6,1,I2315)), "")</f>
        <v/>
      </c>
      <c r="W2315" s="4" t="str">
        <f>IF($O2315 = TRUE, IF(ISBLANK(J2315), "", INDEX('Individual UI'!$E$6:$H$6,1,J2315)), "")</f>
        <v/>
      </c>
      <c r="X2315" s="4" t="str">
        <f>IF($O2315 = TRUE, IF(ISBLANK(K2315), "", INDEX('Individual UI'!$E$6:$H$6,1,K2315)), "")</f>
        <v/>
      </c>
      <c r="Y2315" s="4" t="str">
        <f>IF($O2315 = TRUE, IF(ISBLANK(L2315), "", INDEX('Individual UI'!$E$6:$H$6,1,L2315)), "")</f>
        <v/>
      </c>
      <c r="Z2315" s="4" t="str">
        <f>IF($O2315 = TRUE, IF(ISBLANK(M2315), "", INDEX('Individual UI'!$E$6:$H$6,1,M2315)), "")</f>
        <v/>
      </c>
      <c r="AA2315" s="14" t="str">
        <f>IF($O2315 = TRUE, IF(ISBLANK(N2315), "", INDEX('Individual UI'!$E$6:$H$6,1,N2315)), "")</f>
        <v/>
      </c>
      <c r="AB2315" s="11" t="str">
        <f>IF($O2315 = TRUE, EXP(MMULT($P2315:$AA2315, Documentation!D$39:D$50) + Documentation!D$51), "")</f>
        <v/>
      </c>
      <c r="AC2315" s="4" t="str">
        <f>IF($O2315 = TRUE, EXP(MMULT($P2315:$AA2315, Documentation!E$39:E$50) + Documentation!E$51), "")</f>
        <v/>
      </c>
      <c r="AD2315" s="4" t="str">
        <f>IF($O2315 = TRUE, EXP(MMULT($P2315:$AA2315, Documentation!F$39:F$50) + Documentation!F$51), "")</f>
        <v/>
      </c>
      <c r="AE2315" s="4" t="str">
        <f>IF($O2315 = TRUE, EXP(MMULT($P2315:$AA2315, Documentation!G$39:G$50) + Documentation!G$51), "")</f>
        <v/>
      </c>
      <c r="AF2315" s="14" t="str">
        <f>IF($O2315 = TRUE, EXP(MMULT($P2315:$AA2315, Documentation!H$39:H$50) + Documentation!H$51), "")</f>
        <v/>
      </c>
      <c r="AG2315" s="30" t="str">
        <f t="shared" si="477"/>
        <v/>
      </c>
      <c r="AH2315" s="28" t="str">
        <f t="shared" si="478"/>
        <v/>
      </c>
      <c r="AI2315" s="28" t="str">
        <f t="shared" si="479"/>
        <v/>
      </c>
      <c r="AJ2315" s="28" t="str">
        <f t="shared" si="480"/>
        <v/>
      </c>
      <c r="AK2315" s="33" t="str">
        <f t="shared" si="481"/>
        <v/>
      </c>
      <c r="AL2315" s="11" t="str">
        <f t="shared" si="482"/>
        <v/>
      </c>
      <c r="AM2315" s="14" t="str">
        <f>IF($O2315 = TRUE, INDEX(Documentation!$M$9:$M$13, $AL2315, 1), "")</f>
        <v/>
      </c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</row>
    <row r="2316" spans="1:64" x14ac:dyDescent="0.2">
      <c r="A2316" s="1"/>
      <c r="B2316" s="11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14"/>
      <c r="O2316" s="25" t="str">
        <f t="shared" si="476"/>
        <v/>
      </c>
      <c r="P2316" s="11" t="str">
        <f>IF($O2316 = TRUE, IF(ISBLANK(C2316), "", INDEX('Individual UI'!$E$6:$H$6,1,C2316)), "")</f>
        <v/>
      </c>
      <c r="Q2316" s="4" t="str">
        <f>IF($O2316 = TRUE, IF(ISBLANK(D2316), "", INDEX('Individual UI'!$E$6:$H$6,1,D2316)), "")</f>
        <v/>
      </c>
      <c r="R2316" s="4" t="str">
        <f>IF($O2316 = TRUE, IF(ISBLANK(E2316), "", INDEX('Individual UI'!$E$6:$H$6,1,E2316)), "")</f>
        <v/>
      </c>
      <c r="S2316" s="4" t="str">
        <f>IF($O2316 = TRUE, IF(ISBLANK(F2316), "", INDEX('Individual UI'!$E$6:$H$6,1,F2316)), "")</f>
        <v/>
      </c>
      <c r="T2316" s="4" t="str">
        <f>IF($O2316 = TRUE, IF(ISBLANK(G2316), "", INDEX('Individual UI'!$E$6:$H$6,1,G2316)), "")</f>
        <v/>
      </c>
      <c r="U2316" s="4" t="str">
        <f>IF($O2316 = TRUE, IF(ISBLANK(H2316), "", INDEX('Individual UI'!$E$6:$H$6,1,H2316)), "")</f>
        <v/>
      </c>
      <c r="V2316" s="4" t="str">
        <f>IF($O2316 = TRUE, IF(ISBLANK(I2316), "", INDEX('Individual UI'!$E$6:$H$6,1,I2316)), "")</f>
        <v/>
      </c>
      <c r="W2316" s="4" t="str">
        <f>IF($O2316 = TRUE, IF(ISBLANK(J2316), "", INDEX('Individual UI'!$E$6:$H$6,1,J2316)), "")</f>
        <v/>
      </c>
      <c r="X2316" s="4" t="str">
        <f>IF($O2316 = TRUE, IF(ISBLANK(K2316), "", INDEX('Individual UI'!$E$6:$H$6,1,K2316)), "")</f>
        <v/>
      </c>
      <c r="Y2316" s="4" t="str">
        <f>IF($O2316 = TRUE, IF(ISBLANK(L2316), "", INDEX('Individual UI'!$E$6:$H$6,1,L2316)), "")</f>
        <v/>
      </c>
      <c r="Z2316" s="4" t="str">
        <f>IF($O2316 = TRUE, IF(ISBLANK(M2316), "", INDEX('Individual UI'!$E$6:$H$6,1,M2316)), "")</f>
        <v/>
      </c>
      <c r="AA2316" s="14" t="str">
        <f>IF($O2316 = TRUE, IF(ISBLANK(N2316), "", INDEX('Individual UI'!$E$6:$H$6,1,N2316)), "")</f>
        <v/>
      </c>
      <c r="AB2316" s="11" t="str">
        <f>IF($O2316 = TRUE, EXP(MMULT($P2316:$AA2316, Documentation!D$39:D$50) + Documentation!D$51), "")</f>
        <v/>
      </c>
      <c r="AC2316" s="4" t="str">
        <f>IF($O2316 = TRUE, EXP(MMULT($P2316:$AA2316, Documentation!E$39:E$50) + Documentation!E$51), "")</f>
        <v/>
      </c>
      <c r="AD2316" s="4" t="str">
        <f>IF($O2316 = TRUE, EXP(MMULT($P2316:$AA2316, Documentation!F$39:F$50) + Documentation!F$51), "")</f>
        <v/>
      </c>
      <c r="AE2316" s="4" t="str">
        <f>IF($O2316 = TRUE, EXP(MMULT($P2316:$AA2316, Documentation!G$39:G$50) + Documentation!G$51), "")</f>
        <v/>
      </c>
      <c r="AF2316" s="14" t="str">
        <f>IF($O2316 = TRUE, EXP(MMULT($P2316:$AA2316, Documentation!H$39:H$50) + Documentation!H$51), "")</f>
        <v/>
      </c>
      <c r="AG2316" s="30" t="str">
        <f t="shared" si="477"/>
        <v/>
      </c>
      <c r="AH2316" s="28" t="str">
        <f t="shared" si="478"/>
        <v/>
      </c>
      <c r="AI2316" s="28" t="str">
        <f t="shared" si="479"/>
        <v/>
      </c>
      <c r="AJ2316" s="28" t="str">
        <f t="shared" si="480"/>
        <v/>
      </c>
      <c r="AK2316" s="33" t="str">
        <f t="shared" si="481"/>
        <v/>
      </c>
      <c r="AL2316" s="11" t="str">
        <f t="shared" si="482"/>
        <v/>
      </c>
      <c r="AM2316" s="14" t="str">
        <f>IF($O2316 = TRUE, INDEX(Documentation!$M$9:$M$13, $AL2316, 1), "")</f>
        <v/>
      </c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</row>
    <row r="2317" spans="1:64" x14ac:dyDescent="0.2">
      <c r="A2317" s="1"/>
      <c r="B2317" s="11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14"/>
      <c r="O2317" s="25" t="str">
        <f t="shared" si="476"/>
        <v/>
      </c>
      <c r="P2317" s="11" t="str">
        <f>IF($O2317 = TRUE, IF(ISBLANK(C2317), "", INDEX('Individual UI'!$E$6:$H$6,1,C2317)), "")</f>
        <v/>
      </c>
      <c r="Q2317" s="4" t="str">
        <f>IF($O2317 = TRUE, IF(ISBLANK(D2317), "", INDEX('Individual UI'!$E$6:$H$6,1,D2317)), "")</f>
        <v/>
      </c>
      <c r="R2317" s="4" t="str">
        <f>IF($O2317 = TRUE, IF(ISBLANK(E2317), "", INDEX('Individual UI'!$E$6:$H$6,1,E2317)), "")</f>
        <v/>
      </c>
      <c r="S2317" s="4" t="str">
        <f>IF($O2317 = TRUE, IF(ISBLANK(F2317), "", INDEX('Individual UI'!$E$6:$H$6,1,F2317)), "")</f>
        <v/>
      </c>
      <c r="T2317" s="4" t="str">
        <f>IF($O2317 = TRUE, IF(ISBLANK(G2317), "", INDEX('Individual UI'!$E$6:$H$6,1,G2317)), "")</f>
        <v/>
      </c>
      <c r="U2317" s="4" t="str">
        <f>IF($O2317 = TRUE, IF(ISBLANK(H2317), "", INDEX('Individual UI'!$E$6:$H$6,1,H2317)), "")</f>
        <v/>
      </c>
      <c r="V2317" s="4" t="str">
        <f>IF($O2317 = TRUE, IF(ISBLANK(I2317), "", INDEX('Individual UI'!$E$6:$H$6,1,I2317)), "")</f>
        <v/>
      </c>
      <c r="W2317" s="4" t="str">
        <f>IF($O2317 = TRUE, IF(ISBLANK(J2317), "", INDEX('Individual UI'!$E$6:$H$6,1,J2317)), "")</f>
        <v/>
      </c>
      <c r="X2317" s="4" t="str">
        <f>IF($O2317 = TRUE, IF(ISBLANK(K2317), "", INDEX('Individual UI'!$E$6:$H$6,1,K2317)), "")</f>
        <v/>
      </c>
      <c r="Y2317" s="4" t="str">
        <f>IF($O2317 = TRUE, IF(ISBLANK(L2317), "", INDEX('Individual UI'!$E$6:$H$6,1,L2317)), "")</f>
        <v/>
      </c>
      <c r="Z2317" s="4" t="str">
        <f>IF($O2317 = TRUE, IF(ISBLANK(M2317), "", INDEX('Individual UI'!$E$6:$H$6,1,M2317)), "")</f>
        <v/>
      </c>
      <c r="AA2317" s="14" t="str">
        <f>IF($O2317 = TRUE, IF(ISBLANK(N2317), "", INDEX('Individual UI'!$E$6:$H$6,1,N2317)), "")</f>
        <v/>
      </c>
      <c r="AB2317" s="11" t="str">
        <f>IF($O2317 = TRUE, EXP(MMULT($P2317:$AA2317, Documentation!D$39:D$50) + Documentation!D$51), "")</f>
        <v/>
      </c>
      <c r="AC2317" s="4" t="str">
        <f>IF($O2317 = TRUE, EXP(MMULT($P2317:$AA2317, Documentation!E$39:E$50) + Documentation!E$51), "")</f>
        <v/>
      </c>
      <c r="AD2317" s="4" t="str">
        <f>IF($O2317 = TRUE, EXP(MMULT($P2317:$AA2317, Documentation!F$39:F$50) + Documentation!F$51), "")</f>
        <v/>
      </c>
      <c r="AE2317" s="4" t="str">
        <f>IF($O2317 = TRUE, EXP(MMULT($P2317:$AA2317, Documentation!G$39:G$50) + Documentation!G$51), "")</f>
        <v/>
      </c>
      <c r="AF2317" s="14" t="str">
        <f>IF($O2317 = TRUE, EXP(MMULT($P2317:$AA2317, Documentation!H$39:H$50) + Documentation!H$51), "")</f>
        <v/>
      </c>
      <c r="AG2317" s="30" t="str">
        <f t="shared" si="477"/>
        <v/>
      </c>
      <c r="AH2317" s="28" t="str">
        <f t="shared" si="478"/>
        <v/>
      </c>
      <c r="AI2317" s="28" t="str">
        <f t="shared" si="479"/>
        <v/>
      </c>
      <c r="AJ2317" s="28" t="str">
        <f t="shared" si="480"/>
        <v/>
      </c>
      <c r="AK2317" s="33" t="str">
        <f t="shared" si="481"/>
        <v/>
      </c>
      <c r="AL2317" s="11" t="str">
        <f t="shared" si="482"/>
        <v/>
      </c>
      <c r="AM2317" s="14" t="str">
        <f>IF($O2317 = TRUE, INDEX(Documentation!$M$9:$M$13, $AL2317, 1), "")</f>
        <v/>
      </c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</row>
    <row r="2318" spans="1:64" x14ac:dyDescent="0.2">
      <c r="A2318" s="1"/>
      <c r="B2318" s="11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14"/>
      <c r="O2318" s="25" t="str">
        <f t="shared" si="476"/>
        <v/>
      </c>
      <c r="P2318" s="11" t="str">
        <f>IF($O2318 = TRUE, IF(ISBLANK(C2318), "", INDEX('Individual UI'!$E$6:$H$6,1,C2318)), "")</f>
        <v/>
      </c>
      <c r="Q2318" s="4" t="str">
        <f>IF($O2318 = TRUE, IF(ISBLANK(D2318), "", INDEX('Individual UI'!$E$6:$H$6,1,D2318)), "")</f>
        <v/>
      </c>
      <c r="R2318" s="4" t="str">
        <f>IF($O2318 = TRUE, IF(ISBLANK(E2318), "", INDEX('Individual UI'!$E$6:$H$6,1,E2318)), "")</f>
        <v/>
      </c>
      <c r="S2318" s="4" t="str">
        <f>IF($O2318 = TRUE, IF(ISBLANK(F2318), "", INDEX('Individual UI'!$E$6:$H$6,1,F2318)), "")</f>
        <v/>
      </c>
      <c r="T2318" s="4" t="str">
        <f>IF($O2318 = TRUE, IF(ISBLANK(G2318), "", INDEX('Individual UI'!$E$6:$H$6,1,G2318)), "")</f>
        <v/>
      </c>
      <c r="U2318" s="4" t="str">
        <f>IF($O2318 = TRUE, IF(ISBLANK(H2318), "", INDEX('Individual UI'!$E$6:$H$6,1,H2318)), "")</f>
        <v/>
      </c>
      <c r="V2318" s="4" t="str">
        <f>IF($O2318 = TRUE, IF(ISBLANK(I2318), "", INDEX('Individual UI'!$E$6:$H$6,1,I2318)), "")</f>
        <v/>
      </c>
      <c r="W2318" s="4" t="str">
        <f>IF($O2318 = TRUE, IF(ISBLANK(J2318), "", INDEX('Individual UI'!$E$6:$H$6,1,J2318)), "")</f>
        <v/>
      </c>
      <c r="X2318" s="4" t="str">
        <f>IF($O2318 = TRUE, IF(ISBLANK(K2318), "", INDEX('Individual UI'!$E$6:$H$6,1,K2318)), "")</f>
        <v/>
      </c>
      <c r="Y2318" s="4" t="str">
        <f>IF($O2318 = TRUE, IF(ISBLANK(L2318), "", INDEX('Individual UI'!$E$6:$H$6,1,L2318)), "")</f>
        <v/>
      </c>
      <c r="Z2318" s="4" t="str">
        <f>IF($O2318 = TRUE, IF(ISBLANK(M2318), "", INDEX('Individual UI'!$E$6:$H$6,1,M2318)), "")</f>
        <v/>
      </c>
      <c r="AA2318" s="14" t="str">
        <f>IF($O2318 = TRUE, IF(ISBLANK(N2318), "", INDEX('Individual UI'!$E$6:$H$6,1,N2318)), "")</f>
        <v/>
      </c>
      <c r="AB2318" s="11" t="str">
        <f>IF($O2318 = TRUE, EXP(MMULT($P2318:$AA2318, Documentation!D$39:D$50) + Documentation!D$51), "")</f>
        <v/>
      </c>
      <c r="AC2318" s="4" t="str">
        <f>IF($O2318 = TRUE, EXP(MMULT($P2318:$AA2318, Documentation!E$39:E$50) + Documentation!E$51), "")</f>
        <v/>
      </c>
      <c r="AD2318" s="4" t="str">
        <f>IF($O2318 = TRUE, EXP(MMULT($P2318:$AA2318, Documentation!F$39:F$50) + Documentation!F$51), "")</f>
        <v/>
      </c>
      <c r="AE2318" s="4" t="str">
        <f>IF($O2318 = TRUE, EXP(MMULT($P2318:$AA2318, Documentation!G$39:G$50) + Documentation!G$51), "")</f>
        <v/>
      </c>
      <c r="AF2318" s="14" t="str">
        <f>IF($O2318 = TRUE, EXP(MMULT($P2318:$AA2318, Documentation!H$39:H$50) + Documentation!H$51), "")</f>
        <v/>
      </c>
      <c r="AG2318" s="30" t="str">
        <f t="shared" si="477"/>
        <v/>
      </c>
      <c r="AH2318" s="28" t="str">
        <f t="shared" si="478"/>
        <v/>
      </c>
      <c r="AI2318" s="28" t="str">
        <f t="shared" si="479"/>
        <v/>
      </c>
      <c r="AJ2318" s="28" t="str">
        <f t="shared" si="480"/>
        <v/>
      </c>
      <c r="AK2318" s="33" t="str">
        <f t="shared" si="481"/>
        <v/>
      </c>
      <c r="AL2318" s="11" t="str">
        <f t="shared" si="482"/>
        <v/>
      </c>
      <c r="AM2318" s="14" t="str">
        <f>IF($O2318 = TRUE, INDEX(Documentation!$M$9:$M$13, $AL2318, 1), "")</f>
        <v/>
      </c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</row>
    <row r="2319" spans="1:64" x14ac:dyDescent="0.2">
      <c r="A2319" s="1"/>
      <c r="B2319" s="11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14"/>
      <c r="O2319" s="25" t="str">
        <f t="shared" si="476"/>
        <v/>
      </c>
      <c r="P2319" s="11" t="str">
        <f>IF($O2319 = TRUE, IF(ISBLANK(C2319), "", INDEX('Individual UI'!$E$6:$H$6,1,C2319)), "")</f>
        <v/>
      </c>
      <c r="Q2319" s="4" t="str">
        <f>IF($O2319 = TRUE, IF(ISBLANK(D2319), "", INDEX('Individual UI'!$E$6:$H$6,1,D2319)), "")</f>
        <v/>
      </c>
      <c r="R2319" s="4" t="str">
        <f>IF($O2319 = TRUE, IF(ISBLANK(E2319), "", INDEX('Individual UI'!$E$6:$H$6,1,E2319)), "")</f>
        <v/>
      </c>
      <c r="S2319" s="4" t="str">
        <f>IF($O2319 = TRUE, IF(ISBLANK(F2319), "", INDEX('Individual UI'!$E$6:$H$6,1,F2319)), "")</f>
        <v/>
      </c>
      <c r="T2319" s="4" t="str">
        <f>IF($O2319 = TRUE, IF(ISBLANK(G2319), "", INDEX('Individual UI'!$E$6:$H$6,1,G2319)), "")</f>
        <v/>
      </c>
      <c r="U2319" s="4" t="str">
        <f>IF($O2319 = TRUE, IF(ISBLANK(H2319), "", INDEX('Individual UI'!$E$6:$H$6,1,H2319)), "")</f>
        <v/>
      </c>
      <c r="V2319" s="4" t="str">
        <f>IF($O2319 = TRUE, IF(ISBLANK(I2319), "", INDEX('Individual UI'!$E$6:$H$6,1,I2319)), "")</f>
        <v/>
      </c>
      <c r="W2319" s="4" t="str">
        <f>IF($O2319 = TRUE, IF(ISBLANK(J2319), "", INDEX('Individual UI'!$E$6:$H$6,1,J2319)), "")</f>
        <v/>
      </c>
      <c r="X2319" s="4" t="str">
        <f>IF($O2319 = TRUE, IF(ISBLANK(K2319), "", INDEX('Individual UI'!$E$6:$H$6,1,K2319)), "")</f>
        <v/>
      </c>
      <c r="Y2319" s="4" t="str">
        <f>IF($O2319 = TRUE, IF(ISBLANK(L2319), "", INDEX('Individual UI'!$E$6:$H$6,1,L2319)), "")</f>
        <v/>
      </c>
      <c r="Z2319" s="4" t="str">
        <f>IF($O2319 = TRUE, IF(ISBLANK(M2319), "", INDEX('Individual UI'!$E$6:$H$6,1,M2319)), "")</f>
        <v/>
      </c>
      <c r="AA2319" s="14" t="str">
        <f>IF($O2319 = TRUE, IF(ISBLANK(N2319), "", INDEX('Individual UI'!$E$6:$H$6,1,N2319)), "")</f>
        <v/>
      </c>
      <c r="AB2319" s="11" t="str">
        <f>IF($O2319 = TRUE, EXP(MMULT($P2319:$AA2319, Documentation!D$39:D$50) + Documentation!D$51), "")</f>
        <v/>
      </c>
      <c r="AC2319" s="4" t="str">
        <f>IF($O2319 = TRUE, EXP(MMULT($P2319:$AA2319, Documentation!E$39:E$50) + Documentation!E$51), "")</f>
        <v/>
      </c>
      <c r="AD2319" s="4" t="str">
        <f>IF($O2319 = TRUE, EXP(MMULT($P2319:$AA2319, Documentation!F$39:F$50) + Documentation!F$51), "")</f>
        <v/>
      </c>
      <c r="AE2319" s="4" t="str">
        <f>IF($O2319 = TRUE, EXP(MMULT($P2319:$AA2319, Documentation!G$39:G$50) + Documentation!G$51), "")</f>
        <v/>
      </c>
      <c r="AF2319" s="14" t="str">
        <f>IF($O2319 = TRUE, EXP(MMULT($P2319:$AA2319, Documentation!H$39:H$50) + Documentation!H$51), "")</f>
        <v/>
      </c>
      <c r="AG2319" s="30" t="str">
        <f t="shared" si="477"/>
        <v/>
      </c>
      <c r="AH2319" s="28" t="str">
        <f t="shared" si="478"/>
        <v/>
      </c>
      <c r="AI2319" s="28" t="str">
        <f t="shared" si="479"/>
        <v/>
      </c>
      <c r="AJ2319" s="28" t="str">
        <f t="shared" si="480"/>
        <v/>
      </c>
      <c r="AK2319" s="33" t="str">
        <f t="shared" si="481"/>
        <v/>
      </c>
      <c r="AL2319" s="11" t="str">
        <f t="shared" si="482"/>
        <v/>
      </c>
      <c r="AM2319" s="14" t="str">
        <f>IF($O2319 = TRUE, INDEX(Documentation!$M$9:$M$13, $AL2319, 1), "")</f>
        <v/>
      </c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</row>
    <row r="2320" spans="1:64" x14ac:dyDescent="0.2">
      <c r="A2320" s="1"/>
      <c r="B2320" s="11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14"/>
      <c r="O2320" s="25" t="str">
        <f t="shared" si="476"/>
        <v/>
      </c>
      <c r="P2320" s="11" t="str">
        <f>IF($O2320 = TRUE, IF(ISBLANK(C2320), "", INDEX('Individual UI'!$E$6:$H$6,1,C2320)), "")</f>
        <v/>
      </c>
      <c r="Q2320" s="4" t="str">
        <f>IF($O2320 = TRUE, IF(ISBLANK(D2320), "", INDEX('Individual UI'!$E$6:$H$6,1,D2320)), "")</f>
        <v/>
      </c>
      <c r="R2320" s="4" t="str">
        <f>IF($O2320 = TRUE, IF(ISBLANK(E2320), "", INDEX('Individual UI'!$E$6:$H$6,1,E2320)), "")</f>
        <v/>
      </c>
      <c r="S2320" s="4" t="str">
        <f>IF($O2320 = TRUE, IF(ISBLANK(F2320), "", INDEX('Individual UI'!$E$6:$H$6,1,F2320)), "")</f>
        <v/>
      </c>
      <c r="T2320" s="4" t="str">
        <f>IF($O2320 = TRUE, IF(ISBLANK(G2320), "", INDEX('Individual UI'!$E$6:$H$6,1,G2320)), "")</f>
        <v/>
      </c>
      <c r="U2320" s="4" t="str">
        <f>IF($O2320 = TRUE, IF(ISBLANK(H2320), "", INDEX('Individual UI'!$E$6:$H$6,1,H2320)), "")</f>
        <v/>
      </c>
      <c r="V2320" s="4" t="str">
        <f>IF($O2320 = TRUE, IF(ISBLANK(I2320), "", INDEX('Individual UI'!$E$6:$H$6,1,I2320)), "")</f>
        <v/>
      </c>
      <c r="W2320" s="4" t="str">
        <f>IF($O2320 = TRUE, IF(ISBLANK(J2320), "", INDEX('Individual UI'!$E$6:$H$6,1,J2320)), "")</f>
        <v/>
      </c>
      <c r="X2320" s="4" t="str">
        <f>IF($O2320 = TRUE, IF(ISBLANK(K2320), "", INDEX('Individual UI'!$E$6:$H$6,1,K2320)), "")</f>
        <v/>
      </c>
      <c r="Y2320" s="4" t="str">
        <f>IF($O2320 = TRUE, IF(ISBLANK(L2320), "", INDEX('Individual UI'!$E$6:$H$6,1,L2320)), "")</f>
        <v/>
      </c>
      <c r="Z2320" s="4" t="str">
        <f>IF($O2320 = TRUE, IF(ISBLANK(M2320), "", INDEX('Individual UI'!$E$6:$H$6,1,M2320)), "")</f>
        <v/>
      </c>
      <c r="AA2320" s="14" t="str">
        <f>IF($O2320 = TRUE, IF(ISBLANK(N2320), "", INDEX('Individual UI'!$E$6:$H$6,1,N2320)), "")</f>
        <v/>
      </c>
      <c r="AB2320" s="11" t="str">
        <f>IF($O2320 = TRUE, EXP(MMULT($P2320:$AA2320, Documentation!D$39:D$50) + Documentation!D$51), "")</f>
        <v/>
      </c>
      <c r="AC2320" s="4" t="str">
        <f>IF($O2320 = TRUE, EXP(MMULT($P2320:$AA2320, Documentation!E$39:E$50) + Documentation!E$51), "")</f>
        <v/>
      </c>
      <c r="AD2320" s="4" t="str">
        <f>IF($O2320 = TRUE, EXP(MMULT($P2320:$AA2320, Documentation!F$39:F$50) + Documentation!F$51), "")</f>
        <v/>
      </c>
      <c r="AE2320" s="4" t="str">
        <f>IF($O2320 = TRUE, EXP(MMULT($P2320:$AA2320, Documentation!G$39:G$50) + Documentation!G$51), "")</f>
        <v/>
      </c>
      <c r="AF2320" s="14" t="str">
        <f>IF($O2320 = TRUE, EXP(MMULT($P2320:$AA2320, Documentation!H$39:H$50) + Documentation!H$51), "")</f>
        <v/>
      </c>
      <c r="AG2320" s="30" t="str">
        <f t="shared" si="477"/>
        <v/>
      </c>
      <c r="AH2320" s="28" t="str">
        <f t="shared" si="478"/>
        <v/>
      </c>
      <c r="AI2320" s="28" t="str">
        <f t="shared" si="479"/>
        <v/>
      </c>
      <c r="AJ2320" s="28" t="str">
        <f t="shared" si="480"/>
        <v/>
      </c>
      <c r="AK2320" s="33" t="str">
        <f t="shared" si="481"/>
        <v/>
      </c>
      <c r="AL2320" s="11" t="str">
        <f t="shared" si="482"/>
        <v/>
      </c>
      <c r="AM2320" s="14" t="str">
        <f>IF($O2320 = TRUE, INDEX(Documentation!$M$9:$M$13, $AL2320, 1), "")</f>
        <v/>
      </c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</row>
    <row r="2321" spans="1:64" x14ac:dyDescent="0.2">
      <c r="A2321" s="1"/>
      <c r="B2321" s="11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14"/>
      <c r="O2321" s="25" t="str">
        <f t="shared" si="476"/>
        <v/>
      </c>
      <c r="P2321" s="11" t="str">
        <f>IF($O2321 = TRUE, IF(ISBLANK(C2321), "", INDEX('Individual UI'!$E$6:$H$6,1,C2321)), "")</f>
        <v/>
      </c>
      <c r="Q2321" s="4" t="str">
        <f>IF($O2321 = TRUE, IF(ISBLANK(D2321), "", INDEX('Individual UI'!$E$6:$H$6,1,D2321)), "")</f>
        <v/>
      </c>
      <c r="R2321" s="4" t="str">
        <f>IF($O2321 = TRUE, IF(ISBLANK(E2321), "", INDEX('Individual UI'!$E$6:$H$6,1,E2321)), "")</f>
        <v/>
      </c>
      <c r="S2321" s="4" t="str">
        <f>IF($O2321 = TRUE, IF(ISBLANK(F2321), "", INDEX('Individual UI'!$E$6:$H$6,1,F2321)), "")</f>
        <v/>
      </c>
      <c r="T2321" s="4" t="str">
        <f>IF($O2321 = TRUE, IF(ISBLANK(G2321), "", INDEX('Individual UI'!$E$6:$H$6,1,G2321)), "")</f>
        <v/>
      </c>
      <c r="U2321" s="4" t="str">
        <f>IF($O2321 = TRUE, IF(ISBLANK(H2321), "", INDEX('Individual UI'!$E$6:$H$6,1,H2321)), "")</f>
        <v/>
      </c>
      <c r="V2321" s="4" t="str">
        <f>IF($O2321 = TRUE, IF(ISBLANK(I2321), "", INDEX('Individual UI'!$E$6:$H$6,1,I2321)), "")</f>
        <v/>
      </c>
      <c r="W2321" s="4" t="str">
        <f>IF($O2321 = TRUE, IF(ISBLANK(J2321), "", INDEX('Individual UI'!$E$6:$H$6,1,J2321)), "")</f>
        <v/>
      </c>
      <c r="X2321" s="4" t="str">
        <f>IF($O2321 = TRUE, IF(ISBLANK(K2321), "", INDEX('Individual UI'!$E$6:$H$6,1,K2321)), "")</f>
        <v/>
      </c>
      <c r="Y2321" s="4" t="str">
        <f>IF($O2321 = TRUE, IF(ISBLANK(L2321), "", INDEX('Individual UI'!$E$6:$H$6,1,L2321)), "")</f>
        <v/>
      </c>
      <c r="Z2321" s="4" t="str">
        <f>IF($O2321 = TRUE, IF(ISBLANK(M2321), "", INDEX('Individual UI'!$E$6:$H$6,1,M2321)), "")</f>
        <v/>
      </c>
      <c r="AA2321" s="14" t="str">
        <f>IF($O2321 = TRUE, IF(ISBLANK(N2321), "", INDEX('Individual UI'!$E$6:$H$6,1,N2321)), "")</f>
        <v/>
      </c>
      <c r="AB2321" s="11" t="str">
        <f>IF($O2321 = TRUE, EXP(MMULT($P2321:$AA2321, Documentation!D$39:D$50) + Documentation!D$51), "")</f>
        <v/>
      </c>
      <c r="AC2321" s="4" t="str">
        <f>IF($O2321 = TRUE, EXP(MMULT($P2321:$AA2321, Documentation!E$39:E$50) + Documentation!E$51), "")</f>
        <v/>
      </c>
      <c r="AD2321" s="4" t="str">
        <f>IF($O2321 = TRUE, EXP(MMULT($P2321:$AA2321, Documentation!F$39:F$50) + Documentation!F$51), "")</f>
        <v/>
      </c>
      <c r="AE2321" s="4" t="str">
        <f>IF($O2321 = TRUE, EXP(MMULT($P2321:$AA2321, Documentation!G$39:G$50) + Documentation!G$51), "")</f>
        <v/>
      </c>
      <c r="AF2321" s="14" t="str">
        <f>IF($O2321 = TRUE, EXP(MMULT($P2321:$AA2321, Documentation!H$39:H$50) + Documentation!H$51), "")</f>
        <v/>
      </c>
      <c r="AG2321" s="30" t="str">
        <f t="shared" si="477"/>
        <v/>
      </c>
      <c r="AH2321" s="28" t="str">
        <f t="shared" si="478"/>
        <v/>
      </c>
      <c r="AI2321" s="28" t="str">
        <f t="shared" si="479"/>
        <v/>
      </c>
      <c r="AJ2321" s="28" t="str">
        <f t="shared" si="480"/>
        <v/>
      </c>
      <c r="AK2321" s="33" t="str">
        <f t="shared" si="481"/>
        <v/>
      </c>
      <c r="AL2321" s="11" t="str">
        <f t="shared" si="482"/>
        <v/>
      </c>
      <c r="AM2321" s="14" t="str">
        <f>IF($O2321 = TRUE, INDEX(Documentation!$M$9:$M$13, $AL2321, 1), "")</f>
        <v/>
      </c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</row>
    <row r="2322" spans="1:64" x14ac:dyDescent="0.2">
      <c r="A2322" s="1"/>
      <c r="B2322" s="11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14"/>
      <c r="O2322" s="25" t="str">
        <f t="shared" si="476"/>
        <v/>
      </c>
      <c r="P2322" s="11" t="str">
        <f>IF($O2322 = TRUE, IF(ISBLANK(C2322), "", INDEX('Individual UI'!$E$6:$H$6,1,C2322)), "")</f>
        <v/>
      </c>
      <c r="Q2322" s="4" t="str">
        <f>IF($O2322 = TRUE, IF(ISBLANK(D2322), "", INDEX('Individual UI'!$E$6:$H$6,1,D2322)), "")</f>
        <v/>
      </c>
      <c r="R2322" s="4" t="str">
        <f>IF($O2322 = TRUE, IF(ISBLANK(E2322), "", INDEX('Individual UI'!$E$6:$H$6,1,E2322)), "")</f>
        <v/>
      </c>
      <c r="S2322" s="4" t="str">
        <f>IF($O2322 = TRUE, IF(ISBLANK(F2322), "", INDEX('Individual UI'!$E$6:$H$6,1,F2322)), "")</f>
        <v/>
      </c>
      <c r="T2322" s="4" t="str">
        <f>IF($O2322 = TRUE, IF(ISBLANK(G2322), "", INDEX('Individual UI'!$E$6:$H$6,1,G2322)), "")</f>
        <v/>
      </c>
      <c r="U2322" s="4" t="str">
        <f>IF($O2322 = TRUE, IF(ISBLANK(H2322), "", INDEX('Individual UI'!$E$6:$H$6,1,H2322)), "")</f>
        <v/>
      </c>
      <c r="V2322" s="4" t="str">
        <f>IF($O2322 = TRUE, IF(ISBLANK(I2322), "", INDEX('Individual UI'!$E$6:$H$6,1,I2322)), "")</f>
        <v/>
      </c>
      <c r="W2322" s="4" t="str">
        <f>IF($O2322 = TRUE, IF(ISBLANK(J2322), "", INDEX('Individual UI'!$E$6:$H$6,1,J2322)), "")</f>
        <v/>
      </c>
      <c r="X2322" s="4" t="str">
        <f>IF($O2322 = TRUE, IF(ISBLANK(K2322), "", INDEX('Individual UI'!$E$6:$H$6,1,K2322)), "")</f>
        <v/>
      </c>
      <c r="Y2322" s="4" t="str">
        <f>IF($O2322 = TRUE, IF(ISBLANK(L2322), "", INDEX('Individual UI'!$E$6:$H$6,1,L2322)), "")</f>
        <v/>
      </c>
      <c r="Z2322" s="4" t="str">
        <f>IF($O2322 = TRUE, IF(ISBLANK(M2322), "", INDEX('Individual UI'!$E$6:$H$6,1,M2322)), "")</f>
        <v/>
      </c>
      <c r="AA2322" s="14" t="str">
        <f>IF($O2322 = TRUE, IF(ISBLANK(N2322), "", INDEX('Individual UI'!$E$6:$H$6,1,N2322)), "")</f>
        <v/>
      </c>
      <c r="AB2322" s="11" t="str">
        <f>IF($O2322 = TRUE, EXP(MMULT($P2322:$AA2322, Documentation!D$39:D$50) + Documentation!D$51), "")</f>
        <v/>
      </c>
      <c r="AC2322" s="4" t="str">
        <f>IF($O2322 = TRUE, EXP(MMULT($P2322:$AA2322, Documentation!E$39:E$50) + Documentation!E$51), "")</f>
        <v/>
      </c>
      <c r="AD2322" s="4" t="str">
        <f>IF($O2322 = TRUE, EXP(MMULT($P2322:$AA2322, Documentation!F$39:F$50) + Documentation!F$51), "")</f>
        <v/>
      </c>
      <c r="AE2322" s="4" t="str">
        <f>IF($O2322 = TRUE, EXP(MMULT($P2322:$AA2322, Documentation!G$39:G$50) + Documentation!G$51), "")</f>
        <v/>
      </c>
      <c r="AF2322" s="14" t="str">
        <f>IF($O2322 = TRUE, EXP(MMULT($P2322:$AA2322, Documentation!H$39:H$50) + Documentation!H$51), "")</f>
        <v/>
      </c>
      <c r="AG2322" s="30" t="str">
        <f t="shared" si="477"/>
        <v/>
      </c>
      <c r="AH2322" s="28" t="str">
        <f t="shared" si="478"/>
        <v/>
      </c>
      <c r="AI2322" s="28" t="str">
        <f t="shared" si="479"/>
        <v/>
      </c>
      <c r="AJ2322" s="28" t="str">
        <f t="shared" si="480"/>
        <v/>
      </c>
      <c r="AK2322" s="33" t="str">
        <f t="shared" si="481"/>
        <v/>
      </c>
      <c r="AL2322" s="11" t="str">
        <f t="shared" si="482"/>
        <v/>
      </c>
      <c r="AM2322" s="14" t="str">
        <f>IF($O2322 = TRUE, INDEX(Documentation!$M$9:$M$13, $AL2322, 1), "")</f>
        <v/>
      </c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</row>
    <row r="2323" spans="1:64" x14ac:dyDescent="0.2">
      <c r="A2323" s="1"/>
      <c r="B2323" s="11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14"/>
      <c r="O2323" s="25" t="str">
        <f t="shared" si="476"/>
        <v/>
      </c>
      <c r="P2323" s="11" t="str">
        <f>IF($O2323 = TRUE, IF(ISBLANK(C2323), "", INDEX('Individual UI'!$E$6:$H$6,1,C2323)), "")</f>
        <v/>
      </c>
      <c r="Q2323" s="4" t="str">
        <f>IF($O2323 = TRUE, IF(ISBLANK(D2323), "", INDEX('Individual UI'!$E$6:$H$6,1,D2323)), "")</f>
        <v/>
      </c>
      <c r="R2323" s="4" t="str">
        <f>IF($O2323 = TRUE, IF(ISBLANK(E2323), "", INDEX('Individual UI'!$E$6:$H$6,1,E2323)), "")</f>
        <v/>
      </c>
      <c r="S2323" s="4" t="str">
        <f>IF($O2323 = TRUE, IF(ISBLANK(F2323), "", INDEX('Individual UI'!$E$6:$H$6,1,F2323)), "")</f>
        <v/>
      </c>
      <c r="T2323" s="4" t="str">
        <f>IF($O2323 = TRUE, IF(ISBLANK(G2323), "", INDEX('Individual UI'!$E$6:$H$6,1,G2323)), "")</f>
        <v/>
      </c>
      <c r="U2323" s="4" t="str">
        <f>IF($O2323 = TRUE, IF(ISBLANK(H2323), "", INDEX('Individual UI'!$E$6:$H$6,1,H2323)), "")</f>
        <v/>
      </c>
      <c r="V2323" s="4" t="str">
        <f>IF($O2323 = TRUE, IF(ISBLANK(I2323), "", INDEX('Individual UI'!$E$6:$H$6,1,I2323)), "")</f>
        <v/>
      </c>
      <c r="W2323" s="4" t="str">
        <f>IF($O2323 = TRUE, IF(ISBLANK(J2323), "", INDEX('Individual UI'!$E$6:$H$6,1,J2323)), "")</f>
        <v/>
      </c>
      <c r="X2323" s="4" t="str">
        <f>IF($O2323 = TRUE, IF(ISBLANK(K2323), "", INDEX('Individual UI'!$E$6:$H$6,1,K2323)), "")</f>
        <v/>
      </c>
      <c r="Y2323" s="4" t="str">
        <f>IF($O2323 = TRUE, IF(ISBLANK(L2323), "", INDEX('Individual UI'!$E$6:$H$6,1,L2323)), "")</f>
        <v/>
      </c>
      <c r="Z2323" s="4" t="str">
        <f>IF($O2323 = TRUE, IF(ISBLANK(M2323), "", INDEX('Individual UI'!$E$6:$H$6,1,M2323)), "")</f>
        <v/>
      </c>
      <c r="AA2323" s="14" t="str">
        <f>IF($O2323 = TRUE, IF(ISBLANK(N2323), "", INDEX('Individual UI'!$E$6:$H$6,1,N2323)), "")</f>
        <v/>
      </c>
      <c r="AB2323" s="11" t="str">
        <f>IF($O2323 = TRUE, EXP(MMULT($P2323:$AA2323, Documentation!D$39:D$50) + Documentation!D$51), "")</f>
        <v/>
      </c>
      <c r="AC2323" s="4" t="str">
        <f>IF($O2323 = TRUE, EXP(MMULT($P2323:$AA2323, Documentation!E$39:E$50) + Documentation!E$51), "")</f>
        <v/>
      </c>
      <c r="AD2323" s="4" t="str">
        <f>IF($O2323 = TRUE, EXP(MMULT($P2323:$AA2323, Documentation!F$39:F$50) + Documentation!F$51), "")</f>
        <v/>
      </c>
      <c r="AE2323" s="4" t="str">
        <f>IF($O2323 = TRUE, EXP(MMULT($P2323:$AA2323, Documentation!G$39:G$50) + Documentation!G$51), "")</f>
        <v/>
      </c>
      <c r="AF2323" s="14" t="str">
        <f>IF($O2323 = TRUE, EXP(MMULT($P2323:$AA2323, Documentation!H$39:H$50) + Documentation!H$51), "")</f>
        <v/>
      </c>
      <c r="AG2323" s="30" t="str">
        <f t="shared" si="477"/>
        <v/>
      </c>
      <c r="AH2323" s="28" t="str">
        <f t="shared" si="478"/>
        <v/>
      </c>
      <c r="AI2323" s="28" t="str">
        <f t="shared" si="479"/>
        <v/>
      </c>
      <c r="AJ2323" s="28" t="str">
        <f t="shared" si="480"/>
        <v/>
      </c>
      <c r="AK2323" s="33" t="str">
        <f t="shared" si="481"/>
        <v/>
      </c>
      <c r="AL2323" s="11" t="str">
        <f t="shared" si="482"/>
        <v/>
      </c>
      <c r="AM2323" s="14" t="str">
        <f>IF($O2323 = TRUE, INDEX(Documentation!$M$9:$M$13, $AL2323, 1), "")</f>
        <v/>
      </c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</row>
    <row r="2324" spans="1:64" x14ac:dyDescent="0.2">
      <c r="A2324" s="1"/>
      <c r="B2324" s="11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14"/>
      <c r="O2324" s="25" t="str">
        <f t="shared" si="476"/>
        <v/>
      </c>
      <c r="P2324" s="11" t="str">
        <f>IF($O2324 = TRUE, IF(ISBLANK(C2324), "", INDEX('Individual UI'!$E$6:$H$6,1,C2324)), "")</f>
        <v/>
      </c>
      <c r="Q2324" s="4" t="str">
        <f>IF($O2324 = TRUE, IF(ISBLANK(D2324), "", INDEX('Individual UI'!$E$6:$H$6,1,D2324)), "")</f>
        <v/>
      </c>
      <c r="R2324" s="4" t="str">
        <f>IF($O2324 = TRUE, IF(ISBLANK(E2324), "", INDEX('Individual UI'!$E$6:$H$6,1,E2324)), "")</f>
        <v/>
      </c>
      <c r="S2324" s="4" t="str">
        <f>IF($O2324 = TRUE, IF(ISBLANK(F2324), "", INDEX('Individual UI'!$E$6:$H$6,1,F2324)), "")</f>
        <v/>
      </c>
      <c r="T2324" s="4" t="str">
        <f>IF($O2324 = TRUE, IF(ISBLANK(G2324), "", INDEX('Individual UI'!$E$6:$H$6,1,G2324)), "")</f>
        <v/>
      </c>
      <c r="U2324" s="4" t="str">
        <f>IF($O2324 = TRUE, IF(ISBLANK(H2324), "", INDEX('Individual UI'!$E$6:$H$6,1,H2324)), "")</f>
        <v/>
      </c>
      <c r="V2324" s="4" t="str">
        <f>IF($O2324 = TRUE, IF(ISBLANK(I2324), "", INDEX('Individual UI'!$E$6:$H$6,1,I2324)), "")</f>
        <v/>
      </c>
      <c r="W2324" s="4" t="str">
        <f>IF($O2324 = TRUE, IF(ISBLANK(J2324), "", INDEX('Individual UI'!$E$6:$H$6,1,J2324)), "")</f>
        <v/>
      </c>
      <c r="X2324" s="4" t="str">
        <f>IF($O2324 = TRUE, IF(ISBLANK(K2324), "", INDEX('Individual UI'!$E$6:$H$6,1,K2324)), "")</f>
        <v/>
      </c>
      <c r="Y2324" s="4" t="str">
        <f>IF($O2324 = TRUE, IF(ISBLANK(L2324), "", INDEX('Individual UI'!$E$6:$H$6,1,L2324)), "")</f>
        <v/>
      </c>
      <c r="Z2324" s="4" t="str">
        <f>IF($O2324 = TRUE, IF(ISBLANK(M2324), "", INDEX('Individual UI'!$E$6:$H$6,1,M2324)), "")</f>
        <v/>
      </c>
      <c r="AA2324" s="14" t="str">
        <f>IF($O2324 = TRUE, IF(ISBLANK(N2324), "", INDEX('Individual UI'!$E$6:$H$6,1,N2324)), "")</f>
        <v/>
      </c>
      <c r="AB2324" s="11" t="str">
        <f>IF($O2324 = TRUE, EXP(MMULT($P2324:$AA2324, Documentation!D$39:D$50) + Documentation!D$51), "")</f>
        <v/>
      </c>
      <c r="AC2324" s="4" t="str">
        <f>IF($O2324 = TRUE, EXP(MMULT($P2324:$AA2324, Documentation!E$39:E$50) + Documentation!E$51), "")</f>
        <v/>
      </c>
      <c r="AD2324" s="4" t="str">
        <f>IF($O2324 = TRUE, EXP(MMULT($P2324:$AA2324, Documentation!F$39:F$50) + Documentation!F$51), "")</f>
        <v/>
      </c>
      <c r="AE2324" s="4" t="str">
        <f>IF($O2324 = TRUE, EXP(MMULT($P2324:$AA2324, Documentation!G$39:G$50) + Documentation!G$51), "")</f>
        <v/>
      </c>
      <c r="AF2324" s="14" t="str">
        <f>IF($O2324 = TRUE, EXP(MMULT($P2324:$AA2324, Documentation!H$39:H$50) + Documentation!H$51), "")</f>
        <v/>
      </c>
      <c r="AG2324" s="30" t="str">
        <f t="shared" si="477"/>
        <v/>
      </c>
      <c r="AH2324" s="28" t="str">
        <f t="shared" si="478"/>
        <v/>
      </c>
      <c r="AI2324" s="28" t="str">
        <f t="shared" si="479"/>
        <v/>
      </c>
      <c r="AJ2324" s="28" t="str">
        <f t="shared" si="480"/>
        <v/>
      </c>
      <c r="AK2324" s="33" t="str">
        <f t="shared" si="481"/>
        <v/>
      </c>
      <c r="AL2324" s="11" t="str">
        <f t="shared" si="482"/>
        <v/>
      </c>
      <c r="AM2324" s="14" t="str">
        <f>IF($O2324 = TRUE, INDEX(Documentation!$M$9:$M$13, $AL2324, 1), "")</f>
        <v/>
      </c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</row>
    <row r="2325" spans="1:64" x14ac:dyDescent="0.2">
      <c r="A2325" s="1"/>
      <c r="B2325" s="11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14"/>
      <c r="O2325" s="25" t="str">
        <f t="shared" si="476"/>
        <v/>
      </c>
      <c r="P2325" s="11" t="str">
        <f>IF($O2325 = TRUE, IF(ISBLANK(C2325), "", INDEX('Individual UI'!$E$6:$H$6,1,C2325)), "")</f>
        <v/>
      </c>
      <c r="Q2325" s="4" t="str">
        <f>IF($O2325 = TRUE, IF(ISBLANK(D2325), "", INDEX('Individual UI'!$E$6:$H$6,1,D2325)), "")</f>
        <v/>
      </c>
      <c r="R2325" s="4" t="str">
        <f>IF($O2325 = TRUE, IF(ISBLANK(E2325), "", INDEX('Individual UI'!$E$6:$H$6,1,E2325)), "")</f>
        <v/>
      </c>
      <c r="S2325" s="4" t="str">
        <f>IF($O2325 = TRUE, IF(ISBLANK(F2325), "", INDEX('Individual UI'!$E$6:$H$6,1,F2325)), "")</f>
        <v/>
      </c>
      <c r="T2325" s="4" t="str">
        <f>IF($O2325 = TRUE, IF(ISBLANK(G2325), "", INDEX('Individual UI'!$E$6:$H$6,1,G2325)), "")</f>
        <v/>
      </c>
      <c r="U2325" s="4" t="str">
        <f>IF($O2325 = TRUE, IF(ISBLANK(H2325), "", INDEX('Individual UI'!$E$6:$H$6,1,H2325)), "")</f>
        <v/>
      </c>
      <c r="V2325" s="4" t="str">
        <f>IF($O2325 = TRUE, IF(ISBLANK(I2325), "", INDEX('Individual UI'!$E$6:$H$6,1,I2325)), "")</f>
        <v/>
      </c>
      <c r="W2325" s="4" t="str">
        <f>IF($O2325 = TRUE, IF(ISBLANK(J2325), "", INDEX('Individual UI'!$E$6:$H$6,1,J2325)), "")</f>
        <v/>
      </c>
      <c r="X2325" s="4" t="str">
        <f>IF($O2325 = TRUE, IF(ISBLANK(K2325), "", INDEX('Individual UI'!$E$6:$H$6,1,K2325)), "")</f>
        <v/>
      </c>
      <c r="Y2325" s="4" t="str">
        <f>IF($O2325 = TRUE, IF(ISBLANK(L2325), "", INDEX('Individual UI'!$E$6:$H$6,1,L2325)), "")</f>
        <v/>
      </c>
      <c r="Z2325" s="4" t="str">
        <f>IF($O2325 = TRUE, IF(ISBLANK(M2325), "", INDEX('Individual UI'!$E$6:$H$6,1,M2325)), "")</f>
        <v/>
      </c>
      <c r="AA2325" s="14" t="str">
        <f>IF($O2325 = TRUE, IF(ISBLANK(N2325), "", INDEX('Individual UI'!$E$6:$H$6,1,N2325)), "")</f>
        <v/>
      </c>
      <c r="AB2325" s="11" t="str">
        <f>IF($O2325 = TRUE, EXP(MMULT($P2325:$AA2325, Documentation!D$39:D$50) + Documentation!D$51), "")</f>
        <v/>
      </c>
      <c r="AC2325" s="4" t="str">
        <f>IF($O2325 = TRUE, EXP(MMULT($P2325:$AA2325, Documentation!E$39:E$50) + Documentation!E$51), "")</f>
        <v/>
      </c>
      <c r="AD2325" s="4" t="str">
        <f>IF($O2325 = TRUE, EXP(MMULT($P2325:$AA2325, Documentation!F$39:F$50) + Documentation!F$51), "")</f>
        <v/>
      </c>
      <c r="AE2325" s="4" t="str">
        <f>IF($O2325 = TRUE, EXP(MMULT($P2325:$AA2325, Documentation!G$39:G$50) + Documentation!G$51), "")</f>
        <v/>
      </c>
      <c r="AF2325" s="14" t="str">
        <f>IF($O2325 = TRUE, EXP(MMULT($P2325:$AA2325, Documentation!H$39:H$50) + Documentation!H$51), "")</f>
        <v/>
      </c>
      <c r="AG2325" s="30" t="str">
        <f t="shared" si="477"/>
        <v/>
      </c>
      <c r="AH2325" s="28" t="str">
        <f t="shared" si="478"/>
        <v/>
      </c>
      <c r="AI2325" s="28" t="str">
        <f t="shared" si="479"/>
        <v/>
      </c>
      <c r="AJ2325" s="28" t="str">
        <f t="shared" si="480"/>
        <v/>
      </c>
      <c r="AK2325" s="33" t="str">
        <f t="shared" si="481"/>
        <v/>
      </c>
      <c r="AL2325" s="11" t="str">
        <f t="shared" si="482"/>
        <v/>
      </c>
      <c r="AM2325" s="14" t="str">
        <f>IF($O2325 = TRUE, INDEX(Documentation!$M$9:$M$13, $AL2325, 1), "")</f>
        <v/>
      </c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</row>
    <row r="2326" spans="1:64" x14ac:dyDescent="0.2">
      <c r="A2326" s="1"/>
      <c r="B2326" s="11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14"/>
      <c r="O2326" s="25" t="str">
        <f t="shared" si="476"/>
        <v/>
      </c>
      <c r="P2326" s="11" t="str">
        <f>IF($O2326 = TRUE, IF(ISBLANK(C2326), "", INDEX('Individual UI'!$E$6:$H$6,1,C2326)), "")</f>
        <v/>
      </c>
      <c r="Q2326" s="4" t="str">
        <f>IF($O2326 = TRUE, IF(ISBLANK(D2326), "", INDEX('Individual UI'!$E$6:$H$6,1,D2326)), "")</f>
        <v/>
      </c>
      <c r="R2326" s="4" t="str">
        <f>IF($O2326 = TRUE, IF(ISBLANK(E2326), "", INDEX('Individual UI'!$E$6:$H$6,1,E2326)), "")</f>
        <v/>
      </c>
      <c r="S2326" s="4" t="str">
        <f>IF($O2326 = TRUE, IF(ISBLANK(F2326), "", INDEX('Individual UI'!$E$6:$H$6,1,F2326)), "")</f>
        <v/>
      </c>
      <c r="T2326" s="4" t="str">
        <f>IF($O2326 = TRUE, IF(ISBLANK(G2326), "", INDEX('Individual UI'!$E$6:$H$6,1,G2326)), "")</f>
        <v/>
      </c>
      <c r="U2326" s="4" t="str">
        <f>IF($O2326 = TRUE, IF(ISBLANK(H2326), "", INDEX('Individual UI'!$E$6:$H$6,1,H2326)), "")</f>
        <v/>
      </c>
      <c r="V2326" s="4" t="str">
        <f>IF($O2326 = TRUE, IF(ISBLANK(I2326), "", INDEX('Individual UI'!$E$6:$H$6,1,I2326)), "")</f>
        <v/>
      </c>
      <c r="W2326" s="4" t="str">
        <f>IF($O2326 = TRUE, IF(ISBLANK(J2326), "", INDEX('Individual UI'!$E$6:$H$6,1,J2326)), "")</f>
        <v/>
      </c>
      <c r="X2326" s="4" t="str">
        <f>IF($O2326 = TRUE, IF(ISBLANK(K2326), "", INDEX('Individual UI'!$E$6:$H$6,1,K2326)), "")</f>
        <v/>
      </c>
      <c r="Y2326" s="4" t="str">
        <f>IF($O2326 = TRUE, IF(ISBLANK(L2326), "", INDEX('Individual UI'!$E$6:$H$6,1,L2326)), "")</f>
        <v/>
      </c>
      <c r="Z2326" s="4" t="str">
        <f>IF($O2326 = TRUE, IF(ISBLANK(M2326), "", INDEX('Individual UI'!$E$6:$H$6,1,M2326)), "")</f>
        <v/>
      </c>
      <c r="AA2326" s="14" t="str">
        <f>IF($O2326 = TRUE, IF(ISBLANK(N2326), "", INDEX('Individual UI'!$E$6:$H$6,1,N2326)), "")</f>
        <v/>
      </c>
      <c r="AB2326" s="11" t="str">
        <f>IF($O2326 = TRUE, EXP(MMULT($P2326:$AA2326, Documentation!D$39:D$50) + Documentation!D$51), "")</f>
        <v/>
      </c>
      <c r="AC2326" s="4" t="str">
        <f>IF($O2326 = TRUE, EXP(MMULT($P2326:$AA2326, Documentation!E$39:E$50) + Documentation!E$51), "")</f>
        <v/>
      </c>
      <c r="AD2326" s="4" t="str">
        <f>IF($O2326 = TRUE, EXP(MMULT($P2326:$AA2326, Documentation!F$39:F$50) + Documentation!F$51), "")</f>
        <v/>
      </c>
      <c r="AE2326" s="4" t="str">
        <f>IF($O2326 = TRUE, EXP(MMULT($P2326:$AA2326, Documentation!G$39:G$50) + Documentation!G$51), "")</f>
        <v/>
      </c>
      <c r="AF2326" s="14" t="str">
        <f>IF($O2326 = TRUE, EXP(MMULT($P2326:$AA2326, Documentation!H$39:H$50) + Documentation!H$51), "")</f>
        <v/>
      </c>
      <c r="AG2326" s="30" t="str">
        <f t="shared" si="477"/>
        <v/>
      </c>
      <c r="AH2326" s="28" t="str">
        <f t="shared" si="478"/>
        <v/>
      </c>
      <c r="AI2326" s="28" t="str">
        <f t="shared" si="479"/>
        <v/>
      </c>
      <c r="AJ2326" s="28" t="str">
        <f t="shared" si="480"/>
        <v/>
      </c>
      <c r="AK2326" s="33" t="str">
        <f t="shared" si="481"/>
        <v/>
      </c>
      <c r="AL2326" s="11" t="str">
        <f t="shared" si="482"/>
        <v/>
      </c>
      <c r="AM2326" s="14" t="str">
        <f>IF($O2326 = TRUE, INDEX(Documentation!$M$9:$M$13, $AL2326, 1), "")</f>
        <v/>
      </c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</row>
    <row r="2327" spans="1:64" x14ac:dyDescent="0.2">
      <c r="A2327" s="1"/>
      <c r="B2327" s="11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14"/>
      <c r="O2327" s="25" t="str">
        <f t="shared" si="476"/>
        <v/>
      </c>
      <c r="P2327" s="11" t="str">
        <f>IF($O2327 = TRUE, IF(ISBLANK(C2327), "", INDEX('Individual UI'!$E$6:$H$6,1,C2327)), "")</f>
        <v/>
      </c>
      <c r="Q2327" s="4" t="str">
        <f>IF($O2327 = TRUE, IF(ISBLANK(D2327), "", INDEX('Individual UI'!$E$6:$H$6,1,D2327)), "")</f>
        <v/>
      </c>
      <c r="R2327" s="4" t="str">
        <f>IF($O2327 = TRUE, IF(ISBLANK(E2327), "", INDEX('Individual UI'!$E$6:$H$6,1,E2327)), "")</f>
        <v/>
      </c>
      <c r="S2327" s="4" t="str">
        <f>IF($O2327 = TRUE, IF(ISBLANK(F2327), "", INDEX('Individual UI'!$E$6:$H$6,1,F2327)), "")</f>
        <v/>
      </c>
      <c r="T2327" s="4" t="str">
        <f>IF($O2327 = TRUE, IF(ISBLANK(G2327), "", INDEX('Individual UI'!$E$6:$H$6,1,G2327)), "")</f>
        <v/>
      </c>
      <c r="U2327" s="4" t="str">
        <f>IF($O2327 = TRUE, IF(ISBLANK(H2327), "", INDEX('Individual UI'!$E$6:$H$6,1,H2327)), "")</f>
        <v/>
      </c>
      <c r="V2327" s="4" t="str">
        <f>IF($O2327 = TRUE, IF(ISBLANK(I2327), "", INDEX('Individual UI'!$E$6:$H$6,1,I2327)), "")</f>
        <v/>
      </c>
      <c r="W2327" s="4" t="str">
        <f>IF($O2327 = TRUE, IF(ISBLANK(J2327), "", INDEX('Individual UI'!$E$6:$H$6,1,J2327)), "")</f>
        <v/>
      </c>
      <c r="X2327" s="4" t="str">
        <f>IF($O2327 = TRUE, IF(ISBLANK(K2327), "", INDEX('Individual UI'!$E$6:$H$6,1,K2327)), "")</f>
        <v/>
      </c>
      <c r="Y2327" s="4" t="str">
        <f>IF($O2327 = TRUE, IF(ISBLANK(L2327), "", INDEX('Individual UI'!$E$6:$H$6,1,L2327)), "")</f>
        <v/>
      </c>
      <c r="Z2327" s="4" t="str">
        <f>IF($O2327 = TRUE, IF(ISBLANK(M2327), "", INDEX('Individual UI'!$E$6:$H$6,1,M2327)), "")</f>
        <v/>
      </c>
      <c r="AA2327" s="14" t="str">
        <f>IF($O2327 = TRUE, IF(ISBLANK(N2327), "", INDEX('Individual UI'!$E$6:$H$6,1,N2327)), "")</f>
        <v/>
      </c>
      <c r="AB2327" s="11" t="str">
        <f>IF($O2327 = TRUE, EXP(MMULT($P2327:$AA2327, Documentation!D$39:D$50) + Documentation!D$51), "")</f>
        <v/>
      </c>
      <c r="AC2327" s="4" t="str">
        <f>IF($O2327 = TRUE, EXP(MMULT($P2327:$AA2327, Documentation!E$39:E$50) + Documentation!E$51), "")</f>
        <v/>
      </c>
      <c r="AD2327" s="4" t="str">
        <f>IF($O2327 = TRUE, EXP(MMULT($P2327:$AA2327, Documentation!F$39:F$50) + Documentation!F$51), "")</f>
        <v/>
      </c>
      <c r="AE2327" s="4" t="str">
        <f>IF($O2327 = TRUE, EXP(MMULT($P2327:$AA2327, Documentation!G$39:G$50) + Documentation!G$51), "")</f>
        <v/>
      </c>
      <c r="AF2327" s="14" t="str">
        <f>IF($O2327 = TRUE, EXP(MMULT($P2327:$AA2327, Documentation!H$39:H$50) + Documentation!H$51), "")</f>
        <v/>
      </c>
      <c r="AG2327" s="30" t="str">
        <f t="shared" si="477"/>
        <v/>
      </c>
      <c r="AH2327" s="28" t="str">
        <f t="shared" si="478"/>
        <v/>
      </c>
      <c r="AI2327" s="28" t="str">
        <f t="shared" si="479"/>
        <v/>
      </c>
      <c r="AJ2327" s="28" t="str">
        <f t="shared" si="480"/>
        <v/>
      </c>
      <c r="AK2327" s="33" t="str">
        <f t="shared" si="481"/>
        <v/>
      </c>
      <c r="AL2327" s="11" t="str">
        <f t="shared" si="482"/>
        <v/>
      </c>
      <c r="AM2327" s="14" t="str">
        <f>IF($O2327 = TRUE, INDEX(Documentation!$M$9:$M$13, $AL2327, 1), "")</f>
        <v/>
      </c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</row>
    <row r="2328" spans="1:64" x14ac:dyDescent="0.2">
      <c r="A2328" s="1"/>
      <c r="B2328" s="11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14"/>
      <c r="O2328" s="25" t="str">
        <f t="shared" si="476"/>
        <v/>
      </c>
      <c r="P2328" s="11" t="str">
        <f>IF($O2328 = TRUE, IF(ISBLANK(C2328), "", INDEX('Individual UI'!$E$6:$H$6,1,C2328)), "")</f>
        <v/>
      </c>
      <c r="Q2328" s="4" t="str">
        <f>IF($O2328 = TRUE, IF(ISBLANK(D2328), "", INDEX('Individual UI'!$E$6:$H$6,1,D2328)), "")</f>
        <v/>
      </c>
      <c r="R2328" s="4" t="str">
        <f>IF($O2328 = TRUE, IF(ISBLANK(E2328), "", INDEX('Individual UI'!$E$6:$H$6,1,E2328)), "")</f>
        <v/>
      </c>
      <c r="S2328" s="4" t="str">
        <f>IF($O2328 = TRUE, IF(ISBLANK(F2328), "", INDEX('Individual UI'!$E$6:$H$6,1,F2328)), "")</f>
        <v/>
      </c>
      <c r="T2328" s="4" t="str">
        <f>IF($O2328 = TRUE, IF(ISBLANK(G2328), "", INDEX('Individual UI'!$E$6:$H$6,1,G2328)), "")</f>
        <v/>
      </c>
      <c r="U2328" s="4" t="str">
        <f>IF($O2328 = TRUE, IF(ISBLANK(H2328), "", INDEX('Individual UI'!$E$6:$H$6,1,H2328)), "")</f>
        <v/>
      </c>
      <c r="V2328" s="4" t="str">
        <f>IF($O2328 = TRUE, IF(ISBLANK(I2328), "", INDEX('Individual UI'!$E$6:$H$6,1,I2328)), "")</f>
        <v/>
      </c>
      <c r="W2328" s="4" t="str">
        <f>IF($O2328 = TRUE, IF(ISBLANK(J2328), "", INDEX('Individual UI'!$E$6:$H$6,1,J2328)), "")</f>
        <v/>
      </c>
      <c r="X2328" s="4" t="str">
        <f>IF($O2328 = TRUE, IF(ISBLANK(K2328), "", INDEX('Individual UI'!$E$6:$H$6,1,K2328)), "")</f>
        <v/>
      </c>
      <c r="Y2328" s="4" t="str">
        <f>IF($O2328 = TRUE, IF(ISBLANK(L2328), "", INDEX('Individual UI'!$E$6:$H$6,1,L2328)), "")</f>
        <v/>
      </c>
      <c r="Z2328" s="4" t="str">
        <f>IF($O2328 = TRUE, IF(ISBLANK(M2328), "", INDEX('Individual UI'!$E$6:$H$6,1,M2328)), "")</f>
        <v/>
      </c>
      <c r="AA2328" s="14" t="str">
        <f>IF($O2328 = TRUE, IF(ISBLANK(N2328), "", INDEX('Individual UI'!$E$6:$H$6,1,N2328)), "")</f>
        <v/>
      </c>
      <c r="AB2328" s="11" t="str">
        <f>IF($O2328 = TRUE, EXP(MMULT($P2328:$AA2328, Documentation!D$39:D$50) + Documentation!D$51), "")</f>
        <v/>
      </c>
      <c r="AC2328" s="4" t="str">
        <f>IF($O2328 = TRUE, EXP(MMULT($P2328:$AA2328, Documentation!E$39:E$50) + Documentation!E$51), "")</f>
        <v/>
      </c>
      <c r="AD2328" s="4" t="str">
        <f>IF($O2328 = TRUE, EXP(MMULT($P2328:$AA2328, Documentation!F$39:F$50) + Documentation!F$51), "")</f>
        <v/>
      </c>
      <c r="AE2328" s="4" t="str">
        <f>IF($O2328 = TRUE, EXP(MMULT($P2328:$AA2328, Documentation!G$39:G$50) + Documentation!G$51), "")</f>
        <v/>
      </c>
      <c r="AF2328" s="14" t="str">
        <f>IF($O2328 = TRUE, EXP(MMULT($P2328:$AA2328, Documentation!H$39:H$50) + Documentation!H$51), "")</f>
        <v/>
      </c>
      <c r="AG2328" s="30" t="str">
        <f t="shared" si="477"/>
        <v/>
      </c>
      <c r="AH2328" s="28" t="str">
        <f t="shared" si="478"/>
        <v/>
      </c>
      <c r="AI2328" s="28" t="str">
        <f t="shared" si="479"/>
        <v/>
      </c>
      <c r="AJ2328" s="28" t="str">
        <f t="shared" si="480"/>
        <v/>
      </c>
      <c r="AK2328" s="33" t="str">
        <f t="shared" si="481"/>
        <v/>
      </c>
      <c r="AL2328" s="11" t="str">
        <f t="shared" si="482"/>
        <v/>
      </c>
      <c r="AM2328" s="14" t="str">
        <f>IF($O2328 = TRUE, INDEX(Documentation!$M$9:$M$13, $AL2328, 1), "")</f>
        <v/>
      </c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</row>
    <row r="2329" spans="1:64" x14ac:dyDescent="0.2">
      <c r="A2329" s="1"/>
      <c r="B2329" s="11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14"/>
      <c r="O2329" s="25" t="str">
        <f t="shared" si="476"/>
        <v/>
      </c>
      <c r="P2329" s="11" t="str">
        <f>IF($O2329 = TRUE, IF(ISBLANK(C2329), "", INDEX('Individual UI'!$E$6:$H$6,1,C2329)), "")</f>
        <v/>
      </c>
      <c r="Q2329" s="4" t="str">
        <f>IF($O2329 = TRUE, IF(ISBLANK(D2329), "", INDEX('Individual UI'!$E$6:$H$6,1,D2329)), "")</f>
        <v/>
      </c>
      <c r="R2329" s="4" t="str">
        <f>IF($O2329 = TRUE, IF(ISBLANK(E2329), "", INDEX('Individual UI'!$E$6:$H$6,1,E2329)), "")</f>
        <v/>
      </c>
      <c r="S2329" s="4" t="str">
        <f>IF($O2329 = TRUE, IF(ISBLANK(F2329), "", INDEX('Individual UI'!$E$6:$H$6,1,F2329)), "")</f>
        <v/>
      </c>
      <c r="T2329" s="4" t="str">
        <f>IF($O2329 = TRUE, IF(ISBLANK(G2329), "", INDEX('Individual UI'!$E$6:$H$6,1,G2329)), "")</f>
        <v/>
      </c>
      <c r="U2329" s="4" t="str">
        <f>IF($O2329 = TRUE, IF(ISBLANK(H2329), "", INDEX('Individual UI'!$E$6:$H$6,1,H2329)), "")</f>
        <v/>
      </c>
      <c r="V2329" s="4" t="str">
        <f>IF($O2329 = TRUE, IF(ISBLANK(I2329), "", INDEX('Individual UI'!$E$6:$H$6,1,I2329)), "")</f>
        <v/>
      </c>
      <c r="W2329" s="4" t="str">
        <f>IF($O2329 = TRUE, IF(ISBLANK(J2329), "", INDEX('Individual UI'!$E$6:$H$6,1,J2329)), "")</f>
        <v/>
      </c>
      <c r="X2329" s="4" t="str">
        <f>IF($O2329 = TRUE, IF(ISBLANK(K2329), "", INDEX('Individual UI'!$E$6:$H$6,1,K2329)), "")</f>
        <v/>
      </c>
      <c r="Y2329" s="4" t="str">
        <f>IF($O2329 = TRUE, IF(ISBLANK(L2329), "", INDEX('Individual UI'!$E$6:$H$6,1,L2329)), "")</f>
        <v/>
      </c>
      <c r="Z2329" s="4" t="str">
        <f>IF($O2329 = TRUE, IF(ISBLANK(M2329), "", INDEX('Individual UI'!$E$6:$H$6,1,M2329)), "")</f>
        <v/>
      </c>
      <c r="AA2329" s="14" t="str">
        <f>IF($O2329 = TRUE, IF(ISBLANK(N2329), "", INDEX('Individual UI'!$E$6:$H$6,1,N2329)), "")</f>
        <v/>
      </c>
      <c r="AB2329" s="11" t="str">
        <f>IF($O2329 = TRUE, EXP(MMULT($P2329:$AA2329, Documentation!D$39:D$50) + Documentation!D$51), "")</f>
        <v/>
      </c>
      <c r="AC2329" s="4" t="str">
        <f>IF($O2329 = TRUE, EXP(MMULT($P2329:$AA2329, Documentation!E$39:E$50) + Documentation!E$51), "")</f>
        <v/>
      </c>
      <c r="AD2329" s="4" t="str">
        <f>IF($O2329 = TRUE, EXP(MMULT($P2329:$AA2329, Documentation!F$39:F$50) + Documentation!F$51), "")</f>
        <v/>
      </c>
      <c r="AE2329" s="4" t="str">
        <f>IF($O2329 = TRUE, EXP(MMULT($P2329:$AA2329, Documentation!G$39:G$50) + Documentation!G$51), "")</f>
        <v/>
      </c>
      <c r="AF2329" s="14" t="str">
        <f>IF($O2329 = TRUE, EXP(MMULT($P2329:$AA2329, Documentation!H$39:H$50) + Documentation!H$51), "")</f>
        <v/>
      </c>
      <c r="AG2329" s="30" t="str">
        <f t="shared" si="477"/>
        <v/>
      </c>
      <c r="AH2329" s="28" t="str">
        <f t="shared" si="478"/>
        <v/>
      </c>
      <c r="AI2329" s="28" t="str">
        <f t="shared" si="479"/>
        <v/>
      </c>
      <c r="AJ2329" s="28" t="str">
        <f t="shared" si="480"/>
        <v/>
      </c>
      <c r="AK2329" s="33" t="str">
        <f t="shared" si="481"/>
        <v/>
      </c>
      <c r="AL2329" s="11" t="str">
        <f t="shared" si="482"/>
        <v/>
      </c>
      <c r="AM2329" s="14" t="str">
        <f>IF($O2329 = TRUE, INDEX(Documentation!$M$9:$M$13, $AL2329, 1), "")</f>
        <v/>
      </c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</row>
    <row r="2330" spans="1:64" x14ac:dyDescent="0.2">
      <c r="A2330" s="1"/>
      <c r="B2330" s="11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14"/>
      <c r="O2330" s="25" t="str">
        <f t="shared" si="476"/>
        <v/>
      </c>
      <c r="P2330" s="11" t="str">
        <f>IF($O2330 = TRUE, IF(ISBLANK(C2330), "", INDEX('Individual UI'!$E$6:$H$6,1,C2330)), "")</f>
        <v/>
      </c>
      <c r="Q2330" s="4" t="str">
        <f>IF($O2330 = TRUE, IF(ISBLANK(D2330), "", INDEX('Individual UI'!$E$6:$H$6,1,D2330)), "")</f>
        <v/>
      </c>
      <c r="R2330" s="4" t="str">
        <f>IF($O2330 = TRUE, IF(ISBLANK(E2330), "", INDEX('Individual UI'!$E$6:$H$6,1,E2330)), "")</f>
        <v/>
      </c>
      <c r="S2330" s="4" t="str">
        <f>IF($O2330 = TRUE, IF(ISBLANK(F2330), "", INDEX('Individual UI'!$E$6:$H$6,1,F2330)), "")</f>
        <v/>
      </c>
      <c r="T2330" s="4" t="str">
        <f>IF($O2330 = TRUE, IF(ISBLANK(G2330), "", INDEX('Individual UI'!$E$6:$H$6,1,G2330)), "")</f>
        <v/>
      </c>
      <c r="U2330" s="4" t="str">
        <f>IF($O2330 = TRUE, IF(ISBLANK(H2330), "", INDEX('Individual UI'!$E$6:$H$6,1,H2330)), "")</f>
        <v/>
      </c>
      <c r="V2330" s="4" t="str">
        <f>IF($O2330 = TRUE, IF(ISBLANK(I2330), "", INDEX('Individual UI'!$E$6:$H$6,1,I2330)), "")</f>
        <v/>
      </c>
      <c r="W2330" s="4" t="str">
        <f>IF($O2330 = TRUE, IF(ISBLANK(J2330), "", INDEX('Individual UI'!$E$6:$H$6,1,J2330)), "")</f>
        <v/>
      </c>
      <c r="X2330" s="4" t="str">
        <f>IF($O2330 = TRUE, IF(ISBLANK(K2330), "", INDEX('Individual UI'!$E$6:$H$6,1,K2330)), "")</f>
        <v/>
      </c>
      <c r="Y2330" s="4" t="str">
        <f>IF($O2330 = TRUE, IF(ISBLANK(L2330), "", INDEX('Individual UI'!$E$6:$H$6,1,L2330)), "")</f>
        <v/>
      </c>
      <c r="Z2330" s="4" t="str">
        <f>IF($O2330 = TRUE, IF(ISBLANK(M2330), "", INDEX('Individual UI'!$E$6:$H$6,1,M2330)), "")</f>
        <v/>
      </c>
      <c r="AA2330" s="14" t="str">
        <f>IF($O2330 = TRUE, IF(ISBLANK(N2330), "", INDEX('Individual UI'!$E$6:$H$6,1,N2330)), "")</f>
        <v/>
      </c>
      <c r="AB2330" s="11" t="str">
        <f>IF($O2330 = TRUE, EXP(MMULT($P2330:$AA2330, Documentation!D$39:D$50) + Documentation!D$51), "")</f>
        <v/>
      </c>
      <c r="AC2330" s="4" t="str">
        <f>IF($O2330 = TRUE, EXP(MMULT($P2330:$AA2330, Documentation!E$39:E$50) + Documentation!E$51), "")</f>
        <v/>
      </c>
      <c r="AD2330" s="4" t="str">
        <f>IF($O2330 = TRUE, EXP(MMULT($P2330:$AA2330, Documentation!F$39:F$50) + Documentation!F$51), "")</f>
        <v/>
      </c>
      <c r="AE2330" s="4" t="str">
        <f>IF($O2330 = TRUE, EXP(MMULT($P2330:$AA2330, Documentation!G$39:G$50) + Documentation!G$51), "")</f>
        <v/>
      </c>
      <c r="AF2330" s="14" t="str">
        <f>IF($O2330 = TRUE, EXP(MMULT($P2330:$AA2330, Documentation!H$39:H$50) + Documentation!H$51), "")</f>
        <v/>
      </c>
      <c r="AG2330" s="30" t="str">
        <f t="shared" si="477"/>
        <v/>
      </c>
      <c r="AH2330" s="28" t="str">
        <f t="shared" si="478"/>
        <v/>
      </c>
      <c r="AI2330" s="28" t="str">
        <f t="shared" si="479"/>
        <v/>
      </c>
      <c r="AJ2330" s="28" t="str">
        <f t="shared" si="480"/>
        <v/>
      </c>
      <c r="AK2330" s="33" t="str">
        <f t="shared" si="481"/>
        <v/>
      </c>
      <c r="AL2330" s="11" t="str">
        <f t="shared" si="482"/>
        <v/>
      </c>
      <c r="AM2330" s="14" t="str">
        <f>IF($O2330 = TRUE, INDEX(Documentation!$M$9:$M$13, $AL2330, 1), "")</f>
        <v/>
      </c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</row>
    <row r="2331" spans="1:64" x14ac:dyDescent="0.2">
      <c r="A2331" s="1"/>
      <c r="B2331" s="11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14"/>
      <c r="O2331" s="25" t="str">
        <f t="shared" si="476"/>
        <v/>
      </c>
      <c r="P2331" s="11" t="str">
        <f>IF($O2331 = TRUE, IF(ISBLANK(C2331), "", INDEX('Individual UI'!$E$6:$H$6,1,C2331)), "")</f>
        <v/>
      </c>
      <c r="Q2331" s="4" t="str">
        <f>IF($O2331 = TRUE, IF(ISBLANK(D2331), "", INDEX('Individual UI'!$E$6:$H$6,1,D2331)), "")</f>
        <v/>
      </c>
      <c r="R2331" s="4" t="str">
        <f>IF($O2331 = TRUE, IF(ISBLANK(E2331), "", INDEX('Individual UI'!$E$6:$H$6,1,E2331)), "")</f>
        <v/>
      </c>
      <c r="S2331" s="4" t="str">
        <f>IF($O2331 = TRUE, IF(ISBLANK(F2331), "", INDEX('Individual UI'!$E$6:$H$6,1,F2331)), "")</f>
        <v/>
      </c>
      <c r="T2331" s="4" t="str">
        <f>IF($O2331 = TRUE, IF(ISBLANK(G2331), "", INDEX('Individual UI'!$E$6:$H$6,1,G2331)), "")</f>
        <v/>
      </c>
      <c r="U2331" s="4" t="str">
        <f>IF($O2331 = TRUE, IF(ISBLANK(H2331), "", INDEX('Individual UI'!$E$6:$H$6,1,H2331)), "")</f>
        <v/>
      </c>
      <c r="V2331" s="4" t="str">
        <f>IF($O2331 = TRUE, IF(ISBLANK(I2331), "", INDEX('Individual UI'!$E$6:$H$6,1,I2331)), "")</f>
        <v/>
      </c>
      <c r="W2331" s="4" t="str">
        <f>IF($O2331 = TRUE, IF(ISBLANK(J2331), "", INDEX('Individual UI'!$E$6:$H$6,1,J2331)), "")</f>
        <v/>
      </c>
      <c r="X2331" s="4" t="str">
        <f>IF($O2331 = TRUE, IF(ISBLANK(K2331), "", INDEX('Individual UI'!$E$6:$H$6,1,K2331)), "")</f>
        <v/>
      </c>
      <c r="Y2331" s="4" t="str">
        <f>IF($O2331 = TRUE, IF(ISBLANK(L2331), "", INDEX('Individual UI'!$E$6:$H$6,1,L2331)), "")</f>
        <v/>
      </c>
      <c r="Z2331" s="4" t="str">
        <f>IF($O2331 = TRUE, IF(ISBLANK(M2331), "", INDEX('Individual UI'!$E$6:$H$6,1,M2331)), "")</f>
        <v/>
      </c>
      <c r="AA2331" s="14" t="str">
        <f>IF($O2331 = TRUE, IF(ISBLANK(N2331), "", INDEX('Individual UI'!$E$6:$H$6,1,N2331)), "")</f>
        <v/>
      </c>
      <c r="AB2331" s="11" t="str">
        <f>IF($O2331 = TRUE, EXP(MMULT($P2331:$AA2331, Documentation!D$39:D$50) + Documentation!D$51), "")</f>
        <v/>
      </c>
      <c r="AC2331" s="4" t="str">
        <f>IF($O2331 = TRUE, EXP(MMULT($P2331:$AA2331, Documentation!E$39:E$50) + Documentation!E$51), "")</f>
        <v/>
      </c>
      <c r="AD2331" s="4" t="str">
        <f>IF($O2331 = TRUE, EXP(MMULT($P2331:$AA2331, Documentation!F$39:F$50) + Documentation!F$51), "")</f>
        <v/>
      </c>
      <c r="AE2331" s="4" t="str">
        <f>IF($O2331 = TRUE, EXP(MMULT($P2331:$AA2331, Documentation!G$39:G$50) + Documentation!G$51), "")</f>
        <v/>
      </c>
      <c r="AF2331" s="14" t="str">
        <f>IF($O2331 = TRUE, EXP(MMULT($P2331:$AA2331, Documentation!H$39:H$50) + Documentation!H$51), "")</f>
        <v/>
      </c>
      <c r="AG2331" s="30" t="str">
        <f t="shared" si="477"/>
        <v/>
      </c>
      <c r="AH2331" s="28" t="str">
        <f t="shared" si="478"/>
        <v/>
      </c>
      <c r="AI2331" s="28" t="str">
        <f t="shared" si="479"/>
        <v/>
      </c>
      <c r="AJ2331" s="28" t="str">
        <f t="shared" si="480"/>
        <v/>
      </c>
      <c r="AK2331" s="33" t="str">
        <f t="shared" si="481"/>
        <v/>
      </c>
      <c r="AL2331" s="11" t="str">
        <f t="shared" si="482"/>
        <v/>
      </c>
      <c r="AM2331" s="14" t="str">
        <f>IF($O2331 = TRUE, INDEX(Documentation!$M$9:$M$13, $AL2331, 1), "")</f>
        <v/>
      </c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</row>
    <row r="2332" spans="1:64" x14ac:dyDescent="0.2">
      <c r="A2332" s="1"/>
      <c r="B2332" s="11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14"/>
      <c r="O2332" s="25" t="str">
        <f t="shared" si="476"/>
        <v/>
      </c>
      <c r="P2332" s="11" t="str">
        <f>IF($O2332 = TRUE, IF(ISBLANK(C2332), "", INDEX('Individual UI'!$E$6:$H$6,1,C2332)), "")</f>
        <v/>
      </c>
      <c r="Q2332" s="4" t="str">
        <f>IF($O2332 = TRUE, IF(ISBLANK(D2332), "", INDEX('Individual UI'!$E$6:$H$6,1,D2332)), "")</f>
        <v/>
      </c>
      <c r="R2332" s="4" t="str">
        <f>IF($O2332 = TRUE, IF(ISBLANK(E2332), "", INDEX('Individual UI'!$E$6:$H$6,1,E2332)), "")</f>
        <v/>
      </c>
      <c r="S2332" s="4" t="str">
        <f>IF($O2332 = TRUE, IF(ISBLANK(F2332), "", INDEX('Individual UI'!$E$6:$H$6,1,F2332)), "")</f>
        <v/>
      </c>
      <c r="T2332" s="4" t="str">
        <f>IF($O2332 = TRUE, IF(ISBLANK(G2332), "", INDEX('Individual UI'!$E$6:$H$6,1,G2332)), "")</f>
        <v/>
      </c>
      <c r="U2332" s="4" t="str">
        <f>IF($O2332 = TRUE, IF(ISBLANK(H2332), "", INDEX('Individual UI'!$E$6:$H$6,1,H2332)), "")</f>
        <v/>
      </c>
      <c r="V2332" s="4" t="str">
        <f>IF($O2332 = TRUE, IF(ISBLANK(I2332), "", INDEX('Individual UI'!$E$6:$H$6,1,I2332)), "")</f>
        <v/>
      </c>
      <c r="W2332" s="4" t="str">
        <f>IF($O2332 = TRUE, IF(ISBLANK(J2332), "", INDEX('Individual UI'!$E$6:$H$6,1,J2332)), "")</f>
        <v/>
      </c>
      <c r="X2332" s="4" t="str">
        <f>IF($O2332 = TRUE, IF(ISBLANK(K2332), "", INDEX('Individual UI'!$E$6:$H$6,1,K2332)), "")</f>
        <v/>
      </c>
      <c r="Y2332" s="4" t="str">
        <f>IF($O2332 = TRUE, IF(ISBLANK(L2332), "", INDEX('Individual UI'!$E$6:$H$6,1,L2332)), "")</f>
        <v/>
      </c>
      <c r="Z2332" s="4" t="str">
        <f>IF($O2332 = TRUE, IF(ISBLANK(M2332), "", INDEX('Individual UI'!$E$6:$H$6,1,M2332)), "")</f>
        <v/>
      </c>
      <c r="AA2332" s="14" t="str">
        <f>IF($O2332 = TRUE, IF(ISBLANK(N2332), "", INDEX('Individual UI'!$E$6:$H$6,1,N2332)), "")</f>
        <v/>
      </c>
      <c r="AB2332" s="11" t="str">
        <f>IF($O2332 = TRUE, EXP(MMULT($P2332:$AA2332, Documentation!D$39:D$50) + Documentation!D$51), "")</f>
        <v/>
      </c>
      <c r="AC2332" s="4" t="str">
        <f>IF($O2332 = TRUE, EXP(MMULT($P2332:$AA2332, Documentation!E$39:E$50) + Documentation!E$51), "")</f>
        <v/>
      </c>
      <c r="AD2332" s="4" t="str">
        <f>IF($O2332 = TRUE, EXP(MMULT($P2332:$AA2332, Documentation!F$39:F$50) + Documentation!F$51), "")</f>
        <v/>
      </c>
      <c r="AE2332" s="4" t="str">
        <f>IF($O2332 = TRUE, EXP(MMULT($P2332:$AA2332, Documentation!G$39:G$50) + Documentation!G$51), "")</f>
        <v/>
      </c>
      <c r="AF2332" s="14" t="str">
        <f>IF($O2332 = TRUE, EXP(MMULT($P2332:$AA2332, Documentation!H$39:H$50) + Documentation!H$51), "")</f>
        <v/>
      </c>
      <c r="AG2332" s="30" t="str">
        <f t="shared" si="477"/>
        <v/>
      </c>
      <c r="AH2332" s="28" t="str">
        <f t="shared" si="478"/>
        <v/>
      </c>
      <c r="AI2332" s="28" t="str">
        <f t="shared" si="479"/>
        <v/>
      </c>
      <c r="AJ2332" s="28" t="str">
        <f t="shared" si="480"/>
        <v/>
      </c>
      <c r="AK2332" s="33" t="str">
        <f t="shared" si="481"/>
        <v/>
      </c>
      <c r="AL2332" s="11" t="str">
        <f t="shared" si="482"/>
        <v/>
      </c>
      <c r="AM2332" s="14" t="str">
        <f>IF($O2332 = TRUE, INDEX(Documentation!$M$9:$M$13, $AL2332, 1), "")</f>
        <v/>
      </c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</row>
    <row r="2333" spans="1:64" x14ac:dyDescent="0.2">
      <c r="A2333" s="1"/>
      <c r="B2333" s="11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14"/>
      <c r="O2333" s="25" t="str">
        <f t="shared" si="476"/>
        <v/>
      </c>
      <c r="P2333" s="11" t="str">
        <f>IF($O2333 = TRUE, IF(ISBLANK(C2333), "", INDEX('Individual UI'!$E$6:$H$6,1,C2333)), "")</f>
        <v/>
      </c>
      <c r="Q2333" s="4" t="str">
        <f>IF($O2333 = TRUE, IF(ISBLANK(D2333), "", INDEX('Individual UI'!$E$6:$H$6,1,D2333)), "")</f>
        <v/>
      </c>
      <c r="R2333" s="4" t="str">
        <f>IF($O2333 = TRUE, IF(ISBLANK(E2333), "", INDEX('Individual UI'!$E$6:$H$6,1,E2333)), "")</f>
        <v/>
      </c>
      <c r="S2333" s="4" t="str">
        <f>IF($O2333 = TRUE, IF(ISBLANK(F2333), "", INDEX('Individual UI'!$E$6:$H$6,1,F2333)), "")</f>
        <v/>
      </c>
      <c r="T2333" s="4" t="str">
        <f>IF($O2333 = TRUE, IF(ISBLANK(G2333), "", INDEX('Individual UI'!$E$6:$H$6,1,G2333)), "")</f>
        <v/>
      </c>
      <c r="U2333" s="4" t="str">
        <f>IF($O2333 = TRUE, IF(ISBLANK(H2333), "", INDEX('Individual UI'!$E$6:$H$6,1,H2333)), "")</f>
        <v/>
      </c>
      <c r="V2333" s="4" t="str">
        <f>IF($O2333 = TRUE, IF(ISBLANK(I2333), "", INDEX('Individual UI'!$E$6:$H$6,1,I2333)), "")</f>
        <v/>
      </c>
      <c r="W2333" s="4" t="str">
        <f>IF($O2333 = TRUE, IF(ISBLANK(J2333), "", INDEX('Individual UI'!$E$6:$H$6,1,J2333)), "")</f>
        <v/>
      </c>
      <c r="X2333" s="4" t="str">
        <f>IF($O2333 = TRUE, IF(ISBLANK(K2333), "", INDEX('Individual UI'!$E$6:$H$6,1,K2333)), "")</f>
        <v/>
      </c>
      <c r="Y2333" s="4" t="str">
        <f>IF($O2333 = TRUE, IF(ISBLANK(L2333), "", INDEX('Individual UI'!$E$6:$H$6,1,L2333)), "")</f>
        <v/>
      </c>
      <c r="Z2333" s="4" t="str">
        <f>IF($O2333 = TRUE, IF(ISBLANK(M2333), "", INDEX('Individual UI'!$E$6:$H$6,1,M2333)), "")</f>
        <v/>
      </c>
      <c r="AA2333" s="14" t="str">
        <f>IF($O2333 = TRUE, IF(ISBLANK(N2333), "", INDEX('Individual UI'!$E$6:$H$6,1,N2333)), "")</f>
        <v/>
      </c>
      <c r="AB2333" s="11" t="str">
        <f>IF($O2333 = TRUE, EXP(MMULT($P2333:$AA2333, Documentation!D$39:D$50) + Documentation!D$51), "")</f>
        <v/>
      </c>
      <c r="AC2333" s="4" t="str">
        <f>IF($O2333 = TRUE, EXP(MMULT($P2333:$AA2333, Documentation!E$39:E$50) + Documentation!E$51), "")</f>
        <v/>
      </c>
      <c r="AD2333" s="4" t="str">
        <f>IF($O2333 = TRUE, EXP(MMULT($P2333:$AA2333, Documentation!F$39:F$50) + Documentation!F$51), "")</f>
        <v/>
      </c>
      <c r="AE2333" s="4" t="str">
        <f>IF($O2333 = TRUE, EXP(MMULT($P2333:$AA2333, Documentation!G$39:G$50) + Documentation!G$51), "")</f>
        <v/>
      </c>
      <c r="AF2333" s="14" t="str">
        <f>IF($O2333 = TRUE, EXP(MMULT($P2333:$AA2333, Documentation!H$39:H$50) + Documentation!H$51), "")</f>
        <v/>
      </c>
      <c r="AG2333" s="30" t="str">
        <f t="shared" si="477"/>
        <v/>
      </c>
      <c r="AH2333" s="28" t="str">
        <f t="shared" si="478"/>
        <v/>
      </c>
      <c r="AI2333" s="28" t="str">
        <f t="shared" si="479"/>
        <v/>
      </c>
      <c r="AJ2333" s="28" t="str">
        <f t="shared" si="480"/>
        <v/>
      </c>
      <c r="AK2333" s="33" t="str">
        <f t="shared" si="481"/>
        <v/>
      </c>
      <c r="AL2333" s="11" t="str">
        <f t="shared" si="482"/>
        <v/>
      </c>
      <c r="AM2333" s="14" t="str">
        <f>IF($O2333 = TRUE, INDEX(Documentation!$M$9:$M$13, $AL2333, 1), "")</f>
        <v/>
      </c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</row>
    <row r="2334" spans="1:64" x14ac:dyDescent="0.2">
      <c r="A2334" s="1"/>
      <c r="B2334" s="11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14"/>
      <c r="O2334" s="25" t="str">
        <f t="shared" si="476"/>
        <v/>
      </c>
      <c r="P2334" s="11" t="str">
        <f>IF($O2334 = TRUE, IF(ISBLANK(C2334), "", INDEX('Individual UI'!$E$6:$H$6,1,C2334)), "")</f>
        <v/>
      </c>
      <c r="Q2334" s="4" t="str">
        <f>IF($O2334 = TRUE, IF(ISBLANK(D2334), "", INDEX('Individual UI'!$E$6:$H$6,1,D2334)), "")</f>
        <v/>
      </c>
      <c r="R2334" s="4" t="str">
        <f>IF($O2334 = TRUE, IF(ISBLANK(E2334), "", INDEX('Individual UI'!$E$6:$H$6,1,E2334)), "")</f>
        <v/>
      </c>
      <c r="S2334" s="4" t="str">
        <f>IF($O2334 = TRUE, IF(ISBLANK(F2334), "", INDEX('Individual UI'!$E$6:$H$6,1,F2334)), "")</f>
        <v/>
      </c>
      <c r="T2334" s="4" t="str">
        <f>IF($O2334 = TRUE, IF(ISBLANK(G2334), "", INDEX('Individual UI'!$E$6:$H$6,1,G2334)), "")</f>
        <v/>
      </c>
      <c r="U2334" s="4" t="str">
        <f>IF($O2334 = TRUE, IF(ISBLANK(H2334), "", INDEX('Individual UI'!$E$6:$H$6,1,H2334)), "")</f>
        <v/>
      </c>
      <c r="V2334" s="4" t="str">
        <f>IF($O2334 = TRUE, IF(ISBLANK(I2334), "", INDEX('Individual UI'!$E$6:$H$6,1,I2334)), "")</f>
        <v/>
      </c>
      <c r="W2334" s="4" t="str">
        <f>IF($O2334 = TRUE, IF(ISBLANK(J2334), "", INDEX('Individual UI'!$E$6:$H$6,1,J2334)), "")</f>
        <v/>
      </c>
      <c r="X2334" s="4" t="str">
        <f>IF($O2334 = TRUE, IF(ISBLANK(K2334), "", INDEX('Individual UI'!$E$6:$H$6,1,K2334)), "")</f>
        <v/>
      </c>
      <c r="Y2334" s="4" t="str">
        <f>IF($O2334 = TRUE, IF(ISBLANK(L2334), "", INDEX('Individual UI'!$E$6:$H$6,1,L2334)), "")</f>
        <v/>
      </c>
      <c r="Z2334" s="4" t="str">
        <f>IF($O2334 = TRUE, IF(ISBLANK(M2334), "", INDEX('Individual UI'!$E$6:$H$6,1,M2334)), "")</f>
        <v/>
      </c>
      <c r="AA2334" s="14" t="str">
        <f>IF($O2334 = TRUE, IF(ISBLANK(N2334), "", INDEX('Individual UI'!$E$6:$H$6,1,N2334)), "")</f>
        <v/>
      </c>
      <c r="AB2334" s="11" t="str">
        <f>IF($O2334 = TRUE, EXP(MMULT($P2334:$AA2334, Documentation!D$39:D$50) + Documentation!D$51), "")</f>
        <v/>
      </c>
      <c r="AC2334" s="4" t="str">
        <f>IF($O2334 = TRUE, EXP(MMULT($P2334:$AA2334, Documentation!E$39:E$50) + Documentation!E$51), "")</f>
        <v/>
      </c>
      <c r="AD2334" s="4" t="str">
        <f>IF($O2334 = TRUE, EXP(MMULT($P2334:$AA2334, Documentation!F$39:F$50) + Documentation!F$51), "")</f>
        <v/>
      </c>
      <c r="AE2334" s="4" t="str">
        <f>IF($O2334 = TRUE, EXP(MMULT($P2334:$AA2334, Documentation!G$39:G$50) + Documentation!G$51), "")</f>
        <v/>
      </c>
      <c r="AF2334" s="14" t="str">
        <f>IF($O2334 = TRUE, EXP(MMULT($P2334:$AA2334, Documentation!H$39:H$50) + Documentation!H$51), "")</f>
        <v/>
      </c>
      <c r="AG2334" s="30" t="str">
        <f t="shared" si="477"/>
        <v/>
      </c>
      <c r="AH2334" s="28" t="str">
        <f t="shared" si="478"/>
        <v/>
      </c>
      <c r="AI2334" s="28" t="str">
        <f t="shared" si="479"/>
        <v/>
      </c>
      <c r="AJ2334" s="28" t="str">
        <f t="shared" si="480"/>
        <v/>
      </c>
      <c r="AK2334" s="33" t="str">
        <f t="shared" si="481"/>
        <v/>
      </c>
      <c r="AL2334" s="11" t="str">
        <f t="shared" si="482"/>
        <v/>
      </c>
      <c r="AM2334" s="14" t="str">
        <f>IF($O2334 = TRUE, INDEX(Documentation!$M$9:$M$13, $AL2334, 1), "")</f>
        <v/>
      </c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</row>
    <row r="2335" spans="1:64" x14ac:dyDescent="0.2">
      <c r="A2335" s="1"/>
      <c r="B2335" s="11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14"/>
      <c r="O2335" s="25" t="str">
        <f t="shared" si="476"/>
        <v/>
      </c>
      <c r="P2335" s="11" t="str">
        <f>IF($O2335 = TRUE, IF(ISBLANK(C2335), "", INDEX('Individual UI'!$E$6:$H$6,1,C2335)), "")</f>
        <v/>
      </c>
      <c r="Q2335" s="4" t="str">
        <f>IF($O2335 = TRUE, IF(ISBLANK(D2335), "", INDEX('Individual UI'!$E$6:$H$6,1,D2335)), "")</f>
        <v/>
      </c>
      <c r="R2335" s="4" t="str">
        <f>IF($O2335 = TRUE, IF(ISBLANK(E2335), "", INDEX('Individual UI'!$E$6:$H$6,1,E2335)), "")</f>
        <v/>
      </c>
      <c r="S2335" s="4" t="str">
        <f>IF($O2335 = TRUE, IF(ISBLANK(F2335), "", INDEX('Individual UI'!$E$6:$H$6,1,F2335)), "")</f>
        <v/>
      </c>
      <c r="T2335" s="4" t="str">
        <f>IF($O2335 = TRUE, IF(ISBLANK(G2335), "", INDEX('Individual UI'!$E$6:$H$6,1,G2335)), "")</f>
        <v/>
      </c>
      <c r="U2335" s="4" t="str">
        <f>IF($O2335 = TRUE, IF(ISBLANK(H2335), "", INDEX('Individual UI'!$E$6:$H$6,1,H2335)), "")</f>
        <v/>
      </c>
      <c r="V2335" s="4" t="str">
        <f>IF($O2335 = TRUE, IF(ISBLANK(I2335), "", INDEX('Individual UI'!$E$6:$H$6,1,I2335)), "")</f>
        <v/>
      </c>
      <c r="W2335" s="4" t="str">
        <f>IF($O2335 = TRUE, IF(ISBLANK(J2335), "", INDEX('Individual UI'!$E$6:$H$6,1,J2335)), "")</f>
        <v/>
      </c>
      <c r="X2335" s="4" t="str">
        <f>IF($O2335 = TRUE, IF(ISBLANK(K2335), "", INDEX('Individual UI'!$E$6:$H$6,1,K2335)), "")</f>
        <v/>
      </c>
      <c r="Y2335" s="4" t="str">
        <f>IF($O2335 = TRUE, IF(ISBLANK(L2335), "", INDEX('Individual UI'!$E$6:$H$6,1,L2335)), "")</f>
        <v/>
      </c>
      <c r="Z2335" s="4" t="str">
        <f>IF($O2335 = TRUE, IF(ISBLANK(M2335), "", INDEX('Individual UI'!$E$6:$H$6,1,M2335)), "")</f>
        <v/>
      </c>
      <c r="AA2335" s="14" t="str">
        <f>IF($O2335 = TRUE, IF(ISBLANK(N2335), "", INDEX('Individual UI'!$E$6:$H$6,1,N2335)), "")</f>
        <v/>
      </c>
      <c r="AB2335" s="11" t="str">
        <f>IF($O2335 = TRUE, EXP(MMULT($P2335:$AA2335, Documentation!D$39:D$50) + Documentation!D$51), "")</f>
        <v/>
      </c>
      <c r="AC2335" s="4" t="str">
        <f>IF($O2335 = TRUE, EXP(MMULT($P2335:$AA2335, Documentation!E$39:E$50) + Documentation!E$51), "")</f>
        <v/>
      </c>
      <c r="AD2335" s="4" t="str">
        <f>IF($O2335 = TRUE, EXP(MMULT($P2335:$AA2335, Documentation!F$39:F$50) + Documentation!F$51), "")</f>
        <v/>
      </c>
      <c r="AE2335" s="4" t="str">
        <f>IF($O2335 = TRUE, EXP(MMULT($P2335:$AA2335, Documentation!G$39:G$50) + Documentation!G$51), "")</f>
        <v/>
      </c>
      <c r="AF2335" s="14" t="str">
        <f>IF($O2335 = TRUE, EXP(MMULT($P2335:$AA2335, Documentation!H$39:H$50) + Documentation!H$51), "")</f>
        <v/>
      </c>
      <c r="AG2335" s="30" t="str">
        <f t="shared" si="477"/>
        <v/>
      </c>
      <c r="AH2335" s="28" t="str">
        <f t="shared" si="478"/>
        <v/>
      </c>
      <c r="AI2335" s="28" t="str">
        <f t="shared" si="479"/>
        <v/>
      </c>
      <c r="AJ2335" s="28" t="str">
        <f t="shared" si="480"/>
        <v/>
      </c>
      <c r="AK2335" s="33" t="str">
        <f t="shared" si="481"/>
        <v/>
      </c>
      <c r="AL2335" s="11" t="str">
        <f t="shared" si="482"/>
        <v/>
      </c>
      <c r="AM2335" s="14" t="str">
        <f>IF($O2335 = TRUE, INDEX(Documentation!$M$9:$M$13, $AL2335, 1), "")</f>
        <v/>
      </c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</row>
    <row r="2336" spans="1:64" x14ac:dyDescent="0.2">
      <c r="A2336" s="1"/>
      <c r="B2336" s="11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14"/>
      <c r="O2336" s="25" t="str">
        <f t="shared" si="476"/>
        <v/>
      </c>
      <c r="P2336" s="11" t="str">
        <f>IF($O2336 = TRUE, IF(ISBLANK(C2336), "", INDEX('Individual UI'!$E$6:$H$6,1,C2336)), "")</f>
        <v/>
      </c>
      <c r="Q2336" s="4" t="str">
        <f>IF($O2336 = TRUE, IF(ISBLANK(D2336), "", INDEX('Individual UI'!$E$6:$H$6,1,D2336)), "")</f>
        <v/>
      </c>
      <c r="R2336" s="4" t="str">
        <f>IF($O2336 = TRUE, IF(ISBLANK(E2336), "", INDEX('Individual UI'!$E$6:$H$6,1,E2336)), "")</f>
        <v/>
      </c>
      <c r="S2336" s="4" t="str">
        <f>IF($O2336 = TRUE, IF(ISBLANK(F2336), "", INDEX('Individual UI'!$E$6:$H$6,1,F2336)), "")</f>
        <v/>
      </c>
      <c r="T2336" s="4" t="str">
        <f>IF($O2336 = TRUE, IF(ISBLANK(G2336), "", INDEX('Individual UI'!$E$6:$H$6,1,G2336)), "")</f>
        <v/>
      </c>
      <c r="U2336" s="4" t="str">
        <f>IF($O2336 = TRUE, IF(ISBLANK(H2336), "", INDEX('Individual UI'!$E$6:$H$6,1,H2336)), "")</f>
        <v/>
      </c>
      <c r="V2336" s="4" t="str">
        <f>IF($O2336 = TRUE, IF(ISBLANK(I2336), "", INDEX('Individual UI'!$E$6:$H$6,1,I2336)), "")</f>
        <v/>
      </c>
      <c r="W2336" s="4" t="str">
        <f>IF($O2336 = TRUE, IF(ISBLANK(J2336), "", INDEX('Individual UI'!$E$6:$H$6,1,J2336)), "")</f>
        <v/>
      </c>
      <c r="X2336" s="4" t="str">
        <f>IF($O2336 = TRUE, IF(ISBLANK(K2336), "", INDEX('Individual UI'!$E$6:$H$6,1,K2336)), "")</f>
        <v/>
      </c>
      <c r="Y2336" s="4" t="str">
        <f>IF($O2336 = TRUE, IF(ISBLANK(L2336), "", INDEX('Individual UI'!$E$6:$H$6,1,L2336)), "")</f>
        <v/>
      </c>
      <c r="Z2336" s="4" t="str">
        <f>IF($O2336 = TRUE, IF(ISBLANK(M2336), "", INDEX('Individual UI'!$E$6:$H$6,1,M2336)), "")</f>
        <v/>
      </c>
      <c r="AA2336" s="14" t="str">
        <f>IF($O2336 = TRUE, IF(ISBLANK(N2336), "", INDEX('Individual UI'!$E$6:$H$6,1,N2336)), "")</f>
        <v/>
      </c>
      <c r="AB2336" s="11" t="str">
        <f>IF($O2336 = TRUE, EXP(MMULT($P2336:$AA2336, Documentation!D$39:D$50) + Documentation!D$51), "")</f>
        <v/>
      </c>
      <c r="AC2336" s="4" t="str">
        <f>IF($O2336 = TRUE, EXP(MMULT($P2336:$AA2336, Documentation!E$39:E$50) + Documentation!E$51), "")</f>
        <v/>
      </c>
      <c r="AD2336" s="4" t="str">
        <f>IF($O2336 = TRUE, EXP(MMULT($P2336:$AA2336, Documentation!F$39:F$50) + Documentation!F$51), "")</f>
        <v/>
      </c>
      <c r="AE2336" s="4" t="str">
        <f>IF($O2336 = TRUE, EXP(MMULT($P2336:$AA2336, Documentation!G$39:G$50) + Documentation!G$51), "")</f>
        <v/>
      </c>
      <c r="AF2336" s="14" t="str">
        <f>IF($O2336 = TRUE, EXP(MMULT($P2336:$AA2336, Documentation!H$39:H$50) + Documentation!H$51), "")</f>
        <v/>
      </c>
      <c r="AG2336" s="30" t="str">
        <f t="shared" si="477"/>
        <v/>
      </c>
      <c r="AH2336" s="28" t="str">
        <f t="shared" si="478"/>
        <v/>
      </c>
      <c r="AI2336" s="28" t="str">
        <f t="shared" si="479"/>
        <v/>
      </c>
      <c r="AJ2336" s="28" t="str">
        <f t="shared" si="480"/>
        <v/>
      </c>
      <c r="AK2336" s="33" t="str">
        <f t="shared" si="481"/>
        <v/>
      </c>
      <c r="AL2336" s="11" t="str">
        <f t="shared" si="482"/>
        <v/>
      </c>
      <c r="AM2336" s="14" t="str">
        <f>IF($O2336 = TRUE, INDEX(Documentation!$M$9:$M$13, $AL2336, 1), "")</f>
        <v/>
      </c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</row>
    <row r="2337" spans="1:64" x14ac:dyDescent="0.2">
      <c r="A2337" s="1"/>
      <c r="B2337" s="11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14"/>
      <c r="O2337" s="25" t="str">
        <f t="shared" si="476"/>
        <v/>
      </c>
      <c r="P2337" s="11" t="str">
        <f>IF($O2337 = TRUE, IF(ISBLANK(C2337), "", INDEX('Individual UI'!$E$6:$H$6,1,C2337)), "")</f>
        <v/>
      </c>
      <c r="Q2337" s="4" t="str">
        <f>IF($O2337 = TRUE, IF(ISBLANK(D2337), "", INDEX('Individual UI'!$E$6:$H$6,1,D2337)), "")</f>
        <v/>
      </c>
      <c r="R2337" s="4" t="str">
        <f>IF($O2337 = TRUE, IF(ISBLANK(E2337), "", INDEX('Individual UI'!$E$6:$H$6,1,E2337)), "")</f>
        <v/>
      </c>
      <c r="S2337" s="4" t="str">
        <f>IF($O2337 = TRUE, IF(ISBLANK(F2337), "", INDEX('Individual UI'!$E$6:$H$6,1,F2337)), "")</f>
        <v/>
      </c>
      <c r="T2337" s="4" t="str">
        <f>IF($O2337 = TRUE, IF(ISBLANK(G2337), "", INDEX('Individual UI'!$E$6:$H$6,1,G2337)), "")</f>
        <v/>
      </c>
      <c r="U2337" s="4" t="str">
        <f>IF($O2337 = TRUE, IF(ISBLANK(H2337), "", INDEX('Individual UI'!$E$6:$H$6,1,H2337)), "")</f>
        <v/>
      </c>
      <c r="V2337" s="4" t="str">
        <f>IF($O2337 = TRUE, IF(ISBLANK(I2337), "", INDEX('Individual UI'!$E$6:$H$6,1,I2337)), "")</f>
        <v/>
      </c>
      <c r="W2337" s="4" t="str">
        <f>IF($O2337 = TRUE, IF(ISBLANK(J2337), "", INDEX('Individual UI'!$E$6:$H$6,1,J2337)), "")</f>
        <v/>
      </c>
      <c r="X2337" s="4" t="str">
        <f>IF($O2337 = TRUE, IF(ISBLANK(K2337), "", INDEX('Individual UI'!$E$6:$H$6,1,K2337)), "")</f>
        <v/>
      </c>
      <c r="Y2337" s="4" t="str">
        <f>IF($O2337 = TRUE, IF(ISBLANK(L2337), "", INDEX('Individual UI'!$E$6:$H$6,1,L2337)), "")</f>
        <v/>
      </c>
      <c r="Z2337" s="4" t="str">
        <f>IF($O2337 = TRUE, IF(ISBLANK(M2337), "", INDEX('Individual UI'!$E$6:$H$6,1,M2337)), "")</f>
        <v/>
      </c>
      <c r="AA2337" s="14" t="str">
        <f>IF($O2337 = TRUE, IF(ISBLANK(N2337), "", INDEX('Individual UI'!$E$6:$H$6,1,N2337)), "")</f>
        <v/>
      </c>
      <c r="AB2337" s="11" t="str">
        <f>IF($O2337 = TRUE, EXP(MMULT($P2337:$AA2337, Documentation!D$39:D$50) + Documentation!D$51), "")</f>
        <v/>
      </c>
      <c r="AC2337" s="4" t="str">
        <f>IF($O2337 = TRUE, EXP(MMULT($P2337:$AA2337, Documentation!E$39:E$50) + Documentation!E$51), "")</f>
        <v/>
      </c>
      <c r="AD2337" s="4" t="str">
        <f>IF($O2337 = TRUE, EXP(MMULT($P2337:$AA2337, Documentation!F$39:F$50) + Documentation!F$51), "")</f>
        <v/>
      </c>
      <c r="AE2337" s="4" t="str">
        <f>IF($O2337 = TRUE, EXP(MMULT($P2337:$AA2337, Documentation!G$39:G$50) + Documentation!G$51), "")</f>
        <v/>
      </c>
      <c r="AF2337" s="14" t="str">
        <f>IF($O2337 = TRUE, EXP(MMULT($P2337:$AA2337, Documentation!H$39:H$50) + Documentation!H$51), "")</f>
        <v/>
      </c>
      <c r="AG2337" s="30" t="str">
        <f t="shared" si="477"/>
        <v/>
      </c>
      <c r="AH2337" s="28" t="str">
        <f t="shared" si="478"/>
        <v/>
      </c>
      <c r="AI2337" s="28" t="str">
        <f t="shared" si="479"/>
        <v/>
      </c>
      <c r="AJ2337" s="28" t="str">
        <f t="shared" si="480"/>
        <v/>
      </c>
      <c r="AK2337" s="33" t="str">
        <f t="shared" si="481"/>
        <v/>
      </c>
      <c r="AL2337" s="11" t="str">
        <f t="shared" si="482"/>
        <v/>
      </c>
      <c r="AM2337" s="14" t="str">
        <f>IF($O2337 = TRUE, INDEX(Documentation!$M$9:$M$13, $AL2337, 1), "")</f>
        <v/>
      </c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</row>
    <row r="2338" spans="1:64" x14ac:dyDescent="0.2">
      <c r="A2338" s="1"/>
      <c r="B2338" s="11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14"/>
      <c r="O2338" s="25" t="str">
        <f t="shared" si="476"/>
        <v/>
      </c>
      <c r="P2338" s="11" t="str">
        <f>IF($O2338 = TRUE, IF(ISBLANK(C2338), "", INDEX('Individual UI'!$E$6:$H$6,1,C2338)), "")</f>
        <v/>
      </c>
      <c r="Q2338" s="4" t="str">
        <f>IF($O2338 = TRUE, IF(ISBLANK(D2338), "", INDEX('Individual UI'!$E$6:$H$6,1,D2338)), "")</f>
        <v/>
      </c>
      <c r="R2338" s="4" t="str">
        <f>IF($O2338 = TRUE, IF(ISBLANK(E2338), "", INDEX('Individual UI'!$E$6:$H$6,1,E2338)), "")</f>
        <v/>
      </c>
      <c r="S2338" s="4" t="str">
        <f>IF($O2338 = TRUE, IF(ISBLANK(F2338), "", INDEX('Individual UI'!$E$6:$H$6,1,F2338)), "")</f>
        <v/>
      </c>
      <c r="T2338" s="4" t="str">
        <f>IF($O2338 = TRUE, IF(ISBLANK(G2338), "", INDEX('Individual UI'!$E$6:$H$6,1,G2338)), "")</f>
        <v/>
      </c>
      <c r="U2338" s="4" t="str">
        <f>IF($O2338 = TRUE, IF(ISBLANK(H2338), "", INDEX('Individual UI'!$E$6:$H$6,1,H2338)), "")</f>
        <v/>
      </c>
      <c r="V2338" s="4" t="str">
        <f>IF($O2338 = TRUE, IF(ISBLANK(I2338), "", INDEX('Individual UI'!$E$6:$H$6,1,I2338)), "")</f>
        <v/>
      </c>
      <c r="W2338" s="4" t="str">
        <f>IF($O2338 = TRUE, IF(ISBLANK(J2338), "", INDEX('Individual UI'!$E$6:$H$6,1,J2338)), "")</f>
        <v/>
      </c>
      <c r="X2338" s="4" t="str">
        <f>IF($O2338 = TRUE, IF(ISBLANK(K2338), "", INDEX('Individual UI'!$E$6:$H$6,1,K2338)), "")</f>
        <v/>
      </c>
      <c r="Y2338" s="4" t="str">
        <f>IF($O2338 = TRUE, IF(ISBLANK(L2338), "", INDEX('Individual UI'!$E$6:$H$6,1,L2338)), "")</f>
        <v/>
      </c>
      <c r="Z2338" s="4" t="str">
        <f>IF($O2338 = TRUE, IF(ISBLANK(M2338), "", INDEX('Individual UI'!$E$6:$H$6,1,M2338)), "")</f>
        <v/>
      </c>
      <c r="AA2338" s="14" t="str">
        <f>IF($O2338 = TRUE, IF(ISBLANK(N2338), "", INDEX('Individual UI'!$E$6:$H$6,1,N2338)), "")</f>
        <v/>
      </c>
      <c r="AB2338" s="11" t="str">
        <f>IF($O2338 = TRUE, EXP(MMULT($P2338:$AA2338, Documentation!D$39:D$50) + Documentation!D$51), "")</f>
        <v/>
      </c>
      <c r="AC2338" s="4" t="str">
        <f>IF($O2338 = TRUE, EXP(MMULT($P2338:$AA2338, Documentation!E$39:E$50) + Documentation!E$51), "")</f>
        <v/>
      </c>
      <c r="AD2338" s="4" t="str">
        <f>IF($O2338 = TRUE, EXP(MMULT($P2338:$AA2338, Documentation!F$39:F$50) + Documentation!F$51), "")</f>
        <v/>
      </c>
      <c r="AE2338" s="4" t="str">
        <f>IF($O2338 = TRUE, EXP(MMULT($P2338:$AA2338, Documentation!G$39:G$50) + Documentation!G$51), "")</f>
        <v/>
      </c>
      <c r="AF2338" s="14" t="str">
        <f>IF($O2338 = TRUE, EXP(MMULT($P2338:$AA2338, Documentation!H$39:H$50) + Documentation!H$51), "")</f>
        <v/>
      </c>
      <c r="AG2338" s="30" t="str">
        <f t="shared" si="477"/>
        <v/>
      </c>
      <c r="AH2338" s="28" t="str">
        <f t="shared" si="478"/>
        <v/>
      </c>
      <c r="AI2338" s="28" t="str">
        <f t="shared" si="479"/>
        <v/>
      </c>
      <c r="AJ2338" s="28" t="str">
        <f t="shared" si="480"/>
        <v/>
      </c>
      <c r="AK2338" s="33" t="str">
        <f t="shared" si="481"/>
        <v/>
      </c>
      <c r="AL2338" s="11" t="str">
        <f t="shared" si="482"/>
        <v/>
      </c>
      <c r="AM2338" s="14" t="str">
        <f>IF($O2338 = TRUE, INDEX(Documentation!$M$9:$M$13, $AL2338, 1), "")</f>
        <v/>
      </c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</row>
    <row r="2339" spans="1:64" x14ac:dyDescent="0.2">
      <c r="A2339" s="1"/>
      <c r="B2339" s="11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14"/>
      <c r="O2339" s="25" t="str">
        <f t="shared" si="476"/>
        <v/>
      </c>
      <c r="P2339" s="11" t="str">
        <f>IF($O2339 = TRUE, IF(ISBLANK(C2339), "", INDEX('Individual UI'!$E$6:$H$6,1,C2339)), "")</f>
        <v/>
      </c>
      <c r="Q2339" s="4" t="str">
        <f>IF($O2339 = TRUE, IF(ISBLANK(D2339), "", INDEX('Individual UI'!$E$6:$H$6,1,D2339)), "")</f>
        <v/>
      </c>
      <c r="R2339" s="4" t="str">
        <f>IF($O2339 = TRUE, IF(ISBLANK(E2339), "", INDEX('Individual UI'!$E$6:$H$6,1,E2339)), "")</f>
        <v/>
      </c>
      <c r="S2339" s="4" t="str">
        <f>IF($O2339 = TRUE, IF(ISBLANK(F2339), "", INDEX('Individual UI'!$E$6:$H$6,1,F2339)), "")</f>
        <v/>
      </c>
      <c r="T2339" s="4" t="str">
        <f>IF($O2339 = TRUE, IF(ISBLANK(G2339), "", INDEX('Individual UI'!$E$6:$H$6,1,G2339)), "")</f>
        <v/>
      </c>
      <c r="U2339" s="4" t="str">
        <f>IF($O2339 = TRUE, IF(ISBLANK(H2339), "", INDEX('Individual UI'!$E$6:$H$6,1,H2339)), "")</f>
        <v/>
      </c>
      <c r="V2339" s="4" t="str">
        <f>IF($O2339 = TRUE, IF(ISBLANK(I2339), "", INDEX('Individual UI'!$E$6:$H$6,1,I2339)), "")</f>
        <v/>
      </c>
      <c r="W2339" s="4" t="str">
        <f>IF($O2339 = TRUE, IF(ISBLANK(J2339), "", INDEX('Individual UI'!$E$6:$H$6,1,J2339)), "")</f>
        <v/>
      </c>
      <c r="X2339" s="4" t="str">
        <f>IF($O2339 = TRUE, IF(ISBLANK(K2339), "", INDEX('Individual UI'!$E$6:$H$6,1,K2339)), "")</f>
        <v/>
      </c>
      <c r="Y2339" s="4" t="str">
        <f>IF($O2339 = TRUE, IF(ISBLANK(L2339), "", INDEX('Individual UI'!$E$6:$H$6,1,L2339)), "")</f>
        <v/>
      </c>
      <c r="Z2339" s="4" t="str">
        <f>IF($O2339 = TRUE, IF(ISBLANK(M2339), "", INDEX('Individual UI'!$E$6:$H$6,1,M2339)), "")</f>
        <v/>
      </c>
      <c r="AA2339" s="14" t="str">
        <f>IF($O2339 = TRUE, IF(ISBLANK(N2339), "", INDEX('Individual UI'!$E$6:$H$6,1,N2339)), "")</f>
        <v/>
      </c>
      <c r="AB2339" s="11" t="str">
        <f>IF($O2339 = TRUE, EXP(MMULT($P2339:$AA2339, Documentation!D$39:D$50) + Documentation!D$51), "")</f>
        <v/>
      </c>
      <c r="AC2339" s="4" t="str">
        <f>IF($O2339 = TRUE, EXP(MMULT($P2339:$AA2339, Documentation!E$39:E$50) + Documentation!E$51), "")</f>
        <v/>
      </c>
      <c r="AD2339" s="4" t="str">
        <f>IF($O2339 = TRUE, EXP(MMULT($P2339:$AA2339, Documentation!F$39:F$50) + Documentation!F$51), "")</f>
        <v/>
      </c>
      <c r="AE2339" s="4" t="str">
        <f>IF($O2339 = TRUE, EXP(MMULT($P2339:$AA2339, Documentation!G$39:G$50) + Documentation!G$51), "")</f>
        <v/>
      </c>
      <c r="AF2339" s="14" t="str">
        <f>IF($O2339 = TRUE, EXP(MMULT($P2339:$AA2339, Documentation!H$39:H$50) + Documentation!H$51), "")</f>
        <v/>
      </c>
      <c r="AG2339" s="30" t="str">
        <f t="shared" si="477"/>
        <v/>
      </c>
      <c r="AH2339" s="28" t="str">
        <f t="shared" si="478"/>
        <v/>
      </c>
      <c r="AI2339" s="28" t="str">
        <f t="shared" si="479"/>
        <v/>
      </c>
      <c r="AJ2339" s="28" t="str">
        <f t="shared" si="480"/>
        <v/>
      </c>
      <c r="AK2339" s="33" t="str">
        <f t="shared" si="481"/>
        <v/>
      </c>
      <c r="AL2339" s="11" t="str">
        <f t="shared" si="482"/>
        <v/>
      </c>
      <c r="AM2339" s="14" t="str">
        <f>IF($O2339 = TRUE, INDEX(Documentation!$M$9:$M$13, $AL2339, 1), "")</f>
        <v/>
      </c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</row>
    <row r="2340" spans="1:64" x14ac:dyDescent="0.2">
      <c r="A2340" s="1"/>
      <c r="B2340" s="11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14"/>
      <c r="O2340" s="25" t="str">
        <f t="shared" si="476"/>
        <v/>
      </c>
      <c r="P2340" s="11" t="str">
        <f>IF($O2340 = TRUE, IF(ISBLANK(C2340), "", INDEX('Individual UI'!$E$6:$H$6,1,C2340)), "")</f>
        <v/>
      </c>
      <c r="Q2340" s="4" t="str">
        <f>IF($O2340 = TRUE, IF(ISBLANK(D2340), "", INDEX('Individual UI'!$E$6:$H$6,1,D2340)), "")</f>
        <v/>
      </c>
      <c r="R2340" s="4" t="str">
        <f>IF($O2340 = TRUE, IF(ISBLANK(E2340), "", INDEX('Individual UI'!$E$6:$H$6,1,E2340)), "")</f>
        <v/>
      </c>
      <c r="S2340" s="4" t="str">
        <f>IF($O2340 = TRUE, IF(ISBLANK(F2340), "", INDEX('Individual UI'!$E$6:$H$6,1,F2340)), "")</f>
        <v/>
      </c>
      <c r="T2340" s="4" t="str">
        <f>IF($O2340 = TRUE, IF(ISBLANK(G2340), "", INDEX('Individual UI'!$E$6:$H$6,1,G2340)), "")</f>
        <v/>
      </c>
      <c r="U2340" s="4" t="str">
        <f>IF($O2340 = TRUE, IF(ISBLANK(H2340), "", INDEX('Individual UI'!$E$6:$H$6,1,H2340)), "")</f>
        <v/>
      </c>
      <c r="V2340" s="4" t="str">
        <f>IF($O2340 = TRUE, IF(ISBLANK(I2340), "", INDEX('Individual UI'!$E$6:$H$6,1,I2340)), "")</f>
        <v/>
      </c>
      <c r="W2340" s="4" t="str">
        <f>IF($O2340 = TRUE, IF(ISBLANK(J2340), "", INDEX('Individual UI'!$E$6:$H$6,1,J2340)), "")</f>
        <v/>
      </c>
      <c r="X2340" s="4" t="str">
        <f>IF($O2340 = TRUE, IF(ISBLANK(K2340), "", INDEX('Individual UI'!$E$6:$H$6,1,K2340)), "")</f>
        <v/>
      </c>
      <c r="Y2340" s="4" t="str">
        <f>IF($O2340 = TRUE, IF(ISBLANK(L2340), "", INDEX('Individual UI'!$E$6:$H$6,1,L2340)), "")</f>
        <v/>
      </c>
      <c r="Z2340" s="4" t="str">
        <f>IF($O2340 = TRUE, IF(ISBLANK(M2340), "", INDEX('Individual UI'!$E$6:$H$6,1,M2340)), "")</f>
        <v/>
      </c>
      <c r="AA2340" s="14" t="str">
        <f>IF($O2340 = TRUE, IF(ISBLANK(N2340), "", INDEX('Individual UI'!$E$6:$H$6,1,N2340)), "")</f>
        <v/>
      </c>
      <c r="AB2340" s="11" t="str">
        <f>IF($O2340 = TRUE, EXP(MMULT($P2340:$AA2340, Documentation!D$39:D$50) + Documentation!D$51), "")</f>
        <v/>
      </c>
      <c r="AC2340" s="4" t="str">
        <f>IF($O2340 = TRUE, EXP(MMULT($P2340:$AA2340, Documentation!E$39:E$50) + Documentation!E$51), "")</f>
        <v/>
      </c>
      <c r="AD2340" s="4" t="str">
        <f>IF($O2340 = TRUE, EXP(MMULT($P2340:$AA2340, Documentation!F$39:F$50) + Documentation!F$51), "")</f>
        <v/>
      </c>
      <c r="AE2340" s="4" t="str">
        <f>IF($O2340 = TRUE, EXP(MMULT($P2340:$AA2340, Documentation!G$39:G$50) + Documentation!G$51), "")</f>
        <v/>
      </c>
      <c r="AF2340" s="14" t="str">
        <f>IF($O2340 = TRUE, EXP(MMULT($P2340:$AA2340, Documentation!H$39:H$50) + Documentation!H$51), "")</f>
        <v/>
      </c>
      <c r="AG2340" s="30" t="str">
        <f t="shared" si="477"/>
        <v/>
      </c>
      <c r="AH2340" s="28" t="str">
        <f t="shared" si="478"/>
        <v/>
      </c>
      <c r="AI2340" s="28" t="str">
        <f t="shared" si="479"/>
        <v/>
      </c>
      <c r="AJ2340" s="28" t="str">
        <f t="shared" si="480"/>
        <v/>
      </c>
      <c r="AK2340" s="33" t="str">
        <f t="shared" si="481"/>
        <v/>
      </c>
      <c r="AL2340" s="11" t="str">
        <f t="shared" si="482"/>
        <v/>
      </c>
      <c r="AM2340" s="14" t="str">
        <f>IF($O2340 = TRUE, INDEX(Documentation!$M$9:$M$13, $AL2340, 1), "")</f>
        <v/>
      </c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</row>
    <row r="2341" spans="1:64" x14ac:dyDescent="0.2">
      <c r="A2341" s="1"/>
      <c r="B2341" s="11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14"/>
      <c r="O2341" s="25" t="str">
        <f t="shared" si="476"/>
        <v/>
      </c>
      <c r="P2341" s="11" t="str">
        <f>IF($O2341 = TRUE, IF(ISBLANK(C2341), "", INDEX('Individual UI'!$E$6:$H$6,1,C2341)), "")</f>
        <v/>
      </c>
      <c r="Q2341" s="4" t="str">
        <f>IF($O2341 = TRUE, IF(ISBLANK(D2341), "", INDEX('Individual UI'!$E$6:$H$6,1,D2341)), "")</f>
        <v/>
      </c>
      <c r="R2341" s="4" t="str">
        <f>IF($O2341 = TRUE, IF(ISBLANK(E2341), "", INDEX('Individual UI'!$E$6:$H$6,1,E2341)), "")</f>
        <v/>
      </c>
      <c r="S2341" s="4" t="str">
        <f>IF($O2341 = TRUE, IF(ISBLANK(F2341), "", INDEX('Individual UI'!$E$6:$H$6,1,F2341)), "")</f>
        <v/>
      </c>
      <c r="T2341" s="4" t="str">
        <f>IF($O2341 = TRUE, IF(ISBLANK(G2341), "", INDEX('Individual UI'!$E$6:$H$6,1,G2341)), "")</f>
        <v/>
      </c>
      <c r="U2341" s="4" t="str">
        <f>IF($O2341 = TRUE, IF(ISBLANK(H2341), "", INDEX('Individual UI'!$E$6:$H$6,1,H2341)), "")</f>
        <v/>
      </c>
      <c r="V2341" s="4" t="str">
        <f>IF($O2341 = TRUE, IF(ISBLANK(I2341), "", INDEX('Individual UI'!$E$6:$H$6,1,I2341)), "")</f>
        <v/>
      </c>
      <c r="W2341" s="4" t="str">
        <f>IF($O2341 = TRUE, IF(ISBLANK(J2341), "", INDEX('Individual UI'!$E$6:$H$6,1,J2341)), "")</f>
        <v/>
      </c>
      <c r="X2341" s="4" t="str">
        <f>IF($O2341 = TRUE, IF(ISBLANK(K2341), "", INDEX('Individual UI'!$E$6:$H$6,1,K2341)), "")</f>
        <v/>
      </c>
      <c r="Y2341" s="4" t="str">
        <f>IF($O2341 = TRUE, IF(ISBLANK(L2341), "", INDEX('Individual UI'!$E$6:$H$6,1,L2341)), "")</f>
        <v/>
      </c>
      <c r="Z2341" s="4" t="str">
        <f>IF($O2341 = TRUE, IF(ISBLANK(M2341), "", INDEX('Individual UI'!$E$6:$H$6,1,M2341)), "")</f>
        <v/>
      </c>
      <c r="AA2341" s="14" t="str">
        <f>IF($O2341 = TRUE, IF(ISBLANK(N2341), "", INDEX('Individual UI'!$E$6:$H$6,1,N2341)), "")</f>
        <v/>
      </c>
      <c r="AB2341" s="11" t="str">
        <f>IF($O2341 = TRUE, EXP(MMULT($P2341:$AA2341, Documentation!D$39:D$50) + Documentation!D$51), "")</f>
        <v/>
      </c>
      <c r="AC2341" s="4" t="str">
        <f>IF($O2341 = TRUE, EXP(MMULT($P2341:$AA2341, Documentation!E$39:E$50) + Documentation!E$51), "")</f>
        <v/>
      </c>
      <c r="AD2341" s="4" t="str">
        <f>IF($O2341 = TRUE, EXP(MMULT($P2341:$AA2341, Documentation!F$39:F$50) + Documentation!F$51), "")</f>
        <v/>
      </c>
      <c r="AE2341" s="4" t="str">
        <f>IF($O2341 = TRUE, EXP(MMULT($P2341:$AA2341, Documentation!G$39:G$50) + Documentation!G$51), "")</f>
        <v/>
      </c>
      <c r="AF2341" s="14" t="str">
        <f>IF($O2341 = TRUE, EXP(MMULT($P2341:$AA2341, Documentation!H$39:H$50) + Documentation!H$51), "")</f>
        <v/>
      </c>
      <c r="AG2341" s="30" t="str">
        <f t="shared" si="477"/>
        <v/>
      </c>
      <c r="AH2341" s="28" t="str">
        <f t="shared" si="478"/>
        <v/>
      </c>
      <c r="AI2341" s="28" t="str">
        <f t="shared" si="479"/>
        <v/>
      </c>
      <c r="AJ2341" s="28" t="str">
        <f t="shared" si="480"/>
        <v/>
      </c>
      <c r="AK2341" s="33" t="str">
        <f t="shared" si="481"/>
        <v/>
      </c>
      <c r="AL2341" s="11" t="str">
        <f t="shared" si="482"/>
        <v/>
      </c>
      <c r="AM2341" s="14" t="str">
        <f>IF($O2341 = TRUE, INDEX(Documentation!$M$9:$M$13, $AL2341, 1), "")</f>
        <v/>
      </c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</row>
    <row r="2342" spans="1:64" x14ac:dyDescent="0.2">
      <c r="A2342" s="1"/>
      <c r="B2342" s="11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14"/>
      <c r="O2342" s="25" t="str">
        <f t="shared" si="476"/>
        <v/>
      </c>
      <c r="P2342" s="11" t="str">
        <f>IF($O2342 = TRUE, IF(ISBLANK(C2342), "", INDEX('Individual UI'!$E$6:$H$6,1,C2342)), "")</f>
        <v/>
      </c>
      <c r="Q2342" s="4" t="str">
        <f>IF($O2342 = TRUE, IF(ISBLANK(D2342), "", INDEX('Individual UI'!$E$6:$H$6,1,D2342)), "")</f>
        <v/>
      </c>
      <c r="R2342" s="4" t="str">
        <f>IF($O2342 = TRUE, IF(ISBLANK(E2342), "", INDEX('Individual UI'!$E$6:$H$6,1,E2342)), "")</f>
        <v/>
      </c>
      <c r="S2342" s="4" t="str">
        <f>IF($O2342 = TRUE, IF(ISBLANK(F2342), "", INDEX('Individual UI'!$E$6:$H$6,1,F2342)), "")</f>
        <v/>
      </c>
      <c r="T2342" s="4" t="str">
        <f>IF($O2342 = TRUE, IF(ISBLANK(G2342), "", INDEX('Individual UI'!$E$6:$H$6,1,G2342)), "")</f>
        <v/>
      </c>
      <c r="U2342" s="4" t="str">
        <f>IF($O2342 = TRUE, IF(ISBLANK(H2342), "", INDEX('Individual UI'!$E$6:$H$6,1,H2342)), "")</f>
        <v/>
      </c>
      <c r="V2342" s="4" t="str">
        <f>IF($O2342 = TRUE, IF(ISBLANK(I2342), "", INDEX('Individual UI'!$E$6:$H$6,1,I2342)), "")</f>
        <v/>
      </c>
      <c r="W2342" s="4" t="str">
        <f>IF($O2342 = TRUE, IF(ISBLANK(J2342), "", INDEX('Individual UI'!$E$6:$H$6,1,J2342)), "")</f>
        <v/>
      </c>
      <c r="X2342" s="4" t="str">
        <f>IF($O2342 = TRUE, IF(ISBLANK(K2342), "", INDEX('Individual UI'!$E$6:$H$6,1,K2342)), "")</f>
        <v/>
      </c>
      <c r="Y2342" s="4" t="str">
        <f>IF($O2342 = TRUE, IF(ISBLANK(L2342), "", INDEX('Individual UI'!$E$6:$H$6,1,L2342)), "")</f>
        <v/>
      </c>
      <c r="Z2342" s="4" t="str">
        <f>IF($O2342 = TRUE, IF(ISBLANK(M2342), "", INDEX('Individual UI'!$E$6:$H$6,1,M2342)), "")</f>
        <v/>
      </c>
      <c r="AA2342" s="14" t="str">
        <f>IF($O2342 = TRUE, IF(ISBLANK(N2342), "", INDEX('Individual UI'!$E$6:$H$6,1,N2342)), "")</f>
        <v/>
      </c>
      <c r="AB2342" s="11" t="str">
        <f>IF($O2342 = TRUE, EXP(MMULT($P2342:$AA2342, Documentation!D$39:D$50) + Documentation!D$51), "")</f>
        <v/>
      </c>
      <c r="AC2342" s="4" t="str">
        <f>IF($O2342 = TRUE, EXP(MMULT($P2342:$AA2342, Documentation!E$39:E$50) + Documentation!E$51), "")</f>
        <v/>
      </c>
      <c r="AD2342" s="4" t="str">
        <f>IF($O2342 = TRUE, EXP(MMULT($P2342:$AA2342, Documentation!F$39:F$50) + Documentation!F$51), "")</f>
        <v/>
      </c>
      <c r="AE2342" s="4" t="str">
        <f>IF($O2342 = TRUE, EXP(MMULT($P2342:$AA2342, Documentation!G$39:G$50) + Documentation!G$51), "")</f>
        <v/>
      </c>
      <c r="AF2342" s="14" t="str">
        <f>IF($O2342 = TRUE, EXP(MMULT($P2342:$AA2342, Documentation!H$39:H$50) + Documentation!H$51), "")</f>
        <v/>
      </c>
      <c r="AG2342" s="30" t="str">
        <f t="shared" si="477"/>
        <v/>
      </c>
      <c r="AH2342" s="28" t="str">
        <f t="shared" si="478"/>
        <v/>
      </c>
      <c r="AI2342" s="28" t="str">
        <f t="shared" si="479"/>
        <v/>
      </c>
      <c r="AJ2342" s="28" t="str">
        <f t="shared" si="480"/>
        <v/>
      </c>
      <c r="AK2342" s="33" t="str">
        <f t="shared" si="481"/>
        <v/>
      </c>
      <c r="AL2342" s="11" t="str">
        <f t="shared" si="482"/>
        <v/>
      </c>
      <c r="AM2342" s="14" t="str">
        <f>IF($O2342 = TRUE, INDEX(Documentation!$M$9:$M$13, $AL2342, 1), "")</f>
        <v/>
      </c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</row>
    <row r="2343" spans="1:64" x14ac:dyDescent="0.2">
      <c r="A2343" s="1"/>
      <c r="B2343" s="11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14"/>
      <c r="O2343" s="25" t="str">
        <f t="shared" si="476"/>
        <v/>
      </c>
      <c r="P2343" s="11" t="str">
        <f>IF($O2343 = TRUE, IF(ISBLANK(C2343), "", INDEX('Individual UI'!$E$6:$H$6,1,C2343)), "")</f>
        <v/>
      </c>
      <c r="Q2343" s="4" t="str">
        <f>IF($O2343 = TRUE, IF(ISBLANK(D2343), "", INDEX('Individual UI'!$E$6:$H$6,1,D2343)), "")</f>
        <v/>
      </c>
      <c r="R2343" s="4" t="str">
        <f>IF($O2343 = TRUE, IF(ISBLANK(E2343), "", INDEX('Individual UI'!$E$6:$H$6,1,E2343)), "")</f>
        <v/>
      </c>
      <c r="S2343" s="4" t="str">
        <f>IF($O2343 = TRUE, IF(ISBLANK(F2343), "", INDEX('Individual UI'!$E$6:$H$6,1,F2343)), "")</f>
        <v/>
      </c>
      <c r="T2343" s="4" t="str">
        <f>IF($O2343 = TRUE, IF(ISBLANK(G2343), "", INDEX('Individual UI'!$E$6:$H$6,1,G2343)), "")</f>
        <v/>
      </c>
      <c r="U2343" s="4" t="str">
        <f>IF($O2343 = TRUE, IF(ISBLANK(H2343), "", INDEX('Individual UI'!$E$6:$H$6,1,H2343)), "")</f>
        <v/>
      </c>
      <c r="V2343" s="4" t="str">
        <f>IF($O2343 = TRUE, IF(ISBLANK(I2343), "", INDEX('Individual UI'!$E$6:$H$6,1,I2343)), "")</f>
        <v/>
      </c>
      <c r="W2343" s="4" t="str">
        <f>IF($O2343 = TRUE, IF(ISBLANK(J2343), "", INDEX('Individual UI'!$E$6:$H$6,1,J2343)), "")</f>
        <v/>
      </c>
      <c r="X2343" s="4" t="str">
        <f>IF($O2343 = TRUE, IF(ISBLANK(K2343), "", INDEX('Individual UI'!$E$6:$H$6,1,K2343)), "")</f>
        <v/>
      </c>
      <c r="Y2343" s="4" t="str">
        <f>IF($O2343 = TRUE, IF(ISBLANK(L2343), "", INDEX('Individual UI'!$E$6:$H$6,1,L2343)), "")</f>
        <v/>
      </c>
      <c r="Z2343" s="4" t="str">
        <f>IF($O2343 = TRUE, IF(ISBLANK(M2343), "", INDEX('Individual UI'!$E$6:$H$6,1,M2343)), "")</f>
        <v/>
      </c>
      <c r="AA2343" s="14" t="str">
        <f>IF($O2343 = TRUE, IF(ISBLANK(N2343), "", INDEX('Individual UI'!$E$6:$H$6,1,N2343)), "")</f>
        <v/>
      </c>
      <c r="AB2343" s="11" t="str">
        <f>IF($O2343 = TRUE, EXP(MMULT($P2343:$AA2343, Documentation!D$39:D$50) + Documentation!D$51), "")</f>
        <v/>
      </c>
      <c r="AC2343" s="4" t="str">
        <f>IF($O2343 = TRUE, EXP(MMULT($P2343:$AA2343, Documentation!E$39:E$50) + Documentation!E$51), "")</f>
        <v/>
      </c>
      <c r="AD2343" s="4" t="str">
        <f>IF($O2343 = TRUE, EXP(MMULT($P2343:$AA2343, Documentation!F$39:F$50) + Documentation!F$51), "")</f>
        <v/>
      </c>
      <c r="AE2343" s="4" t="str">
        <f>IF($O2343 = TRUE, EXP(MMULT($P2343:$AA2343, Documentation!G$39:G$50) + Documentation!G$51), "")</f>
        <v/>
      </c>
      <c r="AF2343" s="14" t="str">
        <f>IF($O2343 = TRUE, EXP(MMULT($P2343:$AA2343, Documentation!H$39:H$50) + Documentation!H$51), "")</f>
        <v/>
      </c>
      <c r="AG2343" s="30" t="str">
        <f t="shared" si="477"/>
        <v/>
      </c>
      <c r="AH2343" s="28" t="str">
        <f t="shared" si="478"/>
        <v/>
      </c>
      <c r="AI2343" s="28" t="str">
        <f t="shared" si="479"/>
        <v/>
      </c>
      <c r="AJ2343" s="28" t="str">
        <f t="shared" si="480"/>
        <v/>
      </c>
      <c r="AK2343" s="33" t="str">
        <f t="shared" si="481"/>
        <v/>
      </c>
      <c r="AL2343" s="11" t="str">
        <f t="shared" si="482"/>
        <v/>
      </c>
      <c r="AM2343" s="14" t="str">
        <f>IF($O2343 = TRUE, INDEX(Documentation!$M$9:$M$13, $AL2343, 1), "")</f>
        <v/>
      </c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</row>
    <row r="2344" spans="1:64" x14ac:dyDescent="0.2">
      <c r="A2344" s="1"/>
      <c r="B2344" s="11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14"/>
      <c r="O2344" s="25" t="str">
        <f t="shared" si="476"/>
        <v/>
      </c>
      <c r="P2344" s="11" t="str">
        <f>IF($O2344 = TRUE, IF(ISBLANK(C2344), "", INDEX('Individual UI'!$E$6:$H$6,1,C2344)), "")</f>
        <v/>
      </c>
      <c r="Q2344" s="4" t="str">
        <f>IF($O2344 = TRUE, IF(ISBLANK(D2344), "", INDEX('Individual UI'!$E$6:$H$6,1,D2344)), "")</f>
        <v/>
      </c>
      <c r="R2344" s="4" t="str">
        <f>IF($O2344 = TRUE, IF(ISBLANK(E2344), "", INDEX('Individual UI'!$E$6:$H$6,1,E2344)), "")</f>
        <v/>
      </c>
      <c r="S2344" s="4" t="str">
        <f>IF($O2344 = TRUE, IF(ISBLANK(F2344), "", INDEX('Individual UI'!$E$6:$H$6,1,F2344)), "")</f>
        <v/>
      </c>
      <c r="T2344" s="4" t="str">
        <f>IF($O2344 = TRUE, IF(ISBLANK(G2344), "", INDEX('Individual UI'!$E$6:$H$6,1,G2344)), "")</f>
        <v/>
      </c>
      <c r="U2344" s="4" t="str">
        <f>IF($O2344 = TRUE, IF(ISBLANK(H2344), "", INDEX('Individual UI'!$E$6:$H$6,1,H2344)), "")</f>
        <v/>
      </c>
      <c r="V2344" s="4" t="str">
        <f>IF($O2344 = TRUE, IF(ISBLANK(I2344), "", INDEX('Individual UI'!$E$6:$H$6,1,I2344)), "")</f>
        <v/>
      </c>
      <c r="W2344" s="4" t="str">
        <f>IF($O2344 = TRUE, IF(ISBLANK(J2344), "", INDEX('Individual UI'!$E$6:$H$6,1,J2344)), "")</f>
        <v/>
      </c>
      <c r="X2344" s="4" t="str">
        <f>IF($O2344 = TRUE, IF(ISBLANK(K2344), "", INDEX('Individual UI'!$E$6:$H$6,1,K2344)), "")</f>
        <v/>
      </c>
      <c r="Y2344" s="4" t="str">
        <f>IF($O2344 = TRUE, IF(ISBLANK(L2344), "", INDEX('Individual UI'!$E$6:$H$6,1,L2344)), "")</f>
        <v/>
      </c>
      <c r="Z2344" s="4" t="str">
        <f>IF($O2344 = TRUE, IF(ISBLANK(M2344), "", INDEX('Individual UI'!$E$6:$H$6,1,M2344)), "")</f>
        <v/>
      </c>
      <c r="AA2344" s="14" t="str">
        <f>IF($O2344 = TRUE, IF(ISBLANK(N2344), "", INDEX('Individual UI'!$E$6:$H$6,1,N2344)), "")</f>
        <v/>
      </c>
      <c r="AB2344" s="11" t="str">
        <f>IF($O2344 = TRUE, EXP(MMULT($P2344:$AA2344, Documentation!D$39:D$50) + Documentation!D$51), "")</f>
        <v/>
      </c>
      <c r="AC2344" s="4" t="str">
        <f>IF($O2344 = TRUE, EXP(MMULT($P2344:$AA2344, Documentation!E$39:E$50) + Documentation!E$51), "")</f>
        <v/>
      </c>
      <c r="AD2344" s="4" t="str">
        <f>IF($O2344 = TRUE, EXP(MMULT($P2344:$AA2344, Documentation!F$39:F$50) + Documentation!F$51), "")</f>
        <v/>
      </c>
      <c r="AE2344" s="4" t="str">
        <f>IF($O2344 = TRUE, EXP(MMULT($P2344:$AA2344, Documentation!G$39:G$50) + Documentation!G$51), "")</f>
        <v/>
      </c>
      <c r="AF2344" s="14" t="str">
        <f>IF($O2344 = TRUE, EXP(MMULT($P2344:$AA2344, Documentation!H$39:H$50) + Documentation!H$51), "")</f>
        <v/>
      </c>
      <c r="AG2344" s="30" t="str">
        <f t="shared" si="477"/>
        <v/>
      </c>
      <c r="AH2344" s="28" t="str">
        <f t="shared" si="478"/>
        <v/>
      </c>
      <c r="AI2344" s="28" t="str">
        <f t="shared" si="479"/>
        <v/>
      </c>
      <c r="AJ2344" s="28" t="str">
        <f t="shared" si="480"/>
        <v/>
      </c>
      <c r="AK2344" s="33" t="str">
        <f t="shared" si="481"/>
        <v/>
      </c>
      <c r="AL2344" s="11" t="str">
        <f t="shared" si="482"/>
        <v/>
      </c>
      <c r="AM2344" s="14" t="str">
        <f>IF($O2344 = TRUE, INDEX(Documentation!$M$9:$M$13, $AL2344, 1), "")</f>
        <v/>
      </c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</row>
    <row r="2345" spans="1:64" x14ac:dyDescent="0.2">
      <c r="A2345" s="1"/>
      <c r="B2345" s="11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14"/>
      <c r="O2345" s="25" t="str">
        <f t="shared" si="476"/>
        <v/>
      </c>
      <c r="P2345" s="11" t="str">
        <f>IF($O2345 = TRUE, IF(ISBLANK(C2345), "", INDEX('Individual UI'!$E$6:$H$6,1,C2345)), "")</f>
        <v/>
      </c>
      <c r="Q2345" s="4" t="str">
        <f>IF($O2345 = TRUE, IF(ISBLANK(D2345), "", INDEX('Individual UI'!$E$6:$H$6,1,D2345)), "")</f>
        <v/>
      </c>
      <c r="R2345" s="4" t="str">
        <f>IF($O2345 = TRUE, IF(ISBLANK(E2345), "", INDEX('Individual UI'!$E$6:$H$6,1,E2345)), "")</f>
        <v/>
      </c>
      <c r="S2345" s="4" t="str">
        <f>IF($O2345 = TRUE, IF(ISBLANK(F2345), "", INDEX('Individual UI'!$E$6:$H$6,1,F2345)), "")</f>
        <v/>
      </c>
      <c r="T2345" s="4" t="str">
        <f>IF($O2345 = TRUE, IF(ISBLANK(G2345), "", INDEX('Individual UI'!$E$6:$H$6,1,G2345)), "")</f>
        <v/>
      </c>
      <c r="U2345" s="4" t="str">
        <f>IF($O2345 = TRUE, IF(ISBLANK(H2345), "", INDEX('Individual UI'!$E$6:$H$6,1,H2345)), "")</f>
        <v/>
      </c>
      <c r="V2345" s="4" t="str">
        <f>IF($O2345 = TRUE, IF(ISBLANK(I2345), "", INDEX('Individual UI'!$E$6:$H$6,1,I2345)), "")</f>
        <v/>
      </c>
      <c r="W2345" s="4" t="str">
        <f>IF($O2345 = TRUE, IF(ISBLANK(J2345), "", INDEX('Individual UI'!$E$6:$H$6,1,J2345)), "")</f>
        <v/>
      </c>
      <c r="X2345" s="4" t="str">
        <f>IF($O2345 = TRUE, IF(ISBLANK(K2345), "", INDEX('Individual UI'!$E$6:$H$6,1,K2345)), "")</f>
        <v/>
      </c>
      <c r="Y2345" s="4" t="str">
        <f>IF($O2345 = TRUE, IF(ISBLANK(L2345), "", INDEX('Individual UI'!$E$6:$H$6,1,L2345)), "")</f>
        <v/>
      </c>
      <c r="Z2345" s="4" t="str">
        <f>IF($O2345 = TRUE, IF(ISBLANK(M2345), "", INDEX('Individual UI'!$E$6:$H$6,1,M2345)), "")</f>
        <v/>
      </c>
      <c r="AA2345" s="14" t="str">
        <f>IF($O2345 = TRUE, IF(ISBLANK(N2345), "", INDEX('Individual UI'!$E$6:$H$6,1,N2345)), "")</f>
        <v/>
      </c>
      <c r="AB2345" s="11" t="str">
        <f>IF($O2345 = TRUE, EXP(MMULT($P2345:$AA2345, Documentation!D$39:D$50) + Documentation!D$51), "")</f>
        <v/>
      </c>
      <c r="AC2345" s="4" t="str">
        <f>IF($O2345 = TRUE, EXP(MMULT($P2345:$AA2345, Documentation!E$39:E$50) + Documentation!E$51), "")</f>
        <v/>
      </c>
      <c r="AD2345" s="4" t="str">
        <f>IF($O2345 = TRUE, EXP(MMULT($P2345:$AA2345, Documentation!F$39:F$50) + Documentation!F$51), "")</f>
        <v/>
      </c>
      <c r="AE2345" s="4" t="str">
        <f>IF($O2345 = TRUE, EXP(MMULT($P2345:$AA2345, Documentation!G$39:G$50) + Documentation!G$51), "")</f>
        <v/>
      </c>
      <c r="AF2345" s="14" t="str">
        <f>IF($O2345 = TRUE, EXP(MMULT($P2345:$AA2345, Documentation!H$39:H$50) + Documentation!H$51), "")</f>
        <v/>
      </c>
      <c r="AG2345" s="30" t="str">
        <f t="shared" si="477"/>
        <v/>
      </c>
      <c r="AH2345" s="28" t="str">
        <f t="shared" si="478"/>
        <v/>
      </c>
      <c r="AI2345" s="28" t="str">
        <f t="shared" si="479"/>
        <v/>
      </c>
      <c r="AJ2345" s="28" t="str">
        <f t="shared" si="480"/>
        <v/>
      </c>
      <c r="AK2345" s="33" t="str">
        <f t="shared" si="481"/>
        <v/>
      </c>
      <c r="AL2345" s="11" t="str">
        <f t="shared" si="482"/>
        <v/>
      </c>
      <c r="AM2345" s="14" t="str">
        <f>IF($O2345 = TRUE, INDEX(Documentation!$M$9:$M$13, $AL2345, 1), "")</f>
        <v/>
      </c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</row>
    <row r="2346" spans="1:64" x14ac:dyDescent="0.2">
      <c r="A2346" s="1"/>
      <c r="B2346" s="11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14"/>
      <c r="O2346" s="25" t="str">
        <f t="shared" si="476"/>
        <v/>
      </c>
      <c r="P2346" s="11" t="str">
        <f>IF($O2346 = TRUE, IF(ISBLANK(C2346), "", INDEX('Individual UI'!$E$6:$H$6,1,C2346)), "")</f>
        <v/>
      </c>
      <c r="Q2346" s="4" t="str">
        <f>IF($O2346 = TRUE, IF(ISBLANK(D2346), "", INDEX('Individual UI'!$E$6:$H$6,1,D2346)), "")</f>
        <v/>
      </c>
      <c r="R2346" s="4" t="str">
        <f>IF($O2346 = TRUE, IF(ISBLANK(E2346), "", INDEX('Individual UI'!$E$6:$H$6,1,E2346)), "")</f>
        <v/>
      </c>
      <c r="S2346" s="4" t="str">
        <f>IF($O2346 = TRUE, IF(ISBLANK(F2346), "", INDEX('Individual UI'!$E$6:$H$6,1,F2346)), "")</f>
        <v/>
      </c>
      <c r="T2346" s="4" t="str">
        <f>IF($O2346 = TRUE, IF(ISBLANK(G2346), "", INDEX('Individual UI'!$E$6:$H$6,1,G2346)), "")</f>
        <v/>
      </c>
      <c r="U2346" s="4" t="str">
        <f>IF($O2346 = TRUE, IF(ISBLANK(H2346), "", INDEX('Individual UI'!$E$6:$H$6,1,H2346)), "")</f>
        <v/>
      </c>
      <c r="V2346" s="4" t="str">
        <f>IF($O2346 = TRUE, IF(ISBLANK(I2346), "", INDEX('Individual UI'!$E$6:$H$6,1,I2346)), "")</f>
        <v/>
      </c>
      <c r="W2346" s="4" t="str">
        <f>IF($O2346 = TRUE, IF(ISBLANK(J2346), "", INDEX('Individual UI'!$E$6:$H$6,1,J2346)), "")</f>
        <v/>
      </c>
      <c r="X2346" s="4" t="str">
        <f>IF($O2346 = TRUE, IF(ISBLANK(K2346), "", INDEX('Individual UI'!$E$6:$H$6,1,K2346)), "")</f>
        <v/>
      </c>
      <c r="Y2346" s="4" t="str">
        <f>IF($O2346 = TRUE, IF(ISBLANK(L2346), "", INDEX('Individual UI'!$E$6:$H$6,1,L2346)), "")</f>
        <v/>
      </c>
      <c r="Z2346" s="4" t="str">
        <f>IF($O2346 = TRUE, IF(ISBLANK(M2346), "", INDEX('Individual UI'!$E$6:$H$6,1,M2346)), "")</f>
        <v/>
      </c>
      <c r="AA2346" s="14" t="str">
        <f>IF($O2346 = TRUE, IF(ISBLANK(N2346), "", INDEX('Individual UI'!$E$6:$H$6,1,N2346)), "")</f>
        <v/>
      </c>
      <c r="AB2346" s="11" t="str">
        <f>IF($O2346 = TRUE, EXP(MMULT($P2346:$AA2346, Documentation!D$39:D$50) + Documentation!D$51), "")</f>
        <v/>
      </c>
      <c r="AC2346" s="4" t="str">
        <f>IF($O2346 = TRUE, EXP(MMULT($P2346:$AA2346, Documentation!E$39:E$50) + Documentation!E$51), "")</f>
        <v/>
      </c>
      <c r="AD2346" s="4" t="str">
        <f>IF($O2346 = TRUE, EXP(MMULT($P2346:$AA2346, Documentation!F$39:F$50) + Documentation!F$51), "")</f>
        <v/>
      </c>
      <c r="AE2346" s="4" t="str">
        <f>IF($O2346 = TRUE, EXP(MMULT($P2346:$AA2346, Documentation!G$39:G$50) + Documentation!G$51), "")</f>
        <v/>
      </c>
      <c r="AF2346" s="14" t="str">
        <f>IF($O2346 = TRUE, EXP(MMULT($P2346:$AA2346, Documentation!H$39:H$50) + Documentation!H$51), "")</f>
        <v/>
      </c>
      <c r="AG2346" s="30" t="str">
        <f t="shared" si="477"/>
        <v/>
      </c>
      <c r="AH2346" s="28" t="str">
        <f t="shared" si="478"/>
        <v/>
      </c>
      <c r="AI2346" s="28" t="str">
        <f t="shared" si="479"/>
        <v/>
      </c>
      <c r="AJ2346" s="28" t="str">
        <f t="shared" si="480"/>
        <v/>
      </c>
      <c r="AK2346" s="33" t="str">
        <f t="shared" si="481"/>
        <v/>
      </c>
      <c r="AL2346" s="11" t="str">
        <f t="shared" si="482"/>
        <v/>
      </c>
      <c r="AM2346" s="14" t="str">
        <f>IF($O2346 = TRUE, INDEX(Documentation!$M$9:$M$13, $AL2346, 1), "")</f>
        <v/>
      </c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</row>
    <row r="2347" spans="1:64" x14ac:dyDescent="0.2">
      <c r="A2347" s="1"/>
      <c r="B2347" s="11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14"/>
      <c r="O2347" s="25" t="str">
        <f t="shared" si="476"/>
        <v/>
      </c>
      <c r="P2347" s="11" t="str">
        <f>IF($O2347 = TRUE, IF(ISBLANK(C2347), "", INDEX('Individual UI'!$E$6:$H$6,1,C2347)), "")</f>
        <v/>
      </c>
      <c r="Q2347" s="4" t="str">
        <f>IF($O2347 = TRUE, IF(ISBLANK(D2347), "", INDEX('Individual UI'!$E$6:$H$6,1,D2347)), "")</f>
        <v/>
      </c>
      <c r="R2347" s="4" t="str">
        <f>IF($O2347 = TRUE, IF(ISBLANK(E2347), "", INDEX('Individual UI'!$E$6:$H$6,1,E2347)), "")</f>
        <v/>
      </c>
      <c r="S2347" s="4" t="str">
        <f>IF($O2347 = TRUE, IF(ISBLANK(F2347), "", INDEX('Individual UI'!$E$6:$H$6,1,F2347)), "")</f>
        <v/>
      </c>
      <c r="T2347" s="4" t="str">
        <f>IF($O2347 = TRUE, IF(ISBLANK(G2347), "", INDEX('Individual UI'!$E$6:$H$6,1,G2347)), "")</f>
        <v/>
      </c>
      <c r="U2347" s="4" t="str">
        <f>IF($O2347 = TRUE, IF(ISBLANK(H2347), "", INDEX('Individual UI'!$E$6:$H$6,1,H2347)), "")</f>
        <v/>
      </c>
      <c r="V2347" s="4" t="str">
        <f>IF($O2347 = TRUE, IF(ISBLANK(I2347), "", INDEX('Individual UI'!$E$6:$H$6,1,I2347)), "")</f>
        <v/>
      </c>
      <c r="W2347" s="4" t="str">
        <f>IF($O2347 = TRUE, IF(ISBLANK(J2347), "", INDEX('Individual UI'!$E$6:$H$6,1,J2347)), "")</f>
        <v/>
      </c>
      <c r="X2347" s="4" t="str">
        <f>IF($O2347 = TRUE, IF(ISBLANK(K2347), "", INDEX('Individual UI'!$E$6:$H$6,1,K2347)), "")</f>
        <v/>
      </c>
      <c r="Y2347" s="4" t="str">
        <f>IF($O2347 = TRUE, IF(ISBLANK(L2347), "", INDEX('Individual UI'!$E$6:$H$6,1,L2347)), "")</f>
        <v/>
      </c>
      <c r="Z2347" s="4" t="str">
        <f>IF($O2347 = TRUE, IF(ISBLANK(M2347), "", INDEX('Individual UI'!$E$6:$H$6,1,M2347)), "")</f>
        <v/>
      </c>
      <c r="AA2347" s="14" t="str">
        <f>IF($O2347 = TRUE, IF(ISBLANK(N2347), "", INDEX('Individual UI'!$E$6:$H$6,1,N2347)), "")</f>
        <v/>
      </c>
      <c r="AB2347" s="11" t="str">
        <f>IF($O2347 = TRUE, EXP(MMULT($P2347:$AA2347, Documentation!D$39:D$50) + Documentation!D$51), "")</f>
        <v/>
      </c>
      <c r="AC2347" s="4" t="str">
        <f>IF($O2347 = TRUE, EXP(MMULT($P2347:$AA2347, Documentation!E$39:E$50) + Documentation!E$51), "")</f>
        <v/>
      </c>
      <c r="AD2347" s="4" t="str">
        <f>IF($O2347 = TRUE, EXP(MMULT($P2347:$AA2347, Documentation!F$39:F$50) + Documentation!F$51), "")</f>
        <v/>
      </c>
      <c r="AE2347" s="4" t="str">
        <f>IF($O2347 = TRUE, EXP(MMULT($P2347:$AA2347, Documentation!G$39:G$50) + Documentation!G$51), "")</f>
        <v/>
      </c>
      <c r="AF2347" s="14" t="str">
        <f>IF($O2347 = TRUE, EXP(MMULT($P2347:$AA2347, Documentation!H$39:H$50) + Documentation!H$51), "")</f>
        <v/>
      </c>
      <c r="AG2347" s="30" t="str">
        <f t="shared" si="477"/>
        <v/>
      </c>
      <c r="AH2347" s="28" t="str">
        <f t="shared" si="478"/>
        <v/>
      </c>
      <c r="AI2347" s="28" t="str">
        <f t="shared" si="479"/>
        <v/>
      </c>
      <c r="AJ2347" s="28" t="str">
        <f t="shared" si="480"/>
        <v/>
      </c>
      <c r="AK2347" s="33" t="str">
        <f t="shared" si="481"/>
        <v/>
      </c>
      <c r="AL2347" s="11" t="str">
        <f t="shared" si="482"/>
        <v/>
      </c>
      <c r="AM2347" s="14" t="str">
        <f>IF($O2347 = TRUE, INDEX(Documentation!$M$9:$M$13, $AL2347, 1), "")</f>
        <v/>
      </c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</row>
    <row r="2348" spans="1:64" x14ac:dyDescent="0.2">
      <c r="A2348" s="1"/>
      <c r="B2348" s="11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14"/>
      <c r="O2348" s="25" t="str">
        <f t="shared" si="476"/>
        <v/>
      </c>
      <c r="P2348" s="11" t="str">
        <f>IF($O2348 = TRUE, IF(ISBLANK(C2348), "", INDEX('Individual UI'!$E$6:$H$6,1,C2348)), "")</f>
        <v/>
      </c>
      <c r="Q2348" s="4" t="str">
        <f>IF($O2348 = TRUE, IF(ISBLANK(D2348), "", INDEX('Individual UI'!$E$6:$H$6,1,D2348)), "")</f>
        <v/>
      </c>
      <c r="R2348" s="4" t="str">
        <f>IF($O2348 = TRUE, IF(ISBLANK(E2348), "", INDEX('Individual UI'!$E$6:$H$6,1,E2348)), "")</f>
        <v/>
      </c>
      <c r="S2348" s="4" t="str">
        <f>IF($O2348 = TRUE, IF(ISBLANK(F2348), "", INDEX('Individual UI'!$E$6:$H$6,1,F2348)), "")</f>
        <v/>
      </c>
      <c r="T2348" s="4" t="str">
        <f>IF($O2348 = TRUE, IF(ISBLANK(G2348), "", INDEX('Individual UI'!$E$6:$H$6,1,G2348)), "")</f>
        <v/>
      </c>
      <c r="U2348" s="4" t="str">
        <f>IF($O2348 = TRUE, IF(ISBLANK(H2348), "", INDEX('Individual UI'!$E$6:$H$6,1,H2348)), "")</f>
        <v/>
      </c>
      <c r="V2348" s="4" t="str">
        <f>IF($O2348 = TRUE, IF(ISBLANK(I2348), "", INDEX('Individual UI'!$E$6:$H$6,1,I2348)), "")</f>
        <v/>
      </c>
      <c r="W2348" s="4" t="str">
        <f>IF($O2348 = TRUE, IF(ISBLANK(J2348), "", INDEX('Individual UI'!$E$6:$H$6,1,J2348)), "")</f>
        <v/>
      </c>
      <c r="X2348" s="4" t="str">
        <f>IF($O2348 = TRUE, IF(ISBLANK(K2348), "", INDEX('Individual UI'!$E$6:$H$6,1,K2348)), "")</f>
        <v/>
      </c>
      <c r="Y2348" s="4" t="str">
        <f>IF($O2348 = TRUE, IF(ISBLANK(L2348), "", INDEX('Individual UI'!$E$6:$H$6,1,L2348)), "")</f>
        <v/>
      </c>
      <c r="Z2348" s="4" t="str">
        <f>IF($O2348 = TRUE, IF(ISBLANK(M2348), "", INDEX('Individual UI'!$E$6:$H$6,1,M2348)), "")</f>
        <v/>
      </c>
      <c r="AA2348" s="14" t="str">
        <f>IF($O2348 = TRUE, IF(ISBLANK(N2348), "", INDEX('Individual UI'!$E$6:$H$6,1,N2348)), "")</f>
        <v/>
      </c>
      <c r="AB2348" s="11" t="str">
        <f>IF($O2348 = TRUE, EXP(MMULT($P2348:$AA2348, Documentation!D$39:D$50) + Documentation!D$51), "")</f>
        <v/>
      </c>
      <c r="AC2348" s="4" t="str">
        <f>IF($O2348 = TRUE, EXP(MMULT($P2348:$AA2348, Documentation!E$39:E$50) + Documentation!E$51), "")</f>
        <v/>
      </c>
      <c r="AD2348" s="4" t="str">
        <f>IF($O2348 = TRUE, EXP(MMULT($P2348:$AA2348, Documentation!F$39:F$50) + Documentation!F$51), "")</f>
        <v/>
      </c>
      <c r="AE2348" s="4" t="str">
        <f>IF($O2348 = TRUE, EXP(MMULT($P2348:$AA2348, Documentation!G$39:G$50) + Documentation!G$51), "")</f>
        <v/>
      </c>
      <c r="AF2348" s="14" t="str">
        <f>IF($O2348 = TRUE, EXP(MMULT($P2348:$AA2348, Documentation!H$39:H$50) + Documentation!H$51), "")</f>
        <v/>
      </c>
      <c r="AG2348" s="30" t="str">
        <f t="shared" si="477"/>
        <v/>
      </c>
      <c r="AH2348" s="28" t="str">
        <f t="shared" si="478"/>
        <v/>
      </c>
      <c r="AI2348" s="28" t="str">
        <f t="shared" si="479"/>
        <v/>
      </c>
      <c r="AJ2348" s="28" t="str">
        <f t="shared" si="480"/>
        <v/>
      </c>
      <c r="AK2348" s="33" t="str">
        <f t="shared" si="481"/>
        <v/>
      </c>
      <c r="AL2348" s="11" t="str">
        <f t="shared" si="482"/>
        <v/>
      </c>
      <c r="AM2348" s="14" t="str">
        <f>IF($O2348 = TRUE, INDEX(Documentation!$M$9:$M$13, $AL2348, 1), "")</f>
        <v/>
      </c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</row>
    <row r="2349" spans="1:64" x14ac:dyDescent="0.2">
      <c r="A2349" s="1"/>
      <c r="B2349" s="11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14"/>
      <c r="O2349" s="25" t="str">
        <f t="shared" si="476"/>
        <v/>
      </c>
      <c r="P2349" s="11" t="str">
        <f>IF($O2349 = TRUE, IF(ISBLANK(C2349), "", INDEX('Individual UI'!$E$6:$H$6,1,C2349)), "")</f>
        <v/>
      </c>
      <c r="Q2349" s="4" t="str">
        <f>IF($O2349 = TRUE, IF(ISBLANK(D2349), "", INDEX('Individual UI'!$E$6:$H$6,1,D2349)), "")</f>
        <v/>
      </c>
      <c r="R2349" s="4" t="str">
        <f>IF($O2349 = TRUE, IF(ISBLANK(E2349), "", INDEX('Individual UI'!$E$6:$H$6,1,E2349)), "")</f>
        <v/>
      </c>
      <c r="S2349" s="4" t="str">
        <f>IF($O2349 = TRUE, IF(ISBLANK(F2349), "", INDEX('Individual UI'!$E$6:$H$6,1,F2349)), "")</f>
        <v/>
      </c>
      <c r="T2349" s="4" t="str">
        <f>IF($O2349 = TRUE, IF(ISBLANK(G2349), "", INDEX('Individual UI'!$E$6:$H$6,1,G2349)), "")</f>
        <v/>
      </c>
      <c r="U2349" s="4" t="str">
        <f>IF($O2349 = TRUE, IF(ISBLANK(H2349), "", INDEX('Individual UI'!$E$6:$H$6,1,H2349)), "")</f>
        <v/>
      </c>
      <c r="V2349" s="4" t="str">
        <f>IF($O2349 = TRUE, IF(ISBLANK(I2349), "", INDEX('Individual UI'!$E$6:$H$6,1,I2349)), "")</f>
        <v/>
      </c>
      <c r="W2349" s="4" t="str">
        <f>IF($O2349 = TRUE, IF(ISBLANK(J2349), "", INDEX('Individual UI'!$E$6:$H$6,1,J2349)), "")</f>
        <v/>
      </c>
      <c r="X2349" s="4" t="str">
        <f>IF($O2349 = TRUE, IF(ISBLANK(K2349), "", INDEX('Individual UI'!$E$6:$H$6,1,K2349)), "")</f>
        <v/>
      </c>
      <c r="Y2349" s="4" t="str">
        <f>IF($O2349 = TRUE, IF(ISBLANK(L2349), "", INDEX('Individual UI'!$E$6:$H$6,1,L2349)), "")</f>
        <v/>
      </c>
      <c r="Z2349" s="4" t="str">
        <f>IF($O2349 = TRUE, IF(ISBLANK(M2349), "", INDEX('Individual UI'!$E$6:$H$6,1,M2349)), "")</f>
        <v/>
      </c>
      <c r="AA2349" s="14" t="str">
        <f>IF($O2349 = TRUE, IF(ISBLANK(N2349), "", INDEX('Individual UI'!$E$6:$H$6,1,N2349)), "")</f>
        <v/>
      </c>
      <c r="AB2349" s="11" t="str">
        <f>IF($O2349 = TRUE, EXP(MMULT($P2349:$AA2349, Documentation!D$39:D$50) + Documentation!D$51), "")</f>
        <v/>
      </c>
      <c r="AC2349" s="4" t="str">
        <f>IF($O2349 = TRUE, EXP(MMULT($P2349:$AA2349, Documentation!E$39:E$50) + Documentation!E$51), "")</f>
        <v/>
      </c>
      <c r="AD2349" s="4" t="str">
        <f>IF($O2349 = TRUE, EXP(MMULT($P2349:$AA2349, Documentation!F$39:F$50) + Documentation!F$51), "")</f>
        <v/>
      </c>
      <c r="AE2349" s="4" t="str">
        <f>IF($O2349 = TRUE, EXP(MMULT($P2349:$AA2349, Documentation!G$39:G$50) + Documentation!G$51), "")</f>
        <v/>
      </c>
      <c r="AF2349" s="14" t="str">
        <f>IF($O2349 = TRUE, EXP(MMULT($P2349:$AA2349, Documentation!H$39:H$50) + Documentation!H$51), "")</f>
        <v/>
      </c>
      <c r="AG2349" s="30" t="str">
        <f t="shared" si="477"/>
        <v/>
      </c>
      <c r="AH2349" s="28" t="str">
        <f t="shared" si="478"/>
        <v/>
      </c>
      <c r="AI2349" s="28" t="str">
        <f t="shared" si="479"/>
        <v/>
      </c>
      <c r="AJ2349" s="28" t="str">
        <f t="shared" si="480"/>
        <v/>
      </c>
      <c r="AK2349" s="33" t="str">
        <f t="shared" si="481"/>
        <v/>
      </c>
      <c r="AL2349" s="11" t="str">
        <f t="shared" si="482"/>
        <v/>
      </c>
      <c r="AM2349" s="14" t="str">
        <f>IF($O2349 = TRUE, INDEX(Documentation!$M$9:$M$13, $AL2349, 1), "")</f>
        <v/>
      </c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</row>
    <row r="2350" spans="1:64" x14ac:dyDescent="0.2">
      <c r="A2350" s="1"/>
      <c r="B2350" s="11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14"/>
      <c r="O2350" s="25" t="str">
        <f t="shared" si="476"/>
        <v/>
      </c>
      <c r="P2350" s="11" t="str">
        <f>IF($O2350 = TRUE, IF(ISBLANK(C2350), "", INDEX('Individual UI'!$E$6:$H$6,1,C2350)), "")</f>
        <v/>
      </c>
      <c r="Q2350" s="4" t="str">
        <f>IF($O2350 = TRUE, IF(ISBLANK(D2350), "", INDEX('Individual UI'!$E$6:$H$6,1,D2350)), "")</f>
        <v/>
      </c>
      <c r="R2350" s="4" t="str">
        <f>IF($O2350 = TRUE, IF(ISBLANK(E2350), "", INDEX('Individual UI'!$E$6:$H$6,1,E2350)), "")</f>
        <v/>
      </c>
      <c r="S2350" s="4" t="str">
        <f>IF($O2350 = TRUE, IF(ISBLANK(F2350), "", INDEX('Individual UI'!$E$6:$H$6,1,F2350)), "")</f>
        <v/>
      </c>
      <c r="T2350" s="4" t="str">
        <f>IF($O2350 = TRUE, IF(ISBLANK(G2350), "", INDEX('Individual UI'!$E$6:$H$6,1,G2350)), "")</f>
        <v/>
      </c>
      <c r="U2350" s="4" t="str">
        <f>IF($O2350 = TRUE, IF(ISBLANK(H2350), "", INDEX('Individual UI'!$E$6:$H$6,1,H2350)), "")</f>
        <v/>
      </c>
      <c r="V2350" s="4" t="str">
        <f>IF($O2350 = TRUE, IF(ISBLANK(I2350), "", INDEX('Individual UI'!$E$6:$H$6,1,I2350)), "")</f>
        <v/>
      </c>
      <c r="W2350" s="4" t="str">
        <f>IF($O2350 = TRUE, IF(ISBLANK(J2350), "", INDEX('Individual UI'!$E$6:$H$6,1,J2350)), "")</f>
        <v/>
      </c>
      <c r="X2350" s="4" t="str">
        <f>IF($O2350 = TRUE, IF(ISBLANK(K2350), "", INDEX('Individual UI'!$E$6:$H$6,1,K2350)), "")</f>
        <v/>
      </c>
      <c r="Y2350" s="4" t="str">
        <f>IF($O2350 = TRUE, IF(ISBLANK(L2350), "", INDEX('Individual UI'!$E$6:$H$6,1,L2350)), "")</f>
        <v/>
      </c>
      <c r="Z2350" s="4" t="str">
        <f>IF($O2350 = TRUE, IF(ISBLANK(M2350), "", INDEX('Individual UI'!$E$6:$H$6,1,M2350)), "")</f>
        <v/>
      </c>
      <c r="AA2350" s="14" t="str">
        <f>IF($O2350 = TRUE, IF(ISBLANK(N2350), "", INDEX('Individual UI'!$E$6:$H$6,1,N2350)), "")</f>
        <v/>
      </c>
      <c r="AB2350" s="11" t="str">
        <f>IF($O2350 = TRUE, EXP(MMULT($P2350:$AA2350, Documentation!D$39:D$50) + Documentation!D$51), "")</f>
        <v/>
      </c>
      <c r="AC2350" s="4" t="str">
        <f>IF($O2350 = TRUE, EXP(MMULT($P2350:$AA2350, Documentation!E$39:E$50) + Documentation!E$51), "")</f>
        <v/>
      </c>
      <c r="AD2350" s="4" t="str">
        <f>IF($O2350 = TRUE, EXP(MMULT($P2350:$AA2350, Documentation!F$39:F$50) + Documentation!F$51), "")</f>
        <v/>
      </c>
      <c r="AE2350" s="4" t="str">
        <f>IF($O2350 = TRUE, EXP(MMULT($P2350:$AA2350, Documentation!G$39:G$50) + Documentation!G$51), "")</f>
        <v/>
      </c>
      <c r="AF2350" s="14" t="str">
        <f>IF($O2350 = TRUE, EXP(MMULT($P2350:$AA2350, Documentation!H$39:H$50) + Documentation!H$51), "")</f>
        <v/>
      </c>
      <c r="AG2350" s="30" t="str">
        <f t="shared" si="477"/>
        <v/>
      </c>
      <c r="AH2350" s="28" t="str">
        <f t="shared" si="478"/>
        <v/>
      </c>
      <c r="AI2350" s="28" t="str">
        <f t="shared" si="479"/>
        <v/>
      </c>
      <c r="AJ2350" s="28" t="str">
        <f t="shared" si="480"/>
        <v/>
      </c>
      <c r="AK2350" s="33" t="str">
        <f t="shared" si="481"/>
        <v/>
      </c>
      <c r="AL2350" s="11" t="str">
        <f t="shared" si="482"/>
        <v/>
      </c>
      <c r="AM2350" s="14" t="str">
        <f>IF($O2350 = TRUE, INDEX(Documentation!$M$9:$M$13, $AL2350, 1), "")</f>
        <v/>
      </c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</row>
    <row r="2351" spans="1:64" x14ac:dyDescent="0.2">
      <c r="A2351" s="1"/>
      <c r="B2351" s="11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14"/>
      <c r="O2351" s="25" t="str">
        <f t="shared" si="476"/>
        <v/>
      </c>
      <c r="P2351" s="11" t="str">
        <f>IF($O2351 = TRUE, IF(ISBLANK(C2351), "", INDEX('Individual UI'!$E$6:$H$6,1,C2351)), "")</f>
        <v/>
      </c>
      <c r="Q2351" s="4" t="str">
        <f>IF($O2351 = TRUE, IF(ISBLANK(D2351), "", INDEX('Individual UI'!$E$6:$H$6,1,D2351)), "")</f>
        <v/>
      </c>
      <c r="R2351" s="4" t="str">
        <f>IF($O2351 = TRUE, IF(ISBLANK(E2351), "", INDEX('Individual UI'!$E$6:$H$6,1,E2351)), "")</f>
        <v/>
      </c>
      <c r="S2351" s="4" t="str">
        <f>IF($O2351 = TRUE, IF(ISBLANK(F2351), "", INDEX('Individual UI'!$E$6:$H$6,1,F2351)), "")</f>
        <v/>
      </c>
      <c r="T2351" s="4" t="str">
        <f>IF($O2351 = TRUE, IF(ISBLANK(G2351), "", INDEX('Individual UI'!$E$6:$H$6,1,G2351)), "")</f>
        <v/>
      </c>
      <c r="U2351" s="4" t="str">
        <f>IF($O2351 = TRUE, IF(ISBLANK(H2351), "", INDEX('Individual UI'!$E$6:$H$6,1,H2351)), "")</f>
        <v/>
      </c>
      <c r="V2351" s="4" t="str">
        <f>IF($O2351 = TRUE, IF(ISBLANK(I2351), "", INDEX('Individual UI'!$E$6:$H$6,1,I2351)), "")</f>
        <v/>
      </c>
      <c r="W2351" s="4" t="str">
        <f>IF($O2351 = TRUE, IF(ISBLANK(J2351), "", INDEX('Individual UI'!$E$6:$H$6,1,J2351)), "")</f>
        <v/>
      </c>
      <c r="X2351" s="4" t="str">
        <f>IF($O2351 = TRUE, IF(ISBLANK(K2351), "", INDEX('Individual UI'!$E$6:$H$6,1,K2351)), "")</f>
        <v/>
      </c>
      <c r="Y2351" s="4" t="str">
        <f>IF($O2351 = TRUE, IF(ISBLANK(L2351), "", INDEX('Individual UI'!$E$6:$H$6,1,L2351)), "")</f>
        <v/>
      </c>
      <c r="Z2351" s="4" t="str">
        <f>IF($O2351 = TRUE, IF(ISBLANK(M2351), "", INDEX('Individual UI'!$E$6:$H$6,1,M2351)), "")</f>
        <v/>
      </c>
      <c r="AA2351" s="14" t="str">
        <f>IF($O2351 = TRUE, IF(ISBLANK(N2351), "", INDEX('Individual UI'!$E$6:$H$6,1,N2351)), "")</f>
        <v/>
      </c>
      <c r="AB2351" s="11" t="str">
        <f>IF($O2351 = TRUE, EXP(MMULT($P2351:$AA2351, Documentation!D$39:D$50) + Documentation!D$51), "")</f>
        <v/>
      </c>
      <c r="AC2351" s="4" t="str">
        <f>IF($O2351 = TRUE, EXP(MMULT($P2351:$AA2351, Documentation!E$39:E$50) + Documentation!E$51), "")</f>
        <v/>
      </c>
      <c r="AD2351" s="4" t="str">
        <f>IF($O2351 = TRUE, EXP(MMULT($P2351:$AA2351, Documentation!F$39:F$50) + Documentation!F$51), "")</f>
        <v/>
      </c>
      <c r="AE2351" s="4" t="str">
        <f>IF($O2351 = TRUE, EXP(MMULT($P2351:$AA2351, Documentation!G$39:G$50) + Documentation!G$51), "")</f>
        <v/>
      </c>
      <c r="AF2351" s="14" t="str">
        <f>IF($O2351 = TRUE, EXP(MMULT($P2351:$AA2351, Documentation!H$39:H$50) + Documentation!H$51), "")</f>
        <v/>
      </c>
      <c r="AG2351" s="30" t="str">
        <f t="shared" si="477"/>
        <v/>
      </c>
      <c r="AH2351" s="28" t="str">
        <f t="shared" si="478"/>
        <v/>
      </c>
      <c r="AI2351" s="28" t="str">
        <f t="shared" si="479"/>
        <v/>
      </c>
      <c r="AJ2351" s="28" t="str">
        <f t="shared" si="480"/>
        <v/>
      </c>
      <c r="AK2351" s="33" t="str">
        <f t="shared" si="481"/>
        <v/>
      </c>
      <c r="AL2351" s="11" t="str">
        <f t="shared" si="482"/>
        <v/>
      </c>
      <c r="AM2351" s="14" t="str">
        <f>IF($O2351 = TRUE, INDEX(Documentation!$M$9:$M$13, $AL2351, 1), "")</f>
        <v/>
      </c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</row>
    <row r="2352" spans="1:64" x14ac:dyDescent="0.2">
      <c r="A2352" s="1"/>
      <c r="B2352" s="11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14"/>
      <c r="O2352" s="25" t="str">
        <f t="shared" si="476"/>
        <v/>
      </c>
      <c r="P2352" s="11" t="str">
        <f>IF($O2352 = TRUE, IF(ISBLANK(C2352), "", INDEX('Individual UI'!$E$6:$H$6,1,C2352)), "")</f>
        <v/>
      </c>
      <c r="Q2352" s="4" t="str">
        <f>IF($O2352 = TRUE, IF(ISBLANK(D2352), "", INDEX('Individual UI'!$E$6:$H$6,1,D2352)), "")</f>
        <v/>
      </c>
      <c r="R2352" s="4" t="str">
        <f>IF($O2352 = TRUE, IF(ISBLANK(E2352), "", INDEX('Individual UI'!$E$6:$H$6,1,E2352)), "")</f>
        <v/>
      </c>
      <c r="S2352" s="4" t="str">
        <f>IF($O2352 = TRUE, IF(ISBLANK(F2352), "", INDEX('Individual UI'!$E$6:$H$6,1,F2352)), "")</f>
        <v/>
      </c>
      <c r="T2352" s="4" t="str">
        <f>IF($O2352 = TRUE, IF(ISBLANK(G2352), "", INDEX('Individual UI'!$E$6:$H$6,1,G2352)), "")</f>
        <v/>
      </c>
      <c r="U2352" s="4" t="str">
        <f>IF($O2352 = TRUE, IF(ISBLANK(H2352), "", INDEX('Individual UI'!$E$6:$H$6,1,H2352)), "")</f>
        <v/>
      </c>
      <c r="V2352" s="4" t="str">
        <f>IF($O2352 = TRUE, IF(ISBLANK(I2352), "", INDEX('Individual UI'!$E$6:$H$6,1,I2352)), "")</f>
        <v/>
      </c>
      <c r="W2352" s="4" t="str">
        <f>IF($O2352 = TRUE, IF(ISBLANK(J2352), "", INDEX('Individual UI'!$E$6:$H$6,1,J2352)), "")</f>
        <v/>
      </c>
      <c r="X2352" s="4" t="str">
        <f>IF($O2352 = TRUE, IF(ISBLANK(K2352), "", INDEX('Individual UI'!$E$6:$H$6,1,K2352)), "")</f>
        <v/>
      </c>
      <c r="Y2352" s="4" t="str">
        <f>IF($O2352 = TRUE, IF(ISBLANK(L2352), "", INDEX('Individual UI'!$E$6:$H$6,1,L2352)), "")</f>
        <v/>
      </c>
      <c r="Z2352" s="4" t="str">
        <f>IF($O2352 = TRUE, IF(ISBLANK(M2352), "", INDEX('Individual UI'!$E$6:$H$6,1,M2352)), "")</f>
        <v/>
      </c>
      <c r="AA2352" s="14" t="str">
        <f>IF($O2352 = TRUE, IF(ISBLANK(N2352), "", INDEX('Individual UI'!$E$6:$H$6,1,N2352)), "")</f>
        <v/>
      </c>
      <c r="AB2352" s="11" t="str">
        <f>IF($O2352 = TRUE, EXP(MMULT($P2352:$AA2352, Documentation!D$39:D$50) + Documentation!D$51), "")</f>
        <v/>
      </c>
      <c r="AC2352" s="4" t="str">
        <f>IF($O2352 = TRUE, EXP(MMULT($P2352:$AA2352, Documentation!E$39:E$50) + Documentation!E$51), "")</f>
        <v/>
      </c>
      <c r="AD2352" s="4" t="str">
        <f>IF($O2352 = TRUE, EXP(MMULT($P2352:$AA2352, Documentation!F$39:F$50) + Documentation!F$51), "")</f>
        <v/>
      </c>
      <c r="AE2352" s="4" t="str">
        <f>IF($O2352 = TRUE, EXP(MMULT($P2352:$AA2352, Documentation!G$39:G$50) + Documentation!G$51), "")</f>
        <v/>
      </c>
      <c r="AF2352" s="14" t="str">
        <f>IF($O2352 = TRUE, EXP(MMULT($P2352:$AA2352, Documentation!H$39:H$50) + Documentation!H$51), "")</f>
        <v/>
      </c>
      <c r="AG2352" s="30" t="str">
        <f t="shared" si="477"/>
        <v/>
      </c>
      <c r="AH2352" s="28" t="str">
        <f t="shared" si="478"/>
        <v/>
      </c>
      <c r="AI2352" s="28" t="str">
        <f t="shared" si="479"/>
        <v/>
      </c>
      <c r="AJ2352" s="28" t="str">
        <f t="shared" si="480"/>
        <v/>
      </c>
      <c r="AK2352" s="33" t="str">
        <f t="shared" si="481"/>
        <v/>
      </c>
      <c r="AL2352" s="11" t="str">
        <f t="shared" si="482"/>
        <v/>
      </c>
      <c r="AM2352" s="14" t="str">
        <f>IF($O2352 = TRUE, INDEX(Documentation!$M$9:$M$13, $AL2352, 1), "")</f>
        <v/>
      </c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</row>
    <row r="2353" spans="1:64" x14ac:dyDescent="0.2">
      <c r="A2353" s="1"/>
      <c r="B2353" s="11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14"/>
      <c r="O2353" s="25" t="str">
        <f t="shared" si="476"/>
        <v/>
      </c>
      <c r="P2353" s="11" t="str">
        <f>IF($O2353 = TRUE, IF(ISBLANK(C2353), "", INDEX('Individual UI'!$E$6:$H$6,1,C2353)), "")</f>
        <v/>
      </c>
      <c r="Q2353" s="4" t="str">
        <f>IF($O2353 = TRUE, IF(ISBLANK(D2353), "", INDEX('Individual UI'!$E$6:$H$6,1,D2353)), "")</f>
        <v/>
      </c>
      <c r="R2353" s="4" t="str">
        <f>IF($O2353 = TRUE, IF(ISBLANK(E2353), "", INDEX('Individual UI'!$E$6:$H$6,1,E2353)), "")</f>
        <v/>
      </c>
      <c r="S2353" s="4" t="str">
        <f>IF($O2353 = TRUE, IF(ISBLANK(F2353), "", INDEX('Individual UI'!$E$6:$H$6,1,F2353)), "")</f>
        <v/>
      </c>
      <c r="T2353" s="4" t="str">
        <f>IF($O2353 = TRUE, IF(ISBLANK(G2353), "", INDEX('Individual UI'!$E$6:$H$6,1,G2353)), "")</f>
        <v/>
      </c>
      <c r="U2353" s="4" t="str">
        <f>IF($O2353 = TRUE, IF(ISBLANK(H2353), "", INDEX('Individual UI'!$E$6:$H$6,1,H2353)), "")</f>
        <v/>
      </c>
      <c r="V2353" s="4" t="str">
        <f>IF($O2353 = TRUE, IF(ISBLANK(I2353), "", INDEX('Individual UI'!$E$6:$H$6,1,I2353)), "")</f>
        <v/>
      </c>
      <c r="W2353" s="4" t="str">
        <f>IF($O2353 = TRUE, IF(ISBLANK(J2353), "", INDEX('Individual UI'!$E$6:$H$6,1,J2353)), "")</f>
        <v/>
      </c>
      <c r="X2353" s="4" t="str">
        <f>IF($O2353 = TRUE, IF(ISBLANK(K2353), "", INDEX('Individual UI'!$E$6:$H$6,1,K2353)), "")</f>
        <v/>
      </c>
      <c r="Y2353" s="4" t="str">
        <f>IF($O2353 = TRUE, IF(ISBLANK(L2353), "", INDEX('Individual UI'!$E$6:$H$6,1,L2353)), "")</f>
        <v/>
      </c>
      <c r="Z2353" s="4" t="str">
        <f>IF($O2353 = TRUE, IF(ISBLANK(M2353), "", INDEX('Individual UI'!$E$6:$H$6,1,M2353)), "")</f>
        <v/>
      </c>
      <c r="AA2353" s="14" t="str">
        <f>IF($O2353 = TRUE, IF(ISBLANK(N2353), "", INDEX('Individual UI'!$E$6:$H$6,1,N2353)), "")</f>
        <v/>
      </c>
      <c r="AB2353" s="11" t="str">
        <f>IF($O2353 = TRUE, EXP(MMULT($P2353:$AA2353, Documentation!D$39:D$50) + Documentation!D$51), "")</f>
        <v/>
      </c>
      <c r="AC2353" s="4" t="str">
        <f>IF($O2353 = TRUE, EXP(MMULT($P2353:$AA2353, Documentation!E$39:E$50) + Documentation!E$51), "")</f>
        <v/>
      </c>
      <c r="AD2353" s="4" t="str">
        <f>IF($O2353 = TRUE, EXP(MMULT($P2353:$AA2353, Documentation!F$39:F$50) + Documentation!F$51), "")</f>
        <v/>
      </c>
      <c r="AE2353" s="4" t="str">
        <f>IF($O2353 = TRUE, EXP(MMULT($P2353:$AA2353, Documentation!G$39:G$50) + Documentation!G$51), "")</f>
        <v/>
      </c>
      <c r="AF2353" s="14" t="str">
        <f>IF($O2353 = TRUE, EXP(MMULT($P2353:$AA2353, Documentation!H$39:H$50) + Documentation!H$51), "")</f>
        <v/>
      </c>
      <c r="AG2353" s="30" t="str">
        <f t="shared" si="477"/>
        <v/>
      </c>
      <c r="AH2353" s="28" t="str">
        <f t="shared" si="478"/>
        <v/>
      </c>
      <c r="AI2353" s="28" t="str">
        <f t="shared" si="479"/>
        <v/>
      </c>
      <c r="AJ2353" s="28" t="str">
        <f t="shared" si="480"/>
        <v/>
      </c>
      <c r="AK2353" s="33" t="str">
        <f t="shared" si="481"/>
        <v/>
      </c>
      <c r="AL2353" s="11" t="str">
        <f t="shared" si="482"/>
        <v/>
      </c>
      <c r="AM2353" s="14" t="str">
        <f>IF($O2353 = TRUE, INDEX(Documentation!$M$9:$M$13, $AL2353, 1), "")</f>
        <v/>
      </c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</row>
    <row r="2354" spans="1:64" x14ac:dyDescent="0.2">
      <c r="A2354" s="1"/>
      <c r="B2354" s="11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14"/>
      <c r="O2354" s="25" t="str">
        <f t="shared" si="476"/>
        <v/>
      </c>
      <c r="P2354" s="11" t="str">
        <f>IF($O2354 = TRUE, IF(ISBLANK(C2354), "", INDEX('Individual UI'!$E$6:$H$6,1,C2354)), "")</f>
        <v/>
      </c>
      <c r="Q2354" s="4" t="str">
        <f>IF($O2354 = TRUE, IF(ISBLANK(D2354), "", INDEX('Individual UI'!$E$6:$H$6,1,D2354)), "")</f>
        <v/>
      </c>
      <c r="R2354" s="4" t="str">
        <f>IF($O2354 = TRUE, IF(ISBLANK(E2354), "", INDEX('Individual UI'!$E$6:$H$6,1,E2354)), "")</f>
        <v/>
      </c>
      <c r="S2354" s="4" t="str">
        <f>IF($O2354 = TRUE, IF(ISBLANK(F2354), "", INDEX('Individual UI'!$E$6:$H$6,1,F2354)), "")</f>
        <v/>
      </c>
      <c r="T2354" s="4" t="str">
        <f>IF($O2354 = TRUE, IF(ISBLANK(G2354), "", INDEX('Individual UI'!$E$6:$H$6,1,G2354)), "")</f>
        <v/>
      </c>
      <c r="U2354" s="4" t="str">
        <f>IF($O2354 = TRUE, IF(ISBLANK(H2354), "", INDEX('Individual UI'!$E$6:$H$6,1,H2354)), "")</f>
        <v/>
      </c>
      <c r="V2354" s="4" t="str">
        <f>IF($O2354 = TRUE, IF(ISBLANK(I2354), "", INDEX('Individual UI'!$E$6:$H$6,1,I2354)), "")</f>
        <v/>
      </c>
      <c r="W2354" s="4" t="str">
        <f>IF($O2354 = TRUE, IF(ISBLANK(J2354), "", INDEX('Individual UI'!$E$6:$H$6,1,J2354)), "")</f>
        <v/>
      </c>
      <c r="X2354" s="4" t="str">
        <f>IF($O2354 = TRUE, IF(ISBLANK(K2354), "", INDEX('Individual UI'!$E$6:$H$6,1,K2354)), "")</f>
        <v/>
      </c>
      <c r="Y2354" s="4" t="str">
        <f>IF($O2354 = TRUE, IF(ISBLANK(L2354), "", INDEX('Individual UI'!$E$6:$H$6,1,L2354)), "")</f>
        <v/>
      </c>
      <c r="Z2354" s="4" t="str">
        <f>IF($O2354 = TRUE, IF(ISBLANK(M2354), "", INDEX('Individual UI'!$E$6:$H$6,1,M2354)), "")</f>
        <v/>
      </c>
      <c r="AA2354" s="14" t="str">
        <f>IF($O2354 = TRUE, IF(ISBLANK(N2354), "", INDEX('Individual UI'!$E$6:$H$6,1,N2354)), "")</f>
        <v/>
      </c>
      <c r="AB2354" s="11" t="str">
        <f>IF($O2354 = TRUE, EXP(MMULT($P2354:$AA2354, Documentation!D$39:D$50) + Documentation!D$51), "")</f>
        <v/>
      </c>
      <c r="AC2354" s="4" t="str">
        <f>IF($O2354 = TRUE, EXP(MMULT($P2354:$AA2354, Documentation!E$39:E$50) + Documentation!E$51), "")</f>
        <v/>
      </c>
      <c r="AD2354" s="4" t="str">
        <f>IF($O2354 = TRUE, EXP(MMULT($P2354:$AA2354, Documentation!F$39:F$50) + Documentation!F$51), "")</f>
        <v/>
      </c>
      <c r="AE2354" s="4" t="str">
        <f>IF($O2354 = TRUE, EXP(MMULT($P2354:$AA2354, Documentation!G$39:G$50) + Documentation!G$51), "")</f>
        <v/>
      </c>
      <c r="AF2354" s="14" t="str">
        <f>IF($O2354 = TRUE, EXP(MMULT($P2354:$AA2354, Documentation!H$39:H$50) + Documentation!H$51), "")</f>
        <v/>
      </c>
      <c r="AG2354" s="30" t="str">
        <f t="shared" si="477"/>
        <v/>
      </c>
      <c r="AH2354" s="28" t="str">
        <f t="shared" si="478"/>
        <v/>
      </c>
      <c r="AI2354" s="28" t="str">
        <f t="shared" si="479"/>
        <v/>
      </c>
      <c r="AJ2354" s="28" t="str">
        <f t="shared" si="480"/>
        <v/>
      </c>
      <c r="AK2354" s="33" t="str">
        <f t="shared" si="481"/>
        <v/>
      </c>
      <c r="AL2354" s="11" t="str">
        <f t="shared" si="482"/>
        <v/>
      </c>
      <c r="AM2354" s="14" t="str">
        <f>IF($O2354 = TRUE, INDEX(Documentation!$M$9:$M$13, $AL2354, 1), "")</f>
        <v/>
      </c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</row>
    <row r="2355" spans="1:64" x14ac:dyDescent="0.2">
      <c r="A2355" s="1"/>
      <c r="B2355" s="11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14"/>
      <c r="O2355" s="25" t="str">
        <f t="shared" si="476"/>
        <v/>
      </c>
      <c r="P2355" s="11" t="str">
        <f>IF($O2355 = TRUE, IF(ISBLANK(C2355), "", INDEX('Individual UI'!$E$6:$H$6,1,C2355)), "")</f>
        <v/>
      </c>
      <c r="Q2355" s="4" t="str">
        <f>IF($O2355 = TRUE, IF(ISBLANK(D2355), "", INDEX('Individual UI'!$E$6:$H$6,1,D2355)), "")</f>
        <v/>
      </c>
      <c r="R2355" s="4" t="str">
        <f>IF($O2355 = TRUE, IF(ISBLANK(E2355), "", INDEX('Individual UI'!$E$6:$H$6,1,E2355)), "")</f>
        <v/>
      </c>
      <c r="S2355" s="4" t="str">
        <f>IF($O2355 = TRUE, IF(ISBLANK(F2355), "", INDEX('Individual UI'!$E$6:$H$6,1,F2355)), "")</f>
        <v/>
      </c>
      <c r="T2355" s="4" t="str">
        <f>IF($O2355 = TRUE, IF(ISBLANK(G2355), "", INDEX('Individual UI'!$E$6:$H$6,1,G2355)), "")</f>
        <v/>
      </c>
      <c r="U2355" s="4" t="str">
        <f>IF($O2355 = TRUE, IF(ISBLANK(H2355), "", INDEX('Individual UI'!$E$6:$H$6,1,H2355)), "")</f>
        <v/>
      </c>
      <c r="V2355" s="4" t="str">
        <f>IF($O2355 = TRUE, IF(ISBLANK(I2355), "", INDEX('Individual UI'!$E$6:$H$6,1,I2355)), "")</f>
        <v/>
      </c>
      <c r="W2355" s="4" t="str">
        <f>IF($O2355 = TRUE, IF(ISBLANK(J2355), "", INDEX('Individual UI'!$E$6:$H$6,1,J2355)), "")</f>
        <v/>
      </c>
      <c r="X2355" s="4" t="str">
        <f>IF($O2355 = TRUE, IF(ISBLANK(K2355), "", INDEX('Individual UI'!$E$6:$H$6,1,K2355)), "")</f>
        <v/>
      </c>
      <c r="Y2355" s="4" t="str">
        <f>IF($O2355 = TRUE, IF(ISBLANK(L2355), "", INDEX('Individual UI'!$E$6:$H$6,1,L2355)), "")</f>
        <v/>
      </c>
      <c r="Z2355" s="4" t="str">
        <f>IF($O2355 = TRUE, IF(ISBLANK(M2355), "", INDEX('Individual UI'!$E$6:$H$6,1,M2355)), "")</f>
        <v/>
      </c>
      <c r="AA2355" s="14" t="str">
        <f>IF($O2355 = TRUE, IF(ISBLANK(N2355), "", INDEX('Individual UI'!$E$6:$H$6,1,N2355)), "")</f>
        <v/>
      </c>
      <c r="AB2355" s="11" t="str">
        <f>IF($O2355 = TRUE, EXP(MMULT($P2355:$AA2355, Documentation!D$39:D$50) + Documentation!D$51), "")</f>
        <v/>
      </c>
      <c r="AC2355" s="4" t="str">
        <f>IF($O2355 = TRUE, EXP(MMULT($P2355:$AA2355, Documentation!E$39:E$50) + Documentation!E$51), "")</f>
        <v/>
      </c>
      <c r="AD2355" s="4" t="str">
        <f>IF($O2355 = TRUE, EXP(MMULT($P2355:$AA2355, Documentation!F$39:F$50) + Documentation!F$51), "")</f>
        <v/>
      </c>
      <c r="AE2355" s="4" t="str">
        <f>IF($O2355 = TRUE, EXP(MMULT($P2355:$AA2355, Documentation!G$39:G$50) + Documentation!G$51), "")</f>
        <v/>
      </c>
      <c r="AF2355" s="14" t="str">
        <f>IF($O2355 = TRUE, EXP(MMULT($P2355:$AA2355, Documentation!H$39:H$50) + Documentation!H$51), "")</f>
        <v/>
      </c>
      <c r="AG2355" s="30" t="str">
        <f t="shared" si="477"/>
        <v/>
      </c>
      <c r="AH2355" s="28" t="str">
        <f t="shared" si="478"/>
        <v/>
      </c>
      <c r="AI2355" s="28" t="str">
        <f t="shared" si="479"/>
        <v/>
      </c>
      <c r="AJ2355" s="28" t="str">
        <f t="shared" si="480"/>
        <v/>
      </c>
      <c r="AK2355" s="33" t="str">
        <f t="shared" si="481"/>
        <v/>
      </c>
      <c r="AL2355" s="11" t="str">
        <f t="shared" si="482"/>
        <v/>
      </c>
      <c r="AM2355" s="14" t="str">
        <f>IF($O2355 = TRUE, INDEX(Documentation!$M$9:$M$13, $AL2355, 1), "")</f>
        <v/>
      </c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</row>
    <row r="2356" spans="1:64" x14ac:dyDescent="0.2">
      <c r="A2356" s="1"/>
      <c r="B2356" s="11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14"/>
      <c r="O2356" s="25" t="str">
        <f t="shared" si="476"/>
        <v/>
      </c>
      <c r="P2356" s="11" t="str">
        <f>IF($O2356 = TRUE, IF(ISBLANK(C2356), "", INDEX('Individual UI'!$E$6:$H$6,1,C2356)), "")</f>
        <v/>
      </c>
      <c r="Q2356" s="4" t="str">
        <f>IF($O2356 = TRUE, IF(ISBLANK(D2356), "", INDEX('Individual UI'!$E$6:$H$6,1,D2356)), "")</f>
        <v/>
      </c>
      <c r="R2356" s="4" t="str">
        <f>IF($O2356 = TRUE, IF(ISBLANK(E2356), "", INDEX('Individual UI'!$E$6:$H$6,1,E2356)), "")</f>
        <v/>
      </c>
      <c r="S2356" s="4" t="str">
        <f>IF($O2356 = TRUE, IF(ISBLANK(F2356), "", INDEX('Individual UI'!$E$6:$H$6,1,F2356)), "")</f>
        <v/>
      </c>
      <c r="T2356" s="4" t="str">
        <f>IF($O2356 = TRUE, IF(ISBLANK(G2356), "", INDEX('Individual UI'!$E$6:$H$6,1,G2356)), "")</f>
        <v/>
      </c>
      <c r="U2356" s="4" t="str">
        <f>IF($O2356 = TRUE, IF(ISBLANK(H2356), "", INDEX('Individual UI'!$E$6:$H$6,1,H2356)), "")</f>
        <v/>
      </c>
      <c r="V2356" s="4" t="str">
        <f>IF($O2356 = TRUE, IF(ISBLANK(I2356), "", INDEX('Individual UI'!$E$6:$H$6,1,I2356)), "")</f>
        <v/>
      </c>
      <c r="W2356" s="4" t="str">
        <f>IF($O2356 = TRUE, IF(ISBLANK(J2356), "", INDEX('Individual UI'!$E$6:$H$6,1,J2356)), "")</f>
        <v/>
      </c>
      <c r="X2356" s="4" t="str">
        <f>IF($O2356 = TRUE, IF(ISBLANK(K2356), "", INDEX('Individual UI'!$E$6:$H$6,1,K2356)), "")</f>
        <v/>
      </c>
      <c r="Y2356" s="4" t="str">
        <f>IF($O2356 = TRUE, IF(ISBLANK(L2356), "", INDEX('Individual UI'!$E$6:$H$6,1,L2356)), "")</f>
        <v/>
      </c>
      <c r="Z2356" s="4" t="str">
        <f>IF($O2356 = TRUE, IF(ISBLANK(M2356), "", INDEX('Individual UI'!$E$6:$H$6,1,M2356)), "")</f>
        <v/>
      </c>
      <c r="AA2356" s="14" t="str">
        <f>IF($O2356 = TRUE, IF(ISBLANK(N2356), "", INDEX('Individual UI'!$E$6:$H$6,1,N2356)), "")</f>
        <v/>
      </c>
      <c r="AB2356" s="11" t="str">
        <f>IF($O2356 = TRUE, EXP(MMULT($P2356:$AA2356, Documentation!D$39:D$50) + Documentation!D$51), "")</f>
        <v/>
      </c>
      <c r="AC2356" s="4" t="str">
        <f>IF($O2356 = TRUE, EXP(MMULT($P2356:$AA2356, Documentation!E$39:E$50) + Documentation!E$51), "")</f>
        <v/>
      </c>
      <c r="AD2356" s="4" t="str">
        <f>IF($O2356 = TRUE, EXP(MMULT($P2356:$AA2356, Documentation!F$39:F$50) + Documentation!F$51), "")</f>
        <v/>
      </c>
      <c r="AE2356" s="4" t="str">
        <f>IF($O2356 = TRUE, EXP(MMULT($P2356:$AA2356, Documentation!G$39:G$50) + Documentation!G$51), "")</f>
        <v/>
      </c>
      <c r="AF2356" s="14" t="str">
        <f>IF($O2356 = TRUE, EXP(MMULT($P2356:$AA2356, Documentation!H$39:H$50) + Documentation!H$51), "")</f>
        <v/>
      </c>
      <c r="AG2356" s="30" t="str">
        <f t="shared" si="477"/>
        <v/>
      </c>
      <c r="AH2356" s="28" t="str">
        <f t="shared" si="478"/>
        <v/>
      </c>
      <c r="AI2356" s="28" t="str">
        <f t="shared" si="479"/>
        <v/>
      </c>
      <c r="AJ2356" s="28" t="str">
        <f t="shared" si="480"/>
        <v/>
      </c>
      <c r="AK2356" s="33" t="str">
        <f t="shared" si="481"/>
        <v/>
      </c>
      <c r="AL2356" s="11" t="str">
        <f t="shared" si="482"/>
        <v/>
      </c>
      <c r="AM2356" s="14" t="str">
        <f>IF($O2356 = TRUE, INDEX(Documentation!$M$9:$M$13, $AL2356, 1), "")</f>
        <v/>
      </c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</row>
    <row r="2357" spans="1:64" x14ac:dyDescent="0.2">
      <c r="A2357" s="1"/>
      <c r="B2357" s="11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14"/>
      <c r="O2357" s="25" t="str">
        <f t="shared" si="476"/>
        <v/>
      </c>
      <c r="P2357" s="11" t="str">
        <f>IF($O2357 = TRUE, IF(ISBLANK(C2357), "", INDEX('Individual UI'!$E$6:$H$6,1,C2357)), "")</f>
        <v/>
      </c>
      <c r="Q2357" s="4" t="str">
        <f>IF($O2357 = TRUE, IF(ISBLANK(D2357), "", INDEX('Individual UI'!$E$6:$H$6,1,D2357)), "")</f>
        <v/>
      </c>
      <c r="R2357" s="4" t="str">
        <f>IF($O2357 = TRUE, IF(ISBLANK(E2357), "", INDEX('Individual UI'!$E$6:$H$6,1,E2357)), "")</f>
        <v/>
      </c>
      <c r="S2357" s="4" t="str">
        <f>IF($O2357 = TRUE, IF(ISBLANK(F2357), "", INDEX('Individual UI'!$E$6:$H$6,1,F2357)), "")</f>
        <v/>
      </c>
      <c r="T2357" s="4" t="str">
        <f>IF($O2357 = TRUE, IF(ISBLANK(G2357), "", INDEX('Individual UI'!$E$6:$H$6,1,G2357)), "")</f>
        <v/>
      </c>
      <c r="U2357" s="4" t="str">
        <f>IF($O2357 = TRUE, IF(ISBLANK(H2357), "", INDEX('Individual UI'!$E$6:$H$6,1,H2357)), "")</f>
        <v/>
      </c>
      <c r="V2357" s="4" t="str">
        <f>IF($O2357 = TRUE, IF(ISBLANK(I2357), "", INDEX('Individual UI'!$E$6:$H$6,1,I2357)), "")</f>
        <v/>
      </c>
      <c r="W2357" s="4" t="str">
        <f>IF($O2357 = TRUE, IF(ISBLANK(J2357), "", INDEX('Individual UI'!$E$6:$H$6,1,J2357)), "")</f>
        <v/>
      </c>
      <c r="X2357" s="4" t="str">
        <f>IF($O2357 = TRUE, IF(ISBLANK(K2357), "", INDEX('Individual UI'!$E$6:$H$6,1,K2357)), "")</f>
        <v/>
      </c>
      <c r="Y2357" s="4" t="str">
        <f>IF($O2357 = TRUE, IF(ISBLANK(L2357), "", INDEX('Individual UI'!$E$6:$H$6,1,L2357)), "")</f>
        <v/>
      </c>
      <c r="Z2357" s="4" t="str">
        <f>IF($O2357 = TRUE, IF(ISBLANK(M2357), "", INDEX('Individual UI'!$E$6:$H$6,1,M2357)), "")</f>
        <v/>
      </c>
      <c r="AA2357" s="14" t="str">
        <f>IF($O2357 = TRUE, IF(ISBLANK(N2357), "", INDEX('Individual UI'!$E$6:$H$6,1,N2357)), "")</f>
        <v/>
      </c>
      <c r="AB2357" s="11" t="str">
        <f>IF($O2357 = TRUE, EXP(MMULT($P2357:$AA2357, Documentation!D$39:D$50) + Documentation!D$51), "")</f>
        <v/>
      </c>
      <c r="AC2357" s="4" t="str">
        <f>IF($O2357 = TRUE, EXP(MMULT($P2357:$AA2357, Documentation!E$39:E$50) + Documentation!E$51), "")</f>
        <v/>
      </c>
      <c r="AD2357" s="4" t="str">
        <f>IF($O2357 = TRUE, EXP(MMULT($P2357:$AA2357, Documentation!F$39:F$50) + Documentation!F$51), "")</f>
        <v/>
      </c>
      <c r="AE2357" s="4" t="str">
        <f>IF($O2357 = TRUE, EXP(MMULT($P2357:$AA2357, Documentation!G$39:G$50) + Documentation!G$51), "")</f>
        <v/>
      </c>
      <c r="AF2357" s="14" t="str">
        <f>IF($O2357 = TRUE, EXP(MMULT($P2357:$AA2357, Documentation!H$39:H$50) + Documentation!H$51), "")</f>
        <v/>
      </c>
      <c r="AG2357" s="30" t="str">
        <f t="shared" si="477"/>
        <v/>
      </c>
      <c r="AH2357" s="28" t="str">
        <f t="shared" si="478"/>
        <v/>
      </c>
      <c r="AI2357" s="28" t="str">
        <f t="shared" si="479"/>
        <v/>
      </c>
      <c r="AJ2357" s="28" t="str">
        <f t="shared" si="480"/>
        <v/>
      </c>
      <c r="AK2357" s="33" t="str">
        <f t="shared" si="481"/>
        <v/>
      </c>
      <c r="AL2357" s="11" t="str">
        <f t="shared" si="482"/>
        <v/>
      </c>
      <c r="AM2357" s="14" t="str">
        <f>IF($O2357 = TRUE, INDEX(Documentation!$M$9:$M$13, $AL2357, 1), "")</f>
        <v/>
      </c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</row>
    <row r="2358" spans="1:64" x14ac:dyDescent="0.2">
      <c r="A2358" s="1"/>
      <c r="B2358" s="11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14"/>
      <c r="O2358" s="25" t="str">
        <f t="shared" si="476"/>
        <v/>
      </c>
      <c r="P2358" s="11" t="str">
        <f>IF($O2358 = TRUE, IF(ISBLANK(C2358), "", INDEX('Individual UI'!$E$6:$H$6,1,C2358)), "")</f>
        <v/>
      </c>
      <c r="Q2358" s="4" t="str">
        <f>IF($O2358 = TRUE, IF(ISBLANK(D2358), "", INDEX('Individual UI'!$E$6:$H$6,1,D2358)), "")</f>
        <v/>
      </c>
      <c r="R2358" s="4" t="str">
        <f>IF($O2358 = TRUE, IF(ISBLANK(E2358), "", INDEX('Individual UI'!$E$6:$H$6,1,E2358)), "")</f>
        <v/>
      </c>
      <c r="S2358" s="4" t="str">
        <f>IF($O2358 = TRUE, IF(ISBLANK(F2358), "", INDEX('Individual UI'!$E$6:$H$6,1,F2358)), "")</f>
        <v/>
      </c>
      <c r="T2358" s="4" t="str">
        <f>IF($O2358 = TRUE, IF(ISBLANK(G2358), "", INDEX('Individual UI'!$E$6:$H$6,1,G2358)), "")</f>
        <v/>
      </c>
      <c r="U2358" s="4" t="str">
        <f>IF($O2358 = TRUE, IF(ISBLANK(H2358), "", INDEX('Individual UI'!$E$6:$H$6,1,H2358)), "")</f>
        <v/>
      </c>
      <c r="V2358" s="4" t="str">
        <f>IF($O2358 = TRUE, IF(ISBLANK(I2358), "", INDEX('Individual UI'!$E$6:$H$6,1,I2358)), "")</f>
        <v/>
      </c>
      <c r="W2358" s="4" t="str">
        <f>IF($O2358 = TRUE, IF(ISBLANK(J2358), "", INDEX('Individual UI'!$E$6:$H$6,1,J2358)), "")</f>
        <v/>
      </c>
      <c r="X2358" s="4" t="str">
        <f>IF($O2358 = TRUE, IF(ISBLANK(K2358), "", INDEX('Individual UI'!$E$6:$H$6,1,K2358)), "")</f>
        <v/>
      </c>
      <c r="Y2358" s="4" t="str">
        <f>IF($O2358 = TRUE, IF(ISBLANK(L2358), "", INDEX('Individual UI'!$E$6:$H$6,1,L2358)), "")</f>
        <v/>
      </c>
      <c r="Z2358" s="4" t="str">
        <f>IF($O2358 = TRUE, IF(ISBLANK(M2358), "", INDEX('Individual UI'!$E$6:$H$6,1,M2358)), "")</f>
        <v/>
      </c>
      <c r="AA2358" s="14" t="str">
        <f>IF($O2358 = TRUE, IF(ISBLANK(N2358), "", INDEX('Individual UI'!$E$6:$H$6,1,N2358)), "")</f>
        <v/>
      </c>
      <c r="AB2358" s="11" t="str">
        <f>IF($O2358 = TRUE, EXP(MMULT($P2358:$AA2358, Documentation!D$39:D$50) + Documentation!D$51), "")</f>
        <v/>
      </c>
      <c r="AC2358" s="4" t="str">
        <f>IF($O2358 = TRUE, EXP(MMULT($P2358:$AA2358, Documentation!E$39:E$50) + Documentation!E$51), "")</f>
        <v/>
      </c>
      <c r="AD2358" s="4" t="str">
        <f>IF($O2358 = TRUE, EXP(MMULT($P2358:$AA2358, Documentation!F$39:F$50) + Documentation!F$51), "")</f>
        <v/>
      </c>
      <c r="AE2358" s="4" t="str">
        <f>IF($O2358 = TRUE, EXP(MMULT($P2358:$AA2358, Documentation!G$39:G$50) + Documentation!G$51), "")</f>
        <v/>
      </c>
      <c r="AF2358" s="14" t="str">
        <f>IF($O2358 = TRUE, EXP(MMULT($P2358:$AA2358, Documentation!H$39:H$50) + Documentation!H$51), "")</f>
        <v/>
      </c>
      <c r="AG2358" s="30" t="str">
        <f t="shared" si="477"/>
        <v/>
      </c>
      <c r="AH2358" s="28" t="str">
        <f t="shared" si="478"/>
        <v/>
      </c>
      <c r="AI2358" s="28" t="str">
        <f t="shared" si="479"/>
        <v/>
      </c>
      <c r="AJ2358" s="28" t="str">
        <f t="shared" si="480"/>
        <v/>
      </c>
      <c r="AK2358" s="33" t="str">
        <f t="shared" si="481"/>
        <v/>
      </c>
      <c r="AL2358" s="11" t="str">
        <f t="shared" si="482"/>
        <v/>
      </c>
      <c r="AM2358" s="14" t="str">
        <f>IF($O2358 = TRUE, INDEX(Documentation!$M$9:$M$13, $AL2358, 1), "")</f>
        <v/>
      </c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</row>
    <row r="2359" spans="1:64" x14ac:dyDescent="0.2">
      <c r="A2359" s="1"/>
      <c r="B2359" s="11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14"/>
      <c r="O2359" s="25" t="str">
        <f t="shared" si="476"/>
        <v/>
      </c>
      <c r="P2359" s="11" t="str">
        <f>IF($O2359 = TRUE, IF(ISBLANK(C2359), "", INDEX('Individual UI'!$E$6:$H$6,1,C2359)), "")</f>
        <v/>
      </c>
      <c r="Q2359" s="4" t="str">
        <f>IF($O2359 = TRUE, IF(ISBLANK(D2359), "", INDEX('Individual UI'!$E$6:$H$6,1,D2359)), "")</f>
        <v/>
      </c>
      <c r="R2359" s="4" t="str">
        <f>IF($O2359 = TRUE, IF(ISBLANK(E2359), "", INDEX('Individual UI'!$E$6:$H$6,1,E2359)), "")</f>
        <v/>
      </c>
      <c r="S2359" s="4" t="str">
        <f>IF($O2359 = TRUE, IF(ISBLANK(F2359), "", INDEX('Individual UI'!$E$6:$H$6,1,F2359)), "")</f>
        <v/>
      </c>
      <c r="T2359" s="4" t="str">
        <f>IF($O2359 = TRUE, IF(ISBLANK(G2359), "", INDEX('Individual UI'!$E$6:$H$6,1,G2359)), "")</f>
        <v/>
      </c>
      <c r="U2359" s="4" t="str">
        <f>IF($O2359 = TRUE, IF(ISBLANK(H2359), "", INDEX('Individual UI'!$E$6:$H$6,1,H2359)), "")</f>
        <v/>
      </c>
      <c r="V2359" s="4" t="str">
        <f>IF($O2359 = TRUE, IF(ISBLANK(I2359), "", INDEX('Individual UI'!$E$6:$H$6,1,I2359)), "")</f>
        <v/>
      </c>
      <c r="W2359" s="4" t="str">
        <f>IF($O2359 = TRUE, IF(ISBLANK(J2359), "", INDEX('Individual UI'!$E$6:$H$6,1,J2359)), "")</f>
        <v/>
      </c>
      <c r="X2359" s="4" t="str">
        <f>IF($O2359 = TRUE, IF(ISBLANK(K2359), "", INDEX('Individual UI'!$E$6:$H$6,1,K2359)), "")</f>
        <v/>
      </c>
      <c r="Y2359" s="4" t="str">
        <f>IF($O2359 = TRUE, IF(ISBLANK(L2359), "", INDEX('Individual UI'!$E$6:$H$6,1,L2359)), "")</f>
        <v/>
      </c>
      <c r="Z2359" s="4" t="str">
        <f>IF($O2359 = TRUE, IF(ISBLANK(M2359), "", INDEX('Individual UI'!$E$6:$H$6,1,M2359)), "")</f>
        <v/>
      </c>
      <c r="AA2359" s="14" t="str">
        <f>IF($O2359 = TRUE, IF(ISBLANK(N2359), "", INDEX('Individual UI'!$E$6:$H$6,1,N2359)), "")</f>
        <v/>
      </c>
      <c r="AB2359" s="11" t="str">
        <f>IF($O2359 = TRUE, EXP(MMULT($P2359:$AA2359, Documentation!D$39:D$50) + Documentation!D$51), "")</f>
        <v/>
      </c>
      <c r="AC2359" s="4" t="str">
        <f>IF($O2359 = TRUE, EXP(MMULT($P2359:$AA2359, Documentation!E$39:E$50) + Documentation!E$51), "")</f>
        <v/>
      </c>
      <c r="AD2359" s="4" t="str">
        <f>IF($O2359 = TRUE, EXP(MMULT($P2359:$AA2359, Documentation!F$39:F$50) + Documentation!F$51), "")</f>
        <v/>
      </c>
      <c r="AE2359" s="4" t="str">
        <f>IF($O2359 = TRUE, EXP(MMULT($P2359:$AA2359, Documentation!G$39:G$50) + Documentation!G$51), "")</f>
        <v/>
      </c>
      <c r="AF2359" s="14" t="str">
        <f>IF($O2359 = TRUE, EXP(MMULT($P2359:$AA2359, Documentation!H$39:H$50) + Documentation!H$51), "")</f>
        <v/>
      </c>
      <c r="AG2359" s="30" t="str">
        <f t="shared" si="477"/>
        <v/>
      </c>
      <c r="AH2359" s="28" t="str">
        <f t="shared" si="478"/>
        <v/>
      </c>
      <c r="AI2359" s="28" t="str">
        <f t="shared" si="479"/>
        <v/>
      </c>
      <c r="AJ2359" s="28" t="str">
        <f t="shared" si="480"/>
        <v/>
      </c>
      <c r="AK2359" s="33" t="str">
        <f t="shared" si="481"/>
        <v/>
      </c>
      <c r="AL2359" s="11" t="str">
        <f t="shared" si="482"/>
        <v/>
      </c>
      <c r="AM2359" s="14" t="str">
        <f>IF($O2359 = TRUE, INDEX(Documentation!$M$9:$M$13, $AL2359, 1), "")</f>
        <v/>
      </c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</row>
    <row r="2360" spans="1:64" x14ac:dyDescent="0.2">
      <c r="A2360" s="1"/>
      <c r="B2360" s="11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14"/>
      <c r="O2360" s="25" t="str">
        <f t="shared" si="476"/>
        <v/>
      </c>
      <c r="P2360" s="11" t="str">
        <f>IF($O2360 = TRUE, IF(ISBLANK(C2360), "", INDEX('Individual UI'!$E$6:$H$6,1,C2360)), "")</f>
        <v/>
      </c>
      <c r="Q2360" s="4" t="str">
        <f>IF($O2360 = TRUE, IF(ISBLANK(D2360), "", INDEX('Individual UI'!$E$6:$H$6,1,D2360)), "")</f>
        <v/>
      </c>
      <c r="R2360" s="4" t="str">
        <f>IF($O2360 = TRUE, IF(ISBLANK(E2360), "", INDEX('Individual UI'!$E$6:$H$6,1,E2360)), "")</f>
        <v/>
      </c>
      <c r="S2360" s="4" t="str">
        <f>IF($O2360 = TRUE, IF(ISBLANK(F2360), "", INDEX('Individual UI'!$E$6:$H$6,1,F2360)), "")</f>
        <v/>
      </c>
      <c r="T2360" s="4" t="str">
        <f>IF($O2360 = TRUE, IF(ISBLANK(G2360), "", INDEX('Individual UI'!$E$6:$H$6,1,G2360)), "")</f>
        <v/>
      </c>
      <c r="U2360" s="4" t="str">
        <f>IF($O2360 = TRUE, IF(ISBLANK(H2360), "", INDEX('Individual UI'!$E$6:$H$6,1,H2360)), "")</f>
        <v/>
      </c>
      <c r="V2360" s="4" t="str">
        <f>IF($O2360 = TRUE, IF(ISBLANK(I2360), "", INDEX('Individual UI'!$E$6:$H$6,1,I2360)), "")</f>
        <v/>
      </c>
      <c r="W2360" s="4" t="str">
        <f>IF($O2360 = TRUE, IF(ISBLANK(J2360), "", INDEX('Individual UI'!$E$6:$H$6,1,J2360)), "")</f>
        <v/>
      </c>
      <c r="X2360" s="4" t="str">
        <f>IF($O2360 = TRUE, IF(ISBLANK(K2360), "", INDEX('Individual UI'!$E$6:$H$6,1,K2360)), "")</f>
        <v/>
      </c>
      <c r="Y2360" s="4" t="str">
        <f>IF($O2360 = TRUE, IF(ISBLANK(L2360), "", INDEX('Individual UI'!$E$6:$H$6,1,L2360)), "")</f>
        <v/>
      </c>
      <c r="Z2360" s="4" t="str">
        <f>IF($O2360 = TRUE, IF(ISBLANK(M2360), "", INDEX('Individual UI'!$E$6:$H$6,1,M2360)), "")</f>
        <v/>
      </c>
      <c r="AA2360" s="14" t="str">
        <f>IF($O2360 = TRUE, IF(ISBLANK(N2360), "", INDEX('Individual UI'!$E$6:$H$6,1,N2360)), "")</f>
        <v/>
      </c>
      <c r="AB2360" s="11" t="str">
        <f>IF($O2360 = TRUE, EXP(MMULT($P2360:$AA2360, Documentation!D$39:D$50) + Documentation!D$51), "")</f>
        <v/>
      </c>
      <c r="AC2360" s="4" t="str">
        <f>IF($O2360 = TRUE, EXP(MMULT($P2360:$AA2360, Documentation!E$39:E$50) + Documentation!E$51), "")</f>
        <v/>
      </c>
      <c r="AD2360" s="4" t="str">
        <f>IF($O2360 = TRUE, EXP(MMULT($P2360:$AA2360, Documentation!F$39:F$50) + Documentation!F$51), "")</f>
        <v/>
      </c>
      <c r="AE2360" s="4" t="str">
        <f>IF($O2360 = TRUE, EXP(MMULT($P2360:$AA2360, Documentation!G$39:G$50) + Documentation!G$51), "")</f>
        <v/>
      </c>
      <c r="AF2360" s="14" t="str">
        <f>IF($O2360 = TRUE, EXP(MMULT($P2360:$AA2360, Documentation!H$39:H$50) + Documentation!H$51), "")</f>
        <v/>
      </c>
      <c r="AG2360" s="30" t="str">
        <f t="shared" si="477"/>
        <v/>
      </c>
      <c r="AH2360" s="28" t="str">
        <f t="shared" si="478"/>
        <v/>
      </c>
      <c r="AI2360" s="28" t="str">
        <f t="shared" si="479"/>
        <v/>
      </c>
      <c r="AJ2360" s="28" t="str">
        <f t="shared" si="480"/>
        <v/>
      </c>
      <c r="AK2360" s="33" t="str">
        <f t="shared" si="481"/>
        <v/>
      </c>
      <c r="AL2360" s="11" t="str">
        <f t="shared" si="482"/>
        <v/>
      </c>
      <c r="AM2360" s="14" t="str">
        <f>IF($O2360 = TRUE, INDEX(Documentation!$M$9:$M$13, $AL2360, 1), "")</f>
        <v/>
      </c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</row>
    <row r="2361" spans="1:64" x14ac:dyDescent="0.2">
      <c r="A2361" s="1"/>
      <c r="B2361" s="11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14"/>
      <c r="O2361" s="25" t="str">
        <f t="shared" si="476"/>
        <v/>
      </c>
      <c r="P2361" s="11" t="str">
        <f>IF($O2361 = TRUE, IF(ISBLANK(C2361), "", INDEX('Individual UI'!$E$6:$H$6,1,C2361)), "")</f>
        <v/>
      </c>
      <c r="Q2361" s="4" t="str">
        <f>IF($O2361 = TRUE, IF(ISBLANK(D2361), "", INDEX('Individual UI'!$E$6:$H$6,1,D2361)), "")</f>
        <v/>
      </c>
      <c r="R2361" s="4" t="str">
        <f>IF($O2361 = TRUE, IF(ISBLANK(E2361), "", INDEX('Individual UI'!$E$6:$H$6,1,E2361)), "")</f>
        <v/>
      </c>
      <c r="S2361" s="4" t="str">
        <f>IF($O2361 = TRUE, IF(ISBLANK(F2361), "", INDEX('Individual UI'!$E$6:$H$6,1,F2361)), "")</f>
        <v/>
      </c>
      <c r="T2361" s="4" t="str">
        <f>IF($O2361 = TRUE, IF(ISBLANK(G2361), "", INDEX('Individual UI'!$E$6:$H$6,1,G2361)), "")</f>
        <v/>
      </c>
      <c r="U2361" s="4" t="str">
        <f>IF($O2361 = TRUE, IF(ISBLANK(H2361), "", INDEX('Individual UI'!$E$6:$H$6,1,H2361)), "")</f>
        <v/>
      </c>
      <c r="V2361" s="4" t="str">
        <f>IF($O2361 = TRUE, IF(ISBLANK(I2361), "", INDEX('Individual UI'!$E$6:$H$6,1,I2361)), "")</f>
        <v/>
      </c>
      <c r="W2361" s="4" t="str">
        <f>IF($O2361 = TRUE, IF(ISBLANK(J2361), "", INDEX('Individual UI'!$E$6:$H$6,1,J2361)), "")</f>
        <v/>
      </c>
      <c r="X2361" s="4" t="str">
        <f>IF($O2361 = TRUE, IF(ISBLANK(K2361), "", INDEX('Individual UI'!$E$6:$H$6,1,K2361)), "")</f>
        <v/>
      </c>
      <c r="Y2361" s="4" t="str">
        <f>IF($O2361 = TRUE, IF(ISBLANK(L2361), "", INDEX('Individual UI'!$E$6:$H$6,1,L2361)), "")</f>
        <v/>
      </c>
      <c r="Z2361" s="4" t="str">
        <f>IF($O2361 = TRUE, IF(ISBLANK(M2361), "", INDEX('Individual UI'!$E$6:$H$6,1,M2361)), "")</f>
        <v/>
      </c>
      <c r="AA2361" s="14" t="str">
        <f>IF($O2361 = TRUE, IF(ISBLANK(N2361), "", INDEX('Individual UI'!$E$6:$H$6,1,N2361)), "")</f>
        <v/>
      </c>
      <c r="AB2361" s="11" t="str">
        <f>IF($O2361 = TRUE, EXP(MMULT($P2361:$AA2361, Documentation!D$39:D$50) + Documentation!D$51), "")</f>
        <v/>
      </c>
      <c r="AC2361" s="4" t="str">
        <f>IF($O2361 = TRUE, EXP(MMULT($P2361:$AA2361, Documentation!E$39:E$50) + Documentation!E$51), "")</f>
        <v/>
      </c>
      <c r="AD2361" s="4" t="str">
        <f>IF($O2361 = TRUE, EXP(MMULT($P2361:$AA2361, Documentation!F$39:F$50) + Documentation!F$51), "")</f>
        <v/>
      </c>
      <c r="AE2361" s="4" t="str">
        <f>IF($O2361 = TRUE, EXP(MMULT($P2361:$AA2361, Documentation!G$39:G$50) + Documentation!G$51), "")</f>
        <v/>
      </c>
      <c r="AF2361" s="14" t="str">
        <f>IF($O2361 = TRUE, EXP(MMULT($P2361:$AA2361, Documentation!H$39:H$50) + Documentation!H$51), "")</f>
        <v/>
      </c>
      <c r="AG2361" s="30" t="str">
        <f t="shared" si="477"/>
        <v/>
      </c>
      <c r="AH2361" s="28" t="str">
        <f t="shared" si="478"/>
        <v/>
      </c>
      <c r="AI2361" s="28" t="str">
        <f t="shared" si="479"/>
        <v/>
      </c>
      <c r="AJ2361" s="28" t="str">
        <f t="shared" si="480"/>
        <v/>
      </c>
      <c r="AK2361" s="33" t="str">
        <f t="shared" si="481"/>
        <v/>
      </c>
      <c r="AL2361" s="11" t="str">
        <f t="shared" si="482"/>
        <v/>
      </c>
      <c r="AM2361" s="14" t="str">
        <f>IF($O2361 = TRUE, INDEX(Documentation!$M$9:$M$13, $AL2361, 1), "")</f>
        <v/>
      </c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</row>
    <row r="2362" spans="1:64" x14ac:dyDescent="0.2">
      <c r="A2362" s="1"/>
      <c r="B2362" s="11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14"/>
      <c r="O2362" s="25" t="str">
        <f t="shared" si="476"/>
        <v/>
      </c>
      <c r="P2362" s="11" t="str">
        <f>IF($O2362 = TRUE, IF(ISBLANK(C2362), "", INDEX('Individual UI'!$E$6:$H$6,1,C2362)), "")</f>
        <v/>
      </c>
      <c r="Q2362" s="4" t="str">
        <f>IF($O2362 = TRUE, IF(ISBLANK(D2362), "", INDEX('Individual UI'!$E$6:$H$6,1,D2362)), "")</f>
        <v/>
      </c>
      <c r="R2362" s="4" t="str">
        <f>IF($O2362 = TRUE, IF(ISBLANK(E2362), "", INDEX('Individual UI'!$E$6:$H$6,1,E2362)), "")</f>
        <v/>
      </c>
      <c r="S2362" s="4" t="str">
        <f>IF($O2362 = TRUE, IF(ISBLANK(F2362), "", INDEX('Individual UI'!$E$6:$H$6,1,F2362)), "")</f>
        <v/>
      </c>
      <c r="T2362" s="4" t="str">
        <f>IF($O2362 = TRUE, IF(ISBLANK(G2362), "", INDEX('Individual UI'!$E$6:$H$6,1,G2362)), "")</f>
        <v/>
      </c>
      <c r="U2362" s="4" t="str">
        <f>IF($O2362 = TRUE, IF(ISBLANK(H2362), "", INDEX('Individual UI'!$E$6:$H$6,1,H2362)), "")</f>
        <v/>
      </c>
      <c r="V2362" s="4" t="str">
        <f>IF($O2362 = TRUE, IF(ISBLANK(I2362), "", INDEX('Individual UI'!$E$6:$H$6,1,I2362)), "")</f>
        <v/>
      </c>
      <c r="W2362" s="4" t="str">
        <f>IF($O2362 = TRUE, IF(ISBLANK(J2362), "", INDEX('Individual UI'!$E$6:$H$6,1,J2362)), "")</f>
        <v/>
      </c>
      <c r="X2362" s="4" t="str">
        <f>IF($O2362 = TRUE, IF(ISBLANK(K2362), "", INDEX('Individual UI'!$E$6:$H$6,1,K2362)), "")</f>
        <v/>
      </c>
      <c r="Y2362" s="4" t="str">
        <f>IF($O2362 = TRUE, IF(ISBLANK(L2362), "", INDEX('Individual UI'!$E$6:$H$6,1,L2362)), "")</f>
        <v/>
      </c>
      <c r="Z2362" s="4" t="str">
        <f>IF($O2362 = TRUE, IF(ISBLANK(M2362), "", INDEX('Individual UI'!$E$6:$H$6,1,M2362)), "")</f>
        <v/>
      </c>
      <c r="AA2362" s="14" t="str">
        <f>IF($O2362 = TRUE, IF(ISBLANK(N2362), "", INDEX('Individual UI'!$E$6:$H$6,1,N2362)), "")</f>
        <v/>
      </c>
      <c r="AB2362" s="11" t="str">
        <f>IF($O2362 = TRUE, EXP(MMULT($P2362:$AA2362, Documentation!D$39:D$50) + Documentation!D$51), "")</f>
        <v/>
      </c>
      <c r="AC2362" s="4" t="str">
        <f>IF($O2362 = TRUE, EXP(MMULT($P2362:$AA2362, Documentation!E$39:E$50) + Documentation!E$51), "")</f>
        <v/>
      </c>
      <c r="AD2362" s="4" t="str">
        <f>IF($O2362 = TRUE, EXP(MMULT($P2362:$AA2362, Documentation!F$39:F$50) + Documentation!F$51), "")</f>
        <v/>
      </c>
      <c r="AE2362" s="4" t="str">
        <f>IF($O2362 = TRUE, EXP(MMULT($P2362:$AA2362, Documentation!G$39:G$50) + Documentation!G$51), "")</f>
        <v/>
      </c>
      <c r="AF2362" s="14" t="str">
        <f>IF($O2362 = TRUE, EXP(MMULT($P2362:$AA2362, Documentation!H$39:H$50) + Documentation!H$51), "")</f>
        <v/>
      </c>
      <c r="AG2362" s="30" t="str">
        <f t="shared" si="477"/>
        <v/>
      </c>
      <c r="AH2362" s="28" t="str">
        <f t="shared" si="478"/>
        <v/>
      </c>
      <c r="AI2362" s="28" t="str">
        <f t="shared" si="479"/>
        <v/>
      </c>
      <c r="AJ2362" s="28" t="str">
        <f t="shared" si="480"/>
        <v/>
      </c>
      <c r="AK2362" s="33" t="str">
        <f t="shared" si="481"/>
        <v/>
      </c>
      <c r="AL2362" s="11" t="str">
        <f t="shared" si="482"/>
        <v/>
      </c>
      <c r="AM2362" s="14" t="str">
        <f>IF($O2362 = TRUE, INDEX(Documentation!$M$9:$M$13, $AL2362, 1), "")</f>
        <v/>
      </c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</row>
    <row r="2363" spans="1:64" x14ac:dyDescent="0.2">
      <c r="A2363" s="1"/>
      <c r="B2363" s="11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14"/>
      <c r="O2363" s="25" t="str">
        <f t="shared" si="476"/>
        <v/>
      </c>
      <c r="P2363" s="11" t="str">
        <f>IF($O2363 = TRUE, IF(ISBLANK(C2363), "", INDEX('Individual UI'!$E$6:$H$6,1,C2363)), "")</f>
        <v/>
      </c>
      <c r="Q2363" s="4" t="str">
        <f>IF($O2363 = TRUE, IF(ISBLANK(D2363), "", INDEX('Individual UI'!$E$6:$H$6,1,D2363)), "")</f>
        <v/>
      </c>
      <c r="R2363" s="4" t="str">
        <f>IF($O2363 = TRUE, IF(ISBLANK(E2363), "", INDEX('Individual UI'!$E$6:$H$6,1,E2363)), "")</f>
        <v/>
      </c>
      <c r="S2363" s="4" t="str">
        <f>IF($O2363 = TRUE, IF(ISBLANK(F2363), "", INDEX('Individual UI'!$E$6:$H$6,1,F2363)), "")</f>
        <v/>
      </c>
      <c r="T2363" s="4" t="str">
        <f>IF($O2363 = TRUE, IF(ISBLANK(G2363), "", INDEX('Individual UI'!$E$6:$H$6,1,G2363)), "")</f>
        <v/>
      </c>
      <c r="U2363" s="4" t="str">
        <f>IF($O2363 = TRUE, IF(ISBLANK(H2363), "", INDEX('Individual UI'!$E$6:$H$6,1,H2363)), "")</f>
        <v/>
      </c>
      <c r="V2363" s="4" t="str">
        <f>IF($O2363 = TRUE, IF(ISBLANK(I2363), "", INDEX('Individual UI'!$E$6:$H$6,1,I2363)), "")</f>
        <v/>
      </c>
      <c r="W2363" s="4" t="str">
        <f>IF($O2363 = TRUE, IF(ISBLANK(J2363), "", INDEX('Individual UI'!$E$6:$H$6,1,J2363)), "")</f>
        <v/>
      </c>
      <c r="X2363" s="4" t="str">
        <f>IF($O2363 = TRUE, IF(ISBLANK(K2363), "", INDEX('Individual UI'!$E$6:$H$6,1,K2363)), "")</f>
        <v/>
      </c>
      <c r="Y2363" s="4" t="str">
        <f>IF($O2363 = TRUE, IF(ISBLANK(L2363), "", INDEX('Individual UI'!$E$6:$H$6,1,L2363)), "")</f>
        <v/>
      </c>
      <c r="Z2363" s="4" t="str">
        <f>IF($O2363 = TRUE, IF(ISBLANK(M2363), "", INDEX('Individual UI'!$E$6:$H$6,1,M2363)), "")</f>
        <v/>
      </c>
      <c r="AA2363" s="14" t="str">
        <f>IF($O2363 = TRUE, IF(ISBLANK(N2363), "", INDEX('Individual UI'!$E$6:$H$6,1,N2363)), "")</f>
        <v/>
      </c>
      <c r="AB2363" s="11" t="str">
        <f>IF($O2363 = TRUE, EXP(MMULT($P2363:$AA2363, Documentation!D$39:D$50) + Documentation!D$51), "")</f>
        <v/>
      </c>
      <c r="AC2363" s="4" t="str">
        <f>IF($O2363 = TRUE, EXP(MMULT($P2363:$AA2363, Documentation!E$39:E$50) + Documentation!E$51), "")</f>
        <v/>
      </c>
      <c r="AD2363" s="4" t="str">
        <f>IF($O2363 = TRUE, EXP(MMULT($P2363:$AA2363, Documentation!F$39:F$50) + Documentation!F$51), "")</f>
        <v/>
      </c>
      <c r="AE2363" s="4" t="str">
        <f>IF($O2363 = TRUE, EXP(MMULT($P2363:$AA2363, Documentation!G$39:G$50) + Documentation!G$51), "")</f>
        <v/>
      </c>
      <c r="AF2363" s="14" t="str">
        <f>IF($O2363 = TRUE, EXP(MMULT($P2363:$AA2363, Documentation!H$39:H$50) + Documentation!H$51), "")</f>
        <v/>
      </c>
      <c r="AG2363" s="30" t="str">
        <f t="shared" si="477"/>
        <v/>
      </c>
      <c r="AH2363" s="28" t="str">
        <f t="shared" si="478"/>
        <v/>
      </c>
      <c r="AI2363" s="28" t="str">
        <f t="shared" si="479"/>
        <v/>
      </c>
      <c r="AJ2363" s="28" t="str">
        <f t="shared" si="480"/>
        <v/>
      </c>
      <c r="AK2363" s="33" t="str">
        <f t="shared" si="481"/>
        <v/>
      </c>
      <c r="AL2363" s="11" t="str">
        <f t="shared" si="482"/>
        <v/>
      </c>
      <c r="AM2363" s="14" t="str">
        <f>IF($O2363 = TRUE, INDEX(Documentation!$M$9:$M$13, $AL2363, 1), "")</f>
        <v/>
      </c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</row>
    <row r="2364" spans="1:64" x14ac:dyDescent="0.2">
      <c r="A2364" s="1"/>
      <c r="B2364" s="11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14"/>
      <c r="O2364" s="25" t="str">
        <f t="shared" si="476"/>
        <v/>
      </c>
      <c r="P2364" s="11" t="str">
        <f>IF($O2364 = TRUE, IF(ISBLANK(C2364), "", INDEX('Individual UI'!$E$6:$H$6,1,C2364)), "")</f>
        <v/>
      </c>
      <c r="Q2364" s="4" t="str">
        <f>IF($O2364 = TRUE, IF(ISBLANK(D2364), "", INDEX('Individual UI'!$E$6:$H$6,1,D2364)), "")</f>
        <v/>
      </c>
      <c r="R2364" s="4" t="str">
        <f>IF($O2364 = TRUE, IF(ISBLANK(E2364), "", INDEX('Individual UI'!$E$6:$H$6,1,E2364)), "")</f>
        <v/>
      </c>
      <c r="S2364" s="4" t="str">
        <f>IF($O2364 = TRUE, IF(ISBLANK(F2364), "", INDEX('Individual UI'!$E$6:$H$6,1,F2364)), "")</f>
        <v/>
      </c>
      <c r="T2364" s="4" t="str">
        <f>IF($O2364 = TRUE, IF(ISBLANK(G2364), "", INDEX('Individual UI'!$E$6:$H$6,1,G2364)), "")</f>
        <v/>
      </c>
      <c r="U2364" s="4" t="str">
        <f>IF($O2364 = TRUE, IF(ISBLANK(H2364), "", INDEX('Individual UI'!$E$6:$H$6,1,H2364)), "")</f>
        <v/>
      </c>
      <c r="V2364" s="4" t="str">
        <f>IF($O2364 = TRUE, IF(ISBLANK(I2364), "", INDEX('Individual UI'!$E$6:$H$6,1,I2364)), "")</f>
        <v/>
      </c>
      <c r="W2364" s="4" t="str">
        <f>IF($O2364 = TRUE, IF(ISBLANK(J2364), "", INDEX('Individual UI'!$E$6:$H$6,1,J2364)), "")</f>
        <v/>
      </c>
      <c r="X2364" s="4" t="str">
        <f>IF($O2364 = TRUE, IF(ISBLANK(K2364), "", INDEX('Individual UI'!$E$6:$H$6,1,K2364)), "")</f>
        <v/>
      </c>
      <c r="Y2364" s="4" t="str">
        <f>IF($O2364 = TRUE, IF(ISBLANK(L2364), "", INDEX('Individual UI'!$E$6:$H$6,1,L2364)), "")</f>
        <v/>
      </c>
      <c r="Z2364" s="4" t="str">
        <f>IF($O2364 = TRUE, IF(ISBLANK(M2364), "", INDEX('Individual UI'!$E$6:$H$6,1,M2364)), "")</f>
        <v/>
      </c>
      <c r="AA2364" s="14" t="str">
        <f>IF($O2364 = TRUE, IF(ISBLANK(N2364), "", INDEX('Individual UI'!$E$6:$H$6,1,N2364)), "")</f>
        <v/>
      </c>
      <c r="AB2364" s="11" t="str">
        <f>IF($O2364 = TRUE, EXP(MMULT($P2364:$AA2364, Documentation!D$39:D$50) + Documentation!D$51), "")</f>
        <v/>
      </c>
      <c r="AC2364" s="4" t="str">
        <f>IF($O2364 = TRUE, EXP(MMULT($P2364:$AA2364, Documentation!E$39:E$50) + Documentation!E$51), "")</f>
        <v/>
      </c>
      <c r="AD2364" s="4" t="str">
        <f>IF($O2364 = TRUE, EXP(MMULT($P2364:$AA2364, Documentation!F$39:F$50) + Documentation!F$51), "")</f>
        <v/>
      </c>
      <c r="AE2364" s="4" t="str">
        <f>IF($O2364 = TRUE, EXP(MMULT($P2364:$AA2364, Documentation!G$39:G$50) + Documentation!G$51), "")</f>
        <v/>
      </c>
      <c r="AF2364" s="14" t="str">
        <f>IF($O2364 = TRUE, EXP(MMULT($P2364:$AA2364, Documentation!H$39:H$50) + Documentation!H$51), "")</f>
        <v/>
      </c>
      <c r="AG2364" s="30" t="str">
        <f t="shared" si="477"/>
        <v/>
      </c>
      <c r="AH2364" s="28" t="str">
        <f t="shared" si="478"/>
        <v/>
      </c>
      <c r="AI2364" s="28" t="str">
        <f t="shared" si="479"/>
        <v/>
      </c>
      <c r="AJ2364" s="28" t="str">
        <f t="shared" si="480"/>
        <v/>
      </c>
      <c r="AK2364" s="33" t="str">
        <f t="shared" si="481"/>
        <v/>
      </c>
      <c r="AL2364" s="11" t="str">
        <f t="shared" si="482"/>
        <v/>
      </c>
      <c r="AM2364" s="14" t="str">
        <f>IF($O2364 = TRUE, INDEX(Documentation!$M$9:$M$13, $AL2364, 1), "")</f>
        <v/>
      </c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</row>
    <row r="2365" spans="1:64" x14ac:dyDescent="0.2">
      <c r="A2365" s="1"/>
      <c r="B2365" s="11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14"/>
      <c r="O2365" s="25" t="str">
        <f t="shared" si="476"/>
        <v/>
      </c>
      <c r="P2365" s="11" t="str">
        <f>IF($O2365 = TRUE, IF(ISBLANK(C2365), "", INDEX('Individual UI'!$E$6:$H$6,1,C2365)), "")</f>
        <v/>
      </c>
      <c r="Q2365" s="4" t="str">
        <f>IF($O2365 = TRUE, IF(ISBLANK(D2365), "", INDEX('Individual UI'!$E$6:$H$6,1,D2365)), "")</f>
        <v/>
      </c>
      <c r="R2365" s="4" t="str">
        <f>IF($O2365 = TRUE, IF(ISBLANK(E2365), "", INDEX('Individual UI'!$E$6:$H$6,1,E2365)), "")</f>
        <v/>
      </c>
      <c r="S2365" s="4" t="str">
        <f>IF($O2365 = TRUE, IF(ISBLANK(F2365), "", INDEX('Individual UI'!$E$6:$H$6,1,F2365)), "")</f>
        <v/>
      </c>
      <c r="T2365" s="4" t="str">
        <f>IF($O2365 = TRUE, IF(ISBLANK(G2365), "", INDEX('Individual UI'!$E$6:$H$6,1,G2365)), "")</f>
        <v/>
      </c>
      <c r="U2365" s="4" t="str">
        <f>IF($O2365 = TRUE, IF(ISBLANK(H2365), "", INDEX('Individual UI'!$E$6:$H$6,1,H2365)), "")</f>
        <v/>
      </c>
      <c r="V2365" s="4" t="str">
        <f>IF($O2365 = TRUE, IF(ISBLANK(I2365), "", INDEX('Individual UI'!$E$6:$H$6,1,I2365)), "")</f>
        <v/>
      </c>
      <c r="W2365" s="4" t="str">
        <f>IF($O2365 = TRUE, IF(ISBLANK(J2365), "", INDEX('Individual UI'!$E$6:$H$6,1,J2365)), "")</f>
        <v/>
      </c>
      <c r="X2365" s="4" t="str">
        <f>IF($O2365 = TRUE, IF(ISBLANK(K2365), "", INDEX('Individual UI'!$E$6:$H$6,1,K2365)), "")</f>
        <v/>
      </c>
      <c r="Y2365" s="4" t="str">
        <f>IF($O2365 = TRUE, IF(ISBLANK(L2365), "", INDEX('Individual UI'!$E$6:$H$6,1,L2365)), "")</f>
        <v/>
      </c>
      <c r="Z2365" s="4" t="str">
        <f>IF($O2365 = TRUE, IF(ISBLANK(M2365), "", INDEX('Individual UI'!$E$6:$H$6,1,M2365)), "")</f>
        <v/>
      </c>
      <c r="AA2365" s="14" t="str">
        <f>IF($O2365 = TRUE, IF(ISBLANK(N2365), "", INDEX('Individual UI'!$E$6:$H$6,1,N2365)), "")</f>
        <v/>
      </c>
      <c r="AB2365" s="11" t="str">
        <f>IF($O2365 = TRUE, EXP(MMULT($P2365:$AA2365, Documentation!D$39:D$50) + Documentation!D$51), "")</f>
        <v/>
      </c>
      <c r="AC2365" s="4" t="str">
        <f>IF($O2365 = TRUE, EXP(MMULT($P2365:$AA2365, Documentation!E$39:E$50) + Documentation!E$51), "")</f>
        <v/>
      </c>
      <c r="AD2365" s="4" t="str">
        <f>IF($O2365 = TRUE, EXP(MMULT($P2365:$AA2365, Documentation!F$39:F$50) + Documentation!F$51), "")</f>
        <v/>
      </c>
      <c r="AE2365" s="4" t="str">
        <f>IF($O2365 = TRUE, EXP(MMULT($P2365:$AA2365, Documentation!G$39:G$50) + Documentation!G$51), "")</f>
        <v/>
      </c>
      <c r="AF2365" s="14" t="str">
        <f>IF($O2365 = TRUE, EXP(MMULT($P2365:$AA2365, Documentation!H$39:H$50) + Documentation!H$51), "")</f>
        <v/>
      </c>
      <c r="AG2365" s="30" t="str">
        <f t="shared" si="477"/>
        <v/>
      </c>
      <c r="AH2365" s="28" t="str">
        <f t="shared" si="478"/>
        <v/>
      </c>
      <c r="AI2365" s="28" t="str">
        <f t="shared" si="479"/>
        <v/>
      </c>
      <c r="AJ2365" s="28" t="str">
        <f t="shared" si="480"/>
        <v/>
      </c>
      <c r="AK2365" s="33" t="str">
        <f t="shared" si="481"/>
        <v/>
      </c>
      <c r="AL2365" s="11" t="str">
        <f t="shared" si="482"/>
        <v/>
      </c>
      <c r="AM2365" s="14" t="str">
        <f>IF($O2365 = TRUE, INDEX(Documentation!$M$9:$M$13, $AL2365, 1), "")</f>
        <v/>
      </c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</row>
    <row r="2366" spans="1:64" x14ac:dyDescent="0.2">
      <c r="A2366" s="1"/>
      <c r="B2366" s="11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14"/>
      <c r="O2366" s="25" t="str">
        <f t="shared" si="476"/>
        <v/>
      </c>
      <c r="P2366" s="11" t="str">
        <f>IF($O2366 = TRUE, IF(ISBLANK(C2366), "", INDEX('Individual UI'!$E$6:$H$6,1,C2366)), "")</f>
        <v/>
      </c>
      <c r="Q2366" s="4" t="str">
        <f>IF($O2366 = TRUE, IF(ISBLANK(D2366), "", INDEX('Individual UI'!$E$6:$H$6,1,D2366)), "")</f>
        <v/>
      </c>
      <c r="R2366" s="4" t="str">
        <f>IF($O2366 = TRUE, IF(ISBLANK(E2366), "", INDEX('Individual UI'!$E$6:$H$6,1,E2366)), "")</f>
        <v/>
      </c>
      <c r="S2366" s="4" t="str">
        <f>IF($O2366 = TRUE, IF(ISBLANK(F2366), "", INDEX('Individual UI'!$E$6:$H$6,1,F2366)), "")</f>
        <v/>
      </c>
      <c r="T2366" s="4" t="str">
        <f>IF($O2366 = TRUE, IF(ISBLANK(G2366), "", INDEX('Individual UI'!$E$6:$H$6,1,G2366)), "")</f>
        <v/>
      </c>
      <c r="U2366" s="4" t="str">
        <f>IF($O2366 = TRUE, IF(ISBLANK(H2366), "", INDEX('Individual UI'!$E$6:$H$6,1,H2366)), "")</f>
        <v/>
      </c>
      <c r="V2366" s="4" t="str">
        <f>IF($O2366 = TRUE, IF(ISBLANK(I2366), "", INDEX('Individual UI'!$E$6:$H$6,1,I2366)), "")</f>
        <v/>
      </c>
      <c r="W2366" s="4" t="str">
        <f>IF($O2366 = TRUE, IF(ISBLANK(J2366), "", INDEX('Individual UI'!$E$6:$H$6,1,J2366)), "")</f>
        <v/>
      </c>
      <c r="X2366" s="4" t="str">
        <f>IF($O2366 = TRUE, IF(ISBLANK(K2366), "", INDEX('Individual UI'!$E$6:$H$6,1,K2366)), "")</f>
        <v/>
      </c>
      <c r="Y2366" s="4" t="str">
        <f>IF($O2366 = TRUE, IF(ISBLANK(L2366), "", INDEX('Individual UI'!$E$6:$H$6,1,L2366)), "")</f>
        <v/>
      </c>
      <c r="Z2366" s="4" t="str">
        <f>IF($O2366 = TRUE, IF(ISBLANK(M2366), "", INDEX('Individual UI'!$E$6:$H$6,1,M2366)), "")</f>
        <v/>
      </c>
      <c r="AA2366" s="14" t="str">
        <f>IF($O2366 = TRUE, IF(ISBLANK(N2366), "", INDEX('Individual UI'!$E$6:$H$6,1,N2366)), "")</f>
        <v/>
      </c>
      <c r="AB2366" s="11" t="str">
        <f>IF($O2366 = TRUE, EXP(MMULT($P2366:$AA2366, Documentation!D$39:D$50) + Documentation!D$51), "")</f>
        <v/>
      </c>
      <c r="AC2366" s="4" t="str">
        <f>IF($O2366 = TRUE, EXP(MMULT($P2366:$AA2366, Documentation!E$39:E$50) + Documentation!E$51), "")</f>
        <v/>
      </c>
      <c r="AD2366" s="4" t="str">
        <f>IF($O2366 = TRUE, EXP(MMULT($P2366:$AA2366, Documentation!F$39:F$50) + Documentation!F$51), "")</f>
        <v/>
      </c>
      <c r="AE2366" s="4" t="str">
        <f>IF($O2366 = TRUE, EXP(MMULT($P2366:$AA2366, Documentation!G$39:G$50) + Documentation!G$51), "")</f>
        <v/>
      </c>
      <c r="AF2366" s="14" t="str">
        <f>IF($O2366 = TRUE, EXP(MMULT($P2366:$AA2366, Documentation!H$39:H$50) + Documentation!H$51), "")</f>
        <v/>
      </c>
      <c r="AG2366" s="30" t="str">
        <f t="shared" si="477"/>
        <v/>
      </c>
      <c r="AH2366" s="28" t="str">
        <f t="shared" si="478"/>
        <v/>
      </c>
      <c r="AI2366" s="28" t="str">
        <f t="shared" si="479"/>
        <v/>
      </c>
      <c r="AJ2366" s="28" t="str">
        <f t="shared" si="480"/>
        <v/>
      </c>
      <c r="AK2366" s="33" t="str">
        <f t="shared" si="481"/>
        <v/>
      </c>
      <c r="AL2366" s="11" t="str">
        <f t="shared" si="482"/>
        <v/>
      </c>
      <c r="AM2366" s="14" t="str">
        <f>IF($O2366 = TRUE, INDEX(Documentation!$M$9:$M$13, $AL2366, 1), "")</f>
        <v/>
      </c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</row>
    <row r="2367" spans="1:64" x14ac:dyDescent="0.2">
      <c r="A2367" s="1"/>
      <c r="B2367" s="11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14"/>
      <c r="O2367" s="25" t="str">
        <f t="shared" si="476"/>
        <v/>
      </c>
      <c r="P2367" s="11" t="str">
        <f>IF($O2367 = TRUE, IF(ISBLANK(C2367), "", INDEX('Individual UI'!$E$6:$H$6,1,C2367)), "")</f>
        <v/>
      </c>
      <c r="Q2367" s="4" t="str">
        <f>IF($O2367 = TRUE, IF(ISBLANK(D2367), "", INDEX('Individual UI'!$E$6:$H$6,1,D2367)), "")</f>
        <v/>
      </c>
      <c r="R2367" s="4" t="str">
        <f>IF($O2367 = TRUE, IF(ISBLANK(E2367), "", INDEX('Individual UI'!$E$6:$H$6,1,E2367)), "")</f>
        <v/>
      </c>
      <c r="S2367" s="4" t="str">
        <f>IF($O2367 = TRUE, IF(ISBLANK(F2367), "", INDEX('Individual UI'!$E$6:$H$6,1,F2367)), "")</f>
        <v/>
      </c>
      <c r="T2367" s="4" t="str">
        <f>IF($O2367 = TRUE, IF(ISBLANK(G2367), "", INDEX('Individual UI'!$E$6:$H$6,1,G2367)), "")</f>
        <v/>
      </c>
      <c r="U2367" s="4" t="str">
        <f>IF($O2367 = TRUE, IF(ISBLANK(H2367), "", INDEX('Individual UI'!$E$6:$H$6,1,H2367)), "")</f>
        <v/>
      </c>
      <c r="V2367" s="4" t="str">
        <f>IF($O2367 = TRUE, IF(ISBLANK(I2367), "", INDEX('Individual UI'!$E$6:$H$6,1,I2367)), "")</f>
        <v/>
      </c>
      <c r="W2367" s="4" t="str">
        <f>IF($O2367 = TRUE, IF(ISBLANK(J2367), "", INDEX('Individual UI'!$E$6:$H$6,1,J2367)), "")</f>
        <v/>
      </c>
      <c r="X2367" s="4" t="str">
        <f>IF($O2367 = TRUE, IF(ISBLANK(K2367), "", INDEX('Individual UI'!$E$6:$H$6,1,K2367)), "")</f>
        <v/>
      </c>
      <c r="Y2367" s="4" t="str">
        <f>IF($O2367 = TRUE, IF(ISBLANK(L2367), "", INDEX('Individual UI'!$E$6:$H$6,1,L2367)), "")</f>
        <v/>
      </c>
      <c r="Z2367" s="4" t="str">
        <f>IF($O2367 = TRUE, IF(ISBLANK(M2367), "", INDEX('Individual UI'!$E$6:$H$6,1,M2367)), "")</f>
        <v/>
      </c>
      <c r="AA2367" s="14" t="str">
        <f>IF($O2367 = TRUE, IF(ISBLANK(N2367), "", INDEX('Individual UI'!$E$6:$H$6,1,N2367)), "")</f>
        <v/>
      </c>
      <c r="AB2367" s="11" t="str">
        <f>IF($O2367 = TRUE, EXP(MMULT($P2367:$AA2367, Documentation!D$39:D$50) + Documentation!D$51), "")</f>
        <v/>
      </c>
      <c r="AC2367" s="4" t="str">
        <f>IF($O2367 = TRUE, EXP(MMULT($P2367:$AA2367, Documentation!E$39:E$50) + Documentation!E$51), "")</f>
        <v/>
      </c>
      <c r="AD2367" s="4" t="str">
        <f>IF($O2367 = TRUE, EXP(MMULT($P2367:$AA2367, Documentation!F$39:F$50) + Documentation!F$51), "")</f>
        <v/>
      </c>
      <c r="AE2367" s="4" t="str">
        <f>IF($O2367 = TRUE, EXP(MMULT($P2367:$AA2367, Documentation!G$39:G$50) + Documentation!G$51), "")</f>
        <v/>
      </c>
      <c r="AF2367" s="14" t="str">
        <f>IF($O2367 = TRUE, EXP(MMULT($P2367:$AA2367, Documentation!H$39:H$50) + Documentation!H$51), "")</f>
        <v/>
      </c>
      <c r="AG2367" s="30" t="str">
        <f t="shared" si="477"/>
        <v/>
      </c>
      <c r="AH2367" s="28" t="str">
        <f t="shared" si="478"/>
        <v/>
      </c>
      <c r="AI2367" s="28" t="str">
        <f t="shared" si="479"/>
        <v/>
      </c>
      <c r="AJ2367" s="28" t="str">
        <f t="shared" si="480"/>
        <v/>
      </c>
      <c r="AK2367" s="33" t="str">
        <f t="shared" si="481"/>
        <v/>
      </c>
      <c r="AL2367" s="11" t="str">
        <f t="shared" si="482"/>
        <v/>
      </c>
      <c r="AM2367" s="14" t="str">
        <f>IF($O2367 = TRUE, INDEX(Documentation!$M$9:$M$13, $AL2367, 1), "")</f>
        <v/>
      </c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</row>
    <row r="2368" spans="1:64" x14ac:dyDescent="0.2">
      <c r="A2368" s="1"/>
      <c r="B2368" s="11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14"/>
      <c r="O2368" s="25" t="str">
        <f t="shared" si="476"/>
        <v/>
      </c>
      <c r="P2368" s="11" t="str">
        <f>IF($O2368 = TRUE, IF(ISBLANK(C2368), "", INDEX('Individual UI'!$E$6:$H$6,1,C2368)), "")</f>
        <v/>
      </c>
      <c r="Q2368" s="4" t="str">
        <f>IF($O2368 = TRUE, IF(ISBLANK(D2368), "", INDEX('Individual UI'!$E$6:$H$6,1,D2368)), "")</f>
        <v/>
      </c>
      <c r="R2368" s="4" t="str">
        <f>IF($O2368 = TRUE, IF(ISBLANK(E2368), "", INDEX('Individual UI'!$E$6:$H$6,1,E2368)), "")</f>
        <v/>
      </c>
      <c r="S2368" s="4" t="str">
        <f>IF($O2368 = TRUE, IF(ISBLANK(F2368), "", INDEX('Individual UI'!$E$6:$H$6,1,F2368)), "")</f>
        <v/>
      </c>
      <c r="T2368" s="4" t="str">
        <f>IF($O2368 = TRUE, IF(ISBLANK(G2368), "", INDEX('Individual UI'!$E$6:$H$6,1,G2368)), "")</f>
        <v/>
      </c>
      <c r="U2368" s="4" t="str">
        <f>IF($O2368 = TRUE, IF(ISBLANK(H2368), "", INDEX('Individual UI'!$E$6:$H$6,1,H2368)), "")</f>
        <v/>
      </c>
      <c r="V2368" s="4" t="str">
        <f>IF($O2368 = TRUE, IF(ISBLANK(I2368), "", INDEX('Individual UI'!$E$6:$H$6,1,I2368)), "")</f>
        <v/>
      </c>
      <c r="W2368" s="4" t="str">
        <f>IF($O2368 = TRUE, IF(ISBLANK(J2368), "", INDEX('Individual UI'!$E$6:$H$6,1,J2368)), "")</f>
        <v/>
      </c>
      <c r="X2368" s="4" t="str">
        <f>IF($O2368 = TRUE, IF(ISBLANK(K2368), "", INDEX('Individual UI'!$E$6:$H$6,1,K2368)), "")</f>
        <v/>
      </c>
      <c r="Y2368" s="4" t="str">
        <f>IF($O2368 = TRUE, IF(ISBLANK(L2368), "", INDEX('Individual UI'!$E$6:$H$6,1,L2368)), "")</f>
        <v/>
      </c>
      <c r="Z2368" s="4" t="str">
        <f>IF($O2368 = TRUE, IF(ISBLANK(M2368), "", INDEX('Individual UI'!$E$6:$H$6,1,M2368)), "")</f>
        <v/>
      </c>
      <c r="AA2368" s="14" t="str">
        <f>IF($O2368 = TRUE, IF(ISBLANK(N2368), "", INDEX('Individual UI'!$E$6:$H$6,1,N2368)), "")</f>
        <v/>
      </c>
      <c r="AB2368" s="11" t="str">
        <f>IF($O2368 = TRUE, EXP(MMULT($P2368:$AA2368, Documentation!D$39:D$50) + Documentation!D$51), "")</f>
        <v/>
      </c>
      <c r="AC2368" s="4" t="str">
        <f>IF($O2368 = TRUE, EXP(MMULT($P2368:$AA2368, Documentation!E$39:E$50) + Documentation!E$51), "")</f>
        <v/>
      </c>
      <c r="AD2368" s="4" t="str">
        <f>IF($O2368 = TRUE, EXP(MMULT($P2368:$AA2368, Documentation!F$39:F$50) + Documentation!F$51), "")</f>
        <v/>
      </c>
      <c r="AE2368" s="4" t="str">
        <f>IF($O2368 = TRUE, EXP(MMULT($P2368:$AA2368, Documentation!G$39:G$50) + Documentation!G$51), "")</f>
        <v/>
      </c>
      <c r="AF2368" s="14" t="str">
        <f>IF($O2368 = TRUE, EXP(MMULT($P2368:$AA2368, Documentation!H$39:H$50) + Documentation!H$51), "")</f>
        <v/>
      </c>
      <c r="AG2368" s="30" t="str">
        <f t="shared" si="477"/>
        <v/>
      </c>
      <c r="AH2368" s="28" t="str">
        <f t="shared" si="478"/>
        <v/>
      </c>
      <c r="AI2368" s="28" t="str">
        <f t="shared" si="479"/>
        <v/>
      </c>
      <c r="AJ2368" s="28" t="str">
        <f t="shared" si="480"/>
        <v/>
      </c>
      <c r="AK2368" s="33" t="str">
        <f t="shared" si="481"/>
        <v/>
      </c>
      <c r="AL2368" s="11" t="str">
        <f t="shared" si="482"/>
        <v/>
      </c>
      <c r="AM2368" s="14" t="str">
        <f>IF($O2368 = TRUE, INDEX(Documentation!$M$9:$M$13, $AL2368, 1), "")</f>
        <v/>
      </c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</row>
    <row r="2369" spans="1:64" x14ac:dyDescent="0.2">
      <c r="A2369" s="1"/>
      <c r="B2369" s="11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14"/>
      <c r="O2369" s="25" t="str">
        <f t="shared" si="476"/>
        <v/>
      </c>
      <c r="P2369" s="11" t="str">
        <f>IF($O2369 = TRUE, IF(ISBLANK(C2369), "", INDEX('Individual UI'!$E$6:$H$6,1,C2369)), "")</f>
        <v/>
      </c>
      <c r="Q2369" s="4" t="str">
        <f>IF($O2369 = TRUE, IF(ISBLANK(D2369), "", INDEX('Individual UI'!$E$6:$H$6,1,D2369)), "")</f>
        <v/>
      </c>
      <c r="R2369" s="4" t="str">
        <f>IF($O2369 = TRUE, IF(ISBLANK(E2369), "", INDEX('Individual UI'!$E$6:$H$6,1,E2369)), "")</f>
        <v/>
      </c>
      <c r="S2369" s="4" t="str">
        <f>IF($O2369 = TRUE, IF(ISBLANK(F2369), "", INDEX('Individual UI'!$E$6:$H$6,1,F2369)), "")</f>
        <v/>
      </c>
      <c r="T2369" s="4" t="str">
        <f>IF($O2369 = TRUE, IF(ISBLANK(G2369), "", INDEX('Individual UI'!$E$6:$H$6,1,G2369)), "")</f>
        <v/>
      </c>
      <c r="U2369" s="4" t="str">
        <f>IF($O2369 = TRUE, IF(ISBLANK(H2369), "", INDEX('Individual UI'!$E$6:$H$6,1,H2369)), "")</f>
        <v/>
      </c>
      <c r="V2369" s="4" t="str">
        <f>IF($O2369 = TRUE, IF(ISBLANK(I2369), "", INDEX('Individual UI'!$E$6:$H$6,1,I2369)), "")</f>
        <v/>
      </c>
      <c r="W2369" s="4" t="str">
        <f>IF($O2369 = TRUE, IF(ISBLANK(J2369), "", INDEX('Individual UI'!$E$6:$H$6,1,J2369)), "")</f>
        <v/>
      </c>
      <c r="X2369" s="4" t="str">
        <f>IF($O2369 = TRUE, IF(ISBLANK(K2369), "", INDEX('Individual UI'!$E$6:$H$6,1,K2369)), "")</f>
        <v/>
      </c>
      <c r="Y2369" s="4" t="str">
        <f>IF($O2369 = TRUE, IF(ISBLANK(L2369), "", INDEX('Individual UI'!$E$6:$H$6,1,L2369)), "")</f>
        <v/>
      </c>
      <c r="Z2369" s="4" t="str">
        <f>IF($O2369 = TRUE, IF(ISBLANK(M2369), "", INDEX('Individual UI'!$E$6:$H$6,1,M2369)), "")</f>
        <v/>
      </c>
      <c r="AA2369" s="14" t="str">
        <f>IF($O2369 = TRUE, IF(ISBLANK(N2369), "", INDEX('Individual UI'!$E$6:$H$6,1,N2369)), "")</f>
        <v/>
      </c>
      <c r="AB2369" s="11" t="str">
        <f>IF($O2369 = TRUE, EXP(MMULT($P2369:$AA2369, Documentation!D$39:D$50) + Documentation!D$51), "")</f>
        <v/>
      </c>
      <c r="AC2369" s="4" t="str">
        <f>IF($O2369 = TRUE, EXP(MMULT($P2369:$AA2369, Documentation!E$39:E$50) + Documentation!E$51), "")</f>
        <v/>
      </c>
      <c r="AD2369" s="4" t="str">
        <f>IF($O2369 = TRUE, EXP(MMULT($P2369:$AA2369, Documentation!F$39:F$50) + Documentation!F$51), "")</f>
        <v/>
      </c>
      <c r="AE2369" s="4" t="str">
        <f>IF($O2369 = TRUE, EXP(MMULT($P2369:$AA2369, Documentation!G$39:G$50) + Documentation!G$51), "")</f>
        <v/>
      </c>
      <c r="AF2369" s="14" t="str">
        <f>IF($O2369 = TRUE, EXP(MMULT($P2369:$AA2369, Documentation!H$39:H$50) + Documentation!H$51), "")</f>
        <v/>
      </c>
      <c r="AG2369" s="30" t="str">
        <f t="shared" si="477"/>
        <v/>
      </c>
      <c r="AH2369" s="28" t="str">
        <f t="shared" si="478"/>
        <v/>
      </c>
      <c r="AI2369" s="28" t="str">
        <f t="shared" si="479"/>
        <v/>
      </c>
      <c r="AJ2369" s="28" t="str">
        <f t="shared" si="480"/>
        <v/>
      </c>
      <c r="AK2369" s="33" t="str">
        <f t="shared" si="481"/>
        <v/>
      </c>
      <c r="AL2369" s="11" t="str">
        <f t="shared" si="482"/>
        <v/>
      </c>
      <c r="AM2369" s="14" t="str">
        <f>IF($O2369 = TRUE, INDEX(Documentation!$M$9:$M$13, $AL2369, 1), "")</f>
        <v/>
      </c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</row>
    <row r="2370" spans="1:64" x14ac:dyDescent="0.2">
      <c r="A2370" s="1"/>
      <c r="B2370" s="11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14"/>
      <c r="O2370" s="25" t="str">
        <f t="shared" si="476"/>
        <v/>
      </c>
      <c r="P2370" s="11" t="str">
        <f>IF($O2370 = TRUE, IF(ISBLANK(C2370), "", INDEX('Individual UI'!$E$6:$H$6,1,C2370)), "")</f>
        <v/>
      </c>
      <c r="Q2370" s="4" t="str">
        <f>IF($O2370 = TRUE, IF(ISBLANK(D2370), "", INDEX('Individual UI'!$E$6:$H$6,1,D2370)), "")</f>
        <v/>
      </c>
      <c r="R2370" s="4" t="str">
        <f>IF($O2370 = TRUE, IF(ISBLANK(E2370), "", INDEX('Individual UI'!$E$6:$H$6,1,E2370)), "")</f>
        <v/>
      </c>
      <c r="S2370" s="4" t="str">
        <f>IF($O2370 = TRUE, IF(ISBLANK(F2370), "", INDEX('Individual UI'!$E$6:$H$6,1,F2370)), "")</f>
        <v/>
      </c>
      <c r="T2370" s="4" t="str">
        <f>IF($O2370 = TRUE, IF(ISBLANK(G2370), "", INDEX('Individual UI'!$E$6:$H$6,1,G2370)), "")</f>
        <v/>
      </c>
      <c r="U2370" s="4" t="str">
        <f>IF($O2370 = TRUE, IF(ISBLANK(H2370), "", INDEX('Individual UI'!$E$6:$H$6,1,H2370)), "")</f>
        <v/>
      </c>
      <c r="V2370" s="4" t="str">
        <f>IF($O2370 = TRUE, IF(ISBLANK(I2370), "", INDEX('Individual UI'!$E$6:$H$6,1,I2370)), "")</f>
        <v/>
      </c>
      <c r="W2370" s="4" t="str">
        <f>IF($O2370 = TRUE, IF(ISBLANK(J2370), "", INDEX('Individual UI'!$E$6:$H$6,1,J2370)), "")</f>
        <v/>
      </c>
      <c r="X2370" s="4" t="str">
        <f>IF($O2370 = TRUE, IF(ISBLANK(K2370), "", INDEX('Individual UI'!$E$6:$H$6,1,K2370)), "")</f>
        <v/>
      </c>
      <c r="Y2370" s="4" t="str">
        <f>IF($O2370 = TRUE, IF(ISBLANK(L2370), "", INDEX('Individual UI'!$E$6:$H$6,1,L2370)), "")</f>
        <v/>
      </c>
      <c r="Z2370" s="4" t="str">
        <f>IF($O2370 = TRUE, IF(ISBLANK(M2370), "", INDEX('Individual UI'!$E$6:$H$6,1,M2370)), "")</f>
        <v/>
      </c>
      <c r="AA2370" s="14" t="str">
        <f>IF($O2370 = TRUE, IF(ISBLANK(N2370), "", INDEX('Individual UI'!$E$6:$H$6,1,N2370)), "")</f>
        <v/>
      </c>
      <c r="AB2370" s="11" t="str">
        <f>IF($O2370 = TRUE, EXP(MMULT($P2370:$AA2370, Documentation!D$39:D$50) + Documentation!D$51), "")</f>
        <v/>
      </c>
      <c r="AC2370" s="4" t="str">
        <f>IF($O2370 = TRUE, EXP(MMULT($P2370:$AA2370, Documentation!E$39:E$50) + Documentation!E$51), "")</f>
        <v/>
      </c>
      <c r="AD2370" s="4" t="str">
        <f>IF($O2370 = TRUE, EXP(MMULT($P2370:$AA2370, Documentation!F$39:F$50) + Documentation!F$51), "")</f>
        <v/>
      </c>
      <c r="AE2370" s="4" t="str">
        <f>IF($O2370 = TRUE, EXP(MMULT($P2370:$AA2370, Documentation!G$39:G$50) + Documentation!G$51), "")</f>
        <v/>
      </c>
      <c r="AF2370" s="14" t="str">
        <f>IF($O2370 = TRUE, EXP(MMULT($P2370:$AA2370, Documentation!H$39:H$50) + Documentation!H$51), "")</f>
        <v/>
      </c>
      <c r="AG2370" s="30" t="str">
        <f t="shared" si="477"/>
        <v/>
      </c>
      <c r="AH2370" s="28" t="str">
        <f t="shared" si="478"/>
        <v/>
      </c>
      <c r="AI2370" s="28" t="str">
        <f t="shared" si="479"/>
        <v/>
      </c>
      <c r="AJ2370" s="28" t="str">
        <f t="shared" si="480"/>
        <v/>
      </c>
      <c r="AK2370" s="33" t="str">
        <f t="shared" si="481"/>
        <v/>
      </c>
      <c r="AL2370" s="11" t="str">
        <f t="shared" si="482"/>
        <v/>
      </c>
      <c r="AM2370" s="14" t="str">
        <f>IF($O2370 = TRUE, INDEX(Documentation!$M$9:$M$13, $AL2370, 1), "")</f>
        <v/>
      </c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</row>
    <row r="2371" spans="1:64" x14ac:dyDescent="0.2">
      <c r="A2371" s="1"/>
      <c r="B2371" s="11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14"/>
      <c r="O2371" s="25" t="str">
        <f t="shared" si="476"/>
        <v/>
      </c>
      <c r="P2371" s="11" t="str">
        <f>IF($O2371 = TRUE, IF(ISBLANK(C2371), "", INDEX('Individual UI'!$E$6:$H$6,1,C2371)), "")</f>
        <v/>
      </c>
      <c r="Q2371" s="4" t="str">
        <f>IF($O2371 = TRUE, IF(ISBLANK(D2371), "", INDEX('Individual UI'!$E$6:$H$6,1,D2371)), "")</f>
        <v/>
      </c>
      <c r="R2371" s="4" t="str">
        <f>IF($O2371 = TRUE, IF(ISBLANK(E2371), "", INDEX('Individual UI'!$E$6:$H$6,1,E2371)), "")</f>
        <v/>
      </c>
      <c r="S2371" s="4" t="str">
        <f>IF($O2371 = TRUE, IF(ISBLANK(F2371), "", INDEX('Individual UI'!$E$6:$H$6,1,F2371)), "")</f>
        <v/>
      </c>
      <c r="T2371" s="4" t="str">
        <f>IF($O2371 = TRUE, IF(ISBLANK(G2371), "", INDEX('Individual UI'!$E$6:$H$6,1,G2371)), "")</f>
        <v/>
      </c>
      <c r="U2371" s="4" t="str">
        <f>IF($O2371 = TRUE, IF(ISBLANK(H2371), "", INDEX('Individual UI'!$E$6:$H$6,1,H2371)), "")</f>
        <v/>
      </c>
      <c r="V2371" s="4" t="str">
        <f>IF($O2371 = TRUE, IF(ISBLANK(I2371), "", INDEX('Individual UI'!$E$6:$H$6,1,I2371)), "")</f>
        <v/>
      </c>
      <c r="W2371" s="4" t="str">
        <f>IF($O2371 = TRUE, IF(ISBLANK(J2371), "", INDEX('Individual UI'!$E$6:$H$6,1,J2371)), "")</f>
        <v/>
      </c>
      <c r="X2371" s="4" t="str">
        <f>IF($O2371 = TRUE, IF(ISBLANK(K2371), "", INDEX('Individual UI'!$E$6:$H$6,1,K2371)), "")</f>
        <v/>
      </c>
      <c r="Y2371" s="4" t="str">
        <f>IF($O2371 = TRUE, IF(ISBLANK(L2371), "", INDEX('Individual UI'!$E$6:$H$6,1,L2371)), "")</f>
        <v/>
      </c>
      <c r="Z2371" s="4" t="str">
        <f>IF($O2371 = TRUE, IF(ISBLANK(M2371), "", INDEX('Individual UI'!$E$6:$H$6,1,M2371)), "")</f>
        <v/>
      </c>
      <c r="AA2371" s="14" t="str">
        <f>IF($O2371 = TRUE, IF(ISBLANK(N2371), "", INDEX('Individual UI'!$E$6:$H$6,1,N2371)), "")</f>
        <v/>
      </c>
      <c r="AB2371" s="11" t="str">
        <f>IF($O2371 = TRUE, EXP(MMULT($P2371:$AA2371, Documentation!D$39:D$50) + Documentation!D$51), "")</f>
        <v/>
      </c>
      <c r="AC2371" s="4" t="str">
        <f>IF($O2371 = TRUE, EXP(MMULT($P2371:$AA2371, Documentation!E$39:E$50) + Documentation!E$51), "")</f>
        <v/>
      </c>
      <c r="AD2371" s="4" t="str">
        <f>IF($O2371 = TRUE, EXP(MMULT($P2371:$AA2371, Documentation!F$39:F$50) + Documentation!F$51), "")</f>
        <v/>
      </c>
      <c r="AE2371" s="4" t="str">
        <f>IF($O2371 = TRUE, EXP(MMULT($P2371:$AA2371, Documentation!G$39:G$50) + Documentation!G$51), "")</f>
        <v/>
      </c>
      <c r="AF2371" s="14" t="str">
        <f>IF($O2371 = TRUE, EXP(MMULT($P2371:$AA2371, Documentation!H$39:H$50) + Documentation!H$51), "")</f>
        <v/>
      </c>
      <c r="AG2371" s="30" t="str">
        <f t="shared" si="477"/>
        <v/>
      </c>
      <c r="AH2371" s="28" t="str">
        <f t="shared" si="478"/>
        <v/>
      </c>
      <c r="AI2371" s="28" t="str">
        <f t="shared" si="479"/>
        <v/>
      </c>
      <c r="AJ2371" s="28" t="str">
        <f t="shared" si="480"/>
        <v/>
      </c>
      <c r="AK2371" s="33" t="str">
        <f t="shared" si="481"/>
        <v/>
      </c>
      <c r="AL2371" s="11" t="str">
        <f t="shared" si="482"/>
        <v/>
      </c>
      <c r="AM2371" s="14" t="str">
        <f>IF($O2371 = TRUE, INDEX(Documentation!$M$9:$M$13, $AL2371, 1), "")</f>
        <v/>
      </c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</row>
    <row r="2372" spans="1:64" x14ac:dyDescent="0.2">
      <c r="A2372" s="1"/>
      <c r="B2372" s="11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14"/>
      <c r="O2372" s="25" t="str">
        <f t="shared" si="476"/>
        <v/>
      </c>
      <c r="P2372" s="11" t="str">
        <f>IF($O2372 = TRUE, IF(ISBLANK(C2372), "", INDEX('Individual UI'!$E$6:$H$6,1,C2372)), "")</f>
        <v/>
      </c>
      <c r="Q2372" s="4" t="str">
        <f>IF($O2372 = TRUE, IF(ISBLANK(D2372), "", INDEX('Individual UI'!$E$6:$H$6,1,D2372)), "")</f>
        <v/>
      </c>
      <c r="R2372" s="4" t="str">
        <f>IF($O2372 = TRUE, IF(ISBLANK(E2372), "", INDEX('Individual UI'!$E$6:$H$6,1,E2372)), "")</f>
        <v/>
      </c>
      <c r="S2372" s="4" t="str">
        <f>IF($O2372 = TRUE, IF(ISBLANK(F2372), "", INDEX('Individual UI'!$E$6:$H$6,1,F2372)), "")</f>
        <v/>
      </c>
      <c r="T2372" s="4" t="str">
        <f>IF($O2372 = TRUE, IF(ISBLANK(G2372), "", INDEX('Individual UI'!$E$6:$H$6,1,G2372)), "")</f>
        <v/>
      </c>
      <c r="U2372" s="4" t="str">
        <f>IF($O2372 = TRUE, IF(ISBLANK(H2372), "", INDEX('Individual UI'!$E$6:$H$6,1,H2372)), "")</f>
        <v/>
      </c>
      <c r="V2372" s="4" t="str">
        <f>IF($O2372 = TRUE, IF(ISBLANK(I2372), "", INDEX('Individual UI'!$E$6:$H$6,1,I2372)), "")</f>
        <v/>
      </c>
      <c r="W2372" s="4" t="str">
        <f>IF($O2372 = TRUE, IF(ISBLANK(J2372), "", INDEX('Individual UI'!$E$6:$H$6,1,J2372)), "")</f>
        <v/>
      </c>
      <c r="X2372" s="4" t="str">
        <f>IF($O2372 = TRUE, IF(ISBLANK(K2372), "", INDEX('Individual UI'!$E$6:$H$6,1,K2372)), "")</f>
        <v/>
      </c>
      <c r="Y2372" s="4" t="str">
        <f>IF($O2372 = TRUE, IF(ISBLANK(L2372), "", INDEX('Individual UI'!$E$6:$H$6,1,L2372)), "")</f>
        <v/>
      </c>
      <c r="Z2372" s="4" t="str">
        <f>IF($O2372 = TRUE, IF(ISBLANK(M2372), "", INDEX('Individual UI'!$E$6:$H$6,1,M2372)), "")</f>
        <v/>
      </c>
      <c r="AA2372" s="14" t="str">
        <f>IF($O2372 = TRUE, IF(ISBLANK(N2372), "", INDEX('Individual UI'!$E$6:$H$6,1,N2372)), "")</f>
        <v/>
      </c>
      <c r="AB2372" s="11" t="str">
        <f>IF($O2372 = TRUE, EXP(MMULT($P2372:$AA2372, Documentation!D$39:D$50) + Documentation!D$51), "")</f>
        <v/>
      </c>
      <c r="AC2372" s="4" t="str">
        <f>IF($O2372 = TRUE, EXP(MMULT($P2372:$AA2372, Documentation!E$39:E$50) + Documentation!E$51), "")</f>
        <v/>
      </c>
      <c r="AD2372" s="4" t="str">
        <f>IF($O2372 = TRUE, EXP(MMULT($P2372:$AA2372, Documentation!F$39:F$50) + Documentation!F$51), "")</f>
        <v/>
      </c>
      <c r="AE2372" s="4" t="str">
        <f>IF($O2372 = TRUE, EXP(MMULT($P2372:$AA2372, Documentation!G$39:G$50) + Documentation!G$51), "")</f>
        <v/>
      </c>
      <c r="AF2372" s="14" t="str">
        <f>IF($O2372 = TRUE, EXP(MMULT($P2372:$AA2372, Documentation!H$39:H$50) + Documentation!H$51), "")</f>
        <v/>
      </c>
      <c r="AG2372" s="30" t="str">
        <f t="shared" si="477"/>
        <v/>
      </c>
      <c r="AH2372" s="28" t="str">
        <f t="shared" si="478"/>
        <v/>
      </c>
      <c r="AI2372" s="28" t="str">
        <f t="shared" si="479"/>
        <v/>
      </c>
      <c r="AJ2372" s="28" t="str">
        <f t="shared" si="480"/>
        <v/>
      </c>
      <c r="AK2372" s="33" t="str">
        <f t="shared" si="481"/>
        <v/>
      </c>
      <c r="AL2372" s="11" t="str">
        <f t="shared" si="482"/>
        <v/>
      </c>
      <c r="AM2372" s="14" t="str">
        <f>IF($O2372 = TRUE, INDEX(Documentation!$M$9:$M$13, $AL2372, 1), "")</f>
        <v/>
      </c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</row>
    <row r="2373" spans="1:64" x14ac:dyDescent="0.2">
      <c r="A2373" s="1"/>
      <c r="B2373" s="11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14"/>
      <c r="O2373" s="25" t="str">
        <f t="shared" si="476"/>
        <v/>
      </c>
      <c r="P2373" s="11" t="str">
        <f>IF($O2373 = TRUE, IF(ISBLANK(C2373), "", INDEX('Individual UI'!$E$6:$H$6,1,C2373)), "")</f>
        <v/>
      </c>
      <c r="Q2373" s="4" t="str">
        <f>IF($O2373 = TRUE, IF(ISBLANK(D2373), "", INDEX('Individual UI'!$E$6:$H$6,1,D2373)), "")</f>
        <v/>
      </c>
      <c r="R2373" s="4" t="str">
        <f>IF($O2373 = TRUE, IF(ISBLANK(E2373), "", INDEX('Individual UI'!$E$6:$H$6,1,E2373)), "")</f>
        <v/>
      </c>
      <c r="S2373" s="4" t="str">
        <f>IF($O2373 = TRUE, IF(ISBLANK(F2373), "", INDEX('Individual UI'!$E$6:$H$6,1,F2373)), "")</f>
        <v/>
      </c>
      <c r="T2373" s="4" t="str">
        <f>IF($O2373 = TRUE, IF(ISBLANK(G2373), "", INDEX('Individual UI'!$E$6:$H$6,1,G2373)), "")</f>
        <v/>
      </c>
      <c r="U2373" s="4" t="str">
        <f>IF($O2373 = TRUE, IF(ISBLANK(H2373), "", INDEX('Individual UI'!$E$6:$H$6,1,H2373)), "")</f>
        <v/>
      </c>
      <c r="V2373" s="4" t="str">
        <f>IF($O2373 = TRUE, IF(ISBLANK(I2373), "", INDEX('Individual UI'!$E$6:$H$6,1,I2373)), "")</f>
        <v/>
      </c>
      <c r="W2373" s="4" t="str">
        <f>IF($O2373 = TRUE, IF(ISBLANK(J2373), "", INDEX('Individual UI'!$E$6:$H$6,1,J2373)), "")</f>
        <v/>
      </c>
      <c r="X2373" s="4" t="str">
        <f>IF($O2373 = TRUE, IF(ISBLANK(K2373), "", INDEX('Individual UI'!$E$6:$H$6,1,K2373)), "")</f>
        <v/>
      </c>
      <c r="Y2373" s="4" t="str">
        <f>IF($O2373 = TRUE, IF(ISBLANK(L2373), "", INDEX('Individual UI'!$E$6:$H$6,1,L2373)), "")</f>
        <v/>
      </c>
      <c r="Z2373" s="4" t="str">
        <f>IF($O2373 = TRUE, IF(ISBLANK(M2373), "", INDEX('Individual UI'!$E$6:$H$6,1,M2373)), "")</f>
        <v/>
      </c>
      <c r="AA2373" s="14" t="str">
        <f>IF($O2373 = TRUE, IF(ISBLANK(N2373), "", INDEX('Individual UI'!$E$6:$H$6,1,N2373)), "")</f>
        <v/>
      </c>
      <c r="AB2373" s="11" t="str">
        <f>IF($O2373 = TRUE, EXP(MMULT($P2373:$AA2373, Documentation!D$39:D$50) + Documentation!D$51), "")</f>
        <v/>
      </c>
      <c r="AC2373" s="4" t="str">
        <f>IF($O2373 = TRUE, EXP(MMULT($P2373:$AA2373, Documentation!E$39:E$50) + Documentation!E$51), "")</f>
        <v/>
      </c>
      <c r="AD2373" s="4" t="str">
        <f>IF($O2373 = TRUE, EXP(MMULT($P2373:$AA2373, Documentation!F$39:F$50) + Documentation!F$51), "")</f>
        <v/>
      </c>
      <c r="AE2373" s="4" t="str">
        <f>IF($O2373 = TRUE, EXP(MMULT($P2373:$AA2373, Documentation!G$39:G$50) + Documentation!G$51), "")</f>
        <v/>
      </c>
      <c r="AF2373" s="14" t="str">
        <f>IF($O2373 = TRUE, EXP(MMULT($P2373:$AA2373, Documentation!H$39:H$50) + Documentation!H$51), "")</f>
        <v/>
      </c>
      <c r="AG2373" s="30" t="str">
        <f t="shared" si="477"/>
        <v/>
      </c>
      <c r="AH2373" s="28" t="str">
        <f t="shared" si="478"/>
        <v/>
      </c>
      <c r="AI2373" s="28" t="str">
        <f t="shared" si="479"/>
        <v/>
      </c>
      <c r="AJ2373" s="28" t="str">
        <f t="shared" si="480"/>
        <v/>
      </c>
      <c r="AK2373" s="33" t="str">
        <f t="shared" si="481"/>
        <v/>
      </c>
      <c r="AL2373" s="11" t="str">
        <f t="shared" si="482"/>
        <v/>
      </c>
      <c r="AM2373" s="14" t="str">
        <f>IF($O2373 = TRUE, INDEX(Documentation!$M$9:$M$13, $AL2373, 1), "")</f>
        <v/>
      </c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</row>
    <row r="2374" spans="1:64" x14ac:dyDescent="0.2">
      <c r="A2374" s="1"/>
      <c r="B2374" s="11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14"/>
      <c r="O2374" s="25" t="str">
        <f t="shared" si="476"/>
        <v/>
      </c>
      <c r="P2374" s="11" t="str">
        <f>IF($O2374 = TRUE, IF(ISBLANK(C2374), "", INDEX('Individual UI'!$E$6:$H$6,1,C2374)), "")</f>
        <v/>
      </c>
      <c r="Q2374" s="4" t="str">
        <f>IF($O2374 = TRUE, IF(ISBLANK(D2374), "", INDEX('Individual UI'!$E$6:$H$6,1,D2374)), "")</f>
        <v/>
      </c>
      <c r="R2374" s="4" t="str">
        <f>IF($O2374 = TRUE, IF(ISBLANK(E2374), "", INDEX('Individual UI'!$E$6:$H$6,1,E2374)), "")</f>
        <v/>
      </c>
      <c r="S2374" s="4" t="str">
        <f>IF($O2374 = TRUE, IF(ISBLANK(F2374), "", INDEX('Individual UI'!$E$6:$H$6,1,F2374)), "")</f>
        <v/>
      </c>
      <c r="T2374" s="4" t="str">
        <f>IF($O2374 = TRUE, IF(ISBLANK(G2374), "", INDEX('Individual UI'!$E$6:$H$6,1,G2374)), "")</f>
        <v/>
      </c>
      <c r="U2374" s="4" t="str">
        <f>IF($O2374 = TRUE, IF(ISBLANK(H2374), "", INDEX('Individual UI'!$E$6:$H$6,1,H2374)), "")</f>
        <v/>
      </c>
      <c r="V2374" s="4" t="str">
        <f>IF($O2374 = TRUE, IF(ISBLANK(I2374), "", INDEX('Individual UI'!$E$6:$H$6,1,I2374)), "")</f>
        <v/>
      </c>
      <c r="W2374" s="4" t="str">
        <f>IF($O2374 = TRUE, IF(ISBLANK(J2374), "", INDEX('Individual UI'!$E$6:$H$6,1,J2374)), "")</f>
        <v/>
      </c>
      <c r="X2374" s="4" t="str">
        <f>IF($O2374 = TRUE, IF(ISBLANK(K2374), "", INDEX('Individual UI'!$E$6:$H$6,1,K2374)), "")</f>
        <v/>
      </c>
      <c r="Y2374" s="4" t="str">
        <f>IF($O2374 = TRUE, IF(ISBLANK(L2374), "", INDEX('Individual UI'!$E$6:$H$6,1,L2374)), "")</f>
        <v/>
      </c>
      <c r="Z2374" s="4" t="str">
        <f>IF($O2374 = TRUE, IF(ISBLANK(M2374), "", INDEX('Individual UI'!$E$6:$H$6,1,M2374)), "")</f>
        <v/>
      </c>
      <c r="AA2374" s="14" t="str">
        <f>IF($O2374 = TRUE, IF(ISBLANK(N2374), "", INDEX('Individual UI'!$E$6:$H$6,1,N2374)), "")</f>
        <v/>
      </c>
      <c r="AB2374" s="11" t="str">
        <f>IF($O2374 = TRUE, EXP(MMULT($P2374:$AA2374, Documentation!D$39:D$50) + Documentation!D$51), "")</f>
        <v/>
      </c>
      <c r="AC2374" s="4" t="str">
        <f>IF($O2374 = TRUE, EXP(MMULT($P2374:$AA2374, Documentation!E$39:E$50) + Documentation!E$51), "")</f>
        <v/>
      </c>
      <c r="AD2374" s="4" t="str">
        <f>IF($O2374 = TRUE, EXP(MMULT($P2374:$AA2374, Documentation!F$39:F$50) + Documentation!F$51), "")</f>
        <v/>
      </c>
      <c r="AE2374" s="4" t="str">
        <f>IF($O2374 = TRUE, EXP(MMULT($P2374:$AA2374, Documentation!G$39:G$50) + Documentation!G$51), "")</f>
        <v/>
      </c>
      <c r="AF2374" s="14" t="str">
        <f>IF($O2374 = TRUE, EXP(MMULT($P2374:$AA2374, Documentation!H$39:H$50) + Documentation!H$51), "")</f>
        <v/>
      </c>
      <c r="AG2374" s="30" t="str">
        <f t="shared" si="477"/>
        <v/>
      </c>
      <c r="AH2374" s="28" t="str">
        <f t="shared" si="478"/>
        <v/>
      </c>
      <c r="AI2374" s="28" t="str">
        <f t="shared" si="479"/>
        <v/>
      </c>
      <c r="AJ2374" s="28" t="str">
        <f t="shared" si="480"/>
        <v/>
      </c>
      <c r="AK2374" s="33" t="str">
        <f t="shared" si="481"/>
        <v/>
      </c>
      <c r="AL2374" s="11" t="str">
        <f t="shared" si="482"/>
        <v/>
      </c>
      <c r="AM2374" s="14" t="str">
        <f>IF($O2374 = TRUE, INDEX(Documentation!$M$9:$M$13, $AL2374, 1), "")</f>
        <v/>
      </c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</row>
    <row r="2375" spans="1:64" x14ac:dyDescent="0.2">
      <c r="A2375" s="1"/>
      <c r="B2375" s="11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14"/>
      <c r="O2375" s="25" t="str">
        <f t="shared" si="476"/>
        <v/>
      </c>
      <c r="P2375" s="11" t="str">
        <f>IF($O2375 = TRUE, IF(ISBLANK(C2375), "", INDEX('Individual UI'!$E$6:$H$6,1,C2375)), "")</f>
        <v/>
      </c>
      <c r="Q2375" s="4" t="str">
        <f>IF($O2375 = TRUE, IF(ISBLANK(D2375), "", INDEX('Individual UI'!$E$6:$H$6,1,D2375)), "")</f>
        <v/>
      </c>
      <c r="R2375" s="4" t="str">
        <f>IF($O2375 = TRUE, IF(ISBLANK(E2375), "", INDEX('Individual UI'!$E$6:$H$6,1,E2375)), "")</f>
        <v/>
      </c>
      <c r="S2375" s="4" t="str">
        <f>IF($O2375 = TRUE, IF(ISBLANK(F2375), "", INDEX('Individual UI'!$E$6:$H$6,1,F2375)), "")</f>
        <v/>
      </c>
      <c r="T2375" s="4" t="str">
        <f>IF($O2375 = TRUE, IF(ISBLANK(G2375), "", INDEX('Individual UI'!$E$6:$H$6,1,G2375)), "")</f>
        <v/>
      </c>
      <c r="U2375" s="4" t="str">
        <f>IF($O2375 = TRUE, IF(ISBLANK(H2375), "", INDEX('Individual UI'!$E$6:$H$6,1,H2375)), "")</f>
        <v/>
      </c>
      <c r="V2375" s="4" t="str">
        <f>IF($O2375 = TRUE, IF(ISBLANK(I2375), "", INDEX('Individual UI'!$E$6:$H$6,1,I2375)), "")</f>
        <v/>
      </c>
      <c r="W2375" s="4" t="str">
        <f>IF($O2375 = TRUE, IF(ISBLANK(J2375), "", INDEX('Individual UI'!$E$6:$H$6,1,J2375)), "")</f>
        <v/>
      </c>
      <c r="X2375" s="4" t="str">
        <f>IF($O2375 = TRUE, IF(ISBLANK(K2375), "", INDEX('Individual UI'!$E$6:$H$6,1,K2375)), "")</f>
        <v/>
      </c>
      <c r="Y2375" s="4" t="str">
        <f>IF($O2375 = TRUE, IF(ISBLANK(L2375), "", INDEX('Individual UI'!$E$6:$H$6,1,L2375)), "")</f>
        <v/>
      </c>
      <c r="Z2375" s="4" t="str">
        <f>IF($O2375 = TRUE, IF(ISBLANK(M2375), "", INDEX('Individual UI'!$E$6:$H$6,1,M2375)), "")</f>
        <v/>
      </c>
      <c r="AA2375" s="14" t="str">
        <f>IF($O2375 = TRUE, IF(ISBLANK(N2375), "", INDEX('Individual UI'!$E$6:$H$6,1,N2375)), "")</f>
        <v/>
      </c>
      <c r="AB2375" s="11" t="str">
        <f>IF($O2375 = TRUE, EXP(MMULT($P2375:$AA2375, Documentation!D$39:D$50) + Documentation!D$51), "")</f>
        <v/>
      </c>
      <c r="AC2375" s="4" t="str">
        <f>IF($O2375 = TRUE, EXP(MMULT($P2375:$AA2375, Documentation!E$39:E$50) + Documentation!E$51), "")</f>
        <v/>
      </c>
      <c r="AD2375" s="4" t="str">
        <f>IF($O2375 = TRUE, EXP(MMULT($P2375:$AA2375, Documentation!F$39:F$50) + Documentation!F$51), "")</f>
        <v/>
      </c>
      <c r="AE2375" s="4" t="str">
        <f>IF($O2375 = TRUE, EXP(MMULT($P2375:$AA2375, Documentation!G$39:G$50) + Documentation!G$51), "")</f>
        <v/>
      </c>
      <c r="AF2375" s="14" t="str">
        <f>IF($O2375 = TRUE, EXP(MMULT($P2375:$AA2375, Documentation!H$39:H$50) + Documentation!H$51), "")</f>
        <v/>
      </c>
      <c r="AG2375" s="30" t="str">
        <f t="shared" si="477"/>
        <v/>
      </c>
      <c r="AH2375" s="28" t="str">
        <f t="shared" si="478"/>
        <v/>
      </c>
      <c r="AI2375" s="28" t="str">
        <f t="shared" si="479"/>
        <v/>
      </c>
      <c r="AJ2375" s="28" t="str">
        <f t="shared" si="480"/>
        <v/>
      </c>
      <c r="AK2375" s="33" t="str">
        <f t="shared" si="481"/>
        <v/>
      </c>
      <c r="AL2375" s="11" t="str">
        <f t="shared" si="482"/>
        <v/>
      </c>
      <c r="AM2375" s="14" t="str">
        <f>IF($O2375 = TRUE, INDEX(Documentation!$M$9:$M$13, $AL2375, 1), "")</f>
        <v/>
      </c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</row>
    <row r="2376" spans="1:64" x14ac:dyDescent="0.2">
      <c r="A2376" s="1"/>
      <c r="B2376" s="11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14"/>
      <c r="O2376" s="25" t="str">
        <f t="shared" ref="O2376:O2439" si="483">IF(COUNTA($C2376:$N2376) = 0, "", COUNTIFS($C2376:$N2376,"&gt;=1", $C2376:$N2376,"&lt;=4") = 12)</f>
        <v/>
      </c>
      <c r="P2376" s="11" t="str">
        <f>IF($O2376 = TRUE, IF(ISBLANK(C2376), "", INDEX('Individual UI'!$E$6:$H$6,1,C2376)), "")</f>
        <v/>
      </c>
      <c r="Q2376" s="4" t="str">
        <f>IF($O2376 = TRUE, IF(ISBLANK(D2376), "", INDEX('Individual UI'!$E$6:$H$6,1,D2376)), "")</f>
        <v/>
      </c>
      <c r="R2376" s="4" t="str">
        <f>IF($O2376 = TRUE, IF(ISBLANK(E2376), "", INDEX('Individual UI'!$E$6:$H$6,1,E2376)), "")</f>
        <v/>
      </c>
      <c r="S2376" s="4" t="str">
        <f>IF($O2376 = TRUE, IF(ISBLANK(F2376), "", INDEX('Individual UI'!$E$6:$H$6,1,F2376)), "")</f>
        <v/>
      </c>
      <c r="T2376" s="4" t="str">
        <f>IF($O2376 = TRUE, IF(ISBLANK(G2376), "", INDEX('Individual UI'!$E$6:$H$6,1,G2376)), "")</f>
        <v/>
      </c>
      <c r="U2376" s="4" t="str">
        <f>IF($O2376 = TRUE, IF(ISBLANK(H2376), "", INDEX('Individual UI'!$E$6:$H$6,1,H2376)), "")</f>
        <v/>
      </c>
      <c r="V2376" s="4" t="str">
        <f>IF($O2376 = TRUE, IF(ISBLANK(I2376), "", INDEX('Individual UI'!$E$6:$H$6,1,I2376)), "")</f>
        <v/>
      </c>
      <c r="W2376" s="4" t="str">
        <f>IF($O2376 = TRUE, IF(ISBLANK(J2376), "", INDEX('Individual UI'!$E$6:$H$6,1,J2376)), "")</f>
        <v/>
      </c>
      <c r="X2376" s="4" t="str">
        <f>IF($O2376 = TRUE, IF(ISBLANK(K2376), "", INDEX('Individual UI'!$E$6:$H$6,1,K2376)), "")</f>
        <v/>
      </c>
      <c r="Y2376" s="4" t="str">
        <f>IF($O2376 = TRUE, IF(ISBLANK(L2376), "", INDEX('Individual UI'!$E$6:$H$6,1,L2376)), "")</f>
        <v/>
      </c>
      <c r="Z2376" s="4" t="str">
        <f>IF($O2376 = TRUE, IF(ISBLANK(M2376), "", INDEX('Individual UI'!$E$6:$H$6,1,M2376)), "")</f>
        <v/>
      </c>
      <c r="AA2376" s="14" t="str">
        <f>IF($O2376 = TRUE, IF(ISBLANK(N2376), "", INDEX('Individual UI'!$E$6:$H$6,1,N2376)), "")</f>
        <v/>
      </c>
      <c r="AB2376" s="11" t="str">
        <f>IF($O2376 = TRUE, EXP(MMULT($P2376:$AA2376, Documentation!D$39:D$50) + Documentation!D$51), "")</f>
        <v/>
      </c>
      <c r="AC2376" s="4" t="str">
        <f>IF($O2376 = TRUE, EXP(MMULT($P2376:$AA2376, Documentation!E$39:E$50) + Documentation!E$51), "")</f>
        <v/>
      </c>
      <c r="AD2376" s="4" t="str">
        <f>IF($O2376 = TRUE, EXP(MMULT($P2376:$AA2376, Documentation!F$39:F$50) + Documentation!F$51), "")</f>
        <v/>
      </c>
      <c r="AE2376" s="4" t="str">
        <f>IF($O2376 = TRUE, EXP(MMULT($P2376:$AA2376, Documentation!G$39:G$50) + Documentation!G$51), "")</f>
        <v/>
      </c>
      <c r="AF2376" s="14" t="str">
        <f>IF($O2376 = TRUE, EXP(MMULT($P2376:$AA2376, Documentation!H$39:H$50) + Documentation!H$51), "")</f>
        <v/>
      </c>
      <c r="AG2376" s="30" t="str">
        <f t="shared" ref="AG2376:AG2439" si="484">IF($O2376 = TRUE, AB2376/SUM($AB2376:$AF2376), "")</f>
        <v/>
      </c>
      <c r="AH2376" s="28" t="str">
        <f t="shared" ref="AH2376:AH2439" si="485">IF($O2376 = TRUE, AC2376/SUM($AB2376:$AF2376), "")</f>
        <v/>
      </c>
      <c r="AI2376" s="28" t="str">
        <f t="shared" ref="AI2376:AI2439" si="486">IF($O2376 = TRUE, AD2376/SUM($AB2376:$AF2376), "")</f>
        <v/>
      </c>
      <c r="AJ2376" s="28" t="str">
        <f t="shared" ref="AJ2376:AJ2439" si="487">IF($O2376 = TRUE, AE2376/SUM($AB2376:$AF2376), "")</f>
        <v/>
      </c>
      <c r="AK2376" s="33" t="str">
        <f t="shared" ref="AK2376:AK2439" si="488">IF($O2376 = TRUE, AF2376/SUM($AB2376:$AF2376), "")</f>
        <v/>
      </c>
      <c r="AL2376" s="11" t="str">
        <f t="shared" ref="AL2376:AL2439" si="489">IF($O2376 = TRUE, MATCH(MAX(AG2376:AK2376), AG2376:AK2376, 0), "")</f>
        <v/>
      </c>
      <c r="AM2376" s="14" t="str">
        <f>IF($O2376 = TRUE, INDEX(Documentation!$M$9:$M$13, $AL2376, 1), "")</f>
        <v/>
      </c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</row>
    <row r="2377" spans="1:64" x14ac:dyDescent="0.2">
      <c r="A2377" s="1"/>
      <c r="B2377" s="11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14"/>
      <c r="O2377" s="25" t="str">
        <f t="shared" si="483"/>
        <v/>
      </c>
      <c r="P2377" s="11" t="str">
        <f>IF($O2377 = TRUE, IF(ISBLANK(C2377), "", INDEX('Individual UI'!$E$6:$H$6,1,C2377)), "")</f>
        <v/>
      </c>
      <c r="Q2377" s="4" t="str">
        <f>IF($O2377 = TRUE, IF(ISBLANK(D2377), "", INDEX('Individual UI'!$E$6:$H$6,1,D2377)), "")</f>
        <v/>
      </c>
      <c r="R2377" s="4" t="str">
        <f>IF($O2377 = TRUE, IF(ISBLANK(E2377), "", INDEX('Individual UI'!$E$6:$H$6,1,E2377)), "")</f>
        <v/>
      </c>
      <c r="S2377" s="4" t="str">
        <f>IF($O2377 = TRUE, IF(ISBLANK(F2377), "", INDEX('Individual UI'!$E$6:$H$6,1,F2377)), "")</f>
        <v/>
      </c>
      <c r="T2377" s="4" t="str">
        <f>IF($O2377 = TRUE, IF(ISBLANK(G2377), "", INDEX('Individual UI'!$E$6:$H$6,1,G2377)), "")</f>
        <v/>
      </c>
      <c r="U2377" s="4" t="str">
        <f>IF($O2377 = TRUE, IF(ISBLANK(H2377), "", INDEX('Individual UI'!$E$6:$H$6,1,H2377)), "")</f>
        <v/>
      </c>
      <c r="V2377" s="4" t="str">
        <f>IF($O2377 = TRUE, IF(ISBLANK(I2377), "", INDEX('Individual UI'!$E$6:$H$6,1,I2377)), "")</f>
        <v/>
      </c>
      <c r="W2377" s="4" t="str">
        <f>IF($O2377 = TRUE, IF(ISBLANK(J2377), "", INDEX('Individual UI'!$E$6:$H$6,1,J2377)), "")</f>
        <v/>
      </c>
      <c r="X2377" s="4" t="str">
        <f>IF($O2377 = TRUE, IF(ISBLANK(K2377), "", INDEX('Individual UI'!$E$6:$H$6,1,K2377)), "")</f>
        <v/>
      </c>
      <c r="Y2377" s="4" t="str">
        <f>IF($O2377 = TRUE, IF(ISBLANK(L2377), "", INDEX('Individual UI'!$E$6:$H$6,1,L2377)), "")</f>
        <v/>
      </c>
      <c r="Z2377" s="4" t="str">
        <f>IF($O2377 = TRUE, IF(ISBLANK(M2377), "", INDEX('Individual UI'!$E$6:$H$6,1,M2377)), "")</f>
        <v/>
      </c>
      <c r="AA2377" s="14" t="str">
        <f>IF($O2377 = TRUE, IF(ISBLANK(N2377), "", INDEX('Individual UI'!$E$6:$H$6,1,N2377)), "")</f>
        <v/>
      </c>
      <c r="AB2377" s="11" t="str">
        <f>IF($O2377 = TRUE, EXP(MMULT($P2377:$AA2377, Documentation!D$39:D$50) + Documentation!D$51), "")</f>
        <v/>
      </c>
      <c r="AC2377" s="4" t="str">
        <f>IF($O2377 = TRUE, EXP(MMULT($P2377:$AA2377, Documentation!E$39:E$50) + Documentation!E$51), "")</f>
        <v/>
      </c>
      <c r="AD2377" s="4" t="str">
        <f>IF($O2377 = TRUE, EXP(MMULT($P2377:$AA2377, Documentation!F$39:F$50) + Documentation!F$51), "")</f>
        <v/>
      </c>
      <c r="AE2377" s="4" t="str">
        <f>IF($O2377 = TRUE, EXP(MMULT($P2377:$AA2377, Documentation!G$39:G$50) + Documentation!G$51), "")</f>
        <v/>
      </c>
      <c r="AF2377" s="14" t="str">
        <f>IF($O2377 = TRUE, EXP(MMULT($P2377:$AA2377, Documentation!H$39:H$50) + Documentation!H$51), "")</f>
        <v/>
      </c>
      <c r="AG2377" s="30" t="str">
        <f t="shared" si="484"/>
        <v/>
      </c>
      <c r="AH2377" s="28" t="str">
        <f t="shared" si="485"/>
        <v/>
      </c>
      <c r="AI2377" s="28" t="str">
        <f t="shared" si="486"/>
        <v/>
      </c>
      <c r="AJ2377" s="28" t="str">
        <f t="shared" si="487"/>
        <v/>
      </c>
      <c r="AK2377" s="33" t="str">
        <f t="shared" si="488"/>
        <v/>
      </c>
      <c r="AL2377" s="11" t="str">
        <f t="shared" si="489"/>
        <v/>
      </c>
      <c r="AM2377" s="14" t="str">
        <f>IF($O2377 = TRUE, INDEX(Documentation!$M$9:$M$13, $AL2377, 1), "")</f>
        <v/>
      </c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</row>
    <row r="2378" spans="1:64" x14ac:dyDescent="0.2">
      <c r="A2378" s="1"/>
      <c r="B2378" s="11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14"/>
      <c r="O2378" s="25" t="str">
        <f t="shared" si="483"/>
        <v/>
      </c>
      <c r="P2378" s="11" t="str">
        <f>IF($O2378 = TRUE, IF(ISBLANK(C2378), "", INDEX('Individual UI'!$E$6:$H$6,1,C2378)), "")</f>
        <v/>
      </c>
      <c r="Q2378" s="4" t="str">
        <f>IF($O2378 = TRUE, IF(ISBLANK(D2378), "", INDEX('Individual UI'!$E$6:$H$6,1,D2378)), "")</f>
        <v/>
      </c>
      <c r="R2378" s="4" t="str">
        <f>IF($O2378 = TRUE, IF(ISBLANK(E2378), "", INDEX('Individual UI'!$E$6:$H$6,1,E2378)), "")</f>
        <v/>
      </c>
      <c r="S2378" s="4" t="str">
        <f>IF($O2378 = TRUE, IF(ISBLANK(F2378), "", INDEX('Individual UI'!$E$6:$H$6,1,F2378)), "")</f>
        <v/>
      </c>
      <c r="T2378" s="4" t="str">
        <f>IF($O2378 = TRUE, IF(ISBLANK(G2378), "", INDEX('Individual UI'!$E$6:$H$6,1,G2378)), "")</f>
        <v/>
      </c>
      <c r="U2378" s="4" t="str">
        <f>IF($O2378 = TRUE, IF(ISBLANK(H2378), "", INDEX('Individual UI'!$E$6:$H$6,1,H2378)), "")</f>
        <v/>
      </c>
      <c r="V2378" s="4" t="str">
        <f>IF($O2378 = TRUE, IF(ISBLANK(I2378), "", INDEX('Individual UI'!$E$6:$H$6,1,I2378)), "")</f>
        <v/>
      </c>
      <c r="W2378" s="4" t="str">
        <f>IF($O2378 = TRUE, IF(ISBLANK(J2378), "", INDEX('Individual UI'!$E$6:$H$6,1,J2378)), "")</f>
        <v/>
      </c>
      <c r="X2378" s="4" t="str">
        <f>IF($O2378 = TRUE, IF(ISBLANK(K2378), "", INDEX('Individual UI'!$E$6:$H$6,1,K2378)), "")</f>
        <v/>
      </c>
      <c r="Y2378" s="4" t="str">
        <f>IF($O2378 = TRUE, IF(ISBLANK(L2378), "", INDEX('Individual UI'!$E$6:$H$6,1,L2378)), "")</f>
        <v/>
      </c>
      <c r="Z2378" s="4" t="str">
        <f>IF($O2378 = TRUE, IF(ISBLANK(M2378), "", INDEX('Individual UI'!$E$6:$H$6,1,M2378)), "")</f>
        <v/>
      </c>
      <c r="AA2378" s="14" t="str">
        <f>IF($O2378 = TRUE, IF(ISBLANK(N2378), "", INDEX('Individual UI'!$E$6:$H$6,1,N2378)), "")</f>
        <v/>
      </c>
      <c r="AB2378" s="11" t="str">
        <f>IF($O2378 = TRUE, EXP(MMULT($P2378:$AA2378, Documentation!D$39:D$50) + Documentation!D$51), "")</f>
        <v/>
      </c>
      <c r="AC2378" s="4" t="str">
        <f>IF($O2378 = TRUE, EXP(MMULT($P2378:$AA2378, Documentation!E$39:E$50) + Documentation!E$51), "")</f>
        <v/>
      </c>
      <c r="AD2378" s="4" t="str">
        <f>IF($O2378 = TRUE, EXP(MMULT($P2378:$AA2378, Documentation!F$39:F$50) + Documentation!F$51), "")</f>
        <v/>
      </c>
      <c r="AE2378" s="4" t="str">
        <f>IF($O2378 = TRUE, EXP(MMULT($P2378:$AA2378, Documentation!G$39:G$50) + Documentation!G$51), "")</f>
        <v/>
      </c>
      <c r="AF2378" s="14" t="str">
        <f>IF($O2378 = TRUE, EXP(MMULT($P2378:$AA2378, Documentation!H$39:H$50) + Documentation!H$51), "")</f>
        <v/>
      </c>
      <c r="AG2378" s="30" t="str">
        <f t="shared" si="484"/>
        <v/>
      </c>
      <c r="AH2378" s="28" t="str">
        <f t="shared" si="485"/>
        <v/>
      </c>
      <c r="AI2378" s="28" t="str">
        <f t="shared" si="486"/>
        <v/>
      </c>
      <c r="AJ2378" s="28" t="str">
        <f t="shared" si="487"/>
        <v/>
      </c>
      <c r="AK2378" s="33" t="str">
        <f t="shared" si="488"/>
        <v/>
      </c>
      <c r="AL2378" s="11" t="str">
        <f t="shared" si="489"/>
        <v/>
      </c>
      <c r="AM2378" s="14" t="str">
        <f>IF($O2378 = TRUE, INDEX(Documentation!$M$9:$M$13, $AL2378, 1), "")</f>
        <v/>
      </c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</row>
    <row r="2379" spans="1:64" x14ac:dyDescent="0.2">
      <c r="A2379" s="1"/>
      <c r="B2379" s="11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14"/>
      <c r="O2379" s="25" t="str">
        <f t="shared" si="483"/>
        <v/>
      </c>
      <c r="P2379" s="11" t="str">
        <f>IF($O2379 = TRUE, IF(ISBLANK(C2379), "", INDEX('Individual UI'!$E$6:$H$6,1,C2379)), "")</f>
        <v/>
      </c>
      <c r="Q2379" s="4" t="str">
        <f>IF($O2379 = TRUE, IF(ISBLANK(D2379), "", INDEX('Individual UI'!$E$6:$H$6,1,D2379)), "")</f>
        <v/>
      </c>
      <c r="R2379" s="4" t="str">
        <f>IF($O2379 = TRUE, IF(ISBLANK(E2379), "", INDEX('Individual UI'!$E$6:$H$6,1,E2379)), "")</f>
        <v/>
      </c>
      <c r="S2379" s="4" t="str">
        <f>IF($O2379 = TRUE, IF(ISBLANK(F2379), "", INDEX('Individual UI'!$E$6:$H$6,1,F2379)), "")</f>
        <v/>
      </c>
      <c r="T2379" s="4" t="str">
        <f>IF($O2379 = TRUE, IF(ISBLANK(G2379), "", INDEX('Individual UI'!$E$6:$H$6,1,G2379)), "")</f>
        <v/>
      </c>
      <c r="U2379" s="4" t="str">
        <f>IF($O2379 = TRUE, IF(ISBLANK(H2379), "", INDEX('Individual UI'!$E$6:$H$6,1,H2379)), "")</f>
        <v/>
      </c>
      <c r="V2379" s="4" t="str">
        <f>IF($O2379 = TRUE, IF(ISBLANK(I2379), "", INDEX('Individual UI'!$E$6:$H$6,1,I2379)), "")</f>
        <v/>
      </c>
      <c r="W2379" s="4" t="str">
        <f>IF($O2379 = TRUE, IF(ISBLANK(J2379), "", INDEX('Individual UI'!$E$6:$H$6,1,J2379)), "")</f>
        <v/>
      </c>
      <c r="X2379" s="4" t="str">
        <f>IF($O2379 = TRUE, IF(ISBLANK(K2379), "", INDEX('Individual UI'!$E$6:$H$6,1,K2379)), "")</f>
        <v/>
      </c>
      <c r="Y2379" s="4" t="str">
        <f>IF($O2379 = TRUE, IF(ISBLANK(L2379), "", INDEX('Individual UI'!$E$6:$H$6,1,L2379)), "")</f>
        <v/>
      </c>
      <c r="Z2379" s="4" t="str">
        <f>IF($O2379 = TRUE, IF(ISBLANK(M2379), "", INDEX('Individual UI'!$E$6:$H$6,1,M2379)), "")</f>
        <v/>
      </c>
      <c r="AA2379" s="14" t="str">
        <f>IF($O2379 = TRUE, IF(ISBLANK(N2379), "", INDEX('Individual UI'!$E$6:$H$6,1,N2379)), "")</f>
        <v/>
      </c>
      <c r="AB2379" s="11" t="str">
        <f>IF($O2379 = TRUE, EXP(MMULT($P2379:$AA2379, Documentation!D$39:D$50) + Documentation!D$51), "")</f>
        <v/>
      </c>
      <c r="AC2379" s="4" t="str">
        <f>IF($O2379 = TRUE, EXP(MMULT($P2379:$AA2379, Documentation!E$39:E$50) + Documentation!E$51), "")</f>
        <v/>
      </c>
      <c r="AD2379" s="4" t="str">
        <f>IF($O2379 = TRUE, EXP(MMULT($P2379:$AA2379, Documentation!F$39:F$50) + Documentation!F$51), "")</f>
        <v/>
      </c>
      <c r="AE2379" s="4" t="str">
        <f>IF($O2379 = TRUE, EXP(MMULT($P2379:$AA2379, Documentation!G$39:G$50) + Documentation!G$51), "")</f>
        <v/>
      </c>
      <c r="AF2379" s="14" t="str">
        <f>IF($O2379 = TRUE, EXP(MMULT($P2379:$AA2379, Documentation!H$39:H$50) + Documentation!H$51), "")</f>
        <v/>
      </c>
      <c r="AG2379" s="30" t="str">
        <f t="shared" si="484"/>
        <v/>
      </c>
      <c r="AH2379" s="28" t="str">
        <f t="shared" si="485"/>
        <v/>
      </c>
      <c r="AI2379" s="28" t="str">
        <f t="shared" si="486"/>
        <v/>
      </c>
      <c r="AJ2379" s="28" t="str">
        <f t="shared" si="487"/>
        <v/>
      </c>
      <c r="AK2379" s="33" t="str">
        <f t="shared" si="488"/>
        <v/>
      </c>
      <c r="AL2379" s="11" t="str">
        <f t="shared" si="489"/>
        <v/>
      </c>
      <c r="AM2379" s="14" t="str">
        <f>IF($O2379 = TRUE, INDEX(Documentation!$M$9:$M$13, $AL2379, 1), "")</f>
        <v/>
      </c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</row>
    <row r="2380" spans="1:64" x14ac:dyDescent="0.2">
      <c r="A2380" s="1"/>
      <c r="B2380" s="11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14"/>
      <c r="O2380" s="25" t="str">
        <f t="shared" si="483"/>
        <v/>
      </c>
      <c r="P2380" s="11" t="str">
        <f>IF($O2380 = TRUE, IF(ISBLANK(C2380), "", INDEX('Individual UI'!$E$6:$H$6,1,C2380)), "")</f>
        <v/>
      </c>
      <c r="Q2380" s="4" t="str">
        <f>IF($O2380 = TRUE, IF(ISBLANK(D2380), "", INDEX('Individual UI'!$E$6:$H$6,1,D2380)), "")</f>
        <v/>
      </c>
      <c r="R2380" s="4" t="str">
        <f>IF($O2380 = TRUE, IF(ISBLANK(E2380), "", INDEX('Individual UI'!$E$6:$H$6,1,E2380)), "")</f>
        <v/>
      </c>
      <c r="S2380" s="4" t="str">
        <f>IF($O2380 = TRUE, IF(ISBLANK(F2380), "", INDEX('Individual UI'!$E$6:$H$6,1,F2380)), "")</f>
        <v/>
      </c>
      <c r="T2380" s="4" t="str">
        <f>IF($O2380 = TRUE, IF(ISBLANK(G2380), "", INDEX('Individual UI'!$E$6:$H$6,1,G2380)), "")</f>
        <v/>
      </c>
      <c r="U2380" s="4" t="str">
        <f>IF($O2380 = TRUE, IF(ISBLANK(H2380), "", INDEX('Individual UI'!$E$6:$H$6,1,H2380)), "")</f>
        <v/>
      </c>
      <c r="V2380" s="4" t="str">
        <f>IF($O2380 = TRUE, IF(ISBLANK(I2380), "", INDEX('Individual UI'!$E$6:$H$6,1,I2380)), "")</f>
        <v/>
      </c>
      <c r="W2380" s="4" t="str">
        <f>IF($O2380 = TRUE, IF(ISBLANK(J2380), "", INDEX('Individual UI'!$E$6:$H$6,1,J2380)), "")</f>
        <v/>
      </c>
      <c r="X2380" s="4" t="str">
        <f>IF($O2380 = TRUE, IF(ISBLANK(K2380), "", INDEX('Individual UI'!$E$6:$H$6,1,K2380)), "")</f>
        <v/>
      </c>
      <c r="Y2380" s="4" t="str">
        <f>IF($O2380 = TRUE, IF(ISBLANK(L2380), "", INDEX('Individual UI'!$E$6:$H$6,1,L2380)), "")</f>
        <v/>
      </c>
      <c r="Z2380" s="4" t="str">
        <f>IF($O2380 = TRUE, IF(ISBLANK(M2380), "", INDEX('Individual UI'!$E$6:$H$6,1,M2380)), "")</f>
        <v/>
      </c>
      <c r="AA2380" s="14" t="str">
        <f>IF($O2380 = TRUE, IF(ISBLANK(N2380), "", INDEX('Individual UI'!$E$6:$H$6,1,N2380)), "")</f>
        <v/>
      </c>
      <c r="AB2380" s="11" t="str">
        <f>IF($O2380 = TRUE, EXP(MMULT($P2380:$AA2380, Documentation!D$39:D$50) + Documentation!D$51), "")</f>
        <v/>
      </c>
      <c r="AC2380" s="4" t="str">
        <f>IF($O2380 = TRUE, EXP(MMULT($P2380:$AA2380, Documentation!E$39:E$50) + Documentation!E$51), "")</f>
        <v/>
      </c>
      <c r="AD2380" s="4" t="str">
        <f>IF($O2380 = TRUE, EXP(MMULT($P2380:$AA2380, Documentation!F$39:F$50) + Documentation!F$51), "")</f>
        <v/>
      </c>
      <c r="AE2380" s="4" t="str">
        <f>IF($O2380 = TRUE, EXP(MMULT($P2380:$AA2380, Documentation!G$39:G$50) + Documentation!G$51), "")</f>
        <v/>
      </c>
      <c r="AF2380" s="14" t="str">
        <f>IF($O2380 = TRUE, EXP(MMULT($P2380:$AA2380, Documentation!H$39:H$50) + Documentation!H$51), "")</f>
        <v/>
      </c>
      <c r="AG2380" s="30" t="str">
        <f t="shared" si="484"/>
        <v/>
      </c>
      <c r="AH2380" s="28" t="str">
        <f t="shared" si="485"/>
        <v/>
      </c>
      <c r="AI2380" s="28" t="str">
        <f t="shared" si="486"/>
        <v/>
      </c>
      <c r="AJ2380" s="28" t="str">
        <f t="shared" si="487"/>
        <v/>
      </c>
      <c r="AK2380" s="33" t="str">
        <f t="shared" si="488"/>
        <v/>
      </c>
      <c r="AL2380" s="11" t="str">
        <f t="shared" si="489"/>
        <v/>
      </c>
      <c r="AM2380" s="14" t="str">
        <f>IF($O2380 = TRUE, INDEX(Documentation!$M$9:$M$13, $AL2380, 1), "")</f>
        <v/>
      </c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</row>
    <row r="2381" spans="1:64" x14ac:dyDescent="0.2">
      <c r="A2381" s="1"/>
      <c r="B2381" s="11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14"/>
      <c r="O2381" s="25" t="str">
        <f t="shared" si="483"/>
        <v/>
      </c>
      <c r="P2381" s="11" t="str">
        <f>IF($O2381 = TRUE, IF(ISBLANK(C2381), "", INDEX('Individual UI'!$E$6:$H$6,1,C2381)), "")</f>
        <v/>
      </c>
      <c r="Q2381" s="4" t="str">
        <f>IF($O2381 = TRUE, IF(ISBLANK(D2381), "", INDEX('Individual UI'!$E$6:$H$6,1,D2381)), "")</f>
        <v/>
      </c>
      <c r="R2381" s="4" t="str">
        <f>IF($O2381 = TRUE, IF(ISBLANK(E2381), "", INDEX('Individual UI'!$E$6:$H$6,1,E2381)), "")</f>
        <v/>
      </c>
      <c r="S2381" s="4" t="str">
        <f>IF($O2381 = TRUE, IF(ISBLANK(F2381), "", INDEX('Individual UI'!$E$6:$H$6,1,F2381)), "")</f>
        <v/>
      </c>
      <c r="T2381" s="4" t="str">
        <f>IF($O2381 = TRUE, IF(ISBLANK(G2381), "", INDEX('Individual UI'!$E$6:$H$6,1,G2381)), "")</f>
        <v/>
      </c>
      <c r="U2381" s="4" t="str">
        <f>IF($O2381 = TRUE, IF(ISBLANK(H2381), "", INDEX('Individual UI'!$E$6:$H$6,1,H2381)), "")</f>
        <v/>
      </c>
      <c r="V2381" s="4" t="str">
        <f>IF($O2381 = TRUE, IF(ISBLANK(I2381), "", INDEX('Individual UI'!$E$6:$H$6,1,I2381)), "")</f>
        <v/>
      </c>
      <c r="W2381" s="4" t="str">
        <f>IF($O2381 = TRUE, IF(ISBLANK(J2381), "", INDEX('Individual UI'!$E$6:$H$6,1,J2381)), "")</f>
        <v/>
      </c>
      <c r="X2381" s="4" t="str">
        <f>IF($O2381 = TRUE, IF(ISBLANK(K2381), "", INDEX('Individual UI'!$E$6:$H$6,1,K2381)), "")</f>
        <v/>
      </c>
      <c r="Y2381" s="4" t="str">
        <f>IF($O2381 = TRUE, IF(ISBLANK(L2381), "", INDEX('Individual UI'!$E$6:$H$6,1,L2381)), "")</f>
        <v/>
      </c>
      <c r="Z2381" s="4" t="str">
        <f>IF($O2381 = TRUE, IF(ISBLANK(M2381), "", INDEX('Individual UI'!$E$6:$H$6,1,M2381)), "")</f>
        <v/>
      </c>
      <c r="AA2381" s="14" t="str">
        <f>IF($O2381 = TRUE, IF(ISBLANK(N2381), "", INDEX('Individual UI'!$E$6:$H$6,1,N2381)), "")</f>
        <v/>
      </c>
      <c r="AB2381" s="11" t="str">
        <f>IF($O2381 = TRUE, EXP(MMULT($P2381:$AA2381, Documentation!D$39:D$50) + Documentation!D$51), "")</f>
        <v/>
      </c>
      <c r="AC2381" s="4" t="str">
        <f>IF($O2381 = TRUE, EXP(MMULT($P2381:$AA2381, Documentation!E$39:E$50) + Documentation!E$51), "")</f>
        <v/>
      </c>
      <c r="AD2381" s="4" t="str">
        <f>IF($O2381 = TRUE, EXP(MMULT($P2381:$AA2381, Documentation!F$39:F$50) + Documentation!F$51), "")</f>
        <v/>
      </c>
      <c r="AE2381" s="4" t="str">
        <f>IF($O2381 = TRUE, EXP(MMULT($P2381:$AA2381, Documentation!G$39:G$50) + Documentation!G$51), "")</f>
        <v/>
      </c>
      <c r="AF2381" s="14" t="str">
        <f>IF($O2381 = TRUE, EXP(MMULT($P2381:$AA2381, Documentation!H$39:H$50) + Documentation!H$51), "")</f>
        <v/>
      </c>
      <c r="AG2381" s="30" t="str">
        <f t="shared" si="484"/>
        <v/>
      </c>
      <c r="AH2381" s="28" t="str">
        <f t="shared" si="485"/>
        <v/>
      </c>
      <c r="AI2381" s="28" t="str">
        <f t="shared" si="486"/>
        <v/>
      </c>
      <c r="AJ2381" s="28" t="str">
        <f t="shared" si="487"/>
        <v/>
      </c>
      <c r="AK2381" s="33" t="str">
        <f t="shared" si="488"/>
        <v/>
      </c>
      <c r="AL2381" s="11" t="str">
        <f t="shared" si="489"/>
        <v/>
      </c>
      <c r="AM2381" s="14" t="str">
        <f>IF($O2381 = TRUE, INDEX(Documentation!$M$9:$M$13, $AL2381, 1), "")</f>
        <v/>
      </c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</row>
    <row r="2382" spans="1:64" x14ac:dyDescent="0.2">
      <c r="A2382" s="1"/>
      <c r="B2382" s="11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14"/>
      <c r="O2382" s="25" t="str">
        <f t="shared" si="483"/>
        <v/>
      </c>
      <c r="P2382" s="11" t="str">
        <f>IF($O2382 = TRUE, IF(ISBLANK(C2382), "", INDEX('Individual UI'!$E$6:$H$6,1,C2382)), "")</f>
        <v/>
      </c>
      <c r="Q2382" s="4" t="str">
        <f>IF($O2382 = TRUE, IF(ISBLANK(D2382), "", INDEX('Individual UI'!$E$6:$H$6,1,D2382)), "")</f>
        <v/>
      </c>
      <c r="R2382" s="4" t="str">
        <f>IF($O2382 = TRUE, IF(ISBLANK(E2382), "", INDEX('Individual UI'!$E$6:$H$6,1,E2382)), "")</f>
        <v/>
      </c>
      <c r="S2382" s="4" t="str">
        <f>IF($O2382 = TRUE, IF(ISBLANK(F2382), "", INDEX('Individual UI'!$E$6:$H$6,1,F2382)), "")</f>
        <v/>
      </c>
      <c r="T2382" s="4" t="str">
        <f>IF($O2382 = TRUE, IF(ISBLANK(G2382), "", INDEX('Individual UI'!$E$6:$H$6,1,G2382)), "")</f>
        <v/>
      </c>
      <c r="U2382" s="4" t="str">
        <f>IF($O2382 = TRUE, IF(ISBLANK(H2382), "", INDEX('Individual UI'!$E$6:$H$6,1,H2382)), "")</f>
        <v/>
      </c>
      <c r="V2382" s="4" t="str">
        <f>IF($O2382 = TRUE, IF(ISBLANK(I2382), "", INDEX('Individual UI'!$E$6:$H$6,1,I2382)), "")</f>
        <v/>
      </c>
      <c r="W2382" s="4" t="str">
        <f>IF($O2382 = TRUE, IF(ISBLANK(J2382), "", INDEX('Individual UI'!$E$6:$H$6,1,J2382)), "")</f>
        <v/>
      </c>
      <c r="X2382" s="4" t="str">
        <f>IF($O2382 = TRUE, IF(ISBLANK(K2382), "", INDEX('Individual UI'!$E$6:$H$6,1,K2382)), "")</f>
        <v/>
      </c>
      <c r="Y2382" s="4" t="str">
        <f>IF($O2382 = TRUE, IF(ISBLANK(L2382), "", INDEX('Individual UI'!$E$6:$H$6,1,L2382)), "")</f>
        <v/>
      </c>
      <c r="Z2382" s="4" t="str">
        <f>IF($O2382 = TRUE, IF(ISBLANK(M2382), "", INDEX('Individual UI'!$E$6:$H$6,1,M2382)), "")</f>
        <v/>
      </c>
      <c r="AA2382" s="14" t="str">
        <f>IF($O2382 = TRUE, IF(ISBLANK(N2382), "", INDEX('Individual UI'!$E$6:$H$6,1,N2382)), "")</f>
        <v/>
      </c>
      <c r="AB2382" s="11" t="str">
        <f>IF($O2382 = TRUE, EXP(MMULT($P2382:$AA2382, Documentation!D$39:D$50) + Documentation!D$51), "")</f>
        <v/>
      </c>
      <c r="AC2382" s="4" t="str">
        <f>IF($O2382 = TRUE, EXP(MMULT($P2382:$AA2382, Documentation!E$39:E$50) + Documentation!E$51), "")</f>
        <v/>
      </c>
      <c r="AD2382" s="4" t="str">
        <f>IF($O2382 = TRUE, EXP(MMULT($P2382:$AA2382, Documentation!F$39:F$50) + Documentation!F$51), "")</f>
        <v/>
      </c>
      <c r="AE2382" s="4" t="str">
        <f>IF($O2382 = TRUE, EXP(MMULT($P2382:$AA2382, Documentation!G$39:G$50) + Documentation!G$51), "")</f>
        <v/>
      </c>
      <c r="AF2382" s="14" t="str">
        <f>IF($O2382 = TRUE, EXP(MMULT($P2382:$AA2382, Documentation!H$39:H$50) + Documentation!H$51), "")</f>
        <v/>
      </c>
      <c r="AG2382" s="30" t="str">
        <f t="shared" si="484"/>
        <v/>
      </c>
      <c r="AH2382" s="28" t="str">
        <f t="shared" si="485"/>
        <v/>
      </c>
      <c r="AI2382" s="28" t="str">
        <f t="shared" si="486"/>
        <v/>
      </c>
      <c r="AJ2382" s="28" t="str">
        <f t="shared" si="487"/>
        <v/>
      </c>
      <c r="AK2382" s="33" t="str">
        <f t="shared" si="488"/>
        <v/>
      </c>
      <c r="AL2382" s="11" t="str">
        <f t="shared" si="489"/>
        <v/>
      </c>
      <c r="AM2382" s="14" t="str">
        <f>IF($O2382 = TRUE, INDEX(Documentation!$M$9:$M$13, $AL2382, 1), "")</f>
        <v/>
      </c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</row>
    <row r="2383" spans="1:64" x14ac:dyDescent="0.2">
      <c r="A2383" s="1"/>
      <c r="B2383" s="11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14"/>
      <c r="O2383" s="25" t="str">
        <f t="shared" si="483"/>
        <v/>
      </c>
      <c r="P2383" s="11" t="str">
        <f>IF($O2383 = TRUE, IF(ISBLANK(C2383), "", INDEX('Individual UI'!$E$6:$H$6,1,C2383)), "")</f>
        <v/>
      </c>
      <c r="Q2383" s="4" t="str">
        <f>IF($O2383 = TRUE, IF(ISBLANK(D2383), "", INDEX('Individual UI'!$E$6:$H$6,1,D2383)), "")</f>
        <v/>
      </c>
      <c r="R2383" s="4" t="str">
        <f>IF($O2383 = TRUE, IF(ISBLANK(E2383), "", INDEX('Individual UI'!$E$6:$H$6,1,E2383)), "")</f>
        <v/>
      </c>
      <c r="S2383" s="4" t="str">
        <f>IF($O2383 = TRUE, IF(ISBLANK(F2383), "", INDEX('Individual UI'!$E$6:$H$6,1,F2383)), "")</f>
        <v/>
      </c>
      <c r="T2383" s="4" t="str">
        <f>IF($O2383 = TRUE, IF(ISBLANK(G2383), "", INDEX('Individual UI'!$E$6:$H$6,1,G2383)), "")</f>
        <v/>
      </c>
      <c r="U2383" s="4" t="str">
        <f>IF($O2383 = TRUE, IF(ISBLANK(H2383), "", INDEX('Individual UI'!$E$6:$H$6,1,H2383)), "")</f>
        <v/>
      </c>
      <c r="V2383" s="4" t="str">
        <f>IF($O2383 = TRUE, IF(ISBLANK(I2383), "", INDEX('Individual UI'!$E$6:$H$6,1,I2383)), "")</f>
        <v/>
      </c>
      <c r="W2383" s="4" t="str">
        <f>IF($O2383 = TRUE, IF(ISBLANK(J2383), "", INDEX('Individual UI'!$E$6:$H$6,1,J2383)), "")</f>
        <v/>
      </c>
      <c r="X2383" s="4" t="str">
        <f>IF($O2383 = TRUE, IF(ISBLANK(K2383), "", INDEX('Individual UI'!$E$6:$H$6,1,K2383)), "")</f>
        <v/>
      </c>
      <c r="Y2383" s="4" t="str">
        <f>IF($O2383 = TRUE, IF(ISBLANK(L2383), "", INDEX('Individual UI'!$E$6:$H$6,1,L2383)), "")</f>
        <v/>
      </c>
      <c r="Z2383" s="4" t="str">
        <f>IF($O2383 = TRUE, IF(ISBLANK(M2383), "", INDEX('Individual UI'!$E$6:$H$6,1,M2383)), "")</f>
        <v/>
      </c>
      <c r="AA2383" s="14" t="str">
        <f>IF($O2383 = TRUE, IF(ISBLANK(N2383), "", INDEX('Individual UI'!$E$6:$H$6,1,N2383)), "")</f>
        <v/>
      </c>
      <c r="AB2383" s="11" t="str">
        <f>IF($O2383 = TRUE, EXP(MMULT($P2383:$AA2383, Documentation!D$39:D$50) + Documentation!D$51), "")</f>
        <v/>
      </c>
      <c r="AC2383" s="4" t="str">
        <f>IF($O2383 = TRUE, EXP(MMULT($P2383:$AA2383, Documentation!E$39:E$50) + Documentation!E$51), "")</f>
        <v/>
      </c>
      <c r="AD2383" s="4" t="str">
        <f>IF($O2383 = TRUE, EXP(MMULT($P2383:$AA2383, Documentation!F$39:F$50) + Documentation!F$51), "")</f>
        <v/>
      </c>
      <c r="AE2383" s="4" t="str">
        <f>IF($O2383 = TRUE, EXP(MMULT($P2383:$AA2383, Documentation!G$39:G$50) + Documentation!G$51), "")</f>
        <v/>
      </c>
      <c r="AF2383" s="14" t="str">
        <f>IF($O2383 = TRUE, EXP(MMULT($P2383:$AA2383, Documentation!H$39:H$50) + Documentation!H$51), "")</f>
        <v/>
      </c>
      <c r="AG2383" s="30" t="str">
        <f t="shared" si="484"/>
        <v/>
      </c>
      <c r="AH2383" s="28" t="str">
        <f t="shared" si="485"/>
        <v/>
      </c>
      <c r="AI2383" s="28" t="str">
        <f t="shared" si="486"/>
        <v/>
      </c>
      <c r="AJ2383" s="28" t="str">
        <f t="shared" si="487"/>
        <v/>
      </c>
      <c r="AK2383" s="33" t="str">
        <f t="shared" si="488"/>
        <v/>
      </c>
      <c r="AL2383" s="11" t="str">
        <f t="shared" si="489"/>
        <v/>
      </c>
      <c r="AM2383" s="14" t="str">
        <f>IF($O2383 = TRUE, INDEX(Documentation!$M$9:$M$13, $AL2383, 1), "")</f>
        <v/>
      </c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</row>
    <row r="2384" spans="1:64" x14ac:dyDescent="0.2">
      <c r="A2384" s="1"/>
      <c r="B2384" s="11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14"/>
      <c r="O2384" s="25" t="str">
        <f t="shared" si="483"/>
        <v/>
      </c>
      <c r="P2384" s="11" t="str">
        <f>IF($O2384 = TRUE, IF(ISBLANK(C2384), "", INDEX('Individual UI'!$E$6:$H$6,1,C2384)), "")</f>
        <v/>
      </c>
      <c r="Q2384" s="4" t="str">
        <f>IF($O2384 = TRUE, IF(ISBLANK(D2384), "", INDEX('Individual UI'!$E$6:$H$6,1,D2384)), "")</f>
        <v/>
      </c>
      <c r="R2384" s="4" t="str">
        <f>IF($O2384 = TRUE, IF(ISBLANK(E2384), "", INDEX('Individual UI'!$E$6:$H$6,1,E2384)), "")</f>
        <v/>
      </c>
      <c r="S2384" s="4" t="str">
        <f>IF($O2384 = TRUE, IF(ISBLANK(F2384), "", INDEX('Individual UI'!$E$6:$H$6,1,F2384)), "")</f>
        <v/>
      </c>
      <c r="T2384" s="4" t="str">
        <f>IF($O2384 = TRUE, IF(ISBLANK(G2384), "", INDEX('Individual UI'!$E$6:$H$6,1,G2384)), "")</f>
        <v/>
      </c>
      <c r="U2384" s="4" t="str">
        <f>IF($O2384 = TRUE, IF(ISBLANK(H2384), "", INDEX('Individual UI'!$E$6:$H$6,1,H2384)), "")</f>
        <v/>
      </c>
      <c r="V2384" s="4" t="str">
        <f>IF($O2384 = TRUE, IF(ISBLANK(I2384), "", INDEX('Individual UI'!$E$6:$H$6,1,I2384)), "")</f>
        <v/>
      </c>
      <c r="W2384" s="4" t="str">
        <f>IF($O2384 = TRUE, IF(ISBLANK(J2384), "", INDEX('Individual UI'!$E$6:$H$6,1,J2384)), "")</f>
        <v/>
      </c>
      <c r="X2384" s="4" t="str">
        <f>IF($O2384 = TRUE, IF(ISBLANK(K2384), "", INDEX('Individual UI'!$E$6:$H$6,1,K2384)), "")</f>
        <v/>
      </c>
      <c r="Y2384" s="4" t="str">
        <f>IF($O2384 = TRUE, IF(ISBLANK(L2384), "", INDEX('Individual UI'!$E$6:$H$6,1,L2384)), "")</f>
        <v/>
      </c>
      <c r="Z2384" s="4" t="str">
        <f>IF($O2384 = TRUE, IF(ISBLANK(M2384), "", INDEX('Individual UI'!$E$6:$H$6,1,M2384)), "")</f>
        <v/>
      </c>
      <c r="AA2384" s="14" t="str">
        <f>IF($O2384 = TRUE, IF(ISBLANK(N2384), "", INDEX('Individual UI'!$E$6:$H$6,1,N2384)), "")</f>
        <v/>
      </c>
      <c r="AB2384" s="11" t="str">
        <f>IF($O2384 = TRUE, EXP(MMULT($P2384:$AA2384, Documentation!D$39:D$50) + Documentation!D$51), "")</f>
        <v/>
      </c>
      <c r="AC2384" s="4" t="str">
        <f>IF($O2384 = TRUE, EXP(MMULT($P2384:$AA2384, Documentation!E$39:E$50) + Documentation!E$51), "")</f>
        <v/>
      </c>
      <c r="AD2384" s="4" t="str">
        <f>IF($O2384 = TRUE, EXP(MMULT($P2384:$AA2384, Documentation!F$39:F$50) + Documentation!F$51), "")</f>
        <v/>
      </c>
      <c r="AE2384" s="4" t="str">
        <f>IF($O2384 = TRUE, EXP(MMULT($P2384:$AA2384, Documentation!G$39:G$50) + Documentation!G$51), "")</f>
        <v/>
      </c>
      <c r="AF2384" s="14" t="str">
        <f>IF($O2384 = TRUE, EXP(MMULT($P2384:$AA2384, Documentation!H$39:H$50) + Documentation!H$51), "")</f>
        <v/>
      </c>
      <c r="AG2384" s="30" t="str">
        <f t="shared" si="484"/>
        <v/>
      </c>
      <c r="AH2384" s="28" t="str">
        <f t="shared" si="485"/>
        <v/>
      </c>
      <c r="AI2384" s="28" t="str">
        <f t="shared" si="486"/>
        <v/>
      </c>
      <c r="AJ2384" s="28" t="str">
        <f t="shared" si="487"/>
        <v/>
      </c>
      <c r="AK2384" s="33" t="str">
        <f t="shared" si="488"/>
        <v/>
      </c>
      <c r="AL2384" s="11" t="str">
        <f t="shared" si="489"/>
        <v/>
      </c>
      <c r="AM2384" s="14" t="str">
        <f>IF($O2384 = TRUE, INDEX(Documentation!$M$9:$M$13, $AL2384, 1), "")</f>
        <v/>
      </c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</row>
    <row r="2385" spans="1:64" x14ac:dyDescent="0.2">
      <c r="A2385" s="1"/>
      <c r="B2385" s="11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14"/>
      <c r="O2385" s="25" t="str">
        <f t="shared" si="483"/>
        <v/>
      </c>
      <c r="P2385" s="11" t="str">
        <f>IF($O2385 = TRUE, IF(ISBLANK(C2385), "", INDEX('Individual UI'!$E$6:$H$6,1,C2385)), "")</f>
        <v/>
      </c>
      <c r="Q2385" s="4" t="str">
        <f>IF($O2385 = TRUE, IF(ISBLANK(D2385), "", INDEX('Individual UI'!$E$6:$H$6,1,D2385)), "")</f>
        <v/>
      </c>
      <c r="R2385" s="4" t="str">
        <f>IF($O2385 = TRUE, IF(ISBLANK(E2385), "", INDEX('Individual UI'!$E$6:$H$6,1,E2385)), "")</f>
        <v/>
      </c>
      <c r="S2385" s="4" t="str">
        <f>IF($O2385 = TRUE, IF(ISBLANK(F2385), "", INDEX('Individual UI'!$E$6:$H$6,1,F2385)), "")</f>
        <v/>
      </c>
      <c r="T2385" s="4" t="str">
        <f>IF($O2385 = TRUE, IF(ISBLANK(G2385), "", INDEX('Individual UI'!$E$6:$H$6,1,G2385)), "")</f>
        <v/>
      </c>
      <c r="U2385" s="4" t="str">
        <f>IF($O2385 = TRUE, IF(ISBLANK(H2385), "", INDEX('Individual UI'!$E$6:$H$6,1,H2385)), "")</f>
        <v/>
      </c>
      <c r="V2385" s="4" t="str">
        <f>IF($O2385 = TRUE, IF(ISBLANK(I2385), "", INDEX('Individual UI'!$E$6:$H$6,1,I2385)), "")</f>
        <v/>
      </c>
      <c r="W2385" s="4" t="str">
        <f>IF($O2385 = TRUE, IF(ISBLANK(J2385), "", INDEX('Individual UI'!$E$6:$H$6,1,J2385)), "")</f>
        <v/>
      </c>
      <c r="X2385" s="4" t="str">
        <f>IF($O2385 = TRUE, IF(ISBLANK(K2385), "", INDEX('Individual UI'!$E$6:$H$6,1,K2385)), "")</f>
        <v/>
      </c>
      <c r="Y2385" s="4" t="str">
        <f>IF($O2385 = TRUE, IF(ISBLANK(L2385), "", INDEX('Individual UI'!$E$6:$H$6,1,L2385)), "")</f>
        <v/>
      </c>
      <c r="Z2385" s="4" t="str">
        <f>IF($O2385 = TRUE, IF(ISBLANK(M2385), "", INDEX('Individual UI'!$E$6:$H$6,1,M2385)), "")</f>
        <v/>
      </c>
      <c r="AA2385" s="14" t="str">
        <f>IF($O2385 = TRUE, IF(ISBLANK(N2385), "", INDEX('Individual UI'!$E$6:$H$6,1,N2385)), "")</f>
        <v/>
      </c>
      <c r="AB2385" s="11" t="str">
        <f>IF($O2385 = TRUE, EXP(MMULT($P2385:$AA2385, Documentation!D$39:D$50) + Documentation!D$51), "")</f>
        <v/>
      </c>
      <c r="AC2385" s="4" t="str">
        <f>IF($O2385 = TRUE, EXP(MMULT($P2385:$AA2385, Documentation!E$39:E$50) + Documentation!E$51), "")</f>
        <v/>
      </c>
      <c r="AD2385" s="4" t="str">
        <f>IF($O2385 = TRUE, EXP(MMULT($P2385:$AA2385, Documentation!F$39:F$50) + Documentation!F$51), "")</f>
        <v/>
      </c>
      <c r="AE2385" s="4" t="str">
        <f>IF($O2385 = TRUE, EXP(MMULT($P2385:$AA2385, Documentation!G$39:G$50) + Documentation!G$51), "")</f>
        <v/>
      </c>
      <c r="AF2385" s="14" t="str">
        <f>IF($O2385 = TRUE, EXP(MMULT($P2385:$AA2385, Documentation!H$39:H$50) + Documentation!H$51), "")</f>
        <v/>
      </c>
      <c r="AG2385" s="30" t="str">
        <f t="shared" si="484"/>
        <v/>
      </c>
      <c r="AH2385" s="28" t="str">
        <f t="shared" si="485"/>
        <v/>
      </c>
      <c r="AI2385" s="28" t="str">
        <f t="shared" si="486"/>
        <v/>
      </c>
      <c r="AJ2385" s="28" t="str">
        <f t="shared" si="487"/>
        <v/>
      </c>
      <c r="AK2385" s="33" t="str">
        <f t="shared" si="488"/>
        <v/>
      </c>
      <c r="AL2385" s="11" t="str">
        <f t="shared" si="489"/>
        <v/>
      </c>
      <c r="AM2385" s="14" t="str">
        <f>IF($O2385 = TRUE, INDEX(Documentation!$M$9:$M$13, $AL2385, 1), "")</f>
        <v/>
      </c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</row>
    <row r="2386" spans="1:64" x14ac:dyDescent="0.2">
      <c r="A2386" s="1"/>
      <c r="B2386" s="11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14"/>
      <c r="O2386" s="25" t="str">
        <f t="shared" si="483"/>
        <v/>
      </c>
      <c r="P2386" s="11" t="str">
        <f>IF($O2386 = TRUE, IF(ISBLANK(C2386), "", INDEX('Individual UI'!$E$6:$H$6,1,C2386)), "")</f>
        <v/>
      </c>
      <c r="Q2386" s="4" t="str">
        <f>IF($O2386 = TRUE, IF(ISBLANK(D2386), "", INDEX('Individual UI'!$E$6:$H$6,1,D2386)), "")</f>
        <v/>
      </c>
      <c r="R2386" s="4" t="str">
        <f>IF($O2386 = TRUE, IF(ISBLANK(E2386), "", INDEX('Individual UI'!$E$6:$H$6,1,E2386)), "")</f>
        <v/>
      </c>
      <c r="S2386" s="4" t="str">
        <f>IF($O2386 = TRUE, IF(ISBLANK(F2386), "", INDEX('Individual UI'!$E$6:$H$6,1,F2386)), "")</f>
        <v/>
      </c>
      <c r="T2386" s="4" t="str">
        <f>IF($O2386 = TRUE, IF(ISBLANK(G2386), "", INDEX('Individual UI'!$E$6:$H$6,1,G2386)), "")</f>
        <v/>
      </c>
      <c r="U2386" s="4" t="str">
        <f>IF($O2386 = TRUE, IF(ISBLANK(H2386), "", INDEX('Individual UI'!$E$6:$H$6,1,H2386)), "")</f>
        <v/>
      </c>
      <c r="V2386" s="4" t="str">
        <f>IF($O2386 = TRUE, IF(ISBLANK(I2386), "", INDEX('Individual UI'!$E$6:$H$6,1,I2386)), "")</f>
        <v/>
      </c>
      <c r="W2386" s="4" t="str">
        <f>IF($O2386 = TRUE, IF(ISBLANK(J2386), "", INDEX('Individual UI'!$E$6:$H$6,1,J2386)), "")</f>
        <v/>
      </c>
      <c r="X2386" s="4" t="str">
        <f>IF($O2386 = TRUE, IF(ISBLANK(K2386), "", INDEX('Individual UI'!$E$6:$H$6,1,K2386)), "")</f>
        <v/>
      </c>
      <c r="Y2386" s="4" t="str">
        <f>IF($O2386 = TRUE, IF(ISBLANK(L2386), "", INDEX('Individual UI'!$E$6:$H$6,1,L2386)), "")</f>
        <v/>
      </c>
      <c r="Z2386" s="4" t="str">
        <f>IF($O2386 = TRUE, IF(ISBLANK(M2386), "", INDEX('Individual UI'!$E$6:$H$6,1,M2386)), "")</f>
        <v/>
      </c>
      <c r="AA2386" s="14" t="str">
        <f>IF($O2386 = TRUE, IF(ISBLANK(N2386), "", INDEX('Individual UI'!$E$6:$H$6,1,N2386)), "")</f>
        <v/>
      </c>
      <c r="AB2386" s="11" t="str">
        <f>IF($O2386 = TRUE, EXP(MMULT($P2386:$AA2386, Documentation!D$39:D$50) + Documentation!D$51), "")</f>
        <v/>
      </c>
      <c r="AC2386" s="4" t="str">
        <f>IF($O2386 = TRUE, EXP(MMULT($P2386:$AA2386, Documentation!E$39:E$50) + Documentation!E$51), "")</f>
        <v/>
      </c>
      <c r="AD2386" s="4" t="str">
        <f>IF($O2386 = TRUE, EXP(MMULT($P2386:$AA2386, Documentation!F$39:F$50) + Documentation!F$51), "")</f>
        <v/>
      </c>
      <c r="AE2386" s="4" t="str">
        <f>IF($O2386 = TRUE, EXP(MMULT($P2386:$AA2386, Documentation!G$39:G$50) + Documentation!G$51), "")</f>
        <v/>
      </c>
      <c r="AF2386" s="14" t="str">
        <f>IF($O2386 = TRUE, EXP(MMULT($P2386:$AA2386, Documentation!H$39:H$50) + Documentation!H$51), "")</f>
        <v/>
      </c>
      <c r="AG2386" s="30" t="str">
        <f t="shared" si="484"/>
        <v/>
      </c>
      <c r="AH2386" s="28" t="str">
        <f t="shared" si="485"/>
        <v/>
      </c>
      <c r="AI2386" s="28" t="str">
        <f t="shared" si="486"/>
        <v/>
      </c>
      <c r="AJ2386" s="28" t="str">
        <f t="shared" si="487"/>
        <v/>
      </c>
      <c r="AK2386" s="33" t="str">
        <f t="shared" si="488"/>
        <v/>
      </c>
      <c r="AL2386" s="11" t="str">
        <f t="shared" si="489"/>
        <v/>
      </c>
      <c r="AM2386" s="14" t="str">
        <f>IF($O2386 = TRUE, INDEX(Documentation!$M$9:$M$13, $AL2386, 1), "")</f>
        <v/>
      </c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</row>
    <row r="2387" spans="1:64" x14ac:dyDescent="0.2">
      <c r="A2387" s="1"/>
      <c r="B2387" s="11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14"/>
      <c r="O2387" s="25" t="str">
        <f t="shared" si="483"/>
        <v/>
      </c>
      <c r="P2387" s="11" t="str">
        <f>IF($O2387 = TRUE, IF(ISBLANK(C2387), "", INDEX('Individual UI'!$E$6:$H$6,1,C2387)), "")</f>
        <v/>
      </c>
      <c r="Q2387" s="4" t="str">
        <f>IF($O2387 = TRUE, IF(ISBLANK(D2387), "", INDEX('Individual UI'!$E$6:$H$6,1,D2387)), "")</f>
        <v/>
      </c>
      <c r="R2387" s="4" t="str">
        <f>IF($O2387 = TRUE, IF(ISBLANK(E2387), "", INDEX('Individual UI'!$E$6:$H$6,1,E2387)), "")</f>
        <v/>
      </c>
      <c r="S2387" s="4" t="str">
        <f>IF($O2387 = TRUE, IF(ISBLANK(F2387), "", INDEX('Individual UI'!$E$6:$H$6,1,F2387)), "")</f>
        <v/>
      </c>
      <c r="T2387" s="4" t="str">
        <f>IF($O2387 = TRUE, IF(ISBLANK(G2387), "", INDEX('Individual UI'!$E$6:$H$6,1,G2387)), "")</f>
        <v/>
      </c>
      <c r="U2387" s="4" t="str">
        <f>IF($O2387 = TRUE, IF(ISBLANK(H2387), "", INDEX('Individual UI'!$E$6:$H$6,1,H2387)), "")</f>
        <v/>
      </c>
      <c r="V2387" s="4" t="str">
        <f>IF($O2387 = TRUE, IF(ISBLANK(I2387), "", INDEX('Individual UI'!$E$6:$H$6,1,I2387)), "")</f>
        <v/>
      </c>
      <c r="W2387" s="4" t="str">
        <f>IF($O2387 = TRUE, IF(ISBLANK(J2387), "", INDEX('Individual UI'!$E$6:$H$6,1,J2387)), "")</f>
        <v/>
      </c>
      <c r="X2387" s="4" t="str">
        <f>IF($O2387 = TRUE, IF(ISBLANK(K2387), "", INDEX('Individual UI'!$E$6:$H$6,1,K2387)), "")</f>
        <v/>
      </c>
      <c r="Y2387" s="4" t="str">
        <f>IF($O2387 = TRUE, IF(ISBLANK(L2387), "", INDEX('Individual UI'!$E$6:$H$6,1,L2387)), "")</f>
        <v/>
      </c>
      <c r="Z2387" s="4" t="str">
        <f>IF($O2387 = TRUE, IF(ISBLANK(M2387), "", INDEX('Individual UI'!$E$6:$H$6,1,M2387)), "")</f>
        <v/>
      </c>
      <c r="AA2387" s="14" t="str">
        <f>IF($O2387 = TRUE, IF(ISBLANK(N2387), "", INDEX('Individual UI'!$E$6:$H$6,1,N2387)), "")</f>
        <v/>
      </c>
      <c r="AB2387" s="11" t="str">
        <f>IF($O2387 = TRUE, EXP(MMULT($P2387:$AA2387, Documentation!D$39:D$50) + Documentation!D$51), "")</f>
        <v/>
      </c>
      <c r="AC2387" s="4" t="str">
        <f>IF($O2387 = TRUE, EXP(MMULT($P2387:$AA2387, Documentation!E$39:E$50) + Documentation!E$51), "")</f>
        <v/>
      </c>
      <c r="AD2387" s="4" t="str">
        <f>IF($O2387 = TRUE, EXP(MMULT($P2387:$AA2387, Documentation!F$39:F$50) + Documentation!F$51), "")</f>
        <v/>
      </c>
      <c r="AE2387" s="4" t="str">
        <f>IF($O2387 = TRUE, EXP(MMULT($P2387:$AA2387, Documentation!G$39:G$50) + Documentation!G$51), "")</f>
        <v/>
      </c>
      <c r="AF2387" s="14" t="str">
        <f>IF($O2387 = TRUE, EXP(MMULT($P2387:$AA2387, Documentation!H$39:H$50) + Documentation!H$51), "")</f>
        <v/>
      </c>
      <c r="AG2387" s="30" t="str">
        <f t="shared" si="484"/>
        <v/>
      </c>
      <c r="AH2387" s="28" t="str">
        <f t="shared" si="485"/>
        <v/>
      </c>
      <c r="AI2387" s="28" t="str">
        <f t="shared" si="486"/>
        <v/>
      </c>
      <c r="AJ2387" s="28" t="str">
        <f t="shared" si="487"/>
        <v/>
      </c>
      <c r="AK2387" s="33" t="str">
        <f t="shared" si="488"/>
        <v/>
      </c>
      <c r="AL2387" s="11" t="str">
        <f t="shared" si="489"/>
        <v/>
      </c>
      <c r="AM2387" s="14" t="str">
        <f>IF($O2387 = TRUE, INDEX(Documentation!$M$9:$M$13, $AL2387, 1), "")</f>
        <v/>
      </c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</row>
    <row r="2388" spans="1:64" x14ac:dyDescent="0.2">
      <c r="A2388" s="1"/>
      <c r="B2388" s="11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14"/>
      <c r="O2388" s="25" t="str">
        <f t="shared" si="483"/>
        <v/>
      </c>
      <c r="P2388" s="11" t="str">
        <f>IF($O2388 = TRUE, IF(ISBLANK(C2388), "", INDEX('Individual UI'!$E$6:$H$6,1,C2388)), "")</f>
        <v/>
      </c>
      <c r="Q2388" s="4" t="str">
        <f>IF($O2388 = TRUE, IF(ISBLANK(D2388), "", INDEX('Individual UI'!$E$6:$H$6,1,D2388)), "")</f>
        <v/>
      </c>
      <c r="R2388" s="4" t="str">
        <f>IF($O2388 = TRUE, IF(ISBLANK(E2388), "", INDEX('Individual UI'!$E$6:$H$6,1,E2388)), "")</f>
        <v/>
      </c>
      <c r="S2388" s="4" t="str">
        <f>IF($O2388 = TRUE, IF(ISBLANK(F2388), "", INDEX('Individual UI'!$E$6:$H$6,1,F2388)), "")</f>
        <v/>
      </c>
      <c r="T2388" s="4" t="str">
        <f>IF($O2388 = TRUE, IF(ISBLANK(G2388), "", INDEX('Individual UI'!$E$6:$H$6,1,G2388)), "")</f>
        <v/>
      </c>
      <c r="U2388" s="4" t="str">
        <f>IF($O2388 = TRUE, IF(ISBLANK(H2388), "", INDEX('Individual UI'!$E$6:$H$6,1,H2388)), "")</f>
        <v/>
      </c>
      <c r="V2388" s="4" t="str">
        <f>IF($O2388 = TRUE, IF(ISBLANK(I2388), "", INDEX('Individual UI'!$E$6:$H$6,1,I2388)), "")</f>
        <v/>
      </c>
      <c r="W2388" s="4" t="str">
        <f>IF($O2388 = TRUE, IF(ISBLANK(J2388), "", INDEX('Individual UI'!$E$6:$H$6,1,J2388)), "")</f>
        <v/>
      </c>
      <c r="X2388" s="4" t="str">
        <f>IF($O2388 = TRUE, IF(ISBLANK(K2388), "", INDEX('Individual UI'!$E$6:$H$6,1,K2388)), "")</f>
        <v/>
      </c>
      <c r="Y2388" s="4" t="str">
        <f>IF($O2388 = TRUE, IF(ISBLANK(L2388), "", INDEX('Individual UI'!$E$6:$H$6,1,L2388)), "")</f>
        <v/>
      </c>
      <c r="Z2388" s="4" t="str">
        <f>IF($O2388 = TRUE, IF(ISBLANK(M2388), "", INDEX('Individual UI'!$E$6:$H$6,1,M2388)), "")</f>
        <v/>
      </c>
      <c r="AA2388" s="14" t="str">
        <f>IF($O2388 = TRUE, IF(ISBLANK(N2388), "", INDEX('Individual UI'!$E$6:$H$6,1,N2388)), "")</f>
        <v/>
      </c>
      <c r="AB2388" s="11" t="str">
        <f>IF($O2388 = TRUE, EXP(MMULT($P2388:$AA2388, Documentation!D$39:D$50) + Documentation!D$51), "")</f>
        <v/>
      </c>
      <c r="AC2388" s="4" t="str">
        <f>IF($O2388 = TRUE, EXP(MMULT($P2388:$AA2388, Documentation!E$39:E$50) + Documentation!E$51), "")</f>
        <v/>
      </c>
      <c r="AD2388" s="4" t="str">
        <f>IF($O2388 = TRUE, EXP(MMULT($P2388:$AA2388, Documentation!F$39:F$50) + Documentation!F$51), "")</f>
        <v/>
      </c>
      <c r="AE2388" s="4" t="str">
        <f>IF($O2388 = TRUE, EXP(MMULT($P2388:$AA2388, Documentation!G$39:G$50) + Documentation!G$51), "")</f>
        <v/>
      </c>
      <c r="AF2388" s="14" t="str">
        <f>IF($O2388 = TRUE, EXP(MMULT($P2388:$AA2388, Documentation!H$39:H$50) + Documentation!H$51), "")</f>
        <v/>
      </c>
      <c r="AG2388" s="30" t="str">
        <f t="shared" si="484"/>
        <v/>
      </c>
      <c r="AH2388" s="28" t="str">
        <f t="shared" si="485"/>
        <v/>
      </c>
      <c r="AI2388" s="28" t="str">
        <f t="shared" si="486"/>
        <v/>
      </c>
      <c r="AJ2388" s="28" t="str">
        <f t="shared" si="487"/>
        <v/>
      </c>
      <c r="AK2388" s="33" t="str">
        <f t="shared" si="488"/>
        <v/>
      </c>
      <c r="AL2388" s="11" t="str">
        <f t="shared" si="489"/>
        <v/>
      </c>
      <c r="AM2388" s="14" t="str">
        <f>IF($O2388 = TRUE, INDEX(Documentation!$M$9:$M$13, $AL2388, 1), "")</f>
        <v/>
      </c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</row>
    <row r="2389" spans="1:64" x14ac:dyDescent="0.2">
      <c r="A2389" s="1"/>
      <c r="B2389" s="11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14"/>
      <c r="O2389" s="25" t="str">
        <f t="shared" si="483"/>
        <v/>
      </c>
      <c r="P2389" s="11" t="str">
        <f>IF($O2389 = TRUE, IF(ISBLANK(C2389), "", INDEX('Individual UI'!$E$6:$H$6,1,C2389)), "")</f>
        <v/>
      </c>
      <c r="Q2389" s="4" t="str">
        <f>IF($O2389 = TRUE, IF(ISBLANK(D2389), "", INDEX('Individual UI'!$E$6:$H$6,1,D2389)), "")</f>
        <v/>
      </c>
      <c r="R2389" s="4" t="str">
        <f>IF($O2389 = TRUE, IF(ISBLANK(E2389), "", INDEX('Individual UI'!$E$6:$H$6,1,E2389)), "")</f>
        <v/>
      </c>
      <c r="S2389" s="4" t="str">
        <f>IF($O2389 = TRUE, IF(ISBLANK(F2389), "", INDEX('Individual UI'!$E$6:$H$6,1,F2389)), "")</f>
        <v/>
      </c>
      <c r="T2389" s="4" t="str">
        <f>IF($O2389 = TRUE, IF(ISBLANK(G2389), "", INDEX('Individual UI'!$E$6:$H$6,1,G2389)), "")</f>
        <v/>
      </c>
      <c r="U2389" s="4" t="str">
        <f>IF($O2389 = TRUE, IF(ISBLANK(H2389), "", INDEX('Individual UI'!$E$6:$H$6,1,H2389)), "")</f>
        <v/>
      </c>
      <c r="V2389" s="4" t="str">
        <f>IF($O2389 = TRUE, IF(ISBLANK(I2389), "", INDEX('Individual UI'!$E$6:$H$6,1,I2389)), "")</f>
        <v/>
      </c>
      <c r="W2389" s="4" t="str">
        <f>IF($O2389 = TRUE, IF(ISBLANK(J2389), "", INDEX('Individual UI'!$E$6:$H$6,1,J2389)), "")</f>
        <v/>
      </c>
      <c r="X2389" s="4" t="str">
        <f>IF($O2389 = TRUE, IF(ISBLANK(K2389), "", INDEX('Individual UI'!$E$6:$H$6,1,K2389)), "")</f>
        <v/>
      </c>
      <c r="Y2389" s="4" t="str">
        <f>IF($O2389 = TRUE, IF(ISBLANK(L2389), "", INDEX('Individual UI'!$E$6:$H$6,1,L2389)), "")</f>
        <v/>
      </c>
      <c r="Z2389" s="4" t="str">
        <f>IF($O2389 = TRUE, IF(ISBLANK(M2389), "", INDEX('Individual UI'!$E$6:$H$6,1,M2389)), "")</f>
        <v/>
      </c>
      <c r="AA2389" s="14" t="str">
        <f>IF($O2389 = TRUE, IF(ISBLANK(N2389), "", INDEX('Individual UI'!$E$6:$H$6,1,N2389)), "")</f>
        <v/>
      </c>
      <c r="AB2389" s="11" t="str">
        <f>IF($O2389 = TRUE, EXP(MMULT($P2389:$AA2389, Documentation!D$39:D$50) + Documentation!D$51), "")</f>
        <v/>
      </c>
      <c r="AC2389" s="4" t="str">
        <f>IF($O2389 = TRUE, EXP(MMULT($P2389:$AA2389, Documentation!E$39:E$50) + Documentation!E$51), "")</f>
        <v/>
      </c>
      <c r="AD2389" s="4" t="str">
        <f>IF($O2389 = TRUE, EXP(MMULT($P2389:$AA2389, Documentation!F$39:F$50) + Documentation!F$51), "")</f>
        <v/>
      </c>
      <c r="AE2389" s="4" t="str">
        <f>IF($O2389 = TRUE, EXP(MMULT($P2389:$AA2389, Documentation!G$39:G$50) + Documentation!G$51), "")</f>
        <v/>
      </c>
      <c r="AF2389" s="14" t="str">
        <f>IF($O2389 = TRUE, EXP(MMULT($P2389:$AA2389, Documentation!H$39:H$50) + Documentation!H$51), "")</f>
        <v/>
      </c>
      <c r="AG2389" s="30" t="str">
        <f t="shared" si="484"/>
        <v/>
      </c>
      <c r="AH2389" s="28" t="str">
        <f t="shared" si="485"/>
        <v/>
      </c>
      <c r="AI2389" s="28" t="str">
        <f t="shared" si="486"/>
        <v/>
      </c>
      <c r="AJ2389" s="28" t="str">
        <f t="shared" si="487"/>
        <v/>
      </c>
      <c r="AK2389" s="33" t="str">
        <f t="shared" si="488"/>
        <v/>
      </c>
      <c r="AL2389" s="11" t="str">
        <f t="shared" si="489"/>
        <v/>
      </c>
      <c r="AM2389" s="14" t="str">
        <f>IF($O2389 = TRUE, INDEX(Documentation!$M$9:$M$13, $AL2389, 1), "")</f>
        <v/>
      </c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</row>
    <row r="2390" spans="1:64" x14ac:dyDescent="0.2">
      <c r="A2390" s="1"/>
      <c r="B2390" s="11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14"/>
      <c r="O2390" s="25" t="str">
        <f t="shared" si="483"/>
        <v/>
      </c>
      <c r="P2390" s="11" t="str">
        <f>IF($O2390 = TRUE, IF(ISBLANK(C2390), "", INDEX('Individual UI'!$E$6:$H$6,1,C2390)), "")</f>
        <v/>
      </c>
      <c r="Q2390" s="4" t="str">
        <f>IF($O2390 = TRUE, IF(ISBLANK(D2390), "", INDEX('Individual UI'!$E$6:$H$6,1,D2390)), "")</f>
        <v/>
      </c>
      <c r="R2390" s="4" t="str">
        <f>IF($O2390 = TRUE, IF(ISBLANK(E2390), "", INDEX('Individual UI'!$E$6:$H$6,1,E2390)), "")</f>
        <v/>
      </c>
      <c r="S2390" s="4" t="str">
        <f>IF($O2390 = TRUE, IF(ISBLANK(F2390), "", INDEX('Individual UI'!$E$6:$H$6,1,F2390)), "")</f>
        <v/>
      </c>
      <c r="T2390" s="4" t="str">
        <f>IF($O2390 = TRUE, IF(ISBLANK(G2390), "", INDEX('Individual UI'!$E$6:$H$6,1,G2390)), "")</f>
        <v/>
      </c>
      <c r="U2390" s="4" t="str">
        <f>IF($O2390 = TRUE, IF(ISBLANK(H2390), "", INDEX('Individual UI'!$E$6:$H$6,1,H2390)), "")</f>
        <v/>
      </c>
      <c r="V2390" s="4" t="str">
        <f>IF($O2390 = TRUE, IF(ISBLANK(I2390), "", INDEX('Individual UI'!$E$6:$H$6,1,I2390)), "")</f>
        <v/>
      </c>
      <c r="W2390" s="4" t="str">
        <f>IF($O2390 = TRUE, IF(ISBLANK(J2390), "", INDEX('Individual UI'!$E$6:$H$6,1,J2390)), "")</f>
        <v/>
      </c>
      <c r="X2390" s="4" t="str">
        <f>IF($O2390 = TRUE, IF(ISBLANK(K2390), "", INDEX('Individual UI'!$E$6:$H$6,1,K2390)), "")</f>
        <v/>
      </c>
      <c r="Y2390" s="4" t="str">
        <f>IF($O2390 = TRUE, IF(ISBLANK(L2390), "", INDEX('Individual UI'!$E$6:$H$6,1,L2390)), "")</f>
        <v/>
      </c>
      <c r="Z2390" s="4" t="str">
        <f>IF($O2390 = TRUE, IF(ISBLANK(M2390), "", INDEX('Individual UI'!$E$6:$H$6,1,M2390)), "")</f>
        <v/>
      </c>
      <c r="AA2390" s="14" t="str">
        <f>IF($O2390 = TRUE, IF(ISBLANK(N2390), "", INDEX('Individual UI'!$E$6:$H$6,1,N2390)), "")</f>
        <v/>
      </c>
      <c r="AB2390" s="11" t="str">
        <f>IF($O2390 = TRUE, EXP(MMULT($P2390:$AA2390, Documentation!D$39:D$50) + Documentation!D$51), "")</f>
        <v/>
      </c>
      <c r="AC2390" s="4" t="str">
        <f>IF($O2390 = TRUE, EXP(MMULT($P2390:$AA2390, Documentation!E$39:E$50) + Documentation!E$51), "")</f>
        <v/>
      </c>
      <c r="AD2390" s="4" t="str">
        <f>IF($O2390 = TRUE, EXP(MMULT($P2390:$AA2390, Documentation!F$39:F$50) + Documentation!F$51), "")</f>
        <v/>
      </c>
      <c r="AE2390" s="4" t="str">
        <f>IF($O2390 = TRUE, EXP(MMULT($P2390:$AA2390, Documentation!G$39:G$50) + Documentation!G$51), "")</f>
        <v/>
      </c>
      <c r="AF2390" s="14" t="str">
        <f>IF($O2390 = TRUE, EXP(MMULT($P2390:$AA2390, Documentation!H$39:H$50) + Documentation!H$51), "")</f>
        <v/>
      </c>
      <c r="AG2390" s="30" t="str">
        <f t="shared" si="484"/>
        <v/>
      </c>
      <c r="AH2390" s="28" t="str">
        <f t="shared" si="485"/>
        <v/>
      </c>
      <c r="AI2390" s="28" t="str">
        <f t="shared" si="486"/>
        <v/>
      </c>
      <c r="AJ2390" s="28" t="str">
        <f t="shared" si="487"/>
        <v/>
      </c>
      <c r="AK2390" s="33" t="str">
        <f t="shared" si="488"/>
        <v/>
      </c>
      <c r="AL2390" s="11" t="str">
        <f t="shared" si="489"/>
        <v/>
      </c>
      <c r="AM2390" s="14" t="str">
        <f>IF($O2390 = TRUE, INDEX(Documentation!$M$9:$M$13, $AL2390, 1), "")</f>
        <v/>
      </c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</row>
    <row r="2391" spans="1:64" x14ac:dyDescent="0.2">
      <c r="A2391" s="1"/>
      <c r="B2391" s="11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14"/>
      <c r="O2391" s="25" t="str">
        <f t="shared" si="483"/>
        <v/>
      </c>
      <c r="P2391" s="11" t="str">
        <f>IF($O2391 = TRUE, IF(ISBLANK(C2391), "", INDEX('Individual UI'!$E$6:$H$6,1,C2391)), "")</f>
        <v/>
      </c>
      <c r="Q2391" s="4" t="str">
        <f>IF($O2391 = TRUE, IF(ISBLANK(D2391), "", INDEX('Individual UI'!$E$6:$H$6,1,D2391)), "")</f>
        <v/>
      </c>
      <c r="R2391" s="4" t="str">
        <f>IF($O2391 = TRUE, IF(ISBLANK(E2391), "", INDEX('Individual UI'!$E$6:$H$6,1,E2391)), "")</f>
        <v/>
      </c>
      <c r="S2391" s="4" t="str">
        <f>IF($O2391 = TRUE, IF(ISBLANK(F2391), "", INDEX('Individual UI'!$E$6:$H$6,1,F2391)), "")</f>
        <v/>
      </c>
      <c r="T2391" s="4" t="str">
        <f>IF($O2391 = TRUE, IF(ISBLANK(G2391), "", INDEX('Individual UI'!$E$6:$H$6,1,G2391)), "")</f>
        <v/>
      </c>
      <c r="U2391" s="4" t="str">
        <f>IF($O2391 = TRUE, IF(ISBLANK(H2391), "", INDEX('Individual UI'!$E$6:$H$6,1,H2391)), "")</f>
        <v/>
      </c>
      <c r="V2391" s="4" t="str">
        <f>IF($O2391 = TRUE, IF(ISBLANK(I2391), "", INDEX('Individual UI'!$E$6:$H$6,1,I2391)), "")</f>
        <v/>
      </c>
      <c r="W2391" s="4" t="str">
        <f>IF($O2391 = TRUE, IF(ISBLANK(J2391), "", INDEX('Individual UI'!$E$6:$H$6,1,J2391)), "")</f>
        <v/>
      </c>
      <c r="X2391" s="4" t="str">
        <f>IF($O2391 = TRUE, IF(ISBLANK(K2391), "", INDEX('Individual UI'!$E$6:$H$6,1,K2391)), "")</f>
        <v/>
      </c>
      <c r="Y2391" s="4" t="str">
        <f>IF($O2391 = TRUE, IF(ISBLANK(L2391), "", INDEX('Individual UI'!$E$6:$H$6,1,L2391)), "")</f>
        <v/>
      </c>
      <c r="Z2391" s="4" t="str">
        <f>IF($O2391 = TRUE, IF(ISBLANK(M2391), "", INDEX('Individual UI'!$E$6:$H$6,1,M2391)), "")</f>
        <v/>
      </c>
      <c r="AA2391" s="14" t="str">
        <f>IF($O2391 = TRUE, IF(ISBLANK(N2391), "", INDEX('Individual UI'!$E$6:$H$6,1,N2391)), "")</f>
        <v/>
      </c>
      <c r="AB2391" s="11" t="str">
        <f>IF($O2391 = TRUE, EXP(MMULT($P2391:$AA2391, Documentation!D$39:D$50) + Documentation!D$51), "")</f>
        <v/>
      </c>
      <c r="AC2391" s="4" t="str">
        <f>IF($O2391 = TRUE, EXP(MMULT($P2391:$AA2391, Documentation!E$39:E$50) + Documentation!E$51), "")</f>
        <v/>
      </c>
      <c r="AD2391" s="4" t="str">
        <f>IF($O2391 = TRUE, EXP(MMULT($P2391:$AA2391, Documentation!F$39:F$50) + Documentation!F$51), "")</f>
        <v/>
      </c>
      <c r="AE2391" s="4" t="str">
        <f>IF($O2391 = TRUE, EXP(MMULT($P2391:$AA2391, Documentation!G$39:G$50) + Documentation!G$51), "")</f>
        <v/>
      </c>
      <c r="AF2391" s="14" t="str">
        <f>IF($O2391 = TRUE, EXP(MMULT($P2391:$AA2391, Documentation!H$39:H$50) + Documentation!H$51), "")</f>
        <v/>
      </c>
      <c r="AG2391" s="30" t="str">
        <f t="shared" si="484"/>
        <v/>
      </c>
      <c r="AH2391" s="28" t="str">
        <f t="shared" si="485"/>
        <v/>
      </c>
      <c r="AI2391" s="28" t="str">
        <f t="shared" si="486"/>
        <v/>
      </c>
      <c r="AJ2391" s="28" t="str">
        <f t="shared" si="487"/>
        <v/>
      </c>
      <c r="AK2391" s="33" t="str">
        <f t="shared" si="488"/>
        <v/>
      </c>
      <c r="AL2391" s="11" t="str">
        <f t="shared" si="489"/>
        <v/>
      </c>
      <c r="AM2391" s="14" t="str">
        <f>IF($O2391 = TRUE, INDEX(Documentation!$M$9:$M$13, $AL2391, 1), "")</f>
        <v/>
      </c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</row>
    <row r="2392" spans="1:64" x14ac:dyDescent="0.2">
      <c r="A2392" s="1"/>
      <c r="B2392" s="11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14"/>
      <c r="O2392" s="25" t="str">
        <f t="shared" si="483"/>
        <v/>
      </c>
      <c r="P2392" s="11" t="str">
        <f>IF($O2392 = TRUE, IF(ISBLANK(C2392), "", INDEX('Individual UI'!$E$6:$H$6,1,C2392)), "")</f>
        <v/>
      </c>
      <c r="Q2392" s="4" t="str">
        <f>IF($O2392 = TRUE, IF(ISBLANK(D2392), "", INDEX('Individual UI'!$E$6:$H$6,1,D2392)), "")</f>
        <v/>
      </c>
      <c r="R2392" s="4" t="str">
        <f>IF($O2392 = TRUE, IF(ISBLANK(E2392), "", INDEX('Individual UI'!$E$6:$H$6,1,E2392)), "")</f>
        <v/>
      </c>
      <c r="S2392" s="4" t="str">
        <f>IF($O2392 = TRUE, IF(ISBLANK(F2392), "", INDEX('Individual UI'!$E$6:$H$6,1,F2392)), "")</f>
        <v/>
      </c>
      <c r="T2392" s="4" t="str">
        <f>IF($O2392 = TRUE, IF(ISBLANK(G2392), "", INDEX('Individual UI'!$E$6:$H$6,1,G2392)), "")</f>
        <v/>
      </c>
      <c r="U2392" s="4" t="str">
        <f>IF($O2392 = TRUE, IF(ISBLANK(H2392), "", INDEX('Individual UI'!$E$6:$H$6,1,H2392)), "")</f>
        <v/>
      </c>
      <c r="V2392" s="4" t="str">
        <f>IF($O2392 = TRUE, IF(ISBLANK(I2392), "", INDEX('Individual UI'!$E$6:$H$6,1,I2392)), "")</f>
        <v/>
      </c>
      <c r="W2392" s="4" t="str">
        <f>IF($O2392 = TRUE, IF(ISBLANK(J2392), "", INDEX('Individual UI'!$E$6:$H$6,1,J2392)), "")</f>
        <v/>
      </c>
      <c r="X2392" s="4" t="str">
        <f>IF($O2392 = TRUE, IF(ISBLANK(K2392), "", INDEX('Individual UI'!$E$6:$H$6,1,K2392)), "")</f>
        <v/>
      </c>
      <c r="Y2392" s="4" t="str">
        <f>IF($O2392 = TRUE, IF(ISBLANK(L2392), "", INDEX('Individual UI'!$E$6:$H$6,1,L2392)), "")</f>
        <v/>
      </c>
      <c r="Z2392" s="4" t="str">
        <f>IF($O2392 = TRUE, IF(ISBLANK(M2392), "", INDEX('Individual UI'!$E$6:$H$6,1,M2392)), "")</f>
        <v/>
      </c>
      <c r="AA2392" s="14" t="str">
        <f>IF($O2392 = TRUE, IF(ISBLANK(N2392), "", INDEX('Individual UI'!$E$6:$H$6,1,N2392)), "")</f>
        <v/>
      </c>
      <c r="AB2392" s="11" t="str">
        <f>IF($O2392 = TRUE, EXP(MMULT($P2392:$AA2392, Documentation!D$39:D$50) + Documentation!D$51), "")</f>
        <v/>
      </c>
      <c r="AC2392" s="4" t="str">
        <f>IF($O2392 = TRUE, EXP(MMULT($P2392:$AA2392, Documentation!E$39:E$50) + Documentation!E$51), "")</f>
        <v/>
      </c>
      <c r="AD2392" s="4" t="str">
        <f>IF($O2392 = TRUE, EXP(MMULT($P2392:$AA2392, Documentation!F$39:F$50) + Documentation!F$51), "")</f>
        <v/>
      </c>
      <c r="AE2392" s="4" t="str">
        <f>IF($O2392 = TRUE, EXP(MMULT($P2392:$AA2392, Documentation!G$39:G$50) + Documentation!G$51), "")</f>
        <v/>
      </c>
      <c r="AF2392" s="14" t="str">
        <f>IF($O2392 = TRUE, EXP(MMULT($P2392:$AA2392, Documentation!H$39:H$50) + Documentation!H$51), "")</f>
        <v/>
      </c>
      <c r="AG2392" s="30" t="str">
        <f t="shared" si="484"/>
        <v/>
      </c>
      <c r="AH2392" s="28" t="str">
        <f t="shared" si="485"/>
        <v/>
      </c>
      <c r="AI2392" s="28" t="str">
        <f t="shared" si="486"/>
        <v/>
      </c>
      <c r="AJ2392" s="28" t="str">
        <f t="shared" si="487"/>
        <v/>
      </c>
      <c r="AK2392" s="33" t="str">
        <f t="shared" si="488"/>
        <v/>
      </c>
      <c r="AL2392" s="11" t="str">
        <f t="shared" si="489"/>
        <v/>
      </c>
      <c r="AM2392" s="14" t="str">
        <f>IF($O2392 = TRUE, INDEX(Documentation!$M$9:$M$13, $AL2392, 1), "")</f>
        <v/>
      </c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</row>
    <row r="2393" spans="1:64" x14ac:dyDescent="0.2">
      <c r="A2393" s="1"/>
      <c r="B2393" s="11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14"/>
      <c r="O2393" s="25" t="str">
        <f t="shared" si="483"/>
        <v/>
      </c>
      <c r="P2393" s="11" t="str">
        <f>IF($O2393 = TRUE, IF(ISBLANK(C2393), "", INDEX('Individual UI'!$E$6:$H$6,1,C2393)), "")</f>
        <v/>
      </c>
      <c r="Q2393" s="4" t="str">
        <f>IF($O2393 = TRUE, IF(ISBLANK(D2393), "", INDEX('Individual UI'!$E$6:$H$6,1,D2393)), "")</f>
        <v/>
      </c>
      <c r="R2393" s="4" t="str">
        <f>IF($O2393 = TRUE, IF(ISBLANK(E2393), "", INDEX('Individual UI'!$E$6:$H$6,1,E2393)), "")</f>
        <v/>
      </c>
      <c r="S2393" s="4" t="str">
        <f>IF($O2393 = TRUE, IF(ISBLANK(F2393), "", INDEX('Individual UI'!$E$6:$H$6,1,F2393)), "")</f>
        <v/>
      </c>
      <c r="T2393" s="4" t="str">
        <f>IF($O2393 = TRUE, IF(ISBLANK(G2393), "", INDEX('Individual UI'!$E$6:$H$6,1,G2393)), "")</f>
        <v/>
      </c>
      <c r="U2393" s="4" t="str">
        <f>IF($O2393 = TRUE, IF(ISBLANK(H2393), "", INDEX('Individual UI'!$E$6:$H$6,1,H2393)), "")</f>
        <v/>
      </c>
      <c r="V2393" s="4" t="str">
        <f>IF($O2393 = TRUE, IF(ISBLANK(I2393), "", INDEX('Individual UI'!$E$6:$H$6,1,I2393)), "")</f>
        <v/>
      </c>
      <c r="W2393" s="4" t="str">
        <f>IF($O2393 = TRUE, IF(ISBLANK(J2393), "", INDEX('Individual UI'!$E$6:$H$6,1,J2393)), "")</f>
        <v/>
      </c>
      <c r="X2393" s="4" t="str">
        <f>IF($O2393 = TRUE, IF(ISBLANK(K2393), "", INDEX('Individual UI'!$E$6:$H$6,1,K2393)), "")</f>
        <v/>
      </c>
      <c r="Y2393" s="4" t="str">
        <f>IF($O2393 = TRUE, IF(ISBLANK(L2393), "", INDEX('Individual UI'!$E$6:$H$6,1,L2393)), "")</f>
        <v/>
      </c>
      <c r="Z2393" s="4" t="str">
        <f>IF($O2393 = TRUE, IF(ISBLANK(M2393), "", INDEX('Individual UI'!$E$6:$H$6,1,M2393)), "")</f>
        <v/>
      </c>
      <c r="AA2393" s="14" t="str">
        <f>IF($O2393 = TRUE, IF(ISBLANK(N2393), "", INDEX('Individual UI'!$E$6:$H$6,1,N2393)), "")</f>
        <v/>
      </c>
      <c r="AB2393" s="11" t="str">
        <f>IF($O2393 = TRUE, EXP(MMULT($P2393:$AA2393, Documentation!D$39:D$50) + Documentation!D$51), "")</f>
        <v/>
      </c>
      <c r="AC2393" s="4" t="str">
        <f>IF($O2393 = TRUE, EXP(MMULT($P2393:$AA2393, Documentation!E$39:E$50) + Documentation!E$51), "")</f>
        <v/>
      </c>
      <c r="AD2393" s="4" t="str">
        <f>IF($O2393 = TRUE, EXP(MMULT($P2393:$AA2393, Documentation!F$39:F$50) + Documentation!F$51), "")</f>
        <v/>
      </c>
      <c r="AE2393" s="4" t="str">
        <f>IF($O2393 = TRUE, EXP(MMULT($P2393:$AA2393, Documentation!G$39:G$50) + Documentation!G$51), "")</f>
        <v/>
      </c>
      <c r="AF2393" s="14" t="str">
        <f>IF($O2393 = TRUE, EXP(MMULT($P2393:$AA2393, Documentation!H$39:H$50) + Documentation!H$51), "")</f>
        <v/>
      </c>
      <c r="AG2393" s="30" t="str">
        <f t="shared" si="484"/>
        <v/>
      </c>
      <c r="AH2393" s="28" t="str">
        <f t="shared" si="485"/>
        <v/>
      </c>
      <c r="AI2393" s="28" t="str">
        <f t="shared" si="486"/>
        <v/>
      </c>
      <c r="AJ2393" s="28" t="str">
        <f t="shared" si="487"/>
        <v/>
      </c>
      <c r="AK2393" s="33" t="str">
        <f t="shared" si="488"/>
        <v/>
      </c>
      <c r="AL2393" s="11" t="str">
        <f t="shared" si="489"/>
        <v/>
      </c>
      <c r="AM2393" s="14" t="str">
        <f>IF($O2393 = TRUE, INDEX(Documentation!$M$9:$M$13, $AL2393, 1), "")</f>
        <v/>
      </c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</row>
    <row r="2394" spans="1:64" x14ac:dyDescent="0.2">
      <c r="A2394" s="1"/>
      <c r="B2394" s="11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14"/>
      <c r="O2394" s="25" t="str">
        <f t="shared" si="483"/>
        <v/>
      </c>
      <c r="P2394" s="11" t="str">
        <f>IF($O2394 = TRUE, IF(ISBLANK(C2394), "", INDEX('Individual UI'!$E$6:$H$6,1,C2394)), "")</f>
        <v/>
      </c>
      <c r="Q2394" s="4" t="str">
        <f>IF($O2394 = TRUE, IF(ISBLANK(D2394), "", INDEX('Individual UI'!$E$6:$H$6,1,D2394)), "")</f>
        <v/>
      </c>
      <c r="R2394" s="4" t="str">
        <f>IF($O2394 = TRUE, IF(ISBLANK(E2394), "", INDEX('Individual UI'!$E$6:$H$6,1,E2394)), "")</f>
        <v/>
      </c>
      <c r="S2394" s="4" t="str">
        <f>IF($O2394 = TRUE, IF(ISBLANK(F2394), "", INDEX('Individual UI'!$E$6:$H$6,1,F2394)), "")</f>
        <v/>
      </c>
      <c r="T2394" s="4" t="str">
        <f>IF($O2394 = TRUE, IF(ISBLANK(G2394), "", INDEX('Individual UI'!$E$6:$H$6,1,G2394)), "")</f>
        <v/>
      </c>
      <c r="U2394" s="4" t="str">
        <f>IF($O2394 = TRUE, IF(ISBLANK(H2394), "", INDEX('Individual UI'!$E$6:$H$6,1,H2394)), "")</f>
        <v/>
      </c>
      <c r="V2394" s="4" t="str">
        <f>IF($O2394 = TRUE, IF(ISBLANK(I2394), "", INDEX('Individual UI'!$E$6:$H$6,1,I2394)), "")</f>
        <v/>
      </c>
      <c r="W2394" s="4" t="str">
        <f>IF($O2394 = TRUE, IF(ISBLANK(J2394), "", INDEX('Individual UI'!$E$6:$H$6,1,J2394)), "")</f>
        <v/>
      </c>
      <c r="X2394" s="4" t="str">
        <f>IF($O2394 = TRUE, IF(ISBLANK(K2394), "", INDEX('Individual UI'!$E$6:$H$6,1,K2394)), "")</f>
        <v/>
      </c>
      <c r="Y2394" s="4" t="str">
        <f>IF($O2394 = TRUE, IF(ISBLANK(L2394), "", INDEX('Individual UI'!$E$6:$H$6,1,L2394)), "")</f>
        <v/>
      </c>
      <c r="Z2394" s="4" t="str">
        <f>IF($O2394 = TRUE, IF(ISBLANK(M2394), "", INDEX('Individual UI'!$E$6:$H$6,1,M2394)), "")</f>
        <v/>
      </c>
      <c r="AA2394" s="14" t="str">
        <f>IF($O2394 = TRUE, IF(ISBLANK(N2394), "", INDEX('Individual UI'!$E$6:$H$6,1,N2394)), "")</f>
        <v/>
      </c>
      <c r="AB2394" s="11" t="str">
        <f>IF($O2394 = TRUE, EXP(MMULT($P2394:$AA2394, Documentation!D$39:D$50) + Documentation!D$51), "")</f>
        <v/>
      </c>
      <c r="AC2394" s="4" t="str">
        <f>IF($O2394 = TRUE, EXP(MMULT($P2394:$AA2394, Documentation!E$39:E$50) + Documentation!E$51), "")</f>
        <v/>
      </c>
      <c r="AD2394" s="4" t="str">
        <f>IF($O2394 = TRUE, EXP(MMULT($P2394:$AA2394, Documentation!F$39:F$50) + Documentation!F$51), "")</f>
        <v/>
      </c>
      <c r="AE2394" s="4" t="str">
        <f>IF($O2394 = TRUE, EXP(MMULT($P2394:$AA2394, Documentation!G$39:G$50) + Documentation!G$51), "")</f>
        <v/>
      </c>
      <c r="AF2394" s="14" t="str">
        <f>IF($O2394 = TRUE, EXP(MMULT($P2394:$AA2394, Documentation!H$39:H$50) + Documentation!H$51), "")</f>
        <v/>
      </c>
      <c r="AG2394" s="30" t="str">
        <f t="shared" si="484"/>
        <v/>
      </c>
      <c r="AH2394" s="28" t="str">
        <f t="shared" si="485"/>
        <v/>
      </c>
      <c r="AI2394" s="28" t="str">
        <f t="shared" si="486"/>
        <v/>
      </c>
      <c r="AJ2394" s="28" t="str">
        <f t="shared" si="487"/>
        <v/>
      </c>
      <c r="AK2394" s="33" t="str">
        <f t="shared" si="488"/>
        <v/>
      </c>
      <c r="AL2394" s="11" t="str">
        <f t="shared" si="489"/>
        <v/>
      </c>
      <c r="AM2394" s="14" t="str">
        <f>IF($O2394 = TRUE, INDEX(Documentation!$M$9:$M$13, $AL2394, 1), "")</f>
        <v/>
      </c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</row>
    <row r="2395" spans="1:64" x14ac:dyDescent="0.2">
      <c r="A2395" s="1"/>
      <c r="B2395" s="11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14"/>
      <c r="O2395" s="25" t="str">
        <f t="shared" si="483"/>
        <v/>
      </c>
      <c r="P2395" s="11" t="str">
        <f>IF($O2395 = TRUE, IF(ISBLANK(C2395), "", INDEX('Individual UI'!$E$6:$H$6,1,C2395)), "")</f>
        <v/>
      </c>
      <c r="Q2395" s="4" t="str">
        <f>IF($O2395 = TRUE, IF(ISBLANK(D2395), "", INDEX('Individual UI'!$E$6:$H$6,1,D2395)), "")</f>
        <v/>
      </c>
      <c r="R2395" s="4" t="str">
        <f>IF($O2395 = TRUE, IF(ISBLANK(E2395), "", INDEX('Individual UI'!$E$6:$H$6,1,E2395)), "")</f>
        <v/>
      </c>
      <c r="S2395" s="4" t="str">
        <f>IF($O2395 = TRUE, IF(ISBLANK(F2395), "", INDEX('Individual UI'!$E$6:$H$6,1,F2395)), "")</f>
        <v/>
      </c>
      <c r="T2395" s="4" t="str">
        <f>IF($O2395 = TRUE, IF(ISBLANK(G2395), "", INDEX('Individual UI'!$E$6:$H$6,1,G2395)), "")</f>
        <v/>
      </c>
      <c r="U2395" s="4" t="str">
        <f>IF($O2395 = TRUE, IF(ISBLANK(H2395), "", INDEX('Individual UI'!$E$6:$H$6,1,H2395)), "")</f>
        <v/>
      </c>
      <c r="V2395" s="4" t="str">
        <f>IF($O2395 = TRUE, IF(ISBLANK(I2395), "", INDEX('Individual UI'!$E$6:$H$6,1,I2395)), "")</f>
        <v/>
      </c>
      <c r="W2395" s="4" t="str">
        <f>IF($O2395 = TRUE, IF(ISBLANK(J2395), "", INDEX('Individual UI'!$E$6:$H$6,1,J2395)), "")</f>
        <v/>
      </c>
      <c r="X2395" s="4" t="str">
        <f>IF($O2395 = TRUE, IF(ISBLANK(K2395), "", INDEX('Individual UI'!$E$6:$H$6,1,K2395)), "")</f>
        <v/>
      </c>
      <c r="Y2395" s="4" t="str">
        <f>IF($O2395 = TRUE, IF(ISBLANK(L2395), "", INDEX('Individual UI'!$E$6:$H$6,1,L2395)), "")</f>
        <v/>
      </c>
      <c r="Z2395" s="4" t="str">
        <f>IF($O2395 = TRUE, IF(ISBLANK(M2395), "", INDEX('Individual UI'!$E$6:$H$6,1,M2395)), "")</f>
        <v/>
      </c>
      <c r="AA2395" s="14" t="str">
        <f>IF($O2395 = TRUE, IF(ISBLANK(N2395), "", INDEX('Individual UI'!$E$6:$H$6,1,N2395)), "")</f>
        <v/>
      </c>
      <c r="AB2395" s="11" t="str">
        <f>IF($O2395 = TRUE, EXP(MMULT($P2395:$AA2395, Documentation!D$39:D$50) + Documentation!D$51), "")</f>
        <v/>
      </c>
      <c r="AC2395" s="4" t="str">
        <f>IF($O2395 = TRUE, EXP(MMULT($P2395:$AA2395, Documentation!E$39:E$50) + Documentation!E$51), "")</f>
        <v/>
      </c>
      <c r="AD2395" s="4" t="str">
        <f>IF($O2395 = TRUE, EXP(MMULT($P2395:$AA2395, Documentation!F$39:F$50) + Documentation!F$51), "")</f>
        <v/>
      </c>
      <c r="AE2395" s="4" t="str">
        <f>IF($O2395 = TRUE, EXP(MMULT($P2395:$AA2395, Documentation!G$39:G$50) + Documentation!G$51), "")</f>
        <v/>
      </c>
      <c r="AF2395" s="14" t="str">
        <f>IF($O2395 = TRUE, EXP(MMULT($P2395:$AA2395, Documentation!H$39:H$50) + Documentation!H$51), "")</f>
        <v/>
      </c>
      <c r="AG2395" s="30" t="str">
        <f t="shared" si="484"/>
        <v/>
      </c>
      <c r="AH2395" s="28" t="str">
        <f t="shared" si="485"/>
        <v/>
      </c>
      <c r="AI2395" s="28" t="str">
        <f t="shared" si="486"/>
        <v/>
      </c>
      <c r="AJ2395" s="28" t="str">
        <f t="shared" si="487"/>
        <v/>
      </c>
      <c r="AK2395" s="33" t="str">
        <f t="shared" si="488"/>
        <v/>
      </c>
      <c r="AL2395" s="11" t="str">
        <f t="shared" si="489"/>
        <v/>
      </c>
      <c r="AM2395" s="14" t="str">
        <f>IF($O2395 = TRUE, INDEX(Documentation!$M$9:$M$13, $AL2395, 1), "")</f>
        <v/>
      </c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</row>
    <row r="2396" spans="1:64" x14ac:dyDescent="0.2">
      <c r="A2396" s="1"/>
      <c r="B2396" s="11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14"/>
      <c r="O2396" s="25" t="str">
        <f t="shared" si="483"/>
        <v/>
      </c>
      <c r="P2396" s="11" t="str">
        <f>IF($O2396 = TRUE, IF(ISBLANK(C2396), "", INDEX('Individual UI'!$E$6:$H$6,1,C2396)), "")</f>
        <v/>
      </c>
      <c r="Q2396" s="4" t="str">
        <f>IF($O2396 = TRUE, IF(ISBLANK(D2396), "", INDEX('Individual UI'!$E$6:$H$6,1,D2396)), "")</f>
        <v/>
      </c>
      <c r="R2396" s="4" t="str">
        <f>IF($O2396 = TRUE, IF(ISBLANK(E2396), "", INDEX('Individual UI'!$E$6:$H$6,1,E2396)), "")</f>
        <v/>
      </c>
      <c r="S2396" s="4" t="str">
        <f>IF($O2396 = TRUE, IF(ISBLANK(F2396), "", INDEX('Individual UI'!$E$6:$H$6,1,F2396)), "")</f>
        <v/>
      </c>
      <c r="T2396" s="4" t="str">
        <f>IF($O2396 = TRUE, IF(ISBLANK(G2396), "", INDEX('Individual UI'!$E$6:$H$6,1,G2396)), "")</f>
        <v/>
      </c>
      <c r="U2396" s="4" t="str">
        <f>IF($O2396 = TRUE, IF(ISBLANK(H2396), "", INDEX('Individual UI'!$E$6:$H$6,1,H2396)), "")</f>
        <v/>
      </c>
      <c r="V2396" s="4" t="str">
        <f>IF($O2396 = TRUE, IF(ISBLANK(I2396), "", INDEX('Individual UI'!$E$6:$H$6,1,I2396)), "")</f>
        <v/>
      </c>
      <c r="W2396" s="4" t="str">
        <f>IF($O2396 = TRUE, IF(ISBLANK(J2396), "", INDEX('Individual UI'!$E$6:$H$6,1,J2396)), "")</f>
        <v/>
      </c>
      <c r="X2396" s="4" t="str">
        <f>IF($O2396 = TRUE, IF(ISBLANK(K2396), "", INDEX('Individual UI'!$E$6:$H$6,1,K2396)), "")</f>
        <v/>
      </c>
      <c r="Y2396" s="4" t="str">
        <f>IF($O2396 = TRUE, IF(ISBLANK(L2396), "", INDEX('Individual UI'!$E$6:$H$6,1,L2396)), "")</f>
        <v/>
      </c>
      <c r="Z2396" s="4" t="str">
        <f>IF($O2396 = TRUE, IF(ISBLANK(M2396), "", INDEX('Individual UI'!$E$6:$H$6,1,M2396)), "")</f>
        <v/>
      </c>
      <c r="AA2396" s="14" t="str">
        <f>IF($O2396 = TRUE, IF(ISBLANK(N2396), "", INDEX('Individual UI'!$E$6:$H$6,1,N2396)), "")</f>
        <v/>
      </c>
      <c r="AB2396" s="11" t="str">
        <f>IF($O2396 = TRUE, EXP(MMULT($P2396:$AA2396, Documentation!D$39:D$50) + Documentation!D$51), "")</f>
        <v/>
      </c>
      <c r="AC2396" s="4" t="str">
        <f>IF($O2396 = TRUE, EXP(MMULT($P2396:$AA2396, Documentation!E$39:E$50) + Documentation!E$51), "")</f>
        <v/>
      </c>
      <c r="AD2396" s="4" t="str">
        <f>IF($O2396 = TRUE, EXP(MMULT($P2396:$AA2396, Documentation!F$39:F$50) + Documentation!F$51), "")</f>
        <v/>
      </c>
      <c r="AE2396" s="4" t="str">
        <f>IF($O2396 = TRUE, EXP(MMULT($P2396:$AA2396, Documentation!G$39:G$50) + Documentation!G$51), "")</f>
        <v/>
      </c>
      <c r="AF2396" s="14" t="str">
        <f>IF($O2396 = TRUE, EXP(MMULT($P2396:$AA2396, Documentation!H$39:H$50) + Documentation!H$51), "")</f>
        <v/>
      </c>
      <c r="AG2396" s="30" t="str">
        <f t="shared" si="484"/>
        <v/>
      </c>
      <c r="AH2396" s="28" t="str">
        <f t="shared" si="485"/>
        <v/>
      </c>
      <c r="AI2396" s="28" t="str">
        <f t="shared" si="486"/>
        <v/>
      </c>
      <c r="AJ2396" s="28" t="str">
        <f t="shared" si="487"/>
        <v/>
      </c>
      <c r="AK2396" s="33" t="str">
        <f t="shared" si="488"/>
        <v/>
      </c>
      <c r="AL2396" s="11" t="str">
        <f t="shared" si="489"/>
        <v/>
      </c>
      <c r="AM2396" s="14" t="str">
        <f>IF($O2396 = TRUE, INDEX(Documentation!$M$9:$M$13, $AL2396, 1), "")</f>
        <v/>
      </c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</row>
    <row r="2397" spans="1:64" x14ac:dyDescent="0.2">
      <c r="A2397" s="1"/>
      <c r="B2397" s="11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14"/>
      <c r="O2397" s="25" t="str">
        <f t="shared" si="483"/>
        <v/>
      </c>
      <c r="P2397" s="11" t="str">
        <f>IF($O2397 = TRUE, IF(ISBLANK(C2397), "", INDEX('Individual UI'!$E$6:$H$6,1,C2397)), "")</f>
        <v/>
      </c>
      <c r="Q2397" s="4" t="str">
        <f>IF($O2397 = TRUE, IF(ISBLANK(D2397), "", INDEX('Individual UI'!$E$6:$H$6,1,D2397)), "")</f>
        <v/>
      </c>
      <c r="R2397" s="4" t="str">
        <f>IF($O2397 = TRUE, IF(ISBLANK(E2397), "", INDEX('Individual UI'!$E$6:$H$6,1,E2397)), "")</f>
        <v/>
      </c>
      <c r="S2397" s="4" t="str">
        <f>IF($O2397 = TRUE, IF(ISBLANK(F2397), "", INDEX('Individual UI'!$E$6:$H$6,1,F2397)), "")</f>
        <v/>
      </c>
      <c r="T2397" s="4" t="str">
        <f>IF($O2397 = TRUE, IF(ISBLANK(G2397), "", INDEX('Individual UI'!$E$6:$H$6,1,G2397)), "")</f>
        <v/>
      </c>
      <c r="U2397" s="4" t="str">
        <f>IF($O2397 = TRUE, IF(ISBLANK(H2397), "", INDEX('Individual UI'!$E$6:$H$6,1,H2397)), "")</f>
        <v/>
      </c>
      <c r="V2397" s="4" t="str">
        <f>IF($O2397 = TRUE, IF(ISBLANK(I2397), "", INDEX('Individual UI'!$E$6:$H$6,1,I2397)), "")</f>
        <v/>
      </c>
      <c r="W2397" s="4" t="str">
        <f>IF($O2397 = TRUE, IF(ISBLANK(J2397), "", INDEX('Individual UI'!$E$6:$H$6,1,J2397)), "")</f>
        <v/>
      </c>
      <c r="X2397" s="4" t="str">
        <f>IF($O2397 = TRUE, IF(ISBLANK(K2397), "", INDEX('Individual UI'!$E$6:$H$6,1,K2397)), "")</f>
        <v/>
      </c>
      <c r="Y2397" s="4" t="str">
        <f>IF($O2397 = TRUE, IF(ISBLANK(L2397), "", INDEX('Individual UI'!$E$6:$H$6,1,L2397)), "")</f>
        <v/>
      </c>
      <c r="Z2397" s="4" t="str">
        <f>IF($O2397 = TRUE, IF(ISBLANK(M2397), "", INDEX('Individual UI'!$E$6:$H$6,1,M2397)), "")</f>
        <v/>
      </c>
      <c r="AA2397" s="14" t="str">
        <f>IF($O2397 = TRUE, IF(ISBLANK(N2397), "", INDEX('Individual UI'!$E$6:$H$6,1,N2397)), "")</f>
        <v/>
      </c>
      <c r="AB2397" s="11" t="str">
        <f>IF($O2397 = TRUE, EXP(MMULT($P2397:$AA2397, Documentation!D$39:D$50) + Documentation!D$51), "")</f>
        <v/>
      </c>
      <c r="AC2397" s="4" t="str">
        <f>IF($O2397 = TRUE, EXP(MMULT($P2397:$AA2397, Documentation!E$39:E$50) + Documentation!E$51), "")</f>
        <v/>
      </c>
      <c r="AD2397" s="4" t="str">
        <f>IF($O2397 = TRUE, EXP(MMULT($P2397:$AA2397, Documentation!F$39:F$50) + Documentation!F$51), "")</f>
        <v/>
      </c>
      <c r="AE2397" s="4" t="str">
        <f>IF($O2397 = TRUE, EXP(MMULT($P2397:$AA2397, Documentation!G$39:G$50) + Documentation!G$51), "")</f>
        <v/>
      </c>
      <c r="AF2397" s="14" t="str">
        <f>IF($O2397 = TRUE, EXP(MMULT($P2397:$AA2397, Documentation!H$39:H$50) + Documentation!H$51), "")</f>
        <v/>
      </c>
      <c r="AG2397" s="30" t="str">
        <f t="shared" si="484"/>
        <v/>
      </c>
      <c r="AH2397" s="28" t="str">
        <f t="shared" si="485"/>
        <v/>
      </c>
      <c r="AI2397" s="28" t="str">
        <f t="shared" si="486"/>
        <v/>
      </c>
      <c r="AJ2397" s="28" t="str">
        <f t="shared" si="487"/>
        <v/>
      </c>
      <c r="AK2397" s="33" t="str">
        <f t="shared" si="488"/>
        <v/>
      </c>
      <c r="AL2397" s="11" t="str">
        <f t="shared" si="489"/>
        <v/>
      </c>
      <c r="AM2397" s="14" t="str">
        <f>IF($O2397 = TRUE, INDEX(Documentation!$M$9:$M$13, $AL2397, 1), "")</f>
        <v/>
      </c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</row>
    <row r="2398" spans="1:64" x14ac:dyDescent="0.2">
      <c r="A2398" s="1"/>
      <c r="B2398" s="11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14"/>
      <c r="O2398" s="25" t="str">
        <f t="shared" si="483"/>
        <v/>
      </c>
      <c r="P2398" s="11" t="str">
        <f>IF($O2398 = TRUE, IF(ISBLANK(C2398), "", INDEX('Individual UI'!$E$6:$H$6,1,C2398)), "")</f>
        <v/>
      </c>
      <c r="Q2398" s="4" t="str">
        <f>IF($O2398 = TRUE, IF(ISBLANK(D2398), "", INDEX('Individual UI'!$E$6:$H$6,1,D2398)), "")</f>
        <v/>
      </c>
      <c r="R2398" s="4" t="str">
        <f>IF($O2398 = TRUE, IF(ISBLANK(E2398), "", INDEX('Individual UI'!$E$6:$H$6,1,E2398)), "")</f>
        <v/>
      </c>
      <c r="S2398" s="4" t="str">
        <f>IF($O2398 = TRUE, IF(ISBLANK(F2398), "", INDEX('Individual UI'!$E$6:$H$6,1,F2398)), "")</f>
        <v/>
      </c>
      <c r="T2398" s="4" t="str">
        <f>IF($O2398 = TRUE, IF(ISBLANK(G2398), "", INDEX('Individual UI'!$E$6:$H$6,1,G2398)), "")</f>
        <v/>
      </c>
      <c r="U2398" s="4" t="str">
        <f>IF($O2398 = TRUE, IF(ISBLANK(H2398), "", INDEX('Individual UI'!$E$6:$H$6,1,H2398)), "")</f>
        <v/>
      </c>
      <c r="V2398" s="4" t="str">
        <f>IF($O2398 = TRUE, IF(ISBLANK(I2398), "", INDEX('Individual UI'!$E$6:$H$6,1,I2398)), "")</f>
        <v/>
      </c>
      <c r="W2398" s="4" t="str">
        <f>IF($O2398 = TRUE, IF(ISBLANK(J2398), "", INDEX('Individual UI'!$E$6:$H$6,1,J2398)), "")</f>
        <v/>
      </c>
      <c r="X2398" s="4" t="str">
        <f>IF($O2398 = TRUE, IF(ISBLANK(K2398), "", INDEX('Individual UI'!$E$6:$H$6,1,K2398)), "")</f>
        <v/>
      </c>
      <c r="Y2398" s="4" t="str">
        <f>IF($O2398 = TRUE, IF(ISBLANK(L2398), "", INDEX('Individual UI'!$E$6:$H$6,1,L2398)), "")</f>
        <v/>
      </c>
      <c r="Z2398" s="4" t="str">
        <f>IF($O2398 = TRUE, IF(ISBLANK(M2398), "", INDEX('Individual UI'!$E$6:$H$6,1,M2398)), "")</f>
        <v/>
      </c>
      <c r="AA2398" s="14" t="str">
        <f>IF($O2398 = TRUE, IF(ISBLANK(N2398), "", INDEX('Individual UI'!$E$6:$H$6,1,N2398)), "")</f>
        <v/>
      </c>
      <c r="AB2398" s="11" t="str">
        <f>IF($O2398 = TRUE, EXP(MMULT($P2398:$AA2398, Documentation!D$39:D$50) + Documentation!D$51), "")</f>
        <v/>
      </c>
      <c r="AC2398" s="4" t="str">
        <f>IF($O2398 = TRUE, EXP(MMULT($P2398:$AA2398, Documentation!E$39:E$50) + Documentation!E$51), "")</f>
        <v/>
      </c>
      <c r="AD2398" s="4" t="str">
        <f>IF($O2398 = TRUE, EXP(MMULT($P2398:$AA2398, Documentation!F$39:F$50) + Documentation!F$51), "")</f>
        <v/>
      </c>
      <c r="AE2398" s="4" t="str">
        <f>IF($O2398 = TRUE, EXP(MMULT($P2398:$AA2398, Documentation!G$39:G$50) + Documentation!G$51), "")</f>
        <v/>
      </c>
      <c r="AF2398" s="14" t="str">
        <f>IF($O2398 = TRUE, EXP(MMULT($P2398:$AA2398, Documentation!H$39:H$50) + Documentation!H$51), "")</f>
        <v/>
      </c>
      <c r="AG2398" s="30" t="str">
        <f t="shared" si="484"/>
        <v/>
      </c>
      <c r="AH2398" s="28" t="str">
        <f t="shared" si="485"/>
        <v/>
      </c>
      <c r="AI2398" s="28" t="str">
        <f t="shared" si="486"/>
        <v/>
      </c>
      <c r="AJ2398" s="28" t="str">
        <f t="shared" si="487"/>
        <v/>
      </c>
      <c r="AK2398" s="33" t="str">
        <f t="shared" si="488"/>
        <v/>
      </c>
      <c r="AL2398" s="11" t="str">
        <f t="shared" si="489"/>
        <v/>
      </c>
      <c r="AM2398" s="14" t="str">
        <f>IF($O2398 = TRUE, INDEX(Documentation!$M$9:$M$13, $AL2398, 1), "")</f>
        <v/>
      </c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</row>
    <row r="2399" spans="1:64" x14ac:dyDescent="0.2">
      <c r="A2399" s="1"/>
      <c r="B2399" s="11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14"/>
      <c r="O2399" s="25" t="str">
        <f t="shared" si="483"/>
        <v/>
      </c>
      <c r="P2399" s="11" t="str">
        <f>IF($O2399 = TRUE, IF(ISBLANK(C2399), "", INDEX('Individual UI'!$E$6:$H$6,1,C2399)), "")</f>
        <v/>
      </c>
      <c r="Q2399" s="4" t="str">
        <f>IF($O2399 = TRUE, IF(ISBLANK(D2399), "", INDEX('Individual UI'!$E$6:$H$6,1,D2399)), "")</f>
        <v/>
      </c>
      <c r="R2399" s="4" t="str">
        <f>IF($O2399 = TRUE, IF(ISBLANK(E2399), "", INDEX('Individual UI'!$E$6:$H$6,1,E2399)), "")</f>
        <v/>
      </c>
      <c r="S2399" s="4" t="str">
        <f>IF($O2399 = TRUE, IF(ISBLANK(F2399), "", INDEX('Individual UI'!$E$6:$H$6,1,F2399)), "")</f>
        <v/>
      </c>
      <c r="T2399" s="4" t="str">
        <f>IF($O2399 = TRUE, IF(ISBLANK(G2399), "", INDEX('Individual UI'!$E$6:$H$6,1,G2399)), "")</f>
        <v/>
      </c>
      <c r="U2399" s="4" t="str">
        <f>IF($O2399 = TRUE, IF(ISBLANK(H2399), "", INDEX('Individual UI'!$E$6:$H$6,1,H2399)), "")</f>
        <v/>
      </c>
      <c r="V2399" s="4" t="str">
        <f>IF($O2399 = TRUE, IF(ISBLANK(I2399), "", INDEX('Individual UI'!$E$6:$H$6,1,I2399)), "")</f>
        <v/>
      </c>
      <c r="W2399" s="4" t="str">
        <f>IF($O2399 = TRUE, IF(ISBLANK(J2399), "", INDEX('Individual UI'!$E$6:$H$6,1,J2399)), "")</f>
        <v/>
      </c>
      <c r="X2399" s="4" t="str">
        <f>IF($O2399 = TRUE, IF(ISBLANK(K2399), "", INDEX('Individual UI'!$E$6:$H$6,1,K2399)), "")</f>
        <v/>
      </c>
      <c r="Y2399" s="4" t="str">
        <f>IF($O2399 = TRUE, IF(ISBLANK(L2399), "", INDEX('Individual UI'!$E$6:$H$6,1,L2399)), "")</f>
        <v/>
      </c>
      <c r="Z2399" s="4" t="str">
        <f>IF($O2399 = TRUE, IF(ISBLANK(M2399), "", INDEX('Individual UI'!$E$6:$H$6,1,M2399)), "")</f>
        <v/>
      </c>
      <c r="AA2399" s="14" t="str">
        <f>IF($O2399 = TRUE, IF(ISBLANK(N2399), "", INDEX('Individual UI'!$E$6:$H$6,1,N2399)), "")</f>
        <v/>
      </c>
      <c r="AB2399" s="11" t="str">
        <f>IF($O2399 = TRUE, EXP(MMULT($P2399:$AA2399, Documentation!D$39:D$50) + Documentation!D$51), "")</f>
        <v/>
      </c>
      <c r="AC2399" s="4" t="str">
        <f>IF($O2399 = TRUE, EXP(MMULT($P2399:$AA2399, Documentation!E$39:E$50) + Documentation!E$51), "")</f>
        <v/>
      </c>
      <c r="AD2399" s="4" t="str">
        <f>IF($O2399 = TRUE, EXP(MMULT($P2399:$AA2399, Documentation!F$39:F$50) + Documentation!F$51), "")</f>
        <v/>
      </c>
      <c r="AE2399" s="4" t="str">
        <f>IF($O2399 = TRUE, EXP(MMULT($P2399:$AA2399, Documentation!G$39:G$50) + Documentation!G$51), "")</f>
        <v/>
      </c>
      <c r="AF2399" s="14" t="str">
        <f>IF($O2399 = TRUE, EXP(MMULT($P2399:$AA2399, Documentation!H$39:H$50) + Documentation!H$51), "")</f>
        <v/>
      </c>
      <c r="AG2399" s="30" t="str">
        <f t="shared" si="484"/>
        <v/>
      </c>
      <c r="AH2399" s="28" t="str">
        <f t="shared" si="485"/>
        <v/>
      </c>
      <c r="AI2399" s="28" t="str">
        <f t="shared" si="486"/>
        <v/>
      </c>
      <c r="AJ2399" s="28" t="str">
        <f t="shared" si="487"/>
        <v/>
      </c>
      <c r="AK2399" s="33" t="str">
        <f t="shared" si="488"/>
        <v/>
      </c>
      <c r="AL2399" s="11" t="str">
        <f t="shared" si="489"/>
        <v/>
      </c>
      <c r="AM2399" s="14" t="str">
        <f>IF($O2399 = TRUE, INDEX(Documentation!$M$9:$M$13, $AL2399, 1), "")</f>
        <v/>
      </c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</row>
    <row r="2400" spans="1:64" x14ac:dyDescent="0.2">
      <c r="A2400" s="1"/>
      <c r="B2400" s="11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14"/>
      <c r="O2400" s="25" t="str">
        <f t="shared" si="483"/>
        <v/>
      </c>
      <c r="P2400" s="11" t="str">
        <f>IF($O2400 = TRUE, IF(ISBLANK(C2400), "", INDEX('Individual UI'!$E$6:$H$6,1,C2400)), "")</f>
        <v/>
      </c>
      <c r="Q2400" s="4" t="str">
        <f>IF($O2400 = TRUE, IF(ISBLANK(D2400), "", INDEX('Individual UI'!$E$6:$H$6,1,D2400)), "")</f>
        <v/>
      </c>
      <c r="R2400" s="4" t="str">
        <f>IF($O2400 = TRUE, IF(ISBLANK(E2400), "", INDEX('Individual UI'!$E$6:$H$6,1,E2400)), "")</f>
        <v/>
      </c>
      <c r="S2400" s="4" t="str">
        <f>IF($O2400 = TRUE, IF(ISBLANK(F2400), "", INDEX('Individual UI'!$E$6:$H$6,1,F2400)), "")</f>
        <v/>
      </c>
      <c r="T2400" s="4" t="str">
        <f>IF($O2400 = TRUE, IF(ISBLANK(G2400), "", INDEX('Individual UI'!$E$6:$H$6,1,G2400)), "")</f>
        <v/>
      </c>
      <c r="U2400" s="4" t="str">
        <f>IF($O2400 = TRUE, IF(ISBLANK(H2400), "", INDEX('Individual UI'!$E$6:$H$6,1,H2400)), "")</f>
        <v/>
      </c>
      <c r="V2400" s="4" t="str">
        <f>IF($O2400 = TRUE, IF(ISBLANK(I2400), "", INDEX('Individual UI'!$E$6:$H$6,1,I2400)), "")</f>
        <v/>
      </c>
      <c r="W2400" s="4" t="str">
        <f>IF($O2400 = TRUE, IF(ISBLANK(J2400), "", INDEX('Individual UI'!$E$6:$H$6,1,J2400)), "")</f>
        <v/>
      </c>
      <c r="X2400" s="4" t="str">
        <f>IF($O2400 = TRUE, IF(ISBLANK(K2400), "", INDEX('Individual UI'!$E$6:$H$6,1,K2400)), "")</f>
        <v/>
      </c>
      <c r="Y2400" s="4" t="str">
        <f>IF($O2400 = TRUE, IF(ISBLANK(L2400), "", INDEX('Individual UI'!$E$6:$H$6,1,L2400)), "")</f>
        <v/>
      </c>
      <c r="Z2400" s="4" t="str">
        <f>IF($O2400 = TRUE, IF(ISBLANK(M2400), "", INDEX('Individual UI'!$E$6:$H$6,1,M2400)), "")</f>
        <v/>
      </c>
      <c r="AA2400" s="14" t="str">
        <f>IF($O2400 = TRUE, IF(ISBLANK(N2400), "", INDEX('Individual UI'!$E$6:$H$6,1,N2400)), "")</f>
        <v/>
      </c>
      <c r="AB2400" s="11" t="str">
        <f>IF($O2400 = TRUE, EXP(MMULT($P2400:$AA2400, Documentation!D$39:D$50) + Documentation!D$51), "")</f>
        <v/>
      </c>
      <c r="AC2400" s="4" t="str">
        <f>IF($O2400 = TRUE, EXP(MMULT($P2400:$AA2400, Documentation!E$39:E$50) + Documentation!E$51), "")</f>
        <v/>
      </c>
      <c r="AD2400" s="4" t="str">
        <f>IF($O2400 = TRUE, EXP(MMULT($P2400:$AA2400, Documentation!F$39:F$50) + Documentation!F$51), "")</f>
        <v/>
      </c>
      <c r="AE2400" s="4" t="str">
        <f>IF($O2400 = TRUE, EXP(MMULT($P2400:$AA2400, Documentation!G$39:G$50) + Documentation!G$51), "")</f>
        <v/>
      </c>
      <c r="AF2400" s="14" t="str">
        <f>IF($O2400 = TRUE, EXP(MMULT($P2400:$AA2400, Documentation!H$39:H$50) + Documentation!H$51), "")</f>
        <v/>
      </c>
      <c r="AG2400" s="30" t="str">
        <f t="shared" si="484"/>
        <v/>
      </c>
      <c r="AH2400" s="28" t="str">
        <f t="shared" si="485"/>
        <v/>
      </c>
      <c r="AI2400" s="28" t="str">
        <f t="shared" si="486"/>
        <v/>
      </c>
      <c r="AJ2400" s="28" t="str">
        <f t="shared" si="487"/>
        <v/>
      </c>
      <c r="AK2400" s="33" t="str">
        <f t="shared" si="488"/>
        <v/>
      </c>
      <c r="AL2400" s="11" t="str">
        <f t="shared" si="489"/>
        <v/>
      </c>
      <c r="AM2400" s="14" t="str">
        <f>IF($O2400 = TRUE, INDEX(Documentation!$M$9:$M$13, $AL2400, 1), "")</f>
        <v/>
      </c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</row>
    <row r="2401" spans="1:64" x14ac:dyDescent="0.2">
      <c r="A2401" s="1"/>
      <c r="B2401" s="11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14"/>
      <c r="O2401" s="25" t="str">
        <f t="shared" si="483"/>
        <v/>
      </c>
      <c r="P2401" s="11" t="str">
        <f>IF($O2401 = TRUE, IF(ISBLANK(C2401), "", INDEX('Individual UI'!$E$6:$H$6,1,C2401)), "")</f>
        <v/>
      </c>
      <c r="Q2401" s="4" t="str">
        <f>IF($O2401 = TRUE, IF(ISBLANK(D2401), "", INDEX('Individual UI'!$E$6:$H$6,1,D2401)), "")</f>
        <v/>
      </c>
      <c r="R2401" s="4" t="str">
        <f>IF($O2401 = TRUE, IF(ISBLANK(E2401), "", INDEX('Individual UI'!$E$6:$H$6,1,E2401)), "")</f>
        <v/>
      </c>
      <c r="S2401" s="4" t="str">
        <f>IF($O2401 = TRUE, IF(ISBLANK(F2401), "", INDEX('Individual UI'!$E$6:$H$6,1,F2401)), "")</f>
        <v/>
      </c>
      <c r="T2401" s="4" t="str">
        <f>IF($O2401 = TRUE, IF(ISBLANK(G2401), "", INDEX('Individual UI'!$E$6:$H$6,1,G2401)), "")</f>
        <v/>
      </c>
      <c r="U2401" s="4" t="str">
        <f>IF($O2401 = TRUE, IF(ISBLANK(H2401), "", INDEX('Individual UI'!$E$6:$H$6,1,H2401)), "")</f>
        <v/>
      </c>
      <c r="V2401" s="4" t="str">
        <f>IF($O2401 = TRUE, IF(ISBLANK(I2401), "", INDEX('Individual UI'!$E$6:$H$6,1,I2401)), "")</f>
        <v/>
      </c>
      <c r="W2401" s="4" t="str">
        <f>IF($O2401 = TRUE, IF(ISBLANK(J2401), "", INDEX('Individual UI'!$E$6:$H$6,1,J2401)), "")</f>
        <v/>
      </c>
      <c r="X2401" s="4" t="str">
        <f>IF($O2401 = TRUE, IF(ISBLANK(K2401), "", INDEX('Individual UI'!$E$6:$H$6,1,K2401)), "")</f>
        <v/>
      </c>
      <c r="Y2401" s="4" t="str">
        <f>IF($O2401 = TRUE, IF(ISBLANK(L2401), "", INDEX('Individual UI'!$E$6:$H$6,1,L2401)), "")</f>
        <v/>
      </c>
      <c r="Z2401" s="4" t="str">
        <f>IF($O2401 = TRUE, IF(ISBLANK(M2401), "", INDEX('Individual UI'!$E$6:$H$6,1,M2401)), "")</f>
        <v/>
      </c>
      <c r="AA2401" s="14" t="str">
        <f>IF($O2401 = TRUE, IF(ISBLANK(N2401), "", INDEX('Individual UI'!$E$6:$H$6,1,N2401)), "")</f>
        <v/>
      </c>
      <c r="AB2401" s="11" t="str">
        <f>IF($O2401 = TRUE, EXP(MMULT($P2401:$AA2401, Documentation!D$39:D$50) + Documentation!D$51), "")</f>
        <v/>
      </c>
      <c r="AC2401" s="4" t="str">
        <f>IF($O2401 = TRUE, EXP(MMULT($P2401:$AA2401, Documentation!E$39:E$50) + Documentation!E$51), "")</f>
        <v/>
      </c>
      <c r="AD2401" s="4" t="str">
        <f>IF($O2401 = TRUE, EXP(MMULT($P2401:$AA2401, Documentation!F$39:F$50) + Documentation!F$51), "")</f>
        <v/>
      </c>
      <c r="AE2401" s="4" t="str">
        <f>IF($O2401 = TRUE, EXP(MMULT($P2401:$AA2401, Documentation!G$39:G$50) + Documentation!G$51), "")</f>
        <v/>
      </c>
      <c r="AF2401" s="14" t="str">
        <f>IF($O2401 = TRUE, EXP(MMULT($P2401:$AA2401, Documentation!H$39:H$50) + Documentation!H$51), "")</f>
        <v/>
      </c>
      <c r="AG2401" s="30" t="str">
        <f t="shared" si="484"/>
        <v/>
      </c>
      <c r="AH2401" s="28" t="str">
        <f t="shared" si="485"/>
        <v/>
      </c>
      <c r="AI2401" s="28" t="str">
        <f t="shared" si="486"/>
        <v/>
      </c>
      <c r="AJ2401" s="28" t="str">
        <f t="shared" si="487"/>
        <v/>
      </c>
      <c r="AK2401" s="33" t="str">
        <f t="shared" si="488"/>
        <v/>
      </c>
      <c r="AL2401" s="11" t="str">
        <f t="shared" si="489"/>
        <v/>
      </c>
      <c r="AM2401" s="14" t="str">
        <f>IF($O2401 = TRUE, INDEX(Documentation!$M$9:$M$13, $AL2401, 1), "")</f>
        <v/>
      </c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</row>
    <row r="2402" spans="1:64" x14ac:dyDescent="0.2">
      <c r="A2402" s="1"/>
      <c r="B2402" s="11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14"/>
      <c r="O2402" s="25" t="str">
        <f t="shared" si="483"/>
        <v/>
      </c>
      <c r="P2402" s="11" t="str">
        <f>IF($O2402 = TRUE, IF(ISBLANK(C2402), "", INDEX('Individual UI'!$E$6:$H$6,1,C2402)), "")</f>
        <v/>
      </c>
      <c r="Q2402" s="4" t="str">
        <f>IF($O2402 = TRUE, IF(ISBLANK(D2402), "", INDEX('Individual UI'!$E$6:$H$6,1,D2402)), "")</f>
        <v/>
      </c>
      <c r="R2402" s="4" t="str">
        <f>IF($O2402 = TRUE, IF(ISBLANK(E2402), "", INDEX('Individual UI'!$E$6:$H$6,1,E2402)), "")</f>
        <v/>
      </c>
      <c r="S2402" s="4" t="str">
        <f>IF($O2402 = TRUE, IF(ISBLANK(F2402), "", INDEX('Individual UI'!$E$6:$H$6,1,F2402)), "")</f>
        <v/>
      </c>
      <c r="T2402" s="4" t="str">
        <f>IF($O2402 = TRUE, IF(ISBLANK(G2402), "", INDEX('Individual UI'!$E$6:$H$6,1,G2402)), "")</f>
        <v/>
      </c>
      <c r="U2402" s="4" t="str">
        <f>IF($O2402 = TRUE, IF(ISBLANK(H2402), "", INDEX('Individual UI'!$E$6:$H$6,1,H2402)), "")</f>
        <v/>
      </c>
      <c r="V2402" s="4" t="str">
        <f>IF($O2402 = TRUE, IF(ISBLANK(I2402), "", INDEX('Individual UI'!$E$6:$H$6,1,I2402)), "")</f>
        <v/>
      </c>
      <c r="W2402" s="4" t="str">
        <f>IF($O2402 = TRUE, IF(ISBLANK(J2402), "", INDEX('Individual UI'!$E$6:$H$6,1,J2402)), "")</f>
        <v/>
      </c>
      <c r="X2402" s="4" t="str">
        <f>IF($O2402 = TRUE, IF(ISBLANK(K2402), "", INDEX('Individual UI'!$E$6:$H$6,1,K2402)), "")</f>
        <v/>
      </c>
      <c r="Y2402" s="4" t="str">
        <f>IF($O2402 = TRUE, IF(ISBLANK(L2402), "", INDEX('Individual UI'!$E$6:$H$6,1,L2402)), "")</f>
        <v/>
      </c>
      <c r="Z2402" s="4" t="str">
        <f>IF($O2402 = TRUE, IF(ISBLANK(M2402), "", INDEX('Individual UI'!$E$6:$H$6,1,M2402)), "")</f>
        <v/>
      </c>
      <c r="AA2402" s="14" t="str">
        <f>IF($O2402 = TRUE, IF(ISBLANK(N2402), "", INDEX('Individual UI'!$E$6:$H$6,1,N2402)), "")</f>
        <v/>
      </c>
      <c r="AB2402" s="11" t="str">
        <f>IF($O2402 = TRUE, EXP(MMULT($P2402:$AA2402, Documentation!D$39:D$50) + Documentation!D$51), "")</f>
        <v/>
      </c>
      <c r="AC2402" s="4" t="str">
        <f>IF($O2402 = TRUE, EXP(MMULT($P2402:$AA2402, Documentation!E$39:E$50) + Documentation!E$51), "")</f>
        <v/>
      </c>
      <c r="AD2402" s="4" t="str">
        <f>IF($O2402 = TRUE, EXP(MMULT($P2402:$AA2402, Documentation!F$39:F$50) + Documentation!F$51), "")</f>
        <v/>
      </c>
      <c r="AE2402" s="4" t="str">
        <f>IF($O2402 = TRUE, EXP(MMULT($P2402:$AA2402, Documentation!G$39:G$50) + Documentation!G$51), "")</f>
        <v/>
      </c>
      <c r="AF2402" s="14" t="str">
        <f>IF($O2402 = TRUE, EXP(MMULT($P2402:$AA2402, Documentation!H$39:H$50) + Documentation!H$51), "")</f>
        <v/>
      </c>
      <c r="AG2402" s="30" t="str">
        <f t="shared" si="484"/>
        <v/>
      </c>
      <c r="AH2402" s="28" t="str">
        <f t="shared" si="485"/>
        <v/>
      </c>
      <c r="AI2402" s="28" t="str">
        <f t="shared" si="486"/>
        <v/>
      </c>
      <c r="AJ2402" s="28" t="str">
        <f t="shared" si="487"/>
        <v/>
      </c>
      <c r="AK2402" s="33" t="str">
        <f t="shared" si="488"/>
        <v/>
      </c>
      <c r="AL2402" s="11" t="str">
        <f t="shared" si="489"/>
        <v/>
      </c>
      <c r="AM2402" s="14" t="str">
        <f>IF($O2402 = TRUE, INDEX(Documentation!$M$9:$M$13, $AL2402, 1), "")</f>
        <v/>
      </c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</row>
    <row r="2403" spans="1:64" x14ac:dyDescent="0.2">
      <c r="A2403" s="1"/>
      <c r="B2403" s="11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14"/>
      <c r="O2403" s="25" t="str">
        <f t="shared" si="483"/>
        <v/>
      </c>
      <c r="P2403" s="11" t="str">
        <f>IF($O2403 = TRUE, IF(ISBLANK(C2403), "", INDEX('Individual UI'!$E$6:$H$6,1,C2403)), "")</f>
        <v/>
      </c>
      <c r="Q2403" s="4" t="str">
        <f>IF($O2403 = TRUE, IF(ISBLANK(D2403), "", INDEX('Individual UI'!$E$6:$H$6,1,D2403)), "")</f>
        <v/>
      </c>
      <c r="R2403" s="4" t="str">
        <f>IF($O2403 = TRUE, IF(ISBLANK(E2403), "", INDEX('Individual UI'!$E$6:$H$6,1,E2403)), "")</f>
        <v/>
      </c>
      <c r="S2403" s="4" t="str">
        <f>IF($O2403 = TRUE, IF(ISBLANK(F2403), "", INDEX('Individual UI'!$E$6:$H$6,1,F2403)), "")</f>
        <v/>
      </c>
      <c r="T2403" s="4" t="str">
        <f>IF($O2403 = TRUE, IF(ISBLANK(G2403), "", INDEX('Individual UI'!$E$6:$H$6,1,G2403)), "")</f>
        <v/>
      </c>
      <c r="U2403" s="4" t="str">
        <f>IF($O2403 = TRUE, IF(ISBLANK(H2403), "", INDEX('Individual UI'!$E$6:$H$6,1,H2403)), "")</f>
        <v/>
      </c>
      <c r="V2403" s="4" t="str">
        <f>IF($O2403 = TRUE, IF(ISBLANK(I2403), "", INDEX('Individual UI'!$E$6:$H$6,1,I2403)), "")</f>
        <v/>
      </c>
      <c r="W2403" s="4" t="str">
        <f>IF($O2403 = TRUE, IF(ISBLANK(J2403), "", INDEX('Individual UI'!$E$6:$H$6,1,J2403)), "")</f>
        <v/>
      </c>
      <c r="X2403" s="4" t="str">
        <f>IF($O2403 = TRUE, IF(ISBLANK(K2403), "", INDEX('Individual UI'!$E$6:$H$6,1,K2403)), "")</f>
        <v/>
      </c>
      <c r="Y2403" s="4" t="str">
        <f>IF($O2403 = TRUE, IF(ISBLANK(L2403), "", INDEX('Individual UI'!$E$6:$H$6,1,L2403)), "")</f>
        <v/>
      </c>
      <c r="Z2403" s="4" t="str">
        <f>IF($O2403 = TRUE, IF(ISBLANK(M2403), "", INDEX('Individual UI'!$E$6:$H$6,1,M2403)), "")</f>
        <v/>
      </c>
      <c r="AA2403" s="14" t="str">
        <f>IF($O2403 = TRUE, IF(ISBLANK(N2403), "", INDEX('Individual UI'!$E$6:$H$6,1,N2403)), "")</f>
        <v/>
      </c>
      <c r="AB2403" s="11" t="str">
        <f>IF($O2403 = TRUE, EXP(MMULT($P2403:$AA2403, Documentation!D$39:D$50) + Documentation!D$51), "")</f>
        <v/>
      </c>
      <c r="AC2403" s="4" t="str">
        <f>IF($O2403 = TRUE, EXP(MMULT($P2403:$AA2403, Documentation!E$39:E$50) + Documentation!E$51), "")</f>
        <v/>
      </c>
      <c r="AD2403" s="4" t="str">
        <f>IF($O2403 = TRUE, EXP(MMULT($P2403:$AA2403, Documentation!F$39:F$50) + Documentation!F$51), "")</f>
        <v/>
      </c>
      <c r="AE2403" s="4" t="str">
        <f>IF($O2403 = TRUE, EXP(MMULT($P2403:$AA2403, Documentation!G$39:G$50) + Documentation!G$51), "")</f>
        <v/>
      </c>
      <c r="AF2403" s="14" t="str">
        <f>IF($O2403 = TRUE, EXP(MMULT($P2403:$AA2403, Documentation!H$39:H$50) + Documentation!H$51), "")</f>
        <v/>
      </c>
      <c r="AG2403" s="30" t="str">
        <f t="shared" si="484"/>
        <v/>
      </c>
      <c r="AH2403" s="28" t="str">
        <f t="shared" si="485"/>
        <v/>
      </c>
      <c r="AI2403" s="28" t="str">
        <f t="shared" si="486"/>
        <v/>
      </c>
      <c r="AJ2403" s="28" t="str">
        <f t="shared" si="487"/>
        <v/>
      </c>
      <c r="AK2403" s="33" t="str">
        <f t="shared" si="488"/>
        <v/>
      </c>
      <c r="AL2403" s="11" t="str">
        <f t="shared" si="489"/>
        <v/>
      </c>
      <c r="AM2403" s="14" t="str">
        <f>IF($O2403 = TRUE, INDEX(Documentation!$M$9:$M$13, $AL2403, 1), "")</f>
        <v/>
      </c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</row>
    <row r="2404" spans="1:64" x14ac:dyDescent="0.2">
      <c r="A2404" s="1"/>
      <c r="B2404" s="11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14"/>
      <c r="O2404" s="25" t="str">
        <f t="shared" si="483"/>
        <v/>
      </c>
      <c r="P2404" s="11" t="str">
        <f>IF($O2404 = TRUE, IF(ISBLANK(C2404), "", INDEX('Individual UI'!$E$6:$H$6,1,C2404)), "")</f>
        <v/>
      </c>
      <c r="Q2404" s="4" t="str">
        <f>IF($O2404 = TRUE, IF(ISBLANK(D2404), "", INDEX('Individual UI'!$E$6:$H$6,1,D2404)), "")</f>
        <v/>
      </c>
      <c r="R2404" s="4" t="str">
        <f>IF($O2404 = TRUE, IF(ISBLANK(E2404), "", INDEX('Individual UI'!$E$6:$H$6,1,E2404)), "")</f>
        <v/>
      </c>
      <c r="S2404" s="4" t="str">
        <f>IF($O2404 = TRUE, IF(ISBLANK(F2404), "", INDEX('Individual UI'!$E$6:$H$6,1,F2404)), "")</f>
        <v/>
      </c>
      <c r="T2404" s="4" t="str">
        <f>IF($O2404 = TRUE, IF(ISBLANK(G2404), "", INDEX('Individual UI'!$E$6:$H$6,1,G2404)), "")</f>
        <v/>
      </c>
      <c r="U2404" s="4" t="str">
        <f>IF($O2404 = TRUE, IF(ISBLANK(H2404), "", INDEX('Individual UI'!$E$6:$H$6,1,H2404)), "")</f>
        <v/>
      </c>
      <c r="V2404" s="4" t="str">
        <f>IF($O2404 = TRUE, IF(ISBLANK(I2404), "", INDEX('Individual UI'!$E$6:$H$6,1,I2404)), "")</f>
        <v/>
      </c>
      <c r="W2404" s="4" t="str">
        <f>IF($O2404 = TRUE, IF(ISBLANK(J2404), "", INDEX('Individual UI'!$E$6:$H$6,1,J2404)), "")</f>
        <v/>
      </c>
      <c r="X2404" s="4" t="str">
        <f>IF($O2404 = TRUE, IF(ISBLANK(K2404), "", INDEX('Individual UI'!$E$6:$H$6,1,K2404)), "")</f>
        <v/>
      </c>
      <c r="Y2404" s="4" t="str">
        <f>IF($O2404 = TRUE, IF(ISBLANK(L2404), "", INDEX('Individual UI'!$E$6:$H$6,1,L2404)), "")</f>
        <v/>
      </c>
      <c r="Z2404" s="4" t="str">
        <f>IF($O2404 = TRUE, IF(ISBLANK(M2404), "", INDEX('Individual UI'!$E$6:$H$6,1,M2404)), "")</f>
        <v/>
      </c>
      <c r="AA2404" s="14" t="str">
        <f>IF($O2404 = TRUE, IF(ISBLANK(N2404), "", INDEX('Individual UI'!$E$6:$H$6,1,N2404)), "")</f>
        <v/>
      </c>
      <c r="AB2404" s="11" t="str">
        <f>IF($O2404 = TRUE, EXP(MMULT($P2404:$AA2404, Documentation!D$39:D$50) + Documentation!D$51), "")</f>
        <v/>
      </c>
      <c r="AC2404" s="4" t="str">
        <f>IF($O2404 = TRUE, EXP(MMULT($P2404:$AA2404, Documentation!E$39:E$50) + Documentation!E$51), "")</f>
        <v/>
      </c>
      <c r="AD2404" s="4" t="str">
        <f>IF($O2404 = TRUE, EXP(MMULT($P2404:$AA2404, Documentation!F$39:F$50) + Documentation!F$51), "")</f>
        <v/>
      </c>
      <c r="AE2404" s="4" t="str">
        <f>IF($O2404 = TRUE, EXP(MMULT($P2404:$AA2404, Documentation!G$39:G$50) + Documentation!G$51), "")</f>
        <v/>
      </c>
      <c r="AF2404" s="14" t="str">
        <f>IF($O2404 = TRUE, EXP(MMULT($P2404:$AA2404, Documentation!H$39:H$50) + Documentation!H$51), "")</f>
        <v/>
      </c>
      <c r="AG2404" s="30" t="str">
        <f t="shared" si="484"/>
        <v/>
      </c>
      <c r="AH2404" s="28" t="str">
        <f t="shared" si="485"/>
        <v/>
      </c>
      <c r="AI2404" s="28" t="str">
        <f t="shared" si="486"/>
        <v/>
      </c>
      <c r="AJ2404" s="28" t="str">
        <f t="shared" si="487"/>
        <v/>
      </c>
      <c r="AK2404" s="33" t="str">
        <f t="shared" si="488"/>
        <v/>
      </c>
      <c r="AL2404" s="11" t="str">
        <f t="shared" si="489"/>
        <v/>
      </c>
      <c r="AM2404" s="14" t="str">
        <f>IF($O2404 = TRUE, INDEX(Documentation!$M$9:$M$13, $AL2404, 1), "")</f>
        <v/>
      </c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</row>
    <row r="2405" spans="1:64" x14ac:dyDescent="0.2">
      <c r="A2405" s="1"/>
      <c r="B2405" s="11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14"/>
      <c r="O2405" s="25" t="str">
        <f t="shared" si="483"/>
        <v/>
      </c>
      <c r="P2405" s="11" t="str">
        <f>IF($O2405 = TRUE, IF(ISBLANK(C2405), "", INDEX('Individual UI'!$E$6:$H$6,1,C2405)), "")</f>
        <v/>
      </c>
      <c r="Q2405" s="4" t="str">
        <f>IF($O2405 = TRUE, IF(ISBLANK(D2405), "", INDEX('Individual UI'!$E$6:$H$6,1,D2405)), "")</f>
        <v/>
      </c>
      <c r="R2405" s="4" t="str">
        <f>IF($O2405 = TRUE, IF(ISBLANK(E2405), "", INDEX('Individual UI'!$E$6:$H$6,1,E2405)), "")</f>
        <v/>
      </c>
      <c r="S2405" s="4" t="str">
        <f>IF($O2405 = TRUE, IF(ISBLANK(F2405), "", INDEX('Individual UI'!$E$6:$H$6,1,F2405)), "")</f>
        <v/>
      </c>
      <c r="T2405" s="4" t="str">
        <f>IF($O2405 = TRUE, IF(ISBLANK(G2405), "", INDEX('Individual UI'!$E$6:$H$6,1,G2405)), "")</f>
        <v/>
      </c>
      <c r="U2405" s="4" t="str">
        <f>IF($O2405 = TRUE, IF(ISBLANK(H2405), "", INDEX('Individual UI'!$E$6:$H$6,1,H2405)), "")</f>
        <v/>
      </c>
      <c r="V2405" s="4" t="str">
        <f>IF($O2405 = TRUE, IF(ISBLANK(I2405), "", INDEX('Individual UI'!$E$6:$H$6,1,I2405)), "")</f>
        <v/>
      </c>
      <c r="W2405" s="4" t="str">
        <f>IF($O2405 = TRUE, IF(ISBLANK(J2405), "", INDEX('Individual UI'!$E$6:$H$6,1,J2405)), "")</f>
        <v/>
      </c>
      <c r="X2405" s="4" t="str">
        <f>IF($O2405 = TRUE, IF(ISBLANK(K2405), "", INDEX('Individual UI'!$E$6:$H$6,1,K2405)), "")</f>
        <v/>
      </c>
      <c r="Y2405" s="4" t="str">
        <f>IF($O2405 = TRUE, IF(ISBLANK(L2405), "", INDEX('Individual UI'!$E$6:$H$6,1,L2405)), "")</f>
        <v/>
      </c>
      <c r="Z2405" s="4" t="str">
        <f>IF($O2405 = TRUE, IF(ISBLANK(M2405), "", INDEX('Individual UI'!$E$6:$H$6,1,M2405)), "")</f>
        <v/>
      </c>
      <c r="AA2405" s="14" t="str">
        <f>IF($O2405 = TRUE, IF(ISBLANK(N2405), "", INDEX('Individual UI'!$E$6:$H$6,1,N2405)), "")</f>
        <v/>
      </c>
      <c r="AB2405" s="11" t="str">
        <f>IF($O2405 = TRUE, EXP(MMULT($P2405:$AA2405, Documentation!D$39:D$50) + Documentation!D$51), "")</f>
        <v/>
      </c>
      <c r="AC2405" s="4" t="str">
        <f>IF($O2405 = TRUE, EXP(MMULT($P2405:$AA2405, Documentation!E$39:E$50) + Documentation!E$51), "")</f>
        <v/>
      </c>
      <c r="AD2405" s="4" t="str">
        <f>IF($O2405 = TRUE, EXP(MMULT($P2405:$AA2405, Documentation!F$39:F$50) + Documentation!F$51), "")</f>
        <v/>
      </c>
      <c r="AE2405" s="4" t="str">
        <f>IF($O2405 = TRUE, EXP(MMULT($P2405:$AA2405, Documentation!G$39:G$50) + Documentation!G$51), "")</f>
        <v/>
      </c>
      <c r="AF2405" s="14" t="str">
        <f>IF($O2405 = TRUE, EXP(MMULT($P2405:$AA2405, Documentation!H$39:H$50) + Documentation!H$51), "")</f>
        <v/>
      </c>
      <c r="AG2405" s="30" t="str">
        <f t="shared" si="484"/>
        <v/>
      </c>
      <c r="AH2405" s="28" t="str">
        <f t="shared" si="485"/>
        <v/>
      </c>
      <c r="AI2405" s="28" t="str">
        <f t="shared" si="486"/>
        <v/>
      </c>
      <c r="AJ2405" s="28" t="str">
        <f t="shared" si="487"/>
        <v/>
      </c>
      <c r="AK2405" s="33" t="str">
        <f t="shared" si="488"/>
        <v/>
      </c>
      <c r="AL2405" s="11" t="str">
        <f t="shared" si="489"/>
        <v/>
      </c>
      <c r="AM2405" s="14" t="str">
        <f>IF($O2405 = TRUE, INDEX(Documentation!$M$9:$M$13, $AL2405, 1), "")</f>
        <v/>
      </c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</row>
    <row r="2406" spans="1:64" x14ac:dyDescent="0.2">
      <c r="A2406" s="1"/>
      <c r="B2406" s="11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14"/>
      <c r="O2406" s="25" t="str">
        <f t="shared" si="483"/>
        <v/>
      </c>
      <c r="P2406" s="11" t="str">
        <f>IF($O2406 = TRUE, IF(ISBLANK(C2406), "", INDEX('Individual UI'!$E$6:$H$6,1,C2406)), "")</f>
        <v/>
      </c>
      <c r="Q2406" s="4" t="str">
        <f>IF($O2406 = TRUE, IF(ISBLANK(D2406), "", INDEX('Individual UI'!$E$6:$H$6,1,D2406)), "")</f>
        <v/>
      </c>
      <c r="R2406" s="4" t="str">
        <f>IF($O2406 = TRUE, IF(ISBLANK(E2406), "", INDEX('Individual UI'!$E$6:$H$6,1,E2406)), "")</f>
        <v/>
      </c>
      <c r="S2406" s="4" t="str">
        <f>IF($O2406 = TRUE, IF(ISBLANK(F2406), "", INDEX('Individual UI'!$E$6:$H$6,1,F2406)), "")</f>
        <v/>
      </c>
      <c r="T2406" s="4" t="str">
        <f>IF($O2406 = TRUE, IF(ISBLANK(G2406), "", INDEX('Individual UI'!$E$6:$H$6,1,G2406)), "")</f>
        <v/>
      </c>
      <c r="U2406" s="4" t="str">
        <f>IF($O2406 = TRUE, IF(ISBLANK(H2406), "", INDEX('Individual UI'!$E$6:$H$6,1,H2406)), "")</f>
        <v/>
      </c>
      <c r="V2406" s="4" t="str">
        <f>IF($O2406 = TRUE, IF(ISBLANK(I2406), "", INDEX('Individual UI'!$E$6:$H$6,1,I2406)), "")</f>
        <v/>
      </c>
      <c r="W2406" s="4" t="str">
        <f>IF($O2406 = TRUE, IF(ISBLANK(J2406), "", INDEX('Individual UI'!$E$6:$H$6,1,J2406)), "")</f>
        <v/>
      </c>
      <c r="X2406" s="4" t="str">
        <f>IF($O2406 = TRUE, IF(ISBLANK(K2406), "", INDEX('Individual UI'!$E$6:$H$6,1,K2406)), "")</f>
        <v/>
      </c>
      <c r="Y2406" s="4" t="str">
        <f>IF($O2406 = TRUE, IF(ISBLANK(L2406), "", INDEX('Individual UI'!$E$6:$H$6,1,L2406)), "")</f>
        <v/>
      </c>
      <c r="Z2406" s="4" t="str">
        <f>IF($O2406 = TRUE, IF(ISBLANK(M2406), "", INDEX('Individual UI'!$E$6:$H$6,1,M2406)), "")</f>
        <v/>
      </c>
      <c r="AA2406" s="14" t="str">
        <f>IF($O2406 = TRUE, IF(ISBLANK(N2406), "", INDEX('Individual UI'!$E$6:$H$6,1,N2406)), "")</f>
        <v/>
      </c>
      <c r="AB2406" s="11" t="str">
        <f>IF($O2406 = TRUE, EXP(MMULT($P2406:$AA2406, Documentation!D$39:D$50) + Documentation!D$51), "")</f>
        <v/>
      </c>
      <c r="AC2406" s="4" t="str">
        <f>IF($O2406 = TRUE, EXP(MMULT($P2406:$AA2406, Documentation!E$39:E$50) + Documentation!E$51), "")</f>
        <v/>
      </c>
      <c r="AD2406" s="4" t="str">
        <f>IF($O2406 = TRUE, EXP(MMULT($P2406:$AA2406, Documentation!F$39:F$50) + Documentation!F$51), "")</f>
        <v/>
      </c>
      <c r="AE2406" s="4" t="str">
        <f>IF($O2406 = TRUE, EXP(MMULT($P2406:$AA2406, Documentation!G$39:G$50) + Documentation!G$51), "")</f>
        <v/>
      </c>
      <c r="AF2406" s="14" t="str">
        <f>IF($O2406 = TRUE, EXP(MMULT($P2406:$AA2406, Documentation!H$39:H$50) + Documentation!H$51), "")</f>
        <v/>
      </c>
      <c r="AG2406" s="30" t="str">
        <f t="shared" si="484"/>
        <v/>
      </c>
      <c r="AH2406" s="28" t="str">
        <f t="shared" si="485"/>
        <v/>
      </c>
      <c r="AI2406" s="28" t="str">
        <f t="shared" si="486"/>
        <v/>
      </c>
      <c r="AJ2406" s="28" t="str">
        <f t="shared" si="487"/>
        <v/>
      </c>
      <c r="AK2406" s="33" t="str">
        <f t="shared" si="488"/>
        <v/>
      </c>
      <c r="AL2406" s="11" t="str">
        <f t="shared" si="489"/>
        <v/>
      </c>
      <c r="AM2406" s="14" t="str">
        <f>IF($O2406 = TRUE, INDEX(Documentation!$M$9:$M$13, $AL2406, 1), "")</f>
        <v/>
      </c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</row>
    <row r="2407" spans="1:64" x14ac:dyDescent="0.2">
      <c r="A2407" s="1"/>
      <c r="B2407" s="11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14"/>
      <c r="O2407" s="25" t="str">
        <f t="shared" si="483"/>
        <v/>
      </c>
      <c r="P2407" s="11" t="str">
        <f>IF($O2407 = TRUE, IF(ISBLANK(C2407), "", INDEX('Individual UI'!$E$6:$H$6,1,C2407)), "")</f>
        <v/>
      </c>
      <c r="Q2407" s="4" t="str">
        <f>IF($O2407 = TRUE, IF(ISBLANK(D2407), "", INDEX('Individual UI'!$E$6:$H$6,1,D2407)), "")</f>
        <v/>
      </c>
      <c r="R2407" s="4" t="str">
        <f>IF($O2407 = TRUE, IF(ISBLANK(E2407), "", INDEX('Individual UI'!$E$6:$H$6,1,E2407)), "")</f>
        <v/>
      </c>
      <c r="S2407" s="4" t="str">
        <f>IF($O2407 = TRUE, IF(ISBLANK(F2407), "", INDEX('Individual UI'!$E$6:$H$6,1,F2407)), "")</f>
        <v/>
      </c>
      <c r="T2407" s="4" t="str">
        <f>IF($O2407 = TRUE, IF(ISBLANK(G2407), "", INDEX('Individual UI'!$E$6:$H$6,1,G2407)), "")</f>
        <v/>
      </c>
      <c r="U2407" s="4" t="str">
        <f>IF($O2407 = TRUE, IF(ISBLANK(H2407), "", INDEX('Individual UI'!$E$6:$H$6,1,H2407)), "")</f>
        <v/>
      </c>
      <c r="V2407" s="4" t="str">
        <f>IF($O2407 = TRUE, IF(ISBLANK(I2407), "", INDEX('Individual UI'!$E$6:$H$6,1,I2407)), "")</f>
        <v/>
      </c>
      <c r="W2407" s="4" t="str">
        <f>IF($O2407 = TRUE, IF(ISBLANK(J2407), "", INDEX('Individual UI'!$E$6:$H$6,1,J2407)), "")</f>
        <v/>
      </c>
      <c r="X2407" s="4" t="str">
        <f>IF($O2407 = TRUE, IF(ISBLANK(K2407), "", INDEX('Individual UI'!$E$6:$H$6,1,K2407)), "")</f>
        <v/>
      </c>
      <c r="Y2407" s="4" t="str">
        <f>IF($O2407 = TRUE, IF(ISBLANK(L2407), "", INDEX('Individual UI'!$E$6:$H$6,1,L2407)), "")</f>
        <v/>
      </c>
      <c r="Z2407" s="4" t="str">
        <f>IF($O2407 = TRUE, IF(ISBLANK(M2407), "", INDEX('Individual UI'!$E$6:$H$6,1,M2407)), "")</f>
        <v/>
      </c>
      <c r="AA2407" s="14" t="str">
        <f>IF($O2407 = TRUE, IF(ISBLANK(N2407), "", INDEX('Individual UI'!$E$6:$H$6,1,N2407)), "")</f>
        <v/>
      </c>
      <c r="AB2407" s="11" t="str">
        <f>IF($O2407 = TRUE, EXP(MMULT($P2407:$AA2407, Documentation!D$39:D$50) + Documentation!D$51), "")</f>
        <v/>
      </c>
      <c r="AC2407" s="4" t="str">
        <f>IF($O2407 = TRUE, EXP(MMULT($P2407:$AA2407, Documentation!E$39:E$50) + Documentation!E$51), "")</f>
        <v/>
      </c>
      <c r="AD2407" s="4" t="str">
        <f>IF($O2407 = TRUE, EXP(MMULT($P2407:$AA2407, Documentation!F$39:F$50) + Documentation!F$51), "")</f>
        <v/>
      </c>
      <c r="AE2407" s="4" t="str">
        <f>IF($O2407 = TRUE, EXP(MMULT($P2407:$AA2407, Documentation!G$39:G$50) + Documentation!G$51), "")</f>
        <v/>
      </c>
      <c r="AF2407" s="14" t="str">
        <f>IF($O2407 = TRUE, EXP(MMULT($P2407:$AA2407, Documentation!H$39:H$50) + Documentation!H$51), "")</f>
        <v/>
      </c>
      <c r="AG2407" s="30" t="str">
        <f t="shared" si="484"/>
        <v/>
      </c>
      <c r="AH2407" s="28" t="str">
        <f t="shared" si="485"/>
        <v/>
      </c>
      <c r="AI2407" s="28" t="str">
        <f t="shared" si="486"/>
        <v/>
      </c>
      <c r="AJ2407" s="28" t="str">
        <f t="shared" si="487"/>
        <v/>
      </c>
      <c r="AK2407" s="33" t="str">
        <f t="shared" si="488"/>
        <v/>
      </c>
      <c r="AL2407" s="11" t="str">
        <f t="shared" si="489"/>
        <v/>
      </c>
      <c r="AM2407" s="14" t="str">
        <f>IF($O2407 = TRUE, INDEX(Documentation!$M$9:$M$13, $AL2407, 1), "")</f>
        <v/>
      </c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</row>
    <row r="2408" spans="1:64" x14ac:dyDescent="0.2">
      <c r="A2408" s="1"/>
      <c r="B2408" s="11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14"/>
      <c r="O2408" s="25" t="str">
        <f t="shared" si="483"/>
        <v/>
      </c>
      <c r="P2408" s="11" t="str">
        <f>IF($O2408 = TRUE, IF(ISBLANK(C2408), "", INDEX('Individual UI'!$E$6:$H$6,1,C2408)), "")</f>
        <v/>
      </c>
      <c r="Q2408" s="4" t="str">
        <f>IF($O2408 = TRUE, IF(ISBLANK(D2408), "", INDEX('Individual UI'!$E$6:$H$6,1,D2408)), "")</f>
        <v/>
      </c>
      <c r="R2408" s="4" t="str">
        <f>IF($O2408 = TRUE, IF(ISBLANK(E2408), "", INDEX('Individual UI'!$E$6:$H$6,1,E2408)), "")</f>
        <v/>
      </c>
      <c r="S2408" s="4" t="str">
        <f>IF($O2408 = TRUE, IF(ISBLANK(F2408), "", INDEX('Individual UI'!$E$6:$H$6,1,F2408)), "")</f>
        <v/>
      </c>
      <c r="T2408" s="4" t="str">
        <f>IF($O2408 = TRUE, IF(ISBLANK(G2408), "", INDEX('Individual UI'!$E$6:$H$6,1,G2408)), "")</f>
        <v/>
      </c>
      <c r="U2408" s="4" t="str">
        <f>IF($O2408 = TRUE, IF(ISBLANK(H2408), "", INDEX('Individual UI'!$E$6:$H$6,1,H2408)), "")</f>
        <v/>
      </c>
      <c r="V2408" s="4" t="str">
        <f>IF($O2408 = TRUE, IF(ISBLANK(I2408), "", INDEX('Individual UI'!$E$6:$H$6,1,I2408)), "")</f>
        <v/>
      </c>
      <c r="W2408" s="4" t="str">
        <f>IF($O2408 = TRUE, IF(ISBLANK(J2408), "", INDEX('Individual UI'!$E$6:$H$6,1,J2408)), "")</f>
        <v/>
      </c>
      <c r="X2408" s="4" t="str">
        <f>IF($O2408 = TRUE, IF(ISBLANK(K2408), "", INDEX('Individual UI'!$E$6:$H$6,1,K2408)), "")</f>
        <v/>
      </c>
      <c r="Y2408" s="4" t="str">
        <f>IF($O2408 = TRUE, IF(ISBLANK(L2408), "", INDEX('Individual UI'!$E$6:$H$6,1,L2408)), "")</f>
        <v/>
      </c>
      <c r="Z2408" s="4" t="str">
        <f>IF($O2408 = TRUE, IF(ISBLANK(M2408), "", INDEX('Individual UI'!$E$6:$H$6,1,M2408)), "")</f>
        <v/>
      </c>
      <c r="AA2408" s="14" t="str">
        <f>IF($O2408 = TRUE, IF(ISBLANK(N2408), "", INDEX('Individual UI'!$E$6:$H$6,1,N2408)), "")</f>
        <v/>
      </c>
      <c r="AB2408" s="11" t="str">
        <f>IF($O2408 = TRUE, EXP(MMULT($P2408:$AA2408, Documentation!D$39:D$50) + Documentation!D$51), "")</f>
        <v/>
      </c>
      <c r="AC2408" s="4" t="str">
        <f>IF($O2408 = TRUE, EXP(MMULT($P2408:$AA2408, Documentation!E$39:E$50) + Documentation!E$51), "")</f>
        <v/>
      </c>
      <c r="AD2408" s="4" t="str">
        <f>IF($O2408 = TRUE, EXP(MMULT($P2408:$AA2408, Documentation!F$39:F$50) + Documentation!F$51), "")</f>
        <v/>
      </c>
      <c r="AE2408" s="4" t="str">
        <f>IF($O2408 = TRUE, EXP(MMULT($P2408:$AA2408, Documentation!G$39:G$50) + Documentation!G$51), "")</f>
        <v/>
      </c>
      <c r="AF2408" s="14" t="str">
        <f>IF($O2408 = TRUE, EXP(MMULT($P2408:$AA2408, Documentation!H$39:H$50) + Documentation!H$51), "")</f>
        <v/>
      </c>
      <c r="AG2408" s="30" t="str">
        <f t="shared" si="484"/>
        <v/>
      </c>
      <c r="AH2408" s="28" t="str">
        <f t="shared" si="485"/>
        <v/>
      </c>
      <c r="AI2408" s="28" t="str">
        <f t="shared" si="486"/>
        <v/>
      </c>
      <c r="AJ2408" s="28" t="str">
        <f t="shared" si="487"/>
        <v/>
      </c>
      <c r="AK2408" s="33" t="str">
        <f t="shared" si="488"/>
        <v/>
      </c>
      <c r="AL2408" s="11" t="str">
        <f t="shared" si="489"/>
        <v/>
      </c>
      <c r="AM2408" s="14" t="str">
        <f>IF($O2408 = TRUE, INDEX(Documentation!$M$9:$M$13, $AL2408, 1), "")</f>
        <v/>
      </c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</row>
    <row r="2409" spans="1:64" x14ac:dyDescent="0.2">
      <c r="A2409" s="1"/>
      <c r="B2409" s="11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14"/>
      <c r="O2409" s="25" t="str">
        <f t="shared" si="483"/>
        <v/>
      </c>
      <c r="P2409" s="11" t="str">
        <f>IF($O2409 = TRUE, IF(ISBLANK(C2409), "", INDEX('Individual UI'!$E$6:$H$6,1,C2409)), "")</f>
        <v/>
      </c>
      <c r="Q2409" s="4" t="str">
        <f>IF($O2409 = TRUE, IF(ISBLANK(D2409), "", INDEX('Individual UI'!$E$6:$H$6,1,D2409)), "")</f>
        <v/>
      </c>
      <c r="R2409" s="4" t="str">
        <f>IF($O2409 = TRUE, IF(ISBLANK(E2409), "", INDEX('Individual UI'!$E$6:$H$6,1,E2409)), "")</f>
        <v/>
      </c>
      <c r="S2409" s="4" t="str">
        <f>IF($O2409 = TRUE, IF(ISBLANK(F2409), "", INDEX('Individual UI'!$E$6:$H$6,1,F2409)), "")</f>
        <v/>
      </c>
      <c r="T2409" s="4" t="str">
        <f>IF($O2409 = TRUE, IF(ISBLANK(G2409), "", INDEX('Individual UI'!$E$6:$H$6,1,G2409)), "")</f>
        <v/>
      </c>
      <c r="U2409" s="4" t="str">
        <f>IF($O2409 = TRUE, IF(ISBLANK(H2409), "", INDEX('Individual UI'!$E$6:$H$6,1,H2409)), "")</f>
        <v/>
      </c>
      <c r="V2409" s="4" t="str">
        <f>IF($O2409 = TRUE, IF(ISBLANK(I2409), "", INDEX('Individual UI'!$E$6:$H$6,1,I2409)), "")</f>
        <v/>
      </c>
      <c r="W2409" s="4" t="str">
        <f>IF($O2409 = TRUE, IF(ISBLANK(J2409), "", INDEX('Individual UI'!$E$6:$H$6,1,J2409)), "")</f>
        <v/>
      </c>
      <c r="X2409" s="4" t="str">
        <f>IF($O2409 = TRUE, IF(ISBLANK(K2409), "", INDEX('Individual UI'!$E$6:$H$6,1,K2409)), "")</f>
        <v/>
      </c>
      <c r="Y2409" s="4" t="str">
        <f>IF($O2409 = TRUE, IF(ISBLANK(L2409), "", INDEX('Individual UI'!$E$6:$H$6,1,L2409)), "")</f>
        <v/>
      </c>
      <c r="Z2409" s="4" t="str">
        <f>IF($O2409 = TRUE, IF(ISBLANK(M2409), "", INDEX('Individual UI'!$E$6:$H$6,1,M2409)), "")</f>
        <v/>
      </c>
      <c r="AA2409" s="14" t="str">
        <f>IF($O2409 = TRUE, IF(ISBLANK(N2409), "", INDEX('Individual UI'!$E$6:$H$6,1,N2409)), "")</f>
        <v/>
      </c>
      <c r="AB2409" s="11" t="str">
        <f>IF($O2409 = TRUE, EXP(MMULT($P2409:$AA2409, Documentation!D$39:D$50) + Documentation!D$51), "")</f>
        <v/>
      </c>
      <c r="AC2409" s="4" t="str">
        <f>IF($O2409 = TRUE, EXP(MMULT($P2409:$AA2409, Documentation!E$39:E$50) + Documentation!E$51), "")</f>
        <v/>
      </c>
      <c r="AD2409" s="4" t="str">
        <f>IF($O2409 = TRUE, EXP(MMULT($P2409:$AA2409, Documentation!F$39:F$50) + Documentation!F$51), "")</f>
        <v/>
      </c>
      <c r="AE2409" s="4" t="str">
        <f>IF($O2409 = TRUE, EXP(MMULT($P2409:$AA2409, Documentation!G$39:G$50) + Documentation!G$51), "")</f>
        <v/>
      </c>
      <c r="AF2409" s="14" t="str">
        <f>IF($O2409 = TRUE, EXP(MMULT($P2409:$AA2409, Documentation!H$39:H$50) + Documentation!H$51), "")</f>
        <v/>
      </c>
      <c r="AG2409" s="30" t="str">
        <f t="shared" si="484"/>
        <v/>
      </c>
      <c r="AH2409" s="28" t="str">
        <f t="shared" si="485"/>
        <v/>
      </c>
      <c r="AI2409" s="28" t="str">
        <f t="shared" si="486"/>
        <v/>
      </c>
      <c r="AJ2409" s="28" t="str">
        <f t="shared" si="487"/>
        <v/>
      </c>
      <c r="AK2409" s="33" t="str">
        <f t="shared" si="488"/>
        <v/>
      </c>
      <c r="AL2409" s="11" t="str">
        <f t="shared" si="489"/>
        <v/>
      </c>
      <c r="AM2409" s="14" t="str">
        <f>IF($O2409 = TRUE, INDEX(Documentation!$M$9:$M$13, $AL2409, 1), "")</f>
        <v/>
      </c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</row>
    <row r="2410" spans="1:64" x14ac:dyDescent="0.2">
      <c r="A2410" s="1"/>
      <c r="B2410" s="11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14"/>
      <c r="O2410" s="25" t="str">
        <f t="shared" si="483"/>
        <v/>
      </c>
      <c r="P2410" s="11" t="str">
        <f>IF($O2410 = TRUE, IF(ISBLANK(C2410), "", INDEX('Individual UI'!$E$6:$H$6,1,C2410)), "")</f>
        <v/>
      </c>
      <c r="Q2410" s="4" t="str">
        <f>IF($O2410 = TRUE, IF(ISBLANK(D2410), "", INDEX('Individual UI'!$E$6:$H$6,1,D2410)), "")</f>
        <v/>
      </c>
      <c r="R2410" s="4" t="str">
        <f>IF($O2410 = TRUE, IF(ISBLANK(E2410), "", INDEX('Individual UI'!$E$6:$H$6,1,E2410)), "")</f>
        <v/>
      </c>
      <c r="S2410" s="4" t="str">
        <f>IF($O2410 = TRUE, IF(ISBLANK(F2410), "", INDEX('Individual UI'!$E$6:$H$6,1,F2410)), "")</f>
        <v/>
      </c>
      <c r="T2410" s="4" t="str">
        <f>IF($O2410 = TRUE, IF(ISBLANK(G2410), "", INDEX('Individual UI'!$E$6:$H$6,1,G2410)), "")</f>
        <v/>
      </c>
      <c r="U2410" s="4" t="str">
        <f>IF($O2410 = TRUE, IF(ISBLANK(H2410), "", INDEX('Individual UI'!$E$6:$H$6,1,H2410)), "")</f>
        <v/>
      </c>
      <c r="V2410" s="4" t="str">
        <f>IF($O2410 = TRUE, IF(ISBLANK(I2410), "", INDEX('Individual UI'!$E$6:$H$6,1,I2410)), "")</f>
        <v/>
      </c>
      <c r="W2410" s="4" t="str">
        <f>IF($O2410 = TRUE, IF(ISBLANK(J2410), "", INDEX('Individual UI'!$E$6:$H$6,1,J2410)), "")</f>
        <v/>
      </c>
      <c r="X2410" s="4" t="str">
        <f>IF($O2410 = TRUE, IF(ISBLANK(K2410), "", INDEX('Individual UI'!$E$6:$H$6,1,K2410)), "")</f>
        <v/>
      </c>
      <c r="Y2410" s="4" t="str">
        <f>IF($O2410 = TRUE, IF(ISBLANK(L2410), "", INDEX('Individual UI'!$E$6:$H$6,1,L2410)), "")</f>
        <v/>
      </c>
      <c r="Z2410" s="4" t="str">
        <f>IF($O2410 = TRUE, IF(ISBLANK(M2410), "", INDEX('Individual UI'!$E$6:$H$6,1,M2410)), "")</f>
        <v/>
      </c>
      <c r="AA2410" s="14" t="str">
        <f>IF($O2410 = TRUE, IF(ISBLANK(N2410), "", INDEX('Individual UI'!$E$6:$H$6,1,N2410)), "")</f>
        <v/>
      </c>
      <c r="AB2410" s="11" t="str">
        <f>IF($O2410 = TRUE, EXP(MMULT($P2410:$AA2410, Documentation!D$39:D$50) + Documentation!D$51), "")</f>
        <v/>
      </c>
      <c r="AC2410" s="4" t="str">
        <f>IF($O2410 = TRUE, EXP(MMULT($P2410:$AA2410, Documentation!E$39:E$50) + Documentation!E$51), "")</f>
        <v/>
      </c>
      <c r="AD2410" s="4" t="str">
        <f>IF($O2410 = TRUE, EXP(MMULT($P2410:$AA2410, Documentation!F$39:F$50) + Documentation!F$51), "")</f>
        <v/>
      </c>
      <c r="AE2410" s="4" t="str">
        <f>IF($O2410 = TRUE, EXP(MMULT($P2410:$AA2410, Documentation!G$39:G$50) + Documentation!G$51), "")</f>
        <v/>
      </c>
      <c r="AF2410" s="14" t="str">
        <f>IF($O2410 = TRUE, EXP(MMULT($P2410:$AA2410, Documentation!H$39:H$50) + Documentation!H$51), "")</f>
        <v/>
      </c>
      <c r="AG2410" s="30" t="str">
        <f t="shared" si="484"/>
        <v/>
      </c>
      <c r="AH2410" s="28" t="str">
        <f t="shared" si="485"/>
        <v/>
      </c>
      <c r="AI2410" s="28" t="str">
        <f t="shared" si="486"/>
        <v/>
      </c>
      <c r="AJ2410" s="28" t="str">
        <f t="shared" si="487"/>
        <v/>
      </c>
      <c r="AK2410" s="33" t="str">
        <f t="shared" si="488"/>
        <v/>
      </c>
      <c r="AL2410" s="11" t="str">
        <f t="shared" si="489"/>
        <v/>
      </c>
      <c r="AM2410" s="14" t="str">
        <f>IF($O2410 = TRUE, INDEX(Documentation!$M$9:$M$13, $AL2410, 1), "")</f>
        <v/>
      </c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</row>
    <row r="2411" spans="1:64" x14ac:dyDescent="0.2">
      <c r="A2411" s="1"/>
      <c r="B2411" s="11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14"/>
      <c r="O2411" s="25" t="str">
        <f t="shared" si="483"/>
        <v/>
      </c>
      <c r="P2411" s="11" t="str">
        <f>IF($O2411 = TRUE, IF(ISBLANK(C2411), "", INDEX('Individual UI'!$E$6:$H$6,1,C2411)), "")</f>
        <v/>
      </c>
      <c r="Q2411" s="4" t="str">
        <f>IF($O2411 = TRUE, IF(ISBLANK(D2411), "", INDEX('Individual UI'!$E$6:$H$6,1,D2411)), "")</f>
        <v/>
      </c>
      <c r="R2411" s="4" t="str">
        <f>IF($O2411 = TRUE, IF(ISBLANK(E2411), "", INDEX('Individual UI'!$E$6:$H$6,1,E2411)), "")</f>
        <v/>
      </c>
      <c r="S2411" s="4" t="str">
        <f>IF($O2411 = TRUE, IF(ISBLANK(F2411), "", INDEX('Individual UI'!$E$6:$H$6,1,F2411)), "")</f>
        <v/>
      </c>
      <c r="T2411" s="4" t="str">
        <f>IF($O2411 = TRUE, IF(ISBLANK(G2411), "", INDEX('Individual UI'!$E$6:$H$6,1,G2411)), "")</f>
        <v/>
      </c>
      <c r="U2411" s="4" t="str">
        <f>IF($O2411 = TRUE, IF(ISBLANK(H2411), "", INDEX('Individual UI'!$E$6:$H$6,1,H2411)), "")</f>
        <v/>
      </c>
      <c r="V2411" s="4" t="str">
        <f>IF($O2411 = TRUE, IF(ISBLANK(I2411), "", INDEX('Individual UI'!$E$6:$H$6,1,I2411)), "")</f>
        <v/>
      </c>
      <c r="W2411" s="4" t="str">
        <f>IF($O2411 = TRUE, IF(ISBLANK(J2411), "", INDEX('Individual UI'!$E$6:$H$6,1,J2411)), "")</f>
        <v/>
      </c>
      <c r="X2411" s="4" t="str">
        <f>IF($O2411 = TRUE, IF(ISBLANK(K2411), "", INDEX('Individual UI'!$E$6:$H$6,1,K2411)), "")</f>
        <v/>
      </c>
      <c r="Y2411" s="4" t="str">
        <f>IF($O2411 = TRUE, IF(ISBLANK(L2411), "", INDEX('Individual UI'!$E$6:$H$6,1,L2411)), "")</f>
        <v/>
      </c>
      <c r="Z2411" s="4" t="str">
        <f>IF($O2411 = TRUE, IF(ISBLANK(M2411), "", INDEX('Individual UI'!$E$6:$H$6,1,M2411)), "")</f>
        <v/>
      </c>
      <c r="AA2411" s="14" t="str">
        <f>IF($O2411 = TRUE, IF(ISBLANK(N2411), "", INDEX('Individual UI'!$E$6:$H$6,1,N2411)), "")</f>
        <v/>
      </c>
      <c r="AB2411" s="11" t="str">
        <f>IF($O2411 = TRUE, EXP(MMULT($P2411:$AA2411, Documentation!D$39:D$50) + Documentation!D$51), "")</f>
        <v/>
      </c>
      <c r="AC2411" s="4" t="str">
        <f>IF($O2411 = TRUE, EXP(MMULT($P2411:$AA2411, Documentation!E$39:E$50) + Documentation!E$51), "")</f>
        <v/>
      </c>
      <c r="AD2411" s="4" t="str">
        <f>IF($O2411 = TRUE, EXP(MMULT($P2411:$AA2411, Documentation!F$39:F$50) + Documentation!F$51), "")</f>
        <v/>
      </c>
      <c r="AE2411" s="4" t="str">
        <f>IF($O2411 = TRUE, EXP(MMULT($P2411:$AA2411, Documentation!G$39:G$50) + Documentation!G$51), "")</f>
        <v/>
      </c>
      <c r="AF2411" s="14" t="str">
        <f>IF($O2411 = TRUE, EXP(MMULT($P2411:$AA2411, Documentation!H$39:H$50) + Documentation!H$51), "")</f>
        <v/>
      </c>
      <c r="AG2411" s="30" t="str">
        <f t="shared" si="484"/>
        <v/>
      </c>
      <c r="AH2411" s="28" t="str">
        <f t="shared" si="485"/>
        <v/>
      </c>
      <c r="AI2411" s="28" t="str">
        <f t="shared" si="486"/>
        <v/>
      </c>
      <c r="AJ2411" s="28" t="str">
        <f t="shared" si="487"/>
        <v/>
      </c>
      <c r="AK2411" s="33" t="str">
        <f t="shared" si="488"/>
        <v/>
      </c>
      <c r="AL2411" s="11" t="str">
        <f t="shared" si="489"/>
        <v/>
      </c>
      <c r="AM2411" s="14" t="str">
        <f>IF($O2411 = TRUE, INDEX(Documentation!$M$9:$M$13, $AL2411, 1), "")</f>
        <v/>
      </c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</row>
    <row r="2412" spans="1:64" x14ac:dyDescent="0.2">
      <c r="A2412" s="1"/>
      <c r="B2412" s="11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14"/>
      <c r="O2412" s="25" t="str">
        <f t="shared" si="483"/>
        <v/>
      </c>
      <c r="P2412" s="11" t="str">
        <f>IF($O2412 = TRUE, IF(ISBLANK(C2412), "", INDEX('Individual UI'!$E$6:$H$6,1,C2412)), "")</f>
        <v/>
      </c>
      <c r="Q2412" s="4" t="str">
        <f>IF($O2412 = TRUE, IF(ISBLANK(D2412), "", INDEX('Individual UI'!$E$6:$H$6,1,D2412)), "")</f>
        <v/>
      </c>
      <c r="R2412" s="4" t="str">
        <f>IF($O2412 = TRUE, IF(ISBLANK(E2412), "", INDEX('Individual UI'!$E$6:$H$6,1,E2412)), "")</f>
        <v/>
      </c>
      <c r="S2412" s="4" t="str">
        <f>IF($O2412 = TRUE, IF(ISBLANK(F2412), "", INDEX('Individual UI'!$E$6:$H$6,1,F2412)), "")</f>
        <v/>
      </c>
      <c r="T2412" s="4" t="str">
        <f>IF($O2412 = TRUE, IF(ISBLANK(G2412), "", INDEX('Individual UI'!$E$6:$H$6,1,G2412)), "")</f>
        <v/>
      </c>
      <c r="U2412" s="4" t="str">
        <f>IF($O2412 = TRUE, IF(ISBLANK(H2412), "", INDEX('Individual UI'!$E$6:$H$6,1,H2412)), "")</f>
        <v/>
      </c>
      <c r="V2412" s="4" t="str">
        <f>IF($O2412 = TRUE, IF(ISBLANK(I2412), "", INDEX('Individual UI'!$E$6:$H$6,1,I2412)), "")</f>
        <v/>
      </c>
      <c r="W2412" s="4" t="str">
        <f>IF($O2412 = TRUE, IF(ISBLANK(J2412), "", INDEX('Individual UI'!$E$6:$H$6,1,J2412)), "")</f>
        <v/>
      </c>
      <c r="X2412" s="4" t="str">
        <f>IF($O2412 = TRUE, IF(ISBLANK(K2412), "", INDEX('Individual UI'!$E$6:$H$6,1,K2412)), "")</f>
        <v/>
      </c>
      <c r="Y2412" s="4" t="str">
        <f>IF($O2412 = TRUE, IF(ISBLANK(L2412), "", INDEX('Individual UI'!$E$6:$H$6,1,L2412)), "")</f>
        <v/>
      </c>
      <c r="Z2412" s="4" t="str">
        <f>IF($O2412 = TRUE, IF(ISBLANK(M2412), "", INDEX('Individual UI'!$E$6:$H$6,1,M2412)), "")</f>
        <v/>
      </c>
      <c r="AA2412" s="14" t="str">
        <f>IF($O2412 = TRUE, IF(ISBLANK(N2412), "", INDEX('Individual UI'!$E$6:$H$6,1,N2412)), "")</f>
        <v/>
      </c>
      <c r="AB2412" s="11" t="str">
        <f>IF($O2412 = TRUE, EXP(MMULT($P2412:$AA2412, Documentation!D$39:D$50) + Documentation!D$51), "")</f>
        <v/>
      </c>
      <c r="AC2412" s="4" t="str">
        <f>IF($O2412 = TRUE, EXP(MMULT($P2412:$AA2412, Documentation!E$39:E$50) + Documentation!E$51), "")</f>
        <v/>
      </c>
      <c r="AD2412" s="4" t="str">
        <f>IF($O2412 = TRUE, EXP(MMULT($P2412:$AA2412, Documentation!F$39:F$50) + Documentation!F$51), "")</f>
        <v/>
      </c>
      <c r="AE2412" s="4" t="str">
        <f>IF($O2412 = TRUE, EXP(MMULT($P2412:$AA2412, Documentation!G$39:G$50) + Documentation!G$51), "")</f>
        <v/>
      </c>
      <c r="AF2412" s="14" t="str">
        <f>IF($O2412 = TRUE, EXP(MMULT($P2412:$AA2412, Documentation!H$39:H$50) + Documentation!H$51), "")</f>
        <v/>
      </c>
      <c r="AG2412" s="30" t="str">
        <f t="shared" si="484"/>
        <v/>
      </c>
      <c r="AH2412" s="28" t="str">
        <f t="shared" si="485"/>
        <v/>
      </c>
      <c r="AI2412" s="28" t="str">
        <f t="shared" si="486"/>
        <v/>
      </c>
      <c r="AJ2412" s="28" t="str">
        <f t="shared" si="487"/>
        <v/>
      </c>
      <c r="AK2412" s="33" t="str">
        <f t="shared" si="488"/>
        <v/>
      </c>
      <c r="AL2412" s="11" t="str">
        <f t="shared" si="489"/>
        <v/>
      </c>
      <c r="AM2412" s="14" t="str">
        <f>IF($O2412 = TRUE, INDEX(Documentation!$M$9:$M$13, $AL2412, 1), "")</f>
        <v/>
      </c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</row>
    <row r="2413" spans="1:64" x14ac:dyDescent="0.2">
      <c r="A2413" s="1"/>
      <c r="B2413" s="11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14"/>
      <c r="O2413" s="25" t="str">
        <f t="shared" si="483"/>
        <v/>
      </c>
      <c r="P2413" s="11" t="str">
        <f>IF($O2413 = TRUE, IF(ISBLANK(C2413), "", INDEX('Individual UI'!$E$6:$H$6,1,C2413)), "")</f>
        <v/>
      </c>
      <c r="Q2413" s="4" t="str">
        <f>IF($O2413 = TRUE, IF(ISBLANK(D2413), "", INDEX('Individual UI'!$E$6:$H$6,1,D2413)), "")</f>
        <v/>
      </c>
      <c r="R2413" s="4" t="str">
        <f>IF($O2413 = TRUE, IF(ISBLANK(E2413), "", INDEX('Individual UI'!$E$6:$H$6,1,E2413)), "")</f>
        <v/>
      </c>
      <c r="S2413" s="4" t="str">
        <f>IF($O2413 = TRUE, IF(ISBLANK(F2413), "", INDEX('Individual UI'!$E$6:$H$6,1,F2413)), "")</f>
        <v/>
      </c>
      <c r="T2413" s="4" t="str">
        <f>IF($O2413 = TRUE, IF(ISBLANK(G2413), "", INDEX('Individual UI'!$E$6:$H$6,1,G2413)), "")</f>
        <v/>
      </c>
      <c r="U2413" s="4" t="str">
        <f>IF($O2413 = TRUE, IF(ISBLANK(H2413), "", INDEX('Individual UI'!$E$6:$H$6,1,H2413)), "")</f>
        <v/>
      </c>
      <c r="V2413" s="4" t="str">
        <f>IF($O2413 = TRUE, IF(ISBLANK(I2413), "", INDEX('Individual UI'!$E$6:$H$6,1,I2413)), "")</f>
        <v/>
      </c>
      <c r="W2413" s="4" t="str">
        <f>IF($O2413 = TRUE, IF(ISBLANK(J2413), "", INDEX('Individual UI'!$E$6:$H$6,1,J2413)), "")</f>
        <v/>
      </c>
      <c r="X2413" s="4" t="str">
        <f>IF($O2413 = TRUE, IF(ISBLANK(K2413), "", INDEX('Individual UI'!$E$6:$H$6,1,K2413)), "")</f>
        <v/>
      </c>
      <c r="Y2413" s="4" t="str">
        <f>IF($O2413 = TRUE, IF(ISBLANK(L2413), "", INDEX('Individual UI'!$E$6:$H$6,1,L2413)), "")</f>
        <v/>
      </c>
      <c r="Z2413" s="4" t="str">
        <f>IF($O2413 = TRUE, IF(ISBLANK(M2413), "", INDEX('Individual UI'!$E$6:$H$6,1,M2413)), "")</f>
        <v/>
      </c>
      <c r="AA2413" s="14" t="str">
        <f>IF($O2413 = TRUE, IF(ISBLANK(N2413), "", INDEX('Individual UI'!$E$6:$H$6,1,N2413)), "")</f>
        <v/>
      </c>
      <c r="AB2413" s="11" t="str">
        <f>IF($O2413 = TRUE, EXP(MMULT($P2413:$AA2413, Documentation!D$39:D$50) + Documentation!D$51), "")</f>
        <v/>
      </c>
      <c r="AC2413" s="4" t="str">
        <f>IF($O2413 = TRUE, EXP(MMULT($P2413:$AA2413, Documentation!E$39:E$50) + Documentation!E$51), "")</f>
        <v/>
      </c>
      <c r="AD2413" s="4" t="str">
        <f>IF($O2413 = TRUE, EXP(MMULT($P2413:$AA2413, Documentation!F$39:F$50) + Documentation!F$51), "")</f>
        <v/>
      </c>
      <c r="AE2413" s="4" t="str">
        <f>IF($O2413 = TRUE, EXP(MMULT($P2413:$AA2413, Documentation!G$39:G$50) + Documentation!G$51), "")</f>
        <v/>
      </c>
      <c r="AF2413" s="14" t="str">
        <f>IF($O2413 = TRUE, EXP(MMULT($P2413:$AA2413, Documentation!H$39:H$50) + Documentation!H$51), "")</f>
        <v/>
      </c>
      <c r="AG2413" s="30" t="str">
        <f t="shared" si="484"/>
        <v/>
      </c>
      <c r="AH2413" s="28" t="str">
        <f t="shared" si="485"/>
        <v/>
      </c>
      <c r="AI2413" s="28" t="str">
        <f t="shared" si="486"/>
        <v/>
      </c>
      <c r="AJ2413" s="28" t="str">
        <f t="shared" si="487"/>
        <v/>
      </c>
      <c r="AK2413" s="33" t="str">
        <f t="shared" si="488"/>
        <v/>
      </c>
      <c r="AL2413" s="11" t="str">
        <f t="shared" si="489"/>
        <v/>
      </c>
      <c r="AM2413" s="14" t="str">
        <f>IF($O2413 = TRUE, INDEX(Documentation!$M$9:$M$13, $AL2413, 1), "")</f>
        <v/>
      </c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</row>
    <row r="2414" spans="1:64" x14ac:dyDescent="0.2">
      <c r="A2414" s="1"/>
      <c r="B2414" s="11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14"/>
      <c r="O2414" s="25" t="str">
        <f t="shared" si="483"/>
        <v/>
      </c>
      <c r="P2414" s="11" t="str">
        <f>IF($O2414 = TRUE, IF(ISBLANK(C2414), "", INDEX('Individual UI'!$E$6:$H$6,1,C2414)), "")</f>
        <v/>
      </c>
      <c r="Q2414" s="4" t="str">
        <f>IF($O2414 = TRUE, IF(ISBLANK(D2414), "", INDEX('Individual UI'!$E$6:$H$6,1,D2414)), "")</f>
        <v/>
      </c>
      <c r="R2414" s="4" t="str">
        <f>IF($O2414 = TRUE, IF(ISBLANK(E2414), "", INDEX('Individual UI'!$E$6:$H$6,1,E2414)), "")</f>
        <v/>
      </c>
      <c r="S2414" s="4" t="str">
        <f>IF($O2414 = TRUE, IF(ISBLANK(F2414), "", INDEX('Individual UI'!$E$6:$H$6,1,F2414)), "")</f>
        <v/>
      </c>
      <c r="T2414" s="4" t="str">
        <f>IF($O2414 = TRUE, IF(ISBLANK(G2414), "", INDEX('Individual UI'!$E$6:$H$6,1,G2414)), "")</f>
        <v/>
      </c>
      <c r="U2414" s="4" t="str">
        <f>IF($O2414 = TRUE, IF(ISBLANK(H2414), "", INDEX('Individual UI'!$E$6:$H$6,1,H2414)), "")</f>
        <v/>
      </c>
      <c r="V2414" s="4" t="str">
        <f>IF($O2414 = TRUE, IF(ISBLANK(I2414), "", INDEX('Individual UI'!$E$6:$H$6,1,I2414)), "")</f>
        <v/>
      </c>
      <c r="W2414" s="4" t="str">
        <f>IF($O2414 = TRUE, IF(ISBLANK(J2414), "", INDEX('Individual UI'!$E$6:$H$6,1,J2414)), "")</f>
        <v/>
      </c>
      <c r="X2414" s="4" t="str">
        <f>IF($O2414 = TRUE, IF(ISBLANK(K2414), "", INDEX('Individual UI'!$E$6:$H$6,1,K2414)), "")</f>
        <v/>
      </c>
      <c r="Y2414" s="4" t="str">
        <f>IF($O2414 = TRUE, IF(ISBLANK(L2414), "", INDEX('Individual UI'!$E$6:$H$6,1,L2414)), "")</f>
        <v/>
      </c>
      <c r="Z2414" s="4" t="str">
        <f>IF($O2414 = TRUE, IF(ISBLANK(M2414), "", INDEX('Individual UI'!$E$6:$H$6,1,M2414)), "")</f>
        <v/>
      </c>
      <c r="AA2414" s="14" t="str">
        <f>IF($O2414 = TRUE, IF(ISBLANK(N2414), "", INDEX('Individual UI'!$E$6:$H$6,1,N2414)), "")</f>
        <v/>
      </c>
      <c r="AB2414" s="11" t="str">
        <f>IF($O2414 = TRUE, EXP(MMULT($P2414:$AA2414, Documentation!D$39:D$50) + Documentation!D$51), "")</f>
        <v/>
      </c>
      <c r="AC2414" s="4" t="str">
        <f>IF($O2414 = TRUE, EXP(MMULT($P2414:$AA2414, Documentation!E$39:E$50) + Documentation!E$51), "")</f>
        <v/>
      </c>
      <c r="AD2414" s="4" t="str">
        <f>IF($O2414 = TRUE, EXP(MMULT($P2414:$AA2414, Documentation!F$39:F$50) + Documentation!F$51), "")</f>
        <v/>
      </c>
      <c r="AE2414" s="4" t="str">
        <f>IF($O2414 = TRUE, EXP(MMULT($P2414:$AA2414, Documentation!G$39:G$50) + Documentation!G$51), "")</f>
        <v/>
      </c>
      <c r="AF2414" s="14" t="str">
        <f>IF($O2414 = TRUE, EXP(MMULT($P2414:$AA2414, Documentation!H$39:H$50) + Documentation!H$51), "")</f>
        <v/>
      </c>
      <c r="AG2414" s="30" t="str">
        <f t="shared" si="484"/>
        <v/>
      </c>
      <c r="AH2414" s="28" t="str">
        <f t="shared" si="485"/>
        <v/>
      </c>
      <c r="AI2414" s="28" t="str">
        <f t="shared" si="486"/>
        <v/>
      </c>
      <c r="AJ2414" s="28" t="str">
        <f t="shared" si="487"/>
        <v/>
      </c>
      <c r="AK2414" s="33" t="str">
        <f t="shared" si="488"/>
        <v/>
      </c>
      <c r="AL2414" s="11" t="str">
        <f t="shared" si="489"/>
        <v/>
      </c>
      <c r="AM2414" s="14" t="str">
        <f>IF($O2414 = TRUE, INDEX(Documentation!$M$9:$M$13, $AL2414, 1), "")</f>
        <v/>
      </c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</row>
    <row r="2415" spans="1:64" x14ac:dyDescent="0.2">
      <c r="A2415" s="1"/>
      <c r="B2415" s="11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14"/>
      <c r="O2415" s="25" t="str">
        <f t="shared" si="483"/>
        <v/>
      </c>
      <c r="P2415" s="11" t="str">
        <f>IF($O2415 = TRUE, IF(ISBLANK(C2415), "", INDEX('Individual UI'!$E$6:$H$6,1,C2415)), "")</f>
        <v/>
      </c>
      <c r="Q2415" s="4" t="str">
        <f>IF($O2415 = TRUE, IF(ISBLANK(D2415), "", INDEX('Individual UI'!$E$6:$H$6,1,D2415)), "")</f>
        <v/>
      </c>
      <c r="R2415" s="4" t="str">
        <f>IF($O2415 = TRUE, IF(ISBLANK(E2415), "", INDEX('Individual UI'!$E$6:$H$6,1,E2415)), "")</f>
        <v/>
      </c>
      <c r="S2415" s="4" t="str">
        <f>IF($O2415 = TRUE, IF(ISBLANK(F2415), "", INDEX('Individual UI'!$E$6:$H$6,1,F2415)), "")</f>
        <v/>
      </c>
      <c r="T2415" s="4" t="str">
        <f>IF($O2415 = TRUE, IF(ISBLANK(G2415), "", INDEX('Individual UI'!$E$6:$H$6,1,G2415)), "")</f>
        <v/>
      </c>
      <c r="U2415" s="4" t="str">
        <f>IF($O2415 = TRUE, IF(ISBLANK(H2415), "", INDEX('Individual UI'!$E$6:$H$6,1,H2415)), "")</f>
        <v/>
      </c>
      <c r="V2415" s="4" t="str">
        <f>IF($O2415 = TRUE, IF(ISBLANK(I2415), "", INDEX('Individual UI'!$E$6:$H$6,1,I2415)), "")</f>
        <v/>
      </c>
      <c r="W2415" s="4" t="str">
        <f>IF($O2415 = TRUE, IF(ISBLANK(J2415), "", INDEX('Individual UI'!$E$6:$H$6,1,J2415)), "")</f>
        <v/>
      </c>
      <c r="X2415" s="4" t="str">
        <f>IF($O2415 = TRUE, IF(ISBLANK(K2415), "", INDEX('Individual UI'!$E$6:$H$6,1,K2415)), "")</f>
        <v/>
      </c>
      <c r="Y2415" s="4" t="str">
        <f>IF($O2415 = TRUE, IF(ISBLANK(L2415), "", INDEX('Individual UI'!$E$6:$H$6,1,L2415)), "")</f>
        <v/>
      </c>
      <c r="Z2415" s="4" t="str">
        <f>IF($O2415 = TRUE, IF(ISBLANK(M2415), "", INDEX('Individual UI'!$E$6:$H$6,1,M2415)), "")</f>
        <v/>
      </c>
      <c r="AA2415" s="14" t="str">
        <f>IF($O2415 = TRUE, IF(ISBLANK(N2415), "", INDEX('Individual UI'!$E$6:$H$6,1,N2415)), "")</f>
        <v/>
      </c>
      <c r="AB2415" s="11" t="str">
        <f>IF($O2415 = TRUE, EXP(MMULT($P2415:$AA2415, Documentation!D$39:D$50) + Documentation!D$51), "")</f>
        <v/>
      </c>
      <c r="AC2415" s="4" t="str">
        <f>IF($O2415 = TRUE, EXP(MMULT($P2415:$AA2415, Documentation!E$39:E$50) + Documentation!E$51), "")</f>
        <v/>
      </c>
      <c r="AD2415" s="4" t="str">
        <f>IF($O2415 = TRUE, EXP(MMULT($P2415:$AA2415, Documentation!F$39:F$50) + Documentation!F$51), "")</f>
        <v/>
      </c>
      <c r="AE2415" s="4" t="str">
        <f>IF($O2415 = TRUE, EXP(MMULT($P2415:$AA2415, Documentation!G$39:G$50) + Documentation!G$51), "")</f>
        <v/>
      </c>
      <c r="AF2415" s="14" t="str">
        <f>IF($O2415 = TRUE, EXP(MMULT($P2415:$AA2415, Documentation!H$39:H$50) + Documentation!H$51), "")</f>
        <v/>
      </c>
      <c r="AG2415" s="30" t="str">
        <f t="shared" si="484"/>
        <v/>
      </c>
      <c r="AH2415" s="28" t="str">
        <f t="shared" si="485"/>
        <v/>
      </c>
      <c r="AI2415" s="28" t="str">
        <f t="shared" si="486"/>
        <v/>
      </c>
      <c r="AJ2415" s="28" t="str">
        <f t="shared" si="487"/>
        <v/>
      </c>
      <c r="AK2415" s="33" t="str">
        <f t="shared" si="488"/>
        <v/>
      </c>
      <c r="AL2415" s="11" t="str">
        <f t="shared" si="489"/>
        <v/>
      </c>
      <c r="AM2415" s="14" t="str">
        <f>IF($O2415 = TRUE, INDEX(Documentation!$M$9:$M$13, $AL2415, 1), "")</f>
        <v/>
      </c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</row>
    <row r="2416" spans="1:64" x14ac:dyDescent="0.2">
      <c r="A2416" s="1"/>
      <c r="B2416" s="11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14"/>
      <c r="O2416" s="25" t="str">
        <f t="shared" si="483"/>
        <v/>
      </c>
      <c r="P2416" s="11" t="str">
        <f>IF($O2416 = TRUE, IF(ISBLANK(C2416), "", INDEX('Individual UI'!$E$6:$H$6,1,C2416)), "")</f>
        <v/>
      </c>
      <c r="Q2416" s="4" t="str">
        <f>IF($O2416 = TRUE, IF(ISBLANK(D2416), "", INDEX('Individual UI'!$E$6:$H$6,1,D2416)), "")</f>
        <v/>
      </c>
      <c r="R2416" s="4" t="str">
        <f>IF($O2416 = TRUE, IF(ISBLANK(E2416), "", INDEX('Individual UI'!$E$6:$H$6,1,E2416)), "")</f>
        <v/>
      </c>
      <c r="S2416" s="4" t="str">
        <f>IF($O2416 = TRUE, IF(ISBLANK(F2416), "", INDEX('Individual UI'!$E$6:$H$6,1,F2416)), "")</f>
        <v/>
      </c>
      <c r="T2416" s="4" t="str">
        <f>IF($O2416 = TRUE, IF(ISBLANK(G2416), "", INDEX('Individual UI'!$E$6:$H$6,1,G2416)), "")</f>
        <v/>
      </c>
      <c r="U2416" s="4" t="str">
        <f>IF($O2416 = TRUE, IF(ISBLANK(H2416), "", INDEX('Individual UI'!$E$6:$H$6,1,H2416)), "")</f>
        <v/>
      </c>
      <c r="V2416" s="4" t="str">
        <f>IF($O2416 = TRUE, IF(ISBLANK(I2416), "", INDEX('Individual UI'!$E$6:$H$6,1,I2416)), "")</f>
        <v/>
      </c>
      <c r="W2416" s="4" t="str">
        <f>IF($O2416 = TRUE, IF(ISBLANK(J2416), "", INDEX('Individual UI'!$E$6:$H$6,1,J2416)), "")</f>
        <v/>
      </c>
      <c r="X2416" s="4" t="str">
        <f>IF($O2416 = TRUE, IF(ISBLANK(K2416), "", INDEX('Individual UI'!$E$6:$H$6,1,K2416)), "")</f>
        <v/>
      </c>
      <c r="Y2416" s="4" t="str">
        <f>IF($O2416 = TRUE, IF(ISBLANK(L2416), "", INDEX('Individual UI'!$E$6:$H$6,1,L2416)), "")</f>
        <v/>
      </c>
      <c r="Z2416" s="4" t="str">
        <f>IF($O2416 = TRUE, IF(ISBLANK(M2416), "", INDEX('Individual UI'!$E$6:$H$6,1,M2416)), "")</f>
        <v/>
      </c>
      <c r="AA2416" s="14" t="str">
        <f>IF($O2416 = TRUE, IF(ISBLANK(N2416), "", INDEX('Individual UI'!$E$6:$H$6,1,N2416)), "")</f>
        <v/>
      </c>
      <c r="AB2416" s="11" t="str">
        <f>IF($O2416 = TRUE, EXP(MMULT($P2416:$AA2416, Documentation!D$39:D$50) + Documentation!D$51), "")</f>
        <v/>
      </c>
      <c r="AC2416" s="4" t="str">
        <f>IF($O2416 = TRUE, EXP(MMULT($P2416:$AA2416, Documentation!E$39:E$50) + Documentation!E$51), "")</f>
        <v/>
      </c>
      <c r="AD2416" s="4" t="str">
        <f>IF($O2416 = TRUE, EXP(MMULT($P2416:$AA2416, Documentation!F$39:F$50) + Documentation!F$51), "")</f>
        <v/>
      </c>
      <c r="AE2416" s="4" t="str">
        <f>IF($O2416 = TRUE, EXP(MMULT($P2416:$AA2416, Documentation!G$39:G$50) + Documentation!G$51), "")</f>
        <v/>
      </c>
      <c r="AF2416" s="14" t="str">
        <f>IF($O2416 = TRUE, EXP(MMULT($P2416:$AA2416, Documentation!H$39:H$50) + Documentation!H$51), "")</f>
        <v/>
      </c>
      <c r="AG2416" s="30" t="str">
        <f t="shared" si="484"/>
        <v/>
      </c>
      <c r="AH2416" s="28" t="str">
        <f t="shared" si="485"/>
        <v/>
      </c>
      <c r="AI2416" s="28" t="str">
        <f t="shared" si="486"/>
        <v/>
      </c>
      <c r="AJ2416" s="28" t="str">
        <f t="shared" si="487"/>
        <v/>
      </c>
      <c r="AK2416" s="33" t="str">
        <f t="shared" si="488"/>
        <v/>
      </c>
      <c r="AL2416" s="11" t="str">
        <f t="shared" si="489"/>
        <v/>
      </c>
      <c r="AM2416" s="14" t="str">
        <f>IF($O2416 = TRUE, INDEX(Documentation!$M$9:$M$13, $AL2416, 1), "")</f>
        <v/>
      </c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</row>
    <row r="2417" spans="1:64" x14ac:dyDescent="0.2">
      <c r="A2417" s="1"/>
      <c r="B2417" s="11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14"/>
      <c r="O2417" s="25" t="str">
        <f t="shared" si="483"/>
        <v/>
      </c>
      <c r="P2417" s="11" t="str">
        <f>IF($O2417 = TRUE, IF(ISBLANK(C2417), "", INDEX('Individual UI'!$E$6:$H$6,1,C2417)), "")</f>
        <v/>
      </c>
      <c r="Q2417" s="4" t="str">
        <f>IF($O2417 = TRUE, IF(ISBLANK(D2417), "", INDEX('Individual UI'!$E$6:$H$6,1,D2417)), "")</f>
        <v/>
      </c>
      <c r="R2417" s="4" t="str">
        <f>IF($O2417 = TRUE, IF(ISBLANK(E2417), "", INDEX('Individual UI'!$E$6:$H$6,1,E2417)), "")</f>
        <v/>
      </c>
      <c r="S2417" s="4" t="str">
        <f>IF($O2417 = TRUE, IF(ISBLANK(F2417), "", INDEX('Individual UI'!$E$6:$H$6,1,F2417)), "")</f>
        <v/>
      </c>
      <c r="T2417" s="4" t="str">
        <f>IF($O2417 = TRUE, IF(ISBLANK(G2417), "", INDEX('Individual UI'!$E$6:$H$6,1,G2417)), "")</f>
        <v/>
      </c>
      <c r="U2417" s="4" t="str">
        <f>IF($O2417 = TRUE, IF(ISBLANK(H2417), "", INDEX('Individual UI'!$E$6:$H$6,1,H2417)), "")</f>
        <v/>
      </c>
      <c r="V2417" s="4" t="str">
        <f>IF($O2417 = TRUE, IF(ISBLANK(I2417), "", INDEX('Individual UI'!$E$6:$H$6,1,I2417)), "")</f>
        <v/>
      </c>
      <c r="W2417" s="4" t="str">
        <f>IF($O2417 = TRUE, IF(ISBLANK(J2417), "", INDEX('Individual UI'!$E$6:$H$6,1,J2417)), "")</f>
        <v/>
      </c>
      <c r="X2417" s="4" t="str">
        <f>IF($O2417 = TRUE, IF(ISBLANK(K2417), "", INDEX('Individual UI'!$E$6:$H$6,1,K2417)), "")</f>
        <v/>
      </c>
      <c r="Y2417" s="4" t="str">
        <f>IF($O2417 = TRUE, IF(ISBLANK(L2417), "", INDEX('Individual UI'!$E$6:$H$6,1,L2417)), "")</f>
        <v/>
      </c>
      <c r="Z2417" s="4" t="str">
        <f>IF($O2417 = TRUE, IF(ISBLANK(M2417), "", INDEX('Individual UI'!$E$6:$H$6,1,M2417)), "")</f>
        <v/>
      </c>
      <c r="AA2417" s="14" t="str">
        <f>IF($O2417 = TRUE, IF(ISBLANK(N2417), "", INDEX('Individual UI'!$E$6:$H$6,1,N2417)), "")</f>
        <v/>
      </c>
      <c r="AB2417" s="11" t="str">
        <f>IF($O2417 = TRUE, EXP(MMULT($P2417:$AA2417, Documentation!D$39:D$50) + Documentation!D$51), "")</f>
        <v/>
      </c>
      <c r="AC2417" s="4" t="str">
        <f>IF($O2417 = TRUE, EXP(MMULT($P2417:$AA2417, Documentation!E$39:E$50) + Documentation!E$51), "")</f>
        <v/>
      </c>
      <c r="AD2417" s="4" t="str">
        <f>IF($O2417 = TRUE, EXP(MMULT($P2417:$AA2417, Documentation!F$39:F$50) + Documentation!F$51), "")</f>
        <v/>
      </c>
      <c r="AE2417" s="4" t="str">
        <f>IF($O2417 = TRUE, EXP(MMULT($P2417:$AA2417, Documentation!G$39:G$50) + Documentation!G$51), "")</f>
        <v/>
      </c>
      <c r="AF2417" s="14" t="str">
        <f>IF($O2417 = TRUE, EXP(MMULT($P2417:$AA2417, Documentation!H$39:H$50) + Documentation!H$51), "")</f>
        <v/>
      </c>
      <c r="AG2417" s="30" t="str">
        <f t="shared" si="484"/>
        <v/>
      </c>
      <c r="AH2417" s="28" t="str">
        <f t="shared" si="485"/>
        <v/>
      </c>
      <c r="AI2417" s="28" t="str">
        <f t="shared" si="486"/>
        <v/>
      </c>
      <c r="AJ2417" s="28" t="str">
        <f t="shared" si="487"/>
        <v/>
      </c>
      <c r="AK2417" s="33" t="str">
        <f t="shared" si="488"/>
        <v/>
      </c>
      <c r="AL2417" s="11" t="str">
        <f t="shared" si="489"/>
        <v/>
      </c>
      <c r="AM2417" s="14" t="str">
        <f>IF($O2417 = TRUE, INDEX(Documentation!$M$9:$M$13, $AL2417, 1), "")</f>
        <v/>
      </c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</row>
    <row r="2418" spans="1:64" x14ac:dyDescent="0.2">
      <c r="A2418" s="1"/>
      <c r="B2418" s="11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14"/>
      <c r="O2418" s="25" t="str">
        <f t="shared" si="483"/>
        <v/>
      </c>
      <c r="P2418" s="11" t="str">
        <f>IF($O2418 = TRUE, IF(ISBLANK(C2418), "", INDEX('Individual UI'!$E$6:$H$6,1,C2418)), "")</f>
        <v/>
      </c>
      <c r="Q2418" s="4" t="str">
        <f>IF($O2418 = TRUE, IF(ISBLANK(D2418), "", INDEX('Individual UI'!$E$6:$H$6,1,D2418)), "")</f>
        <v/>
      </c>
      <c r="R2418" s="4" t="str">
        <f>IF($O2418 = TRUE, IF(ISBLANK(E2418), "", INDEX('Individual UI'!$E$6:$H$6,1,E2418)), "")</f>
        <v/>
      </c>
      <c r="S2418" s="4" t="str">
        <f>IF($O2418 = TRUE, IF(ISBLANK(F2418), "", INDEX('Individual UI'!$E$6:$H$6,1,F2418)), "")</f>
        <v/>
      </c>
      <c r="T2418" s="4" t="str">
        <f>IF($O2418 = TRUE, IF(ISBLANK(G2418), "", INDEX('Individual UI'!$E$6:$H$6,1,G2418)), "")</f>
        <v/>
      </c>
      <c r="U2418" s="4" t="str">
        <f>IF($O2418 = TRUE, IF(ISBLANK(H2418), "", INDEX('Individual UI'!$E$6:$H$6,1,H2418)), "")</f>
        <v/>
      </c>
      <c r="V2418" s="4" t="str">
        <f>IF($O2418 = TRUE, IF(ISBLANK(I2418), "", INDEX('Individual UI'!$E$6:$H$6,1,I2418)), "")</f>
        <v/>
      </c>
      <c r="W2418" s="4" t="str">
        <f>IF($O2418 = TRUE, IF(ISBLANK(J2418), "", INDEX('Individual UI'!$E$6:$H$6,1,J2418)), "")</f>
        <v/>
      </c>
      <c r="X2418" s="4" t="str">
        <f>IF($O2418 = TRUE, IF(ISBLANK(K2418), "", INDEX('Individual UI'!$E$6:$H$6,1,K2418)), "")</f>
        <v/>
      </c>
      <c r="Y2418" s="4" t="str">
        <f>IF($O2418 = TRUE, IF(ISBLANK(L2418), "", INDEX('Individual UI'!$E$6:$H$6,1,L2418)), "")</f>
        <v/>
      </c>
      <c r="Z2418" s="4" t="str">
        <f>IF($O2418 = TRUE, IF(ISBLANK(M2418), "", INDEX('Individual UI'!$E$6:$H$6,1,M2418)), "")</f>
        <v/>
      </c>
      <c r="AA2418" s="14" t="str">
        <f>IF($O2418 = TRUE, IF(ISBLANK(N2418), "", INDEX('Individual UI'!$E$6:$H$6,1,N2418)), "")</f>
        <v/>
      </c>
      <c r="AB2418" s="11" t="str">
        <f>IF($O2418 = TRUE, EXP(MMULT($P2418:$AA2418, Documentation!D$39:D$50) + Documentation!D$51), "")</f>
        <v/>
      </c>
      <c r="AC2418" s="4" t="str">
        <f>IF($O2418 = TRUE, EXP(MMULT($P2418:$AA2418, Documentation!E$39:E$50) + Documentation!E$51), "")</f>
        <v/>
      </c>
      <c r="AD2418" s="4" t="str">
        <f>IF($O2418 = TRUE, EXP(MMULT($P2418:$AA2418, Documentation!F$39:F$50) + Documentation!F$51), "")</f>
        <v/>
      </c>
      <c r="AE2418" s="4" t="str">
        <f>IF($O2418 = TRUE, EXP(MMULT($P2418:$AA2418, Documentation!G$39:G$50) + Documentation!G$51), "")</f>
        <v/>
      </c>
      <c r="AF2418" s="14" t="str">
        <f>IF($O2418 = TRUE, EXP(MMULT($P2418:$AA2418, Documentation!H$39:H$50) + Documentation!H$51), "")</f>
        <v/>
      </c>
      <c r="AG2418" s="30" t="str">
        <f t="shared" si="484"/>
        <v/>
      </c>
      <c r="AH2418" s="28" t="str">
        <f t="shared" si="485"/>
        <v/>
      </c>
      <c r="AI2418" s="28" t="str">
        <f t="shared" si="486"/>
        <v/>
      </c>
      <c r="AJ2418" s="28" t="str">
        <f t="shared" si="487"/>
        <v/>
      </c>
      <c r="AK2418" s="33" t="str">
        <f t="shared" si="488"/>
        <v/>
      </c>
      <c r="AL2418" s="11" t="str">
        <f t="shared" si="489"/>
        <v/>
      </c>
      <c r="AM2418" s="14" t="str">
        <f>IF($O2418 = TRUE, INDEX(Documentation!$M$9:$M$13, $AL2418, 1), "")</f>
        <v/>
      </c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</row>
    <row r="2419" spans="1:64" x14ac:dyDescent="0.2">
      <c r="A2419" s="1"/>
      <c r="B2419" s="11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14"/>
      <c r="O2419" s="25" t="str">
        <f t="shared" si="483"/>
        <v/>
      </c>
      <c r="P2419" s="11" t="str">
        <f>IF($O2419 = TRUE, IF(ISBLANK(C2419), "", INDEX('Individual UI'!$E$6:$H$6,1,C2419)), "")</f>
        <v/>
      </c>
      <c r="Q2419" s="4" t="str">
        <f>IF($O2419 = TRUE, IF(ISBLANK(D2419), "", INDEX('Individual UI'!$E$6:$H$6,1,D2419)), "")</f>
        <v/>
      </c>
      <c r="R2419" s="4" t="str">
        <f>IF($O2419 = TRUE, IF(ISBLANK(E2419), "", INDEX('Individual UI'!$E$6:$H$6,1,E2419)), "")</f>
        <v/>
      </c>
      <c r="S2419" s="4" t="str">
        <f>IF($O2419 = TRUE, IF(ISBLANK(F2419), "", INDEX('Individual UI'!$E$6:$H$6,1,F2419)), "")</f>
        <v/>
      </c>
      <c r="T2419" s="4" t="str">
        <f>IF($O2419 = TRUE, IF(ISBLANK(G2419), "", INDEX('Individual UI'!$E$6:$H$6,1,G2419)), "")</f>
        <v/>
      </c>
      <c r="U2419" s="4" t="str">
        <f>IF($O2419 = TRUE, IF(ISBLANK(H2419), "", INDEX('Individual UI'!$E$6:$H$6,1,H2419)), "")</f>
        <v/>
      </c>
      <c r="V2419" s="4" t="str">
        <f>IF($O2419 = TRUE, IF(ISBLANK(I2419), "", INDEX('Individual UI'!$E$6:$H$6,1,I2419)), "")</f>
        <v/>
      </c>
      <c r="W2419" s="4" t="str">
        <f>IF($O2419 = TRUE, IF(ISBLANK(J2419), "", INDEX('Individual UI'!$E$6:$H$6,1,J2419)), "")</f>
        <v/>
      </c>
      <c r="X2419" s="4" t="str">
        <f>IF($O2419 = TRUE, IF(ISBLANK(K2419), "", INDEX('Individual UI'!$E$6:$H$6,1,K2419)), "")</f>
        <v/>
      </c>
      <c r="Y2419" s="4" t="str">
        <f>IF($O2419 = TRUE, IF(ISBLANK(L2419), "", INDEX('Individual UI'!$E$6:$H$6,1,L2419)), "")</f>
        <v/>
      </c>
      <c r="Z2419" s="4" t="str">
        <f>IF($O2419 = TRUE, IF(ISBLANK(M2419), "", INDEX('Individual UI'!$E$6:$H$6,1,M2419)), "")</f>
        <v/>
      </c>
      <c r="AA2419" s="14" t="str">
        <f>IF($O2419 = TRUE, IF(ISBLANK(N2419), "", INDEX('Individual UI'!$E$6:$H$6,1,N2419)), "")</f>
        <v/>
      </c>
      <c r="AB2419" s="11" t="str">
        <f>IF($O2419 = TRUE, EXP(MMULT($P2419:$AA2419, Documentation!D$39:D$50) + Documentation!D$51), "")</f>
        <v/>
      </c>
      <c r="AC2419" s="4" t="str">
        <f>IF($O2419 = TRUE, EXP(MMULT($P2419:$AA2419, Documentation!E$39:E$50) + Documentation!E$51), "")</f>
        <v/>
      </c>
      <c r="AD2419" s="4" t="str">
        <f>IF($O2419 = TRUE, EXP(MMULT($P2419:$AA2419, Documentation!F$39:F$50) + Documentation!F$51), "")</f>
        <v/>
      </c>
      <c r="AE2419" s="4" t="str">
        <f>IF($O2419 = TRUE, EXP(MMULT($P2419:$AA2419, Documentation!G$39:G$50) + Documentation!G$51), "")</f>
        <v/>
      </c>
      <c r="AF2419" s="14" t="str">
        <f>IF($O2419 = TRUE, EXP(MMULT($P2419:$AA2419, Documentation!H$39:H$50) + Documentation!H$51), "")</f>
        <v/>
      </c>
      <c r="AG2419" s="30" t="str">
        <f t="shared" si="484"/>
        <v/>
      </c>
      <c r="AH2419" s="28" t="str">
        <f t="shared" si="485"/>
        <v/>
      </c>
      <c r="AI2419" s="28" t="str">
        <f t="shared" si="486"/>
        <v/>
      </c>
      <c r="AJ2419" s="28" t="str">
        <f t="shared" si="487"/>
        <v/>
      </c>
      <c r="AK2419" s="33" t="str">
        <f t="shared" si="488"/>
        <v/>
      </c>
      <c r="AL2419" s="11" t="str">
        <f t="shared" si="489"/>
        <v/>
      </c>
      <c r="AM2419" s="14" t="str">
        <f>IF($O2419 = TRUE, INDEX(Documentation!$M$9:$M$13, $AL2419, 1), "")</f>
        <v/>
      </c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</row>
    <row r="2420" spans="1:64" x14ac:dyDescent="0.2">
      <c r="A2420" s="1"/>
      <c r="B2420" s="11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14"/>
      <c r="O2420" s="25" t="str">
        <f t="shared" si="483"/>
        <v/>
      </c>
      <c r="P2420" s="11" t="str">
        <f>IF($O2420 = TRUE, IF(ISBLANK(C2420), "", INDEX('Individual UI'!$E$6:$H$6,1,C2420)), "")</f>
        <v/>
      </c>
      <c r="Q2420" s="4" t="str">
        <f>IF($O2420 = TRUE, IF(ISBLANK(D2420), "", INDEX('Individual UI'!$E$6:$H$6,1,D2420)), "")</f>
        <v/>
      </c>
      <c r="R2420" s="4" t="str">
        <f>IF($O2420 = TRUE, IF(ISBLANK(E2420), "", INDEX('Individual UI'!$E$6:$H$6,1,E2420)), "")</f>
        <v/>
      </c>
      <c r="S2420" s="4" t="str">
        <f>IF($O2420 = TRUE, IF(ISBLANK(F2420), "", INDEX('Individual UI'!$E$6:$H$6,1,F2420)), "")</f>
        <v/>
      </c>
      <c r="T2420" s="4" t="str">
        <f>IF($O2420 = TRUE, IF(ISBLANK(G2420), "", INDEX('Individual UI'!$E$6:$H$6,1,G2420)), "")</f>
        <v/>
      </c>
      <c r="U2420" s="4" t="str">
        <f>IF($O2420 = TRUE, IF(ISBLANK(H2420), "", INDEX('Individual UI'!$E$6:$H$6,1,H2420)), "")</f>
        <v/>
      </c>
      <c r="V2420" s="4" t="str">
        <f>IF($O2420 = TRUE, IF(ISBLANK(I2420), "", INDEX('Individual UI'!$E$6:$H$6,1,I2420)), "")</f>
        <v/>
      </c>
      <c r="W2420" s="4" t="str">
        <f>IF($O2420 = TRUE, IF(ISBLANK(J2420), "", INDEX('Individual UI'!$E$6:$H$6,1,J2420)), "")</f>
        <v/>
      </c>
      <c r="X2420" s="4" t="str">
        <f>IF($O2420 = TRUE, IF(ISBLANK(K2420), "", INDEX('Individual UI'!$E$6:$H$6,1,K2420)), "")</f>
        <v/>
      </c>
      <c r="Y2420" s="4" t="str">
        <f>IF($O2420 = TRUE, IF(ISBLANK(L2420), "", INDEX('Individual UI'!$E$6:$H$6,1,L2420)), "")</f>
        <v/>
      </c>
      <c r="Z2420" s="4" t="str">
        <f>IF($O2420 = TRUE, IF(ISBLANK(M2420), "", INDEX('Individual UI'!$E$6:$H$6,1,M2420)), "")</f>
        <v/>
      </c>
      <c r="AA2420" s="14" t="str">
        <f>IF($O2420 = TRUE, IF(ISBLANK(N2420), "", INDEX('Individual UI'!$E$6:$H$6,1,N2420)), "")</f>
        <v/>
      </c>
      <c r="AB2420" s="11" t="str">
        <f>IF($O2420 = TRUE, EXP(MMULT($P2420:$AA2420, Documentation!D$39:D$50) + Documentation!D$51), "")</f>
        <v/>
      </c>
      <c r="AC2420" s="4" t="str">
        <f>IF($O2420 = TRUE, EXP(MMULT($P2420:$AA2420, Documentation!E$39:E$50) + Documentation!E$51), "")</f>
        <v/>
      </c>
      <c r="AD2420" s="4" t="str">
        <f>IF($O2420 = TRUE, EXP(MMULT($P2420:$AA2420, Documentation!F$39:F$50) + Documentation!F$51), "")</f>
        <v/>
      </c>
      <c r="AE2420" s="4" t="str">
        <f>IF($O2420 = TRUE, EXP(MMULT($P2420:$AA2420, Documentation!G$39:G$50) + Documentation!G$51), "")</f>
        <v/>
      </c>
      <c r="AF2420" s="14" t="str">
        <f>IF($O2420 = TRUE, EXP(MMULT($P2420:$AA2420, Documentation!H$39:H$50) + Documentation!H$51), "")</f>
        <v/>
      </c>
      <c r="AG2420" s="30" t="str">
        <f t="shared" si="484"/>
        <v/>
      </c>
      <c r="AH2420" s="28" t="str">
        <f t="shared" si="485"/>
        <v/>
      </c>
      <c r="AI2420" s="28" t="str">
        <f t="shared" si="486"/>
        <v/>
      </c>
      <c r="AJ2420" s="28" t="str">
        <f t="shared" si="487"/>
        <v/>
      </c>
      <c r="AK2420" s="33" t="str">
        <f t="shared" si="488"/>
        <v/>
      </c>
      <c r="AL2420" s="11" t="str">
        <f t="shared" si="489"/>
        <v/>
      </c>
      <c r="AM2420" s="14" t="str">
        <f>IF($O2420 = TRUE, INDEX(Documentation!$M$9:$M$13, $AL2420, 1), "")</f>
        <v/>
      </c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</row>
    <row r="2421" spans="1:64" x14ac:dyDescent="0.2">
      <c r="A2421" s="1"/>
      <c r="B2421" s="11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14"/>
      <c r="O2421" s="25" t="str">
        <f t="shared" si="483"/>
        <v/>
      </c>
      <c r="P2421" s="11" t="str">
        <f>IF($O2421 = TRUE, IF(ISBLANK(C2421), "", INDEX('Individual UI'!$E$6:$H$6,1,C2421)), "")</f>
        <v/>
      </c>
      <c r="Q2421" s="4" t="str">
        <f>IF($O2421 = TRUE, IF(ISBLANK(D2421), "", INDEX('Individual UI'!$E$6:$H$6,1,D2421)), "")</f>
        <v/>
      </c>
      <c r="R2421" s="4" t="str">
        <f>IF($O2421 = TRUE, IF(ISBLANK(E2421), "", INDEX('Individual UI'!$E$6:$H$6,1,E2421)), "")</f>
        <v/>
      </c>
      <c r="S2421" s="4" t="str">
        <f>IF($O2421 = TRUE, IF(ISBLANK(F2421), "", INDEX('Individual UI'!$E$6:$H$6,1,F2421)), "")</f>
        <v/>
      </c>
      <c r="T2421" s="4" t="str">
        <f>IF($O2421 = TRUE, IF(ISBLANK(G2421), "", INDEX('Individual UI'!$E$6:$H$6,1,G2421)), "")</f>
        <v/>
      </c>
      <c r="U2421" s="4" t="str">
        <f>IF($O2421 = TRUE, IF(ISBLANK(H2421), "", INDEX('Individual UI'!$E$6:$H$6,1,H2421)), "")</f>
        <v/>
      </c>
      <c r="V2421" s="4" t="str">
        <f>IF($O2421 = TRUE, IF(ISBLANK(I2421), "", INDEX('Individual UI'!$E$6:$H$6,1,I2421)), "")</f>
        <v/>
      </c>
      <c r="W2421" s="4" t="str">
        <f>IF($O2421 = TRUE, IF(ISBLANK(J2421), "", INDEX('Individual UI'!$E$6:$H$6,1,J2421)), "")</f>
        <v/>
      </c>
      <c r="X2421" s="4" t="str">
        <f>IF($O2421 = TRUE, IF(ISBLANK(K2421), "", INDEX('Individual UI'!$E$6:$H$6,1,K2421)), "")</f>
        <v/>
      </c>
      <c r="Y2421" s="4" t="str">
        <f>IF($O2421 = TRUE, IF(ISBLANK(L2421), "", INDEX('Individual UI'!$E$6:$H$6,1,L2421)), "")</f>
        <v/>
      </c>
      <c r="Z2421" s="4" t="str">
        <f>IF($O2421 = TRUE, IF(ISBLANK(M2421), "", INDEX('Individual UI'!$E$6:$H$6,1,M2421)), "")</f>
        <v/>
      </c>
      <c r="AA2421" s="14" t="str">
        <f>IF($O2421 = TRUE, IF(ISBLANK(N2421), "", INDEX('Individual UI'!$E$6:$H$6,1,N2421)), "")</f>
        <v/>
      </c>
      <c r="AB2421" s="11" t="str">
        <f>IF($O2421 = TRUE, EXP(MMULT($P2421:$AA2421, Documentation!D$39:D$50) + Documentation!D$51), "")</f>
        <v/>
      </c>
      <c r="AC2421" s="4" t="str">
        <f>IF($O2421 = TRUE, EXP(MMULT($P2421:$AA2421, Documentation!E$39:E$50) + Documentation!E$51), "")</f>
        <v/>
      </c>
      <c r="AD2421" s="4" t="str">
        <f>IF($O2421 = TRUE, EXP(MMULT($P2421:$AA2421, Documentation!F$39:F$50) + Documentation!F$51), "")</f>
        <v/>
      </c>
      <c r="AE2421" s="4" t="str">
        <f>IF($O2421 = TRUE, EXP(MMULT($P2421:$AA2421, Documentation!G$39:G$50) + Documentation!G$51), "")</f>
        <v/>
      </c>
      <c r="AF2421" s="14" t="str">
        <f>IF($O2421 = TRUE, EXP(MMULT($P2421:$AA2421, Documentation!H$39:H$50) + Documentation!H$51), "")</f>
        <v/>
      </c>
      <c r="AG2421" s="30" t="str">
        <f t="shared" si="484"/>
        <v/>
      </c>
      <c r="AH2421" s="28" t="str">
        <f t="shared" si="485"/>
        <v/>
      </c>
      <c r="AI2421" s="28" t="str">
        <f t="shared" si="486"/>
        <v/>
      </c>
      <c r="AJ2421" s="28" t="str">
        <f t="shared" si="487"/>
        <v/>
      </c>
      <c r="AK2421" s="33" t="str">
        <f t="shared" si="488"/>
        <v/>
      </c>
      <c r="AL2421" s="11" t="str">
        <f t="shared" si="489"/>
        <v/>
      </c>
      <c r="AM2421" s="14" t="str">
        <f>IF($O2421 = TRUE, INDEX(Documentation!$M$9:$M$13, $AL2421, 1), "")</f>
        <v/>
      </c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</row>
    <row r="2422" spans="1:64" x14ac:dyDescent="0.2">
      <c r="A2422" s="1"/>
      <c r="B2422" s="11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14"/>
      <c r="O2422" s="25" t="str">
        <f t="shared" si="483"/>
        <v/>
      </c>
      <c r="P2422" s="11" t="str">
        <f>IF($O2422 = TRUE, IF(ISBLANK(C2422), "", INDEX('Individual UI'!$E$6:$H$6,1,C2422)), "")</f>
        <v/>
      </c>
      <c r="Q2422" s="4" t="str">
        <f>IF($O2422 = TRUE, IF(ISBLANK(D2422), "", INDEX('Individual UI'!$E$6:$H$6,1,D2422)), "")</f>
        <v/>
      </c>
      <c r="R2422" s="4" t="str">
        <f>IF($O2422 = TRUE, IF(ISBLANK(E2422), "", INDEX('Individual UI'!$E$6:$H$6,1,E2422)), "")</f>
        <v/>
      </c>
      <c r="S2422" s="4" t="str">
        <f>IF($O2422 = TRUE, IF(ISBLANK(F2422), "", INDEX('Individual UI'!$E$6:$H$6,1,F2422)), "")</f>
        <v/>
      </c>
      <c r="T2422" s="4" t="str">
        <f>IF($O2422 = TRUE, IF(ISBLANK(G2422), "", INDEX('Individual UI'!$E$6:$H$6,1,G2422)), "")</f>
        <v/>
      </c>
      <c r="U2422" s="4" t="str">
        <f>IF($O2422 = TRUE, IF(ISBLANK(H2422), "", INDEX('Individual UI'!$E$6:$H$6,1,H2422)), "")</f>
        <v/>
      </c>
      <c r="V2422" s="4" t="str">
        <f>IF($O2422 = TRUE, IF(ISBLANK(I2422), "", INDEX('Individual UI'!$E$6:$H$6,1,I2422)), "")</f>
        <v/>
      </c>
      <c r="W2422" s="4" t="str">
        <f>IF($O2422 = TRUE, IF(ISBLANK(J2422), "", INDEX('Individual UI'!$E$6:$H$6,1,J2422)), "")</f>
        <v/>
      </c>
      <c r="X2422" s="4" t="str">
        <f>IF($O2422 = TRUE, IF(ISBLANK(K2422), "", INDEX('Individual UI'!$E$6:$H$6,1,K2422)), "")</f>
        <v/>
      </c>
      <c r="Y2422" s="4" t="str">
        <f>IF($O2422 = TRUE, IF(ISBLANK(L2422), "", INDEX('Individual UI'!$E$6:$H$6,1,L2422)), "")</f>
        <v/>
      </c>
      <c r="Z2422" s="4" t="str">
        <f>IF($O2422 = TRUE, IF(ISBLANK(M2422), "", INDEX('Individual UI'!$E$6:$H$6,1,M2422)), "")</f>
        <v/>
      </c>
      <c r="AA2422" s="14" t="str">
        <f>IF($O2422 = TRUE, IF(ISBLANK(N2422), "", INDEX('Individual UI'!$E$6:$H$6,1,N2422)), "")</f>
        <v/>
      </c>
      <c r="AB2422" s="11" t="str">
        <f>IF($O2422 = TRUE, EXP(MMULT($P2422:$AA2422, Documentation!D$39:D$50) + Documentation!D$51), "")</f>
        <v/>
      </c>
      <c r="AC2422" s="4" t="str">
        <f>IF($O2422 = TRUE, EXP(MMULT($P2422:$AA2422, Documentation!E$39:E$50) + Documentation!E$51), "")</f>
        <v/>
      </c>
      <c r="AD2422" s="4" t="str">
        <f>IF($O2422 = TRUE, EXP(MMULT($P2422:$AA2422, Documentation!F$39:F$50) + Documentation!F$51), "")</f>
        <v/>
      </c>
      <c r="AE2422" s="4" t="str">
        <f>IF($O2422 = TRUE, EXP(MMULT($P2422:$AA2422, Documentation!G$39:G$50) + Documentation!G$51), "")</f>
        <v/>
      </c>
      <c r="AF2422" s="14" t="str">
        <f>IF($O2422 = TRUE, EXP(MMULT($P2422:$AA2422, Documentation!H$39:H$50) + Documentation!H$51), "")</f>
        <v/>
      </c>
      <c r="AG2422" s="30" t="str">
        <f t="shared" si="484"/>
        <v/>
      </c>
      <c r="AH2422" s="28" t="str">
        <f t="shared" si="485"/>
        <v/>
      </c>
      <c r="AI2422" s="28" t="str">
        <f t="shared" si="486"/>
        <v/>
      </c>
      <c r="AJ2422" s="28" t="str">
        <f t="shared" si="487"/>
        <v/>
      </c>
      <c r="AK2422" s="33" t="str">
        <f t="shared" si="488"/>
        <v/>
      </c>
      <c r="AL2422" s="11" t="str">
        <f t="shared" si="489"/>
        <v/>
      </c>
      <c r="AM2422" s="14" t="str">
        <f>IF($O2422 = TRUE, INDEX(Documentation!$M$9:$M$13, $AL2422, 1), "")</f>
        <v/>
      </c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</row>
    <row r="2423" spans="1:64" x14ac:dyDescent="0.2">
      <c r="A2423" s="1"/>
      <c r="B2423" s="11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14"/>
      <c r="O2423" s="25" t="str">
        <f t="shared" si="483"/>
        <v/>
      </c>
      <c r="P2423" s="11" t="str">
        <f>IF($O2423 = TRUE, IF(ISBLANK(C2423), "", INDEX('Individual UI'!$E$6:$H$6,1,C2423)), "")</f>
        <v/>
      </c>
      <c r="Q2423" s="4" t="str">
        <f>IF($O2423 = TRUE, IF(ISBLANK(D2423), "", INDEX('Individual UI'!$E$6:$H$6,1,D2423)), "")</f>
        <v/>
      </c>
      <c r="R2423" s="4" t="str">
        <f>IF($O2423 = TRUE, IF(ISBLANK(E2423), "", INDEX('Individual UI'!$E$6:$H$6,1,E2423)), "")</f>
        <v/>
      </c>
      <c r="S2423" s="4" t="str">
        <f>IF($O2423 = TRUE, IF(ISBLANK(F2423), "", INDEX('Individual UI'!$E$6:$H$6,1,F2423)), "")</f>
        <v/>
      </c>
      <c r="T2423" s="4" t="str">
        <f>IF($O2423 = TRUE, IF(ISBLANK(G2423), "", INDEX('Individual UI'!$E$6:$H$6,1,G2423)), "")</f>
        <v/>
      </c>
      <c r="U2423" s="4" t="str">
        <f>IF($O2423 = TRUE, IF(ISBLANK(H2423), "", INDEX('Individual UI'!$E$6:$H$6,1,H2423)), "")</f>
        <v/>
      </c>
      <c r="V2423" s="4" t="str">
        <f>IF($O2423 = TRUE, IF(ISBLANK(I2423), "", INDEX('Individual UI'!$E$6:$H$6,1,I2423)), "")</f>
        <v/>
      </c>
      <c r="W2423" s="4" t="str">
        <f>IF($O2423 = TRUE, IF(ISBLANK(J2423), "", INDEX('Individual UI'!$E$6:$H$6,1,J2423)), "")</f>
        <v/>
      </c>
      <c r="X2423" s="4" t="str">
        <f>IF($O2423 = TRUE, IF(ISBLANK(K2423), "", INDEX('Individual UI'!$E$6:$H$6,1,K2423)), "")</f>
        <v/>
      </c>
      <c r="Y2423" s="4" t="str">
        <f>IF($O2423 = TRUE, IF(ISBLANK(L2423), "", INDEX('Individual UI'!$E$6:$H$6,1,L2423)), "")</f>
        <v/>
      </c>
      <c r="Z2423" s="4" t="str">
        <f>IF($O2423 = TRUE, IF(ISBLANK(M2423), "", INDEX('Individual UI'!$E$6:$H$6,1,M2423)), "")</f>
        <v/>
      </c>
      <c r="AA2423" s="14" t="str">
        <f>IF($O2423 = TRUE, IF(ISBLANK(N2423), "", INDEX('Individual UI'!$E$6:$H$6,1,N2423)), "")</f>
        <v/>
      </c>
      <c r="AB2423" s="11" t="str">
        <f>IF($O2423 = TRUE, EXP(MMULT($P2423:$AA2423, Documentation!D$39:D$50) + Documentation!D$51), "")</f>
        <v/>
      </c>
      <c r="AC2423" s="4" t="str">
        <f>IF($O2423 = TRUE, EXP(MMULT($P2423:$AA2423, Documentation!E$39:E$50) + Documentation!E$51), "")</f>
        <v/>
      </c>
      <c r="AD2423" s="4" t="str">
        <f>IF($O2423 = TRUE, EXP(MMULT($P2423:$AA2423, Documentation!F$39:F$50) + Documentation!F$51), "")</f>
        <v/>
      </c>
      <c r="AE2423" s="4" t="str">
        <f>IF($O2423 = TRUE, EXP(MMULT($P2423:$AA2423, Documentation!G$39:G$50) + Documentation!G$51), "")</f>
        <v/>
      </c>
      <c r="AF2423" s="14" t="str">
        <f>IF($O2423 = TRUE, EXP(MMULT($P2423:$AA2423, Documentation!H$39:H$50) + Documentation!H$51), "")</f>
        <v/>
      </c>
      <c r="AG2423" s="30" t="str">
        <f t="shared" si="484"/>
        <v/>
      </c>
      <c r="AH2423" s="28" t="str">
        <f t="shared" si="485"/>
        <v/>
      </c>
      <c r="AI2423" s="28" t="str">
        <f t="shared" si="486"/>
        <v/>
      </c>
      <c r="AJ2423" s="28" t="str">
        <f t="shared" si="487"/>
        <v/>
      </c>
      <c r="AK2423" s="33" t="str">
        <f t="shared" si="488"/>
        <v/>
      </c>
      <c r="AL2423" s="11" t="str">
        <f t="shared" si="489"/>
        <v/>
      </c>
      <c r="AM2423" s="14" t="str">
        <f>IF($O2423 = TRUE, INDEX(Documentation!$M$9:$M$13, $AL2423, 1), "")</f>
        <v/>
      </c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</row>
    <row r="2424" spans="1:64" x14ac:dyDescent="0.2">
      <c r="A2424" s="1"/>
      <c r="B2424" s="11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14"/>
      <c r="O2424" s="25" t="str">
        <f t="shared" si="483"/>
        <v/>
      </c>
      <c r="P2424" s="11" t="str">
        <f>IF($O2424 = TRUE, IF(ISBLANK(C2424), "", INDEX('Individual UI'!$E$6:$H$6,1,C2424)), "")</f>
        <v/>
      </c>
      <c r="Q2424" s="4" t="str">
        <f>IF($O2424 = TRUE, IF(ISBLANK(D2424), "", INDEX('Individual UI'!$E$6:$H$6,1,D2424)), "")</f>
        <v/>
      </c>
      <c r="R2424" s="4" t="str">
        <f>IF($O2424 = TRUE, IF(ISBLANK(E2424), "", INDEX('Individual UI'!$E$6:$H$6,1,E2424)), "")</f>
        <v/>
      </c>
      <c r="S2424" s="4" t="str">
        <f>IF($O2424 = TRUE, IF(ISBLANK(F2424), "", INDEX('Individual UI'!$E$6:$H$6,1,F2424)), "")</f>
        <v/>
      </c>
      <c r="T2424" s="4" t="str">
        <f>IF($O2424 = TRUE, IF(ISBLANK(G2424), "", INDEX('Individual UI'!$E$6:$H$6,1,G2424)), "")</f>
        <v/>
      </c>
      <c r="U2424" s="4" t="str">
        <f>IF($O2424 = TRUE, IF(ISBLANK(H2424), "", INDEX('Individual UI'!$E$6:$H$6,1,H2424)), "")</f>
        <v/>
      </c>
      <c r="V2424" s="4" t="str">
        <f>IF($O2424 = TRUE, IF(ISBLANK(I2424), "", INDEX('Individual UI'!$E$6:$H$6,1,I2424)), "")</f>
        <v/>
      </c>
      <c r="W2424" s="4" t="str">
        <f>IF($O2424 = TRUE, IF(ISBLANK(J2424), "", INDEX('Individual UI'!$E$6:$H$6,1,J2424)), "")</f>
        <v/>
      </c>
      <c r="X2424" s="4" t="str">
        <f>IF($O2424 = TRUE, IF(ISBLANK(K2424), "", INDEX('Individual UI'!$E$6:$H$6,1,K2424)), "")</f>
        <v/>
      </c>
      <c r="Y2424" s="4" t="str">
        <f>IF($O2424 = TRUE, IF(ISBLANK(L2424), "", INDEX('Individual UI'!$E$6:$H$6,1,L2424)), "")</f>
        <v/>
      </c>
      <c r="Z2424" s="4" t="str">
        <f>IF($O2424 = TRUE, IF(ISBLANK(M2424), "", INDEX('Individual UI'!$E$6:$H$6,1,M2424)), "")</f>
        <v/>
      </c>
      <c r="AA2424" s="14" t="str">
        <f>IF($O2424 = TRUE, IF(ISBLANK(N2424), "", INDEX('Individual UI'!$E$6:$H$6,1,N2424)), "")</f>
        <v/>
      </c>
      <c r="AB2424" s="11" t="str">
        <f>IF($O2424 = TRUE, EXP(MMULT($P2424:$AA2424, Documentation!D$39:D$50) + Documentation!D$51), "")</f>
        <v/>
      </c>
      <c r="AC2424" s="4" t="str">
        <f>IF($O2424 = TRUE, EXP(MMULT($P2424:$AA2424, Documentation!E$39:E$50) + Documentation!E$51), "")</f>
        <v/>
      </c>
      <c r="AD2424" s="4" t="str">
        <f>IF($O2424 = TRUE, EXP(MMULT($P2424:$AA2424, Documentation!F$39:F$50) + Documentation!F$51), "")</f>
        <v/>
      </c>
      <c r="AE2424" s="4" t="str">
        <f>IF($O2424 = TRUE, EXP(MMULT($P2424:$AA2424, Documentation!G$39:G$50) + Documentation!G$51), "")</f>
        <v/>
      </c>
      <c r="AF2424" s="14" t="str">
        <f>IF($O2424 = TRUE, EXP(MMULT($P2424:$AA2424, Documentation!H$39:H$50) + Documentation!H$51), "")</f>
        <v/>
      </c>
      <c r="AG2424" s="30" t="str">
        <f t="shared" si="484"/>
        <v/>
      </c>
      <c r="AH2424" s="28" t="str">
        <f t="shared" si="485"/>
        <v/>
      </c>
      <c r="AI2424" s="28" t="str">
        <f t="shared" si="486"/>
        <v/>
      </c>
      <c r="AJ2424" s="28" t="str">
        <f t="shared" si="487"/>
        <v/>
      </c>
      <c r="AK2424" s="33" t="str">
        <f t="shared" si="488"/>
        <v/>
      </c>
      <c r="AL2424" s="11" t="str">
        <f t="shared" si="489"/>
        <v/>
      </c>
      <c r="AM2424" s="14" t="str">
        <f>IF($O2424 = TRUE, INDEX(Documentation!$M$9:$M$13, $AL2424, 1), "")</f>
        <v/>
      </c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</row>
    <row r="2425" spans="1:64" x14ac:dyDescent="0.2">
      <c r="A2425" s="1"/>
      <c r="B2425" s="11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14"/>
      <c r="O2425" s="25" t="str">
        <f t="shared" si="483"/>
        <v/>
      </c>
      <c r="P2425" s="11" t="str">
        <f>IF($O2425 = TRUE, IF(ISBLANK(C2425), "", INDEX('Individual UI'!$E$6:$H$6,1,C2425)), "")</f>
        <v/>
      </c>
      <c r="Q2425" s="4" t="str">
        <f>IF($O2425 = TRUE, IF(ISBLANK(D2425), "", INDEX('Individual UI'!$E$6:$H$6,1,D2425)), "")</f>
        <v/>
      </c>
      <c r="R2425" s="4" t="str">
        <f>IF($O2425 = TRUE, IF(ISBLANK(E2425), "", INDEX('Individual UI'!$E$6:$H$6,1,E2425)), "")</f>
        <v/>
      </c>
      <c r="S2425" s="4" t="str">
        <f>IF($O2425 = TRUE, IF(ISBLANK(F2425), "", INDEX('Individual UI'!$E$6:$H$6,1,F2425)), "")</f>
        <v/>
      </c>
      <c r="T2425" s="4" t="str">
        <f>IF($O2425 = TRUE, IF(ISBLANK(G2425), "", INDEX('Individual UI'!$E$6:$H$6,1,G2425)), "")</f>
        <v/>
      </c>
      <c r="U2425" s="4" t="str">
        <f>IF($O2425 = TRUE, IF(ISBLANK(H2425), "", INDEX('Individual UI'!$E$6:$H$6,1,H2425)), "")</f>
        <v/>
      </c>
      <c r="V2425" s="4" t="str">
        <f>IF($O2425 = TRUE, IF(ISBLANK(I2425), "", INDEX('Individual UI'!$E$6:$H$6,1,I2425)), "")</f>
        <v/>
      </c>
      <c r="W2425" s="4" t="str">
        <f>IF($O2425 = TRUE, IF(ISBLANK(J2425), "", INDEX('Individual UI'!$E$6:$H$6,1,J2425)), "")</f>
        <v/>
      </c>
      <c r="X2425" s="4" t="str">
        <f>IF($O2425 = TRUE, IF(ISBLANK(K2425), "", INDEX('Individual UI'!$E$6:$H$6,1,K2425)), "")</f>
        <v/>
      </c>
      <c r="Y2425" s="4" t="str">
        <f>IF($O2425 = TRUE, IF(ISBLANK(L2425), "", INDEX('Individual UI'!$E$6:$H$6,1,L2425)), "")</f>
        <v/>
      </c>
      <c r="Z2425" s="4" t="str">
        <f>IF($O2425 = TRUE, IF(ISBLANK(M2425), "", INDEX('Individual UI'!$E$6:$H$6,1,M2425)), "")</f>
        <v/>
      </c>
      <c r="AA2425" s="14" t="str">
        <f>IF($O2425 = TRUE, IF(ISBLANK(N2425), "", INDEX('Individual UI'!$E$6:$H$6,1,N2425)), "")</f>
        <v/>
      </c>
      <c r="AB2425" s="11" t="str">
        <f>IF($O2425 = TRUE, EXP(MMULT($P2425:$AA2425, Documentation!D$39:D$50) + Documentation!D$51), "")</f>
        <v/>
      </c>
      <c r="AC2425" s="4" t="str">
        <f>IF($O2425 = TRUE, EXP(MMULT($P2425:$AA2425, Documentation!E$39:E$50) + Documentation!E$51), "")</f>
        <v/>
      </c>
      <c r="AD2425" s="4" t="str">
        <f>IF($O2425 = TRUE, EXP(MMULT($P2425:$AA2425, Documentation!F$39:F$50) + Documentation!F$51), "")</f>
        <v/>
      </c>
      <c r="AE2425" s="4" t="str">
        <f>IF($O2425 = TRUE, EXP(MMULT($P2425:$AA2425, Documentation!G$39:G$50) + Documentation!G$51), "")</f>
        <v/>
      </c>
      <c r="AF2425" s="14" t="str">
        <f>IF($O2425 = TRUE, EXP(MMULT($P2425:$AA2425, Documentation!H$39:H$50) + Documentation!H$51), "")</f>
        <v/>
      </c>
      <c r="AG2425" s="30" t="str">
        <f t="shared" si="484"/>
        <v/>
      </c>
      <c r="AH2425" s="28" t="str">
        <f t="shared" si="485"/>
        <v/>
      </c>
      <c r="AI2425" s="28" t="str">
        <f t="shared" si="486"/>
        <v/>
      </c>
      <c r="AJ2425" s="28" t="str">
        <f t="shared" si="487"/>
        <v/>
      </c>
      <c r="AK2425" s="33" t="str">
        <f t="shared" si="488"/>
        <v/>
      </c>
      <c r="AL2425" s="11" t="str">
        <f t="shared" si="489"/>
        <v/>
      </c>
      <c r="AM2425" s="14" t="str">
        <f>IF($O2425 = TRUE, INDEX(Documentation!$M$9:$M$13, $AL2425, 1), "")</f>
        <v/>
      </c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</row>
    <row r="2426" spans="1:64" x14ac:dyDescent="0.2">
      <c r="A2426" s="1"/>
      <c r="B2426" s="11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14"/>
      <c r="O2426" s="25" t="str">
        <f t="shared" si="483"/>
        <v/>
      </c>
      <c r="P2426" s="11" t="str">
        <f>IF($O2426 = TRUE, IF(ISBLANK(C2426), "", INDEX('Individual UI'!$E$6:$H$6,1,C2426)), "")</f>
        <v/>
      </c>
      <c r="Q2426" s="4" t="str">
        <f>IF($O2426 = TRUE, IF(ISBLANK(D2426), "", INDEX('Individual UI'!$E$6:$H$6,1,D2426)), "")</f>
        <v/>
      </c>
      <c r="R2426" s="4" t="str">
        <f>IF($O2426 = TRUE, IF(ISBLANK(E2426), "", INDEX('Individual UI'!$E$6:$H$6,1,E2426)), "")</f>
        <v/>
      </c>
      <c r="S2426" s="4" t="str">
        <f>IF($O2426 = TRUE, IF(ISBLANK(F2426), "", INDEX('Individual UI'!$E$6:$H$6,1,F2426)), "")</f>
        <v/>
      </c>
      <c r="T2426" s="4" t="str">
        <f>IF($O2426 = TRUE, IF(ISBLANK(G2426), "", INDEX('Individual UI'!$E$6:$H$6,1,G2426)), "")</f>
        <v/>
      </c>
      <c r="U2426" s="4" t="str">
        <f>IF($O2426 = TRUE, IF(ISBLANK(H2426), "", INDEX('Individual UI'!$E$6:$H$6,1,H2426)), "")</f>
        <v/>
      </c>
      <c r="V2426" s="4" t="str">
        <f>IF($O2426 = TRUE, IF(ISBLANK(I2426), "", INDEX('Individual UI'!$E$6:$H$6,1,I2426)), "")</f>
        <v/>
      </c>
      <c r="W2426" s="4" t="str">
        <f>IF($O2426 = TRUE, IF(ISBLANK(J2426), "", INDEX('Individual UI'!$E$6:$H$6,1,J2426)), "")</f>
        <v/>
      </c>
      <c r="X2426" s="4" t="str">
        <f>IF($O2426 = TRUE, IF(ISBLANK(K2426), "", INDEX('Individual UI'!$E$6:$H$6,1,K2426)), "")</f>
        <v/>
      </c>
      <c r="Y2426" s="4" t="str">
        <f>IF($O2426 = TRUE, IF(ISBLANK(L2426), "", INDEX('Individual UI'!$E$6:$H$6,1,L2426)), "")</f>
        <v/>
      </c>
      <c r="Z2426" s="4" t="str">
        <f>IF($O2426 = TRUE, IF(ISBLANK(M2426), "", INDEX('Individual UI'!$E$6:$H$6,1,M2426)), "")</f>
        <v/>
      </c>
      <c r="AA2426" s="14" t="str">
        <f>IF($O2426 = TRUE, IF(ISBLANK(N2426), "", INDEX('Individual UI'!$E$6:$H$6,1,N2426)), "")</f>
        <v/>
      </c>
      <c r="AB2426" s="11" t="str">
        <f>IF($O2426 = TRUE, EXP(MMULT($P2426:$AA2426, Documentation!D$39:D$50) + Documentation!D$51), "")</f>
        <v/>
      </c>
      <c r="AC2426" s="4" t="str">
        <f>IF($O2426 = TRUE, EXP(MMULT($P2426:$AA2426, Documentation!E$39:E$50) + Documentation!E$51), "")</f>
        <v/>
      </c>
      <c r="AD2426" s="4" t="str">
        <f>IF($O2426 = TRUE, EXP(MMULT($P2426:$AA2426, Documentation!F$39:F$50) + Documentation!F$51), "")</f>
        <v/>
      </c>
      <c r="AE2426" s="4" t="str">
        <f>IF($O2426 = TRUE, EXP(MMULT($P2426:$AA2426, Documentation!G$39:G$50) + Documentation!G$51), "")</f>
        <v/>
      </c>
      <c r="AF2426" s="14" t="str">
        <f>IF($O2426 = TRUE, EXP(MMULT($P2426:$AA2426, Documentation!H$39:H$50) + Documentation!H$51), "")</f>
        <v/>
      </c>
      <c r="AG2426" s="30" t="str">
        <f t="shared" si="484"/>
        <v/>
      </c>
      <c r="AH2426" s="28" t="str">
        <f t="shared" si="485"/>
        <v/>
      </c>
      <c r="AI2426" s="28" t="str">
        <f t="shared" si="486"/>
        <v/>
      </c>
      <c r="AJ2426" s="28" t="str">
        <f t="shared" si="487"/>
        <v/>
      </c>
      <c r="AK2426" s="33" t="str">
        <f t="shared" si="488"/>
        <v/>
      </c>
      <c r="AL2426" s="11" t="str">
        <f t="shared" si="489"/>
        <v/>
      </c>
      <c r="AM2426" s="14" t="str">
        <f>IF($O2426 = TRUE, INDEX(Documentation!$M$9:$M$13, $AL2426, 1), "")</f>
        <v/>
      </c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</row>
    <row r="2427" spans="1:64" x14ac:dyDescent="0.2">
      <c r="A2427" s="1"/>
      <c r="B2427" s="11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14"/>
      <c r="O2427" s="25" t="str">
        <f t="shared" si="483"/>
        <v/>
      </c>
      <c r="P2427" s="11" t="str">
        <f>IF($O2427 = TRUE, IF(ISBLANK(C2427), "", INDEX('Individual UI'!$E$6:$H$6,1,C2427)), "")</f>
        <v/>
      </c>
      <c r="Q2427" s="4" t="str">
        <f>IF($O2427 = TRUE, IF(ISBLANK(D2427), "", INDEX('Individual UI'!$E$6:$H$6,1,D2427)), "")</f>
        <v/>
      </c>
      <c r="R2427" s="4" t="str">
        <f>IF($O2427 = TRUE, IF(ISBLANK(E2427), "", INDEX('Individual UI'!$E$6:$H$6,1,E2427)), "")</f>
        <v/>
      </c>
      <c r="S2427" s="4" t="str">
        <f>IF($O2427 = TRUE, IF(ISBLANK(F2427), "", INDEX('Individual UI'!$E$6:$H$6,1,F2427)), "")</f>
        <v/>
      </c>
      <c r="T2427" s="4" t="str">
        <f>IF($O2427 = TRUE, IF(ISBLANK(G2427), "", INDEX('Individual UI'!$E$6:$H$6,1,G2427)), "")</f>
        <v/>
      </c>
      <c r="U2427" s="4" t="str">
        <f>IF($O2427 = TRUE, IF(ISBLANK(H2427), "", INDEX('Individual UI'!$E$6:$H$6,1,H2427)), "")</f>
        <v/>
      </c>
      <c r="V2427" s="4" t="str">
        <f>IF($O2427 = TRUE, IF(ISBLANK(I2427), "", INDEX('Individual UI'!$E$6:$H$6,1,I2427)), "")</f>
        <v/>
      </c>
      <c r="W2427" s="4" t="str">
        <f>IF($O2427 = TRUE, IF(ISBLANK(J2427), "", INDEX('Individual UI'!$E$6:$H$6,1,J2427)), "")</f>
        <v/>
      </c>
      <c r="X2427" s="4" t="str">
        <f>IF($O2427 = TRUE, IF(ISBLANK(K2427), "", INDEX('Individual UI'!$E$6:$H$6,1,K2427)), "")</f>
        <v/>
      </c>
      <c r="Y2427" s="4" t="str">
        <f>IF($O2427 = TRUE, IF(ISBLANK(L2427), "", INDEX('Individual UI'!$E$6:$H$6,1,L2427)), "")</f>
        <v/>
      </c>
      <c r="Z2427" s="4" t="str">
        <f>IF($O2427 = TRUE, IF(ISBLANK(M2427), "", INDEX('Individual UI'!$E$6:$H$6,1,M2427)), "")</f>
        <v/>
      </c>
      <c r="AA2427" s="14" t="str">
        <f>IF($O2427 = TRUE, IF(ISBLANK(N2427), "", INDEX('Individual UI'!$E$6:$H$6,1,N2427)), "")</f>
        <v/>
      </c>
      <c r="AB2427" s="11" t="str">
        <f>IF($O2427 = TRUE, EXP(MMULT($P2427:$AA2427, Documentation!D$39:D$50) + Documentation!D$51), "")</f>
        <v/>
      </c>
      <c r="AC2427" s="4" t="str">
        <f>IF($O2427 = TRUE, EXP(MMULT($P2427:$AA2427, Documentation!E$39:E$50) + Documentation!E$51), "")</f>
        <v/>
      </c>
      <c r="AD2427" s="4" t="str">
        <f>IF($O2427 = TRUE, EXP(MMULT($P2427:$AA2427, Documentation!F$39:F$50) + Documentation!F$51), "")</f>
        <v/>
      </c>
      <c r="AE2427" s="4" t="str">
        <f>IF($O2427 = TRUE, EXP(MMULT($P2427:$AA2427, Documentation!G$39:G$50) + Documentation!G$51), "")</f>
        <v/>
      </c>
      <c r="AF2427" s="14" t="str">
        <f>IF($O2427 = TRUE, EXP(MMULT($P2427:$AA2427, Documentation!H$39:H$50) + Documentation!H$51), "")</f>
        <v/>
      </c>
      <c r="AG2427" s="30" t="str">
        <f t="shared" si="484"/>
        <v/>
      </c>
      <c r="AH2427" s="28" t="str">
        <f t="shared" si="485"/>
        <v/>
      </c>
      <c r="AI2427" s="28" t="str">
        <f t="shared" si="486"/>
        <v/>
      </c>
      <c r="AJ2427" s="28" t="str">
        <f t="shared" si="487"/>
        <v/>
      </c>
      <c r="AK2427" s="33" t="str">
        <f t="shared" si="488"/>
        <v/>
      </c>
      <c r="AL2427" s="11" t="str">
        <f t="shared" si="489"/>
        <v/>
      </c>
      <c r="AM2427" s="14" t="str">
        <f>IF($O2427 = TRUE, INDEX(Documentation!$M$9:$M$13, $AL2427, 1), "")</f>
        <v/>
      </c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</row>
    <row r="2428" spans="1:64" x14ac:dyDescent="0.2">
      <c r="A2428" s="1"/>
      <c r="B2428" s="11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14"/>
      <c r="O2428" s="25" t="str">
        <f t="shared" si="483"/>
        <v/>
      </c>
      <c r="P2428" s="11" t="str">
        <f>IF($O2428 = TRUE, IF(ISBLANK(C2428), "", INDEX('Individual UI'!$E$6:$H$6,1,C2428)), "")</f>
        <v/>
      </c>
      <c r="Q2428" s="4" t="str">
        <f>IF($O2428 = TRUE, IF(ISBLANK(D2428), "", INDEX('Individual UI'!$E$6:$H$6,1,D2428)), "")</f>
        <v/>
      </c>
      <c r="R2428" s="4" t="str">
        <f>IF($O2428 = TRUE, IF(ISBLANK(E2428), "", INDEX('Individual UI'!$E$6:$H$6,1,E2428)), "")</f>
        <v/>
      </c>
      <c r="S2428" s="4" t="str">
        <f>IF($O2428 = TRUE, IF(ISBLANK(F2428), "", INDEX('Individual UI'!$E$6:$H$6,1,F2428)), "")</f>
        <v/>
      </c>
      <c r="T2428" s="4" t="str">
        <f>IF($O2428 = TRUE, IF(ISBLANK(G2428), "", INDEX('Individual UI'!$E$6:$H$6,1,G2428)), "")</f>
        <v/>
      </c>
      <c r="U2428" s="4" t="str">
        <f>IF($O2428 = TRUE, IF(ISBLANK(H2428), "", INDEX('Individual UI'!$E$6:$H$6,1,H2428)), "")</f>
        <v/>
      </c>
      <c r="V2428" s="4" t="str">
        <f>IF($O2428 = TRUE, IF(ISBLANK(I2428), "", INDEX('Individual UI'!$E$6:$H$6,1,I2428)), "")</f>
        <v/>
      </c>
      <c r="W2428" s="4" t="str">
        <f>IF($O2428 = TRUE, IF(ISBLANK(J2428), "", INDEX('Individual UI'!$E$6:$H$6,1,J2428)), "")</f>
        <v/>
      </c>
      <c r="X2428" s="4" t="str">
        <f>IF($O2428 = TRUE, IF(ISBLANK(K2428), "", INDEX('Individual UI'!$E$6:$H$6,1,K2428)), "")</f>
        <v/>
      </c>
      <c r="Y2428" s="4" t="str">
        <f>IF($O2428 = TRUE, IF(ISBLANK(L2428), "", INDEX('Individual UI'!$E$6:$H$6,1,L2428)), "")</f>
        <v/>
      </c>
      <c r="Z2428" s="4" t="str">
        <f>IF($O2428 = TRUE, IF(ISBLANK(M2428), "", INDEX('Individual UI'!$E$6:$H$6,1,M2428)), "")</f>
        <v/>
      </c>
      <c r="AA2428" s="14" t="str">
        <f>IF($O2428 = TRUE, IF(ISBLANK(N2428), "", INDEX('Individual UI'!$E$6:$H$6,1,N2428)), "")</f>
        <v/>
      </c>
      <c r="AB2428" s="11" t="str">
        <f>IF($O2428 = TRUE, EXP(MMULT($P2428:$AA2428, Documentation!D$39:D$50) + Documentation!D$51), "")</f>
        <v/>
      </c>
      <c r="AC2428" s="4" t="str">
        <f>IF($O2428 = TRUE, EXP(MMULT($P2428:$AA2428, Documentation!E$39:E$50) + Documentation!E$51), "")</f>
        <v/>
      </c>
      <c r="AD2428" s="4" t="str">
        <f>IF($O2428 = TRUE, EXP(MMULT($P2428:$AA2428, Documentation!F$39:F$50) + Documentation!F$51), "")</f>
        <v/>
      </c>
      <c r="AE2428" s="4" t="str">
        <f>IF($O2428 = TRUE, EXP(MMULT($P2428:$AA2428, Documentation!G$39:G$50) + Documentation!G$51), "")</f>
        <v/>
      </c>
      <c r="AF2428" s="14" t="str">
        <f>IF($O2428 = TRUE, EXP(MMULT($P2428:$AA2428, Documentation!H$39:H$50) + Documentation!H$51), "")</f>
        <v/>
      </c>
      <c r="AG2428" s="30" t="str">
        <f t="shared" si="484"/>
        <v/>
      </c>
      <c r="AH2428" s="28" t="str">
        <f t="shared" si="485"/>
        <v/>
      </c>
      <c r="AI2428" s="28" t="str">
        <f t="shared" si="486"/>
        <v/>
      </c>
      <c r="AJ2428" s="28" t="str">
        <f t="shared" si="487"/>
        <v/>
      </c>
      <c r="AK2428" s="33" t="str">
        <f t="shared" si="488"/>
        <v/>
      </c>
      <c r="AL2428" s="11" t="str">
        <f t="shared" si="489"/>
        <v/>
      </c>
      <c r="AM2428" s="14" t="str">
        <f>IF($O2428 = TRUE, INDEX(Documentation!$M$9:$M$13, $AL2428, 1), "")</f>
        <v/>
      </c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</row>
    <row r="2429" spans="1:64" x14ac:dyDescent="0.2">
      <c r="A2429" s="1"/>
      <c r="B2429" s="11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14"/>
      <c r="O2429" s="25" t="str">
        <f t="shared" si="483"/>
        <v/>
      </c>
      <c r="P2429" s="11" t="str">
        <f>IF($O2429 = TRUE, IF(ISBLANK(C2429), "", INDEX('Individual UI'!$E$6:$H$6,1,C2429)), "")</f>
        <v/>
      </c>
      <c r="Q2429" s="4" t="str">
        <f>IF($O2429 = TRUE, IF(ISBLANK(D2429), "", INDEX('Individual UI'!$E$6:$H$6,1,D2429)), "")</f>
        <v/>
      </c>
      <c r="R2429" s="4" t="str">
        <f>IF($O2429 = TRUE, IF(ISBLANK(E2429), "", INDEX('Individual UI'!$E$6:$H$6,1,E2429)), "")</f>
        <v/>
      </c>
      <c r="S2429" s="4" t="str">
        <f>IF($O2429 = TRUE, IF(ISBLANK(F2429), "", INDEX('Individual UI'!$E$6:$H$6,1,F2429)), "")</f>
        <v/>
      </c>
      <c r="T2429" s="4" t="str">
        <f>IF($O2429 = TRUE, IF(ISBLANK(G2429), "", INDEX('Individual UI'!$E$6:$H$6,1,G2429)), "")</f>
        <v/>
      </c>
      <c r="U2429" s="4" t="str">
        <f>IF($O2429 = TRUE, IF(ISBLANK(H2429), "", INDEX('Individual UI'!$E$6:$H$6,1,H2429)), "")</f>
        <v/>
      </c>
      <c r="V2429" s="4" t="str">
        <f>IF($O2429 = TRUE, IF(ISBLANK(I2429), "", INDEX('Individual UI'!$E$6:$H$6,1,I2429)), "")</f>
        <v/>
      </c>
      <c r="W2429" s="4" t="str">
        <f>IF($O2429 = TRUE, IF(ISBLANK(J2429), "", INDEX('Individual UI'!$E$6:$H$6,1,J2429)), "")</f>
        <v/>
      </c>
      <c r="X2429" s="4" t="str">
        <f>IF($O2429 = TRUE, IF(ISBLANK(K2429), "", INDEX('Individual UI'!$E$6:$H$6,1,K2429)), "")</f>
        <v/>
      </c>
      <c r="Y2429" s="4" t="str">
        <f>IF($O2429 = TRUE, IF(ISBLANK(L2429), "", INDEX('Individual UI'!$E$6:$H$6,1,L2429)), "")</f>
        <v/>
      </c>
      <c r="Z2429" s="4" t="str">
        <f>IF($O2429 = TRUE, IF(ISBLANK(M2429), "", INDEX('Individual UI'!$E$6:$H$6,1,M2429)), "")</f>
        <v/>
      </c>
      <c r="AA2429" s="14" t="str">
        <f>IF($O2429 = TRUE, IF(ISBLANK(N2429), "", INDEX('Individual UI'!$E$6:$H$6,1,N2429)), "")</f>
        <v/>
      </c>
      <c r="AB2429" s="11" t="str">
        <f>IF($O2429 = TRUE, EXP(MMULT($P2429:$AA2429, Documentation!D$39:D$50) + Documentation!D$51), "")</f>
        <v/>
      </c>
      <c r="AC2429" s="4" t="str">
        <f>IF($O2429 = TRUE, EXP(MMULT($P2429:$AA2429, Documentation!E$39:E$50) + Documentation!E$51), "")</f>
        <v/>
      </c>
      <c r="AD2429" s="4" t="str">
        <f>IF($O2429 = TRUE, EXP(MMULT($P2429:$AA2429, Documentation!F$39:F$50) + Documentation!F$51), "")</f>
        <v/>
      </c>
      <c r="AE2429" s="4" t="str">
        <f>IF($O2429 = TRUE, EXP(MMULT($P2429:$AA2429, Documentation!G$39:G$50) + Documentation!G$51), "")</f>
        <v/>
      </c>
      <c r="AF2429" s="14" t="str">
        <f>IF($O2429 = TRUE, EXP(MMULT($P2429:$AA2429, Documentation!H$39:H$50) + Documentation!H$51), "")</f>
        <v/>
      </c>
      <c r="AG2429" s="30" t="str">
        <f t="shared" si="484"/>
        <v/>
      </c>
      <c r="AH2429" s="28" t="str">
        <f t="shared" si="485"/>
        <v/>
      </c>
      <c r="AI2429" s="28" t="str">
        <f t="shared" si="486"/>
        <v/>
      </c>
      <c r="AJ2429" s="28" t="str">
        <f t="shared" si="487"/>
        <v/>
      </c>
      <c r="AK2429" s="33" t="str">
        <f t="shared" si="488"/>
        <v/>
      </c>
      <c r="AL2429" s="11" t="str">
        <f t="shared" si="489"/>
        <v/>
      </c>
      <c r="AM2429" s="14" t="str">
        <f>IF($O2429 = TRUE, INDEX(Documentation!$M$9:$M$13, $AL2429, 1), "")</f>
        <v/>
      </c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</row>
    <row r="2430" spans="1:64" x14ac:dyDescent="0.2">
      <c r="A2430" s="1"/>
      <c r="B2430" s="11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14"/>
      <c r="O2430" s="25" t="str">
        <f t="shared" si="483"/>
        <v/>
      </c>
      <c r="P2430" s="11" t="str">
        <f>IF($O2430 = TRUE, IF(ISBLANK(C2430), "", INDEX('Individual UI'!$E$6:$H$6,1,C2430)), "")</f>
        <v/>
      </c>
      <c r="Q2430" s="4" t="str">
        <f>IF($O2430 = TRUE, IF(ISBLANK(D2430), "", INDEX('Individual UI'!$E$6:$H$6,1,D2430)), "")</f>
        <v/>
      </c>
      <c r="R2430" s="4" t="str">
        <f>IF($O2430 = TRUE, IF(ISBLANK(E2430), "", INDEX('Individual UI'!$E$6:$H$6,1,E2430)), "")</f>
        <v/>
      </c>
      <c r="S2430" s="4" t="str">
        <f>IF($O2430 = TRUE, IF(ISBLANK(F2430), "", INDEX('Individual UI'!$E$6:$H$6,1,F2430)), "")</f>
        <v/>
      </c>
      <c r="T2430" s="4" t="str">
        <f>IF($O2430 = TRUE, IF(ISBLANK(G2430), "", INDEX('Individual UI'!$E$6:$H$6,1,G2430)), "")</f>
        <v/>
      </c>
      <c r="U2430" s="4" t="str">
        <f>IF($O2430 = TRUE, IF(ISBLANK(H2430), "", INDEX('Individual UI'!$E$6:$H$6,1,H2430)), "")</f>
        <v/>
      </c>
      <c r="V2430" s="4" t="str">
        <f>IF($O2430 = TRUE, IF(ISBLANK(I2430), "", INDEX('Individual UI'!$E$6:$H$6,1,I2430)), "")</f>
        <v/>
      </c>
      <c r="W2430" s="4" t="str">
        <f>IF($O2430 = TRUE, IF(ISBLANK(J2430), "", INDEX('Individual UI'!$E$6:$H$6,1,J2430)), "")</f>
        <v/>
      </c>
      <c r="X2430" s="4" t="str">
        <f>IF($O2430 = TRUE, IF(ISBLANK(K2430), "", INDEX('Individual UI'!$E$6:$H$6,1,K2430)), "")</f>
        <v/>
      </c>
      <c r="Y2430" s="4" t="str">
        <f>IF($O2430 = TRUE, IF(ISBLANK(L2430), "", INDEX('Individual UI'!$E$6:$H$6,1,L2430)), "")</f>
        <v/>
      </c>
      <c r="Z2430" s="4" t="str">
        <f>IF($O2430 = TRUE, IF(ISBLANK(M2430), "", INDEX('Individual UI'!$E$6:$H$6,1,M2430)), "")</f>
        <v/>
      </c>
      <c r="AA2430" s="14" t="str">
        <f>IF($O2430 = TRUE, IF(ISBLANK(N2430), "", INDEX('Individual UI'!$E$6:$H$6,1,N2430)), "")</f>
        <v/>
      </c>
      <c r="AB2430" s="11" t="str">
        <f>IF($O2430 = TRUE, EXP(MMULT($P2430:$AA2430, Documentation!D$39:D$50) + Documentation!D$51), "")</f>
        <v/>
      </c>
      <c r="AC2430" s="4" t="str">
        <f>IF($O2430 = TRUE, EXP(MMULT($P2430:$AA2430, Documentation!E$39:E$50) + Documentation!E$51), "")</f>
        <v/>
      </c>
      <c r="AD2430" s="4" t="str">
        <f>IF($O2430 = TRUE, EXP(MMULT($P2430:$AA2430, Documentation!F$39:F$50) + Documentation!F$51), "")</f>
        <v/>
      </c>
      <c r="AE2430" s="4" t="str">
        <f>IF($O2430 = TRUE, EXP(MMULT($P2430:$AA2430, Documentation!G$39:G$50) + Documentation!G$51), "")</f>
        <v/>
      </c>
      <c r="AF2430" s="14" t="str">
        <f>IF($O2430 = TRUE, EXP(MMULT($P2430:$AA2430, Documentation!H$39:H$50) + Documentation!H$51), "")</f>
        <v/>
      </c>
      <c r="AG2430" s="30" t="str">
        <f t="shared" si="484"/>
        <v/>
      </c>
      <c r="AH2430" s="28" t="str">
        <f t="shared" si="485"/>
        <v/>
      </c>
      <c r="AI2430" s="28" t="str">
        <f t="shared" si="486"/>
        <v/>
      </c>
      <c r="AJ2430" s="28" t="str">
        <f t="shared" si="487"/>
        <v/>
      </c>
      <c r="AK2430" s="33" t="str">
        <f t="shared" si="488"/>
        <v/>
      </c>
      <c r="AL2430" s="11" t="str">
        <f t="shared" si="489"/>
        <v/>
      </c>
      <c r="AM2430" s="14" t="str">
        <f>IF($O2430 = TRUE, INDEX(Documentation!$M$9:$M$13, $AL2430, 1), "")</f>
        <v/>
      </c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</row>
    <row r="2431" spans="1:64" x14ac:dyDescent="0.2">
      <c r="A2431" s="1"/>
      <c r="B2431" s="11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14"/>
      <c r="O2431" s="25" t="str">
        <f t="shared" si="483"/>
        <v/>
      </c>
      <c r="P2431" s="11" t="str">
        <f>IF($O2431 = TRUE, IF(ISBLANK(C2431), "", INDEX('Individual UI'!$E$6:$H$6,1,C2431)), "")</f>
        <v/>
      </c>
      <c r="Q2431" s="4" t="str">
        <f>IF($O2431 = TRUE, IF(ISBLANK(D2431), "", INDEX('Individual UI'!$E$6:$H$6,1,D2431)), "")</f>
        <v/>
      </c>
      <c r="R2431" s="4" t="str">
        <f>IF($O2431 = TRUE, IF(ISBLANK(E2431), "", INDEX('Individual UI'!$E$6:$H$6,1,E2431)), "")</f>
        <v/>
      </c>
      <c r="S2431" s="4" t="str">
        <f>IF($O2431 = TRUE, IF(ISBLANK(F2431), "", INDEX('Individual UI'!$E$6:$H$6,1,F2431)), "")</f>
        <v/>
      </c>
      <c r="T2431" s="4" t="str">
        <f>IF($O2431 = TRUE, IF(ISBLANK(G2431), "", INDEX('Individual UI'!$E$6:$H$6,1,G2431)), "")</f>
        <v/>
      </c>
      <c r="U2431" s="4" t="str">
        <f>IF($O2431 = TRUE, IF(ISBLANK(H2431), "", INDEX('Individual UI'!$E$6:$H$6,1,H2431)), "")</f>
        <v/>
      </c>
      <c r="V2431" s="4" t="str">
        <f>IF($O2431 = TRUE, IF(ISBLANK(I2431), "", INDEX('Individual UI'!$E$6:$H$6,1,I2431)), "")</f>
        <v/>
      </c>
      <c r="W2431" s="4" t="str">
        <f>IF($O2431 = TRUE, IF(ISBLANK(J2431), "", INDEX('Individual UI'!$E$6:$H$6,1,J2431)), "")</f>
        <v/>
      </c>
      <c r="X2431" s="4" t="str">
        <f>IF($O2431 = TRUE, IF(ISBLANK(K2431), "", INDEX('Individual UI'!$E$6:$H$6,1,K2431)), "")</f>
        <v/>
      </c>
      <c r="Y2431" s="4" t="str">
        <f>IF($O2431 = TRUE, IF(ISBLANK(L2431), "", INDEX('Individual UI'!$E$6:$H$6,1,L2431)), "")</f>
        <v/>
      </c>
      <c r="Z2431" s="4" t="str">
        <f>IF($O2431 = TRUE, IF(ISBLANK(M2431), "", INDEX('Individual UI'!$E$6:$H$6,1,M2431)), "")</f>
        <v/>
      </c>
      <c r="AA2431" s="14" t="str">
        <f>IF($O2431 = TRUE, IF(ISBLANK(N2431), "", INDEX('Individual UI'!$E$6:$H$6,1,N2431)), "")</f>
        <v/>
      </c>
      <c r="AB2431" s="11" t="str">
        <f>IF($O2431 = TRUE, EXP(MMULT($P2431:$AA2431, Documentation!D$39:D$50) + Documentation!D$51), "")</f>
        <v/>
      </c>
      <c r="AC2431" s="4" t="str">
        <f>IF($O2431 = TRUE, EXP(MMULT($P2431:$AA2431, Documentation!E$39:E$50) + Documentation!E$51), "")</f>
        <v/>
      </c>
      <c r="AD2431" s="4" t="str">
        <f>IF($O2431 = TRUE, EXP(MMULT($P2431:$AA2431, Documentation!F$39:F$50) + Documentation!F$51), "")</f>
        <v/>
      </c>
      <c r="AE2431" s="4" t="str">
        <f>IF($O2431 = TRUE, EXP(MMULT($P2431:$AA2431, Documentation!G$39:G$50) + Documentation!G$51), "")</f>
        <v/>
      </c>
      <c r="AF2431" s="14" t="str">
        <f>IF($O2431 = TRUE, EXP(MMULT($P2431:$AA2431, Documentation!H$39:H$50) + Documentation!H$51), "")</f>
        <v/>
      </c>
      <c r="AG2431" s="30" t="str">
        <f t="shared" si="484"/>
        <v/>
      </c>
      <c r="AH2431" s="28" t="str">
        <f t="shared" si="485"/>
        <v/>
      </c>
      <c r="AI2431" s="28" t="str">
        <f t="shared" si="486"/>
        <v/>
      </c>
      <c r="AJ2431" s="28" t="str">
        <f t="shared" si="487"/>
        <v/>
      </c>
      <c r="AK2431" s="33" t="str">
        <f t="shared" si="488"/>
        <v/>
      </c>
      <c r="AL2431" s="11" t="str">
        <f t="shared" si="489"/>
        <v/>
      </c>
      <c r="AM2431" s="14" t="str">
        <f>IF($O2431 = TRUE, INDEX(Documentation!$M$9:$M$13, $AL2431, 1), "")</f>
        <v/>
      </c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</row>
    <row r="2432" spans="1:64" x14ac:dyDescent="0.2">
      <c r="A2432" s="1"/>
      <c r="B2432" s="11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14"/>
      <c r="O2432" s="25" t="str">
        <f t="shared" si="483"/>
        <v/>
      </c>
      <c r="P2432" s="11" t="str">
        <f>IF($O2432 = TRUE, IF(ISBLANK(C2432), "", INDEX('Individual UI'!$E$6:$H$6,1,C2432)), "")</f>
        <v/>
      </c>
      <c r="Q2432" s="4" t="str">
        <f>IF($O2432 = TRUE, IF(ISBLANK(D2432), "", INDEX('Individual UI'!$E$6:$H$6,1,D2432)), "")</f>
        <v/>
      </c>
      <c r="R2432" s="4" t="str">
        <f>IF($O2432 = TRUE, IF(ISBLANK(E2432), "", INDEX('Individual UI'!$E$6:$H$6,1,E2432)), "")</f>
        <v/>
      </c>
      <c r="S2432" s="4" t="str">
        <f>IF($O2432 = TRUE, IF(ISBLANK(F2432), "", INDEX('Individual UI'!$E$6:$H$6,1,F2432)), "")</f>
        <v/>
      </c>
      <c r="T2432" s="4" t="str">
        <f>IF($O2432 = TRUE, IF(ISBLANK(G2432), "", INDEX('Individual UI'!$E$6:$H$6,1,G2432)), "")</f>
        <v/>
      </c>
      <c r="U2432" s="4" t="str">
        <f>IF($O2432 = TRUE, IF(ISBLANK(H2432), "", INDEX('Individual UI'!$E$6:$H$6,1,H2432)), "")</f>
        <v/>
      </c>
      <c r="V2432" s="4" t="str">
        <f>IF($O2432 = TRUE, IF(ISBLANK(I2432), "", INDEX('Individual UI'!$E$6:$H$6,1,I2432)), "")</f>
        <v/>
      </c>
      <c r="W2432" s="4" t="str">
        <f>IF($O2432 = TRUE, IF(ISBLANK(J2432), "", INDEX('Individual UI'!$E$6:$H$6,1,J2432)), "")</f>
        <v/>
      </c>
      <c r="X2432" s="4" t="str">
        <f>IF($O2432 = TRUE, IF(ISBLANK(K2432), "", INDEX('Individual UI'!$E$6:$H$6,1,K2432)), "")</f>
        <v/>
      </c>
      <c r="Y2432" s="4" t="str">
        <f>IF($O2432 = TRUE, IF(ISBLANK(L2432), "", INDEX('Individual UI'!$E$6:$H$6,1,L2432)), "")</f>
        <v/>
      </c>
      <c r="Z2432" s="4" t="str">
        <f>IF($O2432 = TRUE, IF(ISBLANK(M2432), "", INDEX('Individual UI'!$E$6:$H$6,1,M2432)), "")</f>
        <v/>
      </c>
      <c r="AA2432" s="14" t="str">
        <f>IF($O2432 = TRUE, IF(ISBLANK(N2432), "", INDEX('Individual UI'!$E$6:$H$6,1,N2432)), "")</f>
        <v/>
      </c>
      <c r="AB2432" s="11" t="str">
        <f>IF($O2432 = TRUE, EXP(MMULT($P2432:$AA2432, Documentation!D$39:D$50) + Documentation!D$51), "")</f>
        <v/>
      </c>
      <c r="AC2432" s="4" t="str">
        <f>IF($O2432 = TRUE, EXP(MMULT($P2432:$AA2432, Documentation!E$39:E$50) + Documentation!E$51), "")</f>
        <v/>
      </c>
      <c r="AD2432" s="4" t="str">
        <f>IF($O2432 = TRUE, EXP(MMULT($P2432:$AA2432, Documentation!F$39:F$50) + Documentation!F$51), "")</f>
        <v/>
      </c>
      <c r="AE2432" s="4" t="str">
        <f>IF($O2432 = TRUE, EXP(MMULT($P2432:$AA2432, Documentation!G$39:G$50) + Documentation!G$51), "")</f>
        <v/>
      </c>
      <c r="AF2432" s="14" t="str">
        <f>IF($O2432 = TRUE, EXP(MMULT($P2432:$AA2432, Documentation!H$39:H$50) + Documentation!H$51), "")</f>
        <v/>
      </c>
      <c r="AG2432" s="30" t="str">
        <f t="shared" si="484"/>
        <v/>
      </c>
      <c r="AH2432" s="28" t="str">
        <f t="shared" si="485"/>
        <v/>
      </c>
      <c r="AI2432" s="28" t="str">
        <f t="shared" si="486"/>
        <v/>
      </c>
      <c r="AJ2432" s="28" t="str">
        <f t="shared" si="487"/>
        <v/>
      </c>
      <c r="AK2432" s="33" t="str">
        <f t="shared" si="488"/>
        <v/>
      </c>
      <c r="AL2432" s="11" t="str">
        <f t="shared" si="489"/>
        <v/>
      </c>
      <c r="AM2432" s="14" t="str">
        <f>IF($O2432 = TRUE, INDEX(Documentation!$M$9:$M$13, $AL2432, 1), "")</f>
        <v/>
      </c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</row>
    <row r="2433" spans="1:64" x14ac:dyDescent="0.2">
      <c r="A2433" s="1"/>
      <c r="B2433" s="11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14"/>
      <c r="O2433" s="25" t="str">
        <f t="shared" si="483"/>
        <v/>
      </c>
      <c r="P2433" s="11" t="str">
        <f>IF($O2433 = TRUE, IF(ISBLANK(C2433), "", INDEX('Individual UI'!$E$6:$H$6,1,C2433)), "")</f>
        <v/>
      </c>
      <c r="Q2433" s="4" t="str">
        <f>IF($O2433 = TRUE, IF(ISBLANK(D2433), "", INDEX('Individual UI'!$E$6:$H$6,1,D2433)), "")</f>
        <v/>
      </c>
      <c r="R2433" s="4" t="str">
        <f>IF($O2433 = TRUE, IF(ISBLANK(E2433), "", INDEX('Individual UI'!$E$6:$H$6,1,E2433)), "")</f>
        <v/>
      </c>
      <c r="S2433" s="4" t="str">
        <f>IF($O2433 = TRUE, IF(ISBLANK(F2433), "", INDEX('Individual UI'!$E$6:$H$6,1,F2433)), "")</f>
        <v/>
      </c>
      <c r="T2433" s="4" t="str">
        <f>IF($O2433 = TRUE, IF(ISBLANK(G2433), "", INDEX('Individual UI'!$E$6:$H$6,1,G2433)), "")</f>
        <v/>
      </c>
      <c r="U2433" s="4" t="str">
        <f>IF($O2433 = TRUE, IF(ISBLANK(H2433), "", INDEX('Individual UI'!$E$6:$H$6,1,H2433)), "")</f>
        <v/>
      </c>
      <c r="V2433" s="4" t="str">
        <f>IF($O2433 = TRUE, IF(ISBLANK(I2433), "", INDEX('Individual UI'!$E$6:$H$6,1,I2433)), "")</f>
        <v/>
      </c>
      <c r="W2433" s="4" t="str">
        <f>IF($O2433 = TRUE, IF(ISBLANK(J2433), "", INDEX('Individual UI'!$E$6:$H$6,1,J2433)), "")</f>
        <v/>
      </c>
      <c r="X2433" s="4" t="str">
        <f>IF($O2433 = TRUE, IF(ISBLANK(K2433), "", INDEX('Individual UI'!$E$6:$H$6,1,K2433)), "")</f>
        <v/>
      </c>
      <c r="Y2433" s="4" t="str">
        <f>IF($O2433 = TRUE, IF(ISBLANK(L2433), "", INDEX('Individual UI'!$E$6:$H$6,1,L2433)), "")</f>
        <v/>
      </c>
      <c r="Z2433" s="4" t="str">
        <f>IF($O2433 = TRUE, IF(ISBLANK(M2433), "", INDEX('Individual UI'!$E$6:$H$6,1,M2433)), "")</f>
        <v/>
      </c>
      <c r="AA2433" s="14" t="str">
        <f>IF($O2433 = TRUE, IF(ISBLANK(N2433), "", INDEX('Individual UI'!$E$6:$H$6,1,N2433)), "")</f>
        <v/>
      </c>
      <c r="AB2433" s="11" t="str">
        <f>IF($O2433 = TRUE, EXP(MMULT($P2433:$AA2433, Documentation!D$39:D$50) + Documentation!D$51), "")</f>
        <v/>
      </c>
      <c r="AC2433" s="4" t="str">
        <f>IF($O2433 = TRUE, EXP(MMULT($P2433:$AA2433, Documentation!E$39:E$50) + Documentation!E$51), "")</f>
        <v/>
      </c>
      <c r="AD2433" s="4" t="str">
        <f>IF($O2433 = TRUE, EXP(MMULT($P2433:$AA2433, Documentation!F$39:F$50) + Documentation!F$51), "")</f>
        <v/>
      </c>
      <c r="AE2433" s="4" t="str">
        <f>IF($O2433 = TRUE, EXP(MMULT($P2433:$AA2433, Documentation!G$39:G$50) + Documentation!G$51), "")</f>
        <v/>
      </c>
      <c r="AF2433" s="14" t="str">
        <f>IF($O2433 = TRUE, EXP(MMULT($P2433:$AA2433, Documentation!H$39:H$50) + Documentation!H$51), "")</f>
        <v/>
      </c>
      <c r="AG2433" s="30" t="str">
        <f t="shared" si="484"/>
        <v/>
      </c>
      <c r="AH2433" s="28" t="str">
        <f t="shared" si="485"/>
        <v/>
      </c>
      <c r="AI2433" s="28" t="str">
        <f t="shared" si="486"/>
        <v/>
      </c>
      <c r="AJ2433" s="28" t="str">
        <f t="shared" si="487"/>
        <v/>
      </c>
      <c r="AK2433" s="33" t="str">
        <f t="shared" si="488"/>
        <v/>
      </c>
      <c r="AL2433" s="11" t="str">
        <f t="shared" si="489"/>
        <v/>
      </c>
      <c r="AM2433" s="14" t="str">
        <f>IF($O2433 = TRUE, INDEX(Documentation!$M$9:$M$13, $AL2433, 1), "")</f>
        <v/>
      </c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</row>
    <row r="2434" spans="1:64" x14ac:dyDescent="0.2">
      <c r="A2434" s="1"/>
      <c r="B2434" s="11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14"/>
      <c r="O2434" s="25" t="str">
        <f t="shared" si="483"/>
        <v/>
      </c>
      <c r="P2434" s="11" t="str">
        <f>IF($O2434 = TRUE, IF(ISBLANK(C2434), "", INDEX('Individual UI'!$E$6:$H$6,1,C2434)), "")</f>
        <v/>
      </c>
      <c r="Q2434" s="4" t="str">
        <f>IF($O2434 = TRUE, IF(ISBLANK(D2434), "", INDEX('Individual UI'!$E$6:$H$6,1,D2434)), "")</f>
        <v/>
      </c>
      <c r="R2434" s="4" t="str">
        <f>IF($O2434 = TRUE, IF(ISBLANK(E2434), "", INDEX('Individual UI'!$E$6:$H$6,1,E2434)), "")</f>
        <v/>
      </c>
      <c r="S2434" s="4" t="str">
        <f>IF($O2434 = TRUE, IF(ISBLANK(F2434), "", INDEX('Individual UI'!$E$6:$H$6,1,F2434)), "")</f>
        <v/>
      </c>
      <c r="T2434" s="4" t="str">
        <f>IF($O2434 = TRUE, IF(ISBLANK(G2434), "", INDEX('Individual UI'!$E$6:$H$6,1,G2434)), "")</f>
        <v/>
      </c>
      <c r="U2434" s="4" t="str">
        <f>IF($O2434 = TRUE, IF(ISBLANK(H2434), "", INDEX('Individual UI'!$E$6:$H$6,1,H2434)), "")</f>
        <v/>
      </c>
      <c r="V2434" s="4" t="str">
        <f>IF($O2434 = TRUE, IF(ISBLANK(I2434), "", INDEX('Individual UI'!$E$6:$H$6,1,I2434)), "")</f>
        <v/>
      </c>
      <c r="W2434" s="4" t="str">
        <f>IF($O2434 = TRUE, IF(ISBLANK(J2434), "", INDEX('Individual UI'!$E$6:$H$6,1,J2434)), "")</f>
        <v/>
      </c>
      <c r="X2434" s="4" t="str">
        <f>IF($O2434 = TRUE, IF(ISBLANK(K2434), "", INDEX('Individual UI'!$E$6:$H$6,1,K2434)), "")</f>
        <v/>
      </c>
      <c r="Y2434" s="4" t="str">
        <f>IF($O2434 = TRUE, IF(ISBLANK(L2434), "", INDEX('Individual UI'!$E$6:$H$6,1,L2434)), "")</f>
        <v/>
      </c>
      <c r="Z2434" s="4" t="str">
        <f>IF($O2434 = TRUE, IF(ISBLANK(M2434), "", INDEX('Individual UI'!$E$6:$H$6,1,M2434)), "")</f>
        <v/>
      </c>
      <c r="AA2434" s="14" t="str">
        <f>IF($O2434 = TRUE, IF(ISBLANK(N2434), "", INDEX('Individual UI'!$E$6:$H$6,1,N2434)), "")</f>
        <v/>
      </c>
      <c r="AB2434" s="11" t="str">
        <f>IF($O2434 = TRUE, EXP(MMULT($P2434:$AA2434, Documentation!D$39:D$50) + Documentation!D$51), "")</f>
        <v/>
      </c>
      <c r="AC2434" s="4" t="str">
        <f>IF($O2434 = TRUE, EXP(MMULT($P2434:$AA2434, Documentation!E$39:E$50) + Documentation!E$51), "")</f>
        <v/>
      </c>
      <c r="AD2434" s="4" t="str">
        <f>IF($O2434 = TRUE, EXP(MMULT($P2434:$AA2434, Documentation!F$39:F$50) + Documentation!F$51), "")</f>
        <v/>
      </c>
      <c r="AE2434" s="4" t="str">
        <f>IF($O2434 = TRUE, EXP(MMULT($P2434:$AA2434, Documentation!G$39:G$50) + Documentation!G$51), "")</f>
        <v/>
      </c>
      <c r="AF2434" s="14" t="str">
        <f>IF($O2434 = TRUE, EXP(MMULT($P2434:$AA2434, Documentation!H$39:H$50) + Documentation!H$51), "")</f>
        <v/>
      </c>
      <c r="AG2434" s="30" t="str">
        <f t="shared" si="484"/>
        <v/>
      </c>
      <c r="AH2434" s="28" t="str">
        <f t="shared" si="485"/>
        <v/>
      </c>
      <c r="AI2434" s="28" t="str">
        <f t="shared" si="486"/>
        <v/>
      </c>
      <c r="AJ2434" s="28" t="str">
        <f t="shared" si="487"/>
        <v/>
      </c>
      <c r="AK2434" s="33" t="str">
        <f t="shared" si="488"/>
        <v/>
      </c>
      <c r="AL2434" s="11" t="str">
        <f t="shared" si="489"/>
        <v/>
      </c>
      <c r="AM2434" s="14" t="str">
        <f>IF($O2434 = TRUE, INDEX(Documentation!$M$9:$M$13, $AL2434, 1), "")</f>
        <v/>
      </c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</row>
    <row r="2435" spans="1:64" x14ac:dyDescent="0.2">
      <c r="A2435" s="1"/>
      <c r="B2435" s="11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14"/>
      <c r="O2435" s="25" t="str">
        <f t="shared" si="483"/>
        <v/>
      </c>
      <c r="P2435" s="11" t="str">
        <f>IF($O2435 = TRUE, IF(ISBLANK(C2435), "", INDEX('Individual UI'!$E$6:$H$6,1,C2435)), "")</f>
        <v/>
      </c>
      <c r="Q2435" s="4" t="str">
        <f>IF($O2435 = TRUE, IF(ISBLANK(D2435), "", INDEX('Individual UI'!$E$6:$H$6,1,D2435)), "")</f>
        <v/>
      </c>
      <c r="R2435" s="4" t="str">
        <f>IF($O2435 = TRUE, IF(ISBLANK(E2435), "", INDEX('Individual UI'!$E$6:$H$6,1,E2435)), "")</f>
        <v/>
      </c>
      <c r="S2435" s="4" t="str">
        <f>IF($O2435 = TRUE, IF(ISBLANK(F2435), "", INDEX('Individual UI'!$E$6:$H$6,1,F2435)), "")</f>
        <v/>
      </c>
      <c r="T2435" s="4" t="str">
        <f>IF($O2435 = TRUE, IF(ISBLANK(G2435), "", INDEX('Individual UI'!$E$6:$H$6,1,G2435)), "")</f>
        <v/>
      </c>
      <c r="U2435" s="4" t="str">
        <f>IF($O2435 = TRUE, IF(ISBLANK(H2435), "", INDEX('Individual UI'!$E$6:$H$6,1,H2435)), "")</f>
        <v/>
      </c>
      <c r="V2435" s="4" t="str">
        <f>IF($O2435 = TRUE, IF(ISBLANK(I2435), "", INDEX('Individual UI'!$E$6:$H$6,1,I2435)), "")</f>
        <v/>
      </c>
      <c r="W2435" s="4" t="str">
        <f>IF($O2435 = TRUE, IF(ISBLANK(J2435), "", INDEX('Individual UI'!$E$6:$H$6,1,J2435)), "")</f>
        <v/>
      </c>
      <c r="X2435" s="4" t="str">
        <f>IF($O2435 = TRUE, IF(ISBLANK(K2435), "", INDEX('Individual UI'!$E$6:$H$6,1,K2435)), "")</f>
        <v/>
      </c>
      <c r="Y2435" s="4" t="str">
        <f>IF($O2435 = TRUE, IF(ISBLANK(L2435), "", INDEX('Individual UI'!$E$6:$H$6,1,L2435)), "")</f>
        <v/>
      </c>
      <c r="Z2435" s="4" t="str">
        <f>IF($O2435 = TRUE, IF(ISBLANK(M2435), "", INDEX('Individual UI'!$E$6:$H$6,1,M2435)), "")</f>
        <v/>
      </c>
      <c r="AA2435" s="14" t="str">
        <f>IF($O2435 = TRUE, IF(ISBLANK(N2435), "", INDEX('Individual UI'!$E$6:$H$6,1,N2435)), "")</f>
        <v/>
      </c>
      <c r="AB2435" s="11" t="str">
        <f>IF($O2435 = TRUE, EXP(MMULT($P2435:$AA2435, Documentation!D$39:D$50) + Documentation!D$51), "")</f>
        <v/>
      </c>
      <c r="AC2435" s="4" t="str">
        <f>IF($O2435 = TRUE, EXP(MMULT($P2435:$AA2435, Documentation!E$39:E$50) + Documentation!E$51), "")</f>
        <v/>
      </c>
      <c r="AD2435" s="4" t="str">
        <f>IF($O2435 = TRUE, EXP(MMULT($P2435:$AA2435, Documentation!F$39:F$50) + Documentation!F$51), "")</f>
        <v/>
      </c>
      <c r="AE2435" s="4" t="str">
        <f>IF($O2435 = TRUE, EXP(MMULT($P2435:$AA2435, Documentation!G$39:G$50) + Documentation!G$51), "")</f>
        <v/>
      </c>
      <c r="AF2435" s="14" t="str">
        <f>IF($O2435 = TRUE, EXP(MMULT($P2435:$AA2435, Documentation!H$39:H$50) + Documentation!H$51), "")</f>
        <v/>
      </c>
      <c r="AG2435" s="30" t="str">
        <f t="shared" si="484"/>
        <v/>
      </c>
      <c r="AH2435" s="28" t="str">
        <f t="shared" si="485"/>
        <v/>
      </c>
      <c r="AI2435" s="28" t="str">
        <f t="shared" si="486"/>
        <v/>
      </c>
      <c r="AJ2435" s="28" t="str">
        <f t="shared" si="487"/>
        <v/>
      </c>
      <c r="AK2435" s="33" t="str">
        <f t="shared" si="488"/>
        <v/>
      </c>
      <c r="AL2435" s="11" t="str">
        <f t="shared" si="489"/>
        <v/>
      </c>
      <c r="AM2435" s="14" t="str">
        <f>IF($O2435 = TRUE, INDEX(Documentation!$M$9:$M$13, $AL2435, 1), "")</f>
        <v/>
      </c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</row>
    <row r="2436" spans="1:64" x14ac:dyDescent="0.2">
      <c r="A2436" s="1"/>
      <c r="B2436" s="11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14"/>
      <c r="O2436" s="25" t="str">
        <f t="shared" si="483"/>
        <v/>
      </c>
      <c r="P2436" s="11" t="str">
        <f>IF($O2436 = TRUE, IF(ISBLANK(C2436), "", INDEX('Individual UI'!$E$6:$H$6,1,C2436)), "")</f>
        <v/>
      </c>
      <c r="Q2436" s="4" t="str">
        <f>IF($O2436 = TRUE, IF(ISBLANK(D2436), "", INDEX('Individual UI'!$E$6:$H$6,1,D2436)), "")</f>
        <v/>
      </c>
      <c r="R2436" s="4" t="str">
        <f>IF($O2436 = TRUE, IF(ISBLANK(E2436), "", INDEX('Individual UI'!$E$6:$H$6,1,E2436)), "")</f>
        <v/>
      </c>
      <c r="S2436" s="4" t="str">
        <f>IF($O2436 = TRUE, IF(ISBLANK(F2436), "", INDEX('Individual UI'!$E$6:$H$6,1,F2436)), "")</f>
        <v/>
      </c>
      <c r="T2436" s="4" t="str">
        <f>IF($O2436 = TRUE, IF(ISBLANK(G2436), "", INDEX('Individual UI'!$E$6:$H$6,1,G2436)), "")</f>
        <v/>
      </c>
      <c r="U2436" s="4" t="str">
        <f>IF($O2436 = TRUE, IF(ISBLANK(H2436), "", INDEX('Individual UI'!$E$6:$H$6,1,H2436)), "")</f>
        <v/>
      </c>
      <c r="V2436" s="4" t="str">
        <f>IF($O2436 = TRUE, IF(ISBLANK(I2436), "", INDEX('Individual UI'!$E$6:$H$6,1,I2436)), "")</f>
        <v/>
      </c>
      <c r="W2436" s="4" t="str">
        <f>IF($O2436 = TRUE, IF(ISBLANK(J2436), "", INDEX('Individual UI'!$E$6:$H$6,1,J2436)), "")</f>
        <v/>
      </c>
      <c r="X2436" s="4" t="str">
        <f>IF($O2436 = TRUE, IF(ISBLANK(K2436), "", INDEX('Individual UI'!$E$6:$H$6,1,K2436)), "")</f>
        <v/>
      </c>
      <c r="Y2436" s="4" t="str">
        <f>IF($O2436 = TRUE, IF(ISBLANK(L2436), "", INDEX('Individual UI'!$E$6:$H$6,1,L2436)), "")</f>
        <v/>
      </c>
      <c r="Z2436" s="4" t="str">
        <f>IF($O2436 = TRUE, IF(ISBLANK(M2436), "", INDEX('Individual UI'!$E$6:$H$6,1,M2436)), "")</f>
        <v/>
      </c>
      <c r="AA2436" s="14" t="str">
        <f>IF($O2436 = TRUE, IF(ISBLANK(N2436), "", INDEX('Individual UI'!$E$6:$H$6,1,N2436)), "")</f>
        <v/>
      </c>
      <c r="AB2436" s="11" t="str">
        <f>IF($O2436 = TRUE, EXP(MMULT($P2436:$AA2436, Documentation!D$39:D$50) + Documentation!D$51), "")</f>
        <v/>
      </c>
      <c r="AC2436" s="4" t="str">
        <f>IF($O2436 = TRUE, EXP(MMULT($P2436:$AA2436, Documentation!E$39:E$50) + Documentation!E$51), "")</f>
        <v/>
      </c>
      <c r="AD2436" s="4" t="str">
        <f>IF($O2436 = TRUE, EXP(MMULT($P2436:$AA2436, Documentation!F$39:F$50) + Documentation!F$51), "")</f>
        <v/>
      </c>
      <c r="AE2436" s="4" t="str">
        <f>IF($O2436 = TRUE, EXP(MMULT($P2436:$AA2436, Documentation!G$39:G$50) + Documentation!G$51), "")</f>
        <v/>
      </c>
      <c r="AF2436" s="14" t="str">
        <f>IF($O2436 = TRUE, EXP(MMULT($P2436:$AA2436, Documentation!H$39:H$50) + Documentation!H$51), "")</f>
        <v/>
      </c>
      <c r="AG2436" s="30" t="str">
        <f t="shared" si="484"/>
        <v/>
      </c>
      <c r="AH2436" s="28" t="str">
        <f t="shared" si="485"/>
        <v/>
      </c>
      <c r="AI2436" s="28" t="str">
        <f t="shared" si="486"/>
        <v/>
      </c>
      <c r="AJ2436" s="28" t="str">
        <f t="shared" si="487"/>
        <v/>
      </c>
      <c r="AK2436" s="33" t="str">
        <f t="shared" si="488"/>
        <v/>
      </c>
      <c r="AL2436" s="11" t="str">
        <f t="shared" si="489"/>
        <v/>
      </c>
      <c r="AM2436" s="14" t="str">
        <f>IF($O2436 = TRUE, INDEX(Documentation!$M$9:$M$13, $AL2436, 1), "")</f>
        <v/>
      </c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</row>
    <row r="2437" spans="1:64" x14ac:dyDescent="0.2">
      <c r="A2437" s="1"/>
      <c r="B2437" s="11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14"/>
      <c r="O2437" s="25" t="str">
        <f t="shared" si="483"/>
        <v/>
      </c>
      <c r="P2437" s="11" t="str">
        <f>IF($O2437 = TRUE, IF(ISBLANK(C2437), "", INDEX('Individual UI'!$E$6:$H$6,1,C2437)), "")</f>
        <v/>
      </c>
      <c r="Q2437" s="4" t="str">
        <f>IF($O2437 = TRUE, IF(ISBLANK(D2437), "", INDEX('Individual UI'!$E$6:$H$6,1,D2437)), "")</f>
        <v/>
      </c>
      <c r="R2437" s="4" t="str">
        <f>IF($O2437 = TRUE, IF(ISBLANK(E2437), "", INDEX('Individual UI'!$E$6:$H$6,1,E2437)), "")</f>
        <v/>
      </c>
      <c r="S2437" s="4" t="str">
        <f>IF($O2437 = TRUE, IF(ISBLANK(F2437), "", INDEX('Individual UI'!$E$6:$H$6,1,F2437)), "")</f>
        <v/>
      </c>
      <c r="T2437" s="4" t="str">
        <f>IF($O2437 = TRUE, IF(ISBLANK(G2437), "", INDEX('Individual UI'!$E$6:$H$6,1,G2437)), "")</f>
        <v/>
      </c>
      <c r="U2437" s="4" t="str">
        <f>IF($O2437 = TRUE, IF(ISBLANK(H2437), "", INDEX('Individual UI'!$E$6:$H$6,1,H2437)), "")</f>
        <v/>
      </c>
      <c r="V2437" s="4" t="str">
        <f>IF($O2437 = TRUE, IF(ISBLANK(I2437), "", INDEX('Individual UI'!$E$6:$H$6,1,I2437)), "")</f>
        <v/>
      </c>
      <c r="W2437" s="4" t="str">
        <f>IF($O2437 = TRUE, IF(ISBLANK(J2437), "", INDEX('Individual UI'!$E$6:$H$6,1,J2437)), "")</f>
        <v/>
      </c>
      <c r="X2437" s="4" t="str">
        <f>IF($O2437 = TRUE, IF(ISBLANK(K2437), "", INDEX('Individual UI'!$E$6:$H$6,1,K2437)), "")</f>
        <v/>
      </c>
      <c r="Y2437" s="4" t="str">
        <f>IF($O2437 = TRUE, IF(ISBLANK(L2437), "", INDEX('Individual UI'!$E$6:$H$6,1,L2437)), "")</f>
        <v/>
      </c>
      <c r="Z2437" s="4" t="str">
        <f>IF($O2437 = TRUE, IF(ISBLANK(M2437), "", INDEX('Individual UI'!$E$6:$H$6,1,M2437)), "")</f>
        <v/>
      </c>
      <c r="AA2437" s="14" t="str">
        <f>IF($O2437 = TRUE, IF(ISBLANK(N2437), "", INDEX('Individual UI'!$E$6:$H$6,1,N2437)), "")</f>
        <v/>
      </c>
      <c r="AB2437" s="11" t="str">
        <f>IF($O2437 = TRUE, EXP(MMULT($P2437:$AA2437, Documentation!D$39:D$50) + Documentation!D$51), "")</f>
        <v/>
      </c>
      <c r="AC2437" s="4" t="str">
        <f>IF($O2437 = TRUE, EXP(MMULT($P2437:$AA2437, Documentation!E$39:E$50) + Documentation!E$51), "")</f>
        <v/>
      </c>
      <c r="AD2437" s="4" t="str">
        <f>IF($O2437 = TRUE, EXP(MMULT($P2437:$AA2437, Documentation!F$39:F$50) + Documentation!F$51), "")</f>
        <v/>
      </c>
      <c r="AE2437" s="4" t="str">
        <f>IF($O2437 = TRUE, EXP(MMULT($P2437:$AA2437, Documentation!G$39:G$50) + Documentation!G$51), "")</f>
        <v/>
      </c>
      <c r="AF2437" s="14" t="str">
        <f>IF($O2437 = TRUE, EXP(MMULT($P2437:$AA2437, Documentation!H$39:H$50) + Documentation!H$51), "")</f>
        <v/>
      </c>
      <c r="AG2437" s="30" t="str">
        <f t="shared" si="484"/>
        <v/>
      </c>
      <c r="AH2437" s="28" t="str">
        <f t="shared" si="485"/>
        <v/>
      </c>
      <c r="AI2437" s="28" t="str">
        <f t="shared" si="486"/>
        <v/>
      </c>
      <c r="AJ2437" s="28" t="str">
        <f t="shared" si="487"/>
        <v/>
      </c>
      <c r="AK2437" s="33" t="str">
        <f t="shared" si="488"/>
        <v/>
      </c>
      <c r="AL2437" s="11" t="str">
        <f t="shared" si="489"/>
        <v/>
      </c>
      <c r="AM2437" s="14" t="str">
        <f>IF($O2437 = TRUE, INDEX(Documentation!$M$9:$M$13, $AL2437, 1), "")</f>
        <v/>
      </c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</row>
    <row r="2438" spans="1:64" x14ac:dyDescent="0.2">
      <c r="A2438" s="1"/>
      <c r="B2438" s="11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14"/>
      <c r="O2438" s="25" t="str">
        <f t="shared" si="483"/>
        <v/>
      </c>
      <c r="P2438" s="11" t="str">
        <f>IF($O2438 = TRUE, IF(ISBLANK(C2438), "", INDEX('Individual UI'!$E$6:$H$6,1,C2438)), "")</f>
        <v/>
      </c>
      <c r="Q2438" s="4" t="str">
        <f>IF($O2438 = TRUE, IF(ISBLANK(D2438), "", INDEX('Individual UI'!$E$6:$H$6,1,D2438)), "")</f>
        <v/>
      </c>
      <c r="R2438" s="4" t="str">
        <f>IF($O2438 = TRUE, IF(ISBLANK(E2438), "", INDEX('Individual UI'!$E$6:$H$6,1,E2438)), "")</f>
        <v/>
      </c>
      <c r="S2438" s="4" t="str">
        <f>IF($O2438 = TRUE, IF(ISBLANK(F2438), "", INDEX('Individual UI'!$E$6:$H$6,1,F2438)), "")</f>
        <v/>
      </c>
      <c r="T2438" s="4" t="str">
        <f>IF($O2438 = TRUE, IF(ISBLANK(G2438), "", INDEX('Individual UI'!$E$6:$H$6,1,G2438)), "")</f>
        <v/>
      </c>
      <c r="U2438" s="4" t="str">
        <f>IF($O2438 = TRUE, IF(ISBLANK(H2438), "", INDEX('Individual UI'!$E$6:$H$6,1,H2438)), "")</f>
        <v/>
      </c>
      <c r="V2438" s="4" t="str">
        <f>IF($O2438 = TRUE, IF(ISBLANK(I2438), "", INDEX('Individual UI'!$E$6:$H$6,1,I2438)), "")</f>
        <v/>
      </c>
      <c r="W2438" s="4" t="str">
        <f>IF($O2438 = TRUE, IF(ISBLANK(J2438), "", INDEX('Individual UI'!$E$6:$H$6,1,J2438)), "")</f>
        <v/>
      </c>
      <c r="X2438" s="4" t="str">
        <f>IF($O2438 = TRUE, IF(ISBLANK(K2438), "", INDEX('Individual UI'!$E$6:$H$6,1,K2438)), "")</f>
        <v/>
      </c>
      <c r="Y2438" s="4" t="str">
        <f>IF($O2438 = TRUE, IF(ISBLANK(L2438), "", INDEX('Individual UI'!$E$6:$H$6,1,L2438)), "")</f>
        <v/>
      </c>
      <c r="Z2438" s="4" t="str">
        <f>IF($O2438 = TRUE, IF(ISBLANK(M2438), "", INDEX('Individual UI'!$E$6:$H$6,1,M2438)), "")</f>
        <v/>
      </c>
      <c r="AA2438" s="14" t="str">
        <f>IF($O2438 = TRUE, IF(ISBLANK(N2438), "", INDEX('Individual UI'!$E$6:$H$6,1,N2438)), "")</f>
        <v/>
      </c>
      <c r="AB2438" s="11" t="str">
        <f>IF($O2438 = TRUE, EXP(MMULT($P2438:$AA2438, Documentation!D$39:D$50) + Documentation!D$51), "")</f>
        <v/>
      </c>
      <c r="AC2438" s="4" t="str">
        <f>IF($O2438 = TRUE, EXP(MMULT($P2438:$AA2438, Documentation!E$39:E$50) + Documentation!E$51), "")</f>
        <v/>
      </c>
      <c r="AD2438" s="4" t="str">
        <f>IF($O2438 = TRUE, EXP(MMULT($P2438:$AA2438, Documentation!F$39:F$50) + Documentation!F$51), "")</f>
        <v/>
      </c>
      <c r="AE2438" s="4" t="str">
        <f>IF($O2438 = TRUE, EXP(MMULT($P2438:$AA2438, Documentation!G$39:G$50) + Documentation!G$51), "")</f>
        <v/>
      </c>
      <c r="AF2438" s="14" t="str">
        <f>IF($O2438 = TRUE, EXP(MMULT($P2438:$AA2438, Documentation!H$39:H$50) + Documentation!H$51), "")</f>
        <v/>
      </c>
      <c r="AG2438" s="30" t="str">
        <f t="shared" si="484"/>
        <v/>
      </c>
      <c r="AH2438" s="28" t="str">
        <f t="shared" si="485"/>
        <v/>
      </c>
      <c r="AI2438" s="28" t="str">
        <f t="shared" si="486"/>
        <v/>
      </c>
      <c r="AJ2438" s="28" t="str">
        <f t="shared" si="487"/>
        <v/>
      </c>
      <c r="AK2438" s="33" t="str">
        <f t="shared" si="488"/>
        <v/>
      </c>
      <c r="AL2438" s="11" t="str">
        <f t="shared" si="489"/>
        <v/>
      </c>
      <c r="AM2438" s="14" t="str">
        <f>IF($O2438 = TRUE, INDEX(Documentation!$M$9:$M$13, $AL2438, 1), "")</f>
        <v/>
      </c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</row>
    <row r="2439" spans="1:64" x14ac:dyDescent="0.2">
      <c r="A2439" s="1"/>
      <c r="B2439" s="11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14"/>
      <c r="O2439" s="25" t="str">
        <f t="shared" si="483"/>
        <v/>
      </c>
      <c r="P2439" s="11" t="str">
        <f>IF($O2439 = TRUE, IF(ISBLANK(C2439), "", INDEX('Individual UI'!$E$6:$H$6,1,C2439)), "")</f>
        <v/>
      </c>
      <c r="Q2439" s="4" t="str">
        <f>IF($O2439 = TRUE, IF(ISBLANK(D2439), "", INDEX('Individual UI'!$E$6:$H$6,1,D2439)), "")</f>
        <v/>
      </c>
      <c r="R2439" s="4" t="str">
        <f>IF($O2439 = TRUE, IF(ISBLANK(E2439), "", INDEX('Individual UI'!$E$6:$H$6,1,E2439)), "")</f>
        <v/>
      </c>
      <c r="S2439" s="4" t="str">
        <f>IF($O2439 = TRUE, IF(ISBLANK(F2439), "", INDEX('Individual UI'!$E$6:$H$6,1,F2439)), "")</f>
        <v/>
      </c>
      <c r="T2439" s="4" t="str">
        <f>IF($O2439 = TRUE, IF(ISBLANK(G2439), "", INDEX('Individual UI'!$E$6:$H$6,1,G2439)), "")</f>
        <v/>
      </c>
      <c r="U2439" s="4" t="str">
        <f>IF($O2439 = TRUE, IF(ISBLANK(H2439), "", INDEX('Individual UI'!$E$6:$H$6,1,H2439)), "")</f>
        <v/>
      </c>
      <c r="V2439" s="4" t="str">
        <f>IF($O2439 = TRUE, IF(ISBLANK(I2439), "", INDEX('Individual UI'!$E$6:$H$6,1,I2439)), "")</f>
        <v/>
      </c>
      <c r="W2439" s="4" t="str">
        <f>IF($O2439 = TRUE, IF(ISBLANK(J2439), "", INDEX('Individual UI'!$E$6:$H$6,1,J2439)), "")</f>
        <v/>
      </c>
      <c r="X2439" s="4" t="str">
        <f>IF($O2439 = TRUE, IF(ISBLANK(K2439), "", INDEX('Individual UI'!$E$6:$H$6,1,K2439)), "")</f>
        <v/>
      </c>
      <c r="Y2439" s="4" t="str">
        <f>IF($O2439 = TRUE, IF(ISBLANK(L2439), "", INDEX('Individual UI'!$E$6:$H$6,1,L2439)), "")</f>
        <v/>
      </c>
      <c r="Z2439" s="4" t="str">
        <f>IF($O2439 = TRUE, IF(ISBLANK(M2439), "", INDEX('Individual UI'!$E$6:$H$6,1,M2439)), "")</f>
        <v/>
      </c>
      <c r="AA2439" s="14" t="str">
        <f>IF($O2439 = TRUE, IF(ISBLANK(N2439), "", INDEX('Individual UI'!$E$6:$H$6,1,N2439)), "")</f>
        <v/>
      </c>
      <c r="AB2439" s="11" t="str">
        <f>IF($O2439 = TRUE, EXP(MMULT($P2439:$AA2439, Documentation!D$39:D$50) + Documentation!D$51), "")</f>
        <v/>
      </c>
      <c r="AC2439" s="4" t="str">
        <f>IF($O2439 = TRUE, EXP(MMULT($P2439:$AA2439, Documentation!E$39:E$50) + Documentation!E$51), "")</f>
        <v/>
      </c>
      <c r="AD2439" s="4" t="str">
        <f>IF($O2439 = TRUE, EXP(MMULT($P2439:$AA2439, Documentation!F$39:F$50) + Documentation!F$51), "")</f>
        <v/>
      </c>
      <c r="AE2439" s="4" t="str">
        <f>IF($O2439 = TRUE, EXP(MMULT($P2439:$AA2439, Documentation!G$39:G$50) + Documentation!G$51), "")</f>
        <v/>
      </c>
      <c r="AF2439" s="14" t="str">
        <f>IF($O2439 = TRUE, EXP(MMULT($P2439:$AA2439, Documentation!H$39:H$50) + Documentation!H$51), "")</f>
        <v/>
      </c>
      <c r="AG2439" s="30" t="str">
        <f t="shared" si="484"/>
        <v/>
      </c>
      <c r="AH2439" s="28" t="str">
        <f t="shared" si="485"/>
        <v/>
      </c>
      <c r="AI2439" s="28" t="str">
        <f t="shared" si="486"/>
        <v/>
      </c>
      <c r="AJ2439" s="28" t="str">
        <f t="shared" si="487"/>
        <v/>
      </c>
      <c r="AK2439" s="33" t="str">
        <f t="shared" si="488"/>
        <v/>
      </c>
      <c r="AL2439" s="11" t="str">
        <f t="shared" si="489"/>
        <v/>
      </c>
      <c r="AM2439" s="14" t="str">
        <f>IF($O2439 = TRUE, INDEX(Documentation!$M$9:$M$13, $AL2439, 1), "")</f>
        <v/>
      </c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</row>
    <row r="2440" spans="1:64" x14ac:dyDescent="0.2">
      <c r="A2440" s="1"/>
      <c r="B2440" s="11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14"/>
      <c r="O2440" s="25" t="str">
        <f t="shared" ref="O2440:O2503" si="490">IF(COUNTA($C2440:$N2440) = 0, "", COUNTIFS($C2440:$N2440,"&gt;=1", $C2440:$N2440,"&lt;=4") = 12)</f>
        <v/>
      </c>
      <c r="P2440" s="11" t="str">
        <f>IF($O2440 = TRUE, IF(ISBLANK(C2440), "", INDEX('Individual UI'!$E$6:$H$6,1,C2440)), "")</f>
        <v/>
      </c>
      <c r="Q2440" s="4" t="str">
        <f>IF($O2440 = TRUE, IF(ISBLANK(D2440), "", INDEX('Individual UI'!$E$6:$H$6,1,D2440)), "")</f>
        <v/>
      </c>
      <c r="R2440" s="4" t="str">
        <f>IF($O2440 = TRUE, IF(ISBLANK(E2440), "", INDEX('Individual UI'!$E$6:$H$6,1,E2440)), "")</f>
        <v/>
      </c>
      <c r="S2440" s="4" t="str">
        <f>IF($O2440 = TRUE, IF(ISBLANK(F2440), "", INDEX('Individual UI'!$E$6:$H$6,1,F2440)), "")</f>
        <v/>
      </c>
      <c r="T2440" s="4" t="str">
        <f>IF($O2440 = TRUE, IF(ISBLANK(G2440), "", INDEX('Individual UI'!$E$6:$H$6,1,G2440)), "")</f>
        <v/>
      </c>
      <c r="U2440" s="4" t="str">
        <f>IF($O2440 = TRUE, IF(ISBLANK(H2440), "", INDEX('Individual UI'!$E$6:$H$6,1,H2440)), "")</f>
        <v/>
      </c>
      <c r="V2440" s="4" t="str">
        <f>IF($O2440 = TRUE, IF(ISBLANK(I2440), "", INDEX('Individual UI'!$E$6:$H$6,1,I2440)), "")</f>
        <v/>
      </c>
      <c r="W2440" s="4" t="str">
        <f>IF($O2440 = TRUE, IF(ISBLANK(J2440), "", INDEX('Individual UI'!$E$6:$H$6,1,J2440)), "")</f>
        <v/>
      </c>
      <c r="X2440" s="4" t="str">
        <f>IF($O2440 = TRUE, IF(ISBLANK(K2440), "", INDEX('Individual UI'!$E$6:$H$6,1,K2440)), "")</f>
        <v/>
      </c>
      <c r="Y2440" s="4" t="str">
        <f>IF($O2440 = TRUE, IF(ISBLANK(L2440), "", INDEX('Individual UI'!$E$6:$H$6,1,L2440)), "")</f>
        <v/>
      </c>
      <c r="Z2440" s="4" t="str">
        <f>IF($O2440 = TRUE, IF(ISBLANK(M2440), "", INDEX('Individual UI'!$E$6:$H$6,1,M2440)), "")</f>
        <v/>
      </c>
      <c r="AA2440" s="14" t="str">
        <f>IF($O2440 = TRUE, IF(ISBLANK(N2440), "", INDEX('Individual UI'!$E$6:$H$6,1,N2440)), "")</f>
        <v/>
      </c>
      <c r="AB2440" s="11" t="str">
        <f>IF($O2440 = TRUE, EXP(MMULT($P2440:$AA2440, Documentation!D$39:D$50) + Documentation!D$51), "")</f>
        <v/>
      </c>
      <c r="AC2440" s="4" t="str">
        <f>IF($O2440 = TRUE, EXP(MMULT($P2440:$AA2440, Documentation!E$39:E$50) + Documentation!E$51), "")</f>
        <v/>
      </c>
      <c r="AD2440" s="4" t="str">
        <f>IF($O2440 = TRUE, EXP(MMULT($P2440:$AA2440, Documentation!F$39:F$50) + Documentation!F$51), "")</f>
        <v/>
      </c>
      <c r="AE2440" s="4" t="str">
        <f>IF($O2440 = TRUE, EXP(MMULT($P2440:$AA2440, Documentation!G$39:G$50) + Documentation!G$51), "")</f>
        <v/>
      </c>
      <c r="AF2440" s="14" t="str">
        <f>IF($O2440 = TRUE, EXP(MMULT($P2440:$AA2440, Documentation!H$39:H$50) + Documentation!H$51), "")</f>
        <v/>
      </c>
      <c r="AG2440" s="30" t="str">
        <f t="shared" ref="AG2440:AG2503" si="491">IF($O2440 = TRUE, AB2440/SUM($AB2440:$AF2440), "")</f>
        <v/>
      </c>
      <c r="AH2440" s="28" t="str">
        <f t="shared" ref="AH2440:AH2503" si="492">IF($O2440 = TRUE, AC2440/SUM($AB2440:$AF2440), "")</f>
        <v/>
      </c>
      <c r="AI2440" s="28" t="str">
        <f t="shared" ref="AI2440:AI2503" si="493">IF($O2440 = TRUE, AD2440/SUM($AB2440:$AF2440), "")</f>
        <v/>
      </c>
      <c r="AJ2440" s="28" t="str">
        <f t="shared" ref="AJ2440:AJ2503" si="494">IF($O2440 = TRUE, AE2440/SUM($AB2440:$AF2440), "")</f>
        <v/>
      </c>
      <c r="AK2440" s="33" t="str">
        <f t="shared" ref="AK2440:AK2503" si="495">IF($O2440 = TRUE, AF2440/SUM($AB2440:$AF2440), "")</f>
        <v/>
      </c>
      <c r="AL2440" s="11" t="str">
        <f t="shared" ref="AL2440:AL2503" si="496">IF($O2440 = TRUE, MATCH(MAX(AG2440:AK2440), AG2440:AK2440, 0), "")</f>
        <v/>
      </c>
      <c r="AM2440" s="14" t="str">
        <f>IF($O2440 = TRUE, INDEX(Documentation!$M$9:$M$13, $AL2440, 1), "")</f>
        <v/>
      </c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</row>
    <row r="2441" spans="1:64" x14ac:dyDescent="0.2">
      <c r="A2441" s="1"/>
      <c r="B2441" s="11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14"/>
      <c r="O2441" s="25" t="str">
        <f t="shared" si="490"/>
        <v/>
      </c>
      <c r="P2441" s="11" t="str">
        <f>IF($O2441 = TRUE, IF(ISBLANK(C2441), "", INDEX('Individual UI'!$E$6:$H$6,1,C2441)), "")</f>
        <v/>
      </c>
      <c r="Q2441" s="4" t="str">
        <f>IF($O2441 = TRUE, IF(ISBLANK(D2441), "", INDEX('Individual UI'!$E$6:$H$6,1,D2441)), "")</f>
        <v/>
      </c>
      <c r="R2441" s="4" t="str">
        <f>IF($O2441 = TRUE, IF(ISBLANK(E2441), "", INDEX('Individual UI'!$E$6:$H$6,1,E2441)), "")</f>
        <v/>
      </c>
      <c r="S2441" s="4" t="str">
        <f>IF($O2441 = TRUE, IF(ISBLANK(F2441), "", INDEX('Individual UI'!$E$6:$H$6,1,F2441)), "")</f>
        <v/>
      </c>
      <c r="T2441" s="4" t="str">
        <f>IF($O2441 = TRUE, IF(ISBLANK(G2441), "", INDEX('Individual UI'!$E$6:$H$6,1,G2441)), "")</f>
        <v/>
      </c>
      <c r="U2441" s="4" t="str">
        <f>IF($O2441 = TRUE, IF(ISBLANK(H2441), "", INDEX('Individual UI'!$E$6:$H$6,1,H2441)), "")</f>
        <v/>
      </c>
      <c r="V2441" s="4" t="str">
        <f>IF($O2441 = TRUE, IF(ISBLANK(I2441), "", INDEX('Individual UI'!$E$6:$H$6,1,I2441)), "")</f>
        <v/>
      </c>
      <c r="W2441" s="4" t="str">
        <f>IF($O2441 = TRUE, IF(ISBLANK(J2441), "", INDEX('Individual UI'!$E$6:$H$6,1,J2441)), "")</f>
        <v/>
      </c>
      <c r="X2441" s="4" t="str">
        <f>IF($O2441 = TRUE, IF(ISBLANK(K2441), "", INDEX('Individual UI'!$E$6:$H$6,1,K2441)), "")</f>
        <v/>
      </c>
      <c r="Y2441" s="4" t="str">
        <f>IF($O2441 = TRUE, IF(ISBLANK(L2441), "", INDEX('Individual UI'!$E$6:$H$6,1,L2441)), "")</f>
        <v/>
      </c>
      <c r="Z2441" s="4" t="str">
        <f>IF($O2441 = TRUE, IF(ISBLANK(M2441), "", INDEX('Individual UI'!$E$6:$H$6,1,M2441)), "")</f>
        <v/>
      </c>
      <c r="AA2441" s="14" t="str">
        <f>IF($O2441 = TRUE, IF(ISBLANK(N2441), "", INDEX('Individual UI'!$E$6:$H$6,1,N2441)), "")</f>
        <v/>
      </c>
      <c r="AB2441" s="11" t="str">
        <f>IF($O2441 = TRUE, EXP(MMULT($P2441:$AA2441, Documentation!D$39:D$50) + Documentation!D$51), "")</f>
        <v/>
      </c>
      <c r="AC2441" s="4" t="str">
        <f>IF($O2441 = TRUE, EXP(MMULT($P2441:$AA2441, Documentation!E$39:E$50) + Documentation!E$51), "")</f>
        <v/>
      </c>
      <c r="AD2441" s="4" t="str">
        <f>IF($O2441 = TRUE, EXP(MMULT($P2441:$AA2441, Documentation!F$39:F$50) + Documentation!F$51), "")</f>
        <v/>
      </c>
      <c r="AE2441" s="4" t="str">
        <f>IF($O2441 = TRUE, EXP(MMULT($P2441:$AA2441, Documentation!G$39:G$50) + Documentation!G$51), "")</f>
        <v/>
      </c>
      <c r="AF2441" s="14" t="str">
        <f>IF($O2441 = TRUE, EXP(MMULT($P2441:$AA2441, Documentation!H$39:H$50) + Documentation!H$51), "")</f>
        <v/>
      </c>
      <c r="AG2441" s="30" t="str">
        <f t="shared" si="491"/>
        <v/>
      </c>
      <c r="AH2441" s="28" t="str">
        <f t="shared" si="492"/>
        <v/>
      </c>
      <c r="AI2441" s="28" t="str">
        <f t="shared" si="493"/>
        <v/>
      </c>
      <c r="AJ2441" s="28" t="str">
        <f t="shared" si="494"/>
        <v/>
      </c>
      <c r="AK2441" s="33" t="str">
        <f t="shared" si="495"/>
        <v/>
      </c>
      <c r="AL2441" s="11" t="str">
        <f t="shared" si="496"/>
        <v/>
      </c>
      <c r="AM2441" s="14" t="str">
        <f>IF($O2441 = TRUE, INDEX(Documentation!$M$9:$M$13, $AL2441, 1), "")</f>
        <v/>
      </c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</row>
    <row r="2442" spans="1:64" x14ac:dyDescent="0.2">
      <c r="A2442" s="1"/>
      <c r="B2442" s="11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14"/>
      <c r="O2442" s="25" t="str">
        <f t="shared" si="490"/>
        <v/>
      </c>
      <c r="P2442" s="11" t="str">
        <f>IF($O2442 = TRUE, IF(ISBLANK(C2442), "", INDEX('Individual UI'!$E$6:$H$6,1,C2442)), "")</f>
        <v/>
      </c>
      <c r="Q2442" s="4" t="str">
        <f>IF($O2442 = TRUE, IF(ISBLANK(D2442), "", INDEX('Individual UI'!$E$6:$H$6,1,D2442)), "")</f>
        <v/>
      </c>
      <c r="R2442" s="4" t="str">
        <f>IF($O2442 = TRUE, IF(ISBLANK(E2442), "", INDEX('Individual UI'!$E$6:$H$6,1,E2442)), "")</f>
        <v/>
      </c>
      <c r="S2442" s="4" t="str">
        <f>IF($O2442 = TRUE, IF(ISBLANK(F2442), "", INDEX('Individual UI'!$E$6:$H$6,1,F2442)), "")</f>
        <v/>
      </c>
      <c r="T2442" s="4" t="str">
        <f>IF($O2442 = TRUE, IF(ISBLANK(G2442), "", INDEX('Individual UI'!$E$6:$H$6,1,G2442)), "")</f>
        <v/>
      </c>
      <c r="U2442" s="4" t="str">
        <f>IF($O2442 = TRUE, IF(ISBLANK(H2442), "", INDEX('Individual UI'!$E$6:$H$6,1,H2442)), "")</f>
        <v/>
      </c>
      <c r="V2442" s="4" t="str">
        <f>IF($O2442 = TRUE, IF(ISBLANK(I2442), "", INDEX('Individual UI'!$E$6:$H$6,1,I2442)), "")</f>
        <v/>
      </c>
      <c r="W2442" s="4" t="str">
        <f>IF($O2442 = TRUE, IF(ISBLANK(J2442), "", INDEX('Individual UI'!$E$6:$H$6,1,J2442)), "")</f>
        <v/>
      </c>
      <c r="X2442" s="4" t="str">
        <f>IF($O2442 = TRUE, IF(ISBLANK(K2442), "", INDEX('Individual UI'!$E$6:$H$6,1,K2442)), "")</f>
        <v/>
      </c>
      <c r="Y2442" s="4" t="str">
        <f>IF($O2442 = TRUE, IF(ISBLANK(L2442), "", INDEX('Individual UI'!$E$6:$H$6,1,L2442)), "")</f>
        <v/>
      </c>
      <c r="Z2442" s="4" t="str">
        <f>IF($O2442 = TRUE, IF(ISBLANK(M2442), "", INDEX('Individual UI'!$E$6:$H$6,1,M2442)), "")</f>
        <v/>
      </c>
      <c r="AA2442" s="14" t="str">
        <f>IF($O2442 = TRUE, IF(ISBLANK(N2442), "", INDEX('Individual UI'!$E$6:$H$6,1,N2442)), "")</f>
        <v/>
      </c>
      <c r="AB2442" s="11" t="str">
        <f>IF($O2442 = TRUE, EXP(MMULT($P2442:$AA2442, Documentation!D$39:D$50) + Documentation!D$51), "")</f>
        <v/>
      </c>
      <c r="AC2442" s="4" t="str">
        <f>IF($O2442 = TRUE, EXP(MMULT($P2442:$AA2442, Documentation!E$39:E$50) + Documentation!E$51), "")</f>
        <v/>
      </c>
      <c r="AD2442" s="4" t="str">
        <f>IF($O2442 = TRUE, EXP(MMULT($P2442:$AA2442, Documentation!F$39:F$50) + Documentation!F$51), "")</f>
        <v/>
      </c>
      <c r="AE2442" s="4" t="str">
        <f>IF($O2442 = TRUE, EXP(MMULT($P2442:$AA2442, Documentation!G$39:G$50) + Documentation!G$51), "")</f>
        <v/>
      </c>
      <c r="AF2442" s="14" t="str">
        <f>IF($O2442 = TRUE, EXP(MMULT($P2442:$AA2442, Documentation!H$39:H$50) + Documentation!H$51), "")</f>
        <v/>
      </c>
      <c r="AG2442" s="30" t="str">
        <f t="shared" si="491"/>
        <v/>
      </c>
      <c r="AH2442" s="28" t="str">
        <f t="shared" si="492"/>
        <v/>
      </c>
      <c r="AI2442" s="28" t="str">
        <f t="shared" si="493"/>
        <v/>
      </c>
      <c r="AJ2442" s="28" t="str">
        <f t="shared" si="494"/>
        <v/>
      </c>
      <c r="AK2442" s="33" t="str">
        <f t="shared" si="495"/>
        <v/>
      </c>
      <c r="AL2442" s="11" t="str">
        <f t="shared" si="496"/>
        <v/>
      </c>
      <c r="AM2442" s="14" t="str">
        <f>IF($O2442 = TRUE, INDEX(Documentation!$M$9:$M$13, $AL2442, 1), "")</f>
        <v/>
      </c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</row>
    <row r="2443" spans="1:64" x14ac:dyDescent="0.2">
      <c r="A2443" s="1"/>
      <c r="B2443" s="11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14"/>
      <c r="O2443" s="25" t="str">
        <f t="shared" si="490"/>
        <v/>
      </c>
      <c r="P2443" s="11" t="str">
        <f>IF($O2443 = TRUE, IF(ISBLANK(C2443), "", INDEX('Individual UI'!$E$6:$H$6,1,C2443)), "")</f>
        <v/>
      </c>
      <c r="Q2443" s="4" t="str">
        <f>IF($O2443 = TRUE, IF(ISBLANK(D2443), "", INDEX('Individual UI'!$E$6:$H$6,1,D2443)), "")</f>
        <v/>
      </c>
      <c r="R2443" s="4" t="str">
        <f>IF($O2443 = TRUE, IF(ISBLANK(E2443), "", INDEX('Individual UI'!$E$6:$H$6,1,E2443)), "")</f>
        <v/>
      </c>
      <c r="S2443" s="4" t="str">
        <f>IF($O2443 = TRUE, IF(ISBLANK(F2443), "", INDEX('Individual UI'!$E$6:$H$6,1,F2443)), "")</f>
        <v/>
      </c>
      <c r="T2443" s="4" t="str">
        <f>IF($O2443 = TRUE, IF(ISBLANK(G2443), "", INDEX('Individual UI'!$E$6:$H$6,1,G2443)), "")</f>
        <v/>
      </c>
      <c r="U2443" s="4" t="str">
        <f>IF($O2443 = TRUE, IF(ISBLANK(H2443), "", INDEX('Individual UI'!$E$6:$H$6,1,H2443)), "")</f>
        <v/>
      </c>
      <c r="V2443" s="4" t="str">
        <f>IF($O2443 = TRUE, IF(ISBLANK(I2443), "", INDEX('Individual UI'!$E$6:$H$6,1,I2443)), "")</f>
        <v/>
      </c>
      <c r="W2443" s="4" t="str">
        <f>IF($O2443 = TRUE, IF(ISBLANK(J2443), "", INDEX('Individual UI'!$E$6:$H$6,1,J2443)), "")</f>
        <v/>
      </c>
      <c r="X2443" s="4" t="str">
        <f>IF($O2443 = TRUE, IF(ISBLANK(K2443), "", INDEX('Individual UI'!$E$6:$H$6,1,K2443)), "")</f>
        <v/>
      </c>
      <c r="Y2443" s="4" t="str">
        <f>IF($O2443 = TRUE, IF(ISBLANK(L2443), "", INDEX('Individual UI'!$E$6:$H$6,1,L2443)), "")</f>
        <v/>
      </c>
      <c r="Z2443" s="4" t="str">
        <f>IF($O2443 = TRUE, IF(ISBLANK(M2443), "", INDEX('Individual UI'!$E$6:$H$6,1,M2443)), "")</f>
        <v/>
      </c>
      <c r="AA2443" s="14" t="str">
        <f>IF($O2443 = TRUE, IF(ISBLANK(N2443), "", INDEX('Individual UI'!$E$6:$H$6,1,N2443)), "")</f>
        <v/>
      </c>
      <c r="AB2443" s="11" t="str">
        <f>IF($O2443 = TRUE, EXP(MMULT($P2443:$AA2443, Documentation!D$39:D$50) + Documentation!D$51), "")</f>
        <v/>
      </c>
      <c r="AC2443" s="4" t="str">
        <f>IF($O2443 = TRUE, EXP(MMULT($P2443:$AA2443, Documentation!E$39:E$50) + Documentation!E$51), "")</f>
        <v/>
      </c>
      <c r="AD2443" s="4" t="str">
        <f>IF($O2443 = TRUE, EXP(MMULT($P2443:$AA2443, Documentation!F$39:F$50) + Documentation!F$51), "")</f>
        <v/>
      </c>
      <c r="AE2443" s="4" t="str">
        <f>IF($O2443 = TRUE, EXP(MMULT($P2443:$AA2443, Documentation!G$39:G$50) + Documentation!G$51), "")</f>
        <v/>
      </c>
      <c r="AF2443" s="14" t="str">
        <f>IF($O2443 = TRUE, EXP(MMULT($P2443:$AA2443, Documentation!H$39:H$50) + Documentation!H$51), "")</f>
        <v/>
      </c>
      <c r="AG2443" s="30" t="str">
        <f t="shared" si="491"/>
        <v/>
      </c>
      <c r="AH2443" s="28" t="str">
        <f t="shared" si="492"/>
        <v/>
      </c>
      <c r="AI2443" s="28" t="str">
        <f t="shared" si="493"/>
        <v/>
      </c>
      <c r="AJ2443" s="28" t="str">
        <f t="shared" si="494"/>
        <v/>
      </c>
      <c r="AK2443" s="33" t="str">
        <f t="shared" si="495"/>
        <v/>
      </c>
      <c r="AL2443" s="11" t="str">
        <f t="shared" si="496"/>
        <v/>
      </c>
      <c r="AM2443" s="14" t="str">
        <f>IF($O2443 = TRUE, INDEX(Documentation!$M$9:$M$13, $AL2443, 1), "")</f>
        <v/>
      </c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</row>
    <row r="2444" spans="1:64" x14ac:dyDescent="0.2">
      <c r="A2444" s="1"/>
      <c r="B2444" s="11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14"/>
      <c r="O2444" s="25" t="str">
        <f t="shared" si="490"/>
        <v/>
      </c>
      <c r="P2444" s="11" t="str">
        <f>IF($O2444 = TRUE, IF(ISBLANK(C2444), "", INDEX('Individual UI'!$E$6:$H$6,1,C2444)), "")</f>
        <v/>
      </c>
      <c r="Q2444" s="4" t="str">
        <f>IF($O2444 = TRUE, IF(ISBLANK(D2444), "", INDEX('Individual UI'!$E$6:$H$6,1,D2444)), "")</f>
        <v/>
      </c>
      <c r="R2444" s="4" t="str">
        <f>IF($O2444 = TRUE, IF(ISBLANK(E2444), "", INDEX('Individual UI'!$E$6:$H$6,1,E2444)), "")</f>
        <v/>
      </c>
      <c r="S2444" s="4" t="str">
        <f>IF($O2444 = TRUE, IF(ISBLANK(F2444), "", INDEX('Individual UI'!$E$6:$H$6,1,F2444)), "")</f>
        <v/>
      </c>
      <c r="T2444" s="4" t="str">
        <f>IF($O2444 = TRUE, IF(ISBLANK(G2444), "", INDEX('Individual UI'!$E$6:$H$6,1,G2444)), "")</f>
        <v/>
      </c>
      <c r="U2444" s="4" t="str">
        <f>IF($O2444 = TRUE, IF(ISBLANK(H2444), "", INDEX('Individual UI'!$E$6:$H$6,1,H2444)), "")</f>
        <v/>
      </c>
      <c r="V2444" s="4" t="str">
        <f>IF($O2444 = TRUE, IF(ISBLANK(I2444), "", INDEX('Individual UI'!$E$6:$H$6,1,I2444)), "")</f>
        <v/>
      </c>
      <c r="W2444" s="4" t="str">
        <f>IF($O2444 = TRUE, IF(ISBLANK(J2444), "", INDEX('Individual UI'!$E$6:$H$6,1,J2444)), "")</f>
        <v/>
      </c>
      <c r="X2444" s="4" t="str">
        <f>IF($O2444 = TRUE, IF(ISBLANK(K2444), "", INDEX('Individual UI'!$E$6:$H$6,1,K2444)), "")</f>
        <v/>
      </c>
      <c r="Y2444" s="4" t="str">
        <f>IF($O2444 = TRUE, IF(ISBLANK(L2444), "", INDEX('Individual UI'!$E$6:$H$6,1,L2444)), "")</f>
        <v/>
      </c>
      <c r="Z2444" s="4" t="str">
        <f>IF($O2444 = TRUE, IF(ISBLANK(M2444), "", INDEX('Individual UI'!$E$6:$H$6,1,M2444)), "")</f>
        <v/>
      </c>
      <c r="AA2444" s="14" t="str">
        <f>IF($O2444 = TRUE, IF(ISBLANK(N2444), "", INDEX('Individual UI'!$E$6:$H$6,1,N2444)), "")</f>
        <v/>
      </c>
      <c r="AB2444" s="11" t="str">
        <f>IF($O2444 = TRUE, EXP(MMULT($P2444:$AA2444, Documentation!D$39:D$50) + Documentation!D$51), "")</f>
        <v/>
      </c>
      <c r="AC2444" s="4" t="str">
        <f>IF($O2444 = TRUE, EXP(MMULT($P2444:$AA2444, Documentation!E$39:E$50) + Documentation!E$51), "")</f>
        <v/>
      </c>
      <c r="AD2444" s="4" t="str">
        <f>IF($O2444 = TRUE, EXP(MMULT($P2444:$AA2444, Documentation!F$39:F$50) + Documentation!F$51), "")</f>
        <v/>
      </c>
      <c r="AE2444" s="4" t="str">
        <f>IF($O2444 = TRUE, EXP(MMULT($P2444:$AA2444, Documentation!G$39:G$50) + Documentation!G$51), "")</f>
        <v/>
      </c>
      <c r="AF2444" s="14" t="str">
        <f>IF($O2444 = TRUE, EXP(MMULT($P2444:$AA2444, Documentation!H$39:H$50) + Documentation!H$51), "")</f>
        <v/>
      </c>
      <c r="AG2444" s="30" t="str">
        <f t="shared" si="491"/>
        <v/>
      </c>
      <c r="AH2444" s="28" t="str">
        <f t="shared" si="492"/>
        <v/>
      </c>
      <c r="AI2444" s="28" t="str">
        <f t="shared" si="493"/>
        <v/>
      </c>
      <c r="AJ2444" s="28" t="str">
        <f t="shared" si="494"/>
        <v/>
      </c>
      <c r="AK2444" s="33" t="str">
        <f t="shared" si="495"/>
        <v/>
      </c>
      <c r="AL2444" s="11" t="str">
        <f t="shared" si="496"/>
        <v/>
      </c>
      <c r="AM2444" s="14" t="str">
        <f>IF($O2444 = TRUE, INDEX(Documentation!$M$9:$M$13, $AL2444, 1), "")</f>
        <v/>
      </c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</row>
    <row r="2445" spans="1:64" x14ac:dyDescent="0.2">
      <c r="A2445" s="1"/>
      <c r="B2445" s="11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14"/>
      <c r="O2445" s="25" t="str">
        <f t="shared" si="490"/>
        <v/>
      </c>
      <c r="P2445" s="11" t="str">
        <f>IF($O2445 = TRUE, IF(ISBLANK(C2445), "", INDEX('Individual UI'!$E$6:$H$6,1,C2445)), "")</f>
        <v/>
      </c>
      <c r="Q2445" s="4" t="str">
        <f>IF($O2445 = TRUE, IF(ISBLANK(D2445), "", INDEX('Individual UI'!$E$6:$H$6,1,D2445)), "")</f>
        <v/>
      </c>
      <c r="R2445" s="4" t="str">
        <f>IF($O2445 = TRUE, IF(ISBLANK(E2445), "", INDEX('Individual UI'!$E$6:$H$6,1,E2445)), "")</f>
        <v/>
      </c>
      <c r="S2445" s="4" t="str">
        <f>IF($O2445 = TRUE, IF(ISBLANK(F2445), "", INDEX('Individual UI'!$E$6:$H$6,1,F2445)), "")</f>
        <v/>
      </c>
      <c r="T2445" s="4" t="str">
        <f>IF($O2445 = TRUE, IF(ISBLANK(G2445), "", INDEX('Individual UI'!$E$6:$H$6,1,G2445)), "")</f>
        <v/>
      </c>
      <c r="U2445" s="4" t="str">
        <f>IF($O2445 = TRUE, IF(ISBLANK(H2445), "", INDEX('Individual UI'!$E$6:$H$6,1,H2445)), "")</f>
        <v/>
      </c>
      <c r="V2445" s="4" t="str">
        <f>IF($O2445 = TRUE, IF(ISBLANK(I2445), "", INDEX('Individual UI'!$E$6:$H$6,1,I2445)), "")</f>
        <v/>
      </c>
      <c r="W2445" s="4" t="str">
        <f>IF($O2445 = TRUE, IF(ISBLANK(J2445), "", INDEX('Individual UI'!$E$6:$H$6,1,J2445)), "")</f>
        <v/>
      </c>
      <c r="X2445" s="4" t="str">
        <f>IF($O2445 = TRUE, IF(ISBLANK(K2445), "", INDEX('Individual UI'!$E$6:$H$6,1,K2445)), "")</f>
        <v/>
      </c>
      <c r="Y2445" s="4" t="str">
        <f>IF($O2445 = TRUE, IF(ISBLANK(L2445), "", INDEX('Individual UI'!$E$6:$H$6,1,L2445)), "")</f>
        <v/>
      </c>
      <c r="Z2445" s="4" t="str">
        <f>IF($O2445 = TRUE, IF(ISBLANK(M2445), "", INDEX('Individual UI'!$E$6:$H$6,1,M2445)), "")</f>
        <v/>
      </c>
      <c r="AA2445" s="14" t="str">
        <f>IF($O2445 = TRUE, IF(ISBLANK(N2445), "", INDEX('Individual UI'!$E$6:$H$6,1,N2445)), "")</f>
        <v/>
      </c>
      <c r="AB2445" s="11" t="str">
        <f>IF($O2445 = TRUE, EXP(MMULT($P2445:$AA2445, Documentation!D$39:D$50) + Documentation!D$51), "")</f>
        <v/>
      </c>
      <c r="AC2445" s="4" t="str">
        <f>IF($O2445 = TRUE, EXP(MMULT($P2445:$AA2445, Documentation!E$39:E$50) + Documentation!E$51), "")</f>
        <v/>
      </c>
      <c r="AD2445" s="4" t="str">
        <f>IF($O2445 = TRUE, EXP(MMULT($P2445:$AA2445, Documentation!F$39:F$50) + Documentation!F$51), "")</f>
        <v/>
      </c>
      <c r="AE2445" s="4" t="str">
        <f>IF($O2445 = TRUE, EXP(MMULT($P2445:$AA2445, Documentation!G$39:G$50) + Documentation!G$51), "")</f>
        <v/>
      </c>
      <c r="AF2445" s="14" t="str">
        <f>IF($O2445 = TRUE, EXP(MMULT($P2445:$AA2445, Documentation!H$39:H$50) + Documentation!H$51), "")</f>
        <v/>
      </c>
      <c r="AG2445" s="30" t="str">
        <f t="shared" si="491"/>
        <v/>
      </c>
      <c r="AH2445" s="28" t="str">
        <f t="shared" si="492"/>
        <v/>
      </c>
      <c r="AI2445" s="28" t="str">
        <f t="shared" si="493"/>
        <v/>
      </c>
      <c r="AJ2445" s="28" t="str">
        <f t="shared" si="494"/>
        <v/>
      </c>
      <c r="AK2445" s="33" t="str">
        <f t="shared" si="495"/>
        <v/>
      </c>
      <c r="AL2445" s="11" t="str">
        <f t="shared" si="496"/>
        <v/>
      </c>
      <c r="AM2445" s="14" t="str">
        <f>IF($O2445 = TRUE, INDEX(Documentation!$M$9:$M$13, $AL2445, 1), "")</f>
        <v/>
      </c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</row>
    <row r="2446" spans="1:64" x14ac:dyDescent="0.2">
      <c r="A2446" s="1"/>
      <c r="B2446" s="11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14"/>
      <c r="O2446" s="25" t="str">
        <f t="shared" si="490"/>
        <v/>
      </c>
      <c r="P2446" s="11" t="str">
        <f>IF($O2446 = TRUE, IF(ISBLANK(C2446), "", INDEX('Individual UI'!$E$6:$H$6,1,C2446)), "")</f>
        <v/>
      </c>
      <c r="Q2446" s="4" t="str">
        <f>IF($O2446 = TRUE, IF(ISBLANK(D2446), "", INDEX('Individual UI'!$E$6:$H$6,1,D2446)), "")</f>
        <v/>
      </c>
      <c r="R2446" s="4" t="str">
        <f>IF($O2446 = TRUE, IF(ISBLANK(E2446), "", INDEX('Individual UI'!$E$6:$H$6,1,E2446)), "")</f>
        <v/>
      </c>
      <c r="S2446" s="4" t="str">
        <f>IF($O2446 = TRUE, IF(ISBLANK(F2446), "", INDEX('Individual UI'!$E$6:$H$6,1,F2446)), "")</f>
        <v/>
      </c>
      <c r="T2446" s="4" t="str">
        <f>IF($O2446 = TRUE, IF(ISBLANK(G2446), "", INDEX('Individual UI'!$E$6:$H$6,1,G2446)), "")</f>
        <v/>
      </c>
      <c r="U2446" s="4" t="str">
        <f>IF($O2446 = TRUE, IF(ISBLANK(H2446), "", INDEX('Individual UI'!$E$6:$H$6,1,H2446)), "")</f>
        <v/>
      </c>
      <c r="V2446" s="4" t="str">
        <f>IF($O2446 = TRUE, IF(ISBLANK(I2446), "", INDEX('Individual UI'!$E$6:$H$6,1,I2446)), "")</f>
        <v/>
      </c>
      <c r="W2446" s="4" t="str">
        <f>IF($O2446 = TRUE, IF(ISBLANK(J2446), "", INDEX('Individual UI'!$E$6:$H$6,1,J2446)), "")</f>
        <v/>
      </c>
      <c r="X2446" s="4" t="str">
        <f>IF($O2446 = TRUE, IF(ISBLANK(K2446), "", INDEX('Individual UI'!$E$6:$H$6,1,K2446)), "")</f>
        <v/>
      </c>
      <c r="Y2446" s="4" t="str">
        <f>IF($O2446 = TRUE, IF(ISBLANK(L2446), "", INDEX('Individual UI'!$E$6:$H$6,1,L2446)), "")</f>
        <v/>
      </c>
      <c r="Z2446" s="4" t="str">
        <f>IF($O2446 = TRUE, IF(ISBLANK(M2446), "", INDEX('Individual UI'!$E$6:$H$6,1,M2446)), "")</f>
        <v/>
      </c>
      <c r="AA2446" s="14" t="str">
        <f>IF($O2446 = TRUE, IF(ISBLANK(N2446), "", INDEX('Individual UI'!$E$6:$H$6,1,N2446)), "")</f>
        <v/>
      </c>
      <c r="AB2446" s="11" t="str">
        <f>IF($O2446 = TRUE, EXP(MMULT($P2446:$AA2446, Documentation!D$39:D$50) + Documentation!D$51), "")</f>
        <v/>
      </c>
      <c r="AC2446" s="4" t="str">
        <f>IF($O2446 = TRUE, EXP(MMULT($P2446:$AA2446, Documentation!E$39:E$50) + Documentation!E$51), "")</f>
        <v/>
      </c>
      <c r="AD2446" s="4" t="str">
        <f>IF($O2446 = TRUE, EXP(MMULT($P2446:$AA2446, Documentation!F$39:F$50) + Documentation!F$51), "")</f>
        <v/>
      </c>
      <c r="AE2446" s="4" t="str">
        <f>IF($O2446 = TRUE, EXP(MMULT($P2446:$AA2446, Documentation!G$39:G$50) + Documentation!G$51), "")</f>
        <v/>
      </c>
      <c r="AF2446" s="14" t="str">
        <f>IF($O2446 = TRUE, EXP(MMULT($P2446:$AA2446, Documentation!H$39:H$50) + Documentation!H$51), "")</f>
        <v/>
      </c>
      <c r="AG2446" s="30" t="str">
        <f t="shared" si="491"/>
        <v/>
      </c>
      <c r="AH2446" s="28" t="str">
        <f t="shared" si="492"/>
        <v/>
      </c>
      <c r="AI2446" s="28" t="str">
        <f t="shared" si="493"/>
        <v/>
      </c>
      <c r="AJ2446" s="28" t="str">
        <f t="shared" si="494"/>
        <v/>
      </c>
      <c r="AK2446" s="33" t="str">
        <f t="shared" si="495"/>
        <v/>
      </c>
      <c r="AL2446" s="11" t="str">
        <f t="shared" si="496"/>
        <v/>
      </c>
      <c r="AM2446" s="14" t="str">
        <f>IF($O2446 = TRUE, INDEX(Documentation!$M$9:$M$13, $AL2446, 1), "")</f>
        <v/>
      </c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</row>
    <row r="2447" spans="1:64" x14ac:dyDescent="0.2">
      <c r="A2447" s="1"/>
      <c r="B2447" s="11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14"/>
      <c r="O2447" s="25" t="str">
        <f t="shared" si="490"/>
        <v/>
      </c>
      <c r="P2447" s="11" t="str">
        <f>IF($O2447 = TRUE, IF(ISBLANK(C2447), "", INDEX('Individual UI'!$E$6:$H$6,1,C2447)), "")</f>
        <v/>
      </c>
      <c r="Q2447" s="4" t="str">
        <f>IF($O2447 = TRUE, IF(ISBLANK(D2447), "", INDEX('Individual UI'!$E$6:$H$6,1,D2447)), "")</f>
        <v/>
      </c>
      <c r="R2447" s="4" t="str">
        <f>IF($O2447 = TRUE, IF(ISBLANK(E2447), "", INDEX('Individual UI'!$E$6:$H$6,1,E2447)), "")</f>
        <v/>
      </c>
      <c r="S2447" s="4" t="str">
        <f>IF($O2447 = TRUE, IF(ISBLANK(F2447), "", INDEX('Individual UI'!$E$6:$H$6,1,F2447)), "")</f>
        <v/>
      </c>
      <c r="T2447" s="4" t="str">
        <f>IF($O2447 = TRUE, IF(ISBLANK(G2447), "", INDEX('Individual UI'!$E$6:$H$6,1,G2447)), "")</f>
        <v/>
      </c>
      <c r="U2447" s="4" t="str">
        <f>IF($O2447 = TRUE, IF(ISBLANK(H2447), "", INDEX('Individual UI'!$E$6:$H$6,1,H2447)), "")</f>
        <v/>
      </c>
      <c r="V2447" s="4" t="str">
        <f>IF($O2447 = TRUE, IF(ISBLANK(I2447), "", INDEX('Individual UI'!$E$6:$H$6,1,I2447)), "")</f>
        <v/>
      </c>
      <c r="W2447" s="4" t="str">
        <f>IF($O2447 = TRUE, IF(ISBLANK(J2447), "", INDEX('Individual UI'!$E$6:$H$6,1,J2447)), "")</f>
        <v/>
      </c>
      <c r="X2447" s="4" t="str">
        <f>IF($O2447 = TRUE, IF(ISBLANK(K2447), "", INDEX('Individual UI'!$E$6:$H$6,1,K2447)), "")</f>
        <v/>
      </c>
      <c r="Y2447" s="4" t="str">
        <f>IF($O2447 = TRUE, IF(ISBLANK(L2447), "", INDEX('Individual UI'!$E$6:$H$6,1,L2447)), "")</f>
        <v/>
      </c>
      <c r="Z2447" s="4" t="str">
        <f>IF($O2447 = TRUE, IF(ISBLANK(M2447), "", INDEX('Individual UI'!$E$6:$H$6,1,M2447)), "")</f>
        <v/>
      </c>
      <c r="AA2447" s="14" t="str">
        <f>IF($O2447 = TRUE, IF(ISBLANK(N2447), "", INDEX('Individual UI'!$E$6:$H$6,1,N2447)), "")</f>
        <v/>
      </c>
      <c r="AB2447" s="11" t="str">
        <f>IF($O2447 = TRUE, EXP(MMULT($P2447:$AA2447, Documentation!D$39:D$50) + Documentation!D$51), "")</f>
        <v/>
      </c>
      <c r="AC2447" s="4" t="str">
        <f>IF($O2447 = TRUE, EXP(MMULT($P2447:$AA2447, Documentation!E$39:E$50) + Documentation!E$51), "")</f>
        <v/>
      </c>
      <c r="AD2447" s="4" t="str">
        <f>IF($O2447 = TRUE, EXP(MMULT($P2447:$AA2447, Documentation!F$39:F$50) + Documentation!F$51), "")</f>
        <v/>
      </c>
      <c r="AE2447" s="4" t="str">
        <f>IF($O2447 = TRUE, EXP(MMULT($P2447:$AA2447, Documentation!G$39:G$50) + Documentation!G$51), "")</f>
        <v/>
      </c>
      <c r="AF2447" s="14" t="str">
        <f>IF($O2447 = TRUE, EXP(MMULT($P2447:$AA2447, Documentation!H$39:H$50) + Documentation!H$51), "")</f>
        <v/>
      </c>
      <c r="AG2447" s="30" t="str">
        <f t="shared" si="491"/>
        <v/>
      </c>
      <c r="AH2447" s="28" t="str">
        <f t="shared" si="492"/>
        <v/>
      </c>
      <c r="AI2447" s="28" t="str">
        <f t="shared" si="493"/>
        <v/>
      </c>
      <c r="AJ2447" s="28" t="str">
        <f t="shared" si="494"/>
        <v/>
      </c>
      <c r="AK2447" s="33" t="str">
        <f t="shared" si="495"/>
        <v/>
      </c>
      <c r="AL2447" s="11" t="str">
        <f t="shared" si="496"/>
        <v/>
      </c>
      <c r="AM2447" s="14" t="str">
        <f>IF($O2447 = TRUE, INDEX(Documentation!$M$9:$M$13, $AL2447, 1), "")</f>
        <v/>
      </c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</row>
    <row r="2448" spans="1:64" x14ac:dyDescent="0.2">
      <c r="A2448" s="1"/>
      <c r="B2448" s="11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14"/>
      <c r="O2448" s="25" t="str">
        <f t="shared" si="490"/>
        <v/>
      </c>
      <c r="P2448" s="11" t="str">
        <f>IF($O2448 = TRUE, IF(ISBLANK(C2448), "", INDEX('Individual UI'!$E$6:$H$6,1,C2448)), "")</f>
        <v/>
      </c>
      <c r="Q2448" s="4" t="str">
        <f>IF($O2448 = TRUE, IF(ISBLANK(D2448), "", INDEX('Individual UI'!$E$6:$H$6,1,D2448)), "")</f>
        <v/>
      </c>
      <c r="R2448" s="4" t="str">
        <f>IF($O2448 = TRUE, IF(ISBLANK(E2448), "", INDEX('Individual UI'!$E$6:$H$6,1,E2448)), "")</f>
        <v/>
      </c>
      <c r="S2448" s="4" t="str">
        <f>IF($O2448 = TRUE, IF(ISBLANK(F2448), "", INDEX('Individual UI'!$E$6:$H$6,1,F2448)), "")</f>
        <v/>
      </c>
      <c r="T2448" s="4" t="str">
        <f>IF($O2448 = TRUE, IF(ISBLANK(G2448), "", INDEX('Individual UI'!$E$6:$H$6,1,G2448)), "")</f>
        <v/>
      </c>
      <c r="U2448" s="4" t="str">
        <f>IF($O2448 = TRUE, IF(ISBLANK(H2448), "", INDEX('Individual UI'!$E$6:$H$6,1,H2448)), "")</f>
        <v/>
      </c>
      <c r="V2448" s="4" t="str">
        <f>IF($O2448 = TRUE, IF(ISBLANK(I2448), "", INDEX('Individual UI'!$E$6:$H$6,1,I2448)), "")</f>
        <v/>
      </c>
      <c r="W2448" s="4" t="str">
        <f>IF($O2448 = TRUE, IF(ISBLANK(J2448), "", INDEX('Individual UI'!$E$6:$H$6,1,J2448)), "")</f>
        <v/>
      </c>
      <c r="X2448" s="4" t="str">
        <f>IF($O2448 = TRUE, IF(ISBLANK(K2448), "", INDEX('Individual UI'!$E$6:$H$6,1,K2448)), "")</f>
        <v/>
      </c>
      <c r="Y2448" s="4" t="str">
        <f>IF($O2448 = TRUE, IF(ISBLANK(L2448), "", INDEX('Individual UI'!$E$6:$H$6,1,L2448)), "")</f>
        <v/>
      </c>
      <c r="Z2448" s="4" t="str">
        <f>IF($O2448 = TRUE, IF(ISBLANK(M2448), "", INDEX('Individual UI'!$E$6:$H$6,1,M2448)), "")</f>
        <v/>
      </c>
      <c r="AA2448" s="14" t="str">
        <f>IF($O2448 = TRUE, IF(ISBLANK(N2448), "", INDEX('Individual UI'!$E$6:$H$6,1,N2448)), "")</f>
        <v/>
      </c>
      <c r="AB2448" s="11" t="str">
        <f>IF($O2448 = TRUE, EXP(MMULT($P2448:$AA2448, Documentation!D$39:D$50) + Documentation!D$51), "")</f>
        <v/>
      </c>
      <c r="AC2448" s="4" t="str">
        <f>IF($O2448 = TRUE, EXP(MMULT($P2448:$AA2448, Documentation!E$39:E$50) + Documentation!E$51), "")</f>
        <v/>
      </c>
      <c r="AD2448" s="4" t="str">
        <f>IF($O2448 = TRUE, EXP(MMULT($P2448:$AA2448, Documentation!F$39:F$50) + Documentation!F$51), "")</f>
        <v/>
      </c>
      <c r="AE2448" s="4" t="str">
        <f>IF($O2448 = TRUE, EXP(MMULT($P2448:$AA2448, Documentation!G$39:G$50) + Documentation!G$51), "")</f>
        <v/>
      </c>
      <c r="AF2448" s="14" t="str">
        <f>IF($O2448 = TRUE, EXP(MMULT($P2448:$AA2448, Documentation!H$39:H$50) + Documentation!H$51), "")</f>
        <v/>
      </c>
      <c r="AG2448" s="30" t="str">
        <f t="shared" si="491"/>
        <v/>
      </c>
      <c r="AH2448" s="28" t="str">
        <f t="shared" si="492"/>
        <v/>
      </c>
      <c r="AI2448" s="28" t="str">
        <f t="shared" si="493"/>
        <v/>
      </c>
      <c r="AJ2448" s="28" t="str">
        <f t="shared" si="494"/>
        <v/>
      </c>
      <c r="AK2448" s="33" t="str">
        <f t="shared" si="495"/>
        <v/>
      </c>
      <c r="AL2448" s="11" t="str">
        <f t="shared" si="496"/>
        <v/>
      </c>
      <c r="AM2448" s="14" t="str">
        <f>IF($O2448 = TRUE, INDEX(Documentation!$M$9:$M$13, $AL2448, 1), "")</f>
        <v/>
      </c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</row>
    <row r="2449" spans="1:64" x14ac:dyDescent="0.2">
      <c r="A2449" s="1"/>
      <c r="B2449" s="11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14"/>
      <c r="O2449" s="25" t="str">
        <f t="shared" si="490"/>
        <v/>
      </c>
      <c r="P2449" s="11" t="str">
        <f>IF($O2449 = TRUE, IF(ISBLANK(C2449), "", INDEX('Individual UI'!$E$6:$H$6,1,C2449)), "")</f>
        <v/>
      </c>
      <c r="Q2449" s="4" t="str">
        <f>IF($O2449 = TRUE, IF(ISBLANK(D2449), "", INDEX('Individual UI'!$E$6:$H$6,1,D2449)), "")</f>
        <v/>
      </c>
      <c r="R2449" s="4" t="str">
        <f>IF($O2449 = TRUE, IF(ISBLANK(E2449), "", INDEX('Individual UI'!$E$6:$H$6,1,E2449)), "")</f>
        <v/>
      </c>
      <c r="S2449" s="4" t="str">
        <f>IF($O2449 = TRUE, IF(ISBLANK(F2449), "", INDEX('Individual UI'!$E$6:$H$6,1,F2449)), "")</f>
        <v/>
      </c>
      <c r="T2449" s="4" t="str">
        <f>IF($O2449 = TRUE, IF(ISBLANK(G2449), "", INDEX('Individual UI'!$E$6:$H$6,1,G2449)), "")</f>
        <v/>
      </c>
      <c r="U2449" s="4" t="str">
        <f>IF($O2449 = TRUE, IF(ISBLANK(H2449), "", INDEX('Individual UI'!$E$6:$H$6,1,H2449)), "")</f>
        <v/>
      </c>
      <c r="V2449" s="4" t="str">
        <f>IF($O2449 = TRUE, IF(ISBLANK(I2449), "", INDEX('Individual UI'!$E$6:$H$6,1,I2449)), "")</f>
        <v/>
      </c>
      <c r="W2449" s="4" t="str">
        <f>IF($O2449 = TRUE, IF(ISBLANK(J2449), "", INDEX('Individual UI'!$E$6:$H$6,1,J2449)), "")</f>
        <v/>
      </c>
      <c r="X2449" s="4" t="str">
        <f>IF($O2449 = TRUE, IF(ISBLANK(K2449), "", INDEX('Individual UI'!$E$6:$H$6,1,K2449)), "")</f>
        <v/>
      </c>
      <c r="Y2449" s="4" t="str">
        <f>IF($O2449 = TRUE, IF(ISBLANK(L2449), "", INDEX('Individual UI'!$E$6:$H$6,1,L2449)), "")</f>
        <v/>
      </c>
      <c r="Z2449" s="4" t="str">
        <f>IF($O2449 = TRUE, IF(ISBLANK(M2449), "", INDEX('Individual UI'!$E$6:$H$6,1,M2449)), "")</f>
        <v/>
      </c>
      <c r="AA2449" s="14" t="str">
        <f>IF($O2449 = TRUE, IF(ISBLANK(N2449), "", INDEX('Individual UI'!$E$6:$H$6,1,N2449)), "")</f>
        <v/>
      </c>
      <c r="AB2449" s="11" t="str">
        <f>IF($O2449 = TRUE, EXP(MMULT($P2449:$AA2449, Documentation!D$39:D$50) + Documentation!D$51), "")</f>
        <v/>
      </c>
      <c r="AC2449" s="4" t="str">
        <f>IF($O2449 = TRUE, EXP(MMULT($P2449:$AA2449, Documentation!E$39:E$50) + Documentation!E$51), "")</f>
        <v/>
      </c>
      <c r="AD2449" s="4" t="str">
        <f>IF($O2449 = TRUE, EXP(MMULT($P2449:$AA2449, Documentation!F$39:F$50) + Documentation!F$51), "")</f>
        <v/>
      </c>
      <c r="AE2449" s="4" t="str">
        <f>IF($O2449 = TRUE, EXP(MMULT($P2449:$AA2449, Documentation!G$39:G$50) + Documentation!G$51), "")</f>
        <v/>
      </c>
      <c r="AF2449" s="14" t="str">
        <f>IF($O2449 = TRUE, EXP(MMULT($P2449:$AA2449, Documentation!H$39:H$50) + Documentation!H$51), "")</f>
        <v/>
      </c>
      <c r="AG2449" s="30" t="str">
        <f t="shared" si="491"/>
        <v/>
      </c>
      <c r="AH2449" s="28" t="str">
        <f t="shared" si="492"/>
        <v/>
      </c>
      <c r="AI2449" s="28" t="str">
        <f t="shared" si="493"/>
        <v/>
      </c>
      <c r="AJ2449" s="28" t="str">
        <f t="shared" si="494"/>
        <v/>
      </c>
      <c r="AK2449" s="33" t="str">
        <f t="shared" si="495"/>
        <v/>
      </c>
      <c r="AL2449" s="11" t="str">
        <f t="shared" si="496"/>
        <v/>
      </c>
      <c r="AM2449" s="14" t="str">
        <f>IF($O2449 = TRUE, INDEX(Documentation!$M$9:$M$13, $AL2449, 1), "")</f>
        <v/>
      </c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</row>
    <row r="2450" spans="1:64" x14ac:dyDescent="0.2">
      <c r="A2450" s="1"/>
      <c r="B2450" s="11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14"/>
      <c r="O2450" s="25" t="str">
        <f t="shared" si="490"/>
        <v/>
      </c>
      <c r="P2450" s="11" t="str">
        <f>IF($O2450 = TRUE, IF(ISBLANK(C2450), "", INDEX('Individual UI'!$E$6:$H$6,1,C2450)), "")</f>
        <v/>
      </c>
      <c r="Q2450" s="4" t="str">
        <f>IF($O2450 = TRUE, IF(ISBLANK(D2450), "", INDEX('Individual UI'!$E$6:$H$6,1,D2450)), "")</f>
        <v/>
      </c>
      <c r="R2450" s="4" t="str">
        <f>IF($O2450 = TRUE, IF(ISBLANK(E2450), "", INDEX('Individual UI'!$E$6:$H$6,1,E2450)), "")</f>
        <v/>
      </c>
      <c r="S2450" s="4" t="str">
        <f>IF($O2450 = TRUE, IF(ISBLANK(F2450), "", INDEX('Individual UI'!$E$6:$H$6,1,F2450)), "")</f>
        <v/>
      </c>
      <c r="T2450" s="4" t="str">
        <f>IF($O2450 = TRUE, IF(ISBLANK(G2450), "", INDEX('Individual UI'!$E$6:$H$6,1,G2450)), "")</f>
        <v/>
      </c>
      <c r="U2450" s="4" t="str">
        <f>IF($O2450 = TRUE, IF(ISBLANK(H2450), "", INDEX('Individual UI'!$E$6:$H$6,1,H2450)), "")</f>
        <v/>
      </c>
      <c r="V2450" s="4" t="str">
        <f>IF($O2450 = TRUE, IF(ISBLANK(I2450), "", INDEX('Individual UI'!$E$6:$H$6,1,I2450)), "")</f>
        <v/>
      </c>
      <c r="W2450" s="4" t="str">
        <f>IF($O2450 = TRUE, IF(ISBLANK(J2450), "", INDEX('Individual UI'!$E$6:$H$6,1,J2450)), "")</f>
        <v/>
      </c>
      <c r="X2450" s="4" t="str">
        <f>IF($O2450 = TRUE, IF(ISBLANK(K2450), "", INDEX('Individual UI'!$E$6:$H$6,1,K2450)), "")</f>
        <v/>
      </c>
      <c r="Y2450" s="4" t="str">
        <f>IF($O2450 = TRUE, IF(ISBLANK(L2450), "", INDEX('Individual UI'!$E$6:$H$6,1,L2450)), "")</f>
        <v/>
      </c>
      <c r="Z2450" s="4" t="str">
        <f>IF($O2450 = TRUE, IF(ISBLANK(M2450), "", INDEX('Individual UI'!$E$6:$H$6,1,M2450)), "")</f>
        <v/>
      </c>
      <c r="AA2450" s="14" t="str">
        <f>IF($O2450 = TRUE, IF(ISBLANK(N2450), "", INDEX('Individual UI'!$E$6:$H$6,1,N2450)), "")</f>
        <v/>
      </c>
      <c r="AB2450" s="11" t="str">
        <f>IF($O2450 = TRUE, EXP(MMULT($P2450:$AA2450, Documentation!D$39:D$50) + Documentation!D$51), "")</f>
        <v/>
      </c>
      <c r="AC2450" s="4" t="str">
        <f>IF($O2450 = TRUE, EXP(MMULT($P2450:$AA2450, Documentation!E$39:E$50) + Documentation!E$51), "")</f>
        <v/>
      </c>
      <c r="AD2450" s="4" t="str">
        <f>IF($O2450 = TRUE, EXP(MMULT($P2450:$AA2450, Documentation!F$39:F$50) + Documentation!F$51), "")</f>
        <v/>
      </c>
      <c r="AE2450" s="4" t="str">
        <f>IF($O2450 = TRUE, EXP(MMULT($P2450:$AA2450, Documentation!G$39:G$50) + Documentation!G$51), "")</f>
        <v/>
      </c>
      <c r="AF2450" s="14" t="str">
        <f>IF($O2450 = TRUE, EXP(MMULT($P2450:$AA2450, Documentation!H$39:H$50) + Documentation!H$51), "")</f>
        <v/>
      </c>
      <c r="AG2450" s="30" t="str">
        <f t="shared" si="491"/>
        <v/>
      </c>
      <c r="AH2450" s="28" t="str">
        <f t="shared" si="492"/>
        <v/>
      </c>
      <c r="AI2450" s="28" t="str">
        <f t="shared" si="493"/>
        <v/>
      </c>
      <c r="AJ2450" s="28" t="str">
        <f t="shared" si="494"/>
        <v/>
      </c>
      <c r="AK2450" s="33" t="str">
        <f t="shared" si="495"/>
        <v/>
      </c>
      <c r="AL2450" s="11" t="str">
        <f t="shared" si="496"/>
        <v/>
      </c>
      <c r="AM2450" s="14" t="str">
        <f>IF($O2450 = TRUE, INDEX(Documentation!$M$9:$M$13, $AL2450, 1), "")</f>
        <v/>
      </c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</row>
    <row r="2451" spans="1:64" x14ac:dyDescent="0.2">
      <c r="A2451" s="1"/>
      <c r="B2451" s="11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14"/>
      <c r="O2451" s="25" t="str">
        <f t="shared" si="490"/>
        <v/>
      </c>
      <c r="P2451" s="11" t="str">
        <f>IF($O2451 = TRUE, IF(ISBLANK(C2451), "", INDEX('Individual UI'!$E$6:$H$6,1,C2451)), "")</f>
        <v/>
      </c>
      <c r="Q2451" s="4" t="str">
        <f>IF($O2451 = TRUE, IF(ISBLANK(D2451), "", INDEX('Individual UI'!$E$6:$H$6,1,D2451)), "")</f>
        <v/>
      </c>
      <c r="R2451" s="4" t="str">
        <f>IF($O2451 = TRUE, IF(ISBLANK(E2451), "", INDEX('Individual UI'!$E$6:$H$6,1,E2451)), "")</f>
        <v/>
      </c>
      <c r="S2451" s="4" t="str">
        <f>IF($O2451 = TRUE, IF(ISBLANK(F2451), "", INDEX('Individual UI'!$E$6:$H$6,1,F2451)), "")</f>
        <v/>
      </c>
      <c r="T2451" s="4" t="str">
        <f>IF($O2451 = TRUE, IF(ISBLANK(G2451), "", INDEX('Individual UI'!$E$6:$H$6,1,G2451)), "")</f>
        <v/>
      </c>
      <c r="U2451" s="4" t="str">
        <f>IF($O2451 = TRUE, IF(ISBLANK(H2451), "", INDEX('Individual UI'!$E$6:$H$6,1,H2451)), "")</f>
        <v/>
      </c>
      <c r="V2451" s="4" t="str">
        <f>IF($O2451 = TRUE, IF(ISBLANK(I2451), "", INDEX('Individual UI'!$E$6:$H$6,1,I2451)), "")</f>
        <v/>
      </c>
      <c r="W2451" s="4" t="str">
        <f>IF($O2451 = TRUE, IF(ISBLANK(J2451), "", INDEX('Individual UI'!$E$6:$H$6,1,J2451)), "")</f>
        <v/>
      </c>
      <c r="X2451" s="4" t="str">
        <f>IF($O2451 = TRUE, IF(ISBLANK(K2451), "", INDEX('Individual UI'!$E$6:$H$6,1,K2451)), "")</f>
        <v/>
      </c>
      <c r="Y2451" s="4" t="str">
        <f>IF($O2451 = TRUE, IF(ISBLANK(L2451), "", INDEX('Individual UI'!$E$6:$H$6,1,L2451)), "")</f>
        <v/>
      </c>
      <c r="Z2451" s="4" t="str">
        <f>IF($O2451 = TRUE, IF(ISBLANK(M2451), "", INDEX('Individual UI'!$E$6:$H$6,1,M2451)), "")</f>
        <v/>
      </c>
      <c r="AA2451" s="14" t="str">
        <f>IF($O2451 = TRUE, IF(ISBLANK(N2451), "", INDEX('Individual UI'!$E$6:$H$6,1,N2451)), "")</f>
        <v/>
      </c>
      <c r="AB2451" s="11" t="str">
        <f>IF($O2451 = TRUE, EXP(MMULT($P2451:$AA2451, Documentation!D$39:D$50) + Documentation!D$51), "")</f>
        <v/>
      </c>
      <c r="AC2451" s="4" t="str">
        <f>IF($O2451 = TRUE, EXP(MMULT($P2451:$AA2451, Documentation!E$39:E$50) + Documentation!E$51), "")</f>
        <v/>
      </c>
      <c r="AD2451" s="4" t="str">
        <f>IF($O2451 = TRUE, EXP(MMULT($P2451:$AA2451, Documentation!F$39:F$50) + Documentation!F$51), "")</f>
        <v/>
      </c>
      <c r="AE2451" s="4" t="str">
        <f>IF($O2451 = TRUE, EXP(MMULT($P2451:$AA2451, Documentation!G$39:G$50) + Documentation!G$51), "")</f>
        <v/>
      </c>
      <c r="AF2451" s="14" t="str">
        <f>IF($O2451 = TRUE, EXP(MMULT($P2451:$AA2451, Documentation!H$39:H$50) + Documentation!H$51), "")</f>
        <v/>
      </c>
      <c r="AG2451" s="30" t="str">
        <f t="shared" si="491"/>
        <v/>
      </c>
      <c r="AH2451" s="28" t="str">
        <f t="shared" si="492"/>
        <v/>
      </c>
      <c r="AI2451" s="28" t="str">
        <f t="shared" si="493"/>
        <v/>
      </c>
      <c r="AJ2451" s="28" t="str">
        <f t="shared" si="494"/>
        <v/>
      </c>
      <c r="AK2451" s="33" t="str">
        <f t="shared" si="495"/>
        <v/>
      </c>
      <c r="AL2451" s="11" t="str">
        <f t="shared" si="496"/>
        <v/>
      </c>
      <c r="AM2451" s="14" t="str">
        <f>IF($O2451 = TRUE, INDEX(Documentation!$M$9:$M$13, $AL2451, 1), "")</f>
        <v/>
      </c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</row>
    <row r="2452" spans="1:64" x14ac:dyDescent="0.2">
      <c r="A2452" s="1"/>
      <c r="B2452" s="11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14"/>
      <c r="O2452" s="25" t="str">
        <f t="shared" si="490"/>
        <v/>
      </c>
      <c r="P2452" s="11" t="str">
        <f>IF($O2452 = TRUE, IF(ISBLANK(C2452), "", INDEX('Individual UI'!$E$6:$H$6,1,C2452)), "")</f>
        <v/>
      </c>
      <c r="Q2452" s="4" t="str">
        <f>IF($O2452 = TRUE, IF(ISBLANK(D2452), "", INDEX('Individual UI'!$E$6:$H$6,1,D2452)), "")</f>
        <v/>
      </c>
      <c r="R2452" s="4" t="str">
        <f>IF($O2452 = TRUE, IF(ISBLANK(E2452), "", INDEX('Individual UI'!$E$6:$H$6,1,E2452)), "")</f>
        <v/>
      </c>
      <c r="S2452" s="4" t="str">
        <f>IF($O2452 = TRUE, IF(ISBLANK(F2452), "", INDEX('Individual UI'!$E$6:$H$6,1,F2452)), "")</f>
        <v/>
      </c>
      <c r="T2452" s="4" t="str">
        <f>IF($O2452 = TRUE, IF(ISBLANK(G2452), "", INDEX('Individual UI'!$E$6:$H$6,1,G2452)), "")</f>
        <v/>
      </c>
      <c r="U2452" s="4" t="str">
        <f>IF($O2452 = TRUE, IF(ISBLANK(H2452), "", INDEX('Individual UI'!$E$6:$H$6,1,H2452)), "")</f>
        <v/>
      </c>
      <c r="V2452" s="4" t="str">
        <f>IF($O2452 = TRUE, IF(ISBLANK(I2452), "", INDEX('Individual UI'!$E$6:$H$6,1,I2452)), "")</f>
        <v/>
      </c>
      <c r="W2452" s="4" t="str">
        <f>IF($O2452 = TRUE, IF(ISBLANK(J2452), "", INDEX('Individual UI'!$E$6:$H$6,1,J2452)), "")</f>
        <v/>
      </c>
      <c r="X2452" s="4" t="str">
        <f>IF($O2452 = TRUE, IF(ISBLANK(K2452), "", INDEX('Individual UI'!$E$6:$H$6,1,K2452)), "")</f>
        <v/>
      </c>
      <c r="Y2452" s="4" t="str">
        <f>IF($O2452 = TRUE, IF(ISBLANK(L2452), "", INDEX('Individual UI'!$E$6:$H$6,1,L2452)), "")</f>
        <v/>
      </c>
      <c r="Z2452" s="4" t="str">
        <f>IF($O2452 = TRUE, IF(ISBLANK(M2452), "", INDEX('Individual UI'!$E$6:$H$6,1,M2452)), "")</f>
        <v/>
      </c>
      <c r="AA2452" s="14" t="str">
        <f>IF($O2452 = TRUE, IF(ISBLANK(N2452), "", INDEX('Individual UI'!$E$6:$H$6,1,N2452)), "")</f>
        <v/>
      </c>
      <c r="AB2452" s="11" t="str">
        <f>IF($O2452 = TRUE, EXP(MMULT($P2452:$AA2452, Documentation!D$39:D$50) + Documentation!D$51), "")</f>
        <v/>
      </c>
      <c r="AC2452" s="4" t="str">
        <f>IF($O2452 = TRUE, EXP(MMULT($P2452:$AA2452, Documentation!E$39:E$50) + Documentation!E$51), "")</f>
        <v/>
      </c>
      <c r="AD2452" s="4" t="str">
        <f>IF($O2452 = TRUE, EXP(MMULT($P2452:$AA2452, Documentation!F$39:F$50) + Documentation!F$51), "")</f>
        <v/>
      </c>
      <c r="AE2452" s="4" t="str">
        <f>IF($O2452 = TRUE, EXP(MMULT($P2452:$AA2452, Documentation!G$39:G$50) + Documentation!G$51), "")</f>
        <v/>
      </c>
      <c r="AF2452" s="14" t="str">
        <f>IF($O2452 = TRUE, EXP(MMULT($P2452:$AA2452, Documentation!H$39:H$50) + Documentation!H$51), "")</f>
        <v/>
      </c>
      <c r="AG2452" s="30" t="str">
        <f t="shared" si="491"/>
        <v/>
      </c>
      <c r="AH2452" s="28" t="str">
        <f t="shared" si="492"/>
        <v/>
      </c>
      <c r="AI2452" s="28" t="str">
        <f t="shared" si="493"/>
        <v/>
      </c>
      <c r="AJ2452" s="28" t="str">
        <f t="shared" si="494"/>
        <v/>
      </c>
      <c r="AK2452" s="33" t="str">
        <f t="shared" si="495"/>
        <v/>
      </c>
      <c r="AL2452" s="11" t="str">
        <f t="shared" si="496"/>
        <v/>
      </c>
      <c r="AM2452" s="14" t="str">
        <f>IF($O2452 = TRUE, INDEX(Documentation!$M$9:$M$13, $AL2452, 1), "")</f>
        <v/>
      </c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</row>
    <row r="2453" spans="1:64" x14ac:dyDescent="0.2">
      <c r="A2453" s="1"/>
      <c r="B2453" s="11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14"/>
      <c r="O2453" s="25" t="str">
        <f t="shared" si="490"/>
        <v/>
      </c>
      <c r="P2453" s="11" t="str">
        <f>IF($O2453 = TRUE, IF(ISBLANK(C2453), "", INDEX('Individual UI'!$E$6:$H$6,1,C2453)), "")</f>
        <v/>
      </c>
      <c r="Q2453" s="4" t="str">
        <f>IF($O2453 = TRUE, IF(ISBLANK(D2453), "", INDEX('Individual UI'!$E$6:$H$6,1,D2453)), "")</f>
        <v/>
      </c>
      <c r="R2453" s="4" t="str">
        <f>IF($O2453 = TRUE, IF(ISBLANK(E2453), "", INDEX('Individual UI'!$E$6:$H$6,1,E2453)), "")</f>
        <v/>
      </c>
      <c r="S2453" s="4" t="str">
        <f>IF($O2453 = TRUE, IF(ISBLANK(F2453), "", INDEX('Individual UI'!$E$6:$H$6,1,F2453)), "")</f>
        <v/>
      </c>
      <c r="T2453" s="4" t="str">
        <f>IF($O2453 = TRUE, IF(ISBLANK(G2453), "", INDEX('Individual UI'!$E$6:$H$6,1,G2453)), "")</f>
        <v/>
      </c>
      <c r="U2453" s="4" t="str">
        <f>IF($O2453 = TRUE, IF(ISBLANK(H2453), "", INDEX('Individual UI'!$E$6:$H$6,1,H2453)), "")</f>
        <v/>
      </c>
      <c r="V2453" s="4" t="str">
        <f>IF($O2453 = TRUE, IF(ISBLANK(I2453), "", INDEX('Individual UI'!$E$6:$H$6,1,I2453)), "")</f>
        <v/>
      </c>
      <c r="W2453" s="4" t="str">
        <f>IF($O2453 = TRUE, IF(ISBLANK(J2453), "", INDEX('Individual UI'!$E$6:$H$6,1,J2453)), "")</f>
        <v/>
      </c>
      <c r="X2453" s="4" t="str">
        <f>IF($O2453 = TRUE, IF(ISBLANK(K2453), "", INDEX('Individual UI'!$E$6:$H$6,1,K2453)), "")</f>
        <v/>
      </c>
      <c r="Y2453" s="4" t="str">
        <f>IF($O2453 = TRUE, IF(ISBLANK(L2453), "", INDEX('Individual UI'!$E$6:$H$6,1,L2453)), "")</f>
        <v/>
      </c>
      <c r="Z2453" s="4" t="str">
        <f>IF($O2453 = TRUE, IF(ISBLANK(M2453), "", INDEX('Individual UI'!$E$6:$H$6,1,M2453)), "")</f>
        <v/>
      </c>
      <c r="AA2453" s="14" t="str">
        <f>IF($O2453 = TRUE, IF(ISBLANK(N2453), "", INDEX('Individual UI'!$E$6:$H$6,1,N2453)), "")</f>
        <v/>
      </c>
      <c r="AB2453" s="11" t="str">
        <f>IF($O2453 = TRUE, EXP(MMULT($P2453:$AA2453, Documentation!D$39:D$50) + Documentation!D$51), "")</f>
        <v/>
      </c>
      <c r="AC2453" s="4" t="str">
        <f>IF($O2453 = TRUE, EXP(MMULT($P2453:$AA2453, Documentation!E$39:E$50) + Documentation!E$51), "")</f>
        <v/>
      </c>
      <c r="AD2453" s="4" t="str">
        <f>IF($O2453 = TRUE, EXP(MMULT($P2453:$AA2453, Documentation!F$39:F$50) + Documentation!F$51), "")</f>
        <v/>
      </c>
      <c r="AE2453" s="4" t="str">
        <f>IF($O2453 = TRUE, EXP(MMULT($P2453:$AA2453, Documentation!G$39:G$50) + Documentation!G$51), "")</f>
        <v/>
      </c>
      <c r="AF2453" s="14" t="str">
        <f>IF($O2453 = TRUE, EXP(MMULT($P2453:$AA2453, Documentation!H$39:H$50) + Documentation!H$51), "")</f>
        <v/>
      </c>
      <c r="AG2453" s="30" t="str">
        <f t="shared" si="491"/>
        <v/>
      </c>
      <c r="AH2453" s="28" t="str">
        <f t="shared" si="492"/>
        <v/>
      </c>
      <c r="AI2453" s="28" t="str">
        <f t="shared" si="493"/>
        <v/>
      </c>
      <c r="AJ2453" s="28" t="str">
        <f t="shared" si="494"/>
        <v/>
      </c>
      <c r="AK2453" s="33" t="str">
        <f t="shared" si="495"/>
        <v/>
      </c>
      <c r="AL2453" s="11" t="str">
        <f t="shared" si="496"/>
        <v/>
      </c>
      <c r="AM2453" s="14" t="str">
        <f>IF($O2453 = TRUE, INDEX(Documentation!$M$9:$M$13, $AL2453, 1), "")</f>
        <v/>
      </c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</row>
    <row r="2454" spans="1:64" x14ac:dyDescent="0.2">
      <c r="A2454" s="1"/>
      <c r="B2454" s="11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14"/>
      <c r="O2454" s="25" t="str">
        <f t="shared" si="490"/>
        <v/>
      </c>
      <c r="P2454" s="11" t="str">
        <f>IF($O2454 = TRUE, IF(ISBLANK(C2454), "", INDEX('Individual UI'!$E$6:$H$6,1,C2454)), "")</f>
        <v/>
      </c>
      <c r="Q2454" s="4" t="str">
        <f>IF($O2454 = TRUE, IF(ISBLANK(D2454), "", INDEX('Individual UI'!$E$6:$H$6,1,D2454)), "")</f>
        <v/>
      </c>
      <c r="R2454" s="4" t="str">
        <f>IF($O2454 = TRUE, IF(ISBLANK(E2454), "", INDEX('Individual UI'!$E$6:$H$6,1,E2454)), "")</f>
        <v/>
      </c>
      <c r="S2454" s="4" t="str">
        <f>IF($O2454 = TRUE, IF(ISBLANK(F2454), "", INDEX('Individual UI'!$E$6:$H$6,1,F2454)), "")</f>
        <v/>
      </c>
      <c r="T2454" s="4" t="str">
        <f>IF($O2454 = TRUE, IF(ISBLANK(G2454), "", INDEX('Individual UI'!$E$6:$H$6,1,G2454)), "")</f>
        <v/>
      </c>
      <c r="U2454" s="4" t="str">
        <f>IF($O2454 = TRUE, IF(ISBLANK(H2454), "", INDEX('Individual UI'!$E$6:$H$6,1,H2454)), "")</f>
        <v/>
      </c>
      <c r="V2454" s="4" t="str">
        <f>IF($O2454 = TRUE, IF(ISBLANK(I2454), "", INDEX('Individual UI'!$E$6:$H$6,1,I2454)), "")</f>
        <v/>
      </c>
      <c r="W2454" s="4" t="str">
        <f>IF($O2454 = TRUE, IF(ISBLANK(J2454), "", INDEX('Individual UI'!$E$6:$H$6,1,J2454)), "")</f>
        <v/>
      </c>
      <c r="X2454" s="4" t="str">
        <f>IF($O2454 = TRUE, IF(ISBLANK(K2454), "", INDEX('Individual UI'!$E$6:$H$6,1,K2454)), "")</f>
        <v/>
      </c>
      <c r="Y2454" s="4" t="str">
        <f>IF($O2454 = TRUE, IF(ISBLANK(L2454), "", INDEX('Individual UI'!$E$6:$H$6,1,L2454)), "")</f>
        <v/>
      </c>
      <c r="Z2454" s="4" t="str">
        <f>IF($O2454 = TRUE, IF(ISBLANK(M2454), "", INDEX('Individual UI'!$E$6:$H$6,1,M2454)), "")</f>
        <v/>
      </c>
      <c r="AA2454" s="14" t="str">
        <f>IF($O2454 = TRUE, IF(ISBLANK(N2454), "", INDEX('Individual UI'!$E$6:$H$6,1,N2454)), "")</f>
        <v/>
      </c>
      <c r="AB2454" s="11" t="str">
        <f>IF($O2454 = TRUE, EXP(MMULT($P2454:$AA2454, Documentation!D$39:D$50) + Documentation!D$51), "")</f>
        <v/>
      </c>
      <c r="AC2454" s="4" t="str">
        <f>IF($O2454 = TRUE, EXP(MMULT($P2454:$AA2454, Documentation!E$39:E$50) + Documentation!E$51), "")</f>
        <v/>
      </c>
      <c r="AD2454" s="4" t="str">
        <f>IF($O2454 = TRUE, EXP(MMULT($P2454:$AA2454, Documentation!F$39:F$50) + Documentation!F$51), "")</f>
        <v/>
      </c>
      <c r="AE2454" s="4" t="str">
        <f>IF($O2454 = TRUE, EXP(MMULT($P2454:$AA2454, Documentation!G$39:G$50) + Documentation!G$51), "")</f>
        <v/>
      </c>
      <c r="AF2454" s="14" t="str">
        <f>IF($O2454 = TRUE, EXP(MMULT($P2454:$AA2454, Documentation!H$39:H$50) + Documentation!H$51), "")</f>
        <v/>
      </c>
      <c r="AG2454" s="30" t="str">
        <f t="shared" si="491"/>
        <v/>
      </c>
      <c r="AH2454" s="28" t="str">
        <f t="shared" si="492"/>
        <v/>
      </c>
      <c r="AI2454" s="28" t="str">
        <f t="shared" si="493"/>
        <v/>
      </c>
      <c r="AJ2454" s="28" t="str">
        <f t="shared" si="494"/>
        <v/>
      </c>
      <c r="AK2454" s="33" t="str">
        <f t="shared" si="495"/>
        <v/>
      </c>
      <c r="AL2454" s="11" t="str">
        <f t="shared" si="496"/>
        <v/>
      </c>
      <c r="AM2454" s="14" t="str">
        <f>IF($O2454 = TRUE, INDEX(Documentation!$M$9:$M$13, $AL2454, 1), "")</f>
        <v/>
      </c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</row>
    <row r="2455" spans="1:64" x14ac:dyDescent="0.2">
      <c r="A2455" s="1"/>
      <c r="B2455" s="11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14"/>
      <c r="O2455" s="25" t="str">
        <f t="shared" si="490"/>
        <v/>
      </c>
      <c r="P2455" s="11" t="str">
        <f>IF($O2455 = TRUE, IF(ISBLANK(C2455), "", INDEX('Individual UI'!$E$6:$H$6,1,C2455)), "")</f>
        <v/>
      </c>
      <c r="Q2455" s="4" t="str">
        <f>IF($O2455 = TRUE, IF(ISBLANK(D2455), "", INDEX('Individual UI'!$E$6:$H$6,1,D2455)), "")</f>
        <v/>
      </c>
      <c r="R2455" s="4" t="str">
        <f>IF($O2455 = TRUE, IF(ISBLANK(E2455), "", INDEX('Individual UI'!$E$6:$H$6,1,E2455)), "")</f>
        <v/>
      </c>
      <c r="S2455" s="4" t="str">
        <f>IF($O2455 = TRUE, IF(ISBLANK(F2455), "", INDEX('Individual UI'!$E$6:$H$6,1,F2455)), "")</f>
        <v/>
      </c>
      <c r="T2455" s="4" t="str">
        <f>IF($O2455 = TRUE, IF(ISBLANK(G2455), "", INDEX('Individual UI'!$E$6:$H$6,1,G2455)), "")</f>
        <v/>
      </c>
      <c r="U2455" s="4" t="str">
        <f>IF($O2455 = TRUE, IF(ISBLANK(H2455), "", INDEX('Individual UI'!$E$6:$H$6,1,H2455)), "")</f>
        <v/>
      </c>
      <c r="V2455" s="4" t="str">
        <f>IF($O2455 = TRUE, IF(ISBLANK(I2455), "", INDEX('Individual UI'!$E$6:$H$6,1,I2455)), "")</f>
        <v/>
      </c>
      <c r="W2455" s="4" t="str">
        <f>IF($O2455 = TRUE, IF(ISBLANK(J2455), "", INDEX('Individual UI'!$E$6:$H$6,1,J2455)), "")</f>
        <v/>
      </c>
      <c r="X2455" s="4" t="str">
        <f>IF($O2455 = TRUE, IF(ISBLANK(K2455), "", INDEX('Individual UI'!$E$6:$H$6,1,K2455)), "")</f>
        <v/>
      </c>
      <c r="Y2455" s="4" t="str">
        <f>IF($O2455 = TRUE, IF(ISBLANK(L2455), "", INDEX('Individual UI'!$E$6:$H$6,1,L2455)), "")</f>
        <v/>
      </c>
      <c r="Z2455" s="4" t="str">
        <f>IF($O2455 = TRUE, IF(ISBLANK(M2455), "", INDEX('Individual UI'!$E$6:$H$6,1,M2455)), "")</f>
        <v/>
      </c>
      <c r="AA2455" s="14" t="str">
        <f>IF($O2455 = TRUE, IF(ISBLANK(N2455), "", INDEX('Individual UI'!$E$6:$H$6,1,N2455)), "")</f>
        <v/>
      </c>
      <c r="AB2455" s="11" t="str">
        <f>IF($O2455 = TRUE, EXP(MMULT($P2455:$AA2455, Documentation!D$39:D$50) + Documentation!D$51), "")</f>
        <v/>
      </c>
      <c r="AC2455" s="4" t="str">
        <f>IF($O2455 = TRUE, EXP(MMULT($P2455:$AA2455, Documentation!E$39:E$50) + Documentation!E$51), "")</f>
        <v/>
      </c>
      <c r="AD2455" s="4" t="str">
        <f>IF($O2455 = TRUE, EXP(MMULT($P2455:$AA2455, Documentation!F$39:F$50) + Documentation!F$51), "")</f>
        <v/>
      </c>
      <c r="AE2455" s="4" t="str">
        <f>IF($O2455 = TRUE, EXP(MMULT($P2455:$AA2455, Documentation!G$39:G$50) + Documentation!G$51), "")</f>
        <v/>
      </c>
      <c r="AF2455" s="14" t="str">
        <f>IF($O2455 = TRUE, EXP(MMULT($P2455:$AA2455, Documentation!H$39:H$50) + Documentation!H$51), "")</f>
        <v/>
      </c>
      <c r="AG2455" s="30" t="str">
        <f t="shared" si="491"/>
        <v/>
      </c>
      <c r="AH2455" s="28" t="str">
        <f t="shared" si="492"/>
        <v/>
      </c>
      <c r="AI2455" s="28" t="str">
        <f t="shared" si="493"/>
        <v/>
      </c>
      <c r="AJ2455" s="28" t="str">
        <f t="shared" si="494"/>
        <v/>
      </c>
      <c r="AK2455" s="33" t="str">
        <f t="shared" si="495"/>
        <v/>
      </c>
      <c r="AL2455" s="11" t="str">
        <f t="shared" si="496"/>
        <v/>
      </c>
      <c r="AM2455" s="14" t="str">
        <f>IF($O2455 = TRUE, INDEX(Documentation!$M$9:$M$13, $AL2455, 1), "")</f>
        <v/>
      </c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</row>
    <row r="2456" spans="1:64" x14ac:dyDescent="0.2">
      <c r="A2456" s="1"/>
      <c r="B2456" s="11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14"/>
      <c r="O2456" s="25" t="str">
        <f t="shared" si="490"/>
        <v/>
      </c>
      <c r="P2456" s="11" t="str">
        <f>IF($O2456 = TRUE, IF(ISBLANK(C2456), "", INDEX('Individual UI'!$E$6:$H$6,1,C2456)), "")</f>
        <v/>
      </c>
      <c r="Q2456" s="4" t="str">
        <f>IF($O2456 = TRUE, IF(ISBLANK(D2456), "", INDEX('Individual UI'!$E$6:$H$6,1,D2456)), "")</f>
        <v/>
      </c>
      <c r="R2456" s="4" t="str">
        <f>IF($O2456 = TRUE, IF(ISBLANK(E2456), "", INDEX('Individual UI'!$E$6:$H$6,1,E2456)), "")</f>
        <v/>
      </c>
      <c r="S2456" s="4" t="str">
        <f>IF($O2456 = TRUE, IF(ISBLANK(F2456), "", INDEX('Individual UI'!$E$6:$H$6,1,F2456)), "")</f>
        <v/>
      </c>
      <c r="T2456" s="4" t="str">
        <f>IF($O2456 = TRUE, IF(ISBLANK(G2456), "", INDEX('Individual UI'!$E$6:$H$6,1,G2456)), "")</f>
        <v/>
      </c>
      <c r="U2456" s="4" t="str">
        <f>IF($O2456 = TRUE, IF(ISBLANK(H2456), "", INDEX('Individual UI'!$E$6:$H$6,1,H2456)), "")</f>
        <v/>
      </c>
      <c r="V2456" s="4" t="str">
        <f>IF($O2456 = TRUE, IF(ISBLANK(I2456), "", INDEX('Individual UI'!$E$6:$H$6,1,I2456)), "")</f>
        <v/>
      </c>
      <c r="W2456" s="4" t="str">
        <f>IF($O2456 = TRUE, IF(ISBLANK(J2456), "", INDEX('Individual UI'!$E$6:$H$6,1,J2456)), "")</f>
        <v/>
      </c>
      <c r="X2456" s="4" t="str">
        <f>IF($O2456 = TRUE, IF(ISBLANK(K2456), "", INDEX('Individual UI'!$E$6:$H$6,1,K2456)), "")</f>
        <v/>
      </c>
      <c r="Y2456" s="4" t="str">
        <f>IF($O2456 = TRUE, IF(ISBLANK(L2456), "", INDEX('Individual UI'!$E$6:$H$6,1,L2456)), "")</f>
        <v/>
      </c>
      <c r="Z2456" s="4" t="str">
        <f>IF($O2456 = TRUE, IF(ISBLANK(M2456), "", INDEX('Individual UI'!$E$6:$H$6,1,M2456)), "")</f>
        <v/>
      </c>
      <c r="AA2456" s="14" t="str">
        <f>IF($O2456 = TRUE, IF(ISBLANK(N2456), "", INDEX('Individual UI'!$E$6:$H$6,1,N2456)), "")</f>
        <v/>
      </c>
      <c r="AB2456" s="11" t="str">
        <f>IF($O2456 = TRUE, EXP(MMULT($P2456:$AA2456, Documentation!D$39:D$50) + Documentation!D$51), "")</f>
        <v/>
      </c>
      <c r="AC2456" s="4" t="str">
        <f>IF($O2456 = TRUE, EXP(MMULT($P2456:$AA2456, Documentation!E$39:E$50) + Documentation!E$51), "")</f>
        <v/>
      </c>
      <c r="AD2456" s="4" t="str">
        <f>IF($O2456 = TRUE, EXP(MMULT($P2456:$AA2456, Documentation!F$39:F$50) + Documentation!F$51), "")</f>
        <v/>
      </c>
      <c r="AE2456" s="4" t="str">
        <f>IF($O2456 = TRUE, EXP(MMULT($P2456:$AA2456, Documentation!G$39:G$50) + Documentation!G$51), "")</f>
        <v/>
      </c>
      <c r="AF2456" s="14" t="str">
        <f>IF($O2456 = TRUE, EXP(MMULT($P2456:$AA2456, Documentation!H$39:H$50) + Documentation!H$51), "")</f>
        <v/>
      </c>
      <c r="AG2456" s="30" t="str">
        <f t="shared" si="491"/>
        <v/>
      </c>
      <c r="AH2456" s="28" t="str">
        <f t="shared" si="492"/>
        <v/>
      </c>
      <c r="AI2456" s="28" t="str">
        <f t="shared" si="493"/>
        <v/>
      </c>
      <c r="AJ2456" s="28" t="str">
        <f t="shared" si="494"/>
        <v/>
      </c>
      <c r="AK2456" s="33" t="str">
        <f t="shared" si="495"/>
        <v/>
      </c>
      <c r="AL2456" s="11" t="str">
        <f t="shared" si="496"/>
        <v/>
      </c>
      <c r="AM2456" s="14" t="str">
        <f>IF($O2456 = TRUE, INDEX(Documentation!$M$9:$M$13, $AL2456, 1), "")</f>
        <v/>
      </c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</row>
    <row r="2457" spans="1:64" x14ac:dyDescent="0.2">
      <c r="A2457" s="1"/>
      <c r="B2457" s="11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14"/>
      <c r="O2457" s="25" t="str">
        <f t="shared" si="490"/>
        <v/>
      </c>
      <c r="P2457" s="11" t="str">
        <f>IF($O2457 = TRUE, IF(ISBLANK(C2457), "", INDEX('Individual UI'!$E$6:$H$6,1,C2457)), "")</f>
        <v/>
      </c>
      <c r="Q2457" s="4" t="str">
        <f>IF($O2457 = TRUE, IF(ISBLANK(D2457), "", INDEX('Individual UI'!$E$6:$H$6,1,D2457)), "")</f>
        <v/>
      </c>
      <c r="R2457" s="4" t="str">
        <f>IF($O2457 = TRUE, IF(ISBLANK(E2457), "", INDEX('Individual UI'!$E$6:$H$6,1,E2457)), "")</f>
        <v/>
      </c>
      <c r="S2457" s="4" t="str">
        <f>IF($O2457 = TRUE, IF(ISBLANK(F2457), "", INDEX('Individual UI'!$E$6:$H$6,1,F2457)), "")</f>
        <v/>
      </c>
      <c r="T2457" s="4" t="str">
        <f>IF($O2457 = TRUE, IF(ISBLANK(G2457), "", INDEX('Individual UI'!$E$6:$H$6,1,G2457)), "")</f>
        <v/>
      </c>
      <c r="U2457" s="4" t="str">
        <f>IF($O2457 = TRUE, IF(ISBLANK(H2457), "", INDEX('Individual UI'!$E$6:$H$6,1,H2457)), "")</f>
        <v/>
      </c>
      <c r="V2457" s="4" t="str">
        <f>IF($O2457 = TRUE, IF(ISBLANK(I2457), "", INDEX('Individual UI'!$E$6:$H$6,1,I2457)), "")</f>
        <v/>
      </c>
      <c r="W2457" s="4" t="str">
        <f>IF($O2457 = TRUE, IF(ISBLANK(J2457), "", INDEX('Individual UI'!$E$6:$H$6,1,J2457)), "")</f>
        <v/>
      </c>
      <c r="X2457" s="4" t="str">
        <f>IF($O2457 = TRUE, IF(ISBLANK(K2457), "", INDEX('Individual UI'!$E$6:$H$6,1,K2457)), "")</f>
        <v/>
      </c>
      <c r="Y2457" s="4" t="str">
        <f>IF($O2457 = TRUE, IF(ISBLANK(L2457), "", INDEX('Individual UI'!$E$6:$H$6,1,L2457)), "")</f>
        <v/>
      </c>
      <c r="Z2457" s="4" t="str">
        <f>IF($O2457 = TRUE, IF(ISBLANK(M2457), "", INDEX('Individual UI'!$E$6:$H$6,1,M2457)), "")</f>
        <v/>
      </c>
      <c r="AA2457" s="14" t="str">
        <f>IF($O2457 = TRUE, IF(ISBLANK(N2457), "", INDEX('Individual UI'!$E$6:$H$6,1,N2457)), "")</f>
        <v/>
      </c>
      <c r="AB2457" s="11" t="str">
        <f>IF($O2457 = TRUE, EXP(MMULT($P2457:$AA2457, Documentation!D$39:D$50) + Documentation!D$51), "")</f>
        <v/>
      </c>
      <c r="AC2457" s="4" t="str">
        <f>IF($O2457 = TRUE, EXP(MMULT($P2457:$AA2457, Documentation!E$39:E$50) + Documentation!E$51), "")</f>
        <v/>
      </c>
      <c r="AD2457" s="4" t="str">
        <f>IF($O2457 = TRUE, EXP(MMULT($P2457:$AA2457, Documentation!F$39:F$50) + Documentation!F$51), "")</f>
        <v/>
      </c>
      <c r="AE2457" s="4" t="str">
        <f>IF($O2457 = TRUE, EXP(MMULT($P2457:$AA2457, Documentation!G$39:G$50) + Documentation!G$51), "")</f>
        <v/>
      </c>
      <c r="AF2457" s="14" t="str">
        <f>IF($O2457 = TRUE, EXP(MMULT($P2457:$AA2457, Documentation!H$39:H$50) + Documentation!H$51), "")</f>
        <v/>
      </c>
      <c r="AG2457" s="30" t="str">
        <f t="shared" si="491"/>
        <v/>
      </c>
      <c r="AH2457" s="28" t="str">
        <f t="shared" si="492"/>
        <v/>
      </c>
      <c r="AI2457" s="28" t="str">
        <f t="shared" si="493"/>
        <v/>
      </c>
      <c r="AJ2457" s="28" t="str">
        <f t="shared" si="494"/>
        <v/>
      </c>
      <c r="AK2457" s="33" t="str">
        <f t="shared" si="495"/>
        <v/>
      </c>
      <c r="AL2457" s="11" t="str">
        <f t="shared" si="496"/>
        <v/>
      </c>
      <c r="AM2457" s="14" t="str">
        <f>IF($O2457 = TRUE, INDEX(Documentation!$M$9:$M$13, $AL2457, 1), "")</f>
        <v/>
      </c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</row>
    <row r="2458" spans="1:64" x14ac:dyDescent="0.2">
      <c r="A2458" s="1"/>
      <c r="B2458" s="11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14"/>
      <c r="O2458" s="25" t="str">
        <f t="shared" si="490"/>
        <v/>
      </c>
      <c r="P2458" s="11" t="str">
        <f>IF($O2458 = TRUE, IF(ISBLANK(C2458), "", INDEX('Individual UI'!$E$6:$H$6,1,C2458)), "")</f>
        <v/>
      </c>
      <c r="Q2458" s="4" t="str">
        <f>IF($O2458 = TRUE, IF(ISBLANK(D2458), "", INDEX('Individual UI'!$E$6:$H$6,1,D2458)), "")</f>
        <v/>
      </c>
      <c r="R2458" s="4" t="str">
        <f>IF($O2458 = TRUE, IF(ISBLANK(E2458), "", INDEX('Individual UI'!$E$6:$H$6,1,E2458)), "")</f>
        <v/>
      </c>
      <c r="S2458" s="4" t="str">
        <f>IF($O2458 = TRUE, IF(ISBLANK(F2458), "", INDEX('Individual UI'!$E$6:$H$6,1,F2458)), "")</f>
        <v/>
      </c>
      <c r="T2458" s="4" t="str">
        <f>IF($O2458 = TRUE, IF(ISBLANK(G2458), "", INDEX('Individual UI'!$E$6:$H$6,1,G2458)), "")</f>
        <v/>
      </c>
      <c r="U2458" s="4" t="str">
        <f>IF($O2458 = TRUE, IF(ISBLANK(H2458), "", INDEX('Individual UI'!$E$6:$H$6,1,H2458)), "")</f>
        <v/>
      </c>
      <c r="V2458" s="4" t="str">
        <f>IF($O2458 = TRUE, IF(ISBLANK(I2458), "", INDEX('Individual UI'!$E$6:$H$6,1,I2458)), "")</f>
        <v/>
      </c>
      <c r="W2458" s="4" t="str">
        <f>IF($O2458 = TRUE, IF(ISBLANK(J2458), "", INDEX('Individual UI'!$E$6:$H$6,1,J2458)), "")</f>
        <v/>
      </c>
      <c r="X2458" s="4" t="str">
        <f>IF($O2458 = TRUE, IF(ISBLANK(K2458), "", INDEX('Individual UI'!$E$6:$H$6,1,K2458)), "")</f>
        <v/>
      </c>
      <c r="Y2458" s="4" t="str">
        <f>IF($O2458 = TRUE, IF(ISBLANK(L2458), "", INDEX('Individual UI'!$E$6:$H$6,1,L2458)), "")</f>
        <v/>
      </c>
      <c r="Z2458" s="4" t="str">
        <f>IF($O2458 = TRUE, IF(ISBLANK(M2458), "", INDEX('Individual UI'!$E$6:$H$6,1,M2458)), "")</f>
        <v/>
      </c>
      <c r="AA2458" s="14" t="str">
        <f>IF($O2458 = TRUE, IF(ISBLANK(N2458), "", INDEX('Individual UI'!$E$6:$H$6,1,N2458)), "")</f>
        <v/>
      </c>
      <c r="AB2458" s="11" t="str">
        <f>IF($O2458 = TRUE, EXP(MMULT($P2458:$AA2458, Documentation!D$39:D$50) + Documentation!D$51), "")</f>
        <v/>
      </c>
      <c r="AC2458" s="4" t="str">
        <f>IF($O2458 = TRUE, EXP(MMULT($P2458:$AA2458, Documentation!E$39:E$50) + Documentation!E$51), "")</f>
        <v/>
      </c>
      <c r="AD2458" s="4" t="str">
        <f>IF($O2458 = TRUE, EXP(MMULT($P2458:$AA2458, Documentation!F$39:F$50) + Documentation!F$51), "")</f>
        <v/>
      </c>
      <c r="AE2458" s="4" t="str">
        <f>IF($O2458 = TRUE, EXP(MMULT($P2458:$AA2458, Documentation!G$39:G$50) + Documentation!G$51), "")</f>
        <v/>
      </c>
      <c r="AF2458" s="14" t="str">
        <f>IF($O2458 = TRUE, EXP(MMULT($P2458:$AA2458, Documentation!H$39:H$50) + Documentation!H$51), "")</f>
        <v/>
      </c>
      <c r="AG2458" s="30" t="str">
        <f t="shared" si="491"/>
        <v/>
      </c>
      <c r="AH2458" s="28" t="str">
        <f t="shared" si="492"/>
        <v/>
      </c>
      <c r="AI2458" s="28" t="str">
        <f t="shared" si="493"/>
        <v/>
      </c>
      <c r="AJ2458" s="28" t="str">
        <f t="shared" si="494"/>
        <v/>
      </c>
      <c r="AK2458" s="33" t="str">
        <f t="shared" si="495"/>
        <v/>
      </c>
      <c r="AL2458" s="11" t="str">
        <f t="shared" si="496"/>
        <v/>
      </c>
      <c r="AM2458" s="14" t="str">
        <f>IF($O2458 = TRUE, INDEX(Documentation!$M$9:$M$13, $AL2458, 1), "")</f>
        <v/>
      </c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</row>
    <row r="2459" spans="1:64" x14ac:dyDescent="0.2">
      <c r="A2459" s="1"/>
      <c r="B2459" s="11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14"/>
      <c r="O2459" s="25" t="str">
        <f t="shared" si="490"/>
        <v/>
      </c>
      <c r="P2459" s="11" t="str">
        <f>IF($O2459 = TRUE, IF(ISBLANK(C2459), "", INDEX('Individual UI'!$E$6:$H$6,1,C2459)), "")</f>
        <v/>
      </c>
      <c r="Q2459" s="4" t="str">
        <f>IF($O2459 = TRUE, IF(ISBLANK(D2459), "", INDEX('Individual UI'!$E$6:$H$6,1,D2459)), "")</f>
        <v/>
      </c>
      <c r="R2459" s="4" t="str">
        <f>IF($O2459 = TRUE, IF(ISBLANK(E2459), "", INDEX('Individual UI'!$E$6:$H$6,1,E2459)), "")</f>
        <v/>
      </c>
      <c r="S2459" s="4" t="str">
        <f>IF($O2459 = TRUE, IF(ISBLANK(F2459), "", INDEX('Individual UI'!$E$6:$H$6,1,F2459)), "")</f>
        <v/>
      </c>
      <c r="T2459" s="4" t="str">
        <f>IF($O2459 = TRUE, IF(ISBLANK(G2459), "", INDEX('Individual UI'!$E$6:$H$6,1,G2459)), "")</f>
        <v/>
      </c>
      <c r="U2459" s="4" t="str">
        <f>IF($O2459 = TRUE, IF(ISBLANK(H2459), "", INDEX('Individual UI'!$E$6:$H$6,1,H2459)), "")</f>
        <v/>
      </c>
      <c r="V2459" s="4" t="str">
        <f>IF($O2459 = TRUE, IF(ISBLANK(I2459), "", INDEX('Individual UI'!$E$6:$H$6,1,I2459)), "")</f>
        <v/>
      </c>
      <c r="W2459" s="4" t="str">
        <f>IF($O2459 = TRUE, IF(ISBLANK(J2459), "", INDEX('Individual UI'!$E$6:$H$6,1,J2459)), "")</f>
        <v/>
      </c>
      <c r="X2459" s="4" t="str">
        <f>IF($O2459 = TRUE, IF(ISBLANK(K2459), "", INDEX('Individual UI'!$E$6:$H$6,1,K2459)), "")</f>
        <v/>
      </c>
      <c r="Y2459" s="4" t="str">
        <f>IF($O2459 = TRUE, IF(ISBLANK(L2459), "", INDEX('Individual UI'!$E$6:$H$6,1,L2459)), "")</f>
        <v/>
      </c>
      <c r="Z2459" s="4" t="str">
        <f>IF($O2459 = TRUE, IF(ISBLANK(M2459), "", INDEX('Individual UI'!$E$6:$H$6,1,M2459)), "")</f>
        <v/>
      </c>
      <c r="AA2459" s="14" t="str">
        <f>IF($O2459 = TRUE, IF(ISBLANK(N2459), "", INDEX('Individual UI'!$E$6:$H$6,1,N2459)), "")</f>
        <v/>
      </c>
      <c r="AB2459" s="11" t="str">
        <f>IF($O2459 = TRUE, EXP(MMULT($P2459:$AA2459, Documentation!D$39:D$50) + Documentation!D$51), "")</f>
        <v/>
      </c>
      <c r="AC2459" s="4" t="str">
        <f>IF($O2459 = TRUE, EXP(MMULT($P2459:$AA2459, Documentation!E$39:E$50) + Documentation!E$51), "")</f>
        <v/>
      </c>
      <c r="AD2459" s="4" t="str">
        <f>IF($O2459 = TRUE, EXP(MMULT($P2459:$AA2459, Documentation!F$39:F$50) + Documentation!F$51), "")</f>
        <v/>
      </c>
      <c r="AE2459" s="4" t="str">
        <f>IF($O2459 = TRUE, EXP(MMULT($P2459:$AA2459, Documentation!G$39:G$50) + Documentation!G$51), "")</f>
        <v/>
      </c>
      <c r="AF2459" s="14" t="str">
        <f>IF($O2459 = TRUE, EXP(MMULT($P2459:$AA2459, Documentation!H$39:H$50) + Documentation!H$51), "")</f>
        <v/>
      </c>
      <c r="AG2459" s="30" t="str">
        <f t="shared" si="491"/>
        <v/>
      </c>
      <c r="AH2459" s="28" t="str">
        <f t="shared" si="492"/>
        <v/>
      </c>
      <c r="AI2459" s="28" t="str">
        <f t="shared" si="493"/>
        <v/>
      </c>
      <c r="AJ2459" s="28" t="str">
        <f t="shared" si="494"/>
        <v/>
      </c>
      <c r="AK2459" s="33" t="str">
        <f t="shared" si="495"/>
        <v/>
      </c>
      <c r="AL2459" s="11" t="str">
        <f t="shared" si="496"/>
        <v/>
      </c>
      <c r="AM2459" s="14" t="str">
        <f>IF($O2459 = TRUE, INDEX(Documentation!$M$9:$M$13, $AL2459, 1), "")</f>
        <v/>
      </c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</row>
    <row r="2460" spans="1:64" x14ac:dyDescent="0.2">
      <c r="A2460" s="1"/>
      <c r="B2460" s="11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14"/>
      <c r="O2460" s="25" t="str">
        <f t="shared" si="490"/>
        <v/>
      </c>
      <c r="P2460" s="11" t="str">
        <f>IF($O2460 = TRUE, IF(ISBLANK(C2460), "", INDEX('Individual UI'!$E$6:$H$6,1,C2460)), "")</f>
        <v/>
      </c>
      <c r="Q2460" s="4" t="str">
        <f>IF($O2460 = TRUE, IF(ISBLANK(D2460), "", INDEX('Individual UI'!$E$6:$H$6,1,D2460)), "")</f>
        <v/>
      </c>
      <c r="R2460" s="4" t="str">
        <f>IF($O2460 = TRUE, IF(ISBLANK(E2460), "", INDEX('Individual UI'!$E$6:$H$6,1,E2460)), "")</f>
        <v/>
      </c>
      <c r="S2460" s="4" t="str">
        <f>IF($O2460 = TRUE, IF(ISBLANK(F2460), "", INDEX('Individual UI'!$E$6:$H$6,1,F2460)), "")</f>
        <v/>
      </c>
      <c r="T2460" s="4" t="str">
        <f>IF($O2460 = TRUE, IF(ISBLANK(G2460), "", INDEX('Individual UI'!$E$6:$H$6,1,G2460)), "")</f>
        <v/>
      </c>
      <c r="U2460" s="4" t="str">
        <f>IF($O2460 = TRUE, IF(ISBLANK(H2460), "", INDEX('Individual UI'!$E$6:$H$6,1,H2460)), "")</f>
        <v/>
      </c>
      <c r="V2460" s="4" t="str">
        <f>IF($O2460 = TRUE, IF(ISBLANK(I2460), "", INDEX('Individual UI'!$E$6:$H$6,1,I2460)), "")</f>
        <v/>
      </c>
      <c r="W2460" s="4" t="str">
        <f>IF($O2460 = TRUE, IF(ISBLANK(J2460), "", INDEX('Individual UI'!$E$6:$H$6,1,J2460)), "")</f>
        <v/>
      </c>
      <c r="X2460" s="4" t="str">
        <f>IF($O2460 = TRUE, IF(ISBLANK(K2460), "", INDEX('Individual UI'!$E$6:$H$6,1,K2460)), "")</f>
        <v/>
      </c>
      <c r="Y2460" s="4" t="str">
        <f>IF($O2460 = TRUE, IF(ISBLANK(L2460), "", INDEX('Individual UI'!$E$6:$H$6,1,L2460)), "")</f>
        <v/>
      </c>
      <c r="Z2460" s="4" t="str">
        <f>IF($O2460 = TRUE, IF(ISBLANK(M2460), "", INDEX('Individual UI'!$E$6:$H$6,1,M2460)), "")</f>
        <v/>
      </c>
      <c r="AA2460" s="14" t="str">
        <f>IF($O2460 = TRUE, IF(ISBLANK(N2460), "", INDEX('Individual UI'!$E$6:$H$6,1,N2460)), "")</f>
        <v/>
      </c>
      <c r="AB2460" s="11" t="str">
        <f>IF($O2460 = TRUE, EXP(MMULT($P2460:$AA2460, Documentation!D$39:D$50) + Documentation!D$51), "")</f>
        <v/>
      </c>
      <c r="AC2460" s="4" t="str">
        <f>IF($O2460 = TRUE, EXP(MMULT($P2460:$AA2460, Documentation!E$39:E$50) + Documentation!E$51), "")</f>
        <v/>
      </c>
      <c r="AD2460" s="4" t="str">
        <f>IF($O2460 = TRUE, EXP(MMULT($P2460:$AA2460, Documentation!F$39:F$50) + Documentation!F$51), "")</f>
        <v/>
      </c>
      <c r="AE2460" s="4" t="str">
        <f>IF($O2460 = TRUE, EXP(MMULT($P2460:$AA2460, Documentation!G$39:G$50) + Documentation!G$51), "")</f>
        <v/>
      </c>
      <c r="AF2460" s="14" t="str">
        <f>IF($O2460 = TRUE, EXP(MMULT($P2460:$AA2460, Documentation!H$39:H$50) + Documentation!H$51), "")</f>
        <v/>
      </c>
      <c r="AG2460" s="30" t="str">
        <f t="shared" si="491"/>
        <v/>
      </c>
      <c r="AH2460" s="28" t="str">
        <f t="shared" si="492"/>
        <v/>
      </c>
      <c r="AI2460" s="28" t="str">
        <f t="shared" si="493"/>
        <v/>
      </c>
      <c r="AJ2460" s="28" t="str">
        <f t="shared" si="494"/>
        <v/>
      </c>
      <c r="AK2460" s="33" t="str">
        <f t="shared" si="495"/>
        <v/>
      </c>
      <c r="AL2460" s="11" t="str">
        <f t="shared" si="496"/>
        <v/>
      </c>
      <c r="AM2460" s="14" t="str">
        <f>IF($O2460 = TRUE, INDEX(Documentation!$M$9:$M$13, $AL2460, 1), "")</f>
        <v/>
      </c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</row>
    <row r="2461" spans="1:64" x14ac:dyDescent="0.2">
      <c r="A2461" s="1"/>
      <c r="B2461" s="11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14"/>
      <c r="O2461" s="25" t="str">
        <f t="shared" si="490"/>
        <v/>
      </c>
      <c r="P2461" s="11" t="str">
        <f>IF($O2461 = TRUE, IF(ISBLANK(C2461), "", INDEX('Individual UI'!$E$6:$H$6,1,C2461)), "")</f>
        <v/>
      </c>
      <c r="Q2461" s="4" t="str">
        <f>IF($O2461 = TRUE, IF(ISBLANK(D2461), "", INDEX('Individual UI'!$E$6:$H$6,1,D2461)), "")</f>
        <v/>
      </c>
      <c r="R2461" s="4" t="str">
        <f>IF($O2461 = TRUE, IF(ISBLANK(E2461), "", INDEX('Individual UI'!$E$6:$H$6,1,E2461)), "")</f>
        <v/>
      </c>
      <c r="S2461" s="4" t="str">
        <f>IF($O2461 = TRUE, IF(ISBLANK(F2461), "", INDEX('Individual UI'!$E$6:$H$6,1,F2461)), "")</f>
        <v/>
      </c>
      <c r="T2461" s="4" t="str">
        <f>IF($O2461 = TRUE, IF(ISBLANK(G2461), "", INDEX('Individual UI'!$E$6:$H$6,1,G2461)), "")</f>
        <v/>
      </c>
      <c r="U2461" s="4" t="str">
        <f>IF($O2461 = TRUE, IF(ISBLANK(H2461), "", INDEX('Individual UI'!$E$6:$H$6,1,H2461)), "")</f>
        <v/>
      </c>
      <c r="V2461" s="4" t="str">
        <f>IF($O2461 = TRUE, IF(ISBLANK(I2461), "", INDEX('Individual UI'!$E$6:$H$6,1,I2461)), "")</f>
        <v/>
      </c>
      <c r="W2461" s="4" t="str">
        <f>IF($O2461 = TRUE, IF(ISBLANK(J2461), "", INDEX('Individual UI'!$E$6:$H$6,1,J2461)), "")</f>
        <v/>
      </c>
      <c r="X2461" s="4" t="str">
        <f>IF($O2461 = TRUE, IF(ISBLANK(K2461), "", INDEX('Individual UI'!$E$6:$H$6,1,K2461)), "")</f>
        <v/>
      </c>
      <c r="Y2461" s="4" t="str">
        <f>IF($O2461 = TRUE, IF(ISBLANK(L2461), "", INDEX('Individual UI'!$E$6:$H$6,1,L2461)), "")</f>
        <v/>
      </c>
      <c r="Z2461" s="4" t="str">
        <f>IF($O2461 = TRUE, IF(ISBLANK(M2461), "", INDEX('Individual UI'!$E$6:$H$6,1,M2461)), "")</f>
        <v/>
      </c>
      <c r="AA2461" s="14" t="str">
        <f>IF($O2461 = TRUE, IF(ISBLANK(N2461), "", INDEX('Individual UI'!$E$6:$H$6,1,N2461)), "")</f>
        <v/>
      </c>
      <c r="AB2461" s="11" t="str">
        <f>IF($O2461 = TRUE, EXP(MMULT($P2461:$AA2461, Documentation!D$39:D$50) + Documentation!D$51), "")</f>
        <v/>
      </c>
      <c r="AC2461" s="4" t="str">
        <f>IF($O2461 = TRUE, EXP(MMULT($P2461:$AA2461, Documentation!E$39:E$50) + Documentation!E$51), "")</f>
        <v/>
      </c>
      <c r="AD2461" s="4" t="str">
        <f>IF($O2461 = TRUE, EXP(MMULT($P2461:$AA2461, Documentation!F$39:F$50) + Documentation!F$51), "")</f>
        <v/>
      </c>
      <c r="AE2461" s="4" t="str">
        <f>IF($O2461 = TRUE, EXP(MMULT($P2461:$AA2461, Documentation!G$39:G$50) + Documentation!G$51), "")</f>
        <v/>
      </c>
      <c r="AF2461" s="14" t="str">
        <f>IF($O2461 = TRUE, EXP(MMULT($P2461:$AA2461, Documentation!H$39:H$50) + Documentation!H$51), "")</f>
        <v/>
      </c>
      <c r="AG2461" s="30" t="str">
        <f t="shared" si="491"/>
        <v/>
      </c>
      <c r="AH2461" s="28" t="str">
        <f t="shared" si="492"/>
        <v/>
      </c>
      <c r="AI2461" s="28" t="str">
        <f t="shared" si="493"/>
        <v/>
      </c>
      <c r="AJ2461" s="28" t="str">
        <f t="shared" si="494"/>
        <v/>
      </c>
      <c r="AK2461" s="33" t="str">
        <f t="shared" si="495"/>
        <v/>
      </c>
      <c r="AL2461" s="11" t="str">
        <f t="shared" si="496"/>
        <v/>
      </c>
      <c r="AM2461" s="14" t="str">
        <f>IF($O2461 = TRUE, INDEX(Documentation!$M$9:$M$13, $AL2461, 1), "")</f>
        <v/>
      </c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</row>
    <row r="2462" spans="1:64" x14ac:dyDescent="0.2">
      <c r="A2462" s="1"/>
      <c r="B2462" s="11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14"/>
      <c r="O2462" s="25" t="str">
        <f t="shared" si="490"/>
        <v/>
      </c>
      <c r="P2462" s="11" t="str">
        <f>IF($O2462 = TRUE, IF(ISBLANK(C2462), "", INDEX('Individual UI'!$E$6:$H$6,1,C2462)), "")</f>
        <v/>
      </c>
      <c r="Q2462" s="4" t="str">
        <f>IF($O2462 = TRUE, IF(ISBLANK(D2462), "", INDEX('Individual UI'!$E$6:$H$6,1,D2462)), "")</f>
        <v/>
      </c>
      <c r="R2462" s="4" t="str">
        <f>IF($O2462 = TRUE, IF(ISBLANK(E2462), "", INDEX('Individual UI'!$E$6:$H$6,1,E2462)), "")</f>
        <v/>
      </c>
      <c r="S2462" s="4" t="str">
        <f>IF($O2462 = TRUE, IF(ISBLANK(F2462), "", INDEX('Individual UI'!$E$6:$H$6,1,F2462)), "")</f>
        <v/>
      </c>
      <c r="T2462" s="4" t="str">
        <f>IF($O2462 = TRUE, IF(ISBLANK(G2462), "", INDEX('Individual UI'!$E$6:$H$6,1,G2462)), "")</f>
        <v/>
      </c>
      <c r="U2462" s="4" t="str">
        <f>IF($O2462 = TRUE, IF(ISBLANK(H2462), "", INDEX('Individual UI'!$E$6:$H$6,1,H2462)), "")</f>
        <v/>
      </c>
      <c r="V2462" s="4" t="str">
        <f>IF($O2462 = TRUE, IF(ISBLANK(I2462), "", INDEX('Individual UI'!$E$6:$H$6,1,I2462)), "")</f>
        <v/>
      </c>
      <c r="W2462" s="4" t="str">
        <f>IF($O2462 = TRUE, IF(ISBLANK(J2462), "", INDEX('Individual UI'!$E$6:$H$6,1,J2462)), "")</f>
        <v/>
      </c>
      <c r="X2462" s="4" t="str">
        <f>IF($O2462 = TRUE, IF(ISBLANK(K2462), "", INDEX('Individual UI'!$E$6:$H$6,1,K2462)), "")</f>
        <v/>
      </c>
      <c r="Y2462" s="4" t="str">
        <f>IF($O2462 = TRUE, IF(ISBLANK(L2462), "", INDEX('Individual UI'!$E$6:$H$6,1,L2462)), "")</f>
        <v/>
      </c>
      <c r="Z2462" s="4" t="str">
        <f>IF($O2462 = TRUE, IF(ISBLANK(M2462), "", INDEX('Individual UI'!$E$6:$H$6,1,M2462)), "")</f>
        <v/>
      </c>
      <c r="AA2462" s="14" t="str">
        <f>IF($O2462 = TRUE, IF(ISBLANK(N2462), "", INDEX('Individual UI'!$E$6:$H$6,1,N2462)), "")</f>
        <v/>
      </c>
      <c r="AB2462" s="11" t="str">
        <f>IF($O2462 = TRUE, EXP(MMULT($P2462:$AA2462, Documentation!D$39:D$50) + Documentation!D$51), "")</f>
        <v/>
      </c>
      <c r="AC2462" s="4" t="str">
        <f>IF($O2462 = TRUE, EXP(MMULT($P2462:$AA2462, Documentation!E$39:E$50) + Documentation!E$51), "")</f>
        <v/>
      </c>
      <c r="AD2462" s="4" t="str">
        <f>IF($O2462 = TRUE, EXP(MMULT($P2462:$AA2462, Documentation!F$39:F$50) + Documentation!F$51), "")</f>
        <v/>
      </c>
      <c r="AE2462" s="4" t="str">
        <f>IF($O2462 = TRUE, EXP(MMULT($P2462:$AA2462, Documentation!G$39:G$50) + Documentation!G$51), "")</f>
        <v/>
      </c>
      <c r="AF2462" s="14" t="str">
        <f>IF($O2462 = TRUE, EXP(MMULT($P2462:$AA2462, Documentation!H$39:H$50) + Documentation!H$51), "")</f>
        <v/>
      </c>
      <c r="AG2462" s="30" t="str">
        <f t="shared" si="491"/>
        <v/>
      </c>
      <c r="AH2462" s="28" t="str">
        <f t="shared" si="492"/>
        <v/>
      </c>
      <c r="AI2462" s="28" t="str">
        <f t="shared" si="493"/>
        <v/>
      </c>
      <c r="AJ2462" s="28" t="str">
        <f t="shared" si="494"/>
        <v/>
      </c>
      <c r="AK2462" s="33" t="str">
        <f t="shared" si="495"/>
        <v/>
      </c>
      <c r="AL2462" s="11" t="str">
        <f t="shared" si="496"/>
        <v/>
      </c>
      <c r="AM2462" s="14" t="str">
        <f>IF($O2462 = TRUE, INDEX(Documentation!$M$9:$M$13, $AL2462, 1), "")</f>
        <v/>
      </c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</row>
    <row r="2463" spans="1:64" x14ac:dyDescent="0.2">
      <c r="A2463" s="1"/>
      <c r="B2463" s="11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14"/>
      <c r="O2463" s="25" t="str">
        <f t="shared" si="490"/>
        <v/>
      </c>
      <c r="P2463" s="11" t="str">
        <f>IF($O2463 = TRUE, IF(ISBLANK(C2463), "", INDEX('Individual UI'!$E$6:$H$6,1,C2463)), "")</f>
        <v/>
      </c>
      <c r="Q2463" s="4" t="str">
        <f>IF($O2463 = TRUE, IF(ISBLANK(D2463), "", INDEX('Individual UI'!$E$6:$H$6,1,D2463)), "")</f>
        <v/>
      </c>
      <c r="R2463" s="4" t="str">
        <f>IF($O2463 = TRUE, IF(ISBLANK(E2463), "", INDEX('Individual UI'!$E$6:$H$6,1,E2463)), "")</f>
        <v/>
      </c>
      <c r="S2463" s="4" t="str">
        <f>IF($O2463 = TRUE, IF(ISBLANK(F2463), "", INDEX('Individual UI'!$E$6:$H$6,1,F2463)), "")</f>
        <v/>
      </c>
      <c r="T2463" s="4" t="str">
        <f>IF($O2463 = TRUE, IF(ISBLANK(G2463), "", INDEX('Individual UI'!$E$6:$H$6,1,G2463)), "")</f>
        <v/>
      </c>
      <c r="U2463" s="4" t="str">
        <f>IF($O2463 = TRUE, IF(ISBLANK(H2463), "", INDEX('Individual UI'!$E$6:$H$6,1,H2463)), "")</f>
        <v/>
      </c>
      <c r="V2463" s="4" t="str">
        <f>IF($O2463 = TRUE, IF(ISBLANK(I2463), "", INDEX('Individual UI'!$E$6:$H$6,1,I2463)), "")</f>
        <v/>
      </c>
      <c r="W2463" s="4" t="str">
        <f>IF($O2463 = TRUE, IF(ISBLANK(J2463), "", INDEX('Individual UI'!$E$6:$H$6,1,J2463)), "")</f>
        <v/>
      </c>
      <c r="X2463" s="4" t="str">
        <f>IF($O2463 = TRUE, IF(ISBLANK(K2463), "", INDEX('Individual UI'!$E$6:$H$6,1,K2463)), "")</f>
        <v/>
      </c>
      <c r="Y2463" s="4" t="str">
        <f>IF($O2463 = TRUE, IF(ISBLANK(L2463), "", INDEX('Individual UI'!$E$6:$H$6,1,L2463)), "")</f>
        <v/>
      </c>
      <c r="Z2463" s="4" t="str">
        <f>IF($O2463 = TRUE, IF(ISBLANK(M2463), "", INDEX('Individual UI'!$E$6:$H$6,1,M2463)), "")</f>
        <v/>
      </c>
      <c r="AA2463" s="14" t="str">
        <f>IF($O2463 = TRUE, IF(ISBLANK(N2463), "", INDEX('Individual UI'!$E$6:$H$6,1,N2463)), "")</f>
        <v/>
      </c>
      <c r="AB2463" s="11" t="str">
        <f>IF($O2463 = TRUE, EXP(MMULT($P2463:$AA2463, Documentation!D$39:D$50) + Documentation!D$51), "")</f>
        <v/>
      </c>
      <c r="AC2463" s="4" t="str">
        <f>IF($O2463 = TRUE, EXP(MMULT($P2463:$AA2463, Documentation!E$39:E$50) + Documentation!E$51), "")</f>
        <v/>
      </c>
      <c r="AD2463" s="4" t="str">
        <f>IF($O2463 = TRUE, EXP(MMULT($P2463:$AA2463, Documentation!F$39:F$50) + Documentation!F$51), "")</f>
        <v/>
      </c>
      <c r="AE2463" s="4" t="str">
        <f>IF($O2463 = TRUE, EXP(MMULT($P2463:$AA2463, Documentation!G$39:G$50) + Documentation!G$51), "")</f>
        <v/>
      </c>
      <c r="AF2463" s="14" t="str">
        <f>IF($O2463 = TRUE, EXP(MMULT($P2463:$AA2463, Documentation!H$39:H$50) + Documentation!H$51), "")</f>
        <v/>
      </c>
      <c r="AG2463" s="30" t="str">
        <f t="shared" si="491"/>
        <v/>
      </c>
      <c r="AH2463" s="28" t="str">
        <f t="shared" si="492"/>
        <v/>
      </c>
      <c r="AI2463" s="28" t="str">
        <f t="shared" si="493"/>
        <v/>
      </c>
      <c r="AJ2463" s="28" t="str">
        <f t="shared" si="494"/>
        <v/>
      </c>
      <c r="AK2463" s="33" t="str">
        <f t="shared" si="495"/>
        <v/>
      </c>
      <c r="AL2463" s="11" t="str">
        <f t="shared" si="496"/>
        <v/>
      </c>
      <c r="AM2463" s="14" t="str">
        <f>IF($O2463 = TRUE, INDEX(Documentation!$M$9:$M$13, $AL2463, 1), "")</f>
        <v/>
      </c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</row>
    <row r="2464" spans="1:64" x14ac:dyDescent="0.2">
      <c r="A2464" s="1"/>
      <c r="B2464" s="11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14"/>
      <c r="O2464" s="25" t="str">
        <f t="shared" si="490"/>
        <v/>
      </c>
      <c r="P2464" s="11" t="str">
        <f>IF($O2464 = TRUE, IF(ISBLANK(C2464), "", INDEX('Individual UI'!$E$6:$H$6,1,C2464)), "")</f>
        <v/>
      </c>
      <c r="Q2464" s="4" t="str">
        <f>IF($O2464 = TRUE, IF(ISBLANK(D2464), "", INDEX('Individual UI'!$E$6:$H$6,1,D2464)), "")</f>
        <v/>
      </c>
      <c r="R2464" s="4" t="str">
        <f>IF($O2464 = TRUE, IF(ISBLANK(E2464), "", INDEX('Individual UI'!$E$6:$H$6,1,E2464)), "")</f>
        <v/>
      </c>
      <c r="S2464" s="4" t="str">
        <f>IF($O2464 = TRUE, IF(ISBLANK(F2464), "", INDEX('Individual UI'!$E$6:$H$6,1,F2464)), "")</f>
        <v/>
      </c>
      <c r="T2464" s="4" t="str">
        <f>IF($O2464 = TRUE, IF(ISBLANK(G2464), "", INDEX('Individual UI'!$E$6:$H$6,1,G2464)), "")</f>
        <v/>
      </c>
      <c r="U2464" s="4" t="str">
        <f>IF($O2464 = TRUE, IF(ISBLANK(H2464), "", INDEX('Individual UI'!$E$6:$H$6,1,H2464)), "")</f>
        <v/>
      </c>
      <c r="V2464" s="4" t="str">
        <f>IF($O2464 = TRUE, IF(ISBLANK(I2464), "", INDEX('Individual UI'!$E$6:$H$6,1,I2464)), "")</f>
        <v/>
      </c>
      <c r="W2464" s="4" t="str">
        <f>IF($O2464 = TRUE, IF(ISBLANK(J2464), "", INDEX('Individual UI'!$E$6:$H$6,1,J2464)), "")</f>
        <v/>
      </c>
      <c r="X2464" s="4" t="str">
        <f>IF($O2464 = TRUE, IF(ISBLANK(K2464), "", INDEX('Individual UI'!$E$6:$H$6,1,K2464)), "")</f>
        <v/>
      </c>
      <c r="Y2464" s="4" t="str">
        <f>IF($O2464 = TRUE, IF(ISBLANK(L2464), "", INDEX('Individual UI'!$E$6:$H$6,1,L2464)), "")</f>
        <v/>
      </c>
      <c r="Z2464" s="4" t="str">
        <f>IF($O2464 = TRUE, IF(ISBLANK(M2464), "", INDEX('Individual UI'!$E$6:$H$6,1,M2464)), "")</f>
        <v/>
      </c>
      <c r="AA2464" s="14" t="str">
        <f>IF($O2464 = TRUE, IF(ISBLANK(N2464), "", INDEX('Individual UI'!$E$6:$H$6,1,N2464)), "")</f>
        <v/>
      </c>
      <c r="AB2464" s="11" t="str">
        <f>IF($O2464 = TRUE, EXP(MMULT($P2464:$AA2464, Documentation!D$39:D$50) + Documentation!D$51), "")</f>
        <v/>
      </c>
      <c r="AC2464" s="4" t="str">
        <f>IF($O2464 = TRUE, EXP(MMULT($P2464:$AA2464, Documentation!E$39:E$50) + Documentation!E$51), "")</f>
        <v/>
      </c>
      <c r="AD2464" s="4" t="str">
        <f>IF($O2464 = TRUE, EXP(MMULT($P2464:$AA2464, Documentation!F$39:F$50) + Documentation!F$51), "")</f>
        <v/>
      </c>
      <c r="AE2464" s="4" t="str">
        <f>IF($O2464 = TRUE, EXP(MMULT($P2464:$AA2464, Documentation!G$39:G$50) + Documentation!G$51), "")</f>
        <v/>
      </c>
      <c r="AF2464" s="14" t="str">
        <f>IF($O2464 = TRUE, EXP(MMULT($P2464:$AA2464, Documentation!H$39:H$50) + Documentation!H$51), "")</f>
        <v/>
      </c>
      <c r="AG2464" s="30" t="str">
        <f t="shared" si="491"/>
        <v/>
      </c>
      <c r="AH2464" s="28" t="str">
        <f t="shared" si="492"/>
        <v/>
      </c>
      <c r="AI2464" s="28" t="str">
        <f t="shared" si="493"/>
        <v/>
      </c>
      <c r="AJ2464" s="28" t="str">
        <f t="shared" si="494"/>
        <v/>
      </c>
      <c r="AK2464" s="33" t="str">
        <f t="shared" si="495"/>
        <v/>
      </c>
      <c r="AL2464" s="11" t="str">
        <f t="shared" si="496"/>
        <v/>
      </c>
      <c r="AM2464" s="14" t="str">
        <f>IF($O2464 = TRUE, INDEX(Documentation!$M$9:$M$13, $AL2464, 1), "")</f>
        <v/>
      </c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</row>
    <row r="2465" spans="1:64" x14ac:dyDescent="0.2">
      <c r="A2465" s="1"/>
      <c r="B2465" s="11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14"/>
      <c r="O2465" s="25" t="str">
        <f t="shared" si="490"/>
        <v/>
      </c>
      <c r="P2465" s="11" t="str">
        <f>IF($O2465 = TRUE, IF(ISBLANK(C2465), "", INDEX('Individual UI'!$E$6:$H$6,1,C2465)), "")</f>
        <v/>
      </c>
      <c r="Q2465" s="4" t="str">
        <f>IF($O2465 = TRUE, IF(ISBLANK(D2465), "", INDEX('Individual UI'!$E$6:$H$6,1,D2465)), "")</f>
        <v/>
      </c>
      <c r="R2465" s="4" t="str">
        <f>IF($O2465 = TRUE, IF(ISBLANK(E2465), "", INDEX('Individual UI'!$E$6:$H$6,1,E2465)), "")</f>
        <v/>
      </c>
      <c r="S2465" s="4" t="str">
        <f>IF($O2465 = TRUE, IF(ISBLANK(F2465), "", INDEX('Individual UI'!$E$6:$H$6,1,F2465)), "")</f>
        <v/>
      </c>
      <c r="T2465" s="4" t="str">
        <f>IF($O2465 = TRUE, IF(ISBLANK(G2465), "", INDEX('Individual UI'!$E$6:$H$6,1,G2465)), "")</f>
        <v/>
      </c>
      <c r="U2465" s="4" t="str">
        <f>IF($O2465 = TRUE, IF(ISBLANK(H2465), "", INDEX('Individual UI'!$E$6:$H$6,1,H2465)), "")</f>
        <v/>
      </c>
      <c r="V2465" s="4" t="str">
        <f>IF($O2465 = TRUE, IF(ISBLANK(I2465), "", INDEX('Individual UI'!$E$6:$H$6,1,I2465)), "")</f>
        <v/>
      </c>
      <c r="W2465" s="4" t="str">
        <f>IF($O2465 = TRUE, IF(ISBLANK(J2465), "", INDEX('Individual UI'!$E$6:$H$6,1,J2465)), "")</f>
        <v/>
      </c>
      <c r="X2465" s="4" t="str">
        <f>IF($O2465 = TRUE, IF(ISBLANK(K2465), "", INDEX('Individual UI'!$E$6:$H$6,1,K2465)), "")</f>
        <v/>
      </c>
      <c r="Y2465" s="4" t="str">
        <f>IF($O2465 = TRUE, IF(ISBLANK(L2465), "", INDEX('Individual UI'!$E$6:$H$6,1,L2465)), "")</f>
        <v/>
      </c>
      <c r="Z2465" s="4" t="str">
        <f>IF($O2465 = TRUE, IF(ISBLANK(M2465), "", INDEX('Individual UI'!$E$6:$H$6,1,M2465)), "")</f>
        <v/>
      </c>
      <c r="AA2465" s="14" t="str">
        <f>IF($O2465 = TRUE, IF(ISBLANK(N2465), "", INDEX('Individual UI'!$E$6:$H$6,1,N2465)), "")</f>
        <v/>
      </c>
      <c r="AB2465" s="11" t="str">
        <f>IF($O2465 = TRUE, EXP(MMULT($P2465:$AA2465, Documentation!D$39:D$50) + Documentation!D$51), "")</f>
        <v/>
      </c>
      <c r="AC2465" s="4" t="str">
        <f>IF($O2465 = TRUE, EXP(MMULT($P2465:$AA2465, Documentation!E$39:E$50) + Documentation!E$51), "")</f>
        <v/>
      </c>
      <c r="AD2465" s="4" t="str">
        <f>IF($O2465 = TRUE, EXP(MMULT($P2465:$AA2465, Documentation!F$39:F$50) + Documentation!F$51), "")</f>
        <v/>
      </c>
      <c r="AE2465" s="4" t="str">
        <f>IF($O2465 = TRUE, EXP(MMULT($P2465:$AA2465, Documentation!G$39:G$50) + Documentation!G$51), "")</f>
        <v/>
      </c>
      <c r="AF2465" s="14" t="str">
        <f>IF($O2465 = TRUE, EXP(MMULT($P2465:$AA2465, Documentation!H$39:H$50) + Documentation!H$51), "")</f>
        <v/>
      </c>
      <c r="AG2465" s="30" t="str">
        <f t="shared" si="491"/>
        <v/>
      </c>
      <c r="AH2465" s="28" t="str">
        <f t="shared" si="492"/>
        <v/>
      </c>
      <c r="AI2465" s="28" t="str">
        <f t="shared" si="493"/>
        <v/>
      </c>
      <c r="AJ2465" s="28" t="str">
        <f t="shared" si="494"/>
        <v/>
      </c>
      <c r="AK2465" s="33" t="str">
        <f t="shared" si="495"/>
        <v/>
      </c>
      <c r="AL2465" s="11" t="str">
        <f t="shared" si="496"/>
        <v/>
      </c>
      <c r="AM2465" s="14" t="str">
        <f>IF($O2465 = TRUE, INDEX(Documentation!$M$9:$M$13, $AL2465, 1), "")</f>
        <v/>
      </c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</row>
    <row r="2466" spans="1:64" x14ac:dyDescent="0.2">
      <c r="A2466" s="1"/>
      <c r="B2466" s="11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14"/>
      <c r="O2466" s="25" t="str">
        <f t="shared" si="490"/>
        <v/>
      </c>
      <c r="P2466" s="11" t="str">
        <f>IF($O2466 = TRUE, IF(ISBLANK(C2466), "", INDEX('Individual UI'!$E$6:$H$6,1,C2466)), "")</f>
        <v/>
      </c>
      <c r="Q2466" s="4" t="str">
        <f>IF($O2466 = TRUE, IF(ISBLANK(D2466), "", INDEX('Individual UI'!$E$6:$H$6,1,D2466)), "")</f>
        <v/>
      </c>
      <c r="R2466" s="4" t="str">
        <f>IF($O2466 = TRUE, IF(ISBLANK(E2466), "", INDEX('Individual UI'!$E$6:$H$6,1,E2466)), "")</f>
        <v/>
      </c>
      <c r="S2466" s="4" t="str">
        <f>IF($O2466 = TRUE, IF(ISBLANK(F2466), "", INDEX('Individual UI'!$E$6:$H$6,1,F2466)), "")</f>
        <v/>
      </c>
      <c r="T2466" s="4" t="str">
        <f>IF($O2466 = TRUE, IF(ISBLANK(G2466), "", INDEX('Individual UI'!$E$6:$H$6,1,G2466)), "")</f>
        <v/>
      </c>
      <c r="U2466" s="4" t="str">
        <f>IF($O2466 = TRUE, IF(ISBLANK(H2466), "", INDEX('Individual UI'!$E$6:$H$6,1,H2466)), "")</f>
        <v/>
      </c>
      <c r="V2466" s="4" t="str">
        <f>IF($O2466 = TRUE, IF(ISBLANK(I2466), "", INDEX('Individual UI'!$E$6:$H$6,1,I2466)), "")</f>
        <v/>
      </c>
      <c r="W2466" s="4" t="str">
        <f>IF($O2466 = TRUE, IF(ISBLANK(J2466), "", INDEX('Individual UI'!$E$6:$H$6,1,J2466)), "")</f>
        <v/>
      </c>
      <c r="X2466" s="4" t="str">
        <f>IF($O2466 = TRUE, IF(ISBLANK(K2466), "", INDEX('Individual UI'!$E$6:$H$6,1,K2466)), "")</f>
        <v/>
      </c>
      <c r="Y2466" s="4" t="str">
        <f>IF($O2466 = TRUE, IF(ISBLANK(L2466), "", INDEX('Individual UI'!$E$6:$H$6,1,L2466)), "")</f>
        <v/>
      </c>
      <c r="Z2466" s="4" t="str">
        <f>IF($O2466 = TRUE, IF(ISBLANK(M2466), "", INDEX('Individual UI'!$E$6:$H$6,1,M2466)), "")</f>
        <v/>
      </c>
      <c r="AA2466" s="14" t="str">
        <f>IF($O2466 = TRUE, IF(ISBLANK(N2466), "", INDEX('Individual UI'!$E$6:$H$6,1,N2466)), "")</f>
        <v/>
      </c>
      <c r="AB2466" s="11" t="str">
        <f>IF($O2466 = TRUE, EXP(MMULT($P2466:$AA2466, Documentation!D$39:D$50) + Documentation!D$51), "")</f>
        <v/>
      </c>
      <c r="AC2466" s="4" t="str">
        <f>IF($O2466 = TRUE, EXP(MMULT($P2466:$AA2466, Documentation!E$39:E$50) + Documentation!E$51), "")</f>
        <v/>
      </c>
      <c r="AD2466" s="4" t="str">
        <f>IF($O2466 = TRUE, EXP(MMULT($P2466:$AA2466, Documentation!F$39:F$50) + Documentation!F$51), "")</f>
        <v/>
      </c>
      <c r="AE2466" s="4" t="str">
        <f>IF($O2466 = TRUE, EXP(MMULT($P2466:$AA2466, Documentation!G$39:G$50) + Documentation!G$51), "")</f>
        <v/>
      </c>
      <c r="AF2466" s="14" t="str">
        <f>IF($O2466 = TRUE, EXP(MMULT($P2466:$AA2466, Documentation!H$39:H$50) + Documentation!H$51), "")</f>
        <v/>
      </c>
      <c r="AG2466" s="30" t="str">
        <f t="shared" si="491"/>
        <v/>
      </c>
      <c r="AH2466" s="28" t="str">
        <f t="shared" si="492"/>
        <v/>
      </c>
      <c r="AI2466" s="28" t="str">
        <f t="shared" si="493"/>
        <v/>
      </c>
      <c r="AJ2466" s="28" t="str">
        <f t="shared" si="494"/>
        <v/>
      </c>
      <c r="AK2466" s="33" t="str">
        <f t="shared" si="495"/>
        <v/>
      </c>
      <c r="AL2466" s="11" t="str">
        <f t="shared" si="496"/>
        <v/>
      </c>
      <c r="AM2466" s="14" t="str">
        <f>IF($O2466 = TRUE, INDEX(Documentation!$M$9:$M$13, $AL2466, 1), "")</f>
        <v/>
      </c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</row>
    <row r="2467" spans="1:64" x14ac:dyDescent="0.2">
      <c r="A2467" s="1"/>
      <c r="B2467" s="11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14"/>
      <c r="O2467" s="25" t="str">
        <f t="shared" si="490"/>
        <v/>
      </c>
      <c r="P2467" s="11" t="str">
        <f>IF($O2467 = TRUE, IF(ISBLANK(C2467), "", INDEX('Individual UI'!$E$6:$H$6,1,C2467)), "")</f>
        <v/>
      </c>
      <c r="Q2467" s="4" t="str">
        <f>IF($O2467 = TRUE, IF(ISBLANK(D2467), "", INDEX('Individual UI'!$E$6:$H$6,1,D2467)), "")</f>
        <v/>
      </c>
      <c r="R2467" s="4" t="str">
        <f>IF($O2467 = TRUE, IF(ISBLANK(E2467), "", INDEX('Individual UI'!$E$6:$H$6,1,E2467)), "")</f>
        <v/>
      </c>
      <c r="S2467" s="4" t="str">
        <f>IF($O2467 = TRUE, IF(ISBLANK(F2467), "", INDEX('Individual UI'!$E$6:$H$6,1,F2467)), "")</f>
        <v/>
      </c>
      <c r="T2467" s="4" t="str">
        <f>IF($O2467 = TRUE, IF(ISBLANK(G2467), "", INDEX('Individual UI'!$E$6:$H$6,1,G2467)), "")</f>
        <v/>
      </c>
      <c r="U2467" s="4" t="str">
        <f>IF($O2467 = TRUE, IF(ISBLANK(H2467), "", INDEX('Individual UI'!$E$6:$H$6,1,H2467)), "")</f>
        <v/>
      </c>
      <c r="V2467" s="4" t="str">
        <f>IF($O2467 = TRUE, IF(ISBLANK(I2467), "", INDEX('Individual UI'!$E$6:$H$6,1,I2467)), "")</f>
        <v/>
      </c>
      <c r="W2467" s="4" t="str">
        <f>IF($O2467 = TRUE, IF(ISBLANK(J2467), "", INDEX('Individual UI'!$E$6:$H$6,1,J2467)), "")</f>
        <v/>
      </c>
      <c r="X2467" s="4" t="str">
        <f>IF($O2467 = TRUE, IF(ISBLANK(K2467), "", INDEX('Individual UI'!$E$6:$H$6,1,K2467)), "")</f>
        <v/>
      </c>
      <c r="Y2467" s="4" t="str">
        <f>IF($O2467 = TRUE, IF(ISBLANK(L2467), "", INDEX('Individual UI'!$E$6:$H$6,1,L2467)), "")</f>
        <v/>
      </c>
      <c r="Z2467" s="4" t="str">
        <f>IF($O2467 = TRUE, IF(ISBLANK(M2467), "", INDEX('Individual UI'!$E$6:$H$6,1,M2467)), "")</f>
        <v/>
      </c>
      <c r="AA2467" s="14" t="str">
        <f>IF($O2467 = TRUE, IF(ISBLANK(N2467), "", INDEX('Individual UI'!$E$6:$H$6,1,N2467)), "")</f>
        <v/>
      </c>
      <c r="AB2467" s="11" t="str">
        <f>IF($O2467 = TRUE, EXP(MMULT($P2467:$AA2467, Documentation!D$39:D$50) + Documentation!D$51), "")</f>
        <v/>
      </c>
      <c r="AC2467" s="4" t="str">
        <f>IF($O2467 = TRUE, EXP(MMULT($P2467:$AA2467, Documentation!E$39:E$50) + Documentation!E$51), "")</f>
        <v/>
      </c>
      <c r="AD2467" s="4" t="str">
        <f>IF($O2467 = TRUE, EXP(MMULT($P2467:$AA2467, Documentation!F$39:F$50) + Documentation!F$51), "")</f>
        <v/>
      </c>
      <c r="AE2467" s="4" t="str">
        <f>IF($O2467 = TRUE, EXP(MMULT($P2467:$AA2467, Documentation!G$39:G$50) + Documentation!G$51), "")</f>
        <v/>
      </c>
      <c r="AF2467" s="14" t="str">
        <f>IF($O2467 = TRUE, EXP(MMULT($P2467:$AA2467, Documentation!H$39:H$50) + Documentation!H$51), "")</f>
        <v/>
      </c>
      <c r="AG2467" s="30" t="str">
        <f t="shared" si="491"/>
        <v/>
      </c>
      <c r="AH2467" s="28" t="str">
        <f t="shared" si="492"/>
        <v/>
      </c>
      <c r="AI2467" s="28" t="str">
        <f t="shared" si="493"/>
        <v/>
      </c>
      <c r="AJ2467" s="28" t="str">
        <f t="shared" si="494"/>
        <v/>
      </c>
      <c r="AK2467" s="33" t="str">
        <f t="shared" si="495"/>
        <v/>
      </c>
      <c r="AL2467" s="11" t="str">
        <f t="shared" si="496"/>
        <v/>
      </c>
      <c r="AM2467" s="14" t="str">
        <f>IF($O2467 = TRUE, INDEX(Documentation!$M$9:$M$13, $AL2467, 1), "")</f>
        <v/>
      </c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</row>
    <row r="2468" spans="1:64" x14ac:dyDescent="0.2">
      <c r="A2468" s="1"/>
      <c r="B2468" s="11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14"/>
      <c r="O2468" s="25" t="str">
        <f t="shared" si="490"/>
        <v/>
      </c>
      <c r="P2468" s="11" t="str">
        <f>IF($O2468 = TRUE, IF(ISBLANK(C2468), "", INDEX('Individual UI'!$E$6:$H$6,1,C2468)), "")</f>
        <v/>
      </c>
      <c r="Q2468" s="4" t="str">
        <f>IF($O2468 = TRUE, IF(ISBLANK(D2468), "", INDEX('Individual UI'!$E$6:$H$6,1,D2468)), "")</f>
        <v/>
      </c>
      <c r="R2468" s="4" t="str">
        <f>IF($O2468 = TRUE, IF(ISBLANK(E2468), "", INDEX('Individual UI'!$E$6:$H$6,1,E2468)), "")</f>
        <v/>
      </c>
      <c r="S2468" s="4" t="str">
        <f>IF($O2468 = TRUE, IF(ISBLANK(F2468), "", INDEX('Individual UI'!$E$6:$H$6,1,F2468)), "")</f>
        <v/>
      </c>
      <c r="T2468" s="4" t="str">
        <f>IF($O2468 = TRUE, IF(ISBLANK(G2468), "", INDEX('Individual UI'!$E$6:$H$6,1,G2468)), "")</f>
        <v/>
      </c>
      <c r="U2468" s="4" t="str">
        <f>IF($O2468 = TRUE, IF(ISBLANK(H2468), "", INDEX('Individual UI'!$E$6:$H$6,1,H2468)), "")</f>
        <v/>
      </c>
      <c r="V2468" s="4" t="str">
        <f>IF($O2468 = TRUE, IF(ISBLANK(I2468), "", INDEX('Individual UI'!$E$6:$H$6,1,I2468)), "")</f>
        <v/>
      </c>
      <c r="W2468" s="4" t="str">
        <f>IF($O2468 = TRUE, IF(ISBLANK(J2468), "", INDEX('Individual UI'!$E$6:$H$6,1,J2468)), "")</f>
        <v/>
      </c>
      <c r="X2468" s="4" t="str">
        <f>IF($O2468 = TRUE, IF(ISBLANK(K2468), "", INDEX('Individual UI'!$E$6:$H$6,1,K2468)), "")</f>
        <v/>
      </c>
      <c r="Y2468" s="4" t="str">
        <f>IF($O2468 = TRUE, IF(ISBLANK(L2468), "", INDEX('Individual UI'!$E$6:$H$6,1,L2468)), "")</f>
        <v/>
      </c>
      <c r="Z2468" s="4" t="str">
        <f>IF($O2468 = TRUE, IF(ISBLANK(M2468), "", INDEX('Individual UI'!$E$6:$H$6,1,M2468)), "")</f>
        <v/>
      </c>
      <c r="AA2468" s="14" t="str">
        <f>IF($O2468 = TRUE, IF(ISBLANK(N2468), "", INDEX('Individual UI'!$E$6:$H$6,1,N2468)), "")</f>
        <v/>
      </c>
      <c r="AB2468" s="11" t="str">
        <f>IF($O2468 = TRUE, EXP(MMULT($P2468:$AA2468, Documentation!D$39:D$50) + Documentation!D$51), "")</f>
        <v/>
      </c>
      <c r="AC2468" s="4" t="str">
        <f>IF($O2468 = TRUE, EXP(MMULT($P2468:$AA2468, Documentation!E$39:E$50) + Documentation!E$51), "")</f>
        <v/>
      </c>
      <c r="AD2468" s="4" t="str">
        <f>IF($O2468 = TRUE, EXP(MMULT($P2468:$AA2468, Documentation!F$39:F$50) + Documentation!F$51), "")</f>
        <v/>
      </c>
      <c r="AE2468" s="4" t="str">
        <f>IF($O2468 = TRUE, EXP(MMULT($P2468:$AA2468, Documentation!G$39:G$50) + Documentation!G$51), "")</f>
        <v/>
      </c>
      <c r="AF2468" s="14" t="str">
        <f>IF($O2468 = TRUE, EXP(MMULT($P2468:$AA2468, Documentation!H$39:H$50) + Documentation!H$51), "")</f>
        <v/>
      </c>
      <c r="AG2468" s="30" t="str">
        <f t="shared" si="491"/>
        <v/>
      </c>
      <c r="AH2468" s="28" t="str">
        <f t="shared" si="492"/>
        <v/>
      </c>
      <c r="AI2468" s="28" t="str">
        <f t="shared" si="493"/>
        <v/>
      </c>
      <c r="AJ2468" s="28" t="str">
        <f t="shared" si="494"/>
        <v/>
      </c>
      <c r="AK2468" s="33" t="str">
        <f t="shared" si="495"/>
        <v/>
      </c>
      <c r="AL2468" s="11" t="str">
        <f t="shared" si="496"/>
        <v/>
      </c>
      <c r="AM2468" s="14" t="str">
        <f>IF($O2468 = TRUE, INDEX(Documentation!$M$9:$M$13, $AL2468, 1), "")</f>
        <v/>
      </c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</row>
    <row r="2469" spans="1:64" x14ac:dyDescent="0.2">
      <c r="A2469" s="1"/>
      <c r="B2469" s="11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14"/>
      <c r="O2469" s="25" t="str">
        <f t="shared" si="490"/>
        <v/>
      </c>
      <c r="P2469" s="11" t="str">
        <f>IF($O2469 = TRUE, IF(ISBLANK(C2469), "", INDEX('Individual UI'!$E$6:$H$6,1,C2469)), "")</f>
        <v/>
      </c>
      <c r="Q2469" s="4" t="str">
        <f>IF($O2469 = TRUE, IF(ISBLANK(D2469), "", INDEX('Individual UI'!$E$6:$H$6,1,D2469)), "")</f>
        <v/>
      </c>
      <c r="R2469" s="4" t="str">
        <f>IF($O2469 = TRUE, IF(ISBLANK(E2469), "", INDEX('Individual UI'!$E$6:$H$6,1,E2469)), "")</f>
        <v/>
      </c>
      <c r="S2469" s="4" t="str">
        <f>IF($O2469 = TRUE, IF(ISBLANK(F2469), "", INDEX('Individual UI'!$E$6:$H$6,1,F2469)), "")</f>
        <v/>
      </c>
      <c r="T2469" s="4" t="str">
        <f>IF($O2469 = TRUE, IF(ISBLANK(G2469), "", INDEX('Individual UI'!$E$6:$H$6,1,G2469)), "")</f>
        <v/>
      </c>
      <c r="U2469" s="4" t="str">
        <f>IF($O2469 = TRUE, IF(ISBLANK(H2469), "", INDEX('Individual UI'!$E$6:$H$6,1,H2469)), "")</f>
        <v/>
      </c>
      <c r="V2469" s="4" t="str">
        <f>IF($O2469 = TRUE, IF(ISBLANK(I2469), "", INDEX('Individual UI'!$E$6:$H$6,1,I2469)), "")</f>
        <v/>
      </c>
      <c r="W2469" s="4" t="str">
        <f>IF($O2469 = TRUE, IF(ISBLANK(J2469), "", INDEX('Individual UI'!$E$6:$H$6,1,J2469)), "")</f>
        <v/>
      </c>
      <c r="X2469" s="4" t="str">
        <f>IF($O2469 = TRUE, IF(ISBLANK(K2469), "", INDEX('Individual UI'!$E$6:$H$6,1,K2469)), "")</f>
        <v/>
      </c>
      <c r="Y2469" s="4" t="str">
        <f>IF($O2469 = TRUE, IF(ISBLANK(L2469), "", INDEX('Individual UI'!$E$6:$H$6,1,L2469)), "")</f>
        <v/>
      </c>
      <c r="Z2469" s="4" t="str">
        <f>IF($O2469 = TRUE, IF(ISBLANK(M2469), "", INDEX('Individual UI'!$E$6:$H$6,1,M2469)), "")</f>
        <v/>
      </c>
      <c r="AA2469" s="14" t="str">
        <f>IF($O2469 = TRUE, IF(ISBLANK(N2469), "", INDEX('Individual UI'!$E$6:$H$6,1,N2469)), "")</f>
        <v/>
      </c>
      <c r="AB2469" s="11" t="str">
        <f>IF($O2469 = TRUE, EXP(MMULT($P2469:$AA2469, Documentation!D$39:D$50) + Documentation!D$51), "")</f>
        <v/>
      </c>
      <c r="AC2469" s="4" t="str">
        <f>IF($O2469 = TRUE, EXP(MMULT($P2469:$AA2469, Documentation!E$39:E$50) + Documentation!E$51), "")</f>
        <v/>
      </c>
      <c r="AD2469" s="4" t="str">
        <f>IF($O2469 = TRUE, EXP(MMULT($P2469:$AA2469, Documentation!F$39:F$50) + Documentation!F$51), "")</f>
        <v/>
      </c>
      <c r="AE2469" s="4" t="str">
        <f>IF($O2469 = TRUE, EXP(MMULT($P2469:$AA2469, Documentation!G$39:G$50) + Documentation!G$51), "")</f>
        <v/>
      </c>
      <c r="AF2469" s="14" t="str">
        <f>IF($O2469 = TRUE, EXP(MMULT($P2469:$AA2469, Documentation!H$39:H$50) + Documentation!H$51), "")</f>
        <v/>
      </c>
      <c r="AG2469" s="30" t="str">
        <f t="shared" si="491"/>
        <v/>
      </c>
      <c r="AH2469" s="28" t="str">
        <f t="shared" si="492"/>
        <v/>
      </c>
      <c r="AI2469" s="28" t="str">
        <f t="shared" si="493"/>
        <v/>
      </c>
      <c r="AJ2469" s="28" t="str">
        <f t="shared" si="494"/>
        <v/>
      </c>
      <c r="AK2469" s="33" t="str">
        <f t="shared" si="495"/>
        <v/>
      </c>
      <c r="AL2469" s="11" t="str">
        <f t="shared" si="496"/>
        <v/>
      </c>
      <c r="AM2469" s="14" t="str">
        <f>IF($O2469 = TRUE, INDEX(Documentation!$M$9:$M$13, $AL2469, 1), "")</f>
        <v/>
      </c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</row>
    <row r="2470" spans="1:64" x14ac:dyDescent="0.2">
      <c r="A2470" s="1"/>
      <c r="B2470" s="11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14"/>
      <c r="O2470" s="25" t="str">
        <f t="shared" si="490"/>
        <v/>
      </c>
      <c r="P2470" s="11" t="str">
        <f>IF($O2470 = TRUE, IF(ISBLANK(C2470), "", INDEX('Individual UI'!$E$6:$H$6,1,C2470)), "")</f>
        <v/>
      </c>
      <c r="Q2470" s="4" t="str">
        <f>IF($O2470 = TRUE, IF(ISBLANK(D2470), "", INDEX('Individual UI'!$E$6:$H$6,1,D2470)), "")</f>
        <v/>
      </c>
      <c r="R2470" s="4" t="str">
        <f>IF($O2470 = TRUE, IF(ISBLANK(E2470), "", INDEX('Individual UI'!$E$6:$H$6,1,E2470)), "")</f>
        <v/>
      </c>
      <c r="S2470" s="4" t="str">
        <f>IF($O2470 = TRUE, IF(ISBLANK(F2470), "", INDEX('Individual UI'!$E$6:$H$6,1,F2470)), "")</f>
        <v/>
      </c>
      <c r="T2470" s="4" t="str">
        <f>IF($O2470 = TRUE, IF(ISBLANK(G2470), "", INDEX('Individual UI'!$E$6:$H$6,1,G2470)), "")</f>
        <v/>
      </c>
      <c r="U2470" s="4" t="str">
        <f>IF($O2470 = TRUE, IF(ISBLANK(H2470), "", INDEX('Individual UI'!$E$6:$H$6,1,H2470)), "")</f>
        <v/>
      </c>
      <c r="V2470" s="4" t="str">
        <f>IF($O2470 = TRUE, IF(ISBLANK(I2470), "", INDEX('Individual UI'!$E$6:$H$6,1,I2470)), "")</f>
        <v/>
      </c>
      <c r="W2470" s="4" t="str">
        <f>IF($O2470 = TRUE, IF(ISBLANK(J2470), "", INDEX('Individual UI'!$E$6:$H$6,1,J2470)), "")</f>
        <v/>
      </c>
      <c r="X2470" s="4" t="str">
        <f>IF($O2470 = TRUE, IF(ISBLANK(K2470), "", INDEX('Individual UI'!$E$6:$H$6,1,K2470)), "")</f>
        <v/>
      </c>
      <c r="Y2470" s="4" t="str">
        <f>IF($O2470 = TRUE, IF(ISBLANK(L2470), "", INDEX('Individual UI'!$E$6:$H$6,1,L2470)), "")</f>
        <v/>
      </c>
      <c r="Z2470" s="4" t="str">
        <f>IF($O2470 = TRUE, IF(ISBLANK(M2470), "", INDEX('Individual UI'!$E$6:$H$6,1,M2470)), "")</f>
        <v/>
      </c>
      <c r="AA2470" s="14" t="str">
        <f>IF($O2470 = TRUE, IF(ISBLANK(N2470), "", INDEX('Individual UI'!$E$6:$H$6,1,N2470)), "")</f>
        <v/>
      </c>
      <c r="AB2470" s="11" t="str">
        <f>IF($O2470 = TRUE, EXP(MMULT($P2470:$AA2470, Documentation!D$39:D$50) + Documentation!D$51), "")</f>
        <v/>
      </c>
      <c r="AC2470" s="4" t="str">
        <f>IF($O2470 = TRUE, EXP(MMULT($P2470:$AA2470, Documentation!E$39:E$50) + Documentation!E$51), "")</f>
        <v/>
      </c>
      <c r="AD2470" s="4" t="str">
        <f>IF($O2470 = TRUE, EXP(MMULT($P2470:$AA2470, Documentation!F$39:F$50) + Documentation!F$51), "")</f>
        <v/>
      </c>
      <c r="AE2470" s="4" t="str">
        <f>IF($O2470 = TRUE, EXP(MMULT($P2470:$AA2470, Documentation!G$39:G$50) + Documentation!G$51), "")</f>
        <v/>
      </c>
      <c r="AF2470" s="14" t="str">
        <f>IF($O2470 = TRUE, EXP(MMULT($P2470:$AA2470, Documentation!H$39:H$50) + Documentation!H$51), "")</f>
        <v/>
      </c>
      <c r="AG2470" s="30" t="str">
        <f t="shared" si="491"/>
        <v/>
      </c>
      <c r="AH2470" s="28" t="str">
        <f t="shared" si="492"/>
        <v/>
      </c>
      <c r="AI2470" s="28" t="str">
        <f t="shared" si="493"/>
        <v/>
      </c>
      <c r="AJ2470" s="28" t="str">
        <f t="shared" si="494"/>
        <v/>
      </c>
      <c r="AK2470" s="33" t="str">
        <f t="shared" si="495"/>
        <v/>
      </c>
      <c r="AL2470" s="11" t="str">
        <f t="shared" si="496"/>
        <v/>
      </c>
      <c r="AM2470" s="14" t="str">
        <f>IF($O2470 = TRUE, INDEX(Documentation!$M$9:$M$13, $AL2470, 1), "")</f>
        <v/>
      </c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</row>
    <row r="2471" spans="1:64" x14ac:dyDescent="0.2">
      <c r="A2471" s="1"/>
      <c r="B2471" s="11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14"/>
      <c r="O2471" s="25" t="str">
        <f t="shared" si="490"/>
        <v/>
      </c>
      <c r="P2471" s="11" t="str">
        <f>IF($O2471 = TRUE, IF(ISBLANK(C2471), "", INDEX('Individual UI'!$E$6:$H$6,1,C2471)), "")</f>
        <v/>
      </c>
      <c r="Q2471" s="4" t="str">
        <f>IF($O2471 = TRUE, IF(ISBLANK(D2471), "", INDEX('Individual UI'!$E$6:$H$6,1,D2471)), "")</f>
        <v/>
      </c>
      <c r="R2471" s="4" t="str">
        <f>IF($O2471 = TRUE, IF(ISBLANK(E2471), "", INDEX('Individual UI'!$E$6:$H$6,1,E2471)), "")</f>
        <v/>
      </c>
      <c r="S2471" s="4" t="str">
        <f>IF($O2471 = TRUE, IF(ISBLANK(F2471), "", INDEX('Individual UI'!$E$6:$H$6,1,F2471)), "")</f>
        <v/>
      </c>
      <c r="T2471" s="4" t="str">
        <f>IF($O2471 = TRUE, IF(ISBLANK(G2471), "", INDEX('Individual UI'!$E$6:$H$6,1,G2471)), "")</f>
        <v/>
      </c>
      <c r="U2471" s="4" t="str">
        <f>IF($O2471 = TRUE, IF(ISBLANK(H2471), "", INDEX('Individual UI'!$E$6:$H$6,1,H2471)), "")</f>
        <v/>
      </c>
      <c r="V2471" s="4" t="str">
        <f>IF($O2471 = TRUE, IF(ISBLANK(I2471), "", INDEX('Individual UI'!$E$6:$H$6,1,I2471)), "")</f>
        <v/>
      </c>
      <c r="W2471" s="4" t="str">
        <f>IF($O2471 = TRUE, IF(ISBLANK(J2471), "", INDEX('Individual UI'!$E$6:$H$6,1,J2471)), "")</f>
        <v/>
      </c>
      <c r="X2471" s="4" t="str">
        <f>IF($O2471 = TRUE, IF(ISBLANK(K2471), "", INDEX('Individual UI'!$E$6:$H$6,1,K2471)), "")</f>
        <v/>
      </c>
      <c r="Y2471" s="4" t="str">
        <f>IF($O2471 = TRUE, IF(ISBLANK(L2471), "", INDEX('Individual UI'!$E$6:$H$6,1,L2471)), "")</f>
        <v/>
      </c>
      <c r="Z2471" s="4" t="str">
        <f>IF($O2471 = TRUE, IF(ISBLANK(M2471), "", INDEX('Individual UI'!$E$6:$H$6,1,M2471)), "")</f>
        <v/>
      </c>
      <c r="AA2471" s="14" t="str">
        <f>IF($O2471 = TRUE, IF(ISBLANK(N2471), "", INDEX('Individual UI'!$E$6:$H$6,1,N2471)), "")</f>
        <v/>
      </c>
      <c r="AB2471" s="11" t="str">
        <f>IF($O2471 = TRUE, EXP(MMULT($P2471:$AA2471, Documentation!D$39:D$50) + Documentation!D$51), "")</f>
        <v/>
      </c>
      <c r="AC2471" s="4" t="str">
        <f>IF($O2471 = TRUE, EXP(MMULT($P2471:$AA2471, Documentation!E$39:E$50) + Documentation!E$51), "")</f>
        <v/>
      </c>
      <c r="AD2471" s="4" t="str">
        <f>IF($O2471 = TRUE, EXP(MMULT($P2471:$AA2471, Documentation!F$39:F$50) + Documentation!F$51), "")</f>
        <v/>
      </c>
      <c r="AE2471" s="4" t="str">
        <f>IF($O2471 = TRUE, EXP(MMULT($P2471:$AA2471, Documentation!G$39:G$50) + Documentation!G$51), "")</f>
        <v/>
      </c>
      <c r="AF2471" s="14" t="str">
        <f>IF($O2471 = TRUE, EXP(MMULT($P2471:$AA2471, Documentation!H$39:H$50) + Documentation!H$51), "")</f>
        <v/>
      </c>
      <c r="AG2471" s="30" t="str">
        <f t="shared" si="491"/>
        <v/>
      </c>
      <c r="AH2471" s="28" t="str">
        <f t="shared" si="492"/>
        <v/>
      </c>
      <c r="AI2471" s="28" t="str">
        <f t="shared" si="493"/>
        <v/>
      </c>
      <c r="AJ2471" s="28" t="str">
        <f t="shared" si="494"/>
        <v/>
      </c>
      <c r="AK2471" s="33" t="str">
        <f t="shared" si="495"/>
        <v/>
      </c>
      <c r="AL2471" s="11" t="str">
        <f t="shared" si="496"/>
        <v/>
      </c>
      <c r="AM2471" s="14" t="str">
        <f>IF($O2471 = TRUE, INDEX(Documentation!$M$9:$M$13, $AL2471, 1), "")</f>
        <v/>
      </c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</row>
    <row r="2472" spans="1:64" x14ac:dyDescent="0.2">
      <c r="A2472" s="1"/>
      <c r="B2472" s="11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14"/>
      <c r="O2472" s="25" t="str">
        <f t="shared" si="490"/>
        <v/>
      </c>
      <c r="P2472" s="11" t="str">
        <f>IF($O2472 = TRUE, IF(ISBLANK(C2472), "", INDEX('Individual UI'!$E$6:$H$6,1,C2472)), "")</f>
        <v/>
      </c>
      <c r="Q2472" s="4" t="str">
        <f>IF($O2472 = TRUE, IF(ISBLANK(D2472), "", INDEX('Individual UI'!$E$6:$H$6,1,D2472)), "")</f>
        <v/>
      </c>
      <c r="R2472" s="4" t="str">
        <f>IF($O2472 = TRUE, IF(ISBLANK(E2472), "", INDEX('Individual UI'!$E$6:$H$6,1,E2472)), "")</f>
        <v/>
      </c>
      <c r="S2472" s="4" t="str">
        <f>IF($O2472 = TRUE, IF(ISBLANK(F2472), "", INDEX('Individual UI'!$E$6:$H$6,1,F2472)), "")</f>
        <v/>
      </c>
      <c r="T2472" s="4" t="str">
        <f>IF($O2472 = TRUE, IF(ISBLANK(G2472), "", INDEX('Individual UI'!$E$6:$H$6,1,G2472)), "")</f>
        <v/>
      </c>
      <c r="U2472" s="4" t="str">
        <f>IF($O2472 = TRUE, IF(ISBLANK(H2472), "", INDEX('Individual UI'!$E$6:$H$6,1,H2472)), "")</f>
        <v/>
      </c>
      <c r="V2472" s="4" t="str">
        <f>IF($O2472 = TRUE, IF(ISBLANK(I2472), "", INDEX('Individual UI'!$E$6:$H$6,1,I2472)), "")</f>
        <v/>
      </c>
      <c r="W2472" s="4" t="str">
        <f>IF($O2472 = TRUE, IF(ISBLANK(J2472), "", INDEX('Individual UI'!$E$6:$H$6,1,J2472)), "")</f>
        <v/>
      </c>
      <c r="X2472" s="4" t="str">
        <f>IF($O2472 = TRUE, IF(ISBLANK(K2472), "", INDEX('Individual UI'!$E$6:$H$6,1,K2472)), "")</f>
        <v/>
      </c>
      <c r="Y2472" s="4" t="str">
        <f>IF($O2472 = TRUE, IF(ISBLANK(L2472), "", INDEX('Individual UI'!$E$6:$H$6,1,L2472)), "")</f>
        <v/>
      </c>
      <c r="Z2472" s="4" t="str">
        <f>IF($O2472 = TRUE, IF(ISBLANK(M2472), "", INDEX('Individual UI'!$E$6:$H$6,1,M2472)), "")</f>
        <v/>
      </c>
      <c r="AA2472" s="14" t="str">
        <f>IF($O2472 = TRUE, IF(ISBLANK(N2472), "", INDEX('Individual UI'!$E$6:$H$6,1,N2472)), "")</f>
        <v/>
      </c>
      <c r="AB2472" s="11" t="str">
        <f>IF($O2472 = TRUE, EXP(MMULT($P2472:$AA2472, Documentation!D$39:D$50) + Documentation!D$51), "")</f>
        <v/>
      </c>
      <c r="AC2472" s="4" t="str">
        <f>IF($O2472 = TRUE, EXP(MMULT($P2472:$AA2472, Documentation!E$39:E$50) + Documentation!E$51), "")</f>
        <v/>
      </c>
      <c r="AD2472" s="4" t="str">
        <f>IF($O2472 = TRUE, EXP(MMULT($P2472:$AA2472, Documentation!F$39:F$50) + Documentation!F$51), "")</f>
        <v/>
      </c>
      <c r="AE2472" s="4" t="str">
        <f>IF($O2472 = TRUE, EXP(MMULT($P2472:$AA2472, Documentation!G$39:G$50) + Documentation!G$51), "")</f>
        <v/>
      </c>
      <c r="AF2472" s="14" t="str">
        <f>IF($O2472 = TRUE, EXP(MMULT($P2472:$AA2472, Documentation!H$39:H$50) + Documentation!H$51), "")</f>
        <v/>
      </c>
      <c r="AG2472" s="30" t="str">
        <f t="shared" si="491"/>
        <v/>
      </c>
      <c r="AH2472" s="28" t="str">
        <f t="shared" si="492"/>
        <v/>
      </c>
      <c r="AI2472" s="28" t="str">
        <f t="shared" si="493"/>
        <v/>
      </c>
      <c r="AJ2472" s="28" t="str">
        <f t="shared" si="494"/>
        <v/>
      </c>
      <c r="AK2472" s="33" t="str">
        <f t="shared" si="495"/>
        <v/>
      </c>
      <c r="AL2472" s="11" t="str">
        <f t="shared" si="496"/>
        <v/>
      </c>
      <c r="AM2472" s="14" t="str">
        <f>IF($O2472 = TRUE, INDEX(Documentation!$M$9:$M$13, $AL2472, 1), "")</f>
        <v/>
      </c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</row>
    <row r="2473" spans="1:64" x14ac:dyDescent="0.2">
      <c r="A2473" s="1"/>
      <c r="B2473" s="11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14"/>
      <c r="O2473" s="25" t="str">
        <f t="shared" si="490"/>
        <v/>
      </c>
      <c r="P2473" s="11" t="str">
        <f>IF($O2473 = TRUE, IF(ISBLANK(C2473), "", INDEX('Individual UI'!$E$6:$H$6,1,C2473)), "")</f>
        <v/>
      </c>
      <c r="Q2473" s="4" t="str">
        <f>IF($O2473 = TRUE, IF(ISBLANK(D2473), "", INDEX('Individual UI'!$E$6:$H$6,1,D2473)), "")</f>
        <v/>
      </c>
      <c r="R2473" s="4" t="str">
        <f>IF($O2473 = TRUE, IF(ISBLANK(E2473), "", INDEX('Individual UI'!$E$6:$H$6,1,E2473)), "")</f>
        <v/>
      </c>
      <c r="S2473" s="4" t="str">
        <f>IF($O2473 = TRUE, IF(ISBLANK(F2473), "", INDEX('Individual UI'!$E$6:$H$6,1,F2473)), "")</f>
        <v/>
      </c>
      <c r="T2473" s="4" t="str">
        <f>IF($O2473 = TRUE, IF(ISBLANK(G2473), "", INDEX('Individual UI'!$E$6:$H$6,1,G2473)), "")</f>
        <v/>
      </c>
      <c r="U2473" s="4" t="str">
        <f>IF($O2473 = TRUE, IF(ISBLANK(H2473), "", INDEX('Individual UI'!$E$6:$H$6,1,H2473)), "")</f>
        <v/>
      </c>
      <c r="V2473" s="4" t="str">
        <f>IF($O2473 = TRUE, IF(ISBLANK(I2473), "", INDEX('Individual UI'!$E$6:$H$6,1,I2473)), "")</f>
        <v/>
      </c>
      <c r="W2473" s="4" t="str">
        <f>IF($O2473 = TRUE, IF(ISBLANK(J2473), "", INDEX('Individual UI'!$E$6:$H$6,1,J2473)), "")</f>
        <v/>
      </c>
      <c r="X2473" s="4" t="str">
        <f>IF($O2473 = TRUE, IF(ISBLANK(K2473), "", INDEX('Individual UI'!$E$6:$H$6,1,K2473)), "")</f>
        <v/>
      </c>
      <c r="Y2473" s="4" t="str">
        <f>IF($O2473 = TRUE, IF(ISBLANK(L2473), "", INDEX('Individual UI'!$E$6:$H$6,1,L2473)), "")</f>
        <v/>
      </c>
      <c r="Z2473" s="4" t="str">
        <f>IF($O2473 = TRUE, IF(ISBLANK(M2473), "", INDEX('Individual UI'!$E$6:$H$6,1,M2473)), "")</f>
        <v/>
      </c>
      <c r="AA2473" s="14" t="str">
        <f>IF($O2473 = TRUE, IF(ISBLANK(N2473), "", INDEX('Individual UI'!$E$6:$H$6,1,N2473)), "")</f>
        <v/>
      </c>
      <c r="AB2473" s="11" t="str">
        <f>IF($O2473 = TRUE, EXP(MMULT($P2473:$AA2473, Documentation!D$39:D$50) + Documentation!D$51), "")</f>
        <v/>
      </c>
      <c r="AC2473" s="4" t="str">
        <f>IF($O2473 = TRUE, EXP(MMULT($P2473:$AA2473, Documentation!E$39:E$50) + Documentation!E$51), "")</f>
        <v/>
      </c>
      <c r="AD2473" s="4" t="str">
        <f>IF($O2473 = TRUE, EXP(MMULT($P2473:$AA2473, Documentation!F$39:F$50) + Documentation!F$51), "")</f>
        <v/>
      </c>
      <c r="AE2473" s="4" t="str">
        <f>IF($O2473 = TRUE, EXP(MMULT($P2473:$AA2473, Documentation!G$39:G$50) + Documentation!G$51), "")</f>
        <v/>
      </c>
      <c r="AF2473" s="14" t="str">
        <f>IF($O2473 = TRUE, EXP(MMULT($P2473:$AA2473, Documentation!H$39:H$50) + Documentation!H$51), "")</f>
        <v/>
      </c>
      <c r="AG2473" s="30" t="str">
        <f t="shared" si="491"/>
        <v/>
      </c>
      <c r="AH2473" s="28" t="str">
        <f t="shared" si="492"/>
        <v/>
      </c>
      <c r="AI2473" s="28" t="str">
        <f t="shared" si="493"/>
        <v/>
      </c>
      <c r="AJ2473" s="28" t="str">
        <f t="shared" si="494"/>
        <v/>
      </c>
      <c r="AK2473" s="33" t="str">
        <f t="shared" si="495"/>
        <v/>
      </c>
      <c r="AL2473" s="11" t="str">
        <f t="shared" si="496"/>
        <v/>
      </c>
      <c r="AM2473" s="14" t="str">
        <f>IF($O2473 = TRUE, INDEX(Documentation!$M$9:$M$13, $AL2473, 1), "")</f>
        <v/>
      </c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</row>
    <row r="2474" spans="1:64" x14ac:dyDescent="0.2">
      <c r="A2474" s="1"/>
      <c r="B2474" s="11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14"/>
      <c r="O2474" s="25" t="str">
        <f t="shared" si="490"/>
        <v/>
      </c>
      <c r="P2474" s="11" t="str">
        <f>IF($O2474 = TRUE, IF(ISBLANK(C2474), "", INDEX('Individual UI'!$E$6:$H$6,1,C2474)), "")</f>
        <v/>
      </c>
      <c r="Q2474" s="4" t="str">
        <f>IF($O2474 = TRUE, IF(ISBLANK(D2474), "", INDEX('Individual UI'!$E$6:$H$6,1,D2474)), "")</f>
        <v/>
      </c>
      <c r="R2474" s="4" t="str">
        <f>IF($O2474 = TRUE, IF(ISBLANK(E2474), "", INDEX('Individual UI'!$E$6:$H$6,1,E2474)), "")</f>
        <v/>
      </c>
      <c r="S2474" s="4" t="str">
        <f>IF($O2474 = TRUE, IF(ISBLANK(F2474), "", INDEX('Individual UI'!$E$6:$H$6,1,F2474)), "")</f>
        <v/>
      </c>
      <c r="T2474" s="4" t="str">
        <f>IF($O2474 = TRUE, IF(ISBLANK(G2474), "", INDEX('Individual UI'!$E$6:$H$6,1,G2474)), "")</f>
        <v/>
      </c>
      <c r="U2474" s="4" t="str">
        <f>IF($O2474 = TRUE, IF(ISBLANK(H2474), "", INDEX('Individual UI'!$E$6:$H$6,1,H2474)), "")</f>
        <v/>
      </c>
      <c r="V2474" s="4" t="str">
        <f>IF($O2474 = TRUE, IF(ISBLANK(I2474), "", INDEX('Individual UI'!$E$6:$H$6,1,I2474)), "")</f>
        <v/>
      </c>
      <c r="W2474" s="4" t="str">
        <f>IF($O2474 = TRUE, IF(ISBLANK(J2474), "", INDEX('Individual UI'!$E$6:$H$6,1,J2474)), "")</f>
        <v/>
      </c>
      <c r="X2474" s="4" t="str">
        <f>IF($O2474 = TRUE, IF(ISBLANK(K2474), "", INDEX('Individual UI'!$E$6:$H$6,1,K2474)), "")</f>
        <v/>
      </c>
      <c r="Y2474" s="4" t="str">
        <f>IF($O2474 = TRUE, IF(ISBLANK(L2474), "", INDEX('Individual UI'!$E$6:$H$6,1,L2474)), "")</f>
        <v/>
      </c>
      <c r="Z2474" s="4" t="str">
        <f>IF($O2474 = TRUE, IF(ISBLANK(M2474), "", INDEX('Individual UI'!$E$6:$H$6,1,M2474)), "")</f>
        <v/>
      </c>
      <c r="AA2474" s="14" t="str">
        <f>IF($O2474 = TRUE, IF(ISBLANK(N2474), "", INDEX('Individual UI'!$E$6:$H$6,1,N2474)), "")</f>
        <v/>
      </c>
      <c r="AB2474" s="11" t="str">
        <f>IF($O2474 = TRUE, EXP(MMULT($P2474:$AA2474, Documentation!D$39:D$50) + Documentation!D$51), "")</f>
        <v/>
      </c>
      <c r="AC2474" s="4" t="str">
        <f>IF($O2474 = TRUE, EXP(MMULT($P2474:$AA2474, Documentation!E$39:E$50) + Documentation!E$51), "")</f>
        <v/>
      </c>
      <c r="AD2474" s="4" t="str">
        <f>IF($O2474 = TRUE, EXP(MMULT($P2474:$AA2474, Documentation!F$39:F$50) + Documentation!F$51), "")</f>
        <v/>
      </c>
      <c r="AE2474" s="4" t="str">
        <f>IF($O2474 = TRUE, EXP(MMULT($P2474:$AA2474, Documentation!G$39:G$50) + Documentation!G$51), "")</f>
        <v/>
      </c>
      <c r="AF2474" s="14" t="str">
        <f>IF($O2474 = TRUE, EXP(MMULT($P2474:$AA2474, Documentation!H$39:H$50) + Documentation!H$51), "")</f>
        <v/>
      </c>
      <c r="AG2474" s="30" t="str">
        <f t="shared" si="491"/>
        <v/>
      </c>
      <c r="AH2474" s="28" t="str">
        <f t="shared" si="492"/>
        <v/>
      </c>
      <c r="AI2474" s="28" t="str">
        <f t="shared" si="493"/>
        <v/>
      </c>
      <c r="AJ2474" s="28" t="str">
        <f t="shared" si="494"/>
        <v/>
      </c>
      <c r="AK2474" s="33" t="str">
        <f t="shared" si="495"/>
        <v/>
      </c>
      <c r="AL2474" s="11" t="str">
        <f t="shared" si="496"/>
        <v/>
      </c>
      <c r="AM2474" s="14" t="str">
        <f>IF($O2474 = TRUE, INDEX(Documentation!$M$9:$M$13, $AL2474, 1), "")</f>
        <v/>
      </c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</row>
    <row r="2475" spans="1:64" x14ac:dyDescent="0.2">
      <c r="A2475" s="1"/>
      <c r="B2475" s="11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14"/>
      <c r="O2475" s="25" t="str">
        <f t="shared" si="490"/>
        <v/>
      </c>
      <c r="P2475" s="11" t="str">
        <f>IF($O2475 = TRUE, IF(ISBLANK(C2475), "", INDEX('Individual UI'!$E$6:$H$6,1,C2475)), "")</f>
        <v/>
      </c>
      <c r="Q2475" s="4" t="str">
        <f>IF($O2475 = TRUE, IF(ISBLANK(D2475), "", INDEX('Individual UI'!$E$6:$H$6,1,D2475)), "")</f>
        <v/>
      </c>
      <c r="R2475" s="4" t="str">
        <f>IF($O2475 = TRUE, IF(ISBLANK(E2475), "", INDEX('Individual UI'!$E$6:$H$6,1,E2475)), "")</f>
        <v/>
      </c>
      <c r="S2475" s="4" t="str">
        <f>IF($O2475 = TRUE, IF(ISBLANK(F2475), "", INDEX('Individual UI'!$E$6:$H$6,1,F2475)), "")</f>
        <v/>
      </c>
      <c r="T2475" s="4" t="str">
        <f>IF($O2475 = TRUE, IF(ISBLANK(G2475), "", INDEX('Individual UI'!$E$6:$H$6,1,G2475)), "")</f>
        <v/>
      </c>
      <c r="U2475" s="4" t="str">
        <f>IF($O2475 = TRUE, IF(ISBLANK(H2475), "", INDEX('Individual UI'!$E$6:$H$6,1,H2475)), "")</f>
        <v/>
      </c>
      <c r="V2475" s="4" t="str">
        <f>IF($O2475 = TRUE, IF(ISBLANK(I2475), "", INDEX('Individual UI'!$E$6:$H$6,1,I2475)), "")</f>
        <v/>
      </c>
      <c r="W2475" s="4" t="str">
        <f>IF($O2475 = TRUE, IF(ISBLANK(J2475), "", INDEX('Individual UI'!$E$6:$H$6,1,J2475)), "")</f>
        <v/>
      </c>
      <c r="X2475" s="4" t="str">
        <f>IF($O2475 = TRUE, IF(ISBLANK(K2475), "", INDEX('Individual UI'!$E$6:$H$6,1,K2475)), "")</f>
        <v/>
      </c>
      <c r="Y2475" s="4" t="str">
        <f>IF($O2475 = TRUE, IF(ISBLANK(L2475), "", INDEX('Individual UI'!$E$6:$H$6,1,L2475)), "")</f>
        <v/>
      </c>
      <c r="Z2475" s="4" t="str">
        <f>IF($O2475 = TRUE, IF(ISBLANK(M2475), "", INDEX('Individual UI'!$E$6:$H$6,1,M2475)), "")</f>
        <v/>
      </c>
      <c r="AA2475" s="14" t="str">
        <f>IF($O2475 = TRUE, IF(ISBLANK(N2475), "", INDEX('Individual UI'!$E$6:$H$6,1,N2475)), "")</f>
        <v/>
      </c>
      <c r="AB2475" s="11" t="str">
        <f>IF($O2475 = TRUE, EXP(MMULT($P2475:$AA2475, Documentation!D$39:D$50) + Documentation!D$51), "")</f>
        <v/>
      </c>
      <c r="AC2475" s="4" t="str">
        <f>IF($O2475 = TRUE, EXP(MMULT($P2475:$AA2475, Documentation!E$39:E$50) + Documentation!E$51), "")</f>
        <v/>
      </c>
      <c r="AD2475" s="4" t="str">
        <f>IF($O2475 = TRUE, EXP(MMULT($P2475:$AA2475, Documentation!F$39:F$50) + Documentation!F$51), "")</f>
        <v/>
      </c>
      <c r="AE2475" s="4" t="str">
        <f>IF($O2475 = TRUE, EXP(MMULT($P2475:$AA2475, Documentation!G$39:G$50) + Documentation!G$51), "")</f>
        <v/>
      </c>
      <c r="AF2475" s="14" t="str">
        <f>IF($O2475 = TRUE, EXP(MMULT($P2475:$AA2475, Documentation!H$39:H$50) + Documentation!H$51), "")</f>
        <v/>
      </c>
      <c r="AG2475" s="30" t="str">
        <f t="shared" si="491"/>
        <v/>
      </c>
      <c r="AH2475" s="28" t="str">
        <f t="shared" si="492"/>
        <v/>
      </c>
      <c r="AI2475" s="28" t="str">
        <f t="shared" si="493"/>
        <v/>
      </c>
      <c r="AJ2475" s="28" t="str">
        <f t="shared" si="494"/>
        <v/>
      </c>
      <c r="AK2475" s="33" t="str">
        <f t="shared" si="495"/>
        <v/>
      </c>
      <c r="AL2475" s="11" t="str">
        <f t="shared" si="496"/>
        <v/>
      </c>
      <c r="AM2475" s="14" t="str">
        <f>IF($O2475 = TRUE, INDEX(Documentation!$M$9:$M$13, $AL2475, 1), "")</f>
        <v/>
      </c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</row>
    <row r="2476" spans="1:64" x14ac:dyDescent="0.2">
      <c r="A2476" s="1"/>
      <c r="B2476" s="11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14"/>
      <c r="O2476" s="25" t="str">
        <f t="shared" si="490"/>
        <v/>
      </c>
      <c r="P2476" s="11" t="str">
        <f>IF($O2476 = TRUE, IF(ISBLANK(C2476), "", INDEX('Individual UI'!$E$6:$H$6,1,C2476)), "")</f>
        <v/>
      </c>
      <c r="Q2476" s="4" t="str">
        <f>IF($O2476 = TRUE, IF(ISBLANK(D2476), "", INDEX('Individual UI'!$E$6:$H$6,1,D2476)), "")</f>
        <v/>
      </c>
      <c r="R2476" s="4" t="str">
        <f>IF($O2476 = TRUE, IF(ISBLANK(E2476), "", INDEX('Individual UI'!$E$6:$H$6,1,E2476)), "")</f>
        <v/>
      </c>
      <c r="S2476" s="4" t="str">
        <f>IF($O2476 = TRUE, IF(ISBLANK(F2476), "", INDEX('Individual UI'!$E$6:$H$6,1,F2476)), "")</f>
        <v/>
      </c>
      <c r="T2476" s="4" t="str">
        <f>IF($O2476 = TRUE, IF(ISBLANK(G2476), "", INDEX('Individual UI'!$E$6:$H$6,1,G2476)), "")</f>
        <v/>
      </c>
      <c r="U2476" s="4" t="str">
        <f>IF($O2476 = TRUE, IF(ISBLANK(H2476), "", INDEX('Individual UI'!$E$6:$H$6,1,H2476)), "")</f>
        <v/>
      </c>
      <c r="V2476" s="4" t="str">
        <f>IF($O2476 = TRUE, IF(ISBLANK(I2476), "", INDEX('Individual UI'!$E$6:$H$6,1,I2476)), "")</f>
        <v/>
      </c>
      <c r="W2476" s="4" t="str">
        <f>IF($O2476 = TRUE, IF(ISBLANK(J2476), "", INDEX('Individual UI'!$E$6:$H$6,1,J2476)), "")</f>
        <v/>
      </c>
      <c r="X2476" s="4" t="str">
        <f>IF($O2476 = TRUE, IF(ISBLANK(K2476), "", INDEX('Individual UI'!$E$6:$H$6,1,K2476)), "")</f>
        <v/>
      </c>
      <c r="Y2476" s="4" t="str">
        <f>IF($O2476 = TRUE, IF(ISBLANK(L2476), "", INDEX('Individual UI'!$E$6:$H$6,1,L2476)), "")</f>
        <v/>
      </c>
      <c r="Z2476" s="4" t="str">
        <f>IF($O2476 = TRUE, IF(ISBLANK(M2476), "", INDEX('Individual UI'!$E$6:$H$6,1,M2476)), "")</f>
        <v/>
      </c>
      <c r="AA2476" s="14" t="str">
        <f>IF($O2476 = TRUE, IF(ISBLANK(N2476), "", INDEX('Individual UI'!$E$6:$H$6,1,N2476)), "")</f>
        <v/>
      </c>
      <c r="AB2476" s="11" t="str">
        <f>IF($O2476 = TRUE, EXP(MMULT($P2476:$AA2476, Documentation!D$39:D$50) + Documentation!D$51), "")</f>
        <v/>
      </c>
      <c r="AC2476" s="4" t="str">
        <f>IF($O2476 = TRUE, EXP(MMULT($P2476:$AA2476, Documentation!E$39:E$50) + Documentation!E$51), "")</f>
        <v/>
      </c>
      <c r="AD2476" s="4" t="str">
        <f>IF($O2476 = TRUE, EXP(MMULT($P2476:$AA2476, Documentation!F$39:F$50) + Documentation!F$51), "")</f>
        <v/>
      </c>
      <c r="AE2476" s="4" t="str">
        <f>IF($O2476 = TRUE, EXP(MMULT($P2476:$AA2476, Documentation!G$39:G$50) + Documentation!G$51), "")</f>
        <v/>
      </c>
      <c r="AF2476" s="14" t="str">
        <f>IF($O2476 = TRUE, EXP(MMULT($P2476:$AA2476, Documentation!H$39:H$50) + Documentation!H$51), "")</f>
        <v/>
      </c>
      <c r="AG2476" s="30" t="str">
        <f t="shared" si="491"/>
        <v/>
      </c>
      <c r="AH2476" s="28" t="str">
        <f t="shared" si="492"/>
        <v/>
      </c>
      <c r="AI2476" s="28" t="str">
        <f t="shared" si="493"/>
        <v/>
      </c>
      <c r="AJ2476" s="28" t="str">
        <f t="shared" si="494"/>
        <v/>
      </c>
      <c r="AK2476" s="33" t="str">
        <f t="shared" si="495"/>
        <v/>
      </c>
      <c r="AL2476" s="11" t="str">
        <f t="shared" si="496"/>
        <v/>
      </c>
      <c r="AM2476" s="14" t="str">
        <f>IF($O2476 = TRUE, INDEX(Documentation!$M$9:$M$13, $AL2476, 1), "")</f>
        <v/>
      </c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</row>
    <row r="2477" spans="1:64" x14ac:dyDescent="0.2">
      <c r="A2477" s="1"/>
      <c r="B2477" s="11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14"/>
      <c r="O2477" s="25" t="str">
        <f t="shared" si="490"/>
        <v/>
      </c>
      <c r="P2477" s="11" t="str">
        <f>IF($O2477 = TRUE, IF(ISBLANK(C2477), "", INDEX('Individual UI'!$E$6:$H$6,1,C2477)), "")</f>
        <v/>
      </c>
      <c r="Q2477" s="4" t="str">
        <f>IF($O2477 = TRUE, IF(ISBLANK(D2477), "", INDEX('Individual UI'!$E$6:$H$6,1,D2477)), "")</f>
        <v/>
      </c>
      <c r="R2477" s="4" t="str">
        <f>IF($O2477 = TRUE, IF(ISBLANK(E2477), "", INDEX('Individual UI'!$E$6:$H$6,1,E2477)), "")</f>
        <v/>
      </c>
      <c r="S2477" s="4" t="str">
        <f>IF($O2477 = TRUE, IF(ISBLANK(F2477), "", INDEX('Individual UI'!$E$6:$H$6,1,F2477)), "")</f>
        <v/>
      </c>
      <c r="T2477" s="4" t="str">
        <f>IF($O2477 = TRUE, IF(ISBLANK(G2477), "", INDEX('Individual UI'!$E$6:$H$6,1,G2477)), "")</f>
        <v/>
      </c>
      <c r="U2477" s="4" t="str">
        <f>IF($O2477 = TRUE, IF(ISBLANK(H2477), "", INDEX('Individual UI'!$E$6:$H$6,1,H2477)), "")</f>
        <v/>
      </c>
      <c r="V2477" s="4" t="str">
        <f>IF($O2477 = TRUE, IF(ISBLANK(I2477), "", INDEX('Individual UI'!$E$6:$H$6,1,I2477)), "")</f>
        <v/>
      </c>
      <c r="W2477" s="4" t="str">
        <f>IF($O2477 = TRUE, IF(ISBLANK(J2477), "", INDEX('Individual UI'!$E$6:$H$6,1,J2477)), "")</f>
        <v/>
      </c>
      <c r="X2477" s="4" t="str">
        <f>IF($O2477 = TRUE, IF(ISBLANK(K2477), "", INDEX('Individual UI'!$E$6:$H$6,1,K2477)), "")</f>
        <v/>
      </c>
      <c r="Y2477" s="4" t="str">
        <f>IF($O2477 = TRUE, IF(ISBLANK(L2477), "", INDEX('Individual UI'!$E$6:$H$6,1,L2477)), "")</f>
        <v/>
      </c>
      <c r="Z2477" s="4" t="str">
        <f>IF($O2477 = TRUE, IF(ISBLANK(M2477), "", INDEX('Individual UI'!$E$6:$H$6,1,M2477)), "")</f>
        <v/>
      </c>
      <c r="AA2477" s="14" t="str">
        <f>IF($O2477 = TRUE, IF(ISBLANK(N2477), "", INDEX('Individual UI'!$E$6:$H$6,1,N2477)), "")</f>
        <v/>
      </c>
      <c r="AB2477" s="11" t="str">
        <f>IF($O2477 = TRUE, EXP(MMULT($P2477:$AA2477, Documentation!D$39:D$50) + Documentation!D$51), "")</f>
        <v/>
      </c>
      <c r="AC2477" s="4" t="str">
        <f>IF($O2477 = TRUE, EXP(MMULT($P2477:$AA2477, Documentation!E$39:E$50) + Documentation!E$51), "")</f>
        <v/>
      </c>
      <c r="AD2477" s="4" t="str">
        <f>IF($O2477 = TRUE, EXP(MMULT($P2477:$AA2477, Documentation!F$39:F$50) + Documentation!F$51), "")</f>
        <v/>
      </c>
      <c r="AE2477" s="4" t="str">
        <f>IF($O2477 = TRUE, EXP(MMULT($P2477:$AA2477, Documentation!G$39:G$50) + Documentation!G$51), "")</f>
        <v/>
      </c>
      <c r="AF2477" s="14" t="str">
        <f>IF($O2477 = TRUE, EXP(MMULT($P2477:$AA2477, Documentation!H$39:H$50) + Documentation!H$51), "")</f>
        <v/>
      </c>
      <c r="AG2477" s="30" t="str">
        <f t="shared" si="491"/>
        <v/>
      </c>
      <c r="AH2477" s="28" t="str">
        <f t="shared" si="492"/>
        <v/>
      </c>
      <c r="AI2477" s="28" t="str">
        <f t="shared" si="493"/>
        <v/>
      </c>
      <c r="AJ2477" s="28" t="str">
        <f t="shared" si="494"/>
        <v/>
      </c>
      <c r="AK2477" s="33" t="str">
        <f t="shared" si="495"/>
        <v/>
      </c>
      <c r="AL2477" s="11" t="str">
        <f t="shared" si="496"/>
        <v/>
      </c>
      <c r="AM2477" s="14" t="str">
        <f>IF($O2477 = TRUE, INDEX(Documentation!$M$9:$M$13, $AL2477, 1), "")</f>
        <v/>
      </c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</row>
    <row r="2478" spans="1:64" x14ac:dyDescent="0.2">
      <c r="A2478" s="1"/>
      <c r="B2478" s="11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14"/>
      <c r="O2478" s="25" t="str">
        <f t="shared" si="490"/>
        <v/>
      </c>
      <c r="P2478" s="11" t="str">
        <f>IF($O2478 = TRUE, IF(ISBLANK(C2478), "", INDEX('Individual UI'!$E$6:$H$6,1,C2478)), "")</f>
        <v/>
      </c>
      <c r="Q2478" s="4" t="str">
        <f>IF($O2478 = TRUE, IF(ISBLANK(D2478), "", INDEX('Individual UI'!$E$6:$H$6,1,D2478)), "")</f>
        <v/>
      </c>
      <c r="R2478" s="4" t="str">
        <f>IF($O2478 = TRUE, IF(ISBLANK(E2478), "", INDEX('Individual UI'!$E$6:$H$6,1,E2478)), "")</f>
        <v/>
      </c>
      <c r="S2478" s="4" t="str">
        <f>IF($O2478 = TRUE, IF(ISBLANK(F2478), "", INDEX('Individual UI'!$E$6:$H$6,1,F2478)), "")</f>
        <v/>
      </c>
      <c r="T2478" s="4" t="str">
        <f>IF($O2478 = TRUE, IF(ISBLANK(G2478), "", INDEX('Individual UI'!$E$6:$H$6,1,G2478)), "")</f>
        <v/>
      </c>
      <c r="U2478" s="4" t="str">
        <f>IF($O2478 = TRUE, IF(ISBLANK(H2478), "", INDEX('Individual UI'!$E$6:$H$6,1,H2478)), "")</f>
        <v/>
      </c>
      <c r="V2478" s="4" t="str">
        <f>IF($O2478 = TRUE, IF(ISBLANK(I2478), "", INDEX('Individual UI'!$E$6:$H$6,1,I2478)), "")</f>
        <v/>
      </c>
      <c r="W2478" s="4" t="str">
        <f>IF($O2478 = TRUE, IF(ISBLANK(J2478), "", INDEX('Individual UI'!$E$6:$H$6,1,J2478)), "")</f>
        <v/>
      </c>
      <c r="X2478" s="4" t="str">
        <f>IF($O2478 = TRUE, IF(ISBLANK(K2478), "", INDEX('Individual UI'!$E$6:$H$6,1,K2478)), "")</f>
        <v/>
      </c>
      <c r="Y2478" s="4" t="str">
        <f>IF($O2478 = TRUE, IF(ISBLANK(L2478), "", INDEX('Individual UI'!$E$6:$H$6,1,L2478)), "")</f>
        <v/>
      </c>
      <c r="Z2478" s="4" t="str">
        <f>IF($O2478 = TRUE, IF(ISBLANK(M2478), "", INDEX('Individual UI'!$E$6:$H$6,1,M2478)), "")</f>
        <v/>
      </c>
      <c r="AA2478" s="14" t="str">
        <f>IF($O2478 = TRUE, IF(ISBLANK(N2478), "", INDEX('Individual UI'!$E$6:$H$6,1,N2478)), "")</f>
        <v/>
      </c>
      <c r="AB2478" s="11" t="str">
        <f>IF($O2478 = TRUE, EXP(MMULT($P2478:$AA2478, Documentation!D$39:D$50) + Documentation!D$51), "")</f>
        <v/>
      </c>
      <c r="AC2478" s="4" t="str">
        <f>IF($O2478 = TRUE, EXP(MMULT($P2478:$AA2478, Documentation!E$39:E$50) + Documentation!E$51), "")</f>
        <v/>
      </c>
      <c r="AD2478" s="4" t="str">
        <f>IF($O2478 = TRUE, EXP(MMULT($P2478:$AA2478, Documentation!F$39:F$50) + Documentation!F$51), "")</f>
        <v/>
      </c>
      <c r="AE2478" s="4" t="str">
        <f>IF($O2478 = TRUE, EXP(MMULT($P2478:$AA2478, Documentation!G$39:G$50) + Documentation!G$51), "")</f>
        <v/>
      </c>
      <c r="AF2478" s="14" t="str">
        <f>IF($O2478 = TRUE, EXP(MMULT($P2478:$AA2478, Documentation!H$39:H$50) + Documentation!H$51), "")</f>
        <v/>
      </c>
      <c r="AG2478" s="30" t="str">
        <f t="shared" si="491"/>
        <v/>
      </c>
      <c r="AH2478" s="28" t="str">
        <f t="shared" si="492"/>
        <v/>
      </c>
      <c r="AI2478" s="28" t="str">
        <f t="shared" si="493"/>
        <v/>
      </c>
      <c r="AJ2478" s="28" t="str">
        <f t="shared" si="494"/>
        <v/>
      </c>
      <c r="AK2478" s="33" t="str">
        <f t="shared" si="495"/>
        <v/>
      </c>
      <c r="AL2478" s="11" t="str">
        <f t="shared" si="496"/>
        <v/>
      </c>
      <c r="AM2478" s="14" t="str">
        <f>IF($O2478 = TRUE, INDEX(Documentation!$M$9:$M$13, $AL2478, 1), "")</f>
        <v/>
      </c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</row>
    <row r="2479" spans="1:64" x14ac:dyDescent="0.2">
      <c r="A2479" s="1"/>
      <c r="B2479" s="11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14"/>
      <c r="O2479" s="25" t="str">
        <f t="shared" si="490"/>
        <v/>
      </c>
      <c r="P2479" s="11" t="str">
        <f>IF($O2479 = TRUE, IF(ISBLANK(C2479), "", INDEX('Individual UI'!$E$6:$H$6,1,C2479)), "")</f>
        <v/>
      </c>
      <c r="Q2479" s="4" t="str">
        <f>IF($O2479 = TRUE, IF(ISBLANK(D2479), "", INDEX('Individual UI'!$E$6:$H$6,1,D2479)), "")</f>
        <v/>
      </c>
      <c r="R2479" s="4" t="str">
        <f>IF($O2479 = TRUE, IF(ISBLANK(E2479), "", INDEX('Individual UI'!$E$6:$H$6,1,E2479)), "")</f>
        <v/>
      </c>
      <c r="S2479" s="4" t="str">
        <f>IF($O2479 = TRUE, IF(ISBLANK(F2479), "", INDEX('Individual UI'!$E$6:$H$6,1,F2479)), "")</f>
        <v/>
      </c>
      <c r="T2479" s="4" t="str">
        <f>IF($O2479 = TRUE, IF(ISBLANK(G2479), "", INDEX('Individual UI'!$E$6:$H$6,1,G2479)), "")</f>
        <v/>
      </c>
      <c r="U2479" s="4" t="str">
        <f>IF($O2479 = TRUE, IF(ISBLANK(H2479), "", INDEX('Individual UI'!$E$6:$H$6,1,H2479)), "")</f>
        <v/>
      </c>
      <c r="V2479" s="4" t="str">
        <f>IF($O2479 = TRUE, IF(ISBLANK(I2479), "", INDEX('Individual UI'!$E$6:$H$6,1,I2479)), "")</f>
        <v/>
      </c>
      <c r="W2479" s="4" t="str">
        <f>IF($O2479 = TRUE, IF(ISBLANK(J2479), "", INDEX('Individual UI'!$E$6:$H$6,1,J2479)), "")</f>
        <v/>
      </c>
      <c r="X2479" s="4" t="str">
        <f>IF($O2479 = TRUE, IF(ISBLANK(K2479), "", INDEX('Individual UI'!$E$6:$H$6,1,K2479)), "")</f>
        <v/>
      </c>
      <c r="Y2479" s="4" t="str">
        <f>IF($O2479 = TRUE, IF(ISBLANK(L2479), "", INDEX('Individual UI'!$E$6:$H$6,1,L2479)), "")</f>
        <v/>
      </c>
      <c r="Z2479" s="4" t="str">
        <f>IF($O2479 = TRUE, IF(ISBLANK(M2479), "", INDEX('Individual UI'!$E$6:$H$6,1,M2479)), "")</f>
        <v/>
      </c>
      <c r="AA2479" s="14" t="str">
        <f>IF($O2479 = TRUE, IF(ISBLANK(N2479), "", INDEX('Individual UI'!$E$6:$H$6,1,N2479)), "")</f>
        <v/>
      </c>
      <c r="AB2479" s="11" t="str">
        <f>IF($O2479 = TRUE, EXP(MMULT($P2479:$AA2479, Documentation!D$39:D$50) + Documentation!D$51), "")</f>
        <v/>
      </c>
      <c r="AC2479" s="4" t="str">
        <f>IF($O2479 = TRUE, EXP(MMULT($P2479:$AA2479, Documentation!E$39:E$50) + Documentation!E$51), "")</f>
        <v/>
      </c>
      <c r="AD2479" s="4" t="str">
        <f>IF($O2479 = TRUE, EXP(MMULT($P2479:$AA2479, Documentation!F$39:F$50) + Documentation!F$51), "")</f>
        <v/>
      </c>
      <c r="AE2479" s="4" t="str">
        <f>IF($O2479 = TRUE, EXP(MMULT($P2479:$AA2479, Documentation!G$39:G$50) + Documentation!G$51), "")</f>
        <v/>
      </c>
      <c r="AF2479" s="14" t="str">
        <f>IF($O2479 = TRUE, EXP(MMULT($P2479:$AA2479, Documentation!H$39:H$50) + Documentation!H$51), "")</f>
        <v/>
      </c>
      <c r="AG2479" s="30" t="str">
        <f t="shared" si="491"/>
        <v/>
      </c>
      <c r="AH2479" s="28" t="str">
        <f t="shared" si="492"/>
        <v/>
      </c>
      <c r="AI2479" s="28" t="str">
        <f t="shared" si="493"/>
        <v/>
      </c>
      <c r="AJ2479" s="28" t="str">
        <f t="shared" si="494"/>
        <v/>
      </c>
      <c r="AK2479" s="33" t="str">
        <f t="shared" si="495"/>
        <v/>
      </c>
      <c r="AL2479" s="11" t="str">
        <f t="shared" si="496"/>
        <v/>
      </c>
      <c r="AM2479" s="14" t="str">
        <f>IF($O2479 = TRUE, INDEX(Documentation!$M$9:$M$13, $AL2479, 1), "")</f>
        <v/>
      </c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</row>
    <row r="2480" spans="1:64" x14ac:dyDescent="0.2">
      <c r="A2480" s="1"/>
      <c r="B2480" s="11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14"/>
      <c r="O2480" s="25" t="str">
        <f t="shared" si="490"/>
        <v/>
      </c>
      <c r="P2480" s="11" t="str">
        <f>IF($O2480 = TRUE, IF(ISBLANK(C2480), "", INDEX('Individual UI'!$E$6:$H$6,1,C2480)), "")</f>
        <v/>
      </c>
      <c r="Q2480" s="4" t="str">
        <f>IF($O2480 = TRUE, IF(ISBLANK(D2480), "", INDEX('Individual UI'!$E$6:$H$6,1,D2480)), "")</f>
        <v/>
      </c>
      <c r="R2480" s="4" t="str">
        <f>IF($O2480 = TRUE, IF(ISBLANK(E2480), "", INDEX('Individual UI'!$E$6:$H$6,1,E2480)), "")</f>
        <v/>
      </c>
      <c r="S2480" s="4" t="str">
        <f>IF($O2480 = TRUE, IF(ISBLANK(F2480), "", INDEX('Individual UI'!$E$6:$H$6,1,F2480)), "")</f>
        <v/>
      </c>
      <c r="T2480" s="4" t="str">
        <f>IF($O2480 = TRUE, IF(ISBLANK(G2480), "", INDEX('Individual UI'!$E$6:$H$6,1,G2480)), "")</f>
        <v/>
      </c>
      <c r="U2480" s="4" t="str">
        <f>IF($O2480 = TRUE, IF(ISBLANK(H2480), "", INDEX('Individual UI'!$E$6:$H$6,1,H2480)), "")</f>
        <v/>
      </c>
      <c r="V2480" s="4" t="str">
        <f>IF($O2480 = TRUE, IF(ISBLANK(I2480), "", INDEX('Individual UI'!$E$6:$H$6,1,I2480)), "")</f>
        <v/>
      </c>
      <c r="W2480" s="4" t="str">
        <f>IF($O2480 = TRUE, IF(ISBLANK(J2480), "", INDEX('Individual UI'!$E$6:$H$6,1,J2480)), "")</f>
        <v/>
      </c>
      <c r="X2480" s="4" t="str">
        <f>IF($O2480 = TRUE, IF(ISBLANK(K2480), "", INDEX('Individual UI'!$E$6:$H$6,1,K2480)), "")</f>
        <v/>
      </c>
      <c r="Y2480" s="4" t="str">
        <f>IF($O2480 = TRUE, IF(ISBLANK(L2480), "", INDEX('Individual UI'!$E$6:$H$6,1,L2480)), "")</f>
        <v/>
      </c>
      <c r="Z2480" s="4" t="str">
        <f>IF($O2480 = TRUE, IF(ISBLANK(M2480), "", INDEX('Individual UI'!$E$6:$H$6,1,M2480)), "")</f>
        <v/>
      </c>
      <c r="AA2480" s="14" t="str">
        <f>IF($O2480 = TRUE, IF(ISBLANK(N2480), "", INDEX('Individual UI'!$E$6:$H$6,1,N2480)), "")</f>
        <v/>
      </c>
      <c r="AB2480" s="11" t="str">
        <f>IF($O2480 = TRUE, EXP(MMULT($P2480:$AA2480, Documentation!D$39:D$50) + Documentation!D$51), "")</f>
        <v/>
      </c>
      <c r="AC2480" s="4" t="str">
        <f>IF($O2480 = TRUE, EXP(MMULT($P2480:$AA2480, Documentation!E$39:E$50) + Documentation!E$51), "")</f>
        <v/>
      </c>
      <c r="AD2480" s="4" t="str">
        <f>IF($O2480 = TRUE, EXP(MMULT($P2480:$AA2480, Documentation!F$39:F$50) + Documentation!F$51), "")</f>
        <v/>
      </c>
      <c r="AE2480" s="4" t="str">
        <f>IF($O2480 = TRUE, EXP(MMULT($P2480:$AA2480, Documentation!G$39:G$50) + Documentation!G$51), "")</f>
        <v/>
      </c>
      <c r="AF2480" s="14" t="str">
        <f>IF($O2480 = TRUE, EXP(MMULT($P2480:$AA2480, Documentation!H$39:H$50) + Documentation!H$51), "")</f>
        <v/>
      </c>
      <c r="AG2480" s="30" t="str">
        <f t="shared" si="491"/>
        <v/>
      </c>
      <c r="AH2480" s="28" t="str">
        <f t="shared" si="492"/>
        <v/>
      </c>
      <c r="AI2480" s="28" t="str">
        <f t="shared" si="493"/>
        <v/>
      </c>
      <c r="AJ2480" s="28" t="str">
        <f t="shared" si="494"/>
        <v/>
      </c>
      <c r="AK2480" s="33" t="str">
        <f t="shared" si="495"/>
        <v/>
      </c>
      <c r="AL2480" s="11" t="str">
        <f t="shared" si="496"/>
        <v/>
      </c>
      <c r="AM2480" s="14" t="str">
        <f>IF($O2480 = TRUE, INDEX(Documentation!$M$9:$M$13, $AL2480, 1), "")</f>
        <v/>
      </c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</row>
    <row r="2481" spans="1:64" x14ac:dyDescent="0.2">
      <c r="A2481" s="1"/>
      <c r="B2481" s="11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14"/>
      <c r="O2481" s="25" t="str">
        <f t="shared" si="490"/>
        <v/>
      </c>
      <c r="P2481" s="11" t="str">
        <f>IF($O2481 = TRUE, IF(ISBLANK(C2481), "", INDEX('Individual UI'!$E$6:$H$6,1,C2481)), "")</f>
        <v/>
      </c>
      <c r="Q2481" s="4" t="str">
        <f>IF($O2481 = TRUE, IF(ISBLANK(D2481), "", INDEX('Individual UI'!$E$6:$H$6,1,D2481)), "")</f>
        <v/>
      </c>
      <c r="R2481" s="4" t="str">
        <f>IF($O2481 = TRUE, IF(ISBLANK(E2481), "", INDEX('Individual UI'!$E$6:$H$6,1,E2481)), "")</f>
        <v/>
      </c>
      <c r="S2481" s="4" t="str">
        <f>IF($O2481 = TRUE, IF(ISBLANK(F2481), "", INDEX('Individual UI'!$E$6:$H$6,1,F2481)), "")</f>
        <v/>
      </c>
      <c r="T2481" s="4" t="str">
        <f>IF($O2481 = TRUE, IF(ISBLANK(G2481), "", INDEX('Individual UI'!$E$6:$H$6,1,G2481)), "")</f>
        <v/>
      </c>
      <c r="U2481" s="4" t="str">
        <f>IF($O2481 = TRUE, IF(ISBLANK(H2481), "", INDEX('Individual UI'!$E$6:$H$6,1,H2481)), "")</f>
        <v/>
      </c>
      <c r="V2481" s="4" t="str">
        <f>IF($O2481 = TRUE, IF(ISBLANK(I2481), "", INDEX('Individual UI'!$E$6:$H$6,1,I2481)), "")</f>
        <v/>
      </c>
      <c r="W2481" s="4" t="str">
        <f>IF($O2481 = TRUE, IF(ISBLANK(J2481), "", INDEX('Individual UI'!$E$6:$H$6,1,J2481)), "")</f>
        <v/>
      </c>
      <c r="X2481" s="4" t="str">
        <f>IF($O2481 = TRUE, IF(ISBLANK(K2481), "", INDEX('Individual UI'!$E$6:$H$6,1,K2481)), "")</f>
        <v/>
      </c>
      <c r="Y2481" s="4" t="str">
        <f>IF($O2481 = TRUE, IF(ISBLANK(L2481), "", INDEX('Individual UI'!$E$6:$H$6,1,L2481)), "")</f>
        <v/>
      </c>
      <c r="Z2481" s="4" t="str">
        <f>IF($O2481 = TRUE, IF(ISBLANK(M2481), "", INDEX('Individual UI'!$E$6:$H$6,1,M2481)), "")</f>
        <v/>
      </c>
      <c r="AA2481" s="14" t="str">
        <f>IF($O2481 = TRUE, IF(ISBLANK(N2481), "", INDEX('Individual UI'!$E$6:$H$6,1,N2481)), "")</f>
        <v/>
      </c>
      <c r="AB2481" s="11" t="str">
        <f>IF($O2481 = TRUE, EXP(MMULT($P2481:$AA2481, Documentation!D$39:D$50) + Documentation!D$51), "")</f>
        <v/>
      </c>
      <c r="AC2481" s="4" t="str">
        <f>IF($O2481 = TRUE, EXP(MMULT($P2481:$AA2481, Documentation!E$39:E$50) + Documentation!E$51), "")</f>
        <v/>
      </c>
      <c r="AD2481" s="4" t="str">
        <f>IF($O2481 = TRUE, EXP(MMULT($P2481:$AA2481, Documentation!F$39:F$50) + Documentation!F$51), "")</f>
        <v/>
      </c>
      <c r="AE2481" s="4" t="str">
        <f>IF($O2481 = TRUE, EXP(MMULT($P2481:$AA2481, Documentation!G$39:G$50) + Documentation!G$51), "")</f>
        <v/>
      </c>
      <c r="AF2481" s="14" t="str">
        <f>IF($O2481 = TRUE, EXP(MMULT($P2481:$AA2481, Documentation!H$39:H$50) + Documentation!H$51), "")</f>
        <v/>
      </c>
      <c r="AG2481" s="30" t="str">
        <f t="shared" si="491"/>
        <v/>
      </c>
      <c r="AH2481" s="28" t="str">
        <f t="shared" si="492"/>
        <v/>
      </c>
      <c r="AI2481" s="28" t="str">
        <f t="shared" si="493"/>
        <v/>
      </c>
      <c r="AJ2481" s="28" t="str">
        <f t="shared" si="494"/>
        <v/>
      </c>
      <c r="AK2481" s="33" t="str">
        <f t="shared" si="495"/>
        <v/>
      </c>
      <c r="AL2481" s="11" t="str">
        <f t="shared" si="496"/>
        <v/>
      </c>
      <c r="AM2481" s="14" t="str">
        <f>IF($O2481 = TRUE, INDEX(Documentation!$M$9:$M$13, $AL2481, 1), "")</f>
        <v/>
      </c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</row>
    <row r="2482" spans="1:64" x14ac:dyDescent="0.2">
      <c r="A2482" s="1"/>
      <c r="B2482" s="11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14"/>
      <c r="O2482" s="25" t="str">
        <f t="shared" si="490"/>
        <v/>
      </c>
      <c r="P2482" s="11" t="str">
        <f>IF($O2482 = TRUE, IF(ISBLANK(C2482), "", INDEX('Individual UI'!$E$6:$H$6,1,C2482)), "")</f>
        <v/>
      </c>
      <c r="Q2482" s="4" t="str">
        <f>IF($O2482 = TRUE, IF(ISBLANK(D2482), "", INDEX('Individual UI'!$E$6:$H$6,1,D2482)), "")</f>
        <v/>
      </c>
      <c r="R2482" s="4" t="str">
        <f>IF($O2482 = TRUE, IF(ISBLANK(E2482), "", INDEX('Individual UI'!$E$6:$H$6,1,E2482)), "")</f>
        <v/>
      </c>
      <c r="S2482" s="4" t="str">
        <f>IF($O2482 = TRUE, IF(ISBLANK(F2482), "", INDEX('Individual UI'!$E$6:$H$6,1,F2482)), "")</f>
        <v/>
      </c>
      <c r="T2482" s="4" t="str">
        <f>IF($O2482 = TRUE, IF(ISBLANK(G2482), "", INDEX('Individual UI'!$E$6:$H$6,1,G2482)), "")</f>
        <v/>
      </c>
      <c r="U2482" s="4" t="str">
        <f>IF($O2482 = TRUE, IF(ISBLANK(H2482), "", INDEX('Individual UI'!$E$6:$H$6,1,H2482)), "")</f>
        <v/>
      </c>
      <c r="V2482" s="4" t="str">
        <f>IF($O2482 = TRUE, IF(ISBLANK(I2482), "", INDEX('Individual UI'!$E$6:$H$6,1,I2482)), "")</f>
        <v/>
      </c>
      <c r="W2482" s="4" t="str">
        <f>IF($O2482 = TRUE, IF(ISBLANK(J2482), "", INDEX('Individual UI'!$E$6:$H$6,1,J2482)), "")</f>
        <v/>
      </c>
      <c r="X2482" s="4" t="str">
        <f>IF($O2482 = TRUE, IF(ISBLANK(K2482), "", INDEX('Individual UI'!$E$6:$H$6,1,K2482)), "")</f>
        <v/>
      </c>
      <c r="Y2482" s="4" t="str">
        <f>IF($O2482 = TRUE, IF(ISBLANK(L2482), "", INDEX('Individual UI'!$E$6:$H$6,1,L2482)), "")</f>
        <v/>
      </c>
      <c r="Z2482" s="4" t="str">
        <f>IF($O2482 = TRUE, IF(ISBLANK(M2482), "", INDEX('Individual UI'!$E$6:$H$6,1,M2482)), "")</f>
        <v/>
      </c>
      <c r="AA2482" s="14" t="str">
        <f>IF($O2482 = TRUE, IF(ISBLANK(N2482), "", INDEX('Individual UI'!$E$6:$H$6,1,N2482)), "")</f>
        <v/>
      </c>
      <c r="AB2482" s="11" t="str">
        <f>IF($O2482 = TRUE, EXP(MMULT($P2482:$AA2482, Documentation!D$39:D$50) + Documentation!D$51), "")</f>
        <v/>
      </c>
      <c r="AC2482" s="4" t="str">
        <f>IF($O2482 = TRUE, EXP(MMULT($P2482:$AA2482, Documentation!E$39:E$50) + Documentation!E$51), "")</f>
        <v/>
      </c>
      <c r="AD2482" s="4" t="str">
        <f>IF($O2482 = TRUE, EXP(MMULT($P2482:$AA2482, Documentation!F$39:F$50) + Documentation!F$51), "")</f>
        <v/>
      </c>
      <c r="AE2482" s="4" t="str">
        <f>IF($O2482 = TRUE, EXP(MMULT($P2482:$AA2482, Documentation!G$39:G$50) + Documentation!G$51), "")</f>
        <v/>
      </c>
      <c r="AF2482" s="14" t="str">
        <f>IF($O2482 = TRUE, EXP(MMULT($P2482:$AA2482, Documentation!H$39:H$50) + Documentation!H$51), "")</f>
        <v/>
      </c>
      <c r="AG2482" s="30" t="str">
        <f t="shared" si="491"/>
        <v/>
      </c>
      <c r="AH2482" s="28" t="str">
        <f t="shared" si="492"/>
        <v/>
      </c>
      <c r="AI2482" s="28" t="str">
        <f t="shared" si="493"/>
        <v/>
      </c>
      <c r="AJ2482" s="28" t="str">
        <f t="shared" si="494"/>
        <v/>
      </c>
      <c r="AK2482" s="33" t="str">
        <f t="shared" si="495"/>
        <v/>
      </c>
      <c r="AL2482" s="11" t="str">
        <f t="shared" si="496"/>
        <v/>
      </c>
      <c r="AM2482" s="14" t="str">
        <f>IF($O2482 = TRUE, INDEX(Documentation!$M$9:$M$13, $AL2482, 1), "")</f>
        <v/>
      </c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</row>
    <row r="2483" spans="1:64" x14ac:dyDescent="0.2">
      <c r="A2483" s="1"/>
      <c r="B2483" s="11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14"/>
      <c r="O2483" s="25" t="str">
        <f t="shared" si="490"/>
        <v/>
      </c>
      <c r="P2483" s="11" t="str">
        <f>IF($O2483 = TRUE, IF(ISBLANK(C2483), "", INDEX('Individual UI'!$E$6:$H$6,1,C2483)), "")</f>
        <v/>
      </c>
      <c r="Q2483" s="4" t="str">
        <f>IF($O2483 = TRUE, IF(ISBLANK(D2483), "", INDEX('Individual UI'!$E$6:$H$6,1,D2483)), "")</f>
        <v/>
      </c>
      <c r="R2483" s="4" t="str">
        <f>IF($O2483 = TRUE, IF(ISBLANK(E2483), "", INDEX('Individual UI'!$E$6:$H$6,1,E2483)), "")</f>
        <v/>
      </c>
      <c r="S2483" s="4" t="str">
        <f>IF($O2483 = TRUE, IF(ISBLANK(F2483), "", INDEX('Individual UI'!$E$6:$H$6,1,F2483)), "")</f>
        <v/>
      </c>
      <c r="T2483" s="4" t="str">
        <f>IF($O2483 = TRUE, IF(ISBLANK(G2483), "", INDEX('Individual UI'!$E$6:$H$6,1,G2483)), "")</f>
        <v/>
      </c>
      <c r="U2483" s="4" t="str">
        <f>IF($O2483 = TRUE, IF(ISBLANK(H2483), "", INDEX('Individual UI'!$E$6:$H$6,1,H2483)), "")</f>
        <v/>
      </c>
      <c r="V2483" s="4" t="str">
        <f>IF($O2483 = TRUE, IF(ISBLANK(I2483), "", INDEX('Individual UI'!$E$6:$H$6,1,I2483)), "")</f>
        <v/>
      </c>
      <c r="W2483" s="4" t="str">
        <f>IF($O2483 = TRUE, IF(ISBLANK(J2483), "", INDEX('Individual UI'!$E$6:$H$6,1,J2483)), "")</f>
        <v/>
      </c>
      <c r="X2483" s="4" t="str">
        <f>IF($O2483 = TRUE, IF(ISBLANK(K2483), "", INDEX('Individual UI'!$E$6:$H$6,1,K2483)), "")</f>
        <v/>
      </c>
      <c r="Y2483" s="4" t="str">
        <f>IF($O2483 = TRUE, IF(ISBLANK(L2483), "", INDEX('Individual UI'!$E$6:$H$6,1,L2483)), "")</f>
        <v/>
      </c>
      <c r="Z2483" s="4" t="str">
        <f>IF($O2483 = TRUE, IF(ISBLANK(M2483), "", INDEX('Individual UI'!$E$6:$H$6,1,M2483)), "")</f>
        <v/>
      </c>
      <c r="AA2483" s="14" t="str">
        <f>IF($O2483 = TRUE, IF(ISBLANK(N2483), "", INDEX('Individual UI'!$E$6:$H$6,1,N2483)), "")</f>
        <v/>
      </c>
      <c r="AB2483" s="11" t="str">
        <f>IF($O2483 = TRUE, EXP(MMULT($P2483:$AA2483, Documentation!D$39:D$50) + Documentation!D$51), "")</f>
        <v/>
      </c>
      <c r="AC2483" s="4" t="str">
        <f>IF($O2483 = TRUE, EXP(MMULT($P2483:$AA2483, Documentation!E$39:E$50) + Documentation!E$51), "")</f>
        <v/>
      </c>
      <c r="AD2483" s="4" t="str">
        <f>IF($O2483 = TRUE, EXP(MMULT($P2483:$AA2483, Documentation!F$39:F$50) + Documentation!F$51), "")</f>
        <v/>
      </c>
      <c r="AE2483" s="4" t="str">
        <f>IF($O2483 = TRUE, EXP(MMULT($P2483:$AA2483, Documentation!G$39:G$50) + Documentation!G$51), "")</f>
        <v/>
      </c>
      <c r="AF2483" s="14" t="str">
        <f>IF($O2483 = TRUE, EXP(MMULT($P2483:$AA2483, Documentation!H$39:H$50) + Documentation!H$51), "")</f>
        <v/>
      </c>
      <c r="AG2483" s="30" t="str">
        <f t="shared" si="491"/>
        <v/>
      </c>
      <c r="AH2483" s="28" t="str">
        <f t="shared" si="492"/>
        <v/>
      </c>
      <c r="AI2483" s="28" t="str">
        <f t="shared" si="493"/>
        <v/>
      </c>
      <c r="AJ2483" s="28" t="str">
        <f t="shared" si="494"/>
        <v/>
      </c>
      <c r="AK2483" s="33" t="str">
        <f t="shared" si="495"/>
        <v/>
      </c>
      <c r="AL2483" s="11" t="str">
        <f t="shared" si="496"/>
        <v/>
      </c>
      <c r="AM2483" s="14" t="str">
        <f>IF($O2483 = TRUE, INDEX(Documentation!$M$9:$M$13, $AL2483, 1), "")</f>
        <v/>
      </c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</row>
    <row r="2484" spans="1:64" x14ac:dyDescent="0.2">
      <c r="A2484" s="1"/>
      <c r="B2484" s="11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14"/>
      <c r="O2484" s="25" t="str">
        <f t="shared" si="490"/>
        <v/>
      </c>
      <c r="P2484" s="11" t="str">
        <f>IF($O2484 = TRUE, IF(ISBLANK(C2484), "", INDEX('Individual UI'!$E$6:$H$6,1,C2484)), "")</f>
        <v/>
      </c>
      <c r="Q2484" s="4" t="str">
        <f>IF($O2484 = TRUE, IF(ISBLANK(D2484), "", INDEX('Individual UI'!$E$6:$H$6,1,D2484)), "")</f>
        <v/>
      </c>
      <c r="R2484" s="4" t="str">
        <f>IF($O2484 = TRUE, IF(ISBLANK(E2484), "", INDEX('Individual UI'!$E$6:$H$6,1,E2484)), "")</f>
        <v/>
      </c>
      <c r="S2484" s="4" t="str">
        <f>IF($O2484 = TRUE, IF(ISBLANK(F2484), "", INDEX('Individual UI'!$E$6:$H$6,1,F2484)), "")</f>
        <v/>
      </c>
      <c r="T2484" s="4" t="str">
        <f>IF($O2484 = TRUE, IF(ISBLANK(G2484), "", INDEX('Individual UI'!$E$6:$H$6,1,G2484)), "")</f>
        <v/>
      </c>
      <c r="U2484" s="4" t="str">
        <f>IF($O2484 = TRUE, IF(ISBLANK(H2484), "", INDEX('Individual UI'!$E$6:$H$6,1,H2484)), "")</f>
        <v/>
      </c>
      <c r="V2484" s="4" t="str">
        <f>IF($O2484 = TRUE, IF(ISBLANK(I2484), "", INDEX('Individual UI'!$E$6:$H$6,1,I2484)), "")</f>
        <v/>
      </c>
      <c r="W2484" s="4" t="str">
        <f>IF($O2484 = TRUE, IF(ISBLANK(J2484), "", INDEX('Individual UI'!$E$6:$H$6,1,J2484)), "")</f>
        <v/>
      </c>
      <c r="X2484" s="4" t="str">
        <f>IF($O2484 = TRUE, IF(ISBLANK(K2484), "", INDEX('Individual UI'!$E$6:$H$6,1,K2484)), "")</f>
        <v/>
      </c>
      <c r="Y2484" s="4" t="str">
        <f>IF($O2484 = TRUE, IF(ISBLANK(L2484), "", INDEX('Individual UI'!$E$6:$H$6,1,L2484)), "")</f>
        <v/>
      </c>
      <c r="Z2484" s="4" t="str">
        <f>IF($O2484 = TRUE, IF(ISBLANK(M2484), "", INDEX('Individual UI'!$E$6:$H$6,1,M2484)), "")</f>
        <v/>
      </c>
      <c r="AA2484" s="14" t="str">
        <f>IF($O2484 = TRUE, IF(ISBLANK(N2484), "", INDEX('Individual UI'!$E$6:$H$6,1,N2484)), "")</f>
        <v/>
      </c>
      <c r="AB2484" s="11" t="str">
        <f>IF($O2484 = TRUE, EXP(MMULT($P2484:$AA2484, Documentation!D$39:D$50) + Documentation!D$51), "")</f>
        <v/>
      </c>
      <c r="AC2484" s="4" t="str">
        <f>IF($O2484 = TRUE, EXP(MMULT($P2484:$AA2484, Documentation!E$39:E$50) + Documentation!E$51), "")</f>
        <v/>
      </c>
      <c r="AD2484" s="4" t="str">
        <f>IF($O2484 = TRUE, EXP(MMULT($P2484:$AA2484, Documentation!F$39:F$50) + Documentation!F$51), "")</f>
        <v/>
      </c>
      <c r="AE2484" s="4" t="str">
        <f>IF($O2484 = TRUE, EXP(MMULT($P2484:$AA2484, Documentation!G$39:G$50) + Documentation!G$51), "")</f>
        <v/>
      </c>
      <c r="AF2484" s="14" t="str">
        <f>IF($O2484 = TRUE, EXP(MMULT($P2484:$AA2484, Documentation!H$39:H$50) + Documentation!H$51), "")</f>
        <v/>
      </c>
      <c r="AG2484" s="30" t="str">
        <f t="shared" si="491"/>
        <v/>
      </c>
      <c r="AH2484" s="28" t="str">
        <f t="shared" si="492"/>
        <v/>
      </c>
      <c r="AI2484" s="28" t="str">
        <f t="shared" si="493"/>
        <v/>
      </c>
      <c r="AJ2484" s="28" t="str">
        <f t="shared" si="494"/>
        <v/>
      </c>
      <c r="AK2484" s="33" t="str">
        <f t="shared" si="495"/>
        <v/>
      </c>
      <c r="AL2484" s="11" t="str">
        <f t="shared" si="496"/>
        <v/>
      </c>
      <c r="AM2484" s="14" t="str">
        <f>IF($O2484 = TRUE, INDEX(Documentation!$M$9:$M$13, $AL2484, 1), "")</f>
        <v/>
      </c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</row>
    <row r="2485" spans="1:64" x14ac:dyDescent="0.2">
      <c r="A2485" s="1"/>
      <c r="B2485" s="11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14"/>
      <c r="O2485" s="25" t="str">
        <f t="shared" si="490"/>
        <v/>
      </c>
      <c r="P2485" s="11" t="str">
        <f>IF($O2485 = TRUE, IF(ISBLANK(C2485), "", INDEX('Individual UI'!$E$6:$H$6,1,C2485)), "")</f>
        <v/>
      </c>
      <c r="Q2485" s="4" t="str">
        <f>IF($O2485 = TRUE, IF(ISBLANK(D2485), "", INDEX('Individual UI'!$E$6:$H$6,1,D2485)), "")</f>
        <v/>
      </c>
      <c r="R2485" s="4" t="str">
        <f>IF($O2485 = TRUE, IF(ISBLANK(E2485), "", INDEX('Individual UI'!$E$6:$H$6,1,E2485)), "")</f>
        <v/>
      </c>
      <c r="S2485" s="4" t="str">
        <f>IF($O2485 = TRUE, IF(ISBLANK(F2485), "", INDEX('Individual UI'!$E$6:$H$6,1,F2485)), "")</f>
        <v/>
      </c>
      <c r="T2485" s="4" t="str">
        <f>IF($O2485 = TRUE, IF(ISBLANK(G2485), "", INDEX('Individual UI'!$E$6:$H$6,1,G2485)), "")</f>
        <v/>
      </c>
      <c r="U2485" s="4" t="str">
        <f>IF($O2485 = TRUE, IF(ISBLANK(H2485), "", INDEX('Individual UI'!$E$6:$H$6,1,H2485)), "")</f>
        <v/>
      </c>
      <c r="V2485" s="4" t="str">
        <f>IF($O2485 = TRUE, IF(ISBLANK(I2485), "", INDEX('Individual UI'!$E$6:$H$6,1,I2485)), "")</f>
        <v/>
      </c>
      <c r="W2485" s="4" t="str">
        <f>IF($O2485 = TRUE, IF(ISBLANK(J2485), "", INDEX('Individual UI'!$E$6:$H$6,1,J2485)), "")</f>
        <v/>
      </c>
      <c r="X2485" s="4" t="str">
        <f>IF($O2485 = TRUE, IF(ISBLANK(K2485), "", INDEX('Individual UI'!$E$6:$H$6,1,K2485)), "")</f>
        <v/>
      </c>
      <c r="Y2485" s="4" t="str">
        <f>IF($O2485 = TRUE, IF(ISBLANK(L2485), "", INDEX('Individual UI'!$E$6:$H$6,1,L2485)), "")</f>
        <v/>
      </c>
      <c r="Z2485" s="4" t="str">
        <f>IF($O2485 = TRUE, IF(ISBLANK(M2485), "", INDEX('Individual UI'!$E$6:$H$6,1,M2485)), "")</f>
        <v/>
      </c>
      <c r="AA2485" s="14" t="str">
        <f>IF($O2485 = TRUE, IF(ISBLANK(N2485), "", INDEX('Individual UI'!$E$6:$H$6,1,N2485)), "")</f>
        <v/>
      </c>
      <c r="AB2485" s="11" t="str">
        <f>IF($O2485 = TRUE, EXP(MMULT($P2485:$AA2485, Documentation!D$39:D$50) + Documentation!D$51), "")</f>
        <v/>
      </c>
      <c r="AC2485" s="4" t="str">
        <f>IF($O2485 = TRUE, EXP(MMULT($P2485:$AA2485, Documentation!E$39:E$50) + Documentation!E$51), "")</f>
        <v/>
      </c>
      <c r="AD2485" s="4" t="str">
        <f>IF($O2485 = TRUE, EXP(MMULT($P2485:$AA2485, Documentation!F$39:F$50) + Documentation!F$51), "")</f>
        <v/>
      </c>
      <c r="AE2485" s="4" t="str">
        <f>IF($O2485 = TRUE, EXP(MMULT($P2485:$AA2485, Documentation!G$39:G$50) + Documentation!G$51), "")</f>
        <v/>
      </c>
      <c r="AF2485" s="14" t="str">
        <f>IF($O2485 = TRUE, EXP(MMULT($P2485:$AA2485, Documentation!H$39:H$50) + Documentation!H$51), "")</f>
        <v/>
      </c>
      <c r="AG2485" s="30" t="str">
        <f t="shared" si="491"/>
        <v/>
      </c>
      <c r="AH2485" s="28" t="str">
        <f t="shared" si="492"/>
        <v/>
      </c>
      <c r="AI2485" s="28" t="str">
        <f t="shared" si="493"/>
        <v/>
      </c>
      <c r="AJ2485" s="28" t="str">
        <f t="shared" si="494"/>
        <v/>
      </c>
      <c r="AK2485" s="33" t="str">
        <f t="shared" si="495"/>
        <v/>
      </c>
      <c r="AL2485" s="11" t="str">
        <f t="shared" si="496"/>
        <v/>
      </c>
      <c r="AM2485" s="14" t="str">
        <f>IF($O2485 = TRUE, INDEX(Documentation!$M$9:$M$13, $AL2485, 1), "")</f>
        <v/>
      </c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</row>
    <row r="2486" spans="1:64" x14ac:dyDescent="0.2">
      <c r="A2486" s="1"/>
      <c r="B2486" s="11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14"/>
      <c r="O2486" s="25" t="str">
        <f t="shared" si="490"/>
        <v/>
      </c>
      <c r="P2486" s="11" t="str">
        <f>IF($O2486 = TRUE, IF(ISBLANK(C2486), "", INDEX('Individual UI'!$E$6:$H$6,1,C2486)), "")</f>
        <v/>
      </c>
      <c r="Q2486" s="4" t="str">
        <f>IF($O2486 = TRUE, IF(ISBLANK(D2486), "", INDEX('Individual UI'!$E$6:$H$6,1,D2486)), "")</f>
        <v/>
      </c>
      <c r="R2486" s="4" t="str">
        <f>IF($O2486 = TRUE, IF(ISBLANK(E2486), "", INDEX('Individual UI'!$E$6:$H$6,1,E2486)), "")</f>
        <v/>
      </c>
      <c r="S2486" s="4" t="str">
        <f>IF($O2486 = TRUE, IF(ISBLANK(F2486), "", INDEX('Individual UI'!$E$6:$H$6,1,F2486)), "")</f>
        <v/>
      </c>
      <c r="T2486" s="4" t="str">
        <f>IF($O2486 = TRUE, IF(ISBLANK(G2486), "", INDEX('Individual UI'!$E$6:$H$6,1,G2486)), "")</f>
        <v/>
      </c>
      <c r="U2486" s="4" t="str">
        <f>IF($O2486 = TRUE, IF(ISBLANK(H2486), "", INDEX('Individual UI'!$E$6:$H$6,1,H2486)), "")</f>
        <v/>
      </c>
      <c r="V2486" s="4" t="str">
        <f>IF($O2486 = TRUE, IF(ISBLANK(I2486), "", INDEX('Individual UI'!$E$6:$H$6,1,I2486)), "")</f>
        <v/>
      </c>
      <c r="W2486" s="4" t="str">
        <f>IF($O2486 = TRUE, IF(ISBLANK(J2486), "", INDEX('Individual UI'!$E$6:$H$6,1,J2486)), "")</f>
        <v/>
      </c>
      <c r="X2486" s="4" t="str">
        <f>IF($O2486 = TRUE, IF(ISBLANK(K2486), "", INDEX('Individual UI'!$E$6:$H$6,1,K2486)), "")</f>
        <v/>
      </c>
      <c r="Y2486" s="4" t="str">
        <f>IF($O2486 = TRUE, IF(ISBLANK(L2486), "", INDEX('Individual UI'!$E$6:$H$6,1,L2486)), "")</f>
        <v/>
      </c>
      <c r="Z2486" s="4" t="str">
        <f>IF($O2486 = TRUE, IF(ISBLANK(M2486), "", INDEX('Individual UI'!$E$6:$H$6,1,M2486)), "")</f>
        <v/>
      </c>
      <c r="AA2486" s="14" t="str">
        <f>IF($O2486 = TRUE, IF(ISBLANK(N2486), "", INDEX('Individual UI'!$E$6:$H$6,1,N2486)), "")</f>
        <v/>
      </c>
      <c r="AB2486" s="11" t="str">
        <f>IF($O2486 = TRUE, EXP(MMULT($P2486:$AA2486, Documentation!D$39:D$50) + Documentation!D$51), "")</f>
        <v/>
      </c>
      <c r="AC2486" s="4" t="str">
        <f>IF($O2486 = TRUE, EXP(MMULT($P2486:$AA2486, Documentation!E$39:E$50) + Documentation!E$51), "")</f>
        <v/>
      </c>
      <c r="AD2486" s="4" t="str">
        <f>IF($O2486 = TRUE, EXP(MMULT($P2486:$AA2486, Documentation!F$39:F$50) + Documentation!F$51), "")</f>
        <v/>
      </c>
      <c r="AE2486" s="4" t="str">
        <f>IF($O2486 = TRUE, EXP(MMULT($P2486:$AA2486, Documentation!G$39:G$50) + Documentation!G$51), "")</f>
        <v/>
      </c>
      <c r="AF2486" s="14" t="str">
        <f>IF($O2486 = TRUE, EXP(MMULT($P2486:$AA2486, Documentation!H$39:H$50) + Documentation!H$51), "")</f>
        <v/>
      </c>
      <c r="AG2486" s="30" t="str">
        <f t="shared" si="491"/>
        <v/>
      </c>
      <c r="AH2486" s="28" t="str">
        <f t="shared" si="492"/>
        <v/>
      </c>
      <c r="AI2486" s="28" t="str">
        <f t="shared" si="493"/>
        <v/>
      </c>
      <c r="AJ2486" s="28" t="str">
        <f t="shared" si="494"/>
        <v/>
      </c>
      <c r="AK2486" s="33" t="str">
        <f t="shared" si="495"/>
        <v/>
      </c>
      <c r="AL2486" s="11" t="str">
        <f t="shared" si="496"/>
        <v/>
      </c>
      <c r="AM2486" s="14" t="str">
        <f>IF($O2486 = TRUE, INDEX(Documentation!$M$9:$M$13, $AL2486, 1), "")</f>
        <v/>
      </c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</row>
    <row r="2487" spans="1:64" x14ac:dyDescent="0.2">
      <c r="A2487" s="1"/>
      <c r="B2487" s="11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14"/>
      <c r="O2487" s="25" t="str">
        <f t="shared" si="490"/>
        <v/>
      </c>
      <c r="P2487" s="11" t="str">
        <f>IF($O2487 = TRUE, IF(ISBLANK(C2487), "", INDEX('Individual UI'!$E$6:$H$6,1,C2487)), "")</f>
        <v/>
      </c>
      <c r="Q2487" s="4" t="str">
        <f>IF($O2487 = TRUE, IF(ISBLANK(D2487), "", INDEX('Individual UI'!$E$6:$H$6,1,D2487)), "")</f>
        <v/>
      </c>
      <c r="R2487" s="4" t="str">
        <f>IF($O2487 = TRUE, IF(ISBLANK(E2487), "", INDEX('Individual UI'!$E$6:$H$6,1,E2487)), "")</f>
        <v/>
      </c>
      <c r="S2487" s="4" t="str">
        <f>IF($O2487 = TRUE, IF(ISBLANK(F2487), "", INDEX('Individual UI'!$E$6:$H$6,1,F2487)), "")</f>
        <v/>
      </c>
      <c r="T2487" s="4" t="str">
        <f>IF($O2487 = TRUE, IF(ISBLANK(G2487), "", INDEX('Individual UI'!$E$6:$H$6,1,G2487)), "")</f>
        <v/>
      </c>
      <c r="U2487" s="4" t="str">
        <f>IF($O2487 = TRUE, IF(ISBLANK(H2487), "", INDEX('Individual UI'!$E$6:$H$6,1,H2487)), "")</f>
        <v/>
      </c>
      <c r="V2487" s="4" t="str">
        <f>IF($O2487 = TRUE, IF(ISBLANK(I2487), "", INDEX('Individual UI'!$E$6:$H$6,1,I2487)), "")</f>
        <v/>
      </c>
      <c r="W2487" s="4" t="str">
        <f>IF($O2487 = TRUE, IF(ISBLANK(J2487), "", INDEX('Individual UI'!$E$6:$H$6,1,J2487)), "")</f>
        <v/>
      </c>
      <c r="X2487" s="4" t="str">
        <f>IF($O2487 = TRUE, IF(ISBLANK(K2487), "", INDEX('Individual UI'!$E$6:$H$6,1,K2487)), "")</f>
        <v/>
      </c>
      <c r="Y2487" s="4" t="str">
        <f>IF($O2487 = TRUE, IF(ISBLANK(L2487), "", INDEX('Individual UI'!$E$6:$H$6,1,L2487)), "")</f>
        <v/>
      </c>
      <c r="Z2487" s="4" t="str">
        <f>IF($O2487 = TRUE, IF(ISBLANK(M2487), "", INDEX('Individual UI'!$E$6:$H$6,1,M2487)), "")</f>
        <v/>
      </c>
      <c r="AA2487" s="14" t="str">
        <f>IF($O2487 = TRUE, IF(ISBLANK(N2487), "", INDEX('Individual UI'!$E$6:$H$6,1,N2487)), "")</f>
        <v/>
      </c>
      <c r="AB2487" s="11" t="str">
        <f>IF($O2487 = TRUE, EXP(MMULT($P2487:$AA2487, Documentation!D$39:D$50) + Documentation!D$51), "")</f>
        <v/>
      </c>
      <c r="AC2487" s="4" t="str">
        <f>IF($O2487 = TRUE, EXP(MMULT($P2487:$AA2487, Documentation!E$39:E$50) + Documentation!E$51), "")</f>
        <v/>
      </c>
      <c r="AD2487" s="4" t="str">
        <f>IF($O2487 = TRUE, EXP(MMULT($P2487:$AA2487, Documentation!F$39:F$50) + Documentation!F$51), "")</f>
        <v/>
      </c>
      <c r="AE2487" s="4" t="str">
        <f>IF($O2487 = TRUE, EXP(MMULT($P2487:$AA2487, Documentation!G$39:G$50) + Documentation!G$51), "")</f>
        <v/>
      </c>
      <c r="AF2487" s="14" t="str">
        <f>IF($O2487 = TRUE, EXP(MMULT($P2487:$AA2487, Documentation!H$39:H$50) + Documentation!H$51), "")</f>
        <v/>
      </c>
      <c r="AG2487" s="30" t="str">
        <f t="shared" si="491"/>
        <v/>
      </c>
      <c r="AH2487" s="28" t="str">
        <f t="shared" si="492"/>
        <v/>
      </c>
      <c r="AI2487" s="28" t="str">
        <f t="shared" si="493"/>
        <v/>
      </c>
      <c r="AJ2487" s="28" t="str">
        <f t="shared" si="494"/>
        <v/>
      </c>
      <c r="AK2487" s="33" t="str">
        <f t="shared" si="495"/>
        <v/>
      </c>
      <c r="AL2487" s="11" t="str">
        <f t="shared" si="496"/>
        <v/>
      </c>
      <c r="AM2487" s="14" t="str">
        <f>IF($O2487 = TRUE, INDEX(Documentation!$M$9:$M$13, $AL2487, 1), "")</f>
        <v/>
      </c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</row>
    <row r="2488" spans="1:64" x14ac:dyDescent="0.2">
      <c r="A2488" s="1"/>
      <c r="B2488" s="11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14"/>
      <c r="O2488" s="25" t="str">
        <f t="shared" si="490"/>
        <v/>
      </c>
      <c r="P2488" s="11" t="str">
        <f>IF($O2488 = TRUE, IF(ISBLANK(C2488), "", INDEX('Individual UI'!$E$6:$H$6,1,C2488)), "")</f>
        <v/>
      </c>
      <c r="Q2488" s="4" t="str">
        <f>IF($O2488 = TRUE, IF(ISBLANK(D2488), "", INDEX('Individual UI'!$E$6:$H$6,1,D2488)), "")</f>
        <v/>
      </c>
      <c r="R2488" s="4" t="str">
        <f>IF($O2488 = TRUE, IF(ISBLANK(E2488), "", INDEX('Individual UI'!$E$6:$H$6,1,E2488)), "")</f>
        <v/>
      </c>
      <c r="S2488" s="4" t="str">
        <f>IF($O2488 = TRUE, IF(ISBLANK(F2488), "", INDEX('Individual UI'!$E$6:$H$6,1,F2488)), "")</f>
        <v/>
      </c>
      <c r="T2488" s="4" t="str">
        <f>IF($O2488 = TRUE, IF(ISBLANK(G2488), "", INDEX('Individual UI'!$E$6:$H$6,1,G2488)), "")</f>
        <v/>
      </c>
      <c r="U2488" s="4" t="str">
        <f>IF($O2488 = TRUE, IF(ISBLANK(H2488), "", INDEX('Individual UI'!$E$6:$H$6,1,H2488)), "")</f>
        <v/>
      </c>
      <c r="V2488" s="4" t="str">
        <f>IF($O2488 = TRUE, IF(ISBLANK(I2488), "", INDEX('Individual UI'!$E$6:$H$6,1,I2488)), "")</f>
        <v/>
      </c>
      <c r="W2488" s="4" t="str">
        <f>IF($O2488 = TRUE, IF(ISBLANK(J2488), "", INDEX('Individual UI'!$E$6:$H$6,1,J2488)), "")</f>
        <v/>
      </c>
      <c r="X2488" s="4" t="str">
        <f>IF($O2488 = TRUE, IF(ISBLANK(K2488), "", INDEX('Individual UI'!$E$6:$H$6,1,K2488)), "")</f>
        <v/>
      </c>
      <c r="Y2488" s="4" t="str">
        <f>IF($O2488 = TRUE, IF(ISBLANK(L2488), "", INDEX('Individual UI'!$E$6:$H$6,1,L2488)), "")</f>
        <v/>
      </c>
      <c r="Z2488" s="4" t="str">
        <f>IF($O2488 = TRUE, IF(ISBLANK(M2488), "", INDEX('Individual UI'!$E$6:$H$6,1,M2488)), "")</f>
        <v/>
      </c>
      <c r="AA2488" s="14" t="str">
        <f>IF($O2488 = TRUE, IF(ISBLANK(N2488), "", INDEX('Individual UI'!$E$6:$H$6,1,N2488)), "")</f>
        <v/>
      </c>
      <c r="AB2488" s="11" t="str">
        <f>IF($O2488 = TRUE, EXP(MMULT($P2488:$AA2488, Documentation!D$39:D$50) + Documentation!D$51), "")</f>
        <v/>
      </c>
      <c r="AC2488" s="4" t="str">
        <f>IF($O2488 = TRUE, EXP(MMULT($P2488:$AA2488, Documentation!E$39:E$50) + Documentation!E$51), "")</f>
        <v/>
      </c>
      <c r="AD2488" s="4" t="str">
        <f>IF($O2488 = TRUE, EXP(MMULT($P2488:$AA2488, Documentation!F$39:F$50) + Documentation!F$51), "")</f>
        <v/>
      </c>
      <c r="AE2488" s="4" t="str">
        <f>IF($O2488 = TRUE, EXP(MMULT($P2488:$AA2488, Documentation!G$39:G$50) + Documentation!G$51), "")</f>
        <v/>
      </c>
      <c r="AF2488" s="14" t="str">
        <f>IF($O2488 = TRUE, EXP(MMULT($P2488:$AA2488, Documentation!H$39:H$50) + Documentation!H$51), "")</f>
        <v/>
      </c>
      <c r="AG2488" s="30" t="str">
        <f t="shared" si="491"/>
        <v/>
      </c>
      <c r="AH2488" s="28" t="str">
        <f t="shared" si="492"/>
        <v/>
      </c>
      <c r="AI2488" s="28" t="str">
        <f t="shared" si="493"/>
        <v/>
      </c>
      <c r="AJ2488" s="28" t="str">
        <f t="shared" si="494"/>
        <v/>
      </c>
      <c r="AK2488" s="33" t="str">
        <f t="shared" si="495"/>
        <v/>
      </c>
      <c r="AL2488" s="11" t="str">
        <f t="shared" si="496"/>
        <v/>
      </c>
      <c r="AM2488" s="14" t="str">
        <f>IF($O2488 = TRUE, INDEX(Documentation!$M$9:$M$13, $AL2488, 1), "")</f>
        <v/>
      </c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</row>
    <row r="2489" spans="1:64" x14ac:dyDescent="0.2">
      <c r="A2489" s="1"/>
      <c r="B2489" s="11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14"/>
      <c r="O2489" s="25" t="str">
        <f t="shared" si="490"/>
        <v/>
      </c>
      <c r="P2489" s="11" t="str">
        <f>IF($O2489 = TRUE, IF(ISBLANK(C2489), "", INDEX('Individual UI'!$E$6:$H$6,1,C2489)), "")</f>
        <v/>
      </c>
      <c r="Q2489" s="4" t="str">
        <f>IF($O2489 = TRUE, IF(ISBLANK(D2489), "", INDEX('Individual UI'!$E$6:$H$6,1,D2489)), "")</f>
        <v/>
      </c>
      <c r="R2489" s="4" t="str">
        <f>IF($O2489 = TRUE, IF(ISBLANK(E2489), "", INDEX('Individual UI'!$E$6:$H$6,1,E2489)), "")</f>
        <v/>
      </c>
      <c r="S2489" s="4" t="str">
        <f>IF($O2489 = TRUE, IF(ISBLANK(F2489), "", INDEX('Individual UI'!$E$6:$H$6,1,F2489)), "")</f>
        <v/>
      </c>
      <c r="T2489" s="4" t="str">
        <f>IF($O2489 = TRUE, IF(ISBLANK(G2489), "", INDEX('Individual UI'!$E$6:$H$6,1,G2489)), "")</f>
        <v/>
      </c>
      <c r="U2489" s="4" t="str">
        <f>IF($O2489 = TRUE, IF(ISBLANK(H2489), "", INDEX('Individual UI'!$E$6:$H$6,1,H2489)), "")</f>
        <v/>
      </c>
      <c r="V2489" s="4" t="str">
        <f>IF($O2489 = TRUE, IF(ISBLANK(I2489), "", INDEX('Individual UI'!$E$6:$H$6,1,I2489)), "")</f>
        <v/>
      </c>
      <c r="W2489" s="4" t="str">
        <f>IF($O2489 = TRUE, IF(ISBLANK(J2489), "", INDEX('Individual UI'!$E$6:$H$6,1,J2489)), "")</f>
        <v/>
      </c>
      <c r="X2489" s="4" t="str">
        <f>IF($O2489 = TRUE, IF(ISBLANK(K2489), "", INDEX('Individual UI'!$E$6:$H$6,1,K2489)), "")</f>
        <v/>
      </c>
      <c r="Y2489" s="4" t="str">
        <f>IF($O2489 = TRUE, IF(ISBLANK(L2489), "", INDEX('Individual UI'!$E$6:$H$6,1,L2489)), "")</f>
        <v/>
      </c>
      <c r="Z2489" s="4" t="str">
        <f>IF($O2489 = TRUE, IF(ISBLANK(M2489), "", INDEX('Individual UI'!$E$6:$H$6,1,M2489)), "")</f>
        <v/>
      </c>
      <c r="AA2489" s="14" t="str">
        <f>IF($O2489 = TRUE, IF(ISBLANK(N2489), "", INDEX('Individual UI'!$E$6:$H$6,1,N2489)), "")</f>
        <v/>
      </c>
      <c r="AB2489" s="11" t="str">
        <f>IF($O2489 = TRUE, EXP(MMULT($P2489:$AA2489, Documentation!D$39:D$50) + Documentation!D$51), "")</f>
        <v/>
      </c>
      <c r="AC2489" s="4" t="str">
        <f>IF($O2489 = TRUE, EXP(MMULT($P2489:$AA2489, Documentation!E$39:E$50) + Documentation!E$51), "")</f>
        <v/>
      </c>
      <c r="AD2489" s="4" t="str">
        <f>IF($O2489 = TRUE, EXP(MMULT($P2489:$AA2489, Documentation!F$39:F$50) + Documentation!F$51), "")</f>
        <v/>
      </c>
      <c r="AE2489" s="4" t="str">
        <f>IF($O2489 = TRUE, EXP(MMULT($P2489:$AA2489, Documentation!G$39:G$50) + Documentation!G$51), "")</f>
        <v/>
      </c>
      <c r="AF2489" s="14" t="str">
        <f>IF($O2489 = TRUE, EXP(MMULT($P2489:$AA2489, Documentation!H$39:H$50) + Documentation!H$51), "")</f>
        <v/>
      </c>
      <c r="AG2489" s="30" t="str">
        <f t="shared" si="491"/>
        <v/>
      </c>
      <c r="AH2489" s="28" t="str">
        <f t="shared" si="492"/>
        <v/>
      </c>
      <c r="AI2489" s="28" t="str">
        <f t="shared" si="493"/>
        <v/>
      </c>
      <c r="AJ2489" s="28" t="str">
        <f t="shared" si="494"/>
        <v/>
      </c>
      <c r="AK2489" s="33" t="str">
        <f t="shared" si="495"/>
        <v/>
      </c>
      <c r="AL2489" s="11" t="str">
        <f t="shared" si="496"/>
        <v/>
      </c>
      <c r="AM2489" s="14" t="str">
        <f>IF($O2489 = TRUE, INDEX(Documentation!$M$9:$M$13, $AL2489, 1), "")</f>
        <v/>
      </c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</row>
    <row r="2490" spans="1:64" x14ac:dyDescent="0.2">
      <c r="A2490" s="1"/>
      <c r="B2490" s="11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14"/>
      <c r="O2490" s="25" t="str">
        <f t="shared" si="490"/>
        <v/>
      </c>
      <c r="P2490" s="11" t="str">
        <f>IF($O2490 = TRUE, IF(ISBLANK(C2490), "", INDEX('Individual UI'!$E$6:$H$6,1,C2490)), "")</f>
        <v/>
      </c>
      <c r="Q2490" s="4" t="str">
        <f>IF($O2490 = TRUE, IF(ISBLANK(D2490), "", INDEX('Individual UI'!$E$6:$H$6,1,D2490)), "")</f>
        <v/>
      </c>
      <c r="R2490" s="4" t="str">
        <f>IF($O2490 = TRUE, IF(ISBLANK(E2490), "", INDEX('Individual UI'!$E$6:$H$6,1,E2490)), "")</f>
        <v/>
      </c>
      <c r="S2490" s="4" t="str">
        <f>IF($O2490 = TRUE, IF(ISBLANK(F2490), "", INDEX('Individual UI'!$E$6:$H$6,1,F2490)), "")</f>
        <v/>
      </c>
      <c r="T2490" s="4" t="str">
        <f>IF($O2490 = TRUE, IF(ISBLANK(G2490), "", INDEX('Individual UI'!$E$6:$H$6,1,G2490)), "")</f>
        <v/>
      </c>
      <c r="U2490" s="4" t="str">
        <f>IF($O2490 = TRUE, IF(ISBLANK(H2490), "", INDEX('Individual UI'!$E$6:$H$6,1,H2490)), "")</f>
        <v/>
      </c>
      <c r="V2490" s="4" t="str">
        <f>IF($O2490 = TRUE, IF(ISBLANK(I2490), "", INDEX('Individual UI'!$E$6:$H$6,1,I2490)), "")</f>
        <v/>
      </c>
      <c r="W2490" s="4" t="str">
        <f>IF($O2490 = TRUE, IF(ISBLANK(J2490), "", INDEX('Individual UI'!$E$6:$H$6,1,J2490)), "")</f>
        <v/>
      </c>
      <c r="X2490" s="4" t="str">
        <f>IF($O2490 = TRUE, IF(ISBLANK(K2490), "", INDEX('Individual UI'!$E$6:$H$6,1,K2490)), "")</f>
        <v/>
      </c>
      <c r="Y2490" s="4" t="str">
        <f>IF($O2490 = TRUE, IF(ISBLANK(L2490), "", INDEX('Individual UI'!$E$6:$H$6,1,L2490)), "")</f>
        <v/>
      </c>
      <c r="Z2490" s="4" t="str">
        <f>IF($O2490 = TRUE, IF(ISBLANK(M2490), "", INDEX('Individual UI'!$E$6:$H$6,1,M2490)), "")</f>
        <v/>
      </c>
      <c r="AA2490" s="14" t="str">
        <f>IF($O2490 = TRUE, IF(ISBLANK(N2490), "", INDEX('Individual UI'!$E$6:$H$6,1,N2490)), "")</f>
        <v/>
      </c>
      <c r="AB2490" s="11" t="str">
        <f>IF($O2490 = TRUE, EXP(MMULT($P2490:$AA2490, Documentation!D$39:D$50) + Documentation!D$51), "")</f>
        <v/>
      </c>
      <c r="AC2490" s="4" t="str">
        <f>IF($O2490 = TRUE, EXP(MMULT($P2490:$AA2490, Documentation!E$39:E$50) + Documentation!E$51), "")</f>
        <v/>
      </c>
      <c r="AD2490" s="4" t="str">
        <f>IF($O2490 = TRUE, EXP(MMULT($P2490:$AA2490, Documentation!F$39:F$50) + Documentation!F$51), "")</f>
        <v/>
      </c>
      <c r="AE2490" s="4" t="str">
        <f>IF($O2490 = TRUE, EXP(MMULT($P2490:$AA2490, Documentation!G$39:G$50) + Documentation!G$51), "")</f>
        <v/>
      </c>
      <c r="AF2490" s="14" t="str">
        <f>IF($O2490 = TRUE, EXP(MMULT($P2490:$AA2490, Documentation!H$39:H$50) + Documentation!H$51), "")</f>
        <v/>
      </c>
      <c r="AG2490" s="30" t="str">
        <f t="shared" si="491"/>
        <v/>
      </c>
      <c r="AH2490" s="28" t="str">
        <f t="shared" si="492"/>
        <v/>
      </c>
      <c r="AI2490" s="28" t="str">
        <f t="shared" si="493"/>
        <v/>
      </c>
      <c r="AJ2490" s="28" t="str">
        <f t="shared" si="494"/>
        <v/>
      </c>
      <c r="AK2490" s="33" t="str">
        <f t="shared" si="495"/>
        <v/>
      </c>
      <c r="AL2490" s="11" t="str">
        <f t="shared" si="496"/>
        <v/>
      </c>
      <c r="AM2490" s="14" t="str">
        <f>IF($O2490 = TRUE, INDEX(Documentation!$M$9:$M$13, $AL2490, 1), "")</f>
        <v/>
      </c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</row>
    <row r="2491" spans="1:64" x14ac:dyDescent="0.2">
      <c r="A2491" s="1"/>
      <c r="B2491" s="11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14"/>
      <c r="O2491" s="25" t="str">
        <f t="shared" si="490"/>
        <v/>
      </c>
      <c r="P2491" s="11" t="str">
        <f>IF($O2491 = TRUE, IF(ISBLANK(C2491), "", INDEX('Individual UI'!$E$6:$H$6,1,C2491)), "")</f>
        <v/>
      </c>
      <c r="Q2491" s="4" t="str">
        <f>IF($O2491 = TRUE, IF(ISBLANK(D2491), "", INDEX('Individual UI'!$E$6:$H$6,1,D2491)), "")</f>
        <v/>
      </c>
      <c r="R2491" s="4" t="str">
        <f>IF($O2491 = TRUE, IF(ISBLANK(E2491), "", INDEX('Individual UI'!$E$6:$H$6,1,E2491)), "")</f>
        <v/>
      </c>
      <c r="S2491" s="4" t="str">
        <f>IF($O2491 = TRUE, IF(ISBLANK(F2491), "", INDEX('Individual UI'!$E$6:$H$6,1,F2491)), "")</f>
        <v/>
      </c>
      <c r="T2491" s="4" t="str">
        <f>IF($O2491 = TRUE, IF(ISBLANK(G2491), "", INDEX('Individual UI'!$E$6:$H$6,1,G2491)), "")</f>
        <v/>
      </c>
      <c r="U2491" s="4" t="str">
        <f>IF($O2491 = TRUE, IF(ISBLANK(H2491), "", INDEX('Individual UI'!$E$6:$H$6,1,H2491)), "")</f>
        <v/>
      </c>
      <c r="V2491" s="4" t="str">
        <f>IF($O2491 = TRUE, IF(ISBLANK(I2491), "", INDEX('Individual UI'!$E$6:$H$6,1,I2491)), "")</f>
        <v/>
      </c>
      <c r="W2491" s="4" t="str">
        <f>IF($O2491 = TRUE, IF(ISBLANK(J2491), "", INDEX('Individual UI'!$E$6:$H$6,1,J2491)), "")</f>
        <v/>
      </c>
      <c r="X2491" s="4" t="str">
        <f>IF($O2491 = TRUE, IF(ISBLANK(K2491), "", INDEX('Individual UI'!$E$6:$H$6,1,K2491)), "")</f>
        <v/>
      </c>
      <c r="Y2491" s="4" t="str">
        <f>IF($O2491 = TRUE, IF(ISBLANK(L2491), "", INDEX('Individual UI'!$E$6:$H$6,1,L2491)), "")</f>
        <v/>
      </c>
      <c r="Z2491" s="4" t="str">
        <f>IF($O2491 = TRUE, IF(ISBLANK(M2491), "", INDEX('Individual UI'!$E$6:$H$6,1,M2491)), "")</f>
        <v/>
      </c>
      <c r="AA2491" s="14" t="str">
        <f>IF($O2491 = TRUE, IF(ISBLANK(N2491), "", INDEX('Individual UI'!$E$6:$H$6,1,N2491)), "")</f>
        <v/>
      </c>
      <c r="AB2491" s="11" t="str">
        <f>IF($O2491 = TRUE, EXP(MMULT($P2491:$AA2491, Documentation!D$39:D$50) + Documentation!D$51), "")</f>
        <v/>
      </c>
      <c r="AC2491" s="4" t="str">
        <f>IF($O2491 = TRUE, EXP(MMULT($P2491:$AA2491, Documentation!E$39:E$50) + Documentation!E$51), "")</f>
        <v/>
      </c>
      <c r="AD2491" s="4" t="str">
        <f>IF($O2491 = TRUE, EXP(MMULT($P2491:$AA2491, Documentation!F$39:F$50) + Documentation!F$51), "")</f>
        <v/>
      </c>
      <c r="AE2491" s="4" t="str">
        <f>IF($O2491 = TRUE, EXP(MMULT($P2491:$AA2491, Documentation!G$39:G$50) + Documentation!G$51), "")</f>
        <v/>
      </c>
      <c r="AF2491" s="14" t="str">
        <f>IF($O2491 = TRUE, EXP(MMULT($P2491:$AA2491, Documentation!H$39:H$50) + Documentation!H$51), "")</f>
        <v/>
      </c>
      <c r="AG2491" s="30" t="str">
        <f t="shared" si="491"/>
        <v/>
      </c>
      <c r="AH2491" s="28" t="str">
        <f t="shared" si="492"/>
        <v/>
      </c>
      <c r="AI2491" s="28" t="str">
        <f t="shared" si="493"/>
        <v/>
      </c>
      <c r="AJ2491" s="28" t="str">
        <f t="shared" si="494"/>
        <v/>
      </c>
      <c r="AK2491" s="33" t="str">
        <f t="shared" si="495"/>
        <v/>
      </c>
      <c r="AL2491" s="11" t="str">
        <f t="shared" si="496"/>
        <v/>
      </c>
      <c r="AM2491" s="14" t="str">
        <f>IF($O2491 = TRUE, INDEX(Documentation!$M$9:$M$13, $AL2491, 1), "")</f>
        <v/>
      </c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</row>
    <row r="2492" spans="1:64" x14ac:dyDescent="0.2">
      <c r="A2492" s="1"/>
      <c r="B2492" s="11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14"/>
      <c r="O2492" s="25" t="str">
        <f t="shared" si="490"/>
        <v/>
      </c>
      <c r="P2492" s="11" t="str">
        <f>IF($O2492 = TRUE, IF(ISBLANK(C2492), "", INDEX('Individual UI'!$E$6:$H$6,1,C2492)), "")</f>
        <v/>
      </c>
      <c r="Q2492" s="4" t="str">
        <f>IF($O2492 = TRUE, IF(ISBLANK(D2492), "", INDEX('Individual UI'!$E$6:$H$6,1,D2492)), "")</f>
        <v/>
      </c>
      <c r="R2492" s="4" t="str">
        <f>IF($O2492 = TRUE, IF(ISBLANK(E2492), "", INDEX('Individual UI'!$E$6:$H$6,1,E2492)), "")</f>
        <v/>
      </c>
      <c r="S2492" s="4" t="str">
        <f>IF($O2492 = TRUE, IF(ISBLANK(F2492), "", INDEX('Individual UI'!$E$6:$H$6,1,F2492)), "")</f>
        <v/>
      </c>
      <c r="T2492" s="4" t="str">
        <f>IF($O2492 = TRUE, IF(ISBLANK(G2492), "", INDEX('Individual UI'!$E$6:$H$6,1,G2492)), "")</f>
        <v/>
      </c>
      <c r="U2492" s="4" t="str">
        <f>IF($O2492 = TRUE, IF(ISBLANK(H2492), "", INDEX('Individual UI'!$E$6:$H$6,1,H2492)), "")</f>
        <v/>
      </c>
      <c r="V2492" s="4" t="str">
        <f>IF($O2492 = TRUE, IF(ISBLANK(I2492), "", INDEX('Individual UI'!$E$6:$H$6,1,I2492)), "")</f>
        <v/>
      </c>
      <c r="W2492" s="4" t="str">
        <f>IF($O2492 = TRUE, IF(ISBLANK(J2492), "", INDEX('Individual UI'!$E$6:$H$6,1,J2492)), "")</f>
        <v/>
      </c>
      <c r="X2492" s="4" t="str">
        <f>IF($O2492 = TRUE, IF(ISBLANK(K2492), "", INDEX('Individual UI'!$E$6:$H$6,1,K2492)), "")</f>
        <v/>
      </c>
      <c r="Y2492" s="4" t="str">
        <f>IF($O2492 = TRUE, IF(ISBLANK(L2492), "", INDEX('Individual UI'!$E$6:$H$6,1,L2492)), "")</f>
        <v/>
      </c>
      <c r="Z2492" s="4" t="str">
        <f>IF($O2492 = TRUE, IF(ISBLANK(M2492), "", INDEX('Individual UI'!$E$6:$H$6,1,M2492)), "")</f>
        <v/>
      </c>
      <c r="AA2492" s="14" t="str">
        <f>IF($O2492 = TRUE, IF(ISBLANK(N2492), "", INDEX('Individual UI'!$E$6:$H$6,1,N2492)), "")</f>
        <v/>
      </c>
      <c r="AB2492" s="11" t="str">
        <f>IF($O2492 = TRUE, EXP(MMULT($P2492:$AA2492, Documentation!D$39:D$50) + Documentation!D$51), "")</f>
        <v/>
      </c>
      <c r="AC2492" s="4" t="str">
        <f>IF($O2492 = TRUE, EXP(MMULT($P2492:$AA2492, Documentation!E$39:E$50) + Documentation!E$51), "")</f>
        <v/>
      </c>
      <c r="AD2492" s="4" t="str">
        <f>IF($O2492 = TRUE, EXP(MMULT($P2492:$AA2492, Documentation!F$39:F$50) + Documentation!F$51), "")</f>
        <v/>
      </c>
      <c r="AE2492" s="4" t="str">
        <f>IF($O2492 = TRUE, EXP(MMULT($P2492:$AA2492, Documentation!G$39:G$50) + Documentation!G$51), "")</f>
        <v/>
      </c>
      <c r="AF2492" s="14" t="str">
        <f>IF($O2492 = TRUE, EXP(MMULT($P2492:$AA2492, Documentation!H$39:H$50) + Documentation!H$51), "")</f>
        <v/>
      </c>
      <c r="AG2492" s="30" t="str">
        <f t="shared" si="491"/>
        <v/>
      </c>
      <c r="AH2492" s="28" t="str">
        <f t="shared" si="492"/>
        <v/>
      </c>
      <c r="AI2492" s="28" t="str">
        <f t="shared" si="493"/>
        <v/>
      </c>
      <c r="AJ2492" s="28" t="str">
        <f t="shared" si="494"/>
        <v/>
      </c>
      <c r="AK2492" s="33" t="str">
        <f t="shared" si="495"/>
        <v/>
      </c>
      <c r="AL2492" s="11" t="str">
        <f t="shared" si="496"/>
        <v/>
      </c>
      <c r="AM2492" s="14" t="str">
        <f>IF($O2492 = TRUE, INDEX(Documentation!$M$9:$M$13, $AL2492, 1), "")</f>
        <v/>
      </c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</row>
    <row r="2493" spans="1:64" x14ac:dyDescent="0.2">
      <c r="A2493" s="1"/>
      <c r="B2493" s="11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14"/>
      <c r="O2493" s="25" t="str">
        <f t="shared" si="490"/>
        <v/>
      </c>
      <c r="P2493" s="11" t="str">
        <f>IF($O2493 = TRUE, IF(ISBLANK(C2493), "", INDEX('Individual UI'!$E$6:$H$6,1,C2493)), "")</f>
        <v/>
      </c>
      <c r="Q2493" s="4" t="str">
        <f>IF($O2493 = TRUE, IF(ISBLANK(D2493), "", INDEX('Individual UI'!$E$6:$H$6,1,D2493)), "")</f>
        <v/>
      </c>
      <c r="R2493" s="4" t="str">
        <f>IF($O2493 = TRUE, IF(ISBLANK(E2493), "", INDEX('Individual UI'!$E$6:$H$6,1,E2493)), "")</f>
        <v/>
      </c>
      <c r="S2493" s="4" t="str">
        <f>IF($O2493 = TRUE, IF(ISBLANK(F2493), "", INDEX('Individual UI'!$E$6:$H$6,1,F2493)), "")</f>
        <v/>
      </c>
      <c r="T2493" s="4" t="str">
        <f>IF($O2493 = TRUE, IF(ISBLANK(G2493), "", INDEX('Individual UI'!$E$6:$H$6,1,G2493)), "")</f>
        <v/>
      </c>
      <c r="U2493" s="4" t="str">
        <f>IF($O2493 = TRUE, IF(ISBLANK(H2493), "", INDEX('Individual UI'!$E$6:$H$6,1,H2493)), "")</f>
        <v/>
      </c>
      <c r="V2493" s="4" t="str">
        <f>IF($O2493 = TRUE, IF(ISBLANK(I2493), "", INDEX('Individual UI'!$E$6:$H$6,1,I2493)), "")</f>
        <v/>
      </c>
      <c r="W2493" s="4" t="str">
        <f>IF($O2493 = TRUE, IF(ISBLANK(J2493), "", INDEX('Individual UI'!$E$6:$H$6,1,J2493)), "")</f>
        <v/>
      </c>
      <c r="X2493" s="4" t="str">
        <f>IF($O2493 = TRUE, IF(ISBLANK(K2493), "", INDEX('Individual UI'!$E$6:$H$6,1,K2493)), "")</f>
        <v/>
      </c>
      <c r="Y2493" s="4" t="str">
        <f>IF($O2493 = TRUE, IF(ISBLANK(L2493), "", INDEX('Individual UI'!$E$6:$H$6,1,L2493)), "")</f>
        <v/>
      </c>
      <c r="Z2493" s="4" t="str">
        <f>IF($O2493 = TRUE, IF(ISBLANK(M2493), "", INDEX('Individual UI'!$E$6:$H$6,1,M2493)), "")</f>
        <v/>
      </c>
      <c r="AA2493" s="14" t="str">
        <f>IF($O2493 = TRUE, IF(ISBLANK(N2493), "", INDEX('Individual UI'!$E$6:$H$6,1,N2493)), "")</f>
        <v/>
      </c>
      <c r="AB2493" s="11" t="str">
        <f>IF($O2493 = TRUE, EXP(MMULT($P2493:$AA2493, Documentation!D$39:D$50) + Documentation!D$51), "")</f>
        <v/>
      </c>
      <c r="AC2493" s="4" t="str">
        <f>IF($O2493 = TRUE, EXP(MMULT($P2493:$AA2493, Documentation!E$39:E$50) + Documentation!E$51), "")</f>
        <v/>
      </c>
      <c r="AD2493" s="4" t="str">
        <f>IF($O2493 = TRUE, EXP(MMULT($P2493:$AA2493, Documentation!F$39:F$50) + Documentation!F$51), "")</f>
        <v/>
      </c>
      <c r="AE2493" s="4" t="str">
        <f>IF($O2493 = TRUE, EXP(MMULT($P2493:$AA2493, Documentation!G$39:G$50) + Documentation!G$51), "")</f>
        <v/>
      </c>
      <c r="AF2493" s="14" t="str">
        <f>IF($O2493 = TRUE, EXP(MMULT($P2493:$AA2493, Documentation!H$39:H$50) + Documentation!H$51), "")</f>
        <v/>
      </c>
      <c r="AG2493" s="30" t="str">
        <f t="shared" si="491"/>
        <v/>
      </c>
      <c r="AH2493" s="28" t="str">
        <f t="shared" si="492"/>
        <v/>
      </c>
      <c r="AI2493" s="28" t="str">
        <f t="shared" si="493"/>
        <v/>
      </c>
      <c r="AJ2493" s="28" t="str">
        <f t="shared" si="494"/>
        <v/>
      </c>
      <c r="AK2493" s="33" t="str">
        <f t="shared" si="495"/>
        <v/>
      </c>
      <c r="AL2493" s="11" t="str">
        <f t="shared" si="496"/>
        <v/>
      </c>
      <c r="AM2493" s="14" t="str">
        <f>IF($O2493 = TRUE, INDEX(Documentation!$M$9:$M$13, $AL2493, 1), "")</f>
        <v/>
      </c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</row>
    <row r="2494" spans="1:64" x14ac:dyDescent="0.2">
      <c r="A2494" s="1"/>
      <c r="B2494" s="11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14"/>
      <c r="O2494" s="25" t="str">
        <f t="shared" si="490"/>
        <v/>
      </c>
      <c r="P2494" s="11" t="str">
        <f>IF($O2494 = TRUE, IF(ISBLANK(C2494), "", INDEX('Individual UI'!$E$6:$H$6,1,C2494)), "")</f>
        <v/>
      </c>
      <c r="Q2494" s="4" t="str">
        <f>IF($O2494 = TRUE, IF(ISBLANK(D2494), "", INDEX('Individual UI'!$E$6:$H$6,1,D2494)), "")</f>
        <v/>
      </c>
      <c r="R2494" s="4" t="str">
        <f>IF($O2494 = TRUE, IF(ISBLANK(E2494), "", INDEX('Individual UI'!$E$6:$H$6,1,E2494)), "")</f>
        <v/>
      </c>
      <c r="S2494" s="4" t="str">
        <f>IF($O2494 = TRUE, IF(ISBLANK(F2494), "", INDEX('Individual UI'!$E$6:$H$6,1,F2494)), "")</f>
        <v/>
      </c>
      <c r="T2494" s="4" t="str">
        <f>IF($O2494 = TRUE, IF(ISBLANK(G2494), "", INDEX('Individual UI'!$E$6:$H$6,1,G2494)), "")</f>
        <v/>
      </c>
      <c r="U2494" s="4" t="str">
        <f>IF($O2494 = TRUE, IF(ISBLANK(H2494), "", INDEX('Individual UI'!$E$6:$H$6,1,H2494)), "")</f>
        <v/>
      </c>
      <c r="V2494" s="4" t="str">
        <f>IF($O2494 = TRUE, IF(ISBLANK(I2494), "", INDEX('Individual UI'!$E$6:$H$6,1,I2494)), "")</f>
        <v/>
      </c>
      <c r="W2494" s="4" t="str">
        <f>IF($O2494 = TRUE, IF(ISBLANK(J2494), "", INDEX('Individual UI'!$E$6:$H$6,1,J2494)), "")</f>
        <v/>
      </c>
      <c r="X2494" s="4" t="str">
        <f>IF($O2494 = TRUE, IF(ISBLANK(K2494), "", INDEX('Individual UI'!$E$6:$H$6,1,K2494)), "")</f>
        <v/>
      </c>
      <c r="Y2494" s="4" t="str">
        <f>IF($O2494 = TRUE, IF(ISBLANK(L2494), "", INDEX('Individual UI'!$E$6:$H$6,1,L2494)), "")</f>
        <v/>
      </c>
      <c r="Z2494" s="4" t="str">
        <f>IF($O2494 = TRUE, IF(ISBLANK(M2494), "", INDEX('Individual UI'!$E$6:$H$6,1,M2494)), "")</f>
        <v/>
      </c>
      <c r="AA2494" s="14" t="str">
        <f>IF($O2494 = TRUE, IF(ISBLANK(N2494), "", INDEX('Individual UI'!$E$6:$H$6,1,N2494)), "")</f>
        <v/>
      </c>
      <c r="AB2494" s="11" t="str">
        <f>IF($O2494 = TRUE, EXP(MMULT($P2494:$AA2494, Documentation!D$39:D$50) + Documentation!D$51), "")</f>
        <v/>
      </c>
      <c r="AC2494" s="4" t="str">
        <f>IF($O2494 = TRUE, EXP(MMULT($P2494:$AA2494, Documentation!E$39:E$50) + Documentation!E$51), "")</f>
        <v/>
      </c>
      <c r="AD2494" s="4" t="str">
        <f>IF($O2494 = TRUE, EXP(MMULT($P2494:$AA2494, Documentation!F$39:F$50) + Documentation!F$51), "")</f>
        <v/>
      </c>
      <c r="AE2494" s="4" t="str">
        <f>IF($O2494 = TRUE, EXP(MMULT($P2494:$AA2494, Documentation!G$39:G$50) + Documentation!G$51), "")</f>
        <v/>
      </c>
      <c r="AF2494" s="14" t="str">
        <f>IF($O2494 = TRUE, EXP(MMULT($P2494:$AA2494, Documentation!H$39:H$50) + Documentation!H$51), "")</f>
        <v/>
      </c>
      <c r="AG2494" s="30" t="str">
        <f t="shared" si="491"/>
        <v/>
      </c>
      <c r="AH2494" s="28" t="str">
        <f t="shared" si="492"/>
        <v/>
      </c>
      <c r="AI2494" s="28" t="str">
        <f t="shared" si="493"/>
        <v/>
      </c>
      <c r="AJ2494" s="28" t="str">
        <f t="shared" si="494"/>
        <v/>
      </c>
      <c r="AK2494" s="33" t="str">
        <f t="shared" si="495"/>
        <v/>
      </c>
      <c r="AL2494" s="11" t="str">
        <f t="shared" si="496"/>
        <v/>
      </c>
      <c r="AM2494" s="14" t="str">
        <f>IF($O2494 = TRUE, INDEX(Documentation!$M$9:$M$13, $AL2494, 1), "")</f>
        <v/>
      </c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</row>
    <row r="2495" spans="1:64" x14ac:dyDescent="0.2">
      <c r="A2495" s="1"/>
      <c r="B2495" s="11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14"/>
      <c r="O2495" s="25" t="str">
        <f t="shared" si="490"/>
        <v/>
      </c>
      <c r="P2495" s="11" t="str">
        <f>IF($O2495 = TRUE, IF(ISBLANK(C2495), "", INDEX('Individual UI'!$E$6:$H$6,1,C2495)), "")</f>
        <v/>
      </c>
      <c r="Q2495" s="4" t="str">
        <f>IF($O2495 = TRUE, IF(ISBLANK(D2495), "", INDEX('Individual UI'!$E$6:$H$6,1,D2495)), "")</f>
        <v/>
      </c>
      <c r="R2495" s="4" t="str">
        <f>IF($O2495 = TRUE, IF(ISBLANK(E2495), "", INDEX('Individual UI'!$E$6:$H$6,1,E2495)), "")</f>
        <v/>
      </c>
      <c r="S2495" s="4" t="str">
        <f>IF($O2495 = TRUE, IF(ISBLANK(F2495), "", INDEX('Individual UI'!$E$6:$H$6,1,F2495)), "")</f>
        <v/>
      </c>
      <c r="T2495" s="4" t="str">
        <f>IF($O2495 = TRUE, IF(ISBLANK(G2495), "", INDEX('Individual UI'!$E$6:$H$6,1,G2495)), "")</f>
        <v/>
      </c>
      <c r="U2495" s="4" t="str">
        <f>IF($O2495 = TRUE, IF(ISBLANK(H2495), "", INDEX('Individual UI'!$E$6:$H$6,1,H2495)), "")</f>
        <v/>
      </c>
      <c r="V2495" s="4" t="str">
        <f>IF($O2495 = TRUE, IF(ISBLANK(I2495), "", INDEX('Individual UI'!$E$6:$H$6,1,I2495)), "")</f>
        <v/>
      </c>
      <c r="W2495" s="4" t="str">
        <f>IF($O2495 = TRUE, IF(ISBLANK(J2495), "", INDEX('Individual UI'!$E$6:$H$6,1,J2495)), "")</f>
        <v/>
      </c>
      <c r="X2495" s="4" t="str">
        <f>IF($O2495 = TRUE, IF(ISBLANK(K2495), "", INDEX('Individual UI'!$E$6:$H$6,1,K2495)), "")</f>
        <v/>
      </c>
      <c r="Y2495" s="4" t="str">
        <f>IF($O2495 = TRUE, IF(ISBLANK(L2495), "", INDEX('Individual UI'!$E$6:$H$6,1,L2495)), "")</f>
        <v/>
      </c>
      <c r="Z2495" s="4" t="str">
        <f>IF($O2495 = TRUE, IF(ISBLANK(M2495), "", INDEX('Individual UI'!$E$6:$H$6,1,M2495)), "")</f>
        <v/>
      </c>
      <c r="AA2495" s="14" t="str">
        <f>IF($O2495 = TRUE, IF(ISBLANK(N2495), "", INDEX('Individual UI'!$E$6:$H$6,1,N2495)), "")</f>
        <v/>
      </c>
      <c r="AB2495" s="11" t="str">
        <f>IF($O2495 = TRUE, EXP(MMULT($P2495:$AA2495, Documentation!D$39:D$50) + Documentation!D$51), "")</f>
        <v/>
      </c>
      <c r="AC2495" s="4" t="str">
        <f>IF($O2495 = TRUE, EXP(MMULT($P2495:$AA2495, Documentation!E$39:E$50) + Documentation!E$51), "")</f>
        <v/>
      </c>
      <c r="AD2495" s="4" t="str">
        <f>IF($O2495 = TRUE, EXP(MMULT($P2495:$AA2495, Documentation!F$39:F$50) + Documentation!F$51), "")</f>
        <v/>
      </c>
      <c r="AE2495" s="4" t="str">
        <f>IF($O2495 = TRUE, EXP(MMULT($P2495:$AA2495, Documentation!G$39:G$50) + Documentation!G$51), "")</f>
        <v/>
      </c>
      <c r="AF2495" s="14" t="str">
        <f>IF($O2495 = TRUE, EXP(MMULT($P2495:$AA2495, Documentation!H$39:H$50) + Documentation!H$51), "")</f>
        <v/>
      </c>
      <c r="AG2495" s="30" t="str">
        <f t="shared" si="491"/>
        <v/>
      </c>
      <c r="AH2495" s="28" t="str">
        <f t="shared" si="492"/>
        <v/>
      </c>
      <c r="AI2495" s="28" t="str">
        <f t="shared" si="493"/>
        <v/>
      </c>
      <c r="AJ2495" s="28" t="str">
        <f t="shared" si="494"/>
        <v/>
      </c>
      <c r="AK2495" s="33" t="str">
        <f t="shared" si="495"/>
        <v/>
      </c>
      <c r="AL2495" s="11" t="str">
        <f t="shared" si="496"/>
        <v/>
      </c>
      <c r="AM2495" s="14" t="str">
        <f>IF($O2495 = TRUE, INDEX(Documentation!$M$9:$M$13, $AL2495, 1), "")</f>
        <v/>
      </c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</row>
    <row r="2496" spans="1:64" x14ac:dyDescent="0.2">
      <c r="A2496" s="1"/>
      <c r="B2496" s="11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14"/>
      <c r="O2496" s="25" t="str">
        <f t="shared" si="490"/>
        <v/>
      </c>
      <c r="P2496" s="11" t="str">
        <f>IF($O2496 = TRUE, IF(ISBLANK(C2496), "", INDEX('Individual UI'!$E$6:$H$6,1,C2496)), "")</f>
        <v/>
      </c>
      <c r="Q2496" s="4" t="str">
        <f>IF($O2496 = TRUE, IF(ISBLANK(D2496), "", INDEX('Individual UI'!$E$6:$H$6,1,D2496)), "")</f>
        <v/>
      </c>
      <c r="R2496" s="4" t="str">
        <f>IF($O2496 = TRUE, IF(ISBLANK(E2496), "", INDEX('Individual UI'!$E$6:$H$6,1,E2496)), "")</f>
        <v/>
      </c>
      <c r="S2496" s="4" t="str">
        <f>IF($O2496 = TRUE, IF(ISBLANK(F2496), "", INDEX('Individual UI'!$E$6:$H$6,1,F2496)), "")</f>
        <v/>
      </c>
      <c r="T2496" s="4" t="str">
        <f>IF($O2496 = TRUE, IF(ISBLANK(G2496), "", INDEX('Individual UI'!$E$6:$H$6,1,G2496)), "")</f>
        <v/>
      </c>
      <c r="U2496" s="4" t="str">
        <f>IF($O2496 = TRUE, IF(ISBLANK(H2496), "", INDEX('Individual UI'!$E$6:$H$6,1,H2496)), "")</f>
        <v/>
      </c>
      <c r="V2496" s="4" t="str">
        <f>IF($O2496 = TRUE, IF(ISBLANK(I2496), "", INDEX('Individual UI'!$E$6:$H$6,1,I2496)), "")</f>
        <v/>
      </c>
      <c r="W2496" s="4" t="str">
        <f>IF($O2496 = TRUE, IF(ISBLANK(J2496), "", INDEX('Individual UI'!$E$6:$H$6,1,J2496)), "")</f>
        <v/>
      </c>
      <c r="X2496" s="4" t="str">
        <f>IF($O2496 = TRUE, IF(ISBLANK(K2496), "", INDEX('Individual UI'!$E$6:$H$6,1,K2496)), "")</f>
        <v/>
      </c>
      <c r="Y2496" s="4" t="str">
        <f>IF($O2496 = TRUE, IF(ISBLANK(L2496), "", INDEX('Individual UI'!$E$6:$H$6,1,L2496)), "")</f>
        <v/>
      </c>
      <c r="Z2496" s="4" t="str">
        <f>IF($O2496 = TRUE, IF(ISBLANK(M2496), "", INDEX('Individual UI'!$E$6:$H$6,1,M2496)), "")</f>
        <v/>
      </c>
      <c r="AA2496" s="14" t="str">
        <f>IF($O2496 = TRUE, IF(ISBLANK(N2496), "", INDEX('Individual UI'!$E$6:$H$6,1,N2496)), "")</f>
        <v/>
      </c>
      <c r="AB2496" s="11" t="str">
        <f>IF($O2496 = TRUE, EXP(MMULT($P2496:$AA2496, Documentation!D$39:D$50) + Documentation!D$51), "")</f>
        <v/>
      </c>
      <c r="AC2496" s="4" t="str">
        <f>IF($O2496 = TRUE, EXP(MMULT($P2496:$AA2496, Documentation!E$39:E$50) + Documentation!E$51), "")</f>
        <v/>
      </c>
      <c r="AD2496" s="4" t="str">
        <f>IF($O2496 = TRUE, EXP(MMULT($P2496:$AA2496, Documentation!F$39:F$50) + Documentation!F$51), "")</f>
        <v/>
      </c>
      <c r="AE2496" s="4" t="str">
        <f>IF($O2496 = TRUE, EXP(MMULT($P2496:$AA2496, Documentation!G$39:G$50) + Documentation!G$51), "")</f>
        <v/>
      </c>
      <c r="AF2496" s="14" t="str">
        <f>IF($O2496 = TRUE, EXP(MMULT($P2496:$AA2496, Documentation!H$39:H$50) + Documentation!H$51), "")</f>
        <v/>
      </c>
      <c r="AG2496" s="30" t="str">
        <f t="shared" si="491"/>
        <v/>
      </c>
      <c r="AH2496" s="28" t="str">
        <f t="shared" si="492"/>
        <v/>
      </c>
      <c r="AI2496" s="28" t="str">
        <f t="shared" si="493"/>
        <v/>
      </c>
      <c r="AJ2496" s="28" t="str">
        <f t="shared" si="494"/>
        <v/>
      </c>
      <c r="AK2496" s="33" t="str">
        <f t="shared" si="495"/>
        <v/>
      </c>
      <c r="AL2496" s="11" t="str">
        <f t="shared" si="496"/>
        <v/>
      </c>
      <c r="AM2496" s="14" t="str">
        <f>IF($O2496 = TRUE, INDEX(Documentation!$M$9:$M$13, $AL2496, 1), "")</f>
        <v/>
      </c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</row>
    <row r="2497" spans="1:64" x14ac:dyDescent="0.2">
      <c r="A2497" s="1"/>
      <c r="B2497" s="11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14"/>
      <c r="O2497" s="25" t="str">
        <f t="shared" si="490"/>
        <v/>
      </c>
      <c r="P2497" s="11" t="str">
        <f>IF($O2497 = TRUE, IF(ISBLANK(C2497), "", INDEX('Individual UI'!$E$6:$H$6,1,C2497)), "")</f>
        <v/>
      </c>
      <c r="Q2497" s="4" t="str">
        <f>IF($O2497 = TRUE, IF(ISBLANK(D2497), "", INDEX('Individual UI'!$E$6:$H$6,1,D2497)), "")</f>
        <v/>
      </c>
      <c r="R2497" s="4" t="str">
        <f>IF($O2497 = TRUE, IF(ISBLANK(E2497), "", INDEX('Individual UI'!$E$6:$H$6,1,E2497)), "")</f>
        <v/>
      </c>
      <c r="S2497" s="4" t="str">
        <f>IF($O2497 = TRUE, IF(ISBLANK(F2497), "", INDEX('Individual UI'!$E$6:$H$6,1,F2497)), "")</f>
        <v/>
      </c>
      <c r="T2497" s="4" t="str">
        <f>IF($O2497 = TRUE, IF(ISBLANK(G2497), "", INDEX('Individual UI'!$E$6:$H$6,1,G2497)), "")</f>
        <v/>
      </c>
      <c r="U2497" s="4" t="str">
        <f>IF($O2497 = TRUE, IF(ISBLANK(H2497), "", INDEX('Individual UI'!$E$6:$H$6,1,H2497)), "")</f>
        <v/>
      </c>
      <c r="V2497" s="4" t="str">
        <f>IF($O2497 = TRUE, IF(ISBLANK(I2497), "", INDEX('Individual UI'!$E$6:$H$6,1,I2497)), "")</f>
        <v/>
      </c>
      <c r="W2497" s="4" t="str">
        <f>IF($O2497 = TRUE, IF(ISBLANK(J2497), "", INDEX('Individual UI'!$E$6:$H$6,1,J2497)), "")</f>
        <v/>
      </c>
      <c r="X2497" s="4" t="str">
        <f>IF($O2497 = TRUE, IF(ISBLANK(K2497), "", INDEX('Individual UI'!$E$6:$H$6,1,K2497)), "")</f>
        <v/>
      </c>
      <c r="Y2497" s="4" t="str">
        <f>IF($O2497 = TRUE, IF(ISBLANK(L2497), "", INDEX('Individual UI'!$E$6:$H$6,1,L2497)), "")</f>
        <v/>
      </c>
      <c r="Z2497" s="4" t="str">
        <f>IF($O2497 = TRUE, IF(ISBLANK(M2497), "", INDEX('Individual UI'!$E$6:$H$6,1,M2497)), "")</f>
        <v/>
      </c>
      <c r="AA2497" s="14" t="str">
        <f>IF($O2497 = TRUE, IF(ISBLANK(N2497), "", INDEX('Individual UI'!$E$6:$H$6,1,N2497)), "")</f>
        <v/>
      </c>
      <c r="AB2497" s="11" t="str">
        <f>IF($O2497 = TRUE, EXP(MMULT($P2497:$AA2497, Documentation!D$39:D$50) + Documentation!D$51), "")</f>
        <v/>
      </c>
      <c r="AC2497" s="4" t="str">
        <f>IF($O2497 = TRUE, EXP(MMULT($P2497:$AA2497, Documentation!E$39:E$50) + Documentation!E$51), "")</f>
        <v/>
      </c>
      <c r="AD2497" s="4" t="str">
        <f>IF($O2497 = TRUE, EXP(MMULT($P2497:$AA2497, Documentation!F$39:F$50) + Documentation!F$51), "")</f>
        <v/>
      </c>
      <c r="AE2497" s="4" t="str">
        <f>IF($O2497 = TRUE, EXP(MMULT($P2497:$AA2497, Documentation!G$39:G$50) + Documentation!G$51), "")</f>
        <v/>
      </c>
      <c r="AF2497" s="14" t="str">
        <f>IF($O2497 = TRUE, EXP(MMULT($P2497:$AA2497, Documentation!H$39:H$50) + Documentation!H$51), "")</f>
        <v/>
      </c>
      <c r="AG2497" s="30" t="str">
        <f t="shared" si="491"/>
        <v/>
      </c>
      <c r="AH2497" s="28" t="str">
        <f t="shared" si="492"/>
        <v/>
      </c>
      <c r="AI2497" s="28" t="str">
        <f t="shared" si="493"/>
        <v/>
      </c>
      <c r="AJ2497" s="28" t="str">
        <f t="shared" si="494"/>
        <v/>
      </c>
      <c r="AK2497" s="33" t="str">
        <f t="shared" si="495"/>
        <v/>
      </c>
      <c r="AL2497" s="11" t="str">
        <f t="shared" si="496"/>
        <v/>
      </c>
      <c r="AM2497" s="14" t="str">
        <f>IF($O2497 = TRUE, INDEX(Documentation!$M$9:$M$13, $AL2497, 1), "")</f>
        <v/>
      </c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</row>
    <row r="2498" spans="1:64" x14ac:dyDescent="0.2">
      <c r="A2498" s="1"/>
      <c r="B2498" s="11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14"/>
      <c r="O2498" s="25" t="str">
        <f t="shared" si="490"/>
        <v/>
      </c>
      <c r="P2498" s="11" t="str">
        <f>IF($O2498 = TRUE, IF(ISBLANK(C2498), "", INDEX('Individual UI'!$E$6:$H$6,1,C2498)), "")</f>
        <v/>
      </c>
      <c r="Q2498" s="4" t="str">
        <f>IF($O2498 = TRUE, IF(ISBLANK(D2498), "", INDEX('Individual UI'!$E$6:$H$6,1,D2498)), "")</f>
        <v/>
      </c>
      <c r="R2498" s="4" t="str">
        <f>IF($O2498 = TRUE, IF(ISBLANK(E2498), "", INDEX('Individual UI'!$E$6:$H$6,1,E2498)), "")</f>
        <v/>
      </c>
      <c r="S2498" s="4" t="str">
        <f>IF($O2498 = TRUE, IF(ISBLANK(F2498), "", INDEX('Individual UI'!$E$6:$H$6,1,F2498)), "")</f>
        <v/>
      </c>
      <c r="T2498" s="4" t="str">
        <f>IF($O2498 = TRUE, IF(ISBLANK(G2498), "", INDEX('Individual UI'!$E$6:$H$6,1,G2498)), "")</f>
        <v/>
      </c>
      <c r="U2498" s="4" t="str">
        <f>IF($O2498 = TRUE, IF(ISBLANK(H2498), "", INDEX('Individual UI'!$E$6:$H$6,1,H2498)), "")</f>
        <v/>
      </c>
      <c r="V2498" s="4" t="str">
        <f>IF($O2498 = TRUE, IF(ISBLANK(I2498), "", INDEX('Individual UI'!$E$6:$H$6,1,I2498)), "")</f>
        <v/>
      </c>
      <c r="W2498" s="4" t="str">
        <f>IF($O2498 = TRUE, IF(ISBLANK(J2498), "", INDEX('Individual UI'!$E$6:$H$6,1,J2498)), "")</f>
        <v/>
      </c>
      <c r="X2498" s="4" t="str">
        <f>IF($O2498 = TRUE, IF(ISBLANK(K2498), "", INDEX('Individual UI'!$E$6:$H$6,1,K2498)), "")</f>
        <v/>
      </c>
      <c r="Y2498" s="4" t="str">
        <f>IF($O2498 = TRUE, IF(ISBLANK(L2498), "", INDEX('Individual UI'!$E$6:$H$6,1,L2498)), "")</f>
        <v/>
      </c>
      <c r="Z2498" s="4" t="str">
        <f>IF($O2498 = TRUE, IF(ISBLANK(M2498), "", INDEX('Individual UI'!$E$6:$H$6,1,M2498)), "")</f>
        <v/>
      </c>
      <c r="AA2498" s="14" t="str">
        <f>IF($O2498 = TRUE, IF(ISBLANK(N2498), "", INDEX('Individual UI'!$E$6:$H$6,1,N2498)), "")</f>
        <v/>
      </c>
      <c r="AB2498" s="11" t="str">
        <f>IF($O2498 = TRUE, EXP(MMULT($P2498:$AA2498, Documentation!D$39:D$50) + Documentation!D$51), "")</f>
        <v/>
      </c>
      <c r="AC2498" s="4" t="str">
        <f>IF($O2498 = TRUE, EXP(MMULT($P2498:$AA2498, Documentation!E$39:E$50) + Documentation!E$51), "")</f>
        <v/>
      </c>
      <c r="AD2498" s="4" t="str">
        <f>IF($O2498 = TRUE, EXP(MMULT($P2498:$AA2498, Documentation!F$39:F$50) + Documentation!F$51), "")</f>
        <v/>
      </c>
      <c r="AE2498" s="4" t="str">
        <f>IF($O2498 = TRUE, EXP(MMULT($P2498:$AA2498, Documentation!G$39:G$50) + Documentation!G$51), "")</f>
        <v/>
      </c>
      <c r="AF2498" s="14" t="str">
        <f>IF($O2498 = TRUE, EXP(MMULT($P2498:$AA2498, Documentation!H$39:H$50) + Documentation!H$51), "")</f>
        <v/>
      </c>
      <c r="AG2498" s="30" t="str">
        <f t="shared" si="491"/>
        <v/>
      </c>
      <c r="AH2498" s="28" t="str">
        <f t="shared" si="492"/>
        <v/>
      </c>
      <c r="AI2498" s="28" t="str">
        <f t="shared" si="493"/>
        <v/>
      </c>
      <c r="AJ2498" s="28" t="str">
        <f t="shared" si="494"/>
        <v/>
      </c>
      <c r="AK2498" s="33" t="str">
        <f t="shared" si="495"/>
        <v/>
      </c>
      <c r="AL2498" s="11" t="str">
        <f t="shared" si="496"/>
        <v/>
      </c>
      <c r="AM2498" s="14" t="str">
        <f>IF($O2498 = TRUE, INDEX(Documentation!$M$9:$M$13, $AL2498, 1), "")</f>
        <v/>
      </c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</row>
    <row r="2499" spans="1:64" x14ac:dyDescent="0.2">
      <c r="A2499" s="1"/>
      <c r="B2499" s="11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14"/>
      <c r="O2499" s="25" t="str">
        <f t="shared" si="490"/>
        <v/>
      </c>
      <c r="P2499" s="11" t="str">
        <f>IF($O2499 = TRUE, IF(ISBLANK(C2499), "", INDEX('Individual UI'!$E$6:$H$6,1,C2499)), "")</f>
        <v/>
      </c>
      <c r="Q2499" s="4" t="str">
        <f>IF($O2499 = TRUE, IF(ISBLANK(D2499), "", INDEX('Individual UI'!$E$6:$H$6,1,D2499)), "")</f>
        <v/>
      </c>
      <c r="R2499" s="4" t="str">
        <f>IF($O2499 = TRUE, IF(ISBLANK(E2499), "", INDEX('Individual UI'!$E$6:$H$6,1,E2499)), "")</f>
        <v/>
      </c>
      <c r="S2499" s="4" t="str">
        <f>IF($O2499 = TRUE, IF(ISBLANK(F2499), "", INDEX('Individual UI'!$E$6:$H$6,1,F2499)), "")</f>
        <v/>
      </c>
      <c r="T2499" s="4" t="str">
        <f>IF($O2499 = TRUE, IF(ISBLANK(G2499), "", INDEX('Individual UI'!$E$6:$H$6,1,G2499)), "")</f>
        <v/>
      </c>
      <c r="U2499" s="4" t="str">
        <f>IF($O2499 = TRUE, IF(ISBLANK(H2499), "", INDEX('Individual UI'!$E$6:$H$6,1,H2499)), "")</f>
        <v/>
      </c>
      <c r="V2499" s="4" t="str">
        <f>IF($O2499 = TRUE, IF(ISBLANK(I2499), "", INDEX('Individual UI'!$E$6:$H$6,1,I2499)), "")</f>
        <v/>
      </c>
      <c r="W2499" s="4" t="str">
        <f>IF($O2499 = TRUE, IF(ISBLANK(J2499), "", INDEX('Individual UI'!$E$6:$H$6,1,J2499)), "")</f>
        <v/>
      </c>
      <c r="X2499" s="4" t="str">
        <f>IF($O2499 = TRUE, IF(ISBLANK(K2499), "", INDEX('Individual UI'!$E$6:$H$6,1,K2499)), "")</f>
        <v/>
      </c>
      <c r="Y2499" s="4" t="str">
        <f>IF($O2499 = TRUE, IF(ISBLANK(L2499), "", INDEX('Individual UI'!$E$6:$H$6,1,L2499)), "")</f>
        <v/>
      </c>
      <c r="Z2499" s="4" t="str">
        <f>IF($O2499 = TRUE, IF(ISBLANK(M2499), "", INDEX('Individual UI'!$E$6:$H$6,1,M2499)), "")</f>
        <v/>
      </c>
      <c r="AA2499" s="14" t="str">
        <f>IF($O2499 = TRUE, IF(ISBLANK(N2499), "", INDEX('Individual UI'!$E$6:$H$6,1,N2499)), "")</f>
        <v/>
      </c>
      <c r="AB2499" s="11" t="str">
        <f>IF($O2499 = TRUE, EXP(MMULT($P2499:$AA2499, Documentation!D$39:D$50) + Documentation!D$51), "")</f>
        <v/>
      </c>
      <c r="AC2499" s="4" t="str">
        <f>IF($O2499 = TRUE, EXP(MMULT($P2499:$AA2499, Documentation!E$39:E$50) + Documentation!E$51), "")</f>
        <v/>
      </c>
      <c r="AD2499" s="4" t="str">
        <f>IF($O2499 = TRUE, EXP(MMULT($P2499:$AA2499, Documentation!F$39:F$50) + Documentation!F$51), "")</f>
        <v/>
      </c>
      <c r="AE2499" s="4" t="str">
        <f>IF($O2499 = TRUE, EXP(MMULT($P2499:$AA2499, Documentation!G$39:G$50) + Documentation!G$51), "")</f>
        <v/>
      </c>
      <c r="AF2499" s="14" t="str">
        <f>IF($O2499 = TRUE, EXP(MMULT($P2499:$AA2499, Documentation!H$39:H$50) + Documentation!H$51), "")</f>
        <v/>
      </c>
      <c r="AG2499" s="30" t="str">
        <f t="shared" si="491"/>
        <v/>
      </c>
      <c r="AH2499" s="28" t="str">
        <f t="shared" si="492"/>
        <v/>
      </c>
      <c r="AI2499" s="28" t="str">
        <f t="shared" si="493"/>
        <v/>
      </c>
      <c r="AJ2499" s="28" t="str">
        <f t="shared" si="494"/>
        <v/>
      </c>
      <c r="AK2499" s="33" t="str">
        <f t="shared" si="495"/>
        <v/>
      </c>
      <c r="AL2499" s="11" t="str">
        <f t="shared" si="496"/>
        <v/>
      </c>
      <c r="AM2499" s="14" t="str">
        <f>IF($O2499 = TRUE, INDEX(Documentation!$M$9:$M$13, $AL2499, 1), "")</f>
        <v/>
      </c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</row>
    <row r="2500" spans="1:64" x14ac:dyDescent="0.2">
      <c r="A2500" s="1"/>
      <c r="B2500" s="11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14"/>
      <c r="O2500" s="25" t="str">
        <f t="shared" si="490"/>
        <v/>
      </c>
      <c r="P2500" s="11" t="str">
        <f>IF($O2500 = TRUE, IF(ISBLANK(C2500), "", INDEX('Individual UI'!$E$6:$H$6,1,C2500)), "")</f>
        <v/>
      </c>
      <c r="Q2500" s="4" t="str">
        <f>IF($O2500 = TRUE, IF(ISBLANK(D2500), "", INDEX('Individual UI'!$E$6:$H$6,1,D2500)), "")</f>
        <v/>
      </c>
      <c r="R2500" s="4" t="str">
        <f>IF($O2500 = TRUE, IF(ISBLANK(E2500), "", INDEX('Individual UI'!$E$6:$H$6,1,E2500)), "")</f>
        <v/>
      </c>
      <c r="S2500" s="4" t="str">
        <f>IF($O2500 = TRUE, IF(ISBLANK(F2500), "", INDEX('Individual UI'!$E$6:$H$6,1,F2500)), "")</f>
        <v/>
      </c>
      <c r="T2500" s="4" t="str">
        <f>IF($O2500 = TRUE, IF(ISBLANK(G2500), "", INDEX('Individual UI'!$E$6:$H$6,1,G2500)), "")</f>
        <v/>
      </c>
      <c r="U2500" s="4" t="str">
        <f>IF($O2500 = TRUE, IF(ISBLANK(H2500), "", INDEX('Individual UI'!$E$6:$H$6,1,H2500)), "")</f>
        <v/>
      </c>
      <c r="V2500" s="4" t="str">
        <f>IF($O2500 = TRUE, IF(ISBLANK(I2500), "", INDEX('Individual UI'!$E$6:$H$6,1,I2500)), "")</f>
        <v/>
      </c>
      <c r="W2500" s="4" t="str">
        <f>IF($O2500 = TRUE, IF(ISBLANK(J2500), "", INDEX('Individual UI'!$E$6:$H$6,1,J2500)), "")</f>
        <v/>
      </c>
      <c r="X2500" s="4" t="str">
        <f>IF($O2500 = TRUE, IF(ISBLANK(K2500), "", INDEX('Individual UI'!$E$6:$H$6,1,K2500)), "")</f>
        <v/>
      </c>
      <c r="Y2500" s="4" t="str">
        <f>IF($O2500 = TRUE, IF(ISBLANK(L2500), "", INDEX('Individual UI'!$E$6:$H$6,1,L2500)), "")</f>
        <v/>
      </c>
      <c r="Z2500" s="4" t="str">
        <f>IF($O2500 = TRUE, IF(ISBLANK(M2500), "", INDEX('Individual UI'!$E$6:$H$6,1,M2500)), "")</f>
        <v/>
      </c>
      <c r="AA2500" s="14" t="str">
        <f>IF($O2500 = TRUE, IF(ISBLANK(N2500), "", INDEX('Individual UI'!$E$6:$H$6,1,N2500)), "")</f>
        <v/>
      </c>
      <c r="AB2500" s="11" t="str">
        <f>IF($O2500 = TRUE, EXP(MMULT($P2500:$AA2500, Documentation!D$39:D$50) + Documentation!D$51), "")</f>
        <v/>
      </c>
      <c r="AC2500" s="4" t="str">
        <f>IF($O2500 = TRUE, EXP(MMULT($P2500:$AA2500, Documentation!E$39:E$50) + Documentation!E$51), "")</f>
        <v/>
      </c>
      <c r="AD2500" s="4" t="str">
        <f>IF($O2500 = TRUE, EXP(MMULT($P2500:$AA2500, Documentation!F$39:F$50) + Documentation!F$51), "")</f>
        <v/>
      </c>
      <c r="AE2500" s="4" t="str">
        <f>IF($O2500 = TRUE, EXP(MMULT($P2500:$AA2500, Documentation!G$39:G$50) + Documentation!G$51), "")</f>
        <v/>
      </c>
      <c r="AF2500" s="14" t="str">
        <f>IF($O2500 = TRUE, EXP(MMULT($P2500:$AA2500, Documentation!H$39:H$50) + Documentation!H$51), "")</f>
        <v/>
      </c>
      <c r="AG2500" s="30" t="str">
        <f t="shared" si="491"/>
        <v/>
      </c>
      <c r="AH2500" s="28" t="str">
        <f t="shared" si="492"/>
        <v/>
      </c>
      <c r="AI2500" s="28" t="str">
        <f t="shared" si="493"/>
        <v/>
      </c>
      <c r="AJ2500" s="28" t="str">
        <f t="shared" si="494"/>
        <v/>
      </c>
      <c r="AK2500" s="33" t="str">
        <f t="shared" si="495"/>
        <v/>
      </c>
      <c r="AL2500" s="11" t="str">
        <f t="shared" si="496"/>
        <v/>
      </c>
      <c r="AM2500" s="14" t="str">
        <f>IF($O2500 = TRUE, INDEX(Documentation!$M$9:$M$13, $AL2500, 1), "")</f>
        <v/>
      </c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</row>
    <row r="2501" spans="1:64" x14ac:dyDescent="0.2">
      <c r="A2501" s="1"/>
      <c r="B2501" s="11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14"/>
      <c r="O2501" s="25" t="str">
        <f t="shared" si="490"/>
        <v/>
      </c>
      <c r="P2501" s="11" t="str">
        <f>IF($O2501 = TRUE, IF(ISBLANK(C2501), "", INDEX('Individual UI'!$E$6:$H$6,1,C2501)), "")</f>
        <v/>
      </c>
      <c r="Q2501" s="4" t="str">
        <f>IF($O2501 = TRUE, IF(ISBLANK(D2501), "", INDEX('Individual UI'!$E$6:$H$6,1,D2501)), "")</f>
        <v/>
      </c>
      <c r="R2501" s="4" t="str">
        <f>IF($O2501 = TRUE, IF(ISBLANK(E2501), "", INDEX('Individual UI'!$E$6:$H$6,1,E2501)), "")</f>
        <v/>
      </c>
      <c r="S2501" s="4" t="str">
        <f>IF($O2501 = TRUE, IF(ISBLANK(F2501), "", INDEX('Individual UI'!$E$6:$H$6,1,F2501)), "")</f>
        <v/>
      </c>
      <c r="T2501" s="4" t="str">
        <f>IF($O2501 = TRUE, IF(ISBLANK(G2501), "", INDEX('Individual UI'!$E$6:$H$6,1,G2501)), "")</f>
        <v/>
      </c>
      <c r="U2501" s="4" t="str">
        <f>IF($O2501 = TRUE, IF(ISBLANK(H2501), "", INDEX('Individual UI'!$E$6:$H$6,1,H2501)), "")</f>
        <v/>
      </c>
      <c r="V2501" s="4" t="str">
        <f>IF($O2501 = TRUE, IF(ISBLANK(I2501), "", INDEX('Individual UI'!$E$6:$H$6,1,I2501)), "")</f>
        <v/>
      </c>
      <c r="W2501" s="4" t="str">
        <f>IF($O2501 = TRUE, IF(ISBLANK(J2501), "", INDEX('Individual UI'!$E$6:$H$6,1,J2501)), "")</f>
        <v/>
      </c>
      <c r="X2501" s="4" t="str">
        <f>IF($O2501 = TRUE, IF(ISBLANK(K2501), "", INDEX('Individual UI'!$E$6:$H$6,1,K2501)), "")</f>
        <v/>
      </c>
      <c r="Y2501" s="4" t="str">
        <f>IF($O2501 = TRUE, IF(ISBLANK(L2501), "", INDEX('Individual UI'!$E$6:$H$6,1,L2501)), "")</f>
        <v/>
      </c>
      <c r="Z2501" s="4" t="str">
        <f>IF($O2501 = TRUE, IF(ISBLANK(M2501), "", INDEX('Individual UI'!$E$6:$H$6,1,M2501)), "")</f>
        <v/>
      </c>
      <c r="AA2501" s="14" t="str">
        <f>IF($O2501 = TRUE, IF(ISBLANK(N2501), "", INDEX('Individual UI'!$E$6:$H$6,1,N2501)), "")</f>
        <v/>
      </c>
      <c r="AB2501" s="11" t="str">
        <f>IF($O2501 = TRUE, EXP(MMULT($P2501:$AA2501, Documentation!D$39:D$50) + Documentation!D$51), "")</f>
        <v/>
      </c>
      <c r="AC2501" s="4" t="str">
        <f>IF($O2501 = TRUE, EXP(MMULT($P2501:$AA2501, Documentation!E$39:E$50) + Documentation!E$51), "")</f>
        <v/>
      </c>
      <c r="AD2501" s="4" t="str">
        <f>IF($O2501 = TRUE, EXP(MMULT($P2501:$AA2501, Documentation!F$39:F$50) + Documentation!F$51), "")</f>
        <v/>
      </c>
      <c r="AE2501" s="4" t="str">
        <f>IF($O2501 = TRUE, EXP(MMULT($P2501:$AA2501, Documentation!G$39:G$50) + Documentation!G$51), "")</f>
        <v/>
      </c>
      <c r="AF2501" s="14" t="str">
        <f>IF($O2501 = TRUE, EXP(MMULT($P2501:$AA2501, Documentation!H$39:H$50) + Documentation!H$51), "")</f>
        <v/>
      </c>
      <c r="AG2501" s="30" t="str">
        <f t="shared" si="491"/>
        <v/>
      </c>
      <c r="AH2501" s="28" t="str">
        <f t="shared" si="492"/>
        <v/>
      </c>
      <c r="AI2501" s="28" t="str">
        <f t="shared" si="493"/>
        <v/>
      </c>
      <c r="AJ2501" s="28" t="str">
        <f t="shared" si="494"/>
        <v/>
      </c>
      <c r="AK2501" s="33" t="str">
        <f t="shared" si="495"/>
        <v/>
      </c>
      <c r="AL2501" s="11" t="str">
        <f t="shared" si="496"/>
        <v/>
      </c>
      <c r="AM2501" s="14" t="str">
        <f>IF($O2501 = TRUE, INDEX(Documentation!$M$9:$M$13, $AL2501, 1), "")</f>
        <v/>
      </c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</row>
    <row r="2502" spans="1:64" x14ac:dyDescent="0.2">
      <c r="A2502" s="1"/>
      <c r="B2502" s="11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14"/>
      <c r="O2502" s="25" t="str">
        <f t="shared" si="490"/>
        <v/>
      </c>
      <c r="P2502" s="11" t="str">
        <f>IF($O2502 = TRUE, IF(ISBLANK(C2502), "", INDEX('Individual UI'!$E$6:$H$6,1,C2502)), "")</f>
        <v/>
      </c>
      <c r="Q2502" s="4" t="str">
        <f>IF($O2502 = TRUE, IF(ISBLANK(D2502), "", INDEX('Individual UI'!$E$6:$H$6,1,D2502)), "")</f>
        <v/>
      </c>
      <c r="R2502" s="4" t="str">
        <f>IF($O2502 = TRUE, IF(ISBLANK(E2502), "", INDEX('Individual UI'!$E$6:$H$6,1,E2502)), "")</f>
        <v/>
      </c>
      <c r="S2502" s="4" t="str">
        <f>IF($O2502 = TRUE, IF(ISBLANK(F2502), "", INDEX('Individual UI'!$E$6:$H$6,1,F2502)), "")</f>
        <v/>
      </c>
      <c r="T2502" s="4" t="str">
        <f>IF($O2502 = TRUE, IF(ISBLANK(G2502), "", INDEX('Individual UI'!$E$6:$H$6,1,G2502)), "")</f>
        <v/>
      </c>
      <c r="U2502" s="4" t="str">
        <f>IF($O2502 = TRUE, IF(ISBLANK(H2502), "", INDEX('Individual UI'!$E$6:$H$6,1,H2502)), "")</f>
        <v/>
      </c>
      <c r="V2502" s="4" t="str">
        <f>IF($O2502 = TRUE, IF(ISBLANK(I2502), "", INDEX('Individual UI'!$E$6:$H$6,1,I2502)), "")</f>
        <v/>
      </c>
      <c r="W2502" s="4" t="str">
        <f>IF($O2502 = TRUE, IF(ISBLANK(J2502), "", INDEX('Individual UI'!$E$6:$H$6,1,J2502)), "")</f>
        <v/>
      </c>
      <c r="X2502" s="4" t="str">
        <f>IF($O2502 = TRUE, IF(ISBLANK(K2502), "", INDEX('Individual UI'!$E$6:$H$6,1,K2502)), "")</f>
        <v/>
      </c>
      <c r="Y2502" s="4" t="str">
        <f>IF($O2502 = TRUE, IF(ISBLANK(L2502), "", INDEX('Individual UI'!$E$6:$H$6,1,L2502)), "")</f>
        <v/>
      </c>
      <c r="Z2502" s="4" t="str">
        <f>IF($O2502 = TRUE, IF(ISBLANK(M2502), "", INDEX('Individual UI'!$E$6:$H$6,1,M2502)), "")</f>
        <v/>
      </c>
      <c r="AA2502" s="14" t="str">
        <f>IF($O2502 = TRUE, IF(ISBLANK(N2502), "", INDEX('Individual UI'!$E$6:$H$6,1,N2502)), "")</f>
        <v/>
      </c>
      <c r="AB2502" s="11" t="str">
        <f>IF($O2502 = TRUE, EXP(MMULT($P2502:$AA2502, Documentation!D$39:D$50) + Documentation!D$51), "")</f>
        <v/>
      </c>
      <c r="AC2502" s="4" t="str">
        <f>IF($O2502 = TRUE, EXP(MMULT($P2502:$AA2502, Documentation!E$39:E$50) + Documentation!E$51), "")</f>
        <v/>
      </c>
      <c r="AD2502" s="4" t="str">
        <f>IF($O2502 = TRUE, EXP(MMULT($P2502:$AA2502, Documentation!F$39:F$50) + Documentation!F$51), "")</f>
        <v/>
      </c>
      <c r="AE2502" s="4" t="str">
        <f>IF($O2502 = TRUE, EXP(MMULT($P2502:$AA2502, Documentation!G$39:G$50) + Documentation!G$51), "")</f>
        <v/>
      </c>
      <c r="AF2502" s="14" t="str">
        <f>IF($O2502 = TRUE, EXP(MMULT($P2502:$AA2502, Documentation!H$39:H$50) + Documentation!H$51), "")</f>
        <v/>
      </c>
      <c r="AG2502" s="30" t="str">
        <f t="shared" si="491"/>
        <v/>
      </c>
      <c r="AH2502" s="28" t="str">
        <f t="shared" si="492"/>
        <v/>
      </c>
      <c r="AI2502" s="28" t="str">
        <f t="shared" si="493"/>
        <v/>
      </c>
      <c r="AJ2502" s="28" t="str">
        <f t="shared" si="494"/>
        <v/>
      </c>
      <c r="AK2502" s="33" t="str">
        <f t="shared" si="495"/>
        <v/>
      </c>
      <c r="AL2502" s="11" t="str">
        <f t="shared" si="496"/>
        <v/>
      </c>
      <c r="AM2502" s="14" t="str">
        <f>IF($O2502 = TRUE, INDEX(Documentation!$M$9:$M$13, $AL2502, 1), "")</f>
        <v/>
      </c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</row>
    <row r="2503" spans="1:64" x14ac:dyDescent="0.2">
      <c r="A2503" s="1"/>
      <c r="B2503" s="11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14"/>
      <c r="O2503" s="25" t="str">
        <f t="shared" si="490"/>
        <v/>
      </c>
      <c r="P2503" s="11" t="str">
        <f>IF($O2503 = TRUE, IF(ISBLANK(C2503), "", INDEX('Individual UI'!$E$6:$H$6,1,C2503)), "")</f>
        <v/>
      </c>
      <c r="Q2503" s="4" t="str">
        <f>IF($O2503 = TRUE, IF(ISBLANK(D2503), "", INDEX('Individual UI'!$E$6:$H$6,1,D2503)), "")</f>
        <v/>
      </c>
      <c r="R2503" s="4" t="str">
        <f>IF($O2503 = TRUE, IF(ISBLANK(E2503), "", INDEX('Individual UI'!$E$6:$H$6,1,E2503)), "")</f>
        <v/>
      </c>
      <c r="S2503" s="4" t="str">
        <f>IF($O2503 = TRUE, IF(ISBLANK(F2503), "", INDEX('Individual UI'!$E$6:$H$6,1,F2503)), "")</f>
        <v/>
      </c>
      <c r="T2503" s="4" t="str">
        <f>IF($O2503 = TRUE, IF(ISBLANK(G2503), "", INDEX('Individual UI'!$E$6:$H$6,1,G2503)), "")</f>
        <v/>
      </c>
      <c r="U2503" s="4" t="str">
        <f>IF($O2503 = TRUE, IF(ISBLANK(H2503), "", INDEX('Individual UI'!$E$6:$H$6,1,H2503)), "")</f>
        <v/>
      </c>
      <c r="V2503" s="4" t="str">
        <f>IF($O2503 = TRUE, IF(ISBLANK(I2503), "", INDEX('Individual UI'!$E$6:$H$6,1,I2503)), "")</f>
        <v/>
      </c>
      <c r="W2503" s="4" t="str">
        <f>IF($O2503 = TRUE, IF(ISBLANK(J2503), "", INDEX('Individual UI'!$E$6:$H$6,1,J2503)), "")</f>
        <v/>
      </c>
      <c r="X2503" s="4" t="str">
        <f>IF($O2503 = TRUE, IF(ISBLANK(K2503), "", INDEX('Individual UI'!$E$6:$H$6,1,K2503)), "")</f>
        <v/>
      </c>
      <c r="Y2503" s="4" t="str">
        <f>IF($O2503 = TRUE, IF(ISBLANK(L2503), "", INDEX('Individual UI'!$E$6:$H$6,1,L2503)), "")</f>
        <v/>
      </c>
      <c r="Z2503" s="4" t="str">
        <f>IF($O2503 = TRUE, IF(ISBLANK(M2503), "", INDEX('Individual UI'!$E$6:$H$6,1,M2503)), "")</f>
        <v/>
      </c>
      <c r="AA2503" s="14" t="str">
        <f>IF($O2503 = TRUE, IF(ISBLANK(N2503), "", INDEX('Individual UI'!$E$6:$H$6,1,N2503)), "")</f>
        <v/>
      </c>
      <c r="AB2503" s="11" t="str">
        <f>IF($O2503 = TRUE, EXP(MMULT($P2503:$AA2503, Documentation!D$39:D$50) + Documentation!D$51), "")</f>
        <v/>
      </c>
      <c r="AC2503" s="4" t="str">
        <f>IF($O2503 = TRUE, EXP(MMULT($P2503:$AA2503, Documentation!E$39:E$50) + Documentation!E$51), "")</f>
        <v/>
      </c>
      <c r="AD2503" s="4" t="str">
        <f>IF($O2503 = TRUE, EXP(MMULT($P2503:$AA2503, Documentation!F$39:F$50) + Documentation!F$51), "")</f>
        <v/>
      </c>
      <c r="AE2503" s="4" t="str">
        <f>IF($O2503 = TRUE, EXP(MMULT($P2503:$AA2503, Documentation!G$39:G$50) + Documentation!G$51), "")</f>
        <v/>
      </c>
      <c r="AF2503" s="14" t="str">
        <f>IF($O2503 = TRUE, EXP(MMULT($P2503:$AA2503, Documentation!H$39:H$50) + Documentation!H$51), "")</f>
        <v/>
      </c>
      <c r="AG2503" s="30" t="str">
        <f t="shared" si="491"/>
        <v/>
      </c>
      <c r="AH2503" s="28" t="str">
        <f t="shared" si="492"/>
        <v/>
      </c>
      <c r="AI2503" s="28" t="str">
        <f t="shared" si="493"/>
        <v/>
      </c>
      <c r="AJ2503" s="28" t="str">
        <f t="shared" si="494"/>
        <v/>
      </c>
      <c r="AK2503" s="33" t="str">
        <f t="shared" si="495"/>
        <v/>
      </c>
      <c r="AL2503" s="11" t="str">
        <f t="shared" si="496"/>
        <v/>
      </c>
      <c r="AM2503" s="14" t="str">
        <f>IF($O2503 = TRUE, INDEX(Documentation!$M$9:$M$13, $AL2503, 1), "")</f>
        <v/>
      </c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</row>
    <row r="2504" spans="1:64" x14ac:dyDescent="0.2">
      <c r="A2504" s="1"/>
      <c r="B2504" s="11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14"/>
      <c r="O2504" s="25" t="str">
        <f t="shared" ref="O2504:O2567" si="497">IF(COUNTA($C2504:$N2504) = 0, "", COUNTIFS($C2504:$N2504,"&gt;=1", $C2504:$N2504,"&lt;=4") = 12)</f>
        <v/>
      </c>
      <c r="P2504" s="11" t="str">
        <f>IF($O2504 = TRUE, IF(ISBLANK(C2504), "", INDEX('Individual UI'!$E$6:$H$6,1,C2504)), "")</f>
        <v/>
      </c>
      <c r="Q2504" s="4" t="str">
        <f>IF($O2504 = TRUE, IF(ISBLANK(D2504), "", INDEX('Individual UI'!$E$6:$H$6,1,D2504)), "")</f>
        <v/>
      </c>
      <c r="R2504" s="4" t="str">
        <f>IF($O2504 = TRUE, IF(ISBLANK(E2504), "", INDEX('Individual UI'!$E$6:$H$6,1,E2504)), "")</f>
        <v/>
      </c>
      <c r="S2504" s="4" t="str">
        <f>IF($O2504 = TRUE, IF(ISBLANK(F2504), "", INDEX('Individual UI'!$E$6:$H$6,1,F2504)), "")</f>
        <v/>
      </c>
      <c r="T2504" s="4" t="str">
        <f>IF($O2504 = TRUE, IF(ISBLANK(G2504), "", INDEX('Individual UI'!$E$6:$H$6,1,G2504)), "")</f>
        <v/>
      </c>
      <c r="U2504" s="4" t="str">
        <f>IF($O2504 = TRUE, IF(ISBLANK(H2504), "", INDEX('Individual UI'!$E$6:$H$6,1,H2504)), "")</f>
        <v/>
      </c>
      <c r="V2504" s="4" t="str">
        <f>IF($O2504 = TRUE, IF(ISBLANK(I2504), "", INDEX('Individual UI'!$E$6:$H$6,1,I2504)), "")</f>
        <v/>
      </c>
      <c r="W2504" s="4" t="str">
        <f>IF($O2504 = TRUE, IF(ISBLANK(J2504), "", INDEX('Individual UI'!$E$6:$H$6,1,J2504)), "")</f>
        <v/>
      </c>
      <c r="X2504" s="4" t="str">
        <f>IF($O2504 = TRUE, IF(ISBLANK(K2504), "", INDEX('Individual UI'!$E$6:$H$6,1,K2504)), "")</f>
        <v/>
      </c>
      <c r="Y2504" s="4" t="str">
        <f>IF($O2504 = TRUE, IF(ISBLANK(L2504), "", INDEX('Individual UI'!$E$6:$H$6,1,L2504)), "")</f>
        <v/>
      </c>
      <c r="Z2504" s="4" t="str">
        <f>IF($O2504 = TRUE, IF(ISBLANK(M2504), "", INDEX('Individual UI'!$E$6:$H$6,1,M2504)), "")</f>
        <v/>
      </c>
      <c r="AA2504" s="14" t="str">
        <f>IF($O2504 = TRUE, IF(ISBLANK(N2504), "", INDEX('Individual UI'!$E$6:$H$6,1,N2504)), "")</f>
        <v/>
      </c>
      <c r="AB2504" s="11" t="str">
        <f>IF($O2504 = TRUE, EXP(MMULT($P2504:$AA2504, Documentation!D$39:D$50) + Documentation!D$51), "")</f>
        <v/>
      </c>
      <c r="AC2504" s="4" t="str">
        <f>IF($O2504 = TRUE, EXP(MMULT($P2504:$AA2504, Documentation!E$39:E$50) + Documentation!E$51), "")</f>
        <v/>
      </c>
      <c r="AD2504" s="4" t="str">
        <f>IF($O2504 = TRUE, EXP(MMULT($P2504:$AA2504, Documentation!F$39:F$50) + Documentation!F$51), "")</f>
        <v/>
      </c>
      <c r="AE2504" s="4" t="str">
        <f>IF($O2504 = TRUE, EXP(MMULT($P2504:$AA2504, Documentation!G$39:G$50) + Documentation!G$51), "")</f>
        <v/>
      </c>
      <c r="AF2504" s="14" t="str">
        <f>IF($O2504 = TRUE, EXP(MMULT($P2504:$AA2504, Documentation!H$39:H$50) + Documentation!H$51), "")</f>
        <v/>
      </c>
      <c r="AG2504" s="30" t="str">
        <f t="shared" ref="AG2504:AG2567" si="498">IF($O2504 = TRUE, AB2504/SUM($AB2504:$AF2504), "")</f>
        <v/>
      </c>
      <c r="AH2504" s="28" t="str">
        <f t="shared" ref="AH2504:AH2567" si="499">IF($O2504 = TRUE, AC2504/SUM($AB2504:$AF2504), "")</f>
        <v/>
      </c>
      <c r="AI2504" s="28" t="str">
        <f t="shared" ref="AI2504:AI2567" si="500">IF($O2504 = TRUE, AD2504/SUM($AB2504:$AF2504), "")</f>
        <v/>
      </c>
      <c r="AJ2504" s="28" t="str">
        <f t="shared" ref="AJ2504:AJ2567" si="501">IF($O2504 = TRUE, AE2504/SUM($AB2504:$AF2504), "")</f>
        <v/>
      </c>
      <c r="AK2504" s="33" t="str">
        <f t="shared" ref="AK2504:AK2567" si="502">IF($O2504 = TRUE, AF2504/SUM($AB2504:$AF2504), "")</f>
        <v/>
      </c>
      <c r="AL2504" s="11" t="str">
        <f t="shared" ref="AL2504:AL2567" si="503">IF($O2504 = TRUE, MATCH(MAX(AG2504:AK2504), AG2504:AK2504, 0), "")</f>
        <v/>
      </c>
      <c r="AM2504" s="14" t="str">
        <f>IF($O2504 = TRUE, INDEX(Documentation!$M$9:$M$13, $AL2504, 1), "")</f>
        <v/>
      </c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</row>
    <row r="2505" spans="1:64" x14ac:dyDescent="0.2">
      <c r="A2505" s="1"/>
      <c r="B2505" s="11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14"/>
      <c r="O2505" s="25" t="str">
        <f t="shared" si="497"/>
        <v/>
      </c>
      <c r="P2505" s="11" t="str">
        <f>IF($O2505 = TRUE, IF(ISBLANK(C2505), "", INDEX('Individual UI'!$E$6:$H$6,1,C2505)), "")</f>
        <v/>
      </c>
      <c r="Q2505" s="4" t="str">
        <f>IF($O2505 = TRUE, IF(ISBLANK(D2505), "", INDEX('Individual UI'!$E$6:$H$6,1,D2505)), "")</f>
        <v/>
      </c>
      <c r="R2505" s="4" t="str">
        <f>IF($O2505 = TRUE, IF(ISBLANK(E2505), "", INDEX('Individual UI'!$E$6:$H$6,1,E2505)), "")</f>
        <v/>
      </c>
      <c r="S2505" s="4" t="str">
        <f>IF($O2505 = TRUE, IF(ISBLANK(F2505), "", INDEX('Individual UI'!$E$6:$H$6,1,F2505)), "")</f>
        <v/>
      </c>
      <c r="T2505" s="4" t="str">
        <f>IF($O2505 = TRUE, IF(ISBLANK(G2505), "", INDEX('Individual UI'!$E$6:$H$6,1,G2505)), "")</f>
        <v/>
      </c>
      <c r="U2505" s="4" t="str">
        <f>IF($O2505 = TRUE, IF(ISBLANK(H2505), "", INDEX('Individual UI'!$E$6:$H$6,1,H2505)), "")</f>
        <v/>
      </c>
      <c r="V2505" s="4" t="str">
        <f>IF($O2505 = TRUE, IF(ISBLANK(I2505), "", INDEX('Individual UI'!$E$6:$H$6,1,I2505)), "")</f>
        <v/>
      </c>
      <c r="W2505" s="4" t="str">
        <f>IF($O2505 = TRUE, IF(ISBLANK(J2505), "", INDEX('Individual UI'!$E$6:$H$6,1,J2505)), "")</f>
        <v/>
      </c>
      <c r="X2505" s="4" t="str">
        <f>IF($O2505 = TRUE, IF(ISBLANK(K2505), "", INDEX('Individual UI'!$E$6:$H$6,1,K2505)), "")</f>
        <v/>
      </c>
      <c r="Y2505" s="4" t="str">
        <f>IF($O2505 = TRUE, IF(ISBLANK(L2505), "", INDEX('Individual UI'!$E$6:$H$6,1,L2505)), "")</f>
        <v/>
      </c>
      <c r="Z2505" s="4" t="str">
        <f>IF($O2505 = TRUE, IF(ISBLANK(M2505), "", INDEX('Individual UI'!$E$6:$H$6,1,M2505)), "")</f>
        <v/>
      </c>
      <c r="AA2505" s="14" t="str">
        <f>IF($O2505 = TRUE, IF(ISBLANK(N2505), "", INDEX('Individual UI'!$E$6:$H$6,1,N2505)), "")</f>
        <v/>
      </c>
      <c r="AB2505" s="11" t="str">
        <f>IF($O2505 = TRUE, EXP(MMULT($P2505:$AA2505, Documentation!D$39:D$50) + Documentation!D$51), "")</f>
        <v/>
      </c>
      <c r="AC2505" s="4" t="str">
        <f>IF($O2505 = TRUE, EXP(MMULT($P2505:$AA2505, Documentation!E$39:E$50) + Documentation!E$51), "")</f>
        <v/>
      </c>
      <c r="AD2505" s="4" t="str">
        <f>IF($O2505 = TRUE, EXP(MMULT($P2505:$AA2505, Documentation!F$39:F$50) + Documentation!F$51), "")</f>
        <v/>
      </c>
      <c r="AE2505" s="4" t="str">
        <f>IF($O2505 = TRUE, EXP(MMULT($P2505:$AA2505, Documentation!G$39:G$50) + Documentation!G$51), "")</f>
        <v/>
      </c>
      <c r="AF2505" s="14" t="str">
        <f>IF($O2505 = TRUE, EXP(MMULT($P2505:$AA2505, Documentation!H$39:H$50) + Documentation!H$51), "")</f>
        <v/>
      </c>
      <c r="AG2505" s="30" t="str">
        <f t="shared" si="498"/>
        <v/>
      </c>
      <c r="AH2505" s="28" t="str">
        <f t="shared" si="499"/>
        <v/>
      </c>
      <c r="AI2505" s="28" t="str">
        <f t="shared" si="500"/>
        <v/>
      </c>
      <c r="AJ2505" s="28" t="str">
        <f t="shared" si="501"/>
        <v/>
      </c>
      <c r="AK2505" s="33" t="str">
        <f t="shared" si="502"/>
        <v/>
      </c>
      <c r="AL2505" s="11" t="str">
        <f t="shared" si="503"/>
        <v/>
      </c>
      <c r="AM2505" s="14" t="str">
        <f>IF($O2505 = TRUE, INDEX(Documentation!$M$9:$M$13, $AL2505, 1), "")</f>
        <v/>
      </c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</row>
    <row r="2506" spans="1:64" x14ac:dyDescent="0.2">
      <c r="A2506" s="1"/>
      <c r="B2506" s="11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14"/>
      <c r="O2506" s="25" t="str">
        <f t="shared" si="497"/>
        <v/>
      </c>
      <c r="P2506" s="11" t="str">
        <f>IF($O2506 = TRUE, IF(ISBLANK(C2506), "", INDEX('Individual UI'!$E$6:$H$6,1,C2506)), "")</f>
        <v/>
      </c>
      <c r="Q2506" s="4" t="str">
        <f>IF($O2506 = TRUE, IF(ISBLANK(D2506), "", INDEX('Individual UI'!$E$6:$H$6,1,D2506)), "")</f>
        <v/>
      </c>
      <c r="R2506" s="4" t="str">
        <f>IF($O2506 = TRUE, IF(ISBLANK(E2506), "", INDEX('Individual UI'!$E$6:$H$6,1,E2506)), "")</f>
        <v/>
      </c>
      <c r="S2506" s="4" t="str">
        <f>IF($O2506 = TRUE, IF(ISBLANK(F2506), "", INDEX('Individual UI'!$E$6:$H$6,1,F2506)), "")</f>
        <v/>
      </c>
      <c r="T2506" s="4" t="str">
        <f>IF($O2506 = TRUE, IF(ISBLANK(G2506), "", INDEX('Individual UI'!$E$6:$H$6,1,G2506)), "")</f>
        <v/>
      </c>
      <c r="U2506" s="4" t="str">
        <f>IF($O2506 = TRUE, IF(ISBLANK(H2506), "", INDEX('Individual UI'!$E$6:$H$6,1,H2506)), "")</f>
        <v/>
      </c>
      <c r="V2506" s="4" t="str">
        <f>IF($O2506 = TRUE, IF(ISBLANK(I2506), "", INDEX('Individual UI'!$E$6:$H$6,1,I2506)), "")</f>
        <v/>
      </c>
      <c r="W2506" s="4" t="str">
        <f>IF($O2506 = TRUE, IF(ISBLANK(J2506), "", INDEX('Individual UI'!$E$6:$H$6,1,J2506)), "")</f>
        <v/>
      </c>
      <c r="X2506" s="4" t="str">
        <f>IF($O2506 = TRUE, IF(ISBLANK(K2506), "", INDEX('Individual UI'!$E$6:$H$6,1,K2506)), "")</f>
        <v/>
      </c>
      <c r="Y2506" s="4" t="str">
        <f>IF($O2506 = TRUE, IF(ISBLANK(L2506), "", INDEX('Individual UI'!$E$6:$H$6,1,L2506)), "")</f>
        <v/>
      </c>
      <c r="Z2506" s="4" t="str">
        <f>IF($O2506 = TRUE, IF(ISBLANK(M2506), "", INDEX('Individual UI'!$E$6:$H$6,1,M2506)), "")</f>
        <v/>
      </c>
      <c r="AA2506" s="14" t="str">
        <f>IF($O2506 = TRUE, IF(ISBLANK(N2506), "", INDEX('Individual UI'!$E$6:$H$6,1,N2506)), "")</f>
        <v/>
      </c>
      <c r="AB2506" s="11" t="str">
        <f>IF($O2506 = TRUE, EXP(MMULT($P2506:$AA2506, Documentation!D$39:D$50) + Documentation!D$51), "")</f>
        <v/>
      </c>
      <c r="AC2506" s="4" t="str">
        <f>IF($O2506 = TRUE, EXP(MMULT($P2506:$AA2506, Documentation!E$39:E$50) + Documentation!E$51), "")</f>
        <v/>
      </c>
      <c r="AD2506" s="4" t="str">
        <f>IF($O2506 = TRUE, EXP(MMULT($P2506:$AA2506, Documentation!F$39:F$50) + Documentation!F$51), "")</f>
        <v/>
      </c>
      <c r="AE2506" s="4" t="str">
        <f>IF($O2506 = TRUE, EXP(MMULT($P2506:$AA2506, Documentation!G$39:G$50) + Documentation!G$51), "")</f>
        <v/>
      </c>
      <c r="AF2506" s="14" t="str">
        <f>IF($O2506 = TRUE, EXP(MMULT($P2506:$AA2506, Documentation!H$39:H$50) + Documentation!H$51), "")</f>
        <v/>
      </c>
      <c r="AG2506" s="30" t="str">
        <f t="shared" si="498"/>
        <v/>
      </c>
      <c r="AH2506" s="28" t="str">
        <f t="shared" si="499"/>
        <v/>
      </c>
      <c r="AI2506" s="28" t="str">
        <f t="shared" si="500"/>
        <v/>
      </c>
      <c r="AJ2506" s="28" t="str">
        <f t="shared" si="501"/>
        <v/>
      </c>
      <c r="AK2506" s="33" t="str">
        <f t="shared" si="502"/>
        <v/>
      </c>
      <c r="AL2506" s="11" t="str">
        <f t="shared" si="503"/>
        <v/>
      </c>
      <c r="AM2506" s="14" t="str">
        <f>IF($O2506 = TRUE, INDEX(Documentation!$M$9:$M$13, $AL2506, 1), "")</f>
        <v/>
      </c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</row>
    <row r="2507" spans="1:64" x14ac:dyDescent="0.2">
      <c r="A2507" s="1"/>
      <c r="B2507" s="11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14"/>
      <c r="O2507" s="25" t="str">
        <f t="shared" si="497"/>
        <v/>
      </c>
      <c r="P2507" s="11" t="str">
        <f>IF($O2507 = TRUE, IF(ISBLANK(C2507), "", INDEX('Individual UI'!$E$6:$H$6,1,C2507)), "")</f>
        <v/>
      </c>
      <c r="Q2507" s="4" t="str">
        <f>IF($O2507 = TRUE, IF(ISBLANK(D2507), "", INDEX('Individual UI'!$E$6:$H$6,1,D2507)), "")</f>
        <v/>
      </c>
      <c r="R2507" s="4" t="str">
        <f>IF($O2507 = TRUE, IF(ISBLANK(E2507), "", INDEX('Individual UI'!$E$6:$H$6,1,E2507)), "")</f>
        <v/>
      </c>
      <c r="S2507" s="4" t="str">
        <f>IF($O2507 = TRUE, IF(ISBLANK(F2507), "", INDEX('Individual UI'!$E$6:$H$6,1,F2507)), "")</f>
        <v/>
      </c>
      <c r="T2507" s="4" t="str">
        <f>IF($O2507 = TRUE, IF(ISBLANK(G2507), "", INDEX('Individual UI'!$E$6:$H$6,1,G2507)), "")</f>
        <v/>
      </c>
      <c r="U2507" s="4" t="str">
        <f>IF($O2507 = TRUE, IF(ISBLANK(H2507), "", INDEX('Individual UI'!$E$6:$H$6,1,H2507)), "")</f>
        <v/>
      </c>
      <c r="V2507" s="4" t="str">
        <f>IF($O2507 = TRUE, IF(ISBLANK(I2507), "", INDEX('Individual UI'!$E$6:$H$6,1,I2507)), "")</f>
        <v/>
      </c>
      <c r="W2507" s="4" t="str">
        <f>IF($O2507 = TRUE, IF(ISBLANK(J2507), "", INDEX('Individual UI'!$E$6:$H$6,1,J2507)), "")</f>
        <v/>
      </c>
      <c r="X2507" s="4" t="str">
        <f>IF($O2507 = TRUE, IF(ISBLANK(K2507), "", INDEX('Individual UI'!$E$6:$H$6,1,K2507)), "")</f>
        <v/>
      </c>
      <c r="Y2507" s="4" t="str">
        <f>IF($O2507 = TRUE, IF(ISBLANK(L2507), "", INDEX('Individual UI'!$E$6:$H$6,1,L2507)), "")</f>
        <v/>
      </c>
      <c r="Z2507" s="4" t="str">
        <f>IF($O2507 = TRUE, IF(ISBLANK(M2507), "", INDEX('Individual UI'!$E$6:$H$6,1,M2507)), "")</f>
        <v/>
      </c>
      <c r="AA2507" s="14" t="str">
        <f>IF($O2507 = TRUE, IF(ISBLANK(N2507), "", INDEX('Individual UI'!$E$6:$H$6,1,N2507)), "")</f>
        <v/>
      </c>
      <c r="AB2507" s="11" t="str">
        <f>IF($O2507 = TRUE, EXP(MMULT($P2507:$AA2507, Documentation!D$39:D$50) + Documentation!D$51), "")</f>
        <v/>
      </c>
      <c r="AC2507" s="4" t="str">
        <f>IF($O2507 = TRUE, EXP(MMULT($P2507:$AA2507, Documentation!E$39:E$50) + Documentation!E$51), "")</f>
        <v/>
      </c>
      <c r="AD2507" s="4" t="str">
        <f>IF($O2507 = TRUE, EXP(MMULT($P2507:$AA2507, Documentation!F$39:F$50) + Documentation!F$51), "")</f>
        <v/>
      </c>
      <c r="AE2507" s="4" t="str">
        <f>IF($O2507 = TRUE, EXP(MMULT($P2507:$AA2507, Documentation!G$39:G$50) + Documentation!G$51), "")</f>
        <v/>
      </c>
      <c r="AF2507" s="14" t="str">
        <f>IF($O2507 = TRUE, EXP(MMULT($P2507:$AA2507, Documentation!H$39:H$50) + Documentation!H$51), "")</f>
        <v/>
      </c>
      <c r="AG2507" s="30" t="str">
        <f t="shared" si="498"/>
        <v/>
      </c>
      <c r="AH2507" s="28" t="str">
        <f t="shared" si="499"/>
        <v/>
      </c>
      <c r="AI2507" s="28" t="str">
        <f t="shared" si="500"/>
        <v/>
      </c>
      <c r="AJ2507" s="28" t="str">
        <f t="shared" si="501"/>
        <v/>
      </c>
      <c r="AK2507" s="33" t="str">
        <f t="shared" si="502"/>
        <v/>
      </c>
      <c r="AL2507" s="11" t="str">
        <f t="shared" si="503"/>
        <v/>
      </c>
      <c r="AM2507" s="14" t="str">
        <f>IF($O2507 = TRUE, INDEX(Documentation!$M$9:$M$13, $AL2507, 1), "")</f>
        <v/>
      </c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</row>
    <row r="2508" spans="1:64" x14ac:dyDescent="0.2">
      <c r="A2508" s="1"/>
      <c r="B2508" s="11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14"/>
      <c r="O2508" s="25" t="str">
        <f t="shared" si="497"/>
        <v/>
      </c>
      <c r="P2508" s="11" t="str">
        <f>IF($O2508 = TRUE, IF(ISBLANK(C2508), "", INDEX('Individual UI'!$E$6:$H$6,1,C2508)), "")</f>
        <v/>
      </c>
      <c r="Q2508" s="4" t="str">
        <f>IF($O2508 = TRUE, IF(ISBLANK(D2508), "", INDEX('Individual UI'!$E$6:$H$6,1,D2508)), "")</f>
        <v/>
      </c>
      <c r="R2508" s="4" t="str">
        <f>IF($O2508 = TRUE, IF(ISBLANK(E2508), "", INDEX('Individual UI'!$E$6:$H$6,1,E2508)), "")</f>
        <v/>
      </c>
      <c r="S2508" s="4" t="str">
        <f>IF($O2508 = TRUE, IF(ISBLANK(F2508), "", INDEX('Individual UI'!$E$6:$H$6,1,F2508)), "")</f>
        <v/>
      </c>
      <c r="T2508" s="4" t="str">
        <f>IF($O2508 = TRUE, IF(ISBLANK(G2508), "", INDEX('Individual UI'!$E$6:$H$6,1,G2508)), "")</f>
        <v/>
      </c>
      <c r="U2508" s="4" t="str">
        <f>IF($O2508 = TRUE, IF(ISBLANK(H2508), "", INDEX('Individual UI'!$E$6:$H$6,1,H2508)), "")</f>
        <v/>
      </c>
      <c r="V2508" s="4" t="str">
        <f>IF($O2508 = TRUE, IF(ISBLANK(I2508), "", INDEX('Individual UI'!$E$6:$H$6,1,I2508)), "")</f>
        <v/>
      </c>
      <c r="W2508" s="4" t="str">
        <f>IF($O2508 = TRUE, IF(ISBLANK(J2508), "", INDEX('Individual UI'!$E$6:$H$6,1,J2508)), "")</f>
        <v/>
      </c>
      <c r="X2508" s="4" t="str">
        <f>IF($O2508 = TRUE, IF(ISBLANK(K2508), "", INDEX('Individual UI'!$E$6:$H$6,1,K2508)), "")</f>
        <v/>
      </c>
      <c r="Y2508" s="4" t="str">
        <f>IF($O2508 = TRUE, IF(ISBLANK(L2508), "", INDEX('Individual UI'!$E$6:$H$6,1,L2508)), "")</f>
        <v/>
      </c>
      <c r="Z2508" s="4" t="str">
        <f>IF($O2508 = TRUE, IF(ISBLANK(M2508), "", INDEX('Individual UI'!$E$6:$H$6,1,M2508)), "")</f>
        <v/>
      </c>
      <c r="AA2508" s="14" t="str">
        <f>IF($O2508 = TRUE, IF(ISBLANK(N2508), "", INDEX('Individual UI'!$E$6:$H$6,1,N2508)), "")</f>
        <v/>
      </c>
      <c r="AB2508" s="11" t="str">
        <f>IF($O2508 = TRUE, EXP(MMULT($P2508:$AA2508, Documentation!D$39:D$50) + Documentation!D$51), "")</f>
        <v/>
      </c>
      <c r="AC2508" s="4" t="str">
        <f>IF($O2508 = TRUE, EXP(MMULT($P2508:$AA2508, Documentation!E$39:E$50) + Documentation!E$51), "")</f>
        <v/>
      </c>
      <c r="AD2508" s="4" t="str">
        <f>IF($O2508 = TRUE, EXP(MMULT($P2508:$AA2508, Documentation!F$39:F$50) + Documentation!F$51), "")</f>
        <v/>
      </c>
      <c r="AE2508" s="4" t="str">
        <f>IF($O2508 = TRUE, EXP(MMULT($P2508:$AA2508, Documentation!G$39:G$50) + Documentation!G$51), "")</f>
        <v/>
      </c>
      <c r="AF2508" s="14" t="str">
        <f>IF($O2508 = TRUE, EXP(MMULT($P2508:$AA2508, Documentation!H$39:H$50) + Documentation!H$51), "")</f>
        <v/>
      </c>
      <c r="AG2508" s="30" t="str">
        <f t="shared" si="498"/>
        <v/>
      </c>
      <c r="AH2508" s="28" t="str">
        <f t="shared" si="499"/>
        <v/>
      </c>
      <c r="AI2508" s="28" t="str">
        <f t="shared" si="500"/>
        <v/>
      </c>
      <c r="AJ2508" s="28" t="str">
        <f t="shared" si="501"/>
        <v/>
      </c>
      <c r="AK2508" s="33" t="str">
        <f t="shared" si="502"/>
        <v/>
      </c>
      <c r="AL2508" s="11" t="str">
        <f t="shared" si="503"/>
        <v/>
      </c>
      <c r="AM2508" s="14" t="str">
        <f>IF($O2508 = TRUE, INDEX(Documentation!$M$9:$M$13, $AL2508, 1), "")</f>
        <v/>
      </c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</row>
    <row r="2509" spans="1:64" x14ac:dyDescent="0.2">
      <c r="A2509" s="1"/>
      <c r="B2509" s="11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14"/>
      <c r="O2509" s="25" t="str">
        <f t="shared" si="497"/>
        <v/>
      </c>
      <c r="P2509" s="11" t="str">
        <f>IF($O2509 = TRUE, IF(ISBLANK(C2509), "", INDEX('Individual UI'!$E$6:$H$6,1,C2509)), "")</f>
        <v/>
      </c>
      <c r="Q2509" s="4" t="str">
        <f>IF($O2509 = TRUE, IF(ISBLANK(D2509), "", INDEX('Individual UI'!$E$6:$H$6,1,D2509)), "")</f>
        <v/>
      </c>
      <c r="R2509" s="4" t="str">
        <f>IF($O2509 = TRUE, IF(ISBLANK(E2509), "", INDEX('Individual UI'!$E$6:$H$6,1,E2509)), "")</f>
        <v/>
      </c>
      <c r="S2509" s="4" t="str">
        <f>IF($O2509 = TRUE, IF(ISBLANK(F2509), "", INDEX('Individual UI'!$E$6:$H$6,1,F2509)), "")</f>
        <v/>
      </c>
      <c r="T2509" s="4" t="str">
        <f>IF($O2509 = TRUE, IF(ISBLANK(G2509), "", INDEX('Individual UI'!$E$6:$H$6,1,G2509)), "")</f>
        <v/>
      </c>
      <c r="U2509" s="4" t="str">
        <f>IF($O2509 = TRUE, IF(ISBLANK(H2509), "", INDEX('Individual UI'!$E$6:$H$6,1,H2509)), "")</f>
        <v/>
      </c>
      <c r="V2509" s="4" t="str">
        <f>IF($O2509 = TRUE, IF(ISBLANK(I2509), "", INDEX('Individual UI'!$E$6:$H$6,1,I2509)), "")</f>
        <v/>
      </c>
      <c r="W2509" s="4" t="str">
        <f>IF($O2509 = TRUE, IF(ISBLANK(J2509), "", INDEX('Individual UI'!$E$6:$H$6,1,J2509)), "")</f>
        <v/>
      </c>
      <c r="X2509" s="4" t="str">
        <f>IF($O2509 = TRUE, IF(ISBLANK(K2509), "", INDEX('Individual UI'!$E$6:$H$6,1,K2509)), "")</f>
        <v/>
      </c>
      <c r="Y2509" s="4" t="str">
        <f>IF($O2509 = TRUE, IF(ISBLANK(L2509), "", INDEX('Individual UI'!$E$6:$H$6,1,L2509)), "")</f>
        <v/>
      </c>
      <c r="Z2509" s="4" t="str">
        <f>IF($O2509 = TRUE, IF(ISBLANK(M2509), "", INDEX('Individual UI'!$E$6:$H$6,1,M2509)), "")</f>
        <v/>
      </c>
      <c r="AA2509" s="14" t="str">
        <f>IF($O2509 = TRUE, IF(ISBLANK(N2509), "", INDEX('Individual UI'!$E$6:$H$6,1,N2509)), "")</f>
        <v/>
      </c>
      <c r="AB2509" s="11" t="str">
        <f>IF($O2509 = TRUE, EXP(MMULT($P2509:$AA2509, Documentation!D$39:D$50) + Documentation!D$51), "")</f>
        <v/>
      </c>
      <c r="AC2509" s="4" t="str">
        <f>IF($O2509 = TRUE, EXP(MMULT($P2509:$AA2509, Documentation!E$39:E$50) + Documentation!E$51), "")</f>
        <v/>
      </c>
      <c r="AD2509" s="4" t="str">
        <f>IF($O2509 = TRUE, EXP(MMULT($P2509:$AA2509, Documentation!F$39:F$50) + Documentation!F$51), "")</f>
        <v/>
      </c>
      <c r="AE2509" s="4" t="str">
        <f>IF($O2509 = TRUE, EXP(MMULT($P2509:$AA2509, Documentation!G$39:G$50) + Documentation!G$51), "")</f>
        <v/>
      </c>
      <c r="AF2509" s="14" t="str">
        <f>IF($O2509 = TRUE, EXP(MMULT($P2509:$AA2509, Documentation!H$39:H$50) + Documentation!H$51), "")</f>
        <v/>
      </c>
      <c r="AG2509" s="30" t="str">
        <f t="shared" si="498"/>
        <v/>
      </c>
      <c r="AH2509" s="28" t="str">
        <f t="shared" si="499"/>
        <v/>
      </c>
      <c r="AI2509" s="28" t="str">
        <f t="shared" si="500"/>
        <v/>
      </c>
      <c r="AJ2509" s="28" t="str">
        <f t="shared" si="501"/>
        <v/>
      </c>
      <c r="AK2509" s="33" t="str">
        <f t="shared" si="502"/>
        <v/>
      </c>
      <c r="AL2509" s="11" t="str">
        <f t="shared" si="503"/>
        <v/>
      </c>
      <c r="AM2509" s="14" t="str">
        <f>IF($O2509 = TRUE, INDEX(Documentation!$M$9:$M$13, $AL2509, 1), "")</f>
        <v/>
      </c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</row>
    <row r="2510" spans="1:64" x14ac:dyDescent="0.2">
      <c r="A2510" s="1"/>
      <c r="B2510" s="11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14"/>
      <c r="O2510" s="25" t="str">
        <f t="shared" si="497"/>
        <v/>
      </c>
      <c r="P2510" s="11" t="str">
        <f>IF($O2510 = TRUE, IF(ISBLANK(C2510), "", INDEX('Individual UI'!$E$6:$H$6,1,C2510)), "")</f>
        <v/>
      </c>
      <c r="Q2510" s="4" t="str">
        <f>IF($O2510 = TRUE, IF(ISBLANK(D2510), "", INDEX('Individual UI'!$E$6:$H$6,1,D2510)), "")</f>
        <v/>
      </c>
      <c r="R2510" s="4" t="str">
        <f>IF($O2510 = TRUE, IF(ISBLANK(E2510), "", INDEX('Individual UI'!$E$6:$H$6,1,E2510)), "")</f>
        <v/>
      </c>
      <c r="S2510" s="4" t="str">
        <f>IF($O2510 = TRUE, IF(ISBLANK(F2510), "", INDEX('Individual UI'!$E$6:$H$6,1,F2510)), "")</f>
        <v/>
      </c>
      <c r="T2510" s="4" t="str">
        <f>IF($O2510 = TRUE, IF(ISBLANK(G2510), "", INDEX('Individual UI'!$E$6:$H$6,1,G2510)), "")</f>
        <v/>
      </c>
      <c r="U2510" s="4" t="str">
        <f>IF($O2510 = TRUE, IF(ISBLANK(H2510), "", INDEX('Individual UI'!$E$6:$H$6,1,H2510)), "")</f>
        <v/>
      </c>
      <c r="V2510" s="4" t="str">
        <f>IF($O2510 = TRUE, IF(ISBLANK(I2510), "", INDEX('Individual UI'!$E$6:$H$6,1,I2510)), "")</f>
        <v/>
      </c>
      <c r="W2510" s="4" t="str">
        <f>IF($O2510 = TRUE, IF(ISBLANK(J2510), "", INDEX('Individual UI'!$E$6:$H$6,1,J2510)), "")</f>
        <v/>
      </c>
      <c r="X2510" s="4" t="str">
        <f>IF($O2510 = TRUE, IF(ISBLANK(K2510), "", INDEX('Individual UI'!$E$6:$H$6,1,K2510)), "")</f>
        <v/>
      </c>
      <c r="Y2510" s="4" t="str">
        <f>IF($O2510 = TRUE, IF(ISBLANK(L2510), "", INDEX('Individual UI'!$E$6:$H$6,1,L2510)), "")</f>
        <v/>
      </c>
      <c r="Z2510" s="4" t="str">
        <f>IF($O2510 = TRUE, IF(ISBLANK(M2510), "", INDEX('Individual UI'!$E$6:$H$6,1,M2510)), "")</f>
        <v/>
      </c>
      <c r="AA2510" s="14" t="str">
        <f>IF($O2510 = TRUE, IF(ISBLANK(N2510), "", INDEX('Individual UI'!$E$6:$H$6,1,N2510)), "")</f>
        <v/>
      </c>
      <c r="AB2510" s="11" t="str">
        <f>IF($O2510 = TRUE, EXP(MMULT($P2510:$AA2510, Documentation!D$39:D$50) + Documentation!D$51), "")</f>
        <v/>
      </c>
      <c r="AC2510" s="4" t="str">
        <f>IF($O2510 = TRUE, EXP(MMULT($P2510:$AA2510, Documentation!E$39:E$50) + Documentation!E$51), "")</f>
        <v/>
      </c>
      <c r="AD2510" s="4" t="str">
        <f>IF($O2510 = TRUE, EXP(MMULT($P2510:$AA2510, Documentation!F$39:F$50) + Documentation!F$51), "")</f>
        <v/>
      </c>
      <c r="AE2510" s="4" t="str">
        <f>IF($O2510 = TRUE, EXP(MMULT($P2510:$AA2510, Documentation!G$39:G$50) + Documentation!G$51), "")</f>
        <v/>
      </c>
      <c r="AF2510" s="14" t="str">
        <f>IF($O2510 = TRUE, EXP(MMULT($P2510:$AA2510, Documentation!H$39:H$50) + Documentation!H$51), "")</f>
        <v/>
      </c>
      <c r="AG2510" s="30" t="str">
        <f t="shared" si="498"/>
        <v/>
      </c>
      <c r="AH2510" s="28" t="str">
        <f t="shared" si="499"/>
        <v/>
      </c>
      <c r="AI2510" s="28" t="str">
        <f t="shared" si="500"/>
        <v/>
      </c>
      <c r="AJ2510" s="28" t="str">
        <f t="shared" si="501"/>
        <v/>
      </c>
      <c r="AK2510" s="33" t="str">
        <f t="shared" si="502"/>
        <v/>
      </c>
      <c r="AL2510" s="11" t="str">
        <f t="shared" si="503"/>
        <v/>
      </c>
      <c r="AM2510" s="14" t="str">
        <f>IF($O2510 = TRUE, INDEX(Documentation!$M$9:$M$13, $AL2510, 1), "")</f>
        <v/>
      </c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</row>
    <row r="2511" spans="1:64" x14ac:dyDescent="0.2">
      <c r="A2511" s="1"/>
      <c r="B2511" s="11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14"/>
      <c r="O2511" s="25" t="str">
        <f t="shared" si="497"/>
        <v/>
      </c>
      <c r="P2511" s="11" t="str">
        <f>IF($O2511 = TRUE, IF(ISBLANK(C2511), "", INDEX('Individual UI'!$E$6:$H$6,1,C2511)), "")</f>
        <v/>
      </c>
      <c r="Q2511" s="4" t="str">
        <f>IF($O2511 = TRUE, IF(ISBLANK(D2511), "", INDEX('Individual UI'!$E$6:$H$6,1,D2511)), "")</f>
        <v/>
      </c>
      <c r="R2511" s="4" t="str">
        <f>IF($O2511 = TRUE, IF(ISBLANK(E2511), "", INDEX('Individual UI'!$E$6:$H$6,1,E2511)), "")</f>
        <v/>
      </c>
      <c r="S2511" s="4" t="str">
        <f>IF($O2511 = TRUE, IF(ISBLANK(F2511), "", INDEX('Individual UI'!$E$6:$H$6,1,F2511)), "")</f>
        <v/>
      </c>
      <c r="T2511" s="4" t="str">
        <f>IF($O2511 = TRUE, IF(ISBLANK(G2511), "", INDEX('Individual UI'!$E$6:$H$6,1,G2511)), "")</f>
        <v/>
      </c>
      <c r="U2511" s="4" t="str">
        <f>IF($O2511 = TRUE, IF(ISBLANK(H2511), "", INDEX('Individual UI'!$E$6:$H$6,1,H2511)), "")</f>
        <v/>
      </c>
      <c r="V2511" s="4" t="str">
        <f>IF($O2511 = TRUE, IF(ISBLANK(I2511), "", INDEX('Individual UI'!$E$6:$H$6,1,I2511)), "")</f>
        <v/>
      </c>
      <c r="W2511" s="4" t="str">
        <f>IF($O2511 = TRUE, IF(ISBLANK(J2511), "", INDEX('Individual UI'!$E$6:$H$6,1,J2511)), "")</f>
        <v/>
      </c>
      <c r="X2511" s="4" t="str">
        <f>IF($O2511 = TRUE, IF(ISBLANK(K2511), "", INDEX('Individual UI'!$E$6:$H$6,1,K2511)), "")</f>
        <v/>
      </c>
      <c r="Y2511" s="4" t="str">
        <f>IF($O2511 = TRUE, IF(ISBLANK(L2511), "", INDEX('Individual UI'!$E$6:$H$6,1,L2511)), "")</f>
        <v/>
      </c>
      <c r="Z2511" s="4" t="str">
        <f>IF($O2511 = TRUE, IF(ISBLANK(M2511), "", INDEX('Individual UI'!$E$6:$H$6,1,M2511)), "")</f>
        <v/>
      </c>
      <c r="AA2511" s="14" t="str">
        <f>IF($O2511 = TRUE, IF(ISBLANK(N2511), "", INDEX('Individual UI'!$E$6:$H$6,1,N2511)), "")</f>
        <v/>
      </c>
      <c r="AB2511" s="11" t="str">
        <f>IF($O2511 = TRUE, EXP(MMULT($P2511:$AA2511, Documentation!D$39:D$50) + Documentation!D$51), "")</f>
        <v/>
      </c>
      <c r="AC2511" s="4" t="str">
        <f>IF($O2511 = TRUE, EXP(MMULT($P2511:$AA2511, Documentation!E$39:E$50) + Documentation!E$51), "")</f>
        <v/>
      </c>
      <c r="AD2511" s="4" t="str">
        <f>IF($O2511 = TRUE, EXP(MMULT($P2511:$AA2511, Documentation!F$39:F$50) + Documentation!F$51), "")</f>
        <v/>
      </c>
      <c r="AE2511" s="4" t="str">
        <f>IF($O2511 = TRUE, EXP(MMULT($P2511:$AA2511, Documentation!G$39:G$50) + Documentation!G$51), "")</f>
        <v/>
      </c>
      <c r="AF2511" s="14" t="str">
        <f>IF($O2511 = TRUE, EXP(MMULT($P2511:$AA2511, Documentation!H$39:H$50) + Documentation!H$51), "")</f>
        <v/>
      </c>
      <c r="AG2511" s="30" t="str">
        <f t="shared" si="498"/>
        <v/>
      </c>
      <c r="AH2511" s="28" t="str">
        <f t="shared" si="499"/>
        <v/>
      </c>
      <c r="AI2511" s="28" t="str">
        <f t="shared" si="500"/>
        <v/>
      </c>
      <c r="AJ2511" s="28" t="str">
        <f t="shared" si="501"/>
        <v/>
      </c>
      <c r="AK2511" s="33" t="str">
        <f t="shared" si="502"/>
        <v/>
      </c>
      <c r="AL2511" s="11" t="str">
        <f t="shared" si="503"/>
        <v/>
      </c>
      <c r="AM2511" s="14" t="str">
        <f>IF($O2511 = TRUE, INDEX(Documentation!$M$9:$M$13, $AL2511, 1), "")</f>
        <v/>
      </c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</row>
    <row r="2512" spans="1:64" x14ac:dyDescent="0.2">
      <c r="A2512" s="1"/>
      <c r="B2512" s="11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14"/>
      <c r="O2512" s="25" t="str">
        <f t="shared" si="497"/>
        <v/>
      </c>
      <c r="P2512" s="11" t="str">
        <f>IF($O2512 = TRUE, IF(ISBLANK(C2512), "", INDEX('Individual UI'!$E$6:$H$6,1,C2512)), "")</f>
        <v/>
      </c>
      <c r="Q2512" s="4" t="str">
        <f>IF($O2512 = TRUE, IF(ISBLANK(D2512), "", INDEX('Individual UI'!$E$6:$H$6,1,D2512)), "")</f>
        <v/>
      </c>
      <c r="R2512" s="4" t="str">
        <f>IF($O2512 = TRUE, IF(ISBLANK(E2512), "", INDEX('Individual UI'!$E$6:$H$6,1,E2512)), "")</f>
        <v/>
      </c>
      <c r="S2512" s="4" t="str">
        <f>IF($O2512 = TRUE, IF(ISBLANK(F2512), "", INDEX('Individual UI'!$E$6:$H$6,1,F2512)), "")</f>
        <v/>
      </c>
      <c r="T2512" s="4" t="str">
        <f>IF($O2512 = TRUE, IF(ISBLANK(G2512), "", INDEX('Individual UI'!$E$6:$H$6,1,G2512)), "")</f>
        <v/>
      </c>
      <c r="U2512" s="4" t="str">
        <f>IF($O2512 = TRUE, IF(ISBLANK(H2512), "", INDEX('Individual UI'!$E$6:$H$6,1,H2512)), "")</f>
        <v/>
      </c>
      <c r="V2512" s="4" t="str">
        <f>IF($O2512 = TRUE, IF(ISBLANK(I2512), "", INDEX('Individual UI'!$E$6:$H$6,1,I2512)), "")</f>
        <v/>
      </c>
      <c r="W2512" s="4" t="str">
        <f>IF($O2512 = TRUE, IF(ISBLANK(J2512), "", INDEX('Individual UI'!$E$6:$H$6,1,J2512)), "")</f>
        <v/>
      </c>
      <c r="X2512" s="4" t="str">
        <f>IF($O2512 = TRUE, IF(ISBLANK(K2512), "", INDEX('Individual UI'!$E$6:$H$6,1,K2512)), "")</f>
        <v/>
      </c>
      <c r="Y2512" s="4" t="str">
        <f>IF($O2512 = TRUE, IF(ISBLANK(L2512), "", INDEX('Individual UI'!$E$6:$H$6,1,L2512)), "")</f>
        <v/>
      </c>
      <c r="Z2512" s="4" t="str">
        <f>IF($O2512 = TRUE, IF(ISBLANK(M2512), "", INDEX('Individual UI'!$E$6:$H$6,1,M2512)), "")</f>
        <v/>
      </c>
      <c r="AA2512" s="14" t="str">
        <f>IF($O2512 = TRUE, IF(ISBLANK(N2512), "", INDEX('Individual UI'!$E$6:$H$6,1,N2512)), "")</f>
        <v/>
      </c>
      <c r="AB2512" s="11" t="str">
        <f>IF($O2512 = TRUE, EXP(MMULT($P2512:$AA2512, Documentation!D$39:D$50) + Documentation!D$51), "")</f>
        <v/>
      </c>
      <c r="AC2512" s="4" t="str">
        <f>IF($O2512 = TRUE, EXP(MMULT($P2512:$AA2512, Documentation!E$39:E$50) + Documentation!E$51), "")</f>
        <v/>
      </c>
      <c r="AD2512" s="4" t="str">
        <f>IF($O2512 = TRUE, EXP(MMULT($P2512:$AA2512, Documentation!F$39:F$50) + Documentation!F$51), "")</f>
        <v/>
      </c>
      <c r="AE2512" s="4" t="str">
        <f>IF($O2512 = TRUE, EXP(MMULT($P2512:$AA2512, Documentation!G$39:G$50) + Documentation!G$51), "")</f>
        <v/>
      </c>
      <c r="AF2512" s="14" t="str">
        <f>IF($O2512 = TRUE, EXP(MMULT($P2512:$AA2512, Documentation!H$39:H$50) + Documentation!H$51), "")</f>
        <v/>
      </c>
      <c r="AG2512" s="30" t="str">
        <f t="shared" si="498"/>
        <v/>
      </c>
      <c r="AH2512" s="28" t="str">
        <f t="shared" si="499"/>
        <v/>
      </c>
      <c r="AI2512" s="28" t="str">
        <f t="shared" si="500"/>
        <v/>
      </c>
      <c r="AJ2512" s="28" t="str">
        <f t="shared" si="501"/>
        <v/>
      </c>
      <c r="AK2512" s="33" t="str">
        <f t="shared" si="502"/>
        <v/>
      </c>
      <c r="AL2512" s="11" t="str">
        <f t="shared" si="503"/>
        <v/>
      </c>
      <c r="AM2512" s="14" t="str">
        <f>IF($O2512 = TRUE, INDEX(Documentation!$M$9:$M$13, $AL2512, 1), "")</f>
        <v/>
      </c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</row>
    <row r="2513" spans="1:64" x14ac:dyDescent="0.2">
      <c r="A2513" s="1"/>
      <c r="B2513" s="11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14"/>
      <c r="O2513" s="25" t="str">
        <f t="shared" si="497"/>
        <v/>
      </c>
      <c r="P2513" s="11" t="str">
        <f>IF($O2513 = TRUE, IF(ISBLANK(C2513), "", INDEX('Individual UI'!$E$6:$H$6,1,C2513)), "")</f>
        <v/>
      </c>
      <c r="Q2513" s="4" t="str">
        <f>IF($O2513 = TRUE, IF(ISBLANK(D2513), "", INDEX('Individual UI'!$E$6:$H$6,1,D2513)), "")</f>
        <v/>
      </c>
      <c r="R2513" s="4" t="str">
        <f>IF($O2513 = TRUE, IF(ISBLANK(E2513), "", INDEX('Individual UI'!$E$6:$H$6,1,E2513)), "")</f>
        <v/>
      </c>
      <c r="S2513" s="4" t="str">
        <f>IF($O2513 = TRUE, IF(ISBLANK(F2513), "", INDEX('Individual UI'!$E$6:$H$6,1,F2513)), "")</f>
        <v/>
      </c>
      <c r="T2513" s="4" t="str">
        <f>IF($O2513 = TRUE, IF(ISBLANK(G2513), "", INDEX('Individual UI'!$E$6:$H$6,1,G2513)), "")</f>
        <v/>
      </c>
      <c r="U2513" s="4" t="str">
        <f>IF($O2513 = TRUE, IF(ISBLANK(H2513), "", INDEX('Individual UI'!$E$6:$H$6,1,H2513)), "")</f>
        <v/>
      </c>
      <c r="V2513" s="4" t="str">
        <f>IF($O2513 = TRUE, IF(ISBLANK(I2513), "", INDEX('Individual UI'!$E$6:$H$6,1,I2513)), "")</f>
        <v/>
      </c>
      <c r="W2513" s="4" t="str">
        <f>IF($O2513 = TRUE, IF(ISBLANK(J2513), "", INDEX('Individual UI'!$E$6:$H$6,1,J2513)), "")</f>
        <v/>
      </c>
      <c r="X2513" s="4" t="str">
        <f>IF($O2513 = TRUE, IF(ISBLANK(K2513), "", INDEX('Individual UI'!$E$6:$H$6,1,K2513)), "")</f>
        <v/>
      </c>
      <c r="Y2513" s="4" t="str">
        <f>IF($O2513 = TRUE, IF(ISBLANK(L2513), "", INDEX('Individual UI'!$E$6:$H$6,1,L2513)), "")</f>
        <v/>
      </c>
      <c r="Z2513" s="4" t="str">
        <f>IF($O2513 = TRUE, IF(ISBLANK(M2513), "", INDEX('Individual UI'!$E$6:$H$6,1,M2513)), "")</f>
        <v/>
      </c>
      <c r="AA2513" s="14" t="str">
        <f>IF($O2513 = TRUE, IF(ISBLANK(N2513), "", INDEX('Individual UI'!$E$6:$H$6,1,N2513)), "")</f>
        <v/>
      </c>
      <c r="AB2513" s="11" t="str">
        <f>IF($O2513 = TRUE, EXP(MMULT($P2513:$AA2513, Documentation!D$39:D$50) + Documentation!D$51), "")</f>
        <v/>
      </c>
      <c r="AC2513" s="4" t="str">
        <f>IF($O2513 = TRUE, EXP(MMULT($P2513:$AA2513, Documentation!E$39:E$50) + Documentation!E$51), "")</f>
        <v/>
      </c>
      <c r="AD2513" s="4" t="str">
        <f>IF($O2513 = TRUE, EXP(MMULT($P2513:$AA2513, Documentation!F$39:F$50) + Documentation!F$51), "")</f>
        <v/>
      </c>
      <c r="AE2513" s="4" t="str">
        <f>IF($O2513 = TRUE, EXP(MMULT($P2513:$AA2513, Documentation!G$39:G$50) + Documentation!G$51), "")</f>
        <v/>
      </c>
      <c r="AF2513" s="14" t="str">
        <f>IF($O2513 = TRUE, EXP(MMULT($P2513:$AA2513, Documentation!H$39:H$50) + Documentation!H$51), "")</f>
        <v/>
      </c>
      <c r="AG2513" s="30" t="str">
        <f t="shared" si="498"/>
        <v/>
      </c>
      <c r="AH2513" s="28" t="str">
        <f t="shared" si="499"/>
        <v/>
      </c>
      <c r="AI2513" s="28" t="str">
        <f t="shared" si="500"/>
        <v/>
      </c>
      <c r="AJ2513" s="28" t="str">
        <f t="shared" si="501"/>
        <v/>
      </c>
      <c r="AK2513" s="33" t="str">
        <f t="shared" si="502"/>
        <v/>
      </c>
      <c r="AL2513" s="11" t="str">
        <f t="shared" si="503"/>
        <v/>
      </c>
      <c r="AM2513" s="14" t="str">
        <f>IF($O2513 = TRUE, INDEX(Documentation!$M$9:$M$13, $AL2513, 1), "")</f>
        <v/>
      </c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</row>
    <row r="2514" spans="1:64" x14ac:dyDescent="0.2">
      <c r="A2514" s="1"/>
      <c r="B2514" s="11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14"/>
      <c r="O2514" s="25" t="str">
        <f t="shared" si="497"/>
        <v/>
      </c>
      <c r="P2514" s="11" t="str">
        <f>IF($O2514 = TRUE, IF(ISBLANK(C2514), "", INDEX('Individual UI'!$E$6:$H$6,1,C2514)), "")</f>
        <v/>
      </c>
      <c r="Q2514" s="4" t="str">
        <f>IF($O2514 = TRUE, IF(ISBLANK(D2514), "", INDEX('Individual UI'!$E$6:$H$6,1,D2514)), "")</f>
        <v/>
      </c>
      <c r="R2514" s="4" t="str">
        <f>IF($O2514 = TRUE, IF(ISBLANK(E2514), "", INDEX('Individual UI'!$E$6:$H$6,1,E2514)), "")</f>
        <v/>
      </c>
      <c r="S2514" s="4" t="str">
        <f>IF($O2514 = TRUE, IF(ISBLANK(F2514), "", INDEX('Individual UI'!$E$6:$H$6,1,F2514)), "")</f>
        <v/>
      </c>
      <c r="T2514" s="4" t="str">
        <f>IF($O2514 = TRUE, IF(ISBLANK(G2514), "", INDEX('Individual UI'!$E$6:$H$6,1,G2514)), "")</f>
        <v/>
      </c>
      <c r="U2514" s="4" t="str">
        <f>IF($O2514 = TRUE, IF(ISBLANK(H2514), "", INDEX('Individual UI'!$E$6:$H$6,1,H2514)), "")</f>
        <v/>
      </c>
      <c r="V2514" s="4" t="str">
        <f>IF($O2514 = TRUE, IF(ISBLANK(I2514), "", INDEX('Individual UI'!$E$6:$H$6,1,I2514)), "")</f>
        <v/>
      </c>
      <c r="W2514" s="4" t="str">
        <f>IF($O2514 = TRUE, IF(ISBLANK(J2514), "", INDEX('Individual UI'!$E$6:$H$6,1,J2514)), "")</f>
        <v/>
      </c>
      <c r="X2514" s="4" t="str">
        <f>IF($O2514 = TRUE, IF(ISBLANK(K2514), "", INDEX('Individual UI'!$E$6:$H$6,1,K2514)), "")</f>
        <v/>
      </c>
      <c r="Y2514" s="4" t="str">
        <f>IF($O2514 = TRUE, IF(ISBLANK(L2514), "", INDEX('Individual UI'!$E$6:$H$6,1,L2514)), "")</f>
        <v/>
      </c>
      <c r="Z2514" s="4" t="str">
        <f>IF($O2514 = TRUE, IF(ISBLANK(M2514), "", INDEX('Individual UI'!$E$6:$H$6,1,M2514)), "")</f>
        <v/>
      </c>
      <c r="AA2514" s="14" t="str">
        <f>IF($O2514 = TRUE, IF(ISBLANK(N2514), "", INDEX('Individual UI'!$E$6:$H$6,1,N2514)), "")</f>
        <v/>
      </c>
      <c r="AB2514" s="11" t="str">
        <f>IF($O2514 = TRUE, EXP(MMULT($P2514:$AA2514, Documentation!D$39:D$50) + Documentation!D$51), "")</f>
        <v/>
      </c>
      <c r="AC2514" s="4" t="str">
        <f>IF($O2514 = TRUE, EXP(MMULT($P2514:$AA2514, Documentation!E$39:E$50) + Documentation!E$51), "")</f>
        <v/>
      </c>
      <c r="AD2514" s="4" t="str">
        <f>IF($O2514 = TRUE, EXP(MMULT($P2514:$AA2514, Documentation!F$39:F$50) + Documentation!F$51), "")</f>
        <v/>
      </c>
      <c r="AE2514" s="4" t="str">
        <f>IF($O2514 = TRUE, EXP(MMULT($P2514:$AA2514, Documentation!G$39:G$50) + Documentation!G$51), "")</f>
        <v/>
      </c>
      <c r="AF2514" s="14" t="str">
        <f>IF($O2514 = TRUE, EXP(MMULT($P2514:$AA2514, Documentation!H$39:H$50) + Documentation!H$51), "")</f>
        <v/>
      </c>
      <c r="AG2514" s="30" t="str">
        <f t="shared" si="498"/>
        <v/>
      </c>
      <c r="AH2514" s="28" t="str">
        <f t="shared" si="499"/>
        <v/>
      </c>
      <c r="AI2514" s="28" t="str">
        <f t="shared" si="500"/>
        <v/>
      </c>
      <c r="AJ2514" s="28" t="str">
        <f t="shared" si="501"/>
        <v/>
      </c>
      <c r="AK2514" s="33" t="str">
        <f t="shared" si="502"/>
        <v/>
      </c>
      <c r="AL2514" s="11" t="str">
        <f t="shared" si="503"/>
        <v/>
      </c>
      <c r="AM2514" s="14" t="str">
        <f>IF($O2514 = TRUE, INDEX(Documentation!$M$9:$M$13, $AL2514, 1), "")</f>
        <v/>
      </c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</row>
    <row r="2515" spans="1:64" x14ac:dyDescent="0.2">
      <c r="A2515" s="1"/>
      <c r="B2515" s="11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14"/>
      <c r="O2515" s="25" t="str">
        <f t="shared" si="497"/>
        <v/>
      </c>
      <c r="P2515" s="11" t="str">
        <f>IF($O2515 = TRUE, IF(ISBLANK(C2515), "", INDEX('Individual UI'!$E$6:$H$6,1,C2515)), "")</f>
        <v/>
      </c>
      <c r="Q2515" s="4" t="str">
        <f>IF($O2515 = TRUE, IF(ISBLANK(D2515), "", INDEX('Individual UI'!$E$6:$H$6,1,D2515)), "")</f>
        <v/>
      </c>
      <c r="R2515" s="4" t="str">
        <f>IF($O2515 = TRUE, IF(ISBLANK(E2515), "", INDEX('Individual UI'!$E$6:$H$6,1,E2515)), "")</f>
        <v/>
      </c>
      <c r="S2515" s="4" t="str">
        <f>IF($O2515 = TRUE, IF(ISBLANK(F2515), "", INDEX('Individual UI'!$E$6:$H$6,1,F2515)), "")</f>
        <v/>
      </c>
      <c r="T2515" s="4" t="str">
        <f>IF($O2515 = TRUE, IF(ISBLANK(G2515), "", INDEX('Individual UI'!$E$6:$H$6,1,G2515)), "")</f>
        <v/>
      </c>
      <c r="U2515" s="4" t="str">
        <f>IF($O2515 = TRUE, IF(ISBLANK(H2515), "", INDEX('Individual UI'!$E$6:$H$6,1,H2515)), "")</f>
        <v/>
      </c>
      <c r="V2515" s="4" t="str">
        <f>IF($O2515 = TRUE, IF(ISBLANK(I2515), "", INDEX('Individual UI'!$E$6:$H$6,1,I2515)), "")</f>
        <v/>
      </c>
      <c r="W2515" s="4" t="str">
        <f>IF($O2515 = TRUE, IF(ISBLANK(J2515), "", INDEX('Individual UI'!$E$6:$H$6,1,J2515)), "")</f>
        <v/>
      </c>
      <c r="X2515" s="4" t="str">
        <f>IF($O2515 = TRUE, IF(ISBLANK(K2515), "", INDEX('Individual UI'!$E$6:$H$6,1,K2515)), "")</f>
        <v/>
      </c>
      <c r="Y2515" s="4" t="str">
        <f>IF($O2515 = TRUE, IF(ISBLANK(L2515), "", INDEX('Individual UI'!$E$6:$H$6,1,L2515)), "")</f>
        <v/>
      </c>
      <c r="Z2515" s="4" t="str">
        <f>IF($O2515 = TRUE, IF(ISBLANK(M2515), "", INDEX('Individual UI'!$E$6:$H$6,1,M2515)), "")</f>
        <v/>
      </c>
      <c r="AA2515" s="14" t="str">
        <f>IF($O2515 = TRUE, IF(ISBLANK(N2515), "", INDEX('Individual UI'!$E$6:$H$6,1,N2515)), "")</f>
        <v/>
      </c>
      <c r="AB2515" s="11" t="str">
        <f>IF($O2515 = TRUE, EXP(MMULT($P2515:$AA2515, Documentation!D$39:D$50) + Documentation!D$51), "")</f>
        <v/>
      </c>
      <c r="AC2515" s="4" t="str">
        <f>IF($O2515 = TRUE, EXP(MMULT($P2515:$AA2515, Documentation!E$39:E$50) + Documentation!E$51), "")</f>
        <v/>
      </c>
      <c r="AD2515" s="4" t="str">
        <f>IF($O2515 = TRUE, EXP(MMULT($P2515:$AA2515, Documentation!F$39:F$50) + Documentation!F$51), "")</f>
        <v/>
      </c>
      <c r="AE2515" s="4" t="str">
        <f>IF($O2515 = TRUE, EXP(MMULT($P2515:$AA2515, Documentation!G$39:G$50) + Documentation!G$51), "")</f>
        <v/>
      </c>
      <c r="AF2515" s="14" t="str">
        <f>IF($O2515 = TRUE, EXP(MMULT($P2515:$AA2515, Documentation!H$39:H$50) + Documentation!H$51), "")</f>
        <v/>
      </c>
      <c r="AG2515" s="30" t="str">
        <f t="shared" si="498"/>
        <v/>
      </c>
      <c r="AH2515" s="28" t="str">
        <f t="shared" si="499"/>
        <v/>
      </c>
      <c r="AI2515" s="28" t="str">
        <f t="shared" si="500"/>
        <v/>
      </c>
      <c r="AJ2515" s="28" t="str">
        <f t="shared" si="501"/>
        <v/>
      </c>
      <c r="AK2515" s="33" t="str">
        <f t="shared" si="502"/>
        <v/>
      </c>
      <c r="AL2515" s="11" t="str">
        <f t="shared" si="503"/>
        <v/>
      </c>
      <c r="AM2515" s="14" t="str">
        <f>IF($O2515 = TRUE, INDEX(Documentation!$M$9:$M$13, $AL2515, 1), "")</f>
        <v/>
      </c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</row>
    <row r="2516" spans="1:64" x14ac:dyDescent="0.2">
      <c r="A2516" s="1"/>
      <c r="B2516" s="11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14"/>
      <c r="O2516" s="25" t="str">
        <f t="shared" si="497"/>
        <v/>
      </c>
      <c r="P2516" s="11" t="str">
        <f>IF($O2516 = TRUE, IF(ISBLANK(C2516), "", INDEX('Individual UI'!$E$6:$H$6,1,C2516)), "")</f>
        <v/>
      </c>
      <c r="Q2516" s="4" t="str">
        <f>IF($O2516 = TRUE, IF(ISBLANK(D2516), "", INDEX('Individual UI'!$E$6:$H$6,1,D2516)), "")</f>
        <v/>
      </c>
      <c r="R2516" s="4" t="str">
        <f>IF($O2516 = TRUE, IF(ISBLANK(E2516), "", INDEX('Individual UI'!$E$6:$H$6,1,E2516)), "")</f>
        <v/>
      </c>
      <c r="S2516" s="4" t="str">
        <f>IF($O2516 = TRUE, IF(ISBLANK(F2516), "", INDEX('Individual UI'!$E$6:$H$6,1,F2516)), "")</f>
        <v/>
      </c>
      <c r="T2516" s="4" t="str">
        <f>IF($O2516 = TRUE, IF(ISBLANK(G2516), "", INDEX('Individual UI'!$E$6:$H$6,1,G2516)), "")</f>
        <v/>
      </c>
      <c r="U2516" s="4" t="str">
        <f>IF($O2516 = TRUE, IF(ISBLANK(H2516), "", INDEX('Individual UI'!$E$6:$H$6,1,H2516)), "")</f>
        <v/>
      </c>
      <c r="V2516" s="4" t="str">
        <f>IF($O2516 = TRUE, IF(ISBLANK(I2516), "", INDEX('Individual UI'!$E$6:$H$6,1,I2516)), "")</f>
        <v/>
      </c>
      <c r="W2516" s="4" t="str">
        <f>IF($O2516 = TRUE, IF(ISBLANK(J2516), "", INDEX('Individual UI'!$E$6:$H$6,1,J2516)), "")</f>
        <v/>
      </c>
      <c r="X2516" s="4" t="str">
        <f>IF($O2516 = TRUE, IF(ISBLANK(K2516), "", INDEX('Individual UI'!$E$6:$H$6,1,K2516)), "")</f>
        <v/>
      </c>
      <c r="Y2516" s="4" t="str">
        <f>IF($O2516 = TRUE, IF(ISBLANK(L2516), "", INDEX('Individual UI'!$E$6:$H$6,1,L2516)), "")</f>
        <v/>
      </c>
      <c r="Z2516" s="4" t="str">
        <f>IF($O2516 = TRUE, IF(ISBLANK(M2516), "", INDEX('Individual UI'!$E$6:$H$6,1,M2516)), "")</f>
        <v/>
      </c>
      <c r="AA2516" s="14" t="str">
        <f>IF($O2516 = TRUE, IF(ISBLANK(N2516), "", INDEX('Individual UI'!$E$6:$H$6,1,N2516)), "")</f>
        <v/>
      </c>
      <c r="AB2516" s="11" t="str">
        <f>IF($O2516 = TRUE, EXP(MMULT($P2516:$AA2516, Documentation!D$39:D$50) + Documentation!D$51), "")</f>
        <v/>
      </c>
      <c r="AC2516" s="4" t="str">
        <f>IF($O2516 = TRUE, EXP(MMULT($P2516:$AA2516, Documentation!E$39:E$50) + Documentation!E$51), "")</f>
        <v/>
      </c>
      <c r="AD2516" s="4" t="str">
        <f>IF($O2516 = TRUE, EXP(MMULT($P2516:$AA2516, Documentation!F$39:F$50) + Documentation!F$51), "")</f>
        <v/>
      </c>
      <c r="AE2516" s="4" t="str">
        <f>IF($O2516 = TRUE, EXP(MMULT($P2516:$AA2516, Documentation!G$39:G$50) + Documentation!G$51), "")</f>
        <v/>
      </c>
      <c r="AF2516" s="14" t="str">
        <f>IF($O2516 = TRUE, EXP(MMULT($P2516:$AA2516, Documentation!H$39:H$50) + Documentation!H$51), "")</f>
        <v/>
      </c>
      <c r="AG2516" s="30" t="str">
        <f t="shared" si="498"/>
        <v/>
      </c>
      <c r="AH2516" s="28" t="str">
        <f t="shared" si="499"/>
        <v/>
      </c>
      <c r="AI2516" s="28" t="str">
        <f t="shared" si="500"/>
        <v/>
      </c>
      <c r="AJ2516" s="28" t="str">
        <f t="shared" si="501"/>
        <v/>
      </c>
      <c r="AK2516" s="33" t="str">
        <f t="shared" si="502"/>
        <v/>
      </c>
      <c r="AL2516" s="11" t="str">
        <f t="shared" si="503"/>
        <v/>
      </c>
      <c r="AM2516" s="14" t="str">
        <f>IF($O2516 = TRUE, INDEX(Documentation!$M$9:$M$13, $AL2516, 1), "")</f>
        <v/>
      </c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</row>
    <row r="2517" spans="1:64" x14ac:dyDescent="0.2">
      <c r="A2517" s="1"/>
      <c r="B2517" s="11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14"/>
      <c r="O2517" s="25" t="str">
        <f t="shared" si="497"/>
        <v/>
      </c>
      <c r="P2517" s="11" t="str">
        <f>IF($O2517 = TRUE, IF(ISBLANK(C2517), "", INDEX('Individual UI'!$E$6:$H$6,1,C2517)), "")</f>
        <v/>
      </c>
      <c r="Q2517" s="4" t="str">
        <f>IF($O2517 = TRUE, IF(ISBLANK(D2517), "", INDEX('Individual UI'!$E$6:$H$6,1,D2517)), "")</f>
        <v/>
      </c>
      <c r="R2517" s="4" t="str">
        <f>IF($O2517 = TRUE, IF(ISBLANK(E2517), "", INDEX('Individual UI'!$E$6:$H$6,1,E2517)), "")</f>
        <v/>
      </c>
      <c r="S2517" s="4" t="str">
        <f>IF($O2517 = TRUE, IF(ISBLANK(F2517), "", INDEX('Individual UI'!$E$6:$H$6,1,F2517)), "")</f>
        <v/>
      </c>
      <c r="T2517" s="4" t="str">
        <f>IF($O2517 = TRUE, IF(ISBLANK(G2517), "", INDEX('Individual UI'!$E$6:$H$6,1,G2517)), "")</f>
        <v/>
      </c>
      <c r="U2517" s="4" t="str">
        <f>IF($O2517 = TRUE, IF(ISBLANK(H2517), "", INDEX('Individual UI'!$E$6:$H$6,1,H2517)), "")</f>
        <v/>
      </c>
      <c r="V2517" s="4" t="str">
        <f>IF($O2517 = TRUE, IF(ISBLANK(I2517), "", INDEX('Individual UI'!$E$6:$H$6,1,I2517)), "")</f>
        <v/>
      </c>
      <c r="W2517" s="4" t="str">
        <f>IF($O2517 = TRUE, IF(ISBLANK(J2517), "", INDEX('Individual UI'!$E$6:$H$6,1,J2517)), "")</f>
        <v/>
      </c>
      <c r="X2517" s="4" t="str">
        <f>IF($O2517 = TRUE, IF(ISBLANK(K2517), "", INDEX('Individual UI'!$E$6:$H$6,1,K2517)), "")</f>
        <v/>
      </c>
      <c r="Y2517" s="4" t="str">
        <f>IF($O2517 = TRUE, IF(ISBLANK(L2517), "", INDEX('Individual UI'!$E$6:$H$6,1,L2517)), "")</f>
        <v/>
      </c>
      <c r="Z2517" s="4" t="str">
        <f>IF($O2517 = TRUE, IF(ISBLANK(M2517), "", INDEX('Individual UI'!$E$6:$H$6,1,M2517)), "")</f>
        <v/>
      </c>
      <c r="AA2517" s="14" t="str">
        <f>IF($O2517 = TRUE, IF(ISBLANK(N2517), "", INDEX('Individual UI'!$E$6:$H$6,1,N2517)), "")</f>
        <v/>
      </c>
      <c r="AB2517" s="11" t="str">
        <f>IF($O2517 = TRUE, EXP(MMULT($P2517:$AA2517, Documentation!D$39:D$50) + Documentation!D$51), "")</f>
        <v/>
      </c>
      <c r="AC2517" s="4" t="str">
        <f>IF($O2517 = TRUE, EXP(MMULT($P2517:$AA2517, Documentation!E$39:E$50) + Documentation!E$51), "")</f>
        <v/>
      </c>
      <c r="AD2517" s="4" t="str">
        <f>IF($O2517 = TRUE, EXP(MMULT($P2517:$AA2517, Documentation!F$39:F$50) + Documentation!F$51), "")</f>
        <v/>
      </c>
      <c r="AE2517" s="4" t="str">
        <f>IF($O2517 = TRUE, EXP(MMULT($P2517:$AA2517, Documentation!G$39:G$50) + Documentation!G$51), "")</f>
        <v/>
      </c>
      <c r="AF2517" s="14" t="str">
        <f>IF($O2517 = TRUE, EXP(MMULT($P2517:$AA2517, Documentation!H$39:H$50) + Documentation!H$51), "")</f>
        <v/>
      </c>
      <c r="AG2517" s="30" t="str">
        <f t="shared" si="498"/>
        <v/>
      </c>
      <c r="AH2517" s="28" t="str">
        <f t="shared" si="499"/>
        <v/>
      </c>
      <c r="AI2517" s="28" t="str">
        <f t="shared" si="500"/>
        <v/>
      </c>
      <c r="AJ2517" s="28" t="str">
        <f t="shared" si="501"/>
        <v/>
      </c>
      <c r="AK2517" s="33" t="str">
        <f t="shared" si="502"/>
        <v/>
      </c>
      <c r="AL2517" s="11" t="str">
        <f t="shared" si="503"/>
        <v/>
      </c>
      <c r="AM2517" s="14" t="str">
        <f>IF($O2517 = TRUE, INDEX(Documentation!$M$9:$M$13, $AL2517, 1), "")</f>
        <v/>
      </c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</row>
    <row r="2518" spans="1:64" x14ac:dyDescent="0.2">
      <c r="A2518" s="1"/>
      <c r="B2518" s="11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14"/>
      <c r="O2518" s="25" t="str">
        <f t="shared" si="497"/>
        <v/>
      </c>
      <c r="P2518" s="11" t="str">
        <f>IF($O2518 = TRUE, IF(ISBLANK(C2518), "", INDEX('Individual UI'!$E$6:$H$6,1,C2518)), "")</f>
        <v/>
      </c>
      <c r="Q2518" s="4" t="str">
        <f>IF($O2518 = TRUE, IF(ISBLANK(D2518), "", INDEX('Individual UI'!$E$6:$H$6,1,D2518)), "")</f>
        <v/>
      </c>
      <c r="R2518" s="4" t="str">
        <f>IF($O2518 = TRUE, IF(ISBLANK(E2518), "", INDEX('Individual UI'!$E$6:$H$6,1,E2518)), "")</f>
        <v/>
      </c>
      <c r="S2518" s="4" t="str">
        <f>IF($O2518 = TRUE, IF(ISBLANK(F2518), "", INDEX('Individual UI'!$E$6:$H$6,1,F2518)), "")</f>
        <v/>
      </c>
      <c r="T2518" s="4" t="str">
        <f>IF($O2518 = TRUE, IF(ISBLANK(G2518), "", INDEX('Individual UI'!$E$6:$H$6,1,G2518)), "")</f>
        <v/>
      </c>
      <c r="U2518" s="4" t="str">
        <f>IF($O2518 = TRUE, IF(ISBLANK(H2518), "", INDEX('Individual UI'!$E$6:$H$6,1,H2518)), "")</f>
        <v/>
      </c>
      <c r="V2518" s="4" t="str">
        <f>IF($O2518 = TRUE, IF(ISBLANK(I2518), "", INDEX('Individual UI'!$E$6:$H$6,1,I2518)), "")</f>
        <v/>
      </c>
      <c r="W2518" s="4" t="str">
        <f>IF($O2518 = TRUE, IF(ISBLANK(J2518), "", INDEX('Individual UI'!$E$6:$H$6,1,J2518)), "")</f>
        <v/>
      </c>
      <c r="X2518" s="4" t="str">
        <f>IF($O2518 = TRUE, IF(ISBLANK(K2518), "", INDEX('Individual UI'!$E$6:$H$6,1,K2518)), "")</f>
        <v/>
      </c>
      <c r="Y2518" s="4" t="str">
        <f>IF($O2518 = TRUE, IF(ISBLANK(L2518), "", INDEX('Individual UI'!$E$6:$H$6,1,L2518)), "")</f>
        <v/>
      </c>
      <c r="Z2518" s="4" t="str">
        <f>IF($O2518 = TRUE, IF(ISBLANK(M2518), "", INDEX('Individual UI'!$E$6:$H$6,1,M2518)), "")</f>
        <v/>
      </c>
      <c r="AA2518" s="14" t="str">
        <f>IF($O2518 = TRUE, IF(ISBLANK(N2518), "", INDEX('Individual UI'!$E$6:$H$6,1,N2518)), "")</f>
        <v/>
      </c>
      <c r="AB2518" s="11" t="str">
        <f>IF($O2518 = TRUE, EXP(MMULT($P2518:$AA2518, Documentation!D$39:D$50) + Documentation!D$51), "")</f>
        <v/>
      </c>
      <c r="AC2518" s="4" t="str">
        <f>IF($O2518 = TRUE, EXP(MMULT($P2518:$AA2518, Documentation!E$39:E$50) + Documentation!E$51), "")</f>
        <v/>
      </c>
      <c r="AD2518" s="4" t="str">
        <f>IF($O2518 = TRUE, EXP(MMULT($P2518:$AA2518, Documentation!F$39:F$50) + Documentation!F$51), "")</f>
        <v/>
      </c>
      <c r="AE2518" s="4" t="str">
        <f>IF($O2518 = TRUE, EXP(MMULT($P2518:$AA2518, Documentation!G$39:G$50) + Documentation!G$51), "")</f>
        <v/>
      </c>
      <c r="AF2518" s="14" t="str">
        <f>IF($O2518 = TRUE, EXP(MMULT($P2518:$AA2518, Documentation!H$39:H$50) + Documentation!H$51), "")</f>
        <v/>
      </c>
      <c r="AG2518" s="30" t="str">
        <f t="shared" si="498"/>
        <v/>
      </c>
      <c r="AH2518" s="28" t="str">
        <f t="shared" si="499"/>
        <v/>
      </c>
      <c r="AI2518" s="28" t="str">
        <f t="shared" si="500"/>
        <v/>
      </c>
      <c r="AJ2518" s="28" t="str">
        <f t="shared" si="501"/>
        <v/>
      </c>
      <c r="AK2518" s="33" t="str">
        <f t="shared" si="502"/>
        <v/>
      </c>
      <c r="AL2518" s="11" t="str">
        <f t="shared" si="503"/>
        <v/>
      </c>
      <c r="AM2518" s="14" t="str">
        <f>IF($O2518 = TRUE, INDEX(Documentation!$M$9:$M$13, $AL2518, 1), "")</f>
        <v/>
      </c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</row>
    <row r="2519" spans="1:64" x14ac:dyDescent="0.2">
      <c r="A2519" s="1"/>
      <c r="B2519" s="11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14"/>
      <c r="O2519" s="25" t="str">
        <f t="shared" si="497"/>
        <v/>
      </c>
      <c r="P2519" s="11" t="str">
        <f>IF($O2519 = TRUE, IF(ISBLANK(C2519), "", INDEX('Individual UI'!$E$6:$H$6,1,C2519)), "")</f>
        <v/>
      </c>
      <c r="Q2519" s="4" t="str">
        <f>IF($O2519 = TRUE, IF(ISBLANK(D2519), "", INDEX('Individual UI'!$E$6:$H$6,1,D2519)), "")</f>
        <v/>
      </c>
      <c r="R2519" s="4" t="str">
        <f>IF($O2519 = TRUE, IF(ISBLANK(E2519), "", INDEX('Individual UI'!$E$6:$H$6,1,E2519)), "")</f>
        <v/>
      </c>
      <c r="S2519" s="4" t="str">
        <f>IF($O2519 = TRUE, IF(ISBLANK(F2519), "", INDEX('Individual UI'!$E$6:$H$6,1,F2519)), "")</f>
        <v/>
      </c>
      <c r="T2519" s="4" t="str">
        <f>IF($O2519 = TRUE, IF(ISBLANK(G2519), "", INDEX('Individual UI'!$E$6:$H$6,1,G2519)), "")</f>
        <v/>
      </c>
      <c r="U2519" s="4" t="str">
        <f>IF($O2519 = TRUE, IF(ISBLANK(H2519), "", INDEX('Individual UI'!$E$6:$H$6,1,H2519)), "")</f>
        <v/>
      </c>
      <c r="V2519" s="4" t="str">
        <f>IF($O2519 = TRUE, IF(ISBLANK(I2519), "", INDEX('Individual UI'!$E$6:$H$6,1,I2519)), "")</f>
        <v/>
      </c>
      <c r="W2519" s="4" t="str">
        <f>IF($O2519 = TRUE, IF(ISBLANK(J2519), "", INDEX('Individual UI'!$E$6:$H$6,1,J2519)), "")</f>
        <v/>
      </c>
      <c r="X2519" s="4" t="str">
        <f>IF($O2519 = TRUE, IF(ISBLANK(K2519), "", INDEX('Individual UI'!$E$6:$H$6,1,K2519)), "")</f>
        <v/>
      </c>
      <c r="Y2519" s="4" t="str">
        <f>IF($O2519 = TRUE, IF(ISBLANK(L2519), "", INDEX('Individual UI'!$E$6:$H$6,1,L2519)), "")</f>
        <v/>
      </c>
      <c r="Z2519" s="4" t="str">
        <f>IF($O2519 = TRUE, IF(ISBLANK(M2519), "", INDEX('Individual UI'!$E$6:$H$6,1,M2519)), "")</f>
        <v/>
      </c>
      <c r="AA2519" s="14" t="str">
        <f>IF($O2519 = TRUE, IF(ISBLANK(N2519), "", INDEX('Individual UI'!$E$6:$H$6,1,N2519)), "")</f>
        <v/>
      </c>
      <c r="AB2519" s="11" t="str">
        <f>IF($O2519 = TRUE, EXP(MMULT($P2519:$AA2519, Documentation!D$39:D$50) + Documentation!D$51), "")</f>
        <v/>
      </c>
      <c r="AC2519" s="4" t="str">
        <f>IF($O2519 = TRUE, EXP(MMULT($P2519:$AA2519, Documentation!E$39:E$50) + Documentation!E$51), "")</f>
        <v/>
      </c>
      <c r="AD2519" s="4" t="str">
        <f>IF($O2519 = TRUE, EXP(MMULT($P2519:$AA2519, Documentation!F$39:F$50) + Documentation!F$51), "")</f>
        <v/>
      </c>
      <c r="AE2519" s="4" t="str">
        <f>IF($O2519 = TRUE, EXP(MMULT($P2519:$AA2519, Documentation!G$39:G$50) + Documentation!G$51), "")</f>
        <v/>
      </c>
      <c r="AF2519" s="14" t="str">
        <f>IF($O2519 = TRUE, EXP(MMULT($P2519:$AA2519, Documentation!H$39:H$50) + Documentation!H$51), "")</f>
        <v/>
      </c>
      <c r="AG2519" s="30" t="str">
        <f t="shared" si="498"/>
        <v/>
      </c>
      <c r="AH2519" s="28" t="str">
        <f t="shared" si="499"/>
        <v/>
      </c>
      <c r="AI2519" s="28" t="str">
        <f t="shared" si="500"/>
        <v/>
      </c>
      <c r="AJ2519" s="28" t="str">
        <f t="shared" si="501"/>
        <v/>
      </c>
      <c r="AK2519" s="33" t="str">
        <f t="shared" si="502"/>
        <v/>
      </c>
      <c r="AL2519" s="11" t="str">
        <f t="shared" si="503"/>
        <v/>
      </c>
      <c r="AM2519" s="14" t="str">
        <f>IF($O2519 = TRUE, INDEX(Documentation!$M$9:$M$13, $AL2519, 1), "")</f>
        <v/>
      </c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</row>
    <row r="2520" spans="1:64" x14ac:dyDescent="0.2">
      <c r="A2520" s="1"/>
      <c r="B2520" s="11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14"/>
      <c r="O2520" s="25" t="str">
        <f t="shared" si="497"/>
        <v/>
      </c>
      <c r="P2520" s="11" t="str">
        <f>IF($O2520 = TRUE, IF(ISBLANK(C2520), "", INDEX('Individual UI'!$E$6:$H$6,1,C2520)), "")</f>
        <v/>
      </c>
      <c r="Q2520" s="4" t="str">
        <f>IF($O2520 = TRUE, IF(ISBLANK(D2520), "", INDEX('Individual UI'!$E$6:$H$6,1,D2520)), "")</f>
        <v/>
      </c>
      <c r="R2520" s="4" t="str">
        <f>IF($O2520 = TRUE, IF(ISBLANK(E2520), "", INDEX('Individual UI'!$E$6:$H$6,1,E2520)), "")</f>
        <v/>
      </c>
      <c r="S2520" s="4" t="str">
        <f>IF($O2520 = TRUE, IF(ISBLANK(F2520), "", INDEX('Individual UI'!$E$6:$H$6,1,F2520)), "")</f>
        <v/>
      </c>
      <c r="T2520" s="4" t="str">
        <f>IF($O2520 = TRUE, IF(ISBLANK(G2520), "", INDEX('Individual UI'!$E$6:$H$6,1,G2520)), "")</f>
        <v/>
      </c>
      <c r="U2520" s="4" t="str">
        <f>IF($O2520 = TRUE, IF(ISBLANK(H2520), "", INDEX('Individual UI'!$E$6:$H$6,1,H2520)), "")</f>
        <v/>
      </c>
      <c r="V2520" s="4" t="str">
        <f>IF($O2520 = TRUE, IF(ISBLANK(I2520), "", INDEX('Individual UI'!$E$6:$H$6,1,I2520)), "")</f>
        <v/>
      </c>
      <c r="W2520" s="4" t="str">
        <f>IF($O2520 = TRUE, IF(ISBLANK(J2520), "", INDEX('Individual UI'!$E$6:$H$6,1,J2520)), "")</f>
        <v/>
      </c>
      <c r="X2520" s="4" t="str">
        <f>IF($O2520 = TRUE, IF(ISBLANK(K2520), "", INDEX('Individual UI'!$E$6:$H$6,1,K2520)), "")</f>
        <v/>
      </c>
      <c r="Y2520" s="4" t="str">
        <f>IF($O2520 = TRUE, IF(ISBLANK(L2520), "", INDEX('Individual UI'!$E$6:$H$6,1,L2520)), "")</f>
        <v/>
      </c>
      <c r="Z2520" s="4" t="str">
        <f>IF($O2520 = TRUE, IF(ISBLANK(M2520), "", INDEX('Individual UI'!$E$6:$H$6,1,M2520)), "")</f>
        <v/>
      </c>
      <c r="AA2520" s="14" t="str">
        <f>IF($O2520 = TRUE, IF(ISBLANK(N2520), "", INDEX('Individual UI'!$E$6:$H$6,1,N2520)), "")</f>
        <v/>
      </c>
      <c r="AB2520" s="11" t="str">
        <f>IF($O2520 = TRUE, EXP(MMULT($P2520:$AA2520, Documentation!D$39:D$50) + Documentation!D$51), "")</f>
        <v/>
      </c>
      <c r="AC2520" s="4" t="str">
        <f>IF($O2520 = TRUE, EXP(MMULT($P2520:$AA2520, Documentation!E$39:E$50) + Documentation!E$51), "")</f>
        <v/>
      </c>
      <c r="AD2520" s="4" t="str">
        <f>IF($O2520 = TRUE, EXP(MMULT($P2520:$AA2520, Documentation!F$39:F$50) + Documentation!F$51), "")</f>
        <v/>
      </c>
      <c r="AE2520" s="4" t="str">
        <f>IF($O2520 = TRUE, EXP(MMULT($P2520:$AA2520, Documentation!G$39:G$50) + Documentation!G$51), "")</f>
        <v/>
      </c>
      <c r="AF2520" s="14" t="str">
        <f>IF($O2520 = TRUE, EXP(MMULT($P2520:$AA2520, Documentation!H$39:H$50) + Documentation!H$51), "")</f>
        <v/>
      </c>
      <c r="AG2520" s="30" t="str">
        <f t="shared" si="498"/>
        <v/>
      </c>
      <c r="AH2520" s="28" t="str">
        <f t="shared" si="499"/>
        <v/>
      </c>
      <c r="AI2520" s="28" t="str">
        <f t="shared" si="500"/>
        <v/>
      </c>
      <c r="AJ2520" s="28" t="str">
        <f t="shared" si="501"/>
        <v/>
      </c>
      <c r="AK2520" s="33" t="str">
        <f t="shared" si="502"/>
        <v/>
      </c>
      <c r="AL2520" s="11" t="str">
        <f t="shared" si="503"/>
        <v/>
      </c>
      <c r="AM2520" s="14" t="str">
        <f>IF($O2520 = TRUE, INDEX(Documentation!$M$9:$M$13, $AL2520, 1), "")</f>
        <v/>
      </c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</row>
    <row r="2521" spans="1:64" x14ac:dyDescent="0.2">
      <c r="A2521" s="1"/>
      <c r="B2521" s="11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14"/>
      <c r="O2521" s="25" t="str">
        <f t="shared" si="497"/>
        <v/>
      </c>
      <c r="P2521" s="11" t="str">
        <f>IF($O2521 = TRUE, IF(ISBLANK(C2521), "", INDEX('Individual UI'!$E$6:$H$6,1,C2521)), "")</f>
        <v/>
      </c>
      <c r="Q2521" s="4" t="str">
        <f>IF($O2521 = TRUE, IF(ISBLANK(D2521), "", INDEX('Individual UI'!$E$6:$H$6,1,D2521)), "")</f>
        <v/>
      </c>
      <c r="R2521" s="4" t="str">
        <f>IF($O2521 = TRUE, IF(ISBLANK(E2521), "", INDEX('Individual UI'!$E$6:$H$6,1,E2521)), "")</f>
        <v/>
      </c>
      <c r="S2521" s="4" t="str">
        <f>IF($O2521 = TRUE, IF(ISBLANK(F2521), "", INDEX('Individual UI'!$E$6:$H$6,1,F2521)), "")</f>
        <v/>
      </c>
      <c r="T2521" s="4" t="str">
        <f>IF($O2521 = TRUE, IF(ISBLANK(G2521), "", INDEX('Individual UI'!$E$6:$H$6,1,G2521)), "")</f>
        <v/>
      </c>
      <c r="U2521" s="4" t="str">
        <f>IF($O2521 = TRUE, IF(ISBLANK(H2521), "", INDEX('Individual UI'!$E$6:$H$6,1,H2521)), "")</f>
        <v/>
      </c>
      <c r="V2521" s="4" t="str">
        <f>IF($O2521 = TRUE, IF(ISBLANK(I2521), "", INDEX('Individual UI'!$E$6:$H$6,1,I2521)), "")</f>
        <v/>
      </c>
      <c r="W2521" s="4" t="str">
        <f>IF($O2521 = TRUE, IF(ISBLANK(J2521), "", INDEX('Individual UI'!$E$6:$H$6,1,J2521)), "")</f>
        <v/>
      </c>
      <c r="X2521" s="4" t="str">
        <f>IF($O2521 = TRUE, IF(ISBLANK(K2521), "", INDEX('Individual UI'!$E$6:$H$6,1,K2521)), "")</f>
        <v/>
      </c>
      <c r="Y2521" s="4" t="str">
        <f>IF($O2521 = TRUE, IF(ISBLANK(L2521), "", INDEX('Individual UI'!$E$6:$H$6,1,L2521)), "")</f>
        <v/>
      </c>
      <c r="Z2521" s="4" t="str">
        <f>IF($O2521 = TRUE, IF(ISBLANK(M2521), "", INDEX('Individual UI'!$E$6:$H$6,1,M2521)), "")</f>
        <v/>
      </c>
      <c r="AA2521" s="14" t="str">
        <f>IF($O2521 = TRUE, IF(ISBLANK(N2521), "", INDEX('Individual UI'!$E$6:$H$6,1,N2521)), "")</f>
        <v/>
      </c>
      <c r="AB2521" s="11" t="str">
        <f>IF($O2521 = TRUE, EXP(MMULT($P2521:$AA2521, Documentation!D$39:D$50) + Documentation!D$51), "")</f>
        <v/>
      </c>
      <c r="AC2521" s="4" t="str">
        <f>IF($O2521 = TRUE, EXP(MMULT($P2521:$AA2521, Documentation!E$39:E$50) + Documentation!E$51), "")</f>
        <v/>
      </c>
      <c r="AD2521" s="4" t="str">
        <f>IF($O2521 = TRUE, EXP(MMULT($P2521:$AA2521, Documentation!F$39:F$50) + Documentation!F$51), "")</f>
        <v/>
      </c>
      <c r="AE2521" s="4" t="str">
        <f>IF($O2521 = TRUE, EXP(MMULT($P2521:$AA2521, Documentation!G$39:G$50) + Documentation!G$51), "")</f>
        <v/>
      </c>
      <c r="AF2521" s="14" t="str">
        <f>IF($O2521 = TRUE, EXP(MMULT($P2521:$AA2521, Documentation!H$39:H$50) + Documentation!H$51), "")</f>
        <v/>
      </c>
      <c r="AG2521" s="30" t="str">
        <f t="shared" si="498"/>
        <v/>
      </c>
      <c r="AH2521" s="28" t="str">
        <f t="shared" si="499"/>
        <v/>
      </c>
      <c r="AI2521" s="28" t="str">
        <f t="shared" si="500"/>
        <v/>
      </c>
      <c r="AJ2521" s="28" t="str">
        <f t="shared" si="501"/>
        <v/>
      </c>
      <c r="AK2521" s="33" t="str">
        <f t="shared" si="502"/>
        <v/>
      </c>
      <c r="AL2521" s="11" t="str">
        <f t="shared" si="503"/>
        <v/>
      </c>
      <c r="AM2521" s="14" t="str">
        <f>IF($O2521 = TRUE, INDEX(Documentation!$M$9:$M$13, $AL2521, 1), "")</f>
        <v/>
      </c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</row>
    <row r="2522" spans="1:64" x14ac:dyDescent="0.2">
      <c r="A2522" s="1"/>
      <c r="B2522" s="11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14"/>
      <c r="O2522" s="25" t="str">
        <f t="shared" si="497"/>
        <v/>
      </c>
      <c r="P2522" s="11" t="str">
        <f>IF($O2522 = TRUE, IF(ISBLANK(C2522), "", INDEX('Individual UI'!$E$6:$H$6,1,C2522)), "")</f>
        <v/>
      </c>
      <c r="Q2522" s="4" t="str">
        <f>IF($O2522 = TRUE, IF(ISBLANK(D2522), "", INDEX('Individual UI'!$E$6:$H$6,1,D2522)), "")</f>
        <v/>
      </c>
      <c r="R2522" s="4" t="str">
        <f>IF($O2522 = TRUE, IF(ISBLANK(E2522), "", INDEX('Individual UI'!$E$6:$H$6,1,E2522)), "")</f>
        <v/>
      </c>
      <c r="S2522" s="4" t="str">
        <f>IF($O2522 = TRUE, IF(ISBLANK(F2522), "", INDEX('Individual UI'!$E$6:$H$6,1,F2522)), "")</f>
        <v/>
      </c>
      <c r="T2522" s="4" t="str">
        <f>IF($O2522 = TRUE, IF(ISBLANK(G2522), "", INDEX('Individual UI'!$E$6:$H$6,1,G2522)), "")</f>
        <v/>
      </c>
      <c r="U2522" s="4" t="str">
        <f>IF($O2522 = TRUE, IF(ISBLANK(H2522), "", INDEX('Individual UI'!$E$6:$H$6,1,H2522)), "")</f>
        <v/>
      </c>
      <c r="V2522" s="4" t="str">
        <f>IF($O2522 = TRUE, IF(ISBLANK(I2522), "", INDEX('Individual UI'!$E$6:$H$6,1,I2522)), "")</f>
        <v/>
      </c>
      <c r="W2522" s="4" t="str">
        <f>IF($O2522 = TRUE, IF(ISBLANK(J2522), "", INDEX('Individual UI'!$E$6:$H$6,1,J2522)), "")</f>
        <v/>
      </c>
      <c r="X2522" s="4" t="str">
        <f>IF($O2522 = TRUE, IF(ISBLANK(K2522), "", INDEX('Individual UI'!$E$6:$H$6,1,K2522)), "")</f>
        <v/>
      </c>
      <c r="Y2522" s="4" t="str">
        <f>IF($O2522 = TRUE, IF(ISBLANK(L2522), "", INDEX('Individual UI'!$E$6:$H$6,1,L2522)), "")</f>
        <v/>
      </c>
      <c r="Z2522" s="4" t="str">
        <f>IF($O2522 = TRUE, IF(ISBLANK(M2522), "", INDEX('Individual UI'!$E$6:$H$6,1,M2522)), "")</f>
        <v/>
      </c>
      <c r="AA2522" s="14" t="str">
        <f>IF($O2522 = TRUE, IF(ISBLANK(N2522), "", INDEX('Individual UI'!$E$6:$H$6,1,N2522)), "")</f>
        <v/>
      </c>
      <c r="AB2522" s="11" t="str">
        <f>IF($O2522 = TRUE, EXP(MMULT($P2522:$AA2522, Documentation!D$39:D$50) + Documentation!D$51), "")</f>
        <v/>
      </c>
      <c r="AC2522" s="4" t="str">
        <f>IF($O2522 = TRUE, EXP(MMULT($P2522:$AA2522, Documentation!E$39:E$50) + Documentation!E$51), "")</f>
        <v/>
      </c>
      <c r="AD2522" s="4" t="str">
        <f>IF($O2522 = TRUE, EXP(MMULT($P2522:$AA2522, Documentation!F$39:F$50) + Documentation!F$51), "")</f>
        <v/>
      </c>
      <c r="AE2522" s="4" t="str">
        <f>IF($O2522 = TRUE, EXP(MMULT($P2522:$AA2522, Documentation!G$39:G$50) + Documentation!G$51), "")</f>
        <v/>
      </c>
      <c r="AF2522" s="14" t="str">
        <f>IF($O2522 = TRUE, EXP(MMULT($P2522:$AA2522, Documentation!H$39:H$50) + Documentation!H$51), "")</f>
        <v/>
      </c>
      <c r="AG2522" s="30" t="str">
        <f t="shared" si="498"/>
        <v/>
      </c>
      <c r="AH2522" s="28" t="str">
        <f t="shared" si="499"/>
        <v/>
      </c>
      <c r="AI2522" s="28" t="str">
        <f t="shared" si="500"/>
        <v/>
      </c>
      <c r="AJ2522" s="28" t="str">
        <f t="shared" si="501"/>
        <v/>
      </c>
      <c r="AK2522" s="33" t="str">
        <f t="shared" si="502"/>
        <v/>
      </c>
      <c r="AL2522" s="11" t="str">
        <f t="shared" si="503"/>
        <v/>
      </c>
      <c r="AM2522" s="14" t="str">
        <f>IF($O2522 = TRUE, INDEX(Documentation!$M$9:$M$13, $AL2522, 1), "")</f>
        <v/>
      </c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</row>
    <row r="2523" spans="1:64" x14ac:dyDescent="0.2">
      <c r="A2523" s="1"/>
      <c r="B2523" s="11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14"/>
      <c r="O2523" s="25" t="str">
        <f t="shared" si="497"/>
        <v/>
      </c>
      <c r="P2523" s="11" t="str">
        <f>IF($O2523 = TRUE, IF(ISBLANK(C2523), "", INDEX('Individual UI'!$E$6:$H$6,1,C2523)), "")</f>
        <v/>
      </c>
      <c r="Q2523" s="4" t="str">
        <f>IF($O2523 = TRUE, IF(ISBLANK(D2523), "", INDEX('Individual UI'!$E$6:$H$6,1,D2523)), "")</f>
        <v/>
      </c>
      <c r="R2523" s="4" t="str">
        <f>IF($O2523 = TRUE, IF(ISBLANK(E2523), "", INDEX('Individual UI'!$E$6:$H$6,1,E2523)), "")</f>
        <v/>
      </c>
      <c r="S2523" s="4" t="str">
        <f>IF($O2523 = TRUE, IF(ISBLANK(F2523), "", INDEX('Individual UI'!$E$6:$H$6,1,F2523)), "")</f>
        <v/>
      </c>
      <c r="T2523" s="4" t="str">
        <f>IF($O2523 = TRUE, IF(ISBLANK(G2523), "", INDEX('Individual UI'!$E$6:$H$6,1,G2523)), "")</f>
        <v/>
      </c>
      <c r="U2523" s="4" t="str">
        <f>IF($O2523 = TRUE, IF(ISBLANK(H2523), "", INDEX('Individual UI'!$E$6:$H$6,1,H2523)), "")</f>
        <v/>
      </c>
      <c r="V2523" s="4" t="str">
        <f>IF($O2523 = TRUE, IF(ISBLANK(I2523), "", INDEX('Individual UI'!$E$6:$H$6,1,I2523)), "")</f>
        <v/>
      </c>
      <c r="W2523" s="4" t="str">
        <f>IF($O2523 = TRUE, IF(ISBLANK(J2523), "", INDEX('Individual UI'!$E$6:$H$6,1,J2523)), "")</f>
        <v/>
      </c>
      <c r="X2523" s="4" t="str">
        <f>IF($O2523 = TRUE, IF(ISBLANK(K2523), "", INDEX('Individual UI'!$E$6:$H$6,1,K2523)), "")</f>
        <v/>
      </c>
      <c r="Y2523" s="4" t="str">
        <f>IF($O2523 = TRUE, IF(ISBLANK(L2523), "", INDEX('Individual UI'!$E$6:$H$6,1,L2523)), "")</f>
        <v/>
      </c>
      <c r="Z2523" s="4" t="str">
        <f>IF($O2523 = TRUE, IF(ISBLANK(M2523), "", INDEX('Individual UI'!$E$6:$H$6,1,M2523)), "")</f>
        <v/>
      </c>
      <c r="AA2523" s="14" t="str">
        <f>IF($O2523 = TRUE, IF(ISBLANK(N2523), "", INDEX('Individual UI'!$E$6:$H$6,1,N2523)), "")</f>
        <v/>
      </c>
      <c r="AB2523" s="11" t="str">
        <f>IF($O2523 = TRUE, EXP(MMULT($P2523:$AA2523, Documentation!D$39:D$50) + Documentation!D$51), "")</f>
        <v/>
      </c>
      <c r="AC2523" s="4" t="str">
        <f>IF($O2523 = TRUE, EXP(MMULT($P2523:$AA2523, Documentation!E$39:E$50) + Documentation!E$51), "")</f>
        <v/>
      </c>
      <c r="AD2523" s="4" t="str">
        <f>IF($O2523 = TRUE, EXP(MMULT($P2523:$AA2523, Documentation!F$39:F$50) + Documentation!F$51), "")</f>
        <v/>
      </c>
      <c r="AE2523" s="4" t="str">
        <f>IF($O2523 = TRUE, EXP(MMULT($P2523:$AA2523, Documentation!G$39:G$50) + Documentation!G$51), "")</f>
        <v/>
      </c>
      <c r="AF2523" s="14" t="str">
        <f>IF($O2523 = TRUE, EXP(MMULT($P2523:$AA2523, Documentation!H$39:H$50) + Documentation!H$51), "")</f>
        <v/>
      </c>
      <c r="AG2523" s="30" t="str">
        <f t="shared" si="498"/>
        <v/>
      </c>
      <c r="AH2523" s="28" t="str">
        <f t="shared" si="499"/>
        <v/>
      </c>
      <c r="AI2523" s="28" t="str">
        <f t="shared" si="500"/>
        <v/>
      </c>
      <c r="AJ2523" s="28" t="str">
        <f t="shared" si="501"/>
        <v/>
      </c>
      <c r="AK2523" s="33" t="str">
        <f t="shared" si="502"/>
        <v/>
      </c>
      <c r="AL2523" s="11" t="str">
        <f t="shared" si="503"/>
        <v/>
      </c>
      <c r="AM2523" s="14" t="str">
        <f>IF($O2523 = TRUE, INDEX(Documentation!$M$9:$M$13, $AL2523, 1), "")</f>
        <v/>
      </c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</row>
    <row r="2524" spans="1:64" x14ac:dyDescent="0.2">
      <c r="A2524" s="1"/>
      <c r="B2524" s="11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14"/>
      <c r="O2524" s="25" t="str">
        <f t="shared" si="497"/>
        <v/>
      </c>
      <c r="P2524" s="11" t="str">
        <f>IF($O2524 = TRUE, IF(ISBLANK(C2524), "", INDEX('Individual UI'!$E$6:$H$6,1,C2524)), "")</f>
        <v/>
      </c>
      <c r="Q2524" s="4" t="str">
        <f>IF($O2524 = TRUE, IF(ISBLANK(D2524), "", INDEX('Individual UI'!$E$6:$H$6,1,D2524)), "")</f>
        <v/>
      </c>
      <c r="R2524" s="4" t="str">
        <f>IF($O2524 = TRUE, IF(ISBLANK(E2524), "", INDEX('Individual UI'!$E$6:$H$6,1,E2524)), "")</f>
        <v/>
      </c>
      <c r="S2524" s="4" t="str">
        <f>IF($O2524 = TRUE, IF(ISBLANK(F2524), "", INDEX('Individual UI'!$E$6:$H$6,1,F2524)), "")</f>
        <v/>
      </c>
      <c r="T2524" s="4" t="str">
        <f>IF($O2524 = TRUE, IF(ISBLANK(G2524), "", INDEX('Individual UI'!$E$6:$H$6,1,G2524)), "")</f>
        <v/>
      </c>
      <c r="U2524" s="4" t="str">
        <f>IF($O2524 = TRUE, IF(ISBLANK(H2524), "", INDEX('Individual UI'!$E$6:$H$6,1,H2524)), "")</f>
        <v/>
      </c>
      <c r="V2524" s="4" t="str">
        <f>IF($O2524 = TRUE, IF(ISBLANK(I2524), "", INDEX('Individual UI'!$E$6:$H$6,1,I2524)), "")</f>
        <v/>
      </c>
      <c r="W2524" s="4" t="str">
        <f>IF($O2524 = TRUE, IF(ISBLANK(J2524), "", INDEX('Individual UI'!$E$6:$H$6,1,J2524)), "")</f>
        <v/>
      </c>
      <c r="X2524" s="4" t="str">
        <f>IF($O2524 = TRUE, IF(ISBLANK(K2524), "", INDEX('Individual UI'!$E$6:$H$6,1,K2524)), "")</f>
        <v/>
      </c>
      <c r="Y2524" s="4" t="str">
        <f>IF($O2524 = TRUE, IF(ISBLANK(L2524), "", INDEX('Individual UI'!$E$6:$H$6,1,L2524)), "")</f>
        <v/>
      </c>
      <c r="Z2524" s="4" t="str">
        <f>IF($O2524 = TRUE, IF(ISBLANK(M2524), "", INDEX('Individual UI'!$E$6:$H$6,1,M2524)), "")</f>
        <v/>
      </c>
      <c r="AA2524" s="14" t="str">
        <f>IF($O2524 = TRUE, IF(ISBLANK(N2524), "", INDEX('Individual UI'!$E$6:$H$6,1,N2524)), "")</f>
        <v/>
      </c>
      <c r="AB2524" s="11" t="str">
        <f>IF($O2524 = TRUE, EXP(MMULT($P2524:$AA2524, Documentation!D$39:D$50) + Documentation!D$51), "")</f>
        <v/>
      </c>
      <c r="AC2524" s="4" t="str">
        <f>IF($O2524 = TRUE, EXP(MMULT($P2524:$AA2524, Documentation!E$39:E$50) + Documentation!E$51), "")</f>
        <v/>
      </c>
      <c r="AD2524" s="4" t="str">
        <f>IF($O2524 = TRUE, EXP(MMULT($P2524:$AA2524, Documentation!F$39:F$50) + Documentation!F$51), "")</f>
        <v/>
      </c>
      <c r="AE2524" s="4" t="str">
        <f>IF($O2524 = TRUE, EXP(MMULT($P2524:$AA2524, Documentation!G$39:G$50) + Documentation!G$51), "")</f>
        <v/>
      </c>
      <c r="AF2524" s="14" t="str">
        <f>IF($O2524 = TRUE, EXP(MMULT($P2524:$AA2524, Documentation!H$39:H$50) + Documentation!H$51), "")</f>
        <v/>
      </c>
      <c r="AG2524" s="30" t="str">
        <f t="shared" si="498"/>
        <v/>
      </c>
      <c r="AH2524" s="28" t="str">
        <f t="shared" si="499"/>
        <v/>
      </c>
      <c r="AI2524" s="28" t="str">
        <f t="shared" si="500"/>
        <v/>
      </c>
      <c r="AJ2524" s="28" t="str">
        <f t="shared" si="501"/>
        <v/>
      </c>
      <c r="AK2524" s="33" t="str">
        <f t="shared" si="502"/>
        <v/>
      </c>
      <c r="AL2524" s="11" t="str">
        <f t="shared" si="503"/>
        <v/>
      </c>
      <c r="AM2524" s="14" t="str">
        <f>IF($O2524 = TRUE, INDEX(Documentation!$M$9:$M$13, $AL2524, 1), "")</f>
        <v/>
      </c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</row>
    <row r="2525" spans="1:64" x14ac:dyDescent="0.2">
      <c r="A2525" s="1"/>
      <c r="B2525" s="11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14"/>
      <c r="O2525" s="25" t="str">
        <f t="shared" si="497"/>
        <v/>
      </c>
      <c r="P2525" s="11" t="str">
        <f>IF($O2525 = TRUE, IF(ISBLANK(C2525), "", INDEX('Individual UI'!$E$6:$H$6,1,C2525)), "")</f>
        <v/>
      </c>
      <c r="Q2525" s="4" t="str">
        <f>IF($O2525 = TRUE, IF(ISBLANK(D2525), "", INDEX('Individual UI'!$E$6:$H$6,1,D2525)), "")</f>
        <v/>
      </c>
      <c r="R2525" s="4" t="str">
        <f>IF($O2525 = TRUE, IF(ISBLANK(E2525), "", INDEX('Individual UI'!$E$6:$H$6,1,E2525)), "")</f>
        <v/>
      </c>
      <c r="S2525" s="4" t="str">
        <f>IF($O2525 = TRUE, IF(ISBLANK(F2525), "", INDEX('Individual UI'!$E$6:$H$6,1,F2525)), "")</f>
        <v/>
      </c>
      <c r="T2525" s="4" t="str">
        <f>IF($O2525 = TRUE, IF(ISBLANK(G2525), "", INDEX('Individual UI'!$E$6:$H$6,1,G2525)), "")</f>
        <v/>
      </c>
      <c r="U2525" s="4" t="str">
        <f>IF($O2525 = TRUE, IF(ISBLANK(H2525), "", INDEX('Individual UI'!$E$6:$H$6,1,H2525)), "")</f>
        <v/>
      </c>
      <c r="V2525" s="4" t="str">
        <f>IF($O2525 = TRUE, IF(ISBLANK(I2525), "", INDEX('Individual UI'!$E$6:$H$6,1,I2525)), "")</f>
        <v/>
      </c>
      <c r="W2525" s="4" t="str">
        <f>IF($O2525 = TRUE, IF(ISBLANK(J2525), "", INDEX('Individual UI'!$E$6:$H$6,1,J2525)), "")</f>
        <v/>
      </c>
      <c r="X2525" s="4" t="str">
        <f>IF($O2525 = TRUE, IF(ISBLANK(K2525), "", INDEX('Individual UI'!$E$6:$H$6,1,K2525)), "")</f>
        <v/>
      </c>
      <c r="Y2525" s="4" t="str">
        <f>IF($O2525 = TRUE, IF(ISBLANK(L2525), "", INDEX('Individual UI'!$E$6:$H$6,1,L2525)), "")</f>
        <v/>
      </c>
      <c r="Z2525" s="4" t="str">
        <f>IF($O2525 = TRUE, IF(ISBLANK(M2525), "", INDEX('Individual UI'!$E$6:$H$6,1,M2525)), "")</f>
        <v/>
      </c>
      <c r="AA2525" s="14" t="str">
        <f>IF($O2525 = TRUE, IF(ISBLANK(N2525), "", INDEX('Individual UI'!$E$6:$H$6,1,N2525)), "")</f>
        <v/>
      </c>
      <c r="AB2525" s="11" t="str">
        <f>IF($O2525 = TRUE, EXP(MMULT($P2525:$AA2525, Documentation!D$39:D$50) + Documentation!D$51), "")</f>
        <v/>
      </c>
      <c r="AC2525" s="4" t="str">
        <f>IF($O2525 = TRUE, EXP(MMULT($P2525:$AA2525, Documentation!E$39:E$50) + Documentation!E$51), "")</f>
        <v/>
      </c>
      <c r="AD2525" s="4" t="str">
        <f>IF($O2525 = TRUE, EXP(MMULT($P2525:$AA2525, Documentation!F$39:F$50) + Documentation!F$51), "")</f>
        <v/>
      </c>
      <c r="AE2525" s="4" t="str">
        <f>IF($O2525 = TRUE, EXP(MMULT($P2525:$AA2525, Documentation!G$39:G$50) + Documentation!G$51), "")</f>
        <v/>
      </c>
      <c r="AF2525" s="14" t="str">
        <f>IF($O2525 = TRUE, EXP(MMULT($P2525:$AA2525, Documentation!H$39:H$50) + Documentation!H$51), "")</f>
        <v/>
      </c>
      <c r="AG2525" s="30" t="str">
        <f t="shared" si="498"/>
        <v/>
      </c>
      <c r="AH2525" s="28" t="str">
        <f t="shared" si="499"/>
        <v/>
      </c>
      <c r="AI2525" s="28" t="str">
        <f t="shared" si="500"/>
        <v/>
      </c>
      <c r="AJ2525" s="28" t="str">
        <f t="shared" si="501"/>
        <v/>
      </c>
      <c r="AK2525" s="33" t="str">
        <f t="shared" si="502"/>
        <v/>
      </c>
      <c r="AL2525" s="11" t="str">
        <f t="shared" si="503"/>
        <v/>
      </c>
      <c r="AM2525" s="14" t="str">
        <f>IF($O2525 = TRUE, INDEX(Documentation!$M$9:$M$13, $AL2525, 1), "")</f>
        <v/>
      </c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</row>
    <row r="2526" spans="1:64" x14ac:dyDescent="0.2">
      <c r="A2526" s="1"/>
      <c r="B2526" s="11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14"/>
      <c r="O2526" s="25" t="str">
        <f t="shared" si="497"/>
        <v/>
      </c>
      <c r="P2526" s="11" t="str">
        <f>IF($O2526 = TRUE, IF(ISBLANK(C2526), "", INDEX('Individual UI'!$E$6:$H$6,1,C2526)), "")</f>
        <v/>
      </c>
      <c r="Q2526" s="4" t="str">
        <f>IF($O2526 = TRUE, IF(ISBLANK(D2526), "", INDEX('Individual UI'!$E$6:$H$6,1,D2526)), "")</f>
        <v/>
      </c>
      <c r="R2526" s="4" t="str">
        <f>IF($O2526 = TRUE, IF(ISBLANK(E2526), "", INDEX('Individual UI'!$E$6:$H$6,1,E2526)), "")</f>
        <v/>
      </c>
      <c r="S2526" s="4" t="str">
        <f>IF($O2526 = TRUE, IF(ISBLANK(F2526), "", INDEX('Individual UI'!$E$6:$H$6,1,F2526)), "")</f>
        <v/>
      </c>
      <c r="T2526" s="4" t="str">
        <f>IF($O2526 = TRUE, IF(ISBLANK(G2526), "", INDEX('Individual UI'!$E$6:$H$6,1,G2526)), "")</f>
        <v/>
      </c>
      <c r="U2526" s="4" t="str">
        <f>IF($O2526 = TRUE, IF(ISBLANK(H2526), "", INDEX('Individual UI'!$E$6:$H$6,1,H2526)), "")</f>
        <v/>
      </c>
      <c r="V2526" s="4" t="str">
        <f>IF($O2526 = TRUE, IF(ISBLANK(I2526), "", INDEX('Individual UI'!$E$6:$H$6,1,I2526)), "")</f>
        <v/>
      </c>
      <c r="W2526" s="4" t="str">
        <f>IF($O2526 = TRUE, IF(ISBLANK(J2526), "", INDEX('Individual UI'!$E$6:$H$6,1,J2526)), "")</f>
        <v/>
      </c>
      <c r="X2526" s="4" t="str">
        <f>IF($O2526 = TRUE, IF(ISBLANK(K2526), "", INDEX('Individual UI'!$E$6:$H$6,1,K2526)), "")</f>
        <v/>
      </c>
      <c r="Y2526" s="4" t="str">
        <f>IF($O2526 = TRUE, IF(ISBLANK(L2526), "", INDEX('Individual UI'!$E$6:$H$6,1,L2526)), "")</f>
        <v/>
      </c>
      <c r="Z2526" s="4" t="str">
        <f>IF($O2526 = TRUE, IF(ISBLANK(M2526), "", INDEX('Individual UI'!$E$6:$H$6,1,M2526)), "")</f>
        <v/>
      </c>
      <c r="AA2526" s="14" t="str">
        <f>IF($O2526 = TRUE, IF(ISBLANK(N2526), "", INDEX('Individual UI'!$E$6:$H$6,1,N2526)), "")</f>
        <v/>
      </c>
      <c r="AB2526" s="11" t="str">
        <f>IF($O2526 = TRUE, EXP(MMULT($P2526:$AA2526, Documentation!D$39:D$50) + Documentation!D$51), "")</f>
        <v/>
      </c>
      <c r="AC2526" s="4" t="str">
        <f>IF($O2526 = TRUE, EXP(MMULT($P2526:$AA2526, Documentation!E$39:E$50) + Documentation!E$51), "")</f>
        <v/>
      </c>
      <c r="AD2526" s="4" t="str">
        <f>IF($O2526 = TRUE, EXP(MMULT($P2526:$AA2526, Documentation!F$39:F$50) + Documentation!F$51), "")</f>
        <v/>
      </c>
      <c r="AE2526" s="4" t="str">
        <f>IF($O2526 = TRUE, EXP(MMULT($P2526:$AA2526, Documentation!G$39:G$50) + Documentation!G$51), "")</f>
        <v/>
      </c>
      <c r="AF2526" s="14" t="str">
        <f>IF($O2526 = TRUE, EXP(MMULT($P2526:$AA2526, Documentation!H$39:H$50) + Documentation!H$51), "")</f>
        <v/>
      </c>
      <c r="AG2526" s="30" t="str">
        <f t="shared" si="498"/>
        <v/>
      </c>
      <c r="AH2526" s="28" t="str">
        <f t="shared" si="499"/>
        <v/>
      </c>
      <c r="AI2526" s="28" t="str">
        <f t="shared" si="500"/>
        <v/>
      </c>
      <c r="AJ2526" s="28" t="str">
        <f t="shared" si="501"/>
        <v/>
      </c>
      <c r="AK2526" s="33" t="str">
        <f t="shared" si="502"/>
        <v/>
      </c>
      <c r="AL2526" s="11" t="str">
        <f t="shared" si="503"/>
        <v/>
      </c>
      <c r="AM2526" s="14" t="str">
        <f>IF($O2526 = TRUE, INDEX(Documentation!$M$9:$M$13, $AL2526, 1), "")</f>
        <v/>
      </c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</row>
    <row r="2527" spans="1:64" x14ac:dyDescent="0.2">
      <c r="A2527" s="1"/>
      <c r="B2527" s="11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14"/>
      <c r="O2527" s="25" t="str">
        <f t="shared" si="497"/>
        <v/>
      </c>
      <c r="P2527" s="11" t="str">
        <f>IF($O2527 = TRUE, IF(ISBLANK(C2527), "", INDEX('Individual UI'!$E$6:$H$6,1,C2527)), "")</f>
        <v/>
      </c>
      <c r="Q2527" s="4" t="str">
        <f>IF($O2527 = TRUE, IF(ISBLANK(D2527), "", INDEX('Individual UI'!$E$6:$H$6,1,D2527)), "")</f>
        <v/>
      </c>
      <c r="R2527" s="4" t="str">
        <f>IF($O2527 = TRUE, IF(ISBLANK(E2527), "", INDEX('Individual UI'!$E$6:$H$6,1,E2527)), "")</f>
        <v/>
      </c>
      <c r="S2527" s="4" t="str">
        <f>IF($O2527 = TRUE, IF(ISBLANK(F2527), "", INDEX('Individual UI'!$E$6:$H$6,1,F2527)), "")</f>
        <v/>
      </c>
      <c r="T2527" s="4" t="str">
        <f>IF($O2527 = TRUE, IF(ISBLANK(G2527), "", INDEX('Individual UI'!$E$6:$H$6,1,G2527)), "")</f>
        <v/>
      </c>
      <c r="U2527" s="4" t="str">
        <f>IF($O2527 = TRUE, IF(ISBLANK(H2527), "", INDEX('Individual UI'!$E$6:$H$6,1,H2527)), "")</f>
        <v/>
      </c>
      <c r="V2527" s="4" t="str">
        <f>IF($O2527 = TRUE, IF(ISBLANK(I2527), "", INDEX('Individual UI'!$E$6:$H$6,1,I2527)), "")</f>
        <v/>
      </c>
      <c r="W2527" s="4" t="str">
        <f>IF($O2527 = TRUE, IF(ISBLANK(J2527), "", INDEX('Individual UI'!$E$6:$H$6,1,J2527)), "")</f>
        <v/>
      </c>
      <c r="X2527" s="4" t="str">
        <f>IF($O2527 = TRUE, IF(ISBLANK(K2527), "", INDEX('Individual UI'!$E$6:$H$6,1,K2527)), "")</f>
        <v/>
      </c>
      <c r="Y2527" s="4" t="str">
        <f>IF($O2527 = TRUE, IF(ISBLANK(L2527), "", INDEX('Individual UI'!$E$6:$H$6,1,L2527)), "")</f>
        <v/>
      </c>
      <c r="Z2527" s="4" t="str">
        <f>IF($O2527 = TRUE, IF(ISBLANK(M2527), "", INDEX('Individual UI'!$E$6:$H$6,1,M2527)), "")</f>
        <v/>
      </c>
      <c r="AA2527" s="14" t="str">
        <f>IF($O2527 = TRUE, IF(ISBLANK(N2527), "", INDEX('Individual UI'!$E$6:$H$6,1,N2527)), "")</f>
        <v/>
      </c>
      <c r="AB2527" s="11" t="str">
        <f>IF($O2527 = TRUE, EXP(MMULT($P2527:$AA2527, Documentation!D$39:D$50) + Documentation!D$51), "")</f>
        <v/>
      </c>
      <c r="AC2527" s="4" t="str">
        <f>IF($O2527 = TRUE, EXP(MMULT($P2527:$AA2527, Documentation!E$39:E$50) + Documentation!E$51), "")</f>
        <v/>
      </c>
      <c r="AD2527" s="4" t="str">
        <f>IF($O2527 = TRUE, EXP(MMULT($P2527:$AA2527, Documentation!F$39:F$50) + Documentation!F$51), "")</f>
        <v/>
      </c>
      <c r="AE2527" s="4" t="str">
        <f>IF($O2527 = TRUE, EXP(MMULT($P2527:$AA2527, Documentation!G$39:G$50) + Documentation!G$51), "")</f>
        <v/>
      </c>
      <c r="AF2527" s="14" t="str">
        <f>IF($O2527 = TRUE, EXP(MMULT($P2527:$AA2527, Documentation!H$39:H$50) + Documentation!H$51), "")</f>
        <v/>
      </c>
      <c r="AG2527" s="30" t="str">
        <f t="shared" si="498"/>
        <v/>
      </c>
      <c r="AH2527" s="28" t="str">
        <f t="shared" si="499"/>
        <v/>
      </c>
      <c r="AI2527" s="28" t="str">
        <f t="shared" si="500"/>
        <v/>
      </c>
      <c r="AJ2527" s="28" t="str">
        <f t="shared" si="501"/>
        <v/>
      </c>
      <c r="AK2527" s="33" t="str">
        <f t="shared" si="502"/>
        <v/>
      </c>
      <c r="AL2527" s="11" t="str">
        <f t="shared" si="503"/>
        <v/>
      </c>
      <c r="AM2527" s="14" t="str">
        <f>IF($O2527 = TRUE, INDEX(Documentation!$M$9:$M$13, $AL2527, 1), "")</f>
        <v/>
      </c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</row>
    <row r="2528" spans="1:64" x14ac:dyDescent="0.2">
      <c r="A2528" s="1"/>
      <c r="B2528" s="11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14"/>
      <c r="O2528" s="25" t="str">
        <f t="shared" si="497"/>
        <v/>
      </c>
      <c r="P2528" s="11" t="str">
        <f>IF($O2528 = TRUE, IF(ISBLANK(C2528), "", INDEX('Individual UI'!$E$6:$H$6,1,C2528)), "")</f>
        <v/>
      </c>
      <c r="Q2528" s="4" t="str">
        <f>IF($O2528 = TRUE, IF(ISBLANK(D2528), "", INDEX('Individual UI'!$E$6:$H$6,1,D2528)), "")</f>
        <v/>
      </c>
      <c r="R2528" s="4" t="str">
        <f>IF($O2528 = TRUE, IF(ISBLANK(E2528), "", INDEX('Individual UI'!$E$6:$H$6,1,E2528)), "")</f>
        <v/>
      </c>
      <c r="S2528" s="4" t="str">
        <f>IF($O2528 = TRUE, IF(ISBLANK(F2528), "", INDEX('Individual UI'!$E$6:$H$6,1,F2528)), "")</f>
        <v/>
      </c>
      <c r="T2528" s="4" t="str">
        <f>IF($O2528 = TRUE, IF(ISBLANK(G2528), "", INDEX('Individual UI'!$E$6:$H$6,1,G2528)), "")</f>
        <v/>
      </c>
      <c r="U2528" s="4" t="str">
        <f>IF($O2528 = TRUE, IF(ISBLANK(H2528), "", INDEX('Individual UI'!$E$6:$H$6,1,H2528)), "")</f>
        <v/>
      </c>
      <c r="V2528" s="4" t="str">
        <f>IF($O2528 = TRUE, IF(ISBLANK(I2528), "", INDEX('Individual UI'!$E$6:$H$6,1,I2528)), "")</f>
        <v/>
      </c>
      <c r="W2528" s="4" t="str">
        <f>IF($O2528 = TRUE, IF(ISBLANK(J2528), "", INDEX('Individual UI'!$E$6:$H$6,1,J2528)), "")</f>
        <v/>
      </c>
      <c r="X2528" s="4" t="str">
        <f>IF($O2528 = TRUE, IF(ISBLANK(K2528), "", INDEX('Individual UI'!$E$6:$H$6,1,K2528)), "")</f>
        <v/>
      </c>
      <c r="Y2528" s="4" t="str">
        <f>IF($O2528 = TRUE, IF(ISBLANK(L2528), "", INDEX('Individual UI'!$E$6:$H$6,1,L2528)), "")</f>
        <v/>
      </c>
      <c r="Z2528" s="4" t="str">
        <f>IF($O2528 = TRUE, IF(ISBLANK(M2528), "", INDEX('Individual UI'!$E$6:$H$6,1,M2528)), "")</f>
        <v/>
      </c>
      <c r="AA2528" s="14" t="str">
        <f>IF($O2528 = TRUE, IF(ISBLANK(N2528), "", INDEX('Individual UI'!$E$6:$H$6,1,N2528)), "")</f>
        <v/>
      </c>
      <c r="AB2528" s="11" t="str">
        <f>IF($O2528 = TRUE, EXP(MMULT($P2528:$AA2528, Documentation!D$39:D$50) + Documentation!D$51), "")</f>
        <v/>
      </c>
      <c r="AC2528" s="4" t="str">
        <f>IF($O2528 = TRUE, EXP(MMULT($P2528:$AA2528, Documentation!E$39:E$50) + Documentation!E$51), "")</f>
        <v/>
      </c>
      <c r="AD2528" s="4" t="str">
        <f>IF($O2528 = TRUE, EXP(MMULT($P2528:$AA2528, Documentation!F$39:F$50) + Documentation!F$51), "")</f>
        <v/>
      </c>
      <c r="AE2528" s="4" t="str">
        <f>IF($O2528 = TRUE, EXP(MMULT($P2528:$AA2528, Documentation!G$39:G$50) + Documentation!G$51), "")</f>
        <v/>
      </c>
      <c r="AF2528" s="14" t="str">
        <f>IF($O2528 = TRUE, EXP(MMULT($P2528:$AA2528, Documentation!H$39:H$50) + Documentation!H$51), "")</f>
        <v/>
      </c>
      <c r="AG2528" s="30" t="str">
        <f t="shared" si="498"/>
        <v/>
      </c>
      <c r="AH2528" s="28" t="str">
        <f t="shared" si="499"/>
        <v/>
      </c>
      <c r="AI2528" s="28" t="str">
        <f t="shared" si="500"/>
        <v/>
      </c>
      <c r="AJ2528" s="28" t="str">
        <f t="shared" si="501"/>
        <v/>
      </c>
      <c r="AK2528" s="33" t="str">
        <f t="shared" si="502"/>
        <v/>
      </c>
      <c r="AL2528" s="11" t="str">
        <f t="shared" si="503"/>
        <v/>
      </c>
      <c r="AM2528" s="14" t="str">
        <f>IF($O2528 = TRUE, INDEX(Documentation!$M$9:$M$13, $AL2528, 1), "")</f>
        <v/>
      </c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</row>
    <row r="2529" spans="1:64" x14ac:dyDescent="0.2">
      <c r="A2529" s="1"/>
      <c r="B2529" s="11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14"/>
      <c r="O2529" s="25" t="str">
        <f t="shared" si="497"/>
        <v/>
      </c>
      <c r="P2529" s="11" t="str">
        <f>IF($O2529 = TRUE, IF(ISBLANK(C2529), "", INDEX('Individual UI'!$E$6:$H$6,1,C2529)), "")</f>
        <v/>
      </c>
      <c r="Q2529" s="4" t="str">
        <f>IF($O2529 = TRUE, IF(ISBLANK(D2529), "", INDEX('Individual UI'!$E$6:$H$6,1,D2529)), "")</f>
        <v/>
      </c>
      <c r="R2529" s="4" t="str">
        <f>IF($O2529 = TRUE, IF(ISBLANK(E2529), "", INDEX('Individual UI'!$E$6:$H$6,1,E2529)), "")</f>
        <v/>
      </c>
      <c r="S2529" s="4" t="str">
        <f>IF($O2529 = TRUE, IF(ISBLANK(F2529), "", INDEX('Individual UI'!$E$6:$H$6,1,F2529)), "")</f>
        <v/>
      </c>
      <c r="T2529" s="4" t="str">
        <f>IF($O2529 = TRUE, IF(ISBLANK(G2529), "", INDEX('Individual UI'!$E$6:$H$6,1,G2529)), "")</f>
        <v/>
      </c>
      <c r="U2529" s="4" t="str">
        <f>IF($O2529 = TRUE, IF(ISBLANK(H2529), "", INDEX('Individual UI'!$E$6:$H$6,1,H2529)), "")</f>
        <v/>
      </c>
      <c r="V2529" s="4" t="str">
        <f>IF($O2529 = TRUE, IF(ISBLANK(I2529), "", INDEX('Individual UI'!$E$6:$H$6,1,I2529)), "")</f>
        <v/>
      </c>
      <c r="W2529" s="4" t="str">
        <f>IF($O2529 = TRUE, IF(ISBLANK(J2529), "", INDEX('Individual UI'!$E$6:$H$6,1,J2529)), "")</f>
        <v/>
      </c>
      <c r="X2529" s="4" t="str">
        <f>IF($O2529 = TRUE, IF(ISBLANK(K2529), "", INDEX('Individual UI'!$E$6:$H$6,1,K2529)), "")</f>
        <v/>
      </c>
      <c r="Y2529" s="4" t="str">
        <f>IF($O2529 = TRUE, IF(ISBLANK(L2529), "", INDEX('Individual UI'!$E$6:$H$6,1,L2529)), "")</f>
        <v/>
      </c>
      <c r="Z2529" s="4" t="str">
        <f>IF($O2529 = TRUE, IF(ISBLANK(M2529), "", INDEX('Individual UI'!$E$6:$H$6,1,M2529)), "")</f>
        <v/>
      </c>
      <c r="AA2529" s="14" t="str">
        <f>IF($O2529 = TRUE, IF(ISBLANK(N2529), "", INDEX('Individual UI'!$E$6:$H$6,1,N2529)), "")</f>
        <v/>
      </c>
      <c r="AB2529" s="11" t="str">
        <f>IF($O2529 = TRUE, EXP(MMULT($P2529:$AA2529, Documentation!D$39:D$50) + Documentation!D$51), "")</f>
        <v/>
      </c>
      <c r="AC2529" s="4" t="str">
        <f>IF($O2529 = TRUE, EXP(MMULT($P2529:$AA2529, Documentation!E$39:E$50) + Documentation!E$51), "")</f>
        <v/>
      </c>
      <c r="AD2529" s="4" t="str">
        <f>IF($O2529 = TRUE, EXP(MMULT($P2529:$AA2529, Documentation!F$39:F$50) + Documentation!F$51), "")</f>
        <v/>
      </c>
      <c r="AE2529" s="4" t="str">
        <f>IF($O2529 = TRUE, EXP(MMULT($P2529:$AA2529, Documentation!G$39:G$50) + Documentation!G$51), "")</f>
        <v/>
      </c>
      <c r="AF2529" s="14" t="str">
        <f>IF($O2529 = TRUE, EXP(MMULT($P2529:$AA2529, Documentation!H$39:H$50) + Documentation!H$51), "")</f>
        <v/>
      </c>
      <c r="AG2529" s="30" t="str">
        <f t="shared" si="498"/>
        <v/>
      </c>
      <c r="AH2529" s="28" t="str">
        <f t="shared" si="499"/>
        <v/>
      </c>
      <c r="AI2529" s="28" t="str">
        <f t="shared" si="500"/>
        <v/>
      </c>
      <c r="AJ2529" s="28" t="str">
        <f t="shared" si="501"/>
        <v/>
      </c>
      <c r="AK2529" s="33" t="str">
        <f t="shared" si="502"/>
        <v/>
      </c>
      <c r="AL2529" s="11" t="str">
        <f t="shared" si="503"/>
        <v/>
      </c>
      <c r="AM2529" s="14" t="str">
        <f>IF($O2529 = TRUE, INDEX(Documentation!$M$9:$M$13, $AL2529, 1), "")</f>
        <v/>
      </c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</row>
    <row r="2530" spans="1:64" x14ac:dyDescent="0.2">
      <c r="A2530" s="1"/>
      <c r="B2530" s="11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14"/>
      <c r="O2530" s="25" t="str">
        <f t="shared" si="497"/>
        <v/>
      </c>
      <c r="P2530" s="11" t="str">
        <f>IF($O2530 = TRUE, IF(ISBLANK(C2530), "", INDEX('Individual UI'!$E$6:$H$6,1,C2530)), "")</f>
        <v/>
      </c>
      <c r="Q2530" s="4" t="str">
        <f>IF($O2530 = TRUE, IF(ISBLANK(D2530), "", INDEX('Individual UI'!$E$6:$H$6,1,D2530)), "")</f>
        <v/>
      </c>
      <c r="R2530" s="4" t="str">
        <f>IF($O2530 = TRUE, IF(ISBLANK(E2530), "", INDEX('Individual UI'!$E$6:$H$6,1,E2530)), "")</f>
        <v/>
      </c>
      <c r="S2530" s="4" t="str">
        <f>IF($O2530 = TRUE, IF(ISBLANK(F2530), "", INDEX('Individual UI'!$E$6:$H$6,1,F2530)), "")</f>
        <v/>
      </c>
      <c r="T2530" s="4" t="str">
        <f>IF($O2530 = TRUE, IF(ISBLANK(G2530), "", INDEX('Individual UI'!$E$6:$H$6,1,G2530)), "")</f>
        <v/>
      </c>
      <c r="U2530" s="4" t="str">
        <f>IF($O2530 = TRUE, IF(ISBLANK(H2530), "", INDEX('Individual UI'!$E$6:$H$6,1,H2530)), "")</f>
        <v/>
      </c>
      <c r="V2530" s="4" t="str">
        <f>IF($O2530 = TRUE, IF(ISBLANK(I2530), "", INDEX('Individual UI'!$E$6:$H$6,1,I2530)), "")</f>
        <v/>
      </c>
      <c r="W2530" s="4" t="str">
        <f>IF($O2530 = TRUE, IF(ISBLANK(J2530), "", INDEX('Individual UI'!$E$6:$H$6,1,J2530)), "")</f>
        <v/>
      </c>
      <c r="X2530" s="4" t="str">
        <f>IF($O2530 = TRUE, IF(ISBLANK(K2530), "", INDEX('Individual UI'!$E$6:$H$6,1,K2530)), "")</f>
        <v/>
      </c>
      <c r="Y2530" s="4" t="str">
        <f>IF($O2530 = TRUE, IF(ISBLANK(L2530), "", INDEX('Individual UI'!$E$6:$H$6,1,L2530)), "")</f>
        <v/>
      </c>
      <c r="Z2530" s="4" t="str">
        <f>IF($O2530 = TRUE, IF(ISBLANK(M2530), "", INDEX('Individual UI'!$E$6:$H$6,1,M2530)), "")</f>
        <v/>
      </c>
      <c r="AA2530" s="14" t="str">
        <f>IF($O2530 = TRUE, IF(ISBLANK(N2530), "", INDEX('Individual UI'!$E$6:$H$6,1,N2530)), "")</f>
        <v/>
      </c>
      <c r="AB2530" s="11" t="str">
        <f>IF($O2530 = TRUE, EXP(MMULT($P2530:$AA2530, Documentation!D$39:D$50) + Documentation!D$51), "")</f>
        <v/>
      </c>
      <c r="AC2530" s="4" t="str">
        <f>IF($O2530 = TRUE, EXP(MMULT($P2530:$AA2530, Documentation!E$39:E$50) + Documentation!E$51), "")</f>
        <v/>
      </c>
      <c r="AD2530" s="4" t="str">
        <f>IF($O2530 = TRUE, EXP(MMULT($P2530:$AA2530, Documentation!F$39:F$50) + Documentation!F$51), "")</f>
        <v/>
      </c>
      <c r="AE2530" s="4" t="str">
        <f>IF($O2530 = TRUE, EXP(MMULT($P2530:$AA2530, Documentation!G$39:G$50) + Documentation!G$51), "")</f>
        <v/>
      </c>
      <c r="AF2530" s="14" t="str">
        <f>IF($O2530 = TRUE, EXP(MMULT($P2530:$AA2530, Documentation!H$39:H$50) + Documentation!H$51), "")</f>
        <v/>
      </c>
      <c r="AG2530" s="30" t="str">
        <f t="shared" si="498"/>
        <v/>
      </c>
      <c r="AH2530" s="28" t="str">
        <f t="shared" si="499"/>
        <v/>
      </c>
      <c r="AI2530" s="28" t="str">
        <f t="shared" si="500"/>
        <v/>
      </c>
      <c r="AJ2530" s="28" t="str">
        <f t="shared" si="501"/>
        <v/>
      </c>
      <c r="AK2530" s="33" t="str">
        <f t="shared" si="502"/>
        <v/>
      </c>
      <c r="AL2530" s="11" t="str">
        <f t="shared" si="503"/>
        <v/>
      </c>
      <c r="AM2530" s="14" t="str">
        <f>IF($O2530 = TRUE, INDEX(Documentation!$M$9:$M$13, $AL2530, 1), "")</f>
        <v/>
      </c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</row>
    <row r="2531" spans="1:64" x14ac:dyDescent="0.2">
      <c r="A2531" s="1"/>
      <c r="B2531" s="11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14"/>
      <c r="O2531" s="25" t="str">
        <f t="shared" si="497"/>
        <v/>
      </c>
      <c r="P2531" s="11" t="str">
        <f>IF($O2531 = TRUE, IF(ISBLANK(C2531), "", INDEX('Individual UI'!$E$6:$H$6,1,C2531)), "")</f>
        <v/>
      </c>
      <c r="Q2531" s="4" t="str">
        <f>IF($O2531 = TRUE, IF(ISBLANK(D2531), "", INDEX('Individual UI'!$E$6:$H$6,1,D2531)), "")</f>
        <v/>
      </c>
      <c r="R2531" s="4" t="str">
        <f>IF($O2531 = TRUE, IF(ISBLANK(E2531), "", INDEX('Individual UI'!$E$6:$H$6,1,E2531)), "")</f>
        <v/>
      </c>
      <c r="S2531" s="4" t="str">
        <f>IF($O2531 = TRUE, IF(ISBLANK(F2531), "", INDEX('Individual UI'!$E$6:$H$6,1,F2531)), "")</f>
        <v/>
      </c>
      <c r="T2531" s="4" t="str">
        <f>IF($O2531 = TRUE, IF(ISBLANK(G2531), "", INDEX('Individual UI'!$E$6:$H$6,1,G2531)), "")</f>
        <v/>
      </c>
      <c r="U2531" s="4" t="str">
        <f>IF($O2531 = TRUE, IF(ISBLANK(H2531), "", INDEX('Individual UI'!$E$6:$H$6,1,H2531)), "")</f>
        <v/>
      </c>
      <c r="V2531" s="4" t="str">
        <f>IF($O2531 = TRUE, IF(ISBLANK(I2531), "", INDEX('Individual UI'!$E$6:$H$6,1,I2531)), "")</f>
        <v/>
      </c>
      <c r="W2531" s="4" t="str">
        <f>IF($O2531 = TRUE, IF(ISBLANK(J2531), "", INDEX('Individual UI'!$E$6:$H$6,1,J2531)), "")</f>
        <v/>
      </c>
      <c r="X2531" s="4" t="str">
        <f>IF($O2531 = TRUE, IF(ISBLANK(K2531), "", INDEX('Individual UI'!$E$6:$H$6,1,K2531)), "")</f>
        <v/>
      </c>
      <c r="Y2531" s="4" t="str">
        <f>IF($O2531 = TRUE, IF(ISBLANK(L2531), "", INDEX('Individual UI'!$E$6:$H$6,1,L2531)), "")</f>
        <v/>
      </c>
      <c r="Z2531" s="4" t="str">
        <f>IF($O2531 = TRUE, IF(ISBLANK(M2531), "", INDEX('Individual UI'!$E$6:$H$6,1,M2531)), "")</f>
        <v/>
      </c>
      <c r="AA2531" s="14" t="str">
        <f>IF($O2531 = TRUE, IF(ISBLANK(N2531), "", INDEX('Individual UI'!$E$6:$H$6,1,N2531)), "")</f>
        <v/>
      </c>
      <c r="AB2531" s="11" t="str">
        <f>IF($O2531 = TRUE, EXP(MMULT($P2531:$AA2531, Documentation!D$39:D$50) + Documentation!D$51), "")</f>
        <v/>
      </c>
      <c r="AC2531" s="4" t="str">
        <f>IF($O2531 = TRUE, EXP(MMULT($P2531:$AA2531, Documentation!E$39:E$50) + Documentation!E$51), "")</f>
        <v/>
      </c>
      <c r="AD2531" s="4" t="str">
        <f>IF($O2531 = TRUE, EXP(MMULT($P2531:$AA2531, Documentation!F$39:F$50) + Documentation!F$51), "")</f>
        <v/>
      </c>
      <c r="AE2531" s="4" t="str">
        <f>IF($O2531 = TRUE, EXP(MMULT($P2531:$AA2531, Documentation!G$39:G$50) + Documentation!G$51), "")</f>
        <v/>
      </c>
      <c r="AF2531" s="14" t="str">
        <f>IF($O2531 = TRUE, EXP(MMULT($P2531:$AA2531, Documentation!H$39:H$50) + Documentation!H$51), "")</f>
        <v/>
      </c>
      <c r="AG2531" s="30" t="str">
        <f t="shared" si="498"/>
        <v/>
      </c>
      <c r="AH2531" s="28" t="str">
        <f t="shared" si="499"/>
        <v/>
      </c>
      <c r="AI2531" s="28" t="str">
        <f t="shared" si="500"/>
        <v/>
      </c>
      <c r="AJ2531" s="28" t="str">
        <f t="shared" si="501"/>
        <v/>
      </c>
      <c r="AK2531" s="33" t="str">
        <f t="shared" si="502"/>
        <v/>
      </c>
      <c r="AL2531" s="11" t="str">
        <f t="shared" si="503"/>
        <v/>
      </c>
      <c r="AM2531" s="14" t="str">
        <f>IF($O2531 = TRUE, INDEX(Documentation!$M$9:$M$13, $AL2531, 1), "")</f>
        <v/>
      </c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</row>
    <row r="2532" spans="1:64" x14ac:dyDescent="0.2">
      <c r="A2532" s="1"/>
      <c r="B2532" s="11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14"/>
      <c r="O2532" s="25" t="str">
        <f t="shared" si="497"/>
        <v/>
      </c>
      <c r="P2532" s="11" t="str">
        <f>IF($O2532 = TRUE, IF(ISBLANK(C2532), "", INDEX('Individual UI'!$E$6:$H$6,1,C2532)), "")</f>
        <v/>
      </c>
      <c r="Q2532" s="4" t="str">
        <f>IF($O2532 = TRUE, IF(ISBLANK(D2532), "", INDEX('Individual UI'!$E$6:$H$6,1,D2532)), "")</f>
        <v/>
      </c>
      <c r="R2532" s="4" t="str">
        <f>IF($O2532 = TRUE, IF(ISBLANK(E2532), "", INDEX('Individual UI'!$E$6:$H$6,1,E2532)), "")</f>
        <v/>
      </c>
      <c r="S2532" s="4" t="str">
        <f>IF($O2532 = TRUE, IF(ISBLANK(F2532), "", INDEX('Individual UI'!$E$6:$H$6,1,F2532)), "")</f>
        <v/>
      </c>
      <c r="T2532" s="4" t="str">
        <f>IF($O2532 = TRUE, IF(ISBLANK(G2532), "", INDEX('Individual UI'!$E$6:$H$6,1,G2532)), "")</f>
        <v/>
      </c>
      <c r="U2532" s="4" t="str">
        <f>IF($O2532 = TRUE, IF(ISBLANK(H2532), "", INDEX('Individual UI'!$E$6:$H$6,1,H2532)), "")</f>
        <v/>
      </c>
      <c r="V2532" s="4" t="str">
        <f>IF($O2532 = TRUE, IF(ISBLANK(I2532), "", INDEX('Individual UI'!$E$6:$H$6,1,I2532)), "")</f>
        <v/>
      </c>
      <c r="W2532" s="4" t="str">
        <f>IF($O2532 = TRUE, IF(ISBLANK(J2532), "", INDEX('Individual UI'!$E$6:$H$6,1,J2532)), "")</f>
        <v/>
      </c>
      <c r="X2532" s="4" t="str">
        <f>IF($O2532 = TRUE, IF(ISBLANK(K2532), "", INDEX('Individual UI'!$E$6:$H$6,1,K2532)), "")</f>
        <v/>
      </c>
      <c r="Y2532" s="4" t="str">
        <f>IF($O2532 = TRUE, IF(ISBLANK(L2532), "", INDEX('Individual UI'!$E$6:$H$6,1,L2532)), "")</f>
        <v/>
      </c>
      <c r="Z2532" s="4" t="str">
        <f>IF($O2532 = TRUE, IF(ISBLANK(M2532), "", INDEX('Individual UI'!$E$6:$H$6,1,M2532)), "")</f>
        <v/>
      </c>
      <c r="AA2532" s="14" t="str">
        <f>IF($O2532 = TRUE, IF(ISBLANK(N2532), "", INDEX('Individual UI'!$E$6:$H$6,1,N2532)), "")</f>
        <v/>
      </c>
      <c r="AB2532" s="11" t="str">
        <f>IF($O2532 = TRUE, EXP(MMULT($P2532:$AA2532, Documentation!D$39:D$50) + Documentation!D$51), "")</f>
        <v/>
      </c>
      <c r="AC2532" s="4" t="str">
        <f>IF($O2532 = TRUE, EXP(MMULT($P2532:$AA2532, Documentation!E$39:E$50) + Documentation!E$51), "")</f>
        <v/>
      </c>
      <c r="AD2532" s="4" t="str">
        <f>IF($O2532 = TRUE, EXP(MMULT($P2532:$AA2532, Documentation!F$39:F$50) + Documentation!F$51), "")</f>
        <v/>
      </c>
      <c r="AE2532" s="4" t="str">
        <f>IF($O2532 = TRUE, EXP(MMULT($P2532:$AA2532, Documentation!G$39:G$50) + Documentation!G$51), "")</f>
        <v/>
      </c>
      <c r="AF2532" s="14" t="str">
        <f>IF($O2532 = TRUE, EXP(MMULT($P2532:$AA2532, Documentation!H$39:H$50) + Documentation!H$51), "")</f>
        <v/>
      </c>
      <c r="AG2532" s="30" t="str">
        <f t="shared" si="498"/>
        <v/>
      </c>
      <c r="AH2532" s="28" t="str">
        <f t="shared" si="499"/>
        <v/>
      </c>
      <c r="AI2532" s="28" t="str">
        <f t="shared" si="500"/>
        <v/>
      </c>
      <c r="AJ2532" s="28" t="str">
        <f t="shared" si="501"/>
        <v/>
      </c>
      <c r="AK2532" s="33" t="str">
        <f t="shared" si="502"/>
        <v/>
      </c>
      <c r="AL2532" s="11" t="str">
        <f t="shared" si="503"/>
        <v/>
      </c>
      <c r="AM2532" s="14" t="str">
        <f>IF($O2532 = TRUE, INDEX(Documentation!$M$9:$M$13, $AL2532, 1), "")</f>
        <v/>
      </c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</row>
    <row r="2533" spans="1:64" x14ac:dyDescent="0.2">
      <c r="A2533" s="1"/>
      <c r="B2533" s="11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14"/>
      <c r="O2533" s="25" t="str">
        <f t="shared" si="497"/>
        <v/>
      </c>
      <c r="P2533" s="11" t="str">
        <f>IF($O2533 = TRUE, IF(ISBLANK(C2533), "", INDEX('Individual UI'!$E$6:$H$6,1,C2533)), "")</f>
        <v/>
      </c>
      <c r="Q2533" s="4" t="str">
        <f>IF($O2533 = TRUE, IF(ISBLANK(D2533), "", INDEX('Individual UI'!$E$6:$H$6,1,D2533)), "")</f>
        <v/>
      </c>
      <c r="R2533" s="4" t="str">
        <f>IF($O2533 = TRUE, IF(ISBLANK(E2533), "", INDEX('Individual UI'!$E$6:$H$6,1,E2533)), "")</f>
        <v/>
      </c>
      <c r="S2533" s="4" t="str">
        <f>IF($O2533 = TRUE, IF(ISBLANK(F2533), "", INDEX('Individual UI'!$E$6:$H$6,1,F2533)), "")</f>
        <v/>
      </c>
      <c r="T2533" s="4" t="str">
        <f>IF($O2533 = TRUE, IF(ISBLANK(G2533), "", INDEX('Individual UI'!$E$6:$H$6,1,G2533)), "")</f>
        <v/>
      </c>
      <c r="U2533" s="4" t="str">
        <f>IF($O2533 = TRUE, IF(ISBLANK(H2533), "", INDEX('Individual UI'!$E$6:$H$6,1,H2533)), "")</f>
        <v/>
      </c>
      <c r="V2533" s="4" t="str">
        <f>IF($O2533 = TRUE, IF(ISBLANK(I2533), "", INDEX('Individual UI'!$E$6:$H$6,1,I2533)), "")</f>
        <v/>
      </c>
      <c r="W2533" s="4" t="str">
        <f>IF($O2533 = TRUE, IF(ISBLANK(J2533), "", INDEX('Individual UI'!$E$6:$H$6,1,J2533)), "")</f>
        <v/>
      </c>
      <c r="X2533" s="4" t="str">
        <f>IF($O2533 = TRUE, IF(ISBLANK(K2533), "", INDEX('Individual UI'!$E$6:$H$6,1,K2533)), "")</f>
        <v/>
      </c>
      <c r="Y2533" s="4" t="str">
        <f>IF($O2533 = TRUE, IF(ISBLANK(L2533), "", INDEX('Individual UI'!$E$6:$H$6,1,L2533)), "")</f>
        <v/>
      </c>
      <c r="Z2533" s="4" t="str">
        <f>IF($O2533 = TRUE, IF(ISBLANK(M2533), "", INDEX('Individual UI'!$E$6:$H$6,1,M2533)), "")</f>
        <v/>
      </c>
      <c r="AA2533" s="14" t="str">
        <f>IF($O2533 = TRUE, IF(ISBLANK(N2533), "", INDEX('Individual UI'!$E$6:$H$6,1,N2533)), "")</f>
        <v/>
      </c>
      <c r="AB2533" s="11" t="str">
        <f>IF($O2533 = TRUE, EXP(MMULT($P2533:$AA2533, Documentation!D$39:D$50) + Documentation!D$51), "")</f>
        <v/>
      </c>
      <c r="AC2533" s="4" t="str">
        <f>IF($O2533 = TRUE, EXP(MMULT($P2533:$AA2533, Documentation!E$39:E$50) + Documentation!E$51), "")</f>
        <v/>
      </c>
      <c r="AD2533" s="4" t="str">
        <f>IF($O2533 = TRUE, EXP(MMULT($P2533:$AA2533, Documentation!F$39:F$50) + Documentation!F$51), "")</f>
        <v/>
      </c>
      <c r="AE2533" s="4" t="str">
        <f>IF($O2533 = TRUE, EXP(MMULT($P2533:$AA2533, Documentation!G$39:G$50) + Documentation!G$51), "")</f>
        <v/>
      </c>
      <c r="AF2533" s="14" t="str">
        <f>IF($O2533 = TRUE, EXP(MMULT($P2533:$AA2533, Documentation!H$39:H$50) + Documentation!H$51), "")</f>
        <v/>
      </c>
      <c r="AG2533" s="30" t="str">
        <f t="shared" si="498"/>
        <v/>
      </c>
      <c r="AH2533" s="28" t="str">
        <f t="shared" si="499"/>
        <v/>
      </c>
      <c r="AI2533" s="28" t="str">
        <f t="shared" si="500"/>
        <v/>
      </c>
      <c r="AJ2533" s="28" t="str">
        <f t="shared" si="501"/>
        <v/>
      </c>
      <c r="AK2533" s="33" t="str">
        <f t="shared" si="502"/>
        <v/>
      </c>
      <c r="AL2533" s="11" t="str">
        <f t="shared" si="503"/>
        <v/>
      </c>
      <c r="AM2533" s="14" t="str">
        <f>IF($O2533 = TRUE, INDEX(Documentation!$M$9:$M$13, $AL2533, 1), "")</f>
        <v/>
      </c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</row>
    <row r="2534" spans="1:64" x14ac:dyDescent="0.2">
      <c r="A2534" s="1"/>
      <c r="B2534" s="11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14"/>
      <c r="O2534" s="25" t="str">
        <f t="shared" si="497"/>
        <v/>
      </c>
      <c r="P2534" s="11" t="str">
        <f>IF($O2534 = TRUE, IF(ISBLANK(C2534), "", INDEX('Individual UI'!$E$6:$H$6,1,C2534)), "")</f>
        <v/>
      </c>
      <c r="Q2534" s="4" t="str">
        <f>IF($O2534 = TRUE, IF(ISBLANK(D2534), "", INDEX('Individual UI'!$E$6:$H$6,1,D2534)), "")</f>
        <v/>
      </c>
      <c r="R2534" s="4" t="str">
        <f>IF($O2534 = TRUE, IF(ISBLANK(E2534), "", INDEX('Individual UI'!$E$6:$H$6,1,E2534)), "")</f>
        <v/>
      </c>
      <c r="S2534" s="4" t="str">
        <f>IF($O2534 = TRUE, IF(ISBLANK(F2534), "", INDEX('Individual UI'!$E$6:$H$6,1,F2534)), "")</f>
        <v/>
      </c>
      <c r="T2534" s="4" t="str">
        <f>IF($O2534 = TRUE, IF(ISBLANK(G2534), "", INDEX('Individual UI'!$E$6:$H$6,1,G2534)), "")</f>
        <v/>
      </c>
      <c r="U2534" s="4" t="str">
        <f>IF($O2534 = TRUE, IF(ISBLANK(H2534), "", INDEX('Individual UI'!$E$6:$H$6,1,H2534)), "")</f>
        <v/>
      </c>
      <c r="V2534" s="4" t="str">
        <f>IF($O2534 = TRUE, IF(ISBLANK(I2534), "", INDEX('Individual UI'!$E$6:$H$6,1,I2534)), "")</f>
        <v/>
      </c>
      <c r="W2534" s="4" t="str">
        <f>IF($O2534 = TRUE, IF(ISBLANK(J2534), "", INDEX('Individual UI'!$E$6:$H$6,1,J2534)), "")</f>
        <v/>
      </c>
      <c r="X2534" s="4" t="str">
        <f>IF($O2534 = TRUE, IF(ISBLANK(K2534), "", INDEX('Individual UI'!$E$6:$H$6,1,K2534)), "")</f>
        <v/>
      </c>
      <c r="Y2534" s="4" t="str">
        <f>IF($O2534 = TRUE, IF(ISBLANK(L2534), "", INDEX('Individual UI'!$E$6:$H$6,1,L2534)), "")</f>
        <v/>
      </c>
      <c r="Z2534" s="4" t="str">
        <f>IF($O2534 = TRUE, IF(ISBLANK(M2534), "", INDEX('Individual UI'!$E$6:$H$6,1,M2534)), "")</f>
        <v/>
      </c>
      <c r="AA2534" s="14" t="str">
        <f>IF($O2534 = TRUE, IF(ISBLANK(N2534), "", INDEX('Individual UI'!$E$6:$H$6,1,N2534)), "")</f>
        <v/>
      </c>
      <c r="AB2534" s="11" t="str">
        <f>IF($O2534 = TRUE, EXP(MMULT($P2534:$AA2534, Documentation!D$39:D$50) + Documentation!D$51), "")</f>
        <v/>
      </c>
      <c r="AC2534" s="4" t="str">
        <f>IF($O2534 = TRUE, EXP(MMULT($P2534:$AA2534, Documentation!E$39:E$50) + Documentation!E$51), "")</f>
        <v/>
      </c>
      <c r="AD2534" s="4" t="str">
        <f>IF($O2534 = TRUE, EXP(MMULT($P2534:$AA2534, Documentation!F$39:F$50) + Documentation!F$51), "")</f>
        <v/>
      </c>
      <c r="AE2534" s="4" t="str">
        <f>IF($O2534 = TRUE, EXP(MMULT($P2534:$AA2534, Documentation!G$39:G$50) + Documentation!G$51), "")</f>
        <v/>
      </c>
      <c r="AF2534" s="14" t="str">
        <f>IF($O2534 = TRUE, EXP(MMULT($P2534:$AA2534, Documentation!H$39:H$50) + Documentation!H$51), "")</f>
        <v/>
      </c>
      <c r="AG2534" s="30" t="str">
        <f t="shared" si="498"/>
        <v/>
      </c>
      <c r="AH2534" s="28" t="str">
        <f t="shared" si="499"/>
        <v/>
      </c>
      <c r="AI2534" s="28" t="str">
        <f t="shared" si="500"/>
        <v/>
      </c>
      <c r="AJ2534" s="28" t="str">
        <f t="shared" si="501"/>
        <v/>
      </c>
      <c r="AK2534" s="33" t="str">
        <f t="shared" si="502"/>
        <v/>
      </c>
      <c r="AL2534" s="11" t="str">
        <f t="shared" si="503"/>
        <v/>
      </c>
      <c r="AM2534" s="14" t="str">
        <f>IF($O2534 = TRUE, INDEX(Documentation!$M$9:$M$13, $AL2534, 1), "")</f>
        <v/>
      </c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</row>
    <row r="2535" spans="1:64" x14ac:dyDescent="0.2">
      <c r="A2535" s="1"/>
      <c r="B2535" s="11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14"/>
      <c r="O2535" s="25" t="str">
        <f t="shared" si="497"/>
        <v/>
      </c>
      <c r="P2535" s="11" t="str">
        <f>IF($O2535 = TRUE, IF(ISBLANK(C2535), "", INDEX('Individual UI'!$E$6:$H$6,1,C2535)), "")</f>
        <v/>
      </c>
      <c r="Q2535" s="4" t="str">
        <f>IF($O2535 = TRUE, IF(ISBLANK(D2535), "", INDEX('Individual UI'!$E$6:$H$6,1,D2535)), "")</f>
        <v/>
      </c>
      <c r="R2535" s="4" t="str">
        <f>IF($O2535 = TRUE, IF(ISBLANK(E2535), "", INDEX('Individual UI'!$E$6:$H$6,1,E2535)), "")</f>
        <v/>
      </c>
      <c r="S2535" s="4" t="str">
        <f>IF($O2535 = TRUE, IF(ISBLANK(F2535), "", INDEX('Individual UI'!$E$6:$H$6,1,F2535)), "")</f>
        <v/>
      </c>
      <c r="T2535" s="4" t="str">
        <f>IF($O2535 = TRUE, IF(ISBLANK(G2535), "", INDEX('Individual UI'!$E$6:$H$6,1,G2535)), "")</f>
        <v/>
      </c>
      <c r="U2535" s="4" t="str">
        <f>IF($O2535 = TRUE, IF(ISBLANK(H2535), "", INDEX('Individual UI'!$E$6:$H$6,1,H2535)), "")</f>
        <v/>
      </c>
      <c r="V2535" s="4" t="str">
        <f>IF($O2535 = TRUE, IF(ISBLANK(I2535), "", INDEX('Individual UI'!$E$6:$H$6,1,I2535)), "")</f>
        <v/>
      </c>
      <c r="W2535" s="4" t="str">
        <f>IF($O2535 = TRUE, IF(ISBLANK(J2535), "", INDEX('Individual UI'!$E$6:$H$6,1,J2535)), "")</f>
        <v/>
      </c>
      <c r="X2535" s="4" t="str">
        <f>IF($O2535 = TRUE, IF(ISBLANK(K2535), "", INDEX('Individual UI'!$E$6:$H$6,1,K2535)), "")</f>
        <v/>
      </c>
      <c r="Y2535" s="4" t="str">
        <f>IF($O2535 = TRUE, IF(ISBLANK(L2535), "", INDEX('Individual UI'!$E$6:$H$6,1,L2535)), "")</f>
        <v/>
      </c>
      <c r="Z2535" s="4" t="str">
        <f>IF($O2535 = TRUE, IF(ISBLANK(M2535), "", INDEX('Individual UI'!$E$6:$H$6,1,M2535)), "")</f>
        <v/>
      </c>
      <c r="AA2535" s="14" t="str">
        <f>IF($O2535 = TRUE, IF(ISBLANK(N2535), "", INDEX('Individual UI'!$E$6:$H$6,1,N2535)), "")</f>
        <v/>
      </c>
      <c r="AB2535" s="11" t="str">
        <f>IF($O2535 = TRUE, EXP(MMULT($P2535:$AA2535, Documentation!D$39:D$50) + Documentation!D$51), "")</f>
        <v/>
      </c>
      <c r="AC2535" s="4" t="str">
        <f>IF($O2535 = TRUE, EXP(MMULT($P2535:$AA2535, Documentation!E$39:E$50) + Documentation!E$51), "")</f>
        <v/>
      </c>
      <c r="AD2535" s="4" t="str">
        <f>IF($O2535 = TRUE, EXP(MMULT($P2535:$AA2535, Documentation!F$39:F$50) + Documentation!F$51), "")</f>
        <v/>
      </c>
      <c r="AE2535" s="4" t="str">
        <f>IF($O2535 = TRUE, EXP(MMULT($P2535:$AA2535, Documentation!G$39:G$50) + Documentation!G$51), "")</f>
        <v/>
      </c>
      <c r="AF2535" s="14" t="str">
        <f>IF($O2535 = TRUE, EXP(MMULT($P2535:$AA2535, Documentation!H$39:H$50) + Documentation!H$51), "")</f>
        <v/>
      </c>
      <c r="AG2535" s="30" t="str">
        <f t="shared" si="498"/>
        <v/>
      </c>
      <c r="AH2535" s="28" t="str">
        <f t="shared" si="499"/>
        <v/>
      </c>
      <c r="AI2535" s="28" t="str">
        <f t="shared" si="500"/>
        <v/>
      </c>
      <c r="AJ2535" s="28" t="str">
        <f t="shared" si="501"/>
        <v/>
      </c>
      <c r="AK2535" s="33" t="str">
        <f t="shared" si="502"/>
        <v/>
      </c>
      <c r="AL2535" s="11" t="str">
        <f t="shared" si="503"/>
        <v/>
      </c>
      <c r="AM2535" s="14" t="str">
        <f>IF($O2535 = TRUE, INDEX(Documentation!$M$9:$M$13, $AL2535, 1), "")</f>
        <v/>
      </c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</row>
    <row r="2536" spans="1:64" x14ac:dyDescent="0.2">
      <c r="A2536" s="1"/>
      <c r="B2536" s="11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14"/>
      <c r="O2536" s="25" t="str">
        <f t="shared" si="497"/>
        <v/>
      </c>
      <c r="P2536" s="11" t="str">
        <f>IF($O2536 = TRUE, IF(ISBLANK(C2536), "", INDEX('Individual UI'!$E$6:$H$6,1,C2536)), "")</f>
        <v/>
      </c>
      <c r="Q2536" s="4" t="str">
        <f>IF($O2536 = TRUE, IF(ISBLANK(D2536), "", INDEX('Individual UI'!$E$6:$H$6,1,D2536)), "")</f>
        <v/>
      </c>
      <c r="R2536" s="4" t="str">
        <f>IF($O2536 = TRUE, IF(ISBLANK(E2536), "", INDEX('Individual UI'!$E$6:$H$6,1,E2536)), "")</f>
        <v/>
      </c>
      <c r="S2536" s="4" t="str">
        <f>IF($O2536 = TRUE, IF(ISBLANK(F2536), "", INDEX('Individual UI'!$E$6:$H$6,1,F2536)), "")</f>
        <v/>
      </c>
      <c r="T2536" s="4" t="str">
        <f>IF($O2536 = TRUE, IF(ISBLANK(G2536), "", INDEX('Individual UI'!$E$6:$H$6,1,G2536)), "")</f>
        <v/>
      </c>
      <c r="U2536" s="4" t="str">
        <f>IF($O2536 = TRUE, IF(ISBLANK(H2536), "", INDEX('Individual UI'!$E$6:$H$6,1,H2536)), "")</f>
        <v/>
      </c>
      <c r="V2536" s="4" t="str">
        <f>IF($O2536 = TRUE, IF(ISBLANK(I2536), "", INDEX('Individual UI'!$E$6:$H$6,1,I2536)), "")</f>
        <v/>
      </c>
      <c r="W2536" s="4" t="str">
        <f>IF($O2536 = TRUE, IF(ISBLANK(J2536), "", INDEX('Individual UI'!$E$6:$H$6,1,J2536)), "")</f>
        <v/>
      </c>
      <c r="X2536" s="4" t="str">
        <f>IF($O2536 = TRUE, IF(ISBLANK(K2536), "", INDEX('Individual UI'!$E$6:$H$6,1,K2536)), "")</f>
        <v/>
      </c>
      <c r="Y2536" s="4" t="str">
        <f>IF($O2536 = TRUE, IF(ISBLANK(L2536), "", INDEX('Individual UI'!$E$6:$H$6,1,L2536)), "")</f>
        <v/>
      </c>
      <c r="Z2536" s="4" t="str">
        <f>IF($O2536 = TRUE, IF(ISBLANK(M2536), "", INDEX('Individual UI'!$E$6:$H$6,1,M2536)), "")</f>
        <v/>
      </c>
      <c r="AA2536" s="14" t="str">
        <f>IF($O2536 = TRUE, IF(ISBLANK(N2536), "", INDEX('Individual UI'!$E$6:$H$6,1,N2536)), "")</f>
        <v/>
      </c>
      <c r="AB2536" s="11" t="str">
        <f>IF($O2536 = TRUE, EXP(MMULT($P2536:$AA2536, Documentation!D$39:D$50) + Documentation!D$51), "")</f>
        <v/>
      </c>
      <c r="AC2536" s="4" t="str">
        <f>IF($O2536 = TRUE, EXP(MMULT($P2536:$AA2536, Documentation!E$39:E$50) + Documentation!E$51), "")</f>
        <v/>
      </c>
      <c r="AD2536" s="4" t="str">
        <f>IF($O2536 = TRUE, EXP(MMULT($P2536:$AA2536, Documentation!F$39:F$50) + Documentation!F$51), "")</f>
        <v/>
      </c>
      <c r="AE2536" s="4" t="str">
        <f>IF($O2536 = TRUE, EXP(MMULT($P2536:$AA2536, Documentation!G$39:G$50) + Documentation!G$51), "")</f>
        <v/>
      </c>
      <c r="AF2536" s="14" t="str">
        <f>IF($O2536 = TRUE, EXP(MMULT($P2536:$AA2536, Documentation!H$39:H$50) + Documentation!H$51), "")</f>
        <v/>
      </c>
      <c r="AG2536" s="30" t="str">
        <f t="shared" si="498"/>
        <v/>
      </c>
      <c r="AH2536" s="28" t="str">
        <f t="shared" si="499"/>
        <v/>
      </c>
      <c r="AI2536" s="28" t="str">
        <f t="shared" si="500"/>
        <v/>
      </c>
      <c r="AJ2536" s="28" t="str">
        <f t="shared" si="501"/>
        <v/>
      </c>
      <c r="AK2536" s="33" t="str">
        <f t="shared" si="502"/>
        <v/>
      </c>
      <c r="AL2536" s="11" t="str">
        <f t="shared" si="503"/>
        <v/>
      </c>
      <c r="AM2536" s="14" t="str">
        <f>IF($O2536 = TRUE, INDEX(Documentation!$M$9:$M$13, $AL2536, 1), "")</f>
        <v/>
      </c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</row>
    <row r="2537" spans="1:64" x14ac:dyDescent="0.2">
      <c r="A2537" s="1"/>
      <c r="B2537" s="11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14"/>
      <c r="O2537" s="25" t="str">
        <f t="shared" si="497"/>
        <v/>
      </c>
      <c r="P2537" s="11" t="str">
        <f>IF($O2537 = TRUE, IF(ISBLANK(C2537), "", INDEX('Individual UI'!$E$6:$H$6,1,C2537)), "")</f>
        <v/>
      </c>
      <c r="Q2537" s="4" t="str">
        <f>IF($O2537 = TRUE, IF(ISBLANK(D2537), "", INDEX('Individual UI'!$E$6:$H$6,1,D2537)), "")</f>
        <v/>
      </c>
      <c r="R2537" s="4" t="str">
        <f>IF($O2537 = TRUE, IF(ISBLANK(E2537), "", INDEX('Individual UI'!$E$6:$H$6,1,E2537)), "")</f>
        <v/>
      </c>
      <c r="S2537" s="4" t="str">
        <f>IF($O2537 = TRUE, IF(ISBLANK(F2537), "", INDEX('Individual UI'!$E$6:$H$6,1,F2537)), "")</f>
        <v/>
      </c>
      <c r="T2537" s="4" t="str">
        <f>IF($O2537 = TRUE, IF(ISBLANK(G2537), "", INDEX('Individual UI'!$E$6:$H$6,1,G2537)), "")</f>
        <v/>
      </c>
      <c r="U2537" s="4" t="str">
        <f>IF($O2537 = TRUE, IF(ISBLANK(H2537), "", INDEX('Individual UI'!$E$6:$H$6,1,H2537)), "")</f>
        <v/>
      </c>
      <c r="V2537" s="4" t="str">
        <f>IF($O2537 = TRUE, IF(ISBLANK(I2537), "", INDEX('Individual UI'!$E$6:$H$6,1,I2537)), "")</f>
        <v/>
      </c>
      <c r="W2537" s="4" t="str">
        <f>IF($O2537 = TRUE, IF(ISBLANK(J2537), "", INDEX('Individual UI'!$E$6:$H$6,1,J2537)), "")</f>
        <v/>
      </c>
      <c r="X2537" s="4" t="str">
        <f>IF($O2537 = TRUE, IF(ISBLANK(K2537), "", INDEX('Individual UI'!$E$6:$H$6,1,K2537)), "")</f>
        <v/>
      </c>
      <c r="Y2537" s="4" t="str">
        <f>IF($O2537 = TRUE, IF(ISBLANK(L2537), "", INDEX('Individual UI'!$E$6:$H$6,1,L2537)), "")</f>
        <v/>
      </c>
      <c r="Z2537" s="4" t="str">
        <f>IF($O2537 = TRUE, IF(ISBLANK(M2537), "", INDEX('Individual UI'!$E$6:$H$6,1,M2537)), "")</f>
        <v/>
      </c>
      <c r="AA2537" s="14" t="str">
        <f>IF($O2537 = TRUE, IF(ISBLANK(N2537), "", INDEX('Individual UI'!$E$6:$H$6,1,N2537)), "")</f>
        <v/>
      </c>
      <c r="AB2537" s="11" t="str">
        <f>IF($O2537 = TRUE, EXP(MMULT($P2537:$AA2537, Documentation!D$39:D$50) + Documentation!D$51), "")</f>
        <v/>
      </c>
      <c r="AC2537" s="4" t="str">
        <f>IF($O2537 = TRUE, EXP(MMULT($P2537:$AA2537, Documentation!E$39:E$50) + Documentation!E$51), "")</f>
        <v/>
      </c>
      <c r="AD2537" s="4" t="str">
        <f>IF($O2537 = TRUE, EXP(MMULT($P2537:$AA2537, Documentation!F$39:F$50) + Documentation!F$51), "")</f>
        <v/>
      </c>
      <c r="AE2537" s="4" t="str">
        <f>IF($O2537 = TRUE, EXP(MMULT($P2537:$AA2537, Documentation!G$39:G$50) + Documentation!G$51), "")</f>
        <v/>
      </c>
      <c r="AF2537" s="14" t="str">
        <f>IF($O2537 = TRUE, EXP(MMULT($P2537:$AA2537, Documentation!H$39:H$50) + Documentation!H$51), "")</f>
        <v/>
      </c>
      <c r="AG2537" s="30" t="str">
        <f t="shared" si="498"/>
        <v/>
      </c>
      <c r="AH2537" s="28" t="str">
        <f t="shared" si="499"/>
        <v/>
      </c>
      <c r="AI2537" s="28" t="str">
        <f t="shared" si="500"/>
        <v/>
      </c>
      <c r="AJ2537" s="28" t="str">
        <f t="shared" si="501"/>
        <v/>
      </c>
      <c r="AK2537" s="33" t="str">
        <f t="shared" si="502"/>
        <v/>
      </c>
      <c r="AL2537" s="11" t="str">
        <f t="shared" si="503"/>
        <v/>
      </c>
      <c r="AM2537" s="14" t="str">
        <f>IF($O2537 = TRUE, INDEX(Documentation!$M$9:$M$13, $AL2537, 1), "")</f>
        <v/>
      </c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</row>
    <row r="2538" spans="1:64" x14ac:dyDescent="0.2">
      <c r="A2538" s="1"/>
      <c r="B2538" s="11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14"/>
      <c r="O2538" s="25" t="str">
        <f t="shared" si="497"/>
        <v/>
      </c>
      <c r="P2538" s="11" t="str">
        <f>IF($O2538 = TRUE, IF(ISBLANK(C2538), "", INDEX('Individual UI'!$E$6:$H$6,1,C2538)), "")</f>
        <v/>
      </c>
      <c r="Q2538" s="4" t="str">
        <f>IF($O2538 = TRUE, IF(ISBLANK(D2538), "", INDEX('Individual UI'!$E$6:$H$6,1,D2538)), "")</f>
        <v/>
      </c>
      <c r="R2538" s="4" t="str">
        <f>IF($O2538 = TRUE, IF(ISBLANK(E2538), "", INDEX('Individual UI'!$E$6:$H$6,1,E2538)), "")</f>
        <v/>
      </c>
      <c r="S2538" s="4" t="str">
        <f>IF($O2538 = TRUE, IF(ISBLANK(F2538), "", INDEX('Individual UI'!$E$6:$H$6,1,F2538)), "")</f>
        <v/>
      </c>
      <c r="T2538" s="4" t="str">
        <f>IF($O2538 = TRUE, IF(ISBLANK(G2538), "", INDEX('Individual UI'!$E$6:$H$6,1,G2538)), "")</f>
        <v/>
      </c>
      <c r="U2538" s="4" t="str">
        <f>IF($O2538 = TRUE, IF(ISBLANK(H2538), "", INDEX('Individual UI'!$E$6:$H$6,1,H2538)), "")</f>
        <v/>
      </c>
      <c r="V2538" s="4" t="str">
        <f>IF($O2538 = TRUE, IF(ISBLANK(I2538), "", INDEX('Individual UI'!$E$6:$H$6,1,I2538)), "")</f>
        <v/>
      </c>
      <c r="W2538" s="4" t="str">
        <f>IF($O2538 = TRUE, IF(ISBLANK(J2538), "", INDEX('Individual UI'!$E$6:$H$6,1,J2538)), "")</f>
        <v/>
      </c>
      <c r="X2538" s="4" t="str">
        <f>IF($O2538 = TRUE, IF(ISBLANK(K2538), "", INDEX('Individual UI'!$E$6:$H$6,1,K2538)), "")</f>
        <v/>
      </c>
      <c r="Y2538" s="4" t="str">
        <f>IF($O2538 = TRUE, IF(ISBLANK(L2538), "", INDEX('Individual UI'!$E$6:$H$6,1,L2538)), "")</f>
        <v/>
      </c>
      <c r="Z2538" s="4" t="str">
        <f>IF($O2538 = TRUE, IF(ISBLANK(M2538), "", INDEX('Individual UI'!$E$6:$H$6,1,M2538)), "")</f>
        <v/>
      </c>
      <c r="AA2538" s="14" t="str">
        <f>IF($O2538 = TRUE, IF(ISBLANK(N2538), "", INDEX('Individual UI'!$E$6:$H$6,1,N2538)), "")</f>
        <v/>
      </c>
      <c r="AB2538" s="11" t="str">
        <f>IF($O2538 = TRUE, EXP(MMULT($P2538:$AA2538, Documentation!D$39:D$50) + Documentation!D$51), "")</f>
        <v/>
      </c>
      <c r="AC2538" s="4" t="str">
        <f>IF($O2538 = TRUE, EXP(MMULT($P2538:$AA2538, Documentation!E$39:E$50) + Documentation!E$51), "")</f>
        <v/>
      </c>
      <c r="AD2538" s="4" t="str">
        <f>IF($O2538 = TRUE, EXP(MMULT($P2538:$AA2538, Documentation!F$39:F$50) + Documentation!F$51), "")</f>
        <v/>
      </c>
      <c r="AE2538" s="4" t="str">
        <f>IF($O2538 = TRUE, EXP(MMULT($P2538:$AA2538, Documentation!G$39:G$50) + Documentation!G$51), "")</f>
        <v/>
      </c>
      <c r="AF2538" s="14" t="str">
        <f>IF($O2538 = TRUE, EXP(MMULT($P2538:$AA2538, Documentation!H$39:H$50) + Documentation!H$51), "")</f>
        <v/>
      </c>
      <c r="AG2538" s="30" t="str">
        <f t="shared" si="498"/>
        <v/>
      </c>
      <c r="AH2538" s="28" t="str">
        <f t="shared" si="499"/>
        <v/>
      </c>
      <c r="AI2538" s="28" t="str">
        <f t="shared" si="500"/>
        <v/>
      </c>
      <c r="AJ2538" s="28" t="str">
        <f t="shared" si="501"/>
        <v/>
      </c>
      <c r="AK2538" s="33" t="str">
        <f t="shared" si="502"/>
        <v/>
      </c>
      <c r="AL2538" s="11" t="str">
        <f t="shared" si="503"/>
        <v/>
      </c>
      <c r="AM2538" s="14" t="str">
        <f>IF($O2538 = TRUE, INDEX(Documentation!$M$9:$M$13, $AL2538, 1), "")</f>
        <v/>
      </c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</row>
    <row r="2539" spans="1:64" x14ac:dyDescent="0.2">
      <c r="A2539" s="1"/>
      <c r="B2539" s="11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14"/>
      <c r="O2539" s="25" t="str">
        <f t="shared" si="497"/>
        <v/>
      </c>
      <c r="P2539" s="11" t="str">
        <f>IF($O2539 = TRUE, IF(ISBLANK(C2539), "", INDEX('Individual UI'!$E$6:$H$6,1,C2539)), "")</f>
        <v/>
      </c>
      <c r="Q2539" s="4" t="str">
        <f>IF($O2539 = TRUE, IF(ISBLANK(D2539), "", INDEX('Individual UI'!$E$6:$H$6,1,D2539)), "")</f>
        <v/>
      </c>
      <c r="R2539" s="4" t="str">
        <f>IF($O2539 = TRUE, IF(ISBLANK(E2539), "", INDEX('Individual UI'!$E$6:$H$6,1,E2539)), "")</f>
        <v/>
      </c>
      <c r="S2539" s="4" t="str">
        <f>IF($O2539 = TRUE, IF(ISBLANK(F2539), "", INDEX('Individual UI'!$E$6:$H$6,1,F2539)), "")</f>
        <v/>
      </c>
      <c r="T2539" s="4" t="str">
        <f>IF($O2539 = TRUE, IF(ISBLANK(G2539), "", INDEX('Individual UI'!$E$6:$H$6,1,G2539)), "")</f>
        <v/>
      </c>
      <c r="U2539" s="4" t="str">
        <f>IF($O2539 = TRUE, IF(ISBLANK(H2539), "", INDEX('Individual UI'!$E$6:$H$6,1,H2539)), "")</f>
        <v/>
      </c>
      <c r="V2539" s="4" t="str">
        <f>IF($O2539 = TRUE, IF(ISBLANK(I2539), "", INDEX('Individual UI'!$E$6:$H$6,1,I2539)), "")</f>
        <v/>
      </c>
      <c r="W2539" s="4" t="str">
        <f>IF($O2539 = TRUE, IF(ISBLANK(J2539), "", INDEX('Individual UI'!$E$6:$H$6,1,J2539)), "")</f>
        <v/>
      </c>
      <c r="X2539" s="4" t="str">
        <f>IF($O2539 = TRUE, IF(ISBLANK(K2539), "", INDEX('Individual UI'!$E$6:$H$6,1,K2539)), "")</f>
        <v/>
      </c>
      <c r="Y2539" s="4" t="str">
        <f>IF($O2539 = TRUE, IF(ISBLANK(L2539), "", INDEX('Individual UI'!$E$6:$H$6,1,L2539)), "")</f>
        <v/>
      </c>
      <c r="Z2539" s="4" t="str">
        <f>IF($O2539 = TRUE, IF(ISBLANK(M2539), "", INDEX('Individual UI'!$E$6:$H$6,1,M2539)), "")</f>
        <v/>
      </c>
      <c r="AA2539" s="14" t="str">
        <f>IF($O2539 = TRUE, IF(ISBLANK(N2539), "", INDEX('Individual UI'!$E$6:$H$6,1,N2539)), "")</f>
        <v/>
      </c>
      <c r="AB2539" s="11" t="str">
        <f>IF($O2539 = TRUE, EXP(MMULT($P2539:$AA2539, Documentation!D$39:D$50) + Documentation!D$51), "")</f>
        <v/>
      </c>
      <c r="AC2539" s="4" t="str">
        <f>IF($O2539 = TRUE, EXP(MMULT($P2539:$AA2539, Documentation!E$39:E$50) + Documentation!E$51), "")</f>
        <v/>
      </c>
      <c r="AD2539" s="4" t="str">
        <f>IF($O2539 = TRUE, EXP(MMULT($P2539:$AA2539, Documentation!F$39:F$50) + Documentation!F$51), "")</f>
        <v/>
      </c>
      <c r="AE2539" s="4" t="str">
        <f>IF($O2539 = TRUE, EXP(MMULT($P2539:$AA2539, Documentation!G$39:G$50) + Documentation!G$51), "")</f>
        <v/>
      </c>
      <c r="AF2539" s="14" t="str">
        <f>IF($O2539 = TRUE, EXP(MMULT($P2539:$AA2539, Documentation!H$39:H$50) + Documentation!H$51), "")</f>
        <v/>
      </c>
      <c r="AG2539" s="30" t="str">
        <f t="shared" si="498"/>
        <v/>
      </c>
      <c r="AH2539" s="28" t="str">
        <f t="shared" si="499"/>
        <v/>
      </c>
      <c r="AI2539" s="28" t="str">
        <f t="shared" si="500"/>
        <v/>
      </c>
      <c r="AJ2539" s="28" t="str">
        <f t="shared" si="501"/>
        <v/>
      </c>
      <c r="AK2539" s="33" t="str">
        <f t="shared" si="502"/>
        <v/>
      </c>
      <c r="AL2539" s="11" t="str">
        <f t="shared" si="503"/>
        <v/>
      </c>
      <c r="AM2539" s="14" t="str">
        <f>IF($O2539 = TRUE, INDEX(Documentation!$M$9:$M$13, $AL2539, 1), "")</f>
        <v/>
      </c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</row>
    <row r="2540" spans="1:64" x14ac:dyDescent="0.2">
      <c r="A2540" s="1"/>
      <c r="B2540" s="11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14"/>
      <c r="O2540" s="25" t="str">
        <f t="shared" si="497"/>
        <v/>
      </c>
      <c r="P2540" s="11" t="str">
        <f>IF($O2540 = TRUE, IF(ISBLANK(C2540), "", INDEX('Individual UI'!$E$6:$H$6,1,C2540)), "")</f>
        <v/>
      </c>
      <c r="Q2540" s="4" t="str">
        <f>IF($O2540 = TRUE, IF(ISBLANK(D2540), "", INDEX('Individual UI'!$E$6:$H$6,1,D2540)), "")</f>
        <v/>
      </c>
      <c r="R2540" s="4" t="str">
        <f>IF($O2540 = TRUE, IF(ISBLANK(E2540), "", INDEX('Individual UI'!$E$6:$H$6,1,E2540)), "")</f>
        <v/>
      </c>
      <c r="S2540" s="4" t="str">
        <f>IF($O2540 = TRUE, IF(ISBLANK(F2540), "", INDEX('Individual UI'!$E$6:$H$6,1,F2540)), "")</f>
        <v/>
      </c>
      <c r="T2540" s="4" t="str">
        <f>IF($O2540 = TRUE, IF(ISBLANK(G2540), "", INDEX('Individual UI'!$E$6:$H$6,1,G2540)), "")</f>
        <v/>
      </c>
      <c r="U2540" s="4" t="str">
        <f>IF($O2540 = TRUE, IF(ISBLANK(H2540), "", INDEX('Individual UI'!$E$6:$H$6,1,H2540)), "")</f>
        <v/>
      </c>
      <c r="V2540" s="4" t="str">
        <f>IF($O2540 = TRUE, IF(ISBLANK(I2540), "", INDEX('Individual UI'!$E$6:$H$6,1,I2540)), "")</f>
        <v/>
      </c>
      <c r="W2540" s="4" t="str">
        <f>IF($O2540 = TRUE, IF(ISBLANK(J2540), "", INDEX('Individual UI'!$E$6:$H$6,1,J2540)), "")</f>
        <v/>
      </c>
      <c r="X2540" s="4" t="str">
        <f>IF($O2540 = TRUE, IF(ISBLANK(K2540), "", INDEX('Individual UI'!$E$6:$H$6,1,K2540)), "")</f>
        <v/>
      </c>
      <c r="Y2540" s="4" t="str">
        <f>IF($O2540 = TRUE, IF(ISBLANK(L2540), "", INDEX('Individual UI'!$E$6:$H$6,1,L2540)), "")</f>
        <v/>
      </c>
      <c r="Z2540" s="4" t="str">
        <f>IF($O2540 = TRUE, IF(ISBLANK(M2540), "", INDEX('Individual UI'!$E$6:$H$6,1,M2540)), "")</f>
        <v/>
      </c>
      <c r="AA2540" s="14" t="str">
        <f>IF($O2540 = TRUE, IF(ISBLANK(N2540), "", INDEX('Individual UI'!$E$6:$H$6,1,N2540)), "")</f>
        <v/>
      </c>
      <c r="AB2540" s="11" t="str">
        <f>IF($O2540 = TRUE, EXP(MMULT($P2540:$AA2540, Documentation!D$39:D$50) + Documentation!D$51), "")</f>
        <v/>
      </c>
      <c r="AC2540" s="4" t="str">
        <f>IF($O2540 = TRUE, EXP(MMULT($P2540:$AA2540, Documentation!E$39:E$50) + Documentation!E$51), "")</f>
        <v/>
      </c>
      <c r="AD2540" s="4" t="str">
        <f>IF($O2540 = TRUE, EXP(MMULT($P2540:$AA2540, Documentation!F$39:F$50) + Documentation!F$51), "")</f>
        <v/>
      </c>
      <c r="AE2540" s="4" t="str">
        <f>IF($O2540 = TRUE, EXP(MMULT($P2540:$AA2540, Documentation!G$39:G$50) + Documentation!G$51), "")</f>
        <v/>
      </c>
      <c r="AF2540" s="14" t="str">
        <f>IF($O2540 = TRUE, EXP(MMULT($P2540:$AA2540, Documentation!H$39:H$50) + Documentation!H$51), "")</f>
        <v/>
      </c>
      <c r="AG2540" s="30" t="str">
        <f t="shared" si="498"/>
        <v/>
      </c>
      <c r="AH2540" s="28" t="str">
        <f t="shared" si="499"/>
        <v/>
      </c>
      <c r="AI2540" s="28" t="str">
        <f t="shared" si="500"/>
        <v/>
      </c>
      <c r="AJ2540" s="28" t="str">
        <f t="shared" si="501"/>
        <v/>
      </c>
      <c r="AK2540" s="33" t="str">
        <f t="shared" si="502"/>
        <v/>
      </c>
      <c r="AL2540" s="11" t="str">
        <f t="shared" si="503"/>
        <v/>
      </c>
      <c r="AM2540" s="14" t="str">
        <f>IF($O2540 = TRUE, INDEX(Documentation!$M$9:$M$13, $AL2540, 1), "")</f>
        <v/>
      </c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</row>
    <row r="2541" spans="1:64" x14ac:dyDescent="0.2">
      <c r="A2541" s="1"/>
      <c r="B2541" s="11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14"/>
      <c r="O2541" s="25" t="str">
        <f t="shared" si="497"/>
        <v/>
      </c>
      <c r="P2541" s="11" t="str">
        <f>IF($O2541 = TRUE, IF(ISBLANK(C2541), "", INDEX('Individual UI'!$E$6:$H$6,1,C2541)), "")</f>
        <v/>
      </c>
      <c r="Q2541" s="4" t="str">
        <f>IF($O2541 = TRUE, IF(ISBLANK(D2541), "", INDEX('Individual UI'!$E$6:$H$6,1,D2541)), "")</f>
        <v/>
      </c>
      <c r="R2541" s="4" t="str">
        <f>IF($O2541 = TRUE, IF(ISBLANK(E2541), "", INDEX('Individual UI'!$E$6:$H$6,1,E2541)), "")</f>
        <v/>
      </c>
      <c r="S2541" s="4" t="str">
        <f>IF($O2541 = TRUE, IF(ISBLANK(F2541), "", INDEX('Individual UI'!$E$6:$H$6,1,F2541)), "")</f>
        <v/>
      </c>
      <c r="T2541" s="4" t="str">
        <f>IF($O2541 = TRUE, IF(ISBLANK(G2541), "", INDEX('Individual UI'!$E$6:$H$6,1,G2541)), "")</f>
        <v/>
      </c>
      <c r="U2541" s="4" t="str">
        <f>IF($O2541 = TRUE, IF(ISBLANK(H2541), "", INDEX('Individual UI'!$E$6:$H$6,1,H2541)), "")</f>
        <v/>
      </c>
      <c r="V2541" s="4" t="str">
        <f>IF($O2541 = TRUE, IF(ISBLANK(I2541), "", INDEX('Individual UI'!$E$6:$H$6,1,I2541)), "")</f>
        <v/>
      </c>
      <c r="W2541" s="4" t="str">
        <f>IF($O2541 = TRUE, IF(ISBLANK(J2541), "", INDEX('Individual UI'!$E$6:$H$6,1,J2541)), "")</f>
        <v/>
      </c>
      <c r="X2541" s="4" t="str">
        <f>IF($O2541 = TRUE, IF(ISBLANK(K2541), "", INDEX('Individual UI'!$E$6:$H$6,1,K2541)), "")</f>
        <v/>
      </c>
      <c r="Y2541" s="4" t="str">
        <f>IF($O2541 = TRUE, IF(ISBLANK(L2541), "", INDEX('Individual UI'!$E$6:$H$6,1,L2541)), "")</f>
        <v/>
      </c>
      <c r="Z2541" s="4" t="str">
        <f>IF($O2541 = TRUE, IF(ISBLANK(M2541), "", INDEX('Individual UI'!$E$6:$H$6,1,M2541)), "")</f>
        <v/>
      </c>
      <c r="AA2541" s="14" t="str">
        <f>IF($O2541 = TRUE, IF(ISBLANK(N2541), "", INDEX('Individual UI'!$E$6:$H$6,1,N2541)), "")</f>
        <v/>
      </c>
      <c r="AB2541" s="11" t="str">
        <f>IF($O2541 = TRUE, EXP(MMULT($P2541:$AA2541, Documentation!D$39:D$50) + Documentation!D$51), "")</f>
        <v/>
      </c>
      <c r="AC2541" s="4" t="str">
        <f>IF($O2541 = TRUE, EXP(MMULT($P2541:$AA2541, Documentation!E$39:E$50) + Documentation!E$51), "")</f>
        <v/>
      </c>
      <c r="AD2541" s="4" t="str">
        <f>IF($O2541 = TRUE, EXP(MMULT($P2541:$AA2541, Documentation!F$39:F$50) + Documentation!F$51), "")</f>
        <v/>
      </c>
      <c r="AE2541" s="4" t="str">
        <f>IF($O2541 = TRUE, EXP(MMULT($P2541:$AA2541, Documentation!G$39:G$50) + Documentation!G$51), "")</f>
        <v/>
      </c>
      <c r="AF2541" s="14" t="str">
        <f>IF($O2541 = TRUE, EXP(MMULT($P2541:$AA2541, Documentation!H$39:H$50) + Documentation!H$51), "")</f>
        <v/>
      </c>
      <c r="AG2541" s="30" t="str">
        <f t="shared" si="498"/>
        <v/>
      </c>
      <c r="AH2541" s="28" t="str">
        <f t="shared" si="499"/>
        <v/>
      </c>
      <c r="AI2541" s="28" t="str">
        <f t="shared" si="500"/>
        <v/>
      </c>
      <c r="AJ2541" s="28" t="str">
        <f t="shared" si="501"/>
        <v/>
      </c>
      <c r="AK2541" s="33" t="str">
        <f t="shared" si="502"/>
        <v/>
      </c>
      <c r="AL2541" s="11" t="str">
        <f t="shared" si="503"/>
        <v/>
      </c>
      <c r="AM2541" s="14" t="str">
        <f>IF($O2541 = TRUE, INDEX(Documentation!$M$9:$M$13, $AL2541, 1), "")</f>
        <v/>
      </c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</row>
    <row r="2542" spans="1:64" x14ac:dyDescent="0.2">
      <c r="A2542" s="1"/>
      <c r="B2542" s="11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14"/>
      <c r="O2542" s="25" t="str">
        <f t="shared" si="497"/>
        <v/>
      </c>
      <c r="P2542" s="11" t="str">
        <f>IF($O2542 = TRUE, IF(ISBLANK(C2542), "", INDEX('Individual UI'!$E$6:$H$6,1,C2542)), "")</f>
        <v/>
      </c>
      <c r="Q2542" s="4" t="str">
        <f>IF($O2542 = TRUE, IF(ISBLANK(D2542), "", INDEX('Individual UI'!$E$6:$H$6,1,D2542)), "")</f>
        <v/>
      </c>
      <c r="R2542" s="4" t="str">
        <f>IF($O2542 = TRUE, IF(ISBLANK(E2542), "", INDEX('Individual UI'!$E$6:$H$6,1,E2542)), "")</f>
        <v/>
      </c>
      <c r="S2542" s="4" t="str">
        <f>IF($O2542 = TRUE, IF(ISBLANK(F2542), "", INDEX('Individual UI'!$E$6:$H$6,1,F2542)), "")</f>
        <v/>
      </c>
      <c r="T2542" s="4" t="str">
        <f>IF($O2542 = TRUE, IF(ISBLANK(G2542), "", INDEX('Individual UI'!$E$6:$H$6,1,G2542)), "")</f>
        <v/>
      </c>
      <c r="U2542" s="4" t="str">
        <f>IF($O2542 = TRUE, IF(ISBLANK(H2542), "", INDEX('Individual UI'!$E$6:$H$6,1,H2542)), "")</f>
        <v/>
      </c>
      <c r="V2542" s="4" t="str">
        <f>IF($O2542 = TRUE, IF(ISBLANK(I2542), "", INDEX('Individual UI'!$E$6:$H$6,1,I2542)), "")</f>
        <v/>
      </c>
      <c r="W2542" s="4" t="str">
        <f>IF($O2542 = TRUE, IF(ISBLANK(J2542), "", INDEX('Individual UI'!$E$6:$H$6,1,J2542)), "")</f>
        <v/>
      </c>
      <c r="X2542" s="4" t="str">
        <f>IF($O2542 = TRUE, IF(ISBLANK(K2542), "", INDEX('Individual UI'!$E$6:$H$6,1,K2542)), "")</f>
        <v/>
      </c>
      <c r="Y2542" s="4" t="str">
        <f>IF($O2542 = TRUE, IF(ISBLANK(L2542), "", INDEX('Individual UI'!$E$6:$H$6,1,L2542)), "")</f>
        <v/>
      </c>
      <c r="Z2542" s="4" t="str">
        <f>IF($O2542 = TRUE, IF(ISBLANK(M2542), "", INDEX('Individual UI'!$E$6:$H$6,1,M2542)), "")</f>
        <v/>
      </c>
      <c r="AA2542" s="14" t="str">
        <f>IF($O2542 = TRUE, IF(ISBLANK(N2542), "", INDEX('Individual UI'!$E$6:$H$6,1,N2542)), "")</f>
        <v/>
      </c>
      <c r="AB2542" s="11" t="str">
        <f>IF($O2542 = TRUE, EXP(MMULT($P2542:$AA2542, Documentation!D$39:D$50) + Documentation!D$51), "")</f>
        <v/>
      </c>
      <c r="AC2542" s="4" t="str">
        <f>IF($O2542 = TRUE, EXP(MMULT($P2542:$AA2542, Documentation!E$39:E$50) + Documentation!E$51), "")</f>
        <v/>
      </c>
      <c r="AD2542" s="4" t="str">
        <f>IF($O2542 = TRUE, EXP(MMULT($P2542:$AA2542, Documentation!F$39:F$50) + Documentation!F$51), "")</f>
        <v/>
      </c>
      <c r="AE2542" s="4" t="str">
        <f>IF($O2542 = TRUE, EXP(MMULT($P2542:$AA2542, Documentation!G$39:G$50) + Documentation!G$51), "")</f>
        <v/>
      </c>
      <c r="AF2542" s="14" t="str">
        <f>IF($O2542 = TRUE, EXP(MMULT($P2542:$AA2542, Documentation!H$39:H$50) + Documentation!H$51), "")</f>
        <v/>
      </c>
      <c r="AG2542" s="30" t="str">
        <f t="shared" si="498"/>
        <v/>
      </c>
      <c r="AH2542" s="28" t="str">
        <f t="shared" si="499"/>
        <v/>
      </c>
      <c r="AI2542" s="28" t="str">
        <f t="shared" si="500"/>
        <v/>
      </c>
      <c r="AJ2542" s="28" t="str">
        <f t="shared" si="501"/>
        <v/>
      </c>
      <c r="AK2542" s="33" t="str">
        <f t="shared" si="502"/>
        <v/>
      </c>
      <c r="AL2542" s="11" t="str">
        <f t="shared" si="503"/>
        <v/>
      </c>
      <c r="AM2542" s="14" t="str">
        <f>IF($O2542 = TRUE, INDEX(Documentation!$M$9:$M$13, $AL2542, 1), "")</f>
        <v/>
      </c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</row>
    <row r="2543" spans="1:64" x14ac:dyDescent="0.2">
      <c r="A2543" s="1"/>
      <c r="B2543" s="11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14"/>
      <c r="O2543" s="25" t="str">
        <f t="shared" si="497"/>
        <v/>
      </c>
      <c r="P2543" s="11" t="str">
        <f>IF($O2543 = TRUE, IF(ISBLANK(C2543), "", INDEX('Individual UI'!$E$6:$H$6,1,C2543)), "")</f>
        <v/>
      </c>
      <c r="Q2543" s="4" t="str">
        <f>IF($O2543 = TRUE, IF(ISBLANK(D2543), "", INDEX('Individual UI'!$E$6:$H$6,1,D2543)), "")</f>
        <v/>
      </c>
      <c r="R2543" s="4" t="str">
        <f>IF($O2543 = TRUE, IF(ISBLANK(E2543), "", INDEX('Individual UI'!$E$6:$H$6,1,E2543)), "")</f>
        <v/>
      </c>
      <c r="S2543" s="4" t="str">
        <f>IF($O2543 = TRUE, IF(ISBLANK(F2543), "", INDEX('Individual UI'!$E$6:$H$6,1,F2543)), "")</f>
        <v/>
      </c>
      <c r="T2543" s="4" t="str">
        <f>IF($O2543 = TRUE, IF(ISBLANK(G2543), "", INDEX('Individual UI'!$E$6:$H$6,1,G2543)), "")</f>
        <v/>
      </c>
      <c r="U2543" s="4" t="str">
        <f>IF($O2543 = TRUE, IF(ISBLANK(H2543), "", INDEX('Individual UI'!$E$6:$H$6,1,H2543)), "")</f>
        <v/>
      </c>
      <c r="V2543" s="4" t="str">
        <f>IF($O2543 = TRUE, IF(ISBLANK(I2543), "", INDEX('Individual UI'!$E$6:$H$6,1,I2543)), "")</f>
        <v/>
      </c>
      <c r="W2543" s="4" t="str">
        <f>IF($O2543 = TRUE, IF(ISBLANK(J2543), "", INDEX('Individual UI'!$E$6:$H$6,1,J2543)), "")</f>
        <v/>
      </c>
      <c r="X2543" s="4" t="str">
        <f>IF($O2543 = TRUE, IF(ISBLANK(K2543), "", INDEX('Individual UI'!$E$6:$H$6,1,K2543)), "")</f>
        <v/>
      </c>
      <c r="Y2543" s="4" t="str">
        <f>IF($O2543 = TRUE, IF(ISBLANK(L2543), "", INDEX('Individual UI'!$E$6:$H$6,1,L2543)), "")</f>
        <v/>
      </c>
      <c r="Z2543" s="4" t="str">
        <f>IF($O2543 = TRUE, IF(ISBLANK(M2543), "", INDEX('Individual UI'!$E$6:$H$6,1,M2543)), "")</f>
        <v/>
      </c>
      <c r="AA2543" s="14" t="str">
        <f>IF($O2543 = TRUE, IF(ISBLANK(N2543), "", INDEX('Individual UI'!$E$6:$H$6,1,N2543)), "")</f>
        <v/>
      </c>
      <c r="AB2543" s="11" t="str">
        <f>IF($O2543 = TRUE, EXP(MMULT($P2543:$AA2543, Documentation!D$39:D$50) + Documentation!D$51), "")</f>
        <v/>
      </c>
      <c r="AC2543" s="4" t="str">
        <f>IF($O2543 = TRUE, EXP(MMULT($P2543:$AA2543, Documentation!E$39:E$50) + Documentation!E$51), "")</f>
        <v/>
      </c>
      <c r="AD2543" s="4" t="str">
        <f>IF($O2543 = TRUE, EXP(MMULT($P2543:$AA2543, Documentation!F$39:F$50) + Documentation!F$51), "")</f>
        <v/>
      </c>
      <c r="AE2543" s="4" t="str">
        <f>IF($O2543 = TRUE, EXP(MMULT($P2543:$AA2543, Documentation!G$39:G$50) + Documentation!G$51), "")</f>
        <v/>
      </c>
      <c r="AF2543" s="14" t="str">
        <f>IF($O2543 = TRUE, EXP(MMULT($P2543:$AA2543, Documentation!H$39:H$50) + Documentation!H$51), "")</f>
        <v/>
      </c>
      <c r="AG2543" s="30" t="str">
        <f t="shared" si="498"/>
        <v/>
      </c>
      <c r="AH2543" s="28" t="str">
        <f t="shared" si="499"/>
        <v/>
      </c>
      <c r="AI2543" s="28" t="str">
        <f t="shared" si="500"/>
        <v/>
      </c>
      <c r="AJ2543" s="28" t="str">
        <f t="shared" si="501"/>
        <v/>
      </c>
      <c r="AK2543" s="33" t="str">
        <f t="shared" si="502"/>
        <v/>
      </c>
      <c r="AL2543" s="11" t="str">
        <f t="shared" si="503"/>
        <v/>
      </c>
      <c r="AM2543" s="14" t="str">
        <f>IF($O2543 = TRUE, INDEX(Documentation!$M$9:$M$13, $AL2543, 1), "")</f>
        <v/>
      </c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</row>
    <row r="2544" spans="1:64" x14ac:dyDescent="0.2">
      <c r="A2544" s="1"/>
      <c r="B2544" s="11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14"/>
      <c r="O2544" s="25" t="str">
        <f t="shared" si="497"/>
        <v/>
      </c>
      <c r="P2544" s="11" t="str">
        <f>IF($O2544 = TRUE, IF(ISBLANK(C2544), "", INDEX('Individual UI'!$E$6:$H$6,1,C2544)), "")</f>
        <v/>
      </c>
      <c r="Q2544" s="4" t="str">
        <f>IF($O2544 = TRUE, IF(ISBLANK(D2544), "", INDEX('Individual UI'!$E$6:$H$6,1,D2544)), "")</f>
        <v/>
      </c>
      <c r="R2544" s="4" t="str">
        <f>IF($O2544 = TRUE, IF(ISBLANK(E2544), "", INDEX('Individual UI'!$E$6:$H$6,1,E2544)), "")</f>
        <v/>
      </c>
      <c r="S2544" s="4" t="str">
        <f>IF($O2544 = TRUE, IF(ISBLANK(F2544), "", INDEX('Individual UI'!$E$6:$H$6,1,F2544)), "")</f>
        <v/>
      </c>
      <c r="T2544" s="4" t="str">
        <f>IF($O2544 = TRUE, IF(ISBLANK(G2544), "", INDEX('Individual UI'!$E$6:$H$6,1,G2544)), "")</f>
        <v/>
      </c>
      <c r="U2544" s="4" t="str">
        <f>IF($O2544 = TRUE, IF(ISBLANK(H2544), "", INDEX('Individual UI'!$E$6:$H$6,1,H2544)), "")</f>
        <v/>
      </c>
      <c r="V2544" s="4" t="str">
        <f>IF($O2544 = TRUE, IF(ISBLANK(I2544), "", INDEX('Individual UI'!$E$6:$H$6,1,I2544)), "")</f>
        <v/>
      </c>
      <c r="W2544" s="4" t="str">
        <f>IF($O2544 = TRUE, IF(ISBLANK(J2544), "", INDEX('Individual UI'!$E$6:$H$6,1,J2544)), "")</f>
        <v/>
      </c>
      <c r="X2544" s="4" t="str">
        <f>IF($O2544 = TRUE, IF(ISBLANK(K2544), "", INDEX('Individual UI'!$E$6:$H$6,1,K2544)), "")</f>
        <v/>
      </c>
      <c r="Y2544" s="4" t="str">
        <f>IF($O2544 = TRUE, IF(ISBLANK(L2544), "", INDEX('Individual UI'!$E$6:$H$6,1,L2544)), "")</f>
        <v/>
      </c>
      <c r="Z2544" s="4" t="str">
        <f>IF($O2544 = TRUE, IF(ISBLANK(M2544), "", INDEX('Individual UI'!$E$6:$H$6,1,M2544)), "")</f>
        <v/>
      </c>
      <c r="AA2544" s="14" t="str">
        <f>IF($O2544 = TRUE, IF(ISBLANK(N2544), "", INDEX('Individual UI'!$E$6:$H$6,1,N2544)), "")</f>
        <v/>
      </c>
      <c r="AB2544" s="11" t="str">
        <f>IF($O2544 = TRUE, EXP(MMULT($P2544:$AA2544, Documentation!D$39:D$50) + Documentation!D$51), "")</f>
        <v/>
      </c>
      <c r="AC2544" s="4" t="str">
        <f>IF($O2544 = TRUE, EXP(MMULT($P2544:$AA2544, Documentation!E$39:E$50) + Documentation!E$51), "")</f>
        <v/>
      </c>
      <c r="AD2544" s="4" t="str">
        <f>IF($O2544 = TRUE, EXP(MMULT($P2544:$AA2544, Documentation!F$39:F$50) + Documentation!F$51), "")</f>
        <v/>
      </c>
      <c r="AE2544" s="4" t="str">
        <f>IF($O2544 = TRUE, EXP(MMULT($P2544:$AA2544, Documentation!G$39:G$50) + Documentation!G$51), "")</f>
        <v/>
      </c>
      <c r="AF2544" s="14" t="str">
        <f>IF($O2544 = TRUE, EXP(MMULT($P2544:$AA2544, Documentation!H$39:H$50) + Documentation!H$51), "")</f>
        <v/>
      </c>
      <c r="AG2544" s="30" t="str">
        <f t="shared" si="498"/>
        <v/>
      </c>
      <c r="AH2544" s="28" t="str">
        <f t="shared" si="499"/>
        <v/>
      </c>
      <c r="AI2544" s="28" t="str">
        <f t="shared" si="500"/>
        <v/>
      </c>
      <c r="AJ2544" s="28" t="str">
        <f t="shared" si="501"/>
        <v/>
      </c>
      <c r="AK2544" s="33" t="str">
        <f t="shared" si="502"/>
        <v/>
      </c>
      <c r="AL2544" s="11" t="str">
        <f t="shared" si="503"/>
        <v/>
      </c>
      <c r="AM2544" s="14" t="str">
        <f>IF($O2544 = TRUE, INDEX(Documentation!$M$9:$M$13, $AL2544, 1), "")</f>
        <v/>
      </c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</row>
    <row r="2545" spans="1:64" x14ac:dyDescent="0.2">
      <c r="A2545" s="1"/>
      <c r="B2545" s="11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14"/>
      <c r="O2545" s="25" t="str">
        <f t="shared" si="497"/>
        <v/>
      </c>
      <c r="P2545" s="11" t="str">
        <f>IF($O2545 = TRUE, IF(ISBLANK(C2545), "", INDEX('Individual UI'!$E$6:$H$6,1,C2545)), "")</f>
        <v/>
      </c>
      <c r="Q2545" s="4" t="str">
        <f>IF($O2545 = TRUE, IF(ISBLANK(D2545), "", INDEX('Individual UI'!$E$6:$H$6,1,D2545)), "")</f>
        <v/>
      </c>
      <c r="R2545" s="4" t="str">
        <f>IF($O2545 = TRUE, IF(ISBLANK(E2545), "", INDEX('Individual UI'!$E$6:$H$6,1,E2545)), "")</f>
        <v/>
      </c>
      <c r="S2545" s="4" t="str">
        <f>IF($O2545 = TRUE, IF(ISBLANK(F2545), "", INDEX('Individual UI'!$E$6:$H$6,1,F2545)), "")</f>
        <v/>
      </c>
      <c r="T2545" s="4" t="str">
        <f>IF($O2545 = TRUE, IF(ISBLANK(G2545), "", INDEX('Individual UI'!$E$6:$H$6,1,G2545)), "")</f>
        <v/>
      </c>
      <c r="U2545" s="4" t="str">
        <f>IF($O2545 = TRUE, IF(ISBLANK(H2545), "", INDEX('Individual UI'!$E$6:$H$6,1,H2545)), "")</f>
        <v/>
      </c>
      <c r="V2545" s="4" t="str">
        <f>IF($O2545 = TRUE, IF(ISBLANK(I2545), "", INDEX('Individual UI'!$E$6:$H$6,1,I2545)), "")</f>
        <v/>
      </c>
      <c r="W2545" s="4" t="str">
        <f>IF($O2545 = TRUE, IF(ISBLANK(J2545), "", INDEX('Individual UI'!$E$6:$H$6,1,J2545)), "")</f>
        <v/>
      </c>
      <c r="X2545" s="4" t="str">
        <f>IF($O2545 = TRUE, IF(ISBLANK(K2545), "", INDEX('Individual UI'!$E$6:$H$6,1,K2545)), "")</f>
        <v/>
      </c>
      <c r="Y2545" s="4" t="str">
        <f>IF($O2545 = TRUE, IF(ISBLANK(L2545), "", INDEX('Individual UI'!$E$6:$H$6,1,L2545)), "")</f>
        <v/>
      </c>
      <c r="Z2545" s="4" t="str">
        <f>IF($O2545 = TRUE, IF(ISBLANK(M2545), "", INDEX('Individual UI'!$E$6:$H$6,1,M2545)), "")</f>
        <v/>
      </c>
      <c r="AA2545" s="14" t="str">
        <f>IF($O2545 = TRUE, IF(ISBLANK(N2545), "", INDEX('Individual UI'!$E$6:$H$6,1,N2545)), "")</f>
        <v/>
      </c>
      <c r="AB2545" s="11" t="str">
        <f>IF($O2545 = TRUE, EXP(MMULT($P2545:$AA2545, Documentation!D$39:D$50) + Documentation!D$51), "")</f>
        <v/>
      </c>
      <c r="AC2545" s="4" t="str">
        <f>IF($O2545 = TRUE, EXP(MMULT($P2545:$AA2545, Documentation!E$39:E$50) + Documentation!E$51), "")</f>
        <v/>
      </c>
      <c r="AD2545" s="4" t="str">
        <f>IF($O2545 = TRUE, EXP(MMULT($P2545:$AA2545, Documentation!F$39:F$50) + Documentation!F$51), "")</f>
        <v/>
      </c>
      <c r="AE2545" s="4" t="str">
        <f>IF($O2545 = TRUE, EXP(MMULT($P2545:$AA2545, Documentation!G$39:G$50) + Documentation!G$51), "")</f>
        <v/>
      </c>
      <c r="AF2545" s="14" t="str">
        <f>IF($O2545 = TRUE, EXP(MMULT($P2545:$AA2545, Documentation!H$39:H$50) + Documentation!H$51), "")</f>
        <v/>
      </c>
      <c r="AG2545" s="30" t="str">
        <f t="shared" si="498"/>
        <v/>
      </c>
      <c r="AH2545" s="28" t="str">
        <f t="shared" si="499"/>
        <v/>
      </c>
      <c r="AI2545" s="28" t="str">
        <f t="shared" si="500"/>
        <v/>
      </c>
      <c r="AJ2545" s="28" t="str">
        <f t="shared" si="501"/>
        <v/>
      </c>
      <c r="AK2545" s="33" t="str">
        <f t="shared" si="502"/>
        <v/>
      </c>
      <c r="AL2545" s="11" t="str">
        <f t="shared" si="503"/>
        <v/>
      </c>
      <c r="AM2545" s="14" t="str">
        <f>IF($O2545 = TRUE, INDEX(Documentation!$M$9:$M$13, $AL2545, 1), "")</f>
        <v/>
      </c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</row>
    <row r="2546" spans="1:64" x14ac:dyDescent="0.2">
      <c r="A2546" s="1"/>
      <c r="B2546" s="11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14"/>
      <c r="O2546" s="25" t="str">
        <f t="shared" si="497"/>
        <v/>
      </c>
      <c r="P2546" s="11" t="str">
        <f>IF($O2546 = TRUE, IF(ISBLANK(C2546), "", INDEX('Individual UI'!$E$6:$H$6,1,C2546)), "")</f>
        <v/>
      </c>
      <c r="Q2546" s="4" t="str">
        <f>IF($O2546 = TRUE, IF(ISBLANK(D2546), "", INDEX('Individual UI'!$E$6:$H$6,1,D2546)), "")</f>
        <v/>
      </c>
      <c r="R2546" s="4" t="str">
        <f>IF($O2546 = TRUE, IF(ISBLANK(E2546), "", INDEX('Individual UI'!$E$6:$H$6,1,E2546)), "")</f>
        <v/>
      </c>
      <c r="S2546" s="4" t="str">
        <f>IF($O2546 = TRUE, IF(ISBLANK(F2546), "", INDEX('Individual UI'!$E$6:$H$6,1,F2546)), "")</f>
        <v/>
      </c>
      <c r="T2546" s="4" t="str">
        <f>IF($O2546 = TRUE, IF(ISBLANK(G2546), "", INDEX('Individual UI'!$E$6:$H$6,1,G2546)), "")</f>
        <v/>
      </c>
      <c r="U2546" s="4" t="str">
        <f>IF($O2546 = TRUE, IF(ISBLANK(H2546), "", INDEX('Individual UI'!$E$6:$H$6,1,H2546)), "")</f>
        <v/>
      </c>
      <c r="V2546" s="4" t="str">
        <f>IF($O2546 = TRUE, IF(ISBLANK(I2546), "", INDEX('Individual UI'!$E$6:$H$6,1,I2546)), "")</f>
        <v/>
      </c>
      <c r="W2546" s="4" t="str">
        <f>IF($O2546 = TRUE, IF(ISBLANK(J2546), "", INDEX('Individual UI'!$E$6:$H$6,1,J2546)), "")</f>
        <v/>
      </c>
      <c r="X2546" s="4" t="str">
        <f>IF($O2546 = TRUE, IF(ISBLANK(K2546), "", INDEX('Individual UI'!$E$6:$H$6,1,K2546)), "")</f>
        <v/>
      </c>
      <c r="Y2546" s="4" t="str">
        <f>IF($O2546 = TRUE, IF(ISBLANK(L2546), "", INDEX('Individual UI'!$E$6:$H$6,1,L2546)), "")</f>
        <v/>
      </c>
      <c r="Z2546" s="4" t="str">
        <f>IF($O2546 = TRUE, IF(ISBLANK(M2546), "", INDEX('Individual UI'!$E$6:$H$6,1,M2546)), "")</f>
        <v/>
      </c>
      <c r="AA2546" s="14" t="str">
        <f>IF($O2546 = TRUE, IF(ISBLANK(N2546), "", INDEX('Individual UI'!$E$6:$H$6,1,N2546)), "")</f>
        <v/>
      </c>
      <c r="AB2546" s="11" t="str">
        <f>IF($O2546 = TRUE, EXP(MMULT($P2546:$AA2546, Documentation!D$39:D$50) + Documentation!D$51), "")</f>
        <v/>
      </c>
      <c r="AC2546" s="4" t="str">
        <f>IF($O2546 = TRUE, EXP(MMULT($P2546:$AA2546, Documentation!E$39:E$50) + Documentation!E$51), "")</f>
        <v/>
      </c>
      <c r="AD2546" s="4" t="str">
        <f>IF($O2546 = TRUE, EXP(MMULT($P2546:$AA2546, Documentation!F$39:F$50) + Documentation!F$51), "")</f>
        <v/>
      </c>
      <c r="AE2546" s="4" t="str">
        <f>IF($O2546 = TRUE, EXP(MMULT($P2546:$AA2546, Documentation!G$39:G$50) + Documentation!G$51), "")</f>
        <v/>
      </c>
      <c r="AF2546" s="14" t="str">
        <f>IF($O2546 = TRUE, EXP(MMULT($P2546:$AA2546, Documentation!H$39:H$50) + Documentation!H$51), "")</f>
        <v/>
      </c>
      <c r="AG2546" s="30" t="str">
        <f t="shared" si="498"/>
        <v/>
      </c>
      <c r="AH2546" s="28" t="str">
        <f t="shared" si="499"/>
        <v/>
      </c>
      <c r="AI2546" s="28" t="str">
        <f t="shared" si="500"/>
        <v/>
      </c>
      <c r="AJ2546" s="28" t="str">
        <f t="shared" si="501"/>
        <v/>
      </c>
      <c r="AK2546" s="33" t="str">
        <f t="shared" si="502"/>
        <v/>
      </c>
      <c r="AL2546" s="11" t="str">
        <f t="shared" si="503"/>
        <v/>
      </c>
      <c r="AM2546" s="14" t="str">
        <f>IF($O2546 = TRUE, INDEX(Documentation!$M$9:$M$13, $AL2546, 1), "")</f>
        <v/>
      </c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</row>
    <row r="2547" spans="1:64" x14ac:dyDescent="0.2">
      <c r="A2547" s="1"/>
      <c r="B2547" s="11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14"/>
      <c r="O2547" s="25" t="str">
        <f t="shared" si="497"/>
        <v/>
      </c>
      <c r="P2547" s="11" t="str">
        <f>IF($O2547 = TRUE, IF(ISBLANK(C2547), "", INDEX('Individual UI'!$E$6:$H$6,1,C2547)), "")</f>
        <v/>
      </c>
      <c r="Q2547" s="4" t="str">
        <f>IF($O2547 = TRUE, IF(ISBLANK(D2547), "", INDEX('Individual UI'!$E$6:$H$6,1,D2547)), "")</f>
        <v/>
      </c>
      <c r="R2547" s="4" t="str">
        <f>IF($O2547 = TRUE, IF(ISBLANK(E2547), "", INDEX('Individual UI'!$E$6:$H$6,1,E2547)), "")</f>
        <v/>
      </c>
      <c r="S2547" s="4" t="str">
        <f>IF($O2547 = TRUE, IF(ISBLANK(F2547), "", INDEX('Individual UI'!$E$6:$H$6,1,F2547)), "")</f>
        <v/>
      </c>
      <c r="T2547" s="4" t="str">
        <f>IF($O2547 = TRUE, IF(ISBLANK(G2547), "", INDEX('Individual UI'!$E$6:$H$6,1,G2547)), "")</f>
        <v/>
      </c>
      <c r="U2547" s="4" t="str">
        <f>IF($O2547 = TRUE, IF(ISBLANK(H2547), "", INDEX('Individual UI'!$E$6:$H$6,1,H2547)), "")</f>
        <v/>
      </c>
      <c r="V2547" s="4" t="str">
        <f>IF($O2547 = TRUE, IF(ISBLANK(I2547), "", INDEX('Individual UI'!$E$6:$H$6,1,I2547)), "")</f>
        <v/>
      </c>
      <c r="W2547" s="4" t="str">
        <f>IF($O2547 = TRUE, IF(ISBLANK(J2547), "", INDEX('Individual UI'!$E$6:$H$6,1,J2547)), "")</f>
        <v/>
      </c>
      <c r="X2547" s="4" t="str">
        <f>IF($O2547 = TRUE, IF(ISBLANK(K2547), "", INDEX('Individual UI'!$E$6:$H$6,1,K2547)), "")</f>
        <v/>
      </c>
      <c r="Y2547" s="4" t="str">
        <f>IF($O2547 = TRUE, IF(ISBLANK(L2547), "", INDEX('Individual UI'!$E$6:$H$6,1,L2547)), "")</f>
        <v/>
      </c>
      <c r="Z2547" s="4" t="str">
        <f>IF($O2547 = TRUE, IF(ISBLANK(M2547), "", INDEX('Individual UI'!$E$6:$H$6,1,M2547)), "")</f>
        <v/>
      </c>
      <c r="AA2547" s="14" t="str">
        <f>IF($O2547 = TRUE, IF(ISBLANK(N2547), "", INDEX('Individual UI'!$E$6:$H$6,1,N2547)), "")</f>
        <v/>
      </c>
      <c r="AB2547" s="11" t="str">
        <f>IF($O2547 = TRUE, EXP(MMULT($P2547:$AA2547, Documentation!D$39:D$50) + Documentation!D$51), "")</f>
        <v/>
      </c>
      <c r="AC2547" s="4" t="str">
        <f>IF($O2547 = TRUE, EXP(MMULT($P2547:$AA2547, Documentation!E$39:E$50) + Documentation!E$51), "")</f>
        <v/>
      </c>
      <c r="AD2547" s="4" t="str">
        <f>IF($O2547 = TRUE, EXP(MMULT($P2547:$AA2547, Documentation!F$39:F$50) + Documentation!F$51), "")</f>
        <v/>
      </c>
      <c r="AE2547" s="4" t="str">
        <f>IF($O2547 = TRUE, EXP(MMULT($P2547:$AA2547, Documentation!G$39:G$50) + Documentation!G$51), "")</f>
        <v/>
      </c>
      <c r="AF2547" s="14" t="str">
        <f>IF($O2547 = TRUE, EXP(MMULT($P2547:$AA2547, Documentation!H$39:H$50) + Documentation!H$51), "")</f>
        <v/>
      </c>
      <c r="AG2547" s="30" t="str">
        <f t="shared" si="498"/>
        <v/>
      </c>
      <c r="AH2547" s="28" t="str">
        <f t="shared" si="499"/>
        <v/>
      </c>
      <c r="AI2547" s="28" t="str">
        <f t="shared" si="500"/>
        <v/>
      </c>
      <c r="AJ2547" s="28" t="str">
        <f t="shared" si="501"/>
        <v/>
      </c>
      <c r="AK2547" s="33" t="str">
        <f t="shared" si="502"/>
        <v/>
      </c>
      <c r="AL2547" s="11" t="str">
        <f t="shared" si="503"/>
        <v/>
      </c>
      <c r="AM2547" s="14" t="str">
        <f>IF($O2547 = TRUE, INDEX(Documentation!$M$9:$M$13, $AL2547, 1), "")</f>
        <v/>
      </c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</row>
    <row r="2548" spans="1:64" x14ac:dyDescent="0.2">
      <c r="A2548" s="1"/>
      <c r="B2548" s="11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14"/>
      <c r="O2548" s="25" t="str">
        <f t="shared" si="497"/>
        <v/>
      </c>
      <c r="P2548" s="11" t="str">
        <f>IF($O2548 = TRUE, IF(ISBLANK(C2548), "", INDEX('Individual UI'!$E$6:$H$6,1,C2548)), "")</f>
        <v/>
      </c>
      <c r="Q2548" s="4" t="str">
        <f>IF($O2548 = TRUE, IF(ISBLANK(D2548), "", INDEX('Individual UI'!$E$6:$H$6,1,D2548)), "")</f>
        <v/>
      </c>
      <c r="R2548" s="4" t="str">
        <f>IF($O2548 = TRUE, IF(ISBLANK(E2548), "", INDEX('Individual UI'!$E$6:$H$6,1,E2548)), "")</f>
        <v/>
      </c>
      <c r="S2548" s="4" t="str">
        <f>IF($O2548 = TRUE, IF(ISBLANK(F2548), "", INDEX('Individual UI'!$E$6:$H$6,1,F2548)), "")</f>
        <v/>
      </c>
      <c r="T2548" s="4" t="str">
        <f>IF($O2548 = TRUE, IF(ISBLANK(G2548), "", INDEX('Individual UI'!$E$6:$H$6,1,G2548)), "")</f>
        <v/>
      </c>
      <c r="U2548" s="4" t="str">
        <f>IF($O2548 = TRUE, IF(ISBLANK(H2548), "", INDEX('Individual UI'!$E$6:$H$6,1,H2548)), "")</f>
        <v/>
      </c>
      <c r="V2548" s="4" t="str">
        <f>IF($O2548 = TRUE, IF(ISBLANK(I2548), "", INDEX('Individual UI'!$E$6:$H$6,1,I2548)), "")</f>
        <v/>
      </c>
      <c r="W2548" s="4" t="str">
        <f>IF($O2548 = TRUE, IF(ISBLANK(J2548), "", INDEX('Individual UI'!$E$6:$H$6,1,J2548)), "")</f>
        <v/>
      </c>
      <c r="X2548" s="4" t="str">
        <f>IF($O2548 = TRUE, IF(ISBLANK(K2548), "", INDEX('Individual UI'!$E$6:$H$6,1,K2548)), "")</f>
        <v/>
      </c>
      <c r="Y2548" s="4" t="str">
        <f>IF($O2548 = TRUE, IF(ISBLANK(L2548), "", INDEX('Individual UI'!$E$6:$H$6,1,L2548)), "")</f>
        <v/>
      </c>
      <c r="Z2548" s="4" t="str">
        <f>IF($O2548 = TRUE, IF(ISBLANK(M2548), "", INDEX('Individual UI'!$E$6:$H$6,1,M2548)), "")</f>
        <v/>
      </c>
      <c r="AA2548" s="14" t="str">
        <f>IF($O2548 = TRUE, IF(ISBLANK(N2548), "", INDEX('Individual UI'!$E$6:$H$6,1,N2548)), "")</f>
        <v/>
      </c>
      <c r="AB2548" s="11" t="str">
        <f>IF($O2548 = TRUE, EXP(MMULT($P2548:$AA2548, Documentation!D$39:D$50) + Documentation!D$51), "")</f>
        <v/>
      </c>
      <c r="AC2548" s="4" t="str">
        <f>IF($O2548 = TRUE, EXP(MMULT($P2548:$AA2548, Documentation!E$39:E$50) + Documentation!E$51), "")</f>
        <v/>
      </c>
      <c r="AD2548" s="4" t="str">
        <f>IF($O2548 = TRUE, EXP(MMULT($P2548:$AA2548, Documentation!F$39:F$50) + Documentation!F$51), "")</f>
        <v/>
      </c>
      <c r="AE2548" s="4" t="str">
        <f>IF($O2548 = TRUE, EXP(MMULT($P2548:$AA2548, Documentation!G$39:G$50) + Documentation!G$51), "")</f>
        <v/>
      </c>
      <c r="AF2548" s="14" t="str">
        <f>IF($O2548 = TRUE, EXP(MMULT($P2548:$AA2548, Documentation!H$39:H$50) + Documentation!H$51), "")</f>
        <v/>
      </c>
      <c r="AG2548" s="30" t="str">
        <f t="shared" si="498"/>
        <v/>
      </c>
      <c r="AH2548" s="28" t="str">
        <f t="shared" si="499"/>
        <v/>
      </c>
      <c r="AI2548" s="28" t="str">
        <f t="shared" si="500"/>
        <v/>
      </c>
      <c r="AJ2548" s="28" t="str">
        <f t="shared" si="501"/>
        <v/>
      </c>
      <c r="AK2548" s="33" t="str">
        <f t="shared" si="502"/>
        <v/>
      </c>
      <c r="AL2548" s="11" t="str">
        <f t="shared" si="503"/>
        <v/>
      </c>
      <c r="AM2548" s="14" t="str">
        <f>IF($O2548 = TRUE, INDEX(Documentation!$M$9:$M$13, $AL2548, 1), "")</f>
        <v/>
      </c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</row>
    <row r="2549" spans="1:64" x14ac:dyDescent="0.2">
      <c r="A2549" s="1"/>
      <c r="B2549" s="11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14"/>
      <c r="O2549" s="25" t="str">
        <f t="shared" si="497"/>
        <v/>
      </c>
      <c r="P2549" s="11" t="str">
        <f>IF($O2549 = TRUE, IF(ISBLANK(C2549), "", INDEX('Individual UI'!$E$6:$H$6,1,C2549)), "")</f>
        <v/>
      </c>
      <c r="Q2549" s="4" t="str">
        <f>IF($O2549 = TRUE, IF(ISBLANK(D2549), "", INDEX('Individual UI'!$E$6:$H$6,1,D2549)), "")</f>
        <v/>
      </c>
      <c r="R2549" s="4" t="str">
        <f>IF($O2549 = TRUE, IF(ISBLANK(E2549), "", INDEX('Individual UI'!$E$6:$H$6,1,E2549)), "")</f>
        <v/>
      </c>
      <c r="S2549" s="4" t="str">
        <f>IF($O2549 = TRUE, IF(ISBLANK(F2549), "", INDEX('Individual UI'!$E$6:$H$6,1,F2549)), "")</f>
        <v/>
      </c>
      <c r="T2549" s="4" t="str">
        <f>IF($O2549 = TRUE, IF(ISBLANK(G2549), "", INDEX('Individual UI'!$E$6:$H$6,1,G2549)), "")</f>
        <v/>
      </c>
      <c r="U2549" s="4" t="str">
        <f>IF($O2549 = TRUE, IF(ISBLANK(H2549), "", INDEX('Individual UI'!$E$6:$H$6,1,H2549)), "")</f>
        <v/>
      </c>
      <c r="V2549" s="4" t="str">
        <f>IF($O2549 = TRUE, IF(ISBLANK(I2549), "", INDEX('Individual UI'!$E$6:$H$6,1,I2549)), "")</f>
        <v/>
      </c>
      <c r="W2549" s="4" t="str">
        <f>IF($O2549 = TRUE, IF(ISBLANK(J2549), "", INDEX('Individual UI'!$E$6:$H$6,1,J2549)), "")</f>
        <v/>
      </c>
      <c r="X2549" s="4" t="str">
        <f>IF($O2549 = TRUE, IF(ISBLANK(K2549), "", INDEX('Individual UI'!$E$6:$H$6,1,K2549)), "")</f>
        <v/>
      </c>
      <c r="Y2549" s="4" t="str">
        <f>IF($O2549 = TRUE, IF(ISBLANK(L2549), "", INDEX('Individual UI'!$E$6:$H$6,1,L2549)), "")</f>
        <v/>
      </c>
      <c r="Z2549" s="4" t="str">
        <f>IF($O2549 = TRUE, IF(ISBLANK(M2549), "", INDEX('Individual UI'!$E$6:$H$6,1,M2549)), "")</f>
        <v/>
      </c>
      <c r="AA2549" s="14" t="str">
        <f>IF($O2549 = TRUE, IF(ISBLANK(N2549), "", INDEX('Individual UI'!$E$6:$H$6,1,N2549)), "")</f>
        <v/>
      </c>
      <c r="AB2549" s="11" t="str">
        <f>IF($O2549 = TRUE, EXP(MMULT($P2549:$AA2549, Documentation!D$39:D$50) + Documentation!D$51), "")</f>
        <v/>
      </c>
      <c r="AC2549" s="4" t="str">
        <f>IF($O2549 = TRUE, EXP(MMULT($P2549:$AA2549, Documentation!E$39:E$50) + Documentation!E$51), "")</f>
        <v/>
      </c>
      <c r="AD2549" s="4" t="str">
        <f>IF($O2549 = TRUE, EXP(MMULT($P2549:$AA2549, Documentation!F$39:F$50) + Documentation!F$51), "")</f>
        <v/>
      </c>
      <c r="AE2549" s="4" t="str">
        <f>IF($O2549 = TRUE, EXP(MMULT($P2549:$AA2549, Documentation!G$39:G$50) + Documentation!G$51), "")</f>
        <v/>
      </c>
      <c r="AF2549" s="14" t="str">
        <f>IF($O2549 = TRUE, EXP(MMULT($P2549:$AA2549, Documentation!H$39:H$50) + Documentation!H$51), "")</f>
        <v/>
      </c>
      <c r="AG2549" s="30" t="str">
        <f t="shared" si="498"/>
        <v/>
      </c>
      <c r="AH2549" s="28" t="str">
        <f t="shared" si="499"/>
        <v/>
      </c>
      <c r="AI2549" s="28" t="str">
        <f t="shared" si="500"/>
        <v/>
      </c>
      <c r="AJ2549" s="28" t="str">
        <f t="shared" si="501"/>
        <v/>
      </c>
      <c r="AK2549" s="33" t="str">
        <f t="shared" si="502"/>
        <v/>
      </c>
      <c r="AL2549" s="11" t="str">
        <f t="shared" si="503"/>
        <v/>
      </c>
      <c r="AM2549" s="14" t="str">
        <f>IF($O2549 = TRUE, INDEX(Documentation!$M$9:$M$13, $AL2549, 1), "")</f>
        <v/>
      </c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</row>
    <row r="2550" spans="1:64" x14ac:dyDescent="0.2">
      <c r="A2550" s="1"/>
      <c r="B2550" s="11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14"/>
      <c r="O2550" s="25" t="str">
        <f t="shared" si="497"/>
        <v/>
      </c>
      <c r="P2550" s="11" t="str">
        <f>IF($O2550 = TRUE, IF(ISBLANK(C2550), "", INDEX('Individual UI'!$E$6:$H$6,1,C2550)), "")</f>
        <v/>
      </c>
      <c r="Q2550" s="4" t="str">
        <f>IF($O2550 = TRUE, IF(ISBLANK(D2550), "", INDEX('Individual UI'!$E$6:$H$6,1,D2550)), "")</f>
        <v/>
      </c>
      <c r="R2550" s="4" t="str">
        <f>IF($O2550 = TRUE, IF(ISBLANK(E2550), "", INDEX('Individual UI'!$E$6:$H$6,1,E2550)), "")</f>
        <v/>
      </c>
      <c r="S2550" s="4" t="str">
        <f>IF($O2550 = TRUE, IF(ISBLANK(F2550), "", INDEX('Individual UI'!$E$6:$H$6,1,F2550)), "")</f>
        <v/>
      </c>
      <c r="T2550" s="4" t="str">
        <f>IF($O2550 = TRUE, IF(ISBLANK(G2550), "", INDEX('Individual UI'!$E$6:$H$6,1,G2550)), "")</f>
        <v/>
      </c>
      <c r="U2550" s="4" t="str">
        <f>IF($O2550 = TRUE, IF(ISBLANK(H2550), "", INDEX('Individual UI'!$E$6:$H$6,1,H2550)), "")</f>
        <v/>
      </c>
      <c r="V2550" s="4" t="str">
        <f>IF($O2550 = TRUE, IF(ISBLANK(I2550), "", INDEX('Individual UI'!$E$6:$H$6,1,I2550)), "")</f>
        <v/>
      </c>
      <c r="W2550" s="4" t="str">
        <f>IF($O2550 = TRUE, IF(ISBLANK(J2550), "", INDEX('Individual UI'!$E$6:$H$6,1,J2550)), "")</f>
        <v/>
      </c>
      <c r="X2550" s="4" t="str">
        <f>IF($O2550 = TRUE, IF(ISBLANK(K2550), "", INDEX('Individual UI'!$E$6:$H$6,1,K2550)), "")</f>
        <v/>
      </c>
      <c r="Y2550" s="4" t="str">
        <f>IF($O2550 = TRUE, IF(ISBLANK(L2550), "", INDEX('Individual UI'!$E$6:$H$6,1,L2550)), "")</f>
        <v/>
      </c>
      <c r="Z2550" s="4" t="str">
        <f>IF($O2550 = TRUE, IF(ISBLANK(M2550), "", INDEX('Individual UI'!$E$6:$H$6,1,M2550)), "")</f>
        <v/>
      </c>
      <c r="AA2550" s="14" t="str">
        <f>IF($O2550 = TRUE, IF(ISBLANK(N2550), "", INDEX('Individual UI'!$E$6:$H$6,1,N2550)), "")</f>
        <v/>
      </c>
      <c r="AB2550" s="11" t="str">
        <f>IF($O2550 = TRUE, EXP(MMULT($P2550:$AA2550, Documentation!D$39:D$50) + Documentation!D$51), "")</f>
        <v/>
      </c>
      <c r="AC2550" s="4" t="str">
        <f>IF($O2550 = TRUE, EXP(MMULT($P2550:$AA2550, Documentation!E$39:E$50) + Documentation!E$51), "")</f>
        <v/>
      </c>
      <c r="AD2550" s="4" t="str">
        <f>IF($O2550 = TRUE, EXP(MMULT($P2550:$AA2550, Documentation!F$39:F$50) + Documentation!F$51), "")</f>
        <v/>
      </c>
      <c r="AE2550" s="4" t="str">
        <f>IF($O2550 = TRUE, EXP(MMULT($P2550:$AA2550, Documentation!G$39:G$50) + Documentation!G$51), "")</f>
        <v/>
      </c>
      <c r="AF2550" s="14" t="str">
        <f>IF($O2550 = TRUE, EXP(MMULT($P2550:$AA2550, Documentation!H$39:H$50) + Documentation!H$51), "")</f>
        <v/>
      </c>
      <c r="AG2550" s="30" t="str">
        <f t="shared" si="498"/>
        <v/>
      </c>
      <c r="AH2550" s="28" t="str">
        <f t="shared" si="499"/>
        <v/>
      </c>
      <c r="AI2550" s="28" t="str">
        <f t="shared" si="500"/>
        <v/>
      </c>
      <c r="AJ2550" s="28" t="str">
        <f t="shared" si="501"/>
        <v/>
      </c>
      <c r="AK2550" s="33" t="str">
        <f t="shared" si="502"/>
        <v/>
      </c>
      <c r="AL2550" s="11" t="str">
        <f t="shared" si="503"/>
        <v/>
      </c>
      <c r="AM2550" s="14" t="str">
        <f>IF($O2550 = TRUE, INDEX(Documentation!$M$9:$M$13, $AL2550, 1), "")</f>
        <v/>
      </c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</row>
    <row r="2551" spans="1:64" x14ac:dyDescent="0.2">
      <c r="A2551" s="1"/>
      <c r="B2551" s="11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14"/>
      <c r="O2551" s="25" t="str">
        <f t="shared" si="497"/>
        <v/>
      </c>
      <c r="P2551" s="11" t="str">
        <f>IF($O2551 = TRUE, IF(ISBLANK(C2551), "", INDEX('Individual UI'!$E$6:$H$6,1,C2551)), "")</f>
        <v/>
      </c>
      <c r="Q2551" s="4" t="str">
        <f>IF($O2551 = TRUE, IF(ISBLANK(D2551), "", INDEX('Individual UI'!$E$6:$H$6,1,D2551)), "")</f>
        <v/>
      </c>
      <c r="R2551" s="4" t="str">
        <f>IF($O2551 = TRUE, IF(ISBLANK(E2551), "", INDEX('Individual UI'!$E$6:$H$6,1,E2551)), "")</f>
        <v/>
      </c>
      <c r="S2551" s="4" t="str">
        <f>IF($O2551 = TRUE, IF(ISBLANK(F2551), "", INDEX('Individual UI'!$E$6:$H$6,1,F2551)), "")</f>
        <v/>
      </c>
      <c r="T2551" s="4" t="str">
        <f>IF($O2551 = TRUE, IF(ISBLANK(G2551), "", INDEX('Individual UI'!$E$6:$H$6,1,G2551)), "")</f>
        <v/>
      </c>
      <c r="U2551" s="4" t="str">
        <f>IF($O2551 = TRUE, IF(ISBLANK(H2551), "", INDEX('Individual UI'!$E$6:$H$6,1,H2551)), "")</f>
        <v/>
      </c>
      <c r="V2551" s="4" t="str">
        <f>IF($O2551 = TRUE, IF(ISBLANK(I2551), "", INDEX('Individual UI'!$E$6:$H$6,1,I2551)), "")</f>
        <v/>
      </c>
      <c r="W2551" s="4" t="str">
        <f>IF($O2551 = TRUE, IF(ISBLANK(J2551), "", INDEX('Individual UI'!$E$6:$H$6,1,J2551)), "")</f>
        <v/>
      </c>
      <c r="X2551" s="4" t="str">
        <f>IF($O2551 = TRUE, IF(ISBLANK(K2551), "", INDEX('Individual UI'!$E$6:$H$6,1,K2551)), "")</f>
        <v/>
      </c>
      <c r="Y2551" s="4" t="str">
        <f>IF($O2551 = TRUE, IF(ISBLANK(L2551), "", INDEX('Individual UI'!$E$6:$H$6,1,L2551)), "")</f>
        <v/>
      </c>
      <c r="Z2551" s="4" t="str">
        <f>IF($O2551 = TRUE, IF(ISBLANK(M2551), "", INDEX('Individual UI'!$E$6:$H$6,1,M2551)), "")</f>
        <v/>
      </c>
      <c r="AA2551" s="14" t="str">
        <f>IF($O2551 = TRUE, IF(ISBLANK(N2551), "", INDEX('Individual UI'!$E$6:$H$6,1,N2551)), "")</f>
        <v/>
      </c>
      <c r="AB2551" s="11" t="str">
        <f>IF($O2551 = TRUE, EXP(MMULT($P2551:$AA2551, Documentation!D$39:D$50) + Documentation!D$51), "")</f>
        <v/>
      </c>
      <c r="AC2551" s="4" t="str">
        <f>IF($O2551 = TRUE, EXP(MMULT($P2551:$AA2551, Documentation!E$39:E$50) + Documentation!E$51), "")</f>
        <v/>
      </c>
      <c r="AD2551" s="4" t="str">
        <f>IF($O2551 = TRUE, EXP(MMULT($P2551:$AA2551, Documentation!F$39:F$50) + Documentation!F$51), "")</f>
        <v/>
      </c>
      <c r="AE2551" s="4" t="str">
        <f>IF($O2551 = TRUE, EXP(MMULT($P2551:$AA2551, Documentation!G$39:G$50) + Documentation!G$51), "")</f>
        <v/>
      </c>
      <c r="AF2551" s="14" t="str">
        <f>IF($O2551 = TRUE, EXP(MMULT($P2551:$AA2551, Documentation!H$39:H$50) + Documentation!H$51), "")</f>
        <v/>
      </c>
      <c r="AG2551" s="30" t="str">
        <f t="shared" si="498"/>
        <v/>
      </c>
      <c r="AH2551" s="28" t="str">
        <f t="shared" si="499"/>
        <v/>
      </c>
      <c r="AI2551" s="28" t="str">
        <f t="shared" si="500"/>
        <v/>
      </c>
      <c r="AJ2551" s="28" t="str">
        <f t="shared" si="501"/>
        <v/>
      </c>
      <c r="AK2551" s="33" t="str">
        <f t="shared" si="502"/>
        <v/>
      </c>
      <c r="AL2551" s="11" t="str">
        <f t="shared" si="503"/>
        <v/>
      </c>
      <c r="AM2551" s="14" t="str">
        <f>IF($O2551 = TRUE, INDEX(Documentation!$M$9:$M$13, $AL2551, 1), "")</f>
        <v/>
      </c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</row>
    <row r="2552" spans="1:64" x14ac:dyDescent="0.2">
      <c r="A2552" s="1"/>
      <c r="B2552" s="11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14"/>
      <c r="O2552" s="25" t="str">
        <f t="shared" si="497"/>
        <v/>
      </c>
      <c r="P2552" s="11" t="str">
        <f>IF($O2552 = TRUE, IF(ISBLANK(C2552), "", INDEX('Individual UI'!$E$6:$H$6,1,C2552)), "")</f>
        <v/>
      </c>
      <c r="Q2552" s="4" t="str">
        <f>IF($O2552 = TRUE, IF(ISBLANK(D2552), "", INDEX('Individual UI'!$E$6:$H$6,1,D2552)), "")</f>
        <v/>
      </c>
      <c r="R2552" s="4" t="str">
        <f>IF($O2552 = TRUE, IF(ISBLANK(E2552), "", INDEX('Individual UI'!$E$6:$H$6,1,E2552)), "")</f>
        <v/>
      </c>
      <c r="S2552" s="4" t="str">
        <f>IF($O2552 = TRUE, IF(ISBLANK(F2552), "", INDEX('Individual UI'!$E$6:$H$6,1,F2552)), "")</f>
        <v/>
      </c>
      <c r="T2552" s="4" t="str">
        <f>IF($O2552 = TRUE, IF(ISBLANK(G2552), "", INDEX('Individual UI'!$E$6:$H$6,1,G2552)), "")</f>
        <v/>
      </c>
      <c r="U2552" s="4" t="str">
        <f>IF($O2552 = TRUE, IF(ISBLANK(H2552), "", INDEX('Individual UI'!$E$6:$H$6,1,H2552)), "")</f>
        <v/>
      </c>
      <c r="V2552" s="4" t="str">
        <f>IF($O2552 = TRUE, IF(ISBLANK(I2552), "", INDEX('Individual UI'!$E$6:$H$6,1,I2552)), "")</f>
        <v/>
      </c>
      <c r="W2552" s="4" t="str">
        <f>IF($O2552 = TRUE, IF(ISBLANK(J2552), "", INDEX('Individual UI'!$E$6:$H$6,1,J2552)), "")</f>
        <v/>
      </c>
      <c r="X2552" s="4" t="str">
        <f>IF($O2552 = TRUE, IF(ISBLANK(K2552), "", INDEX('Individual UI'!$E$6:$H$6,1,K2552)), "")</f>
        <v/>
      </c>
      <c r="Y2552" s="4" t="str">
        <f>IF($O2552 = TRUE, IF(ISBLANK(L2552), "", INDEX('Individual UI'!$E$6:$H$6,1,L2552)), "")</f>
        <v/>
      </c>
      <c r="Z2552" s="4" t="str">
        <f>IF($O2552 = TRUE, IF(ISBLANK(M2552), "", INDEX('Individual UI'!$E$6:$H$6,1,M2552)), "")</f>
        <v/>
      </c>
      <c r="AA2552" s="14" t="str">
        <f>IF($O2552 = TRUE, IF(ISBLANK(N2552), "", INDEX('Individual UI'!$E$6:$H$6,1,N2552)), "")</f>
        <v/>
      </c>
      <c r="AB2552" s="11" t="str">
        <f>IF($O2552 = TRUE, EXP(MMULT($P2552:$AA2552, Documentation!D$39:D$50) + Documentation!D$51), "")</f>
        <v/>
      </c>
      <c r="AC2552" s="4" t="str">
        <f>IF($O2552 = TRUE, EXP(MMULT($P2552:$AA2552, Documentation!E$39:E$50) + Documentation!E$51), "")</f>
        <v/>
      </c>
      <c r="AD2552" s="4" t="str">
        <f>IF($O2552 = TRUE, EXP(MMULT($P2552:$AA2552, Documentation!F$39:F$50) + Documentation!F$51), "")</f>
        <v/>
      </c>
      <c r="AE2552" s="4" t="str">
        <f>IF($O2552 = TRUE, EXP(MMULT($P2552:$AA2552, Documentation!G$39:G$50) + Documentation!G$51), "")</f>
        <v/>
      </c>
      <c r="AF2552" s="14" t="str">
        <f>IF($O2552 = TRUE, EXP(MMULT($P2552:$AA2552, Documentation!H$39:H$50) + Documentation!H$51), "")</f>
        <v/>
      </c>
      <c r="AG2552" s="30" t="str">
        <f t="shared" si="498"/>
        <v/>
      </c>
      <c r="AH2552" s="28" t="str">
        <f t="shared" si="499"/>
        <v/>
      </c>
      <c r="AI2552" s="28" t="str">
        <f t="shared" si="500"/>
        <v/>
      </c>
      <c r="AJ2552" s="28" t="str">
        <f t="shared" si="501"/>
        <v/>
      </c>
      <c r="AK2552" s="33" t="str">
        <f t="shared" si="502"/>
        <v/>
      </c>
      <c r="AL2552" s="11" t="str">
        <f t="shared" si="503"/>
        <v/>
      </c>
      <c r="AM2552" s="14" t="str">
        <f>IF($O2552 = TRUE, INDEX(Documentation!$M$9:$M$13, $AL2552, 1), "")</f>
        <v/>
      </c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</row>
    <row r="2553" spans="1:64" x14ac:dyDescent="0.2">
      <c r="A2553" s="1"/>
      <c r="B2553" s="11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14"/>
      <c r="O2553" s="25" t="str">
        <f t="shared" si="497"/>
        <v/>
      </c>
      <c r="P2553" s="11" t="str">
        <f>IF($O2553 = TRUE, IF(ISBLANK(C2553), "", INDEX('Individual UI'!$E$6:$H$6,1,C2553)), "")</f>
        <v/>
      </c>
      <c r="Q2553" s="4" t="str">
        <f>IF($O2553 = TRUE, IF(ISBLANK(D2553), "", INDEX('Individual UI'!$E$6:$H$6,1,D2553)), "")</f>
        <v/>
      </c>
      <c r="R2553" s="4" t="str">
        <f>IF($O2553 = TRUE, IF(ISBLANK(E2553), "", INDEX('Individual UI'!$E$6:$H$6,1,E2553)), "")</f>
        <v/>
      </c>
      <c r="S2553" s="4" t="str">
        <f>IF($O2553 = TRUE, IF(ISBLANK(F2553), "", INDEX('Individual UI'!$E$6:$H$6,1,F2553)), "")</f>
        <v/>
      </c>
      <c r="T2553" s="4" t="str">
        <f>IF($O2553 = TRUE, IF(ISBLANK(G2553), "", INDEX('Individual UI'!$E$6:$H$6,1,G2553)), "")</f>
        <v/>
      </c>
      <c r="U2553" s="4" t="str">
        <f>IF($O2553 = TRUE, IF(ISBLANK(H2553), "", INDEX('Individual UI'!$E$6:$H$6,1,H2553)), "")</f>
        <v/>
      </c>
      <c r="V2553" s="4" t="str">
        <f>IF($O2553 = TRUE, IF(ISBLANK(I2553), "", INDEX('Individual UI'!$E$6:$H$6,1,I2553)), "")</f>
        <v/>
      </c>
      <c r="W2553" s="4" t="str">
        <f>IF($O2553 = TRUE, IF(ISBLANK(J2553), "", INDEX('Individual UI'!$E$6:$H$6,1,J2553)), "")</f>
        <v/>
      </c>
      <c r="X2553" s="4" t="str">
        <f>IF($O2553 = TRUE, IF(ISBLANK(K2553), "", INDEX('Individual UI'!$E$6:$H$6,1,K2553)), "")</f>
        <v/>
      </c>
      <c r="Y2553" s="4" t="str">
        <f>IF($O2553 = TRUE, IF(ISBLANK(L2553), "", INDEX('Individual UI'!$E$6:$H$6,1,L2553)), "")</f>
        <v/>
      </c>
      <c r="Z2553" s="4" t="str">
        <f>IF($O2553 = TRUE, IF(ISBLANK(M2553), "", INDEX('Individual UI'!$E$6:$H$6,1,M2553)), "")</f>
        <v/>
      </c>
      <c r="AA2553" s="14" t="str">
        <f>IF($O2553 = TRUE, IF(ISBLANK(N2553), "", INDEX('Individual UI'!$E$6:$H$6,1,N2553)), "")</f>
        <v/>
      </c>
      <c r="AB2553" s="11" t="str">
        <f>IF($O2553 = TRUE, EXP(MMULT($P2553:$AA2553, Documentation!D$39:D$50) + Documentation!D$51), "")</f>
        <v/>
      </c>
      <c r="AC2553" s="4" t="str">
        <f>IF($O2553 = TRUE, EXP(MMULT($P2553:$AA2553, Documentation!E$39:E$50) + Documentation!E$51), "")</f>
        <v/>
      </c>
      <c r="AD2553" s="4" t="str">
        <f>IF($O2553 = TRUE, EXP(MMULT($P2553:$AA2553, Documentation!F$39:F$50) + Documentation!F$51), "")</f>
        <v/>
      </c>
      <c r="AE2553" s="4" t="str">
        <f>IF($O2553 = TRUE, EXP(MMULT($P2553:$AA2553, Documentation!G$39:G$50) + Documentation!G$51), "")</f>
        <v/>
      </c>
      <c r="AF2553" s="14" t="str">
        <f>IF($O2553 = TRUE, EXP(MMULT($P2553:$AA2553, Documentation!H$39:H$50) + Documentation!H$51), "")</f>
        <v/>
      </c>
      <c r="AG2553" s="30" t="str">
        <f t="shared" si="498"/>
        <v/>
      </c>
      <c r="AH2553" s="28" t="str">
        <f t="shared" si="499"/>
        <v/>
      </c>
      <c r="AI2553" s="28" t="str">
        <f t="shared" si="500"/>
        <v/>
      </c>
      <c r="AJ2553" s="28" t="str">
        <f t="shared" si="501"/>
        <v/>
      </c>
      <c r="AK2553" s="33" t="str">
        <f t="shared" si="502"/>
        <v/>
      </c>
      <c r="AL2553" s="11" t="str">
        <f t="shared" si="503"/>
        <v/>
      </c>
      <c r="AM2553" s="14" t="str">
        <f>IF($O2553 = TRUE, INDEX(Documentation!$M$9:$M$13, $AL2553, 1), "")</f>
        <v/>
      </c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</row>
    <row r="2554" spans="1:64" x14ac:dyDescent="0.2">
      <c r="A2554" s="1"/>
      <c r="B2554" s="11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14"/>
      <c r="O2554" s="25" t="str">
        <f t="shared" si="497"/>
        <v/>
      </c>
      <c r="P2554" s="11" t="str">
        <f>IF($O2554 = TRUE, IF(ISBLANK(C2554), "", INDEX('Individual UI'!$E$6:$H$6,1,C2554)), "")</f>
        <v/>
      </c>
      <c r="Q2554" s="4" t="str">
        <f>IF($O2554 = TRUE, IF(ISBLANK(D2554), "", INDEX('Individual UI'!$E$6:$H$6,1,D2554)), "")</f>
        <v/>
      </c>
      <c r="R2554" s="4" t="str">
        <f>IF($O2554 = TRUE, IF(ISBLANK(E2554), "", INDEX('Individual UI'!$E$6:$H$6,1,E2554)), "")</f>
        <v/>
      </c>
      <c r="S2554" s="4" t="str">
        <f>IF($O2554 = TRUE, IF(ISBLANK(F2554), "", INDEX('Individual UI'!$E$6:$H$6,1,F2554)), "")</f>
        <v/>
      </c>
      <c r="T2554" s="4" t="str">
        <f>IF($O2554 = TRUE, IF(ISBLANK(G2554), "", INDEX('Individual UI'!$E$6:$H$6,1,G2554)), "")</f>
        <v/>
      </c>
      <c r="U2554" s="4" t="str">
        <f>IF($O2554 = TRUE, IF(ISBLANK(H2554), "", INDEX('Individual UI'!$E$6:$H$6,1,H2554)), "")</f>
        <v/>
      </c>
      <c r="V2554" s="4" t="str">
        <f>IF($O2554 = TRUE, IF(ISBLANK(I2554), "", INDEX('Individual UI'!$E$6:$H$6,1,I2554)), "")</f>
        <v/>
      </c>
      <c r="W2554" s="4" t="str">
        <f>IF($O2554 = TRUE, IF(ISBLANK(J2554), "", INDEX('Individual UI'!$E$6:$H$6,1,J2554)), "")</f>
        <v/>
      </c>
      <c r="X2554" s="4" t="str">
        <f>IF($O2554 = TRUE, IF(ISBLANK(K2554), "", INDEX('Individual UI'!$E$6:$H$6,1,K2554)), "")</f>
        <v/>
      </c>
      <c r="Y2554" s="4" t="str">
        <f>IF($O2554 = TRUE, IF(ISBLANK(L2554), "", INDEX('Individual UI'!$E$6:$H$6,1,L2554)), "")</f>
        <v/>
      </c>
      <c r="Z2554" s="4" t="str">
        <f>IF($O2554 = TRUE, IF(ISBLANK(M2554), "", INDEX('Individual UI'!$E$6:$H$6,1,M2554)), "")</f>
        <v/>
      </c>
      <c r="AA2554" s="14" t="str">
        <f>IF($O2554 = TRUE, IF(ISBLANK(N2554), "", INDEX('Individual UI'!$E$6:$H$6,1,N2554)), "")</f>
        <v/>
      </c>
      <c r="AB2554" s="11" t="str">
        <f>IF($O2554 = TRUE, EXP(MMULT($P2554:$AA2554, Documentation!D$39:D$50) + Documentation!D$51), "")</f>
        <v/>
      </c>
      <c r="AC2554" s="4" t="str">
        <f>IF($O2554 = TRUE, EXP(MMULT($P2554:$AA2554, Documentation!E$39:E$50) + Documentation!E$51), "")</f>
        <v/>
      </c>
      <c r="AD2554" s="4" t="str">
        <f>IF($O2554 = TRUE, EXP(MMULT($P2554:$AA2554, Documentation!F$39:F$50) + Documentation!F$51), "")</f>
        <v/>
      </c>
      <c r="AE2554" s="4" t="str">
        <f>IF($O2554 = TRUE, EXP(MMULT($P2554:$AA2554, Documentation!G$39:G$50) + Documentation!G$51), "")</f>
        <v/>
      </c>
      <c r="AF2554" s="14" t="str">
        <f>IF($O2554 = TRUE, EXP(MMULT($P2554:$AA2554, Documentation!H$39:H$50) + Documentation!H$51), "")</f>
        <v/>
      </c>
      <c r="AG2554" s="30" t="str">
        <f t="shared" si="498"/>
        <v/>
      </c>
      <c r="AH2554" s="28" t="str">
        <f t="shared" si="499"/>
        <v/>
      </c>
      <c r="AI2554" s="28" t="str">
        <f t="shared" si="500"/>
        <v/>
      </c>
      <c r="AJ2554" s="28" t="str">
        <f t="shared" si="501"/>
        <v/>
      </c>
      <c r="AK2554" s="33" t="str">
        <f t="shared" si="502"/>
        <v/>
      </c>
      <c r="AL2554" s="11" t="str">
        <f t="shared" si="503"/>
        <v/>
      </c>
      <c r="AM2554" s="14" t="str">
        <f>IF($O2554 = TRUE, INDEX(Documentation!$M$9:$M$13, $AL2554, 1), "")</f>
        <v/>
      </c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</row>
    <row r="2555" spans="1:64" x14ac:dyDescent="0.2">
      <c r="A2555" s="1"/>
      <c r="B2555" s="11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14"/>
      <c r="O2555" s="25" t="str">
        <f t="shared" si="497"/>
        <v/>
      </c>
      <c r="P2555" s="11" t="str">
        <f>IF($O2555 = TRUE, IF(ISBLANK(C2555), "", INDEX('Individual UI'!$E$6:$H$6,1,C2555)), "")</f>
        <v/>
      </c>
      <c r="Q2555" s="4" t="str">
        <f>IF($O2555 = TRUE, IF(ISBLANK(D2555), "", INDEX('Individual UI'!$E$6:$H$6,1,D2555)), "")</f>
        <v/>
      </c>
      <c r="R2555" s="4" t="str">
        <f>IF($O2555 = TRUE, IF(ISBLANK(E2555), "", INDEX('Individual UI'!$E$6:$H$6,1,E2555)), "")</f>
        <v/>
      </c>
      <c r="S2555" s="4" t="str">
        <f>IF($O2555 = TRUE, IF(ISBLANK(F2555), "", INDEX('Individual UI'!$E$6:$H$6,1,F2555)), "")</f>
        <v/>
      </c>
      <c r="T2555" s="4" t="str">
        <f>IF($O2555 = TRUE, IF(ISBLANK(G2555), "", INDEX('Individual UI'!$E$6:$H$6,1,G2555)), "")</f>
        <v/>
      </c>
      <c r="U2555" s="4" t="str">
        <f>IF($O2555 = TRUE, IF(ISBLANK(H2555), "", INDEX('Individual UI'!$E$6:$H$6,1,H2555)), "")</f>
        <v/>
      </c>
      <c r="V2555" s="4" t="str">
        <f>IF($O2555 = TRUE, IF(ISBLANK(I2555), "", INDEX('Individual UI'!$E$6:$H$6,1,I2555)), "")</f>
        <v/>
      </c>
      <c r="W2555" s="4" t="str">
        <f>IF($O2555 = TRUE, IF(ISBLANK(J2555), "", INDEX('Individual UI'!$E$6:$H$6,1,J2555)), "")</f>
        <v/>
      </c>
      <c r="X2555" s="4" t="str">
        <f>IF($O2555 = TRUE, IF(ISBLANK(K2555), "", INDEX('Individual UI'!$E$6:$H$6,1,K2555)), "")</f>
        <v/>
      </c>
      <c r="Y2555" s="4" t="str">
        <f>IF($O2555 = TRUE, IF(ISBLANK(L2555), "", INDEX('Individual UI'!$E$6:$H$6,1,L2555)), "")</f>
        <v/>
      </c>
      <c r="Z2555" s="4" t="str">
        <f>IF($O2555 = TRUE, IF(ISBLANK(M2555), "", INDEX('Individual UI'!$E$6:$H$6,1,M2555)), "")</f>
        <v/>
      </c>
      <c r="AA2555" s="14" t="str">
        <f>IF($O2555 = TRUE, IF(ISBLANK(N2555), "", INDEX('Individual UI'!$E$6:$H$6,1,N2555)), "")</f>
        <v/>
      </c>
      <c r="AB2555" s="11" t="str">
        <f>IF($O2555 = TRUE, EXP(MMULT($P2555:$AA2555, Documentation!D$39:D$50) + Documentation!D$51), "")</f>
        <v/>
      </c>
      <c r="AC2555" s="4" t="str">
        <f>IF($O2555 = TRUE, EXP(MMULT($P2555:$AA2555, Documentation!E$39:E$50) + Documentation!E$51), "")</f>
        <v/>
      </c>
      <c r="AD2555" s="4" t="str">
        <f>IF($O2555 = TRUE, EXP(MMULT($P2555:$AA2555, Documentation!F$39:F$50) + Documentation!F$51), "")</f>
        <v/>
      </c>
      <c r="AE2555" s="4" t="str">
        <f>IF($O2555 = TRUE, EXP(MMULT($P2555:$AA2555, Documentation!G$39:G$50) + Documentation!G$51), "")</f>
        <v/>
      </c>
      <c r="AF2555" s="14" t="str">
        <f>IF($O2555 = TRUE, EXP(MMULT($P2555:$AA2555, Documentation!H$39:H$50) + Documentation!H$51), "")</f>
        <v/>
      </c>
      <c r="AG2555" s="30" t="str">
        <f t="shared" si="498"/>
        <v/>
      </c>
      <c r="AH2555" s="28" t="str">
        <f t="shared" si="499"/>
        <v/>
      </c>
      <c r="AI2555" s="28" t="str">
        <f t="shared" si="500"/>
        <v/>
      </c>
      <c r="AJ2555" s="28" t="str">
        <f t="shared" si="501"/>
        <v/>
      </c>
      <c r="AK2555" s="33" t="str">
        <f t="shared" si="502"/>
        <v/>
      </c>
      <c r="AL2555" s="11" t="str">
        <f t="shared" si="503"/>
        <v/>
      </c>
      <c r="AM2555" s="14" t="str">
        <f>IF($O2555 = TRUE, INDEX(Documentation!$M$9:$M$13, $AL2555, 1), "")</f>
        <v/>
      </c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</row>
    <row r="2556" spans="1:64" x14ac:dyDescent="0.2">
      <c r="A2556" s="1"/>
      <c r="B2556" s="11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14"/>
      <c r="O2556" s="25" t="str">
        <f t="shared" si="497"/>
        <v/>
      </c>
      <c r="P2556" s="11" t="str">
        <f>IF($O2556 = TRUE, IF(ISBLANK(C2556), "", INDEX('Individual UI'!$E$6:$H$6,1,C2556)), "")</f>
        <v/>
      </c>
      <c r="Q2556" s="4" t="str">
        <f>IF($O2556 = TRUE, IF(ISBLANK(D2556), "", INDEX('Individual UI'!$E$6:$H$6,1,D2556)), "")</f>
        <v/>
      </c>
      <c r="R2556" s="4" t="str">
        <f>IF($O2556 = TRUE, IF(ISBLANK(E2556), "", INDEX('Individual UI'!$E$6:$H$6,1,E2556)), "")</f>
        <v/>
      </c>
      <c r="S2556" s="4" t="str">
        <f>IF($O2556 = TRUE, IF(ISBLANK(F2556), "", INDEX('Individual UI'!$E$6:$H$6,1,F2556)), "")</f>
        <v/>
      </c>
      <c r="T2556" s="4" t="str">
        <f>IF($O2556 = TRUE, IF(ISBLANK(G2556), "", INDEX('Individual UI'!$E$6:$H$6,1,G2556)), "")</f>
        <v/>
      </c>
      <c r="U2556" s="4" t="str">
        <f>IF($O2556 = TRUE, IF(ISBLANK(H2556), "", INDEX('Individual UI'!$E$6:$H$6,1,H2556)), "")</f>
        <v/>
      </c>
      <c r="V2556" s="4" t="str">
        <f>IF($O2556 = TRUE, IF(ISBLANK(I2556), "", INDEX('Individual UI'!$E$6:$H$6,1,I2556)), "")</f>
        <v/>
      </c>
      <c r="W2556" s="4" t="str">
        <f>IF($O2556 = TRUE, IF(ISBLANK(J2556), "", INDEX('Individual UI'!$E$6:$H$6,1,J2556)), "")</f>
        <v/>
      </c>
      <c r="X2556" s="4" t="str">
        <f>IF($O2556 = TRUE, IF(ISBLANK(K2556), "", INDEX('Individual UI'!$E$6:$H$6,1,K2556)), "")</f>
        <v/>
      </c>
      <c r="Y2556" s="4" t="str">
        <f>IF($O2556 = TRUE, IF(ISBLANK(L2556), "", INDEX('Individual UI'!$E$6:$H$6,1,L2556)), "")</f>
        <v/>
      </c>
      <c r="Z2556" s="4" t="str">
        <f>IF($O2556 = TRUE, IF(ISBLANK(M2556), "", INDEX('Individual UI'!$E$6:$H$6,1,M2556)), "")</f>
        <v/>
      </c>
      <c r="AA2556" s="14" t="str">
        <f>IF($O2556 = TRUE, IF(ISBLANK(N2556), "", INDEX('Individual UI'!$E$6:$H$6,1,N2556)), "")</f>
        <v/>
      </c>
      <c r="AB2556" s="11" t="str">
        <f>IF($O2556 = TRUE, EXP(MMULT($P2556:$AA2556, Documentation!D$39:D$50) + Documentation!D$51), "")</f>
        <v/>
      </c>
      <c r="AC2556" s="4" t="str">
        <f>IF($O2556 = TRUE, EXP(MMULT($P2556:$AA2556, Documentation!E$39:E$50) + Documentation!E$51), "")</f>
        <v/>
      </c>
      <c r="AD2556" s="4" t="str">
        <f>IF($O2556 = TRUE, EXP(MMULT($P2556:$AA2556, Documentation!F$39:F$50) + Documentation!F$51), "")</f>
        <v/>
      </c>
      <c r="AE2556" s="4" t="str">
        <f>IF($O2556 = TRUE, EXP(MMULT($P2556:$AA2556, Documentation!G$39:G$50) + Documentation!G$51), "")</f>
        <v/>
      </c>
      <c r="AF2556" s="14" t="str">
        <f>IF($O2556 = TRUE, EXP(MMULT($P2556:$AA2556, Documentation!H$39:H$50) + Documentation!H$51), "")</f>
        <v/>
      </c>
      <c r="AG2556" s="30" t="str">
        <f t="shared" si="498"/>
        <v/>
      </c>
      <c r="AH2556" s="28" t="str">
        <f t="shared" si="499"/>
        <v/>
      </c>
      <c r="AI2556" s="28" t="str">
        <f t="shared" si="500"/>
        <v/>
      </c>
      <c r="AJ2556" s="28" t="str">
        <f t="shared" si="501"/>
        <v/>
      </c>
      <c r="AK2556" s="33" t="str">
        <f t="shared" si="502"/>
        <v/>
      </c>
      <c r="AL2556" s="11" t="str">
        <f t="shared" si="503"/>
        <v/>
      </c>
      <c r="AM2556" s="14" t="str">
        <f>IF($O2556 = TRUE, INDEX(Documentation!$M$9:$M$13, $AL2556, 1), "")</f>
        <v/>
      </c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</row>
    <row r="2557" spans="1:64" x14ac:dyDescent="0.2">
      <c r="A2557" s="1"/>
      <c r="B2557" s="11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14"/>
      <c r="O2557" s="25" t="str">
        <f t="shared" si="497"/>
        <v/>
      </c>
      <c r="P2557" s="11" t="str">
        <f>IF($O2557 = TRUE, IF(ISBLANK(C2557), "", INDEX('Individual UI'!$E$6:$H$6,1,C2557)), "")</f>
        <v/>
      </c>
      <c r="Q2557" s="4" t="str">
        <f>IF($O2557 = TRUE, IF(ISBLANK(D2557), "", INDEX('Individual UI'!$E$6:$H$6,1,D2557)), "")</f>
        <v/>
      </c>
      <c r="R2557" s="4" t="str">
        <f>IF($O2557 = TRUE, IF(ISBLANK(E2557), "", INDEX('Individual UI'!$E$6:$H$6,1,E2557)), "")</f>
        <v/>
      </c>
      <c r="S2557" s="4" t="str">
        <f>IF($O2557 = TRUE, IF(ISBLANK(F2557), "", INDEX('Individual UI'!$E$6:$H$6,1,F2557)), "")</f>
        <v/>
      </c>
      <c r="T2557" s="4" t="str">
        <f>IF($O2557 = TRUE, IF(ISBLANK(G2557), "", INDEX('Individual UI'!$E$6:$H$6,1,G2557)), "")</f>
        <v/>
      </c>
      <c r="U2557" s="4" t="str">
        <f>IF($O2557 = TRUE, IF(ISBLANK(H2557), "", INDEX('Individual UI'!$E$6:$H$6,1,H2557)), "")</f>
        <v/>
      </c>
      <c r="V2557" s="4" t="str">
        <f>IF($O2557 = TRUE, IF(ISBLANK(I2557), "", INDEX('Individual UI'!$E$6:$H$6,1,I2557)), "")</f>
        <v/>
      </c>
      <c r="W2557" s="4" t="str">
        <f>IF($O2557 = TRUE, IF(ISBLANK(J2557), "", INDEX('Individual UI'!$E$6:$H$6,1,J2557)), "")</f>
        <v/>
      </c>
      <c r="X2557" s="4" t="str">
        <f>IF($O2557 = TRUE, IF(ISBLANK(K2557), "", INDEX('Individual UI'!$E$6:$H$6,1,K2557)), "")</f>
        <v/>
      </c>
      <c r="Y2557" s="4" t="str">
        <f>IF($O2557 = TRUE, IF(ISBLANK(L2557), "", INDEX('Individual UI'!$E$6:$H$6,1,L2557)), "")</f>
        <v/>
      </c>
      <c r="Z2557" s="4" t="str">
        <f>IF($O2557 = TRUE, IF(ISBLANK(M2557), "", INDEX('Individual UI'!$E$6:$H$6,1,M2557)), "")</f>
        <v/>
      </c>
      <c r="AA2557" s="14" t="str">
        <f>IF($O2557 = TRUE, IF(ISBLANK(N2557), "", INDEX('Individual UI'!$E$6:$H$6,1,N2557)), "")</f>
        <v/>
      </c>
      <c r="AB2557" s="11" t="str">
        <f>IF($O2557 = TRUE, EXP(MMULT($P2557:$AA2557, Documentation!D$39:D$50) + Documentation!D$51), "")</f>
        <v/>
      </c>
      <c r="AC2557" s="4" t="str">
        <f>IF($O2557 = TRUE, EXP(MMULT($P2557:$AA2557, Documentation!E$39:E$50) + Documentation!E$51), "")</f>
        <v/>
      </c>
      <c r="AD2557" s="4" t="str">
        <f>IF($O2557 = TRUE, EXP(MMULT($P2557:$AA2557, Documentation!F$39:F$50) + Documentation!F$51), "")</f>
        <v/>
      </c>
      <c r="AE2557" s="4" t="str">
        <f>IF($O2557 = TRUE, EXP(MMULT($P2557:$AA2557, Documentation!G$39:G$50) + Documentation!G$51), "")</f>
        <v/>
      </c>
      <c r="AF2557" s="14" t="str">
        <f>IF($O2557 = TRUE, EXP(MMULT($P2557:$AA2557, Documentation!H$39:H$50) + Documentation!H$51), "")</f>
        <v/>
      </c>
      <c r="AG2557" s="30" t="str">
        <f t="shared" si="498"/>
        <v/>
      </c>
      <c r="AH2557" s="28" t="str">
        <f t="shared" si="499"/>
        <v/>
      </c>
      <c r="AI2557" s="28" t="str">
        <f t="shared" si="500"/>
        <v/>
      </c>
      <c r="AJ2557" s="28" t="str">
        <f t="shared" si="501"/>
        <v/>
      </c>
      <c r="AK2557" s="33" t="str">
        <f t="shared" si="502"/>
        <v/>
      </c>
      <c r="AL2557" s="11" t="str">
        <f t="shared" si="503"/>
        <v/>
      </c>
      <c r="AM2557" s="14" t="str">
        <f>IF($O2557 = TRUE, INDEX(Documentation!$M$9:$M$13, $AL2557, 1), "")</f>
        <v/>
      </c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</row>
    <row r="2558" spans="1:64" x14ac:dyDescent="0.2">
      <c r="A2558" s="1"/>
      <c r="B2558" s="11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14"/>
      <c r="O2558" s="25" t="str">
        <f t="shared" si="497"/>
        <v/>
      </c>
      <c r="P2558" s="11" t="str">
        <f>IF($O2558 = TRUE, IF(ISBLANK(C2558), "", INDEX('Individual UI'!$E$6:$H$6,1,C2558)), "")</f>
        <v/>
      </c>
      <c r="Q2558" s="4" t="str">
        <f>IF($O2558 = TRUE, IF(ISBLANK(D2558), "", INDEX('Individual UI'!$E$6:$H$6,1,D2558)), "")</f>
        <v/>
      </c>
      <c r="R2558" s="4" t="str">
        <f>IF($O2558 = TRUE, IF(ISBLANK(E2558), "", INDEX('Individual UI'!$E$6:$H$6,1,E2558)), "")</f>
        <v/>
      </c>
      <c r="S2558" s="4" t="str">
        <f>IF($O2558 = TRUE, IF(ISBLANK(F2558), "", INDEX('Individual UI'!$E$6:$H$6,1,F2558)), "")</f>
        <v/>
      </c>
      <c r="T2558" s="4" t="str">
        <f>IF($O2558 = TRUE, IF(ISBLANK(G2558), "", INDEX('Individual UI'!$E$6:$H$6,1,G2558)), "")</f>
        <v/>
      </c>
      <c r="U2558" s="4" t="str">
        <f>IF($O2558 = TRUE, IF(ISBLANK(H2558), "", INDEX('Individual UI'!$E$6:$H$6,1,H2558)), "")</f>
        <v/>
      </c>
      <c r="V2558" s="4" t="str">
        <f>IF($O2558 = TRUE, IF(ISBLANK(I2558), "", INDEX('Individual UI'!$E$6:$H$6,1,I2558)), "")</f>
        <v/>
      </c>
      <c r="W2558" s="4" t="str">
        <f>IF($O2558 = TRUE, IF(ISBLANK(J2558), "", INDEX('Individual UI'!$E$6:$H$6,1,J2558)), "")</f>
        <v/>
      </c>
      <c r="X2558" s="4" t="str">
        <f>IF($O2558 = TRUE, IF(ISBLANK(K2558), "", INDEX('Individual UI'!$E$6:$H$6,1,K2558)), "")</f>
        <v/>
      </c>
      <c r="Y2558" s="4" t="str">
        <f>IF($O2558 = TRUE, IF(ISBLANK(L2558), "", INDEX('Individual UI'!$E$6:$H$6,1,L2558)), "")</f>
        <v/>
      </c>
      <c r="Z2558" s="4" t="str">
        <f>IF($O2558 = TRUE, IF(ISBLANK(M2558), "", INDEX('Individual UI'!$E$6:$H$6,1,M2558)), "")</f>
        <v/>
      </c>
      <c r="AA2558" s="14" t="str">
        <f>IF($O2558 = TRUE, IF(ISBLANK(N2558), "", INDEX('Individual UI'!$E$6:$H$6,1,N2558)), "")</f>
        <v/>
      </c>
      <c r="AB2558" s="11" t="str">
        <f>IF($O2558 = TRUE, EXP(MMULT($P2558:$AA2558, Documentation!D$39:D$50) + Documentation!D$51), "")</f>
        <v/>
      </c>
      <c r="AC2558" s="4" t="str">
        <f>IF($O2558 = TRUE, EXP(MMULT($P2558:$AA2558, Documentation!E$39:E$50) + Documentation!E$51), "")</f>
        <v/>
      </c>
      <c r="AD2558" s="4" t="str">
        <f>IF($O2558 = TRUE, EXP(MMULT($P2558:$AA2558, Documentation!F$39:F$50) + Documentation!F$51), "")</f>
        <v/>
      </c>
      <c r="AE2558" s="4" t="str">
        <f>IF($O2558 = TRUE, EXP(MMULT($P2558:$AA2558, Documentation!G$39:G$50) + Documentation!G$51), "")</f>
        <v/>
      </c>
      <c r="AF2558" s="14" t="str">
        <f>IF($O2558 = TRUE, EXP(MMULT($P2558:$AA2558, Documentation!H$39:H$50) + Documentation!H$51), "")</f>
        <v/>
      </c>
      <c r="AG2558" s="30" t="str">
        <f t="shared" si="498"/>
        <v/>
      </c>
      <c r="AH2558" s="28" t="str">
        <f t="shared" si="499"/>
        <v/>
      </c>
      <c r="AI2558" s="28" t="str">
        <f t="shared" si="500"/>
        <v/>
      </c>
      <c r="AJ2558" s="28" t="str">
        <f t="shared" si="501"/>
        <v/>
      </c>
      <c r="AK2558" s="33" t="str">
        <f t="shared" si="502"/>
        <v/>
      </c>
      <c r="AL2558" s="11" t="str">
        <f t="shared" si="503"/>
        <v/>
      </c>
      <c r="AM2558" s="14" t="str">
        <f>IF($O2558 = TRUE, INDEX(Documentation!$M$9:$M$13, $AL2558, 1), "")</f>
        <v/>
      </c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</row>
    <row r="2559" spans="1:64" x14ac:dyDescent="0.2">
      <c r="A2559" s="1"/>
      <c r="B2559" s="11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14"/>
      <c r="O2559" s="25" t="str">
        <f t="shared" si="497"/>
        <v/>
      </c>
      <c r="P2559" s="11" t="str">
        <f>IF($O2559 = TRUE, IF(ISBLANK(C2559), "", INDEX('Individual UI'!$E$6:$H$6,1,C2559)), "")</f>
        <v/>
      </c>
      <c r="Q2559" s="4" t="str">
        <f>IF($O2559 = TRUE, IF(ISBLANK(D2559), "", INDEX('Individual UI'!$E$6:$H$6,1,D2559)), "")</f>
        <v/>
      </c>
      <c r="R2559" s="4" t="str">
        <f>IF($O2559 = TRUE, IF(ISBLANK(E2559), "", INDEX('Individual UI'!$E$6:$H$6,1,E2559)), "")</f>
        <v/>
      </c>
      <c r="S2559" s="4" t="str">
        <f>IF($O2559 = TRUE, IF(ISBLANK(F2559), "", INDEX('Individual UI'!$E$6:$H$6,1,F2559)), "")</f>
        <v/>
      </c>
      <c r="T2559" s="4" t="str">
        <f>IF($O2559 = TRUE, IF(ISBLANK(G2559), "", INDEX('Individual UI'!$E$6:$H$6,1,G2559)), "")</f>
        <v/>
      </c>
      <c r="U2559" s="4" t="str">
        <f>IF($O2559 = TRUE, IF(ISBLANK(H2559), "", INDEX('Individual UI'!$E$6:$H$6,1,H2559)), "")</f>
        <v/>
      </c>
      <c r="V2559" s="4" t="str">
        <f>IF($O2559 = TRUE, IF(ISBLANK(I2559), "", INDEX('Individual UI'!$E$6:$H$6,1,I2559)), "")</f>
        <v/>
      </c>
      <c r="W2559" s="4" t="str">
        <f>IF($O2559 = TRUE, IF(ISBLANK(J2559), "", INDEX('Individual UI'!$E$6:$H$6,1,J2559)), "")</f>
        <v/>
      </c>
      <c r="X2559" s="4" t="str">
        <f>IF($O2559 = TRUE, IF(ISBLANK(K2559), "", INDEX('Individual UI'!$E$6:$H$6,1,K2559)), "")</f>
        <v/>
      </c>
      <c r="Y2559" s="4" t="str">
        <f>IF($O2559 = TRUE, IF(ISBLANK(L2559), "", INDEX('Individual UI'!$E$6:$H$6,1,L2559)), "")</f>
        <v/>
      </c>
      <c r="Z2559" s="4" t="str">
        <f>IF($O2559 = TRUE, IF(ISBLANK(M2559), "", INDEX('Individual UI'!$E$6:$H$6,1,M2559)), "")</f>
        <v/>
      </c>
      <c r="AA2559" s="14" t="str">
        <f>IF($O2559 = TRUE, IF(ISBLANK(N2559), "", INDEX('Individual UI'!$E$6:$H$6,1,N2559)), "")</f>
        <v/>
      </c>
      <c r="AB2559" s="11" t="str">
        <f>IF($O2559 = TRUE, EXP(MMULT($P2559:$AA2559, Documentation!D$39:D$50) + Documentation!D$51), "")</f>
        <v/>
      </c>
      <c r="AC2559" s="4" t="str">
        <f>IF($O2559 = TRUE, EXP(MMULT($P2559:$AA2559, Documentation!E$39:E$50) + Documentation!E$51), "")</f>
        <v/>
      </c>
      <c r="AD2559" s="4" t="str">
        <f>IF($O2559 = TRUE, EXP(MMULT($P2559:$AA2559, Documentation!F$39:F$50) + Documentation!F$51), "")</f>
        <v/>
      </c>
      <c r="AE2559" s="4" t="str">
        <f>IF($O2559 = TRUE, EXP(MMULT($P2559:$AA2559, Documentation!G$39:G$50) + Documentation!G$51), "")</f>
        <v/>
      </c>
      <c r="AF2559" s="14" t="str">
        <f>IF($O2559 = TRUE, EXP(MMULT($P2559:$AA2559, Documentation!H$39:H$50) + Documentation!H$51), "")</f>
        <v/>
      </c>
      <c r="AG2559" s="30" t="str">
        <f t="shared" si="498"/>
        <v/>
      </c>
      <c r="AH2559" s="28" t="str">
        <f t="shared" si="499"/>
        <v/>
      </c>
      <c r="AI2559" s="28" t="str">
        <f t="shared" si="500"/>
        <v/>
      </c>
      <c r="AJ2559" s="28" t="str">
        <f t="shared" si="501"/>
        <v/>
      </c>
      <c r="AK2559" s="33" t="str">
        <f t="shared" si="502"/>
        <v/>
      </c>
      <c r="AL2559" s="11" t="str">
        <f t="shared" si="503"/>
        <v/>
      </c>
      <c r="AM2559" s="14" t="str">
        <f>IF($O2559 = TRUE, INDEX(Documentation!$M$9:$M$13, $AL2559, 1), "")</f>
        <v/>
      </c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</row>
    <row r="2560" spans="1:64" x14ac:dyDescent="0.2">
      <c r="A2560" s="1"/>
      <c r="B2560" s="11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14"/>
      <c r="O2560" s="25" t="str">
        <f t="shared" si="497"/>
        <v/>
      </c>
      <c r="P2560" s="11" t="str">
        <f>IF($O2560 = TRUE, IF(ISBLANK(C2560), "", INDEX('Individual UI'!$E$6:$H$6,1,C2560)), "")</f>
        <v/>
      </c>
      <c r="Q2560" s="4" t="str">
        <f>IF($O2560 = TRUE, IF(ISBLANK(D2560), "", INDEX('Individual UI'!$E$6:$H$6,1,D2560)), "")</f>
        <v/>
      </c>
      <c r="R2560" s="4" t="str">
        <f>IF($O2560 = TRUE, IF(ISBLANK(E2560), "", INDEX('Individual UI'!$E$6:$H$6,1,E2560)), "")</f>
        <v/>
      </c>
      <c r="S2560" s="4" t="str">
        <f>IF($O2560 = TRUE, IF(ISBLANK(F2560), "", INDEX('Individual UI'!$E$6:$H$6,1,F2560)), "")</f>
        <v/>
      </c>
      <c r="T2560" s="4" t="str">
        <f>IF($O2560 = TRUE, IF(ISBLANK(G2560), "", INDEX('Individual UI'!$E$6:$H$6,1,G2560)), "")</f>
        <v/>
      </c>
      <c r="U2560" s="4" t="str">
        <f>IF($O2560 = TRUE, IF(ISBLANK(H2560), "", INDEX('Individual UI'!$E$6:$H$6,1,H2560)), "")</f>
        <v/>
      </c>
      <c r="V2560" s="4" t="str">
        <f>IF($O2560 = TRUE, IF(ISBLANK(I2560), "", INDEX('Individual UI'!$E$6:$H$6,1,I2560)), "")</f>
        <v/>
      </c>
      <c r="W2560" s="4" t="str">
        <f>IF($O2560 = TRUE, IF(ISBLANK(J2560), "", INDEX('Individual UI'!$E$6:$H$6,1,J2560)), "")</f>
        <v/>
      </c>
      <c r="X2560" s="4" t="str">
        <f>IF($O2560 = TRUE, IF(ISBLANK(K2560), "", INDEX('Individual UI'!$E$6:$H$6,1,K2560)), "")</f>
        <v/>
      </c>
      <c r="Y2560" s="4" t="str">
        <f>IF($O2560 = TRUE, IF(ISBLANK(L2560), "", INDEX('Individual UI'!$E$6:$H$6,1,L2560)), "")</f>
        <v/>
      </c>
      <c r="Z2560" s="4" t="str">
        <f>IF($O2560 = TRUE, IF(ISBLANK(M2560), "", INDEX('Individual UI'!$E$6:$H$6,1,M2560)), "")</f>
        <v/>
      </c>
      <c r="AA2560" s="14" t="str">
        <f>IF($O2560 = TRUE, IF(ISBLANK(N2560), "", INDEX('Individual UI'!$E$6:$H$6,1,N2560)), "")</f>
        <v/>
      </c>
      <c r="AB2560" s="11" t="str">
        <f>IF($O2560 = TRUE, EXP(MMULT($P2560:$AA2560, Documentation!D$39:D$50) + Documentation!D$51), "")</f>
        <v/>
      </c>
      <c r="AC2560" s="4" t="str">
        <f>IF($O2560 = TRUE, EXP(MMULT($P2560:$AA2560, Documentation!E$39:E$50) + Documentation!E$51), "")</f>
        <v/>
      </c>
      <c r="AD2560" s="4" t="str">
        <f>IF($O2560 = TRUE, EXP(MMULT($P2560:$AA2560, Documentation!F$39:F$50) + Documentation!F$51), "")</f>
        <v/>
      </c>
      <c r="AE2560" s="4" t="str">
        <f>IF($O2560 = TRUE, EXP(MMULT($P2560:$AA2560, Documentation!G$39:G$50) + Documentation!G$51), "")</f>
        <v/>
      </c>
      <c r="AF2560" s="14" t="str">
        <f>IF($O2560 = TRUE, EXP(MMULT($P2560:$AA2560, Documentation!H$39:H$50) + Documentation!H$51), "")</f>
        <v/>
      </c>
      <c r="AG2560" s="30" t="str">
        <f t="shared" si="498"/>
        <v/>
      </c>
      <c r="AH2560" s="28" t="str">
        <f t="shared" si="499"/>
        <v/>
      </c>
      <c r="AI2560" s="28" t="str">
        <f t="shared" si="500"/>
        <v/>
      </c>
      <c r="AJ2560" s="28" t="str">
        <f t="shared" si="501"/>
        <v/>
      </c>
      <c r="AK2560" s="33" t="str">
        <f t="shared" si="502"/>
        <v/>
      </c>
      <c r="AL2560" s="11" t="str">
        <f t="shared" si="503"/>
        <v/>
      </c>
      <c r="AM2560" s="14" t="str">
        <f>IF($O2560 = TRUE, INDEX(Documentation!$M$9:$M$13, $AL2560, 1), "")</f>
        <v/>
      </c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</row>
    <row r="2561" spans="1:64" x14ac:dyDescent="0.2">
      <c r="A2561" s="1"/>
      <c r="B2561" s="11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14"/>
      <c r="O2561" s="25" t="str">
        <f t="shared" si="497"/>
        <v/>
      </c>
      <c r="P2561" s="11" t="str">
        <f>IF($O2561 = TRUE, IF(ISBLANK(C2561), "", INDEX('Individual UI'!$E$6:$H$6,1,C2561)), "")</f>
        <v/>
      </c>
      <c r="Q2561" s="4" t="str">
        <f>IF($O2561 = TRUE, IF(ISBLANK(D2561), "", INDEX('Individual UI'!$E$6:$H$6,1,D2561)), "")</f>
        <v/>
      </c>
      <c r="R2561" s="4" t="str">
        <f>IF($O2561 = TRUE, IF(ISBLANK(E2561), "", INDEX('Individual UI'!$E$6:$H$6,1,E2561)), "")</f>
        <v/>
      </c>
      <c r="S2561" s="4" t="str">
        <f>IF($O2561 = TRUE, IF(ISBLANK(F2561), "", INDEX('Individual UI'!$E$6:$H$6,1,F2561)), "")</f>
        <v/>
      </c>
      <c r="T2561" s="4" t="str">
        <f>IF($O2561 = TRUE, IF(ISBLANK(G2561), "", INDEX('Individual UI'!$E$6:$H$6,1,G2561)), "")</f>
        <v/>
      </c>
      <c r="U2561" s="4" t="str">
        <f>IF($O2561 = TRUE, IF(ISBLANK(H2561), "", INDEX('Individual UI'!$E$6:$H$6,1,H2561)), "")</f>
        <v/>
      </c>
      <c r="V2561" s="4" t="str">
        <f>IF($O2561 = TRUE, IF(ISBLANK(I2561), "", INDEX('Individual UI'!$E$6:$H$6,1,I2561)), "")</f>
        <v/>
      </c>
      <c r="W2561" s="4" t="str">
        <f>IF($O2561 = TRUE, IF(ISBLANK(J2561), "", INDEX('Individual UI'!$E$6:$H$6,1,J2561)), "")</f>
        <v/>
      </c>
      <c r="X2561" s="4" t="str">
        <f>IF($O2561 = TRUE, IF(ISBLANK(K2561), "", INDEX('Individual UI'!$E$6:$H$6,1,K2561)), "")</f>
        <v/>
      </c>
      <c r="Y2561" s="4" t="str">
        <f>IF($O2561 = TRUE, IF(ISBLANK(L2561), "", INDEX('Individual UI'!$E$6:$H$6,1,L2561)), "")</f>
        <v/>
      </c>
      <c r="Z2561" s="4" t="str">
        <f>IF($O2561 = TRUE, IF(ISBLANK(M2561), "", INDEX('Individual UI'!$E$6:$H$6,1,M2561)), "")</f>
        <v/>
      </c>
      <c r="AA2561" s="14" t="str">
        <f>IF($O2561 = TRUE, IF(ISBLANK(N2561), "", INDEX('Individual UI'!$E$6:$H$6,1,N2561)), "")</f>
        <v/>
      </c>
      <c r="AB2561" s="11" t="str">
        <f>IF($O2561 = TRUE, EXP(MMULT($P2561:$AA2561, Documentation!D$39:D$50) + Documentation!D$51), "")</f>
        <v/>
      </c>
      <c r="AC2561" s="4" t="str">
        <f>IF($O2561 = TRUE, EXP(MMULT($P2561:$AA2561, Documentation!E$39:E$50) + Documentation!E$51), "")</f>
        <v/>
      </c>
      <c r="AD2561" s="4" t="str">
        <f>IF($O2561 = TRUE, EXP(MMULT($P2561:$AA2561, Documentation!F$39:F$50) + Documentation!F$51), "")</f>
        <v/>
      </c>
      <c r="AE2561" s="4" t="str">
        <f>IF($O2561 = TRUE, EXP(MMULT($P2561:$AA2561, Documentation!G$39:G$50) + Documentation!G$51), "")</f>
        <v/>
      </c>
      <c r="AF2561" s="14" t="str">
        <f>IF($O2561 = TRUE, EXP(MMULT($P2561:$AA2561, Documentation!H$39:H$50) + Documentation!H$51), "")</f>
        <v/>
      </c>
      <c r="AG2561" s="30" t="str">
        <f t="shared" si="498"/>
        <v/>
      </c>
      <c r="AH2561" s="28" t="str">
        <f t="shared" si="499"/>
        <v/>
      </c>
      <c r="AI2561" s="28" t="str">
        <f t="shared" si="500"/>
        <v/>
      </c>
      <c r="AJ2561" s="28" t="str">
        <f t="shared" si="501"/>
        <v/>
      </c>
      <c r="AK2561" s="33" t="str">
        <f t="shared" si="502"/>
        <v/>
      </c>
      <c r="AL2561" s="11" t="str">
        <f t="shared" si="503"/>
        <v/>
      </c>
      <c r="AM2561" s="14" t="str">
        <f>IF($O2561 = TRUE, INDEX(Documentation!$M$9:$M$13, $AL2561, 1), "")</f>
        <v/>
      </c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</row>
    <row r="2562" spans="1:64" x14ac:dyDescent="0.2">
      <c r="A2562" s="1"/>
      <c r="B2562" s="11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14"/>
      <c r="O2562" s="25" t="str">
        <f t="shared" si="497"/>
        <v/>
      </c>
      <c r="P2562" s="11" t="str">
        <f>IF($O2562 = TRUE, IF(ISBLANK(C2562), "", INDEX('Individual UI'!$E$6:$H$6,1,C2562)), "")</f>
        <v/>
      </c>
      <c r="Q2562" s="4" t="str">
        <f>IF($O2562 = TRUE, IF(ISBLANK(D2562), "", INDEX('Individual UI'!$E$6:$H$6,1,D2562)), "")</f>
        <v/>
      </c>
      <c r="R2562" s="4" t="str">
        <f>IF($O2562 = TRUE, IF(ISBLANK(E2562), "", INDEX('Individual UI'!$E$6:$H$6,1,E2562)), "")</f>
        <v/>
      </c>
      <c r="S2562" s="4" t="str">
        <f>IF($O2562 = TRUE, IF(ISBLANK(F2562), "", INDEX('Individual UI'!$E$6:$H$6,1,F2562)), "")</f>
        <v/>
      </c>
      <c r="T2562" s="4" t="str">
        <f>IF($O2562 = TRUE, IF(ISBLANK(G2562), "", INDEX('Individual UI'!$E$6:$H$6,1,G2562)), "")</f>
        <v/>
      </c>
      <c r="U2562" s="4" t="str">
        <f>IF($O2562 = TRUE, IF(ISBLANK(H2562), "", INDEX('Individual UI'!$E$6:$H$6,1,H2562)), "")</f>
        <v/>
      </c>
      <c r="V2562" s="4" t="str">
        <f>IF($O2562 = TRUE, IF(ISBLANK(I2562), "", INDEX('Individual UI'!$E$6:$H$6,1,I2562)), "")</f>
        <v/>
      </c>
      <c r="W2562" s="4" t="str">
        <f>IF($O2562 = TRUE, IF(ISBLANK(J2562), "", INDEX('Individual UI'!$E$6:$H$6,1,J2562)), "")</f>
        <v/>
      </c>
      <c r="X2562" s="4" t="str">
        <f>IF($O2562 = TRUE, IF(ISBLANK(K2562), "", INDEX('Individual UI'!$E$6:$H$6,1,K2562)), "")</f>
        <v/>
      </c>
      <c r="Y2562" s="4" t="str">
        <f>IF($O2562 = TRUE, IF(ISBLANK(L2562), "", INDEX('Individual UI'!$E$6:$H$6,1,L2562)), "")</f>
        <v/>
      </c>
      <c r="Z2562" s="4" t="str">
        <f>IF($O2562 = TRUE, IF(ISBLANK(M2562), "", INDEX('Individual UI'!$E$6:$H$6,1,M2562)), "")</f>
        <v/>
      </c>
      <c r="AA2562" s="14" t="str">
        <f>IF($O2562 = TRUE, IF(ISBLANK(N2562), "", INDEX('Individual UI'!$E$6:$H$6,1,N2562)), "")</f>
        <v/>
      </c>
      <c r="AB2562" s="11" t="str">
        <f>IF($O2562 = TRUE, EXP(MMULT($P2562:$AA2562, Documentation!D$39:D$50) + Documentation!D$51), "")</f>
        <v/>
      </c>
      <c r="AC2562" s="4" t="str">
        <f>IF($O2562 = TRUE, EXP(MMULT($P2562:$AA2562, Documentation!E$39:E$50) + Documentation!E$51), "")</f>
        <v/>
      </c>
      <c r="AD2562" s="4" t="str">
        <f>IF($O2562 = TRUE, EXP(MMULT($P2562:$AA2562, Documentation!F$39:F$50) + Documentation!F$51), "")</f>
        <v/>
      </c>
      <c r="AE2562" s="4" t="str">
        <f>IF($O2562 = TRUE, EXP(MMULT($P2562:$AA2562, Documentation!G$39:G$50) + Documentation!G$51), "")</f>
        <v/>
      </c>
      <c r="AF2562" s="14" t="str">
        <f>IF($O2562 = TRUE, EXP(MMULT($P2562:$AA2562, Documentation!H$39:H$50) + Documentation!H$51), "")</f>
        <v/>
      </c>
      <c r="AG2562" s="30" t="str">
        <f t="shared" si="498"/>
        <v/>
      </c>
      <c r="AH2562" s="28" t="str">
        <f t="shared" si="499"/>
        <v/>
      </c>
      <c r="AI2562" s="28" t="str">
        <f t="shared" si="500"/>
        <v/>
      </c>
      <c r="AJ2562" s="28" t="str">
        <f t="shared" si="501"/>
        <v/>
      </c>
      <c r="AK2562" s="33" t="str">
        <f t="shared" si="502"/>
        <v/>
      </c>
      <c r="AL2562" s="11" t="str">
        <f t="shared" si="503"/>
        <v/>
      </c>
      <c r="AM2562" s="14" t="str">
        <f>IF($O2562 = TRUE, INDEX(Documentation!$M$9:$M$13, $AL2562, 1), "")</f>
        <v/>
      </c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</row>
    <row r="2563" spans="1:64" x14ac:dyDescent="0.2">
      <c r="A2563" s="1"/>
      <c r="B2563" s="11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14"/>
      <c r="O2563" s="25" t="str">
        <f t="shared" si="497"/>
        <v/>
      </c>
      <c r="P2563" s="11" t="str">
        <f>IF($O2563 = TRUE, IF(ISBLANK(C2563), "", INDEX('Individual UI'!$E$6:$H$6,1,C2563)), "")</f>
        <v/>
      </c>
      <c r="Q2563" s="4" t="str">
        <f>IF($O2563 = TRUE, IF(ISBLANK(D2563), "", INDEX('Individual UI'!$E$6:$H$6,1,D2563)), "")</f>
        <v/>
      </c>
      <c r="R2563" s="4" t="str">
        <f>IF($O2563 = TRUE, IF(ISBLANK(E2563), "", INDEX('Individual UI'!$E$6:$H$6,1,E2563)), "")</f>
        <v/>
      </c>
      <c r="S2563" s="4" t="str">
        <f>IF($O2563 = TRUE, IF(ISBLANK(F2563), "", INDEX('Individual UI'!$E$6:$H$6,1,F2563)), "")</f>
        <v/>
      </c>
      <c r="T2563" s="4" t="str">
        <f>IF($O2563 = TRUE, IF(ISBLANK(G2563), "", INDEX('Individual UI'!$E$6:$H$6,1,G2563)), "")</f>
        <v/>
      </c>
      <c r="U2563" s="4" t="str">
        <f>IF($O2563 = TRUE, IF(ISBLANK(H2563), "", INDEX('Individual UI'!$E$6:$H$6,1,H2563)), "")</f>
        <v/>
      </c>
      <c r="V2563" s="4" t="str">
        <f>IF($O2563 = TRUE, IF(ISBLANK(I2563), "", INDEX('Individual UI'!$E$6:$H$6,1,I2563)), "")</f>
        <v/>
      </c>
      <c r="W2563" s="4" t="str">
        <f>IF($O2563 = TRUE, IF(ISBLANK(J2563), "", INDEX('Individual UI'!$E$6:$H$6,1,J2563)), "")</f>
        <v/>
      </c>
      <c r="X2563" s="4" t="str">
        <f>IF($O2563 = TRUE, IF(ISBLANK(K2563), "", INDEX('Individual UI'!$E$6:$H$6,1,K2563)), "")</f>
        <v/>
      </c>
      <c r="Y2563" s="4" t="str">
        <f>IF($O2563 = TRUE, IF(ISBLANK(L2563), "", INDEX('Individual UI'!$E$6:$H$6,1,L2563)), "")</f>
        <v/>
      </c>
      <c r="Z2563" s="4" t="str">
        <f>IF($O2563 = TRUE, IF(ISBLANK(M2563), "", INDEX('Individual UI'!$E$6:$H$6,1,M2563)), "")</f>
        <v/>
      </c>
      <c r="AA2563" s="14" t="str">
        <f>IF($O2563 = TRUE, IF(ISBLANK(N2563), "", INDEX('Individual UI'!$E$6:$H$6,1,N2563)), "")</f>
        <v/>
      </c>
      <c r="AB2563" s="11" t="str">
        <f>IF($O2563 = TRUE, EXP(MMULT($P2563:$AA2563, Documentation!D$39:D$50) + Documentation!D$51), "")</f>
        <v/>
      </c>
      <c r="AC2563" s="4" t="str">
        <f>IF($O2563 = TRUE, EXP(MMULT($P2563:$AA2563, Documentation!E$39:E$50) + Documentation!E$51), "")</f>
        <v/>
      </c>
      <c r="AD2563" s="4" t="str">
        <f>IF($O2563 = TRUE, EXP(MMULT($P2563:$AA2563, Documentation!F$39:F$50) + Documentation!F$51), "")</f>
        <v/>
      </c>
      <c r="AE2563" s="4" t="str">
        <f>IF($O2563 = TRUE, EXP(MMULT($P2563:$AA2563, Documentation!G$39:G$50) + Documentation!G$51), "")</f>
        <v/>
      </c>
      <c r="AF2563" s="14" t="str">
        <f>IF($O2563 = TRUE, EXP(MMULT($P2563:$AA2563, Documentation!H$39:H$50) + Documentation!H$51), "")</f>
        <v/>
      </c>
      <c r="AG2563" s="30" t="str">
        <f t="shared" si="498"/>
        <v/>
      </c>
      <c r="AH2563" s="28" t="str">
        <f t="shared" si="499"/>
        <v/>
      </c>
      <c r="AI2563" s="28" t="str">
        <f t="shared" si="500"/>
        <v/>
      </c>
      <c r="AJ2563" s="28" t="str">
        <f t="shared" si="501"/>
        <v/>
      </c>
      <c r="AK2563" s="33" t="str">
        <f t="shared" si="502"/>
        <v/>
      </c>
      <c r="AL2563" s="11" t="str">
        <f t="shared" si="503"/>
        <v/>
      </c>
      <c r="AM2563" s="14" t="str">
        <f>IF($O2563 = TRUE, INDEX(Documentation!$M$9:$M$13, $AL2563, 1), "")</f>
        <v/>
      </c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</row>
    <row r="2564" spans="1:64" x14ac:dyDescent="0.2">
      <c r="A2564" s="1"/>
      <c r="B2564" s="11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14"/>
      <c r="O2564" s="25" t="str">
        <f t="shared" si="497"/>
        <v/>
      </c>
      <c r="P2564" s="11" t="str">
        <f>IF($O2564 = TRUE, IF(ISBLANK(C2564), "", INDEX('Individual UI'!$E$6:$H$6,1,C2564)), "")</f>
        <v/>
      </c>
      <c r="Q2564" s="4" t="str">
        <f>IF($O2564 = TRUE, IF(ISBLANK(D2564), "", INDEX('Individual UI'!$E$6:$H$6,1,D2564)), "")</f>
        <v/>
      </c>
      <c r="R2564" s="4" t="str">
        <f>IF($O2564 = TRUE, IF(ISBLANK(E2564), "", INDEX('Individual UI'!$E$6:$H$6,1,E2564)), "")</f>
        <v/>
      </c>
      <c r="S2564" s="4" t="str">
        <f>IF($O2564 = TRUE, IF(ISBLANK(F2564), "", INDEX('Individual UI'!$E$6:$H$6,1,F2564)), "")</f>
        <v/>
      </c>
      <c r="T2564" s="4" t="str">
        <f>IF($O2564 = TRUE, IF(ISBLANK(G2564), "", INDEX('Individual UI'!$E$6:$H$6,1,G2564)), "")</f>
        <v/>
      </c>
      <c r="U2564" s="4" t="str">
        <f>IF($O2564 = TRUE, IF(ISBLANK(H2564), "", INDEX('Individual UI'!$E$6:$H$6,1,H2564)), "")</f>
        <v/>
      </c>
      <c r="V2564" s="4" t="str">
        <f>IF($O2564 = TRUE, IF(ISBLANK(I2564), "", INDEX('Individual UI'!$E$6:$H$6,1,I2564)), "")</f>
        <v/>
      </c>
      <c r="W2564" s="4" t="str">
        <f>IF($O2564 = TRUE, IF(ISBLANK(J2564), "", INDEX('Individual UI'!$E$6:$H$6,1,J2564)), "")</f>
        <v/>
      </c>
      <c r="X2564" s="4" t="str">
        <f>IF($O2564 = TRUE, IF(ISBLANK(K2564), "", INDEX('Individual UI'!$E$6:$H$6,1,K2564)), "")</f>
        <v/>
      </c>
      <c r="Y2564" s="4" t="str">
        <f>IF($O2564 = TRUE, IF(ISBLANK(L2564), "", INDEX('Individual UI'!$E$6:$H$6,1,L2564)), "")</f>
        <v/>
      </c>
      <c r="Z2564" s="4" t="str">
        <f>IF($O2564 = TRUE, IF(ISBLANK(M2564), "", INDEX('Individual UI'!$E$6:$H$6,1,M2564)), "")</f>
        <v/>
      </c>
      <c r="AA2564" s="14" t="str">
        <f>IF($O2564 = TRUE, IF(ISBLANK(N2564), "", INDEX('Individual UI'!$E$6:$H$6,1,N2564)), "")</f>
        <v/>
      </c>
      <c r="AB2564" s="11" t="str">
        <f>IF($O2564 = TRUE, EXP(MMULT($P2564:$AA2564, Documentation!D$39:D$50) + Documentation!D$51), "")</f>
        <v/>
      </c>
      <c r="AC2564" s="4" t="str">
        <f>IF($O2564 = TRUE, EXP(MMULT($P2564:$AA2564, Documentation!E$39:E$50) + Documentation!E$51), "")</f>
        <v/>
      </c>
      <c r="AD2564" s="4" t="str">
        <f>IF($O2564 = TRUE, EXP(MMULT($P2564:$AA2564, Documentation!F$39:F$50) + Documentation!F$51), "")</f>
        <v/>
      </c>
      <c r="AE2564" s="4" t="str">
        <f>IF($O2564 = TRUE, EXP(MMULT($P2564:$AA2564, Documentation!G$39:G$50) + Documentation!G$51), "")</f>
        <v/>
      </c>
      <c r="AF2564" s="14" t="str">
        <f>IF($O2564 = TRUE, EXP(MMULT($P2564:$AA2564, Documentation!H$39:H$50) + Documentation!H$51), "")</f>
        <v/>
      </c>
      <c r="AG2564" s="30" t="str">
        <f t="shared" si="498"/>
        <v/>
      </c>
      <c r="AH2564" s="28" t="str">
        <f t="shared" si="499"/>
        <v/>
      </c>
      <c r="AI2564" s="28" t="str">
        <f t="shared" si="500"/>
        <v/>
      </c>
      <c r="AJ2564" s="28" t="str">
        <f t="shared" si="501"/>
        <v/>
      </c>
      <c r="AK2564" s="33" t="str">
        <f t="shared" si="502"/>
        <v/>
      </c>
      <c r="AL2564" s="11" t="str">
        <f t="shared" si="503"/>
        <v/>
      </c>
      <c r="AM2564" s="14" t="str">
        <f>IF($O2564 = TRUE, INDEX(Documentation!$M$9:$M$13, $AL2564, 1), "")</f>
        <v/>
      </c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</row>
    <row r="2565" spans="1:64" x14ac:dyDescent="0.2">
      <c r="A2565" s="1"/>
      <c r="B2565" s="11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14"/>
      <c r="O2565" s="25" t="str">
        <f t="shared" si="497"/>
        <v/>
      </c>
      <c r="P2565" s="11" t="str">
        <f>IF($O2565 = TRUE, IF(ISBLANK(C2565), "", INDEX('Individual UI'!$E$6:$H$6,1,C2565)), "")</f>
        <v/>
      </c>
      <c r="Q2565" s="4" t="str">
        <f>IF($O2565 = TRUE, IF(ISBLANK(D2565), "", INDEX('Individual UI'!$E$6:$H$6,1,D2565)), "")</f>
        <v/>
      </c>
      <c r="R2565" s="4" t="str">
        <f>IF($O2565 = TRUE, IF(ISBLANK(E2565), "", INDEX('Individual UI'!$E$6:$H$6,1,E2565)), "")</f>
        <v/>
      </c>
      <c r="S2565" s="4" t="str">
        <f>IF($O2565 = TRUE, IF(ISBLANK(F2565), "", INDEX('Individual UI'!$E$6:$H$6,1,F2565)), "")</f>
        <v/>
      </c>
      <c r="T2565" s="4" t="str">
        <f>IF($O2565 = TRUE, IF(ISBLANK(G2565), "", INDEX('Individual UI'!$E$6:$H$6,1,G2565)), "")</f>
        <v/>
      </c>
      <c r="U2565" s="4" t="str">
        <f>IF($O2565 = TRUE, IF(ISBLANK(H2565), "", INDEX('Individual UI'!$E$6:$H$6,1,H2565)), "")</f>
        <v/>
      </c>
      <c r="V2565" s="4" t="str">
        <f>IF($O2565 = TRUE, IF(ISBLANK(I2565), "", INDEX('Individual UI'!$E$6:$H$6,1,I2565)), "")</f>
        <v/>
      </c>
      <c r="W2565" s="4" t="str">
        <f>IF($O2565 = TRUE, IF(ISBLANK(J2565), "", INDEX('Individual UI'!$E$6:$H$6,1,J2565)), "")</f>
        <v/>
      </c>
      <c r="X2565" s="4" t="str">
        <f>IF($O2565 = TRUE, IF(ISBLANK(K2565), "", INDEX('Individual UI'!$E$6:$H$6,1,K2565)), "")</f>
        <v/>
      </c>
      <c r="Y2565" s="4" t="str">
        <f>IF($O2565 = TRUE, IF(ISBLANK(L2565), "", INDEX('Individual UI'!$E$6:$H$6,1,L2565)), "")</f>
        <v/>
      </c>
      <c r="Z2565" s="4" t="str">
        <f>IF($O2565 = TRUE, IF(ISBLANK(M2565), "", INDEX('Individual UI'!$E$6:$H$6,1,M2565)), "")</f>
        <v/>
      </c>
      <c r="AA2565" s="14" t="str">
        <f>IF($O2565 = TRUE, IF(ISBLANK(N2565), "", INDEX('Individual UI'!$E$6:$H$6,1,N2565)), "")</f>
        <v/>
      </c>
      <c r="AB2565" s="11" t="str">
        <f>IF($O2565 = TRUE, EXP(MMULT($P2565:$AA2565, Documentation!D$39:D$50) + Documentation!D$51), "")</f>
        <v/>
      </c>
      <c r="AC2565" s="4" t="str">
        <f>IF($O2565 = TRUE, EXP(MMULT($P2565:$AA2565, Documentation!E$39:E$50) + Documentation!E$51), "")</f>
        <v/>
      </c>
      <c r="AD2565" s="4" t="str">
        <f>IF($O2565 = TRUE, EXP(MMULT($P2565:$AA2565, Documentation!F$39:F$50) + Documentation!F$51), "")</f>
        <v/>
      </c>
      <c r="AE2565" s="4" t="str">
        <f>IF($O2565 = TRUE, EXP(MMULT($P2565:$AA2565, Documentation!G$39:G$50) + Documentation!G$51), "")</f>
        <v/>
      </c>
      <c r="AF2565" s="14" t="str">
        <f>IF($O2565 = TRUE, EXP(MMULT($P2565:$AA2565, Documentation!H$39:H$50) + Documentation!H$51), "")</f>
        <v/>
      </c>
      <c r="AG2565" s="30" t="str">
        <f t="shared" si="498"/>
        <v/>
      </c>
      <c r="AH2565" s="28" t="str">
        <f t="shared" si="499"/>
        <v/>
      </c>
      <c r="AI2565" s="28" t="str">
        <f t="shared" si="500"/>
        <v/>
      </c>
      <c r="AJ2565" s="28" t="str">
        <f t="shared" si="501"/>
        <v/>
      </c>
      <c r="AK2565" s="33" t="str">
        <f t="shared" si="502"/>
        <v/>
      </c>
      <c r="AL2565" s="11" t="str">
        <f t="shared" si="503"/>
        <v/>
      </c>
      <c r="AM2565" s="14" t="str">
        <f>IF($O2565 = TRUE, INDEX(Documentation!$M$9:$M$13, $AL2565, 1), "")</f>
        <v/>
      </c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</row>
    <row r="2566" spans="1:64" x14ac:dyDescent="0.2">
      <c r="A2566" s="1"/>
      <c r="B2566" s="11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14"/>
      <c r="O2566" s="25" t="str">
        <f t="shared" si="497"/>
        <v/>
      </c>
      <c r="P2566" s="11" t="str">
        <f>IF($O2566 = TRUE, IF(ISBLANK(C2566), "", INDEX('Individual UI'!$E$6:$H$6,1,C2566)), "")</f>
        <v/>
      </c>
      <c r="Q2566" s="4" t="str">
        <f>IF($O2566 = TRUE, IF(ISBLANK(D2566), "", INDEX('Individual UI'!$E$6:$H$6,1,D2566)), "")</f>
        <v/>
      </c>
      <c r="R2566" s="4" t="str">
        <f>IF($O2566 = TRUE, IF(ISBLANK(E2566), "", INDEX('Individual UI'!$E$6:$H$6,1,E2566)), "")</f>
        <v/>
      </c>
      <c r="S2566" s="4" t="str">
        <f>IF($O2566 = TRUE, IF(ISBLANK(F2566), "", INDEX('Individual UI'!$E$6:$H$6,1,F2566)), "")</f>
        <v/>
      </c>
      <c r="T2566" s="4" t="str">
        <f>IF($O2566 = TRUE, IF(ISBLANK(G2566), "", INDEX('Individual UI'!$E$6:$H$6,1,G2566)), "")</f>
        <v/>
      </c>
      <c r="U2566" s="4" t="str">
        <f>IF($O2566 = TRUE, IF(ISBLANK(H2566), "", INDEX('Individual UI'!$E$6:$H$6,1,H2566)), "")</f>
        <v/>
      </c>
      <c r="V2566" s="4" t="str">
        <f>IF($O2566 = TRUE, IF(ISBLANK(I2566), "", INDEX('Individual UI'!$E$6:$H$6,1,I2566)), "")</f>
        <v/>
      </c>
      <c r="W2566" s="4" t="str">
        <f>IF($O2566 = TRUE, IF(ISBLANK(J2566), "", INDEX('Individual UI'!$E$6:$H$6,1,J2566)), "")</f>
        <v/>
      </c>
      <c r="X2566" s="4" t="str">
        <f>IF($O2566 = TRUE, IF(ISBLANK(K2566), "", INDEX('Individual UI'!$E$6:$H$6,1,K2566)), "")</f>
        <v/>
      </c>
      <c r="Y2566" s="4" t="str">
        <f>IF($O2566 = TRUE, IF(ISBLANK(L2566), "", INDEX('Individual UI'!$E$6:$H$6,1,L2566)), "")</f>
        <v/>
      </c>
      <c r="Z2566" s="4" t="str">
        <f>IF($O2566 = TRUE, IF(ISBLANK(M2566), "", INDEX('Individual UI'!$E$6:$H$6,1,M2566)), "")</f>
        <v/>
      </c>
      <c r="AA2566" s="14" t="str">
        <f>IF($O2566 = TRUE, IF(ISBLANK(N2566), "", INDEX('Individual UI'!$E$6:$H$6,1,N2566)), "")</f>
        <v/>
      </c>
      <c r="AB2566" s="11" t="str">
        <f>IF($O2566 = TRUE, EXP(MMULT($P2566:$AA2566, Documentation!D$39:D$50) + Documentation!D$51), "")</f>
        <v/>
      </c>
      <c r="AC2566" s="4" t="str">
        <f>IF($O2566 = TRUE, EXP(MMULT($P2566:$AA2566, Documentation!E$39:E$50) + Documentation!E$51), "")</f>
        <v/>
      </c>
      <c r="AD2566" s="4" t="str">
        <f>IF($O2566 = TRUE, EXP(MMULT($P2566:$AA2566, Documentation!F$39:F$50) + Documentation!F$51), "")</f>
        <v/>
      </c>
      <c r="AE2566" s="4" t="str">
        <f>IF($O2566 = TRUE, EXP(MMULT($P2566:$AA2566, Documentation!G$39:G$50) + Documentation!G$51), "")</f>
        <v/>
      </c>
      <c r="AF2566" s="14" t="str">
        <f>IF($O2566 = TRUE, EXP(MMULT($P2566:$AA2566, Documentation!H$39:H$50) + Documentation!H$51), "")</f>
        <v/>
      </c>
      <c r="AG2566" s="30" t="str">
        <f t="shared" si="498"/>
        <v/>
      </c>
      <c r="AH2566" s="28" t="str">
        <f t="shared" si="499"/>
        <v/>
      </c>
      <c r="AI2566" s="28" t="str">
        <f t="shared" si="500"/>
        <v/>
      </c>
      <c r="AJ2566" s="28" t="str">
        <f t="shared" si="501"/>
        <v/>
      </c>
      <c r="AK2566" s="33" t="str">
        <f t="shared" si="502"/>
        <v/>
      </c>
      <c r="AL2566" s="11" t="str">
        <f t="shared" si="503"/>
        <v/>
      </c>
      <c r="AM2566" s="14" t="str">
        <f>IF($O2566 = TRUE, INDEX(Documentation!$M$9:$M$13, $AL2566, 1), "")</f>
        <v/>
      </c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</row>
    <row r="2567" spans="1:64" x14ac:dyDescent="0.2">
      <c r="A2567" s="1"/>
      <c r="B2567" s="11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14"/>
      <c r="O2567" s="25" t="str">
        <f t="shared" si="497"/>
        <v/>
      </c>
      <c r="P2567" s="11" t="str">
        <f>IF($O2567 = TRUE, IF(ISBLANK(C2567), "", INDEX('Individual UI'!$E$6:$H$6,1,C2567)), "")</f>
        <v/>
      </c>
      <c r="Q2567" s="4" t="str">
        <f>IF($O2567 = TRUE, IF(ISBLANK(D2567), "", INDEX('Individual UI'!$E$6:$H$6,1,D2567)), "")</f>
        <v/>
      </c>
      <c r="R2567" s="4" t="str">
        <f>IF($O2567 = TRUE, IF(ISBLANK(E2567), "", INDEX('Individual UI'!$E$6:$H$6,1,E2567)), "")</f>
        <v/>
      </c>
      <c r="S2567" s="4" t="str">
        <f>IF($O2567 = TRUE, IF(ISBLANK(F2567), "", INDEX('Individual UI'!$E$6:$H$6,1,F2567)), "")</f>
        <v/>
      </c>
      <c r="T2567" s="4" t="str">
        <f>IF($O2567 = TRUE, IF(ISBLANK(G2567), "", INDEX('Individual UI'!$E$6:$H$6,1,G2567)), "")</f>
        <v/>
      </c>
      <c r="U2567" s="4" t="str">
        <f>IF($O2567 = TRUE, IF(ISBLANK(H2567), "", INDEX('Individual UI'!$E$6:$H$6,1,H2567)), "")</f>
        <v/>
      </c>
      <c r="V2567" s="4" t="str">
        <f>IF($O2567 = TRUE, IF(ISBLANK(I2567), "", INDEX('Individual UI'!$E$6:$H$6,1,I2567)), "")</f>
        <v/>
      </c>
      <c r="W2567" s="4" t="str">
        <f>IF($O2567 = TRUE, IF(ISBLANK(J2567), "", INDEX('Individual UI'!$E$6:$H$6,1,J2567)), "")</f>
        <v/>
      </c>
      <c r="X2567" s="4" t="str">
        <f>IF($O2567 = TRUE, IF(ISBLANK(K2567), "", INDEX('Individual UI'!$E$6:$H$6,1,K2567)), "")</f>
        <v/>
      </c>
      <c r="Y2567" s="4" t="str">
        <f>IF($O2567 = TRUE, IF(ISBLANK(L2567), "", INDEX('Individual UI'!$E$6:$H$6,1,L2567)), "")</f>
        <v/>
      </c>
      <c r="Z2567" s="4" t="str">
        <f>IF($O2567 = TRUE, IF(ISBLANK(M2567), "", INDEX('Individual UI'!$E$6:$H$6,1,M2567)), "")</f>
        <v/>
      </c>
      <c r="AA2567" s="14" t="str">
        <f>IF($O2567 = TRUE, IF(ISBLANK(N2567), "", INDEX('Individual UI'!$E$6:$H$6,1,N2567)), "")</f>
        <v/>
      </c>
      <c r="AB2567" s="11" t="str">
        <f>IF($O2567 = TRUE, EXP(MMULT($P2567:$AA2567, Documentation!D$39:D$50) + Documentation!D$51), "")</f>
        <v/>
      </c>
      <c r="AC2567" s="4" t="str">
        <f>IF($O2567 = TRUE, EXP(MMULT($P2567:$AA2567, Documentation!E$39:E$50) + Documentation!E$51), "")</f>
        <v/>
      </c>
      <c r="AD2567" s="4" t="str">
        <f>IF($O2567 = TRUE, EXP(MMULT($P2567:$AA2567, Documentation!F$39:F$50) + Documentation!F$51), "")</f>
        <v/>
      </c>
      <c r="AE2567" s="4" t="str">
        <f>IF($O2567 = TRUE, EXP(MMULT($P2567:$AA2567, Documentation!G$39:G$50) + Documentation!G$51), "")</f>
        <v/>
      </c>
      <c r="AF2567" s="14" t="str">
        <f>IF($O2567 = TRUE, EXP(MMULT($P2567:$AA2567, Documentation!H$39:H$50) + Documentation!H$51), "")</f>
        <v/>
      </c>
      <c r="AG2567" s="30" t="str">
        <f t="shared" si="498"/>
        <v/>
      </c>
      <c r="AH2567" s="28" t="str">
        <f t="shared" si="499"/>
        <v/>
      </c>
      <c r="AI2567" s="28" t="str">
        <f t="shared" si="500"/>
        <v/>
      </c>
      <c r="AJ2567" s="28" t="str">
        <f t="shared" si="501"/>
        <v/>
      </c>
      <c r="AK2567" s="33" t="str">
        <f t="shared" si="502"/>
        <v/>
      </c>
      <c r="AL2567" s="11" t="str">
        <f t="shared" si="503"/>
        <v/>
      </c>
      <c r="AM2567" s="14" t="str">
        <f>IF($O2567 = TRUE, INDEX(Documentation!$M$9:$M$13, $AL2567, 1), "")</f>
        <v/>
      </c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</row>
    <row r="2568" spans="1:64" x14ac:dyDescent="0.2">
      <c r="A2568" s="1"/>
      <c r="B2568" s="11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14"/>
      <c r="O2568" s="25" t="str">
        <f t="shared" ref="O2568:O2631" si="504">IF(COUNTA($C2568:$N2568) = 0, "", COUNTIFS($C2568:$N2568,"&gt;=1", $C2568:$N2568,"&lt;=4") = 12)</f>
        <v/>
      </c>
      <c r="P2568" s="11" t="str">
        <f>IF($O2568 = TRUE, IF(ISBLANK(C2568), "", INDEX('Individual UI'!$E$6:$H$6,1,C2568)), "")</f>
        <v/>
      </c>
      <c r="Q2568" s="4" t="str">
        <f>IF($O2568 = TRUE, IF(ISBLANK(D2568), "", INDEX('Individual UI'!$E$6:$H$6,1,D2568)), "")</f>
        <v/>
      </c>
      <c r="R2568" s="4" t="str">
        <f>IF($O2568 = TRUE, IF(ISBLANK(E2568), "", INDEX('Individual UI'!$E$6:$H$6,1,E2568)), "")</f>
        <v/>
      </c>
      <c r="S2568" s="4" t="str">
        <f>IF($O2568 = TRUE, IF(ISBLANK(F2568), "", INDEX('Individual UI'!$E$6:$H$6,1,F2568)), "")</f>
        <v/>
      </c>
      <c r="T2568" s="4" t="str">
        <f>IF($O2568 = TRUE, IF(ISBLANK(G2568), "", INDEX('Individual UI'!$E$6:$H$6,1,G2568)), "")</f>
        <v/>
      </c>
      <c r="U2568" s="4" t="str">
        <f>IF($O2568 = TRUE, IF(ISBLANK(H2568), "", INDEX('Individual UI'!$E$6:$H$6,1,H2568)), "")</f>
        <v/>
      </c>
      <c r="V2568" s="4" t="str">
        <f>IF($O2568 = TRUE, IF(ISBLANK(I2568), "", INDEX('Individual UI'!$E$6:$H$6,1,I2568)), "")</f>
        <v/>
      </c>
      <c r="W2568" s="4" t="str">
        <f>IF($O2568 = TRUE, IF(ISBLANK(J2568), "", INDEX('Individual UI'!$E$6:$H$6,1,J2568)), "")</f>
        <v/>
      </c>
      <c r="X2568" s="4" t="str">
        <f>IF($O2568 = TRUE, IF(ISBLANK(K2568), "", INDEX('Individual UI'!$E$6:$H$6,1,K2568)), "")</f>
        <v/>
      </c>
      <c r="Y2568" s="4" t="str">
        <f>IF($O2568 = TRUE, IF(ISBLANK(L2568), "", INDEX('Individual UI'!$E$6:$H$6,1,L2568)), "")</f>
        <v/>
      </c>
      <c r="Z2568" s="4" t="str">
        <f>IF($O2568 = TRUE, IF(ISBLANK(M2568), "", INDEX('Individual UI'!$E$6:$H$6,1,M2568)), "")</f>
        <v/>
      </c>
      <c r="AA2568" s="14" t="str">
        <f>IF($O2568 = TRUE, IF(ISBLANK(N2568), "", INDEX('Individual UI'!$E$6:$H$6,1,N2568)), "")</f>
        <v/>
      </c>
      <c r="AB2568" s="11" t="str">
        <f>IF($O2568 = TRUE, EXP(MMULT($P2568:$AA2568, Documentation!D$39:D$50) + Documentation!D$51), "")</f>
        <v/>
      </c>
      <c r="AC2568" s="4" t="str">
        <f>IF($O2568 = TRUE, EXP(MMULT($P2568:$AA2568, Documentation!E$39:E$50) + Documentation!E$51), "")</f>
        <v/>
      </c>
      <c r="AD2568" s="4" t="str">
        <f>IF($O2568 = TRUE, EXP(MMULT($P2568:$AA2568, Documentation!F$39:F$50) + Documentation!F$51), "")</f>
        <v/>
      </c>
      <c r="AE2568" s="4" t="str">
        <f>IF($O2568 = TRUE, EXP(MMULT($P2568:$AA2568, Documentation!G$39:G$50) + Documentation!G$51), "")</f>
        <v/>
      </c>
      <c r="AF2568" s="14" t="str">
        <f>IF($O2568 = TRUE, EXP(MMULT($P2568:$AA2568, Documentation!H$39:H$50) + Documentation!H$51), "")</f>
        <v/>
      </c>
      <c r="AG2568" s="30" t="str">
        <f t="shared" ref="AG2568:AG2631" si="505">IF($O2568 = TRUE, AB2568/SUM($AB2568:$AF2568), "")</f>
        <v/>
      </c>
      <c r="AH2568" s="28" t="str">
        <f t="shared" ref="AH2568:AH2631" si="506">IF($O2568 = TRUE, AC2568/SUM($AB2568:$AF2568), "")</f>
        <v/>
      </c>
      <c r="AI2568" s="28" t="str">
        <f t="shared" ref="AI2568:AI2631" si="507">IF($O2568 = TRUE, AD2568/SUM($AB2568:$AF2568), "")</f>
        <v/>
      </c>
      <c r="AJ2568" s="28" t="str">
        <f t="shared" ref="AJ2568:AJ2631" si="508">IF($O2568 = TRUE, AE2568/SUM($AB2568:$AF2568), "")</f>
        <v/>
      </c>
      <c r="AK2568" s="33" t="str">
        <f t="shared" ref="AK2568:AK2631" si="509">IF($O2568 = TRUE, AF2568/SUM($AB2568:$AF2568), "")</f>
        <v/>
      </c>
      <c r="AL2568" s="11" t="str">
        <f t="shared" ref="AL2568:AL2631" si="510">IF($O2568 = TRUE, MATCH(MAX(AG2568:AK2568), AG2568:AK2568, 0), "")</f>
        <v/>
      </c>
      <c r="AM2568" s="14" t="str">
        <f>IF($O2568 = TRUE, INDEX(Documentation!$M$9:$M$13, $AL2568, 1), "")</f>
        <v/>
      </c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</row>
    <row r="2569" spans="1:64" x14ac:dyDescent="0.2">
      <c r="A2569" s="1"/>
      <c r="B2569" s="11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14"/>
      <c r="O2569" s="25" t="str">
        <f t="shared" si="504"/>
        <v/>
      </c>
      <c r="P2569" s="11" t="str">
        <f>IF($O2569 = TRUE, IF(ISBLANK(C2569), "", INDEX('Individual UI'!$E$6:$H$6,1,C2569)), "")</f>
        <v/>
      </c>
      <c r="Q2569" s="4" t="str">
        <f>IF($O2569 = TRUE, IF(ISBLANK(D2569), "", INDEX('Individual UI'!$E$6:$H$6,1,D2569)), "")</f>
        <v/>
      </c>
      <c r="R2569" s="4" t="str">
        <f>IF($O2569 = TRUE, IF(ISBLANK(E2569), "", INDEX('Individual UI'!$E$6:$H$6,1,E2569)), "")</f>
        <v/>
      </c>
      <c r="S2569" s="4" t="str">
        <f>IF($O2569 = TRUE, IF(ISBLANK(F2569), "", INDEX('Individual UI'!$E$6:$H$6,1,F2569)), "")</f>
        <v/>
      </c>
      <c r="T2569" s="4" t="str">
        <f>IF($O2569 = TRUE, IF(ISBLANK(G2569), "", INDEX('Individual UI'!$E$6:$H$6,1,G2569)), "")</f>
        <v/>
      </c>
      <c r="U2569" s="4" t="str">
        <f>IF($O2569 = TRUE, IF(ISBLANK(H2569), "", INDEX('Individual UI'!$E$6:$H$6,1,H2569)), "")</f>
        <v/>
      </c>
      <c r="V2569" s="4" t="str">
        <f>IF($O2569 = TRUE, IF(ISBLANK(I2569), "", INDEX('Individual UI'!$E$6:$H$6,1,I2569)), "")</f>
        <v/>
      </c>
      <c r="W2569" s="4" t="str">
        <f>IF($O2569 = TRUE, IF(ISBLANK(J2569), "", INDEX('Individual UI'!$E$6:$H$6,1,J2569)), "")</f>
        <v/>
      </c>
      <c r="X2569" s="4" t="str">
        <f>IF($O2569 = TRUE, IF(ISBLANK(K2569), "", INDEX('Individual UI'!$E$6:$H$6,1,K2569)), "")</f>
        <v/>
      </c>
      <c r="Y2569" s="4" t="str">
        <f>IF($O2569 = TRUE, IF(ISBLANK(L2569), "", INDEX('Individual UI'!$E$6:$H$6,1,L2569)), "")</f>
        <v/>
      </c>
      <c r="Z2569" s="4" t="str">
        <f>IF($O2569 = TRUE, IF(ISBLANK(M2569), "", INDEX('Individual UI'!$E$6:$H$6,1,M2569)), "")</f>
        <v/>
      </c>
      <c r="AA2569" s="14" t="str">
        <f>IF($O2569 = TRUE, IF(ISBLANK(N2569), "", INDEX('Individual UI'!$E$6:$H$6,1,N2569)), "")</f>
        <v/>
      </c>
      <c r="AB2569" s="11" t="str">
        <f>IF($O2569 = TRUE, EXP(MMULT($P2569:$AA2569, Documentation!D$39:D$50) + Documentation!D$51), "")</f>
        <v/>
      </c>
      <c r="AC2569" s="4" t="str">
        <f>IF($O2569 = TRUE, EXP(MMULT($P2569:$AA2569, Documentation!E$39:E$50) + Documentation!E$51), "")</f>
        <v/>
      </c>
      <c r="AD2569" s="4" t="str">
        <f>IF($O2569 = TRUE, EXP(MMULT($P2569:$AA2569, Documentation!F$39:F$50) + Documentation!F$51), "")</f>
        <v/>
      </c>
      <c r="AE2569" s="4" t="str">
        <f>IF($O2569 = TRUE, EXP(MMULT($P2569:$AA2569, Documentation!G$39:G$50) + Documentation!G$51), "")</f>
        <v/>
      </c>
      <c r="AF2569" s="14" t="str">
        <f>IF($O2569 = TRUE, EXP(MMULT($P2569:$AA2569, Documentation!H$39:H$50) + Documentation!H$51), "")</f>
        <v/>
      </c>
      <c r="AG2569" s="30" t="str">
        <f t="shared" si="505"/>
        <v/>
      </c>
      <c r="AH2569" s="28" t="str">
        <f t="shared" si="506"/>
        <v/>
      </c>
      <c r="AI2569" s="28" t="str">
        <f t="shared" si="507"/>
        <v/>
      </c>
      <c r="AJ2569" s="28" t="str">
        <f t="shared" si="508"/>
        <v/>
      </c>
      <c r="AK2569" s="33" t="str">
        <f t="shared" si="509"/>
        <v/>
      </c>
      <c r="AL2569" s="11" t="str">
        <f t="shared" si="510"/>
        <v/>
      </c>
      <c r="AM2569" s="14" t="str">
        <f>IF($O2569 = TRUE, INDEX(Documentation!$M$9:$M$13, $AL2569, 1), "")</f>
        <v/>
      </c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</row>
    <row r="2570" spans="1:64" x14ac:dyDescent="0.2">
      <c r="A2570" s="1"/>
      <c r="B2570" s="11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14"/>
      <c r="O2570" s="25" t="str">
        <f t="shared" si="504"/>
        <v/>
      </c>
      <c r="P2570" s="11" t="str">
        <f>IF($O2570 = TRUE, IF(ISBLANK(C2570), "", INDEX('Individual UI'!$E$6:$H$6,1,C2570)), "")</f>
        <v/>
      </c>
      <c r="Q2570" s="4" t="str">
        <f>IF($O2570 = TRUE, IF(ISBLANK(D2570), "", INDEX('Individual UI'!$E$6:$H$6,1,D2570)), "")</f>
        <v/>
      </c>
      <c r="R2570" s="4" t="str">
        <f>IF($O2570 = TRUE, IF(ISBLANK(E2570), "", INDEX('Individual UI'!$E$6:$H$6,1,E2570)), "")</f>
        <v/>
      </c>
      <c r="S2570" s="4" t="str">
        <f>IF($O2570 = TRUE, IF(ISBLANK(F2570), "", INDEX('Individual UI'!$E$6:$H$6,1,F2570)), "")</f>
        <v/>
      </c>
      <c r="T2570" s="4" t="str">
        <f>IF($O2570 = TRUE, IF(ISBLANK(G2570), "", INDEX('Individual UI'!$E$6:$H$6,1,G2570)), "")</f>
        <v/>
      </c>
      <c r="U2570" s="4" t="str">
        <f>IF($O2570 = TRUE, IF(ISBLANK(H2570), "", INDEX('Individual UI'!$E$6:$H$6,1,H2570)), "")</f>
        <v/>
      </c>
      <c r="V2570" s="4" t="str">
        <f>IF($O2570 = TRUE, IF(ISBLANK(I2570), "", INDEX('Individual UI'!$E$6:$H$6,1,I2570)), "")</f>
        <v/>
      </c>
      <c r="W2570" s="4" t="str">
        <f>IF($O2570 = TRUE, IF(ISBLANK(J2570), "", INDEX('Individual UI'!$E$6:$H$6,1,J2570)), "")</f>
        <v/>
      </c>
      <c r="X2570" s="4" t="str">
        <f>IF($O2570 = TRUE, IF(ISBLANK(K2570), "", INDEX('Individual UI'!$E$6:$H$6,1,K2570)), "")</f>
        <v/>
      </c>
      <c r="Y2570" s="4" t="str">
        <f>IF($O2570 = TRUE, IF(ISBLANK(L2570), "", INDEX('Individual UI'!$E$6:$H$6,1,L2570)), "")</f>
        <v/>
      </c>
      <c r="Z2570" s="4" t="str">
        <f>IF($O2570 = TRUE, IF(ISBLANK(M2570), "", INDEX('Individual UI'!$E$6:$H$6,1,M2570)), "")</f>
        <v/>
      </c>
      <c r="AA2570" s="14" t="str">
        <f>IF($O2570 = TRUE, IF(ISBLANK(N2570), "", INDEX('Individual UI'!$E$6:$H$6,1,N2570)), "")</f>
        <v/>
      </c>
      <c r="AB2570" s="11" t="str">
        <f>IF($O2570 = TRUE, EXP(MMULT($P2570:$AA2570, Documentation!D$39:D$50) + Documentation!D$51), "")</f>
        <v/>
      </c>
      <c r="AC2570" s="4" t="str">
        <f>IF($O2570 = TRUE, EXP(MMULT($P2570:$AA2570, Documentation!E$39:E$50) + Documentation!E$51), "")</f>
        <v/>
      </c>
      <c r="AD2570" s="4" t="str">
        <f>IF($O2570 = TRUE, EXP(MMULT($P2570:$AA2570, Documentation!F$39:F$50) + Documentation!F$51), "")</f>
        <v/>
      </c>
      <c r="AE2570" s="4" t="str">
        <f>IF($O2570 = TRUE, EXP(MMULT($P2570:$AA2570, Documentation!G$39:G$50) + Documentation!G$51), "")</f>
        <v/>
      </c>
      <c r="AF2570" s="14" t="str">
        <f>IF($O2570 = TRUE, EXP(MMULT($P2570:$AA2570, Documentation!H$39:H$50) + Documentation!H$51), "")</f>
        <v/>
      </c>
      <c r="AG2570" s="30" t="str">
        <f t="shared" si="505"/>
        <v/>
      </c>
      <c r="AH2570" s="28" t="str">
        <f t="shared" si="506"/>
        <v/>
      </c>
      <c r="AI2570" s="28" t="str">
        <f t="shared" si="507"/>
        <v/>
      </c>
      <c r="AJ2570" s="28" t="str">
        <f t="shared" si="508"/>
        <v/>
      </c>
      <c r="AK2570" s="33" t="str">
        <f t="shared" si="509"/>
        <v/>
      </c>
      <c r="AL2570" s="11" t="str">
        <f t="shared" si="510"/>
        <v/>
      </c>
      <c r="AM2570" s="14" t="str">
        <f>IF($O2570 = TRUE, INDEX(Documentation!$M$9:$M$13, $AL2570, 1), "")</f>
        <v/>
      </c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</row>
    <row r="2571" spans="1:64" x14ac:dyDescent="0.2">
      <c r="A2571" s="1"/>
      <c r="B2571" s="11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14"/>
      <c r="O2571" s="25" t="str">
        <f t="shared" si="504"/>
        <v/>
      </c>
      <c r="P2571" s="11" t="str">
        <f>IF($O2571 = TRUE, IF(ISBLANK(C2571), "", INDEX('Individual UI'!$E$6:$H$6,1,C2571)), "")</f>
        <v/>
      </c>
      <c r="Q2571" s="4" t="str">
        <f>IF($O2571 = TRUE, IF(ISBLANK(D2571), "", INDEX('Individual UI'!$E$6:$H$6,1,D2571)), "")</f>
        <v/>
      </c>
      <c r="R2571" s="4" t="str">
        <f>IF($O2571 = TRUE, IF(ISBLANK(E2571), "", INDEX('Individual UI'!$E$6:$H$6,1,E2571)), "")</f>
        <v/>
      </c>
      <c r="S2571" s="4" t="str">
        <f>IF($O2571 = TRUE, IF(ISBLANK(F2571), "", INDEX('Individual UI'!$E$6:$H$6,1,F2571)), "")</f>
        <v/>
      </c>
      <c r="T2571" s="4" t="str">
        <f>IF($O2571 = TRUE, IF(ISBLANK(G2571), "", INDEX('Individual UI'!$E$6:$H$6,1,G2571)), "")</f>
        <v/>
      </c>
      <c r="U2571" s="4" t="str">
        <f>IF($O2571 = TRUE, IF(ISBLANK(H2571), "", INDEX('Individual UI'!$E$6:$H$6,1,H2571)), "")</f>
        <v/>
      </c>
      <c r="V2571" s="4" t="str">
        <f>IF($O2571 = TRUE, IF(ISBLANK(I2571), "", INDEX('Individual UI'!$E$6:$H$6,1,I2571)), "")</f>
        <v/>
      </c>
      <c r="W2571" s="4" t="str">
        <f>IF($O2571 = TRUE, IF(ISBLANK(J2571), "", INDEX('Individual UI'!$E$6:$H$6,1,J2571)), "")</f>
        <v/>
      </c>
      <c r="X2571" s="4" t="str">
        <f>IF($O2571 = TRUE, IF(ISBLANK(K2571), "", INDEX('Individual UI'!$E$6:$H$6,1,K2571)), "")</f>
        <v/>
      </c>
      <c r="Y2571" s="4" t="str">
        <f>IF($O2571 = TRUE, IF(ISBLANK(L2571), "", INDEX('Individual UI'!$E$6:$H$6,1,L2571)), "")</f>
        <v/>
      </c>
      <c r="Z2571" s="4" t="str">
        <f>IF($O2571 = TRUE, IF(ISBLANK(M2571), "", INDEX('Individual UI'!$E$6:$H$6,1,M2571)), "")</f>
        <v/>
      </c>
      <c r="AA2571" s="14" t="str">
        <f>IF($O2571 = TRUE, IF(ISBLANK(N2571), "", INDEX('Individual UI'!$E$6:$H$6,1,N2571)), "")</f>
        <v/>
      </c>
      <c r="AB2571" s="11" t="str">
        <f>IF($O2571 = TRUE, EXP(MMULT($P2571:$AA2571, Documentation!D$39:D$50) + Documentation!D$51), "")</f>
        <v/>
      </c>
      <c r="AC2571" s="4" t="str">
        <f>IF($O2571 = TRUE, EXP(MMULT($P2571:$AA2571, Documentation!E$39:E$50) + Documentation!E$51), "")</f>
        <v/>
      </c>
      <c r="AD2571" s="4" t="str">
        <f>IF($O2571 = TRUE, EXP(MMULT($P2571:$AA2571, Documentation!F$39:F$50) + Documentation!F$51), "")</f>
        <v/>
      </c>
      <c r="AE2571" s="4" t="str">
        <f>IF($O2571 = TRUE, EXP(MMULT($P2571:$AA2571, Documentation!G$39:G$50) + Documentation!G$51), "")</f>
        <v/>
      </c>
      <c r="AF2571" s="14" t="str">
        <f>IF($O2571 = TRUE, EXP(MMULT($P2571:$AA2571, Documentation!H$39:H$50) + Documentation!H$51), "")</f>
        <v/>
      </c>
      <c r="AG2571" s="30" t="str">
        <f t="shared" si="505"/>
        <v/>
      </c>
      <c r="AH2571" s="28" t="str">
        <f t="shared" si="506"/>
        <v/>
      </c>
      <c r="AI2571" s="28" t="str">
        <f t="shared" si="507"/>
        <v/>
      </c>
      <c r="AJ2571" s="28" t="str">
        <f t="shared" si="508"/>
        <v/>
      </c>
      <c r="AK2571" s="33" t="str">
        <f t="shared" si="509"/>
        <v/>
      </c>
      <c r="AL2571" s="11" t="str">
        <f t="shared" si="510"/>
        <v/>
      </c>
      <c r="AM2571" s="14" t="str">
        <f>IF($O2571 = TRUE, INDEX(Documentation!$M$9:$M$13, $AL2571, 1), "")</f>
        <v/>
      </c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</row>
    <row r="2572" spans="1:64" x14ac:dyDescent="0.2">
      <c r="A2572" s="1"/>
      <c r="B2572" s="11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14"/>
      <c r="O2572" s="25" t="str">
        <f t="shared" si="504"/>
        <v/>
      </c>
      <c r="P2572" s="11" t="str">
        <f>IF($O2572 = TRUE, IF(ISBLANK(C2572), "", INDEX('Individual UI'!$E$6:$H$6,1,C2572)), "")</f>
        <v/>
      </c>
      <c r="Q2572" s="4" t="str">
        <f>IF($O2572 = TRUE, IF(ISBLANK(D2572), "", INDEX('Individual UI'!$E$6:$H$6,1,D2572)), "")</f>
        <v/>
      </c>
      <c r="R2572" s="4" t="str">
        <f>IF($O2572 = TRUE, IF(ISBLANK(E2572), "", INDEX('Individual UI'!$E$6:$H$6,1,E2572)), "")</f>
        <v/>
      </c>
      <c r="S2572" s="4" t="str">
        <f>IF($O2572 = TRUE, IF(ISBLANK(F2572), "", INDEX('Individual UI'!$E$6:$H$6,1,F2572)), "")</f>
        <v/>
      </c>
      <c r="T2572" s="4" t="str">
        <f>IF($O2572 = TRUE, IF(ISBLANK(G2572), "", INDEX('Individual UI'!$E$6:$H$6,1,G2572)), "")</f>
        <v/>
      </c>
      <c r="U2572" s="4" t="str">
        <f>IF($O2572 = TRUE, IF(ISBLANK(H2572), "", INDEX('Individual UI'!$E$6:$H$6,1,H2572)), "")</f>
        <v/>
      </c>
      <c r="V2572" s="4" t="str">
        <f>IF($O2572 = TRUE, IF(ISBLANK(I2572), "", INDEX('Individual UI'!$E$6:$H$6,1,I2572)), "")</f>
        <v/>
      </c>
      <c r="W2572" s="4" t="str">
        <f>IF($O2572 = TRUE, IF(ISBLANK(J2572), "", INDEX('Individual UI'!$E$6:$H$6,1,J2572)), "")</f>
        <v/>
      </c>
      <c r="X2572" s="4" t="str">
        <f>IF($O2572 = TRUE, IF(ISBLANK(K2572), "", INDEX('Individual UI'!$E$6:$H$6,1,K2572)), "")</f>
        <v/>
      </c>
      <c r="Y2572" s="4" t="str">
        <f>IF($O2572 = TRUE, IF(ISBLANK(L2572), "", INDEX('Individual UI'!$E$6:$H$6,1,L2572)), "")</f>
        <v/>
      </c>
      <c r="Z2572" s="4" t="str">
        <f>IF($O2572 = TRUE, IF(ISBLANK(M2572), "", INDEX('Individual UI'!$E$6:$H$6,1,M2572)), "")</f>
        <v/>
      </c>
      <c r="AA2572" s="14" t="str">
        <f>IF($O2572 = TRUE, IF(ISBLANK(N2572), "", INDEX('Individual UI'!$E$6:$H$6,1,N2572)), "")</f>
        <v/>
      </c>
      <c r="AB2572" s="11" t="str">
        <f>IF($O2572 = TRUE, EXP(MMULT($P2572:$AA2572, Documentation!D$39:D$50) + Documentation!D$51), "")</f>
        <v/>
      </c>
      <c r="AC2572" s="4" t="str">
        <f>IF($O2572 = TRUE, EXP(MMULT($P2572:$AA2572, Documentation!E$39:E$50) + Documentation!E$51), "")</f>
        <v/>
      </c>
      <c r="AD2572" s="4" t="str">
        <f>IF($O2572 = TRUE, EXP(MMULT($P2572:$AA2572, Documentation!F$39:F$50) + Documentation!F$51), "")</f>
        <v/>
      </c>
      <c r="AE2572" s="4" t="str">
        <f>IF($O2572 = TRUE, EXP(MMULT($P2572:$AA2572, Documentation!G$39:G$50) + Documentation!G$51), "")</f>
        <v/>
      </c>
      <c r="AF2572" s="14" t="str">
        <f>IF($O2572 = TRUE, EXP(MMULT($P2572:$AA2572, Documentation!H$39:H$50) + Documentation!H$51), "")</f>
        <v/>
      </c>
      <c r="AG2572" s="30" t="str">
        <f t="shared" si="505"/>
        <v/>
      </c>
      <c r="AH2572" s="28" t="str">
        <f t="shared" si="506"/>
        <v/>
      </c>
      <c r="AI2572" s="28" t="str">
        <f t="shared" si="507"/>
        <v/>
      </c>
      <c r="AJ2572" s="28" t="str">
        <f t="shared" si="508"/>
        <v/>
      </c>
      <c r="AK2572" s="33" t="str">
        <f t="shared" si="509"/>
        <v/>
      </c>
      <c r="AL2572" s="11" t="str">
        <f t="shared" si="510"/>
        <v/>
      </c>
      <c r="AM2572" s="14" t="str">
        <f>IF($O2572 = TRUE, INDEX(Documentation!$M$9:$M$13, $AL2572, 1), "")</f>
        <v/>
      </c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</row>
    <row r="2573" spans="1:64" x14ac:dyDescent="0.2">
      <c r="A2573" s="1"/>
      <c r="B2573" s="11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14"/>
      <c r="O2573" s="25" t="str">
        <f t="shared" si="504"/>
        <v/>
      </c>
      <c r="P2573" s="11" t="str">
        <f>IF($O2573 = TRUE, IF(ISBLANK(C2573), "", INDEX('Individual UI'!$E$6:$H$6,1,C2573)), "")</f>
        <v/>
      </c>
      <c r="Q2573" s="4" t="str">
        <f>IF($O2573 = TRUE, IF(ISBLANK(D2573), "", INDEX('Individual UI'!$E$6:$H$6,1,D2573)), "")</f>
        <v/>
      </c>
      <c r="R2573" s="4" t="str">
        <f>IF($O2573 = TRUE, IF(ISBLANK(E2573), "", INDEX('Individual UI'!$E$6:$H$6,1,E2573)), "")</f>
        <v/>
      </c>
      <c r="S2573" s="4" t="str">
        <f>IF($O2573 = TRUE, IF(ISBLANK(F2573), "", INDEX('Individual UI'!$E$6:$H$6,1,F2573)), "")</f>
        <v/>
      </c>
      <c r="T2573" s="4" t="str">
        <f>IF($O2573 = TRUE, IF(ISBLANK(G2573), "", INDEX('Individual UI'!$E$6:$H$6,1,G2573)), "")</f>
        <v/>
      </c>
      <c r="U2573" s="4" t="str">
        <f>IF($O2573 = TRUE, IF(ISBLANK(H2573), "", INDEX('Individual UI'!$E$6:$H$6,1,H2573)), "")</f>
        <v/>
      </c>
      <c r="V2573" s="4" t="str">
        <f>IF($O2573 = TRUE, IF(ISBLANK(I2573), "", INDEX('Individual UI'!$E$6:$H$6,1,I2573)), "")</f>
        <v/>
      </c>
      <c r="W2573" s="4" t="str">
        <f>IF($O2573 = TRUE, IF(ISBLANK(J2573), "", INDEX('Individual UI'!$E$6:$H$6,1,J2573)), "")</f>
        <v/>
      </c>
      <c r="X2573" s="4" t="str">
        <f>IF($O2573 = TRUE, IF(ISBLANK(K2573), "", INDEX('Individual UI'!$E$6:$H$6,1,K2573)), "")</f>
        <v/>
      </c>
      <c r="Y2573" s="4" t="str">
        <f>IF($O2573 = TRUE, IF(ISBLANK(L2573), "", INDEX('Individual UI'!$E$6:$H$6,1,L2573)), "")</f>
        <v/>
      </c>
      <c r="Z2573" s="4" t="str">
        <f>IF($O2573 = TRUE, IF(ISBLANK(M2573), "", INDEX('Individual UI'!$E$6:$H$6,1,M2573)), "")</f>
        <v/>
      </c>
      <c r="AA2573" s="14" t="str">
        <f>IF($O2573 = TRUE, IF(ISBLANK(N2573), "", INDEX('Individual UI'!$E$6:$H$6,1,N2573)), "")</f>
        <v/>
      </c>
      <c r="AB2573" s="11" t="str">
        <f>IF($O2573 = TRUE, EXP(MMULT($P2573:$AA2573, Documentation!D$39:D$50) + Documentation!D$51), "")</f>
        <v/>
      </c>
      <c r="AC2573" s="4" t="str">
        <f>IF($O2573 = TRUE, EXP(MMULT($P2573:$AA2573, Documentation!E$39:E$50) + Documentation!E$51), "")</f>
        <v/>
      </c>
      <c r="AD2573" s="4" t="str">
        <f>IF($O2573 = TRUE, EXP(MMULT($P2573:$AA2573, Documentation!F$39:F$50) + Documentation!F$51), "")</f>
        <v/>
      </c>
      <c r="AE2573" s="4" t="str">
        <f>IF($O2573 = TRUE, EXP(MMULT($P2573:$AA2573, Documentation!G$39:G$50) + Documentation!G$51), "")</f>
        <v/>
      </c>
      <c r="AF2573" s="14" t="str">
        <f>IF($O2573 = TRUE, EXP(MMULT($P2573:$AA2573, Documentation!H$39:H$50) + Documentation!H$51), "")</f>
        <v/>
      </c>
      <c r="AG2573" s="30" t="str">
        <f t="shared" si="505"/>
        <v/>
      </c>
      <c r="AH2573" s="28" t="str">
        <f t="shared" si="506"/>
        <v/>
      </c>
      <c r="AI2573" s="28" t="str">
        <f t="shared" si="507"/>
        <v/>
      </c>
      <c r="AJ2573" s="28" t="str">
        <f t="shared" si="508"/>
        <v/>
      </c>
      <c r="AK2573" s="33" t="str">
        <f t="shared" si="509"/>
        <v/>
      </c>
      <c r="AL2573" s="11" t="str">
        <f t="shared" si="510"/>
        <v/>
      </c>
      <c r="AM2573" s="14" t="str">
        <f>IF($O2573 = TRUE, INDEX(Documentation!$M$9:$M$13, $AL2573, 1), "")</f>
        <v/>
      </c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</row>
    <row r="2574" spans="1:64" x14ac:dyDescent="0.2">
      <c r="A2574" s="1"/>
      <c r="B2574" s="11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14"/>
      <c r="O2574" s="25" t="str">
        <f t="shared" si="504"/>
        <v/>
      </c>
      <c r="P2574" s="11" t="str">
        <f>IF($O2574 = TRUE, IF(ISBLANK(C2574), "", INDEX('Individual UI'!$E$6:$H$6,1,C2574)), "")</f>
        <v/>
      </c>
      <c r="Q2574" s="4" t="str">
        <f>IF($O2574 = TRUE, IF(ISBLANK(D2574), "", INDEX('Individual UI'!$E$6:$H$6,1,D2574)), "")</f>
        <v/>
      </c>
      <c r="R2574" s="4" t="str">
        <f>IF($O2574 = TRUE, IF(ISBLANK(E2574), "", INDEX('Individual UI'!$E$6:$H$6,1,E2574)), "")</f>
        <v/>
      </c>
      <c r="S2574" s="4" t="str">
        <f>IF($O2574 = TRUE, IF(ISBLANK(F2574), "", INDEX('Individual UI'!$E$6:$H$6,1,F2574)), "")</f>
        <v/>
      </c>
      <c r="T2574" s="4" t="str">
        <f>IF($O2574 = TRUE, IF(ISBLANK(G2574), "", INDEX('Individual UI'!$E$6:$H$6,1,G2574)), "")</f>
        <v/>
      </c>
      <c r="U2574" s="4" t="str">
        <f>IF($O2574 = TRUE, IF(ISBLANK(H2574), "", INDEX('Individual UI'!$E$6:$H$6,1,H2574)), "")</f>
        <v/>
      </c>
      <c r="V2574" s="4" t="str">
        <f>IF($O2574 = TRUE, IF(ISBLANK(I2574), "", INDEX('Individual UI'!$E$6:$H$6,1,I2574)), "")</f>
        <v/>
      </c>
      <c r="W2574" s="4" t="str">
        <f>IF($O2574 = TRUE, IF(ISBLANK(J2574), "", INDEX('Individual UI'!$E$6:$H$6,1,J2574)), "")</f>
        <v/>
      </c>
      <c r="X2574" s="4" t="str">
        <f>IF($O2574 = TRUE, IF(ISBLANK(K2574), "", INDEX('Individual UI'!$E$6:$H$6,1,K2574)), "")</f>
        <v/>
      </c>
      <c r="Y2574" s="4" t="str">
        <f>IF($O2574 = TRUE, IF(ISBLANK(L2574), "", INDEX('Individual UI'!$E$6:$H$6,1,L2574)), "")</f>
        <v/>
      </c>
      <c r="Z2574" s="4" t="str">
        <f>IF($O2574 = TRUE, IF(ISBLANK(M2574), "", INDEX('Individual UI'!$E$6:$H$6,1,M2574)), "")</f>
        <v/>
      </c>
      <c r="AA2574" s="14" t="str">
        <f>IF($O2574 = TRUE, IF(ISBLANK(N2574), "", INDEX('Individual UI'!$E$6:$H$6,1,N2574)), "")</f>
        <v/>
      </c>
      <c r="AB2574" s="11" t="str">
        <f>IF($O2574 = TRUE, EXP(MMULT($P2574:$AA2574, Documentation!D$39:D$50) + Documentation!D$51), "")</f>
        <v/>
      </c>
      <c r="AC2574" s="4" t="str">
        <f>IF($O2574 = TRUE, EXP(MMULT($P2574:$AA2574, Documentation!E$39:E$50) + Documentation!E$51), "")</f>
        <v/>
      </c>
      <c r="AD2574" s="4" t="str">
        <f>IF($O2574 = TRUE, EXP(MMULT($P2574:$AA2574, Documentation!F$39:F$50) + Documentation!F$51), "")</f>
        <v/>
      </c>
      <c r="AE2574" s="4" t="str">
        <f>IF($O2574 = TRUE, EXP(MMULT($P2574:$AA2574, Documentation!G$39:G$50) + Documentation!G$51), "")</f>
        <v/>
      </c>
      <c r="AF2574" s="14" t="str">
        <f>IF($O2574 = TRUE, EXP(MMULT($P2574:$AA2574, Documentation!H$39:H$50) + Documentation!H$51), "")</f>
        <v/>
      </c>
      <c r="AG2574" s="30" t="str">
        <f t="shared" si="505"/>
        <v/>
      </c>
      <c r="AH2574" s="28" t="str">
        <f t="shared" si="506"/>
        <v/>
      </c>
      <c r="AI2574" s="28" t="str">
        <f t="shared" si="507"/>
        <v/>
      </c>
      <c r="AJ2574" s="28" t="str">
        <f t="shared" si="508"/>
        <v/>
      </c>
      <c r="AK2574" s="33" t="str">
        <f t="shared" si="509"/>
        <v/>
      </c>
      <c r="AL2574" s="11" t="str">
        <f t="shared" si="510"/>
        <v/>
      </c>
      <c r="AM2574" s="14" t="str">
        <f>IF($O2574 = TRUE, INDEX(Documentation!$M$9:$M$13, $AL2574, 1), "")</f>
        <v/>
      </c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</row>
    <row r="2575" spans="1:64" x14ac:dyDescent="0.2">
      <c r="A2575" s="1"/>
      <c r="B2575" s="11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14"/>
      <c r="O2575" s="25" t="str">
        <f t="shared" si="504"/>
        <v/>
      </c>
      <c r="P2575" s="11" t="str">
        <f>IF($O2575 = TRUE, IF(ISBLANK(C2575), "", INDEX('Individual UI'!$E$6:$H$6,1,C2575)), "")</f>
        <v/>
      </c>
      <c r="Q2575" s="4" t="str">
        <f>IF($O2575 = TRUE, IF(ISBLANK(D2575), "", INDEX('Individual UI'!$E$6:$H$6,1,D2575)), "")</f>
        <v/>
      </c>
      <c r="R2575" s="4" t="str">
        <f>IF($O2575 = TRUE, IF(ISBLANK(E2575), "", INDEX('Individual UI'!$E$6:$H$6,1,E2575)), "")</f>
        <v/>
      </c>
      <c r="S2575" s="4" t="str">
        <f>IF($O2575 = TRUE, IF(ISBLANK(F2575), "", INDEX('Individual UI'!$E$6:$H$6,1,F2575)), "")</f>
        <v/>
      </c>
      <c r="T2575" s="4" t="str">
        <f>IF($O2575 = TRUE, IF(ISBLANK(G2575), "", INDEX('Individual UI'!$E$6:$H$6,1,G2575)), "")</f>
        <v/>
      </c>
      <c r="U2575" s="4" t="str">
        <f>IF($O2575 = TRUE, IF(ISBLANK(H2575), "", INDEX('Individual UI'!$E$6:$H$6,1,H2575)), "")</f>
        <v/>
      </c>
      <c r="V2575" s="4" t="str">
        <f>IF($O2575 = TRUE, IF(ISBLANK(I2575), "", INDEX('Individual UI'!$E$6:$H$6,1,I2575)), "")</f>
        <v/>
      </c>
      <c r="W2575" s="4" t="str">
        <f>IF($O2575 = TRUE, IF(ISBLANK(J2575), "", INDEX('Individual UI'!$E$6:$H$6,1,J2575)), "")</f>
        <v/>
      </c>
      <c r="X2575" s="4" t="str">
        <f>IF($O2575 = TRUE, IF(ISBLANK(K2575), "", INDEX('Individual UI'!$E$6:$H$6,1,K2575)), "")</f>
        <v/>
      </c>
      <c r="Y2575" s="4" t="str">
        <f>IF($O2575 = TRUE, IF(ISBLANK(L2575), "", INDEX('Individual UI'!$E$6:$H$6,1,L2575)), "")</f>
        <v/>
      </c>
      <c r="Z2575" s="4" t="str">
        <f>IF($O2575 = TRUE, IF(ISBLANK(M2575), "", INDEX('Individual UI'!$E$6:$H$6,1,M2575)), "")</f>
        <v/>
      </c>
      <c r="AA2575" s="14" t="str">
        <f>IF($O2575 = TRUE, IF(ISBLANK(N2575), "", INDEX('Individual UI'!$E$6:$H$6,1,N2575)), "")</f>
        <v/>
      </c>
      <c r="AB2575" s="11" t="str">
        <f>IF($O2575 = TRUE, EXP(MMULT($P2575:$AA2575, Documentation!D$39:D$50) + Documentation!D$51), "")</f>
        <v/>
      </c>
      <c r="AC2575" s="4" t="str">
        <f>IF($O2575 = TRUE, EXP(MMULT($P2575:$AA2575, Documentation!E$39:E$50) + Documentation!E$51), "")</f>
        <v/>
      </c>
      <c r="AD2575" s="4" t="str">
        <f>IF($O2575 = TRUE, EXP(MMULT($P2575:$AA2575, Documentation!F$39:F$50) + Documentation!F$51), "")</f>
        <v/>
      </c>
      <c r="AE2575" s="4" t="str">
        <f>IF($O2575 = TRUE, EXP(MMULT($P2575:$AA2575, Documentation!G$39:G$50) + Documentation!G$51), "")</f>
        <v/>
      </c>
      <c r="AF2575" s="14" t="str">
        <f>IF($O2575 = TRUE, EXP(MMULT($P2575:$AA2575, Documentation!H$39:H$50) + Documentation!H$51), "")</f>
        <v/>
      </c>
      <c r="AG2575" s="30" t="str">
        <f t="shared" si="505"/>
        <v/>
      </c>
      <c r="AH2575" s="28" t="str">
        <f t="shared" si="506"/>
        <v/>
      </c>
      <c r="AI2575" s="28" t="str">
        <f t="shared" si="507"/>
        <v/>
      </c>
      <c r="AJ2575" s="28" t="str">
        <f t="shared" si="508"/>
        <v/>
      </c>
      <c r="AK2575" s="33" t="str">
        <f t="shared" si="509"/>
        <v/>
      </c>
      <c r="AL2575" s="11" t="str">
        <f t="shared" si="510"/>
        <v/>
      </c>
      <c r="AM2575" s="14" t="str">
        <f>IF($O2575 = TRUE, INDEX(Documentation!$M$9:$M$13, $AL2575, 1), "")</f>
        <v/>
      </c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</row>
    <row r="2576" spans="1:64" x14ac:dyDescent="0.2">
      <c r="A2576" s="1"/>
      <c r="B2576" s="11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14"/>
      <c r="O2576" s="25" t="str">
        <f t="shared" si="504"/>
        <v/>
      </c>
      <c r="P2576" s="11" t="str">
        <f>IF($O2576 = TRUE, IF(ISBLANK(C2576), "", INDEX('Individual UI'!$E$6:$H$6,1,C2576)), "")</f>
        <v/>
      </c>
      <c r="Q2576" s="4" t="str">
        <f>IF($O2576 = TRUE, IF(ISBLANK(D2576), "", INDEX('Individual UI'!$E$6:$H$6,1,D2576)), "")</f>
        <v/>
      </c>
      <c r="R2576" s="4" t="str">
        <f>IF($O2576 = TRUE, IF(ISBLANK(E2576), "", INDEX('Individual UI'!$E$6:$H$6,1,E2576)), "")</f>
        <v/>
      </c>
      <c r="S2576" s="4" t="str">
        <f>IF($O2576 = TRUE, IF(ISBLANK(F2576), "", INDEX('Individual UI'!$E$6:$H$6,1,F2576)), "")</f>
        <v/>
      </c>
      <c r="T2576" s="4" t="str">
        <f>IF($O2576 = TRUE, IF(ISBLANK(G2576), "", INDEX('Individual UI'!$E$6:$H$6,1,G2576)), "")</f>
        <v/>
      </c>
      <c r="U2576" s="4" t="str">
        <f>IF($O2576 = TRUE, IF(ISBLANK(H2576), "", INDEX('Individual UI'!$E$6:$H$6,1,H2576)), "")</f>
        <v/>
      </c>
      <c r="V2576" s="4" t="str">
        <f>IF($O2576 = TRUE, IF(ISBLANK(I2576), "", INDEX('Individual UI'!$E$6:$H$6,1,I2576)), "")</f>
        <v/>
      </c>
      <c r="W2576" s="4" t="str">
        <f>IF($O2576 = TRUE, IF(ISBLANK(J2576), "", INDEX('Individual UI'!$E$6:$H$6,1,J2576)), "")</f>
        <v/>
      </c>
      <c r="X2576" s="4" t="str">
        <f>IF($O2576 = TRUE, IF(ISBLANK(K2576), "", INDEX('Individual UI'!$E$6:$H$6,1,K2576)), "")</f>
        <v/>
      </c>
      <c r="Y2576" s="4" t="str">
        <f>IF($O2576 = TRUE, IF(ISBLANK(L2576), "", INDEX('Individual UI'!$E$6:$H$6,1,L2576)), "")</f>
        <v/>
      </c>
      <c r="Z2576" s="4" t="str">
        <f>IF($O2576 = TRUE, IF(ISBLANK(M2576), "", INDEX('Individual UI'!$E$6:$H$6,1,M2576)), "")</f>
        <v/>
      </c>
      <c r="AA2576" s="14" t="str">
        <f>IF($O2576 = TRUE, IF(ISBLANK(N2576), "", INDEX('Individual UI'!$E$6:$H$6,1,N2576)), "")</f>
        <v/>
      </c>
      <c r="AB2576" s="11" t="str">
        <f>IF($O2576 = TRUE, EXP(MMULT($P2576:$AA2576, Documentation!D$39:D$50) + Documentation!D$51), "")</f>
        <v/>
      </c>
      <c r="AC2576" s="4" t="str">
        <f>IF($O2576 = TRUE, EXP(MMULT($P2576:$AA2576, Documentation!E$39:E$50) + Documentation!E$51), "")</f>
        <v/>
      </c>
      <c r="AD2576" s="4" t="str">
        <f>IF($O2576 = TRUE, EXP(MMULT($P2576:$AA2576, Documentation!F$39:F$50) + Documentation!F$51), "")</f>
        <v/>
      </c>
      <c r="AE2576" s="4" t="str">
        <f>IF($O2576 = TRUE, EXP(MMULT($P2576:$AA2576, Documentation!G$39:G$50) + Documentation!G$51), "")</f>
        <v/>
      </c>
      <c r="AF2576" s="14" t="str">
        <f>IF($O2576 = TRUE, EXP(MMULT($P2576:$AA2576, Documentation!H$39:H$50) + Documentation!H$51), "")</f>
        <v/>
      </c>
      <c r="AG2576" s="30" t="str">
        <f t="shared" si="505"/>
        <v/>
      </c>
      <c r="AH2576" s="28" t="str">
        <f t="shared" si="506"/>
        <v/>
      </c>
      <c r="AI2576" s="28" t="str">
        <f t="shared" si="507"/>
        <v/>
      </c>
      <c r="AJ2576" s="28" t="str">
        <f t="shared" si="508"/>
        <v/>
      </c>
      <c r="AK2576" s="33" t="str">
        <f t="shared" si="509"/>
        <v/>
      </c>
      <c r="AL2576" s="11" t="str">
        <f t="shared" si="510"/>
        <v/>
      </c>
      <c r="AM2576" s="14" t="str">
        <f>IF($O2576 = TRUE, INDEX(Documentation!$M$9:$M$13, $AL2576, 1), "")</f>
        <v/>
      </c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</row>
    <row r="2577" spans="1:64" x14ac:dyDescent="0.2">
      <c r="A2577" s="1"/>
      <c r="B2577" s="11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14"/>
      <c r="O2577" s="25" t="str">
        <f t="shared" si="504"/>
        <v/>
      </c>
      <c r="P2577" s="11" t="str">
        <f>IF($O2577 = TRUE, IF(ISBLANK(C2577), "", INDEX('Individual UI'!$E$6:$H$6,1,C2577)), "")</f>
        <v/>
      </c>
      <c r="Q2577" s="4" t="str">
        <f>IF($O2577 = TRUE, IF(ISBLANK(D2577), "", INDEX('Individual UI'!$E$6:$H$6,1,D2577)), "")</f>
        <v/>
      </c>
      <c r="R2577" s="4" t="str">
        <f>IF($O2577 = TRUE, IF(ISBLANK(E2577), "", INDEX('Individual UI'!$E$6:$H$6,1,E2577)), "")</f>
        <v/>
      </c>
      <c r="S2577" s="4" t="str">
        <f>IF($O2577 = TRUE, IF(ISBLANK(F2577), "", INDEX('Individual UI'!$E$6:$H$6,1,F2577)), "")</f>
        <v/>
      </c>
      <c r="T2577" s="4" t="str">
        <f>IF($O2577 = TRUE, IF(ISBLANK(G2577), "", INDEX('Individual UI'!$E$6:$H$6,1,G2577)), "")</f>
        <v/>
      </c>
      <c r="U2577" s="4" t="str">
        <f>IF($O2577 = TRUE, IF(ISBLANK(H2577), "", INDEX('Individual UI'!$E$6:$H$6,1,H2577)), "")</f>
        <v/>
      </c>
      <c r="V2577" s="4" t="str">
        <f>IF($O2577 = TRUE, IF(ISBLANK(I2577), "", INDEX('Individual UI'!$E$6:$H$6,1,I2577)), "")</f>
        <v/>
      </c>
      <c r="W2577" s="4" t="str">
        <f>IF($O2577 = TRUE, IF(ISBLANK(J2577), "", INDEX('Individual UI'!$E$6:$H$6,1,J2577)), "")</f>
        <v/>
      </c>
      <c r="X2577" s="4" t="str">
        <f>IF($O2577 = TRUE, IF(ISBLANK(K2577), "", INDEX('Individual UI'!$E$6:$H$6,1,K2577)), "")</f>
        <v/>
      </c>
      <c r="Y2577" s="4" t="str">
        <f>IF($O2577 = TRUE, IF(ISBLANK(L2577), "", INDEX('Individual UI'!$E$6:$H$6,1,L2577)), "")</f>
        <v/>
      </c>
      <c r="Z2577" s="4" t="str">
        <f>IF($O2577 = TRUE, IF(ISBLANK(M2577), "", INDEX('Individual UI'!$E$6:$H$6,1,M2577)), "")</f>
        <v/>
      </c>
      <c r="AA2577" s="14" t="str">
        <f>IF($O2577 = TRUE, IF(ISBLANK(N2577), "", INDEX('Individual UI'!$E$6:$H$6,1,N2577)), "")</f>
        <v/>
      </c>
      <c r="AB2577" s="11" t="str">
        <f>IF($O2577 = TRUE, EXP(MMULT($P2577:$AA2577, Documentation!D$39:D$50) + Documentation!D$51), "")</f>
        <v/>
      </c>
      <c r="AC2577" s="4" t="str">
        <f>IF($O2577 = TRUE, EXP(MMULT($P2577:$AA2577, Documentation!E$39:E$50) + Documentation!E$51), "")</f>
        <v/>
      </c>
      <c r="AD2577" s="4" t="str">
        <f>IF($O2577 = TRUE, EXP(MMULT($P2577:$AA2577, Documentation!F$39:F$50) + Documentation!F$51), "")</f>
        <v/>
      </c>
      <c r="AE2577" s="4" t="str">
        <f>IF($O2577 = TRUE, EXP(MMULT($P2577:$AA2577, Documentation!G$39:G$50) + Documentation!G$51), "")</f>
        <v/>
      </c>
      <c r="AF2577" s="14" t="str">
        <f>IF($O2577 = TRUE, EXP(MMULT($P2577:$AA2577, Documentation!H$39:H$50) + Documentation!H$51), "")</f>
        <v/>
      </c>
      <c r="AG2577" s="30" t="str">
        <f t="shared" si="505"/>
        <v/>
      </c>
      <c r="AH2577" s="28" t="str">
        <f t="shared" si="506"/>
        <v/>
      </c>
      <c r="AI2577" s="28" t="str">
        <f t="shared" si="507"/>
        <v/>
      </c>
      <c r="AJ2577" s="28" t="str">
        <f t="shared" si="508"/>
        <v/>
      </c>
      <c r="AK2577" s="33" t="str">
        <f t="shared" si="509"/>
        <v/>
      </c>
      <c r="AL2577" s="11" t="str">
        <f t="shared" si="510"/>
        <v/>
      </c>
      <c r="AM2577" s="14" t="str">
        <f>IF($O2577 = TRUE, INDEX(Documentation!$M$9:$M$13, $AL2577, 1), "")</f>
        <v/>
      </c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</row>
    <row r="2578" spans="1:64" x14ac:dyDescent="0.2">
      <c r="A2578" s="1"/>
      <c r="B2578" s="11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14"/>
      <c r="O2578" s="25" t="str">
        <f t="shared" si="504"/>
        <v/>
      </c>
      <c r="P2578" s="11" t="str">
        <f>IF($O2578 = TRUE, IF(ISBLANK(C2578), "", INDEX('Individual UI'!$E$6:$H$6,1,C2578)), "")</f>
        <v/>
      </c>
      <c r="Q2578" s="4" t="str">
        <f>IF($O2578 = TRUE, IF(ISBLANK(D2578), "", INDEX('Individual UI'!$E$6:$H$6,1,D2578)), "")</f>
        <v/>
      </c>
      <c r="R2578" s="4" t="str">
        <f>IF($O2578 = TRUE, IF(ISBLANK(E2578), "", INDEX('Individual UI'!$E$6:$H$6,1,E2578)), "")</f>
        <v/>
      </c>
      <c r="S2578" s="4" t="str">
        <f>IF($O2578 = TRUE, IF(ISBLANK(F2578), "", INDEX('Individual UI'!$E$6:$H$6,1,F2578)), "")</f>
        <v/>
      </c>
      <c r="T2578" s="4" t="str">
        <f>IF($O2578 = TRUE, IF(ISBLANK(G2578), "", INDEX('Individual UI'!$E$6:$H$6,1,G2578)), "")</f>
        <v/>
      </c>
      <c r="U2578" s="4" t="str">
        <f>IF($O2578 = TRUE, IF(ISBLANK(H2578), "", INDEX('Individual UI'!$E$6:$H$6,1,H2578)), "")</f>
        <v/>
      </c>
      <c r="V2578" s="4" t="str">
        <f>IF($O2578 = TRUE, IF(ISBLANK(I2578), "", INDEX('Individual UI'!$E$6:$H$6,1,I2578)), "")</f>
        <v/>
      </c>
      <c r="W2578" s="4" t="str">
        <f>IF($O2578 = TRUE, IF(ISBLANK(J2578), "", INDEX('Individual UI'!$E$6:$H$6,1,J2578)), "")</f>
        <v/>
      </c>
      <c r="X2578" s="4" t="str">
        <f>IF($O2578 = TRUE, IF(ISBLANK(K2578), "", INDEX('Individual UI'!$E$6:$H$6,1,K2578)), "")</f>
        <v/>
      </c>
      <c r="Y2578" s="4" t="str">
        <f>IF($O2578 = TRUE, IF(ISBLANK(L2578), "", INDEX('Individual UI'!$E$6:$H$6,1,L2578)), "")</f>
        <v/>
      </c>
      <c r="Z2578" s="4" t="str">
        <f>IF($O2578 = TRUE, IF(ISBLANK(M2578), "", INDEX('Individual UI'!$E$6:$H$6,1,M2578)), "")</f>
        <v/>
      </c>
      <c r="AA2578" s="14" t="str">
        <f>IF($O2578 = TRUE, IF(ISBLANK(N2578), "", INDEX('Individual UI'!$E$6:$H$6,1,N2578)), "")</f>
        <v/>
      </c>
      <c r="AB2578" s="11" t="str">
        <f>IF($O2578 = TRUE, EXP(MMULT($P2578:$AA2578, Documentation!D$39:D$50) + Documentation!D$51), "")</f>
        <v/>
      </c>
      <c r="AC2578" s="4" t="str">
        <f>IF($O2578 = TRUE, EXP(MMULT($P2578:$AA2578, Documentation!E$39:E$50) + Documentation!E$51), "")</f>
        <v/>
      </c>
      <c r="AD2578" s="4" t="str">
        <f>IF($O2578 = TRUE, EXP(MMULT($P2578:$AA2578, Documentation!F$39:F$50) + Documentation!F$51), "")</f>
        <v/>
      </c>
      <c r="AE2578" s="4" t="str">
        <f>IF($O2578 = TRUE, EXP(MMULT($P2578:$AA2578, Documentation!G$39:G$50) + Documentation!G$51), "")</f>
        <v/>
      </c>
      <c r="AF2578" s="14" t="str">
        <f>IF($O2578 = TRUE, EXP(MMULT($P2578:$AA2578, Documentation!H$39:H$50) + Documentation!H$51), "")</f>
        <v/>
      </c>
      <c r="AG2578" s="30" t="str">
        <f t="shared" si="505"/>
        <v/>
      </c>
      <c r="AH2578" s="28" t="str">
        <f t="shared" si="506"/>
        <v/>
      </c>
      <c r="AI2578" s="28" t="str">
        <f t="shared" si="507"/>
        <v/>
      </c>
      <c r="AJ2578" s="28" t="str">
        <f t="shared" si="508"/>
        <v/>
      </c>
      <c r="AK2578" s="33" t="str">
        <f t="shared" si="509"/>
        <v/>
      </c>
      <c r="AL2578" s="11" t="str">
        <f t="shared" si="510"/>
        <v/>
      </c>
      <c r="AM2578" s="14" t="str">
        <f>IF($O2578 = TRUE, INDEX(Documentation!$M$9:$M$13, $AL2578, 1), "")</f>
        <v/>
      </c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</row>
    <row r="2579" spans="1:64" x14ac:dyDescent="0.2">
      <c r="A2579" s="1"/>
      <c r="B2579" s="11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14"/>
      <c r="O2579" s="25" t="str">
        <f t="shared" si="504"/>
        <v/>
      </c>
      <c r="P2579" s="11" t="str">
        <f>IF($O2579 = TRUE, IF(ISBLANK(C2579), "", INDEX('Individual UI'!$E$6:$H$6,1,C2579)), "")</f>
        <v/>
      </c>
      <c r="Q2579" s="4" t="str">
        <f>IF($O2579 = TRUE, IF(ISBLANK(D2579), "", INDEX('Individual UI'!$E$6:$H$6,1,D2579)), "")</f>
        <v/>
      </c>
      <c r="R2579" s="4" t="str">
        <f>IF($O2579 = TRUE, IF(ISBLANK(E2579), "", INDEX('Individual UI'!$E$6:$H$6,1,E2579)), "")</f>
        <v/>
      </c>
      <c r="S2579" s="4" t="str">
        <f>IF($O2579 = TRUE, IF(ISBLANK(F2579), "", INDEX('Individual UI'!$E$6:$H$6,1,F2579)), "")</f>
        <v/>
      </c>
      <c r="T2579" s="4" t="str">
        <f>IF($O2579 = TRUE, IF(ISBLANK(G2579), "", INDEX('Individual UI'!$E$6:$H$6,1,G2579)), "")</f>
        <v/>
      </c>
      <c r="U2579" s="4" t="str">
        <f>IF($O2579 = TRUE, IF(ISBLANK(H2579), "", INDEX('Individual UI'!$E$6:$H$6,1,H2579)), "")</f>
        <v/>
      </c>
      <c r="V2579" s="4" t="str">
        <f>IF($O2579 = TRUE, IF(ISBLANK(I2579), "", INDEX('Individual UI'!$E$6:$H$6,1,I2579)), "")</f>
        <v/>
      </c>
      <c r="W2579" s="4" t="str">
        <f>IF($O2579 = TRUE, IF(ISBLANK(J2579), "", INDEX('Individual UI'!$E$6:$H$6,1,J2579)), "")</f>
        <v/>
      </c>
      <c r="X2579" s="4" t="str">
        <f>IF($O2579 = TRUE, IF(ISBLANK(K2579), "", INDEX('Individual UI'!$E$6:$H$6,1,K2579)), "")</f>
        <v/>
      </c>
      <c r="Y2579" s="4" t="str">
        <f>IF($O2579 = TRUE, IF(ISBLANK(L2579), "", INDEX('Individual UI'!$E$6:$H$6,1,L2579)), "")</f>
        <v/>
      </c>
      <c r="Z2579" s="4" t="str">
        <f>IF($O2579 = TRUE, IF(ISBLANK(M2579), "", INDEX('Individual UI'!$E$6:$H$6,1,M2579)), "")</f>
        <v/>
      </c>
      <c r="AA2579" s="14" t="str">
        <f>IF($O2579 = TRUE, IF(ISBLANK(N2579), "", INDEX('Individual UI'!$E$6:$H$6,1,N2579)), "")</f>
        <v/>
      </c>
      <c r="AB2579" s="11" t="str">
        <f>IF($O2579 = TRUE, EXP(MMULT($P2579:$AA2579, Documentation!D$39:D$50) + Documentation!D$51), "")</f>
        <v/>
      </c>
      <c r="AC2579" s="4" t="str">
        <f>IF($O2579 = TRUE, EXP(MMULT($P2579:$AA2579, Documentation!E$39:E$50) + Documentation!E$51), "")</f>
        <v/>
      </c>
      <c r="AD2579" s="4" t="str">
        <f>IF($O2579 = TRUE, EXP(MMULT($P2579:$AA2579, Documentation!F$39:F$50) + Documentation!F$51), "")</f>
        <v/>
      </c>
      <c r="AE2579" s="4" t="str">
        <f>IF($O2579 = TRUE, EXP(MMULT($P2579:$AA2579, Documentation!G$39:G$50) + Documentation!G$51), "")</f>
        <v/>
      </c>
      <c r="AF2579" s="14" t="str">
        <f>IF($O2579 = TRUE, EXP(MMULT($P2579:$AA2579, Documentation!H$39:H$50) + Documentation!H$51), "")</f>
        <v/>
      </c>
      <c r="AG2579" s="30" t="str">
        <f t="shared" si="505"/>
        <v/>
      </c>
      <c r="AH2579" s="28" t="str">
        <f t="shared" si="506"/>
        <v/>
      </c>
      <c r="AI2579" s="28" t="str">
        <f t="shared" si="507"/>
        <v/>
      </c>
      <c r="AJ2579" s="28" t="str">
        <f t="shared" si="508"/>
        <v/>
      </c>
      <c r="AK2579" s="33" t="str">
        <f t="shared" si="509"/>
        <v/>
      </c>
      <c r="AL2579" s="11" t="str">
        <f t="shared" si="510"/>
        <v/>
      </c>
      <c r="AM2579" s="14" t="str">
        <f>IF($O2579 = TRUE, INDEX(Documentation!$M$9:$M$13, $AL2579, 1), "")</f>
        <v/>
      </c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</row>
    <row r="2580" spans="1:64" x14ac:dyDescent="0.2">
      <c r="A2580" s="1"/>
      <c r="B2580" s="11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14"/>
      <c r="O2580" s="25" t="str">
        <f t="shared" si="504"/>
        <v/>
      </c>
      <c r="P2580" s="11" t="str">
        <f>IF($O2580 = TRUE, IF(ISBLANK(C2580), "", INDEX('Individual UI'!$E$6:$H$6,1,C2580)), "")</f>
        <v/>
      </c>
      <c r="Q2580" s="4" t="str">
        <f>IF($O2580 = TRUE, IF(ISBLANK(D2580), "", INDEX('Individual UI'!$E$6:$H$6,1,D2580)), "")</f>
        <v/>
      </c>
      <c r="R2580" s="4" t="str">
        <f>IF($O2580 = TRUE, IF(ISBLANK(E2580), "", INDEX('Individual UI'!$E$6:$H$6,1,E2580)), "")</f>
        <v/>
      </c>
      <c r="S2580" s="4" t="str">
        <f>IF($O2580 = TRUE, IF(ISBLANK(F2580), "", INDEX('Individual UI'!$E$6:$H$6,1,F2580)), "")</f>
        <v/>
      </c>
      <c r="T2580" s="4" t="str">
        <f>IF($O2580 = TRUE, IF(ISBLANK(G2580), "", INDEX('Individual UI'!$E$6:$H$6,1,G2580)), "")</f>
        <v/>
      </c>
      <c r="U2580" s="4" t="str">
        <f>IF($O2580 = TRUE, IF(ISBLANK(H2580), "", INDEX('Individual UI'!$E$6:$H$6,1,H2580)), "")</f>
        <v/>
      </c>
      <c r="V2580" s="4" t="str">
        <f>IF($O2580 = TRUE, IF(ISBLANK(I2580), "", INDEX('Individual UI'!$E$6:$H$6,1,I2580)), "")</f>
        <v/>
      </c>
      <c r="W2580" s="4" t="str">
        <f>IF($O2580 = TRUE, IF(ISBLANK(J2580), "", INDEX('Individual UI'!$E$6:$H$6,1,J2580)), "")</f>
        <v/>
      </c>
      <c r="X2580" s="4" t="str">
        <f>IF($O2580 = TRUE, IF(ISBLANK(K2580), "", INDEX('Individual UI'!$E$6:$H$6,1,K2580)), "")</f>
        <v/>
      </c>
      <c r="Y2580" s="4" t="str">
        <f>IF($O2580 = TRUE, IF(ISBLANK(L2580), "", INDEX('Individual UI'!$E$6:$H$6,1,L2580)), "")</f>
        <v/>
      </c>
      <c r="Z2580" s="4" t="str">
        <f>IF($O2580 = TRUE, IF(ISBLANK(M2580), "", INDEX('Individual UI'!$E$6:$H$6,1,M2580)), "")</f>
        <v/>
      </c>
      <c r="AA2580" s="14" t="str">
        <f>IF($O2580 = TRUE, IF(ISBLANK(N2580), "", INDEX('Individual UI'!$E$6:$H$6,1,N2580)), "")</f>
        <v/>
      </c>
      <c r="AB2580" s="11" t="str">
        <f>IF($O2580 = TRUE, EXP(MMULT($P2580:$AA2580, Documentation!D$39:D$50) + Documentation!D$51), "")</f>
        <v/>
      </c>
      <c r="AC2580" s="4" t="str">
        <f>IF($O2580 = TRUE, EXP(MMULT($P2580:$AA2580, Documentation!E$39:E$50) + Documentation!E$51), "")</f>
        <v/>
      </c>
      <c r="AD2580" s="4" t="str">
        <f>IF($O2580 = TRUE, EXP(MMULT($P2580:$AA2580, Documentation!F$39:F$50) + Documentation!F$51), "")</f>
        <v/>
      </c>
      <c r="AE2580" s="4" t="str">
        <f>IF($O2580 = TRUE, EXP(MMULT($P2580:$AA2580, Documentation!G$39:G$50) + Documentation!G$51), "")</f>
        <v/>
      </c>
      <c r="AF2580" s="14" t="str">
        <f>IF($O2580 = TRUE, EXP(MMULT($P2580:$AA2580, Documentation!H$39:H$50) + Documentation!H$51), "")</f>
        <v/>
      </c>
      <c r="AG2580" s="30" t="str">
        <f t="shared" si="505"/>
        <v/>
      </c>
      <c r="AH2580" s="28" t="str">
        <f t="shared" si="506"/>
        <v/>
      </c>
      <c r="AI2580" s="28" t="str">
        <f t="shared" si="507"/>
        <v/>
      </c>
      <c r="AJ2580" s="28" t="str">
        <f t="shared" si="508"/>
        <v/>
      </c>
      <c r="AK2580" s="33" t="str">
        <f t="shared" si="509"/>
        <v/>
      </c>
      <c r="AL2580" s="11" t="str">
        <f t="shared" si="510"/>
        <v/>
      </c>
      <c r="AM2580" s="14" t="str">
        <f>IF($O2580 = TRUE, INDEX(Documentation!$M$9:$M$13, $AL2580, 1), "")</f>
        <v/>
      </c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</row>
    <row r="2581" spans="1:64" x14ac:dyDescent="0.2">
      <c r="A2581" s="1"/>
      <c r="B2581" s="11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14"/>
      <c r="O2581" s="25" t="str">
        <f t="shared" si="504"/>
        <v/>
      </c>
      <c r="P2581" s="11" t="str">
        <f>IF($O2581 = TRUE, IF(ISBLANK(C2581), "", INDEX('Individual UI'!$E$6:$H$6,1,C2581)), "")</f>
        <v/>
      </c>
      <c r="Q2581" s="4" t="str">
        <f>IF($O2581 = TRUE, IF(ISBLANK(D2581), "", INDEX('Individual UI'!$E$6:$H$6,1,D2581)), "")</f>
        <v/>
      </c>
      <c r="R2581" s="4" t="str">
        <f>IF($O2581 = TRUE, IF(ISBLANK(E2581), "", INDEX('Individual UI'!$E$6:$H$6,1,E2581)), "")</f>
        <v/>
      </c>
      <c r="S2581" s="4" t="str">
        <f>IF($O2581 = TRUE, IF(ISBLANK(F2581), "", INDEX('Individual UI'!$E$6:$H$6,1,F2581)), "")</f>
        <v/>
      </c>
      <c r="T2581" s="4" t="str">
        <f>IF($O2581 = TRUE, IF(ISBLANK(G2581), "", INDEX('Individual UI'!$E$6:$H$6,1,G2581)), "")</f>
        <v/>
      </c>
      <c r="U2581" s="4" t="str">
        <f>IF($O2581 = TRUE, IF(ISBLANK(H2581), "", INDEX('Individual UI'!$E$6:$H$6,1,H2581)), "")</f>
        <v/>
      </c>
      <c r="V2581" s="4" t="str">
        <f>IF($O2581 = TRUE, IF(ISBLANK(I2581), "", INDEX('Individual UI'!$E$6:$H$6,1,I2581)), "")</f>
        <v/>
      </c>
      <c r="W2581" s="4" t="str">
        <f>IF($O2581 = TRUE, IF(ISBLANK(J2581), "", INDEX('Individual UI'!$E$6:$H$6,1,J2581)), "")</f>
        <v/>
      </c>
      <c r="X2581" s="4" t="str">
        <f>IF($O2581 = TRUE, IF(ISBLANK(K2581), "", INDEX('Individual UI'!$E$6:$H$6,1,K2581)), "")</f>
        <v/>
      </c>
      <c r="Y2581" s="4" t="str">
        <f>IF($O2581 = TRUE, IF(ISBLANK(L2581), "", INDEX('Individual UI'!$E$6:$H$6,1,L2581)), "")</f>
        <v/>
      </c>
      <c r="Z2581" s="4" t="str">
        <f>IF($O2581 = TRUE, IF(ISBLANK(M2581), "", INDEX('Individual UI'!$E$6:$H$6,1,M2581)), "")</f>
        <v/>
      </c>
      <c r="AA2581" s="14" t="str">
        <f>IF($O2581 = TRUE, IF(ISBLANK(N2581), "", INDEX('Individual UI'!$E$6:$H$6,1,N2581)), "")</f>
        <v/>
      </c>
      <c r="AB2581" s="11" t="str">
        <f>IF($O2581 = TRUE, EXP(MMULT($P2581:$AA2581, Documentation!D$39:D$50) + Documentation!D$51), "")</f>
        <v/>
      </c>
      <c r="AC2581" s="4" t="str">
        <f>IF($O2581 = TRUE, EXP(MMULT($P2581:$AA2581, Documentation!E$39:E$50) + Documentation!E$51), "")</f>
        <v/>
      </c>
      <c r="AD2581" s="4" t="str">
        <f>IF($O2581 = TRUE, EXP(MMULT($P2581:$AA2581, Documentation!F$39:F$50) + Documentation!F$51), "")</f>
        <v/>
      </c>
      <c r="AE2581" s="4" t="str">
        <f>IF($O2581 = TRUE, EXP(MMULT($P2581:$AA2581, Documentation!G$39:G$50) + Documentation!G$51), "")</f>
        <v/>
      </c>
      <c r="AF2581" s="14" t="str">
        <f>IF($O2581 = TRUE, EXP(MMULT($P2581:$AA2581, Documentation!H$39:H$50) + Documentation!H$51), "")</f>
        <v/>
      </c>
      <c r="AG2581" s="30" t="str">
        <f t="shared" si="505"/>
        <v/>
      </c>
      <c r="AH2581" s="28" t="str">
        <f t="shared" si="506"/>
        <v/>
      </c>
      <c r="AI2581" s="28" t="str">
        <f t="shared" si="507"/>
        <v/>
      </c>
      <c r="AJ2581" s="28" t="str">
        <f t="shared" si="508"/>
        <v/>
      </c>
      <c r="AK2581" s="33" t="str">
        <f t="shared" si="509"/>
        <v/>
      </c>
      <c r="AL2581" s="11" t="str">
        <f t="shared" si="510"/>
        <v/>
      </c>
      <c r="AM2581" s="14" t="str">
        <f>IF($O2581 = TRUE, INDEX(Documentation!$M$9:$M$13, $AL2581, 1), "")</f>
        <v/>
      </c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</row>
    <row r="2582" spans="1:64" x14ac:dyDescent="0.2">
      <c r="A2582" s="1"/>
      <c r="B2582" s="11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14"/>
      <c r="O2582" s="25" t="str">
        <f t="shared" si="504"/>
        <v/>
      </c>
      <c r="P2582" s="11" t="str">
        <f>IF($O2582 = TRUE, IF(ISBLANK(C2582), "", INDEX('Individual UI'!$E$6:$H$6,1,C2582)), "")</f>
        <v/>
      </c>
      <c r="Q2582" s="4" t="str">
        <f>IF($O2582 = TRUE, IF(ISBLANK(D2582), "", INDEX('Individual UI'!$E$6:$H$6,1,D2582)), "")</f>
        <v/>
      </c>
      <c r="R2582" s="4" t="str">
        <f>IF($O2582 = TRUE, IF(ISBLANK(E2582), "", INDEX('Individual UI'!$E$6:$H$6,1,E2582)), "")</f>
        <v/>
      </c>
      <c r="S2582" s="4" t="str">
        <f>IF($O2582 = TRUE, IF(ISBLANK(F2582), "", INDEX('Individual UI'!$E$6:$H$6,1,F2582)), "")</f>
        <v/>
      </c>
      <c r="T2582" s="4" t="str">
        <f>IF($O2582 = TRUE, IF(ISBLANK(G2582), "", INDEX('Individual UI'!$E$6:$H$6,1,G2582)), "")</f>
        <v/>
      </c>
      <c r="U2582" s="4" t="str">
        <f>IF($O2582 = TRUE, IF(ISBLANK(H2582), "", INDEX('Individual UI'!$E$6:$H$6,1,H2582)), "")</f>
        <v/>
      </c>
      <c r="V2582" s="4" t="str">
        <f>IF($O2582 = TRUE, IF(ISBLANK(I2582), "", INDEX('Individual UI'!$E$6:$H$6,1,I2582)), "")</f>
        <v/>
      </c>
      <c r="W2582" s="4" t="str">
        <f>IF($O2582 = TRUE, IF(ISBLANK(J2582), "", INDEX('Individual UI'!$E$6:$H$6,1,J2582)), "")</f>
        <v/>
      </c>
      <c r="X2582" s="4" t="str">
        <f>IF($O2582 = TRUE, IF(ISBLANK(K2582), "", INDEX('Individual UI'!$E$6:$H$6,1,K2582)), "")</f>
        <v/>
      </c>
      <c r="Y2582" s="4" t="str">
        <f>IF($O2582 = TRUE, IF(ISBLANK(L2582), "", INDEX('Individual UI'!$E$6:$H$6,1,L2582)), "")</f>
        <v/>
      </c>
      <c r="Z2582" s="4" t="str">
        <f>IF($O2582 = TRUE, IF(ISBLANK(M2582), "", INDEX('Individual UI'!$E$6:$H$6,1,M2582)), "")</f>
        <v/>
      </c>
      <c r="AA2582" s="14" t="str">
        <f>IF($O2582 = TRUE, IF(ISBLANK(N2582), "", INDEX('Individual UI'!$E$6:$H$6,1,N2582)), "")</f>
        <v/>
      </c>
      <c r="AB2582" s="11" t="str">
        <f>IF($O2582 = TRUE, EXP(MMULT($P2582:$AA2582, Documentation!D$39:D$50) + Documentation!D$51), "")</f>
        <v/>
      </c>
      <c r="AC2582" s="4" t="str">
        <f>IF($O2582 = TRUE, EXP(MMULT($P2582:$AA2582, Documentation!E$39:E$50) + Documentation!E$51), "")</f>
        <v/>
      </c>
      <c r="AD2582" s="4" t="str">
        <f>IF($O2582 = TRUE, EXP(MMULT($P2582:$AA2582, Documentation!F$39:F$50) + Documentation!F$51), "")</f>
        <v/>
      </c>
      <c r="AE2582" s="4" t="str">
        <f>IF($O2582 = TRUE, EXP(MMULT($P2582:$AA2582, Documentation!G$39:G$50) + Documentation!G$51), "")</f>
        <v/>
      </c>
      <c r="AF2582" s="14" t="str">
        <f>IF($O2582 = TRUE, EXP(MMULT($P2582:$AA2582, Documentation!H$39:H$50) + Documentation!H$51), "")</f>
        <v/>
      </c>
      <c r="AG2582" s="30" t="str">
        <f t="shared" si="505"/>
        <v/>
      </c>
      <c r="AH2582" s="28" t="str">
        <f t="shared" si="506"/>
        <v/>
      </c>
      <c r="AI2582" s="28" t="str">
        <f t="shared" si="507"/>
        <v/>
      </c>
      <c r="AJ2582" s="28" t="str">
        <f t="shared" si="508"/>
        <v/>
      </c>
      <c r="AK2582" s="33" t="str">
        <f t="shared" si="509"/>
        <v/>
      </c>
      <c r="AL2582" s="11" t="str">
        <f t="shared" si="510"/>
        <v/>
      </c>
      <c r="AM2582" s="14" t="str">
        <f>IF($O2582 = TRUE, INDEX(Documentation!$M$9:$M$13, $AL2582, 1), "")</f>
        <v/>
      </c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</row>
    <row r="2583" spans="1:64" x14ac:dyDescent="0.2">
      <c r="A2583" s="1"/>
      <c r="B2583" s="11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14"/>
      <c r="O2583" s="25" t="str">
        <f t="shared" si="504"/>
        <v/>
      </c>
      <c r="P2583" s="11" t="str">
        <f>IF($O2583 = TRUE, IF(ISBLANK(C2583), "", INDEX('Individual UI'!$E$6:$H$6,1,C2583)), "")</f>
        <v/>
      </c>
      <c r="Q2583" s="4" t="str">
        <f>IF($O2583 = TRUE, IF(ISBLANK(D2583), "", INDEX('Individual UI'!$E$6:$H$6,1,D2583)), "")</f>
        <v/>
      </c>
      <c r="R2583" s="4" t="str">
        <f>IF($O2583 = TRUE, IF(ISBLANK(E2583), "", INDEX('Individual UI'!$E$6:$H$6,1,E2583)), "")</f>
        <v/>
      </c>
      <c r="S2583" s="4" t="str">
        <f>IF($O2583 = TRUE, IF(ISBLANK(F2583), "", INDEX('Individual UI'!$E$6:$H$6,1,F2583)), "")</f>
        <v/>
      </c>
      <c r="T2583" s="4" t="str">
        <f>IF($O2583 = TRUE, IF(ISBLANK(G2583), "", INDEX('Individual UI'!$E$6:$H$6,1,G2583)), "")</f>
        <v/>
      </c>
      <c r="U2583" s="4" t="str">
        <f>IF($O2583 = TRUE, IF(ISBLANK(H2583), "", INDEX('Individual UI'!$E$6:$H$6,1,H2583)), "")</f>
        <v/>
      </c>
      <c r="V2583" s="4" t="str">
        <f>IF($O2583 = TRUE, IF(ISBLANK(I2583), "", INDEX('Individual UI'!$E$6:$H$6,1,I2583)), "")</f>
        <v/>
      </c>
      <c r="W2583" s="4" t="str">
        <f>IF($O2583 = TRUE, IF(ISBLANK(J2583), "", INDEX('Individual UI'!$E$6:$H$6,1,J2583)), "")</f>
        <v/>
      </c>
      <c r="X2583" s="4" t="str">
        <f>IF($O2583 = TRUE, IF(ISBLANK(K2583), "", INDEX('Individual UI'!$E$6:$H$6,1,K2583)), "")</f>
        <v/>
      </c>
      <c r="Y2583" s="4" t="str">
        <f>IF($O2583 = TRUE, IF(ISBLANK(L2583), "", INDEX('Individual UI'!$E$6:$H$6,1,L2583)), "")</f>
        <v/>
      </c>
      <c r="Z2583" s="4" t="str">
        <f>IF($O2583 = TRUE, IF(ISBLANK(M2583), "", INDEX('Individual UI'!$E$6:$H$6,1,M2583)), "")</f>
        <v/>
      </c>
      <c r="AA2583" s="14" t="str">
        <f>IF($O2583 = TRUE, IF(ISBLANK(N2583), "", INDEX('Individual UI'!$E$6:$H$6,1,N2583)), "")</f>
        <v/>
      </c>
      <c r="AB2583" s="11" t="str">
        <f>IF($O2583 = TRUE, EXP(MMULT($P2583:$AA2583, Documentation!D$39:D$50) + Documentation!D$51), "")</f>
        <v/>
      </c>
      <c r="AC2583" s="4" t="str">
        <f>IF($O2583 = TRUE, EXP(MMULT($P2583:$AA2583, Documentation!E$39:E$50) + Documentation!E$51), "")</f>
        <v/>
      </c>
      <c r="AD2583" s="4" t="str">
        <f>IF($O2583 = TRUE, EXP(MMULT($P2583:$AA2583, Documentation!F$39:F$50) + Documentation!F$51), "")</f>
        <v/>
      </c>
      <c r="AE2583" s="4" t="str">
        <f>IF($O2583 = TRUE, EXP(MMULT($P2583:$AA2583, Documentation!G$39:G$50) + Documentation!G$51), "")</f>
        <v/>
      </c>
      <c r="AF2583" s="14" t="str">
        <f>IF($O2583 = TRUE, EXP(MMULT($P2583:$AA2583, Documentation!H$39:H$50) + Documentation!H$51), "")</f>
        <v/>
      </c>
      <c r="AG2583" s="30" t="str">
        <f t="shared" si="505"/>
        <v/>
      </c>
      <c r="AH2583" s="28" t="str">
        <f t="shared" si="506"/>
        <v/>
      </c>
      <c r="AI2583" s="28" t="str">
        <f t="shared" si="507"/>
        <v/>
      </c>
      <c r="AJ2583" s="28" t="str">
        <f t="shared" si="508"/>
        <v/>
      </c>
      <c r="AK2583" s="33" t="str">
        <f t="shared" si="509"/>
        <v/>
      </c>
      <c r="AL2583" s="11" t="str">
        <f t="shared" si="510"/>
        <v/>
      </c>
      <c r="AM2583" s="14" t="str">
        <f>IF($O2583 = TRUE, INDEX(Documentation!$M$9:$M$13, $AL2583, 1), "")</f>
        <v/>
      </c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</row>
    <row r="2584" spans="1:64" x14ac:dyDescent="0.2">
      <c r="A2584" s="1"/>
      <c r="B2584" s="11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14"/>
      <c r="O2584" s="25" t="str">
        <f t="shared" si="504"/>
        <v/>
      </c>
      <c r="P2584" s="11" t="str">
        <f>IF($O2584 = TRUE, IF(ISBLANK(C2584), "", INDEX('Individual UI'!$E$6:$H$6,1,C2584)), "")</f>
        <v/>
      </c>
      <c r="Q2584" s="4" t="str">
        <f>IF($O2584 = TRUE, IF(ISBLANK(D2584), "", INDEX('Individual UI'!$E$6:$H$6,1,D2584)), "")</f>
        <v/>
      </c>
      <c r="R2584" s="4" t="str">
        <f>IF($O2584 = TRUE, IF(ISBLANK(E2584), "", INDEX('Individual UI'!$E$6:$H$6,1,E2584)), "")</f>
        <v/>
      </c>
      <c r="S2584" s="4" t="str">
        <f>IF($O2584 = TRUE, IF(ISBLANK(F2584), "", INDEX('Individual UI'!$E$6:$H$6,1,F2584)), "")</f>
        <v/>
      </c>
      <c r="T2584" s="4" t="str">
        <f>IF($O2584 = TRUE, IF(ISBLANK(G2584), "", INDEX('Individual UI'!$E$6:$H$6,1,G2584)), "")</f>
        <v/>
      </c>
      <c r="U2584" s="4" t="str">
        <f>IF($O2584 = TRUE, IF(ISBLANK(H2584), "", INDEX('Individual UI'!$E$6:$H$6,1,H2584)), "")</f>
        <v/>
      </c>
      <c r="V2584" s="4" t="str">
        <f>IF($O2584 = TRUE, IF(ISBLANK(I2584), "", INDEX('Individual UI'!$E$6:$H$6,1,I2584)), "")</f>
        <v/>
      </c>
      <c r="W2584" s="4" t="str">
        <f>IF($O2584 = TRUE, IF(ISBLANK(J2584), "", INDEX('Individual UI'!$E$6:$H$6,1,J2584)), "")</f>
        <v/>
      </c>
      <c r="X2584" s="4" t="str">
        <f>IF($O2584 = TRUE, IF(ISBLANK(K2584), "", INDEX('Individual UI'!$E$6:$H$6,1,K2584)), "")</f>
        <v/>
      </c>
      <c r="Y2584" s="4" t="str">
        <f>IF($O2584 = TRUE, IF(ISBLANK(L2584), "", INDEX('Individual UI'!$E$6:$H$6,1,L2584)), "")</f>
        <v/>
      </c>
      <c r="Z2584" s="4" t="str">
        <f>IF($O2584 = TRUE, IF(ISBLANK(M2584), "", INDEX('Individual UI'!$E$6:$H$6,1,M2584)), "")</f>
        <v/>
      </c>
      <c r="AA2584" s="14" t="str">
        <f>IF($O2584 = TRUE, IF(ISBLANK(N2584), "", INDEX('Individual UI'!$E$6:$H$6,1,N2584)), "")</f>
        <v/>
      </c>
      <c r="AB2584" s="11" t="str">
        <f>IF($O2584 = TRUE, EXP(MMULT($P2584:$AA2584, Documentation!D$39:D$50) + Documentation!D$51), "")</f>
        <v/>
      </c>
      <c r="AC2584" s="4" t="str">
        <f>IF($O2584 = TRUE, EXP(MMULT($P2584:$AA2584, Documentation!E$39:E$50) + Documentation!E$51), "")</f>
        <v/>
      </c>
      <c r="AD2584" s="4" t="str">
        <f>IF($O2584 = TRUE, EXP(MMULT($P2584:$AA2584, Documentation!F$39:F$50) + Documentation!F$51), "")</f>
        <v/>
      </c>
      <c r="AE2584" s="4" t="str">
        <f>IF($O2584 = TRUE, EXP(MMULT($P2584:$AA2584, Documentation!G$39:G$50) + Documentation!G$51), "")</f>
        <v/>
      </c>
      <c r="AF2584" s="14" t="str">
        <f>IF($O2584 = TRUE, EXP(MMULT($P2584:$AA2584, Documentation!H$39:H$50) + Documentation!H$51), "")</f>
        <v/>
      </c>
      <c r="AG2584" s="30" t="str">
        <f t="shared" si="505"/>
        <v/>
      </c>
      <c r="AH2584" s="28" t="str">
        <f t="shared" si="506"/>
        <v/>
      </c>
      <c r="AI2584" s="28" t="str">
        <f t="shared" si="507"/>
        <v/>
      </c>
      <c r="AJ2584" s="28" t="str">
        <f t="shared" si="508"/>
        <v/>
      </c>
      <c r="AK2584" s="33" t="str">
        <f t="shared" si="509"/>
        <v/>
      </c>
      <c r="AL2584" s="11" t="str">
        <f t="shared" si="510"/>
        <v/>
      </c>
      <c r="AM2584" s="14" t="str">
        <f>IF($O2584 = TRUE, INDEX(Documentation!$M$9:$M$13, $AL2584, 1), "")</f>
        <v/>
      </c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</row>
    <row r="2585" spans="1:64" x14ac:dyDescent="0.2">
      <c r="A2585" s="1"/>
      <c r="B2585" s="11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14"/>
      <c r="O2585" s="25" t="str">
        <f t="shared" si="504"/>
        <v/>
      </c>
      <c r="P2585" s="11" t="str">
        <f>IF($O2585 = TRUE, IF(ISBLANK(C2585), "", INDEX('Individual UI'!$E$6:$H$6,1,C2585)), "")</f>
        <v/>
      </c>
      <c r="Q2585" s="4" t="str">
        <f>IF($O2585 = TRUE, IF(ISBLANK(D2585), "", INDEX('Individual UI'!$E$6:$H$6,1,D2585)), "")</f>
        <v/>
      </c>
      <c r="R2585" s="4" t="str">
        <f>IF($O2585 = TRUE, IF(ISBLANK(E2585), "", INDEX('Individual UI'!$E$6:$H$6,1,E2585)), "")</f>
        <v/>
      </c>
      <c r="S2585" s="4" t="str">
        <f>IF($O2585 = TRUE, IF(ISBLANK(F2585), "", INDEX('Individual UI'!$E$6:$H$6,1,F2585)), "")</f>
        <v/>
      </c>
      <c r="T2585" s="4" t="str">
        <f>IF($O2585 = TRUE, IF(ISBLANK(G2585), "", INDEX('Individual UI'!$E$6:$H$6,1,G2585)), "")</f>
        <v/>
      </c>
      <c r="U2585" s="4" t="str">
        <f>IF($O2585 = TRUE, IF(ISBLANK(H2585), "", INDEX('Individual UI'!$E$6:$H$6,1,H2585)), "")</f>
        <v/>
      </c>
      <c r="V2585" s="4" t="str">
        <f>IF($O2585 = TRUE, IF(ISBLANK(I2585), "", INDEX('Individual UI'!$E$6:$H$6,1,I2585)), "")</f>
        <v/>
      </c>
      <c r="W2585" s="4" t="str">
        <f>IF($O2585 = TRUE, IF(ISBLANK(J2585), "", INDEX('Individual UI'!$E$6:$H$6,1,J2585)), "")</f>
        <v/>
      </c>
      <c r="X2585" s="4" t="str">
        <f>IF($O2585 = TRUE, IF(ISBLANK(K2585), "", INDEX('Individual UI'!$E$6:$H$6,1,K2585)), "")</f>
        <v/>
      </c>
      <c r="Y2585" s="4" t="str">
        <f>IF($O2585 = TRUE, IF(ISBLANK(L2585), "", INDEX('Individual UI'!$E$6:$H$6,1,L2585)), "")</f>
        <v/>
      </c>
      <c r="Z2585" s="4" t="str">
        <f>IF($O2585 = TRUE, IF(ISBLANK(M2585), "", INDEX('Individual UI'!$E$6:$H$6,1,M2585)), "")</f>
        <v/>
      </c>
      <c r="AA2585" s="14" t="str">
        <f>IF($O2585 = TRUE, IF(ISBLANK(N2585), "", INDEX('Individual UI'!$E$6:$H$6,1,N2585)), "")</f>
        <v/>
      </c>
      <c r="AB2585" s="11" t="str">
        <f>IF($O2585 = TRUE, EXP(MMULT($P2585:$AA2585, Documentation!D$39:D$50) + Documentation!D$51), "")</f>
        <v/>
      </c>
      <c r="AC2585" s="4" t="str">
        <f>IF($O2585 = TRUE, EXP(MMULT($P2585:$AA2585, Documentation!E$39:E$50) + Documentation!E$51), "")</f>
        <v/>
      </c>
      <c r="AD2585" s="4" t="str">
        <f>IF($O2585 = TRUE, EXP(MMULT($P2585:$AA2585, Documentation!F$39:F$50) + Documentation!F$51), "")</f>
        <v/>
      </c>
      <c r="AE2585" s="4" t="str">
        <f>IF($O2585 = TRUE, EXP(MMULT($P2585:$AA2585, Documentation!G$39:G$50) + Documentation!G$51), "")</f>
        <v/>
      </c>
      <c r="AF2585" s="14" t="str">
        <f>IF($O2585 = TRUE, EXP(MMULT($P2585:$AA2585, Documentation!H$39:H$50) + Documentation!H$51), "")</f>
        <v/>
      </c>
      <c r="AG2585" s="30" t="str">
        <f t="shared" si="505"/>
        <v/>
      </c>
      <c r="AH2585" s="28" t="str">
        <f t="shared" si="506"/>
        <v/>
      </c>
      <c r="AI2585" s="28" t="str">
        <f t="shared" si="507"/>
        <v/>
      </c>
      <c r="AJ2585" s="28" t="str">
        <f t="shared" si="508"/>
        <v/>
      </c>
      <c r="AK2585" s="33" t="str">
        <f t="shared" si="509"/>
        <v/>
      </c>
      <c r="AL2585" s="11" t="str">
        <f t="shared" si="510"/>
        <v/>
      </c>
      <c r="AM2585" s="14" t="str">
        <f>IF($O2585 = TRUE, INDEX(Documentation!$M$9:$M$13, $AL2585, 1), "")</f>
        <v/>
      </c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</row>
    <row r="2586" spans="1:64" x14ac:dyDescent="0.2">
      <c r="A2586" s="1"/>
      <c r="B2586" s="11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14"/>
      <c r="O2586" s="25" t="str">
        <f t="shared" si="504"/>
        <v/>
      </c>
      <c r="P2586" s="11" t="str">
        <f>IF($O2586 = TRUE, IF(ISBLANK(C2586), "", INDEX('Individual UI'!$E$6:$H$6,1,C2586)), "")</f>
        <v/>
      </c>
      <c r="Q2586" s="4" t="str">
        <f>IF($O2586 = TRUE, IF(ISBLANK(D2586), "", INDEX('Individual UI'!$E$6:$H$6,1,D2586)), "")</f>
        <v/>
      </c>
      <c r="R2586" s="4" t="str">
        <f>IF($O2586 = TRUE, IF(ISBLANK(E2586), "", INDEX('Individual UI'!$E$6:$H$6,1,E2586)), "")</f>
        <v/>
      </c>
      <c r="S2586" s="4" t="str">
        <f>IF($O2586 = TRUE, IF(ISBLANK(F2586), "", INDEX('Individual UI'!$E$6:$H$6,1,F2586)), "")</f>
        <v/>
      </c>
      <c r="T2586" s="4" t="str">
        <f>IF($O2586 = TRUE, IF(ISBLANK(G2586), "", INDEX('Individual UI'!$E$6:$H$6,1,G2586)), "")</f>
        <v/>
      </c>
      <c r="U2586" s="4" t="str">
        <f>IF($O2586 = TRUE, IF(ISBLANK(H2586), "", INDEX('Individual UI'!$E$6:$H$6,1,H2586)), "")</f>
        <v/>
      </c>
      <c r="V2586" s="4" t="str">
        <f>IF($O2586 = TRUE, IF(ISBLANK(I2586), "", INDEX('Individual UI'!$E$6:$H$6,1,I2586)), "")</f>
        <v/>
      </c>
      <c r="W2586" s="4" t="str">
        <f>IF($O2586 = TRUE, IF(ISBLANK(J2586), "", INDEX('Individual UI'!$E$6:$H$6,1,J2586)), "")</f>
        <v/>
      </c>
      <c r="X2586" s="4" t="str">
        <f>IF($O2586 = TRUE, IF(ISBLANK(K2586), "", INDEX('Individual UI'!$E$6:$H$6,1,K2586)), "")</f>
        <v/>
      </c>
      <c r="Y2586" s="4" t="str">
        <f>IF($O2586 = TRUE, IF(ISBLANK(L2586), "", INDEX('Individual UI'!$E$6:$H$6,1,L2586)), "")</f>
        <v/>
      </c>
      <c r="Z2586" s="4" t="str">
        <f>IF($O2586 = TRUE, IF(ISBLANK(M2586), "", INDEX('Individual UI'!$E$6:$H$6,1,M2586)), "")</f>
        <v/>
      </c>
      <c r="AA2586" s="14" t="str">
        <f>IF($O2586 = TRUE, IF(ISBLANK(N2586), "", INDEX('Individual UI'!$E$6:$H$6,1,N2586)), "")</f>
        <v/>
      </c>
      <c r="AB2586" s="11" t="str">
        <f>IF($O2586 = TRUE, EXP(MMULT($P2586:$AA2586, Documentation!D$39:D$50) + Documentation!D$51), "")</f>
        <v/>
      </c>
      <c r="AC2586" s="4" t="str">
        <f>IF($O2586 = TRUE, EXP(MMULT($P2586:$AA2586, Documentation!E$39:E$50) + Documentation!E$51), "")</f>
        <v/>
      </c>
      <c r="AD2586" s="4" t="str">
        <f>IF($O2586 = TRUE, EXP(MMULT($P2586:$AA2586, Documentation!F$39:F$50) + Documentation!F$51), "")</f>
        <v/>
      </c>
      <c r="AE2586" s="4" t="str">
        <f>IF($O2586 = TRUE, EXP(MMULT($P2586:$AA2586, Documentation!G$39:G$50) + Documentation!G$51), "")</f>
        <v/>
      </c>
      <c r="AF2586" s="14" t="str">
        <f>IF($O2586 = TRUE, EXP(MMULT($P2586:$AA2586, Documentation!H$39:H$50) + Documentation!H$51), "")</f>
        <v/>
      </c>
      <c r="AG2586" s="30" t="str">
        <f t="shared" si="505"/>
        <v/>
      </c>
      <c r="AH2586" s="28" t="str">
        <f t="shared" si="506"/>
        <v/>
      </c>
      <c r="AI2586" s="28" t="str">
        <f t="shared" si="507"/>
        <v/>
      </c>
      <c r="AJ2586" s="28" t="str">
        <f t="shared" si="508"/>
        <v/>
      </c>
      <c r="AK2586" s="33" t="str">
        <f t="shared" si="509"/>
        <v/>
      </c>
      <c r="AL2586" s="11" t="str">
        <f t="shared" si="510"/>
        <v/>
      </c>
      <c r="AM2586" s="14" t="str">
        <f>IF($O2586 = TRUE, INDEX(Documentation!$M$9:$M$13, $AL2586, 1), "")</f>
        <v/>
      </c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</row>
    <row r="2587" spans="1:64" x14ac:dyDescent="0.2">
      <c r="A2587" s="1"/>
      <c r="B2587" s="11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14"/>
      <c r="O2587" s="25" t="str">
        <f t="shared" si="504"/>
        <v/>
      </c>
      <c r="P2587" s="11" t="str">
        <f>IF($O2587 = TRUE, IF(ISBLANK(C2587), "", INDEX('Individual UI'!$E$6:$H$6,1,C2587)), "")</f>
        <v/>
      </c>
      <c r="Q2587" s="4" t="str">
        <f>IF($O2587 = TRUE, IF(ISBLANK(D2587), "", INDEX('Individual UI'!$E$6:$H$6,1,D2587)), "")</f>
        <v/>
      </c>
      <c r="R2587" s="4" t="str">
        <f>IF($O2587 = TRUE, IF(ISBLANK(E2587), "", INDEX('Individual UI'!$E$6:$H$6,1,E2587)), "")</f>
        <v/>
      </c>
      <c r="S2587" s="4" t="str">
        <f>IF($O2587 = TRUE, IF(ISBLANK(F2587), "", INDEX('Individual UI'!$E$6:$H$6,1,F2587)), "")</f>
        <v/>
      </c>
      <c r="T2587" s="4" t="str">
        <f>IF($O2587 = TRUE, IF(ISBLANK(G2587), "", INDEX('Individual UI'!$E$6:$H$6,1,G2587)), "")</f>
        <v/>
      </c>
      <c r="U2587" s="4" t="str">
        <f>IF($O2587 = TRUE, IF(ISBLANK(H2587), "", INDEX('Individual UI'!$E$6:$H$6,1,H2587)), "")</f>
        <v/>
      </c>
      <c r="V2587" s="4" t="str">
        <f>IF($O2587 = TRUE, IF(ISBLANK(I2587), "", INDEX('Individual UI'!$E$6:$H$6,1,I2587)), "")</f>
        <v/>
      </c>
      <c r="W2587" s="4" t="str">
        <f>IF($O2587 = TRUE, IF(ISBLANK(J2587), "", INDEX('Individual UI'!$E$6:$H$6,1,J2587)), "")</f>
        <v/>
      </c>
      <c r="X2587" s="4" t="str">
        <f>IF($O2587 = TRUE, IF(ISBLANK(K2587), "", INDEX('Individual UI'!$E$6:$H$6,1,K2587)), "")</f>
        <v/>
      </c>
      <c r="Y2587" s="4" t="str">
        <f>IF($O2587 = TRUE, IF(ISBLANK(L2587), "", INDEX('Individual UI'!$E$6:$H$6,1,L2587)), "")</f>
        <v/>
      </c>
      <c r="Z2587" s="4" t="str">
        <f>IF($O2587 = TRUE, IF(ISBLANK(M2587), "", INDEX('Individual UI'!$E$6:$H$6,1,M2587)), "")</f>
        <v/>
      </c>
      <c r="AA2587" s="14" t="str">
        <f>IF($O2587 = TRUE, IF(ISBLANK(N2587), "", INDEX('Individual UI'!$E$6:$H$6,1,N2587)), "")</f>
        <v/>
      </c>
      <c r="AB2587" s="11" t="str">
        <f>IF($O2587 = TRUE, EXP(MMULT($P2587:$AA2587, Documentation!D$39:D$50) + Documentation!D$51), "")</f>
        <v/>
      </c>
      <c r="AC2587" s="4" t="str">
        <f>IF($O2587 = TRUE, EXP(MMULT($P2587:$AA2587, Documentation!E$39:E$50) + Documentation!E$51), "")</f>
        <v/>
      </c>
      <c r="AD2587" s="4" t="str">
        <f>IF($O2587 = TRUE, EXP(MMULT($P2587:$AA2587, Documentation!F$39:F$50) + Documentation!F$51), "")</f>
        <v/>
      </c>
      <c r="AE2587" s="4" t="str">
        <f>IF($O2587 = TRUE, EXP(MMULT($P2587:$AA2587, Documentation!G$39:G$50) + Documentation!G$51), "")</f>
        <v/>
      </c>
      <c r="AF2587" s="14" t="str">
        <f>IF($O2587 = TRUE, EXP(MMULT($P2587:$AA2587, Documentation!H$39:H$50) + Documentation!H$51), "")</f>
        <v/>
      </c>
      <c r="AG2587" s="30" t="str">
        <f t="shared" si="505"/>
        <v/>
      </c>
      <c r="AH2587" s="28" t="str">
        <f t="shared" si="506"/>
        <v/>
      </c>
      <c r="AI2587" s="28" t="str">
        <f t="shared" si="507"/>
        <v/>
      </c>
      <c r="AJ2587" s="28" t="str">
        <f t="shared" si="508"/>
        <v/>
      </c>
      <c r="AK2587" s="33" t="str">
        <f t="shared" si="509"/>
        <v/>
      </c>
      <c r="AL2587" s="11" t="str">
        <f t="shared" si="510"/>
        <v/>
      </c>
      <c r="AM2587" s="14" t="str">
        <f>IF($O2587 = TRUE, INDEX(Documentation!$M$9:$M$13, $AL2587, 1), "")</f>
        <v/>
      </c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</row>
    <row r="2588" spans="1:64" x14ac:dyDescent="0.2">
      <c r="A2588" s="1"/>
      <c r="B2588" s="11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14"/>
      <c r="O2588" s="25" t="str">
        <f t="shared" si="504"/>
        <v/>
      </c>
      <c r="P2588" s="11" t="str">
        <f>IF($O2588 = TRUE, IF(ISBLANK(C2588), "", INDEX('Individual UI'!$E$6:$H$6,1,C2588)), "")</f>
        <v/>
      </c>
      <c r="Q2588" s="4" t="str">
        <f>IF($O2588 = TRUE, IF(ISBLANK(D2588), "", INDEX('Individual UI'!$E$6:$H$6,1,D2588)), "")</f>
        <v/>
      </c>
      <c r="R2588" s="4" t="str">
        <f>IF($O2588 = TRUE, IF(ISBLANK(E2588), "", INDEX('Individual UI'!$E$6:$H$6,1,E2588)), "")</f>
        <v/>
      </c>
      <c r="S2588" s="4" t="str">
        <f>IF($O2588 = TRUE, IF(ISBLANK(F2588), "", INDEX('Individual UI'!$E$6:$H$6,1,F2588)), "")</f>
        <v/>
      </c>
      <c r="T2588" s="4" t="str">
        <f>IF($O2588 = TRUE, IF(ISBLANK(G2588), "", INDEX('Individual UI'!$E$6:$H$6,1,G2588)), "")</f>
        <v/>
      </c>
      <c r="U2588" s="4" t="str">
        <f>IF($O2588 = TRUE, IF(ISBLANK(H2588), "", INDEX('Individual UI'!$E$6:$H$6,1,H2588)), "")</f>
        <v/>
      </c>
      <c r="V2588" s="4" t="str">
        <f>IF($O2588 = TRUE, IF(ISBLANK(I2588), "", INDEX('Individual UI'!$E$6:$H$6,1,I2588)), "")</f>
        <v/>
      </c>
      <c r="W2588" s="4" t="str">
        <f>IF($O2588 = TRUE, IF(ISBLANK(J2588), "", INDEX('Individual UI'!$E$6:$H$6,1,J2588)), "")</f>
        <v/>
      </c>
      <c r="X2588" s="4" t="str">
        <f>IF($O2588 = TRUE, IF(ISBLANK(K2588), "", INDEX('Individual UI'!$E$6:$H$6,1,K2588)), "")</f>
        <v/>
      </c>
      <c r="Y2588" s="4" t="str">
        <f>IF($O2588 = TRUE, IF(ISBLANK(L2588), "", INDEX('Individual UI'!$E$6:$H$6,1,L2588)), "")</f>
        <v/>
      </c>
      <c r="Z2588" s="4" t="str">
        <f>IF($O2588 = TRUE, IF(ISBLANK(M2588), "", INDEX('Individual UI'!$E$6:$H$6,1,M2588)), "")</f>
        <v/>
      </c>
      <c r="AA2588" s="14" t="str">
        <f>IF($O2588 = TRUE, IF(ISBLANK(N2588), "", INDEX('Individual UI'!$E$6:$H$6,1,N2588)), "")</f>
        <v/>
      </c>
      <c r="AB2588" s="11" t="str">
        <f>IF($O2588 = TRUE, EXP(MMULT($P2588:$AA2588, Documentation!D$39:D$50) + Documentation!D$51), "")</f>
        <v/>
      </c>
      <c r="AC2588" s="4" t="str">
        <f>IF($O2588 = TRUE, EXP(MMULT($P2588:$AA2588, Documentation!E$39:E$50) + Documentation!E$51), "")</f>
        <v/>
      </c>
      <c r="AD2588" s="4" t="str">
        <f>IF($O2588 = TRUE, EXP(MMULT($P2588:$AA2588, Documentation!F$39:F$50) + Documentation!F$51), "")</f>
        <v/>
      </c>
      <c r="AE2588" s="4" t="str">
        <f>IF($O2588 = TRUE, EXP(MMULT($P2588:$AA2588, Documentation!G$39:G$50) + Documentation!G$51), "")</f>
        <v/>
      </c>
      <c r="AF2588" s="14" t="str">
        <f>IF($O2588 = TRUE, EXP(MMULT($P2588:$AA2588, Documentation!H$39:H$50) + Documentation!H$51), "")</f>
        <v/>
      </c>
      <c r="AG2588" s="30" t="str">
        <f t="shared" si="505"/>
        <v/>
      </c>
      <c r="AH2588" s="28" t="str">
        <f t="shared" si="506"/>
        <v/>
      </c>
      <c r="AI2588" s="28" t="str">
        <f t="shared" si="507"/>
        <v/>
      </c>
      <c r="AJ2588" s="28" t="str">
        <f t="shared" si="508"/>
        <v/>
      </c>
      <c r="AK2588" s="33" t="str">
        <f t="shared" si="509"/>
        <v/>
      </c>
      <c r="AL2588" s="11" t="str">
        <f t="shared" si="510"/>
        <v/>
      </c>
      <c r="AM2588" s="14" t="str">
        <f>IF($O2588 = TRUE, INDEX(Documentation!$M$9:$M$13, $AL2588, 1), "")</f>
        <v/>
      </c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</row>
    <row r="2589" spans="1:64" x14ac:dyDescent="0.2">
      <c r="A2589" s="1"/>
      <c r="B2589" s="11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14"/>
      <c r="O2589" s="25" t="str">
        <f t="shared" si="504"/>
        <v/>
      </c>
      <c r="P2589" s="11" t="str">
        <f>IF($O2589 = TRUE, IF(ISBLANK(C2589), "", INDEX('Individual UI'!$E$6:$H$6,1,C2589)), "")</f>
        <v/>
      </c>
      <c r="Q2589" s="4" t="str">
        <f>IF($O2589 = TRUE, IF(ISBLANK(D2589), "", INDEX('Individual UI'!$E$6:$H$6,1,D2589)), "")</f>
        <v/>
      </c>
      <c r="R2589" s="4" t="str">
        <f>IF($O2589 = TRUE, IF(ISBLANK(E2589), "", INDEX('Individual UI'!$E$6:$H$6,1,E2589)), "")</f>
        <v/>
      </c>
      <c r="S2589" s="4" t="str">
        <f>IF($O2589 = TRUE, IF(ISBLANK(F2589), "", INDEX('Individual UI'!$E$6:$H$6,1,F2589)), "")</f>
        <v/>
      </c>
      <c r="T2589" s="4" t="str">
        <f>IF($O2589 = TRUE, IF(ISBLANK(G2589), "", INDEX('Individual UI'!$E$6:$H$6,1,G2589)), "")</f>
        <v/>
      </c>
      <c r="U2589" s="4" t="str">
        <f>IF($O2589 = TRUE, IF(ISBLANK(H2589), "", INDEX('Individual UI'!$E$6:$H$6,1,H2589)), "")</f>
        <v/>
      </c>
      <c r="V2589" s="4" t="str">
        <f>IF($O2589 = TRUE, IF(ISBLANK(I2589), "", INDEX('Individual UI'!$E$6:$H$6,1,I2589)), "")</f>
        <v/>
      </c>
      <c r="W2589" s="4" t="str">
        <f>IF($O2589 = TRUE, IF(ISBLANK(J2589), "", INDEX('Individual UI'!$E$6:$H$6,1,J2589)), "")</f>
        <v/>
      </c>
      <c r="X2589" s="4" t="str">
        <f>IF($O2589 = TRUE, IF(ISBLANK(K2589), "", INDEX('Individual UI'!$E$6:$H$6,1,K2589)), "")</f>
        <v/>
      </c>
      <c r="Y2589" s="4" t="str">
        <f>IF($O2589 = TRUE, IF(ISBLANK(L2589), "", INDEX('Individual UI'!$E$6:$H$6,1,L2589)), "")</f>
        <v/>
      </c>
      <c r="Z2589" s="4" t="str">
        <f>IF($O2589 = TRUE, IF(ISBLANK(M2589), "", INDEX('Individual UI'!$E$6:$H$6,1,M2589)), "")</f>
        <v/>
      </c>
      <c r="AA2589" s="14" t="str">
        <f>IF($O2589 = TRUE, IF(ISBLANK(N2589), "", INDEX('Individual UI'!$E$6:$H$6,1,N2589)), "")</f>
        <v/>
      </c>
      <c r="AB2589" s="11" t="str">
        <f>IF($O2589 = TRUE, EXP(MMULT($P2589:$AA2589, Documentation!D$39:D$50) + Documentation!D$51), "")</f>
        <v/>
      </c>
      <c r="AC2589" s="4" t="str">
        <f>IF($O2589 = TRUE, EXP(MMULT($P2589:$AA2589, Documentation!E$39:E$50) + Documentation!E$51), "")</f>
        <v/>
      </c>
      <c r="AD2589" s="4" t="str">
        <f>IF($O2589 = TRUE, EXP(MMULT($P2589:$AA2589, Documentation!F$39:F$50) + Documentation!F$51), "")</f>
        <v/>
      </c>
      <c r="AE2589" s="4" t="str">
        <f>IF($O2589 = TRUE, EXP(MMULT($P2589:$AA2589, Documentation!G$39:G$50) + Documentation!G$51), "")</f>
        <v/>
      </c>
      <c r="AF2589" s="14" t="str">
        <f>IF($O2589 = TRUE, EXP(MMULT($P2589:$AA2589, Documentation!H$39:H$50) + Documentation!H$51), "")</f>
        <v/>
      </c>
      <c r="AG2589" s="30" t="str">
        <f t="shared" si="505"/>
        <v/>
      </c>
      <c r="AH2589" s="28" t="str">
        <f t="shared" si="506"/>
        <v/>
      </c>
      <c r="AI2589" s="28" t="str">
        <f t="shared" si="507"/>
        <v/>
      </c>
      <c r="AJ2589" s="28" t="str">
        <f t="shared" si="508"/>
        <v/>
      </c>
      <c r="AK2589" s="33" t="str">
        <f t="shared" si="509"/>
        <v/>
      </c>
      <c r="AL2589" s="11" t="str">
        <f t="shared" si="510"/>
        <v/>
      </c>
      <c r="AM2589" s="14" t="str">
        <f>IF($O2589 = TRUE, INDEX(Documentation!$M$9:$M$13, $AL2589, 1), "")</f>
        <v/>
      </c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</row>
    <row r="2590" spans="1:64" x14ac:dyDescent="0.2">
      <c r="A2590" s="1"/>
      <c r="B2590" s="11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14"/>
      <c r="O2590" s="25" t="str">
        <f t="shared" si="504"/>
        <v/>
      </c>
      <c r="P2590" s="11" t="str">
        <f>IF($O2590 = TRUE, IF(ISBLANK(C2590), "", INDEX('Individual UI'!$E$6:$H$6,1,C2590)), "")</f>
        <v/>
      </c>
      <c r="Q2590" s="4" t="str">
        <f>IF($O2590 = TRUE, IF(ISBLANK(D2590), "", INDEX('Individual UI'!$E$6:$H$6,1,D2590)), "")</f>
        <v/>
      </c>
      <c r="R2590" s="4" t="str">
        <f>IF($O2590 = TRUE, IF(ISBLANK(E2590), "", INDEX('Individual UI'!$E$6:$H$6,1,E2590)), "")</f>
        <v/>
      </c>
      <c r="S2590" s="4" t="str">
        <f>IF($O2590 = TRUE, IF(ISBLANK(F2590), "", INDEX('Individual UI'!$E$6:$H$6,1,F2590)), "")</f>
        <v/>
      </c>
      <c r="T2590" s="4" t="str">
        <f>IF($O2590 = TRUE, IF(ISBLANK(G2590), "", INDEX('Individual UI'!$E$6:$H$6,1,G2590)), "")</f>
        <v/>
      </c>
      <c r="U2590" s="4" t="str">
        <f>IF($O2590 = TRUE, IF(ISBLANK(H2590), "", INDEX('Individual UI'!$E$6:$H$6,1,H2590)), "")</f>
        <v/>
      </c>
      <c r="V2590" s="4" t="str">
        <f>IF($O2590 = TRUE, IF(ISBLANK(I2590), "", INDEX('Individual UI'!$E$6:$H$6,1,I2590)), "")</f>
        <v/>
      </c>
      <c r="W2590" s="4" t="str">
        <f>IF($O2590 = TRUE, IF(ISBLANK(J2590), "", INDEX('Individual UI'!$E$6:$H$6,1,J2590)), "")</f>
        <v/>
      </c>
      <c r="X2590" s="4" t="str">
        <f>IF($O2590 = TRUE, IF(ISBLANK(K2590), "", INDEX('Individual UI'!$E$6:$H$6,1,K2590)), "")</f>
        <v/>
      </c>
      <c r="Y2590" s="4" t="str">
        <f>IF($O2590 = TRUE, IF(ISBLANK(L2590), "", INDEX('Individual UI'!$E$6:$H$6,1,L2590)), "")</f>
        <v/>
      </c>
      <c r="Z2590" s="4" t="str">
        <f>IF($O2590 = TRUE, IF(ISBLANK(M2590), "", INDEX('Individual UI'!$E$6:$H$6,1,M2590)), "")</f>
        <v/>
      </c>
      <c r="AA2590" s="14" t="str">
        <f>IF($O2590 = TRUE, IF(ISBLANK(N2590), "", INDEX('Individual UI'!$E$6:$H$6,1,N2590)), "")</f>
        <v/>
      </c>
      <c r="AB2590" s="11" t="str">
        <f>IF($O2590 = TRUE, EXP(MMULT($P2590:$AA2590, Documentation!D$39:D$50) + Documentation!D$51), "")</f>
        <v/>
      </c>
      <c r="AC2590" s="4" t="str">
        <f>IF($O2590 = TRUE, EXP(MMULT($P2590:$AA2590, Documentation!E$39:E$50) + Documentation!E$51), "")</f>
        <v/>
      </c>
      <c r="AD2590" s="4" t="str">
        <f>IF($O2590 = TRUE, EXP(MMULT($P2590:$AA2590, Documentation!F$39:F$50) + Documentation!F$51), "")</f>
        <v/>
      </c>
      <c r="AE2590" s="4" t="str">
        <f>IF($O2590 = TRUE, EXP(MMULT($P2590:$AA2590, Documentation!G$39:G$50) + Documentation!G$51), "")</f>
        <v/>
      </c>
      <c r="AF2590" s="14" t="str">
        <f>IF($O2590 = TRUE, EXP(MMULT($P2590:$AA2590, Documentation!H$39:H$50) + Documentation!H$51), "")</f>
        <v/>
      </c>
      <c r="AG2590" s="30" t="str">
        <f t="shared" si="505"/>
        <v/>
      </c>
      <c r="AH2590" s="28" t="str">
        <f t="shared" si="506"/>
        <v/>
      </c>
      <c r="AI2590" s="28" t="str">
        <f t="shared" si="507"/>
        <v/>
      </c>
      <c r="AJ2590" s="28" t="str">
        <f t="shared" si="508"/>
        <v/>
      </c>
      <c r="AK2590" s="33" t="str">
        <f t="shared" si="509"/>
        <v/>
      </c>
      <c r="AL2590" s="11" t="str">
        <f t="shared" si="510"/>
        <v/>
      </c>
      <c r="AM2590" s="14" t="str">
        <f>IF($O2590 = TRUE, INDEX(Documentation!$M$9:$M$13, $AL2590, 1), "")</f>
        <v/>
      </c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</row>
    <row r="2591" spans="1:64" x14ac:dyDescent="0.2">
      <c r="A2591" s="1"/>
      <c r="B2591" s="11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14"/>
      <c r="O2591" s="25" t="str">
        <f t="shared" si="504"/>
        <v/>
      </c>
      <c r="P2591" s="11" t="str">
        <f>IF($O2591 = TRUE, IF(ISBLANK(C2591), "", INDEX('Individual UI'!$E$6:$H$6,1,C2591)), "")</f>
        <v/>
      </c>
      <c r="Q2591" s="4" t="str">
        <f>IF($O2591 = TRUE, IF(ISBLANK(D2591), "", INDEX('Individual UI'!$E$6:$H$6,1,D2591)), "")</f>
        <v/>
      </c>
      <c r="R2591" s="4" t="str">
        <f>IF($O2591 = TRUE, IF(ISBLANK(E2591), "", INDEX('Individual UI'!$E$6:$H$6,1,E2591)), "")</f>
        <v/>
      </c>
      <c r="S2591" s="4" t="str">
        <f>IF($O2591 = TRUE, IF(ISBLANK(F2591), "", INDEX('Individual UI'!$E$6:$H$6,1,F2591)), "")</f>
        <v/>
      </c>
      <c r="T2591" s="4" t="str">
        <f>IF($O2591 = TRUE, IF(ISBLANK(G2591), "", INDEX('Individual UI'!$E$6:$H$6,1,G2591)), "")</f>
        <v/>
      </c>
      <c r="U2591" s="4" t="str">
        <f>IF($O2591 = TRUE, IF(ISBLANK(H2591), "", INDEX('Individual UI'!$E$6:$H$6,1,H2591)), "")</f>
        <v/>
      </c>
      <c r="V2591" s="4" t="str">
        <f>IF($O2591 = TRUE, IF(ISBLANK(I2591), "", INDEX('Individual UI'!$E$6:$H$6,1,I2591)), "")</f>
        <v/>
      </c>
      <c r="W2591" s="4" t="str">
        <f>IF($O2591 = TRUE, IF(ISBLANK(J2591), "", INDEX('Individual UI'!$E$6:$H$6,1,J2591)), "")</f>
        <v/>
      </c>
      <c r="X2591" s="4" t="str">
        <f>IF($O2591 = TRUE, IF(ISBLANK(K2591), "", INDEX('Individual UI'!$E$6:$H$6,1,K2591)), "")</f>
        <v/>
      </c>
      <c r="Y2591" s="4" t="str">
        <f>IF($O2591 = TRUE, IF(ISBLANK(L2591), "", INDEX('Individual UI'!$E$6:$H$6,1,L2591)), "")</f>
        <v/>
      </c>
      <c r="Z2591" s="4" t="str">
        <f>IF($O2591 = TRUE, IF(ISBLANK(M2591), "", INDEX('Individual UI'!$E$6:$H$6,1,M2591)), "")</f>
        <v/>
      </c>
      <c r="AA2591" s="14" t="str">
        <f>IF($O2591 = TRUE, IF(ISBLANK(N2591), "", INDEX('Individual UI'!$E$6:$H$6,1,N2591)), "")</f>
        <v/>
      </c>
      <c r="AB2591" s="11" t="str">
        <f>IF($O2591 = TRUE, EXP(MMULT($P2591:$AA2591, Documentation!D$39:D$50) + Documentation!D$51), "")</f>
        <v/>
      </c>
      <c r="AC2591" s="4" t="str">
        <f>IF($O2591 = TRUE, EXP(MMULT($P2591:$AA2591, Documentation!E$39:E$50) + Documentation!E$51), "")</f>
        <v/>
      </c>
      <c r="AD2591" s="4" t="str">
        <f>IF($O2591 = TRUE, EXP(MMULT($P2591:$AA2591, Documentation!F$39:F$50) + Documentation!F$51), "")</f>
        <v/>
      </c>
      <c r="AE2591" s="4" t="str">
        <f>IF($O2591 = TRUE, EXP(MMULT($P2591:$AA2591, Documentation!G$39:G$50) + Documentation!G$51), "")</f>
        <v/>
      </c>
      <c r="AF2591" s="14" t="str">
        <f>IF($O2591 = TRUE, EXP(MMULT($P2591:$AA2591, Documentation!H$39:H$50) + Documentation!H$51), "")</f>
        <v/>
      </c>
      <c r="AG2591" s="30" t="str">
        <f t="shared" si="505"/>
        <v/>
      </c>
      <c r="AH2591" s="28" t="str">
        <f t="shared" si="506"/>
        <v/>
      </c>
      <c r="AI2591" s="28" t="str">
        <f t="shared" si="507"/>
        <v/>
      </c>
      <c r="AJ2591" s="28" t="str">
        <f t="shared" si="508"/>
        <v/>
      </c>
      <c r="AK2591" s="33" t="str">
        <f t="shared" si="509"/>
        <v/>
      </c>
      <c r="AL2591" s="11" t="str">
        <f t="shared" si="510"/>
        <v/>
      </c>
      <c r="AM2591" s="14" t="str">
        <f>IF($O2591 = TRUE, INDEX(Documentation!$M$9:$M$13, $AL2591, 1), "")</f>
        <v/>
      </c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</row>
    <row r="2592" spans="1:64" x14ac:dyDescent="0.2">
      <c r="A2592" s="1"/>
      <c r="B2592" s="11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14"/>
      <c r="O2592" s="25" t="str">
        <f t="shared" si="504"/>
        <v/>
      </c>
      <c r="P2592" s="11" t="str">
        <f>IF($O2592 = TRUE, IF(ISBLANK(C2592), "", INDEX('Individual UI'!$E$6:$H$6,1,C2592)), "")</f>
        <v/>
      </c>
      <c r="Q2592" s="4" t="str">
        <f>IF($O2592 = TRUE, IF(ISBLANK(D2592), "", INDEX('Individual UI'!$E$6:$H$6,1,D2592)), "")</f>
        <v/>
      </c>
      <c r="R2592" s="4" t="str">
        <f>IF($O2592 = TRUE, IF(ISBLANK(E2592), "", INDEX('Individual UI'!$E$6:$H$6,1,E2592)), "")</f>
        <v/>
      </c>
      <c r="S2592" s="4" t="str">
        <f>IF($O2592 = TRUE, IF(ISBLANK(F2592), "", INDEX('Individual UI'!$E$6:$H$6,1,F2592)), "")</f>
        <v/>
      </c>
      <c r="T2592" s="4" t="str">
        <f>IF($O2592 = TRUE, IF(ISBLANK(G2592), "", INDEX('Individual UI'!$E$6:$H$6,1,G2592)), "")</f>
        <v/>
      </c>
      <c r="U2592" s="4" t="str">
        <f>IF($O2592 = TRUE, IF(ISBLANK(H2592), "", INDEX('Individual UI'!$E$6:$H$6,1,H2592)), "")</f>
        <v/>
      </c>
      <c r="V2592" s="4" t="str">
        <f>IF($O2592 = TRUE, IF(ISBLANK(I2592), "", INDEX('Individual UI'!$E$6:$H$6,1,I2592)), "")</f>
        <v/>
      </c>
      <c r="W2592" s="4" t="str">
        <f>IF($O2592 = TRUE, IF(ISBLANK(J2592), "", INDEX('Individual UI'!$E$6:$H$6,1,J2592)), "")</f>
        <v/>
      </c>
      <c r="X2592" s="4" t="str">
        <f>IF($O2592 = TRUE, IF(ISBLANK(K2592), "", INDEX('Individual UI'!$E$6:$H$6,1,K2592)), "")</f>
        <v/>
      </c>
      <c r="Y2592" s="4" t="str">
        <f>IF($O2592 = TRUE, IF(ISBLANK(L2592), "", INDEX('Individual UI'!$E$6:$H$6,1,L2592)), "")</f>
        <v/>
      </c>
      <c r="Z2592" s="4" t="str">
        <f>IF($O2592 = TRUE, IF(ISBLANK(M2592), "", INDEX('Individual UI'!$E$6:$H$6,1,M2592)), "")</f>
        <v/>
      </c>
      <c r="AA2592" s="14" t="str">
        <f>IF($O2592 = TRUE, IF(ISBLANK(N2592), "", INDEX('Individual UI'!$E$6:$H$6,1,N2592)), "")</f>
        <v/>
      </c>
      <c r="AB2592" s="11" t="str">
        <f>IF($O2592 = TRUE, EXP(MMULT($P2592:$AA2592, Documentation!D$39:D$50) + Documentation!D$51), "")</f>
        <v/>
      </c>
      <c r="AC2592" s="4" t="str">
        <f>IF($O2592 = TRUE, EXP(MMULT($P2592:$AA2592, Documentation!E$39:E$50) + Documentation!E$51), "")</f>
        <v/>
      </c>
      <c r="AD2592" s="4" t="str">
        <f>IF($O2592 = TRUE, EXP(MMULT($P2592:$AA2592, Documentation!F$39:F$50) + Documentation!F$51), "")</f>
        <v/>
      </c>
      <c r="AE2592" s="4" t="str">
        <f>IF($O2592 = TRUE, EXP(MMULT($P2592:$AA2592, Documentation!G$39:G$50) + Documentation!G$51), "")</f>
        <v/>
      </c>
      <c r="AF2592" s="14" t="str">
        <f>IF($O2592 = TRUE, EXP(MMULT($P2592:$AA2592, Documentation!H$39:H$50) + Documentation!H$51), "")</f>
        <v/>
      </c>
      <c r="AG2592" s="30" t="str">
        <f t="shared" si="505"/>
        <v/>
      </c>
      <c r="AH2592" s="28" t="str">
        <f t="shared" si="506"/>
        <v/>
      </c>
      <c r="AI2592" s="28" t="str">
        <f t="shared" si="507"/>
        <v/>
      </c>
      <c r="AJ2592" s="28" t="str">
        <f t="shared" si="508"/>
        <v/>
      </c>
      <c r="AK2592" s="33" t="str">
        <f t="shared" si="509"/>
        <v/>
      </c>
      <c r="AL2592" s="11" t="str">
        <f t="shared" si="510"/>
        <v/>
      </c>
      <c r="AM2592" s="14" t="str">
        <f>IF($O2592 = TRUE, INDEX(Documentation!$M$9:$M$13, $AL2592, 1), "")</f>
        <v/>
      </c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</row>
    <row r="2593" spans="1:64" x14ac:dyDescent="0.2">
      <c r="A2593" s="1"/>
      <c r="B2593" s="11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14"/>
      <c r="O2593" s="25" t="str">
        <f t="shared" si="504"/>
        <v/>
      </c>
      <c r="P2593" s="11" t="str">
        <f>IF($O2593 = TRUE, IF(ISBLANK(C2593), "", INDEX('Individual UI'!$E$6:$H$6,1,C2593)), "")</f>
        <v/>
      </c>
      <c r="Q2593" s="4" t="str">
        <f>IF($O2593 = TRUE, IF(ISBLANK(D2593), "", INDEX('Individual UI'!$E$6:$H$6,1,D2593)), "")</f>
        <v/>
      </c>
      <c r="R2593" s="4" t="str">
        <f>IF($O2593 = TRUE, IF(ISBLANK(E2593), "", INDEX('Individual UI'!$E$6:$H$6,1,E2593)), "")</f>
        <v/>
      </c>
      <c r="S2593" s="4" t="str">
        <f>IF($O2593 = TRUE, IF(ISBLANK(F2593), "", INDEX('Individual UI'!$E$6:$H$6,1,F2593)), "")</f>
        <v/>
      </c>
      <c r="T2593" s="4" t="str">
        <f>IF($O2593 = TRUE, IF(ISBLANK(G2593), "", INDEX('Individual UI'!$E$6:$H$6,1,G2593)), "")</f>
        <v/>
      </c>
      <c r="U2593" s="4" t="str">
        <f>IF($O2593 = TRUE, IF(ISBLANK(H2593), "", INDEX('Individual UI'!$E$6:$H$6,1,H2593)), "")</f>
        <v/>
      </c>
      <c r="V2593" s="4" t="str">
        <f>IF($O2593 = TRUE, IF(ISBLANK(I2593), "", INDEX('Individual UI'!$E$6:$H$6,1,I2593)), "")</f>
        <v/>
      </c>
      <c r="W2593" s="4" t="str">
        <f>IF($O2593 = TRUE, IF(ISBLANK(J2593), "", INDEX('Individual UI'!$E$6:$H$6,1,J2593)), "")</f>
        <v/>
      </c>
      <c r="X2593" s="4" t="str">
        <f>IF($O2593 = TRUE, IF(ISBLANK(K2593), "", INDEX('Individual UI'!$E$6:$H$6,1,K2593)), "")</f>
        <v/>
      </c>
      <c r="Y2593" s="4" t="str">
        <f>IF($O2593 = TRUE, IF(ISBLANK(L2593), "", INDEX('Individual UI'!$E$6:$H$6,1,L2593)), "")</f>
        <v/>
      </c>
      <c r="Z2593" s="4" t="str">
        <f>IF($O2593 = TRUE, IF(ISBLANK(M2593), "", INDEX('Individual UI'!$E$6:$H$6,1,M2593)), "")</f>
        <v/>
      </c>
      <c r="AA2593" s="14" t="str">
        <f>IF($O2593 = TRUE, IF(ISBLANK(N2593), "", INDEX('Individual UI'!$E$6:$H$6,1,N2593)), "")</f>
        <v/>
      </c>
      <c r="AB2593" s="11" t="str">
        <f>IF($O2593 = TRUE, EXP(MMULT($P2593:$AA2593, Documentation!D$39:D$50) + Documentation!D$51), "")</f>
        <v/>
      </c>
      <c r="AC2593" s="4" t="str">
        <f>IF($O2593 = TRUE, EXP(MMULT($P2593:$AA2593, Documentation!E$39:E$50) + Documentation!E$51), "")</f>
        <v/>
      </c>
      <c r="AD2593" s="4" t="str">
        <f>IF($O2593 = TRUE, EXP(MMULT($P2593:$AA2593, Documentation!F$39:F$50) + Documentation!F$51), "")</f>
        <v/>
      </c>
      <c r="AE2593" s="4" t="str">
        <f>IF($O2593 = TRUE, EXP(MMULT($P2593:$AA2593, Documentation!G$39:G$50) + Documentation!G$51), "")</f>
        <v/>
      </c>
      <c r="AF2593" s="14" t="str">
        <f>IF($O2593 = TRUE, EXP(MMULT($P2593:$AA2593, Documentation!H$39:H$50) + Documentation!H$51), "")</f>
        <v/>
      </c>
      <c r="AG2593" s="30" t="str">
        <f t="shared" si="505"/>
        <v/>
      </c>
      <c r="AH2593" s="28" t="str">
        <f t="shared" si="506"/>
        <v/>
      </c>
      <c r="AI2593" s="28" t="str">
        <f t="shared" si="507"/>
        <v/>
      </c>
      <c r="AJ2593" s="28" t="str">
        <f t="shared" si="508"/>
        <v/>
      </c>
      <c r="AK2593" s="33" t="str">
        <f t="shared" si="509"/>
        <v/>
      </c>
      <c r="AL2593" s="11" t="str">
        <f t="shared" si="510"/>
        <v/>
      </c>
      <c r="AM2593" s="14" t="str">
        <f>IF($O2593 = TRUE, INDEX(Documentation!$M$9:$M$13, $AL2593, 1), "")</f>
        <v/>
      </c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</row>
    <row r="2594" spans="1:64" x14ac:dyDescent="0.2">
      <c r="A2594" s="1"/>
      <c r="B2594" s="11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14"/>
      <c r="O2594" s="25" t="str">
        <f t="shared" si="504"/>
        <v/>
      </c>
      <c r="P2594" s="11" t="str">
        <f>IF($O2594 = TRUE, IF(ISBLANK(C2594), "", INDEX('Individual UI'!$E$6:$H$6,1,C2594)), "")</f>
        <v/>
      </c>
      <c r="Q2594" s="4" t="str">
        <f>IF($O2594 = TRUE, IF(ISBLANK(D2594), "", INDEX('Individual UI'!$E$6:$H$6,1,D2594)), "")</f>
        <v/>
      </c>
      <c r="R2594" s="4" t="str">
        <f>IF($O2594 = TRUE, IF(ISBLANK(E2594), "", INDEX('Individual UI'!$E$6:$H$6,1,E2594)), "")</f>
        <v/>
      </c>
      <c r="S2594" s="4" t="str">
        <f>IF($O2594 = TRUE, IF(ISBLANK(F2594), "", INDEX('Individual UI'!$E$6:$H$6,1,F2594)), "")</f>
        <v/>
      </c>
      <c r="T2594" s="4" t="str">
        <f>IF($O2594 = TRUE, IF(ISBLANK(G2594), "", INDEX('Individual UI'!$E$6:$H$6,1,G2594)), "")</f>
        <v/>
      </c>
      <c r="U2594" s="4" t="str">
        <f>IF($O2594 = TRUE, IF(ISBLANK(H2594), "", INDEX('Individual UI'!$E$6:$H$6,1,H2594)), "")</f>
        <v/>
      </c>
      <c r="V2594" s="4" t="str">
        <f>IF($O2594 = TRUE, IF(ISBLANK(I2594), "", INDEX('Individual UI'!$E$6:$H$6,1,I2594)), "")</f>
        <v/>
      </c>
      <c r="W2594" s="4" t="str">
        <f>IF($O2594 = TRUE, IF(ISBLANK(J2594), "", INDEX('Individual UI'!$E$6:$H$6,1,J2594)), "")</f>
        <v/>
      </c>
      <c r="X2594" s="4" t="str">
        <f>IF($O2594 = TRUE, IF(ISBLANK(K2594), "", INDEX('Individual UI'!$E$6:$H$6,1,K2594)), "")</f>
        <v/>
      </c>
      <c r="Y2594" s="4" t="str">
        <f>IF($O2594 = TRUE, IF(ISBLANK(L2594), "", INDEX('Individual UI'!$E$6:$H$6,1,L2594)), "")</f>
        <v/>
      </c>
      <c r="Z2594" s="4" t="str">
        <f>IF($O2594 = TRUE, IF(ISBLANK(M2594), "", INDEX('Individual UI'!$E$6:$H$6,1,M2594)), "")</f>
        <v/>
      </c>
      <c r="AA2594" s="14" t="str">
        <f>IF($O2594 = TRUE, IF(ISBLANK(N2594), "", INDEX('Individual UI'!$E$6:$H$6,1,N2594)), "")</f>
        <v/>
      </c>
      <c r="AB2594" s="11" t="str">
        <f>IF($O2594 = TRUE, EXP(MMULT($P2594:$AA2594, Documentation!D$39:D$50) + Documentation!D$51), "")</f>
        <v/>
      </c>
      <c r="AC2594" s="4" t="str">
        <f>IF($O2594 = TRUE, EXP(MMULT($P2594:$AA2594, Documentation!E$39:E$50) + Documentation!E$51), "")</f>
        <v/>
      </c>
      <c r="AD2594" s="4" t="str">
        <f>IF($O2594 = TRUE, EXP(MMULT($P2594:$AA2594, Documentation!F$39:F$50) + Documentation!F$51), "")</f>
        <v/>
      </c>
      <c r="AE2594" s="4" t="str">
        <f>IF($O2594 = TRUE, EXP(MMULT($P2594:$AA2594, Documentation!G$39:G$50) + Documentation!G$51), "")</f>
        <v/>
      </c>
      <c r="AF2594" s="14" t="str">
        <f>IF($O2594 = TRUE, EXP(MMULT($P2594:$AA2594, Documentation!H$39:H$50) + Documentation!H$51), "")</f>
        <v/>
      </c>
      <c r="AG2594" s="30" t="str">
        <f t="shared" si="505"/>
        <v/>
      </c>
      <c r="AH2594" s="28" t="str">
        <f t="shared" si="506"/>
        <v/>
      </c>
      <c r="AI2594" s="28" t="str">
        <f t="shared" si="507"/>
        <v/>
      </c>
      <c r="AJ2594" s="28" t="str">
        <f t="shared" si="508"/>
        <v/>
      </c>
      <c r="AK2594" s="33" t="str">
        <f t="shared" si="509"/>
        <v/>
      </c>
      <c r="AL2594" s="11" t="str">
        <f t="shared" si="510"/>
        <v/>
      </c>
      <c r="AM2594" s="14" t="str">
        <f>IF($O2594 = TRUE, INDEX(Documentation!$M$9:$M$13, $AL2594, 1), "")</f>
        <v/>
      </c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</row>
    <row r="2595" spans="1:64" x14ac:dyDescent="0.2">
      <c r="A2595" s="1"/>
      <c r="B2595" s="11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14"/>
      <c r="O2595" s="25" t="str">
        <f t="shared" si="504"/>
        <v/>
      </c>
      <c r="P2595" s="11" t="str">
        <f>IF($O2595 = TRUE, IF(ISBLANK(C2595), "", INDEX('Individual UI'!$E$6:$H$6,1,C2595)), "")</f>
        <v/>
      </c>
      <c r="Q2595" s="4" t="str">
        <f>IF($O2595 = TRUE, IF(ISBLANK(D2595), "", INDEX('Individual UI'!$E$6:$H$6,1,D2595)), "")</f>
        <v/>
      </c>
      <c r="R2595" s="4" t="str">
        <f>IF($O2595 = TRUE, IF(ISBLANK(E2595), "", INDEX('Individual UI'!$E$6:$H$6,1,E2595)), "")</f>
        <v/>
      </c>
      <c r="S2595" s="4" t="str">
        <f>IF($O2595 = TRUE, IF(ISBLANK(F2595), "", INDEX('Individual UI'!$E$6:$H$6,1,F2595)), "")</f>
        <v/>
      </c>
      <c r="T2595" s="4" t="str">
        <f>IF($O2595 = TRUE, IF(ISBLANK(G2595), "", INDEX('Individual UI'!$E$6:$H$6,1,G2595)), "")</f>
        <v/>
      </c>
      <c r="U2595" s="4" t="str">
        <f>IF($O2595 = TRUE, IF(ISBLANK(H2595), "", INDEX('Individual UI'!$E$6:$H$6,1,H2595)), "")</f>
        <v/>
      </c>
      <c r="V2595" s="4" t="str">
        <f>IF($O2595 = TRUE, IF(ISBLANK(I2595), "", INDEX('Individual UI'!$E$6:$H$6,1,I2595)), "")</f>
        <v/>
      </c>
      <c r="W2595" s="4" t="str">
        <f>IF($O2595 = TRUE, IF(ISBLANK(J2595), "", INDEX('Individual UI'!$E$6:$H$6,1,J2595)), "")</f>
        <v/>
      </c>
      <c r="X2595" s="4" t="str">
        <f>IF($O2595 = TRUE, IF(ISBLANK(K2595), "", INDEX('Individual UI'!$E$6:$H$6,1,K2595)), "")</f>
        <v/>
      </c>
      <c r="Y2595" s="4" t="str">
        <f>IF($O2595 = TRUE, IF(ISBLANK(L2595), "", INDEX('Individual UI'!$E$6:$H$6,1,L2595)), "")</f>
        <v/>
      </c>
      <c r="Z2595" s="4" t="str">
        <f>IF($O2595 = TRUE, IF(ISBLANK(M2595), "", INDEX('Individual UI'!$E$6:$H$6,1,M2595)), "")</f>
        <v/>
      </c>
      <c r="AA2595" s="14" t="str">
        <f>IF($O2595 = TRUE, IF(ISBLANK(N2595), "", INDEX('Individual UI'!$E$6:$H$6,1,N2595)), "")</f>
        <v/>
      </c>
      <c r="AB2595" s="11" t="str">
        <f>IF($O2595 = TRUE, EXP(MMULT($P2595:$AA2595, Documentation!D$39:D$50) + Documentation!D$51), "")</f>
        <v/>
      </c>
      <c r="AC2595" s="4" t="str">
        <f>IF($O2595 = TRUE, EXP(MMULT($P2595:$AA2595, Documentation!E$39:E$50) + Documentation!E$51), "")</f>
        <v/>
      </c>
      <c r="AD2595" s="4" t="str">
        <f>IF($O2595 = TRUE, EXP(MMULT($P2595:$AA2595, Documentation!F$39:F$50) + Documentation!F$51), "")</f>
        <v/>
      </c>
      <c r="AE2595" s="4" t="str">
        <f>IF($O2595 = TRUE, EXP(MMULT($P2595:$AA2595, Documentation!G$39:G$50) + Documentation!G$51), "")</f>
        <v/>
      </c>
      <c r="AF2595" s="14" t="str">
        <f>IF($O2595 = TRUE, EXP(MMULT($P2595:$AA2595, Documentation!H$39:H$50) + Documentation!H$51), "")</f>
        <v/>
      </c>
      <c r="AG2595" s="30" t="str">
        <f t="shared" si="505"/>
        <v/>
      </c>
      <c r="AH2595" s="28" t="str">
        <f t="shared" si="506"/>
        <v/>
      </c>
      <c r="AI2595" s="28" t="str">
        <f t="shared" si="507"/>
        <v/>
      </c>
      <c r="AJ2595" s="28" t="str">
        <f t="shared" si="508"/>
        <v/>
      </c>
      <c r="AK2595" s="33" t="str">
        <f t="shared" si="509"/>
        <v/>
      </c>
      <c r="AL2595" s="11" t="str">
        <f t="shared" si="510"/>
        <v/>
      </c>
      <c r="AM2595" s="14" t="str">
        <f>IF($O2595 = TRUE, INDEX(Documentation!$M$9:$M$13, $AL2595, 1), "")</f>
        <v/>
      </c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</row>
    <row r="2596" spans="1:64" x14ac:dyDescent="0.2">
      <c r="A2596" s="1"/>
      <c r="B2596" s="11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14"/>
      <c r="O2596" s="25" t="str">
        <f t="shared" si="504"/>
        <v/>
      </c>
      <c r="P2596" s="11" t="str">
        <f>IF($O2596 = TRUE, IF(ISBLANK(C2596), "", INDEX('Individual UI'!$E$6:$H$6,1,C2596)), "")</f>
        <v/>
      </c>
      <c r="Q2596" s="4" t="str">
        <f>IF($O2596 = TRUE, IF(ISBLANK(D2596), "", INDEX('Individual UI'!$E$6:$H$6,1,D2596)), "")</f>
        <v/>
      </c>
      <c r="R2596" s="4" t="str">
        <f>IF($O2596 = TRUE, IF(ISBLANK(E2596), "", INDEX('Individual UI'!$E$6:$H$6,1,E2596)), "")</f>
        <v/>
      </c>
      <c r="S2596" s="4" t="str">
        <f>IF($O2596 = TRUE, IF(ISBLANK(F2596), "", INDEX('Individual UI'!$E$6:$H$6,1,F2596)), "")</f>
        <v/>
      </c>
      <c r="T2596" s="4" t="str">
        <f>IF($O2596 = TRUE, IF(ISBLANK(G2596), "", INDEX('Individual UI'!$E$6:$H$6,1,G2596)), "")</f>
        <v/>
      </c>
      <c r="U2596" s="4" t="str">
        <f>IF($O2596 = TRUE, IF(ISBLANK(H2596), "", INDEX('Individual UI'!$E$6:$H$6,1,H2596)), "")</f>
        <v/>
      </c>
      <c r="V2596" s="4" t="str">
        <f>IF($O2596 = TRUE, IF(ISBLANK(I2596), "", INDEX('Individual UI'!$E$6:$H$6,1,I2596)), "")</f>
        <v/>
      </c>
      <c r="W2596" s="4" t="str">
        <f>IF($O2596 = TRUE, IF(ISBLANK(J2596), "", INDEX('Individual UI'!$E$6:$H$6,1,J2596)), "")</f>
        <v/>
      </c>
      <c r="X2596" s="4" t="str">
        <f>IF($O2596 = TRUE, IF(ISBLANK(K2596), "", INDEX('Individual UI'!$E$6:$H$6,1,K2596)), "")</f>
        <v/>
      </c>
      <c r="Y2596" s="4" t="str">
        <f>IF($O2596 = TRUE, IF(ISBLANK(L2596), "", INDEX('Individual UI'!$E$6:$H$6,1,L2596)), "")</f>
        <v/>
      </c>
      <c r="Z2596" s="4" t="str">
        <f>IF($O2596 = TRUE, IF(ISBLANK(M2596), "", INDEX('Individual UI'!$E$6:$H$6,1,M2596)), "")</f>
        <v/>
      </c>
      <c r="AA2596" s="14" t="str">
        <f>IF($O2596 = TRUE, IF(ISBLANK(N2596), "", INDEX('Individual UI'!$E$6:$H$6,1,N2596)), "")</f>
        <v/>
      </c>
      <c r="AB2596" s="11" t="str">
        <f>IF($O2596 = TRUE, EXP(MMULT($P2596:$AA2596, Documentation!D$39:D$50) + Documentation!D$51), "")</f>
        <v/>
      </c>
      <c r="AC2596" s="4" t="str">
        <f>IF($O2596 = TRUE, EXP(MMULT($P2596:$AA2596, Documentation!E$39:E$50) + Documentation!E$51), "")</f>
        <v/>
      </c>
      <c r="AD2596" s="4" t="str">
        <f>IF($O2596 = TRUE, EXP(MMULT($P2596:$AA2596, Documentation!F$39:F$50) + Documentation!F$51), "")</f>
        <v/>
      </c>
      <c r="AE2596" s="4" t="str">
        <f>IF($O2596 = TRUE, EXP(MMULT($P2596:$AA2596, Documentation!G$39:G$50) + Documentation!G$51), "")</f>
        <v/>
      </c>
      <c r="AF2596" s="14" t="str">
        <f>IF($O2596 = TRUE, EXP(MMULT($P2596:$AA2596, Documentation!H$39:H$50) + Documentation!H$51), "")</f>
        <v/>
      </c>
      <c r="AG2596" s="30" t="str">
        <f t="shared" si="505"/>
        <v/>
      </c>
      <c r="AH2596" s="28" t="str">
        <f t="shared" si="506"/>
        <v/>
      </c>
      <c r="AI2596" s="28" t="str">
        <f t="shared" si="507"/>
        <v/>
      </c>
      <c r="AJ2596" s="28" t="str">
        <f t="shared" si="508"/>
        <v/>
      </c>
      <c r="AK2596" s="33" t="str">
        <f t="shared" si="509"/>
        <v/>
      </c>
      <c r="AL2596" s="11" t="str">
        <f t="shared" si="510"/>
        <v/>
      </c>
      <c r="AM2596" s="14" t="str">
        <f>IF($O2596 = TRUE, INDEX(Documentation!$M$9:$M$13, $AL2596, 1), "")</f>
        <v/>
      </c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</row>
    <row r="2597" spans="1:64" x14ac:dyDescent="0.2">
      <c r="A2597" s="1"/>
      <c r="B2597" s="11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14"/>
      <c r="O2597" s="25" t="str">
        <f t="shared" si="504"/>
        <v/>
      </c>
      <c r="P2597" s="11" t="str">
        <f>IF($O2597 = TRUE, IF(ISBLANK(C2597), "", INDEX('Individual UI'!$E$6:$H$6,1,C2597)), "")</f>
        <v/>
      </c>
      <c r="Q2597" s="4" t="str">
        <f>IF($O2597 = TRUE, IF(ISBLANK(D2597), "", INDEX('Individual UI'!$E$6:$H$6,1,D2597)), "")</f>
        <v/>
      </c>
      <c r="R2597" s="4" t="str">
        <f>IF($O2597 = TRUE, IF(ISBLANK(E2597), "", INDEX('Individual UI'!$E$6:$H$6,1,E2597)), "")</f>
        <v/>
      </c>
      <c r="S2597" s="4" t="str">
        <f>IF($O2597 = TRUE, IF(ISBLANK(F2597), "", INDEX('Individual UI'!$E$6:$H$6,1,F2597)), "")</f>
        <v/>
      </c>
      <c r="T2597" s="4" t="str">
        <f>IF($O2597 = TRUE, IF(ISBLANK(G2597), "", INDEX('Individual UI'!$E$6:$H$6,1,G2597)), "")</f>
        <v/>
      </c>
      <c r="U2597" s="4" t="str">
        <f>IF($O2597 = TRUE, IF(ISBLANK(H2597), "", INDEX('Individual UI'!$E$6:$H$6,1,H2597)), "")</f>
        <v/>
      </c>
      <c r="V2597" s="4" t="str">
        <f>IF($O2597 = TRUE, IF(ISBLANK(I2597), "", INDEX('Individual UI'!$E$6:$H$6,1,I2597)), "")</f>
        <v/>
      </c>
      <c r="W2597" s="4" t="str">
        <f>IF($O2597 = TRUE, IF(ISBLANK(J2597), "", INDEX('Individual UI'!$E$6:$H$6,1,J2597)), "")</f>
        <v/>
      </c>
      <c r="X2597" s="4" t="str">
        <f>IF($O2597 = TRUE, IF(ISBLANK(K2597), "", INDEX('Individual UI'!$E$6:$H$6,1,K2597)), "")</f>
        <v/>
      </c>
      <c r="Y2597" s="4" t="str">
        <f>IF($O2597 = TRUE, IF(ISBLANK(L2597), "", INDEX('Individual UI'!$E$6:$H$6,1,L2597)), "")</f>
        <v/>
      </c>
      <c r="Z2597" s="4" t="str">
        <f>IF($O2597 = TRUE, IF(ISBLANK(M2597), "", INDEX('Individual UI'!$E$6:$H$6,1,M2597)), "")</f>
        <v/>
      </c>
      <c r="AA2597" s="14" t="str">
        <f>IF($O2597 = TRUE, IF(ISBLANK(N2597), "", INDEX('Individual UI'!$E$6:$H$6,1,N2597)), "")</f>
        <v/>
      </c>
      <c r="AB2597" s="11" t="str">
        <f>IF($O2597 = TRUE, EXP(MMULT($P2597:$AA2597, Documentation!D$39:D$50) + Documentation!D$51), "")</f>
        <v/>
      </c>
      <c r="AC2597" s="4" t="str">
        <f>IF($O2597 = TRUE, EXP(MMULT($P2597:$AA2597, Documentation!E$39:E$50) + Documentation!E$51), "")</f>
        <v/>
      </c>
      <c r="AD2597" s="4" t="str">
        <f>IF($O2597 = TRUE, EXP(MMULT($P2597:$AA2597, Documentation!F$39:F$50) + Documentation!F$51), "")</f>
        <v/>
      </c>
      <c r="AE2597" s="4" t="str">
        <f>IF($O2597 = TRUE, EXP(MMULT($P2597:$AA2597, Documentation!G$39:G$50) + Documentation!G$51), "")</f>
        <v/>
      </c>
      <c r="AF2597" s="14" t="str">
        <f>IF($O2597 = TRUE, EXP(MMULT($P2597:$AA2597, Documentation!H$39:H$50) + Documentation!H$51), "")</f>
        <v/>
      </c>
      <c r="AG2597" s="30" t="str">
        <f t="shared" si="505"/>
        <v/>
      </c>
      <c r="AH2597" s="28" t="str">
        <f t="shared" si="506"/>
        <v/>
      </c>
      <c r="AI2597" s="28" t="str">
        <f t="shared" si="507"/>
        <v/>
      </c>
      <c r="AJ2597" s="28" t="str">
        <f t="shared" si="508"/>
        <v/>
      </c>
      <c r="AK2597" s="33" t="str">
        <f t="shared" si="509"/>
        <v/>
      </c>
      <c r="AL2597" s="11" t="str">
        <f t="shared" si="510"/>
        <v/>
      </c>
      <c r="AM2597" s="14" t="str">
        <f>IF($O2597 = TRUE, INDEX(Documentation!$M$9:$M$13, $AL2597, 1), "")</f>
        <v/>
      </c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</row>
    <row r="2598" spans="1:64" x14ac:dyDescent="0.2">
      <c r="A2598" s="1"/>
      <c r="B2598" s="11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14"/>
      <c r="O2598" s="25" t="str">
        <f t="shared" si="504"/>
        <v/>
      </c>
      <c r="P2598" s="11" t="str">
        <f>IF($O2598 = TRUE, IF(ISBLANK(C2598), "", INDEX('Individual UI'!$E$6:$H$6,1,C2598)), "")</f>
        <v/>
      </c>
      <c r="Q2598" s="4" t="str">
        <f>IF($O2598 = TRUE, IF(ISBLANK(D2598), "", INDEX('Individual UI'!$E$6:$H$6,1,D2598)), "")</f>
        <v/>
      </c>
      <c r="R2598" s="4" t="str">
        <f>IF($O2598 = TRUE, IF(ISBLANK(E2598), "", INDEX('Individual UI'!$E$6:$H$6,1,E2598)), "")</f>
        <v/>
      </c>
      <c r="S2598" s="4" t="str">
        <f>IF($O2598 = TRUE, IF(ISBLANK(F2598), "", INDEX('Individual UI'!$E$6:$H$6,1,F2598)), "")</f>
        <v/>
      </c>
      <c r="T2598" s="4" t="str">
        <f>IF($O2598 = TRUE, IF(ISBLANK(G2598), "", INDEX('Individual UI'!$E$6:$H$6,1,G2598)), "")</f>
        <v/>
      </c>
      <c r="U2598" s="4" t="str">
        <f>IF($O2598 = TRUE, IF(ISBLANK(H2598), "", INDEX('Individual UI'!$E$6:$H$6,1,H2598)), "")</f>
        <v/>
      </c>
      <c r="V2598" s="4" t="str">
        <f>IF($O2598 = TRUE, IF(ISBLANK(I2598), "", INDEX('Individual UI'!$E$6:$H$6,1,I2598)), "")</f>
        <v/>
      </c>
      <c r="W2598" s="4" t="str">
        <f>IF($O2598 = TRUE, IF(ISBLANK(J2598), "", INDEX('Individual UI'!$E$6:$H$6,1,J2598)), "")</f>
        <v/>
      </c>
      <c r="X2598" s="4" t="str">
        <f>IF($O2598 = TRUE, IF(ISBLANK(K2598), "", INDEX('Individual UI'!$E$6:$H$6,1,K2598)), "")</f>
        <v/>
      </c>
      <c r="Y2598" s="4" t="str">
        <f>IF($O2598 = TRUE, IF(ISBLANK(L2598), "", INDEX('Individual UI'!$E$6:$H$6,1,L2598)), "")</f>
        <v/>
      </c>
      <c r="Z2598" s="4" t="str">
        <f>IF($O2598 = TRUE, IF(ISBLANK(M2598), "", INDEX('Individual UI'!$E$6:$H$6,1,M2598)), "")</f>
        <v/>
      </c>
      <c r="AA2598" s="14" t="str">
        <f>IF($O2598 = TRUE, IF(ISBLANK(N2598), "", INDEX('Individual UI'!$E$6:$H$6,1,N2598)), "")</f>
        <v/>
      </c>
      <c r="AB2598" s="11" t="str">
        <f>IF($O2598 = TRUE, EXP(MMULT($P2598:$AA2598, Documentation!D$39:D$50) + Documentation!D$51), "")</f>
        <v/>
      </c>
      <c r="AC2598" s="4" t="str">
        <f>IF($O2598 = TRUE, EXP(MMULT($P2598:$AA2598, Documentation!E$39:E$50) + Documentation!E$51), "")</f>
        <v/>
      </c>
      <c r="AD2598" s="4" t="str">
        <f>IF($O2598 = TRUE, EXP(MMULT($P2598:$AA2598, Documentation!F$39:F$50) + Documentation!F$51), "")</f>
        <v/>
      </c>
      <c r="AE2598" s="4" t="str">
        <f>IF($O2598 = TRUE, EXP(MMULT($P2598:$AA2598, Documentation!G$39:G$50) + Documentation!G$51), "")</f>
        <v/>
      </c>
      <c r="AF2598" s="14" t="str">
        <f>IF($O2598 = TRUE, EXP(MMULT($P2598:$AA2598, Documentation!H$39:H$50) + Documentation!H$51), "")</f>
        <v/>
      </c>
      <c r="AG2598" s="30" t="str">
        <f t="shared" si="505"/>
        <v/>
      </c>
      <c r="AH2598" s="28" t="str">
        <f t="shared" si="506"/>
        <v/>
      </c>
      <c r="AI2598" s="28" t="str">
        <f t="shared" si="507"/>
        <v/>
      </c>
      <c r="AJ2598" s="28" t="str">
        <f t="shared" si="508"/>
        <v/>
      </c>
      <c r="AK2598" s="33" t="str">
        <f t="shared" si="509"/>
        <v/>
      </c>
      <c r="AL2598" s="11" t="str">
        <f t="shared" si="510"/>
        <v/>
      </c>
      <c r="AM2598" s="14" t="str">
        <f>IF($O2598 = TRUE, INDEX(Documentation!$M$9:$M$13, $AL2598, 1), "")</f>
        <v/>
      </c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</row>
    <row r="2599" spans="1:64" x14ac:dyDescent="0.2">
      <c r="A2599" s="1"/>
      <c r="B2599" s="11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14"/>
      <c r="O2599" s="25" t="str">
        <f t="shared" si="504"/>
        <v/>
      </c>
      <c r="P2599" s="11" t="str">
        <f>IF($O2599 = TRUE, IF(ISBLANK(C2599), "", INDEX('Individual UI'!$E$6:$H$6,1,C2599)), "")</f>
        <v/>
      </c>
      <c r="Q2599" s="4" t="str">
        <f>IF($O2599 = TRUE, IF(ISBLANK(D2599), "", INDEX('Individual UI'!$E$6:$H$6,1,D2599)), "")</f>
        <v/>
      </c>
      <c r="R2599" s="4" t="str">
        <f>IF($O2599 = TRUE, IF(ISBLANK(E2599), "", INDEX('Individual UI'!$E$6:$H$6,1,E2599)), "")</f>
        <v/>
      </c>
      <c r="S2599" s="4" t="str">
        <f>IF($O2599 = TRUE, IF(ISBLANK(F2599), "", INDEX('Individual UI'!$E$6:$H$6,1,F2599)), "")</f>
        <v/>
      </c>
      <c r="T2599" s="4" t="str">
        <f>IF($O2599 = TRUE, IF(ISBLANK(G2599), "", INDEX('Individual UI'!$E$6:$H$6,1,G2599)), "")</f>
        <v/>
      </c>
      <c r="U2599" s="4" t="str">
        <f>IF($O2599 = TRUE, IF(ISBLANK(H2599), "", INDEX('Individual UI'!$E$6:$H$6,1,H2599)), "")</f>
        <v/>
      </c>
      <c r="V2599" s="4" t="str">
        <f>IF($O2599 = TRUE, IF(ISBLANK(I2599), "", INDEX('Individual UI'!$E$6:$H$6,1,I2599)), "")</f>
        <v/>
      </c>
      <c r="W2599" s="4" t="str">
        <f>IF($O2599 = TRUE, IF(ISBLANK(J2599), "", INDEX('Individual UI'!$E$6:$H$6,1,J2599)), "")</f>
        <v/>
      </c>
      <c r="X2599" s="4" t="str">
        <f>IF($O2599 = TRUE, IF(ISBLANK(K2599), "", INDEX('Individual UI'!$E$6:$H$6,1,K2599)), "")</f>
        <v/>
      </c>
      <c r="Y2599" s="4" t="str">
        <f>IF($O2599 = TRUE, IF(ISBLANK(L2599), "", INDEX('Individual UI'!$E$6:$H$6,1,L2599)), "")</f>
        <v/>
      </c>
      <c r="Z2599" s="4" t="str">
        <f>IF($O2599 = TRUE, IF(ISBLANK(M2599), "", INDEX('Individual UI'!$E$6:$H$6,1,M2599)), "")</f>
        <v/>
      </c>
      <c r="AA2599" s="14" t="str">
        <f>IF($O2599 = TRUE, IF(ISBLANK(N2599), "", INDEX('Individual UI'!$E$6:$H$6,1,N2599)), "")</f>
        <v/>
      </c>
      <c r="AB2599" s="11" t="str">
        <f>IF($O2599 = TRUE, EXP(MMULT($P2599:$AA2599, Documentation!D$39:D$50) + Documentation!D$51), "")</f>
        <v/>
      </c>
      <c r="AC2599" s="4" t="str">
        <f>IF($O2599 = TRUE, EXP(MMULT($P2599:$AA2599, Documentation!E$39:E$50) + Documentation!E$51), "")</f>
        <v/>
      </c>
      <c r="AD2599" s="4" t="str">
        <f>IF($O2599 = TRUE, EXP(MMULT($P2599:$AA2599, Documentation!F$39:F$50) + Documentation!F$51), "")</f>
        <v/>
      </c>
      <c r="AE2599" s="4" t="str">
        <f>IF($O2599 = TRUE, EXP(MMULT($P2599:$AA2599, Documentation!G$39:G$50) + Documentation!G$51), "")</f>
        <v/>
      </c>
      <c r="AF2599" s="14" t="str">
        <f>IF($O2599 = TRUE, EXP(MMULT($P2599:$AA2599, Documentation!H$39:H$50) + Documentation!H$51), "")</f>
        <v/>
      </c>
      <c r="AG2599" s="30" t="str">
        <f t="shared" si="505"/>
        <v/>
      </c>
      <c r="AH2599" s="28" t="str">
        <f t="shared" si="506"/>
        <v/>
      </c>
      <c r="AI2599" s="28" t="str">
        <f t="shared" si="507"/>
        <v/>
      </c>
      <c r="AJ2599" s="28" t="str">
        <f t="shared" si="508"/>
        <v/>
      </c>
      <c r="AK2599" s="33" t="str">
        <f t="shared" si="509"/>
        <v/>
      </c>
      <c r="AL2599" s="11" t="str">
        <f t="shared" si="510"/>
        <v/>
      </c>
      <c r="AM2599" s="14" t="str">
        <f>IF($O2599 = TRUE, INDEX(Documentation!$M$9:$M$13, $AL2599, 1), "")</f>
        <v/>
      </c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</row>
    <row r="2600" spans="1:64" x14ac:dyDescent="0.2">
      <c r="A2600" s="1"/>
      <c r="B2600" s="11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14"/>
      <c r="O2600" s="25" t="str">
        <f t="shared" si="504"/>
        <v/>
      </c>
      <c r="P2600" s="11" t="str">
        <f>IF($O2600 = TRUE, IF(ISBLANK(C2600), "", INDEX('Individual UI'!$E$6:$H$6,1,C2600)), "")</f>
        <v/>
      </c>
      <c r="Q2600" s="4" t="str">
        <f>IF($O2600 = TRUE, IF(ISBLANK(D2600), "", INDEX('Individual UI'!$E$6:$H$6,1,D2600)), "")</f>
        <v/>
      </c>
      <c r="R2600" s="4" t="str">
        <f>IF($O2600 = TRUE, IF(ISBLANK(E2600), "", INDEX('Individual UI'!$E$6:$H$6,1,E2600)), "")</f>
        <v/>
      </c>
      <c r="S2600" s="4" t="str">
        <f>IF($O2600 = TRUE, IF(ISBLANK(F2600), "", INDEX('Individual UI'!$E$6:$H$6,1,F2600)), "")</f>
        <v/>
      </c>
      <c r="T2600" s="4" t="str">
        <f>IF($O2600 = TRUE, IF(ISBLANK(G2600), "", INDEX('Individual UI'!$E$6:$H$6,1,G2600)), "")</f>
        <v/>
      </c>
      <c r="U2600" s="4" t="str">
        <f>IF($O2600 = TRUE, IF(ISBLANK(H2600), "", INDEX('Individual UI'!$E$6:$H$6,1,H2600)), "")</f>
        <v/>
      </c>
      <c r="V2600" s="4" t="str">
        <f>IF($O2600 = TRUE, IF(ISBLANK(I2600), "", INDEX('Individual UI'!$E$6:$H$6,1,I2600)), "")</f>
        <v/>
      </c>
      <c r="W2600" s="4" t="str">
        <f>IF($O2600 = TRUE, IF(ISBLANK(J2600), "", INDEX('Individual UI'!$E$6:$H$6,1,J2600)), "")</f>
        <v/>
      </c>
      <c r="X2600" s="4" t="str">
        <f>IF($O2600 = TRUE, IF(ISBLANK(K2600), "", INDEX('Individual UI'!$E$6:$H$6,1,K2600)), "")</f>
        <v/>
      </c>
      <c r="Y2600" s="4" t="str">
        <f>IF($O2600 = TRUE, IF(ISBLANK(L2600), "", INDEX('Individual UI'!$E$6:$H$6,1,L2600)), "")</f>
        <v/>
      </c>
      <c r="Z2600" s="4" t="str">
        <f>IF($O2600 = TRUE, IF(ISBLANK(M2600), "", INDEX('Individual UI'!$E$6:$H$6,1,M2600)), "")</f>
        <v/>
      </c>
      <c r="AA2600" s="14" t="str">
        <f>IF($O2600 = TRUE, IF(ISBLANK(N2600), "", INDEX('Individual UI'!$E$6:$H$6,1,N2600)), "")</f>
        <v/>
      </c>
      <c r="AB2600" s="11" t="str">
        <f>IF($O2600 = TRUE, EXP(MMULT($P2600:$AA2600, Documentation!D$39:D$50) + Documentation!D$51), "")</f>
        <v/>
      </c>
      <c r="AC2600" s="4" t="str">
        <f>IF($O2600 = TRUE, EXP(MMULT($P2600:$AA2600, Documentation!E$39:E$50) + Documentation!E$51), "")</f>
        <v/>
      </c>
      <c r="AD2600" s="4" t="str">
        <f>IF($O2600 = TRUE, EXP(MMULT($P2600:$AA2600, Documentation!F$39:F$50) + Documentation!F$51), "")</f>
        <v/>
      </c>
      <c r="AE2600" s="4" t="str">
        <f>IF($O2600 = TRUE, EXP(MMULT($P2600:$AA2600, Documentation!G$39:G$50) + Documentation!G$51), "")</f>
        <v/>
      </c>
      <c r="AF2600" s="14" t="str">
        <f>IF($O2600 = TRUE, EXP(MMULT($P2600:$AA2600, Documentation!H$39:H$50) + Documentation!H$51), "")</f>
        <v/>
      </c>
      <c r="AG2600" s="30" t="str">
        <f t="shared" si="505"/>
        <v/>
      </c>
      <c r="AH2600" s="28" t="str">
        <f t="shared" si="506"/>
        <v/>
      </c>
      <c r="AI2600" s="28" t="str">
        <f t="shared" si="507"/>
        <v/>
      </c>
      <c r="AJ2600" s="28" t="str">
        <f t="shared" si="508"/>
        <v/>
      </c>
      <c r="AK2600" s="33" t="str">
        <f t="shared" si="509"/>
        <v/>
      </c>
      <c r="AL2600" s="11" t="str">
        <f t="shared" si="510"/>
        <v/>
      </c>
      <c r="AM2600" s="14" t="str">
        <f>IF($O2600 = TRUE, INDEX(Documentation!$M$9:$M$13, $AL2600, 1), "")</f>
        <v/>
      </c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</row>
    <row r="2601" spans="1:64" x14ac:dyDescent="0.2">
      <c r="A2601" s="1"/>
      <c r="B2601" s="11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14"/>
      <c r="O2601" s="25" t="str">
        <f t="shared" si="504"/>
        <v/>
      </c>
      <c r="P2601" s="11" t="str">
        <f>IF($O2601 = TRUE, IF(ISBLANK(C2601), "", INDEX('Individual UI'!$E$6:$H$6,1,C2601)), "")</f>
        <v/>
      </c>
      <c r="Q2601" s="4" t="str">
        <f>IF($O2601 = TRUE, IF(ISBLANK(D2601), "", INDEX('Individual UI'!$E$6:$H$6,1,D2601)), "")</f>
        <v/>
      </c>
      <c r="R2601" s="4" t="str">
        <f>IF($O2601 = TRUE, IF(ISBLANK(E2601), "", INDEX('Individual UI'!$E$6:$H$6,1,E2601)), "")</f>
        <v/>
      </c>
      <c r="S2601" s="4" t="str">
        <f>IF($O2601 = TRUE, IF(ISBLANK(F2601), "", INDEX('Individual UI'!$E$6:$H$6,1,F2601)), "")</f>
        <v/>
      </c>
      <c r="T2601" s="4" t="str">
        <f>IF($O2601 = TRUE, IF(ISBLANK(G2601), "", INDEX('Individual UI'!$E$6:$H$6,1,G2601)), "")</f>
        <v/>
      </c>
      <c r="U2601" s="4" t="str">
        <f>IF($O2601 = TRUE, IF(ISBLANK(H2601), "", INDEX('Individual UI'!$E$6:$H$6,1,H2601)), "")</f>
        <v/>
      </c>
      <c r="V2601" s="4" t="str">
        <f>IF($O2601 = TRUE, IF(ISBLANK(I2601), "", INDEX('Individual UI'!$E$6:$H$6,1,I2601)), "")</f>
        <v/>
      </c>
      <c r="W2601" s="4" t="str">
        <f>IF($O2601 = TRUE, IF(ISBLANK(J2601), "", INDEX('Individual UI'!$E$6:$H$6,1,J2601)), "")</f>
        <v/>
      </c>
      <c r="X2601" s="4" t="str">
        <f>IF($O2601 = TRUE, IF(ISBLANK(K2601), "", INDEX('Individual UI'!$E$6:$H$6,1,K2601)), "")</f>
        <v/>
      </c>
      <c r="Y2601" s="4" t="str">
        <f>IF($O2601 = TRUE, IF(ISBLANK(L2601), "", INDEX('Individual UI'!$E$6:$H$6,1,L2601)), "")</f>
        <v/>
      </c>
      <c r="Z2601" s="4" t="str">
        <f>IF($O2601 = TRUE, IF(ISBLANK(M2601), "", INDEX('Individual UI'!$E$6:$H$6,1,M2601)), "")</f>
        <v/>
      </c>
      <c r="AA2601" s="14" t="str">
        <f>IF($O2601 = TRUE, IF(ISBLANK(N2601), "", INDEX('Individual UI'!$E$6:$H$6,1,N2601)), "")</f>
        <v/>
      </c>
      <c r="AB2601" s="11" t="str">
        <f>IF($O2601 = TRUE, EXP(MMULT($P2601:$AA2601, Documentation!D$39:D$50) + Documentation!D$51), "")</f>
        <v/>
      </c>
      <c r="AC2601" s="4" t="str">
        <f>IF($O2601 = TRUE, EXP(MMULT($P2601:$AA2601, Documentation!E$39:E$50) + Documentation!E$51), "")</f>
        <v/>
      </c>
      <c r="AD2601" s="4" t="str">
        <f>IF($O2601 = TRUE, EXP(MMULT($P2601:$AA2601, Documentation!F$39:F$50) + Documentation!F$51), "")</f>
        <v/>
      </c>
      <c r="AE2601" s="4" t="str">
        <f>IF($O2601 = TRUE, EXP(MMULT($P2601:$AA2601, Documentation!G$39:G$50) + Documentation!G$51), "")</f>
        <v/>
      </c>
      <c r="AF2601" s="14" t="str">
        <f>IF($O2601 = TRUE, EXP(MMULT($P2601:$AA2601, Documentation!H$39:H$50) + Documentation!H$51), "")</f>
        <v/>
      </c>
      <c r="AG2601" s="30" t="str">
        <f t="shared" si="505"/>
        <v/>
      </c>
      <c r="AH2601" s="28" t="str">
        <f t="shared" si="506"/>
        <v/>
      </c>
      <c r="AI2601" s="28" t="str">
        <f t="shared" si="507"/>
        <v/>
      </c>
      <c r="AJ2601" s="28" t="str">
        <f t="shared" si="508"/>
        <v/>
      </c>
      <c r="AK2601" s="33" t="str">
        <f t="shared" si="509"/>
        <v/>
      </c>
      <c r="AL2601" s="11" t="str">
        <f t="shared" si="510"/>
        <v/>
      </c>
      <c r="AM2601" s="14" t="str">
        <f>IF($O2601 = TRUE, INDEX(Documentation!$M$9:$M$13, $AL2601, 1), "")</f>
        <v/>
      </c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</row>
    <row r="2602" spans="1:64" x14ac:dyDescent="0.2">
      <c r="A2602" s="1"/>
      <c r="B2602" s="11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14"/>
      <c r="O2602" s="25" t="str">
        <f t="shared" si="504"/>
        <v/>
      </c>
      <c r="P2602" s="11" t="str">
        <f>IF($O2602 = TRUE, IF(ISBLANK(C2602), "", INDEX('Individual UI'!$E$6:$H$6,1,C2602)), "")</f>
        <v/>
      </c>
      <c r="Q2602" s="4" t="str">
        <f>IF($O2602 = TRUE, IF(ISBLANK(D2602), "", INDEX('Individual UI'!$E$6:$H$6,1,D2602)), "")</f>
        <v/>
      </c>
      <c r="R2602" s="4" t="str">
        <f>IF($O2602 = TRUE, IF(ISBLANK(E2602), "", INDEX('Individual UI'!$E$6:$H$6,1,E2602)), "")</f>
        <v/>
      </c>
      <c r="S2602" s="4" t="str">
        <f>IF($O2602 = TRUE, IF(ISBLANK(F2602), "", INDEX('Individual UI'!$E$6:$H$6,1,F2602)), "")</f>
        <v/>
      </c>
      <c r="T2602" s="4" t="str">
        <f>IF($O2602 = TRUE, IF(ISBLANK(G2602), "", INDEX('Individual UI'!$E$6:$H$6,1,G2602)), "")</f>
        <v/>
      </c>
      <c r="U2602" s="4" t="str">
        <f>IF($O2602 = TRUE, IF(ISBLANK(H2602), "", INDEX('Individual UI'!$E$6:$H$6,1,H2602)), "")</f>
        <v/>
      </c>
      <c r="V2602" s="4" t="str">
        <f>IF($O2602 = TRUE, IF(ISBLANK(I2602), "", INDEX('Individual UI'!$E$6:$H$6,1,I2602)), "")</f>
        <v/>
      </c>
      <c r="W2602" s="4" t="str">
        <f>IF($O2602 = TRUE, IF(ISBLANK(J2602), "", INDEX('Individual UI'!$E$6:$H$6,1,J2602)), "")</f>
        <v/>
      </c>
      <c r="X2602" s="4" t="str">
        <f>IF($O2602 = TRUE, IF(ISBLANK(K2602), "", INDEX('Individual UI'!$E$6:$H$6,1,K2602)), "")</f>
        <v/>
      </c>
      <c r="Y2602" s="4" t="str">
        <f>IF($O2602 = TRUE, IF(ISBLANK(L2602), "", INDEX('Individual UI'!$E$6:$H$6,1,L2602)), "")</f>
        <v/>
      </c>
      <c r="Z2602" s="4" t="str">
        <f>IF($O2602 = TRUE, IF(ISBLANK(M2602), "", INDEX('Individual UI'!$E$6:$H$6,1,M2602)), "")</f>
        <v/>
      </c>
      <c r="AA2602" s="14" t="str">
        <f>IF($O2602 = TRUE, IF(ISBLANK(N2602), "", INDEX('Individual UI'!$E$6:$H$6,1,N2602)), "")</f>
        <v/>
      </c>
      <c r="AB2602" s="11" t="str">
        <f>IF($O2602 = TRUE, EXP(MMULT($P2602:$AA2602, Documentation!D$39:D$50) + Documentation!D$51), "")</f>
        <v/>
      </c>
      <c r="AC2602" s="4" t="str">
        <f>IF($O2602 = TRUE, EXP(MMULT($P2602:$AA2602, Documentation!E$39:E$50) + Documentation!E$51), "")</f>
        <v/>
      </c>
      <c r="AD2602" s="4" t="str">
        <f>IF($O2602 = TRUE, EXP(MMULT($P2602:$AA2602, Documentation!F$39:F$50) + Documentation!F$51), "")</f>
        <v/>
      </c>
      <c r="AE2602" s="4" t="str">
        <f>IF($O2602 = TRUE, EXP(MMULT($P2602:$AA2602, Documentation!G$39:G$50) + Documentation!G$51), "")</f>
        <v/>
      </c>
      <c r="AF2602" s="14" t="str">
        <f>IF($O2602 = TRUE, EXP(MMULT($P2602:$AA2602, Documentation!H$39:H$50) + Documentation!H$51), "")</f>
        <v/>
      </c>
      <c r="AG2602" s="30" t="str">
        <f t="shared" si="505"/>
        <v/>
      </c>
      <c r="AH2602" s="28" t="str">
        <f t="shared" si="506"/>
        <v/>
      </c>
      <c r="AI2602" s="28" t="str">
        <f t="shared" si="507"/>
        <v/>
      </c>
      <c r="AJ2602" s="28" t="str">
        <f t="shared" si="508"/>
        <v/>
      </c>
      <c r="AK2602" s="33" t="str">
        <f t="shared" si="509"/>
        <v/>
      </c>
      <c r="AL2602" s="11" t="str">
        <f t="shared" si="510"/>
        <v/>
      </c>
      <c r="AM2602" s="14" t="str">
        <f>IF($O2602 = TRUE, INDEX(Documentation!$M$9:$M$13, $AL2602, 1), "")</f>
        <v/>
      </c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</row>
    <row r="2603" spans="1:64" x14ac:dyDescent="0.2">
      <c r="A2603" s="1"/>
      <c r="B2603" s="11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14"/>
      <c r="O2603" s="25" t="str">
        <f t="shared" si="504"/>
        <v/>
      </c>
      <c r="P2603" s="11" t="str">
        <f>IF($O2603 = TRUE, IF(ISBLANK(C2603), "", INDEX('Individual UI'!$E$6:$H$6,1,C2603)), "")</f>
        <v/>
      </c>
      <c r="Q2603" s="4" t="str">
        <f>IF($O2603 = TRUE, IF(ISBLANK(D2603), "", INDEX('Individual UI'!$E$6:$H$6,1,D2603)), "")</f>
        <v/>
      </c>
      <c r="R2603" s="4" t="str">
        <f>IF($O2603 = TRUE, IF(ISBLANK(E2603), "", INDEX('Individual UI'!$E$6:$H$6,1,E2603)), "")</f>
        <v/>
      </c>
      <c r="S2603" s="4" t="str">
        <f>IF($O2603 = TRUE, IF(ISBLANK(F2603), "", INDEX('Individual UI'!$E$6:$H$6,1,F2603)), "")</f>
        <v/>
      </c>
      <c r="T2603" s="4" t="str">
        <f>IF($O2603 = TRUE, IF(ISBLANK(G2603), "", INDEX('Individual UI'!$E$6:$H$6,1,G2603)), "")</f>
        <v/>
      </c>
      <c r="U2603" s="4" t="str">
        <f>IF($O2603 = TRUE, IF(ISBLANK(H2603), "", INDEX('Individual UI'!$E$6:$H$6,1,H2603)), "")</f>
        <v/>
      </c>
      <c r="V2603" s="4" t="str">
        <f>IF($O2603 = TRUE, IF(ISBLANK(I2603), "", INDEX('Individual UI'!$E$6:$H$6,1,I2603)), "")</f>
        <v/>
      </c>
      <c r="W2603" s="4" t="str">
        <f>IF($O2603 = TRUE, IF(ISBLANK(J2603), "", INDEX('Individual UI'!$E$6:$H$6,1,J2603)), "")</f>
        <v/>
      </c>
      <c r="X2603" s="4" t="str">
        <f>IF($O2603 = TRUE, IF(ISBLANK(K2603), "", INDEX('Individual UI'!$E$6:$H$6,1,K2603)), "")</f>
        <v/>
      </c>
      <c r="Y2603" s="4" t="str">
        <f>IF($O2603 = TRUE, IF(ISBLANK(L2603), "", INDEX('Individual UI'!$E$6:$H$6,1,L2603)), "")</f>
        <v/>
      </c>
      <c r="Z2603" s="4" t="str">
        <f>IF($O2603 = TRUE, IF(ISBLANK(M2603), "", INDEX('Individual UI'!$E$6:$H$6,1,M2603)), "")</f>
        <v/>
      </c>
      <c r="AA2603" s="14" t="str">
        <f>IF($O2603 = TRUE, IF(ISBLANK(N2603), "", INDEX('Individual UI'!$E$6:$H$6,1,N2603)), "")</f>
        <v/>
      </c>
      <c r="AB2603" s="11" t="str">
        <f>IF($O2603 = TRUE, EXP(MMULT($P2603:$AA2603, Documentation!D$39:D$50) + Documentation!D$51), "")</f>
        <v/>
      </c>
      <c r="AC2603" s="4" t="str">
        <f>IF($O2603 = TRUE, EXP(MMULT($P2603:$AA2603, Documentation!E$39:E$50) + Documentation!E$51), "")</f>
        <v/>
      </c>
      <c r="AD2603" s="4" t="str">
        <f>IF($O2603 = TRUE, EXP(MMULT($P2603:$AA2603, Documentation!F$39:F$50) + Documentation!F$51), "")</f>
        <v/>
      </c>
      <c r="AE2603" s="4" t="str">
        <f>IF($O2603 = TRUE, EXP(MMULT($P2603:$AA2603, Documentation!G$39:G$50) + Documentation!G$51), "")</f>
        <v/>
      </c>
      <c r="AF2603" s="14" t="str">
        <f>IF($O2603 = TRUE, EXP(MMULT($P2603:$AA2603, Documentation!H$39:H$50) + Documentation!H$51), "")</f>
        <v/>
      </c>
      <c r="AG2603" s="30" t="str">
        <f t="shared" si="505"/>
        <v/>
      </c>
      <c r="AH2603" s="28" t="str">
        <f t="shared" si="506"/>
        <v/>
      </c>
      <c r="AI2603" s="28" t="str">
        <f t="shared" si="507"/>
        <v/>
      </c>
      <c r="AJ2603" s="28" t="str">
        <f t="shared" si="508"/>
        <v/>
      </c>
      <c r="AK2603" s="33" t="str">
        <f t="shared" si="509"/>
        <v/>
      </c>
      <c r="AL2603" s="11" t="str">
        <f t="shared" si="510"/>
        <v/>
      </c>
      <c r="AM2603" s="14" t="str">
        <f>IF($O2603 = TRUE, INDEX(Documentation!$M$9:$M$13, $AL2603, 1), "")</f>
        <v/>
      </c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</row>
    <row r="2604" spans="1:64" x14ac:dyDescent="0.2">
      <c r="A2604" s="1"/>
      <c r="B2604" s="11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14"/>
      <c r="O2604" s="25" t="str">
        <f t="shared" si="504"/>
        <v/>
      </c>
      <c r="P2604" s="11" t="str">
        <f>IF($O2604 = TRUE, IF(ISBLANK(C2604), "", INDEX('Individual UI'!$E$6:$H$6,1,C2604)), "")</f>
        <v/>
      </c>
      <c r="Q2604" s="4" t="str">
        <f>IF($O2604 = TRUE, IF(ISBLANK(D2604), "", INDEX('Individual UI'!$E$6:$H$6,1,D2604)), "")</f>
        <v/>
      </c>
      <c r="R2604" s="4" t="str">
        <f>IF($O2604 = TRUE, IF(ISBLANK(E2604), "", INDEX('Individual UI'!$E$6:$H$6,1,E2604)), "")</f>
        <v/>
      </c>
      <c r="S2604" s="4" t="str">
        <f>IF($O2604 = TRUE, IF(ISBLANK(F2604), "", INDEX('Individual UI'!$E$6:$H$6,1,F2604)), "")</f>
        <v/>
      </c>
      <c r="T2604" s="4" t="str">
        <f>IF($O2604 = TRUE, IF(ISBLANK(G2604), "", INDEX('Individual UI'!$E$6:$H$6,1,G2604)), "")</f>
        <v/>
      </c>
      <c r="U2604" s="4" t="str">
        <f>IF($O2604 = TRUE, IF(ISBLANK(H2604), "", INDEX('Individual UI'!$E$6:$H$6,1,H2604)), "")</f>
        <v/>
      </c>
      <c r="V2604" s="4" t="str">
        <f>IF($O2604 = TRUE, IF(ISBLANK(I2604), "", INDEX('Individual UI'!$E$6:$H$6,1,I2604)), "")</f>
        <v/>
      </c>
      <c r="W2604" s="4" t="str">
        <f>IF($O2604 = TRUE, IF(ISBLANK(J2604), "", INDEX('Individual UI'!$E$6:$H$6,1,J2604)), "")</f>
        <v/>
      </c>
      <c r="X2604" s="4" t="str">
        <f>IF($O2604 = TRUE, IF(ISBLANK(K2604), "", INDEX('Individual UI'!$E$6:$H$6,1,K2604)), "")</f>
        <v/>
      </c>
      <c r="Y2604" s="4" t="str">
        <f>IF($O2604 = TRUE, IF(ISBLANK(L2604), "", INDEX('Individual UI'!$E$6:$H$6,1,L2604)), "")</f>
        <v/>
      </c>
      <c r="Z2604" s="4" t="str">
        <f>IF($O2604 = TRUE, IF(ISBLANK(M2604), "", INDEX('Individual UI'!$E$6:$H$6,1,M2604)), "")</f>
        <v/>
      </c>
      <c r="AA2604" s="14" t="str">
        <f>IF($O2604 = TRUE, IF(ISBLANK(N2604), "", INDEX('Individual UI'!$E$6:$H$6,1,N2604)), "")</f>
        <v/>
      </c>
      <c r="AB2604" s="11" t="str">
        <f>IF($O2604 = TRUE, EXP(MMULT($P2604:$AA2604, Documentation!D$39:D$50) + Documentation!D$51), "")</f>
        <v/>
      </c>
      <c r="AC2604" s="4" t="str">
        <f>IF($O2604 = TRUE, EXP(MMULT($P2604:$AA2604, Documentation!E$39:E$50) + Documentation!E$51), "")</f>
        <v/>
      </c>
      <c r="AD2604" s="4" t="str">
        <f>IF($O2604 = TRUE, EXP(MMULT($P2604:$AA2604, Documentation!F$39:F$50) + Documentation!F$51), "")</f>
        <v/>
      </c>
      <c r="AE2604" s="4" t="str">
        <f>IF($O2604 = TRUE, EXP(MMULT($P2604:$AA2604, Documentation!G$39:G$50) + Documentation!G$51), "")</f>
        <v/>
      </c>
      <c r="AF2604" s="14" t="str">
        <f>IF($O2604 = TRUE, EXP(MMULT($P2604:$AA2604, Documentation!H$39:H$50) + Documentation!H$51), "")</f>
        <v/>
      </c>
      <c r="AG2604" s="30" t="str">
        <f t="shared" si="505"/>
        <v/>
      </c>
      <c r="AH2604" s="28" t="str">
        <f t="shared" si="506"/>
        <v/>
      </c>
      <c r="AI2604" s="28" t="str">
        <f t="shared" si="507"/>
        <v/>
      </c>
      <c r="AJ2604" s="28" t="str">
        <f t="shared" si="508"/>
        <v/>
      </c>
      <c r="AK2604" s="33" t="str">
        <f t="shared" si="509"/>
        <v/>
      </c>
      <c r="AL2604" s="11" t="str">
        <f t="shared" si="510"/>
        <v/>
      </c>
      <c r="AM2604" s="14" t="str">
        <f>IF($O2604 = TRUE, INDEX(Documentation!$M$9:$M$13, $AL2604, 1), "")</f>
        <v/>
      </c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</row>
    <row r="2605" spans="1:64" x14ac:dyDescent="0.2">
      <c r="A2605" s="1"/>
      <c r="B2605" s="11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14"/>
      <c r="O2605" s="25" t="str">
        <f t="shared" si="504"/>
        <v/>
      </c>
      <c r="P2605" s="11" t="str">
        <f>IF($O2605 = TRUE, IF(ISBLANK(C2605), "", INDEX('Individual UI'!$E$6:$H$6,1,C2605)), "")</f>
        <v/>
      </c>
      <c r="Q2605" s="4" t="str">
        <f>IF($O2605 = TRUE, IF(ISBLANK(D2605), "", INDEX('Individual UI'!$E$6:$H$6,1,D2605)), "")</f>
        <v/>
      </c>
      <c r="R2605" s="4" t="str">
        <f>IF($O2605 = TRUE, IF(ISBLANK(E2605), "", INDEX('Individual UI'!$E$6:$H$6,1,E2605)), "")</f>
        <v/>
      </c>
      <c r="S2605" s="4" t="str">
        <f>IF($O2605 = TRUE, IF(ISBLANK(F2605), "", INDEX('Individual UI'!$E$6:$H$6,1,F2605)), "")</f>
        <v/>
      </c>
      <c r="T2605" s="4" t="str">
        <f>IF($O2605 = TRUE, IF(ISBLANK(G2605), "", INDEX('Individual UI'!$E$6:$H$6,1,G2605)), "")</f>
        <v/>
      </c>
      <c r="U2605" s="4" t="str">
        <f>IF($O2605 = TRUE, IF(ISBLANK(H2605), "", INDEX('Individual UI'!$E$6:$H$6,1,H2605)), "")</f>
        <v/>
      </c>
      <c r="V2605" s="4" t="str">
        <f>IF($O2605 = TRUE, IF(ISBLANK(I2605), "", INDEX('Individual UI'!$E$6:$H$6,1,I2605)), "")</f>
        <v/>
      </c>
      <c r="W2605" s="4" t="str">
        <f>IF($O2605 = TRUE, IF(ISBLANK(J2605), "", INDEX('Individual UI'!$E$6:$H$6,1,J2605)), "")</f>
        <v/>
      </c>
      <c r="X2605" s="4" t="str">
        <f>IF($O2605 = TRUE, IF(ISBLANK(K2605), "", INDEX('Individual UI'!$E$6:$H$6,1,K2605)), "")</f>
        <v/>
      </c>
      <c r="Y2605" s="4" t="str">
        <f>IF($O2605 = TRUE, IF(ISBLANK(L2605), "", INDEX('Individual UI'!$E$6:$H$6,1,L2605)), "")</f>
        <v/>
      </c>
      <c r="Z2605" s="4" t="str">
        <f>IF($O2605 = TRUE, IF(ISBLANK(M2605), "", INDEX('Individual UI'!$E$6:$H$6,1,M2605)), "")</f>
        <v/>
      </c>
      <c r="AA2605" s="14" t="str">
        <f>IF($O2605 = TRUE, IF(ISBLANK(N2605), "", INDEX('Individual UI'!$E$6:$H$6,1,N2605)), "")</f>
        <v/>
      </c>
      <c r="AB2605" s="11" t="str">
        <f>IF($O2605 = TRUE, EXP(MMULT($P2605:$AA2605, Documentation!D$39:D$50) + Documentation!D$51), "")</f>
        <v/>
      </c>
      <c r="AC2605" s="4" t="str">
        <f>IF($O2605 = TRUE, EXP(MMULT($P2605:$AA2605, Documentation!E$39:E$50) + Documentation!E$51), "")</f>
        <v/>
      </c>
      <c r="AD2605" s="4" t="str">
        <f>IF($O2605 = TRUE, EXP(MMULT($P2605:$AA2605, Documentation!F$39:F$50) + Documentation!F$51), "")</f>
        <v/>
      </c>
      <c r="AE2605" s="4" t="str">
        <f>IF($O2605 = TRUE, EXP(MMULT($P2605:$AA2605, Documentation!G$39:G$50) + Documentation!G$51), "")</f>
        <v/>
      </c>
      <c r="AF2605" s="14" t="str">
        <f>IF($O2605 = TRUE, EXP(MMULT($P2605:$AA2605, Documentation!H$39:H$50) + Documentation!H$51), "")</f>
        <v/>
      </c>
      <c r="AG2605" s="30" t="str">
        <f t="shared" si="505"/>
        <v/>
      </c>
      <c r="AH2605" s="28" t="str">
        <f t="shared" si="506"/>
        <v/>
      </c>
      <c r="AI2605" s="28" t="str">
        <f t="shared" si="507"/>
        <v/>
      </c>
      <c r="AJ2605" s="28" t="str">
        <f t="shared" si="508"/>
        <v/>
      </c>
      <c r="AK2605" s="33" t="str">
        <f t="shared" si="509"/>
        <v/>
      </c>
      <c r="AL2605" s="11" t="str">
        <f t="shared" si="510"/>
        <v/>
      </c>
      <c r="AM2605" s="14" t="str">
        <f>IF($O2605 = TRUE, INDEX(Documentation!$M$9:$M$13, $AL2605, 1), "")</f>
        <v/>
      </c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</row>
    <row r="2606" spans="1:64" x14ac:dyDescent="0.2">
      <c r="A2606" s="1"/>
      <c r="B2606" s="11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14"/>
      <c r="O2606" s="25" t="str">
        <f t="shared" si="504"/>
        <v/>
      </c>
      <c r="P2606" s="11" t="str">
        <f>IF($O2606 = TRUE, IF(ISBLANK(C2606), "", INDEX('Individual UI'!$E$6:$H$6,1,C2606)), "")</f>
        <v/>
      </c>
      <c r="Q2606" s="4" t="str">
        <f>IF($O2606 = TRUE, IF(ISBLANK(D2606), "", INDEX('Individual UI'!$E$6:$H$6,1,D2606)), "")</f>
        <v/>
      </c>
      <c r="R2606" s="4" t="str">
        <f>IF($O2606 = TRUE, IF(ISBLANK(E2606), "", INDEX('Individual UI'!$E$6:$H$6,1,E2606)), "")</f>
        <v/>
      </c>
      <c r="S2606" s="4" t="str">
        <f>IF($O2606 = TRUE, IF(ISBLANK(F2606), "", INDEX('Individual UI'!$E$6:$H$6,1,F2606)), "")</f>
        <v/>
      </c>
      <c r="T2606" s="4" t="str">
        <f>IF($O2606 = TRUE, IF(ISBLANK(G2606), "", INDEX('Individual UI'!$E$6:$H$6,1,G2606)), "")</f>
        <v/>
      </c>
      <c r="U2606" s="4" t="str">
        <f>IF($O2606 = TRUE, IF(ISBLANK(H2606), "", INDEX('Individual UI'!$E$6:$H$6,1,H2606)), "")</f>
        <v/>
      </c>
      <c r="V2606" s="4" t="str">
        <f>IF($O2606 = TRUE, IF(ISBLANK(I2606), "", INDEX('Individual UI'!$E$6:$H$6,1,I2606)), "")</f>
        <v/>
      </c>
      <c r="W2606" s="4" t="str">
        <f>IF($O2606 = TRUE, IF(ISBLANK(J2606), "", INDEX('Individual UI'!$E$6:$H$6,1,J2606)), "")</f>
        <v/>
      </c>
      <c r="X2606" s="4" t="str">
        <f>IF($O2606 = TRUE, IF(ISBLANK(K2606), "", INDEX('Individual UI'!$E$6:$H$6,1,K2606)), "")</f>
        <v/>
      </c>
      <c r="Y2606" s="4" t="str">
        <f>IF($O2606 = TRUE, IF(ISBLANK(L2606), "", INDEX('Individual UI'!$E$6:$H$6,1,L2606)), "")</f>
        <v/>
      </c>
      <c r="Z2606" s="4" t="str">
        <f>IF($O2606 = TRUE, IF(ISBLANK(M2606), "", INDEX('Individual UI'!$E$6:$H$6,1,M2606)), "")</f>
        <v/>
      </c>
      <c r="AA2606" s="14" t="str">
        <f>IF($O2606 = TRUE, IF(ISBLANK(N2606), "", INDEX('Individual UI'!$E$6:$H$6,1,N2606)), "")</f>
        <v/>
      </c>
      <c r="AB2606" s="11" t="str">
        <f>IF($O2606 = TRUE, EXP(MMULT($P2606:$AA2606, Documentation!D$39:D$50) + Documentation!D$51), "")</f>
        <v/>
      </c>
      <c r="AC2606" s="4" t="str">
        <f>IF($O2606 = TRUE, EXP(MMULT($P2606:$AA2606, Documentation!E$39:E$50) + Documentation!E$51), "")</f>
        <v/>
      </c>
      <c r="AD2606" s="4" t="str">
        <f>IF($O2606 = TRUE, EXP(MMULT($P2606:$AA2606, Documentation!F$39:F$50) + Documentation!F$51), "")</f>
        <v/>
      </c>
      <c r="AE2606" s="4" t="str">
        <f>IF($O2606 = TRUE, EXP(MMULT($P2606:$AA2606, Documentation!G$39:G$50) + Documentation!G$51), "")</f>
        <v/>
      </c>
      <c r="AF2606" s="14" t="str">
        <f>IF($O2606 = TRUE, EXP(MMULT($P2606:$AA2606, Documentation!H$39:H$50) + Documentation!H$51), "")</f>
        <v/>
      </c>
      <c r="AG2606" s="30" t="str">
        <f t="shared" si="505"/>
        <v/>
      </c>
      <c r="AH2606" s="28" t="str">
        <f t="shared" si="506"/>
        <v/>
      </c>
      <c r="AI2606" s="28" t="str">
        <f t="shared" si="507"/>
        <v/>
      </c>
      <c r="AJ2606" s="28" t="str">
        <f t="shared" si="508"/>
        <v/>
      </c>
      <c r="AK2606" s="33" t="str">
        <f t="shared" si="509"/>
        <v/>
      </c>
      <c r="AL2606" s="11" t="str">
        <f t="shared" si="510"/>
        <v/>
      </c>
      <c r="AM2606" s="14" t="str">
        <f>IF($O2606 = TRUE, INDEX(Documentation!$M$9:$M$13, $AL2606, 1), "")</f>
        <v/>
      </c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</row>
    <row r="2607" spans="1:64" x14ac:dyDescent="0.2">
      <c r="A2607" s="1"/>
      <c r="B2607" s="11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14"/>
      <c r="O2607" s="25" t="str">
        <f t="shared" si="504"/>
        <v/>
      </c>
      <c r="P2607" s="11" t="str">
        <f>IF($O2607 = TRUE, IF(ISBLANK(C2607), "", INDEX('Individual UI'!$E$6:$H$6,1,C2607)), "")</f>
        <v/>
      </c>
      <c r="Q2607" s="4" t="str">
        <f>IF($O2607 = TRUE, IF(ISBLANK(D2607), "", INDEX('Individual UI'!$E$6:$H$6,1,D2607)), "")</f>
        <v/>
      </c>
      <c r="R2607" s="4" t="str">
        <f>IF($O2607 = TRUE, IF(ISBLANK(E2607), "", INDEX('Individual UI'!$E$6:$H$6,1,E2607)), "")</f>
        <v/>
      </c>
      <c r="S2607" s="4" t="str">
        <f>IF($O2607 = TRUE, IF(ISBLANK(F2607), "", INDEX('Individual UI'!$E$6:$H$6,1,F2607)), "")</f>
        <v/>
      </c>
      <c r="T2607" s="4" t="str">
        <f>IF($O2607 = TRUE, IF(ISBLANK(G2607), "", INDEX('Individual UI'!$E$6:$H$6,1,G2607)), "")</f>
        <v/>
      </c>
      <c r="U2607" s="4" t="str">
        <f>IF($O2607 = TRUE, IF(ISBLANK(H2607), "", INDEX('Individual UI'!$E$6:$H$6,1,H2607)), "")</f>
        <v/>
      </c>
      <c r="V2607" s="4" t="str">
        <f>IF($O2607 = TRUE, IF(ISBLANK(I2607), "", INDEX('Individual UI'!$E$6:$H$6,1,I2607)), "")</f>
        <v/>
      </c>
      <c r="W2607" s="4" t="str">
        <f>IF($O2607 = TRUE, IF(ISBLANK(J2607), "", INDEX('Individual UI'!$E$6:$H$6,1,J2607)), "")</f>
        <v/>
      </c>
      <c r="X2607" s="4" t="str">
        <f>IF($O2607 = TRUE, IF(ISBLANK(K2607), "", INDEX('Individual UI'!$E$6:$H$6,1,K2607)), "")</f>
        <v/>
      </c>
      <c r="Y2607" s="4" t="str">
        <f>IF($O2607 = TRUE, IF(ISBLANK(L2607), "", INDEX('Individual UI'!$E$6:$H$6,1,L2607)), "")</f>
        <v/>
      </c>
      <c r="Z2607" s="4" t="str">
        <f>IF($O2607 = TRUE, IF(ISBLANK(M2607), "", INDEX('Individual UI'!$E$6:$H$6,1,M2607)), "")</f>
        <v/>
      </c>
      <c r="AA2607" s="14" t="str">
        <f>IF($O2607 = TRUE, IF(ISBLANK(N2607), "", INDEX('Individual UI'!$E$6:$H$6,1,N2607)), "")</f>
        <v/>
      </c>
      <c r="AB2607" s="11" t="str">
        <f>IF($O2607 = TRUE, EXP(MMULT($P2607:$AA2607, Documentation!D$39:D$50) + Documentation!D$51), "")</f>
        <v/>
      </c>
      <c r="AC2607" s="4" t="str">
        <f>IF($O2607 = TRUE, EXP(MMULT($P2607:$AA2607, Documentation!E$39:E$50) + Documentation!E$51), "")</f>
        <v/>
      </c>
      <c r="AD2607" s="4" t="str">
        <f>IF($O2607 = TRUE, EXP(MMULT($P2607:$AA2607, Documentation!F$39:F$50) + Documentation!F$51), "")</f>
        <v/>
      </c>
      <c r="AE2607" s="4" t="str">
        <f>IF($O2607 = TRUE, EXP(MMULT($P2607:$AA2607, Documentation!G$39:G$50) + Documentation!G$51), "")</f>
        <v/>
      </c>
      <c r="AF2607" s="14" t="str">
        <f>IF($O2607 = TRUE, EXP(MMULT($P2607:$AA2607, Documentation!H$39:H$50) + Documentation!H$51), "")</f>
        <v/>
      </c>
      <c r="AG2607" s="30" t="str">
        <f t="shared" si="505"/>
        <v/>
      </c>
      <c r="AH2607" s="28" t="str">
        <f t="shared" si="506"/>
        <v/>
      </c>
      <c r="AI2607" s="28" t="str">
        <f t="shared" si="507"/>
        <v/>
      </c>
      <c r="AJ2607" s="28" t="str">
        <f t="shared" si="508"/>
        <v/>
      </c>
      <c r="AK2607" s="33" t="str">
        <f t="shared" si="509"/>
        <v/>
      </c>
      <c r="AL2607" s="11" t="str">
        <f t="shared" si="510"/>
        <v/>
      </c>
      <c r="AM2607" s="14" t="str">
        <f>IF($O2607 = TRUE, INDEX(Documentation!$M$9:$M$13, $AL2607, 1), "")</f>
        <v/>
      </c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</row>
    <row r="2608" spans="1:64" x14ac:dyDescent="0.2">
      <c r="A2608" s="1"/>
      <c r="B2608" s="11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14"/>
      <c r="O2608" s="25" t="str">
        <f t="shared" si="504"/>
        <v/>
      </c>
      <c r="P2608" s="11" t="str">
        <f>IF($O2608 = TRUE, IF(ISBLANK(C2608), "", INDEX('Individual UI'!$E$6:$H$6,1,C2608)), "")</f>
        <v/>
      </c>
      <c r="Q2608" s="4" t="str">
        <f>IF($O2608 = TRUE, IF(ISBLANK(D2608), "", INDEX('Individual UI'!$E$6:$H$6,1,D2608)), "")</f>
        <v/>
      </c>
      <c r="R2608" s="4" t="str">
        <f>IF($O2608 = TRUE, IF(ISBLANK(E2608), "", INDEX('Individual UI'!$E$6:$H$6,1,E2608)), "")</f>
        <v/>
      </c>
      <c r="S2608" s="4" t="str">
        <f>IF($O2608 = TRUE, IF(ISBLANK(F2608), "", INDEX('Individual UI'!$E$6:$H$6,1,F2608)), "")</f>
        <v/>
      </c>
      <c r="T2608" s="4" t="str">
        <f>IF($O2608 = TRUE, IF(ISBLANK(G2608), "", INDEX('Individual UI'!$E$6:$H$6,1,G2608)), "")</f>
        <v/>
      </c>
      <c r="U2608" s="4" t="str">
        <f>IF($O2608 = TRUE, IF(ISBLANK(H2608), "", INDEX('Individual UI'!$E$6:$H$6,1,H2608)), "")</f>
        <v/>
      </c>
      <c r="V2608" s="4" t="str">
        <f>IF($O2608 = TRUE, IF(ISBLANK(I2608), "", INDEX('Individual UI'!$E$6:$H$6,1,I2608)), "")</f>
        <v/>
      </c>
      <c r="W2608" s="4" t="str">
        <f>IF($O2608 = TRUE, IF(ISBLANK(J2608), "", INDEX('Individual UI'!$E$6:$H$6,1,J2608)), "")</f>
        <v/>
      </c>
      <c r="X2608" s="4" t="str">
        <f>IF($O2608 = TRUE, IF(ISBLANK(K2608), "", INDEX('Individual UI'!$E$6:$H$6,1,K2608)), "")</f>
        <v/>
      </c>
      <c r="Y2608" s="4" t="str">
        <f>IF($O2608 = TRUE, IF(ISBLANK(L2608), "", INDEX('Individual UI'!$E$6:$H$6,1,L2608)), "")</f>
        <v/>
      </c>
      <c r="Z2608" s="4" t="str">
        <f>IF($O2608 = TRUE, IF(ISBLANK(M2608), "", INDEX('Individual UI'!$E$6:$H$6,1,M2608)), "")</f>
        <v/>
      </c>
      <c r="AA2608" s="14" t="str">
        <f>IF($O2608 = TRUE, IF(ISBLANK(N2608), "", INDEX('Individual UI'!$E$6:$H$6,1,N2608)), "")</f>
        <v/>
      </c>
      <c r="AB2608" s="11" t="str">
        <f>IF($O2608 = TRUE, EXP(MMULT($P2608:$AA2608, Documentation!D$39:D$50) + Documentation!D$51), "")</f>
        <v/>
      </c>
      <c r="AC2608" s="4" t="str">
        <f>IF($O2608 = TRUE, EXP(MMULT($P2608:$AA2608, Documentation!E$39:E$50) + Documentation!E$51), "")</f>
        <v/>
      </c>
      <c r="AD2608" s="4" t="str">
        <f>IF($O2608 = TRUE, EXP(MMULT($P2608:$AA2608, Documentation!F$39:F$50) + Documentation!F$51), "")</f>
        <v/>
      </c>
      <c r="AE2608" s="4" t="str">
        <f>IF($O2608 = TRUE, EXP(MMULT($P2608:$AA2608, Documentation!G$39:G$50) + Documentation!G$51), "")</f>
        <v/>
      </c>
      <c r="AF2608" s="14" t="str">
        <f>IF($O2608 = TRUE, EXP(MMULT($P2608:$AA2608, Documentation!H$39:H$50) + Documentation!H$51), "")</f>
        <v/>
      </c>
      <c r="AG2608" s="30" t="str">
        <f t="shared" si="505"/>
        <v/>
      </c>
      <c r="AH2608" s="28" t="str">
        <f t="shared" si="506"/>
        <v/>
      </c>
      <c r="AI2608" s="28" t="str">
        <f t="shared" si="507"/>
        <v/>
      </c>
      <c r="AJ2608" s="28" t="str">
        <f t="shared" si="508"/>
        <v/>
      </c>
      <c r="AK2608" s="33" t="str">
        <f t="shared" si="509"/>
        <v/>
      </c>
      <c r="AL2608" s="11" t="str">
        <f t="shared" si="510"/>
        <v/>
      </c>
      <c r="AM2608" s="14" t="str">
        <f>IF($O2608 = TRUE, INDEX(Documentation!$M$9:$M$13, $AL2608, 1), "")</f>
        <v/>
      </c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</row>
    <row r="2609" spans="1:64" x14ac:dyDescent="0.2">
      <c r="A2609" s="1"/>
      <c r="B2609" s="11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14"/>
      <c r="O2609" s="25" t="str">
        <f t="shared" si="504"/>
        <v/>
      </c>
      <c r="P2609" s="11" t="str">
        <f>IF($O2609 = TRUE, IF(ISBLANK(C2609), "", INDEX('Individual UI'!$E$6:$H$6,1,C2609)), "")</f>
        <v/>
      </c>
      <c r="Q2609" s="4" t="str">
        <f>IF($O2609 = TRUE, IF(ISBLANK(D2609), "", INDEX('Individual UI'!$E$6:$H$6,1,D2609)), "")</f>
        <v/>
      </c>
      <c r="R2609" s="4" t="str">
        <f>IF($O2609 = TRUE, IF(ISBLANK(E2609), "", INDEX('Individual UI'!$E$6:$H$6,1,E2609)), "")</f>
        <v/>
      </c>
      <c r="S2609" s="4" t="str">
        <f>IF($O2609 = TRUE, IF(ISBLANK(F2609), "", INDEX('Individual UI'!$E$6:$H$6,1,F2609)), "")</f>
        <v/>
      </c>
      <c r="T2609" s="4" t="str">
        <f>IF($O2609 = TRUE, IF(ISBLANK(G2609), "", INDEX('Individual UI'!$E$6:$H$6,1,G2609)), "")</f>
        <v/>
      </c>
      <c r="U2609" s="4" t="str">
        <f>IF($O2609 = TRUE, IF(ISBLANK(H2609), "", INDEX('Individual UI'!$E$6:$H$6,1,H2609)), "")</f>
        <v/>
      </c>
      <c r="V2609" s="4" t="str">
        <f>IF($O2609 = TRUE, IF(ISBLANK(I2609), "", INDEX('Individual UI'!$E$6:$H$6,1,I2609)), "")</f>
        <v/>
      </c>
      <c r="W2609" s="4" t="str">
        <f>IF($O2609 = TRUE, IF(ISBLANK(J2609), "", INDEX('Individual UI'!$E$6:$H$6,1,J2609)), "")</f>
        <v/>
      </c>
      <c r="X2609" s="4" t="str">
        <f>IF($O2609 = TRUE, IF(ISBLANK(K2609), "", INDEX('Individual UI'!$E$6:$H$6,1,K2609)), "")</f>
        <v/>
      </c>
      <c r="Y2609" s="4" t="str">
        <f>IF($O2609 = TRUE, IF(ISBLANK(L2609), "", INDEX('Individual UI'!$E$6:$H$6,1,L2609)), "")</f>
        <v/>
      </c>
      <c r="Z2609" s="4" t="str">
        <f>IF($O2609 = TRUE, IF(ISBLANK(M2609), "", INDEX('Individual UI'!$E$6:$H$6,1,M2609)), "")</f>
        <v/>
      </c>
      <c r="AA2609" s="14" t="str">
        <f>IF($O2609 = TRUE, IF(ISBLANK(N2609), "", INDEX('Individual UI'!$E$6:$H$6,1,N2609)), "")</f>
        <v/>
      </c>
      <c r="AB2609" s="11" t="str">
        <f>IF($O2609 = TRUE, EXP(MMULT($P2609:$AA2609, Documentation!D$39:D$50) + Documentation!D$51), "")</f>
        <v/>
      </c>
      <c r="AC2609" s="4" t="str">
        <f>IF($O2609 = TRUE, EXP(MMULT($P2609:$AA2609, Documentation!E$39:E$50) + Documentation!E$51), "")</f>
        <v/>
      </c>
      <c r="AD2609" s="4" t="str">
        <f>IF($O2609 = TRUE, EXP(MMULT($P2609:$AA2609, Documentation!F$39:F$50) + Documentation!F$51), "")</f>
        <v/>
      </c>
      <c r="AE2609" s="4" t="str">
        <f>IF($O2609 = TRUE, EXP(MMULT($P2609:$AA2609, Documentation!G$39:G$50) + Documentation!G$51), "")</f>
        <v/>
      </c>
      <c r="AF2609" s="14" t="str">
        <f>IF($O2609 = TRUE, EXP(MMULT($P2609:$AA2609, Documentation!H$39:H$50) + Documentation!H$51), "")</f>
        <v/>
      </c>
      <c r="AG2609" s="30" t="str">
        <f t="shared" si="505"/>
        <v/>
      </c>
      <c r="AH2609" s="28" t="str">
        <f t="shared" si="506"/>
        <v/>
      </c>
      <c r="AI2609" s="28" t="str">
        <f t="shared" si="507"/>
        <v/>
      </c>
      <c r="AJ2609" s="28" t="str">
        <f t="shared" si="508"/>
        <v/>
      </c>
      <c r="AK2609" s="33" t="str">
        <f t="shared" si="509"/>
        <v/>
      </c>
      <c r="AL2609" s="11" t="str">
        <f t="shared" si="510"/>
        <v/>
      </c>
      <c r="AM2609" s="14" t="str">
        <f>IF($O2609 = TRUE, INDEX(Documentation!$M$9:$M$13, $AL2609, 1), "")</f>
        <v/>
      </c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</row>
    <row r="2610" spans="1:64" x14ac:dyDescent="0.2">
      <c r="A2610" s="1"/>
      <c r="B2610" s="11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14"/>
      <c r="O2610" s="25" t="str">
        <f t="shared" si="504"/>
        <v/>
      </c>
      <c r="P2610" s="11" t="str">
        <f>IF($O2610 = TRUE, IF(ISBLANK(C2610), "", INDEX('Individual UI'!$E$6:$H$6,1,C2610)), "")</f>
        <v/>
      </c>
      <c r="Q2610" s="4" t="str">
        <f>IF($O2610 = TRUE, IF(ISBLANK(D2610), "", INDEX('Individual UI'!$E$6:$H$6,1,D2610)), "")</f>
        <v/>
      </c>
      <c r="R2610" s="4" t="str">
        <f>IF($O2610 = TRUE, IF(ISBLANK(E2610), "", INDEX('Individual UI'!$E$6:$H$6,1,E2610)), "")</f>
        <v/>
      </c>
      <c r="S2610" s="4" t="str">
        <f>IF($O2610 = TRUE, IF(ISBLANK(F2610), "", INDEX('Individual UI'!$E$6:$H$6,1,F2610)), "")</f>
        <v/>
      </c>
      <c r="T2610" s="4" t="str">
        <f>IF($O2610 = TRUE, IF(ISBLANK(G2610), "", INDEX('Individual UI'!$E$6:$H$6,1,G2610)), "")</f>
        <v/>
      </c>
      <c r="U2610" s="4" t="str">
        <f>IF($O2610 = TRUE, IF(ISBLANK(H2610), "", INDEX('Individual UI'!$E$6:$H$6,1,H2610)), "")</f>
        <v/>
      </c>
      <c r="V2610" s="4" t="str">
        <f>IF($O2610 = TRUE, IF(ISBLANK(I2610), "", INDEX('Individual UI'!$E$6:$H$6,1,I2610)), "")</f>
        <v/>
      </c>
      <c r="W2610" s="4" t="str">
        <f>IF($O2610 = TRUE, IF(ISBLANK(J2610), "", INDEX('Individual UI'!$E$6:$H$6,1,J2610)), "")</f>
        <v/>
      </c>
      <c r="X2610" s="4" t="str">
        <f>IF($O2610 = TRUE, IF(ISBLANK(K2610), "", INDEX('Individual UI'!$E$6:$H$6,1,K2610)), "")</f>
        <v/>
      </c>
      <c r="Y2610" s="4" t="str">
        <f>IF($O2610 = TRUE, IF(ISBLANK(L2610), "", INDEX('Individual UI'!$E$6:$H$6,1,L2610)), "")</f>
        <v/>
      </c>
      <c r="Z2610" s="4" t="str">
        <f>IF($O2610 = TRUE, IF(ISBLANK(M2610), "", INDEX('Individual UI'!$E$6:$H$6,1,M2610)), "")</f>
        <v/>
      </c>
      <c r="AA2610" s="14" t="str">
        <f>IF($O2610 = TRUE, IF(ISBLANK(N2610), "", INDEX('Individual UI'!$E$6:$H$6,1,N2610)), "")</f>
        <v/>
      </c>
      <c r="AB2610" s="11" t="str">
        <f>IF($O2610 = TRUE, EXP(MMULT($P2610:$AA2610, Documentation!D$39:D$50) + Documentation!D$51), "")</f>
        <v/>
      </c>
      <c r="AC2610" s="4" t="str">
        <f>IF($O2610 = TRUE, EXP(MMULT($P2610:$AA2610, Documentation!E$39:E$50) + Documentation!E$51), "")</f>
        <v/>
      </c>
      <c r="AD2610" s="4" t="str">
        <f>IF($O2610 = TRUE, EXP(MMULT($P2610:$AA2610, Documentation!F$39:F$50) + Documentation!F$51), "")</f>
        <v/>
      </c>
      <c r="AE2610" s="4" t="str">
        <f>IF($O2610 = TRUE, EXP(MMULT($P2610:$AA2610, Documentation!G$39:G$50) + Documentation!G$51), "")</f>
        <v/>
      </c>
      <c r="AF2610" s="14" t="str">
        <f>IF($O2610 = TRUE, EXP(MMULT($P2610:$AA2610, Documentation!H$39:H$50) + Documentation!H$51), "")</f>
        <v/>
      </c>
      <c r="AG2610" s="30" t="str">
        <f t="shared" si="505"/>
        <v/>
      </c>
      <c r="AH2610" s="28" t="str">
        <f t="shared" si="506"/>
        <v/>
      </c>
      <c r="AI2610" s="28" t="str">
        <f t="shared" si="507"/>
        <v/>
      </c>
      <c r="AJ2610" s="28" t="str">
        <f t="shared" si="508"/>
        <v/>
      </c>
      <c r="AK2610" s="33" t="str">
        <f t="shared" si="509"/>
        <v/>
      </c>
      <c r="AL2610" s="11" t="str">
        <f t="shared" si="510"/>
        <v/>
      </c>
      <c r="AM2610" s="14" t="str">
        <f>IF($O2610 = TRUE, INDEX(Documentation!$M$9:$M$13, $AL2610, 1), "")</f>
        <v/>
      </c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</row>
    <row r="2611" spans="1:64" x14ac:dyDescent="0.2">
      <c r="A2611" s="1"/>
      <c r="B2611" s="11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14"/>
      <c r="O2611" s="25" t="str">
        <f t="shared" si="504"/>
        <v/>
      </c>
      <c r="P2611" s="11" t="str">
        <f>IF($O2611 = TRUE, IF(ISBLANK(C2611), "", INDEX('Individual UI'!$E$6:$H$6,1,C2611)), "")</f>
        <v/>
      </c>
      <c r="Q2611" s="4" t="str">
        <f>IF($O2611 = TRUE, IF(ISBLANK(D2611), "", INDEX('Individual UI'!$E$6:$H$6,1,D2611)), "")</f>
        <v/>
      </c>
      <c r="R2611" s="4" t="str">
        <f>IF($O2611 = TRUE, IF(ISBLANK(E2611), "", INDEX('Individual UI'!$E$6:$H$6,1,E2611)), "")</f>
        <v/>
      </c>
      <c r="S2611" s="4" t="str">
        <f>IF($O2611 = TRUE, IF(ISBLANK(F2611), "", INDEX('Individual UI'!$E$6:$H$6,1,F2611)), "")</f>
        <v/>
      </c>
      <c r="T2611" s="4" t="str">
        <f>IF($O2611 = TRUE, IF(ISBLANK(G2611), "", INDEX('Individual UI'!$E$6:$H$6,1,G2611)), "")</f>
        <v/>
      </c>
      <c r="U2611" s="4" t="str">
        <f>IF($O2611 = TRUE, IF(ISBLANK(H2611), "", INDEX('Individual UI'!$E$6:$H$6,1,H2611)), "")</f>
        <v/>
      </c>
      <c r="V2611" s="4" t="str">
        <f>IF($O2611 = TRUE, IF(ISBLANK(I2611), "", INDEX('Individual UI'!$E$6:$H$6,1,I2611)), "")</f>
        <v/>
      </c>
      <c r="W2611" s="4" t="str">
        <f>IF($O2611 = TRUE, IF(ISBLANK(J2611), "", INDEX('Individual UI'!$E$6:$H$6,1,J2611)), "")</f>
        <v/>
      </c>
      <c r="X2611" s="4" t="str">
        <f>IF($O2611 = TRUE, IF(ISBLANK(K2611), "", INDEX('Individual UI'!$E$6:$H$6,1,K2611)), "")</f>
        <v/>
      </c>
      <c r="Y2611" s="4" t="str">
        <f>IF($O2611 = TRUE, IF(ISBLANK(L2611), "", INDEX('Individual UI'!$E$6:$H$6,1,L2611)), "")</f>
        <v/>
      </c>
      <c r="Z2611" s="4" t="str">
        <f>IF($O2611 = TRUE, IF(ISBLANK(M2611), "", INDEX('Individual UI'!$E$6:$H$6,1,M2611)), "")</f>
        <v/>
      </c>
      <c r="AA2611" s="14" t="str">
        <f>IF($O2611 = TRUE, IF(ISBLANK(N2611), "", INDEX('Individual UI'!$E$6:$H$6,1,N2611)), "")</f>
        <v/>
      </c>
      <c r="AB2611" s="11" t="str">
        <f>IF($O2611 = TRUE, EXP(MMULT($P2611:$AA2611, Documentation!D$39:D$50) + Documentation!D$51), "")</f>
        <v/>
      </c>
      <c r="AC2611" s="4" t="str">
        <f>IF($O2611 = TRUE, EXP(MMULT($P2611:$AA2611, Documentation!E$39:E$50) + Documentation!E$51), "")</f>
        <v/>
      </c>
      <c r="AD2611" s="4" t="str">
        <f>IF($O2611 = TRUE, EXP(MMULT($P2611:$AA2611, Documentation!F$39:F$50) + Documentation!F$51), "")</f>
        <v/>
      </c>
      <c r="AE2611" s="4" t="str">
        <f>IF($O2611 = TRUE, EXP(MMULT($P2611:$AA2611, Documentation!G$39:G$50) + Documentation!G$51), "")</f>
        <v/>
      </c>
      <c r="AF2611" s="14" t="str">
        <f>IF($O2611 = TRUE, EXP(MMULT($P2611:$AA2611, Documentation!H$39:H$50) + Documentation!H$51), "")</f>
        <v/>
      </c>
      <c r="AG2611" s="30" t="str">
        <f t="shared" si="505"/>
        <v/>
      </c>
      <c r="AH2611" s="28" t="str">
        <f t="shared" si="506"/>
        <v/>
      </c>
      <c r="AI2611" s="28" t="str">
        <f t="shared" si="507"/>
        <v/>
      </c>
      <c r="AJ2611" s="28" t="str">
        <f t="shared" si="508"/>
        <v/>
      </c>
      <c r="AK2611" s="33" t="str">
        <f t="shared" si="509"/>
        <v/>
      </c>
      <c r="AL2611" s="11" t="str">
        <f t="shared" si="510"/>
        <v/>
      </c>
      <c r="AM2611" s="14" t="str">
        <f>IF($O2611 = TRUE, INDEX(Documentation!$M$9:$M$13, $AL2611, 1), "")</f>
        <v/>
      </c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</row>
    <row r="2612" spans="1:64" x14ac:dyDescent="0.2">
      <c r="A2612" s="1"/>
      <c r="B2612" s="11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14"/>
      <c r="O2612" s="25" t="str">
        <f t="shared" si="504"/>
        <v/>
      </c>
      <c r="P2612" s="11" t="str">
        <f>IF($O2612 = TRUE, IF(ISBLANK(C2612), "", INDEX('Individual UI'!$E$6:$H$6,1,C2612)), "")</f>
        <v/>
      </c>
      <c r="Q2612" s="4" t="str">
        <f>IF($O2612 = TRUE, IF(ISBLANK(D2612), "", INDEX('Individual UI'!$E$6:$H$6,1,D2612)), "")</f>
        <v/>
      </c>
      <c r="R2612" s="4" t="str">
        <f>IF($O2612 = TRUE, IF(ISBLANK(E2612), "", INDEX('Individual UI'!$E$6:$H$6,1,E2612)), "")</f>
        <v/>
      </c>
      <c r="S2612" s="4" t="str">
        <f>IF($O2612 = TRUE, IF(ISBLANK(F2612), "", INDEX('Individual UI'!$E$6:$H$6,1,F2612)), "")</f>
        <v/>
      </c>
      <c r="T2612" s="4" t="str">
        <f>IF($O2612 = TRUE, IF(ISBLANK(G2612), "", INDEX('Individual UI'!$E$6:$H$6,1,G2612)), "")</f>
        <v/>
      </c>
      <c r="U2612" s="4" t="str">
        <f>IF($O2612 = TRUE, IF(ISBLANK(H2612), "", INDEX('Individual UI'!$E$6:$H$6,1,H2612)), "")</f>
        <v/>
      </c>
      <c r="V2612" s="4" t="str">
        <f>IF($O2612 = TRUE, IF(ISBLANK(I2612), "", INDEX('Individual UI'!$E$6:$H$6,1,I2612)), "")</f>
        <v/>
      </c>
      <c r="W2612" s="4" t="str">
        <f>IF($O2612 = TRUE, IF(ISBLANK(J2612), "", INDEX('Individual UI'!$E$6:$H$6,1,J2612)), "")</f>
        <v/>
      </c>
      <c r="X2612" s="4" t="str">
        <f>IF($O2612 = TRUE, IF(ISBLANK(K2612), "", INDEX('Individual UI'!$E$6:$H$6,1,K2612)), "")</f>
        <v/>
      </c>
      <c r="Y2612" s="4" t="str">
        <f>IF($O2612 = TRUE, IF(ISBLANK(L2612), "", INDEX('Individual UI'!$E$6:$H$6,1,L2612)), "")</f>
        <v/>
      </c>
      <c r="Z2612" s="4" t="str">
        <f>IF($O2612 = TRUE, IF(ISBLANK(M2612), "", INDEX('Individual UI'!$E$6:$H$6,1,M2612)), "")</f>
        <v/>
      </c>
      <c r="AA2612" s="14" t="str">
        <f>IF($O2612 = TRUE, IF(ISBLANK(N2612), "", INDEX('Individual UI'!$E$6:$H$6,1,N2612)), "")</f>
        <v/>
      </c>
      <c r="AB2612" s="11" t="str">
        <f>IF($O2612 = TRUE, EXP(MMULT($P2612:$AA2612, Documentation!D$39:D$50) + Documentation!D$51), "")</f>
        <v/>
      </c>
      <c r="AC2612" s="4" t="str">
        <f>IF($O2612 = TRUE, EXP(MMULT($P2612:$AA2612, Documentation!E$39:E$50) + Documentation!E$51), "")</f>
        <v/>
      </c>
      <c r="AD2612" s="4" t="str">
        <f>IF($O2612 = TRUE, EXP(MMULT($P2612:$AA2612, Documentation!F$39:F$50) + Documentation!F$51), "")</f>
        <v/>
      </c>
      <c r="AE2612" s="4" t="str">
        <f>IF($O2612 = TRUE, EXP(MMULT($P2612:$AA2612, Documentation!G$39:G$50) + Documentation!G$51), "")</f>
        <v/>
      </c>
      <c r="AF2612" s="14" t="str">
        <f>IF($O2612 = TRUE, EXP(MMULT($P2612:$AA2612, Documentation!H$39:H$50) + Documentation!H$51), "")</f>
        <v/>
      </c>
      <c r="AG2612" s="30" t="str">
        <f t="shared" si="505"/>
        <v/>
      </c>
      <c r="AH2612" s="28" t="str">
        <f t="shared" si="506"/>
        <v/>
      </c>
      <c r="AI2612" s="28" t="str">
        <f t="shared" si="507"/>
        <v/>
      </c>
      <c r="AJ2612" s="28" t="str">
        <f t="shared" si="508"/>
        <v/>
      </c>
      <c r="AK2612" s="33" t="str">
        <f t="shared" si="509"/>
        <v/>
      </c>
      <c r="AL2612" s="11" t="str">
        <f t="shared" si="510"/>
        <v/>
      </c>
      <c r="AM2612" s="14" t="str">
        <f>IF($O2612 = TRUE, INDEX(Documentation!$M$9:$M$13, $AL2612, 1), "")</f>
        <v/>
      </c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</row>
    <row r="2613" spans="1:64" x14ac:dyDescent="0.2">
      <c r="A2613" s="1"/>
      <c r="B2613" s="11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14"/>
      <c r="O2613" s="25" t="str">
        <f t="shared" si="504"/>
        <v/>
      </c>
      <c r="P2613" s="11" t="str">
        <f>IF($O2613 = TRUE, IF(ISBLANK(C2613), "", INDEX('Individual UI'!$E$6:$H$6,1,C2613)), "")</f>
        <v/>
      </c>
      <c r="Q2613" s="4" t="str">
        <f>IF($O2613 = TRUE, IF(ISBLANK(D2613), "", INDEX('Individual UI'!$E$6:$H$6,1,D2613)), "")</f>
        <v/>
      </c>
      <c r="R2613" s="4" t="str">
        <f>IF($O2613 = TRUE, IF(ISBLANK(E2613), "", INDEX('Individual UI'!$E$6:$H$6,1,E2613)), "")</f>
        <v/>
      </c>
      <c r="S2613" s="4" t="str">
        <f>IF($O2613 = TRUE, IF(ISBLANK(F2613), "", INDEX('Individual UI'!$E$6:$H$6,1,F2613)), "")</f>
        <v/>
      </c>
      <c r="T2613" s="4" t="str">
        <f>IF($O2613 = TRUE, IF(ISBLANK(G2613), "", INDEX('Individual UI'!$E$6:$H$6,1,G2613)), "")</f>
        <v/>
      </c>
      <c r="U2613" s="4" t="str">
        <f>IF($O2613 = TRUE, IF(ISBLANK(H2613), "", INDEX('Individual UI'!$E$6:$H$6,1,H2613)), "")</f>
        <v/>
      </c>
      <c r="V2613" s="4" t="str">
        <f>IF($O2613 = TRUE, IF(ISBLANK(I2613), "", INDEX('Individual UI'!$E$6:$H$6,1,I2613)), "")</f>
        <v/>
      </c>
      <c r="W2613" s="4" t="str">
        <f>IF($O2613 = TRUE, IF(ISBLANK(J2613), "", INDEX('Individual UI'!$E$6:$H$6,1,J2613)), "")</f>
        <v/>
      </c>
      <c r="X2613" s="4" t="str">
        <f>IF($O2613 = TRUE, IF(ISBLANK(K2613), "", INDEX('Individual UI'!$E$6:$H$6,1,K2613)), "")</f>
        <v/>
      </c>
      <c r="Y2613" s="4" t="str">
        <f>IF($O2613 = TRUE, IF(ISBLANK(L2613), "", INDEX('Individual UI'!$E$6:$H$6,1,L2613)), "")</f>
        <v/>
      </c>
      <c r="Z2613" s="4" t="str">
        <f>IF($O2613 = TRUE, IF(ISBLANK(M2613), "", INDEX('Individual UI'!$E$6:$H$6,1,M2613)), "")</f>
        <v/>
      </c>
      <c r="AA2613" s="14" t="str">
        <f>IF($O2613 = TRUE, IF(ISBLANK(N2613), "", INDEX('Individual UI'!$E$6:$H$6,1,N2613)), "")</f>
        <v/>
      </c>
      <c r="AB2613" s="11" t="str">
        <f>IF($O2613 = TRUE, EXP(MMULT($P2613:$AA2613, Documentation!D$39:D$50) + Documentation!D$51), "")</f>
        <v/>
      </c>
      <c r="AC2613" s="4" t="str">
        <f>IF($O2613 = TRUE, EXP(MMULT($P2613:$AA2613, Documentation!E$39:E$50) + Documentation!E$51), "")</f>
        <v/>
      </c>
      <c r="AD2613" s="4" t="str">
        <f>IF($O2613 = TRUE, EXP(MMULT($P2613:$AA2613, Documentation!F$39:F$50) + Documentation!F$51), "")</f>
        <v/>
      </c>
      <c r="AE2613" s="4" t="str">
        <f>IF($O2613 = TRUE, EXP(MMULT($P2613:$AA2613, Documentation!G$39:G$50) + Documentation!G$51), "")</f>
        <v/>
      </c>
      <c r="AF2613" s="14" t="str">
        <f>IF($O2613 = TRUE, EXP(MMULT($P2613:$AA2613, Documentation!H$39:H$50) + Documentation!H$51), "")</f>
        <v/>
      </c>
      <c r="AG2613" s="30" t="str">
        <f t="shared" si="505"/>
        <v/>
      </c>
      <c r="AH2613" s="28" t="str">
        <f t="shared" si="506"/>
        <v/>
      </c>
      <c r="AI2613" s="28" t="str">
        <f t="shared" si="507"/>
        <v/>
      </c>
      <c r="AJ2613" s="28" t="str">
        <f t="shared" si="508"/>
        <v/>
      </c>
      <c r="AK2613" s="33" t="str">
        <f t="shared" si="509"/>
        <v/>
      </c>
      <c r="AL2613" s="11" t="str">
        <f t="shared" si="510"/>
        <v/>
      </c>
      <c r="AM2613" s="14" t="str">
        <f>IF($O2613 = TRUE, INDEX(Documentation!$M$9:$M$13, $AL2613, 1), "")</f>
        <v/>
      </c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</row>
    <row r="2614" spans="1:64" x14ac:dyDescent="0.2">
      <c r="A2614" s="1"/>
      <c r="B2614" s="11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14"/>
      <c r="O2614" s="25" t="str">
        <f t="shared" si="504"/>
        <v/>
      </c>
      <c r="P2614" s="11" t="str">
        <f>IF($O2614 = TRUE, IF(ISBLANK(C2614), "", INDEX('Individual UI'!$E$6:$H$6,1,C2614)), "")</f>
        <v/>
      </c>
      <c r="Q2614" s="4" t="str">
        <f>IF($O2614 = TRUE, IF(ISBLANK(D2614), "", INDEX('Individual UI'!$E$6:$H$6,1,D2614)), "")</f>
        <v/>
      </c>
      <c r="R2614" s="4" t="str">
        <f>IF($O2614 = TRUE, IF(ISBLANK(E2614), "", INDEX('Individual UI'!$E$6:$H$6,1,E2614)), "")</f>
        <v/>
      </c>
      <c r="S2614" s="4" t="str">
        <f>IF($O2614 = TRUE, IF(ISBLANK(F2614), "", INDEX('Individual UI'!$E$6:$H$6,1,F2614)), "")</f>
        <v/>
      </c>
      <c r="T2614" s="4" t="str">
        <f>IF($O2614 = TRUE, IF(ISBLANK(G2614), "", INDEX('Individual UI'!$E$6:$H$6,1,G2614)), "")</f>
        <v/>
      </c>
      <c r="U2614" s="4" t="str">
        <f>IF($O2614 = TRUE, IF(ISBLANK(H2614), "", INDEX('Individual UI'!$E$6:$H$6,1,H2614)), "")</f>
        <v/>
      </c>
      <c r="V2614" s="4" t="str">
        <f>IF($O2614 = TRUE, IF(ISBLANK(I2614), "", INDEX('Individual UI'!$E$6:$H$6,1,I2614)), "")</f>
        <v/>
      </c>
      <c r="W2614" s="4" t="str">
        <f>IF($O2614 = TRUE, IF(ISBLANK(J2614), "", INDEX('Individual UI'!$E$6:$H$6,1,J2614)), "")</f>
        <v/>
      </c>
      <c r="X2614" s="4" t="str">
        <f>IF($O2614 = TRUE, IF(ISBLANK(K2614), "", INDEX('Individual UI'!$E$6:$H$6,1,K2614)), "")</f>
        <v/>
      </c>
      <c r="Y2614" s="4" t="str">
        <f>IF($O2614 = TRUE, IF(ISBLANK(L2614), "", INDEX('Individual UI'!$E$6:$H$6,1,L2614)), "")</f>
        <v/>
      </c>
      <c r="Z2614" s="4" t="str">
        <f>IF($O2614 = TRUE, IF(ISBLANK(M2614), "", INDEX('Individual UI'!$E$6:$H$6,1,M2614)), "")</f>
        <v/>
      </c>
      <c r="AA2614" s="14" t="str">
        <f>IF($O2614 = TRUE, IF(ISBLANK(N2614), "", INDEX('Individual UI'!$E$6:$H$6,1,N2614)), "")</f>
        <v/>
      </c>
      <c r="AB2614" s="11" t="str">
        <f>IF($O2614 = TRUE, EXP(MMULT($P2614:$AA2614, Documentation!D$39:D$50) + Documentation!D$51), "")</f>
        <v/>
      </c>
      <c r="AC2614" s="4" t="str">
        <f>IF($O2614 = TRUE, EXP(MMULT($P2614:$AA2614, Documentation!E$39:E$50) + Documentation!E$51), "")</f>
        <v/>
      </c>
      <c r="AD2614" s="4" t="str">
        <f>IF($O2614 = TRUE, EXP(MMULT($P2614:$AA2614, Documentation!F$39:F$50) + Documentation!F$51), "")</f>
        <v/>
      </c>
      <c r="AE2614" s="4" t="str">
        <f>IF($O2614 = TRUE, EXP(MMULT($P2614:$AA2614, Documentation!G$39:G$50) + Documentation!G$51), "")</f>
        <v/>
      </c>
      <c r="AF2614" s="14" t="str">
        <f>IF($O2614 = TRUE, EXP(MMULT($P2614:$AA2614, Documentation!H$39:H$50) + Documentation!H$51), "")</f>
        <v/>
      </c>
      <c r="AG2614" s="30" t="str">
        <f t="shared" si="505"/>
        <v/>
      </c>
      <c r="AH2614" s="28" t="str">
        <f t="shared" si="506"/>
        <v/>
      </c>
      <c r="AI2614" s="28" t="str">
        <f t="shared" si="507"/>
        <v/>
      </c>
      <c r="AJ2614" s="28" t="str">
        <f t="shared" si="508"/>
        <v/>
      </c>
      <c r="AK2614" s="33" t="str">
        <f t="shared" si="509"/>
        <v/>
      </c>
      <c r="AL2614" s="11" t="str">
        <f t="shared" si="510"/>
        <v/>
      </c>
      <c r="AM2614" s="14" t="str">
        <f>IF($O2614 = TRUE, INDEX(Documentation!$M$9:$M$13, $AL2614, 1), "")</f>
        <v/>
      </c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</row>
    <row r="2615" spans="1:64" x14ac:dyDescent="0.2">
      <c r="A2615" s="1"/>
      <c r="B2615" s="11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14"/>
      <c r="O2615" s="25" t="str">
        <f t="shared" si="504"/>
        <v/>
      </c>
      <c r="P2615" s="11" t="str">
        <f>IF($O2615 = TRUE, IF(ISBLANK(C2615), "", INDEX('Individual UI'!$E$6:$H$6,1,C2615)), "")</f>
        <v/>
      </c>
      <c r="Q2615" s="4" t="str">
        <f>IF($O2615 = TRUE, IF(ISBLANK(D2615), "", INDEX('Individual UI'!$E$6:$H$6,1,D2615)), "")</f>
        <v/>
      </c>
      <c r="R2615" s="4" t="str">
        <f>IF($O2615 = TRUE, IF(ISBLANK(E2615), "", INDEX('Individual UI'!$E$6:$H$6,1,E2615)), "")</f>
        <v/>
      </c>
      <c r="S2615" s="4" t="str">
        <f>IF($O2615 = TRUE, IF(ISBLANK(F2615), "", INDEX('Individual UI'!$E$6:$H$6,1,F2615)), "")</f>
        <v/>
      </c>
      <c r="T2615" s="4" t="str">
        <f>IF($O2615 = TRUE, IF(ISBLANK(G2615), "", INDEX('Individual UI'!$E$6:$H$6,1,G2615)), "")</f>
        <v/>
      </c>
      <c r="U2615" s="4" t="str">
        <f>IF($O2615 = TRUE, IF(ISBLANK(H2615), "", INDEX('Individual UI'!$E$6:$H$6,1,H2615)), "")</f>
        <v/>
      </c>
      <c r="V2615" s="4" t="str">
        <f>IF($O2615 = TRUE, IF(ISBLANK(I2615), "", INDEX('Individual UI'!$E$6:$H$6,1,I2615)), "")</f>
        <v/>
      </c>
      <c r="W2615" s="4" t="str">
        <f>IF($O2615 = TRUE, IF(ISBLANK(J2615), "", INDEX('Individual UI'!$E$6:$H$6,1,J2615)), "")</f>
        <v/>
      </c>
      <c r="X2615" s="4" t="str">
        <f>IF($O2615 = TRUE, IF(ISBLANK(K2615), "", INDEX('Individual UI'!$E$6:$H$6,1,K2615)), "")</f>
        <v/>
      </c>
      <c r="Y2615" s="4" t="str">
        <f>IF($O2615 = TRUE, IF(ISBLANK(L2615), "", INDEX('Individual UI'!$E$6:$H$6,1,L2615)), "")</f>
        <v/>
      </c>
      <c r="Z2615" s="4" t="str">
        <f>IF($O2615 = TRUE, IF(ISBLANK(M2615), "", INDEX('Individual UI'!$E$6:$H$6,1,M2615)), "")</f>
        <v/>
      </c>
      <c r="AA2615" s="14" t="str">
        <f>IF($O2615 = TRUE, IF(ISBLANK(N2615), "", INDEX('Individual UI'!$E$6:$H$6,1,N2615)), "")</f>
        <v/>
      </c>
      <c r="AB2615" s="11" t="str">
        <f>IF($O2615 = TRUE, EXP(MMULT($P2615:$AA2615, Documentation!D$39:D$50) + Documentation!D$51), "")</f>
        <v/>
      </c>
      <c r="AC2615" s="4" t="str">
        <f>IF($O2615 = TRUE, EXP(MMULT($P2615:$AA2615, Documentation!E$39:E$50) + Documentation!E$51), "")</f>
        <v/>
      </c>
      <c r="AD2615" s="4" t="str">
        <f>IF($O2615 = TRUE, EXP(MMULT($P2615:$AA2615, Documentation!F$39:F$50) + Documentation!F$51), "")</f>
        <v/>
      </c>
      <c r="AE2615" s="4" t="str">
        <f>IF($O2615 = TRUE, EXP(MMULT($P2615:$AA2615, Documentation!G$39:G$50) + Documentation!G$51), "")</f>
        <v/>
      </c>
      <c r="AF2615" s="14" t="str">
        <f>IF($O2615 = TRUE, EXP(MMULT($P2615:$AA2615, Documentation!H$39:H$50) + Documentation!H$51), "")</f>
        <v/>
      </c>
      <c r="AG2615" s="30" t="str">
        <f t="shared" si="505"/>
        <v/>
      </c>
      <c r="AH2615" s="28" t="str">
        <f t="shared" si="506"/>
        <v/>
      </c>
      <c r="AI2615" s="28" t="str">
        <f t="shared" si="507"/>
        <v/>
      </c>
      <c r="AJ2615" s="28" t="str">
        <f t="shared" si="508"/>
        <v/>
      </c>
      <c r="AK2615" s="33" t="str">
        <f t="shared" si="509"/>
        <v/>
      </c>
      <c r="AL2615" s="11" t="str">
        <f t="shared" si="510"/>
        <v/>
      </c>
      <c r="AM2615" s="14" t="str">
        <f>IF($O2615 = TRUE, INDEX(Documentation!$M$9:$M$13, $AL2615, 1), "")</f>
        <v/>
      </c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</row>
    <row r="2616" spans="1:64" x14ac:dyDescent="0.2">
      <c r="A2616" s="1"/>
      <c r="B2616" s="11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14"/>
      <c r="O2616" s="25" t="str">
        <f t="shared" si="504"/>
        <v/>
      </c>
      <c r="P2616" s="11" t="str">
        <f>IF($O2616 = TRUE, IF(ISBLANK(C2616), "", INDEX('Individual UI'!$E$6:$H$6,1,C2616)), "")</f>
        <v/>
      </c>
      <c r="Q2616" s="4" t="str">
        <f>IF($O2616 = TRUE, IF(ISBLANK(D2616), "", INDEX('Individual UI'!$E$6:$H$6,1,D2616)), "")</f>
        <v/>
      </c>
      <c r="R2616" s="4" t="str">
        <f>IF($O2616 = TRUE, IF(ISBLANK(E2616), "", INDEX('Individual UI'!$E$6:$H$6,1,E2616)), "")</f>
        <v/>
      </c>
      <c r="S2616" s="4" t="str">
        <f>IF($O2616 = TRUE, IF(ISBLANK(F2616), "", INDEX('Individual UI'!$E$6:$H$6,1,F2616)), "")</f>
        <v/>
      </c>
      <c r="T2616" s="4" t="str">
        <f>IF($O2616 = TRUE, IF(ISBLANK(G2616), "", INDEX('Individual UI'!$E$6:$H$6,1,G2616)), "")</f>
        <v/>
      </c>
      <c r="U2616" s="4" t="str">
        <f>IF($O2616 = TRUE, IF(ISBLANK(H2616), "", INDEX('Individual UI'!$E$6:$H$6,1,H2616)), "")</f>
        <v/>
      </c>
      <c r="V2616" s="4" t="str">
        <f>IF($O2616 = TRUE, IF(ISBLANK(I2616), "", INDEX('Individual UI'!$E$6:$H$6,1,I2616)), "")</f>
        <v/>
      </c>
      <c r="W2616" s="4" t="str">
        <f>IF($O2616 = TRUE, IF(ISBLANK(J2616), "", INDEX('Individual UI'!$E$6:$H$6,1,J2616)), "")</f>
        <v/>
      </c>
      <c r="X2616" s="4" t="str">
        <f>IF($O2616 = TRUE, IF(ISBLANK(K2616), "", INDEX('Individual UI'!$E$6:$H$6,1,K2616)), "")</f>
        <v/>
      </c>
      <c r="Y2616" s="4" t="str">
        <f>IF($O2616 = TRUE, IF(ISBLANK(L2616), "", INDEX('Individual UI'!$E$6:$H$6,1,L2616)), "")</f>
        <v/>
      </c>
      <c r="Z2616" s="4" t="str">
        <f>IF($O2616 = TRUE, IF(ISBLANK(M2616), "", INDEX('Individual UI'!$E$6:$H$6,1,M2616)), "")</f>
        <v/>
      </c>
      <c r="AA2616" s="14" t="str">
        <f>IF($O2616 = TRUE, IF(ISBLANK(N2616), "", INDEX('Individual UI'!$E$6:$H$6,1,N2616)), "")</f>
        <v/>
      </c>
      <c r="AB2616" s="11" t="str">
        <f>IF($O2616 = TRUE, EXP(MMULT($P2616:$AA2616, Documentation!D$39:D$50) + Documentation!D$51), "")</f>
        <v/>
      </c>
      <c r="AC2616" s="4" t="str">
        <f>IF($O2616 = TRUE, EXP(MMULT($P2616:$AA2616, Documentation!E$39:E$50) + Documentation!E$51), "")</f>
        <v/>
      </c>
      <c r="AD2616" s="4" t="str">
        <f>IF($O2616 = TRUE, EXP(MMULT($P2616:$AA2616, Documentation!F$39:F$50) + Documentation!F$51), "")</f>
        <v/>
      </c>
      <c r="AE2616" s="4" t="str">
        <f>IF($O2616 = TRUE, EXP(MMULT($P2616:$AA2616, Documentation!G$39:G$50) + Documentation!G$51), "")</f>
        <v/>
      </c>
      <c r="AF2616" s="14" t="str">
        <f>IF($O2616 = TRUE, EXP(MMULT($P2616:$AA2616, Documentation!H$39:H$50) + Documentation!H$51), "")</f>
        <v/>
      </c>
      <c r="AG2616" s="30" t="str">
        <f t="shared" si="505"/>
        <v/>
      </c>
      <c r="AH2616" s="28" t="str">
        <f t="shared" si="506"/>
        <v/>
      </c>
      <c r="AI2616" s="28" t="str">
        <f t="shared" si="507"/>
        <v/>
      </c>
      <c r="AJ2616" s="28" t="str">
        <f t="shared" si="508"/>
        <v/>
      </c>
      <c r="AK2616" s="33" t="str">
        <f t="shared" si="509"/>
        <v/>
      </c>
      <c r="AL2616" s="11" t="str">
        <f t="shared" si="510"/>
        <v/>
      </c>
      <c r="AM2616" s="14" t="str">
        <f>IF($O2616 = TRUE, INDEX(Documentation!$M$9:$M$13, $AL2616, 1), "")</f>
        <v/>
      </c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</row>
    <row r="2617" spans="1:64" x14ac:dyDescent="0.2">
      <c r="A2617" s="1"/>
      <c r="B2617" s="11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14"/>
      <c r="O2617" s="25" t="str">
        <f t="shared" si="504"/>
        <v/>
      </c>
      <c r="P2617" s="11" t="str">
        <f>IF($O2617 = TRUE, IF(ISBLANK(C2617), "", INDEX('Individual UI'!$E$6:$H$6,1,C2617)), "")</f>
        <v/>
      </c>
      <c r="Q2617" s="4" t="str">
        <f>IF($O2617 = TRUE, IF(ISBLANK(D2617), "", INDEX('Individual UI'!$E$6:$H$6,1,D2617)), "")</f>
        <v/>
      </c>
      <c r="R2617" s="4" t="str">
        <f>IF($O2617 = TRUE, IF(ISBLANK(E2617), "", INDEX('Individual UI'!$E$6:$H$6,1,E2617)), "")</f>
        <v/>
      </c>
      <c r="S2617" s="4" t="str">
        <f>IF($O2617 = TRUE, IF(ISBLANK(F2617), "", INDEX('Individual UI'!$E$6:$H$6,1,F2617)), "")</f>
        <v/>
      </c>
      <c r="T2617" s="4" t="str">
        <f>IF($O2617 = TRUE, IF(ISBLANK(G2617), "", INDEX('Individual UI'!$E$6:$H$6,1,G2617)), "")</f>
        <v/>
      </c>
      <c r="U2617" s="4" t="str">
        <f>IF($O2617 = TRUE, IF(ISBLANK(H2617), "", INDEX('Individual UI'!$E$6:$H$6,1,H2617)), "")</f>
        <v/>
      </c>
      <c r="V2617" s="4" t="str">
        <f>IF($O2617 = TRUE, IF(ISBLANK(I2617), "", INDEX('Individual UI'!$E$6:$H$6,1,I2617)), "")</f>
        <v/>
      </c>
      <c r="W2617" s="4" t="str">
        <f>IF($O2617 = TRUE, IF(ISBLANK(J2617), "", INDEX('Individual UI'!$E$6:$H$6,1,J2617)), "")</f>
        <v/>
      </c>
      <c r="X2617" s="4" t="str">
        <f>IF($O2617 = TRUE, IF(ISBLANK(K2617), "", INDEX('Individual UI'!$E$6:$H$6,1,K2617)), "")</f>
        <v/>
      </c>
      <c r="Y2617" s="4" t="str">
        <f>IF($O2617 = TRUE, IF(ISBLANK(L2617), "", INDEX('Individual UI'!$E$6:$H$6,1,L2617)), "")</f>
        <v/>
      </c>
      <c r="Z2617" s="4" t="str">
        <f>IF($O2617 = TRUE, IF(ISBLANK(M2617), "", INDEX('Individual UI'!$E$6:$H$6,1,M2617)), "")</f>
        <v/>
      </c>
      <c r="AA2617" s="14" t="str">
        <f>IF($O2617 = TRUE, IF(ISBLANK(N2617), "", INDEX('Individual UI'!$E$6:$H$6,1,N2617)), "")</f>
        <v/>
      </c>
      <c r="AB2617" s="11" t="str">
        <f>IF($O2617 = TRUE, EXP(MMULT($P2617:$AA2617, Documentation!D$39:D$50) + Documentation!D$51), "")</f>
        <v/>
      </c>
      <c r="AC2617" s="4" t="str">
        <f>IF($O2617 = TRUE, EXP(MMULT($P2617:$AA2617, Documentation!E$39:E$50) + Documentation!E$51), "")</f>
        <v/>
      </c>
      <c r="AD2617" s="4" t="str">
        <f>IF($O2617 = TRUE, EXP(MMULT($P2617:$AA2617, Documentation!F$39:F$50) + Documentation!F$51), "")</f>
        <v/>
      </c>
      <c r="AE2617" s="4" t="str">
        <f>IF($O2617 = TRUE, EXP(MMULT($P2617:$AA2617, Documentation!G$39:G$50) + Documentation!G$51), "")</f>
        <v/>
      </c>
      <c r="AF2617" s="14" t="str">
        <f>IF($O2617 = TRUE, EXP(MMULT($P2617:$AA2617, Documentation!H$39:H$50) + Documentation!H$51), "")</f>
        <v/>
      </c>
      <c r="AG2617" s="30" t="str">
        <f t="shared" si="505"/>
        <v/>
      </c>
      <c r="AH2617" s="28" t="str">
        <f t="shared" si="506"/>
        <v/>
      </c>
      <c r="AI2617" s="28" t="str">
        <f t="shared" si="507"/>
        <v/>
      </c>
      <c r="AJ2617" s="28" t="str">
        <f t="shared" si="508"/>
        <v/>
      </c>
      <c r="AK2617" s="33" t="str">
        <f t="shared" si="509"/>
        <v/>
      </c>
      <c r="AL2617" s="11" t="str">
        <f t="shared" si="510"/>
        <v/>
      </c>
      <c r="AM2617" s="14" t="str">
        <f>IF($O2617 = TRUE, INDEX(Documentation!$M$9:$M$13, $AL2617, 1), "")</f>
        <v/>
      </c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</row>
    <row r="2618" spans="1:64" x14ac:dyDescent="0.2">
      <c r="A2618" s="1"/>
      <c r="B2618" s="11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14"/>
      <c r="O2618" s="25" t="str">
        <f t="shared" si="504"/>
        <v/>
      </c>
      <c r="P2618" s="11" t="str">
        <f>IF($O2618 = TRUE, IF(ISBLANK(C2618), "", INDEX('Individual UI'!$E$6:$H$6,1,C2618)), "")</f>
        <v/>
      </c>
      <c r="Q2618" s="4" t="str">
        <f>IF($O2618 = TRUE, IF(ISBLANK(D2618), "", INDEX('Individual UI'!$E$6:$H$6,1,D2618)), "")</f>
        <v/>
      </c>
      <c r="R2618" s="4" t="str">
        <f>IF($O2618 = TRUE, IF(ISBLANK(E2618), "", INDEX('Individual UI'!$E$6:$H$6,1,E2618)), "")</f>
        <v/>
      </c>
      <c r="S2618" s="4" t="str">
        <f>IF($O2618 = TRUE, IF(ISBLANK(F2618), "", INDEX('Individual UI'!$E$6:$H$6,1,F2618)), "")</f>
        <v/>
      </c>
      <c r="T2618" s="4" t="str">
        <f>IF($O2618 = TRUE, IF(ISBLANK(G2618), "", INDEX('Individual UI'!$E$6:$H$6,1,G2618)), "")</f>
        <v/>
      </c>
      <c r="U2618" s="4" t="str">
        <f>IF($O2618 = TRUE, IF(ISBLANK(H2618), "", INDEX('Individual UI'!$E$6:$H$6,1,H2618)), "")</f>
        <v/>
      </c>
      <c r="V2618" s="4" t="str">
        <f>IF($O2618 = TRUE, IF(ISBLANK(I2618), "", INDEX('Individual UI'!$E$6:$H$6,1,I2618)), "")</f>
        <v/>
      </c>
      <c r="W2618" s="4" t="str">
        <f>IF($O2618 = TRUE, IF(ISBLANK(J2618), "", INDEX('Individual UI'!$E$6:$H$6,1,J2618)), "")</f>
        <v/>
      </c>
      <c r="X2618" s="4" t="str">
        <f>IF($O2618 = TRUE, IF(ISBLANK(K2618), "", INDEX('Individual UI'!$E$6:$H$6,1,K2618)), "")</f>
        <v/>
      </c>
      <c r="Y2618" s="4" t="str">
        <f>IF($O2618 = TRUE, IF(ISBLANK(L2618), "", INDEX('Individual UI'!$E$6:$H$6,1,L2618)), "")</f>
        <v/>
      </c>
      <c r="Z2618" s="4" t="str">
        <f>IF($O2618 = TRUE, IF(ISBLANK(M2618), "", INDEX('Individual UI'!$E$6:$H$6,1,M2618)), "")</f>
        <v/>
      </c>
      <c r="AA2618" s="14" t="str">
        <f>IF($O2618 = TRUE, IF(ISBLANK(N2618), "", INDEX('Individual UI'!$E$6:$H$6,1,N2618)), "")</f>
        <v/>
      </c>
      <c r="AB2618" s="11" t="str">
        <f>IF($O2618 = TRUE, EXP(MMULT($P2618:$AA2618, Documentation!D$39:D$50) + Documentation!D$51), "")</f>
        <v/>
      </c>
      <c r="AC2618" s="4" t="str">
        <f>IF($O2618 = TRUE, EXP(MMULT($P2618:$AA2618, Documentation!E$39:E$50) + Documentation!E$51), "")</f>
        <v/>
      </c>
      <c r="AD2618" s="4" t="str">
        <f>IF($O2618 = TRUE, EXP(MMULT($P2618:$AA2618, Documentation!F$39:F$50) + Documentation!F$51), "")</f>
        <v/>
      </c>
      <c r="AE2618" s="4" t="str">
        <f>IF($O2618 = TRUE, EXP(MMULT($P2618:$AA2618, Documentation!G$39:G$50) + Documentation!G$51), "")</f>
        <v/>
      </c>
      <c r="AF2618" s="14" t="str">
        <f>IF($O2618 = TRUE, EXP(MMULT($P2618:$AA2618, Documentation!H$39:H$50) + Documentation!H$51), "")</f>
        <v/>
      </c>
      <c r="AG2618" s="30" t="str">
        <f t="shared" si="505"/>
        <v/>
      </c>
      <c r="AH2618" s="28" t="str">
        <f t="shared" si="506"/>
        <v/>
      </c>
      <c r="AI2618" s="28" t="str">
        <f t="shared" si="507"/>
        <v/>
      </c>
      <c r="AJ2618" s="28" t="str">
        <f t="shared" si="508"/>
        <v/>
      </c>
      <c r="AK2618" s="33" t="str">
        <f t="shared" si="509"/>
        <v/>
      </c>
      <c r="AL2618" s="11" t="str">
        <f t="shared" si="510"/>
        <v/>
      </c>
      <c r="AM2618" s="14" t="str">
        <f>IF($O2618 = TRUE, INDEX(Documentation!$M$9:$M$13, $AL2618, 1), "")</f>
        <v/>
      </c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</row>
    <row r="2619" spans="1:64" x14ac:dyDescent="0.2">
      <c r="A2619" s="1"/>
      <c r="B2619" s="11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14"/>
      <c r="O2619" s="25" t="str">
        <f t="shared" si="504"/>
        <v/>
      </c>
      <c r="P2619" s="11" t="str">
        <f>IF($O2619 = TRUE, IF(ISBLANK(C2619), "", INDEX('Individual UI'!$E$6:$H$6,1,C2619)), "")</f>
        <v/>
      </c>
      <c r="Q2619" s="4" t="str">
        <f>IF($O2619 = TRUE, IF(ISBLANK(D2619), "", INDEX('Individual UI'!$E$6:$H$6,1,D2619)), "")</f>
        <v/>
      </c>
      <c r="R2619" s="4" t="str">
        <f>IF($O2619 = TRUE, IF(ISBLANK(E2619), "", INDEX('Individual UI'!$E$6:$H$6,1,E2619)), "")</f>
        <v/>
      </c>
      <c r="S2619" s="4" t="str">
        <f>IF($O2619 = TRUE, IF(ISBLANK(F2619), "", INDEX('Individual UI'!$E$6:$H$6,1,F2619)), "")</f>
        <v/>
      </c>
      <c r="T2619" s="4" t="str">
        <f>IF($O2619 = TRUE, IF(ISBLANK(G2619), "", INDEX('Individual UI'!$E$6:$H$6,1,G2619)), "")</f>
        <v/>
      </c>
      <c r="U2619" s="4" t="str">
        <f>IF($O2619 = TRUE, IF(ISBLANK(H2619), "", INDEX('Individual UI'!$E$6:$H$6,1,H2619)), "")</f>
        <v/>
      </c>
      <c r="V2619" s="4" t="str">
        <f>IF($O2619 = TRUE, IF(ISBLANK(I2619), "", INDEX('Individual UI'!$E$6:$H$6,1,I2619)), "")</f>
        <v/>
      </c>
      <c r="W2619" s="4" t="str">
        <f>IF($O2619 = TRUE, IF(ISBLANK(J2619), "", INDEX('Individual UI'!$E$6:$H$6,1,J2619)), "")</f>
        <v/>
      </c>
      <c r="X2619" s="4" t="str">
        <f>IF($O2619 = TRUE, IF(ISBLANK(K2619), "", INDEX('Individual UI'!$E$6:$H$6,1,K2619)), "")</f>
        <v/>
      </c>
      <c r="Y2619" s="4" t="str">
        <f>IF($O2619 = TRUE, IF(ISBLANK(L2619), "", INDEX('Individual UI'!$E$6:$H$6,1,L2619)), "")</f>
        <v/>
      </c>
      <c r="Z2619" s="4" t="str">
        <f>IF($O2619 = TRUE, IF(ISBLANK(M2619), "", INDEX('Individual UI'!$E$6:$H$6,1,M2619)), "")</f>
        <v/>
      </c>
      <c r="AA2619" s="14" t="str">
        <f>IF($O2619 = TRUE, IF(ISBLANK(N2619), "", INDEX('Individual UI'!$E$6:$H$6,1,N2619)), "")</f>
        <v/>
      </c>
      <c r="AB2619" s="11" t="str">
        <f>IF($O2619 = TRUE, EXP(MMULT($P2619:$AA2619, Documentation!D$39:D$50) + Documentation!D$51), "")</f>
        <v/>
      </c>
      <c r="AC2619" s="4" t="str">
        <f>IF($O2619 = TRUE, EXP(MMULT($P2619:$AA2619, Documentation!E$39:E$50) + Documentation!E$51), "")</f>
        <v/>
      </c>
      <c r="AD2619" s="4" t="str">
        <f>IF($O2619 = TRUE, EXP(MMULT($P2619:$AA2619, Documentation!F$39:F$50) + Documentation!F$51), "")</f>
        <v/>
      </c>
      <c r="AE2619" s="4" t="str">
        <f>IF($O2619 = TRUE, EXP(MMULT($P2619:$AA2619, Documentation!G$39:G$50) + Documentation!G$51), "")</f>
        <v/>
      </c>
      <c r="AF2619" s="14" t="str">
        <f>IF($O2619 = TRUE, EXP(MMULT($P2619:$AA2619, Documentation!H$39:H$50) + Documentation!H$51), "")</f>
        <v/>
      </c>
      <c r="AG2619" s="30" t="str">
        <f t="shared" si="505"/>
        <v/>
      </c>
      <c r="AH2619" s="28" t="str">
        <f t="shared" si="506"/>
        <v/>
      </c>
      <c r="AI2619" s="28" t="str">
        <f t="shared" si="507"/>
        <v/>
      </c>
      <c r="AJ2619" s="28" t="str">
        <f t="shared" si="508"/>
        <v/>
      </c>
      <c r="AK2619" s="33" t="str">
        <f t="shared" si="509"/>
        <v/>
      </c>
      <c r="AL2619" s="11" t="str">
        <f t="shared" si="510"/>
        <v/>
      </c>
      <c r="AM2619" s="14" t="str">
        <f>IF($O2619 = TRUE, INDEX(Documentation!$M$9:$M$13, $AL2619, 1), "")</f>
        <v/>
      </c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</row>
    <row r="2620" spans="1:64" x14ac:dyDescent="0.2">
      <c r="A2620" s="1"/>
      <c r="B2620" s="11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14"/>
      <c r="O2620" s="25" t="str">
        <f t="shared" si="504"/>
        <v/>
      </c>
      <c r="P2620" s="11" t="str">
        <f>IF($O2620 = TRUE, IF(ISBLANK(C2620), "", INDEX('Individual UI'!$E$6:$H$6,1,C2620)), "")</f>
        <v/>
      </c>
      <c r="Q2620" s="4" t="str">
        <f>IF($O2620 = TRUE, IF(ISBLANK(D2620), "", INDEX('Individual UI'!$E$6:$H$6,1,D2620)), "")</f>
        <v/>
      </c>
      <c r="R2620" s="4" t="str">
        <f>IF($O2620 = TRUE, IF(ISBLANK(E2620), "", INDEX('Individual UI'!$E$6:$H$6,1,E2620)), "")</f>
        <v/>
      </c>
      <c r="S2620" s="4" t="str">
        <f>IF($O2620 = TRUE, IF(ISBLANK(F2620), "", INDEX('Individual UI'!$E$6:$H$6,1,F2620)), "")</f>
        <v/>
      </c>
      <c r="T2620" s="4" t="str">
        <f>IF($O2620 = TRUE, IF(ISBLANK(G2620), "", INDEX('Individual UI'!$E$6:$H$6,1,G2620)), "")</f>
        <v/>
      </c>
      <c r="U2620" s="4" t="str">
        <f>IF($O2620 = TRUE, IF(ISBLANK(H2620), "", INDEX('Individual UI'!$E$6:$H$6,1,H2620)), "")</f>
        <v/>
      </c>
      <c r="V2620" s="4" t="str">
        <f>IF($O2620 = TRUE, IF(ISBLANK(I2620), "", INDEX('Individual UI'!$E$6:$H$6,1,I2620)), "")</f>
        <v/>
      </c>
      <c r="W2620" s="4" t="str">
        <f>IF($O2620 = TRUE, IF(ISBLANK(J2620), "", INDEX('Individual UI'!$E$6:$H$6,1,J2620)), "")</f>
        <v/>
      </c>
      <c r="X2620" s="4" t="str">
        <f>IF($O2620 = TRUE, IF(ISBLANK(K2620), "", INDEX('Individual UI'!$E$6:$H$6,1,K2620)), "")</f>
        <v/>
      </c>
      <c r="Y2620" s="4" t="str">
        <f>IF($O2620 = TRUE, IF(ISBLANK(L2620), "", INDEX('Individual UI'!$E$6:$H$6,1,L2620)), "")</f>
        <v/>
      </c>
      <c r="Z2620" s="4" t="str">
        <f>IF($O2620 = TRUE, IF(ISBLANK(M2620), "", INDEX('Individual UI'!$E$6:$H$6,1,M2620)), "")</f>
        <v/>
      </c>
      <c r="AA2620" s="14" t="str">
        <f>IF($O2620 = TRUE, IF(ISBLANK(N2620), "", INDEX('Individual UI'!$E$6:$H$6,1,N2620)), "")</f>
        <v/>
      </c>
      <c r="AB2620" s="11" t="str">
        <f>IF($O2620 = TRUE, EXP(MMULT($P2620:$AA2620, Documentation!D$39:D$50) + Documentation!D$51), "")</f>
        <v/>
      </c>
      <c r="AC2620" s="4" t="str">
        <f>IF($O2620 = TRUE, EXP(MMULT($P2620:$AA2620, Documentation!E$39:E$50) + Documentation!E$51), "")</f>
        <v/>
      </c>
      <c r="AD2620" s="4" t="str">
        <f>IF($O2620 = TRUE, EXP(MMULT($P2620:$AA2620, Documentation!F$39:F$50) + Documentation!F$51), "")</f>
        <v/>
      </c>
      <c r="AE2620" s="4" t="str">
        <f>IF($O2620 = TRUE, EXP(MMULT($P2620:$AA2620, Documentation!G$39:G$50) + Documentation!G$51), "")</f>
        <v/>
      </c>
      <c r="AF2620" s="14" t="str">
        <f>IF($O2620 = TRUE, EXP(MMULT($P2620:$AA2620, Documentation!H$39:H$50) + Documentation!H$51), "")</f>
        <v/>
      </c>
      <c r="AG2620" s="30" t="str">
        <f t="shared" si="505"/>
        <v/>
      </c>
      <c r="AH2620" s="28" t="str">
        <f t="shared" si="506"/>
        <v/>
      </c>
      <c r="AI2620" s="28" t="str">
        <f t="shared" si="507"/>
        <v/>
      </c>
      <c r="AJ2620" s="28" t="str">
        <f t="shared" si="508"/>
        <v/>
      </c>
      <c r="AK2620" s="33" t="str">
        <f t="shared" si="509"/>
        <v/>
      </c>
      <c r="AL2620" s="11" t="str">
        <f t="shared" si="510"/>
        <v/>
      </c>
      <c r="AM2620" s="14" t="str">
        <f>IF($O2620 = TRUE, INDEX(Documentation!$M$9:$M$13, $AL2620, 1), "")</f>
        <v/>
      </c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</row>
    <row r="2621" spans="1:64" x14ac:dyDescent="0.2">
      <c r="A2621" s="1"/>
      <c r="B2621" s="11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14"/>
      <c r="O2621" s="25" t="str">
        <f t="shared" si="504"/>
        <v/>
      </c>
      <c r="P2621" s="11" t="str">
        <f>IF($O2621 = TRUE, IF(ISBLANK(C2621), "", INDEX('Individual UI'!$E$6:$H$6,1,C2621)), "")</f>
        <v/>
      </c>
      <c r="Q2621" s="4" t="str">
        <f>IF($O2621 = TRUE, IF(ISBLANK(D2621), "", INDEX('Individual UI'!$E$6:$H$6,1,D2621)), "")</f>
        <v/>
      </c>
      <c r="R2621" s="4" t="str">
        <f>IF($O2621 = TRUE, IF(ISBLANK(E2621), "", INDEX('Individual UI'!$E$6:$H$6,1,E2621)), "")</f>
        <v/>
      </c>
      <c r="S2621" s="4" t="str">
        <f>IF($O2621 = TRUE, IF(ISBLANK(F2621), "", INDEX('Individual UI'!$E$6:$H$6,1,F2621)), "")</f>
        <v/>
      </c>
      <c r="T2621" s="4" t="str">
        <f>IF($O2621 = TRUE, IF(ISBLANK(G2621), "", INDEX('Individual UI'!$E$6:$H$6,1,G2621)), "")</f>
        <v/>
      </c>
      <c r="U2621" s="4" t="str">
        <f>IF($O2621 = TRUE, IF(ISBLANK(H2621), "", INDEX('Individual UI'!$E$6:$H$6,1,H2621)), "")</f>
        <v/>
      </c>
      <c r="V2621" s="4" t="str">
        <f>IF($O2621 = TRUE, IF(ISBLANK(I2621), "", INDEX('Individual UI'!$E$6:$H$6,1,I2621)), "")</f>
        <v/>
      </c>
      <c r="W2621" s="4" t="str">
        <f>IF($O2621 = TRUE, IF(ISBLANK(J2621), "", INDEX('Individual UI'!$E$6:$H$6,1,J2621)), "")</f>
        <v/>
      </c>
      <c r="X2621" s="4" t="str">
        <f>IF($O2621 = TRUE, IF(ISBLANK(K2621), "", INDEX('Individual UI'!$E$6:$H$6,1,K2621)), "")</f>
        <v/>
      </c>
      <c r="Y2621" s="4" t="str">
        <f>IF($O2621 = TRUE, IF(ISBLANK(L2621), "", INDEX('Individual UI'!$E$6:$H$6,1,L2621)), "")</f>
        <v/>
      </c>
      <c r="Z2621" s="4" t="str">
        <f>IF($O2621 = TRUE, IF(ISBLANK(M2621), "", INDEX('Individual UI'!$E$6:$H$6,1,M2621)), "")</f>
        <v/>
      </c>
      <c r="AA2621" s="14" t="str">
        <f>IF($O2621 = TRUE, IF(ISBLANK(N2621), "", INDEX('Individual UI'!$E$6:$H$6,1,N2621)), "")</f>
        <v/>
      </c>
      <c r="AB2621" s="11" t="str">
        <f>IF($O2621 = TRUE, EXP(MMULT($P2621:$AA2621, Documentation!D$39:D$50) + Documentation!D$51), "")</f>
        <v/>
      </c>
      <c r="AC2621" s="4" t="str">
        <f>IF($O2621 = TRUE, EXP(MMULT($P2621:$AA2621, Documentation!E$39:E$50) + Documentation!E$51), "")</f>
        <v/>
      </c>
      <c r="AD2621" s="4" t="str">
        <f>IF($O2621 = TRUE, EXP(MMULT($P2621:$AA2621, Documentation!F$39:F$50) + Documentation!F$51), "")</f>
        <v/>
      </c>
      <c r="AE2621" s="4" t="str">
        <f>IF($O2621 = TRUE, EXP(MMULT($P2621:$AA2621, Documentation!G$39:G$50) + Documentation!G$51), "")</f>
        <v/>
      </c>
      <c r="AF2621" s="14" t="str">
        <f>IF($O2621 = TRUE, EXP(MMULT($P2621:$AA2621, Documentation!H$39:H$50) + Documentation!H$51), "")</f>
        <v/>
      </c>
      <c r="AG2621" s="30" t="str">
        <f t="shared" si="505"/>
        <v/>
      </c>
      <c r="AH2621" s="28" t="str">
        <f t="shared" si="506"/>
        <v/>
      </c>
      <c r="AI2621" s="28" t="str">
        <f t="shared" si="507"/>
        <v/>
      </c>
      <c r="AJ2621" s="28" t="str">
        <f t="shared" si="508"/>
        <v/>
      </c>
      <c r="AK2621" s="33" t="str">
        <f t="shared" si="509"/>
        <v/>
      </c>
      <c r="AL2621" s="11" t="str">
        <f t="shared" si="510"/>
        <v/>
      </c>
      <c r="AM2621" s="14" t="str">
        <f>IF($O2621 = TRUE, INDEX(Documentation!$M$9:$M$13, $AL2621, 1), "")</f>
        <v/>
      </c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</row>
    <row r="2622" spans="1:64" x14ac:dyDescent="0.2">
      <c r="A2622" s="1"/>
      <c r="B2622" s="11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14"/>
      <c r="O2622" s="25" t="str">
        <f t="shared" si="504"/>
        <v/>
      </c>
      <c r="P2622" s="11" t="str">
        <f>IF($O2622 = TRUE, IF(ISBLANK(C2622), "", INDEX('Individual UI'!$E$6:$H$6,1,C2622)), "")</f>
        <v/>
      </c>
      <c r="Q2622" s="4" t="str">
        <f>IF($O2622 = TRUE, IF(ISBLANK(D2622), "", INDEX('Individual UI'!$E$6:$H$6,1,D2622)), "")</f>
        <v/>
      </c>
      <c r="R2622" s="4" t="str">
        <f>IF($O2622 = TRUE, IF(ISBLANK(E2622), "", INDEX('Individual UI'!$E$6:$H$6,1,E2622)), "")</f>
        <v/>
      </c>
      <c r="S2622" s="4" t="str">
        <f>IF($O2622 = TRUE, IF(ISBLANK(F2622), "", INDEX('Individual UI'!$E$6:$H$6,1,F2622)), "")</f>
        <v/>
      </c>
      <c r="T2622" s="4" t="str">
        <f>IF($O2622 = TRUE, IF(ISBLANK(G2622), "", INDEX('Individual UI'!$E$6:$H$6,1,G2622)), "")</f>
        <v/>
      </c>
      <c r="U2622" s="4" t="str">
        <f>IF($O2622 = TRUE, IF(ISBLANK(H2622), "", INDEX('Individual UI'!$E$6:$H$6,1,H2622)), "")</f>
        <v/>
      </c>
      <c r="V2622" s="4" t="str">
        <f>IF($O2622 = TRUE, IF(ISBLANK(I2622), "", INDEX('Individual UI'!$E$6:$H$6,1,I2622)), "")</f>
        <v/>
      </c>
      <c r="W2622" s="4" t="str">
        <f>IF($O2622 = TRUE, IF(ISBLANK(J2622), "", INDEX('Individual UI'!$E$6:$H$6,1,J2622)), "")</f>
        <v/>
      </c>
      <c r="X2622" s="4" t="str">
        <f>IF($O2622 = TRUE, IF(ISBLANK(K2622), "", INDEX('Individual UI'!$E$6:$H$6,1,K2622)), "")</f>
        <v/>
      </c>
      <c r="Y2622" s="4" t="str">
        <f>IF($O2622 = TRUE, IF(ISBLANK(L2622), "", INDEX('Individual UI'!$E$6:$H$6,1,L2622)), "")</f>
        <v/>
      </c>
      <c r="Z2622" s="4" t="str">
        <f>IF($O2622 = TRUE, IF(ISBLANK(M2622), "", INDEX('Individual UI'!$E$6:$H$6,1,M2622)), "")</f>
        <v/>
      </c>
      <c r="AA2622" s="14" t="str">
        <f>IF($O2622 = TRUE, IF(ISBLANK(N2622), "", INDEX('Individual UI'!$E$6:$H$6,1,N2622)), "")</f>
        <v/>
      </c>
      <c r="AB2622" s="11" t="str">
        <f>IF($O2622 = TRUE, EXP(MMULT($P2622:$AA2622, Documentation!D$39:D$50) + Documentation!D$51), "")</f>
        <v/>
      </c>
      <c r="AC2622" s="4" t="str">
        <f>IF($O2622 = TRUE, EXP(MMULT($P2622:$AA2622, Documentation!E$39:E$50) + Documentation!E$51), "")</f>
        <v/>
      </c>
      <c r="AD2622" s="4" t="str">
        <f>IF($O2622 = TRUE, EXP(MMULT($P2622:$AA2622, Documentation!F$39:F$50) + Documentation!F$51), "")</f>
        <v/>
      </c>
      <c r="AE2622" s="4" t="str">
        <f>IF($O2622 = TRUE, EXP(MMULT($P2622:$AA2622, Documentation!G$39:G$50) + Documentation!G$51), "")</f>
        <v/>
      </c>
      <c r="AF2622" s="14" t="str">
        <f>IF($O2622 = TRUE, EXP(MMULT($P2622:$AA2622, Documentation!H$39:H$50) + Documentation!H$51), "")</f>
        <v/>
      </c>
      <c r="AG2622" s="30" t="str">
        <f t="shared" si="505"/>
        <v/>
      </c>
      <c r="AH2622" s="28" t="str">
        <f t="shared" si="506"/>
        <v/>
      </c>
      <c r="AI2622" s="28" t="str">
        <f t="shared" si="507"/>
        <v/>
      </c>
      <c r="AJ2622" s="28" t="str">
        <f t="shared" si="508"/>
        <v/>
      </c>
      <c r="AK2622" s="33" t="str">
        <f t="shared" si="509"/>
        <v/>
      </c>
      <c r="AL2622" s="11" t="str">
        <f t="shared" si="510"/>
        <v/>
      </c>
      <c r="AM2622" s="14" t="str">
        <f>IF($O2622 = TRUE, INDEX(Documentation!$M$9:$M$13, $AL2622, 1), "")</f>
        <v/>
      </c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</row>
    <row r="2623" spans="1:64" x14ac:dyDescent="0.2">
      <c r="A2623" s="1"/>
      <c r="B2623" s="11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14"/>
      <c r="O2623" s="25" t="str">
        <f t="shared" si="504"/>
        <v/>
      </c>
      <c r="P2623" s="11" t="str">
        <f>IF($O2623 = TRUE, IF(ISBLANK(C2623), "", INDEX('Individual UI'!$E$6:$H$6,1,C2623)), "")</f>
        <v/>
      </c>
      <c r="Q2623" s="4" t="str">
        <f>IF($O2623 = TRUE, IF(ISBLANK(D2623), "", INDEX('Individual UI'!$E$6:$H$6,1,D2623)), "")</f>
        <v/>
      </c>
      <c r="R2623" s="4" t="str">
        <f>IF($O2623 = TRUE, IF(ISBLANK(E2623), "", INDEX('Individual UI'!$E$6:$H$6,1,E2623)), "")</f>
        <v/>
      </c>
      <c r="S2623" s="4" t="str">
        <f>IF($O2623 = TRUE, IF(ISBLANK(F2623), "", INDEX('Individual UI'!$E$6:$H$6,1,F2623)), "")</f>
        <v/>
      </c>
      <c r="T2623" s="4" t="str">
        <f>IF($O2623 = TRUE, IF(ISBLANK(G2623), "", INDEX('Individual UI'!$E$6:$H$6,1,G2623)), "")</f>
        <v/>
      </c>
      <c r="U2623" s="4" t="str">
        <f>IF($O2623 = TRUE, IF(ISBLANK(H2623), "", INDEX('Individual UI'!$E$6:$H$6,1,H2623)), "")</f>
        <v/>
      </c>
      <c r="V2623" s="4" t="str">
        <f>IF($O2623 = TRUE, IF(ISBLANK(I2623), "", INDEX('Individual UI'!$E$6:$H$6,1,I2623)), "")</f>
        <v/>
      </c>
      <c r="W2623" s="4" t="str">
        <f>IF($O2623 = TRUE, IF(ISBLANK(J2623), "", INDEX('Individual UI'!$E$6:$H$6,1,J2623)), "")</f>
        <v/>
      </c>
      <c r="X2623" s="4" t="str">
        <f>IF($O2623 = TRUE, IF(ISBLANK(K2623), "", INDEX('Individual UI'!$E$6:$H$6,1,K2623)), "")</f>
        <v/>
      </c>
      <c r="Y2623" s="4" t="str">
        <f>IF($O2623 = TRUE, IF(ISBLANK(L2623), "", INDEX('Individual UI'!$E$6:$H$6,1,L2623)), "")</f>
        <v/>
      </c>
      <c r="Z2623" s="4" t="str">
        <f>IF($O2623 = TRUE, IF(ISBLANK(M2623), "", INDEX('Individual UI'!$E$6:$H$6,1,M2623)), "")</f>
        <v/>
      </c>
      <c r="AA2623" s="14" t="str">
        <f>IF($O2623 = TRUE, IF(ISBLANK(N2623), "", INDEX('Individual UI'!$E$6:$H$6,1,N2623)), "")</f>
        <v/>
      </c>
      <c r="AB2623" s="11" t="str">
        <f>IF($O2623 = TRUE, EXP(MMULT($P2623:$AA2623, Documentation!D$39:D$50) + Documentation!D$51), "")</f>
        <v/>
      </c>
      <c r="AC2623" s="4" t="str">
        <f>IF($O2623 = TRUE, EXP(MMULT($P2623:$AA2623, Documentation!E$39:E$50) + Documentation!E$51), "")</f>
        <v/>
      </c>
      <c r="AD2623" s="4" t="str">
        <f>IF($O2623 = TRUE, EXP(MMULT($P2623:$AA2623, Documentation!F$39:F$50) + Documentation!F$51), "")</f>
        <v/>
      </c>
      <c r="AE2623" s="4" t="str">
        <f>IF($O2623 = TRUE, EXP(MMULT($P2623:$AA2623, Documentation!G$39:G$50) + Documentation!G$51), "")</f>
        <v/>
      </c>
      <c r="AF2623" s="14" t="str">
        <f>IF($O2623 = TRUE, EXP(MMULT($P2623:$AA2623, Documentation!H$39:H$50) + Documentation!H$51), "")</f>
        <v/>
      </c>
      <c r="AG2623" s="30" t="str">
        <f t="shared" si="505"/>
        <v/>
      </c>
      <c r="AH2623" s="28" t="str">
        <f t="shared" si="506"/>
        <v/>
      </c>
      <c r="AI2623" s="28" t="str">
        <f t="shared" si="507"/>
        <v/>
      </c>
      <c r="AJ2623" s="28" t="str">
        <f t="shared" si="508"/>
        <v/>
      </c>
      <c r="AK2623" s="33" t="str">
        <f t="shared" si="509"/>
        <v/>
      </c>
      <c r="AL2623" s="11" t="str">
        <f t="shared" si="510"/>
        <v/>
      </c>
      <c r="AM2623" s="14" t="str">
        <f>IF($O2623 = TRUE, INDEX(Documentation!$M$9:$M$13, $AL2623, 1), "")</f>
        <v/>
      </c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</row>
    <row r="2624" spans="1:64" x14ac:dyDescent="0.2">
      <c r="A2624" s="1"/>
      <c r="B2624" s="11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14"/>
      <c r="O2624" s="25" t="str">
        <f t="shared" si="504"/>
        <v/>
      </c>
      <c r="P2624" s="11" t="str">
        <f>IF($O2624 = TRUE, IF(ISBLANK(C2624), "", INDEX('Individual UI'!$E$6:$H$6,1,C2624)), "")</f>
        <v/>
      </c>
      <c r="Q2624" s="4" t="str">
        <f>IF($O2624 = TRUE, IF(ISBLANK(D2624), "", INDEX('Individual UI'!$E$6:$H$6,1,D2624)), "")</f>
        <v/>
      </c>
      <c r="R2624" s="4" t="str">
        <f>IF($O2624 = TRUE, IF(ISBLANK(E2624), "", INDEX('Individual UI'!$E$6:$H$6,1,E2624)), "")</f>
        <v/>
      </c>
      <c r="S2624" s="4" t="str">
        <f>IF($O2624 = TRUE, IF(ISBLANK(F2624), "", INDEX('Individual UI'!$E$6:$H$6,1,F2624)), "")</f>
        <v/>
      </c>
      <c r="T2624" s="4" t="str">
        <f>IF($O2624 = TRUE, IF(ISBLANK(G2624), "", INDEX('Individual UI'!$E$6:$H$6,1,G2624)), "")</f>
        <v/>
      </c>
      <c r="U2624" s="4" t="str">
        <f>IF($O2624 = TRUE, IF(ISBLANK(H2624), "", INDEX('Individual UI'!$E$6:$H$6,1,H2624)), "")</f>
        <v/>
      </c>
      <c r="V2624" s="4" t="str">
        <f>IF($O2624 = TRUE, IF(ISBLANK(I2624), "", INDEX('Individual UI'!$E$6:$H$6,1,I2624)), "")</f>
        <v/>
      </c>
      <c r="W2624" s="4" t="str">
        <f>IF($O2624 = TRUE, IF(ISBLANK(J2624), "", INDEX('Individual UI'!$E$6:$H$6,1,J2624)), "")</f>
        <v/>
      </c>
      <c r="X2624" s="4" t="str">
        <f>IF($O2624 = TRUE, IF(ISBLANK(K2624), "", INDEX('Individual UI'!$E$6:$H$6,1,K2624)), "")</f>
        <v/>
      </c>
      <c r="Y2624" s="4" t="str">
        <f>IF($O2624 = TRUE, IF(ISBLANK(L2624), "", INDEX('Individual UI'!$E$6:$H$6,1,L2624)), "")</f>
        <v/>
      </c>
      <c r="Z2624" s="4" t="str">
        <f>IF($O2624 = TRUE, IF(ISBLANK(M2624), "", INDEX('Individual UI'!$E$6:$H$6,1,M2624)), "")</f>
        <v/>
      </c>
      <c r="AA2624" s="14" t="str">
        <f>IF($O2624 = TRUE, IF(ISBLANK(N2624), "", INDEX('Individual UI'!$E$6:$H$6,1,N2624)), "")</f>
        <v/>
      </c>
      <c r="AB2624" s="11" t="str">
        <f>IF($O2624 = TRUE, EXP(MMULT($P2624:$AA2624, Documentation!D$39:D$50) + Documentation!D$51), "")</f>
        <v/>
      </c>
      <c r="AC2624" s="4" t="str">
        <f>IF($O2624 = TRUE, EXP(MMULT($P2624:$AA2624, Documentation!E$39:E$50) + Documentation!E$51), "")</f>
        <v/>
      </c>
      <c r="AD2624" s="4" t="str">
        <f>IF($O2624 = TRUE, EXP(MMULT($P2624:$AA2624, Documentation!F$39:F$50) + Documentation!F$51), "")</f>
        <v/>
      </c>
      <c r="AE2624" s="4" t="str">
        <f>IF($O2624 = TRUE, EXP(MMULT($P2624:$AA2624, Documentation!G$39:G$50) + Documentation!G$51), "")</f>
        <v/>
      </c>
      <c r="AF2624" s="14" t="str">
        <f>IF($O2624 = TRUE, EXP(MMULT($P2624:$AA2624, Documentation!H$39:H$50) + Documentation!H$51), "")</f>
        <v/>
      </c>
      <c r="AG2624" s="30" t="str">
        <f t="shared" si="505"/>
        <v/>
      </c>
      <c r="AH2624" s="28" t="str">
        <f t="shared" si="506"/>
        <v/>
      </c>
      <c r="AI2624" s="28" t="str">
        <f t="shared" si="507"/>
        <v/>
      </c>
      <c r="AJ2624" s="28" t="str">
        <f t="shared" si="508"/>
        <v/>
      </c>
      <c r="AK2624" s="33" t="str">
        <f t="shared" si="509"/>
        <v/>
      </c>
      <c r="AL2624" s="11" t="str">
        <f t="shared" si="510"/>
        <v/>
      </c>
      <c r="AM2624" s="14" t="str">
        <f>IF($O2624 = TRUE, INDEX(Documentation!$M$9:$M$13, $AL2624, 1), "")</f>
        <v/>
      </c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</row>
    <row r="2625" spans="1:64" x14ac:dyDescent="0.2">
      <c r="A2625" s="1"/>
      <c r="B2625" s="11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14"/>
      <c r="O2625" s="25" t="str">
        <f t="shared" si="504"/>
        <v/>
      </c>
      <c r="P2625" s="11" t="str">
        <f>IF($O2625 = TRUE, IF(ISBLANK(C2625), "", INDEX('Individual UI'!$E$6:$H$6,1,C2625)), "")</f>
        <v/>
      </c>
      <c r="Q2625" s="4" t="str">
        <f>IF($O2625 = TRUE, IF(ISBLANK(D2625), "", INDEX('Individual UI'!$E$6:$H$6,1,D2625)), "")</f>
        <v/>
      </c>
      <c r="R2625" s="4" t="str">
        <f>IF($O2625 = TRUE, IF(ISBLANK(E2625), "", INDEX('Individual UI'!$E$6:$H$6,1,E2625)), "")</f>
        <v/>
      </c>
      <c r="S2625" s="4" t="str">
        <f>IF($O2625 = TRUE, IF(ISBLANK(F2625), "", INDEX('Individual UI'!$E$6:$H$6,1,F2625)), "")</f>
        <v/>
      </c>
      <c r="T2625" s="4" t="str">
        <f>IF($O2625 = TRUE, IF(ISBLANK(G2625), "", INDEX('Individual UI'!$E$6:$H$6,1,G2625)), "")</f>
        <v/>
      </c>
      <c r="U2625" s="4" t="str">
        <f>IF($O2625 = TRUE, IF(ISBLANK(H2625), "", INDEX('Individual UI'!$E$6:$H$6,1,H2625)), "")</f>
        <v/>
      </c>
      <c r="V2625" s="4" t="str">
        <f>IF($O2625 = TRUE, IF(ISBLANK(I2625), "", INDEX('Individual UI'!$E$6:$H$6,1,I2625)), "")</f>
        <v/>
      </c>
      <c r="W2625" s="4" t="str">
        <f>IF($O2625 = TRUE, IF(ISBLANK(J2625), "", INDEX('Individual UI'!$E$6:$H$6,1,J2625)), "")</f>
        <v/>
      </c>
      <c r="X2625" s="4" t="str">
        <f>IF($O2625 = TRUE, IF(ISBLANK(K2625), "", INDEX('Individual UI'!$E$6:$H$6,1,K2625)), "")</f>
        <v/>
      </c>
      <c r="Y2625" s="4" t="str">
        <f>IF($O2625 = TRUE, IF(ISBLANK(L2625), "", INDEX('Individual UI'!$E$6:$H$6,1,L2625)), "")</f>
        <v/>
      </c>
      <c r="Z2625" s="4" t="str">
        <f>IF($O2625 = TRUE, IF(ISBLANK(M2625), "", INDEX('Individual UI'!$E$6:$H$6,1,M2625)), "")</f>
        <v/>
      </c>
      <c r="AA2625" s="14" t="str">
        <f>IF($O2625 = TRUE, IF(ISBLANK(N2625), "", INDEX('Individual UI'!$E$6:$H$6,1,N2625)), "")</f>
        <v/>
      </c>
      <c r="AB2625" s="11" t="str">
        <f>IF($O2625 = TRUE, EXP(MMULT($P2625:$AA2625, Documentation!D$39:D$50) + Documentation!D$51), "")</f>
        <v/>
      </c>
      <c r="AC2625" s="4" t="str">
        <f>IF($O2625 = TRUE, EXP(MMULT($P2625:$AA2625, Documentation!E$39:E$50) + Documentation!E$51), "")</f>
        <v/>
      </c>
      <c r="AD2625" s="4" t="str">
        <f>IF($O2625 = TRUE, EXP(MMULT($P2625:$AA2625, Documentation!F$39:F$50) + Documentation!F$51), "")</f>
        <v/>
      </c>
      <c r="AE2625" s="4" t="str">
        <f>IF($O2625 = TRUE, EXP(MMULT($P2625:$AA2625, Documentation!G$39:G$50) + Documentation!G$51), "")</f>
        <v/>
      </c>
      <c r="AF2625" s="14" t="str">
        <f>IF($O2625 = TRUE, EXP(MMULT($P2625:$AA2625, Documentation!H$39:H$50) + Documentation!H$51), "")</f>
        <v/>
      </c>
      <c r="AG2625" s="30" t="str">
        <f t="shared" si="505"/>
        <v/>
      </c>
      <c r="AH2625" s="28" t="str">
        <f t="shared" si="506"/>
        <v/>
      </c>
      <c r="AI2625" s="28" t="str">
        <f t="shared" si="507"/>
        <v/>
      </c>
      <c r="AJ2625" s="28" t="str">
        <f t="shared" si="508"/>
        <v/>
      </c>
      <c r="AK2625" s="33" t="str">
        <f t="shared" si="509"/>
        <v/>
      </c>
      <c r="AL2625" s="11" t="str">
        <f t="shared" si="510"/>
        <v/>
      </c>
      <c r="AM2625" s="14" t="str">
        <f>IF($O2625 = TRUE, INDEX(Documentation!$M$9:$M$13, $AL2625, 1), "")</f>
        <v/>
      </c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</row>
    <row r="2626" spans="1:64" x14ac:dyDescent="0.2">
      <c r="A2626" s="1"/>
      <c r="B2626" s="11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14"/>
      <c r="O2626" s="25" t="str">
        <f t="shared" si="504"/>
        <v/>
      </c>
      <c r="P2626" s="11" t="str">
        <f>IF($O2626 = TRUE, IF(ISBLANK(C2626), "", INDEX('Individual UI'!$E$6:$H$6,1,C2626)), "")</f>
        <v/>
      </c>
      <c r="Q2626" s="4" t="str">
        <f>IF($O2626 = TRUE, IF(ISBLANK(D2626), "", INDEX('Individual UI'!$E$6:$H$6,1,D2626)), "")</f>
        <v/>
      </c>
      <c r="R2626" s="4" t="str">
        <f>IF($O2626 = TRUE, IF(ISBLANK(E2626), "", INDEX('Individual UI'!$E$6:$H$6,1,E2626)), "")</f>
        <v/>
      </c>
      <c r="S2626" s="4" t="str">
        <f>IF($O2626 = TRUE, IF(ISBLANK(F2626), "", INDEX('Individual UI'!$E$6:$H$6,1,F2626)), "")</f>
        <v/>
      </c>
      <c r="T2626" s="4" t="str">
        <f>IF($O2626 = TRUE, IF(ISBLANK(G2626), "", INDEX('Individual UI'!$E$6:$H$6,1,G2626)), "")</f>
        <v/>
      </c>
      <c r="U2626" s="4" t="str">
        <f>IF($O2626 = TRUE, IF(ISBLANK(H2626), "", INDEX('Individual UI'!$E$6:$H$6,1,H2626)), "")</f>
        <v/>
      </c>
      <c r="V2626" s="4" t="str">
        <f>IF($O2626 = TRUE, IF(ISBLANK(I2626), "", INDEX('Individual UI'!$E$6:$H$6,1,I2626)), "")</f>
        <v/>
      </c>
      <c r="W2626" s="4" t="str">
        <f>IF($O2626 = TRUE, IF(ISBLANK(J2626), "", INDEX('Individual UI'!$E$6:$H$6,1,J2626)), "")</f>
        <v/>
      </c>
      <c r="X2626" s="4" t="str">
        <f>IF($O2626 = TRUE, IF(ISBLANK(K2626), "", INDEX('Individual UI'!$E$6:$H$6,1,K2626)), "")</f>
        <v/>
      </c>
      <c r="Y2626" s="4" t="str">
        <f>IF($O2626 = TRUE, IF(ISBLANK(L2626), "", INDEX('Individual UI'!$E$6:$H$6,1,L2626)), "")</f>
        <v/>
      </c>
      <c r="Z2626" s="4" t="str">
        <f>IF($O2626 = TRUE, IF(ISBLANK(M2626), "", INDEX('Individual UI'!$E$6:$H$6,1,M2626)), "")</f>
        <v/>
      </c>
      <c r="AA2626" s="14" t="str">
        <f>IF($O2626 = TRUE, IF(ISBLANK(N2626), "", INDEX('Individual UI'!$E$6:$H$6,1,N2626)), "")</f>
        <v/>
      </c>
      <c r="AB2626" s="11" t="str">
        <f>IF($O2626 = TRUE, EXP(MMULT($P2626:$AA2626, Documentation!D$39:D$50) + Documentation!D$51), "")</f>
        <v/>
      </c>
      <c r="AC2626" s="4" t="str">
        <f>IF($O2626 = TRUE, EXP(MMULT($P2626:$AA2626, Documentation!E$39:E$50) + Documentation!E$51), "")</f>
        <v/>
      </c>
      <c r="AD2626" s="4" t="str">
        <f>IF($O2626 = TRUE, EXP(MMULT($P2626:$AA2626, Documentation!F$39:F$50) + Documentation!F$51), "")</f>
        <v/>
      </c>
      <c r="AE2626" s="4" t="str">
        <f>IF($O2626 = TRUE, EXP(MMULT($P2626:$AA2626, Documentation!G$39:G$50) + Documentation!G$51), "")</f>
        <v/>
      </c>
      <c r="AF2626" s="14" t="str">
        <f>IF($O2626 = TRUE, EXP(MMULT($P2626:$AA2626, Documentation!H$39:H$50) + Documentation!H$51), "")</f>
        <v/>
      </c>
      <c r="AG2626" s="30" t="str">
        <f t="shared" si="505"/>
        <v/>
      </c>
      <c r="AH2626" s="28" t="str">
        <f t="shared" si="506"/>
        <v/>
      </c>
      <c r="AI2626" s="28" t="str">
        <f t="shared" si="507"/>
        <v/>
      </c>
      <c r="AJ2626" s="28" t="str">
        <f t="shared" si="508"/>
        <v/>
      </c>
      <c r="AK2626" s="33" t="str">
        <f t="shared" si="509"/>
        <v/>
      </c>
      <c r="AL2626" s="11" t="str">
        <f t="shared" si="510"/>
        <v/>
      </c>
      <c r="AM2626" s="14" t="str">
        <f>IF($O2626 = TRUE, INDEX(Documentation!$M$9:$M$13, $AL2626, 1), "")</f>
        <v/>
      </c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</row>
    <row r="2627" spans="1:64" x14ac:dyDescent="0.2">
      <c r="A2627" s="1"/>
      <c r="B2627" s="11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14"/>
      <c r="O2627" s="25" t="str">
        <f t="shared" si="504"/>
        <v/>
      </c>
      <c r="P2627" s="11" t="str">
        <f>IF($O2627 = TRUE, IF(ISBLANK(C2627), "", INDEX('Individual UI'!$E$6:$H$6,1,C2627)), "")</f>
        <v/>
      </c>
      <c r="Q2627" s="4" t="str">
        <f>IF($O2627 = TRUE, IF(ISBLANK(D2627), "", INDEX('Individual UI'!$E$6:$H$6,1,D2627)), "")</f>
        <v/>
      </c>
      <c r="R2627" s="4" t="str">
        <f>IF($O2627 = TRUE, IF(ISBLANK(E2627), "", INDEX('Individual UI'!$E$6:$H$6,1,E2627)), "")</f>
        <v/>
      </c>
      <c r="S2627" s="4" t="str">
        <f>IF($O2627 = TRUE, IF(ISBLANK(F2627), "", INDEX('Individual UI'!$E$6:$H$6,1,F2627)), "")</f>
        <v/>
      </c>
      <c r="T2627" s="4" t="str">
        <f>IF($O2627 = TRUE, IF(ISBLANK(G2627), "", INDEX('Individual UI'!$E$6:$H$6,1,G2627)), "")</f>
        <v/>
      </c>
      <c r="U2627" s="4" t="str">
        <f>IF($O2627 = TRUE, IF(ISBLANK(H2627), "", INDEX('Individual UI'!$E$6:$H$6,1,H2627)), "")</f>
        <v/>
      </c>
      <c r="V2627" s="4" t="str">
        <f>IF($O2627 = TRUE, IF(ISBLANK(I2627), "", INDEX('Individual UI'!$E$6:$H$6,1,I2627)), "")</f>
        <v/>
      </c>
      <c r="W2627" s="4" t="str">
        <f>IF($O2627 = TRUE, IF(ISBLANK(J2627), "", INDEX('Individual UI'!$E$6:$H$6,1,J2627)), "")</f>
        <v/>
      </c>
      <c r="X2627" s="4" t="str">
        <f>IF($O2627 = TRUE, IF(ISBLANK(K2627), "", INDEX('Individual UI'!$E$6:$H$6,1,K2627)), "")</f>
        <v/>
      </c>
      <c r="Y2627" s="4" t="str">
        <f>IF($O2627 = TRUE, IF(ISBLANK(L2627), "", INDEX('Individual UI'!$E$6:$H$6,1,L2627)), "")</f>
        <v/>
      </c>
      <c r="Z2627" s="4" t="str">
        <f>IF($O2627 = TRUE, IF(ISBLANK(M2627), "", INDEX('Individual UI'!$E$6:$H$6,1,M2627)), "")</f>
        <v/>
      </c>
      <c r="AA2627" s="14" t="str">
        <f>IF($O2627 = TRUE, IF(ISBLANK(N2627), "", INDEX('Individual UI'!$E$6:$H$6,1,N2627)), "")</f>
        <v/>
      </c>
      <c r="AB2627" s="11" t="str">
        <f>IF($O2627 = TRUE, EXP(MMULT($P2627:$AA2627, Documentation!D$39:D$50) + Documentation!D$51), "")</f>
        <v/>
      </c>
      <c r="AC2627" s="4" t="str">
        <f>IF($O2627 = TRUE, EXP(MMULT($P2627:$AA2627, Documentation!E$39:E$50) + Documentation!E$51), "")</f>
        <v/>
      </c>
      <c r="AD2627" s="4" t="str">
        <f>IF($O2627 = TRUE, EXP(MMULT($P2627:$AA2627, Documentation!F$39:F$50) + Documentation!F$51), "")</f>
        <v/>
      </c>
      <c r="AE2627" s="4" t="str">
        <f>IF($O2627 = TRUE, EXP(MMULT($P2627:$AA2627, Documentation!G$39:G$50) + Documentation!G$51), "")</f>
        <v/>
      </c>
      <c r="AF2627" s="14" t="str">
        <f>IF($O2627 = TRUE, EXP(MMULT($P2627:$AA2627, Documentation!H$39:H$50) + Documentation!H$51), "")</f>
        <v/>
      </c>
      <c r="AG2627" s="30" t="str">
        <f t="shared" si="505"/>
        <v/>
      </c>
      <c r="AH2627" s="28" t="str">
        <f t="shared" si="506"/>
        <v/>
      </c>
      <c r="AI2627" s="28" t="str">
        <f t="shared" si="507"/>
        <v/>
      </c>
      <c r="AJ2627" s="28" t="str">
        <f t="shared" si="508"/>
        <v/>
      </c>
      <c r="AK2627" s="33" t="str">
        <f t="shared" si="509"/>
        <v/>
      </c>
      <c r="AL2627" s="11" t="str">
        <f t="shared" si="510"/>
        <v/>
      </c>
      <c r="AM2627" s="14" t="str">
        <f>IF($O2627 = TRUE, INDEX(Documentation!$M$9:$M$13, $AL2627, 1), "")</f>
        <v/>
      </c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</row>
    <row r="2628" spans="1:64" x14ac:dyDescent="0.2">
      <c r="A2628" s="1"/>
      <c r="B2628" s="11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14"/>
      <c r="O2628" s="25" t="str">
        <f t="shared" si="504"/>
        <v/>
      </c>
      <c r="P2628" s="11" t="str">
        <f>IF($O2628 = TRUE, IF(ISBLANK(C2628), "", INDEX('Individual UI'!$E$6:$H$6,1,C2628)), "")</f>
        <v/>
      </c>
      <c r="Q2628" s="4" t="str">
        <f>IF($O2628 = TRUE, IF(ISBLANK(D2628), "", INDEX('Individual UI'!$E$6:$H$6,1,D2628)), "")</f>
        <v/>
      </c>
      <c r="R2628" s="4" t="str">
        <f>IF($O2628 = TRUE, IF(ISBLANK(E2628), "", INDEX('Individual UI'!$E$6:$H$6,1,E2628)), "")</f>
        <v/>
      </c>
      <c r="S2628" s="4" t="str">
        <f>IF($O2628 = TRUE, IF(ISBLANK(F2628), "", INDEX('Individual UI'!$E$6:$H$6,1,F2628)), "")</f>
        <v/>
      </c>
      <c r="T2628" s="4" t="str">
        <f>IF($O2628 = TRUE, IF(ISBLANK(G2628), "", INDEX('Individual UI'!$E$6:$H$6,1,G2628)), "")</f>
        <v/>
      </c>
      <c r="U2628" s="4" t="str">
        <f>IF($O2628 = TRUE, IF(ISBLANK(H2628), "", INDEX('Individual UI'!$E$6:$H$6,1,H2628)), "")</f>
        <v/>
      </c>
      <c r="V2628" s="4" t="str">
        <f>IF($O2628 = TRUE, IF(ISBLANK(I2628), "", INDEX('Individual UI'!$E$6:$H$6,1,I2628)), "")</f>
        <v/>
      </c>
      <c r="W2628" s="4" t="str">
        <f>IF($O2628 = TRUE, IF(ISBLANK(J2628), "", INDEX('Individual UI'!$E$6:$H$6,1,J2628)), "")</f>
        <v/>
      </c>
      <c r="X2628" s="4" t="str">
        <f>IF($O2628 = TRUE, IF(ISBLANK(K2628), "", INDEX('Individual UI'!$E$6:$H$6,1,K2628)), "")</f>
        <v/>
      </c>
      <c r="Y2628" s="4" t="str">
        <f>IF($O2628 = TRUE, IF(ISBLANK(L2628), "", INDEX('Individual UI'!$E$6:$H$6,1,L2628)), "")</f>
        <v/>
      </c>
      <c r="Z2628" s="4" t="str">
        <f>IF($O2628 = TRUE, IF(ISBLANK(M2628), "", INDEX('Individual UI'!$E$6:$H$6,1,M2628)), "")</f>
        <v/>
      </c>
      <c r="AA2628" s="14" t="str">
        <f>IF($O2628 = TRUE, IF(ISBLANK(N2628), "", INDEX('Individual UI'!$E$6:$H$6,1,N2628)), "")</f>
        <v/>
      </c>
      <c r="AB2628" s="11" t="str">
        <f>IF($O2628 = TRUE, EXP(MMULT($P2628:$AA2628, Documentation!D$39:D$50) + Documentation!D$51), "")</f>
        <v/>
      </c>
      <c r="AC2628" s="4" t="str">
        <f>IF($O2628 = TRUE, EXP(MMULT($P2628:$AA2628, Documentation!E$39:E$50) + Documentation!E$51), "")</f>
        <v/>
      </c>
      <c r="AD2628" s="4" t="str">
        <f>IF($O2628 = TRUE, EXP(MMULT($P2628:$AA2628, Documentation!F$39:F$50) + Documentation!F$51), "")</f>
        <v/>
      </c>
      <c r="AE2628" s="4" t="str">
        <f>IF($O2628 = TRUE, EXP(MMULT($P2628:$AA2628, Documentation!G$39:G$50) + Documentation!G$51), "")</f>
        <v/>
      </c>
      <c r="AF2628" s="14" t="str">
        <f>IF($O2628 = TRUE, EXP(MMULT($P2628:$AA2628, Documentation!H$39:H$50) + Documentation!H$51), "")</f>
        <v/>
      </c>
      <c r="AG2628" s="30" t="str">
        <f t="shared" si="505"/>
        <v/>
      </c>
      <c r="AH2628" s="28" t="str">
        <f t="shared" si="506"/>
        <v/>
      </c>
      <c r="AI2628" s="28" t="str">
        <f t="shared" si="507"/>
        <v/>
      </c>
      <c r="AJ2628" s="28" t="str">
        <f t="shared" si="508"/>
        <v/>
      </c>
      <c r="AK2628" s="33" t="str">
        <f t="shared" si="509"/>
        <v/>
      </c>
      <c r="AL2628" s="11" t="str">
        <f t="shared" si="510"/>
        <v/>
      </c>
      <c r="AM2628" s="14" t="str">
        <f>IF($O2628 = TRUE, INDEX(Documentation!$M$9:$M$13, $AL2628, 1), "")</f>
        <v/>
      </c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</row>
    <row r="2629" spans="1:64" x14ac:dyDescent="0.2">
      <c r="A2629" s="1"/>
      <c r="B2629" s="11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14"/>
      <c r="O2629" s="25" t="str">
        <f t="shared" si="504"/>
        <v/>
      </c>
      <c r="P2629" s="11" t="str">
        <f>IF($O2629 = TRUE, IF(ISBLANK(C2629), "", INDEX('Individual UI'!$E$6:$H$6,1,C2629)), "")</f>
        <v/>
      </c>
      <c r="Q2629" s="4" t="str">
        <f>IF($O2629 = TRUE, IF(ISBLANK(D2629), "", INDEX('Individual UI'!$E$6:$H$6,1,D2629)), "")</f>
        <v/>
      </c>
      <c r="R2629" s="4" t="str">
        <f>IF($O2629 = TRUE, IF(ISBLANK(E2629), "", INDEX('Individual UI'!$E$6:$H$6,1,E2629)), "")</f>
        <v/>
      </c>
      <c r="S2629" s="4" t="str">
        <f>IF($O2629 = TRUE, IF(ISBLANK(F2629), "", INDEX('Individual UI'!$E$6:$H$6,1,F2629)), "")</f>
        <v/>
      </c>
      <c r="T2629" s="4" t="str">
        <f>IF($O2629 = TRUE, IF(ISBLANK(G2629), "", INDEX('Individual UI'!$E$6:$H$6,1,G2629)), "")</f>
        <v/>
      </c>
      <c r="U2629" s="4" t="str">
        <f>IF($O2629 = TRUE, IF(ISBLANK(H2629), "", INDEX('Individual UI'!$E$6:$H$6,1,H2629)), "")</f>
        <v/>
      </c>
      <c r="V2629" s="4" t="str">
        <f>IF($O2629 = TRUE, IF(ISBLANK(I2629), "", INDEX('Individual UI'!$E$6:$H$6,1,I2629)), "")</f>
        <v/>
      </c>
      <c r="W2629" s="4" t="str">
        <f>IF($O2629 = TRUE, IF(ISBLANK(J2629), "", INDEX('Individual UI'!$E$6:$H$6,1,J2629)), "")</f>
        <v/>
      </c>
      <c r="X2629" s="4" t="str">
        <f>IF($O2629 = TRUE, IF(ISBLANK(K2629), "", INDEX('Individual UI'!$E$6:$H$6,1,K2629)), "")</f>
        <v/>
      </c>
      <c r="Y2629" s="4" t="str">
        <f>IF($O2629 = TRUE, IF(ISBLANK(L2629), "", INDEX('Individual UI'!$E$6:$H$6,1,L2629)), "")</f>
        <v/>
      </c>
      <c r="Z2629" s="4" t="str">
        <f>IF($O2629 = TRUE, IF(ISBLANK(M2629), "", INDEX('Individual UI'!$E$6:$H$6,1,M2629)), "")</f>
        <v/>
      </c>
      <c r="AA2629" s="14" t="str">
        <f>IF($O2629 = TRUE, IF(ISBLANK(N2629), "", INDEX('Individual UI'!$E$6:$H$6,1,N2629)), "")</f>
        <v/>
      </c>
      <c r="AB2629" s="11" t="str">
        <f>IF($O2629 = TRUE, EXP(MMULT($P2629:$AA2629, Documentation!D$39:D$50) + Documentation!D$51), "")</f>
        <v/>
      </c>
      <c r="AC2629" s="4" t="str">
        <f>IF($O2629 = TRUE, EXP(MMULT($P2629:$AA2629, Documentation!E$39:E$50) + Documentation!E$51), "")</f>
        <v/>
      </c>
      <c r="AD2629" s="4" t="str">
        <f>IF($O2629 = TRUE, EXP(MMULT($P2629:$AA2629, Documentation!F$39:F$50) + Documentation!F$51), "")</f>
        <v/>
      </c>
      <c r="AE2629" s="4" t="str">
        <f>IF($O2629 = TRUE, EXP(MMULT($P2629:$AA2629, Documentation!G$39:G$50) + Documentation!G$51), "")</f>
        <v/>
      </c>
      <c r="AF2629" s="14" t="str">
        <f>IF($O2629 = TRUE, EXP(MMULT($P2629:$AA2629, Documentation!H$39:H$50) + Documentation!H$51), "")</f>
        <v/>
      </c>
      <c r="AG2629" s="30" t="str">
        <f t="shared" si="505"/>
        <v/>
      </c>
      <c r="AH2629" s="28" t="str">
        <f t="shared" si="506"/>
        <v/>
      </c>
      <c r="AI2629" s="28" t="str">
        <f t="shared" si="507"/>
        <v/>
      </c>
      <c r="AJ2629" s="28" t="str">
        <f t="shared" si="508"/>
        <v/>
      </c>
      <c r="AK2629" s="33" t="str">
        <f t="shared" si="509"/>
        <v/>
      </c>
      <c r="AL2629" s="11" t="str">
        <f t="shared" si="510"/>
        <v/>
      </c>
      <c r="AM2629" s="14" t="str">
        <f>IF($O2629 = TRUE, INDEX(Documentation!$M$9:$M$13, $AL2629, 1), "")</f>
        <v/>
      </c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</row>
    <row r="2630" spans="1:64" x14ac:dyDescent="0.2">
      <c r="A2630" s="1"/>
      <c r="B2630" s="11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14"/>
      <c r="O2630" s="25" t="str">
        <f t="shared" si="504"/>
        <v/>
      </c>
      <c r="P2630" s="11" t="str">
        <f>IF($O2630 = TRUE, IF(ISBLANK(C2630), "", INDEX('Individual UI'!$E$6:$H$6,1,C2630)), "")</f>
        <v/>
      </c>
      <c r="Q2630" s="4" t="str">
        <f>IF($O2630 = TRUE, IF(ISBLANK(D2630), "", INDEX('Individual UI'!$E$6:$H$6,1,D2630)), "")</f>
        <v/>
      </c>
      <c r="R2630" s="4" t="str">
        <f>IF($O2630 = TRUE, IF(ISBLANK(E2630), "", INDEX('Individual UI'!$E$6:$H$6,1,E2630)), "")</f>
        <v/>
      </c>
      <c r="S2630" s="4" t="str">
        <f>IF($O2630 = TRUE, IF(ISBLANK(F2630), "", INDEX('Individual UI'!$E$6:$H$6,1,F2630)), "")</f>
        <v/>
      </c>
      <c r="T2630" s="4" t="str">
        <f>IF($O2630 = TRUE, IF(ISBLANK(G2630), "", INDEX('Individual UI'!$E$6:$H$6,1,G2630)), "")</f>
        <v/>
      </c>
      <c r="U2630" s="4" t="str">
        <f>IF($O2630 = TRUE, IF(ISBLANK(H2630), "", INDEX('Individual UI'!$E$6:$H$6,1,H2630)), "")</f>
        <v/>
      </c>
      <c r="V2630" s="4" t="str">
        <f>IF($O2630 = TRUE, IF(ISBLANK(I2630), "", INDEX('Individual UI'!$E$6:$H$6,1,I2630)), "")</f>
        <v/>
      </c>
      <c r="W2630" s="4" t="str">
        <f>IF($O2630 = TRUE, IF(ISBLANK(J2630), "", INDEX('Individual UI'!$E$6:$H$6,1,J2630)), "")</f>
        <v/>
      </c>
      <c r="X2630" s="4" t="str">
        <f>IF($O2630 = TRUE, IF(ISBLANK(K2630), "", INDEX('Individual UI'!$E$6:$H$6,1,K2630)), "")</f>
        <v/>
      </c>
      <c r="Y2630" s="4" t="str">
        <f>IF($O2630 = TRUE, IF(ISBLANK(L2630), "", INDEX('Individual UI'!$E$6:$H$6,1,L2630)), "")</f>
        <v/>
      </c>
      <c r="Z2630" s="4" t="str">
        <f>IF($O2630 = TRUE, IF(ISBLANK(M2630), "", INDEX('Individual UI'!$E$6:$H$6,1,M2630)), "")</f>
        <v/>
      </c>
      <c r="AA2630" s="14" t="str">
        <f>IF($O2630 = TRUE, IF(ISBLANK(N2630), "", INDEX('Individual UI'!$E$6:$H$6,1,N2630)), "")</f>
        <v/>
      </c>
      <c r="AB2630" s="11" t="str">
        <f>IF($O2630 = TRUE, EXP(MMULT($P2630:$AA2630, Documentation!D$39:D$50) + Documentation!D$51), "")</f>
        <v/>
      </c>
      <c r="AC2630" s="4" t="str">
        <f>IF($O2630 = TRUE, EXP(MMULT($P2630:$AA2630, Documentation!E$39:E$50) + Documentation!E$51), "")</f>
        <v/>
      </c>
      <c r="AD2630" s="4" t="str">
        <f>IF($O2630 = TRUE, EXP(MMULT($P2630:$AA2630, Documentation!F$39:F$50) + Documentation!F$51), "")</f>
        <v/>
      </c>
      <c r="AE2630" s="4" t="str">
        <f>IF($O2630 = TRUE, EXP(MMULT($P2630:$AA2630, Documentation!G$39:G$50) + Documentation!G$51), "")</f>
        <v/>
      </c>
      <c r="AF2630" s="14" t="str">
        <f>IF($O2630 = TRUE, EXP(MMULT($P2630:$AA2630, Documentation!H$39:H$50) + Documentation!H$51), "")</f>
        <v/>
      </c>
      <c r="AG2630" s="30" t="str">
        <f t="shared" si="505"/>
        <v/>
      </c>
      <c r="AH2630" s="28" t="str">
        <f t="shared" si="506"/>
        <v/>
      </c>
      <c r="AI2630" s="28" t="str">
        <f t="shared" si="507"/>
        <v/>
      </c>
      <c r="AJ2630" s="28" t="str">
        <f t="shared" si="508"/>
        <v/>
      </c>
      <c r="AK2630" s="33" t="str">
        <f t="shared" si="509"/>
        <v/>
      </c>
      <c r="AL2630" s="11" t="str">
        <f t="shared" si="510"/>
        <v/>
      </c>
      <c r="AM2630" s="14" t="str">
        <f>IF($O2630 = TRUE, INDEX(Documentation!$M$9:$M$13, $AL2630, 1), "")</f>
        <v/>
      </c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</row>
    <row r="2631" spans="1:64" x14ac:dyDescent="0.2">
      <c r="A2631" s="1"/>
      <c r="B2631" s="11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14"/>
      <c r="O2631" s="25" t="str">
        <f t="shared" si="504"/>
        <v/>
      </c>
      <c r="P2631" s="11" t="str">
        <f>IF($O2631 = TRUE, IF(ISBLANK(C2631), "", INDEX('Individual UI'!$E$6:$H$6,1,C2631)), "")</f>
        <v/>
      </c>
      <c r="Q2631" s="4" t="str">
        <f>IF($O2631 = TRUE, IF(ISBLANK(D2631), "", INDEX('Individual UI'!$E$6:$H$6,1,D2631)), "")</f>
        <v/>
      </c>
      <c r="R2631" s="4" t="str">
        <f>IF($O2631 = TRUE, IF(ISBLANK(E2631), "", INDEX('Individual UI'!$E$6:$H$6,1,E2631)), "")</f>
        <v/>
      </c>
      <c r="S2631" s="4" t="str">
        <f>IF($O2631 = TRUE, IF(ISBLANK(F2631), "", INDEX('Individual UI'!$E$6:$H$6,1,F2631)), "")</f>
        <v/>
      </c>
      <c r="T2631" s="4" t="str">
        <f>IF($O2631 = TRUE, IF(ISBLANK(G2631), "", INDEX('Individual UI'!$E$6:$H$6,1,G2631)), "")</f>
        <v/>
      </c>
      <c r="U2631" s="4" t="str">
        <f>IF($O2631 = TRUE, IF(ISBLANK(H2631), "", INDEX('Individual UI'!$E$6:$H$6,1,H2631)), "")</f>
        <v/>
      </c>
      <c r="V2631" s="4" t="str">
        <f>IF($O2631 = TRUE, IF(ISBLANK(I2631), "", INDEX('Individual UI'!$E$6:$H$6,1,I2631)), "")</f>
        <v/>
      </c>
      <c r="W2631" s="4" t="str">
        <f>IF($O2631 = TRUE, IF(ISBLANK(J2631), "", INDEX('Individual UI'!$E$6:$H$6,1,J2631)), "")</f>
        <v/>
      </c>
      <c r="X2631" s="4" t="str">
        <f>IF($O2631 = TRUE, IF(ISBLANK(K2631), "", INDEX('Individual UI'!$E$6:$H$6,1,K2631)), "")</f>
        <v/>
      </c>
      <c r="Y2631" s="4" t="str">
        <f>IF($O2631 = TRUE, IF(ISBLANK(L2631), "", INDEX('Individual UI'!$E$6:$H$6,1,L2631)), "")</f>
        <v/>
      </c>
      <c r="Z2631" s="4" t="str">
        <f>IF($O2631 = TRUE, IF(ISBLANK(M2631), "", INDEX('Individual UI'!$E$6:$H$6,1,M2631)), "")</f>
        <v/>
      </c>
      <c r="AA2631" s="14" t="str">
        <f>IF($O2631 = TRUE, IF(ISBLANK(N2631), "", INDEX('Individual UI'!$E$6:$H$6,1,N2631)), "")</f>
        <v/>
      </c>
      <c r="AB2631" s="11" t="str">
        <f>IF($O2631 = TRUE, EXP(MMULT($P2631:$AA2631, Documentation!D$39:D$50) + Documentation!D$51), "")</f>
        <v/>
      </c>
      <c r="AC2631" s="4" t="str">
        <f>IF($O2631 = TRUE, EXP(MMULT($P2631:$AA2631, Documentation!E$39:E$50) + Documentation!E$51), "")</f>
        <v/>
      </c>
      <c r="AD2631" s="4" t="str">
        <f>IF($O2631 = TRUE, EXP(MMULT($P2631:$AA2631, Documentation!F$39:F$50) + Documentation!F$51), "")</f>
        <v/>
      </c>
      <c r="AE2631" s="4" t="str">
        <f>IF($O2631 = TRUE, EXP(MMULT($P2631:$AA2631, Documentation!G$39:G$50) + Documentation!G$51), "")</f>
        <v/>
      </c>
      <c r="AF2631" s="14" t="str">
        <f>IF($O2631 = TRUE, EXP(MMULT($P2631:$AA2631, Documentation!H$39:H$50) + Documentation!H$51), "")</f>
        <v/>
      </c>
      <c r="AG2631" s="30" t="str">
        <f t="shared" si="505"/>
        <v/>
      </c>
      <c r="AH2631" s="28" t="str">
        <f t="shared" si="506"/>
        <v/>
      </c>
      <c r="AI2631" s="28" t="str">
        <f t="shared" si="507"/>
        <v/>
      </c>
      <c r="AJ2631" s="28" t="str">
        <f t="shared" si="508"/>
        <v/>
      </c>
      <c r="AK2631" s="33" t="str">
        <f t="shared" si="509"/>
        <v/>
      </c>
      <c r="AL2631" s="11" t="str">
        <f t="shared" si="510"/>
        <v/>
      </c>
      <c r="AM2631" s="14" t="str">
        <f>IF($O2631 = TRUE, INDEX(Documentation!$M$9:$M$13, $AL2631, 1), "")</f>
        <v/>
      </c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</row>
    <row r="2632" spans="1:64" x14ac:dyDescent="0.2">
      <c r="A2632" s="1"/>
      <c r="B2632" s="11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14"/>
      <c r="O2632" s="25" t="str">
        <f t="shared" ref="O2632:O2695" si="511">IF(COUNTA($C2632:$N2632) = 0, "", COUNTIFS($C2632:$N2632,"&gt;=1", $C2632:$N2632,"&lt;=4") = 12)</f>
        <v/>
      </c>
      <c r="P2632" s="11" t="str">
        <f>IF($O2632 = TRUE, IF(ISBLANK(C2632), "", INDEX('Individual UI'!$E$6:$H$6,1,C2632)), "")</f>
        <v/>
      </c>
      <c r="Q2632" s="4" t="str">
        <f>IF($O2632 = TRUE, IF(ISBLANK(D2632), "", INDEX('Individual UI'!$E$6:$H$6,1,D2632)), "")</f>
        <v/>
      </c>
      <c r="R2632" s="4" t="str">
        <f>IF($O2632 = TRUE, IF(ISBLANK(E2632), "", INDEX('Individual UI'!$E$6:$H$6,1,E2632)), "")</f>
        <v/>
      </c>
      <c r="S2632" s="4" t="str">
        <f>IF($O2632 = TRUE, IF(ISBLANK(F2632), "", INDEX('Individual UI'!$E$6:$H$6,1,F2632)), "")</f>
        <v/>
      </c>
      <c r="T2632" s="4" t="str">
        <f>IF($O2632 = TRUE, IF(ISBLANK(G2632), "", INDEX('Individual UI'!$E$6:$H$6,1,G2632)), "")</f>
        <v/>
      </c>
      <c r="U2632" s="4" t="str">
        <f>IF($O2632 = TRUE, IF(ISBLANK(H2632), "", INDEX('Individual UI'!$E$6:$H$6,1,H2632)), "")</f>
        <v/>
      </c>
      <c r="V2632" s="4" t="str">
        <f>IF($O2632 = TRUE, IF(ISBLANK(I2632), "", INDEX('Individual UI'!$E$6:$H$6,1,I2632)), "")</f>
        <v/>
      </c>
      <c r="W2632" s="4" t="str">
        <f>IF($O2632 = TRUE, IF(ISBLANK(J2632), "", INDEX('Individual UI'!$E$6:$H$6,1,J2632)), "")</f>
        <v/>
      </c>
      <c r="X2632" s="4" t="str">
        <f>IF($O2632 = TRUE, IF(ISBLANK(K2632), "", INDEX('Individual UI'!$E$6:$H$6,1,K2632)), "")</f>
        <v/>
      </c>
      <c r="Y2632" s="4" t="str">
        <f>IF($O2632 = TRUE, IF(ISBLANK(L2632), "", INDEX('Individual UI'!$E$6:$H$6,1,L2632)), "")</f>
        <v/>
      </c>
      <c r="Z2632" s="4" t="str">
        <f>IF($O2632 = TRUE, IF(ISBLANK(M2632), "", INDEX('Individual UI'!$E$6:$H$6,1,M2632)), "")</f>
        <v/>
      </c>
      <c r="AA2632" s="14" t="str">
        <f>IF($O2632 = TRUE, IF(ISBLANK(N2632), "", INDEX('Individual UI'!$E$6:$H$6,1,N2632)), "")</f>
        <v/>
      </c>
      <c r="AB2632" s="11" t="str">
        <f>IF($O2632 = TRUE, EXP(MMULT($P2632:$AA2632, Documentation!D$39:D$50) + Documentation!D$51), "")</f>
        <v/>
      </c>
      <c r="AC2632" s="4" t="str">
        <f>IF($O2632 = TRUE, EXP(MMULT($P2632:$AA2632, Documentation!E$39:E$50) + Documentation!E$51), "")</f>
        <v/>
      </c>
      <c r="AD2632" s="4" t="str">
        <f>IF($O2632 = TRUE, EXP(MMULT($P2632:$AA2632, Documentation!F$39:F$50) + Documentation!F$51), "")</f>
        <v/>
      </c>
      <c r="AE2632" s="4" t="str">
        <f>IF($O2632 = TRUE, EXP(MMULT($P2632:$AA2632, Documentation!G$39:G$50) + Documentation!G$51), "")</f>
        <v/>
      </c>
      <c r="AF2632" s="14" t="str">
        <f>IF($O2632 = TRUE, EXP(MMULT($P2632:$AA2632, Documentation!H$39:H$50) + Documentation!H$51), "")</f>
        <v/>
      </c>
      <c r="AG2632" s="30" t="str">
        <f t="shared" ref="AG2632:AG2695" si="512">IF($O2632 = TRUE, AB2632/SUM($AB2632:$AF2632), "")</f>
        <v/>
      </c>
      <c r="AH2632" s="28" t="str">
        <f t="shared" ref="AH2632:AH2695" si="513">IF($O2632 = TRUE, AC2632/SUM($AB2632:$AF2632), "")</f>
        <v/>
      </c>
      <c r="AI2632" s="28" t="str">
        <f t="shared" ref="AI2632:AI2695" si="514">IF($O2632 = TRUE, AD2632/SUM($AB2632:$AF2632), "")</f>
        <v/>
      </c>
      <c r="AJ2632" s="28" t="str">
        <f t="shared" ref="AJ2632:AJ2695" si="515">IF($O2632 = TRUE, AE2632/SUM($AB2632:$AF2632), "")</f>
        <v/>
      </c>
      <c r="AK2632" s="33" t="str">
        <f t="shared" ref="AK2632:AK2695" si="516">IF($O2632 = TRUE, AF2632/SUM($AB2632:$AF2632), "")</f>
        <v/>
      </c>
      <c r="AL2632" s="11" t="str">
        <f t="shared" ref="AL2632:AL2695" si="517">IF($O2632 = TRUE, MATCH(MAX(AG2632:AK2632), AG2632:AK2632, 0), "")</f>
        <v/>
      </c>
      <c r="AM2632" s="14" t="str">
        <f>IF($O2632 = TRUE, INDEX(Documentation!$M$9:$M$13, $AL2632, 1), "")</f>
        <v/>
      </c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</row>
    <row r="2633" spans="1:64" x14ac:dyDescent="0.2">
      <c r="A2633" s="1"/>
      <c r="B2633" s="11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14"/>
      <c r="O2633" s="25" t="str">
        <f t="shared" si="511"/>
        <v/>
      </c>
      <c r="P2633" s="11" t="str">
        <f>IF($O2633 = TRUE, IF(ISBLANK(C2633), "", INDEX('Individual UI'!$E$6:$H$6,1,C2633)), "")</f>
        <v/>
      </c>
      <c r="Q2633" s="4" t="str">
        <f>IF($O2633 = TRUE, IF(ISBLANK(D2633), "", INDEX('Individual UI'!$E$6:$H$6,1,D2633)), "")</f>
        <v/>
      </c>
      <c r="R2633" s="4" t="str">
        <f>IF($O2633 = TRUE, IF(ISBLANK(E2633), "", INDEX('Individual UI'!$E$6:$H$6,1,E2633)), "")</f>
        <v/>
      </c>
      <c r="S2633" s="4" t="str">
        <f>IF($O2633 = TRUE, IF(ISBLANK(F2633), "", INDEX('Individual UI'!$E$6:$H$6,1,F2633)), "")</f>
        <v/>
      </c>
      <c r="T2633" s="4" t="str">
        <f>IF($O2633 = TRUE, IF(ISBLANK(G2633), "", INDEX('Individual UI'!$E$6:$H$6,1,G2633)), "")</f>
        <v/>
      </c>
      <c r="U2633" s="4" t="str">
        <f>IF($O2633 = TRUE, IF(ISBLANK(H2633), "", INDEX('Individual UI'!$E$6:$H$6,1,H2633)), "")</f>
        <v/>
      </c>
      <c r="V2633" s="4" t="str">
        <f>IF($O2633 = TRUE, IF(ISBLANK(I2633), "", INDEX('Individual UI'!$E$6:$H$6,1,I2633)), "")</f>
        <v/>
      </c>
      <c r="W2633" s="4" t="str">
        <f>IF($O2633 = TRUE, IF(ISBLANK(J2633), "", INDEX('Individual UI'!$E$6:$H$6,1,J2633)), "")</f>
        <v/>
      </c>
      <c r="X2633" s="4" t="str">
        <f>IF($O2633 = TRUE, IF(ISBLANK(K2633), "", INDEX('Individual UI'!$E$6:$H$6,1,K2633)), "")</f>
        <v/>
      </c>
      <c r="Y2633" s="4" t="str">
        <f>IF($O2633 = TRUE, IF(ISBLANK(L2633), "", INDEX('Individual UI'!$E$6:$H$6,1,L2633)), "")</f>
        <v/>
      </c>
      <c r="Z2633" s="4" t="str">
        <f>IF($O2633 = TRUE, IF(ISBLANK(M2633), "", INDEX('Individual UI'!$E$6:$H$6,1,M2633)), "")</f>
        <v/>
      </c>
      <c r="AA2633" s="14" t="str">
        <f>IF($O2633 = TRUE, IF(ISBLANK(N2633), "", INDEX('Individual UI'!$E$6:$H$6,1,N2633)), "")</f>
        <v/>
      </c>
      <c r="AB2633" s="11" t="str">
        <f>IF($O2633 = TRUE, EXP(MMULT($P2633:$AA2633, Documentation!D$39:D$50) + Documentation!D$51), "")</f>
        <v/>
      </c>
      <c r="AC2633" s="4" t="str">
        <f>IF($O2633 = TRUE, EXP(MMULT($P2633:$AA2633, Documentation!E$39:E$50) + Documentation!E$51), "")</f>
        <v/>
      </c>
      <c r="AD2633" s="4" t="str">
        <f>IF($O2633 = TRUE, EXP(MMULT($P2633:$AA2633, Documentation!F$39:F$50) + Documentation!F$51), "")</f>
        <v/>
      </c>
      <c r="AE2633" s="4" t="str">
        <f>IF($O2633 = TRUE, EXP(MMULT($P2633:$AA2633, Documentation!G$39:G$50) + Documentation!G$51), "")</f>
        <v/>
      </c>
      <c r="AF2633" s="14" t="str">
        <f>IF($O2633 = TRUE, EXP(MMULT($P2633:$AA2633, Documentation!H$39:H$50) + Documentation!H$51), "")</f>
        <v/>
      </c>
      <c r="AG2633" s="30" t="str">
        <f t="shared" si="512"/>
        <v/>
      </c>
      <c r="AH2633" s="28" t="str">
        <f t="shared" si="513"/>
        <v/>
      </c>
      <c r="AI2633" s="28" t="str">
        <f t="shared" si="514"/>
        <v/>
      </c>
      <c r="AJ2633" s="28" t="str">
        <f t="shared" si="515"/>
        <v/>
      </c>
      <c r="AK2633" s="33" t="str">
        <f t="shared" si="516"/>
        <v/>
      </c>
      <c r="AL2633" s="11" t="str">
        <f t="shared" si="517"/>
        <v/>
      </c>
      <c r="AM2633" s="14" t="str">
        <f>IF($O2633 = TRUE, INDEX(Documentation!$M$9:$M$13, $AL2633, 1), "")</f>
        <v/>
      </c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</row>
    <row r="2634" spans="1:64" x14ac:dyDescent="0.2">
      <c r="A2634" s="1"/>
      <c r="B2634" s="11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14"/>
      <c r="O2634" s="25" t="str">
        <f t="shared" si="511"/>
        <v/>
      </c>
      <c r="P2634" s="11" t="str">
        <f>IF($O2634 = TRUE, IF(ISBLANK(C2634), "", INDEX('Individual UI'!$E$6:$H$6,1,C2634)), "")</f>
        <v/>
      </c>
      <c r="Q2634" s="4" t="str">
        <f>IF($O2634 = TRUE, IF(ISBLANK(D2634), "", INDEX('Individual UI'!$E$6:$H$6,1,D2634)), "")</f>
        <v/>
      </c>
      <c r="R2634" s="4" t="str">
        <f>IF($O2634 = TRUE, IF(ISBLANK(E2634), "", INDEX('Individual UI'!$E$6:$H$6,1,E2634)), "")</f>
        <v/>
      </c>
      <c r="S2634" s="4" t="str">
        <f>IF($O2634 = TRUE, IF(ISBLANK(F2634), "", INDEX('Individual UI'!$E$6:$H$6,1,F2634)), "")</f>
        <v/>
      </c>
      <c r="T2634" s="4" t="str">
        <f>IF($O2634 = TRUE, IF(ISBLANK(G2634), "", INDEX('Individual UI'!$E$6:$H$6,1,G2634)), "")</f>
        <v/>
      </c>
      <c r="U2634" s="4" t="str">
        <f>IF($O2634 = TRUE, IF(ISBLANK(H2634), "", INDEX('Individual UI'!$E$6:$H$6,1,H2634)), "")</f>
        <v/>
      </c>
      <c r="V2634" s="4" t="str">
        <f>IF($O2634 = TRUE, IF(ISBLANK(I2634), "", INDEX('Individual UI'!$E$6:$H$6,1,I2634)), "")</f>
        <v/>
      </c>
      <c r="W2634" s="4" t="str">
        <f>IF($O2634 = TRUE, IF(ISBLANK(J2634), "", INDEX('Individual UI'!$E$6:$H$6,1,J2634)), "")</f>
        <v/>
      </c>
      <c r="X2634" s="4" t="str">
        <f>IF($O2634 = TRUE, IF(ISBLANK(K2634), "", INDEX('Individual UI'!$E$6:$H$6,1,K2634)), "")</f>
        <v/>
      </c>
      <c r="Y2634" s="4" t="str">
        <f>IF($O2634 = TRUE, IF(ISBLANK(L2634), "", INDEX('Individual UI'!$E$6:$H$6,1,L2634)), "")</f>
        <v/>
      </c>
      <c r="Z2634" s="4" t="str">
        <f>IF($O2634 = TRUE, IF(ISBLANK(M2634), "", INDEX('Individual UI'!$E$6:$H$6,1,M2634)), "")</f>
        <v/>
      </c>
      <c r="AA2634" s="14" t="str">
        <f>IF($O2634 = TRUE, IF(ISBLANK(N2634), "", INDEX('Individual UI'!$E$6:$H$6,1,N2634)), "")</f>
        <v/>
      </c>
      <c r="AB2634" s="11" t="str">
        <f>IF($O2634 = TRUE, EXP(MMULT($P2634:$AA2634, Documentation!D$39:D$50) + Documentation!D$51), "")</f>
        <v/>
      </c>
      <c r="AC2634" s="4" t="str">
        <f>IF($O2634 = TRUE, EXP(MMULT($P2634:$AA2634, Documentation!E$39:E$50) + Documentation!E$51), "")</f>
        <v/>
      </c>
      <c r="AD2634" s="4" t="str">
        <f>IF($O2634 = TRUE, EXP(MMULT($P2634:$AA2634, Documentation!F$39:F$50) + Documentation!F$51), "")</f>
        <v/>
      </c>
      <c r="AE2634" s="4" t="str">
        <f>IF($O2634 = TRUE, EXP(MMULT($P2634:$AA2634, Documentation!G$39:G$50) + Documentation!G$51), "")</f>
        <v/>
      </c>
      <c r="AF2634" s="14" t="str">
        <f>IF($O2634 = TRUE, EXP(MMULT($P2634:$AA2634, Documentation!H$39:H$50) + Documentation!H$51), "")</f>
        <v/>
      </c>
      <c r="AG2634" s="30" t="str">
        <f t="shared" si="512"/>
        <v/>
      </c>
      <c r="AH2634" s="28" t="str">
        <f t="shared" si="513"/>
        <v/>
      </c>
      <c r="AI2634" s="28" t="str">
        <f t="shared" si="514"/>
        <v/>
      </c>
      <c r="AJ2634" s="28" t="str">
        <f t="shared" si="515"/>
        <v/>
      </c>
      <c r="AK2634" s="33" t="str">
        <f t="shared" si="516"/>
        <v/>
      </c>
      <c r="AL2634" s="11" t="str">
        <f t="shared" si="517"/>
        <v/>
      </c>
      <c r="AM2634" s="14" t="str">
        <f>IF($O2634 = TRUE, INDEX(Documentation!$M$9:$M$13, $AL2634, 1), "")</f>
        <v/>
      </c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</row>
    <row r="2635" spans="1:64" x14ac:dyDescent="0.2">
      <c r="A2635" s="1"/>
      <c r="B2635" s="11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14"/>
      <c r="O2635" s="25" t="str">
        <f t="shared" si="511"/>
        <v/>
      </c>
      <c r="P2635" s="11" t="str">
        <f>IF($O2635 = TRUE, IF(ISBLANK(C2635), "", INDEX('Individual UI'!$E$6:$H$6,1,C2635)), "")</f>
        <v/>
      </c>
      <c r="Q2635" s="4" t="str">
        <f>IF($O2635 = TRUE, IF(ISBLANK(D2635), "", INDEX('Individual UI'!$E$6:$H$6,1,D2635)), "")</f>
        <v/>
      </c>
      <c r="R2635" s="4" t="str">
        <f>IF($O2635 = TRUE, IF(ISBLANK(E2635), "", INDEX('Individual UI'!$E$6:$H$6,1,E2635)), "")</f>
        <v/>
      </c>
      <c r="S2635" s="4" t="str">
        <f>IF($O2635 = TRUE, IF(ISBLANK(F2635), "", INDEX('Individual UI'!$E$6:$H$6,1,F2635)), "")</f>
        <v/>
      </c>
      <c r="T2635" s="4" t="str">
        <f>IF($O2635 = TRUE, IF(ISBLANK(G2635), "", INDEX('Individual UI'!$E$6:$H$6,1,G2635)), "")</f>
        <v/>
      </c>
      <c r="U2635" s="4" t="str">
        <f>IF($O2635 = TRUE, IF(ISBLANK(H2635), "", INDEX('Individual UI'!$E$6:$H$6,1,H2635)), "")</f>
        <v/>
      </c>
      <c r="V2635" s="4" t="str">
        <f>IF($O2635 = TRUE, IF(ISBLANK(I2635), "", INDEX('Individual UI'!$E$6:$H$6,1,I2635)), "")</f>
        <v/>
      </c>
      <c r="W2635" s="4" t="str">
        <f>IF($O2635 = TRUE, IF(ISBLANK(J2635), "", INDEX('Individual UI'!$E$6:$H$6,1,J2635)), "")</f>
        <v/>
      </c>
      <c r="X2635" s="4" t="str">
        <f>IF($O2635 = TRUE, IF(ISBLANK(K2635), "", INDEX('Individual UI'!$E$6:$H$6,1,K2635)), "")</f>
        <v/>
      </c>
      <c r="Y2635" s="4" t="str">
        <f>IF($O2635 = TRUE, IF(ISBLANK(L2635), "", INDEX('Individual UI'!$E$6:$H$6,1,L2635)), "")</f>
        <v/>
      </c>
      <c r="Z2635" s="4" t="str">
        <f>IF($O2635 = TRUE, IF(ISBLANK(M2635), "", INDEX('Individual UI'!$E$6:$H$6,1,M2635)), "")</f>
        <v/>
      </c>
      <c r="AA2635" s="14" t="str">
        <f>IF($O2635 = TRUE, IF(ISBLANK(N2635), "", INDEX('Individual UI'!$E$6:$H$6,1,N2635)), "")</f>
        <v/>
      </c>
      <c r="AB2635" s="11" t="str">
        <f>IF($O2635 = TRUE, EXP(MMULT($P2635:$AA2635, Documentation!D$39:D$50) + Documentation!D$51), "")</f>
        <v/>
      </c>
      <c r="AC2635" s="4" t="str">
        <f>IF($O2635 = TRUE, EXP(MMULT($P2635:$AA2635, Documentation!E$39:E$50) + Documentation!E$51), "")</f>
        <v/>
      </c>
      <c r="AD2635" s="4" t="str">
        <f>IF($O2635 = TRUE, EXP(MMULT($P2635:$AA2635, Documentation!F$39:F$50) + Documentation!F$51), "")</f>
        <v/>
      </c>
      <c r="AE2635" s="4" t="str">
        <f>IF($O2635 = TRUE, EXP(MMULT($P2635:$AA2635, Documentation!G$39:G$50) + Documentation!G$51), "")</f>
        <v/>
      </c>
      <c r="AF2635" s="14" t="str">
        <f>IF($O2635 = TRUE, EXP(MMULT($P2635:$AA2635, Documentation!H$39:H$50) + Documentation!H$51), "")</f>
        <v/>
      </c>
      <c r="AG2635" s="30" t="str">
        <f t="shared" si="512"/>
        <v/>
      </c>
      <c r="AH2635" s="28" t="str">
        <f t="shared" si="513"/>
        <v/>
      </c>
      <c r="AI2635" s="28" t="str">
        <f t="shared" si="514"/>
        <v/>
      </c>
      <c r="AJ2635" s="28" t="str">
        <f t="shared" si="515"/>
        <v/>
      </c>
      <c r="AK2635" s="33" t="str">
        <f t="shared" si="516"/>
        <v/>
      </c>
      <c r="AL2635" s="11" t="str">
        <f t="shared" si="517"/>
        <v/>
      </c>
      <c r="AM2635" s="14" t="str">
        <f>IF($O2635 = TRUE, INDEX(Documentation!$M$9:$M$13, $AL2635, 1), "")</f>
        <v/>
      </c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</row>
    <row r="2636" spans="1:64" x14ac:dyDescent="0.2">
      <c r="A2636" s="1"/>
      <c r="B2636" s="11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14"/>
      <c r="O2636" s="25" t="str">
        <f t="shared" si="511"/>
        <v/>
      </c>
      <c r="P2636" s="11" t="str">
        <f>IF($O2636 = TRUE, IF(ISBLANK(C2636), "", INDEX('Individual UI'!$E$6:$H$6,1,C2636)), "")</f>
        <v/>
      </c>
      <c r="Q2636" s="4" t="str">
        <f>IF($O2636 = TRUE, IF(ISBLANK(D2636), "", INDEX('Individual UI'!$E$6:$H$6,1,D2636)), "")</f>
        <v/>
      </c>
      <c r="R2636" s="4" t="str">
        <f>IF($O2636 = TRUE, IF(ISBLANK(E2636), "", INDEX('Individual UI'!$E$6:$H$6,1,E2636)), "")</f>
        <v/>
      </c>
      <c r="S2636" s="4" t="str">
        <f>IF($O2636 = TRUE, IF(ISBLANK(F2636), "", INDEX('Individual UI'!$E$6:$H$6,1,F2636)), "")</f>
        <v/>
      </c>
      <c r="T2636" s="4" t="str">
        <f>IF($O2636 = TRUE, IF(ISBLANK(G2636), "", INDEX('Individual UI'!$E$6:$H$6,1,G2636)), "")</f>
        <v/>
      </c>
      <c r="U2636" s="4" t="str">
        <f>IF($O2636 = TRUE, IF(ISBLANK(H2636), "", INDEX('Individual UI'!$E$6:$H$6,1,H2636)), "")</f>
        <v/>
      </c>
      <c r="V2636" s="4" t="str">
        <f>IF($O2636 = TRUE, IF(ISBLANK(I2636), "", INDEX('Individual UI'!$E$6:$H$6,1,I2636)), "")</f>
        <v/>
      </c>
      <c r="W2636" s="4" t="str">
        <f>IF($O2636 = TRUE, IF(ISBLANK(J2636), "", INDEX('Individual UI'!$E$6:$H$6,1,J2636)), "")</f>
        <v/>
      </c>
      <c r="X2636" s="4" t="str">
        <f>IF($O2636 = TRUE, IF(ISBLANK(K2636), "", INDEX('Individual UI'!$E$6:$H$6,1,K2636)), "")</f>
        <v/>
      </c>
      <c r="Y2636" s="4" t="str">
        <f>IF($O2636 = TRUE, IF(ISBLANK(L2636), "", INDEX('Individual UI'!$E$6:$H$6,1,L2636)), "")</f>
        <v/>
      </c>
      <c r="Z2636" s="4" t="str">
        <f>IF($O2636 = TRUE, IF(ISBLANK(M2636), "", INDEX('Individual UI'!$E$6:$H$6,1,M2636)), "")</f>
        <v/>
      </c>
      <c r="AA2636" s="14" t="str">
        <f>IF($O2636 = TRUE, IF(ISBLANK(N2636), "", INDEX('Individual UI'!$E$6:$H$6,1,N2636)), "")</f>
        <v/>
      </c>
      <c r="AB2636" s="11" t="str">
        <f>IF($O2636 = TRUE, EXP(MMULT($P2636:$AA2636, Documentation!D$39:D$50) + Documentation!D$51), "")</f>
        <v/>
      </c>
      <c r="AC2636" s="4" t="str">
        <f>IF($O2636 = TRUE, EXP(MMULT($P2636:$AA2636, Documentation!E$39:E$50) + Documentation!E$51), "")</f>
        <v/>
      </c>
      <c r="AD2636" s="4" t="str">
        <f>IF($O2636 = TRUE, EXP(MMULT($P2636:$AA2636, Documentation!F$39:F$50) + Documentation!F$51), "")</f>
        <v/>
      </c>
      <c r="AE2636" s="4" t="str">
        <f>IF($O2636 = TRUE, EXP(MMULT($P2636:$AA2636, Documentation!G$39:G$50) + Documentation!G$51), "")</f>
        <v/>
      </c>
      <c r="AF2636" s="14" t="str">
        <f>IF($O2636 = TRUE, EXP(MMULT($P2636:$AA2636, Documentation!H$39:H$50) + Documentation!H$51), "")</f>
        <v/>
      </c>
      <c r="AG2636" s="30" t="str">
        <f t="shared" si="512"/>
        <v/>
      </c>
      <c r="AH2636" s="28" t="str">
        <f t="shared" si="513"/>
        <v/>
      </c>
      <c r="AI2636" s="28" t="str">
        <f t="shared" si="514"/>
        <v/>
      </c>
      <c r="AJ2636" s="28" t="str">
        <f t="shared" si="515"/>
        <v/>
      </c>
      <c r="AK2636" s="33" t="str">
        <f t="shared" si="516"/>
        <v/>
      </c>
      <c r="AL2636" s="11" t="str">
        <f t="shared" si="517"/>
        <v/>
      </c>
      <c r="AM2636" s="14" t="str">
        <f>IF($O2636 = TRUE, INDEX(Documentation!$M$9:$M$13, $AL2636, 1), "")</f>
        <v/>
      </c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</row>
    <row r="2637" spans="1:64" x14ac:dyDescent="0.2">
      <c r="A2637" s="1"/>
      <c r="B2637" s="11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14"/>
      <c r="O2637" s="25" t="str">
        <f t="shared" si="511"/>
        <v/>
      </c>
      <c r="P2637" s="11" t="str">
        <f>IF($O2637 = TRUE, IF(ISBLANK(C2637), "", INDEX('Individual UI'!$E$6:$H$6,1,C2637)), "")</f>
        <v/>
      </c>
      <c r="Q2637" s="4" t="str">
        <f>IF($O2637 = TRUE, IF(ISBLANK(D2637), "", INDEX('Individual UI'!$E$6:$H$6,1,D2637)), "")</f>
        <v/>
      </c>
      <c r="R2637" s="4" t="str">
        <f>IF($O2637 = TRUE, IF(ISBLANK(E2637), "", INDEX('Individual UI'!$E$6:$H$6,1,E2637)), "")</f>
        <v/>
      </c>
      <c r="S2637" s="4" t="str">
        <f>IF($O2637 = TRUE, IF(ISBLANK(F2637), "", INDEX('Individual UI'!$E$6:$H$6,1,F2637)), "")</f>
        <v/>
      </c>
      <c r="T2637" s="4" t="str">
        <f>IF($O2637 = TRUE, IF(ISBLANK(G2637), "", INDEX('Individual UI'!$E$6:$H$6,1,G2637)), "")</f>
        <v/>
      </c>
      <c r="U2637" s="4" t="str">
        <f>IF($O2637 = TRUE, IF(ISBLANK(H2637), "", INDEX('Individual UI'!$E$6:$H$6,1,H2637)), "")</f>
        <v/>
      </c>
      <c r="V2637" s="4" t="str">
        <f>IF($O2637 = TRUE, IF(ISBLANK(I2637), "", INDEX('Individual UI'!$E$6:$H$6,1,I2637)), "")</f>
        <v/>
      </c>
      <c r="W2637" s="4" t="str">
        <f>IF($O2637 = TRUE, IF(ISBLANK(J2637), "", INDEX('Individual UI'!$E$6:$H$6,1,J2637)), "")</f>
        <v/>
      </c>
      <c r="X2637" s="4" t="str">
        <f>IF($O2637 = TRUE, IF(ISBLANK(K2637), "", INDEX('Individual UI'!$E$6:$H$6,1,K2637)), "")</f>
        <v/>
      </c>
      <c r="Y2637" s="4" t="str">
        <f>IF($O2637 = TRUE, IF(ISBLANK(L2637), "", INDEX('Individual UI'!$E$6:$H$6,1,L2637)), "")</f>
        <v/>
      </c>
      <c r="Z2637" s="4" t="str">
        <f>IF($O2637 = TRUE, IF(ISBLANK(M2637), "", INDEX('Individual UI'!$E$6:$H$6,1,M2637)), "")</f>
        <v/>
      </c>
      <c r="AA2637" s="14" t="str">
        <f>IF($O2637 = TRUE, IF(ISBLANK(N2637), "", INDEX('Individual UI'!$E$6:$H$6,1,N2637)), "")</f>
        <v/>
      </c>
      <c r="AB2637" s="11" t="str">
        <f>IF($O2637 = TRUE, EXP(MMULT($P2637:$AA2637, Documentation!D$39:D$50) + Documentation!D$51), "")</f>
        <v/>
      </c>
      <c r="AC2637" s="4" t="str">
        <f>IF($O2637 = TRUE, EXP(MMULT($P2637:$AA2637, Documentation!E$39:E$50) + Documentation!E$51), "")</f>
        <v/>
      </c>
      <c r="AD2637" s="4" t="str">
        <f>IF($O2637 = TRUE, EXP(MMULT($P2637:$AA2637, Documentation!F$39:F$50) + Documentation!F$51), "")</f>
        <v/>
      </c>
      <c r="AE2637" s="4" t="str">
        <f>IF($O2637 = TRUE, EXP(MMULT($P2637:$AA2637, Documentation!G$39:G$50) + Documentation!G$51), "")</f>
        <v/>
      </c>
      <c r="AF2637" s="14" t="str">
        <f>IF($O2637 = TRUE, EXP(MMULT($P2637:$AA2637, Documentation!H$39:H$50) + Documentation!H$51), "")</f>
        <v/>
      </c>
      <c r="AG2637" s="30" t="str">
        <f t="shared" si="512"/>
        <v/>
      </c>
      <c r="AH2637" s="28" t="str">
        <f t="shared" si="513"/>
        <v/>
      </c>
      <c r="AI2637" s="28" t="str">
        <f t="shared" si="514"/>
        <v/>
      </c>
      <c r="AJ2637" s="28" t="str">
        <f t="shared" si="515"/>
        <v/>
      </c>
      <c r="AK2637" s="33" t="str">
        <f t="shared" si="516"/>
        <v/>
      </c>
      <c r="AL2637" s="11" t="str">
        <f t="shared" si="517"/>
        <v/>
      </c>
      <c r="AM2637" s="14" t="str">
        <f>IF($O2637 = TRUE, INDEX(Documentation!$M$9:$M$13, $AL2637, 1), "")</f>
        <v/>
      </c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</row>
    <row r="2638" spans="1:64" x14ac:dyDescent="0.2">
      <c r="A2638" s="1"/>
      <c r="B2638" s="11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14"/>
      <c r="O2638" s="25" t="str">
        <f t="shared" si="511"/>
        <v/>
      </c>
      <c r="P2638" s="11" t="str">
        <f>IF($O2638 = TRUE, IF(ISBLANK(C2638), "", INDEX('Individual UI'!$E$6:$H$6,1,C2638)), "")</f>
        <v/>
      </c>
      <c r="Q2638" s="4" t="str">
        <f>IF($O2638 = TRUE, IF(ISBLANK(D2638), "", INDEX('Individual UI'!$E$6:$H$6,1,D2638)), "")</f>
        <v/>
      </c>
      <c r="R2638" s="4" t="str">
        <f>IF($O2638 = TRUE, IF(ISBLANK(E2638), "", INDEX('Individual UI'!$E$6:$H$6,1,E2638)), "")</f>
        <v/>
      </c>
      <c r="S2638" s="4" t="str">
        <f>IF($O2638 = TRUE, IF(ISBLANK(F2638), "", INDEX('Individual UI'!$E$6:$H$6,1,F2638)), "")</f>
        <v/>
      </c>
      <c r="T2638" s="4" t="str">
        <f>IF($O2638 = TRUE, IF(ISBLANK(G2638), "", INDEX('Individual UI'!$E$6:$H$6,1,G2638)), "")</f>
        <v/>
      </c>
      <c r="U2638" s="4" t="str">
        <f>IF($O2638 = TRUE, IF(ISBLANK(H2638), "", INDEX('Individual UI'!$E$6:$H$6,1,H2638)), "")</f>
        <v/>
      </c>
      <c r="V2638" s="4" t="str">
        <f>IF($O2638 = TRUE, IF(ISBLANK(I2638), "", INDEX('Individual UI'!$E$6:$H$6,1,I2638)), "")</f>
        <v/>
      </c>
      <c r="W2638" s="4" t="str">
        <f>IF($O2638 = TRUE, IF(ISBLANK(J2638), "", INDEX('Individual UI'!$E$6:$H$6,1,J2638)), "")</f>
        <v/>
      </c>
      <c r="X2638" s="4" t="str">
        <f>IF($O2638 = TRUE, IF(ISBLANK(K2638), "", INDEX('Individual UI'!$E$6:$H$6,1,K2638)), "")</f>
        <v/>
      </c>
      <c r="Y2638" s="4" t="str">
        <f>IF($O2638 = TRUE, IF(ISBLANK(L2638), "", INDEX('Individual UI'!$E$6:$H$6,1,L2638)), "")</f>
        <v/>
      </c>
      <c r="Z2638" s="4" t="str">
        <f>IF($O2638 = TRUE, IF(ISBLANK(M2638), "", INDEX('Individual UI'!$E$6:$H$6,1,M2638)), "")</f>
        <v/>
      </c>
      <c r="AA2638" s="14" t="str">
        <f>IF($O2638 = TRUE, IF(ISBLANK(N2638), "", INDEX('Individual UI'!$E$6:$H$6,1,N2638)), "")</f>
        <v/>
      </c>
      <c r="AB2638" s="11" t="str">
        <f>IF($O2638 = TRUE, EXP(MMULT($P2638:$AA2638, Documentation!D$39:D$50) + Documentation!D$51), "")</f>
        <v/>
      </c>
      <c r="AC2638" s="4" t="str">
        <f>IF($O2638 = TRUE, EXP(MMULT($P2638:$AA2638, Documentation!E$39:E$50) + Documentation!E$51), "")</f>
        <v/>
      </c>
      <c r="AD2638" s="4" t="str">
        <f>IF($O2638 = TRUE, EXP(MMULT($P2638:$AA2638, Documentation!F$39:F$50) + Documentation!F$51), "")</f>
        <v/>
      </c>
      <c r="AE2638" s="4" t="str">
        <f>IF($O2638 = TRUE, EXP(MMULT($P2638:$AA2638, Documentation!G$39:G$50) + Documentation!G$51), "")</f>
        <v/>
      </c>
      <c r="AF2638" s="14" t="str">
        <f>IF($O2638 = TRUE, EXP(MMULT($P2638:$AA2638, Documentation!H$39:H$50) + Documentation!H$51), "")</f>
        <v/>
      </c>
      <c r="AG2638" s="30" t="str">
        <f t="shared" si="512"/>
        <v/>
      </c>
      <c r="AH2638" s="28" t="str">
        <f t="shared" si="513"/>
        <v/>
      </c>
      <c r="AI2638" s="28" t="str">
        <f t="shared" si="514"/>
        <v/>
      </c>
      <c r="AJ2638" s="28" t="str">
        <f t="shared" si="515"/>
        <v/>
      </c>
      <c r="AK2638" s="33" t="str">
        <f t="shared" si="516"/>
        <v/>
      </c>
      <c r="AL2638" s="11" t="str">
        <f t="shared" si="517"/>
        <v/>
      </c>
      <c r="AM2638" s="14" t="str">
        <f>IF($O2638 = TRUE, INDEX(Documentation!$M$9:$M$13, $AL2638, 1), "")</f>
        <v/>
      </c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</row>
    <row r="2639" spans="1:64" x14ac:dyDescent="0.2">
      <c r="A2639" s="1"/>
      <c r="B2639" s="11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14"/>
      <c r="O2639" s="25" t="str">
        <f t="shared" si="511"/>
        <v/>
      </c>
      <c r="P2639" s="11" t="str">
        <f>IF($O2639 = TRUE, IF(ISBLANK(C2639), "", INDEX('Individual UI'!$E$6:$H$6,1,C2639)), "")</f>
        <v/>
      </c>
      <c r="Q2639" s="4" t="str">
        <f>IF($O2639 = TRUE, IF(ISBLANK(D2639), "", INDEX('Individual UI'!$E$6:$H$6,1,D2639)), "")</f>
        <v/>
      </c>
      <c r="R2639" s="4" t="str">
        <f>IF($O2639 = TRUE, IF(ISBLANK(E2639), "", INDEX('Individual UI'!$E$6:$H$6,1,E2639)), "")</f>
        <v/>
      </c>
      <c r="S2639" s="4" t="str">
        <f>IF($O2639 = TRUE, IF(ISBLANK(F2639), "", INDEX('Individual UI'!$E$6:$H$6,1,F2639)), "")</f>
        <v/>
      </c>
      <c r="T2639" s="4" t="str">
        <f>IF($O2639 = TRUE, IF(ISBLANK(G2639), "", INDEX('Individual UI'!$E$6:$H$6,1,G2639)), "")</f>
        <v/>
      </c>
      <c r="U2639" s="4" t="str">
        <f>IF($O2639 = TRUE, IF(ISBLANK(H2639), "", INDEX('Individual UI'!$E$6:$H$6,1,H2639)), "")</f>
        <v/>
      </c>
      <c r="V2639" s="4" t="str">
        <f>IF($O2639 = TRUE, IF(ISBLANK(I2639), "", INDEX('Individual UI'!$E$6:$H$6,1,I2639)), "")</f>
        <v/>
      </c>
      <c r="W2639" s="4" t="str">
        <f>IF($O2639 = TRUE, IF(ISBLANK(J2639), "", INDEX('Individual UI'!$E$6:$H$6,1,J2639)), "")</f>
        <v/>
      </c>
      <c r="X2639" s="4" t="str">
        <f>IF($O2639 = TRUE, IF(ISBLANK(K2639), "", INDEX('Individual UI'!$E$6:$H$6,1,K2639)), "")</f>
        <v/>
      </c>
      <c r="Y2639" s="4" t="str">
        <f>IF($O2639 = TRUE, IF(ISBLANK(L2639), "", INDEX('Individual UI'!$E$6:$H$6,1,L2639)), "")</f>
        <v/>
      </c>
      <c r="Z2639" s="4" t="str">
        <f>IF($O2639 = TRUE, IF(ISBLANK(M2639), "", INDEX('Individual UI'!$E$6:$H$6,1,M2639)), "")</f>
        <v/>
      </c>
      <c r="AA2639" s="14" t="str">
        <f>IF($O2639 = TRUE, IF(ISBLANK(N2639), "", INDEX('Individual UI'!$E$6:$H$6,1,N2639)), "")</f>
        <v/>
      </c>
      <c r="AB2639" s="11" t="str">
        <f>IF($O2639 = TRUE, EXP(MMULT($P2639:$AA2639, Documentation!D$39:D$50) + Documentation!D$51), "")</f>
        <v/>
      </c>
      <c r="AC2639" s="4" t="str">
        <f>IF($O2639 = TRUE, EXP(MMULT($P2639:$AA2639, Documentation!E$39:E$50) + Documentation!E$51), "")</f>
        <v/>
      </c>
      <c r="AD2639" s="4" t="str">
        <f>IF($O2639 = TRUE, EXP(MMULT($P2639:$AA2639, Documentation!F$39:F$50) + Documentation!F$51), "")</f>
        <v/>
      </c>
      <c r="AE2639" s="4" t="str">
        <f>IF($O2639 = TRUE, EXP(MMULT($P2639:$AA2639, Documentation!G$39:G$50) + Documentation!G$51), "")</f>
        <v/>
      </c>
      <c r="AF2639" s="14" t="str">
        <f>IF($O2639 = TRUE, EXP(MMULT($P2639:$AA2639, Documentation!H$39:H$50) + Documentation!H$51), "")</f>
        <v/>
      </c>
      <c r="AG2639" s="30" t="str">
        <f t="shared" si="512"/>
        <v/>
      </c>
      <c r="AH2639" s="28" t="str">
        <f t="shared" si="513"/>
        <v/>
      </c>
      <c r="AI2639" s="28" t="str">
        <f t="shared" si="514"/>
        <v/>
      </c>
      <c r="AJ2639" s="28" t="str">
        <f t="shared" si="515"/>
        <v/>
      </c>
      <c r="AK2639" s="33" t="str">
        <f t="shared" si="516"/>
        <v/>
      </c>
      <c r="AL2639" s="11" t="str">
        <f t="shared" si="517"/>
        <v/>
      </c>
      <c r="AM2639" s="14" t="str">
        <f>IF($O2639 = TRUE, INDEX(Documentation!$M$9:$M$13, $AL2639, 1), "")</f>
        <v/>
      </c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</row>
    <row r="2640" spans="1:64" x14ac:dyDescent="0.2">
      <c r="A2640" s="1"/>
      <c r="B2640" s="11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14"/>
      <c r="O2640" s="25" t="str">
        <f t="shared" si="511"/>
        <v/>
      </c>
      <c r="P2640" s="11" t="str">
        <f>IF($O2640 = TRUE, IF(ISBLANK(C2640), "", INDEX('Individual UI'!$E$6:$H$6,1,C2640)), "")</f>
        <v/>
      </c>
      <c r="Q2640" s="4" t="str">
        <f>IF($O2640 = TRUE, IF(ISBLANK(D2640), "", INDEX('Individual UI'!$E$6:$H$6,1,D2640)), "")</f>
        <v/>
      </c>
      <c r="R2640" s="4" t="str">
        <f>IF($O2640 = TRUE, IF(ISBLANK(E2640), "", INDEX('Individual UI'!$E$6:$H$6,1,E2640)), "")</f>
        <v/>
      </c>
      <c r="S2640" s="4" t="str">
        <f>IF($O2640 = TRUE, IF(ISBLANK(F2640), "", INDEX('Individual UI'!$E$6:$H$6,1,F2640)), "")</f>
        <v/>
      </c>
      <c r="T2640" s="4" t="str">
        <f>IF($O2640 = TRUE, IF(ISBLANK(G2640), "", INDEX('Individual UI'!$E$6:$H$6,1,G2640)), "")</f>
        <v/>
      </c>
      <c r="U2640" s="4" t="str">
        <f>IF($O2640 = TRUE, IF(ISBLANK(H2640), "", INDEX('Individual UI'!$E$6:$H$6,1,H2640)), "")</f>
        <v/>
      </c>
      <c r="V2640" s="4" t="str">
        <f>IF($O2640 = TRUE, IF(ISBLANK(I2640), "", INDEX('Individual UI'!$E$6:$H$6,1,I2640)), "")</f>
        <v/>
      </c>
      <c r="W2640" s="4" t="str">
        <f>IF($O2640 = TRUE, IF(ISBLANK(J2640), "", INDEX('Individual UI'!$E$6:$H$6,1,J2640)), "")</f>
        <v/>
      </c>
      <c r="X2640" s="4" t="str">
        <f>IF($O2640 = TRUE, IF(ISBLANK(K2640), "", INDEX('Individual UI'!$E$6:$H$6,1,K2640)), "")</f>
        <v/>
      </c>
      <c r="Y2640" s="4" t="str">
        <f>IF($O2640 = TRUE, IF(ISBLANK(L2640), "", INDEX('Individual UI'!$E$6:$H$6,1,L2640)), "")</f>
        <v/>
      </c>
      <c r="Z2640" s="4" t="str">
        <f>IF($O2640 = TRUE, IF(ISBLANK(M2640), "", INDEX('Individual UI'!$E$6:$H$6,1,M2640)), "")</f>
        <v/>
      </c>
      <c r="AA2640" s="14" t="str">
        <f>IF($O2640 = TRUE, IF(ISBLANK(N2640), "", INDEX('Individual UI'!$E$6:$H$6,1,N2640)), "")</f>
        <v/>
      </c>
      <c r="AB2640" s="11" t="str">
        <f>IF($O2640 = TRUE, EXP(MMULT($P2640:$AA2640, Documentation!D$39:D$50) + Documentation!D$51), "")</f>
        <v/>
      </c>
      <c r="AC2640" s="4" t="str">
        <f>IF($O2640 = TRUE, EXP(MMULT($P2640:$AA2640, Documentation!E$39:E$50) + Documentation!E$51), "")</f>
        <v/>
      </c>
      <c r="AD2640" s="4" t="str">
        <f>IF($O2640 = TRUE, EXP(MMULT($P2640:$AA2640, Documentation!F$39:F$50) + Documentation!F$51), "")</f>
        <v/>
      </c>
      <c r="AE2640" s="4" t="str">
        <f>IF($O2640 = TRUE, EXP(MMULT($P2640:$AA2640, Documentation!G$39:G$50) + Documentation!G$51), "")</f>
        <v/>
      </c>
      <c r="AF2640" s="14" t="str">
        <f>IF($O2640 = TRUE, EXP(MMULT($P2640:$AA2640, Documentation!H$39:H$50) + Documentation!H$51), "")</f>
        <v/>
      </c>
      <c r="AG2640" s="30" t="str">
        <f t="shared" si="512"/>
        <v/>
      </c>
      <c r="AH2640" s="28" t="str">
        <f t="shared" si="513"/>
        <v/>
      </c>
      <c r="AI2640" s="28" t="str">
        <f t="shared" si="514"/>
        <v/>
      </c>
      <c r="AJ2640" s="28" t="str">
        <f t="shared" si="515"/>
        <v/>
      </c>
      <c r="AK2640" s="33" t="str">
        <f t="shared" si="516"/>
        <v/>
      </c>
      <c r="AL2640" s="11" t="str">
        <f t="shared" si="517"/>
        <v/>
      </c>
      <c r="AM2640" s="14" t="str">
        <f>IF($O2640 = TRUE, INDEX(Documentation!$M$9:$M$13, $AL2640, 1), "")</f>
        <v/>
      </c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</row>
    <row r="2641" spans="1:64" x14ac:dyDescent="0.2">
      <c r="A2641" s="1"/>
      <c r="B2641" s="11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14"/>
      <c r="O2641" s="25" t="str">
        <f t="shared" si="511"/>
        <v/>
      </c>
      <c r="P2641" s="11" t="str">
        <f>IF($O2641 = TRUE, IF(ISBLANK(C2641), "", INDEX('Individual UI'!$E$6:$H$6,1,C2641)), "")</f>
        <v/>
      </c>
      <c r="Q2641" s="4" t="str">
        <f>IF($O2641 = TRUE, IF(ISBLANK(D2641), "", INDEX('Individual UI'!$E$6:$H$6,1,D2641)), "")</f>
        <v/>
      </c>
      <c r="R2641" s="4" t="str">
        <f>IF($O2641 = TRUE, IF(ISBLANK(E2641), "", INDEX('Individual UI'!$E$6:$H$6,1,E2641)), "")</f>
        <v/>
      </c>
      <c r="S2641" s="4" t="str">
        <f>IF($O2641 = TRUE, IF(ISBLANK(F2641), "", INDEX('Individual UI'!$E$6:$H$6,1,F2641)), "")</f>
        <v/>
      </c>
      <c r="T2641" s="4" t="str">
        <f>IF($O2641 = TRUE, IF(ISBLANK(G2641), "", INDEX('Individual UI'!$E$6:$H$6,1,G2641)), "")</f>
        <v/>
      </c>
      <c r="U2641" s="4" t="str">
        <f>IF($O2641 = TRUE, IF(ISBLANK(H2641), "", INDEX('Individual UI'!$E$6:$H$6,1,H2641)), "")</f>
        <v/>
      </c>
      <c r="V2641" s="4" t="str">
        <f>IF($O2641 = TRUE, IF(ISBLANK(I2641), "", INDEX('Individual UI'!$E$6:$H$6,1,I2641)), "")</f>
        <v/>
      </c>
      <c r="W2641" s="4" t="str">
        <f>IF($O2641 = TRUE, IF(ISBLANK(J2641), "", INDEX('Individual UI'!$E$6:$H$6,1,J2641)), "")</f>
        <v/>
      </c>
      <c r="X2641" s="4" t="str">
        <f>IF($O2641 = TRUE, IF(ISBLANK(K2641), "", INDEX('Individual UI'!$E$6:$H$6,1,K2641)), "")</f>
        <v/>
      </c>
      <c r="Y2641" s="4" t="str">
        <f>IF($O2641 = TRUE, IF(ISBLANK(L2641), "", INDEX('Individual UI'!$E$6:$H$6,1,L2641)), "")</f>
        <v/>
      </c>
      <c r="Z2641" s="4" t="str">
        <f>IF($O2641 = TRUE, IF(ISBLANK(M2641), "", INDEX('Individual UI'!$E$6:$H$6,1,M2641)), "")</f>
        <v/>
      </c>
      <c r="AA2641" s="14" t="str">
        <f>IF($O2641 = TRUE, IF(ISBLANK(N2641), "", INDEX('Individual UI'!$E$6:$H$6,1,N2641)), "")</f>
        <v/>
      </c>
      <c r="AB2641" s="11" t="str">
        <f>IF($O2641 = TRUE, EXP(MMULT($P2641:$AA2641, Documentation!D$39:D$50) + Documentation!D$51), "")</f>
        <v/>
      </c>
      <c r="AC2641" s="4" t="str">
        <f>IF($O2641 = TRUE, EXP(MMULT($P2641:$AA2641, Documentation!E$39:E$50) + Documentation!E$51), "")</f>
        <v/>
      </c>
      <c r="AD2641" s="4" t="str">
        <f>IF($O2641 = TRUE, EXP(MMULT($P2641:$AA2641, Documentation!F$39:F$50) + Documentation!F$51), "")</f>
        <v/>
      </c>
      <c r="AE2641" s="4" t="str">
        <f>IF($O2641 = TRUE, EXP(MMULT($P2641:$AA2641, Documentation!G$39:G$50) + Documentation!G$51), "")</f>
        <v/>
      </c>
      <c r="AF2641" s="14" t="str">
        <f>IF($O2641 = TRUE, EXP(MMULT($P2641:$AA2641, Documentation!H$39:H$50) + Documentation!H$51), "")</f>
        <v/>
      </c>
      <c r="AG2641" s="30" t="str">
        <f t="shared" si="512"/>
        <v/>
      </c>
      <c r="AH2641" s="28" t="str">
        <f t="shared" si="513"/>
        <v/>
      </c>
      <c r="AI2641" s="28" t="str">
        <f t="shared" si="514"/>
        <v/>
      </c>
      <c r="AJ2641" s="28" t="str">
        <f t="shared" si="515"/>
        <v/>
      </c>
      <c r="AK2641" s="33" t="str">
        <f t="shared" si="516"/>
        <v/>
      </c>
      <c r="AL2641" s="11" t="str">
        <f t="shared" si="517"/>
        <v/>
      </c>
      <c r="AM2641" s="14" t="str">
        <f>IF($O2641 = TRUE, INDEX(Documentation!$M$9:$M$13, $AL2641, 1), "")</f>
        <v/>
      </c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</row>
    <row r="2642" spans="1:64" x14ac:dyDescent="0.2">
      <c r="A2642" s="1"/>
      <c r="B2642" s="11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14"/>
      <c r="O2642" s="25" t="str">
        <f t="shared" si="511"/>
        <v/>
      </c>
      <c r="P2642" s="11" t="str">
        <f>IF($O2642 = TRUE, IF(ISBLANK(C2642), "", INDEX('Individual UI'!$E$6:$H$6,1,C2642)), "")</f>
        <v/>
      </c>
      <c r="Q2642" s="4" t="str">
        <f>IF($O2642 = TRUE, IF(ISBLANK(D2642), "", INDEX('Individual UI'!$E$6:$H$6,1,D2642)), "")</f>
        <v/>
      </c>
      <c r="R2642" s="4" t="str">
        <f>IF($O2642 = TRUE, IF(ISBLANK(E2642), "", INDEX('Individual UI'!$E$6:$H$6,1,E2642)), "")</f>
        <v/>
      </c>
      <c r="S2642" s="4" t="str">
        <f>IF($O2642 = TRUE, IF(ISBLANK(F2642), "", INDEX('Individual UI'!$E$6:$H$6,1,F2642)), "")</f>
        <v/>
      </c>
      <c r="T2642" s="4" t="str">
        <f>IF($O2642 = TRUE, IF(ISBLANK(G2642), "", INDEX('Individual UI'!$E$6:$H$6,1,G2642)), "")</f>
        <v/>
      </c>
      <c r="U2642" s="4" t="str">
        <f>IF($O2642 = TRUE, IF(ISBLANK(H2642), "", INDEX('Individual UI'!$E$6:$H$6,1,H2642)), "")</f>
        <v/>
      </c>
      <c r="V2642" s="4" t="str">
        <f>IF($O2642 = TRUE, IF(ISBLANK(I2642), "", INDEX('Individual UI'!$E$6:$H$6,1,I2642)), "")</f>
        <v/>
      </c>
      <c r="W2642" s="4" t="str">
        <f>IF($O2642 = TRUE, IF(ISBLANK(J2642), "", INDEX('Individual UI'!$E$6:$H$6,1,J2642)), "")</f>
        <v/>
      </c>
      <c r="X2642" s="4" t="str">
        <f>IF($O2642 = TRUE, IF(ISBLANK(K2642), "", INDEX('Individual UI'!$E$6:$H$6,1,K2642)), "")</f>
        <v/>
      </c>
      <c r="Y2642" s="4" t="str">
        <f>IF($O2642 = TRUE, IF(ISBLANK(L2642), "", INDEX('Individual UI'!$E$6:$H$6,1,L2642)), "")</f>
        <v/>
      </c>
      <c r="Z2642" s="4" t="str">
        <f>IF($O2642 = TRUE, IF(ISBLANK(M2642), "", INDEX('Individual UI'!$E$6:$H$6,1,M2642)), "")</f>
        <v/>
      </c>
      <c r="AA2642" s="14" t="str">
        <f>IF($O2642 = TRUE, IF(ISBLANK(N2642), "", INDEX('Individual UI'!$E$6:$H$6,1,N2642)), "")</f>
        <v/>
      </c>
      <c r="AB2642" s="11" t="str">
        <f>IF($O2642 = TRUE, EXP(MMULT($P2642:$AA2642, Documentation!D$39:D$50) + Documentation!D$51), "")</f>
        <v/>
      </c>
      <c r="AC2642" s="4" t="str">
        <f>IF($O2642 = TRUE, EXP(MMULT($P2642:$AA2642, Documentation!E$39:E$50) + Documentation!E$51), "")</f>
        <v/>
      </c>
      <c r="AD2642" s="4" t="str">
        <f>IF($O2642 = TRUE, EXP(MMULT($P2642:$AA2642, Documentation!F$39:F$50) + Documentation!F$51), "")</f>
        <v/>
      </c>
      <c r="AE2642" s="4" t="str">
        <f>IF($O2642 = TRUE, EXP(MMULT($P2642:$AA2642, Documentation!G$39:G$50) + Documentation!G$51), "")</f>
        <v/>
      </c>
      <c r="AF2642" s="14" t="str">
        <f>IF($O2642 = TRUE, EXP(MMULT($P2642:$AA2642, Documentation!H$39:H$50) + Documentation!H$51), "")</f>
        <v/>
      </c>
      <c r="AG2642" s="30" t="str">
        <f t="shared" si="512"/>
        <v/>
      </c>
      <c r="AH2642" s="28" t="str">
        <f t="shared" si="513"/>
        <v/>
      </c>
      <c r="AI2642" s="28" t="str">
        <f t="shared" si="514"/>
        <v/>
      </c>
      <c r="AJ2642" s="28" t="str">
        <f t="shared" si="515"/>
        <v/>
      </c>
      <c r="AK2642" s="33" t="str">
        <f t="shared" si="516"/>
        <v/>
      </c>
      <c r="AL2642" s="11" t="str">
        <f t="shared" si="517"/>
        <v/>
      </c>
      <c r="AM2642" s="14" t="str">
        <f>IF($O2642 = TRUE, INDEX(Documentation!$M$9:$M$13, $AL2642, 1), "")</f>
        <v/>
      </c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</row>
    <row r="2643" spans="1:64" x14ac:dyDescent="0.2">
      <c r="A2643" s="1"/>
      <c r="B2643" s="11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14"/>
      <c r="O2643" s="25" t="str">
        <f t="shared" si="511"/>
        <v/>
      </c>
      <c r="P2643" s="11" t="str">
        <f>IF($O2643 = TRUE, IF(ISBLANK(C2643), "", INDEX('Individual UI'!$E$6:$H$6,1,C2643)), "")</f>
        <v/>
      </c>
      <c r="Q2643" s="4" t="str">
        <f>IF($O2643 = TRUE, IF(ISBLANK(D2643), "", INDEX('Individual UI'!$E$6:$H$6,1,D2643)), "")</f>
        <v/>
      </c>
      <c r="R2643" s="4" t="str">
        <f>IF($O2643 = TRUE, IF(ISBLANK(E2643), "", INDEX('Individual UI'!$E$6:$H$6,1,E2643)), "")</f>
        <v/>
      </c>
      <c r="S2643" s="4" t="str">
        <f>IF($O2643 = TRUE, IF(ISBLANK(F2643), "", INDEX('Individual UI'!$E$6:$H$6,1,F2643)), "")</f>
        <v/>
      </c>
      <c r="T2643" s="4" t="str">
        <f>IF($O2643 = TRUE, IF(ISBLANK(G2643), "", INDEX('Individual UI'!$E$6:$H$6,1,G2643)), "")</f>
        <v/>
      </c>
      <c r="U2643" s="4" t="str">
        <f>IF($O2643 = TRUE, IF(ISBLANK(H2643), "", INDEX('Individual UI'!$E$6:$H$6,1,H2643)), "")</f>
        <v/>
      </c>
      <c r="V2643" s="4" t="str">
        <f>IF($O2643 = TRUE, IF(ISBLANK(I2643), "", INDEX('Individual UI'!$E$6:$H$6,1,I2643)), "")</f>
        <v/>
      </c>
      <c r="W2643" s="4" t="str">
        <f>IF($O2643 = TRUE, IF(ISBLANK(J2643), "", INDEX('Individual UI'!$E$6:$H$6,1,J2643)), "")</f>
        <v/>
      </c>
      <c r="X2643" s="4" t="str">
        <f>IF($O2643 = TRUE, IF(ISBLANK(K2643), "", INDEX('Individual UI'!$E$6:$H$6,1,K2643)), "")</f>
        <v/>
      </c>
      <c r="Y2643" s="4" t="str">
        <f>IF($O2643 = TRUE, IF(ISBLANK(L2643), "", INDEX('Individual UI'!$E$6:$H$6,1,L2643)), "")</f>
        <v/>
      </c>
      <c r="Z2643" s="4" t="str">
        <f>IF($O2643 = TRUE, IF(ISBLANK(M2643), "", INDEX('Individual UI'!$E$6:$H$6,1,M2643)), "")</f>
        <v/>
      </c>
      <c r="AA2643" s="14" t="str">
        <f>IF($O2643 = TRUE, IF(ISBLANK(N2643), "", INDEX('Individual UI'!$E$6:$H$6,1,N2643)), "")</f>
        <v/>
      </c>
      <c r="AB2643" s="11" t="str">
        <f>IF($O2643 = TRUE, EXP(MMULT($P2643:$AA2643, Documentation!D$39:D$50) + Documentation!D$51), "")</f>
        <v/>
      </c>
      <c r="AC2643" s="4" t="str">
        <f>IF($O2643 = TRUE, EXP(MMULT($P2643:$AA2643, Documentation!E$39:E$50) + Documentation!E$51), "")</f>
        <v/>
      </c>
      <c r="AD2643" s="4" t="str">
        <f>IF($O2643 = TRUE, EXP(MMULT($P2643:$AA2643, Documentation!F$39:F$50) + Documentation!F$51), "")</f>
        <v/>
      </c>
      <c r="AE2643" s="4" t="str">
        <f>IF($O2643 = TRUE, EXP(MMULT($P2643:$AA2643, Documentation!G$39:G$50) + Documentation!G$51), "")</f>
        <v/>
      </c>
      <c r="AF2643" s="14" t="str">
        <f>IF($O2643 = TRUE, EXP(MMULT($P2643:$AA2643, Documentation!H$39:H$50) + Documentation!H$51), "")</f>
        <v/>
      </c>
      <c r="AG2643" s="30" t="str">
        <f t="shared" si="512"/>
        <v/>
      </c>
      <c r="AH2643" s="28" t="str">
        <f t="shared" si="513"/>
        <v/>
      </c>
      <c r="AI2643" s="28" t="str">
        <f t="shared" si="514"/>
        <v/>
      </c>
      <c r="AJ2643" s="28" t="str">
        <f t="shared" si="515"/>
        <v/>
      </c>
      <c r="AK2643" s="33" t="str">
        <f t="shared" si="516"/>
        <v/>
      </c>
      <c r="AL2643" s="11" t="str">
        <f t="shared" si="517"/>
        <v/>
      </c>
      <c r="AM2643" s="14" t="str">
        <f>IF($O2643 = TRUE, INDEX(Documentation!$M$9:$M$13, $AL2643, 1), "")</f>
        <v/>
      </c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</row>
    <row r="2644" spans="1:64" x14ac:dyDescent="0.2">
      <c r="A2644" s="1"/>
      <c r="B2644" s="11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14"/>
      <c r="O2644" s="25" t="str">
        <f t="shared" si="511"/>
        <v/>
      </c>
      <c r="P2644" s="11" t="str">
        <f>IF($O2644 = TRUE, IF(ISBLANK(C2644), "", INDEX('Individual UI'!$E$6:$H$6,1,C2644)), "")</f>
        <v/>
      </c>
      <c r="Q2644" s="4" t="str">
        <f>IF($O2644 = TRUE, IF(ISBLANK(D2644), "", INDEX('Individual UI'!$E$6:$H$6,1,D2644)), "")</f>
        <v/>
      </c>
      <c r="R2644" s="4" t="str">
        <f>IF($O2644 = TRUE, IF(ISBLANK(E2644), "", INDEX('Individual UI'!$E$6:$H$6,1,E2644)), "")</f>
        <v/>
      </c>
      <c r="S2644" s="4" t="str">
        <f>IF($O2644 = TRUE, IF(ISBLANK(F2644), "", INDEX('Individual UI'!$E$6:$H$6,1,F2644)), "")</f>
        <v/>
      </c>
      <c r="T2644" s="4" t="str">
        <f>IF($O2644 = TRUE, IF(ISBLANK(G2644), "", INDEX('Individual UI'!$E$6:$H$6,1,G2644)), "")</f>
        <v/>
      </c>
      <c r="U2644" s="4" t="str">
        <f>IF($O2644 = TRUE, IF(ISBLANK(H2644), "", INDEX('Individual UI'!$E$6:$H$6,1,H2644)), "")</f>
        <v/>
      </c>
      <c r="V2644" s="4" t="str">
        <f>IF($O2644 = TRUE, IF(ISBLANK(I2644), "", INDEX('Individual UI'!$E$6:$H$6,1,I2644)), "")</f>
        <v/>
      </c>
      <c r="W2644" s="4" t="str">
        <f>IF($O2644 = TRUE, IF(ISBLANK(J2644), "", INDEX('Individual UI'!$E$6:$H$6,1,J2644)), "")</f>
        <v/>
      </c>
      <c r="X2644" s="4" t="str">
        <f>IF($O2644 = TRUE, IF(ISBLANK(K2644), "", INDEX('Individual UI'!$E$6:$H$6,1,K2644)), "")</f>
        <v/>
      </c>
      <c r="Y2644" s="4" t="str">
        <f>IF($O2644 = TRUE, IF(ISBLANK(L2644), "", INDEX('Individual UI'!$E$6:$H$6,1,L2644)), "")</f>
        <v/>
      </c>
      <c r="Z2644" s="4" t="str">
        <f>IF($O2644 = TRUE, IF(ISBLANK(M2644), "", INDEX('Individual UI'!$E$6:$H$6,1,M2644)), "")</f>
        <v/>
      </c>
      <c r="AA2644" s="14" t="str">
        <f>IF($O2644 = TRUE, IF(ISBLANK(N2644), "", INDEX('Individual UI'!$E$6:$H$6,1,N2644)), "")</f>
        <v/>
      </c>
      <c r="AB2644" s="11" t="str">
        <f>IF($O2644 = TRUE, EXP(MMULT($P2644:$AA2644, Documentation!D$39:D$50) + Documentation!D$51), "")</f>
        <v/>
      </c>
      <c r="AC2644" s="4" t="str">
        <f>IF($O2644 = TRUE, EXP(MMULT($P2644:$AA2644, Documentation!E$39:E$50) + Documentation!E$51), "")</f>
        <v/>
      </c>
      <c r="AD2644" s="4" t="str">
        <f>IF($O2644 = TRUE, EXP(MMULT($P2644:$AA2644, Documentation!F$39:F$50) + Documentation!F$51), "")</f>
        <v/>
      </c>
      <c r="AE2644" s="4" t="str">
        <f>IF($O2644 = TRUE, EXP(MMULT($P2644:$AA2644, Documentation!G$39:G$50) + Documentation!G$51), "")</f>
        <v/>
      </c>
      <c r="AF2644" s="14" t="str">
        <f>IF($O2644 = TRUE, EXP(MMULT($P2644:$AA2644, Documentation!H$39:H$50) + Documentation!H$51), "")</f>
        <v/>
      </c>
      <c r="AG2644" s="30" t="str">
        <f t="shared" si="512"/>
        <v/>
      </c>
      <c r="AH2644" s="28" t="str">
        <f t="shared" si="513"/>
        <v/>
      </c>
      <c r="AI2644" s="28" t="str">
        <f t="shared" si="514"/>
        <v/>
      </c>
      <c r="AJ2644" s="28" t="str">
        <f t="shared" si="515"/>
        <v/>
      </c>
      <c r="AK2644" s="33" t="str">
        <f t="shared" si="516"/>
        <v/>
      </c>
      <c r="AL2644" s="11" t="str">
        <f t="shared" si="517"/>
        <v/>
      </c>
      <c r="AM2644" s="14" t="str">
        <f>IF($O2644 = TRUE, INDEX(Documentation!$M$9:$M$13, $AL2644, 1), "")</f>
        <v/>
      </c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</row>
    <row r="2645" spans="1:64" x14ac:dyDescent="0.2">
      <c r="A2645" s="1"/>
      <c r="B2645" s="11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14"/>
      <c r="O2645" s="25" t="str">
        <f t="shared" si="511"/>
        <v/>
      </c>
      <c r="P2645" s="11" t="str">
        <f>IF($O2645 = TRUE, IF(ISBLANK(C2645), "", INDEX('Individual UI'!$E$6:$H$6,1,C2645)), "")</f>
        <v/>
      </c>
      <c r="Q2645" s="4" t="str">
        <f>IF($O2645 = TRUE, IF(ISBLANK(D2645), "", INDEX('Individual UI'!$E$6:$H$6,1,D2645)), "")</f>
        <v/>
      </c>
      <c r="R2645" s="4" t="str">
        <f>IF($O2645 = TRUE, IF(ISBLANK(E2645), "", INDEX('Individual UI'!$E$6:$H$6,1,E2645)), "")</f>
        <v/>
      </c>
      <c r="S2645" s="4" t="str">
        <f>IF($O2645 = TRUE, IF(ISBLANK(F2645), "", INDEX('Individual UI'!$E$6:$H$6,1,F2645)), "")</f>
        <v/>
      </c>
      <c r="T2645" s="4" t="str">
        <f>IF($O2645 = TRUE, IF(ISBLANK(G2645), "", INDEX('Individual UI'!$E$6:$H$6,1,G2645)), "")</f>
        <v/>
      </c>
      <c r="U2645" s="4" t="str">
        <f>IF($O2645 = TRUE, IF(ISBLANK(H2645), "", INDEX('Individual UI'!$E$6:$H$6,1,H2645)), "")</f>
        <v/>
      </c>
      <c r="V2645" s="4" t="str">
        <f>IF($O2645 = TRUE, IF(ISBLANK(I2645), "", INDEX('Individual UI'!$E$6:$H$6,1,I2645)), "")</f>
        <v/>
      </c>
      <c r="W2645" s="4" t="str">
        <f>IF($O2645 = TRUE, IF(ISBLANK(J2645), "", INDEX('Individual UI'!$E$6:$H$6,1,J2645)), "")</f>
        <v/>
      </c>
      <c r="X2645" s="4" t="str">
        <f>IF($O2645 = TRUE, IF(ISBLANK(K2645), "", INDEX('Individual UI'!$E$6:$H$6,1,K2645)), "")</f>
        <v/>
      </c>
      <c r="Y2645" s="4" t="str">
        <f>IF($O2645 = TRUE, IF(ISBLANK(L2645), "", INDEX('Individual UI'!$E$6:$H$6,1,L2645)), "")</f>
        <v/>
      </c>
      <c r="Z2645" s="4" t="str">
        <f>IF($O2645 = TRUE, IF(ISBLANK(M2645), "", INDEX('Individual UI'!$E$6:$H$6,1,M2645)), "")</f>
        <v/>
      </c>
      <c r="AA2645" s="14" t="str">
        <f>IF($O2645 = TRUE, IF(ISBLANK(N2645), "", INDEX('Individual UI'!$E$6:$H$6,1,N2645)), "")</f>
        <v/>
      </c>
      <c r="AB2645" s="11" t="str">
        <f>IF($O2645 = TRUE, EXP(MMULT($P2645:$AA2645, Documentation!D$39:D$50) + Documentation!D$51), "")</f>
        <v/>
      </c>
      <c r="AC2645" s="4" t="str">
        <f>IF($O2645 = TRUE, EXP(MMULT($P2645:$AA2645, Documentation!E$39:E$50) + Documentation!E$51), "")</f>
        <v/>
      </c>
      <c r="AD2645" s="4" t="str">
        <f>IF($O2645 = TRUE, EXP(MMULT($P2645:$AA2645, Documentation!F$39:F$50) + Documentation!F$51), "")</f>
        <v/>
      </c>
      <c r="AE2645" s="4" t="str">
        <f>IF($O2645 = TRUE, EXP(MMULT($P2645:$AA2645, Documentation!G$39:G$50) + Documentation!G$51), "")</f>
        <v/>
      </c>
      <c r="AF2645" s="14" t="str">
        <f>IF($O2645 = TRUE, EXP(MMULT($P2645:$AA2645, Documentation!H$39:H$50) + Documentation!H$51), "")</f>
        <v/>
      </c>
      <c r="AG2645" s="30" t="str">
        <f t="shared" si="512"/>
        <v/>
      </c>
      <c r="AH2645" s="28" t="str">
        <f t="shared" si="513"/>
        <v/>
      </c>
      <c r="AI2645" s="28" t="str">
        <f t="shared" si="514"/>
        <v/>
      </c>
      <c r="AJ2645" s="28" t="str">
        <f t="shared" si="515"/>
        <v/>
      </c>
      <c r="AK2645" s="33" t="str">
        <f t="shared" si="516"/>
        <v/>
      </c>
      <c r="AL2645" s="11" t="str">
        <f t="shared" si="517"/>
        <v/>
      </c>
      <c r="AM2645" s="14" t="str">
        <f>IF($O2645 = TRUE, INDEX(Documentation!$M$9:$M$13, $AL2645, 1), "")</f>
        <v/>
      </c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</row>
    <row r="2646" spans="1:64" x14ac:dyDescent="0.2">
      <c r="A2646" s="1"/>
      <c r="B2646" s="11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14"/>
      <c r="O2646" s="25" t="str">
        <f t="shared" si="511"/>
        <v/>
      </c>
      <c r="P2646" s="11" t="str">
        <f>IF($O2646 = TRUE, IF(ISBLANK(C2646), "", INDEX('Individual UI'!$E$6:$H$6,1,C2646)), "")</f>
        <v/>
      </c>
      <c r="Q2646" s="4" t="str">
        <f>IF($O2646 = TRUE, IF(ISBLANK(D2646), "", INDEX('Individual UI'!$E$6:$H$6,1,D2646)), "")</f>
        <v/>
      </c>
      <c r="R2646" s="4" t="str">
        <f>IF($O2646 = TRUE, IF(ISBLANK(E2646), "", INDEX('Individual UI'!$E$6:$H$6,1,E2646)), "")</f>
        <v/>
      </c>
      <c r="S2646" s="4" t="str">
        <f>IF($O2646 = TRUE, IF(ISBLANK(F2646), "", INDEX('Individual UI'!$E$6:$H$6,1,F2646)), "")</f>
        <v/>
      </c>
      <c r="T2646" s="4" t="str">
        <f>IF($O2646 = TRUE, IF(ISBLANK(G2646), "", INDEX('Individual UI'!$E$6:$H$6,1,G2646)), "")</f>
        <v/>
      </c>
      <c r="U2646" s="4" t="str">
        <f>IF($O2646 = TRUE, IF(ISBLANK(H2646), "", INDEX('Individual UI'!$E$6:$H$6,1,H2646)), "")</f>
        <v/>
      </c>
      <c r="V2646" s="4" t="str">
        <f>IF($O2646 = TRUE, IF(ISBLANK(I2646), "", INDEX('Individual UI'!$E$6:$H$6,1,I2646)), "")</f>
        <v/>
      </c>
      <c r="W2646" s="4" t="str">
        <f>IF($O2646 = TRUE, IF(ISBLANK(J2646), "", INDEX('Individual UI'!$E$6:$H$6,1,J2646)), "")</f>
        <v/>
      </c>
      <c r="X2646" s="4" t="str">
        <f>IF($O2646 = TRUE, IF(ISBLANK(K2646), "", INDEX('Individual UI'!$E$6:$H$6,1,K2646)), "")</f>
        <v/>
      </c>
      <c r="Y2646" s="4" t="str">
        <f>IF($O2646 = TRUE, IF(ISBLANK(L2646), "", INDEX('Individual UI'!$E$6:$H$6,1,L2646)), "")</f>
        <v/>
      </c>
      <c r="Z2646" s="4" t="str">
        <f>IF($O2646 = TRUE, IF(ISBLANK(M2646), "", INDEX('Individual UI'!$E$6:$H$6,1,M2646)), "")</f>
        <v/>
      </c>
      <c r="AA2646" s="14" t="str">
        <f>IF($O2646 = TRUE, IF(ISBLANK(N2646), "", INDEX('Individual UI'!$E$6:$H$6,1,N2646)), "")</f>
        <v/>
      </c>
      <c r="AB2646" s="11" t="str">
        <f>IF($O2646 = TRUE, EXP(MMULT($P2646:$AA2646, Documentation!D$39:D$50) + Documentation!D$51), "")</f>
        <v/>
      </c>
      <c r="AC2646" s="4" t="str">
        <f>IF($O2646 = TRUE, EXP(MMULT($P2646:$AA2646, Documentation!E$39:E$50) + Documentation!E$51), "")</f>
        <v/>
      </c>
      <c r="AD2646" s="4" t="str">
        <f>IF($O2646 = TRUE, EXP(MMULT($P2646:$AA2646, Documentation!F$39:F$50) + Documentation!F$51), "")</f>
        <v/>
      </c>
      <c r="AE2646" s="4" t="str">
        <f>IF($O2646 = TRUE, EXP(MMULT($P2646:$AA2646, Documentation!G$39:G$50) + Documentation!G$51), "")</f>
        <v/>
      </c>
      <c r="AF2646" s="14" t="str">
        <f>IF($O2646 = TRUE, EXP(MMULT($P2646:$AA2646, Documentation!H$39:H$50) + Documentation!H$51), "")</f>
        <v/>
      </c>
      <c r="AG2646" s="30" t="str">
        <f t="shared" si="512"/>
        <v/>
      </c>
      <c r="AH2646" s="28" t="str">
        <f t="shared" si="513"/>
        <v/>
      </c>
      <c r="AI2646" s="28" t="str">
        <f t="shared" si="514"/>
        <v/>
      </c>
      <c r="AJ2646" s="28" t="str">
        <f t="shared" si="515"/>
        <v/>
      </c>
      <c r="AK2646" s="33" t="str">
        <f t="shared" si="516"/>
        <v/>
      </c>
      <c r="AL2646" s="11" t="str">
        <f t="shared" si="517"/>
        <v/>
      </c>
      <c r="AM2646" s="14" t="str">
        <f>IF($O2646 = TRUE, INDEX(Documentation!$M$9:$M$13, $AL2646, 1), "")</f>
        <v/>
      </c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</row>
    <row r="2647" spans="1:64" x14ac:dyDescent="0.2">
      <c r="A2647" s="1"/>
      <c r="B2647" s="11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14"/>
      <c r="O2647" s="25" t="str">
        <f t="shared" si="511"/>
        <v/>
      </c>
      <c r="P2647" s="11" t="str">
        <f>IF($O2647 = TRUE, IF(ISBLANK(C2647), "", INDEX('Individual UI'!$E$6:$H$6,1,C2647)), "")</f>
        <v/>
      </c>
      <c r="Q2647" s="4" t="str">
        <f>IF($O2647 = TRUE, IF(ISBLANK(D2647), "", INDEX('Individual UI'!$E$6:$H$6,1,D2647)), "")</f>
        <v/>
      </c>
      <c r="R2647" s="4" t="str">
        <f>IF($O2647 = TRUE, IF(ISBLANK(E2647), "", INDEX('Individual UI'!$E$6:$H$6,1,E2647)), "")</f>
        <v/>
      </c>
      <c r="S2647" s="4" t="str">
        <f>IF($O2647 = TRUE, IF(ISBLANK(F2647), "", INDEX('Individual UI'!$E$6:$H$6,1,F2647)), "")</f>
        <v/>
      </c>
      <c r="T2647" s="4" t="str">
        <f>IF($O2647 = TRUE, IF(ISBLANK(G2647), "", INDEX('Individual UI'!$E$6:$H$6,1,G2647)), "")</f>
        <v/>
      </c>
      <c r="U2647" s="4" t="str">
        <f>IF($O2647 = TRUE, IF(ISBLANK(H2647), "", INDEX('Individual UI'!$E$6:$H$6,1,H2647)), "")</f>
        <v/>
      </c>
      <c r="V2647" s="4" t="str">
        <f>IF($O2647 = TRUE, IF(ISBLANK(I2647), "", INDEX('Individual UI'!$E$6:$H$6,1,I2647)), "")</f>
        <v/>
      </c>
      <c r="W2647" s="4" t="str">
        <f>IF($O2647 = TRUE, IF(ISBLANK(J2647), "", INDEX('Individual UI'!$E$6:$H$6,1,J2647)), "")</f>
        <v/>
      </c>
      <c r="X2647" s="4" t="str">
        <f>IF($O2647 = TRUE, IF(ISBLANK(K2647), "", INDEX('Individual UI'!$E$6:$H$6,1,K2647)), "")</f>
        <v/>
      </c>
      <c r="Y2647" s="4" t="str">
        <f>IF($O2647 = TRUE, IF(ISBLANK(L2647), "", INDEX('Individual UI'!$E$6:$H$6,1,L2647)), "")</f>
        <v/>
      </c>
      <c r="Z2647" s="4" t="str">
        <f>IF($O2647 = TRUE, IF(ISBLANK(M2647), "", INDEX('Individual UI'!$E$6:$H$6,1,M2647)), "")</f>
        <v/>
      </c>
      <c r="AA2647" s="14" t="str">
        <f>IF($O2647 = TRUE, IF(ISBLANK(N2647), "", INDEX('Individual UI'!$E$6:$H$6,1,N2647)), "")</f>
        <v/>
      </c>
      <c r="AB2647" s="11" t="str">
        <f>IF($O2647 = TRUE, EXP(MMULT($P2647:$AA2647, Documentation!D$39:D$50) + Documentation!D$51), "")</f>
        <v/>
      </c>
      <c r="AC2647" s="4" t="str">
        <f>IF($O2647 = TRUE, EXP(MMULT($P2647:$AA2647, Documentation!E$39:E$50) + Documentation!E$51), "")</f>
        <v/>
      </c>
      <c r="AD2647" s="4" t="str">
        <f>IF($O2647 = TRUE, EXP(MMULT($P2647:$AA2647, Documentation!F$39:F$50) + Documentation!F$51), "")</f>
        <v/>
      </c>
      <c r="AE2647" s="4" t="str">
        <f>IF($O2647 = TRUE, EXP(MMULT($P2647:$AA2647, Documentation!G$39:G$50) + Documentation!G$51), "")</f>
        <v/>
      </c>
      <c r="AF2647" s="14" t="str">
        <f>IF($O2647 = TRUE, EXP(MMULT($P2647:$AA2647, Documentation!H$39:H$50) + Documentation!H$51), "")</f>
        <v/>
      </c>
      <c r="AG2647" s="30" t="str">
        <f t="shared" si="512"/>
        <v/>
      </c>
      <c r="AH2647" s="28" t="str">
        <f t="shared" si="513"/>
        <v/>
      </c>
      <c r="AI2647" s="28" t="str">
        <f t="shared" si="514"/>
        <v/>
      </c>
      <c r="AJ2647" s="28" t="str">
        <f t="shared" si="515"/>
        <v/>
      </c>
      <c r="AK2647" s="33" t="str">
        <f t="shared" si="516"/>
        <v/>
      </c>
      <c r="AL2647" s="11" t="str">
        <f t="shared" si="517"/>
        <v/>
      </c>
      <c r="AM2647" s="14" t="str">
        <f>IF($O2647 = TRUE, INDEX(Documentation!$M$9:$M$13, $AL2647, 1), "")</f>
        <v/>
      </c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</row>
    <row r="2648" spans="1:64" x14ac:dyDescent="0.2">
      <c r="A2648" s="1"/>
      <c r="B2648" s="11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14"/>
      <c r="O2648" s="25" t="str">
        <f t="shared" si="511"/>
        <v/>
      </c>
      <c r="P2648" s="11" t="str">
        <f>IF($O2648 = TRUE, IF(ISBLANK(C2648), "", INDEX('Individual UI'!$E$6:$H$6,1,C2648)), "")</f>
        <v/>
      </c>
      <c r="Q2648" s="4" t="str">
        <f>IF($O2648 = TRUE, IF(ISBLANK(D2648), "", INDEX('Individual UI'!$E$6:$H$6,1,D2648)), "")</f>
        <v/>
      </c>
      <c r="R2648" s="4" t="str">
        <f>IF($O2648 = TRUE, IF(ISBLANK(E2648), "", INDEX('Individual UI'!$E$6:$H$6,1,E2648)), "")</f>
        <v/>
      </c>
      <c r="S2648" s="4" t="str">
        <f>IF($O2648 = TRUE, IF(ISBLANK(F2648), "", INDEX('Individual UI'!$E$6:$H$6,1,F2648)), "")</f>
        <v/>
      </c>
      <c r="T2648" s="4" t="str">
        <f>IF($O2648 = TRUE, IF(ISBLANK(G2648), "", INDEX('Individual UI'!$E$6:$H$6,1,G2648)), "")</f>
        <v/>
      </c>
      <c r="U2648" s="4" t="str">
        <f>IF($O2648 = TRUE, IF(ISBLANK(H2648), "", INDEX('Individual UI'!$E$6:$H$6,1,H2648)), "")</f>
        <v/>
      </c>
      <c r="V2648" s="4" t="str">
        <f>IF($O2648 = TRUE, IF(ISBLANK(I2648), "", INDEX('Individual UI'!$E$6:$H$6,1,I2648)), "")</f>
        <v/>
      </c>
      <c r="W2648" s="4" t="str">
        <f>IF($O2648 = TRUE, IF(ISBLANK(J2648), "", INDEX('Individual UI'!$E$6:$H$6,1,J2648)), "")</f>
        <v/>
      </c>
      <c r="X2648" s="4" t="str">
        <f>IF($O2648 = TRUE, IF(ISBLANK(K2648), "", INDEX('Individual UI'!$E$6:$H$6,1,K2648)), "")</f>
        <v/>
      </c>
      <c r="Y2648" s="4" t="str">
        <f>IF($O2648 = TRUE, IF(ISBLANK(L2648), "", INDEX('Individual UI'!$E$6:$H$6,1,L2648)), "")</f>
        <v/>
      </c>
      <c r="Z2648" s="4" t="str">
        <f>IF($O2648 = TRUE, IF(ISBLANK(M2648), "", INDEX('Individual UI'!$E$6:$H$6,1,M2648)), "")</f>
        <v/>
      </c>
      <c r="AA2648" s="14" t="str">
        <f>IF($O2648 = TRUE, IF(ISBLANK(N2648), "", INDEX('Individual UI'!$E$6:$H$6,1,N2648)), "")</f>
        <v/>
      </c>
      <c r="AB2648" s="11" t="str">
        <f>IF($O2648 = TRUE, EXP(MMULT($P2648:$AA2648, Documentation!D$39:D$50) + Documentation!D$51), "")</f>
        <v/>
      </c>
      <c r="AC2648" s="4" t="str">
        <f>IF($O2648 = TRUE, EXP(MMULT($P2648:$AA2648, Documentation!E$39:E$50) + Documentation!E$51), "")</f>
        <v/>
      </c>
      <c r="AD2648" s="4" t="str">
        <f>IF($O2648 = TRUE, EXP(MMULT($P2648:$AA2648, Documentation!F$39:F$50) + Documentation!F$51), "")</f>
        <v/>
      </c>
      <c r="AE2648" s="4" t="str">
        <f>IF($O2648 = TRUE, EXP(MMULT($P2648:$AA2648, Documentation!G$39:G$50) + Documentation!G$51), "")</f>
        <v/>
      </c>
      <c r="AF2648" s="14" t="str">
        <f>IF($O2648 = TRUE, EXP(MMULT($P2648:$AA2648, Documentation!H$39:H$50) + Documentation!H$51), "")</f>
        <v/>
      </c>
      <c r="AG2648" s="30" t="str">
        <f t="shared" si="512"/>
        <v/>
      </c>
      <c r="AH2648" s="28" t="str">
        <f t="shared" si="513"/>
        <v/>
      </c>
      <c r="AI2648" s="28" t="str">
        <f t="shared" si="514"/>
        <v/>
      </c>
      <c r="AJ2648" s="28" t="str">
        <f t="shared" si="515"/>
        <v/>
      </c>
      <c r="AK2648" s="33" t="str">
        <f t="shared" si="516"/>
        <v/>
      </c>
      <c r="AL2648" s="11" t="str">
        <f t="shared" si="517"/>
        <v/>
      </c>
      <c r="AM2648" s="14" t="str">
        <f>IF($O2648 = TRUE, INDEX(Documentation!$M$9:$M$13, $AL2648, 1), "")</f>
        <v/>
      </c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</row>
    <row r="2649" spans="1:64" x14ac:dyDescent="0.2">
      <c r="A2649" s="1"/>
      <c r="B2649" s="11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14"/>
      <c r="O2649" s="25" t="str">
        <f t="shared" si="511"/>
        <v/>
      </c>
      <c r="P2649" s="11" t="str">
        <f>IF($O2649 = TRUE, IF(ISBLANK(C2649), "", INDEX('Individual UI'!$E$6:$H$6,1,C2649)), "")</f>
        <v/>
      </c>
      <c r="Q2649" s="4" t="str">
        <f>IF($O2649 = TRUE, IF(ISBLANK(D2649), "", INDEX('Individual UI'!$E$6:$H$6,1,D2649)), "")</f>
        <v/>
      </c>
      <c r="R2649" s="4" t="str">
        <f>IF($O2649 = TRUE, IF(ISBLANK(E2649), "", INDEX('Individual UI'!$E$6:$H$6,1,E2649)), "")</f>
        <v/>
      </c>
      <c r="S2649" s="4" t="str">
        <f>IF($O2649 = TRUE, IF(ISBLANK(F2649), "", INDEX('Individual UI'!$E$6:$H$6,1,F2649)), "")</f>
        <v/>
      </c>
      <c r="T2649" s="4" t="str">
        <f>IF($O2649 = TRUE, IF(ISBLANK(G2649), "", INDEX('Individual UI'!$E$6:$H$6,1,G2649)), "")</f>
        <v/>
      </c>
      <c r="U2649" s="4" t="str">
        <f>IF($O2649 = TRUE, IF(ISBLANK(H2649), "", INDEX('Individual UI'!$E$6:$H$6,1,H2649)), "")</f>
        <v/>
      </c>
      <c r="V2649" s="4" t="str">
        <f>IF($O2649 = TRUE, IF(ISBLANK(I2649), "", INDEX('Individual UI'!$E$6:$H$6,1,I2649)), "")</f>
        <v/>
      </c>
      <c r="W2649" s="4" t="str">
        <f>IF($O2649 = TRUE, IF(ISBLANK(J2649), "", INDEX('Individual UI'!$E$6:$H$6,1,J2649)), "")</f>
        <v/>
      </c>
      <c r="X2649" s="4" t="str">
        <f>IF($O2649 = TRUE, IF(ISBLANK(K2649), "", INDEX('Individual UI'!$E$6:$H$6,1,K2649)), "")</f>
        <v/>
      </c>
      <c r="Y2649" s="4" t="str">
        <f>IF($O2649 = TRUE, IF(ISBLANK(L2649), "", INDEX('Individual UI'!$E$6:$H$6,1,L2649)), "")</f>
        <v/>
      </c>
      <c r="Z2649" s="4" t="str">
        <f>IF($O2649 = TRUE, IF(ISBLANK(M2649), "", INDEX('Individual UI'!$E$6:$H$6,1,M2649)), "")</f>
        <v/>
      </c>
      <c r="AA2649" s="14" t="str">
        <f>IF($O2649 = TRUE, IF(ISBLANK(N2649), "", INDEX('Individual UI'!$E$6:$H$6,1,N2649)), "")</f>
        <v/>
      </c>
      <c r="AB2649" s="11" t="str">
        <f>IF($O2649 = TRUE, EXP(MMULT($P2649:$AA2649, Documentation!D$39:D$50) + Documentation!D$51), "")</f>
        <v/>
      </c>
      <c r="AC2649" s="4" t="str">
        <f>IF($O2649 = TRUE, EXP(MMULT($P2649:$AA2649, Documentation!E$39:E$50) + Documentation!E$51), "")</f>
        <v/>
      </c>
      <c r="AD2649" s="4" t="str">
        <f>IF($O2649 = TRUE, EXP(MMULT($P2649:$AA2649, Documentation!F$39:F$50) + Documentation!F$51), "")</f>
        <v/>
      </c>
      <c r="AE2649" s="4" t="str">
        <f>IF($O2649 = TRUE, EXP(MMULT($P2649:$AA2649, Documentation!G$39:G$50) + Documentation!G$51), "")</f>
        <v/>
      </c>
      <c r="AF2649" s="14" t="str">
        <f>IF($O2649 = TRUE, EXP(MMULT($P2649:$AA2649, Documentation!H$39:H$50) + Documentation!H$51), "")</f>
        <v/>
      </c>
      <c r="AG2649" s="30" t="str">
        <f t="shared" si="512"/>
        <v/>
      </c>
      <c r="AH2649" s="28" t="str">
        <f t="shared" si="513"/>
        <v/>
      </c>
      <c r="AI2649" s="28" t="str">
        <f t="shared" si="514"/>
        <v/>
      </c>
      <c r="AJ2649" s="28" t="str">
        <f t="shared" si="515"/>
        <v/>
      </c>
      <c r="AK2649" s="33" t="str">
        <f t="shared" si="516"/>
        <v/>
      </c>
      <c r="AL2649" s="11" t="str">
        <f t="shared" si="517"/>
        <v/>
      </c>
      <c r="AM2649" s="14" t="str">
        <f>IF($O2649 = TRUE, INDEX(Documentation!$M$9:$M$13, $AL2649, 1), "")</f>
        <v/>
      </c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</row>
    <row r="2650" spans="1:64" x14ac:dyDescent="0.2">
      <c r="A2650" s="1"/>
      <c r="B2650" s="11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14"/>
      <c r="O2650" s="25" t="str">
        <f t="shared" si="511"/>
        <v/>
      </c>
      <c r="P2650" s="11" t="str">
        <f>IF($O2650 = TRUE, IF(ISBLANK(C2650), "", INDEX('Individual UI'!$E$6:$H$6,1,C2650)), "")</f>
        <v/>
      </c>
      <c r="Q2650" s="4" t="str">
        <f>IF($O2650 = TRUE, IF(ISBLANK(D2650), "", INDEX('Individual UI'!$E$6:$H$6,1,D2650)), "")</f>
        <v/>
      </c>
      <c r="R2650" s="4" t="str">
        <f>IF($O2650 = TRUE, IF(ISBLANK(E2650), "", INDEX('Individual UI'!$E$6:$H$6,1,E2650)), "")</f>
        <v/>
      </c>
      <c r="S2650" s="4" t="str">
        <f>IF($O2650 = TRUE, IF(ISBLANK(F2650), "", INDEX('Individual UI'!$E$6:$H$6,1,F2650)), "")</f>
        <v/>
      </c>
      <c r="T2650" s="4" t="str">
        <f>IF($O2650 = TRUE, IF(ISBLANK(G2650), "", INDEX('Individual UI'!$E$6:$H$6,1,G2650)), "")</f>
        <v/>
      </c>
      <c r="U2650" s="4" t="str">
        <f>IF($O2650 = TRUE, IF(ISBLANK(H2650), "", INDEX('Individual UI'!$E$6:$H$6,1,H2650)), "")</f>
        <v/>
      </c>
      <c r="V2650" s="4" t="str">
        <f>IF($O2650 = TRUE, IF(ISBLANK(I2650), "", INDEX('Individual UI'!$E$6:$H$6,1,I2650)), "")</f>
        <v/>
      </c>
      <c r="W2650" s="4" t="str">
        <f>IF($O2650 = TRUE, IF(ISBLANK(J2650), "", INDEX('Individual UI'!$E$6:$H$6,1,J2650)), "")</f>
        <v/>
      </c>
      <c r="X2650" s="4" t="str">
        <f>IF($O2650 = TRUE, IF(ISBLANK(K2650), "", INDEX('Individual UI'!$E$6:$H$6,1,K2650)), "")</f>
        <v/>
      </c>
      <c r="Y2650" s="4" t="str">
        <f>IF($O2650 = TRUE, IF(ISBLANK(L2650), "", INDEX('Individual UI'!$E$6:$H$6,1,L2650)), "")</f>
        <v/>
      </c>
      <c r="Z2650" s="4" t="str">
        <f>IF($O2650 = TRUE, IF(ISBLANK(M2650), "", INDEX('Individual UI'!$E$6:$H$6,1,M2650)), "")</f>
        <v/>
      </c>
      <c r="AA2650" s="14" t="str">
        <f>IF($O2650 = TRUE, IF(ISBLANK(N2650), "", INDEX('Individual UI'!$E$6:$H$6,1,N2650)), "")</f>
        <v/>
      </c>
      <c r="AB2650" s="11" t="str">
        <f>IF($O2650 = TRUE, EXP(MMULT($P2650:$AA2650, Documentation!D$39:D$50) + Documentation!D$51), "")</f>
        <v/>
      </c>
      <c r="AC2650" s="4" t="str">
        <f>IF($O2650 = TRUE, EXP(MMULT($P2650:$AA2650, Documentation!E$39:E$50) + Documentation!E$51), "")</f>
        <v/>
      </c>
      <c r="AD2650" s="4" t="str">
        <f>IF($O2650 = TRUE, EXP(MMULT($P2650:$AA2650, Documentation!F$39:F$50) + Documentation!F$51), "")</f>
        <v/>
      </c>
      <c r="AE2650" s="4" t="str">
        <f>IF($O2650 = TRUE, EXP(MMULT($P2650:$AA2650, Documentation!G$39:G$50) + Documentation!G$51), "")</f>
        <v/>
      </c>
      <c r="AF2650" s="14" t="str">
        <f>IF($O2650 = TRUE, EXP(MMULT($P2650:$AA2650, Documentation!H$39:H$50) + Documentation!H$51), "")</f>
        <v/>
      </c>
      <c r="AG2650" s="30" t="str">
        <f t="shared" si="512"/>
        <v/>
      </c>
      <c r="AH2650" s="28" t="str">
        <f t="shared" si="513"/>
        <v/>
      </c>
      <c r="AI2650" s="28" t="str">
        <f t="shared" si="514"/>
        <v/>
      </c>
      <c r="AJ2650" s="28" t="str">
        <f t="shared" si="515"/>
        <v/>
      </c>
      <c r="AK2650" s="33" t="str">
        <f t="shared" si="516"/>
        <v/>
      </c>
      <c r="AL2650" s="11" t="str">
        <f t="shared" si="517"/>
        <v/>
      </c>
      <c r="AM2650" s="14" t="str">
        <f>IF($O2650 = TRUE, INDEX(Documentation!$M$9:$M$13, $AL2650, 1), "")</f>
        <v/>
      </c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</row>
    <row r="2651" spans="1:64" x14ac:dyDescent="0.2">
      <c r="A2651" s="1"/>
      <c r="B2651" s="11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14"/>
      <c r="O2651" s="25" t="str">
        <f t="shared" si="511"/>
        <v/>
      </c>
      <c r="P2651" s="11" t="str">
        <f>IF($O2651 = TRUE, IF(ISBLANK(C2651), "", INDEX('Individual UI'!$E$6:$H$6,1,C2651)), "")</f>
        <v/>
      </c>
      <c r="Q2651" s="4" t="str">
        <f>IF($O2651 = TRUE, IF(ISBLANK(D2651), "", INDEX('Individual UI'!$E$6:$H$6,1,D2651)), "")</f>
        <v/>
      </c>
      <c r="R2651" s="4" t="str">
        <f>IF($O2651 = TRUE, IF(ISBLANK(E2651), "", INDEX('Individual UI'!$E$6:$H$6,1,E2651)), "")</f>
        <v/>
      </c>
      <c r="S2651" s="4" t="str">
        <f>IF($O2651 = TRUE, IF(ISBLANK(F2651), "", INDEX('Individual UI'!$E$6:$H$6,1,F2651)), "")</f>
        <v/>
      </c>
      <c r="T2651" s="4" t="str">
        <f>IF($O2651 = TRUE, IF(ISBLANK(G2651), "", INDEX('Individual UI'!$E$6:$H$6,1,G2651)), "")</f>
        <v/>
      </c>
      <c r="U2651" s="4" t="str">
        <f>IF($O2651 = TRUE, IF(ISBLANK(H2651), "", INDEX('Individual UI'!$E$6:$H$6,1,H2651)), "")</f>
        <v/>
      </c>
      <c r="V2651" s="4" t="str">
        <f>IF($O2651 = TRUE, IF(ISBLANK(I2651), "", INDEX('Individual UI'!$E$6:$H$6,1,I2651)), "")</f>
        <v/>
      </c>
      <c r="W2651" s="4" t="str">
        <f>IF($O2651 = TRUE, IF(ISBLANK(J2651), "", INDEX('Individual UI'!$E$6:$H$6,1,J2651)), "")</f>
        <v/>
      </c>
      <c r="X2651" s="4" t="str">
        <f>IF($O2651 = TRUE, IF(ISBLANK(K2651), "", INDEX('Individual UI'!$E$6:$H$6,1,K2651)), "")</f>
        <v/>
      </c>
      <c r="Y2651" s="4" t="str">
        <f>IF($O2651 = TRUE, IF(ISBLANK(L2651), "", INDEX('Individual UI'!$E$6:$H$6,1,L2651)), "")</f>
        <v/>
      </c>
      <c r="Z2651" s="4" t="str">
        <f>IF($O2651 = TRUE, IF(ISBLANK(M2651), "", INDEX('Individual UI'!$E$6:$H$6,1,M2651)), "")</f>
        <v/>
      </c>
      <c r="AA2651" s="14" t="str">
        <f>IF($O2651 = TRUE, IF(ISBLANK(N2651), "", INDEX('Individual UI'!$E$6:$H$6,1,N2651)), "")</f>
        <v/>
      </c>
      <c r="AB2651" s="11" t="str">
        <f>IF($O2651 = TRUE, EXP(MMULT($P2651:$AA2651, Documentation!D$39:D$50) + Documentation!D$51), "")</f>
        <v/>
      </c>
      <c r="AC2651" s="4" t="str">
        <f>IF($O2651 = TRUE, EXP(MMULT($P2651:$AA2651, Documentation!E$39:E$50) + Documentation!E$51), "")</f>
        <v/>
      </c>
      <c r="AD2651" s="4" t="str">
        <f>IF($O2651 = TRUE, EXP(MMULT($P2651:$AA2651, Documentation!F$39:F$50) + Documentation!F$51), "")</f>
        <v/>
      </c>
      <c r="AE2651" s="4" t="str">
        <f>IF($O2651 = TRUE, EXP(MMULT($P2651:$AA2651, Documentation!G$39:G$50) + Documentation!G$51), "")</f>
        <v/>
      </c>
      <c r="AF2651" s="14" t="str">
        <f>IF($O2651 = TRUE, EXP(MMULT($P2651:$AA2651, Documentation!H$39:H$50) + Documentation!H$51), "")</f>
        <v/>
      </c>
      <c r="AG2651" s="30" t="str">
        <f t="shared" si="512"/>
        <v/>
      </c>
      <c r="AH2651" s="28" t="str">
        <f t="shared" si="513"/>
        <v/>
      </c>
      <c r="AI2651" s="28" t="str">
        <f t="shared" si="514"/>
        <v/>
      </c>
      <c r="AJ2651" s="28" t="str">
        <f t="shared" si="515"/>
        <v/>
      </c>
      <c r="AK2651" s="33" t="str">
        <f t="shared" si="516"/>
        <v/>
      </c>
      <c r="AL2651" s="11" t="str">
        <f t="shared" si="517"/>
        <v/>
      </c>
      <c r="AM2651" s="14" t="str">
        <f>IF($O2651 = TRUE, INDEX(Documentation!$M$9:$M$13, $AL2651, 1), "")</f>
        <v/>
      </c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</row>
    <row r="2652" spans="1:64" x14ac:dyDescent="0.2">
      <c r="A2652" s="1"/>
      <c r="B2652" s="11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14"/>
      <c r="O2652" s="25" t="str">
        <f t="shared" si="511"/>
        <v/>
      </c>
      <c r="P2652" s="11" t="str">
        <f>IF($O2652 = TRUE, IF(ISBLANK(C2652), "", INDEX('Individual UI'!$E$6:$H$6,1,C2652)), "")</f>
        <v/>
      </c>
      <c r="Q2652" s="4" t="str">
        <f>IF($O2652 = TRUE, IF(ISBLANK(D2652), "", INDEX('Individual UI'!$E$6:$H$6,1,D2652)), "")</f>
        <v/>
      </c>
      <c r="R2652" s="4" t="str">
        <f>IF($O2652 = TRUE, IF(ISBLANK(E2652), "", INDEX('Individual UI'!$E$6:$H$6,1,E2652)), "")</f>
        <v/>
      </c>
      <c r="S2652" s="4" t="str">
        <f>IF($O2652 = TRUE, IF(ISBLANK(F2652), "", INDEX('Individual UI'!$E$6:$H$6,1,F2652)), "")</f>
        <v/>
      </c>
      <c r="T2652" s="4" t="str">
        <f>IF($O2652 = TRUE, IF(ISBLANK(G2652), "", INDEX('Individual UI'!$E$6:$H$6,1,G2652)), "")</f>
        <v/>
      </c>
      <c r="U2652" s="4" t="str">
        <f>IF($O2652 = TRUE, IF(ISBLANK(H2652), "", INDEX('Individual UI'!$E$6:$H$6,1,H2652)), "")</f>
        <v/>
      </c>
      <c r="V2652" s="4" t="str">
        <f>IF($O2652 = TRUE, IF(ISBLANK(I2652), "", INDEX('Individual UI'!$E$6:$H$6,1,I2652)), "")</f>
        <v/>
      </c>
      <c r="W2652" s="4" t="str">
        <f>IF($O2652 = TRUE, IF(ISBLANK(J2652), "", INDEX('Individual UI'!$E$6:$H$6,1,J2652)), "")</f>
        <v/>
      </c>
      <c r="X2652" s="4" t="str">
        <f>IF($O2652 = TRUE, IF(ISBLANK(K2652), "", INDEX('Individual UI'!$E$6:$H$6,1,K2652)), "")</f>
        <v/>
      </c>
      <c r="Y2652" s="4" t="str">
        <f>IF($O2652 = TRUE, IF(ISBLANK(L2652), "", INDEX('Individual UI'!$E$6:$H$6,1,L2652)), "")</f>
        <v/>
      </c>
      <c r="Z2652" s="4" t="str">
        <f>IF($O2652 = TRUE, IF(ISBLANK(M2652), "", INDEX('Individual UI'!$E$6:$H$6,1,M2652)), "")</f>
        <v/>
      </c>
      <c r="AA2652" s="14" t="str">
        <f>IF($O2652 = TRUE, IF(ISBLANK(N2652), "", INDEX('Individual UI'!$E$6:$H$6,1,N2652)), "")</f>
        <v/>
      </c>
      <c r="AB2652" s="11" t="str">
        <f>IF($O2652 = TRUE, EXP(MMULT($P2652:$AA2652, Documentation!D$39:D$50) + Documentation!D$51), "")</f>
        <v/>
      </c>
      <c r="AC2652" s="4" t="str">
        <f>IF($O2652 = TRUE, EXP(MMULT($P2652:$AA2652, Documentation!E$39:E$50) + Documentation!E$51), "")</f>
        <v/>
      </c>
      <c r="AD2652" s="4" t="str">
        <f>IF($O2652 = TRUE, EXP(MMULT($P2652:$AA2652, Documentation!F$39:F$50) + Documentation!F$51), "")</f>
        <v/>
      </c>
      <c r="AE2652" s="4" t="str">
        <f>IF($O2652 = TRUE, EXP(MMULT($P2652:$AA2652, Documentation!G$39:G$50) + Documentation!G$51), "")</f>
        <v/>
      </c>
      <c r="AF2652" s="14" t="str">
        <f>IF($O2652 = TRUE, EXP(MMULT($P2652:$AA2652, Documentation!H$39:H$50) + Documentation!H$51), "")</f>
        <v/>
      </c>
      <c r="AG2652" s="30" t="str">
        <f t="shared" si="512"/>
        <v/>
      </c>
      <c r="AH2652" s="28" t="str">
        <f t="shared" si="513"/>
        <v/>
      </c>
      <c r="AI2652" s="28" t="str">
        <f t="shared" si="514"/>
        <v/>
      </c>
      <c r="AJ2652" s="28" t="str">
        <f t="shared" si="515"/>
        <v/>
      </c>
      <c r="AK2652" s="33" t="str">
        <f t="shared" si="516"/>
        <v/>
      </c>
      <c r="AL2652" s="11" t="str">
        <f t="shared" si="517"/>
        <v/>
      </c>
      <c r="AM2652" s="14" t="str">
        <f>IF($O2652 = TRUE, INDEX(Documentation!$M$9:$M$13, $AL2652, 1), "")</f>
        <v/>
      </c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</row>
    <row r="2653" spans="1:64" x14ac:dyDescent="0.2">
      <c r="A2653" s="1"/>
      <c r="B2653" s="11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14"/>
      <c r="O2653" s="25" t="str">
        <f t="shared" si="511"/>
        <v/>
      </c>
      <c r="P2653" s="11" t="str">
        <f>IF($O2653 = TRUE, IF(ISBLANK(C2653), "", INDEX('Individual UI'!$E$6:$H$6,1,C2653)), "")</f>
        <v/>
      </c>
      <c r="Q2653" s="4" t="str">
        <f>IF($O2653 = TRUE, IF(ISBLANK(D2653), "", INDEX('Individual UI'!$E$6:$H$6,1,D2653)), "")</f>
        <v/>
      </c>
      <c r="R2653" s="4" t="str">
        <f>IF($O2653 = TRUE, IF(ISBLANK(E2653), "", INDEX('Individual UI'!$E$6:$H$6,1,E2653)), "")</f>
        <v/>
      </c>
      <c r="S2653" s="4" t="str">
        <f>IF($O2653 = TRUE, IF(ISBLANK(F2653), "", INDEX('Individual UI'!$E$6:$H$6,1,F2653)), "")</f>
        <v/>
      </c>
      <c r="T2653" s="4" t="str">
        <f>IF($O2653 = TRUE, IF(ISBLANK(G2653), "", INDEX('Individual UI'!$E$6:$H$6,1,G2653)), "")</f>
        <v/>
      </c>
      <c r="U2653" s="4" t="str">
        <f>IF($O2653 = TRUE, IF(ISBLANK(H2653), "", INDEX('Individual UI'!$E$6:$H$6,1,H2653)), "")</f>
        <v/>
      </c>
      <c r="V2653" s="4" t="str">
        <f>IF($O2653 = TRUE, IF(ISBLANK(I2653), "", INDEX('Individual UI'!$E$6:$H$6,1,I2653)), "")</f>
        <v/>
      </c>
      <c r="W2653" s="4" t="str">
        <f>IF($O2653 = TRUE, IF(ISBLANK(J2653), "", INDEX('Individual UI'!$E$6:$H$6,1,J2653)), "")</f>
        <v/>
      </c>
      <c r="X2653" s="4" t="str">
        <f>IF($O2653 = TRUE, IF(ISBLANK(K2653), "", INDEX('Individual UI'!$E$6:$H$6,1,K2653)), "")</f>
        <v/>
      </c>
      <c r="Y2653" s="4" t="str">
        <f>IF($O2653 = TRUE, IF(ISBLANK(L2653), "", INDEX('Individual UI'!$E$6:$H$6,1,L2653)), "")</f>
        <v/>
      </c>
      <c r="Z2653" s="4" t="str">
        <f>IF($O2653 = TRUE, IF(ISBLANK(M2653), "", INDEX('Individual UI'!$E$6:$H$6,1,M2653)), "")</f>
        <v/>
      </c>
      <c r="AA2653" s="14" t="str">
        <f>IF($O2653 = TRUE, IF(ISBLANK(N2653), "", INDEX('Individual UI'!$E$6:$H$6,1,N2653)), "")</f>
        <v/>
      </c>
      <c r="AB2653" s="11" t="str">
        <f>IF($O2653 = TRUE, EXP(MMULT($P2653:$AA2653, Documentation!D$39:D$50) + Documentation!D$51), "")</f>
        <v/>
      </c>
      <c r="AC2653" s="4" t="str">
        <f>IF($O2653 = TRUE, EXP(MMULT($P2653:$AA2653, Documentation!E$39:E$50) + Documentation!E$51), "")</f>
        <v/>
      </c>
      <c r="AD2653" s="4" t="str">
        <f>IF($O2653 = TRUE, EXP(MMULT($P2653:$AA2653, Documentation!F$39:F$50) + Documentation!F$51), "")</f>
        <v/>
      </c>
      <c r="AE2653" s="4" t="str">
        <f>IF($O2653 = TRUE, EXP(MMULT($P2653:$AA2653, Documentation!G$39:G$50) + Documentation!G$51), "")</f>
        <v/>
      </c>
      <c r="AF2653" s="14" t="str">
        <f>IF($O2653 = TRUE, EXP(MMULT($P2653:$AA2653, Documentation!H$39:H$50) + Documentation!H$51), "")</f>
        <v/>
      </c>
      <c r="AG2653" s="30" t="str">
        <f t="shared" si="512"/>
        <v/>
      </c>
      <c r="AH2653" s="28" t="str">
        <f t="shared" si="513"/>
        <v/>
      </c>
      <c r="AI2653" s="28" t="str">
        <f t="shared" si="514"/>
        <v/>
      </c>
      <c r="AJ2653" s="28" t="str">
        <f t="shared" si="515"/>
        <v/>
      </c>
      <c r="AK2653" s="33" t="str">
        <f t="shared" si="516"/>
        <v/>
      </c>
      <c r="AL2653" s="11" t="str">
        <f t="shared" si="517"/>
        <v/>
      </c>
      <c r="AM2653" s="14" t="str">
        <f>IF($O2653 = TRUE, INDEX(Documentation!$M$9:$M$13, $AL2653, 1), "")</f>
        <v/>
      </c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</row>
    <row r="2654" spans="1:64" x14ac:dyDescent="0.2">
      <c r="A2654" s="1"/>
      <c r="B2654" s="11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14"/>
      <c r="O2654" s="25" t="str">
        <f t="shared" si="511"/>
        <v/>
      </c>
      <c r="P2654" s="11" t="str">
        <f>IF($O2654 = TRUE, IF(ISBLANK(C2654), "", INDEX('Individual UI'!$E$6:$H$6,1,C2654)), "")</f>
        <v/>
      </c>
      <c r="Q2654" s="4" t="str">
        <f>IF($O2654 = TRUE, IF(ISBLANK(D2654), "", INDEX('Individual UI'!$E$6:$H$6,1,D2654)), "")</f>
        <v/>
      </c>
      <c r="R2654" s="4" t="str">
        <f>IF($O2654 = TRUE, IF(ISBLANK(E2654), "", INDEX('Individual UI'!$E$6:$H$6,1,E2654)), "")</f>
        <v/>
      </c>
      <c r="S2654" s="4" t="str">
        <f>IF($O2654 = TRUE, IF(ISBLANK(F2654), "", INDEX('Individual UI'!$E$6:$H$6,1,F2654)), "")</f>
        <v/>
      </c>
      <c r="T2654" s="4" t="str">
        <f>IF($O2654 = TRUE, IF(ISBLANK(G2654), "", INDEX('Individual UI'!$E$6:$H$6,1,G2654)), "")</f>
        <v/>
      </c>
      <c r="U2654" s="4" t="str">
        <f>IF($O2654 = TRUE, IF(ISBLANK(H2654), "", INDEX('Individual UI'!$E$6:$H$6,1,H2654)), "")</f>
        <v/>
      </c>
      <c r="V2654" s="4" t="str">
        <f>IF($O2654 = TRUE, IF(ISBLANK(I2654), "", INDEX('Individual UI'!$E$6:$H$6,1,I2654)), "")</f>
        <v/>
      </c>
      <c r="W2654" s="4" t="str">
        <f>IF($O2654 = TRUE, IF(ISBLANK(J2654), "", INDEX('Individual UI'!$E$6:$H$6,1,J2654)), "")</f>
        <v/>
      </c>
      <c r="X2654" s="4" t="str">
        <f>IF($O2654 = TRUE, IF(ISBLANK(K2654), "", INDEX('Individual UI'!$E$6:$H$6,1,K2654)), "")</f>
        <v/>
      </c>
      <c r="Y2654" s="4" t="str">
        <f>IF($O2654 = TRUE, IF(ISBLANK(L2654), "", INDEX('Individual UI'!$E$6:$H$6,1,L2654)), "")</f>
        <v/>
      </c>
      <c r="Z2654" s="4" t="str">
        <f>IF($O2654 = TRUE, IF(ISBLANK(M2654), "", INDEX('Individual UI'!$E$6:$H$6,1,M2654)), "")</f>
        <v/>
      </c>
      <c r="AA2654" s="14" t="str">
        <f>IF($O2654 = TRUE, IF(ISBLANK(N2654), "", INDEX('Individual UI'!$E$6:$H$6,1,N2654)), "")</f>
        <v/>
      </c>
      <c r="AB2654" s="11" t="str">
        <f>IF($O2654 = TRUE, EXP(MMULT($P2654:$AA2654, Documentation!D$39:D$50) + Documentation!D$51), "")</f>
        <v/>
      </c>
      <c r="AC2654" s="4" t="str">
        <f>IF($O2654 = TRUE, EXP(MMULT($P2654:$AA2654, Documentation!E$39:E$50) + Documentation!E$51), "")</f>
        <v/>
      </c>
      <c r="AD2654" s="4" t="str">
        <f>IF($O2654 = TRUE, EXP(MMULT($P2654:$AA2654, Documentation!F$39:F$50) + Documentation!F$51), "")</f>
        <v/>
      </c>
      <c r="AE2654" s="4" t="str">
        <f>IF($O2654 = TRUE, EXP(MMULT($P2654:$AA2654, Documentation!G$39:G$50) + Documentation!G$51), "")</f>
        <v/>
      </c>
      <c r="AF2654" s="14" t="str">
        <f>IF($O2654 = TRUE, EXP(MMULT($P2654:$AA2654, Documentation!H$39:H$50) + Documentation!H$51), "")</f>
        <v/>
      </c>
      <c r="AG2654" s="30" t="str">
        <f t="shared" si="512"/>
        <v/>
      </c>
      <c r="AH2654" s="28" t="str">
        <f t="shared" si="513"/>
        <v/>
      </c>
      <c r="AI2654" s="28" t="str">
        <f t="shared" si="514"/>
        <v/>
      </c>
      <c r="AJ2654" s="28" t="str">
        <f t="shared" si="515"/>
        <v/>
      </c>
      <c r="AK2654" s="33" t="str">
        <f t="shared" si="516"/>
        <v/>
      </c>
      <c r="AL2654" s="11" t="str">
        <f t="shared" si="517"/>
        <v/>
      </c>
      <c r="AM2654" s="14" t="str">
        <f>IF($O2654 = TRUE, INDEX(Documentation!$M$9:$M$13, $AL2654, 1), "")</f>
        <v/>
      </c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</row>
    <row r="2655" spans="1:64" x14ac:dyDescent="0.2">
      <c r="A2655" s="1"/>
      <c r="B2655" s="11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14"/>
      <c r="O2655" s="25" t="str">
        <f t="shared" si="511"/>
        <v/>
      </c>
      <c r="P2655" s="11" t="str">
        <f>IF($O2655 = TRUE, IF(ISBLANK(C2655), "", INDEX('Individual UI'!$E$6:$H$6,1,C2655)), "")</f>
        <v/>
      </c>
      <c r="Q2655" s="4" t="str">
        <f>IF($O2655 = TRUE, IF(ISBLANK(D2655), "", INDEX('Individual UI'!$E$6:$H$6,1,D2655)), "")</f>
        <v/>
      </c>
      <c r="R2655" s="4" t="str">
        <f>IF($O2655 = TRUE, IF(ISBLANK(E2655), "", INDEX('Individual UI'!$E$6:$H$6,1,E2655)), "")</f>
        <v/>
      </c>
      <c r="S2655" s="4" t="str">
        <f>IF($O2655 = TRUE, IF(ISBLANK(F2655), "", INDEX('Individual UI'!$E$6:$H$6,1,F2655)), "")</f>
        <v/>
      </c>
      <c r="T2655" s="4" t="str">
        <f>IF($O2655 = TRUE, IF(ISBLANK(G2655), "", INDEX('Individual UI'!$E$6:$H$6,1,G2655)), "")</f>
        <v/>
      </c>
      <c r="U2655" s="4" t="str">
        <f>IF($O2655 = TRUE, IF(ISBLANK(H2655), "", INDEX('Individual UI'!$E$6:$H$6,1,H2655)), "")</f>
        <v/>
      </c>
      <c r="V2655" s="4" t="str">
        <f>IF($O2655 = TRUE, IF(ISBLANK(I2655), "", INDEX('Individual UI'!$E$6:$H$6,1,I2655)), "")</f>
        <v/>
      </c>
      <c r="W2655" s="4" t="str">
        <f>IF($O2655 = TRUE, IF(ISBLANK(J2655), "", INDEX('Individual UI'!$E$6:$H$6,1,J2655)), "")</f>
        <v/>
      </c>
      <c r="X2655" s="4" t="str">
        <f>IF($O2655 = TRUE, IF(ISBLANK(K2655), "", INDEX('Individual UI'!$E$6:$H$6,1,K2655)), "")</f>
        <v/>
      </c>
      <c r="Y2655" s="4" t="str">
        <f>IF($O2655 = TRUE, IF(ISBLANK(L2655), "", INDEX('Individual UI'!$E$6:$H$6,1,L2655)), "")</f>
        <v/>
      </c>
      <c r="Z2655" s="4" t="str">
        <f>IF($O2655 = TRUE, IF(ISBLANK(M2655), "", INDEX('Individual UI'!$E$6:$H$6,1,M2655)), "")</f>
        <v/>
      </c>
      <c r="AA2655" s="14" t="str">
        <f>IF($O2655 = TRUE, IF(ISBLANK(N2655), "", INDEX('Individual UI'!$E$6:$H$6,1,N2655)), "")</f>
        <v/>
      </c>
      <c r="AB2655" s="11" t="str">
        <f>IF($O2655 = TRUE, EXP(MMULT($P2655:$AA2655, Documentation!D$39:D$50) + Documentation!D$51), "")</f>
        <v/>
      </c>
      <c r="AC2655" s="4" t="str">
        <f>IF($O2655 = TRUE, EXP(MMULT($P2655:$AA2655, Documentation!E$39:E$50) + Documentation!E$51), "")</f>
        <v/>
      </c>
      <c r="AD2655" s="4" t="str">
        <f>IF($O2655 = TRUE, EXP(MMULT($P2655:$AA2655, Documentation!F$39:F$50) + Documentation!F$51), "")</f>
        <v/>
      </c>
      <c r="AE2655" s="4" t="str">
        <f>IF($O2655 = TRUE, EXP(MMULT($P2655:$AA2655, Documentation!G$39:G$50) + Documentation!G$51), "")</f>
        <v/>
      </c>
      <c r="AF2655" s="14" t="str">
        <f>IF($O2655 = TRUE, EXP(MMULT($P2655:$AA2655, Documentation!H$39:H$50) + Documentation!H$51), "")</f>
        <v/>
      </c>
      <c r="AG2655" s="30" t="str">
        <f t="shared" si="512"/>
        <v/>
      </c>
      <c r="AH2655" s="28" t="str">
        <f t="shared" si="513"/>
        <v/>
      </c>
      <c r="AI2655" s="28" t="str">
        <f t="shared" si="514"/>
        <v/>
      </c>
      <c r="AJ2655" s="28" t="str">
        <f t="shared" si="515"/>
        <v/>
      </c>
      <c r="AK2655" s="33" t="str">
        <f t="shared" si="516"/>
        <v/>
      </c>
      <c r="AL2655" s="11" t="str">
        <f t="shared" si="517"/>
        <v/>
      </c>
      <c r="AM2655" s="14" t="str">
        <f>IF($O2655 = TRUE, INDEX(Documentation!$M$9:$M$13, $AL2655, 1), "")</f>
        <v/>
      </c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</row>
    <row r="2656" spans="1:64" x14ac:dyDescent="0.2">
      <c r="A2656" s="1"/>
      <c r="B2656" s="11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14"/>
      <c r="O2656" s="25" t="str">
        <f t="shared" si="511"/>
        <v/>
      </c>
      <c r="P2656" s="11" t="str">
        <f>IF($O2656 = TRUE, IF(ISBLANK(C2656), "", INDEX('Individual UI'!$E$6:$H$6,1,C2656)), "")</f>
        <v/>
      </c>
      <c r="Q2656" s="4" t="str">
        <f>IF($O2656 = TRUE, IF(ISBLANK(D2656), "", INDEX('Individual UI'!$E$6:$H$6,1,D2656)), "")</f>
        <v/>
      </c>
      <c r="R2656" s="4" t="str">
        <f>IF($O2656 = TRUE, IF(ISBLANK(E2656), "", INDEX('Individual UI'!$E$6:$H$6,1,E2656)), "")</f>
        <v/>
      </c>
      <c r="S2656" s="4" t="str">
        <f>IF($O2656 = TRUE, IF(ISBLANK(F2656), "", INDEX('Individual UI'!$E$6:$H$6,1,F2656)), "")</f>
        <v/>
      </c>
      <c r="T2656" s="4" t="str">
        <f>IF($O2656 = TRUE, IF(ISBLANK(G2656), "", INDEX('Individual UI'!$E$6:$H$6,1,G2656)), "")</f>
        <v/>
      </c>
      <c r="U2656" s="4" t="str">
        <f>IF($O2656 = TRUE, IF(ISBLANK(H2656), "", INDEX('Individual UI'!$E$6:$H$6,1,H2656)), "")</f>
        <v/>
      </c>
      <c r="V2656" s="4" t="str">
        <f>IF($O2656 = TRUE, IF(ISBLANK(I2656), "", INDEX('Individual UI'!$E$6:$H$6,1,I2656)), "")</f>
        <v/>
      </c>
      <c r="W2656" s="4" t="str">
        <f>IF($O2656 = TRUE, IF(ISBLANK(J2656), "", INDEX('Individual UI'!$E$6:$H$6,1,J2656)), "")</f>
        <v/>
      </c>
      <c r="X2656" s="4" t="str">
        <f>IF($O2656 = TRUE, IF(ISBLANK(K2656), "", INDEX('Individual UI'!$E$6:$H$6,1,K2656)), "")</f>
        <v/>
      </c>
      <c r="Y2656" s="4" t="str">
        <f>IF($O2656 = TRUE, IF(ISBLANK(L2656), "", INDEX('Individual UI'!$E$6:$H$6,1,L2656)), "")</f>
        <v/>
      </c>
      <c r="Z2656" s="4" t="str">
        <f>IF($O2656 = TRUE, IF(ISBLANK(M2656), "", INDEX('Individual UI'!$E$6:$H$6,1,M2656)), "")</f>
        <v/>
      </c>
      <c r="AA2656" s="14" t="str">
        <f>IF($O2656 = TRUE, IF(ISBLANK(N2656), "", INDEX('Individual UI'!$E$6:$H$6,1,N2656)), "")</f>
        <v/>
      </c>
      <c r="AB2656" s="11" t="str">
        <f>IF($O2656 = TRUE, EXP(MMULT($P2656:$AA2656, Documentation!D$39:D$50) + Documentation!D$51), "")</f>
        <v/>
      </c>
      <c r="AC2656" s="4" t="str">
        <f>IF($O2656 = TRUE, EXP(MMULT($P2656:$AA2656, Documentation!E$39:E$50) + Documentation!E$51), "")</f>
        <v/>
      </c>
      <c r="AD2656" s="4" t="str">
        <f>IF($O2656 = TRUE, EXP(MMULT($P2656:$AA2656, Documentation!F$39:F$50) + Documentation!F$51), "")</f>
        <v/>
      </c>
      <c r="AE2656" s="4" t="str">
        <f>IF($O2656 = TRUE, EXP(MMULT($P2656:$AA2656, Documentation!G$39:G$50) + Documentation!G$51), "")</f>
        <v/>
      </c>
      <c r="AF2656" s="14" t="str">
        <f>IF($O2656 = TRUE, EXP(MMULT($P2656:$AA2656, Documentation!H$39:H$50) + Documentation!H$51), "")</f>
        <v/>
      </c>
      <c r="AG2656" s="30" t="str">
        <f t="shared" si="512"/>
        <v/>
      </c>
      <c r="AH2656" s="28" t="str">
        <f t="shared" si="513"/>
        <v/>
      </c>
      <c r="AI2656" s="28" t="str">
        <f t="shared" si="514"/>
        <v/>
      </c>
      <c r="AJ2656" s="28" t="str">
        <f t="shared" si="515"/>
        <v/>
      </c>
      <c r="AK2656" s="33" t="str">
        <f t="shared" si="516"/>
        <v/>
      </c>
      <c r="AL2656" s="11" t="str">
        <f t="shared" si="517"/>
        <v/>
      </c>
      <c r="AM2656" s="14" t="str">
        <f>IF($O2656 = TRUE, INDEX(Documentation!$M$9:$M$13, $AL2656, 1), "")</f>
        <v/>
      </c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</row>
    <row r="2657" spans="1:64" x14ac:dyDescent="0.2">
      <c r="A2657" s="1"/>
      <c r="B2657" s="11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14"/>
      <c r="O2657" s="25" t="str">
        <f t="shared" si="511"/>
        <v/>
      </c>
      <c r="P2657" s="11" t="str">
        <f>IF($O2657 = TRUE, IF(ISBLANK(C2657), "", INDEX('Individual UI'!$E$6:$H$6,1,C2657)), "")</f>
        <v/>
      </c>
      <c r="Q2657" s="4" t="str">
        <f>IF($O2657 = TRUE, IF(ISBLANK(D2657), "", INDEX('Individual UI'!$E$6:$H$6,1,D2657)), "")</f>
        <v/>
      </c>
      <c r="R2657" s="4" t="str">
        <f>IF($O2657 = TRUE, IF(ISBLANK(E2657), "", INDEX('Individual UI'!$E$6:$H$6,1,E2657)), "")</f>
        <v/>
      </c>
      <c r="S2657" s="4" t="str">
        <f>IF($O2657 = TRUE, IF(ISBLANK(F2657), "", INDEX('Individual UI'!$E$6:$H$6,1,F2657)), "")</f>
        <v/>
      </c>
      <c r="T2657" s="4" t="str">
        <f>IF($O2657 = TRUE, IF(ISBLANK(G2657), "", INDEX('Individual UI'!$E$6:$H$6,1,G2657)), "")</f>
        <v/>
      </c>
      <c r="U2657" s="4" t="str">
        <f>IF($O2657 = TRUE, IF(ISBLANK(H2657), "", INDEX('Individual UI'!$E$6:$H$6,1,H2657)), "")</f>
        <v/>
      </c>
      <c r="V2657" s="4" t="str">
        <f>IF($O2657 = TRUE, IF(ISBLANK(I2657), "", INDEX('Individual UI'!$E$6:$H$6,1,I2657)), "")</f>
        <v/>
      </c>
      <c r="W2657" s="4" t="str">
        <f>IF($O2657 = TRUE, IF(ISBLANK(J2657), "", INDEX('Individual UI'!$E$6:$H$6,1,J2657)), "")</f>
        <v/>
      </c>
      <c r="X2657" s="4" t="str">
        <f>IF($O2657 = TRUE, IF(ISBLANK(K2657), "", INDEX('Individual UI'!$E$6:$H$6,1,K2657)), "")</f>
        <v/>
      </c>
      <c r="Y2657" s="4" t="str">
        <f>IF($O2657 = TRUE, IF(ISBLANK(L2657), "", INDEX('Individual UI'!$E$6:$H$6,1,L2657)), "")</f>
        <v/>
      </c>
      <c r="Z2657" s="4" t="str">
        <f>IF($O2657 = TRUE, IF(ISBLANK(M2657), "", INDEX('Individual UI'!$E$6:$H$6,1,M2657)), "")</f>
        <v/>
      </c>
      <c r="AA2657" s="14" t="str">
        <f>IF($O2657 = TRUE, IF(ISBLANK(N2657), "", INDEX('Individual UI'!$E$6:$H$6,1,N2657)), "")</f>
        <v/>
      </c>
      <c r="AB2657" s="11" t="str">
        <f>IF($O2657 = TRUE, EXP(MMULT($P2657:$AA2657, Documentation!D$39:D$50) + Documentation!D$51), "")</f>
        <v/>
      </c>
      <c r="AC2657" s="4" t="str">
        <f>IF($O2657 = TRUE, EXP(MMULT($P2657:$AA2657, Documentation!E$39:E$50) + Documentation!E$51), "")</f>
        <v/>
      </c>
      <c r="AD2657" s="4" t="str">
        <f>IF($O2657 = TRUE, EXP(MMULT($P2657:$AA2657, Documentation!F$39:F$50) + Documentation!F$51), "")</f>
        <v/>
      </c>
      <c r="AE2657" s="4" t="str">
        <f>IF($O2657 = TRUE, EXP(MMULT($P2657:$AA2657, Documentation!G$39:G$50) + Documentation!G$51), "")</f>
        <v/>
      </c>
      <c r="AF2657" s="14" t="str">
        <f>IF($O2657 = TRUE, EXP(MMULT($P2657:$AA2657, Documentation!H$39:H$50) + Documentation!H$51), "")</f>
        <v/>
      </c>
      <c r="AG2657" s="30" t="str">
        <f t="shared" si="512"/>
        <v/>
      </c>
      <c r="AH2657" s="28" t="str">
        <f t="shared" si="513"/>
        <v/>
      </c>
      <c r="AI2657" s="28" t="str">
        <f t="shared" si="514"/>
        <v/>
      </c>
      <c r="AJ2657" s="28" t="str">
        <f t="shared" si="515"/>
        <v/>
      </c>
      <c r="AK2657" s="33" t="str">
        <f t="shared" si="516"/>
        <v/>
      </c>
      <c r="AL2657" s="11" t="str">
        <f t="shared" si="517"/>
        <v/>
      </c>
      <c r="AM2657" s="14" t="str">
        <f>IF($O2657 = TRUE, INDEX(Documentation!$M$9:$M$13, $AL2657, 1), "")</f>
        <v/>
      </c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</row>
    <row r="2658" spans="1:64" x14ac:dyDescent="0.2">
      <c r="A2658" s="1"/>
      <c r="B2658" s="11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14"/>
      <c r="O2658" s="25" t="str">
        <f t="shared" si="511"/>
        <v/>
      </c>
      <c r="P2658" s="11" t="str">
        <f>IF($O2658 = TRUE, IF(ISBLANK(C2658), "", INDEX('Individual UI'!$E$6:$H$6,1,C2658)), "")</f>
        <v/>
      </c>
      <c r="Q2658" s="4" t="str">
        <f>IF($O2658 = TRUE, IF(ISBLANK(D2658), "", INDEX('Individual UI'!$E$6:$H$6,1,D2658)), "")</f>
        <v/>
      </c>
      <c r="R2658" s="4" t="str">
        <f>IF($O2658 = TRUE, IF(ISBLANK(E2658), "", INDEX('Individual UI'!$E$6:$H$6,1,E2658)), "")</f>
        <v/>
      </c>
      <c r="S2658" s="4" t="str">
        <f>IF($O2658 = TRUE, IF(ISBLANK(F2658), "", INDEX('Individual UI'!$E$6:$H$6,1,F2658)), "")</f>
        <v/>
      </c>
      <c r="T2658" s="4" t="str">
        <f>IF($O2658 = TRUE, IF(ISBLANK(G2658), "", INDEX('Individual UI'!$E$6:$H$6,1,G2658)), "")</f>
        <v/>
      </c>
      <c r="U2658" s="4" t="str">
        <f>IF($O2658 = TRUE, IF(ISBLANK(H2658), "", INDEX('Individual UI'!$E$6:$H$6,1,H2658)), "")</f>
        <v/>
      </c>
      <c r="V2658" s="4" t="str">
        <f>IF($O2658 = TRUE, IF(ISBLANK(I2658), "", INDEX('Individual UI'!$E$6:$H$6,1,I2658)), "")</f>
        <v/>
      </c>
      <c r="W2658" s="4" t="str">
        <f>IF($O2658 = TRUE, IF(ISBLANK(J2658), "", INDEX('Individual UI'!$E$6:$H$6,1,J2658)), "")</f>
        <v/>
      </c>
      <c r="X2658" s="4" t="str">
        <f>IF($O2658 = TRUE, IF(ISBLANK(K2658), "", INDEX('Individual UI'!$E$6:$H$6,1,K2658)), "")</f>
        <v/>
      </c>
      <c r="Y2658" s="4" t="str">
        <f>IF($O2658 = TRUE, IF(ISBLANK(L2658), "", INDEX('Individual UI'!$E$6:$H$6,1,L2658)), "")</f>
        <v/>
      </c>
      <c r="Z2658" s="4" t="str">
        <f>IF($O2658 = TRUE, IF(ISBLANK(M2658), "", INDEX('Individual UI'!$E$6:$H$6,1,M2658)), "")</f>
        <v/>
      </c>
      <c r="AA2658" s="14" t="str">
        <f>IF($O2658 = TRUE, IF(ISBLANK(N2658), "", INDEX('Individual UI'!$E$6:$H$6,1,N2658)), "")</f>
        <v/>
      </c>
      <c r="AB2658" s="11" t="str">
        <f>IF($O2658 = TRUE, EXP(MMULT($P2658:$AA2658, Documentation!D$39:D$50) + Documentation!D$51), "")</f>
        <v/>
      </c>
      <c r="AC2658" s="4" t="str">
        <f>IF($O2658 = TRUE, EXP(MMULT($P2658:$AA2658, Documentation!E$39:E$50) + Documentation!E$51), "")</f>
        <v/>
      </c>
      <c r="AD2658" s="4" t="str">
        <f>IF($O2658 = TRUE, EXP(MMULT($P2658:$AA2658, Documentation!F$39:F$50) + Documentation!F$51), "")</f>
        <v/>
      </c>
      <c r="AE2658" s="4" t="str">
        <f>IF($O2658 = TRUE, EXP(MMULT($P2658:$AA2658, Documentation!G$39:G$50) + Documentation!G$51), "")</f>
        <v/>
      </c>
      <c r="AF2658" s="14" t="str">
        <f>IF($O2658 = TRUE, EXP(MMULT($P2658:$AA2658, Documentation!H$39:H$50) + Documentation!H$51), "")</f>
        <v/>
      </c>
      <c r="AG2658" s="30" t="str">
        <f t="shared" si="512"/>
        <v/>
      </c>
      <c r="AH2658" s="28" t="str">
        <f t="shared" si="513"/>
        <v/>
      </c>
      <c r="AI2658" s="28" t="str">
        <f t="shared" si="514"/>
        <v/>
      </c>
      <c r="AJ2658" s="28" t="str">
        <f t="shared" si="515"/>
        <v/>
      </c>
      <c r="AK2658" s="33" t="str">
        <f t="shared" si="516"/>
        <v/>
      </c>
      <c r="AL2658" s="11" t="str">
        <f t="shared" si="517"/>
        <v/>
      </c>
      <c r="AM2658" s="14" t="str">
        <f>IF($O2658 = TRUE, INDEX(Documentation!$M$9:$M$13, $AL2658, 1), "")</f>
        <v/>
      </c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</row>
    <row r="2659" spans="1:64" x14ac:dyDescent="0.2">
      <c r="A2659" s="1"/>
      <c r="B2659" s="11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14"/>
      <c r="O2659" s="25" t="str">
        <f t="shared" si="511"/>
        <v/>
      </c>
      <c r="P2659" s="11" t="str">
        <f>IF($O2659 = TRUE, IF(ISBLANK(C2659), "", INDEX('Individual UI'!$E$6:$H$6,1,C2659)), "")</f>
        <v/>
      </c>
      <c r="Q2659" s="4" t="str">
        <f>IF($O2659 = TRUE, IF(ISBLANK(D2659), "", INDEX('Individual UI'!$E$6:$H$6,1,D2659)), "")</f>
        <v/>
      </c>
      <c r="R2659" s="4" t="str">
        <f>IF($O2659 = TRUE, IF(ISBLANK(E2659), "", INDEX('Individual UI'!$E$6:$H$6,1,E2659)), "")</f>
        <v/>
      </c>
      <c r="S2659" s="4" t="str">
        <f>IF($O2659 = TRUE, IF(ISBLANK(F2659), "", INDEX('Individual UI'!$E$6:$H$6,1,F2659)), "")</f>
        <v/>
      </c>
      <c r="T2659" s="4" t="str">
        <f>IF($O2659 = TRUE, IF(ISBLANK(G2659), "", INDEX('Individual UI'!$E$6:$H$6,1,G2659)), "")</f>
        <v/>
      </c>
      <c r="U2659" s="4" t="str">
        <f>IF($O2659 = TRUE, IF(ISBLANK(H2659), "", INDEX('Individual UI'!$E$6:$H$6,1,H2659)), "")</f>
        <v/>
      </c>
      <c r="V2659" s="4" t="str">
        <f>IF($O2659 = TRUE, IF(ISBLANK(I2659), "", INDEX('Individual UI'!$E$6:$H$6,1,I2659)), "")</f>
        <v/>
      </c>
      <c r="W2659" s="4" t="str">
        <f>IF($O2659 = TRUE, IF(ISBLANK(J2659), "", INDEX('Individual UI'!$E$6:$H$6,1,J2659)), "")</f>
        <v/>
      </c>
      <c r="X2659" s="4" t="str">
        <f>IF($O2659 = TRUE, IF(ISBLANK(K2659), "", INDEX('Individual UI'!$E$6:$H$6,1,K2659)), "")</f>
        <v/>
      </c>
      <c r="Y2659" s="4" t="str">
        <f>IF($O2659 = TRUE, IF(ISBLANK(L2659), "", INDEX('Individual UI'!$E$6:$H$6,1,L2659)), "")</f>
        <v/>
      </c>
      <c r="Z2659" s="4" t="str">
        <f>IF($O2659 = TRUE, IF(ISBLANK(M2659), "", INDEX('Individual UI'!$E$6:$H$6,1,M2659)), "")</f>
        <v/>
      </c>
      <c r="AA2659" s="14" t="str">
        <f>IF($O2659 = TRUE, IF(ISBLANK(N2659), "", INDEX('Individual UI'!$E$6:$H$6,1,N2659)), "")</f>
        <v/>
      </c>
      <c r="AB2659" s="11" t="str">
        <f>IF($O2659 = TRUE, EXP(MMULT($P2659:$AA2659, Documentation!D$39:D$50) + Documentation!D$51), "")</f>
        <v/>
      </c>
      <c r="AC2659" s="4" t="str">
        <f>IF($O2659 = TRUE, EXP(MMULT($P2659:$AA2659, Documentation!E$39:E$50) + Documentation!E$51), "")</f>
        <v/>
      </c>
      <c r="AD2659" s="4" t="str">
        <f>IF($O2659 = TRUE, EXP(MMULT($P2659:$AA2659, Documentation!F$39:F$50) + Documentation!F$51), "")</f>
        <v/>
      </c>
      <c r="AE2659" s="4" t="str">
        <f>IF($O2659 = TRUE, EXP(MMULT($P2659:$AA2659, Documentation!G$39:G$50) + Documentation!G$51), "")</f>
        <v/>
      </c>
      <c r="AF2659" s="14" t="str">
        <f>IF($O2659 = TRUE, EXP(MMULT($P2659:$AA2659, Documentation!H$39:H$50) + Documentation!H$51), "")</f>
        <v/>
      </c>
      <c r="AG2659" s="30" t="str">
        <f t="shared" si="512"/>
        <v/>
      </c>
      <c r="AH2659" s="28" t="str">
        <f t="shared" si="513"/>
        <v/>
      </c>
      <c r="AI2659" s="28" t="str">
        <f t="shared" si="514"/>
        <v/>
      </c>
      <c r="AJ2659" s="28" t="str">
        <f t="shared" si="515"/>
        <v/>
      </c>
      <c r="AK2659" s="33" t="str">
        <f t="shared" si="516"/>
        <v/>
      </c>
      <c r="AL2659" s="11" t="str">
        <f t="shared" si="517"/>
        <v/>
      </c>
      <c r="AM2659" s="14" t="str">
        <f>IF($O2659 = TRUE, INDEX(Documentation!$M$9:$M$13, $AL2659, 1), "")</f>
        <v/>
      </c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</row>
    <row r="2660" spans="1:64" x14ac:dyDescent="0.2">
      <c r="A2660" s="1"/>
      <c r="B2660" s="11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14"/>
      <c r="O2660" s="25" t="str">
        <f t="shared" si="511"/>
        <v/>
      </c>
      <c r="P2660" s="11" t="str">
        <f>IF($O2660 = TRUE, IF(ISBLANK(C2660), "", INDEX('Individual UI'!$E$6:$H$6,1,C2660)), "")</f>
        <v/>
      </c>
      <c r="Q2660" s="4" t="str">
        <f>IF($O2660 = TRUE, IF(ISBLANK(D2660), "", INDEX('Individual UI'!$E$6:$H$6,1,D2660)), "")</f>
        <v/>
      </c>
      <c r="R2660" s="4" t="str">
        <f>IF($O2660 = TRUE, IF(ISBLANK(E2660), "", INDEX('Individual UI'!$E$6:$H$6,1,E2660)), "")</f>
        <v/>
      </c>
      <c r="S2660" s="4" t="str">
        <f>IF($O2660 = TRUE, IF(ISBLANK(F2660), "", INDEX('Individual UI'!$E$6:$H$6,1,F2660)), "")</f>
        <v/>
      </c>
      <c r="T2660" s="4" t="str">
        <f>IF($O2660 = TRUE, IF(ISBLANK(G2660), "", INDEX('Individual UI'!$E$6:$H$6,1,G2660)), "")</f>
        <v/>
      </c>
      <c r="U2660" s="4" t="str">
        <f>IF($O2660 = TRUE, IF(ISBLANK(H2660), "", INDEX('Individual UI'!$E$6:$H$6,1,H2660)), "")</f>
        <v/>
      </c>
      <c r="V2660" s="4" t="str">
        <f>IF($O2660 = TRUE, IF(ISBLANK(I2660), "", INDEX('Individual UI'!$E$6:$H$6,1,I2660)), "")</f>
        <v/>
      </c>
      <c r="W2660" s="4" t="str">
        <f>IF($O2660 = TRUE, IF(ISBLANK(J2660), "", INDEX('Individual UI'!$E$6:$H$6,1,J2660)), "")</f>
        <v/>
      </c>
      <c r="X2660" s="4" t="str">
        <f>IF($O2660 = TRUE, IF(ISBLANK(K2660), "", INDEX('Individual UI'!$E$6:$H$6,1,K2660)), "")</f>
        <v/>
      </c>
      <c r="Y2660" s="4" t="str">
        <f>IF($O2660 = TRUE, IF(ISBLANK(L2660), "", INDEX('Individual UI'!$E$6:$H$6,1,L2660)), "")</f>
        <v/>
      </c>
      <c r="Z2660" s="4" t="str">
        <f>IF($O2660 = TRUE, IF(ISBLANK(M2660), "", INDEX('Individual UI'!$E$6:$H$6,1,M2660)), "")</f>
        <v/>
      </c>
      <c r="AA2660" s="14" t="str">
        <f>IF($O2660 = TRUE, IF(ISBLANK(N2660), "", INDEX('Individual UI'!$E$6:$H$6,1,N2660)), "")</f>
        <v/>
      </c>
      <c r="AB2660" s="11" t="str">
        <f>IF($O2660 = TRUE, EXP(MMULT($P2660:$AA2660, Documentation!D$39:D$50) + Documentation!D$51), "")</f>
        <v/>
      </c>
      <c r="AC2660" s="4" t="str">
        <f>IF($O2660 = TRUE, EXP(MMULT($P2660:$AA2660, Documentation!E$39:E$50) + Documentation!E$51), "")</f>
        <v/>
      </c>
      <c r="AD2660" s="4" t="str">
        <f>IF($O2660 = TRUE, EXP(MMULT($P2660:$AA2660, Documentation!F$39:F$50) + Documentation!F$51), "")</f>
        <v/>
      </c>
      <c r="AE2660" s="4" t="str">
        <f>IF($O2660 = TRUE, EXP(MMULT($P2660:$AA2660, Documentation!G$39:G$50) + Documentation!G$51), "")</f>
        <v/>
      </c>
      <c r="AF2660" s="14" t="str">
        <f>IF($O2660 = TRUE, EXP(MMULT($P2660:$AA2660, Documentation!H$39:H$50) + Documentation!H$51), "")</f>
        <v/>
      </c>
      <c r="AG2660" s="30" t="str">
        <f t="shared" si="512"/>
        <v/>
      </c>
      <c r="AH2660" s="28" t="str">
        <f t="shared" si="513"/>
        <v/>
      </c>
      <c r="AI2660" s="28" t="str">
        <f t="shared" si="514"/>
        <v/>
      </c>
      <c r="AJ2660" s="28" t="str">
        <f t="shared" si="515"/>
        <v/>
      </c>
      <c r="AK2660" s="33" t="str">
        <f t="shared" si="516"/>
        <v/>
      </c>
      <c r="AL2660" s="11" t="str">
        <f t="shared" si="517"/>
        <v/>
      </c>
      <c r="AM2660" s="14" t="str">
        <f>IF($O2660 = TRUE, INDEX(Documentation!$M$9:$M$13, $AL2660, 1), "")</f>
        <v/>
      </c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</row>
    <row r="2661" spans="1:64" x14ac:dyDescent="0.2">
      <c r="A2661" s="1"/>
      <c r="B2661" s="11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14"/>
      <c r="O2661" s="25" t="str">
        <f t="shared" si="511"/>
        <v/>
      </c>
      <c r="P2661" s="11" t="str">
        <f>IF($O2661 = TRUE, IF(ISBLANK(C2661), "", INDEX('Individual UI'!$E$6:$H$6,1,C2661)), "")</f>
        <v/>
      </c>
      <c r="Q2661" s="4" t="str">
        <f>IF($O2661 = TRUE, IF(ISBLANK(D2661), "", INDEX('Individual UI'!$E$6:$H$6,1,D2661)), "")</f>
        <v/>
      </c>
      <c r="R2661" s="4" t="str">
        <f>IF($O2661 = TRUE, IF(ISBLANK(E2661), "", INDEX('Individual UI'!$E$6:$H$6,1,E2661)), "")</f>
        <v/>
      </c>
      <c r="S2661" s="4" t="str">
        <f>IF($O2661 = TRUE, IF(ISBLANK(F2661), "", INDEX('Individual UI'!$E$6:$H$6,1,F2661)), "")</f>
        <v/>
      </c>
      <c r="T2661" s="4" t="str">
        <f>IF($O2661 = TRUE, IF(ISBLANK(G2661), "", INDEX('Individual UI'!$E$6:$H$6,1,G2661)), "")</f>
        <v/>
      </c>
      <c r="U2661" s="4" t="str">
        <f>IF($O2661 = TRUE, IF(ISBLANK(H2661), "", INDEX('Individual UI'!$E$6:$H$6,1,H2661)), "")</f>
        <v/>
      </c>
      <c r="V2661" s="4" t="str">
        <f>IF($O2661 = TRUE, IF(ISBLANK(I2661), "", INDEX('Individual UI'!$E$6:$H$6,1,I2661)), "")</f>
        <v/>
      </c>
      <c r="W2661" s="4" t="str">
        <f>IF($O2661 = TRUE, IF(ISBLANK(J2661), "", INDEX('Individual UI'!$E$6:$H$6,1,J2661)), "")</f>
        <v/>
      </c>
      <c r="X2661" s="4" t="str">
        <f>IF($O2661 = TRUE, IF(ISBLANK(K2661), "", INDEX('Individual UI'!$E$6:$H$6,1,K2661)), "")</f>
        <v/>
      </c>
      <c r="Y2661" s="4" t="str">
        <f>IF($O2661 = TRUE, IF(ISBLANK(L2661), "", INDEX('Individual UI'!$E$6:$H$6,1,L2661)), "")</f>
        <v/>
      </c>
      <c r="Z2661" s="4" t="str">
        <f>IF($O2661 = TRUE, IF(ISBLANK(M2661), "", INDEX('Individual UI'!$E$6:$H$6,1,M2661)), "")</f>
        <v/>
      </c>
      <c r="AA2661" s="14" t="str">
        <f>IF($O2661 = TRUE, IF(ISBLANK(N2661), "", INDEX('Individual UI'!$E$6:$H$6,1,N2661)), "")</f>
        <v/>
      </c>
      <c r="AB2661" s="11" t="str">
        <f>IF($O2661 = TRUE, EXP(MMULT($P2661:$AA2661, Documentation!D$39:D$50) + Documentation!D$51), "")</f>
        <v/>
      </c>
      <c r="AC2661" s="4" t="str">
        <f>IF($O2661 = TRUE, EXP(MMULT($P2661:$AA2661, Documentation!E$39:E$50) + Documentation!E$51), "")</f>
        <v/>
      </c>
      <c r="AD2661" s="4" t="str">
        <f>IF($O2661 = TRUE, EXP(MMULT($P2661:$AA2661, Documentation!F$39:F$50) + Documentation!F$51), "")</f>
        <v/>
      </c>
      <c r="AE2661" s="4" t="str">
        <f>IF($O2661 = TRUE, EXP(MMULT($P2661:$AA2661, Documentation!G$39:G$50) + Documentation!G$51), "")</f>
        <v/>
      </c>
      <c r="AF2661" s="14" t="str">
        <f>IF($O2661 = TRUE, EXP(MMULT($P2661:$AA2661, Documentation!H$39:H$50) + Documentation!H$51), "")</f>
        <v/>
      </c>
      <c r="AG2661" s="30" t="str">
        <f t="shared" si="512"/>
        <v/>
      </c>
      <c r="AH2661" s="28" t="str">
        <f t="shared" si="513"/>
        <v/>
      </c>
      <c r="AI2661" s="28" t="str">
        <f t="shared" si="514"/>
        <v/>
      </c>
      <c r="AJ2661" s="28" t="str">
        <f t="shared" si="515"/>
        <v/>
      </c>
      <c r="AK2661" s="33" t="str">
        <f t="shared" si="516"/>
        <v/>
      </c>
      <c r="AL2661" s="11" t="str">
        <f t="shared" si="517"/>
        <v/>
      </c>
      <c r="AM2661" s="14" t="str">
        <f>IF($O2661 = TRUE, INDEX(Documentation!$M$9:$M$13, $AL2661, 1), "")</f>
        <v/>
      </c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</row>
    <row r="2662" spans="1:64" x14ac:dyDescent="0.2">
      <c r="A2662" s="1"/>
      <c r="B2662" s="11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14"/>
      <c r="O2662" s="25" t="str">
        <f t="shared" si="511"/>
        <v/>
      </c>
      <c r="P2662" s="11" t="str">
        <f>IF($O2662 = TRUE, IF(ISBLANK(C2662), "", INDEX('Individual UI'!$E$6:$H$6,1,C2662)), "")</f>
        <v/>
      </c>
      <c r="Q2662" s="4" t="str">
        <f>IF($O2662 = TRUE, IF(ISBLANK(D2662), "", INDEX('Individual UI'!$E$6:$H$6,1,D2662)), "")</f>
        <v/>
      </c>
      <c r="R2662" s="4" t="str">
        <f>IF($O2662 = TRUE, IF(ISBLANK(E2662), "", INDEX('Individual UI'!$E$6:$H$6,1,E2662)), "")</f>
        <v/>
      </c>
      <c r="S2662" s="4" t="str">
        <f>IF($O2662 = TRUE, IF(ISBLANK(F2662), "", INDEX('Individual UI'!$E$6:$H$6,1,F2662)), "")</f>
        <v/>
      </c>
      <c r="T2662" s="4" t="str">
        <f>IF($O2662 = TRUE, IF(ISBLANK(G2662), "", INDEX('Individual UI'!$E$6:$H$6,1,G2662)), "")</f>
        <v/>
      </c>
      <c r="U2662" s="4" t="str">
        <f>IF($O2662 = TRUE, IF(ISBLANK(H2662), "", INDEX('Individual UI'!$E$6:$H$6,1,H2662)), "")</f>
        <v/>
      </c>
      <c r="V2662" s="4" t="str">
        <f>IF($O2662 = TRUE, IF(ISBLANK(I2662), "", INDEX('Individual UI'!$E$6:$H$6,1,I2662)), "")</f>
        <v/>
      </c>
      <c r="W2662" s="4" t="str">
        <f>IF($O2662 = TRUE, IF(ISBLANK(J2662), "", INDEX('Individual UI'!$E$6:$H$6,1,J2662)), "")</f>
        <v/>
      </c>
      <c r="X2662" s="4" t="str">
        <f>IF($O2662 = TRUE, IF(ISBLANK(K2662), "", INDEX('Individual UI'!$E$6:$H$6,1,K2662)), "")</f>
        <v/>
      </c>
      <c r="Y2662" s="4" t="str">
        <f>IF($O2662 = TRUE, IF(ISBLANK(L2662), "", INDEX('Individual UI'!$E$6:$H$6,1,L2662)), "")</f>
        <v/>
      </c>
      <c r="Z2662" s="4" t="str">
        <f>IF($O2662 = TRUE, IF(ISBLANK(M2662), "", INDEX('Individual UI'!$E$6:$H$6,1,M2662)), "")</f>
        <v/>
      </c>
      <c r="AA2662" s="14" t="str">
        <f>IF($O2662 = TRUE, IF(ISBLANK(N2662), "", INDEX('Individual UI'!$E$6:$H$6,1,N2662)), "")</f>
        <v/>
      </c>
      <c r="AB2662" s="11" t="str">
        <f>IF($O2662 = TRUE, EXP(MMULT($P2662:$AA2662, Documentation!D$39:D$50) + Documentation!D$51), "")</f>
        <v/>
      </c>
      <c r="AC2662" s="4" t="str">
        <f>IF($O2662 = TRUE, EXP(MMULT($P2662:$AA2662, Documentation!E$39:E$50) + Documentation!E$51), "")</f>
        <v/>
      </c>
      <c r="AD2662" s="4" t="str">
        <f>IF($O2662 = TRUE, EXP(MMULT($P2662:$AA2662, Documentation!F$39:F$50) + Documentation!F$51), "")</f>
        <v/>
      </c>
      <c r="AE2662" s="4" t="str">
        <f>IF($O2662 = TRUE, EXP(MMULT($P2662:$AA2662, Documentation!G$39:G$50) + Documentation!G$51), "")</f>
        <v/>
      </c>
      <c r="AF2662" s="14" t="str">
        <f>IF($O2662 = TRUE, EXP(MMULT($P2662:$AA2662, Documentation!H$39:H$50) + Documentation!H$51), "")</f>
        <v/>
      </c>
      <c r="AG2662" s="30" t="str">
        <f t="shared" si="512"/>
        <v/>
      </c>
      <c r="AH2662" s="28" t="str">
        <f t="shared" si="513"/>
        <v/>
      </c>
      <c r="AI2662" s="28" t="str">
        <f t="shared" si="514"/>
        <v/>
      </c>
      <c r="AJ2662" s="28" t="str">
        <f t="shared" si="515"/>
        <v/>
      </c>
      <c r="AK2662" s="33" t="str">
        <f t="shared" si="516"/>
        <v/>
      </c>
      <c r="AL2662" s="11" t="str">
        <f t="shared" si="517"/>
        <v/>
      </c>
      <c r="AM2662" s="14" t="str">
        <f>IF($O2662 = TRUE, INDEX(Documentation!$M$9:$M$13, $AL2662, 1), "")</f>
        <v/>
      </c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</row>
    <row r="2663" spans="1:64" x14ac:dyDescent="0.2">
      <c r="A2663" s="1"/>
      <c r="B2663" s="11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14"/>
      <c r="O2663" s="25" t="str">
        <f t="shared" si="511"/>
        <v/>
      </c>
      <c r="P2663" s="11" t="str">
        <f>IF($O2663 = TRUE, IF(ISBLANK(C2663), "", INDEX('Individual UI'!$E$6:$H$6,1,C2663)), "")</f>
        <v/>
      </c>
      <c r="Q2663" s="4" t="str">
        <f>IF($O2663 = TRUE, IF(ISBLANK(D2663), "", INDEX('Individual UI'!$E$6:$H$6,1,D2663)), "")</f>
        <v/>
      </c>
      <c r="R2663" s="4" t="str">
        <f>IF($O2663 = TRUE, IF(ISBLANK(E2663), "", INDEX('Individual UI'!$E$6:$H$6,1,E2663)), "")</f>
        <v/>
      </c>
      <c r="S2663" s="4" t="str">
        <f>IF($O2663 = TRUE, IF(ISBLANK(F2663), "", INDEX('Individual UI'!$E$6:$H$6,1,F2663)), "")</f>
        <v/>
      </c>
      <c r="T2663" s="4" t="str">
        <f>IF($O2663 = TRUE, IF(ISBLANK(G2663), "", INDEX('Individual UI'!$E$6:$H$6,1,G2663)), "")</f>
        <v/>
      </c>
      <c r="U2663" s="4" t="str">
        <f>IF($O2663 = TRUE, IF(ISBLANK(H2663), "", INDEX('Individual UI'!$E$6:$H$6,1,H2663)), "")</f>
        <v/>
      </c>
      <c r="V2663" s="4" t="str">
        <f>IF($O2663 = TRUE, IF(ISBLANK(I2663), "", INDEX('Individual UI'!$E$6:$H$6,1,I2663)), "")</f>
        <v/>
      </c>
      <c r="W2663" s="4" t="str">
        <f>IF($O2663 = TRUE, IF(ISBLANK(J2663), "", INDEX('Individual UI'!$E$6:$H$6,1,J2663)), "")</f>
        <v/>
      </c>
      <c r="X2663" s="4" t="str">
        <f>IF($O2663 = TRUE, IF(ISBLANK(K2663), "", INDEX('Individual UI'!$E$6:$H$6,1,K2663)), "")</f>
        <v/>
      </c>
      <c r="Y2663" s="4" t="str">
        <f>IF($O2663 = TRUE, IF(ISBLANK(L2663), "", INDEX('Individual UI'!$E$6:$H$6,1,L2663)), "")</f>
        <v/>
      </c>
      <c r="Z2663" s="4" t="str">
        <f>IF($O2663 = TRUE, IF(ISBLANK(M2663), "", INDEX('Individual UI'!$E$6:$H$6,1,M2663)), "")</f>
        <v/>
      </c>
      <c r="AA2663" s="14" t="str">
        <f>IF($O2663 = TRUE, IF(ISBLANK(N2663), "", INDEX('Individual UI'!$E$6:$H$6,1,N2663)), "")</f>
        <v/>
      </c>
      <c r="AB2663" s="11" t="str">
        <f>IF($O2663 = TRUE, EXP(MMULT($P2663:$AA2663, Documentation!D$39:D$50) + Documentation!D$51), "")</f>
        <v/>
      </c>
      <c r="AC2663" s="4" t="str">
        <f>IF($O2663 = TRUE, EXP(MMULT($P2663:$AA2663, Documentation!E$39:E$50) + Documentation!E$51), "")</f>
        <v/>
      </c>
      <c r="AD2663" s="4" t="str">
        <f>IF($O2663 = TRUE, EXP(MMULT($P2663:$AA2663, Documentation!F$39:F$50) + Documentation!F$51), "")</f>
        <v/>
      </c>
      <c r="AE2663" s="4" t="str">
        <f>IF($O2663 = TRUE, EXP(MMULT($P2663:$AA2663, Documentation!G$39:G$50) + Documentation!G$51), "")</f>
        <v/>
      </c>
      <c r="AF2663" s="14" t="str">
        <f>IF($O2663 = TRUE, EXP(MMULT($P2663:$AA2663, Documentation!H$39:H$50) + Documentation!H$51), "")</f>
        <v/>
      </c>
      <c r="AG2663" s="30" t="str">
        <f t="shared" si="512"/>
        <v/>
      </c>
      <c r="AH2663" s="28" t="str">
        <f t="shared" si="513"/>
        <v/>
      </c>
      <c r="AI2663" s="28" t="str">
        <f t="shared" si="514"/>
        <v/>
      </c>
      <c r="AJ2663" s="28" t="str">
        <f t="shared" si="515"/>
        <v/>
      </c>
      <c r="AK2663" s="33" t="str">
        <f t="shared" si="516"/>
        <v/>
      </c>
      <c r="AL2663" s="11" t="str">
        <f t="shared" si="517"/>
        <v/>
      </c>
      <c r="AM2663" s="14" t="str">
        <f>IF($O2663 = TRUE, INDEX(Documentation!$M$9:$M$13, $AL2663, 1), "")</f>
        <v/>
      </c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</row>
    <row r="2664" spans="1:64" x14ac:dyDescent="0.2">
      <c r="A2664" s="1"/>
      <c r="B2664" s="11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14"/>
      <c r="O2664" s="25" t="str">
        <f t="shared" si="511"/>
        <v/>
      </c>
      <c r="P2664" s="11" t="str">
        <f>IF($O2664 = TRUE, IF(ISBLANK(C2664), "", INDEX('Individual UI'!$E$6:$H$6,1,C2664)), "")</f>
        <v/>
      </c>
      <c r="Q2664" s="4" t="str">
        <f>IF($O2664 = TRUE, IF(ISBLANK(D2664), "", INDEX('Individual UI'!$E$6:$H$6,1,D2664)), "")</f>
        <v/>
      </c>
      <c r="R2664" s="4" t="str">
        <f>IF($O2664 = TRUE, IF(ISBLANK(E2664), "", INDEX('Individual UI'!$E$6:$H$6,1,E2664)), "")</f>
        <v/>
      </c>
      <c r="S2664" s="4" t="str">
        <f>IF($O2664 = TRUE, IF(ISBLANK(F2664), "", INDEX('Individual UI'!$E$6:$H$6,1,F2664)), "")</f>
        <v/>
      </c>
      <c r="T2664" s="4" t="str">
        <f>IF($O2664 = TRUE, IF(ISBLANK(G2664), "", INDEX('Individual UI'!$E$6:$H$6,1,G2664)), "")</f>
        <v/>
      </c>
      <c r="U2664" s="4" t="str">
        <f>IF($O2664 = TRUE, IF(ISBLANK(H2664), "", INDEX('Individual UI'!$E$6:$H$6,1,H2664)), "")</f>
        <v/>
      </c>
      <c r="V2664" s="4" t="str">
        <f>IF($O2664 = TRUE, IF(ISBLANK(I2664), "", INDEX('Individual UI'!$E$6:$H$6,1,I2664)), "")</f>
        <v/>
      </c>
      <c r="W2664" s="4" t="str">
        <f>IF($O2664 = TRUE, IF(ISBLANK(J2664), "", INDEX('Individual UI'!$E$6:$H$6,1,J2664)), "")</f>
        <v/>
      </c>
      <c r="X2664" s="4" t="str">
        <f>IF($O2664 = TRUE, IF(ISBLANK(K2664), "", INDEX('Individual UI'!$E$6:$H$6,1,K2664)), "")</f>
        <v/>
      </c>
      <c r="Y2664" s="4" t="str">
        <f>IF($O2664 = TRUE, IF(ISBLANK(L2664), "", INDEX('Individual UI'!$E$6:$H$6,1,L2664)), "")</f>
        <v/>
      </c>
      <c r="Z2664" s="4" t="str">
        <f>IF($O2664 = TRUE, IF(ISBLANK(M2664), "", INDEX('Individual UI'!$E$6:$H$6,1,M2664)), "")</f>
        <v/>
      </c>
      <c r="AA2664" s="14" t="str">
        <f>IF($O2664 = TRUE, IF(ISBLANK(N2664), "", INDEX('Individual UI'!$E$6:$H$6,1,N2664)), "")</f>
        <v/>
      </c>
      <c r="AB2664" s="11" t="str">
        <f>IF($O2664 = TRUE, EXP(MMULT($P2664:$AA2664, Documentation!D$39:D$50) + Documentation!D$51), "")</f>
        <v/>
      </c>
      <c r="AC2664" s="4" t="str">
        <f>IF($O2664 = TRUE, EXP(MMULT($P2664:$AA2664, Documentation!E$39:E$50) + Documentation!E$51), "")</f>
        <v/>
      </c>
      <c r="AD2664" s="4" t="str">
        <f>IF($O2664 = TRUE, EXP(MMULT($P2664:$AA2664, Documentation!F$39:F$50) + Documentation!F$51), "")</f>
        <v/>
      </c>
      <c r="AE2664" s="4" t="str">
        <f>IF($O2664 = TRUE, EXP(MMULT($P2664:$AA2664, Documentation!G$39:G$50) + Documentation!G$51), "")</f>
        <v/>
      </c>
      <c r="AF2664" s="14" t="str">
        <f>IF($O2664 = TRUE, EXP(MMULT($P2664:$AA2664, Documentation!H$39:H$50) + Documentation!H$51), "")</f>
        <v/>
      </c>
      <c r="AG2664" s="30" t="str">
        <f t="shared" si="512"/>
        <v/>
      </c>
      <c r="AH2664" s="28" t="str">
        <f t="shared" si="513"/>
        <v/>
      </c>
      <c r="AI2664" s="28" t="str">
        <f t="shared" si="514"/>
        <v/>
      </c>
      <c r="AJ2664" s="28" t="str">
        <f t="shared" si="515"/>
        <v/>
      </c>
      <c r="AK2664" s="33" t="str">
        <f t="shared" si="516"/>
        <v/>
      </c>
      <c r="AL2664" s="11" t="str">
        <f t="shared" si="517"/>
        <v/>
      </c>
      <c r="AM2664" s="14" t="str">
        <f>IF($O2664 = TRUE, INDEX(Documentation!$M$9:$M$13, $AL2664, 1), "")</f>
        <v/>
      </c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</row>
    <row r="2665" spans="1:64" x14ac:dyDescent="0.2">
      <c r="A2665" s="1"/>
      <c r="B2665" s="11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14"/>
      <c r="O2665" s="25" t="str">
        <f t="shared" si="511"/>
        <v/>
      </c>
      <c r="P2665" s="11" t="str">
        <f>IF($O2665 = TRUE, IF(ISBLANK(C2665), "", INDEX('Individual UI'!$E$6:$H$6,1,C2665)), "")</f>
        <v/>
      </c>
      <c r="Q2665" s="4" t="str">
        <f>IF($O2665 = TRUE, IF(ISBLANK(D2665), "", INDEX('Individual UI'!$E$6:$H$6,1,D2665)), "")</f>
        <v/>
      </c>
      <c r="R2665" s="4" t="str">
        <f>IF($O2665 = TRUE, IF(ISBLANK(E2665), "", INDEX('Individual UI'!$E$6:$H$6,1,E2665)), "")</f>
        <v/>
      </c>
      <c r="S2665" s="4" t="str">
        <f>IF($O2665 = TRUE, IF(ISBLANK(F2665), "", INDEX('Individual UI'!$E$6:$H$6,1,F2665)), "")</f>
        <v/>
      </c>
      <c r="T2665" s="4" t="str">
        <f>IF($O2665 = TRUE, IF(ISBLANK(G2665), "", INDEX('Individual UI'!$E$6:$H$6,1,G2665)), "")</f>
        <v/>
      </c>
      <c r="U2665" s="4" t="str">
        <f>IF($O2665 = TRUE, IF(ISBLANK(H2665), "", INDEX('Individual UI'!$E$6:$H$6,1,H2665)), "")</f>
        <v/>
      </c>
      <c r="V2665" s="4" t="str">
        <f>IF($O2665 = TRUE, IF(ISBLANK(I2665), "", INDEX('Individual UI'!$E$6:$H$6,1,I2665)), "")</f>
        <v/>
      </c>
      <c r="W2665" s="4" t="str">
        <f>IF($O2665 = TRUE, IF(ISBLANK(J2665), "", INDEX('Individual UI'!$E$6:$H$6,1,J2665)), "")</f>
        <v/>
      </c>
      <c r="X2665" s="4" t="str">
        <f>IF($O2665 = TRUE, IF(ISBLANK(K2665), "", INDEX('Individual UI'!$E$6:$H$6,1,K2665)), "")</f>
        <v/>
      </c>
      <c r="Y2665" s="4" t="str">
        <f>IF($O2665 = TRUE, IF(ISBLANK(L2665), "", INDEX('Individual UI'!$E$6:$H$6,1,L2665)), "")</f>
        <v/>
      </c>
      <c r="Z2665" s="4" t="str">
        <f>IF($O2665 = TRUE, IF(ISBLANK(M2665), "", INDEX('Individual UI'!$E$6:$H$6,1,M2665)), "")</f>
        <v/>
      </c>
      <c r="AA2665" s="14" t="str">
        <f>IF($O2665 = TRUE, IF(ISBLANK(N2665), "", INDEX('Individual UI'!$E$6:$H$6,1,N2665)), "")</f>
        <v/>
      </c>
      <c r="AB2665" s="11" t="str">
        <f>IF($O2665 = TRUE, EXP(MMULT($P2665:$AA2665, Documentation!D$39:D$50) + Documentation!D$51), "")</f>
        <v/>
      </c>
      <c r="AC2665" s="4" t="str">
        <f>IF($O2665 = TRUE, EXP(MMULT($P2665:$AA2665, Documentation!E$39:E$50) + Documentation!E$51), "")</f>
        <v/>
      </c>
      <c r="AD2665" s="4" t="str">
        <f>IF($O2665 = TRUE, EXP(MMULT($P2665:$AA2665, Documentation!F$39:F$50) + Documentation!F$51), "")</f>
        <v/>
      </c>
      <c r="AE2665" s="4" t="str">
        <f>IF($O2665 = TRUE, EXP(MMULT($P2665:$AA2665, Documentation!G$39:G$50) + Documentation!G$51), "")</f>
        <v/>
      </c>
      <c r="AF2665" s="14" t="str">
        <f>IF($O2665 = TRUE, EXP(MMULT($P2665:$AA2665, Documentation!H$39:H$50) + Documentation!H$51), "")</f>
        <v/>
      </c>
      <c r="AG2665" s="30" t="str">
        <f t="shared" si="512"/>
        <v/>
      </c>
      <c r="AH2665" s="28" t="str">
        <f t="shared" si="513"/>
        <v/>
      </c>
      <c r="AI2665" s="28" t="str">
        <f t="shared" si="514"/>
        <v/>
      </c>
      <c r="AJ2665" s="28" t="str">
        <f t="shared" si="515"/>
        <v/>
      </c>
      <c r="AK2665" s="33" t="str">
        <f t="shared" si="516"/>
        <v/>
      </c>
      <c r="AL2665" s="11" t="str">
        <f t="shared" si="517"/>
        <v/>
      </c>
      <c r="AM2665" s="14" t="str">
        <f>IF($O2665 = TRUE, INDEX(Documentation!$M$9:$M$13, $AL2665, 1), "")</f>
        <v/>
      </c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</row>
    <row r="2666" spans="1:64" x14ac:dyDescent="0.2">
      <c r="A2666" s="1"/>
      <c r="B2666" s="11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14"/>
      <c r="O2666" s="25" t="str">
        <f t="shared" si="511"/>
        <v/>
      </c>
      <c r="P2666" s="11" t="str">
        <f>IF($O2666 = TRUE, IF(ISBLANK(C2666), "", INDEX('Individual UI'!$E$6:$H$6,1,C2666)), "")</f>
        <v/>
      </c>
      <c r="Q2666" s="4" t="str">
        <f>IF($O2666 = TRUE, IF(ISBLANK(D2666), "", INDEX('Individual UI'!$E$6:$H$6,1,D2666)), "")</f>
        <v/>
      </c>
      <c r="R2666" s="4" t="str">
        <f>IF($O2666 = TRUE, IF(ISBLANK(E2666), "", INDEX('Individual UI'!$E$6:$H$6,1,E2666)), "")</f>
        <v/>
      </c>
      <c r="S2666" s="4" t="str">
        <f>IF($O2666 = TRUE, IF(ISBLANK(F2666), "", INDEX('Individual UI'!$E$6:$H$6,1,F2666)), "")</f>
        <v/>
      </c>
      <c r="T2666" s="4" t="str">
        <f>IF($O2666 = TRUE, IF(ISBLANK(G2666), "", INDEX('Individual UI'!$E$6:$H$6,1,G2666)), "")</f>
        <v/>
      </c>
      <c r="U2666" s="4" t="str">
        <f>IF($O2666 = TRUE, IF(ISBLANK(H2666), "", INDEX('Individual UI'!$E$6:$H$6,1,H2666)), "")</f>
        <v/>
      </c>
      <c r="V2666" s="4" t="str">
        <f>IF($O2666 = TRUE, IF(ISBLANK(I2666), "", INDEX('Individual UI'!$E$6:$H$6,1,I2666)), "")</f>
        <v/>
      </c>
      <c r="W2666" s="4" t="str">
        <f>IF($O2666 = TRUE, IF(ISBLANK(J2666), "", INDEX('Individual UI'!$E$6:$H$6,1,J2666)), "")</f>
        <v/>
      </c>
      <c r="X2666" s="4" t="str">
        <f>IF($O2666 = TRUE, IF(ISBLANK(K2666), "", INDEX('Individual UI'!$E$6:$H$6,1,K2666)), "")</f>
        <v/>
      </c>
      <c r="Y2666" s="4" t="str">
        <f>IF($O2666 = TRUE, IF(ISBLANK(L2666), "", INDEX('Individual UI'!$E$6:$H$6,1,L2666)), "")</f>
        <v/>
      </c>
      <c r="Z2666" s="4" t="str">
        <f>IF($O2666 = TRUE, IF(ISBLANK(M2666), "", INDEX('Individual UI'!$E$6:$H$6,1,M2666)), "")</f>
        <v/>
      </c>
      <c r="AA2666" s="14" t="str">
        <f>IF($O2666 = TRUE, IF(ISBLANK(N2666), "", INDEX('Individual UI'!$E$6:$H$6,1,N2666)), "")</f>
        <v/>
      </c>
      <c r="AB2666" s="11" t="str">
        <f>IF($O2666 = TRUE, EXP(MMULT($P2666:$AA2666, Documentation!D$39:D$50) + Documentation!D$51), "")</f>
        <v/>
      </c>
      <c r="AC2666" s="4" t="str">
        <f>IF($O2666 = TRUE, EXP(MMULT($P2666:$AA2666, Documentation!E$39:E$50) + Documentation!E$51), "")</f>
        <v/>
      </c>
      <c r="AD2666" s="4" t="str">
        <f>IF($O2666 = TRUE, EXP(MMULT($P2666:$AA2666, Documentation!F$39:F$50) + Documentation!F$51), "")</f>
        <v/>
      </c>
      <c r="AE2666" s="4" t="str">
        <f>IF($O2666 = TRUE, EXP(MMULT($P2666:$AA2666, Documentation!G$39:G$50) + Documentation!G$51), "")</f>
        <v/>
      </c>
      <c r="AF2666" s="14" t="str">
        <f>IF($O2666 = TRUE, EXP(MMULT($P2666:$AA2666, Documentation!H$39:H$50) + Documentation!H$51), "")</f>
        <v/>
      </c>
      <c r="AG2666" s="30" t="str">
        <f t="shared" si="512"/>
        <v/>
      </c>
      <c r="AH2666" s="28" t="str">
        <f t="shared" si="513"/>
        <v/>
      </c>
      <c r="AI2666" s="28" t="str">
        <f t="shared" si="514"/>
        <v/>
      </c>
      <c r="AJ2666" s="28" t="str">
        <f t="shared" si="515"/>
        <v/>
      </c>
      <c r="AK2666" s="33" t="str">
        <f t="shared" si="516"/>
        <v/>
      </c>
      <c r="AL2666" s="11" t="str">
        <f t="shared" si="517"/>
        <v/>
      </c>
      <c r="AM2666" s="14" t="str">
        <f>IF($O2666 = TRUE, INDEX(Documentation!$M$9:$M$13, $AL2666, 1), "")</f>
        <v/>
      </c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</row>
    <row r="2667" spans="1:64" x14ac:dyDescent="0.2">
      <c r="A2667" s="1"/>
      <c r="B2667" s="11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14"/>
      <c r="O2667" s="25" t="str">
        <f t="shared" si="511"/>
        <v/>
      </c>
      <c r="P2667" s="11" t="str">
        <f>IF($O2667 = TRUE, IF(ISBLANK(C2667), "", INDEX('Individual UI'!$E$6:$H$6,1,C2667)), "")</f>
        <v/>
      </c>
      <c r="Q2667" s="4" t="str">
        <f>IF($O2667 = TRUE, IF(ISBLANK(D2667), "", INDEX('Individual UI'!$E$6:$H$6,1,D2667)), "")</f>
        <v/>
      </c>
      <c r="R2667" s="4" t="str">
        <f>IF($O2667 = TRUE, IF(ISBLANK(E2667), "", INDEX('Individual UI'!$E$6:$H$6,1,E2667)), "")</f>
        <v/>
      </c>
      <c r="S2667" s="4" t="str">
        <f>IF($O2667 = TRUE, IF(ISBLANK(F2667), "", INDEX('Individual UI'!$E$6:$H$6,1,F2667)), "")</f>
        <v/>
      </c>
      <c r="T2667" s="4" t="str">
        <f>IF($O2667 = TRUE, IF(ISBLANK(G2667), "", INDEX('Individual UI'!$E$6:$H$6,1,G2667)), "")</f>
        <v/>
      </c>
      <c r="U2667" s="4" t="str">
        <f>IF($O2667 = TRUE, IF(ISBLANK(H2667), "", INDEX('Individual UI'!$E$6:$H$6,1,H2667)), "")</f>
        <v/>
      </c>
      <c r="V2667" s="4" t="str">
        <f>IF($O2667 = TRUE, IF(ISBLANK(I2667), "", INDEX('Individual UI'!$E$6:$H$6,1,I2667)), "")</f>
        <v/>
      </c>
      <c r="W2667" s="4" t="str">
        <f>IF($O2667 = TRUE, IF(ISBLANK(J2667), "", INDEX('Individual UI'!$E$6:$H$6,1,J2667)), "")</f>
        <v/>
      </c>
      <c r="X2667" s="4" t="str">
        <f>IF($O2667 = TRUE, IF(ISBLANK(K2667), "", INDEX('Individual UI'!$E$6:$H$6,1,K2667)), "")</f>
        <v/>
      </c>
      <c r="Y2667" s="4" t="str">
        <f>IF($O2667 = TRUE, IF(ISBLANK(L2667), "", INDEX('Individual UI'!$E$6:$H$6,1,L2667)), "")</f>
        <v/>
      </c>
      <c r="Z2667" s="4" t="str">
        <f>IF($O2667 = TRUE, IF(ISBLANK(M2667), "", INDEX('Individual UI'!$E$6:$H$6,1,M2667)), "")</f>
        <v/>
      </c>
      <c r="AA2667" s="14" t="str">
        <f>IF($O2667 = TRUE, IF(ISBLANK(N2667), "", INDEX('Individual UI'!$E$6:$H$6,1,N2667)), "")</f>
        <v/>
      </c>
      <c r="AB2667" s="11" t="str">
        <f>IF($O2667 = TRUE, EXP(MMULT($P2667:$AA2667, Documentation!D$39:D$50) + Documentation!D$51), "")</f>
        <v/>
      </c>
      <c r="AC2667" s="4" t="str">
        <f>IF($O2667 = TRUE, EXP(MMULT($P2667:$AA2667, Documentation!E$39:E$50) + Documentation!E$51), "")</f>
        <v/>
      </c>
      <c r="AD2667" s="4" t="str">
        <f>IF($O2667 = TRUE, EXP(MMULT($P2667:$AA2667, Documentation!F$39:F$50) + Documentation!F$51), "")</f>
        <v/>
      </c>
      <c r="AE2667" s="4" t="str">
        <f>IF($O2667 = TRUE, EXP(MMULT($P2667:$AA2667, Documentation!G$39:G$50) + Documentation!G$51), "")</f>
        <v/>
      </c>
      <c r="AF2667" s="14" t="str">
        <f>IF($O2667 = TRUE, EXP(MMULT($P2667:$AA2667, Documentation!H$39:H$50) + Documentation!H$51), "")</f>
        <v/>
      </c>
      <c r="AG2667" s="30" t="str">
        <f t="shared" si="512"/>
        <v/>
      </c>
      <c r="AH2667" s="28" t="str">
        <f t="shared" si="513"/>
        <v/>
      </c>
      <c r="AI2667" s="28" t="str">
        <f t="shared" si="514"/>
        <v/>
      </c>
      <c r="AJ2667" s="28" t="str">
        <f t="shared" si="515"/>
        <v/>
      </c>
      <c r="AK2667" s="33" t="str">
        <f t="shared" si="516"/>
        <v/>
      </c>
      <c r="AL2667" s="11" t="str">
        <f t="shared" si="517"/>
        <v/>
      </c>
      <c r="AM2667" s="14" t="str">
        <f>IF($O2667 = TRUE, INDEX(Documentation!$M$9:$M$13, $AL2667, 1), "")</f>
        <v/>
      </c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</row>
    <row r="2668" spans="1:64" x14ac:dyDescent="0.2">
      <c r="A2668" s="1"/>
      <c r="B2668" s="11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14"/>
      <c r="O2668" s="25" t="str">
        <f t="shared" si="511"/>
        <v/>
      </c>
      <c r="P2668" s="11" t="str">
        <f>IF($O2668 = TRUE, IF(ISBLANK(C2668), "", INDEX('Individual UI'!$E$6:$H$6,1,C2668)), "")</f>
        <v/>
      </c>
      <c r="Q2668" s="4" t="str">
        <f>IF($O2668 = TRUE, IF(ISBLANK(D2668), "", INDEX('Individual UI'!$E$6:$H$6,1,D2668)), "")</f>
        <v/>
      </c>
      <c r="R2668" s="4" t="str">
        <f>IF($O2668 = TRUE, IF(ISBLANK(E2668), "", INDEX('Individual UI'!$E$6:$H$6,1,E2668)), "")</f>
        <v/>
      </c>
      <c r="S2668" s="4" t="str">
        <f>IF($O2668 = TRUE, IF(ISBLANK(F2668), "", INDEX('Individual UI'!$E$6:$H$6,1,F2668)), "")</f>
        <v/>
      </c>
      <c r="T2668" s="4" t="str">
        <f>IF($O2668 = TRUE, IF(ISBLANK(G2668), "", INDEX('Individual UI'!$E$6:$H$6,1,G2668)), "")</f>
        <v/>
      </c>
      <c r="U2668" s="4" t="str">
        <f>IF($O2668 = TRUE, IF(ISBLANK(H2668), "", INDEX('Individual UI'!$E$6:$H$6,1,H2668)), "")</f>
        <v/>
      </c>
      <c r="V2668" s="4" t="str">
        <f>IF($O2668 = TRUE, IF(ISBLANK(I2668), "", INDEX('Individual UI'!$E$6:$H$6,1,I2668)), "")</f>
        <v/>
      </c>
      <c r="W2668" s="4" t="str">
        <f>IF($O2668 = TRUE, IF(ISBLANK(J2668), "", INDEX('Individual UI'!$E$6:$H$6,1,J2668)), "")</f>
        <v/>
      </c>
      <c r="X2668" s="4" t="str">
        <f>IF($O2668 = TRUE, IF(ISBLANK(K2668), "", INDEX('Individual UI'!$E$6:$H$6,1,K2668)), "")</f>
        <v/>
      </c>
      <c r="Y2668" s="4" t="str">
        <f>IF($O2668 = TRUE, IF(ISBLANK(L2668), "", INDEX('Individual UI'!$E$6:$H$6,1,L2668)), "")</f>
        <v/>
      </c>
      <c r="Z2668" s="4" t="str">
        <f>IF($O2668 = TRUE, IF(ISBLANK(M2668), "", INDEX('Individual UI'!$E$6:$H$6,1,M2668)), "")</f>
        <v/>
      </c>
      <c r="AA2668" s="14" t="str">
        <f>IF($O2668 = TRUE, IF(ISBLANK(N2668), "", INDEX('Individual UI'!$E$6:$H$6,1,N2668)), "")</f>
        <v/>
      </c>
      <c r="AB2668" s="11" t="str">
        <f>IF($O2668 = TRUE, EXP(MMULT($P2668:$AA2668, Documentation!D$39:D$50) + Documentation!D$51), "")</f>
        <v/>
      </c>
      <c r="AC2668" s="4" t="str">
        <f>IF($O2668 = TRUE, EXP(MMULT($P2668:$AA2668, Documentation!E$39:E$50) + Documentation!E$51), "")</f>
        <v/>
      </c>
      <c r="AD2668" s="4" t="str">
        <f>IF($O2668 = TRUE, EXP(MMULT($P2668:$AA2668, Documentation!F$39:F$50) + Documentation!F$51), "")</f>
        <v/>
      </c>
      <c r="AE2668" s="4" t="str">
        <f>IF($O2668 = TRUE, EXP(MMULT($P2668:$AA2668, Documentation!G$39:G$50) + Documentation!G$51), "")</f>
        <v/>
      </c>
      <c r="AF2668" s="14" t="str">
        <f>IF($O2668 = TRUE, EXP(MMULT($P2668:$AA2668, Documentation!H$39:H$50) + Documentation!H$51), "")</f>
        <v/>
      </c>
      <c r="AG2668" s="30" t="str">
        <f t="shared" si="512"/>
        <v/>
      </c>
      <c r="AH2668" s="28" t="str">
        <f t="shared" si="513"/>
        <v/>
      </c>
      <c r="AI2668" s="28" t="str">
        <f t="shared" si="514"/>
        <v/>
      </c>
      <c r="AJ2668" s="28" t="str">
        <f t="shared" si="515"/>
        <v/>
      </c>
      <c r="AK2668" s="33" t="str">
        <f t="shared" si="516"/>
        <v/>
      </c>
      <c r="AL2668" s="11" t="str">
        <f t="shared" si="517"/>
        <v/>
      </c>
      <c r="AM2668" s="14" t="str">
        <f>IF($O2668 = TRUE, INDEX(Documentation!$M$9:$M$13, $AL2668, 1), "")</f>
        <v/>
      </c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</row>
    <row r="2669" spans="1:64" x14ac:dyDescent="0.2">
      <c r="A2669" s="1"/>
      <c r="B2669" s="11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14"/>
      <c r="O2669" s="25" t="str">
        <f t="shared" si="511"/>
        <v/>
      </c>
      <c r="P2669" s="11" t="str">
        <f>IF($O2669 = TRUE, IF(ISBLANK(C2669), "", INDEX('Individual UI'!$E$6:$H$6,1,C2669)), "")</f>
        <v/>
      </c>
      <c r="Q2669" s="4" t="str">
        <f>IF($O2669 = TRUE, IF(ISBLANK(D2669), "", INDEX('Individual UI'!$E$6:$H$6,1,D2669)), "")</f>
        <v/>
      </c>
      <c r="R2669" s="4" t="str">
        <f>IF($O2669 = TRUE, IF(ISBLANK(E2669), "", INDEX('Individual UI'!$E$6:$H$6,1,E2669)), "")</f>
        <v/>
      </c>
      <c r="S2669" s="4" t="str">
        <f>IF($O2669 = TRUE, IF(ISBLANK(F2669), "", INDEX('Individual UI'!$E$6:$H$6,1,F2669)), "")</f>
        <v/>
      </c>
      <c r="T2669" s="4" t="str">
        <f>IF($O2669 = TRUE, IF(ISBLANK(G2669), "", INDEX('Individual UI'!$E$6:$H$6,1,G2669)), "")</f>
        <v/>
      </c>
      <c r="U2669" s="4" t="str">
        <f>IF($O2669 = TRUE, IF(ISBLANK(H2669), "", INDEX('Individual UI'!$E$6:$H$6,1,H2669)), "")</f>
        <v/>
      </c>
      <c r="V2669" s="4" t="str">
        <f>IF($O2669 = TRUE, IF(ISBLANK(I2669), "", INDEX('Individual UI'!$E$6:$H$6,1,I2669)), "")</f>
        <v/>
      </c>
      <c r="W2669" s="4" t="str">
        <f>IF($O2669 = TRUE, IF(ISBLANK(J2669), "", INDEX('Individual UI'!$E$6:$H$6,1,J2669)), "")</f>
        <v/>
      </c>
      <c r="X2669" s="4" t="str">
        <f>IF($O2669 = TRUE, IF(ISBLANK(K2669), "", INDEX('Individual UI'!$E$6:$H$6,1,K2669)), "")</f>
        <v/>
      </c>
      <c r="Y2669" s="4" t="str">
        <f>IF($O2669 = TRUE, IF(ISBLANK(L2669), "", INDEX('Individual UI'!$E$6:$H$6,1,L2669)), "")</f>
        <v/>
      </c>
      <c r="Z2669" s="4" t="str">
        <f>IF($O2669 = TRUE, IF(ISBLANK(M2669), "", INDEX('Individual UI'!$E$6:$H$6,1,M2669)), "")</f>
        <v/>
      </c>
      <c r="AA2669" s="14" t="str">
        <f>IF($O2669 = TRUE, IF(ISBLANK(N2669), "", INDEX('Individual UI'!$E$6:$H$6,1,N2669)), "")</f>
        <v/>
      </c>
      <c r="AB2669" s="11" t="str">
        <f>IF($O2669 = TRUE, EXP(MMULT($P2669:$AA2669, Documentation!D$39:D$50) + Documentation!D$51), "")</f>
        <v/>
      </c>
      <c r="AC2669" s="4" t="str">
        <f>IF($O2669 = TRUE, EXP(MMULT($P2669:$AA2669, Documentation!E$39:E$50) + Documentation!E$51), "")</f>
        <v/>
      </c>
      <c r="AD2669" s="4" t="str">
        <f>IF($O2669 = TRUE, EXP(MMULT($P2669:$AA2669, Documentation!F$39:F$50) + Documentation!F$51), "")</f>
        <v/>
      </c>
      <c r="AE2669" s="4" t="str">
        <f>IF($O2669 = TRUE, EXP(MMULT($P2669:$AA2669, Documentation!G$39:G$50) + Documentation!G$51), "")</f>
        <v/>
      </c>
      <c r="AF2669" s="14" t="str">
        <f>IF($O2669 = TRUE, EXP(MMULT($P2669:$AA2669, Documentation!H$39:H$50) + Documentation!H$51), "")</f>
        <v/>
      </c>
      <c r="AG2669" s="30" t="str">
        <f t="shared" si="512"/>
        <v/>
      </c>
      <c r="AH2669" s="28" t="str">
        <f t="shared" si="513"/>
        <v/>
      </c>
      <c r="AI2669" s="28" t="str">
        <f t="shared" si="514"/>
        <v/>
      </c>
      <c r="AJ2669" s="28" t="str">
        <f t="shared" si="515"/>
        <v/>
      </c>
      <c r="AK2669" s="33" t="str">
        <f t="shared" si="516"/>
        <v/>
      </c>
      <c r="AL2669" s="11" t="str">
        <f t="shared" si="517"/>
        <v/>
      </c>
      <c r="AM2669" s="14" t="str">
        <f>IF($O2669 = TRUE, INDEX(Documentation!$M$9:$M$13, $AL2669, 1), "")</f>
        <v/>
      </c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</row>
    <row r="2670" spans="1:64" x14ac:dyDescent="0.2">
      <c r="A2670" s="1"/>
      <c r="B2670" s="11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14"/>
      <c r="O2670" s="25" t="str">
        <f t="shared" si="511"/>
        <v/>
      </c>
      <c r="P2670" s="11" t="str">
        <f>IF($O2670 = TRUE, IF(ISBLANK(C2670), "", INDEX('Individual UI'!$E$6:$H$6,1,C2670)), "")</f>
        <v/>
      </c>
      <c r="Q2670" s="4" t="str">
        <f>IF($O2670 = TRUE, IF(ISBLANK(D2670), "", INDEX('Individual UI'!$E$6:$H$6,1,D2670)), "")</f>
        <v/>
      </c>
      <c r="R2670" s="4" t="str">
        <f>IF($O2670 = TRUE, IF(ISBLANK(E2670), "", INDEX('Individual UI'!$E$6:$H$6,1,E2670)), "")</f>
        <v/>
      </c>
      <c r="S2670" s="4" t="str">
        <f>IF($O2670 = TRUE, IF(ISBLANK(F2670), "", INDEX('Individual UI'!$E$6:$H$6,1,F2670)), "")</f>
        <v/>
      </c>
      <c r="T2670" s="4" t="str">
        <f>IF($O2670 = TRUE, IF(ISBLANK(G2670), "", INDEX('Individual UI'!$E$6:$H$6,1,G2670)), "")</f>
        <v/>
      </c>
      <c r="U2670" s="4" t="str">
        <f>IF($O2670 = TRUE, IF(ISBLANK(H2670), "", INDEX('Individual UI'!$E$6:$H$6,1,H2670)), "")</f>
        <v/>
      </c>
      <c r="V2670" s="4" t="str">
        <f>IF($O2670 = TRUE, IF(ISBLANK(I2670), "", INDEX('Individual UI'!$E$6:$H$6,1,I2670)), "")</f>
        <v/>
      </c>
      <c r="W2670" s="4" t="str">
        <f>IF($O2670 = TRUE, IF(ISBLANK(J2670), "", INDEX('Individual UI'!$E$6:$H$6,1,J2670)), "")</f>
        <v/>
      </c>
      <c r="X2670" s="4" t="str">
        <f>IF($O2670 = TRUE, IF(ISBLANK(K2670), "", INDEX('Individual UI'!$E$6:$H$6,1,K2670)), "")</f>
        <v/>
      </c>
      <c r="Y2670" s="4" t="str">
        <f>IF($O2670 = TRUE, IF(ISBLANK(L2670), "", INDEX('Individual UI'!$E$6:$H$6,1,L2670)), "")</f>
        <v/>
      </c>
      <c r="Z2670" s="4" t="str">
        <f>IF($O2670 = TRUE, IF(ISBLANK(M2670), "", INDEX('Individual UI'!$E$6:$H$6,1,M2670)), "")</f>
        <v/>
      </c>
      <c r="AA2670" s="14" t="str">
        <f>IF($O2670 = TRUE, IF(ISBLANK(N2670), "", INDEX('Individual UI'!$E$6:$H$6,1,N2670)), "")</f>
        <v/>
      </c>
      <c r="AB2670" s="11" t="str">
        <f>IF($O2670 = TRUE, EXP(MMULT($P2670:$AA2670, Documentation!D$39:D$50) + Documentation!D$51), "")</f>
        <v/>
      </c>
      <c r="AC2670" s="4" t="str">
        <f>IF($O2670 = TRUE, EXP(MMULT($P2670:$AA2670, Documentation!E$39:E$50) + Documentation!E$51), "")</f>
        <v/>
      </c>
      <c r="AD2670" s="4" t="str">
        <f>IF($O2670 = TRUE, EXP(MMULT($P2670:$AA2670, Documentation!F$39:F$50) + Documentation!F$51), "")</f>
        <v/>
      </c>
      <c r="AE2670" s="4" t="str">
        <f>IF($O2670 = TRUE, EXP(MMULT($P2670:$AA2670, Documentation!G$39:G$50) + Documentation!G$51), "")</f>
        <v/>
      </c>
      <c r="AF2670" s="14" t="str">
        <f>IF($O2670 = TRUE, EXP(MMULT($P2670:$AA2670, Documentation!H$39:H$50) + Documentation!H$51), "")</f>
        <v/>
      </c>
      <c r="AG2670" s="30" t="str">
        <f t="shared" si="512"/>
        <v/>
      </c>
      <c r="AH2670" s="28" t="str">
        <f t="shared" si="513"/>
        <v/>
      </c>
      <c r="AI2670" s="28" t="str">
        <f t="shared" si="514"/>
        <v/>
      </c>
      <c r="AJ2670" s="28" t="str">
        <f t="shared" si="515"/>
        <v/>
      </c>
      <c r="AK2670" s="33" t="str">
        <f t="shared" si="516"/>
        <v/>
      </c>
      <c r="AL2670" s="11" t="str">
        <f t="shared" si="517"/>
        <v/>
      </c>
      <c r="AM2670" s="14" t="str">
        <f>IF($O2670 = TRUE, INDEX(Documentation!$M$9:$M$13, $AL2670, 1), "")</f>
        <v/>
      </c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</row>
    <row r="2671" spans="1:64" x14ac:dyDescent="0.2">
      <c r="A2671" s="1"/>
      <c r="B2671" s="11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14"/>
      <c r="O2671" s="25" t="str">
        <f t="shared" si="511"/>
        <v/>
      </c>
      <c r="P2671" s="11" t="str">
        <f>IF($O2671 = TRUE, IF(ISBLANK(C2671), "", INDEX('Individual UI'!$E$6:$H$6,1,C2671)), "")</f>
        <v/>
      </c>
      <c r="Q2671" s="4" t="str">
        <f>IF($O2671 = TRUE, IF(ISBLANK(D2671), "", INDEX('Individual UI'!$E$6:$H$6,1,D2671)), "")</f>
        <v/>
      </c>
      <c r="R2671" s="4" t="str">
        <f>IF($O2671 = TRUE, IF(ISBLANK(E2671), "", INDEX('Individual UI'!$E$6:$H$6,1,E2671)), "")</f>
        <v/>
      </c>
      <c r="S2671" s="4" t="str">
        <f>IF($O2671 = TRUE, IF(ISBLANK(F2671), "", INDEX('Individual UI'!$E$6:$H$6,1,F2671)), "")</f>
        <v/>
      </c>
      <c r="T2671" s="4" t="str">
        <f>IF($O2671 = TRUE, IF(ISBLANK(G2671), "", INDEX('Individual UI'!$E$6:$H$6,1,G2671)), "")</f>
        <v/>
      </c>
      <c r="U2671" s="4" t="str">
        <f>IF($O2671 = TRUE, IF(ISBLANK(H2671), "", INDEX('Individual UI'!$E$6:$H$6,1,H2671)), "")</f>
        <v/>
      </c>
      <c r="V2671" s="4" t="str">
        <f>IF($O2671 = TRUE, IF(ISBLANK(I2671), "", INDEX('Individual UI'!$E$6:$H$6,1,I2671)), "")</f>
        <v/>
      </c>
      <c r="W2671" s="4" t="str">
        <f>IF($O2671 = TRUE, IF(ISBLANK(J2671), "", INDEX('Individual UI'!$E$6:$H$6,1,J2671)), "")</f>
        <v/>
      </c>
      <c r="X2671" s="4" t="str">
        <f>IF($O2671 = TRUE, IF(ISBLANK(K2671), "", INDEX('Individual UI'!$E$6:$H$6,1,K2671)), "")</f>
        <v/>
      </c>
      <c r="Y2671" s="4" t="str">
        <f>IF($O2671 = TRUE, IF(ISBLANK(L2671), "", INDEX('Individual UI'!$E$6:$H$6,1,L2671)), "")</f>
        <v/>
      </c>
      <c r="Z2671" s="4" t="str">
        <f>IF($O2671 = TRUE, IF(ISBLANK(M2671), "", INDEX('Individual UI'!$E$6:$H$6,1,M2671)), "")</f>
        <v/>
      </c>
      <c r="AA2671" s="14" t="str">
        <f>IF($O2671 = TRUE, IF(ISBLANK(N2671), "", INDEX('Individual UI'!$E$6:$H$6,1,N2671)), "")</f>
        <v/>
      </c>
      <c r="AB2671" s="11" t="str">
        <f>IF($O2671 = TRUE, EXP(MMULT($P2671:$AA2671, Documentation!D$39:D$50) + Documentation!D$51), "")</f>
        <v/>
      </c>
      <c r="AC2671" s="4" t="str">
        <f>IF($O2671 = TRUE, EXP(MMULT($P2671:$AA2671, Documentation!E$39:E$50) + Documentation!E$51), "")</f>
        <v/>
      </c>
      <c r="AD2671" s="4" t="str">
        <f>IF($O2671 = TRUE, EXP(MMULT($P2671:$AA2671, Documentation!F$39:F$50) + Documentation!F$51), "")</f>
        <v/>
      </c>
      <c r="AE2671" s="4" t="str">
        <f>IF($O2671 = TRUE, EXP(MMULT($P2671:$AA2671, Documentation!G$39:G$50) + Documentation!G$51), "")</f>
        <v/>
      </c>
      <c r="AF2671" s="14" t="str">
        <f>IF($O2671 = TRUE, EXP(MMULT($P2671:$AA2671, Documentation!H$39:H$50) + Documentation!H$51), "")</f>
        <v/>
      </c>
      <c r="AG2671" s="30" t="str">
        <f t="shared" si="512"/>
        <v/>
      </c>
      <c r="AH2671" s="28" t="str">
        <f t="shared" si="513"/>
        <v/>
      </c>
      <c r="AI2671" s="28" t="str">
        <f t="shared" si="514"/>
        <v/>
      </c>
      <c r="AJ2671" s="28" t="str">
        <f t="shared" si="515"/>
        <v/>
      </c>
      <c r="AK2671" s="33" t="str">
        <f t="shared" si="516"/>
        <v/>
      </c>
      <c r="AL2671" s="11" t="str">
        <f t="shared" si="517"/>
        <v/>
      </c>
      <c r="AM2671" s="14" t="str">
        <f>IF($O2671 = TRUE, INDEX(Documentation!$M$9:$M$13, $AL2671, 1), "")</f>
        <v/>
      </c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</row>
    <row r="2672" spans="1:64" x14ac:dyDescent="0.2">
      <c r="A2672" s="1"/>
      <c r="B2672" s="11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14"/>
      <c r="O2672" s="25" t="str">
        <f t="shared" si="511"/>
        <v/>
      </c>
      <c r="P2672" s="11" t="str">
        <f>IF($O2672 = TRUE, IF(ISBLANK(C2672), "", INDEX('Individual UI'!$E$6:$H$6,1,C2672)), "")</f>
        <v/>
      </c>
      <c r="Q2672" s="4" t="str">
        <f>IF($O2672 = TRUE, IF(ISBLANK(D2672), "", INDEX('Individual UI'!$E$6:$H$6,1,D2672)), "")</f>
        <v/>
      </c>
      <c r="R2672" s="4" t="str">
        <f>IF($O2672 = TRUE, IF(ISBLANK(E2672), "", INDEX('Individual UI'!$E$6:$H$6,1,E2672)), "")</f>
        <v/>
      </c>
      <c r="S2672" s="4" t="str">
        <f>IF($O2672 = TRUE, IF(ISBLANK(F2672), "", INDEX('Individual UI'!$E$6:$H$6,1,F2672)), "")</f>
        <v/>
      </c>
      <c r="T2672" s="4" t="str">
        <f>IF($O2672 = TRUE, IF(ISBLANK(G2672), "", INDEX('Individual UI'!$E$6:$H$6,1,G2672)), "")</f>
        <v/>
      </c>
      <c r="U2672" s="4" t="str">
        <f>IF($O2672 = TRUE, IF(ISBLANK(H2672), "", INDEX('Individual UI'!$E$6:$H$6,1,H2672)), "")</f>
        <v/>
      </c>
      <c r="V2672" s="4" t="str">
        <f>IF($O2672 = TRUE, IF(ISBLANK(I2672), "", INDEX('Individual UI'!$E$6:$H$6,1,I2672)), "")</f>
        <v/>
      </c>
      <c r="W2672" s="4" t="str">
        <f>IF($O2672 = TRUE, IF(ISBLANK(J2672), "", INDEX('Individual UI'!$E$6:$H$6,1,J2672)), "")</f>
        <v/>
      </c>
      <c r="X2672" s="4" t="str">
        <f>IF($O2672 = TRUE, IF(ISBLANK(K2672), "", INDEX('Individual UI'!$E$6:$H$6,1,K2672)), "")</f>
        <v/>
      </c>
      <c r="Y2672" s="4" t="str">
        <f>IF($O2672 = TRUE, IF(ISBLANK(L2672), "", INDEX('Individual UI'!$E$6:$H$6,1,L2672)), "")</f>
        <v/>
      </c>
      <c r="Z2672" s="4" t="str">
        <f>IF($O2672 = TRUE, IF(ISBLANK(M2672), "", INDEX('Individual UI'!$E$6:$H$6,1,M2672)), "")</f>
        <v/>
      </c>
      <c r="AA2672" s="14" t="str">
        <f>IF($O2672 = TRUE, IF(ISBLANK(N2672), "", INDEX('Individual UI'!$E$6:$H$6,1,N2672)), "")</f>
        <v/>
      </c>
      <c r="AB2672" s="11" t="str">
        <f>IF($O2672 = TRUE, EXP(MMULT($P2672:$AA2672, Documentation!D$39:D$50) + Documentation!D$51), "")</f>
        <v/>
      </c>
      <c r="AC2672" s="4" t="str">
        <f>IF($O2672 = TRUE, EXP(MMULT($P2672:$AA2672, Documentation!E$39:E$50) + Documentation!E$51), "")</f>
        <v/>
      </c>
      <c r="AD2672" s="4" t="str">
        <f>IF($O2672 = TRUE, EXP(MMULT($P2672:$AA2672, Documentation!F$39:F$50) + Documentation!F$51), "")</f>
        <v/>
      </c>
      <c r="AE2672" s="4" t="str">
        <f>IF($O2672 = TRUE, EXP(MMULT($P2672:$AA2672, Documentation!G$39:G$50) + Documentation!G$51), "")</f>
        <v/>
      </c>
      <c r="AF2672" s="14" t="str">
        <f>IF($O2672 = TRUE, EXP(MMULT($P2672:$AA2672, Documentation!H$39:H$50) + Documentation!H$51), "")</f>
        <v/>
      </c>
      <c r="AG2672" s="30" t="str">
        <f t="shared" si="512"/>
        <v/>
      </c>
      <c r="AH2672" s="28" t="str">
        <f t="shared" si="513"/>
        <v/>
      </c>
      <c r="AI2672" s="28" t="str">
        <f t="shared" si="514"/>
        <v/>
      </c>
      <c r="AJ2672" s="28" t="str">
        <f t="shared" si="515"/>
        <v/>
      </c>
      <c r="AK2672" s="33" t="str">
        <f t="shared" si="516"/>
        <v/>
      </c>
      <c r="AL2672" s="11" t="str">
        <f t="shared" si="517"/>
        <v/>
      </c>
      <c r="AM2672" s="14" t="str">
        <f>IF($O2672 = TRUE, INDEX(Documentation!$M$9:$M$13, $AL2672, 1), "")</f>
        <v/>
      </c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</row>
    <row r="2673" spans="1:64" x14ac:dyDescent="0.2">
      <c r="A2673" s="1"/>
      <c r="B2673" s="11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14"/>
      <c r="O2673" s="25" t="str">
        <f t="shared" si="511"/>
        <v/>
      </c>
      <c r="P2673" s="11" t="str">
        <f>IF($O2673 = TRUE, IF(ISBLANK(C2673), "", INDEX('Individual UI'!$E$6:$H$6,1,C2673)), "")</f>
        <v/>
      </c>
      <c r="Q2673" s="4" t="str">
        <f>IF($O2673 = TRUE, IF(ISBLANK(D2673), "", INDEX('Individual UI'!$E$6:$H$6,1,D2673)), "")</f>
        <v/>
      </c>
      <c r="R2673" s="4" t="str">
        <f>IF($O2673 = TRUE, IF(ISBLANK(E2673), "", INDEX('Individual UI'!$E$6:$H$6,1,E2673)), "")</f>
        <v/>
      </c>
      <c r="S2673" s="4" t="str">
        <f>IF($O2673 = TRUE, IF(ISBLANK(F2673), "", INDEX('Individual UI'!$E$6:$H$6,1,F2673)), "")</f>
        <v/>
      </c>
      <c r="T2673" s="4" t="str">
        <f>IF($O2673 = TRUE, IF(ISBLANK(G2673), "", INDEX('Individual UI'!$E$6:$H$6,1,G2673)), "")</f>
        <v/>
      </c>
      <c r="U2673" s="4" t="str">
        <f>IF($O2673 = TRUE, IF(ISBLANK(H2673), "", INDEX('Individual UI'!$E$6:$H$6,1,H2673)), "")</f>
        <v/>
      </c>
      <c r="V2673" s="4" t="str">
        <f>IF($O2673 = TRUE, IF(ISBLANK(I2673), "", INDEX('Individual UI'!$E$6:$H$6,1,I2673)), "")</f>
        <v/>
      </c>
      <c r="W2673" s="4" t="str">
        <f>IF($O2673 = TRUE, IF(ISBLANK(J2673), "", INDEX('Individual UI'!$E$6:$H$6,1,J2673)), "")</f>
        <v/>
      </c>
      <c r="X2673" s="4" t="str">
        <f>IF($O2673 = TRUE, IF(ISBLANK(K2673), "", INDEX('Individual UI'!$E$6:$H$6,1,K2673)), "")</f>
        <v/>
      </c>
      <c r="Y2673" s="4" t="str">
        <f>IF($O2673 = TRUE, IF(ISBLANK(L2673), "", INDEX('Individual UI'!$E$6:$H$6,1,L2673)), "")</f>
        <v/>
      </c>
      <c r="Z2673" s="4" t="str">
        <f>IF($O2673 = TRUE, IF(ISBLANK(M2673), "", INDEX('Individual UI'!$E$6:$H$6,1,M2673)), "")</f>
        <v/>
      </c>
      <c r="AA2673" s="14" t="str">
        <f>IF($O2673 = TRUE, IF(ISBLANK(N2673), "", INDEX('Individual UI'!$E$6:$H$6,1,N2673)), "")</f>
        <v/>
      </c>
      <c r="AB2673" s="11" t="str">
        <f>IF($O2673 = TRUE, EXP(MMULT($P2673:$AA2673, Documentation!D$39:D$50) + Documentation!D$51), "")</f>
        <v/>
      </c>
      <c r="AC2673" s="4" t="str">
        <f>IF($O2673 = TRUE, EXP(MMULT($P2673:$AA2673, Documentation!E$39:E$50) + Documentation!E$51), "")</f>
        <v/>
      </c>
      <c r="AD2673" s="4" t="str">
        <f>IF($O2673 = TRUE, EXP(MMULT($P2673:$AA2673, Documentation!F$39:F$50) + Documentation!F$51), "")</f>
        <v/>
      </c>
      <c r="AE2673" s="4" t="str">
        <f>IF($O2673 = TRUE, EXP(MMULT($P2673:$AA2673, Documentation!G$39:G$50) + Documentation!G$51), "")</f>
        <v/>
      </c>
      <c r="AF2673" s="14" t="str">
        <f>IF($O2673 = TRUE, EXP(MMULT($P2673:$AA2673, Documentation!H$39:H$50) + Documentation!H$51), "")</f>
        <v/>
      </c>
      <c r="AG2673" s="30" t="str">
        <f t="shared" si="512"/>
        <v/>
      </c>
      <c r="AH2673" s="28" t="str">
        <f t="shared" si="513"/>
        <v/>
      </c>
      <c r="AI2673" s="28" t="str">
        <f t="shared" si="514"/>
        <v/>
      </c>
      <c r="AJ2673" s="28" t="str">
        <f t="shared" si="515"/>
        <v/>
      </c>
      <c r="AK2673" s="33" t="str">
        <f t="shared" si="516"/>
        <v/>
      </c>
      <c r="AL2673" s="11" t="str">
        <f t="shared" si="517"/>
        <v/>
      </c>
      <c r="AM2673" s="14" t="str">
        <f>IF($O2673 = TRUE, INDEX(Documentation!$M$9:$M$13, $AL2673, 1), "")</f>
        <v/>
      </c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</row>
    <row r="2674" spans="1:64" x14ac:dyDescent="0.2">
      <c r="A2674" s="1"/>
      <c r="B2674" s="11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14"/>
      <c r="O2674" s="25" t="str">
        <f t="shared" si="511"/>
        <v/>
      </c>
      <c r="P2674" s="11" t="str">
        <f>IF($O2674 = TRUE, IF(ISBLANK(C2674), "", INDEX('Individual UI'!$E$6:$H$6,1,C2674)), "")</f>
        <v/>
      </c>
      <c r="Q2674" s="4" t="str">
        <f>IF($O2674 = TRUE, IF(ISBLANK(D2674), "", INDEX('Individual UI'!$E$6:$H$6,1,D2674)), "")</f>
        <v/>
      </c>
      <c r="R2674" s="4" t="str">
        <f>IF($O2674 = TRUE, IF(ISBLANK(E2674), "", INDEX('Individual UI'!$E$6:$H$6,1,E2674)), "")</f>
        <v/>
      </c>
      <c r="S2674" s="4" t="str">
        <f>IF($O2674 = TRUE, IF(ISBLANK(F2674), "", INDEX('Individual UI'!$E$6:$H$6,1,F2674)), "")</f>
        <v/>
      </c>
      <c r="T2674" s="4" t="str">
        <f>IF($O2674 = TRUE, IF(ISBLANK(G2674), "", INDEX('Individual UI'!$E$6:$H$6,1,G2674)), "")</f>
        <v/>
      </c>
      <c r="U2674" s="4" t="str">
        <f>IF($O2674 = TRUE, IF(ISBLANK(H2674), "", INDEX('Individual UI'!$E$6:$H$6,1,H2674)), "")</f>
        <v/>
      </c>
      <c r="V2674" s="4" t="str">
        <f>IF($O2674 = TRUE, IF(ISBLANK(I2674), "", INDEX('Individual UI'!$E$6:$H$6,1,I2674)), "")</f>
        <v/>
      </c>
      <c r="W2674" s="4" t="str">
        <f>IF($O2674 = TRUE, IF(ISBLANK(J2674), "", INDEX('Individual UI'!$E$6:$H$6,1,J2674)), "")</f>
        <v/>
      </c>
      <c r="X2674" s="4" t="str">
        <f>IF($O2674 = TRUE, IF(ISBLANK(K2674), "", INDEX('Individual UI'!$E$6:$H$6,1,K2674)), "")</f>
        <v/>
      </c>
      <c r="Y2674" s="4" t="str">
        <f>IF($O2674 = TRUE, IF(ISBLANK(L2674), "", INDEX('Individual UI'!$E$6:$H$6,1,L2674)), "")</f>
        <v/>
      </c>
      <c r="Z2674" s="4" t="str">
        <f>IF($O2674 = TRUE, IF(ISBLANK(M2674), "", INDEX('Individual UI'!$E$6:$H$6,1,M2674)), "")</f>
        <v/>
      </c>
      <c r="AA2674" s="14" t="str">
        <f>IF($O2674 = TRUE, IF(ISBLANK(N2674), "", INDEX('Individual UI'!$E$6:$H$6,1,N2674)), "")</f>
        <v/>
      </c>
      <c r="AB2674" s="11" t="str">
        <f>IF($O2674 = TRUE, EXP(MMULT($P2674:$AA2674, Documentation!D$39:D$50) + Documentation!D$51), "")</f>
        <v/>
      </c>
      <c r="AC2674" s="4" t="str">
        <f>IF($O2674 = TRUE, EXP(MMULT($P2674:$AA2674, Documentation!E$39:E$50) + Documentation!E$51), "")</f>
        <v/>
      </c>
      <c r="AD2674" s="4" t="str">
        <f>IF($O2674 = TRUE, EXP(MMULT($P2674:$AA2674, Documentation!F$39:F$50) + Documentation!F$51), "")</f>
        <v/>
      </c>
      <c r="AE2674" s="4" t="str">
        <f>IF($O2674 = TRUE, EXP(MMULT($P2674:$AA2674, Documentation!G$39:G$50) + Documentation!G$51), "")</f>
        <v/>
      </c>
      <c r="AF2674" s="14" t="str">
        <f>IF($O2674 = TRUE, EXP(MMULT($P2674:$AA2674, Documentation!H$39:H$50) + Documentation!H$51), "")</f>
        <v/>
      </c>
      <c r="AG2674" s="30" t="str">
        <f t="shared" si="512"/>
        <v/>
      </c>
      <c r="AH2674" s="28" t="str">
        <f t="shared" si="513"/>
        <v/>
      </c>
      <c r="AI2674" s="28" t="str">
        <f t="shared" si="514"/>
        <v/>
      </c>
      <c r="AJ2674" s="28" t="str">
        <f t="shared" si="515"/>
        <v/>
      </c>
      <c r="AK2674" s="33" t="str">
        <f t="shared" si="516"/>
        <v/>
      </c>
      <c r="AL2674" s="11" t="str">
        <f t="shared" si="517"/>
        <v/>
      </c>
      <c r="AM2674" s="14" t="str">
        <f>IF($O2674 = TRUE, INDEX(Documentation!$M$9:$M$13, $AL2674, 1), "")</f>
        <v/>
      </c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</row>
    <row r="2675" spans="1:64" x14ac:dyDescent="0.2">
      <c r="A2675" s="1"/>
      <c r="B2675" s="11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14"/>
      <c r="O2675" s="25" t="str">
        <f t="shared" si="511"/>
        <v/>
      </c>
      <c r="P2675" s="11" t="str">
        <f>IF($O2675 = TRUE, IF(ISBLANK(C2675), "", INDEX('Individual UI'!$E$6:$H$6,1,C2675)), "")</f>
        <v/>
      </c>
      <c r="Q2675" s="4" t="str">
        <f>IF($O2675 = TRUE, IF(ISBLANK(D2675), "", INDEX('Individual UI'!$E$6:$H$6,1,D2675)), "")</f>
        <v/>
      </c>
      <c r="R2675" s="4" t="str">
        <f>IF($O2675 = TRUE, IF(ISBLANK(E2675), "", INDEX('Individual UI'!$E$6:$H$6,1,E2675)), "")</f>
        <v/>
      </c>
      <c r="S2675" s="4" t="str">
        <f>IF($O2675 = TRUE, IF(ISBLANK(F2675), "", INDEX('Individual UI'!$E$6:$H$6,1,F2675)), "")</f>
        <v/>
      </c>
      <c r="T2675" s="4" t="str">
        <f>IF($O2675 = TRUE, IF(ISBLANK(G2675), "", INDEX('Individual UI'!$E$6:$H$6,1,G2675)), "")</f>
        <v/>
      </c>
      <c r="U2675" s="4" t="str">
        <f>IF($O2675 = TRUE, IF(ISBLANK(H2675), "", INDEX('Individual UI'!$E$6:$H$6,1,H2675)), "")</f>
        <v/>
      </c>
      <c r="V2675" s="4" t="str">
        <f>IF($O2675 = TRUE, IF(ISBLANK(I2675), "", INDEX('Individual UI'!$E$6:$H$6,1,I2675)), "")</f>
        <v/>
      </c>
      <c r="W2675" s="4" t="str">
        <f>IF($O2675 = TRUE, IF(ISBLANK(J2675), "", INDEX('Individual UI'!$E$6:$H$6,1,J2675)), "")</f>
        <v/>
      </c>
      <c r="X2675" s="4" t="str">
        <f>IF($O2675 = TRUE, IF(ISBLANK(K2675), "", INDEX('Individual UI'!$E$6:$H$6,1,K2675)), "")</f>
        <v/>
      </c>
      <c r="Y2675" s="4" t="str">
        <f>IF($O2675 = TRUE, IF(ISBLANK(L2675), "", INDEX('Individual UI'!$E$6:$H$6,1,L2675)), "")</f>
        <v/>
      </c>
      <c r="Z2675" s="4" t="str">
        <f>IF($O2675 = TRUE, IF(ISBLANK(M2675), "", INDEX('Individual UI'!$E$6:$H$6,1,M2675)), "")</f>
        <v/>
      </c>
      <c r="AA2675" s="14" t="str">
        <f>IF($O2675 = TRUE, IF(ISBLANK(N2675), "", INDEX('Individual UI'!$E$6:$H$6,1,N2675)), "")</f>
        <v/>
      </c>
      <c r="AB2675" s="11" t="str">
        <f>IF($O2675 = TRUE, EXP(MMULT($P2675:$AA2675, Documentation!D$39:D$50) + Documentation!D$51), "")</f>
        <v/>
      </c>
      <c r="AC2675" s="4" t="str">
        <f>IF($O2675 = TRUE, EXP(MMULT($P2675:$AA2675, Documentation!E$39:E$50) + Documentation!E$51), "")</f>
        <v/>
      </c>
      <c r="AD2675" s="4" t="str">
        <f>IF($O2675 = TRUE, EXP(MMULT($P2675:$AA2675, Documentation!F$39:F$50) + Documentation!F$51), "")</f>
        <v/>
      </c>
      <c r="AE2675" s="4" t="str">
        <f>IF($O2675 = TRUE, EXP(MMULT($P2675:$AA2675, Documentation!G$39:G$50) + Documentation!G$51), "")</f>
        <v/>
      </c>
      <c r="AF2675" s="14" t="str">
        <f>IF($O2675 = TRUE, EXP(MMULT($P2675:$AA2675, Documentation!H$39:H$50) + Documentation!H$51), "")</f>
        <v/>
      </c>
      <c r="AG2675" s="30" t="str">
        <f t="shared" si="512"/>
        <v/>
      </c>
      <c r="AH2675" s="28" t="str">
        <f t="shared" si="513"/>
        <v/>
      </c>
      <c r="AI2675" s="28" t="str">
        <f t="shared" si="514"/>
        <v/>
      </c>
      <c r="AJ2675" s="28" t="str">
        <f t="shared" si="515"/>
        <v/>
      </c>
      <c r="AK2675" s="33" t="str">
        <f t="shared" si="516"/>
        <v/>
      </c>
      <c r="AL2675" s="11" t="str">
        <f t="shared" si="517"/>
        <v/>
      </c>
      <c r="AM2675" s="14" t="str">
        <f>IF($O2675 = TRUE, INDEX(Documentation!$M$9:$M$13, $AL2675, 1), "")</f>
        <v/>
      </c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</row>
    <row r="2676" spans="1:64" x14ac:dyDescent="0.2">
      <c r="A2676" s="1"/>
      <c r="B2676" s="11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14"/>
      <c r="O2676" s="25" t="str">
        <f t="shared" si="511"/>
        <v/>
      </c>
      <c r="P2676" s="11" t="str">
        <f>IF($O2676 = TRUE, IF(ISBLANK(C2676), "", INDEX('Individual UI'!$E$6:$H$6,1,C2676)), "")</f>
        <v/>
      </c>
      <c r="Q2676" s="4" t="str">
        <f>IF($O2676 = TRUE, IF(ISBLANK(D2676), "", INDEX('Individual UI'!$E$6:$H$6,1,D2676)), "")</f>
        <v/>
      </c>
      <c r="R2676" s="4" t="str">
        <f>IF($O2676 = TRUE, IF(ISBLANK(E2676), "", INDEX('Individual UI'!$E$6:$H$6,1,E2676)), "")</f>
        <v/>
      </c>
      <c r="S2676" s="4" t="str">
        <f>IF($O2676 = TRUE, IF(ISBLANK(F2676), "", INDEX('Individual UI'!$E$6:$H$6,1,F2676)), "")</f>
        <v/>
      </c>
      <c r="T2676" s="4" t="str">
        <f>IF($O2676 = TRUE, IF(ISBLANK(G2676), "", INDEX('Individual UI'!$E$6:$H$6,1,G2676)), "")</f>
        <v/>
      </c>
      <c r="U2676" s="4" t="str">
        <f>IF($O2676 = TRUE, IF(ISBLANK(H2676), "", INDEX('Individual UI'!$E$6:$H$6,1,H2676)), "")</f>
        <v/>
      </c>
      <c r="V2676" s="4" t="str">
        <f>IF($O2676 = TRUE, IF(ISBLANK(I2676), "", INDEX('Individual UI'!$E$6:$H$6,1,I2676)), "")</f>
        <v/>
      </c>
      <c r="W2676" s="4" t="str">
        <f>IF($O2676 = TRUE, IF(ISBLANK(J2676), "", INDEX('Individual UI'!$E$6:$H$6,1,J2676)), "")</f>
        <v/>
      </c>
      <c r="X2676" s="4" t="str">
        <f>IF($O2676 = TRUE, IF(ISBLANK(K2676), "", INDEX('Individual UI'!$E$6:$H$6,1,K2676)), "")</f>
        <v/>
      </c>
      <c r="Y2676" s="4" t="str">
        <f>IF($O2676 = TRUE, IF(ISBLANK(L2676), "", INDEX('Individual UI'!$E$6:$H$6,1,L2676)), "")</f>
        <v/>
      </c>
      <c r="Z2676" s="4" t="str">
        <f>IF($O2676 = TRUE, IF(ISBLANK(M2676), "", INDEX('Individual UI'!$E$6:$H$6,1,M2676)), "")</f>
        <v/>
      </c>
      <c r="AA2676" s="14" t="str">
        <f>IF($O2676 = TRUE, IF(ISBLANK(N2676), "", INDEX('Individual UI'!$E$6:$H$6,1,N2676)), "")</f>
        <v/>
      </c>
      <c r="AB2676" s="11" t="str">
        <f>IF($O2676 = TRUE, EXP(MMULT($P2676:$AA2676, Documentation!D$39:D$50) + Documentation!D$51), "")</f>
        <v/>
      </c>
      <c r="AC2676" s="4" t="str">
        <f>IF($O2676 = TRUE, EXP(MMULT($P2676:$AA2676, Documentation!E$39:E$50) + Documentation!E$51), "")</f>
        <v/>
      </c>
      <c r="AD2676" s="4" t="str">
        <f>IF($O2676 = TRUE, EXP(MMULT($P2676:$AA2676, Documentation!F$39:F$50) + Documentation!F$51), "")</f>
        <v/>
      </c>
      <c r="AE2676" s="4" t="str">
        <f>IF($O2676 = TRUE, EXP(MMULT($P2676:$AA2676, Documentation!G$39:G$50) + Documentation!G$51), "")</f>
        <v/>
      </c>
      <c r="AF2676" s="14" t="str">
        <f>IF($O2676 = TRUE, EXP(MMULT($P2676:$AA2676, Documentation!H$39:H$50) + Documentation!H$51), "")</f>
        <v/>
      </c>
      <c r="AG2676" s="30" t="str">
        <f t="shared" si="512"/>
        <v/>
      </c>
      <c r="AH2676" s="28" t="str">
        <f t="shared" si="513"/>
        <v/>
      </c>
      <c r="AI2676" s="28" t="str">
        <f t="shared" si="514"/>
        <v/>
      </c>
      <c r="AJ2676" s="28" t="str">
        <f t="shared" si="515"/>
        <v/>
      </c>
      <c r="AK2676" s="33" t="str">
        <f t="shared" si="516"/>
        <v/>
      </c>
      <c r="AL2676" s="11" t="str">
        <f t="shared" si="517"/>
        <v/>
      </c>
      <c r="AM2676" s="14" t="str">
        <f>IF($O2676 = TRUE, INDEX(Documentation!$M$9:$M$13, $AL2676, 1), "")</f>
        <v/>
      </c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</row>
    <row r="2677" spans="1:64" x14ac:dyDescent="0.2">
      <c r="A2677" s="1"/>
      <c r="B2677" s="11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14"/>
      <c r="O2677" s="25" t="str">
        <f t="shared" si="511"/>
        <v/>
      </c>
      <c r="P2677" s="11" t="str">
        <f>IF($O2677 = TRUE, IF(ISBLANK(C2677), "", INDEX('Individual UI'!$E$6:$H$6,1,C2677)), "")</f>
        <v/>
      </c>
      <c r="Q2677" s="4" t="str">
        <f>IF($O2677 = TRUE, IF(ISBLANK(D2677), "", INDEX('Individual UI'!$E$6:$H$6,1,D2677)), "")</f>
        <v/>
      </c>
      <c r="R2677" s="4" t="str">
        <f>IF($O2677 = TRUE, IF(ISBLANK(E2677), "", INDEX('Individual UI'!$E$6:$H$6,1,E2677)), "")</f>
        <v/>
      </c>
      <c r="S2677" s="4" t="str">
        <f>IF($O2677 = TRUE, IF(ISBLANK(F2677), "", INDEX('Individual UI'!$E$6:$H$6,1,F2677)), "")</f>
        <v/>
      </c>
      <c r="T2677" s="4" t="str">
        <f>IF($O2677 = TRUE, IF(ISBLANK(G2677), "", INDEX('Individual UI'!$E$6:$H$6,1,G2677)), "")</f>
        <v/>
      </c>
      <c r="U2677" s="4" t="str">
        <f>IF($O2677 = TRUE, IF(ISBLANK(H2677), "", INDEX('Individual UI'!$E$6:$H$6,1,H2677)), "")</f>
        <v/>
      </c>
      <c r="V2677" s="4" t="str">
        <f>IF($O2677 = TRUE, IF(ISBLANK(I2677), "", INDEX('Individual UI'!$E$6:$H$6,1,I2677)), "")</f>
        <v/>
      </c>
      <c r="W2677" s="4" t="str">
        <f>IF($O2677 = TRUE, IF(ISBLANK(J2677), "", INDEX('Individual UI'!$E$6:$H$6,1,J2677)), "")</f>
        <v/>
      </c>
      <c r="X2677" s="4" t="str">
        <f>IF($O2677 = TRUE, IF(ISBLANK(K2677), "", INDEX('Individual UI'!$E$6:$H$6,1,K2677)), "")</f>
        <v/>
      </c>
      <c r="Y2677" s="4" t="str">
        <f>IF($O2677 = TRUE, IF(ISBLANK(L2677), "", INDEX('Individual UI'!$E$6:$H$6,1,L2677)), "")</f>
        <v/>
      </c>
      <c r="Z2677" s="4" t="str">
        <f>IF($O2677 = TRUE, IF(ISBLANK(M2677), "", INDEX('Individual UI'!$E$6:$H$6,1,M2677)), "")</f>
        <v/>
      </c>
      <c r="AA2677" s="14" t="str">
        <f>IF($O2677 = TRUE, IF(ISBLANK(N2677), "", INDEX('Individual UI'!$E$6:$H$6,1,N2677)), "")</f>
        <v/>
      </c>
      <c r="AB2677" s="11" t="str">
        <f>IF($O2677 = TRUE, EXP(MMULT($P2677:$AA2677, Documentation!D$39:D$50) + Documentation!D$51), "")</f>
        <v/>
      </c>
      <c r="AC2677" s="4" t="str">
        <f>IF($O2677 = TRUE, EXP(MMULT($P2677:$AA2677, Documentation!E$39:E$50) + Documentation!E$51), "")</f>
        <v/>
      </c>
      <c r="AD2677" s="4" t="str">
        <f>IF($O2677 = TRUE, EXP(MMULT($P2677:$AA2677, Documentation!F$39:F$50) + Documentation!F$51), "")</f>
        <v/>
      </c>
      <c r="AE2677" s="4" t="str">
        <f>IF($O2677 = TRUE, EXP(MMULT($P2677:$AA2677, Documentation!G$39:G$50) + Documentation!G$51), "")</f>
        <v/>
      </c>
      <c r="AF2677" s="14" t="str">
        <f>IF($O2677 = TRUE, EXP(MMULT($P2677:$AA2677, Documentation!H$39:H$50) + Documentation!H$51), "")</f>
        <v/>
      </c>
      <c r="AG2677" s="30" t="str">
        <f t="shared" si="512"/>
        <v/>
      </c>
      <c r="AH2677" s="28" t="str">
        <f t="shared" si="513"/>
        <v/>
      </c>
      <c r="AI2677" s="28" t="str">
        <f t="shared" si="514"/>
        <v/>
      </c>
      <c r="AJ2677" s="28" t="str">
        <f t="shared" si="515"/>
        <v/>
      </c>
      <c r="AK2677" s="33" t="str">
        <f t="shared" si="516"/>
        <v/>
      </c>
      <c r="AL2677" s="11" t="str">
        <f t="shared" si="517"/>
        <v/>
      </c>
      <c r="AM2677" s="14" t="str">
        <f>IF($O2677 = TRUE, INDEX(Documentation!$M$9:$M$13, $AL2677, 1), "")</f>
        <v/>
      </c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</row>
    <row r="2678" spans="1:64" x14ac:dyDescent="0.2">
      <c r="A2678" s="1"/>
      <c r="B2678" s="11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14"/>
      <c r="O2678" s="25" t="str">
        <f t="shared" si="511"/>
        <v/>
      </c>
      <c r="P2678" s="11" t="str">
        <f>IF($O2678 = TRUE, IF(ISBLANK(C2678), "", INDEX('Individual UI'!$E$6:$H$6,1,C2678)), "")</f>
        <v/>
      </c>
      <c r="Q2678" s="4" t="str">
        <f>IF($O2678 = TRUE, IF(ISBLANK(D2678), "", INDEX('Individual UI'!$E$6:$H$6,1,D2678)), "")</f>
        <v/>
      </c>
      <c r="R2678" s="4" t="str">
        <f>IF($O2678 = TRUE, IF(ISBLANK(E2678), "", INDEX('Individual UI'!$E$6:$H$6,1,E2678)), "")</f>
        <v/>
      </c>
      <c r="S2678" s="4" t="str">
        <f>IF($O2678 = TRUE, IF(ISBLANK(F2678), "", INDEX('Individual UI'!$E$6:$H$6,1,F2678)), "")</f>
        <v/>
      </c>
      <c r="T2678" s="4" t="str">
        <f>IF($O2678 = TRUE, IF(ISBLANK(G2678), "", INDEX('Individual UI'!$E$6:$H$6,1,G2678)), "")</f>
        <v/>
      </c>
      <c r="U2678" s="4" t="str">
        <f>IF($O2678 = TRUE, IF(ISBLANK(H2678), "", INDEX('Individual UI'!$E$6:$H$6,1,H2678)), "")</f>
        <v/>
      </c>
      <c r="V2678" s="4" t="str">
        <f>IF($O2678 = TRUE, IF(ISBLANK(I2678), "", INDEX('Individual UI'!$E$6:$H$6,1,I2678)), "")</f>
        <v/>
      </c>
      <c r="W2678" s="4" t="str">
        <f>IF($O2678 = TRUE, IF(ISBLANK(J2678), "", INDEX('Individual UI'!$E$6:$H$6,1,J2678)), "")</f>
        <v/>
      </c>
      <c r="X2678" s="4" t="str">
        <f>IF($O2678 = TRUE, IF(ISBLANK(K2678), "", INDEX('Individual UI'!$E$6:$H$6,1,K2678)), "")</f>
        <v/>
      </c>
      <c r="Y2678" s="4" t="str">
        <f>IF($O2678 = TRUE, IF(ISBLANK(L2678), "", INDEX('Individual UI'!$E$6:$H$6,1,L2678)), "")</f>
        <v/>
      </c>
      <c r="Z2678" s="4" t="str">
        <f>IF($O2678 = TRUE, IF(ISBLANK(M2678), "", INDEX('Individual UI'!$E$6:$H$6,1,M2678)), "")</f>
        <v/>
      </c>
      <c r="AA2678" s="14" t="str">
        <f>IF($O2678 = TRUE, IF(ISBLANK(N2678), "", INDEX('Individual UI'!$E$6:$H$6,1,N2678)), "")</f>
        <v/>
      </c>
      <c r="AB2678" s="11" t="str">
        <f>IF($O2678 = TRUE, EXP(MMULT($P2678:$AA2678, Documentation!D$39:D$50) + Documentation!D$51), "")</f>
        <v/>
      </c>
      <c r="AC2678" s="4" t="str">
        <f>IF($O2678 = TRUE, EXP(MMULT($P2678:$AA2678, Documentation!E$39:E$50) + Documentation!E$51), "")</f>
        <v/>
      </c>
      <c r="AD2678" s="4" t="str">
        <f>IF($O2678 = TRUE, EXP(MMULT($P2678:$AA2678, Documentation!F$39:F$50) + Documentation!F$51), "")</f>
        <v/>
      </c>
      <c r="AE2678" s="4" t="str">
        <f>IF($O2678 = TRUE, EXP(MMULT($P2678:$AA2678, Documentation!G$39:G$50) + Documentation!G$51), "")</f>
        <v/>
      </c>
      <c r="AF2678" s="14" t="str">
        <f>IF($O2678 = TRUE, EXP(MMULT($P2678:$AA2678, Documentation!H$39:H$50) + Documentation!H$51), "")</f>
        <v/>
      </c>
      <c r="AG2678" s="30" t="str">
        <f t="shared" si="512"/>
        <v/>
      </c>
      <c r="AH2678" s="28" t="str">
        <f t="shared" si="513"/>
        <v/>
      </c>
      <c r="AI2678" s="28" t="str">
        <f t="shared" si="514"/>
        <v/>
      </c>
      <c r="AJ2678" s="28" t="str">
        <f t="shared" si="515"/>
        <v/>
      </c>
      <c r="AK2678" s="33" t="str">
        <f t="shared" si="516"/>
        <v/>
      </c>
      <c r="AL2678" s="11" t="str">
        <f t="shared" si="517"/>
        <v/>
      </c>
      <c r="AM2678" s="14" t="str">
        <f>IF($O2678 = TRUE, INDEX(Documentation!$M$9:$M$13, $AL2678, 1), "")</f>
        <v/>
      </c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</row>
    <row r="2679" spans="1:64" x14ac:dyDescent="0.2">
      <c r="A2679" s="1"/>
      <c r="B2679" s="11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14"/>
      <c r="O2679" s="25" t="str">
        <f t="shared" si="511"/>
        <v/>
      </c>
      <c r="P2679" s="11" t="str">
        <f>IF($O2679 = TRUE, IF(ISBLANK(C2679), "", INDEX('Individual UI'!$E$6:$H$6,1,C2679)), "")</f>
        <v/>
      </c>
      <c r="Q2679" s="4" t="str">
        <f>IF($O2679 = TRUE, IF(ISBLANK(D2679), "", INDEX('Individual UI'!$E$6:$H$6,1,D2679)), "")</f>
        <v/>
      </c>
      <c r="R2679" s="4" t="str">
        <f>IF($O2679 = TRUE, IF(ISBLANK(E2679), "", INDEX('Individual UI'!$E$6:$H$6,1,E2679)), "")</f>
        <v/>
      </c>
      <c r="S2679" s="4" t="str">
        <f>IF($O2679 = TRUE, IF(ISBLANK(F2679), "", INDEX('Individual UI'!$E$6:$H$6,1,F2679)), "")</f>
        <v/>
      </c>
      <c r="T2679" s="4" t="str">
        <f>IF($O2679 = TRUE, IF(ISBLANK(G2679), "", INDEX('Individual UI'!$E$6:$H$6,1,G2679)), "")</f>
        <v/>
      </c>
      <c r="U2679" s="4" t="str">
        <f>IF($O2679 = TRUE, IF(ISBLANK(H2679), "", INDEX('Individual UI'!$E$6:$H$6,1,H2679)), "")</f>
        <v/>
      </c>
      <c r="V2679" s="4" t="str">
        <f>IF($O2679 = TRUE, IF(ISBLANK(I2679), "", INDEX('Individual UI'!$E$6:$H$6,1,I2679)), "")</f>
        <v/>
      </c>
      <c r="W2679" s="4" t="str">
        <f>IF($O2679 = TRUE, IF(ISBLANK(J2679), "", INDEX('Individual UI'!$E$6:$H$6,1,J2679)), "")</f>
        <v/>
      </c>
      <c r="X2679" s="4" t="str">
        <f>IF($O2679 = TRUE, IF(ISBLANK(K2679), "", INDEX('Individual UI'!$E$6:$H$6,1,K2679)), "")</f>
        <v/>
      </c>
      <c r="Y2679" s="4" t="str">
        <f>IF($O2679 = TRUE, IF(ISBLANK(L2679), "", INDEX('Individual UI'!$E$6:$H$6,1,L2679)), "")</f>
        <v/>
      </c>
      <c r="Z2679" s="4" t="str">
        <f>IF($O2679 = TRUE, IF(ISBLANK(M2679), "", INDEX('Individual UI'!$E$6:$H$6,1,M2679)), "")</f>
        <v/>
      </c>
      <c r="AA2679" s="14" t="str">
        <f>IF($O2679 = TRUE, IF(ISBLANK(N2679), "", INDEX('Individual UI'!$E$6:$H$6,1,N2679)), "")</f>
        <v/>
      </c>
      <c r="AB2679" s="11" t="str">
        <f>IF($O2679 = TRUE, EXP(MMULT($P2679:$AA2679, Documentation!D$39:D$50) + Documentation!D$51), "")</f>
        <v/>
      </c>
      <c r="AC2679" s="4" t="str">
        <f>IF($O2679 = TRUE, EXP(MMULT($P2679:$AA2679, Documentation!E$39:E$50) + Documentation!E$51), "")</f>
        <v/>
      </c>
      <c r="AD2679" s="4" t="str">
        <f>IF($O2679 = TRUE, EXP(MMULT($P2679:$AA2679, Documentation!F$39:F$50) + Documentation!F$51), "")</f>
        <v/>
      </c>
      <c r="AE2679" s="4" t="str">
        <f>IF($O2679 = TRUE, EXP(MMULT($P2679:$AA2679, Documentation!G$39:G$50) + Documentation!G$51), "")</f>
        <v/>
      </c>
      <c r="AF2679" s="14" t="str">
        <f>IF($O2679 = TRUE, EXP(MMULT($P2679:$AA2679, Documentation!H$39:H$50) + Documentation!H$51), "")</f>
        <v/>
      </c>
      <c r="AG2679" s="30" t="str">
        <f t="shared" si="512"/>
        <v/>
      </c>
      <c r="AH2679" s="28" t="str">
        <f t="shared" si="513"/>
        <v/>
      </c>
      <c r="AI2679" s="28" t="str">
        <f t="shared" si="514"/>
        <v/>
      </c>
      <c r="AJ2679" s="28" t="str">
        <f t="shared" si="515"/>
        <v/>
      </c>
      <c r="AK2679" s="33" t="str">
        <f t="shared" si="516"/>
        <v/>
      </c>
      <c r="AL2679" s="11" t="str">
        <f t="shared" si="517"/>
        <v/>
      </c>
      <c r="AM2679" s="14" t="str">
        <f>IF($O2679 = TRUE, INDEX(Documentation!$M$9:$M$13, $AL2679, 1), "")</f>
        <v/>
      </c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</row>
    <row r="2680" spans="1:64" x14ac:dyDescent="0.2">
      <c r="A2680" s="1"/>
      <c r="B2680" s="11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14"/>
      <c r="O2680" s="25" t="str">
        <f t="shared" si="511"/>
        <v/>
      </c>
      <c r="P2680" s="11" t="str">
        <f>IF($O2680 = TRUE, IF(ISBLANK(C2680), "", INDEX('Individual UI'!$E$6:$H$6,1,C2680)), "")</f>
        <v/>
      </c>
      <c r="Q2680" s="4" t="str">
        <f>IF($O2680 = TRUE, IF(ISBLANK(D2680), "", INDEX('Individual UI'!$E$6:$H$6,1,D2680)), "")</f>
        <v/>
      </c>
      <c r="R2680" s="4" t="str">
        <f>IF($O2680 = TRUE, IF(ISBLANK(E2680), "", INDEX('Individual UI'!$E$6:$H$6,1,E2680)), "")</f>
        <v/>
      </c>
      <c r="S2680" s="4" t="str">
        <f>IF($O2680 = TRUE, IF(ISBLANK(F2680), "", INDEX('Individual UI'!$E$6:$H$6,1,F2680)), "")</f>
        <v/>
      </c>
      <c r="T2680" s="4" t="str">
        <f>IF($O2680 = TRUE, IF(ISBLANK(G2680), "", INDEX('Individual UI'!$E$6:$H$6,1,G2680)), "")</f>
        <v/>
      </c>
      <c r="U2680" s="4" t="str">
        <f>IF($O2680 = TRUE, IF(ISBLANK(H2680), "", INDEX('Individual UI'!$E$6:$H$6,1,H2680)), "")</f>
        <v/>
      </c>
      <c r="V2680" s="4" t="str">
        <f>IF($O2680 = TRUE, IF(ISBLANK(I2680), "", INDEX('Individual UI'!$E$6:$H$6,1,I2680)), "")</f>
        <v/>
      </c>
      <c r="W2680" s="4" t="str">
        <f>IF($O2680 = TRUE, IF(ISBLANK(J2680), "", INDEX('Individual UI'!$E$6:$H$6,1,J2680)), "")</f>
        <v/>
      </c>
      <c r="X2680" s="4" t="str">
        <f>IF($O2680 = TRUE, IF(ISBLANK(K2680), "", INDEX('Individual UI'!$E$6:$H$6,1,K2680)), "")</f>
        <v/>
      </c>
      <c r="Y2680" s="4" t="str">
        <f>IF($O2680 = TRUE, IF(ISBLANK(L2680), "", INDEX('Individual UI'!$E$6:$H$6,1,L2680)), "")</f>
        <v/>
      </c>
      <c r="Z2680" s="4" t="str">
        <f>IF($O2680 = TRUE, IF(ISBLANK(M2680), "", INDEX('Individual UI'!$E$6:$H$6,1,M2680)), "")</f>
        <v/>
      </c>
      <c r="AA2680" s="14" t="str">
        <f>IF($O2680 = TRUE, IF(ISBLANK(N2680), "", INDEX('Individual UI'!$E$6:$H$6,1,N2680)), "")</f>
        <v/>
      </c>
      <c r="AB2680" s="11" t="str">
        <f>IF($O2680 = TRUE, EXP(MMULT($P2680:$AA2680, Documentation!D$39:D$50) + Documentation!D$51), "")</f>
        <v/>
      </c>
      <c r="AC2680" s="4" t="str">
        <f>IF($O2680 = TRUE, EXP(MMULT($P2680:$AA2680, Documentation!E$39:E$50) + Documentation!E$51), "")</f>
        <v/>
      </c>
      <c r="AD2680" s="4" t="str">
        <f>IF($O2680 = TRUE, EXP(MMULT($P2680:$AA2680, Documentation!F$39:F$50) + Documentation!F$51), "")</f>
        <v/>
      </c>
      <c r="AE2680" s="4" t="str">
        <f>IF($O2680 = TRUE, EXP(MMULT($P2680:$AA2680, Documentation!G$39:G$50) + Documentation!G$51), "")</f>
        <v/>
      </c>
      <c r="AF2680" s="14" t="str">
        <f>IF($O2680 = TRUE, EXP(MMULT($P2680:$AA2680, Documentation!H$39:H$50) + Documentation!H$51), "")</f>
        <v/>
      </c>
      <c r="AG2680" s="30" t="str">
        <f t="shared" si="512"/>
        <v/>
      </c>
      <c r="AH2680" s="28" t="str">
        <f t="shared" si="513"/>
        <v/>
      </c>
      <c r="AI2680" s="28" t="str">
        <f t="shared" si="514"/>
        <v/>
      </c>
      <c r="AJ2680" s="28" t="str">
        <f t="shared" si="515"/>
        <v/>
      </c>
      <c r="AK2680" s="33" t="str">
        <f t="shared" si="516"/>
        <v/>
      </c>
      <c r="AL2680" s="11" t="str">
        <f t="shared" si="517"/>
        <v/>
      </c>
      <c r="AM2680" s="14" t="str">
        <f>IF($O2680 = TRUE, INDEX(Documentation!$M$9:$M$13, $AL2680, 1), "")</f>
        <v/>
      </c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</row>
    <row r="2681" spans="1:64" x14ac:dyDescent="0.2">
      <c r="A2681" s="1"/>
      <c r="B2681" s="11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14"/>
      <c r="O2681" s="25" t="str">
        <f t="shared" si="511"/>
        <v/>
      </c>
      <c r="P2681" s="11" t="str">
        <f>IF($O2681 = TRUE, IF(ISBLANK(C2681), "", INDEX('Individual UI'!$E$6:$H$6,1,C2681)), "")</f>
        <v/>
      </c>
      <c r="Q2681" s="4" t="str">
        <f>IF($O2681 = TRUE, IF(ISBLANK(D2681), "", INDEX('Individual UI'!$E$6:$H$6,1,D2681)), "")</f>
        <v/>
      </c>
      <c r="R2681" s="4" t="str">
        <f>IF($O2681 = TRUE, IF(ISBLANK(E2681), "", INDEX('Individual UI'!$E$6:$H$6,1,E2681)), "")</f>
        <v/>
      </c>
      <c r="S2681" s="4" t="str">
        <f>IF($O2681 = TRUE, IF(ISBLANK(F2681), "", INDEX('Individual UI'!$E$6:$H$6,1,F2681)), "")</f>
        <v/>
      </c>
      <c r="T2681" s="4" t="str">
        <f>IF($O2681 = TRUE, IF(ISBLANK(G2681), "", INDEX('Individual UI'!$E$6:$H$6,1,G2681)), "")</f>
        <v/>
      </c>
      <c r="U2681" s="4" t="str">
        <f>IF($O2681 = TRUE, IF(ISBLANK(H2681), "", INDEX('Individual UI'!$E$6:$H$6,1,H2681)), "")</f>
        <v/>
      </c>
      <c r="V2681" s="4" t="str">
        <f>IF($O2681 = TRUE, IF(ISBLANK(I2681), "", INDEX('Individual UI'!$E$6:$H$6,1,I2681)), "")</f>
        <v/>
      </c>
      <c r="W2681" s="4" t="str">
        <f>IF($O2681 = TRUE, IF(ISBLANK(J2681), "", INDEX('Individual UI'!$E$6:$H$6,1,J2681)), "")</f>
        <v/>
      </c>
      <c r="X2681" s="4" t="str">
        <f>IF($O2681 = TRUE, IF(ISBLANK(K2681), "", INDEX('Individual UI'!$E$6:$H$6,1,K2681)), "")</f>
        <v/>
      </c>
      <c r="Y2681" s="4" t="str">
        <f>IF($O2681 = TRUE, IF(ISBLANK(L2681), "", INDEX('Individual UI'!$E$6:$H$6,1,L2681)), "")</f>
        <v/>
      </c>
      <c r="Z2681" s="4" t="str">
        <f>IF($O2681 = TRUE, IF(ISBLANK(M2681), "", INDEX('Individual UI'!$E$6:$H$6,1,M2681)), "")</f>
        <v/>
      </c>
      <c r="AA2681" s="14" t="str">
        <f>IF($O2681 = TRUE, IF(ISBLANK(N2681), "", INDEX('Individual UI'!$E$6:$H$6,1,N2681)), "")</f>
        <v/>
      </c>
      <c r="AB2681" s="11" t="str">
        <f>IF($O2681 = TRUE, EXP(MMULT($P2681:$AA2681, Documentation!D$39:D$50) + Documentation!D$51), "")</f>
        <v/>
      </c>
      <c r="AC2681" s="4" t="str">
        <f>IF($O2681 = TRUE, EXP(MMULT($P2681:$AA2681, Documentation!E$39:E$50) + Documentation!E$51), "")</f>
        <v/>
      </c>
      <c r="AD2681" s="4" t="str">
        <f>IF($O2681 = TRUE, EXP(MMULT($P2681:$AA2681, Documentation!F$39:F$50) + Documentation!F$51), "")</f>
        <v/>
      </c>
      <c r="AE2681" s="4" t="str">
        <f>IF($O2681 = TRUE, EXP(MMULT($P2681:$AA2681, Documentation!G$39:G$50) + Documentation!G$51), "")</f>
        <v/>
      </c>
      <c r="AF2681" s="14" t="str">
        <f>IF($O2681 = TRUE, EXP(MMULT($P2681:$AA2681, Documentation!H$39:H$50) + Documentation!H$51), "")</f>
        <v/>
      </c>
      <c r="AG2681" s="30" t="str">
        <f t="shared" si="512"/>
        <v/>
      </c>
      <c r="AH2681" s="28" t="str">
        <f t="shared" si="513"/>
        <v/>
      </c>
      <c r="AI2681" s="28" t="str">
        <f t="shared" si="514"/>
        <v/>
      </c>
      <c r="AJ2681" s="28" t="str">
        <f t="shared" si="515"/>
        <v/>
      </c>
      <c r="AK2681" s="33" t="str">
        <f t="shared" si="516"/>
        <v/>
      </c>
      <c r="AL2681" s="11" t="str">
        <f t="shared" si="517"/>
        <v/>
      </c>
      <c r="AM2681" s="14" t="str">
        <f>IF($O2681 = TRUE, INDEX(Documentation!$M$9:$M$13, $AL2681, 1), "")</f>
        <v/>
      </c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</row>
    <row r="2682" spans="1:64" x14ac:dyDescent="0.2">
      <c r="A2682" s="1"/>
      <c r="B2682" s="11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14"/>
      <c r="O2682" s="25" t="str">
        <f t="shared" si="511"/>
        <v/>
      </c>
      <c r="P2682" s="11" t="str">
        <f>IF($O2682 = TRUE, IF(ISBLANK(C2682), "", INDEX('Individual UI'!$E$6:$H$6,1,C2682)), "")</f>
        <v/>
      </c>
      <c r="Q2682" s="4" t="str">
        <f>IF($O2682 = TRUE, IF(ISBLANK(D2682), "", INDEX('Individual UI'!$E$6:$H$6,1,D2682)), "")</f>
        <v/>
      </c>
      <c r="R2682" s="4" t="str">
        <f>IF($O2682 = TRUE, IF(ISBLANK(E2682), "", INDEX('Individual UI'!$E$6:$H$6,1,E2682)), "")</f>
        <v/>
      </c>
      <c r="S2682" s="4" t="str">
        <f>IF($O2682 = TRUE, IF(ISBLANK(F2682), "", INDEX('Individual UI'!$E$6:$H$6,1,F2682)), "")</f>
        <v/>
      </c>
      <c r="T2682" s="4" t="str">
        <f>IF($O2682 = TRUE, IF(ISBLANK(G2682), "", INDEX('Individual UI'!$E$6:$H$6,1,G2682)), "")</f>
        <v/>
      </c>
      <c r="U2682" s="4" t="str">
        <f>IF($O2682 = TRUE, IF(ISBLANK(H2682), "", INDEX('Individual UI'!$E$6:$H$6,1,H2682)), "")</f>
        <v/>
      </c>
      <c r="V2682" s="4" t="str">
        <f>IF($O2682 = TRUE, IF(ISBLANK(I2682), "", INDEX('Individual UI'!$E$6:$H$6,1,I2682)), "")</f>
        <v/>
      </c>
      <c r="W2682" s="4" t="str">
        <f>IF($O2682 = TRUE, IF(ISBLANK(J2682), "", INDEX('Individual UI'!$E$6:$H$6,1,J2682)), "")</f>
        <v/>
      </c>
      <c r="X2682" s="4" t="str">
        <f>IF($O2682 = TRUE, IF(ISBLANK(K2682), "", INDEX('Individual UI'!$E$6:$H$6,1,K2682)), "")</f>
        <v/>
      </c>
      <c r="Y2682" s="4" t="str">
        <f>IF($O2682 = TRUE, IF(ISBLANK(L2682), "", INDEX('Individual UI'!$E$6:$H$6,1,L2682)), "")</f>
        <v/>
      </c>
      <c r="Z2682" s="4" t="str">
        <f>IF($O2682 = TRUE, IF(ISBLANK(M2682), "", INDEX('Individual UI'!$E$6:$H$6,1,M2682)), "")</f>
        <v/>
      </c>
      <c r="AA2682" s="14" t="str">
        <f>IF($O2682 = TRUE, IF(ISBLANK(N2682), "", INDEX('Individual UI'!$E$6:$H$6,1,N2682)), "")</f>
        <v/>
      </c>
      <c r="AB2682" s="11" t="str">
        <f>IF($O2682 = TRUE, EXP(MMULT($P2682:$AA2682, Documentation!D$39:D$50) + Documentation!D$51), "")</f>
        <v/>
      </c>
      <c r="AC2682" s="4" t="str">
        <f>IF($O2682 = TRUE, EXP(MMULT($P2682:$AA2682, Documentation!E$39:E$50) + Documentation!E$51), "")</f>
        <v/>
      </c>
      <c r="AD2682" s="4" t="str">
        <f>IF($O2682 = TRUE, EXP(MMULT($P2682:$AA2682, Documentation!F$39:F$50) + Documentation!F$51), "")</f>
        <v/>
      </c>
      <c r="AE2682" s="4" t="str">
        <f>IF($O2682 = TRUE, EXP(MMULT($P2682:$AA2682, Documentation!G$39:G$50) + Documentation!G$51), "")</f>
        <v/>
      </c>
      <c r="AF2682" s="14" t="str">
        <f>IF($O2682 = TRUE, EXP(MMULT($P2682:$AA2682, Documentation!H$39:H$50) + Documentation!H$51), "")</f>
        <v/>
      </c>
      <c r="AG2682" s="30" t="str">
        <f t="shared" si="512"/>
        <v/>
      </c>
      <c r="AH2682" s="28" t="str">
        <f t="shared" si="513"/>
        <v/>
      </c>
      <c r="AI2682" s="28" t="str">
        <f t="shared" si="514"/>
        <v/>
      </c>
      <c r="AJ2682" s="28" t="str">
        <f t="shared" si="515"/>
        <v/>
      </c>
      <c r="AK2682" s="33" t="str">
        <f t="shared" si="516"/>
        <v/>
      </c>
      <c r="AL2682" s="11" t="str">
        <f t="shared" si="517"/>
        <v/>
      </c>
      <c r="AM2682" s="14" t="str">
        <f>IF($O2682 = TRUE, INDEX(Documentation!$M$9:$M$13, $AL2682, 1), "")</f>
        <v/>
      </c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</row>
    <row r="2683" spans="1:64" x14ac:dyDescent="0.2">
      <c r="A2683" s="1"/>
      <c r="B2683" s="11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14"/>
      <c r="O2683" s="25" t="str">
        <f t="shared" si="511"/>
        <v/>
      </c>
      <c r="P2683" s="11" t="str">
        <f>IF($O2683 = TRUE, IF(ISBLANK(C2683), "", INDEX('Individual UI'!$E$6:$H$6,1,C2683)), "")</f>
        <v/>
      </c>
      <c r="Q2683" s="4" t="str">
        <f>IF($O2683 = TRUE, IF(ISBLANK(D2683), "", INDEX('Individual UI'!$E$6:$H$6,1,D2683)), "")</f>
        <v/>
      </c>
      <c r="R2683" s="4" t="str">
        <f>IF($O2683 = TRUE, IF(ISBLANK(E2683), "", INDEX('Individual UI'!$E$6:$H$6,1,E2683)), "")</f>
        <v/>
      </c>
      <c r="S2683" s="4" t="str">
        <f>IF($O2683 = TRUE, IF(ISBLANK(F2683), "", INDEX('Individual UI'!$E$6:$H$6,1,F2683)), "")</f>
        <v/>
      </c>
      <c r="T2683" s="4" t="str">
        <f>IF($O2683 = TRUE, IF(ISBLANK(G2683), "", INDEX('Individual UI'!$E$6:$H$6,1,G2683)), "")</f>
        <v/>
      </c>
      <c r="U2683" s="4" t="str">
        <f>IF($O2683 = TRUE, IF(ISBLANK(H2683), "", INDEX('Individual UI'!$E$6:$H$6,1,H2683)), "")</f>
        <v/>
      </c>
      <c r="V2683" s="4" t="str">
        <f>IF($O2683 = TRUE, IF(ISBLANK(I2683), "", INDEX('Individual UI'!$E$6:$H$6,1,I2683)), "")</f>
        <v/>
      </c>
      <c r="W2683" s="4" t="str">
        <f>IF($O2683 = TRUE, IF(ISBLANK(J2683), "", INDEX('Individual UI'!$E$6:$H$6,1,J2683)), "")</f>
        <v/>
      </c>
      <c r="X2683" s="4" t="str">
        <f>IF($O2683 = TRUE, IF(ISBLANK(K2683), "", INDEX('Individual UI'!$E$6:$H$6,1,K2683)), "")</f>
        <v/>
      </c>
      <c r="Y2683" s="4" t="str">
        <f>IF($O2683 = TRUE, IF(ISBLANK(L2683), "", INDEX('Individual UI'!$E$6:$H$6,1,L2683)), "")</f>
        <v/>
      </c>
      <c r="Z2683" s="4" t="str">
        <f>IF($O2683 = TRUE, IF(ISBLANK(M2683), "", INDEX('Individual UI'!$E$6:$H$6,1,M2683)), "")</f>
        <v/>
      </c>
      <c r="AA2683" s="14" t="str">
        <f>IF($O2683 = TRUE, IF(ISBLANK(N2683), "", INDEX('Individual UI'!$E$6:$H$6,1,N2683)), "")</f>
        <v/>
      </c>
      <c r="AB2683" s="11" t="str">
        <f>IF($O2683 = TRUE, EXP(MMULT($P2683:$AA2683, Documentation!D$39:D$50) + Documentation!D$51), "")</f>
        <v/>
      </c>
      <c r="AC2683" s="4" t="str">
        <f>IF($O2683 = TRUE, EXP(MMULT($P2683:$AA2683, Documentation!E$39:E$50) + Documentation!E$51), "")</f>
        <v/>
      </c>
      <c r="AD2683" s="4" t="str">
        <f>IF($O2683 = TRUE, EXP(MMULT($P2683:$AA2683, Documentation!F$39:F$50) + Documentation!F$51), "")</f>
        <v/>
      </c>
      <c r="AE2683" s="4" t="str">
        <f>IF($O2683 = TRUE, EXP(MMULT($P2683:$AA2683, Documentation!G$39:G$50) + Documentation!G$51), "")</f>
        <v/>
      </c>
      <c r="AF2683" s="14" t="str">
        <f>IF($O2683 = TRUE, EXP(MMULT($P2683:$AA2683, Documentation!H$39:H$50) + Documentation!H$51), "")</f>
        <v/>
      </c>
      <c r="AG2683" s="30" t="str">
        <f t="shared" si="512"/>
        <v/>
      </c>
      <c r="AH2683" s="28" t="str">
        <f t="shared" si="513"/>
        <v/>
      </c>
      <c r="AI2683" s="28" t="str">
        <f t="shared" si="514"/>
        <v/>
      </c>
      <c r="AJ2683" s="28" t="str">
        <f t="shared" si="515"/>
        <v/>
      </c>
      <c r="AK2683" s="33" t="str">
        <f t="shared" si="516"/>
        <v/>
      </c>
      <c r="AL2683" s="11" t="str">
        <f t="shared" si="517"/>
        <v/>
      </c>
      <c r="AM2683" s="14" t="str">
        <f>IF($O2683 = TRUE, INDEX(Documentation!$M$9:$M$13, $AL2683, 1), "")</f>
        <v/>
      </c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</row>
    <row r="2684" spans="1:64" x14ac:dyDescent="0.2">
      <c r="A2684" s="1"/>
      <c r="B2684" s="11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14"/>
      <c r="O2684" s="25" t="str">
        <f t="shared" si="511"/>
        <v/>
      </c>
      <c r="P2684" s="11" t="str">
        <f>IF($O2684 = TRUE, IF(ISBLANK(C2684), "", INDEX('Individual UI'!$E$6:$H$6,1,C2684)), "")</f>
        <v/>
      </c>
      <c r="Q2684" s="4" t="str">
        <f>IF($O2684 = TRUE, IF(ISBLANK(D2684), "", INDEX('Individual UI'!$E$6:$H$6,1,D2684)), "")</f>
        <v/>
      </c>
      <c r="R2684" s="4" t="str">
        <f>IF($O2684 = TRUE, IF(ISBLANK(E2684), "", INDEX('Individual UI'!$E$6:$H$6,1,E2684)), "")</f>
        <v/>
      </c>
      <c r="S2684" s="4" t="str">
        <f>IF($O2684 = TRUE, IF(ISBLANK(F2684), "", INDEX('Individual UI'!$E$6:$H$6,1,F2684)), "")</f>
        <v/>
      </c>
      <c r="T2684" s="4" t="str">
        <f>IF($O2684 = TRUE, IF(ISBLANK(G2684), "", INDEX('Individual UI'!$E$6:$H$6,1,G2684)), "")</f>
        <v/>
      </c>
      <c r="U2684" s="4" t="str">
        <f>IF($O2684 = TRUE, IF(ISBLANK(H2684), "", INDEX('Individual UI'!$E$6:$H$6,1,H2684)), "")</f>
        <v/>
      </c>
      <c r="V2684" s="4" t="str">
        <f>IF($O2684 = TRUE, IF(ISBLANK(I2684), "", INDEX('Individual UI'!$E$6:$H$6,1,I2684)), "")</f>
        <v/>
      </c>
      <c r="W2684" s="4" t="str">
        <f>IF($O2684 = TRUE, IF(ISBLANK(J2684), "", INDEX('Individual UI'!$E$6:$H$6,1,J2684)), "")</f>
        <v/>
      </c>
      <c r="X2684" s="4" t="str">
        <f>IF($O2684 = TRUE, IF(ISBLANK(K2684), "", INDEX('Individual UI'!$E$6:$H$6,1,K2684)), "")</f>
        <v/>
      </c>
      <c r="Y2684" s="4" t="str">
        <f>IF($O2684 = TRUE, IF(ISBLANK(L2684), "", INDEX('Individual UI'!$E$6:$H$6,1,L2684)), "")</f>
        <v/>
      </c>
      <c r="Z2684" s="4" t="str">
        <f>IF($O2684 = TRUE, IF(ISBLANK(M2684), "", INDEX('Individual UI'!$E$6:$H$6,1,M2684)), "")</f>
        <v/>
      </c>
      <c r="AA2684" s="14" t="str">
        <f>IF($O2684 = TRUE, IF(ISBLANK(N2684), "", INDEX('Individual UI'!$E$6:$H$6,1,N2684)), "")</f>
        <v/>
      </c>
      <c r="AB2684" s="11" t="str">
        <f>IF($O2684 = TRUE, EXP(MMULT($P2684:$AA2684, Documentation!D$39:D$50) + Documentation!D$51), "")</f>
        <v/>
      </c>
      <c r="AC2684" s="4" t="str">
        <f>IF($O2684 = TRUE, EXP(MMULT($P2684:$AA2684, Documentation!E$39:E$50) + Documentation!E$51), "")</f>
        <v/>
      </c>
      <c r="AD2684" s="4" t="str">
        <f>IF($O2684 = TRUE, EXP(MMULT($P2684:$AA2684, Documentation!F$39:F$50) + Documentation!F$51), "")</f>
        <v/>
      </c>
      <c r="AE2684" s="4" t="str">
        <f>IF($O2684 = TRUE, EXP(MMULT($P2684:$AA2684, Documentation!G$39:G$50) + Documentation!G$51), "")</f>
        <v/>
      </c>
      <c r="AF2684" s="14" t="str">
        <f>IF($O2684 = TRUE, EXP(MMULT($P2684:$AA2684, Documentation!H$39:H$50) + Documentation!H$51), "")</f>
        <v/>
      </c>
      <c r="AG2684" s="30" t="str">
        <f t="shared" si="512"/>
        <v/>
      </c>
      <c r="AH2684" s="28" t="str">
        <f t="shared" si="513"/>
        <v/>
      </c>
      <c r="AI2684" s="28" t="str">
        <f t="shared" si="514"/>
        <v/>
      </c>
      <c r="AJ2684" s="28" t="str">
        <f t="shared" si="515"/>
        <v/>
      </c>
      <c r="AK2684" s="33" t="str">
        <f t="shared" si="516"/>
        <v/>
      </c>
      <c r="AL2684" s="11" t="str">
        <f t="shared" si="517"/>
        <v/>
      </c>
      <c r="AM2684" s="14" t="str">
        <f>IF($O2684 = TRUE, INDEX(Documentation!$M$9:$M$13, $AL2684, 1), "")</f>
        <v/>
      </c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</row>
    <row r="2685" spans="1:64" x14ac:dyDescent="0.2">
      <c r="A2685" s="1"/>
      <c r="B2685" s="11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14"/>
      <c r="O2685" s="25" t="str">
        <f t="shared" si="511"/>
        <v/>
      </c>
      <c r="P2685" s="11" t="str">
        <f>IF($O2685 = TRUE, IF(ISBLANK(C2685), "", INDEX('Individual UI'!$E$6:$H$6,1,C2685)), "")</f>
        <v/>
      </c>
      <c r="Q2685" s="4" t="str">
        <f>IF($O2685 = TRUE, IF(ISBLANK(D2685), "", INDEX('Individual UI'!$E$6:$H$6,1,D2685)), "")</f>
        <v/>
      </c>
      <c r="R2685" s="4" t="str">
        <f>IF($O2685 = TRUE, IF(ISBLANK(E2685), "", INDEX('Individual UI'!$E$6:$H$6,1,E2685)), "")</f>
        <v/>
      </c>
      <c r="S2685" s="4" t="str">
        <f>IF($O2685 = TRUE, IF(ISBLANK(F2685), "", INDEX('Individual UI'!$E$6:$H$6,1,F2685)), "")</f>
        <v/>
      </c>
      <c r="T2685" s="4" t="str">
        <f>IF($O2685 = TRUE, IF(ISBLANK(G2685), "", INDEX('Individual UI'!$E$6:$H$6,1,G2685)), "")</f>
        <v/>
      </c>
      <c r="U2685" s="4" t="str">
        <f>IF($O2685 = TRUE, IF(ISBLANK(H2685), "", INDEX('Individual UI'!$E$6:$H$6,1,H2685)), "")</f>
        <v/>
      </c>
      <c r="V2685" s="4" t="str">
        <f>IF($O2685 = TRUE, IF(ISBLANK(I2685), "", INDEX('Individual UI'!$E$6:$H$6,1,I2685)), "")</f>
        <v/>
      </c>
      <c r="W2685" s="4" t="str">
        <f>IF($O2685 = TRUE, IF(ISBLANK(J2685), "", INDEX('Individual UI'!$E$6:$H$6,1,J2685)), "")</f>
        <v/>
      </c>
      <c r="X2685" s="4" t="str">
        <f>IF($O2685 = TRUE, IF(ISBLANK(K2685), "", INDEX('Individual UI'!$E$6:$H$6,1,K2685)), "")</f>
        <v/>
      </c>
      <c r="Y2685" s="4" t="str">
        <f>IF($O2685 = TRUE, IF(ISBLANK(L2685), "", INDEX('Individual UI'!$E$6:$H$6,1,L2685)), "")</f>
        <v/>
      </c>
      <c r="Z2685" s="4" t="str">
        <f>IF($O2685 = TRUE, IF(ISBLANK(M2685), "", INDEX('Individual UI'!$E$6:$H$6,1,M2685)), "")</f>
        <v/>
      </c>
      <c r="AA2685" s="14" t="str">
        <f>IF($O2685 = TRUE, IF(ISBLANK(N2685), "", INDEX('Individual UI'!$E$6:$H$6,1,N2685)), "")</f>
        <v/>
      </c>
      <c r="AB2685" s="11" t="str">
        <f>IF($O2685 = TRUE, EXP(MMULT($P2685:$AA2685, Documentation!D$39:D$50) + Documentation!D$51), "")</f>
        <v/>
      </c>
      <c r="AC2685" s="4" t="str">
        <f>IF($O2685 = TRUE, EXP(MMULT($P2685:$AA2685, Documentation!E$39:E$50) + Documentation!E$51), "")</f>
        <v/>
      </c>
      <c r="AD2685" s="4" t="str">
        <f>IF($O2685 = TRUE, EXP(MMULT($P2685:$AA2685, Documentation!F$39:F$50) + Documentation!F$51), "")</f>
        <v/>
      </c>
      <c r="AE2685" s="4" t="str">
        <f>IF($O2685 = TRUE, EXP(MMULT($P2685:$AA2685, Documentation!G$39:G$50) + Documentation!G$51), "")</f>
        <v/>
      </c>
      <c r="AF2685" s="14" t="str">
        <f>IF($O2685 = TRUE, EXP(MMULT($P2685:$AA2685, Documentation!H$39:H$50) + Documentation!H$51), "")</f>
        <v/>
      </c>
      <c r="AG2685" s="30" t="str">
        <f t="shared" si="512"/>
        <v/>
      </c>
      <c r="AH2685" s="28" t="str">
        <f t="shared" si="513"/>
        <v/>
      </c>
      <c r="AI2685" s="28" t="str">
        <f t="shared" si="514"/>
        <v/>
      </c>
      <c r="AJ2685" s="28" t="str">
        <f t="shared" si="515"/>
        <v/>
      </c>
      <c r="AK2685" s="33" t="str">
        <f t="shared" si="516"/>
        <v/>
      </c>
      <c r="AL2685" s="11" t="str">
        <f t="shared" si="517"/>
        <v/>
      </c>
      <c r="AM2685" s="14" t="str">
        <f>IF($O2685 = TRUE, INDEX(Documentation!$M$9:$M$13, $AL2685, 1), "")</f>
        <v/>
      </c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</row>
    <row r="2686" spans="1:64" x14ac:dyDescent="0.2">
      <c r="A2686" s="1"/>
      <c r="B2686" s="11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14"/>
      <c r="O2686" s="25" t="str">
        <f t="shared" si="511"/>
        <v/>
      </c>
      <c r="P2686" s="11" t="str">
        <f>IF($O2686 = TRUE, IF(ISBLANK(C2686), "", INDEX('Individual UI'!$E$6:$H$6,1,C2686)), "")</f>
        <v/>
      </c>
      <c r="Q2686" s="4" t="str">
        <f>IF($O2686 = TRUE, IF(ISBLANK(D2686), "", INDEX('Individual UI'!$E$6:$H$6,1,D2686)), "")</f>
        <v/>
      </c>
      <c r="R2686" s="4" t="str">
        <f>IF($O2686 = TRUE, IF(ISBLANK(E2686), "", INDEX('Individual UI'!$E$6:$H$6,1,E2686)), "")</f>
        <v/>
      </c>
      <c r="S2686" s="4" t="str">
        <f>IF($O2686 = TRUE, IF(ISBLANK(F2686), "", INDEX('Individual UI'!$E$6:$H$6,1,F2686)), "")</f>
        <v/>
      </c>
      <c r="T2686" s="4" t="str">
        <f>IF($O2686 = TRUE, IF(ISBLANK(G2686), "", INDEX('Individual UI'!$E$6:$H$6,1,G2686)), "")</f>
        <v/>
      </c>
      <c r="U2686" s="4" t="str">
        <f>IF($O2686 = TRUE, IF(ISBLANK(H2686), "", INDEX('Individual UI'!$E$6:$H$6,1,H2686)), "")</f>
        <v/>
      </c>
      <c r="V2686" s="4" t="str">
        <f>IF($O2686 = TRUE, IF(ISBLANK(I2686), "", INDEX('Individual UI'!$E$6:$H$6,1,I2686)), "")</f>
        <v/>
      </c>
      <c r="W2686" s="4" t="str">
        <f>IF($O2686 = TRUE, IF(ISBLANK(J2686), "", INDEX('Individual UI'!$E$6:$H$6,1,J2686)), "")</f>
        <v/>
      </c>
      <c r="X2686" s="4" t="str">
        <f>IF($O2686 = TRUE, IF(ISBLANK(K2686), "", INDEX('Individual UI'!$E$6:$H$6,1,K2686)), "")</f>
        <v/>
      </c>
      <c r="Y2686" s="4" t="str">
        <f>IF($O2686 = TRUE, IF(ISBLANK(L2686), "", INDEX('Individual UI'!$E$6:$H$6,1,L2686)), "")</f>
        <v/>
      </c>
      <c r="Z2686" s="4" t="str">
        <f>IF($O2686 = TRUE, IF(ISBLANK(M2686), "", INDEX('Individual UI'!$E$6:$H$6,1,M2686)), "")</f>
        <v/>
      </c>
      <c r="AA2686" s="14" t="str">
        <f>IF($O2686 = TRUE, IF(ISBLANK(N2686), "", INDEX('Individual UI'!$E$6:$H$6,1,N2686)), "")</f>
        <v/>
      </c>
      <c r="AB2686" s="11" t="str">
        <f>IF($O2686 = TRUE, EXP(MMULT($P2686:$AA2686, Documentation!D$39:D$50) + Documentation!D$51), "")</f>
        <v/>
      </c>
      <c r="AC2686" s="4" t="str">
        <f>IF($O2686 = TRUE, EXP(MMULT($P2686:$AA2686, Documentation!E$39:E$50) + Documentation!E$51), "")</f>
        <v/>
      </c>
      <c r="AD2686" s="4" t="str">
        <f>IF($O2686 = TRUE, EXP(MMULT($P2686:$AA2686, Documentation!F$39:F$50) + Documentation!F$51), "")</f>
        <v/>
      </c>
      <c r="AE2686" s="4" t="str">
        <f>IF($O2686 = TRUE, EXP(MMULT($P2686:$AA2686, Documentation!G$39:G$50) + Documentation!G$51), "")</f>
        <v/>
      </c>
      <c r="AF2686" s="14" t="str">
        <f>IF($O2686 = TRUE, EXP(MMULT($P2686:$AA2686, Documentation!H$39:H$50) + Documentation!H$51), "")</f>
        <v/>
      </c>
      <c r="AG2686" s="30" t="str">
        <f t="shared" si="512"/>
        <v/>
      </c>
      <c r="AH2686" s="28" t="str">
        <f t="shared" si="513"/>
        <v/>
      </c>
      <c r="AI2686" s="28" t="str">
        <f t="shared" si="514"/>
        <v/>
      </c>
      <c r="AJ2686" s="28" t="str">
        <f t="shared" si="515"/>
        <v/>
      </c>
      <c r="AK2686" s="33" t="str">
        <f t="shared" si="516"/>
        <v/>
      </c>
      <c r="AL2686" s="11" t="str">
        <f t="shared" si="517"/>
        <v/>
      </c>
      <c r="AM2686" s="14" t="str">
        <f>IF($O2686 = TRUE, INDEX(Documentation!$M$9:$M$13, $AL2686, 1), "")</f>
        <v/>
      </c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</row>
    <row r="2687" spans="1:64" x14ac:dyDescent="0.2">
      <c r="A2687" s="1"/>
      <c r="B2687" s="11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14"/>
      <c r="O2687" s="25" t="str">
        <f t="shared" si="511"/>
        <v/>
      </c>
      <c r="P2687" s="11" t="str">
        <f>IF($O2687 = TRUE, IF(ISBLANK(C2687), "", INDEX('Individual UI'!$E$6:$H$6,1,C2687)), "")</f>
        <v/>
      </c>
      <c r="Q2687" s="4" t="str">
        <f>IF($O2687 = TRUE, IF(ISBLANK(D2687), "", INDEX('Individual UI'!$E$6:$H$6,1,D2687)), "")</f>
        <v/>
      </c>
      <c r="R2687" s="4" t="str">
        <f>IF($O2687 = TRUE, IF(ISBLANK(E2687), "", INDEX('Individual UI'!$E$6:$H$6,1,E2687)), "")</f>
        <v/>
      </c>
      <c r="S2687" s="4" t="str">
        <f>IF($O2687 = TRUE, IF(ISBLANK(F2687), "", INDEX('Individual UI'!$E$6:$H$6,1,F2687)), "")</f>
        <v/>
      </c>
      <c r="T2687" s="4" t="str">
        <f>IF($O2687 = TRUE, IF(ISBLANK(G2687), "", INDEX('Individual UI'!$E$6:$H$6,1,G2687)), "")</f>
        <v/>
      </c>
      <c r="U2687" s="4" t="str">
        <f>IF($O2687 = TRUE, IF(ISBLANK(H2687), "", INDEX('Individual UI'!$E$6:$H$6,1,H2687)), "")</f>
        <v/>
      </c>
      <c r="V2687" s="4" t="str">
        <f>IF($O2687 = TRUE, IF(ISBLANK(I2687), "", INDEX('Individual UI'!$E$6:$H$6,1,I2687)), "")</f>
        <v/>
      </c>
      <c r="W2687" s="4" t="str">
        <f>IF($O2687 = TRUE, IF(ISBLANK(J2687), "", INDEX('Individual UI'!$E$6:$H$6,1,J2687)), "")</f>
        <v/>
      </c>
      <c r="X2687" s="4" t="str">
        <f>IF($O2687 = TRUE, IF(ISBLANK(K2687), "", INDEX('Individual UI'!$E$6:$H$6,1,K2687)), "")</f>
        <v/>
      </c>
      <c r="Y2687" s="4" t="str">
        <f>IF($O2687 = TRUE, IF(ISBLANK(L2687), "", INDEX('Individual UI'!$E$6:$H$6,1,L2687)), "")</f>
        <v/>
      </c>
      <c r="Z2687" s="4" t="str">
        <f>IF($O2687 = TRUE, IF(ISBLANK(M2687), "", INDEX('Individual UI'!$E$6:$H$6,1,M2687)), "")</f>
        <v/>
      </c>
      <c r="AA2687" s="14" t="str">
        <f>IF($O2687 = TRUE, IF(ISBLANK(N2687), "", INDEX('Individual UI'!$E$6:$H$6,1,N2687)), "")</f>
        <v/>
      </c>
      <c r="AB2687" s="11" t="str">
        <f>IF($O2687 = TRUE, EXP(MMULT($P2687:$AA2687, Documentation!D$39:D$50) + Documentation!D$51), "")</f>
        <v/>
      </c>
      <c r="AC2687" s="4" t="str">
        <f>IF($O2687 = TRUE, EXP(MMULT($P2687:$AA2687, Documentation!E$39:E$50) + Documentation!E$51), "")</f>
        <v/>
      </c>
      <c r="AD2687" s="4" t="str">
        <f>IF($O2687 = TRUE, EXP(MMULT($P2687:$AA2687, Documentation!F$39:F$50) + Documentation!F$51), "")</f>
        <v/>
      </c>
      <c r="AE2687" s="4" t="str">
        <f>IF($O2687 = TRUE, EXP(MMULT($P2687:$AA2687, Documentation!G$39:G$50) + Documentation!G$51), "")</f>
        <v/>
      </c>
      <c r="AF2687" s="14" t="str">
        <f>IF($O2687 = TRUE, EXP(MMULT($P2687:$AA2687, Documentation!H$39:H$50) + Documentation!H$51), "")</f>
        <v/>
      </c>
      <c r="AG2687" s="30" t="str">
        <f t="shared" si="512"/>
        <v/>
      </c>
      <c r="AH2687" s="28" t="str">
        <f t="shared" si="513"/>
        <v/>
      </c>
      <c r="AI2687" s="28" t="str">
        <f t="shared" si="514"/>
        <v/>
      </c>
      <c r="AJ2687" s="28" t="str">
        <f t="shared" si="515"/>
        <v/>
      </c>
      <c r="AK2687" s="33" t="str">
        <f t="shared" si="516"/>
        <v/>
      </c>
      <c r="AL2687" s="11" t="str">
        <f t="shared" si="517"/>
        <v/>
      </c>
      <c r="AM2687" s="14" t="str">
        <f>IF($O2687 = TRUE, INDEX(Documentation!$M$9:$M$13, $AL2687, 1), "")</f>
        <v/>
      </c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</row>
    <row r="2688" spans="1:64" x14ac:dyDescent="0.2">
      <c r="A2688" s="1"/>
      <c r="B2688" s="11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14"/>
      <c r="O2688" s="25" t="str">
        <f t="shared" si="511"/>
        <v/>
      </c>
      <c r="P2688" s="11" t="str">
        <f>IF($O2688 = TRUE, IF(ISBLANK(C2688), "", INDEX('Individual UI'!$E$6:$H$6,1,C2688)), "")</f>
        <v/>
      </c>
      <c r="Q2688" s="4" t="str">
        <f>IF($O2688 = TRUE, IF(ISBLANK(D2688), "", INDEX('Individual UI'!$E$6:$H$6,1,D2688)), "")</f>
        <v/>
      </c>
      <c r="R2688" s="4" t="str">
        <f>IF($O2688 = TRUE, IF(ISBLANK(E2688), "", INDEX('Individual UI'!$E$6:$H$6,1,E2688)), "")</f>
        <v/>
      </c>
      <c r="S2688" s="4" t="str">
        <f>IF($O2688 = TRUE, IF(ISBLANK(F2688), "", INDEX('Individual UI'!$E$6:$H$6,1,F2688)), "")</f>
        <v/>
      </c>
      <c r="T2688" s="4" t="str">
        <f>IF($O2688 = TRUE, IF(ISBLANK(G2688), "", INDEX('Individual UI'!$E$6:$H$6,1,G2688)), "")</f>
        <v/>
      </c>
      <c r="U2688" s="4" t="str">
        <f>IF($O2688 = TRUE, IF(ISBLANK(H2688), "", INDEX('Individual UI'!$E$6:$H$6,1,H2688)), "")</f>
        <v/>
      </c>
      <c r="V2688" s="4" t="str">
        <f>IF($O2688 = TRUE, IF(ISBLANK(I2688), "", INDEX('Individual UI'!$E$6:$H$6,1,I2688)), "")</f>
        <v/>
      </c>
      <c r="W2688" s="4" t="str">
        <f>IF($O2688 = TRUE, IF(ISBLANK(J2688), "", INDEX('Individual UI'!$E$6:$H$6,1,J2688)), "")</f>
        <v/>
      </c>
      <c r="X2688" s="4" t="str">
        <f>IF($O2688 = TRUE, IF(ISBLANK(K2688), "", INDEX('Individual UI'!$E$6:$H$6,1,K2688)), "")</f>
        <v/>
      </c>
      <c r="Y2688" s="4" t="str">
        <f>IF($O2688 = TRUE, IF(ISBLANK(L2688), "", INDEX('Individual UI'!$E$6:$H$6,1,L2688)), "")</f>
        <v/>
      </c>
      <c r="Z2688" s="4" t="str">
        <f>IF($O2688 = TRUE, IF(ISBLANK(M2688), "", INDEX('Individual UI'!$E$6:$H$6,1,M2688)), "")</f>
        <v/>
      </c>
      <c r="AA2688" s="14" t="str">
        <f>IF($O2688 = TRUE, IF(ISBLANK(N2688), "", INDEX('Individual UI'!$E$6:$H$6,1,N2688)), "")</f>
        <v/>
      </c>
      <c r="AB2688" s="11" t="str">
        <f>IF($O2688 = TRUE, EXP(MMULT($P2688:$AA2688, Documentation!D$39:D$50) + Documentation!D$51), "")</f>
        <v/>
      </c>
      <c r="AC2688" s="4" t="str">
        <f>IF($O2688 = TRUE, EXP(MMULT($P2688:$AA2688, Documentation!E$39:E$50) + Documentation!E$51), "")</f>
        <v/>
      </c>
      <c r="AD2688" s="4" t="str">
        <f>IF($O2688 = TRUE, EXP(MMULT($P2688:$AA2688, Documentation!F$39:F$50) + Documentation!F$51), "")</f>
        <v/>
      </c>
      <c r="AE2688" s="4" t="str">
        <f>IF($O2688 = TRUE, EXP(MMULT($P2688:$AA2688, Documentation!G$39:G$50) + Documentation!G$51), "")</f>
        <v/>
      </c>
      <c r="AF2688" s="14" t="str">
        <f>IF($O2688 = TRUE, EXP(MMULT($P2688:$AA2688, Documentation!H$39:H$50) + Documentation!H$51), "")</f>
        <v/>
      </c>
      <c r="AG2688" s="30" t="str">
        <f t="shared" si="512"/>
        <v/>
      </c>
      <c r="AH2688" s="28" t="str">
        <f t="shared" si="513"/>
        <v/>
      </c>
      <c r="AI2688" s="28" t="str">
        <f t="shared" si="514"/>
        <v/>
      </c>
      <c r="AJ2688" s="28" t="str">
        <f t="shared" si="515"/>
        <v/>
      </c>
      <c r="AK2688" s="33" t="str">
        <f t="shared" si="516"/>
        <v/>
      </c>
      <c r="AL2688" s="11" t="str">
        <f t="shared" si="517"/>
        <v/>
      </c>
      <c r="AM2688" s="14" t="str">
        <f>IF($O2688 = TRUE, INDEX(Documentation!$M$9:$M$13, $AL2688, 1), "")</f>
        <v/>
      </c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</row>
    <row r="2689" spans="1:64" x14ac:dyDescent="0.2">
      <c r="A2689" s="1"/>
      <c r="B2689" s="11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14"/>
      <c r="O2689" s="25" t="str">
        <f t="shared" si="511"/>
        <v/>
      </c>
      <c r="P2689" s="11" t="str">
        <f>IF($O2689 = TRUE, IF(ISBLANK(C2689), "", INDEX('Individual UI'!$E$6:$H$6,1,C2689)), "")</f>
        <v/>
      </c>
      <c r="Q2689" s="4" t="str">
        <f>IF($O2689 = TRUE, IF(ISBLANK(D2689), "", INDEX('Individual UI'!$E$6:$H$6,1,D2689)), "")</f>
        <v/>
      </c>
      <c r="R2689" s="4" t="str">
        <f>IF($O2689 = TRUE, IF(ISBLANK(E2689), "", INDEX('Individual UI'!$E$6:$H$6,1,E2689)), "")</f>
        <v/>
      </c>
      <c r="S2689" s="4" t="str">
        <f>IF($O2689 = TRUE, IF(ISBLANK(F2689), "", INDEX('Individual UI'!$E$6:$H$6,1,F2689)), "")</f>
        <v/>
      </c>
      <c r="T2689" s="4" t="str">
        <f>IF($O2689 = TRUE, IF(ISBLANK(G2689), "", INDEX('Individual UI'!$E$6:$H$6,1,G2689)), "")</f>
        <v/>
      </c>
      <c r="U2689" s="4" t="str">
        <f>IF($O2689 = TRUE, IF(ISBLANK(H2689), "", INDEX('Individual UI'!$E$6:$H$6,1,H2689)), "")</f>
        <v/>
      </c>
      <c r="V2689" s="4" t="str">
        <f>IF($O2689 = TRUE, IF(ISBLANK(I2689), "", INDEX('Individual UI'!$E$6:$H$6,1,I2689)), "")</f>
        <v/>
      </c>
      <c r="W2689" s="4" t="str">
        <f>IF($O2689 = TRUE, IF(ISBLANK(J2689), "", INDEX('Individual UI'!$E$6:$H$6,1,J2689)), "")</f>
        <v/>
      </c>
      <c r="X2689" s="4" t="str">
        <f>IF($O2689 = TRUE, IF(ISBLANK(K2689), "", INDEX('Individual UI'!$E$6:$H$6,1,K2689)), "")</f>
        <v/>
      </c>
      <c r="Y2689" s="4" t="str">
        <f>IF($O2689 = TRUE, IF(ISBLANK(L2689), "", INDEX('Individual UI'!$E$6:$H$6,1,L2689)), "")</f>
        <v/>
      </c>
      <c r="Z2689" s="4" t="str">
        <f>IF($O2689 = TRUE, IF(ISBLANK(M2689), "", INDEX('Individual UI'!$E$6:$H$6,1,M2689)), "")</f>
        <v/>
      </c>
      <c r="AA2689" s="14" t="str">
        <f>IF($O2689 = TRUE, IF(ISBLANK(N2689), "", INDEX('Individual UI'!$E$6:$H$6,1,N2689)), "")</f>
        <v/>
      </c>
      <c r="AB2689" s="11" t="str">
        <f>IF($O2689 = TRUE, EXP(MMULT($P2689:$AA2689, Documentation!D$39:D$50) + Documentation!D$51), "")</f>
        <v/>
      </c>
      <c r="AC2689" s="4" t="str">
        <f>IF($O2689 = TRUE, EXP(MMULT($P2689:$AA2689, Documentation!E$39:E$50) + Documentation!E$51), "")</f>
        <v/>
      </c>
      <c r="AD2689" s="4" t="str">
        <f>IF($O2689 = TRUE, EXP(MMULT($P2689:$AA2689, Documentation!F$39:F$50) + Documentation!F$51), "")</f>
        <v/>
      </c>
      <c r="AE2689" s="4" t="str">
        <f>IF($O2689 = TRUE, EXP(MMULT($P2689:$AA2689, Documentation!G$39:G$50) + Documentation!G$51), "")</f>
        <v/>
      </c>
      <c r="AF2689" s="14" t="str">
        <f>IF($O2689 = TRUE, EXP(MMULT($P2689:$AA2689, Documentation!H$39:H$50) + Documentation!H$51), "")</f>
        <v/>
      </c>
      <c r="AG2689" s="30" t="str">
        <f t="shared" si="512"/>
        <v/>
      </c>
      <c r="AH2689" s="28" t="str">
        <f t="shared" si="513"/>
        <v/>
      </c>
      <c r="AI2689" s="28" t="str">
        <f t="shared" si="514"/>
        <v/>
      </c>
      <c r="AJ2689" s="28" t="str">
        <f t="shared" si="515"/>
        <v/>
      </c>
      <c r="AK2689" s="33" t="str">
        <f t="shared" si="516"/>
        <v/>
      </c>
      <c r="AL2689" s="11" t="str">
        <f t="shared" si="517"/>
        <v/>
      </c>
      <c r="AM2689" s="14" t="str">
        <f>IF($O2689 = TRUE, INDEX(Documentation!$M$9:$M$13, $AL2689, 1), "")</f>
        <v/>
      </c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</row>
    <row r="2690" spans="1:64" x14ac:dyDescent="0.2">
      <c r="A2690" s="1"/>
      <c r="B2690" s="11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14"/>
      <c r="O2690" s="25" t="str">
        <f t="shared" si="511"/>
        <v/>
      </c>
      <c r="P2690" s="11" t="str">
        <f>IF($O2690 = TRUE, IF(ISBLANK(C2690), "", INDEX('Individual UI'!$E$6:$H$6,1,C2690)), "")</f>
        <v/>
      </c>
      <c r="Q2690" s="4" t="str">
        <f>IF($O2690 = TRUE, IF(ISBLANK(D2690), "", INDEX('Individual UI'!$E$6:$H$6,1,D2690)), "")</f>
        <v/>
      </c>
      <c r="R2690" s="4" t="str">
        <f>IF($O2690 = TRUE, IF(ISBLANK(E2690), "", INDEX('Individual UI'!$E$6:$H$6,1,E2690)), "")</f>
        <v/>
      </c>
      <c r="S2690" s="4" t="str">
        <f>IF($O2690 = TRUE, IF(ISBLANK(F2690), "", INDEX('Individual UI'!$E$6:$H$6,1,F2690)), "")</f>
        <v/>
      </c>
      <c r="T2690" s="4" t="str">
        <f>IF($O2690 = TRUE, IF(ISBLANK(G2690), "", INDEX('Individual UI'!$E$6:$H$6,1,G2690)), "")</f>
        <v/>
      </c>
      <c r="U2690" s="4" t="str">
        <f>IF($O2690 = TRUE, IF(ISBLANK(H2690), "", INDEX('Individual UI'!$E$6:$H$6,1,H2690)), "")</f>
        <v/>
      </c>
      <c r="V2690" s="4" t="str">
        <f>IF($O2690 = TRUE, IF(ISBLANK(I2690), "", INDEX('Individual UI'!$E$6:$H$6,1,I2690)), "")</f>
        <v/>
      </c>
      <c r="W2690" s="4" t="str">
        <f>IF($O2690 = TRUE, IF(ISBLANK(J2690), "", INDEX('Individual UI'!$E$6:$H$6,1,J2690)), "")</f>
        <v/>
      </c>
      <c r="X2690" s="4" t="str">
        <f>IF($O2690 = TRUE, IF(ISBLANK(K2690), "", INDEX('Individual UI'!$E$6:$H$6,1,K2690)), "")</f>
        <v/>
      </c>
      <c r="Y2690" s="4" t="str">
        <f>IF($O2690 = TRUE, IF(ISBLANK(L2690), "", INDEX('Individual UI'!$E$6:$H$6,1,L2690)), "")</f>
        <v/>
      </c>
      <c r="Z2690" s="4" t="str">
        <f>IF($O2690 = TRUE, IF(ISBLANK(M2690), "", INDEX('Individual UI'!$E$6:$H$6,1,M2690)), "")</f>
        <v/>
      </c>
      <c r="AA2690" s="14" t="str">
        <f>IF($O2690 = TRUE, IF(ISBLANK(N2690), "", INDEX('Individual UI'!$E$6:$H$6,1,N2690)), "")</f>
        <v/>
      </c>
      <c r="AB2690" s="11" t="str">
        <f>IF($O2690 = TRUE, EXP(MMULT($P2690:$AA2690, Documentation!D$39:D$50) + Documentation!D$51), "")</f>
        <v/>
      </c>
      <c r="AC2690" s="4" t="str">
        <f>IF($O2690 = TRUE, EXP(MMULT($P2690:$AA2690, Documentation!E$39:E$50) + Documentation!E$51), "")</f>
        <v/>
      </c>
      <c r="AD2690" s="4" t="str">
        <f>IF($O2690 = TRUE, EXP(MMULT($P2690:$AA2690, Documentation!F$39:F$50) + Documentation!F$51), "")</f>
        <v/>
      </c>
      <c r="AE2690" s="4" t="str">
        <f>IF($O2690 = TRUE, EXP(MMULT($P2690:$AA2690, Documentation!G$39:G$50) + Documentation!G$51), "")</f>
        <v/>
      </c>
      <c r="AF2690" s="14" t="str">
        <f>IF($O2690 = TRUE, EXP(MMULT($P2690:$AA2690, Documentation!H$39:H$50) + Documentation!H$51), "")</f>
        <v/>
      </c>
      <c r="AG2690" s="30" t="str">
        <f t="shared" si="512"/>
        <v/>
      </c>
      <c r="AH2690" s="28" t="str">
        <f t="shared" si="513"/>
        <v/>
      </c>
      <c r="AI2690" s="28" t="str">
        <f t="shared" si="514"/>
        <v/>
      </c>
      <c r="AJ2690" s="28" t="str">
        <f t="shared" si="515"/>
        <v/>
      </c>
      <c r="AK2690" s="33" t="str">
        <f t="shared" si="516"/>
        <v/>
      </c>
      <c r="AL2690" s="11" t="str">
        <f t="shared" si="517"/>
        <v/>
      </c>
      <c r="AM2690" s="14" t="str">
        <f>IF($O2690 = TRUE, INDEX(Documentation!$M$9:$M$13, $AL2690, 1), "")</f>
        <v/>
      </c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</row>
    <row r="2691" spans="1:64" x14ac:dyDescent="0.2">
      <c r="A2691" s="1"/>
      <c r="B2691" s="11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14"/>
      <c r="O2691" s="25" t="str">
        <f t="shared" si="511"/>
        <v/>
      </c>
      <c r="P2691" s="11" t="str">
        <f>IF($O2691 = TRUE, IF(ISBLANK(C2691), "", INDEX('Individual UI'!$E$6:$H$6,1,C2691)), "")</f>
        <v/>
      </c>
      <c r="Q2691" s="4" t="str">
        <f>IF($O2691 = TRUE, IF(ISBLANK(D2691), "", INDEX('Individual UI'!$E$6:$H$6,1,D2691)), "")</f>
        <v/>
      </c>
      <c r="R2691" s="4" t="str">
        <f>IF($O2691 = TRUE, IF(ISBLANK(E2691), "", INDEX('Individual UI'!$E$6:$H$6,1,E2691)), "")</f>
        <v/>
      </c>
      <c r="S2691" s="4" t="str">
        <f>IF($O2691 = TRUE, IF(ISBLANK(F2691), "", INDEX('Individual UI'!$E$6:$H$6,1,F2691)), "")</f>
        <v/>
      </c>
      <c r="T2691" s="4" t="str">
        <f>IF($O2691 = TRUE, IF(ISBLANK(G2691), "", INDEX('Individual UI'!$E$6:$H$6,1,G2691)), "")</f>
        <v/>
      </c>
      <c r="U2691" s="4" t="str">
        <f>IF($O2691 = TRUE, IF(ISBLANK(H2691), "", INDEX('Individual UI'!$E$6:$H$6,1,H2691)), "")</f>
        <v/>
      </c>
      <c r="V2691" s="4" t="str">
        <f>IF($O2691 = TRUE, IF(ISBLANK(I2691), "", INDEX('Individual UI'!$E$6:$H$6,1,I2691)), "")</f>
        <v/>
      </c>
      <c r="W2691" s="4" t="str">
        <f>IF($O2691 = TRUE, IF(ISBLANK(J2691), "", INDEX('Individual UI'!$E$6:$H$6,1,J2691)), "")</f>
        <v/>
      </c>
      <c r="X2691" s="4" t="str">
        <f>IF($O2691 = TRUE, IF(ISBLANK(K2691), "", INDEX('Individual UI'!$E$6:$H$6,1,K2691)), "")</f>
        <v/>
      </c>
      <c r="Y2691" s="4" t="str">
        <f>IF($O2691 = TRUE, IF(ISBLANK(L2691), "", INDEX('Individual UI'!$E$6:$H$6,1,L2691)), "")</f>
        <v/>
      </c>
      <c r="Z2691" s="4" t="str">
        <f>IF($O2691 = TRUE, IF(ISBLANK(M2691), "", INDEX('Individual UI'!$E$6:$H$6,1,M2691)), "")</f>
        <v/>
      </c>
      <c r="AA2691" s="14" t="str">
        <f>IF($O2691 = TRUE, IF(ISBLANK(N2691), "", INDEX('Individual UI'!$E$6:$H$6,1,N2691)), "")</f>
        <v/>
      </c>
      <c r="AB2691" s="11" t="str">
        <f>IF($O2691 = TRUE, EXP(MMULT($P2691:$AA2691, Documentation!D$39:D$50) + Documentation!D$51), "")</f>
        <v/>
      </c>
      <c r="AC2691" s="4" t="str">
        <f>IF($O2691 = TRUE, EXP(MMULT($P2691:$AA2691, Documentation!E$39:E$50) + Documentation!E$51), "")</f>
        <v/>
      </c>
      <c r="AD2691" s="4" t="str">
        <f>IF($O2691 = TRUE, EXP(MMULT($P2691:$AA2691, Documentation!F$39:F$50) + Documentation!F$51), "")</f>
        <v/>
      </c>
      <c r="AE2691" s="4" t="str">
        <f>IF($O2691 = TRUE, EXP(MMULT($P2691:$AA2691, Documentation!G$39:G$50) + Documentation!G$51), "")</f>
        <v/>
      </c>
      <c r="AF2691" s="14" t="str">
        <f>IF($O2691 = TRUE, EXP(MMULT($P2691:$AA2691, Documentation!H$39:H$50) + Documentation!H$51), "")</f>
        <v/>
      </c>
      <c r="AG2691" s="30" t="str">
        <f t="shared" si="512"/>
        <v/>
      </c>
      <c r="AH2691" s="28" t="str">
        <f t="shared" si="513"/>
        <v/>
      </c>
      <c r="AI2691" s="28" t="str">
        <f t="shared" si="514"/>
        <v/>
      </c>
      <c r="AJ2691" s="28" t="str">
        <f t="shared" si="515"/>
        <v/>
      </c>
      <c r="AK2691" s="33" t="str">
        <f t="shared" si="516"/>
        <v/>
      </c>
      <c r="AL2691" s="11" t="str">
        <f t="shared" si="517"/>
        <v/>
      </c>
      <c r="AM2691" s="14" t="str">
        <f>IF($O2691 = TRUE, INDEX(Documentation!$M$9:$M$13, $AL2691, 1), "")</f>
        <v/>
      </c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</row>
    <row r="2692" spans="1:64" x14ac:dyDescent="0.2">
      <c r="A2692" s="1"/>
      <c r="B2692" s="11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14"/>
      <c r="O2692" s="25" t="str">
        <f t="shared" si="511"/>
        <v/>
      </c>
      <c r="P2692" s="11" t="str">
        <f>IF($O2692 = TRUE, IF(ISBLANK(C2692), "", INDEX('Individual UI'!$E$6:$H$6,1,C2692)), "")</f>
        <v/>
      </c>
      <c r="Q2692" s="4" t="str">
        <f>IF($O2692 = TRUE, IF(ISBLANK(D2692), "", INDEX('Individual UI'!$E$6:$H$6,1,D2692)), "")</f>
        <v/>
      </c>
      <c r="R2692" s="4" t="str">
        <f>IF($O2692 = TRUE, IF(ISBLANK(E2692), "", INDEX('Individual UI'!$E$6:$H$6,1,E2692)), "")</f>
        <v/>
      </c>
      <c r="S2692" s="4" t="str">
        <f>IF($O2692 = TRUE, IF(ISBLANK(F2692), "", INDEX('Individual UI'!$E$6:$H$6,1,F2692)), "")</f>
        <v/>
      </c>
      <c r="T2692" s="4" t="str">
        <f>IF($O2692 = TRUE, IF(ISBLANK(G2692), "", INDEX('Individual UI'!$E$6:$H$6,1,G2692)), "")</f>
        <v/>
      </c>
      <c r="U2692" s="4" t="str">
        <f>IF($O2692 = TRUE, IF(ISBLANK(H2692), "", INDEX('Individual UI'!$E$6:$H$6,1,H2692)), "")</f>
        <v/>
      </c>
      <c r="V2692" s="4" t="str">
        <f>IF($O2692 = TRUE, IF(ISBLANK(I2692), "", INDEX('Individual UI'!$E$6:$H$6,1,I2692)), "")</f>
        <v/>
      </c>
      <c r="W2692" s="4" t="str">
        <f>IF($O2692 = TRUE, IF(ISBLANK(J2692), "", INDEX('Individual UI'!$E$6:$H$6,1,J2692)), "")</f>
        <v/>
      </c>
      <c r="X2692" s="4" t="str">
        <f>IF($O2692 = TRUE, IF(ISBLANK(K2692), "", INDEX('Individual UI'!$E$6:$H$6,1,K2692)), "")</f>
        <v/>
      </c>
      <c r="Y2692" s="4" t="str">
        <f>IF($O2692 = TRUE, IF(ISBLANK(L2692), "", INDEX('Individual UI'!$E$6:$H$6,1,L2692)), "")</f>
        <v/>
      </c>
      <c r="Z2692" s="4" t="str">
        <f>IF($O2692 = TRUE, IF(ISBLANK(M2692), "", INDEX('Individual UI'!$E$6:$H$6,1,M2692)), "")</f>
        <v/>
      </c>
      <c r="AA2692" s="14" t="str">
        <f>IF($O2692 = TRUE, IF(ISBLANK(N2692), "", INDEX('Individual UI'!$E$6:$H$6,1,N2692)), "")</f>
        <v/>
      </c>
      <c r="AB2692" s="11" t="str">
        <f>IF($O2692 = TRUE, EXP(MMULT($P2692:$AA2692, Documentation!D$39:D$50) + Documentation!D$51), "")</f>
        <v/>
      </c>
      <c r="AC2692" s="4" t="str">
        <f>IF($O2692 = TRUE, EXP(MMULT($P2692:$AA2692, Documentation!E$39:E$50) + Documentation!E$51), "")</f>
        <v/>
      </c>
      <c r="AD2692" s="4" t="str">
        <f>IF($O2692 = TRUE, EXP(MMULT($P2692:$AA2692, Documentation!F$39:F$50) + Documentation!F$51), "")</f>
        <v/>
      </c>
      <c r="AE2692" s="4" t="str">
        <f>IF($O2692 = TRUE, EXP(MMULT($P2692:$AA2692, Documentation!G$39:G$50) + Documentation!G$51), "")</f>
        <v/>
      </c>
      <c r="AF2692" s="14" t="str">
        <f>IF($O2692 = TRUE, EXP(MMULT($P2692:$AA2692, Documentation!H$39:H$50) + Documentation!H$51), "")</f>
        <v/>
      </c>
      <c r="AG2692" s="30" t="str">
        <f t="shared" si="512"/>
        <v/>
      </c>
      <c r="AH2692" s="28" t="str">
        <f t="shared" si="513"/>
        <v/>
      </c>
      <c r="AI2692" s="28" t="str">
        <f t="shared" si="514"/>
        <v/>
      </c>
      <c r="AJ2692" s="28" t="str">
        <f t="shared" si="515"/>
        <v/>
      </c>
      <c r="AK2692" s="33" t="str">
        <f t="shared" si="516"/>
        <v/>
      </c>
      <c r="AL2692" s="11" t="str">
        <f t="shared" si="517"/>
        <v/>
      </c>
      <c r="AM2692" s="14" t="str">
        <f>IF($O2692 = TRUE, INDEX(Documentation!$M$9:$M$13, $AL2692, 1), "")</f>
        <v/>
      </c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</row>
    <row r="2693" spans="1:64" x14ac:dyDescent="0.2">
      <c r="A2693" s="1"/>
      <c r="B2693" s="11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14"/>
      <c r="O2693" s="25" t="str">
        <f t="shared" si="511"/>
        <v/>
      </c>
      <c r="P2693" s="11" t="str">
        <f>IF($O2693 = TRUE, IF(ISBLANK(C2693), "", INDEX('Individual UI'!$E$6:$H$6,1,C2693)), "")</f>
        <v/>
      </c>
      <c r="Q2693" s="4" t="str">
        <f>IF($O2693 = TRUE, IF(ISBLANK(D2693), "", INDEX('Individual UI'!$E$6:$H$6,1,D2693)), "")</f>
        <v/>
      </c>
      <c r="R2693" s="4" t="str">
        <f>IF($O2693 = TRUE, IF(ISBLANK(E2693), "", INDEX('Individual UI'!$E$6:$H$6,1,E2693)), "")</f>
        <v/>
      </c>
      <c r="S2693" s="4" t="str">
        <f>IF($O2693 = TRUE, IF(ISBLANK(F2693), "", INDEX('Individual UI'!$E$6:$H$6,1,F2693)), "")</f>
        <v/>
      </c>
      <c r="T2693" s="4" t="str">
        <f>IF($O2693 = TRUE, IF(ISBLANK(G2693), "", INDEX('Individual UI'!$E$6:$H$6,1,G2693)), "")</f>
        <v/>
      </c>
      <c r="U2693" s="4" t="str">
        <f>IF($O2693 = TRUE, IF(ISBLANK(H2693), "", INDEX('Individual UI'!$E$6:$H$6,1,H2693)), "")</f>
        <v/>
      </c>
      <c r="V2693" s="4" t="str">
        <f>IF($O2693 = TRUE, IF(ISBLANK(I2693), "", INDEX('Individual UI'!$E$6:$H$6,1,I2693)), "")</f>
        <v/>
      </c>
      <c r="W2693" s="4" t="str">
        <f>IF($O2693 = TRUE, IF(ISBLANK(J2693), "", INDEX('Individual UI'!$E$6:$H$6,1,J2693)), "")</f>
        <v/>
      </c>
      <c r="X2693" s="4" t="str">
        <f>IF($O2693 = TRUE, IF(ISBLANK(K2693), "", INDEX('Individual UI'!$E$6:$H$6,1,K2693)), "")</f>
        <v/>
      </c>
      <c r="Y2693" s="4" t="str">
        <f>IF($O2693 = TRUE, IF(ISBLANK(L2693), "", INDEX('Individual UI'!$E$6:$H$6,1,L2693)), "")</f>
        <v/>
      </c>
      <c r="Z2693" s="4" t="str">
        <f>IF($O2693 = TRUE, IF(ISBLANK(M2693), "", INDEX('Individual UI'!$E$6:$H$6,1,M2693)), "")</f>
        <v/>
      </c>
      <c r="AA2693" s="14" t="str">
        <f>IF($O2693 = TRUE, IF(ISBLANK(N2693), "", INDEX('Individual UI'!$E$6:$H$6,1,N2693)), "")</f>
        <v/>
      </c>
      <c r="AB2693" s="11" t="str">
        <f>IF($O2693 = TRUE, EXP(MMULT($P2693:$AA2693, Documentation!D$39:D$50) + Documentation!D$51), "")</f>
        <v/>
      </c>
      <c r="AC2693" s="4" t="str">
        <f>IF($O2693 = TRUE, EXP(MMULT($P2693:$AA2693, Documentation!E$39:E$50) + Documentation!E$51), "")</f>
        <v/>
      </c>
      <c r="AD2693" s="4" t="str">
        <f>IF($O2693 = TRUE, EXP(MMULT($P2693:$AA2693, Documentation!F$39:F$50) + Documentation!F$51), "")</f>
        <v/>
      </c>
      <c r="AE2693" s="4" t="str">
        <f>IF($O2693 = TRUE, EXP(MMULT($P2693:$AA2693, Documentation!G$39:G$50) + Documentation!G$51), "")</f>
        <v/>
      </c>
      <c r="AF2693" s="14" t="str">
        <f>IF($O2693 = TRUE, EXP(MMULT($P2693:$AA2693, Documentation!H$39:H$50) + Documentation!H$51), "")</f>
        <v/>
      </c>
      <c r="AG2693" s="30" t="str">
        <f t="shared" si="512"/>
        <v/>
      </c>
      <c r="AH2693" s="28" t="str">
        <f t="shared" si="513"/>
        <v/>
      </c>
      <c r="AI2693" s="28" t="str">
        <f t="shared" si="514"/>
        <v/>
      </c>
      <c r="AJ2693" s="28" t="str">
        <f t="shared" si="515"/>
        <v/>
      </c>
      <c r="AK2693" s="33" t="str">
        <f t="shared" si="516"/>
        <v/>
      </c>
      <c r="AL2693" s="11" t="str">
        <f t="shared" si="517"/>
        <v/>
      </c>
      <c r="AM2693" s="14" t="str">
        <f>IF($O2693 = TRUE, INDEX(Documentation!$M$9:$M$13, $AL2693, 1), "")</f>
        <v/>
      </c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</row>
    <row r="2694" spans="1:64" x14ac:dyDescent="0.2">
      <c r="A2694" s="1"/>
      <c r="B2694" s="11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14"/>
      <c r="O2694" s="25" t="str">
        <f t="shared" si="511"/>
        <v/>
      </c>
      <c r="P2694" s="11" t="str">
        <f>IF($O2694 = TRUE, IF(ISBLANK(C2694), "", INDEX('Individual UI'!$E$6:$H$6,1,C2694)), "")</f>
        <v/>
      </c>
      <c r="Q2694" s="4" t="str">
        <f>IF($O2694 = TRUE, IF(ISBLANK(D2694), "", INDEX('Individual UI'!$E$6:$H$6,1,D2694)), "")</f>
        <v/>
      </c>
      <c r="R2694" s="4" t="str">
        <f>IF($O2694 = TRUE, IF(ISBLANK(E2694), "", INDEX('Individual UI'!$E$6:$H$6,1,E2694)), "")</f>
        <v/>
      </c>
      <c r="S2694" s="4" t="str">
        <f>IF($O2694 = TRUE, IF(ISBLANK(F2694), "", INDEX('Individual UI'!$E$6:$H$6,1,F2694)), "")</f>
        <v/>
      </c>
      <c r="T2694" s="4" t="str">
        <f>IF($O2694 = TRUE, IF(ISBLANK(G2694), "", INDEX('Individual UI'!$E$6:$H$6,1,G2694)), "")</f>
        <v/>
      </c>
      <c r="U2694" s="4" t="str">
        <f>IF($O2694 = TRUE, IF(ISBLANK(H2694), "", INDEX('Individual UI'!$E$6:$H$6,1,H2694)), "")</f>
        <v/>
      </c>
      <c r="V2694" s="4" t="str">
        <f>IF($O2694 = TRUE, IF(ISBLANK(I2694), "", INDEX('Individual UI'!$E$6:$H$6,1,I2694)), "")</f>
        <v/>
      </c>
      <c r="W2694" s="4" t="str">
        <f>IF($O2694 = TRUE, IF(ISBLANK(J2694), "", INDEX('Individual UI'!$E$6:$H$6,1,J2694)), "")</f>
        <v/>
      </c>
      <c r="X2694" s="4" t="str">
        <f>IF($O2694 = TRUE, IF(ISBLANK(K2694), "", INDEX('Individual UI'!$E$6:$H$6,1,K2694)), "")</f>
        <v/>
      </c>
      <c r="Y2694" s="4" t="str">
        <f>IF($O2694 = TRUE, IF(ISBLANK(L2694), "", INDEX('Individual UI'!$E$6:$H$6,1,L2694)), "")</f>
        <v/>
      </c>
      <c r="Z2694" s="4" t="str">
        <f>IF($O2694 = TRUE, IF(ISBLANK(M2694), "", INDEX('Individual UI'!$E$6:$H$6,1,M2694)), "")</f>
        <v/>
      </c>
      <c r="AA2694" s="14" t="str">
        <f>IF($O2694 = TRUE, IF(ISBLANK(N2694), "", INDEX('Individual UI'!$E$6:$H$6,1,N2694)), "")</f>
        <v/>
      </c>
      <c r="AB2694" s="11" t="str">
        <f>IF($O2694 = TRUE, EXP(MMULT($P2694:$AA2694, Documentation!D$39:D$50) + Documentation!D$51), "")</f>
        <v/>
      </c>
      <c r="AC2694" s="4" t="str">
        <f>IF($O2694 = TRUE, EXP(MMULT($P2694:$AA2694, Documentation!E$39:E$50) + Documentation!E$51), "")</f>
        <v/>
      </c>
      <c r="AD2694" s="4" t="str">
        <f>IF($O2694 = TRUE, EXP(MMULT($P2694:$AA2694, Documentation!F$39:F$50) + Documentation!F$51), "")</f>
        <v/>
      </c>
      <c r="AE2694" s="4" t="str">
        <f>IF($O2694 = TRUE, EXP(MMULT($P2694:$AA2694, Documentation!G$39:G$50) + Documentation!G$51), "")</f>
        <v/>
      </c>
      <c r="AF2694" s="14" t="str">
        <f>IF($O2694 = TRUE, EXP(MMULT($P2694:$AA2694, Documentation!H$39:H$50) + Documentation!H$51), "")</f>
        <v/>
      </c>
      <c r="AG2694" s="30" t="str">
        <f t="shared" si="512"/>
        <v/>
      </c>
      <c r="AH2694" s="28" t="str">
        <f t="shared" si="513"/>
        <v/>
      </c>
      <c r="AI2694" s="28" t="str">
        <f t="shared" si="514"/>
        <v/>
      </c>
      <c r="AJ2694" s="28" t="str">
        <f t="shared" si="515"/>
        <v/>
      </c>
      <c r="AK2694" s="33" t="str">
        <f t="shared" si="516"/>
        <v/>
      </c>
      <c r="AL2694" s="11" t="str">
        <f t="shared" si="517"/>
        <v/>
      </c>
      <c r="AM2694" s="14" t="str">
        <f>IF($O2694 = TRUE, INDEX(Documentation!$M$9:$M$13, $AL2694, 1), "")</f>
        <v/>
      </c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</row>
    <row r="2695" spans="1:64" x14ac:dyDescent="0.2">
      <c r="A2695" s="1"/>
      <c r="B2695" s="11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14"/>
      <c r="O2695" s="25" t="str">
        <f t="shared" si="511"/>
        <v/>
      </c>
      <c r="P2695" s="11" t="str">
        <f>IF($O2695 = TRUE, IF(ISBLANK(C2695), "", INDEX('Individual UI'!$E$6:$H$6,1,C2695)), "")</f>
        <v/>
      </c>
      <c r="Q2695" s="4" t="str">
        <f>IF($O2695 = TRUE, IF(ISBLANK(D2695), "", INDEX('Individual UI'!$E$6:$H$6,1,D2695)), "")</f>
        <v/>
      </c>
      <c r="R2695" s="4" t="str">
        <f>IF($O2695 = TRUE, IF(ISBLANK(E2695), "", INDEX('Individual UI'!$E$6:$H$6,1,E2695)), "")</f>
        <v/>
      </c>
      <c r="S2695" s="4" t="str">
        <f>IF($O2695 = TRUE, IF(ISBLANK(F2695), "", INDEX('Individual UI'!$E$6:$H$6,1,F2695)), "")</f>
        <v/>
      </c>
      <c r="T2695" s="4" t="str">
        <f>IF($O2695 = TRUE, IF(ISBLANK(G2695), "", INDEX('Individual UI'!$E$6:$H$6,1,G2695)), "")</f>
        <v/>
      </c>
      <c r="U2695" s="4" t="str">
        <f>IF($O2695 = TRUE, IF(ISBLANK(H2695), "", INDEX('Individual UI'!$E$6:$H$6,1,H2695)), "")</f>
        <v/>
      </c>
      <c r="V2695" s="4" t="str">
        <f>IF($O2695 = TRUE, IF(ISBLANK(I2695), "", INDEX('Individual UI'!$E$6:$H$6,1,I2695)), "")</f>
        <v/>
      </c>
      <c r="W2695" s="4" t="str">
        <f>IF($O2695 = TRUE, IF(ISBLANK(J2695), "", INDEX('Individual UI'!$E$6:$H$6,1,J2695)), "")</f>
        <v/>
      </c>
      <c r="X2695" s="4" t="str">
        <f>IF($O2695 = TRUE, IF(ISBLANK(K2695), "", INDEX('Individual UI'!$E$6:$H$6,1,K2695)), "")</f>
        <v/>
      </c>
      <c r="Y2695" s="4" t="str">
        <f>IF($O2695 = TRUE, IF(ISBLANK(L2695), "", INDEX('Individual UI'!$E$6:$H$6,1,L2695)), "")</f>
        <v/>
      </c>
      <c r="Z2695" s="4" t="str">
        <f>IF($O2695 = TRUE, IF(ISBLANK(M2695), "", INDEX('Individual UI'!$E$6:$H$6,1,M2695)), "")</f>
        <v/>
      </c>
      <c r="AA2695" s="14" t="str">
        <f>IF($O2695 = TRUE, IF(ISBLANK(N2695), "", INDEX('Individual UI'!$E$6:$H$6,1,N2695)), "")</f>
        <v/>
      </c>
      <c r="AB2695" s="11" t="str">
        <f>IF($O2695 = TRUE, EXP(MMULT($P2695:$AA2695, Documentation!D$39:D$50) + Documentation!D$51), "")</f>
        <v/>
      </c>
      <c r="AC2695" s="4" t="str">
        <f>IF($O2695 = TRUE, EXP(MMULT($P2695:$AA2695, Documentation!E$39:E$50) + Documentation!E$51), "")</f>
        <v/>
      </c>
      <c r="AD2695" s="4" t="str">
        <f>IF($O2695 = TRUE, EXP(MMULT($P2695:$AA2695, Documentation!F$39:F$50) + Documentation!F$51), "")</f>
        <v/>
      </c>
      <c r="AE2695" s="4" t="str">
        <f>IF($O2695 = TRUE, EXP(MMULT($P2695:$AA2695, Documentation!G$39:G$50) + Documentation!G$51), "")</f>
        <v/>
      </c>
      <c r="AF2695" s="14" t="str">
        <f>IF($O2695 = TRUE, EXP(MMULT($P2695:$AA2695, Documentation!H$39:H$50) + Documentation!H$51), "")</f>
        <v/>
      </c>
      <c r="AG2695" s="30" t="str">
        <f t="shared" si="512"/>
        <v/>
      </c>
      <c r="AH2695" s="28" t="str">
        <f t="shared" si="513"/>
        <v/>
      </c>
      <c r="AI2695" s="28" t="str">
        <f t="shared" si="514"/>
        <v/>
      </c>
      <c r="AJ2695" s="28" t="str">
        <f t="shared" si="515"/>
        <v/>
      </c>
      <c r="AK2695" s="33" t="str">
        <f t="shared" si="516"/>
        <v/>
      </c>
      <c r="AL2695" s="11" t="str">
        <f t="shared" si="517"/>
        <v/>
      </c>
      <c r="AM2695" s="14" t="str">
        <f>IF($O2695 = TRUE, INDEX(Documentation!$M$9:$M$13, $AL2695, 1), "")</f>
        <v/>
      </c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</row>
    <row r="2696" spans="1:64" x14ac:dyDescent="0.2">
      <c r="A2696" s="1"/>
      <c r="B2696" s="11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14"/>
      <c r="O2696" s="25" t="str">
        <f t="shared" ref="O2696:O2759" si="518">IF(COUNTA($C2696:$N2696) = 0, "", COUNTIFS($C2696:$N2696,"&gt;=1", $C2696:$N2696,"&lt;=4") = 12)</f>
        <v/>
      </c>
      <c r="P2696" s="11" t="str">
        <f>IF($O2696 = TRUE, IF(ISBLANK(C2696), "", INDEX('Individual UI'!$E$6:$H$6,1,C2696)), "")</f>
        <v/>
      </c>
      <c r="Q2696" s="4" t="str">
        <f>IF($O2696 = TRUE, IF(ISBLANK(D2696), "", INDEX('Individual UI'!$E$6:$H$6,1,D2696)), "")</f>
        <v/>
      </c>
      <c r="R2696" s="4" t="str">
        <f>IF($O2696 = TRUE, IF(ISBLANK(E2696), "", INDEX('Individual UI'!$E$6:$H$6,1,E2696)), "")</f>
        <v/>
      </c>
      <c r="S2696" s="4" t="str">
        <f>IF($O2696 = TRUE, IF(ISBLANK(F2696), "", INDEX('Individual UI'!$E$6:$H$6,1,F2696)), "")</f>
        <v/>
      </c>
      <c r="T2696" s="4" t="str">
        <f>IF($O2696 = TRUE, IF(ISBLANK(G2696), "", INDEX('Individual UI'!$E$6:$H$6,1,G2696)), "")</f>
        <v/>
      </c>
      <c r="U2696" s="4" t="str">
        <f>IF($O2696 = TRUE, IF(ISBLANK(H2696), "", INDEX('Individual UI'!$E$6:$H$6,1,H2696)), "")</f>
        <v/>
      </c>
      <c r="V2696" s="4" t="str">
        <f>IF($O2696 = TRUE, IF(ISBLANK(I2696), "", INDEX('Individual UI'!$E$6:$H$6,1,I2696)), "")</f>
        <v/>
      </c>
      <c r="W2696" s="4" t="str">
        <f>IF($O2696 = TRUE, IF(ISBLANK(J2696), "", INDEX('Individual UI'!$E$6:$H$6,1,J2696)), "")</f>
        <v/>
      </c>
      <c r="X2696" s="4" t="str">
        <f>IF($O2696 = TRUE, IF(ISBLANK(K2696), "", INDEX('Individual UI'!$E$6:$H$6,1,K2696)), "")</f>
        <v/>
      </c>
      <c r="Y2696" s="4" t="str">
        <f>IF($O2696 = TRUE, IF(ISBLANK(L2696), "", INDEX('Individual UI'!$E$6:$H$6,1,L2696)), "")</f>
        <v/>
      </c>
      <c r="Z2696" s="4" t="str">
        <f>IF($O2696 = TRUE, IF(ISBLANK(M2696), "", INDEX('Individual UI'!$E$6:$H$6,1,M2696)), "")</f>
        <v/>
      </c>
      <c r="AA2696" s="14" t="str">
        <f>IF($O2696 = TRUE, IF(ISBLANK(N2696), "", INDEX('Individual UI'!$E$6:$H$6,1,N2696)), "")</f>
        <v/>
      </c>
      <c r="AB2696" s="11" t="str">
        <f>IF($O2696 = TRUE, EXP(MMULT($P2696:$AA2696, Documentation!D$39:D$50) + Documentation!D$51), "")</f>
        <v/>
      </c>
      <c r="AC2696" s="4" t="str">
        <f>IF($O2696 = TRUE, EXP(MMULT($P2696:$AA2696, Documentation!E$39:E$50) + Documentation!E$51), "")</f>
        <v/>
      </c>
      <c r="AD2696" s="4" t="str">
        <f>IF($O2696 = TRUE, EXP(MMULT($P2696:$AA2696, Documentation!F$39:F$50) + Documentation!F$51), "")</f>
        <v/>
      </c>
      <c r="AE2696" s="4" t="str">
        <f>IF($O2696 = TRUE, EXP(MMULT($P2696:$AA2696, Documentation!G$39:G$50) + Documentation!G$51), "")</f>
        <v/>
      </c>
      <c r="AF2696" s="14" t="str">
        <f>IF($O2696 = TRUE, EXP(MMULT($P2696:$AA2696, Documentation!H$39:H$50) + Documentation!H$51), "")</f>
        <v/>
      </c>
      <c r="AG2696" s="30" t="str">
        <f t="shared" ref="AG2696:AG2759" si="519">IF($O2696 = TRUE, AB2696/SUM($AB2696:$AF2696), "")</f>
        <v/>
      </c>
      <c r="AH2696" s="28" t="str">
        <f t="shared" ref="AH2696:AH2759" si="520">IF($O2696 = TRUE, AC2696/SUM($AB2696:$AF2696), "")</f>
        <v/>
      </c>
      <c r="AI2696" s="28" t="str">
        <f t="shared" ref="AI2696:AI2759" si="521">IF($O2696 = TRUE, AD2696/SUM($AB2696:$AF2696), "")</f>
        <v/>
      </c>
      <c r="AJ2696" s="28" t="str">
        <f t="shared" ref="AJ2696:AJ2759" si="522">IF($O2696 = TRUE, AE2696/SUM($AB2696:$AF2696), "")</f>
        <v/>
      </c>
      <c r="AK2696" s="33" t="str">
        <f t="shared" ref="AK2696:AK2759" si="523">IF($O2696 = TRUE, AF2696/SUM($AB2696:$AF2696), "")</f>
        <v/>
      </c>
      <c r="AL2696" s="11" t="str">
        <f t="shared" ref="AL2696:AL2759" si="524">IF($O2696 = TRUE, MATCH(MAX(AG2696:AK2696), AG2696:AK2696, 0), "")</f>
        <v/>
      </c>
      <c r="AM2696" s="14" t="str">
        <f>IF($O2696 = TRUE, INDEX(Documentation!$M$9:$M$13, $AL2696, 1), "")</f>
        <v/>
      </c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</row>
    <row r="2697" spans="1:64" x14ac:dyDescent="0.2">
      <c r="A2697" s="1"/>
      <c r="B2697" s="11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14"/>
      <c r="O2697" s="25" t="str">
        <f t="shared" si="518"/>
        <v/>
      </c>
      <c r="P2697" s="11" t="str">
        <f>IF($O2697 = TRUE, IF(ISBLANK(C2697), "", INDEX('Individual UI'!$E$6:$H$6,1,C2697)), "")</f>
        <v/>
      </c>
      <c r="Q2697" s="4" t="str">
        <f>IF($O2697 = TRUE, IF(ISBLANK(D2697), "", INDEX('Individual UI'!$E$6:$H$6,1,D2697)), "")</f>
        <v/>
      </c>
      <c r="R2697" s="4" t="str">
        <f>IF($O2697 = TRUE, IF(ISBLANK(E2697), "", INDEX('Individual UI'!$E$6:$H$6,1,E2697)), "")</f>
        <v/>
      </c>
      <c r="S2697" s="4" t="str">
        <f>IF($O2697 = TRUE, IF(ISBLANK(F2697), "", INDEX('Individual UI'!$E$6:$H$6,1,F2697)), "")</f>
        <v/>
      </c>
      <c r="T2697" s="4" t="str">
        <f>IF($O2697 = TRUE, IF(ISBLANK(G2697), "", INDEX('Individual UI'!$E$6:$H$6,1,G2697)), "")</f>
        <v/>
      </c>
      <c r="U2697" s="4" t="str">
        <f>IF($O2697 = TRUE, IF(ISBLANK(H2697), "", INDEX('Individual UI'!$E$6:$H$6,1,H2697)), "")</f>
        <v/>
      </c>
      <c r="V2697" s="4" t="str">
        <f>IF($O2697 = TRUE, IF(ISBLANK(I2697), "", INDEX('Individual UI'!$E$6:$H$6,1,I2697)), "")</f>
        <v/>
      </c>
      <c r="W2697" s="4" t="str">
        <f>IF($O2697 = TRUE, IF(ISBLANK(J2697), "", INDEX('Individual UI'!$E$6:$H$6,1,J2697)), "")</f>
        <v/>
      </c>
      <c r="X2697" s="4" t="str">
        <f>IF($O2697 = TRUE, IF(ISBLANK(K2697), "", INDEX('Individual UI'!$E$6:$H$6,1,K2697)), "")</f>
        <v/>
      </c>
      <c r="Y2697" s="4" t="str">
        <f>IF($O2697 = TRUE, IF(ISBLANK(L2697), "", INDEX('Individual UI'!$E$6:$H$6,1,L2697)), "")</f>
        <v/>
      </c>
      <c r="Z2697" s="4" t="str">
        <f>IF($O2697 = TRUE, IF(ISBLANK(M2697), "", INDEX('Individual UI'!$E$6:$H$6,1,M2697)), "")</f>
        <v/>
      </c>
      <c r="AA2697" s="14" t="str">
        <f>IF($O2697 = TRUE, IF(ISBLANK(N2697), "", INDEX('Individual UI'!$E$6:$H$6,1,N2697)), "")</f>
        <v/>
      </c>
      <c r="AB2697" s="11" t="str">
        <f>IF($O2697 = TRUE, EXP(MMULT($P2697:$AA2697, Documentation!D$39:D$50) + Documentation!D$51), "")</f>
        <v/>
      </c>
      <c r="AC2697" s="4" t="str">
        <f>IF($O2697 = TRUE, EXP(MMULT($P2697:$AA2697, Documentation!E$39:E$50) + Documentation!E$51), "")</f>
        <v/>
      </c>
      <c r="AD2697" s="4" t="str">
        <f>IF($O2697 = TRUE, EXP(MMULT($P2697:$AA2697, Documentation!F$39:F$50) + Documentation!F$51), "")</f>
        <v/>
      </c>
      <c r="AE2697" s="4" t="str">
        <f>IF($O2697 = TRUE, EXP(MMULT($P2697:$AA2697, Documentation!G$39:G$50) + Documentation!G$51), "")</f>
        <v/>
      </c>
      <c r="AF2697" s="14" t="str">
        <f>IF($O2697 = TRUE, EXP(MMULT($P2697:$AA2697, Documentation!H$39:H$50) + Documentation!H$51), "")</f>
        <v/>
      </c>
      <c r="AG2697" s="30" t="str">
        <f t="shared" si="519"/>
        <v/>
      </c>
      <c r="AH2697" s="28" t="str">
        <f t="shared" si="520"/>
        <v/>
      </c>
      <c r="AI2697" s="28" t="str">
        <f t="shared" si="521"/>
        <v/>
      </c>
      <c r="AJ2697" s="28" t="str">
        <f t="shared" si="522"/>
        <v/>
      </c>
      <c r="AK2697" s="33" t="str">
        <f t="shared" si="523"/>
        <v/>
      </c>
      <c r="AL2697" s="11" t="str">
        <f t="shared" si="524"/>
        <v/>
      </c>
      <c r="AM2697" s="14" t="str">
        <f>IF($O2697 = TRUE, INDEX(Documentation!$M$9:$M$13, $AL2697, 1), "")</f>
        <v/>
      </c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</row>
    <row r="2698" spans="1:64" x14ac:dyDescent="0.2">
      <c r="A2698" s="1"/>
      <c r="B2698" s="11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14"/>
      <c r="O2698" s="25" t="str">
        <f t="shared" si="518"/>
        <v/>
      </c>
      <c r="P2698" s="11" t="str">
        <f>IF($O2698 = TRUE, IF(ISBLANK(C2698), "", INDEX('Individual UI'!$E$6:$H$6,1,C2698)), "")</f>
        <v/>
      </c>
      <c r="Q2698" s="4" t="str">
        <f>IF($O2698 = TRUE, IF(ISBLANK(D2698), "", INDEX('Individual UI'!$E$6:$H$6,1,D2698)), "")</f>
        <v/>
      </c>
      <c r="R2698" s="4" t="str">
        <f>IF($O2698 = TRUE, IF(ISBLANK(E2698), "", INDEX('Individual UI'!$E$6:$H$6,1,E2698)), "")</f>
        <v/>
      </c>
      <c r="S2698" s="4" t="str">
        <f>IF($O2698 = TRUE, IF(ISBLANK(F2698), "", INDEX('Individual UI'!$E$6:$H$6,1,F2698)), "")</f>
        <v/>
      </c>
      <c r="T2698" s="4" t="str">
        <f>IF($O2698 = TRUE, IF(ISBLANK(G2698), "", INDEX('Individual UI'!$E$6:$H$6,1,G2698)), "")</f>
        <v/>
      </c>
      <c r="U2698" s="4" t="str">
        <f>IF($O2698 = TRUE, IF(ISBLANK(H2698), "", INDEX('Individual UI'!$E$6:$H$6,1,H2698)), "")</f>
        <v/>
      </c>
      <c r="V2698" s="4" t="str">
        <f>IF($O2698 = TRUE, IF(ISBLANK(I2698), "", INDEX('Individual UI'!$E$6:$H$6,1,I2698)), "")</f>
        <v/>
      </c>
      <c r="W2698" s="4" t="str">
        <f>IF($O2698 = TRUE, IF(ISBLANK(J2698), "", INDEX('Individual UI'!$E$6:$H$6,1,J2698)), "")</f>
        <v/>
      </c>
      <c r="X2698" s="4" t="str">
        <f>IF($O2698 = TRUE, IF(ISBLANK(K2698), "", INDEX('Individual UI'!$E$6:$H$6,1,K2698)), "")</f>
        <v/>
      </c>
      <c r="Y2698" s="4" t="str">
        <f>IF($O2698 = TRUE, IF(ISBLANK(L2698), "", INDEX('Individual UI'!$E$6:$H$6,1,L2698)), "")</f>
        <v/>
      </c>
      <c r="Z2698" s="4" t="str">
        <f>IF($O2698 = TRUE, IF(ISBLANK(M2698), "", INDEX('Individual UI'!$E$6:$H$6,1,M2698)), "")</f>
        <v/>
      </c>
      <c r="AA2698" s="14" t="str">
        <f>IF($O2698 = TRUE, IF(ISBLANK(N2698), "", INDEX('Individual UI'!$E$6:$H$6,1,N2698)), "")</f>
        <v/>
      </c>
      <c r="AB2698" s="11" t="str">
        <f>IF($O2698 = TRUE, EXP(MMULT($P2698:$AA2698, Documentation!D$39:D$50) + Documentation!D$51), "")</f>
        <v/>
      </c>
      <c r="AC2698" s="4" t="str">
        <f>IF($O2698 = TRUE, EXP(MMULT($P2698:$AA2698, Documentation!E$39:E$50) + Documentation!E$51), "")</f>
        <v/>
      </c>
      <c r="AD2698" s="4" t="str">
        <f>IF($O2698 = TRUE, EXP(MMULT($P2698:$AA2698, Documentation!F$39:F$50) + Documentation!F$51), "")</f>
        <v/>
      </c>
      <c r="AE2698" s="4" t="str">
        <f>IF($O2698 = TRUE, EXP(MMULT($P2698:$AA2698, Documentation!G$39:G$50) + Documentation!G$51), "")</f>
        <v/>
      </c>
      <c r="AF2698" s="14" t="str">
        <f>IF($O2698 = TRUE, EXP(MMULT($P2698:$AA2698, Documentation!H$39:H$50) + Documentation!H$51), "")</f>
        <v/>
      </c>
      <c r="AG2698" s="30" t="str">
        <f t="shared" si="519"/>
        <v/>
      </c>
      <c r="AH2698" s="28" t="str">
        <f t="shared" si="520"/>
        <v/>
      </c>
      <c r="AI2698" s="28" t="str">
        <f t="shared" si="521"/>
        <v/>
      </c>
      <c r="AJ2698" s="28" t="str">
        <f t="shared" si="522"/>
        <v/>
      </c>
      <c r="AK2698" s="33" t="str">
        <f t="shared" si="523"/>
        <v/>
      </c>
      <c r="AL2698" s="11" t="str">
        <f t="shared" si="524"/>
        <v/>
      </c>
      <c r="AM2698" s="14" t="str">
        <f>IF($O2698 = TRUE, INDEX(Documentation!$M$9:$M$13, $AL2698, 1), "")</f>
        <v/>
      </c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</row>
    <row r="2699" spans="1:64" x14ac:dyDescent="0.2">
      <c r="A2699" s="1"/>
      <c r="B2699" s="11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14"/>
      <c r="O2699" s="25" t="str">
        <f t="shared" si="518"/>
        <v/>
      </c>
      <c r="P2699" s="11" t="str">
        <f>IF($O2699 = TRUE, IF(ISBLANK(C2699), "", INDEX('Individual UI'!$E$6:$H$6,1,C2699)), "")</f>
        <v/>
      </c>
      <c r="Q2699" s="4" t="str">
        <f>IF($O2699 = TRUE, IF(ISBLANK(D2699), "", INDEX('Individual UI'!$E$6:$H$6,1,D2699)), "")</f>
        <v/>
      </c>
      <c r="R2699" s="4" t="str">
        <f>IF($O2699 = TRUE, IF(ISBLANK(E2699), "", INDEX('Individual UI'!$E$6:$H$6,1,E2699)), "")</f>
        <v/>
      </c>
      <c r="S2699" s="4" t="str">
        <f>IF($O2699 = TRUE, IF(ISBLANK(F2699), "", INDEX('Individual UI'!$E$6:$H$6,1,F2699)), "")</f>
        <v/>
      </c>
      <c r="T2699" s="4" t="str">
        <f>IF($O2699 = TRUE, IF(ISBLANK(G2699), "", INDEX('Individual UI'!$E$6:$H$6,1,G2699)), "")</f>
        <v/>
      </c>
      <c r="U2699" s="4" t="str">
        <f>IF($O2699 = TRUE, IF(ISBLANK(H2699), "", INDEX('Individual UI'!$E$6:$H$6,1,H2699)), "")</f>
        <v/>
      </c>
      <c r="V2699" s="4" t="str">
        <f>IF($O2699 = TRUE, IF(ISBLANK(I2699), "", INDEX('Individual UI'!$E$6:$H$6,1,I2699)), "")</f>
        <v/>
      </c>
      <c r="W2699" s="4" t="str">
        <f>IF($O2699 = TRUE, IF(ISBLANK(J2699), "", INDEX('Individual UI'!$E$6:$H$6,1,J2699)), "")</f>
        <v/>
      </c>
      <c r="X2699" s="4" t="str">
        <f>IF($O2699 = TRUE, IF(ISBLANK(K2699), "", INDEX('Individual UI'!$E$6:$H$6,1,K2699)), "")</f>
        <v/>
      </c>
      <c r="Y2699" s="4" t="str">
        <f>IF($O2699 = TRUE, IF(ISBLANK(L2699), "", INDEX('Individual UI'!$E$6:$H$6,1,L2699)), "")</f>
        <v/>
      </c>
      <c r="Z2699" s="4" t="str">
        <f>IF($O2699 = TRUE, IF(ISBLANK(M2699), "", INDEX('Individual UI'!$E$6:$H$6,1,M2699)), "")</f>
        <v/>
      </c>
      <c r="AA2699" s="14" t="str">
        <f>IF($O2699 = TRUE, IF(ISBLANK(N2699), "", INDEX('Individual UI'!$E$6:$H$6,1,N2699)), "")</f>
        <v/>
      </c>
      <c r="AB2699" s="11" t="str">
        <f>IF($O2699 = TRUE, EXP(MMULT($P2699:$AA2699, Documentation!D$39:D$50) + Documentation!D$51), "")</f>
        <v/>
      </c>
      <c r="AC2699" s="4" t="str">
        <f>IF($O2699 = TRUE, EXP(MMULT($P2699:$AA2699, Documentation!E$39:E$50) + Documentation!E$51), "")</f>
        <v/>
      </c>
      <c r="AD2699" s="4" t="str">
        <f>IF($O2699 = TRUE, EXP(MMULT($P2699:$AA2699, Documentation!F$39:F$50) + Documentation!F$51), "")</f>
        <v/>
      </c>
      <c r="AE2699" s="4" t="str">
        <f>IF($O2699 = TRUE, EXP(MMULT($P2699:$AA2699, Documentation!G$39:G$50) + Documentation!G$51), "")</f>
        <v/>
      </c>
      <c r="AF2699" s="14" t="str">
        <f>IF($O2699 = TRUE, EXP(MMULT($P2699:$AA2699, Documentation!H$39:H$50) + Documentation!H$51), "")</f>
        <v/>
      </c>
      <c r="AG2699" s="30" t="str">
        <f t="shared" si="519"/>
        <v/>
      </c>
      <c r="AH2699" s="28" t="str">
        <f t="shared" si="520"/>
        <v/>
      </c>
      <c r="AI2699" s="28" t="str">
        <f t="shared" si="521"/>
        <v/>
      </c>
      <c r="AJ2699" s="28" t="str">
        <f t="shared" si="522"/>
        <v/>
      </c>
      <c r="AK2699" s="33" t="str">
        <f t="shared" si="523"/>
        <v/>
      </c>
      <c r="AL2699" s="11" t="str">
        <f t="shared" si="524"/>
        <v/>
      </c>
      <c r="AM2699" s="14" t="str">
        <f>IF($O2699 = TRUE, INDEX(Documentation!$M$9:$M$13, $AL2699, 1), "")</f>
        <v/>
      </c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</row>
    <row r="2700" spans="1:64" x14ac:dyDescent="0.2">
      <c r="A2700" s="1"/>
      <c r="B2700" s="11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14"/>
      <c r="O2700" s="25" t="str">
        <f t="shared" si="518"/>
        <v/>
      </c>
      <c r="P2700" s="11" t="str">
        <f>IF($O2700 = TRUE, IF(ISBLANK(C2700), "", INDEX('Individual UI'!$E$6:$H$6,1,C2700)), "")</f>
        <v/>
      </c>
      <c r="Q2700" s="4" t="str">
        <f>IF($O2700 = TRUE, IF(ISBLANK(D2700), "", INDEX('Individual UI'!$E$6:$H$6,1,D2700)), "")</f>
        <v/>
      </c>
      <c r="R2700" s="4" t="str">
        <f>IF($O2700 = TRUE, IF(ISBLANK(E2700), "", INDEX('Individual UI'!$E$6:$H$6,1,E2700)), "")</f>
        <v/>
      </c>
      <c r="S2700" s="4" t="str">
        <f>IF($O2700 = TRUE, IF(ISBLANK(F2700), "", INDEX('Individual UI'!$E$6:$H$6,1,F2700)), "")</f>
        <v/>
      </c>
      <c r="T2700" s="4" t="str">
        <f>IF($O2700 = TRUE, IF(ISBLANK(G2700), "", INDEX('Individual UI'!$E$6:$H$6,1,G2700)), "")</f>
        <v/>
      </c>
      <c r="U2700" s="4" t="str">
        <f>IF($O2700 = TRUE, IF(ISBLANK(H2700), "", INDEX('Individual UI'!$E$6:$H$6,1,H2700)), "")</f>
        <v/>
      </c>
      <c r="V2700" s="4" t="str">
        <f>IF($O2700 = TRUE, IF(ISBLANK(I2700), "", INDEX('Individual UI'!$E$6:$H$6,1,I2700)), "")</f>
        <v/>
      </c>
      <c r="W2700" s="4" t="str">
        <f>IF($O2700 = TRUE, IF(ISBLANK(J2700), "", INDEX('Individual UI'!$E$6:$H$6,1,J2700)), "")</f>
        <v/>
      </c>
      <c r="X2700" s="4" t="str">
        <f>IF($O2700 = TRUE, IF(ISBLANK(K2700), "", INDEX('Individual UI'!$E$6:$H$6,1,K2700)), "")</f>
        <v/>
      </c>
      <c r="Y2700" s="4" t="str">
        <f>IF($O2700 = TRUE, IF(ISBLANK(L2700), "", INDEX('Individual UI'!$E$6:$H$6,1,L2700)), "")</f>
        <v/>
      </c>
      <c r="Z2700" s="4" t="str">
        <f>IF($O2700 = TRUE, IF(ISBLANK(M2700), "", INDEX('Individual UI'!$E$6:$H$6,1,M2700)), "")</f>
        <v/>
      </c>
      <c r="AA2700" s="14" t="str">
        <f>IF($O2700 = TRUE, IF(ISBLANK(N2700), "", INDEX('Individual UI'!$E$6:$H$6,1,N2700)), "")</f>
        <v/>
      </c>
      <c r="AB2700" s="11" t="str">
        <f>IF($O2700 = TRUE, EXP(MMULT($P2700:$AA2700, Documentation!D$39:D$50) + Documentation!D$51), "")</f>
        <v/>
      </c>
      <c r="AC2700" s="4" t="str">
        <f>IF($O2700 = TRUE, EXP(MMULT($P2700:$AA2700, Documentation!E$39:E$50) + Documentation!E$51), "")</f>
        <v/>
      </c>
      <c r="AD2700" s="4" t="str">
        <f>IF($O2700 = TRUE, EXP(MMULT($P2700:$AA2700, Documentation!F$39:F$50) + Documentation!F$51), "")</f>
        <v/>
      </c>
      <c r="AE2700" s="4" t="str">
        <f>IF($O2700 = TRUE, EXP(MMULT($P2700:$AA2700, Documentation!G$39:G$50) + Documentation!G$51), "")</f>
        <v/>
      </c>
      <c r="AF2700" s="14" t="str">
        <f>IF($O2700 = TRUE, EXP(MMULT($P2700:$AA2700, Documentation!H$39:H$50) + Documentation!H$51), "")</f>
        <v/>
      </c>
      <c r="AG2700" s="30" t="str">
        <f t="shared" si="519"/>
        <v/>
      </c>
      <c r="AH2700" s="28" t="str">
        <f t="shared" si="520"/>
        <v/>
      </c>
      <c r="AI2700" s="28" t="str">
        <f t="shared" si="521"/>
        <v/>
      </c>
      <c r="AJ2700" s="28" t="str">
        <f t="shared" si="522"/>
        <v/>
      </c>
      <c r="AK2700" s="33" t="str">
        <f t="shared" si="523"/>
        <v/>
      </c>
      <c r="AL2700" s="11" t="str">
        <f t="shared" si="524"/>
        <v/>
      </c>
      <c r="AM2700" s="14" t="str">
        <f>IF($O2700 = TRUE, INDEX(Documentation!$M$9:$M$13, $AL2700, 1), "")</f>
        <v/>
      </c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</row>
    <row r="2701" spans="1:64" x14ac:dyDescent="0.2">
      <c r="A2701" s="1"/>
      <c r="B2701" s="11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14"/>
      <c r="O2701" s="25" t="str">
        <f t="shared" si="518"/>
        <v/>
      </c>
      <c r="P2701" s="11" t="str">
        <f>IF($O2701 = TRUE, IF(ISBLANK(C2701), "", INDEX('Individual UI'!$E$6:$H$6,1,C2701)), "")</f>
        <v/>
      </c>
      <c r="Q2701" s="4" t="str">
        <f>IF($O2701 = TRUE, IF(ISBLANK(D2701), "", INDEX('Individual UI'!$E$6:$H$6,1,D2701)), "")</f>
        <v/>
      </c>
      <c r="R2701" s="4" t="str">
        <f>IF($O2701 = TRUE, IF(ISBLANK(E2701), "", INDEX('Individual UI'!$E$6:$H$6,1,E2701)), "")</f>
        <v/>
      </c>
      <c r="S2701" s="4" t="str">
        <f>IF($O2701 = TRUE, IF(ISBLANK(F2701), "", INDEX('Individual UI'!$E$6:$H$6,1,F2701)), "")</f>
        <v/>
      </c>
      <c r="T2701" s="4" t="str">
        <f>IF($O2701 = TRUE, IF(ISBLANK(G2701), "", INDEX('Individual UI'!$E$6:$H$6,1,G2701)), "")</f>
        <v/>
      </c>
      <c r="U2701" s="4" t="str">
        <f>IF($O2701 = TRUE, IF(ISBLANK(H2701), "", INDEX('Individual UI'!$E$6:$H$6,1,H2701)), "")</f>
        <v/>
      </c>
      <c r="V2701" s="4" t="str">
        <f>IF($O2701 = TRUE, IF(ISBLANK(I2701), "", INDEX('Individual UI'!$E$6:$H$6,1,I2701)), "")</f>
        <v/>
      </c>
      <c r="W2701" s="4" t="str">
        <f>IF($O2701 = TRUE, IF(ISBLANK(J2701), "", INDEX('Individual UI'!$E$6:$H$6,1,J2701)), "")</f>
        <v/>
      </c>
      <c r="X2701" s="4" t="str">
        <f>IF($O2701 = TRUE, IF(ISBLANK(K2701), "", INDEX('Individual UI'!$E$6:$H$6,1,K2701)), "")</f>
        <v/>
      </c>
      <c r="Y2701" s="4" t="str">
        <f>IF($O2701 = TRUE, IF(ISBLANK(L2701), "", INDEX('Individual UI'!$E$6:$H$6,1,L2701)), "")</f>
        <v/>
      </c>
      <c r="Z2701" s="4" t="str">
        <f>IF($O2701 = TRUE, IF(ISBLANK(M2701), "", INDEX('Individual UI'!$E$6:$H$6,1,M2701)), "")</f>
        <v/>
      </c>
      <c r="AA2701" s="14" t="str">
        <f>IF($O2701 = TRUE, IF(ISBLANK(N2701), "", INDEX('Individual UI'!$E$6:$H$6,1,N2701)), "")</f>
        <v/>
      </c>
      <c r="AB2701" s="11" t="str">
        <f>IF($O2701 = TRUE, EXP(MMULT($P2701:$AA2701, Documentation!D$39:D$50) + Documentation!D$51), "")</f>
        <v/>
      </c>
      <c r="AC2701" s="4" t="str">
        <f>IF($O2701 = TRUE, EXP(MMULT($P2701:$AA2701, Documentation!E$39:E$50) + Documentation!E$51), "")</f>
        <v/>
      </c>
      <c r="AD2701" s="4" t="str">
        <f>IF($O2701 = TRUE, EXP(MMULT($P2701:$AA2701, Documentation!F$39:F$50) + Documentation!F$51), "")</f>
        <v/>
      </c>
      <c r="AE2701" s="4" t="str">
        <f>IF($O2701 = TRUE, EXP(MMULT($P2701:$AA2701, Documentation!G$39:G$50) + Documentation!G$51), "")</f>
        <v/>
      </c>
      <c r="AF2701" s="14" t="str">
        <f>IF($O2701 = TRUE, EXP(MMULT($P2701:$AA2701, Documentation!H$39:H$50) + Documentation!H$51), "")</f>
        <v/>
      </c>
      <c r="AG2701" s="30" t="str">
        <f t="shared" si="519"/>
        <v/>
      </c>
      <c r="AH2701" s="28" t="str">
        <f t="shared" si="520"/>
        <v/>
      </c>
      <c r="AI2701" s="28" t="str">
        <f t="shared" si="521"/>
        <v/>
      </c>
      <c r="AJ2701" s="28" t="str">
        <f t="shared" si="522"/>
        <v/>
      </c>
      <c r="AK2701" s="33" t="str">
        <f t="shared" si="523"/>
        <v/>
      </c>
      <c r="AL2701" s="11" t="str">
        <f t="shared" si="524"/>
        <v/>
      </c>
      <c r="AM2701" s="14" t="str">
        <f>IF($O2701 = TRUE, INDEX(Documentation!$M$9:$M$13, $AL2701, 1), "")</f>
        <v/>
      </c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</row>
    <row r="2702" spans="1:64" x14ac:dyDescent="0.2">
      <c r="A2702" s="1"/>
      <c r="B2702" s="11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14"/>
      <c r="O2702" s="25" t="str">
        <f t="shared" si="518"/>
        <v/>
      </c>
      <c r="P2702" s="11" t="str">
        <f>IF($O2702 = TRUE, IF(ISBLANK(C2702), "", INDEX('Individual UI'!$E$6:$H$6,1,C2702)), "")</f>
        <v/>
      </c>
      <c r="Q2702" s="4" t="str">
        <f>IF($O2702 = TRUE, IF(ISBLANK(D2702), "", INDEX('Individual UI'!$E$6:$H$6,1,D2702)), "")</f>
        <v/>
      </c>
      <c r="R2702" s="4" t="str">
        <f>IF($O2702 = TRUE, IF(ISBLANK(E2702), "", INDEX('Individual UI'!$E$6:$H$6,1,E2702)), "")</f>
        <v/>
      </c>
      <c r="S2702" s="4" t="str">
        <f>IF($O2702 = TRUE, IF(ISBLANK(F2702), "", INDEX('Individual UI'!$E$6:$H$6,1,F2702)), "")</f>
        <v/>
      </c>
      <c r="T2702" s="4" t="str">
        <f>IF($O2702 = TRUE, IF(ISBLANK(G2702), "", INDEX('Individual UI'!$E$6:$H$6,1,G2702)), "")</f>
        <v/>
      </c>
      <c r="U2702" s="4" t="str">
        <f>IF($O2702 = TRUE, IF(ISBLANK(H2702), "", INDEX('Individual UI'!$E$6:$H$6,1,H2702)), "")</f>
        <v/>
      </c>
      <c r="V2702" s="4" t="str">
        <f>IF($O2702 = TRUE, IF(ISBLANK(I2702), "", INDEX('Individual UI'!$E$6:$H$6,1,I2702)), "")</f>
        <v/>
      </c>
      <c r="W2702" s="4" t="str">
        <f>IF($O2702 = TRUE, IF(ISBLANK(J2702), "", INDEX('Individual UI'!$E$6:$H$6,1,J2702)), "")</f>
        <v/>
      </c>
      <c r="X2702" s="4" t="str">
        <f>IF($O2702 = TRUE, IF(ISBLANK(K2702), "", INDEX('Individual UI'!$E$6:$H$6,1,K2702)), "")</f>
        <v/>
      </c>
      <c r="Y2702" s="4" t="str">
        <f>IF($O2702 = TRUE, IF(ISBLANK(L2702), "", INDEX('Individual UI'!$E$6:$H$6,1,L2702)), "")</f>
        <v/>
      </c>
      <c r="Z2702" s="4" t="str">
        <f>IF($O2702 = TRUE, IF(ISBLANK(M2702), "", INDEX('Individual UI'!$E$6:$H$6,1,M2702)), "")</f>
        <v/>
      </c>
      <c r="AA2702" s="14" t="str">
        <f>IF($O2702 = TRUE, IF(ISBLANK(N2702), "", INDEX('Individual UI'!$E$6:$H$6,1,N2702)), "")</f>
        <v/>
      </c>
      <c r="AB2702" s="11" t="str">
        <f>IF($O2702 = TRUE, EXP(MMULT($P2702:$AA2702, Documentation!D$39:D$50) + Documentation!D$51), "")</f>
        <v/>
      </c>
      <c r="AC2702" s="4" t="str">
        <f>IF($O2702 = TRUE, EXP(MMULT($P2702:$AA2702, Documentation!E$39:E$50) + Documentation!E$51), "")</f>
        <v/>
      </c>
      <c r="AD2702" s="4" t="str">
        <f>IF($O2702 = TRUE, EXP(MMULT($P2702:$AA2702, Documentation!F$39:F$50) + Documentation!F$51), "")</f>
        <v/>
      </c>
      <c r="AE2702" s="4" t="str">
        <f>IF($O2702 = TRUE, EXP(MMULT($P2702:$AA2702, Documentation!G$39:G$50) + Documentation!G$51), "")</f>
        <v/>
      </c>
      <c r="AF2702" s="14" t="str">
        <f>IF($O2702 = TRUE, EXP(MMULT($P2702:$AA2702, Documentation!H$39:H$50) + Documentation!H$51), "")</f>
        <v/>
      </c>
      <c r="AG2702" s="30" t="str">
        <f t="shared" si="519"/>
        <v/>
      </c>
      <c r="AH2702" s="28" t="str">
        <f t="shared" si="520"/>
        <v/>
      </c>
      <c r="AI2702" s="28" t="str">
        <f t="shared" si="521"/>
        <v/>
      </c>
      <c r="AJ2702" s="28" t="str">
        <f t="shared" si="522"/>
        <v/>
      </c>
      <c r="AK2702" s="33" t="str">
        <f t="shared" si="523"/>
        <v/>
      </c>
      <c r="AL2702" s="11" t="str">
        <f t="shared" si="524"/>
        <v/>
      </c>
      <c r="AM2702" s="14" t="str">
        <f>IF($O2702 = TRUE, INDEX(Documentation!$M$9:$M$13, $AL2702, 1), "")</f>
        <v/>
      </c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</row>
    <row r="2703" spans="1:64" x14ac:dyDescent="0.2">
      <c r="A2703" s="1"/>
      <c r="B2703" s="11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14"/>
      <c r="O2703" s="25" t="str">
        <f t="shared" si="518"/>
        <v/>
      </c>
      <c r="P2703" s="11" t="str">
        <f>IF($O2703 = TRUE, IF(ISBLANK(C2703), "", INDEX('Individual UI'!$E$6:$H$6,1,C2703)), "")</f>
        <v/>
      </c>
      <c r="Q2703" s="4" t="str">
        <f>IF($O2703 = TRUE, IF(ISBLANK(D2703), "", INDEX('Individual UI'!$E$6:$H$6,1,D2703)), "")</f>
        <v/>
      </c>
      <c r="R2703" s="4" t="str">
        <f>IF($O2703 = TRUE, IF(ISBLANK(E2703), "", INDEX('Individual UI'!$E$6:$H$6,1,E2703)), "")</f>
        <v/>
      </c>
      <c r="S2703" s="4" t="str">
        <f>IF($O2703 = TRUE, IF(ISBLANK(F2703), "", INDEX('Individual UI'!$E$6:$H$6,1,F2703)), "")</f>
        <v/>
      </c>
      <c r="T2703" s="4" t="str">
        <f>IF($O2703 = TRUE, IF(ISBLANK(G2703), "", INDEX('Individual UI'!$E$6:$H$6,1,G2703)), "")</f>
        <v/>
      </c>
      <c r="U2703" s="4" t="str">
        <f>IF($O2703 = TRUE, IF(ISBLANK(H2703), "", INDEX('Individual UI'!$E$6:$H$6,1,H2703)), "")</f>
        <v/>
      </c>
      <c r="V2703" s="4" t="str">
        <f>IF($O2703 = TRUE, IF(ISBLANK(I2703), "", INDEX('Individual UI'!$E$6:$H$6,1,I2703)), "")</f>
        <v/>
      </c>
      <c r="W2703" s="4" t="str">
        <f>IF($O2703 = TRUE, IF(ISBLANK(J2703), "", INDEX('Individual UI'!$E$6:$H$6,1,J2703)), "")</f>
        <v/>
      </c>
      <c r="X2703" s="4" t="str">
        <f>IF($O2703 = TRUE, IF(ISBLANK(K2703), "", INDEX('Individual UI'!$E$6:$H$6,1,K2703)), "")</f>
        <v/>
      </c>
      <c r="Y2703" s="4" t="str">
        <f>IF($O2703 = TRUE, IF(ISBLANK(L2703), "", INDEX('Individual UI'!$E$6:$H$6,1,L2703)), "")</f>
        <v/>
      </c>
      <c r="Z2703" s="4" t="str">
        <f>IF($O2703 = TRUE, IF(ISBLANK(M2703), "", INDEX('Individual UI'!$E$6:$H$6,1,M2703)), "")</f>
        <v/>
      </c>
      <c r="AA2703" s="14" t="str">
        <f>IF($O2703 = TRUE, IF(ISBLANK(N2703), "", INDEX('Individual UI'!$E$6:$H$6,1,N2703)), "")</f>
        <v/>
      </c>
      <c r="AB2703" s="11" t="str">
        <f>IF($O2703 = TRUE, EXP(MMULT($P2703:$AA2703, Documentation!D$39:D$50) + Documentation!D$51), "")</f>
        <v/>
      </c>
      <c r="AC2703" s="4" t="str">
        <f>IF($O2703 = TRUE, EXP(MMULT($P2703:$AA2703, Documentation!E$39:E$50) + Documentation!E$51), "")</f>
        <v/>
      </c>
      <c r="AD2703" s="4" t="str">
        <f>IF($O2703 = TRUE, EXP(MMULT($P2703:$AA2703, Documentation!F$39:F$50) + Documentation!F$51), "")</f>
        <v/>
      </c>
      <c r="AE2703" s="4" t="str">
        <f>IF($O2703 = TRUE, EXP(MMULT($P2703:$AA2703, Documentation!G$39:G$50) + Documentation!G$51), "")</f>
        <v/>
      </c>
      <c r="AF2703" s="14" t="str">
        <f>IF($O2703 = TRUE, EXP(MMULT($P2703:$AA2703, Documentation!H$39:H$50) + Documentation!H$51), "")</f>
        <v/>
      </c>
      <c r="AG2703" s="30" t="str">
        <f t="shared" si="519"/>
        <v/>
      </c>
      <c r="AH2703" s="28" t="str">
        <f t="shared" si="520"/>
        <v/>
      </c>
      <c r="AI2703" s="28" t="str">
        <f t="shared" si="521"/>
        <v/>
      </c>
      <c r="AJ2703" s="28" t="str">
        <f t="shared" si="522"/>
        <v/>
      </c>
      <c r="AK2703" s="33" t="str">
        <f t="shared" si="523"/>
        <v/>
      </c>
      <c r="AL2703" s="11" t="str">
        <f t="shared" si="524"/>
        <v/>
      </c>
      <c r="AM2703" s="14" t="str">
        <f>IF($O2703 = TRUE, INDEX(Documentation!$M$9:$M$13, $AL2703, 1), "")</f>
        <v/>
      </c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</row>
    <row r="2704" spans="1:64" x14ac:dyDescent="0.2">
      <c r="A2704" s="1"/>
      <c r="B2704" s="11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14"/>
      <c r="O2704" s="25" t="str">
        <f t="shared" si="518"/>
        <v/>
      </c>
      <c r="P2704" s="11" t="str">
        <f>IF($O2704 = TRUE, IF(ISBLANK(C2704), "", INDEX('Individual UI'!$E$6:$H$6,1,C2704)), "")</f>
        <v/>
      </c>
      <c r="Q2704" s="4" t="str">
        <f>IF($O2704 = TRUE, IF(ISBLANK(D2704), "", INDEX('Individual UI'!$E$6:$H$6,1,D2704)), "")</f>
        <v/>
      </c>
      <c r="R2704" s="4" t="str">
        <f>IF($O2704 = TRUE, IF(ISBLANK(E2704), "", INDEX('Individual UI'!$E$6:$H$6,1,E2704)), "")</f>
        <v/>
      </c>
      <c r="S2704" s="4" t="str">
        <f>IF($O2704 = TRUE, IF(ISBLANK(F2704), "", INDEX('Individual UI'!$E$6:$H$6,1,F2704)), "")</f>
        <v/>
      </c>
      <c r="T2704" s="4" t="str">
        <f>IF($O2704 = TRUE, IF(ISBLANK(G2704), "", INDEX('Individual UI'!$E$6:$H$6,1,G2704)), "")</f>
        <v/>
      </c>
      <c r="U2704" s="4" t="str">
        <f>IF($O2704 = TRUE, IF(ISBLANK(H2704), "", INDEX('Individual UI'!$E$6:$H$6,1,H2704)), "")</f>
        <v/>
      </c>
      <c r="V2704" s="4" t="str">
        <f>IF($O2704 = TRUE, IF(ISBLANK(I2704), "", INDEX('Individual UI'!$E$6:$H$6,1,I2704)), "")</f>
        <v/>
      </c>
      <c r="W2704" s="4" t="str">
        <f>IF($O2704 = TRUE, IF(ISBLANK(J2704), "", INDEX('Individual UI'!$E$6:$H$6,1,J2704)), "")</f>
        <v/>
      </c>
      <c r="X2704" s="4" t="str">
        <f>IF($O2704 = TRUE, IF(ISBLANK(K2704), "", INDEX('Individual UI'!$E$6:$H$6,1,K2704)), "")</f>
        <v/>
      </c>
      <c r="Y2704" s="4" t="str">
        <f>IF($O2704 = TRUE, IF(ISBLANK(L2704), "", INDEX('Individual UI'!$E$6:$H$6,1,L2704)), "")</f>
        <v/>
      </c>
      <c r="Z2704" s="4" t="str">
        <f>IF($O2704 = TRUE, IF(ISBLANK(M2704), "", INDEX('Individual UI'!$E$6:$H$6,1,M2704)), "")</f>
        <v/>
      </c>
      <c r="AA2704" s="14" t="str">
        <f>IF($O2704 = TRUE, IF(ISBLANK(N2704), "", INDEX('Individual UI'!$E$6:$H$6,1,N2704)), "")</f>
        <v/>
      </c>
      <c r="AB2704" s="11" t="str">
        <f>IF($O2704 = TRUE, EXP(MMULT($P2704:$AA2704, Documentation!D$39:D$50) + Documentation!D$51), "")</f>
        <v/>
      </c>
      <c r="AC2704" s="4" t="str">
        <f>IF($O2704 = TRUE, EXP(MMULT($P2704:$AA2704, Documentation!E$39:E$50) + Documentation!E$51), "")</f>
        <v/>
      </c>
      <c r="AD2704" s="4" t="str">
        <f>IF($O2704 = TRUE, EXP(MMULT($P2704:$AA2704, Documentation!F$39:F$50) + Documentation!F$51), "")</f>
        <v/>
      </c>
      <c r="AE2704" s="4" t="str">
        <f>IF($O2704 = TRUE, EXP(MMULT($P2704:$AA2704, Documentation!G$39:G$50) + Documentation!G$51), "")</f>
        <v/>
      </c>
      <c r="AF2704" s="14" t="str">
        <f>IF($O2704 = TRUE, EXP(MMULT($P2704:$AA2704, Documentation!H$39:H$50) + Documentation!H$51), "")</f>
        <v/>
      </c>
      <c r="AG2704" s="30" t="str">
        <f t="shared" si="519"/>
        <v/>
      </c>
      <c r="AH2704" s="28" t="str">
        <f t="shared" si="520"/>
        <v/>
      </c>
      <c r="AI2704" s="28" t="str">
        <f t="shared" si="521"/>
        <v/>
      </c>
      <c r="AJ2704" s="28" t="str">
        <f t="shared" si="522"/>
        <v/>
      </c>
      <c r="AK2704" s="33" t="str">
        <f t="shared" si="523"/>
        <v/>
      </c>
      <c r="AL2704" s="11" t="str">
        <f t="shared" si="524"/>
        <v/>
      </c>
      <c r="AM2704" s="14" t="str">
        <f>IF($O2704 = TRUE, INDEX(Documentation!$M$9:$M$13, $AL2704, 1), "")</f>
        <v/>
      </c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</row>
    <row r="2705" spans="1:64" x14ac:dyDescent="0.2">
      <c r="A2705" s="1"/>
      <c r="B2705" s="11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14"/>
      <c r="O2705" s="25" t="str">
        <f t="shared" si="518"/>
        <v/>
      </c>
      <c r="P2705" s="11" t="str">
        <f>IF($O2705 = TRUE, IF(ISBLANK(C2705), "", INDEX('Individual UI'!$E$6:$H$6,1,C2705)), "")</f>
        <v/>
      </c>
      <c r="Q2705" s="4" t="str">
        <f>IF($O2705 = TRUE, IF(ISBLANK(D2705), "", INDEX('Individual UI'!$E$6:$H$6,1,D2705)), "")</f>
        <v/>
      </c>
      <c r="R2705" s="4" t="str">
        <f>IF($O2705 = TRUE, IF(ISBLANK(E2705), "", INDEX('Individual UI'!$E$6:$H$6,1,E2705)), "")</f>
        <v/>
      </c>
      <c r="S2705" s="4" t="str">
        <f>IF($O2705 = TRUE, IF(ISBLANK(F2705), "", INDEX('Individual UI'!$E$6:$H$6,1,F2705)), "")</f>
        <v/>
      </c>
      <c r="T2705" s="4" t="str">
        <f>IF($O2705 = TRUE, IF(ISBLANK(G2705), "", INDEX('Individual UI'!$E$6:$H$6,1,G2705)), "")</f>
        <v/>
      </c>
      <c r="U2705" s="4" t="str">
        <f>IF($O2705 = TRUE, IF(ISBLANK(H2705), "", INDEX('Individual UI'!$E$6:$H$6,1,H2705)), "")</f>
        <v/>
      </c>
      <c r="V2705" s="4" t="str">
        <f>IF($O2705 = TRUE, IF(ISBLANK(I2705), "", INDEX('Individual UI'!$E$6:$H$6,1,I2705)), "")</f>
        <v/>
      </c>
      <c r="W2705" s="4" t="str">
        <f>IF($O2705 = TRUE, IF(ISBLANK(J2705), "", INDEX('Individual UI'!$E$6:$H$6,1,J2705)), "")</f>
        <v/>
      </c>
      <c r="X2705" s="4" t="str">
        <f>IF($O2705 = TRUE, IF(ISBLANK(K2705), "", INDEX('Individual UI'!$E$6:$H$6,1,K2705)), "")</f>
        <v/>
      </c>
      <c r="Y2705" s="4" t="str">
        <f>IF($O2705 = TRUE, IF(ISBLANK(L2705), "", INDEX('Individual UI'!$E$6:$H$6,1,L2705)), "")</f>
        <v/>
      </c>
      <c r="Z2705" s="4" t="str">
        <f>IF($O2705 = TRUE, IF(ISBLANK(M2705), "", INDEX('Individual UI'!$E$6:$H$6,1,M2705)), "")</f>
        <v/>
      </c>
      <c r="AA2705" s="14" t="str">
        <f>IF($O2705 = TRUE, IF(ISBLANK(N2705), "", INDEX('Individual UI'!$E$6:$H$6,1,N2705)), "")</f>
        <v/>
      </c>
      <c r="AB2705" s="11" t="str">
        <f>IF($O2705 = TRUE, EXP(MMULT($P2705:$AA2705, Documentation!D$39:D$50) + Documentation!D$51), "")</f>
        <v/>
      </c>
      <c r="AC2705" s="4" t="str">
        <f>IF($O2705 = TRUE, EXP(MMULT($P2705:$AA2705, Documentation!E$39:E$50) + Documentation!E$51), "")</f>
        <v/>
      </c>
      <c r="AD2705" s="4" t="str">
        <f>IF($O2705 = TRUE, EXP(MMULT($P2705:$AA2705, Documentation!F$39:F$50) + Documentation!F$51), "")</f>
        <v/>
      </c>
      <c r="AE2705" s="4" t="str">
        <f>IF($O2705 = TRUE, EXP(MMULT($P2705:$AA2705, Documentation!G$39:G$50) + Documentation!G$51), "")</f>
        <v/>
      </c>
      <c r="AF2705" s="14" t="str">
        <f>IF($O2705 = TRUE, EXP(MMULT($P2705:$AA2705, Documentation!H$39:H$50) + Documentation!H$51), "")</f>
        <v/>
      </c>
      <c r="AG2705" s="30" t="str">
        <f t="shared" si="519"/>
        <v/>
      </c>
      <c r="AH2705" s="28" t="str">
        <f t="shared" si="520"/>
        <v/>
      </c>
      <c r="AI2705" s="28" t="str">
        <f t="shared" si="521"/>
        <v/>
      </c>
      <c r="AJ2705" s="28" t="str">
        <f t="shared" si="522"/>
        <v/>
      </c>
      <c r="AK2705" s="33" t="str">
        <f t="shared" si="523"/>
        <v/>
      </c>
      <c r="AL2705" s="11" t="str">
        <f t="shared" si="524"/>
        <v/>
      </c>
      <c r="AM2705" s="14" t="str">
        <f>IF($O2705 = TRUE, INDEX(Documentation!$M$9:$M$13, $AL2705, 1), "")</f>
        <v/>
      </c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</row>
    <row r="2706" spans="1:64" x14ac:dyDescent="0.2">
      <c r="A2706" s="1"/>
      <c r="B2706" s="11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14"/>
      <c r="O2706" s="25" t="str">
        <f t="shared" si="518"/>
        <v/>
      </c>
      <c r="P2706" s="11" t="str">
        <f>IF($O2706 = TRUE, IF(ISBLANK(C2706), "", INDEX('Individual UI'!$E$6:$H$6,1,C2706)), "")</f>
        <v/>
      </c>
      <c r="Q2706" s="4" t="str">
        <f>IF($O2706 = TRUE, IF(ISBLANK(D2706), "", INDEX('Individual UI'!$E$6:$H$6,1,D2706)), "")</f>
        <v/>
      </c>
      <c r="R2706" s="4" t="str">
        <f>IF($O2706 = TRUE, IF(ISBLANK(E2706), "", INDEX('Individual UI'!$E$6:$H$6,1,E2706)), "")</f>
        <v/>
      </c>
      <c r="S2706" s="4" t="str">
        <f>IF($O2706 = TRUE, IF(ISBLANK(F2706), "", INDEX('Individual UI'!$E$6:$H$6,1,F2706)), "")</f>
        <v/>
      </c>
      <c r="T2706" s="4" t="str">
        <f>IF($O2706 = TRUE, IF(ISBLANK(G2706), "", INDEX('Individual UI'!$E$6:$H$6,1,G2706)), "")</f>
        <v/>
      </c>
      <c r="U2706" s="4" t="str">
        <f>IF($O2706 = TRUE, IF(ISBLANK(H2706), "", INDEX('Individual UI'!$E$6:$H$6,1,H2706)), "")</f>
        <v/>
      </c>
      <c r="V2706" s="4" t="str">
        <f>IF($O2706 = TRUE, IF(ISBLANK(I2706), "", INDEX('Individual UI'!$E$6:$H$6,1,I2706)), "")</f>
        <v/>
      </c>
      <c r="W2706" s="4" t="str">
        <f>IF($O2706 = TRUE, IF(ISBLANK(J2706), "", INDEX('Individual UI'!$E$6:$H$6,1,J2706)), "")</f>
        <v/>
      </c>
      <c r="X2706" s="4" t="str">
        <f>IF($O2706 = TRUE, IF(ISBLANK(K2706), "", INDEX('Individual UI'!$E$6:$H$6,1,K2706)), "")</f>
        <v/>
      </c>
      <c r="Y2706" s="4" t="str">
        <f>IF($O2706 = TRUE, IF(ISBLANK(L2706), "", INDEX('Individual UI'!$E$6:$H$6,1,L2706)), "")</f>
        <v/>
      </c>
      <c r="Z2706" s="4" t="str">
        <f>IF($O2706 = TRUE, IF(ISBLANK(M2706), "", INDEX('Individual UI'!$E$6:$H$6,1,M2706)), "")</f>
        <v/>
      </c>
      <c r="AA2706" s="14" t="str">
        <f>IF($O2706 = TRUE, IF(ISBLANK(N2706), "", INDEX('Individual UI'!$E$6:$H$6,1,N2706)), "")</f>
        <v/>
      </c>
      <c r="AB2706" s="11" t="str">
        <f>IF($O2706 = TRUE, EXP(MMULT($P2706:$AA2706, Documentation!D$39:D$50) + Documentation!D$51), "")</f>
        <v/>
      </c>
      <c r="AC2706" s="4" t="str">
        <f>IF($O2706 = TRUE, EXP(MMULT($P2706:$AA2706, Documentation!E$39:E$50) + Documentation!E$51), "")</f>
        <v/>
      </c>
      <c r="AD2706" s="4" t="str">
        <f>IF($O2706 = TRUE, EXP(MMULT($P2706:$AA2706, Documentation!F$39:F$50) + Documentation!F$51), "")</f>
        <v/>
      </c>
      <c r="AE2706" s="4" t="str">
        <f>IF($O2706 = TRUE, EXP(MMULT($P2706:$AA2706, Documentation!G$39:G$50) + Documentation!G$51), "")</f>
        <v/>
      </c>
      <c r="AF2706" s="14" t="str">
        <f>IF($O2706 = TRUE, EXP(MMULT($P2706:$AA2706, Documentation!H$39:H$50) + Documentation!H$51), "")</f>
        <v/>
      </c>
      <c r="AG2706" s="30" t="str">
        <f t="shared" si="519"/>
        <v/>
      </c>
      <c r="AH2706" s="28" t="str">
        <f t="shared" si="520"/>
        <v/>
      </c>
      <c r="AI2706" s="28" t="str">
        <f t="shared" si="521"/>
        <v/>
      </c>
      <c r="AJ2706" s="28" t="str">
        <f t="shared" si="522"/>
        <v/>
      </c>
      <c r="AK2706" s="33" t="str">
        <f t="shared" si="523"/>
        <v/>
      </c>
      <c r="AL2706" s="11" t="str">
        <f t="shared" si="524"/>
        <v/>
      </c>
      <c r="AM2706" s="14" t="str">
        <f>IF($O2706 = TRUE, INDEX(Documentation!$M$9:$M$13, $AL2706, 1), "")</f>
        <v/>
      </c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</row>
    <row r="2707" spans="1:64" x14ac:dyDescent="0.2">
      <c r="A2707" s="1"/>
      <c r="B2707" s="11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14"/>
      <c r="O2707" s="25" t="str">
        <f t="shared" si="518"/>
        <v/>
      </c>
      <c r="P2707" s="11" t="str">
        <f>IF($O2707 = TRUE, IF(ISBLANK(C2707), "", INDEX('Individual UI'!$E$6:$H$6,1,C2707)), "")</f>
        <v/>
      </c>
      <c r="Q2707" s="4" t="str">
        <f>IF($O2707 = TRUE, IF(ISBLANK(D2707), "", INDEX('Individual UI'!$E$6:$H$6,1,D2707)), "")</f>
        <v/>
      </c>
      <c r="R2707" s="4" t="str">
        <f>IF($O2707 = TRUE, IF(ISBLANK(E2707), "", INDEX('Individual UI'!$E$6:$H$6,1,E2707)), "")</f>
        <v/>
      </c>
      <c r="S2707" s="4" t="str">
        <f>IF($O2707 = TRUE, IF(ISBLANK(F2707), "", INDEX('Individual UI'!$E$6:$H$6,1,F2707)), "")</f>
        <v/>
      </c>
      <c r="T2707" s="4" t="str">
        <f>IF($O2707 = TRUE, IF(ISBLANK(G2707), "", INDEX('Individual UI'!$E$6:$H$6,1,G2707)), "")</f>
        <v/>
      </c>
      <c r="U2707" s="4" t="str">
        <f>IF($O2707 = TRUE, IF(ISBLANK(H2707), "", INDEX('Individual UI'!$E$6:$H$6,1,H2707)), "")</f>
        <v/>
      </c>
      <c r="V2707" s="4" t="str">
        <f>IF($O2707 = TRUE, IF(ISBLANK(I2707), "", INDEX('Individual UI'!$E$6:$H$6,1,I2707)), "")</f>
        <v/>
      </c>
      <c r="W2707" s="4" t="str">
        <f>IF($O2707 = TRUE, IF(ISBLANK(J2707), "", INDEX('Individual UI'!$E$6:$H$6,1,J2707)), "")</f>
        <v/>
      </c>
      <c r="X2707" s="4" t="str">
        <f>IF($O2707 = TRUE, IF(ISBLANK(K2707), "", INDEX('Individual UI'!$E$6:$H$6,1,K2707)), "")</f>
        <v/>
      </c>
      <c r="Y2707" s="4" t="str">
        <f>IF($O2707 = TRUE, IF(ISBLANK(L2707), "", INDEX('Individual UI'!$E$6:$H$6,1,L2707)), "")</f>
        <v/>
      </c>
      <c r="Z2707" s="4" t="str">
        <f>IF($O2707 = TRUE, IF(ISBLANK(M2707), "", INDEX('Individual UI'!$E$6:$H$6,1,M2707)), "")</f>
        <v/>
      </c>
      <c r="AA2707" s="14" t="str">
        <f>IF($O2707 = TRUE, IF(ISBLANK(N2707), "", INDEX('Individual UI'!$E$6:$H$6,1,N2707)), "")</f>
        <v/>
      </c>
      <c r="AB2707" s="11" t="str">
        <f>IF($O2707 = TRUE, EXP(MMULT($P2707:$AA2707, Documentation!D$39:D$50) + Documentation!D$51), "")</f>
        <v/>
      </c>
      <c r="AC2707" s="4" t="str">
        <f>IF($O2707 = TRUE, EXP(MMULT($P2707:$AA2707, Documentation!E$39:E$50) + Documentation!E$51), "")</f>
        <v/>
      </c>
      <c r="AD2707" s="4" t="str">
        <f>IF($O2707 = TRUE, EXP(MMULT($P2707:$AA2707, Documentation!F$39:F$50) + Documentation!F$51), "")</f>
        <v/>
      </c>
      <c r="AE2707" s="4" t="str">
        <f>IF($O2707 = TRUE, EXP(MMULT($P2707:$AA2707, Documentation!G$39:G$50) + Documentation!G$51), "")</f>
        <v/>
      </c>
      <c r="AF2707" s="14" t="str">
        <f>IF($O2707 = TRUE, EXP(MMULT($P2707:$AA2707, Documentation!H$39:H$50) + Documentation!H$51), "")</f>
        <v/>
      </c>
      <c r="AG2707" s="30" t="str">
        <f t="shared" si="519"/>
        <v/>
      </c>
      <c r="AH2707" s="28" t="str">
        <f t="shared" si="520"/>
        <v/>
      </c>
      <c r="AI2707" s="28" t="str">
        <f t="shared" si="521"/>
        <v/>
      </c>
      <c r="AJ2707" s="28" t="str">
        <f t="shared" si="522"/>
        <v/>
      </c>
      <c r="AK2707" s="33" t="str">
        <f t="shared" si="523"/>
        <v/>
      </c>
      <c r="AL2707" s="11" t="str">
        <f t="shared" si="524"/>
        <v/>
      </c>
      <c r="AM2707" s="14" t="str">
        <f>IF($O2707 = TRUE, INDEX(Documentation!$M$9:$M$13, $AL2707, 1), "")</f>
        <v/>
      </c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</row>
    <row r="2708" spans="1:64" x14ac:dyDescent="0.2">
      <c r="A2708" s="1"/>
      <c r="B2708" s="11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14"/>
      <c r="O2708" s="25" t="str">
        <f t="shared" si="518"/>
        <v/>
      </c>
      <c r="P2708" s="11" t="str">
        <f>IF($O2708 = TRUE, IF(ISBLANK(C2708), "", INDEX('Individual UI'!$E$6:$H$6,1,C2708)), "")</f>
        <v/>
      </c>
      <c r="Q2708" s="4" t="str">
        <f>IF($O2708 = TRUE, IF(ISBLANK(D2708), "", INDEX('Individual UI'!$E$6:$H$6,1,D2708)), "")</f>
        <v/>
      </c>
      <c r="R2708" s="4" t="str">
        <f>IF($O2708 = TRUE, IF(ISBLANK(E2708), "", INDEX('Individual UI'!$E$6:$H$6,1,E2708)), "")</f>
        <v/>
      </c>
      <c r="S2708" s="4" t="str">
        <f>IF($O2708 = TRUE, IF(ISBLANK(F2708), "", INDEX('Individual UI'!$E$6:$H$6,1,F2708)), "")</f>
        <v/>
      </c>
      <c r="T2708" s="4" t="str">
        <f>IF($O2708 = TRUE, IF(ISBLANK(G2708), "", INDEX('Individual UI'!$E$6:$H$6,1,G2708)), "")</f>
        <v/>
      </c>
      <c r="U2708" s="4" t="str">
        <f>IF($O2708 = TRUE, IF(ISBLANK(H2708), "", INDEX('Individual UI'!$E$6:$H$6,1,H2708)), "")</f>
        <v/>
      </c>
      <c r="V2708" s="4" t="str">
        <f>IF($O2708 = TRUE, IF(ISBLANK(I2708), "", INDEX('Individual UI'!$E$6:$H$6,1,I2708)), "")</f>
        <v/>
      </c>
      <c r="W2708" s="4" t="str">
        <f>IF($O2708 = TRUE, IF(ISBLANK(J2708), "", INDEX('Individual UI'!$E$6:$H$6,1,J2708)), "")</f>
        <v/>
      </c>
      <c r="X2708" s="4" t="str">
        <f>IF($O2708 = TRUE, IF(ISBLANK(K2708), "", INDEX('Individual UI'!$E$6:$H$6,1,K2708)), "")</f>
        <v/>
      </c>
      <c r="Y2708" s="4" t="str">
        <f>IF($O2708 = TRUE, IF(ISBLANK(L2708), "", INDEX('Individual UI'!$E$6:$H$6,1,L2708)), "")</f>
        <v/>
      </c>
      <c r="Z2708" s="4" t="str">
        <f>IF($O2708 = TRUE, IF(ISBLANK(M2708), "", INDEX('Individual UI'!$E$6:$H$6,1,M2708)), "")</f>
        <v/>
      </c>
      <c r="AA2708" s="14" t="str">
        <f>IF($O2708 = TRUE, IF(ISBLANK(N2708), "", INDEX('Individual UI'!$E$6:$H$6,1,N2708)), "")</f>
        <v/>
      </c>
      <c r="AB2708" s="11" t="str">
        <f>IF($O2708 = TRUE, EXP(MMULT($P2708:$AA2708, Documentation!D$39:D$50) + Documentation!D$51), "")</f>
        <v/>
      </c>
      <c r="AC2708" s="4" t="str">
        <f>IF($O2708 = TRUE, EXP(MMULT($P2708:$AA2708, Documentation!E$39:E$50) + Documentation!E$51), "")</f>
        <v/>
      </c>
      <c r="AD2708" s="4" t="str">
        <f>IF($O2708 = TRUE, EXP(MMULT($P2708:$AA2708, Documentation!F$39:F$50) + Documentation!F$51), "")</f>
        <v/>
      </c>
      <c r="AE2708" s="4" t="str">
        <f>IF($O2708 = TRUE, EXP(MMULT($P2708:$AA2708, Documentation!G$39:G$50) + Documentation!G$51), "")</f>
        <v/>
      </c>
      <c r="AF2708" s="14" t="str">
        <f>IF($O2708 = TRUE, EXP(MMULT($P2708:$AA2708, Documentation!H$39:H$50) + Documentation!H$51), "")</f>
        <v/>
      </c>
      <c r="AG2708" s="30" t="str">
        <f t="shared" si="519"/>
        <v/>
      </c>
      <c r="AH2708" s="28" t="str">
        <f t="shared" si="520"/>
        <v/>
      </c>
      <c r="AI2708" s="28" t="str">
        <f t="shared" si="521"/>
        <v/>
      </c>
      <c r="AJ2708" s="28" t="str">
        <f t="shared" si="522"/>
        <v/>
      </c>
      <c r="AK2708" s="33" t="str">
        <f t="shared" si="523"/>
        <v/>
      </c>
      <c r="AL2708" s="11" t="str">
        <f t="shared" si="524"/>
        <v/>
      </c>
      <c r="AM2708" s="14" t="str">
        <f>IF($O2708 = TRUE, INDEX(Documentation!$M$9:$M$13, $AL2708, 1), "")</f>
        <v/>
      </c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</row>
    <row r="2709" spans="1:64" x14ac:dyDescent="0.2">
      <c r="A2709" s="1"/>
      <c r="B2709" s="11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14"/>
      <c r="O2709" s="25" t="str">
        <f t="shared" si="518"/>
        <v/>
      </c>
      <c r="P2709" s="11" t="str">
        <f>IF($O2709 = TRUE, IF(ISBLANK(C2709), "", INDEX('Individual UI'!$E$6:$H$6,1,C2709)), "")</f>
        <v/>
      </c>
      <c r="Q2709" s="4" t="str">
        <f>IF($O2709 = TRUE, IF(ISBLANK(D2709), "", INDEX('Individual UI'!$E$6:$H$6,1,D2709)), "")</f>
        <v/>
      </c>
      <c r="R2709" s="4" t="str">
        <f>IF($O2709 = TRUE, IF(ISBLANK(E2709), "", INDEX('Individual UI'!$E$6:$H$6,1,E2709)), "")</f>
        <v/>
      </c>
      <c r="S2709" s="4" t="str">
        <f>IF($O2709 = TRUE, IF(ISBLANK(F2709), "", INDEX('Individual UI'!$E$6:$H$6,1,F2709)), "")</f>
        <v/>
      </c>
      <c r="T2709" s="4" t="str">
        <f>IF($O2709 = TRUE, IF(ISBLANK(G2709), "", INDEX('Individual UI'!$E$6:$H$6,1,G2709)), "")</f>
        <v/>
      </c>
      <c r="U2709" s="4" t="str">
        <f>IF($O2709 = TRUE, IF(ISBLANK(H2709), "", INDEX('Individual UI'!$E$6:$H$6,1,H2709)), "")</f>
        <v/>
      </c>
      <c r="V2709" s="4" t="str">
        <f>IF($O2709 = TRUE, IF(ISBLANK(I2709), "", INDEX('Individual UI'!$E$6:$H$6,1,I2709)), "")</f>
        <v/>
      </c>
      <c r="W2709" s="4" t="str">
        <f>IF($O2709 = TRUE, IF(ISBLANK(J2709), "", INDEX('Individual UI'!$E$6:$H$6,1,J2709)), "")</f>
        <v/>
      </c>
      <c r="X2709" s="4" t="str">
        <f>IF($O2709 = TRUE, IF(ISBLANK(K2709), "", INDEX('Individual UI'!$E$6:$H$6,1,K2709)), "")</f>
        <v/>
      </c>
      <c r="Y2709" s="4" t="str">
        <f>IF($O2709 = TRUE, IF(ISBLANK(L2709), "", INDEX('Individual UI'!$E$6:$H$6,1,L2709)), "")</f>
        <v/>
      </c>
      <c r="Z2709" s="4" t="str">
        <f>IF($O2709 = TRUE, IF(ISBLANK(M2709), "", INDEX('Individual UI'!$E$6:$H$6,1,M2709)), "")</f>
        <v/>
      </c>
      <c r="AA2709" s="14" t="str">
        <f>IF($O2709 = TRUE, IF(ISBLANK(N2709), "", INDEX('Individual UI'!$E$6:$H$6,1,N2709)), "")</f>
        <v/>
      </c>
      <c r="AB2709" s="11" t="str">
        <f>IF($O2709 = TRUE, EXP(MMULT($P2709:$AA2709, Documentation!D$39:D$50) + Documentation!D$51), "")</f>
        <v/>
      </c>
      <c r="AC2709" s="4" t="str">
        <f>IF($O2709 = TRUE, EXP(MMULT($P2709:$AA2709, Documentation!E$39:E$50) + Documentation!E$51), "")</f>
        <v/>
      </c>
      <c r="AD2709" s="4" t="str">
        <f>IF($O2709 = TRUE, EXP(MMULT($P2709:$AA2709, Documentation!F$39:F$50) + Documentation!F$51), "")</f>
        <v/>
      </c>
      <c r="AE2709" s="4" t="str">
        <f>IF($O2709 = TRUE, EXP(MMULT($P2709:$AA2709, Documentation!G$39:G$50) + Documentation!G$51), "")</f>
        <v/>
      </c>
      <c r="AF2709" s="14" t="str">
        <f>IF($O2709 = TRUE, EXP(MMULT($P2709:$AA2709, Documentation!H$39:H$50) + Documentation!H$51), "")</f>
        <v/>
      </c>
      <c r="AG2709" s="30" t="str">
        <f t="shared" si="519"/>
        <v/>
      </c>
      <c r="AH2709" s="28" t="str">
        <f t="shared" si="520"/>
        <v/>
      </c>
      <c r="AI2709" s="28" t="str">
        <f t="shared" si="521"/>
        <v/>
      </c>
      <c r="AJ2709" s="28" t="str">
        <f t="shared" si="522"/>
        <v/>
      </c>
      <c r="AK2709" s="33" t="str">
        <f t="shared" si="523"/>
        <v/>
      </c>
      <c r="AL2709" s="11" t="str">
        <f t="shared" si="524"/>
        <v/>
      </c>
      <c r="AM2709" s="14" t="str">
        <f>IF($O2709 = TRUE, INDEX(Documentation!$M$9:$M$13, $AL2709, 1), "")</f>
        <v/>
      </c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</row>
    <row r="2710" spans="1:64" x14ac:dyDescent="0.2">
      <c r="A2710" s="1"/>
      <c r="B2710" s="11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14"/>
      <c r="O2710" s="25" t="str">
        <f t="shared" si="518"/>
        <v/>
      </c>
      <c r="P2710" s="11" t="str">
        <f>IF($O2710 = TRUE, IF(ISBLANK(C2710), "", INDEX('Individual UI'!$E$6:$H$6,1,C2710)), "")</f>
        <v/>
      </c>
      <c r="Q2710" s="4" t="str">
        <f>IF($O2710 = TRUE, IF(ISBLANK(D2710), "", INDEX('Individual UI'!$E$6:$H$6,1,D2710)), "")</f>
        <v/>
      </c>
      <c r="R2710" s="4" t="str">
        <f>IF($O2710 = TRUE, IF(ISBLANK(E2710), "", INDEX('Individual UI'!$E$6:$H$6,1,E2710)), "")</f>
        <v/>
      </c>
      <c r="S2710" s="4" t="str">
        <f>IF($O2710 = TRUE, IF(ISBLANK(F2710), "", INDEX('Individual UI'!$E$6:$H$6,1,F2710)), "")</f>
        <v/>
      </c>
      <c r="T2710" s="4" t="str">
        <f>IF($O2710 = TRUE, IF(ISBLANK(G2710), "", INDEX('Individual UI'!$E$6:$H$6,1,G2710)), "")</f>
        <v/>
      </c>
      <c r="U2710" s="4" t="str">
        <f>IF($O2710 = TRUE, IF(ISBLANK(H2710), "", INDEX('Individual UI'!$E$6:$H$6,1,H2710)), "")</f>
        <v/>
      </c>
      <c r="V2710" s="4" t="str">
        <f>IF($O2710 = TRUE, IF(ISBLANK(I2710), "", INDEX('Individual UI'!$E$6:$H$6,1,I2710)), "")</f>
        <v/>
      </c>
      <c r="W2710" s="4" t="str">
        <f>IF($O2710 = TRUE, IF(ISBLANK(J2710), "", INDEX('Individual UI'!$E$6:$H$6,1,J2710)), "")</f>
        <v/>
      </c>
      <c r="X2710" s="4" t="str">
        <f>IF($O2710 = TRUE, IF(ISBLANK(K2710), "", INDEX('Individual UI'!$E$6:$H$6,1,K2710)), "")</f>
        <v/>
      </c>
      <c r="Y2710" s="4" t="str">
        <f>IF($O2710 = TRUE, IF(ISBLANK(L2710), "", INDEX('Individual UI'!$E$6:$H$6,1,L2710)), "")</f>
        <v/>
      </c>
      <c r="Z2710" s="4" t="str">
        <f>IF($O2710 = TRUE, IF(ISBLANK(M2710), "", INDEX('Individual UI'!$E$6:$H$6,1,M2710)), "")</f>
        <v/>
      </c>
      <c r="AA2710" s="14" t="str">
        <f>IF($O2710 = TRUE, IF(ISBLANK(N2710), "", INDEX('Individual UI'!$E$6:$H$6,1,N2710)), "")</f>
        <v/>
      </c>
      <c r="AB2710" s="11" t="str">
        <f>IF($O2710 = TRUE, EXP(MMULT($P2710:$AA2710, Documentation!D$39:D$50) + Documentation!D$51), "")</f>
        <v/>
      </c>
      <c r="AC2710" s="4" t="str">
        <f>IF($O2710 = TRUE, EXP(MMULT($P2710:$AA2710, Documentation!E$39:E$50) + Documentation!E$51), "")</f>
        <v/>
      </c>
      <c r="AD2710" s="4" t="str">
        <f>IF($O2710 = TRUE, EXP(MMULT($P2710:$AA2710, Documentation!F$39:F$50) + Documentation!F$51), "")</f>
        <v/>
      </c>
      <c r="AE2710" s="4" t="str">
        <f>IF($O2710 = TRUE, EXP(MMULT($P2710:$AA2710, Documentation!G$39:G$50) + Documentation!G$51), "")</f>
        <v/>
      </c>
      <c r="AF2710" s="14" t="str">
        <f>IF($O2710 = TRUE, EXP(MMULT($P2710:$AA2710, Documentation!H$39:H$50) + Documentation!H$51), "")</f>
        <v/>
      </c>
      <c r="AG2710" s="30" t="str">
        <f t="shared" si="519"/>
        <v/>
      </c>
      <c r="AH2710" s="28" t="str">
        <f t="shared" si="520"/>
        <v/>
      </c>
      <c r="AI2710" s="28" t="str">
        <f t="shared" si="521"/>
        <v/>
      </c>
      <c r="AJ2710" s="28" t="str">
        <f t="shared" si="522"/>
        <v/>
      </c>
      <c r="AK2710" s="33" t="str">
        <f t="shared" si="523"/>
        <v/>
      </c>
      <c r="AL2710" s="11" t="str">
        <f t="shared" si="524"/>
        <v/>
      </c>
      <c r="AM2710" s="14" t="str">
        <f>IF($O2710 = TRUE, INDEX(Documentation!$M$9:$M$13, $AL2710, 1), "")</f>
        <v/>
      </c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</row>
    <row r="2711" spans="1:64" x14ac:dyDescent="0.2">
      <c r="A2711" s="1"/>
      <c r="B2711" s="11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14"/>
      <c r="O2711" s="25" t="str">
        <f t="shared" si="518"/>
        <v/>
      </c>
      <c r="P2711" s="11" t="str">
        <f>IF($O2711 = TRUE, IF(ISBLANK(C2711), "", INDEX('Individual UI'!$E$6:$H$6,1,C2711)), "")</f>
        <v/>
      </c>
      <c r="Q2711" s="4" t="str">
        <f>IF($O2711 = TRUE, IF(ISBLANK(D2711), "", INDEX('Individual UI'!$E$6:$H$6,1,D2711)), "")</f>
        <v/>
      </c>
      <c r="R2711" s="4" t="str">
        <f>IF($O2711 = TRUE, IF(ISBLANK(E2711), "", INDEX('Individual UI'!$E$6:$H$6,1,E2711)), "")</f>
        <v/>
      </c>
      <c r="S2711" s="4" t="str">
        <f>IF($O2711 = TRUE, IF(ISBLANK(F2711), "", INDEX('Individual UI'!$E$6:$H$6,1,F2711)), "")</f>
        <v/>
      </c>
      <c r="T2711" s="4" t="str">
        <f>IF($O2711 = TRUE, IF(ISBLANK(G2711), "", INDEX('Individual UI'!$E$6:$H$6,1,G2711)), "")</f>
        <v/>
      </c>
      <c r="U2711" s="4" t="str">
        <f>IF($O2711 = TRUE, IF(ISBLANK(H2711), "", INDEX('Individual UI'!$E$6:$H$6,1,H2711)), "")</f>
        <v/>
      </c>
      <c r="V2711" s="4" t="str">
        <f>IF($O2711 = TRUE, IF(ISBLANK(I2711), "", INDEX('Individual UI'!$E$6:$H$6,1,I2711)), "")</f>
        <v/>
      </c>
      <c r="W2711" s="4" t="str">
        <f>IF($O2711 = TRUE, IF(ISBLANK(J2711), "", INDEX('Individual UI'!$E$6:$H$6,1,J2711)), "")</f>
        <v/>
      </c>
      <c r="X2711" s="4" t="str">
        <f>IF($O2711 = TRUE, IF(ISBLANK(K2711), "", INDEX('Individual UI'!$E$6:$H$6,1,K2711)), "")</f>
        <v/>
      </c>
      <c r="Y2711" s="4" t="str">
        <f>IF($O2711 = TRUE, IF(ISBLANK(L2711), "", INDEX('Individual UI'!$E$6:$H$6,1,L2711)), "")</f>
        <v/>
      </c>
      <c r="Z2711" s="4" t="str">
        <f>IF($O2711 = TRUE, IF(ISBLANK(M2711), "", INDEX('Individual UI'!$E$6:$H$6,1,M2711)), "")</f>
        <v/>
      </c>
      <c r="AA2711" s="14" t="str">
        <f>IF($O2711 = TRUE, IF(ISBLANK(N2711), "", INDEX('Individual UI'!$E$6:$H$6,1,N2711)), "")</f>
        <v/>
      </c>
      <c r="AB2711" s="11" t="str">
        <f>IF($O2711 = TRUE, EXP(MMULT($P2711:$AA2711, Documentation!D$39:D$50) + Documentation!D$51), "")</f>
        <v/>
      </c>
      <c r="AC2711" s="4" t="str">
        <f>IF($O2711 = TRUE, EXP(MMULT($P2711:$AA2711, Documentation!E$39:E$50) + Documentation!E$51), "")</f>
        <v/>
      </c>
      <c r="AD2711" s="4" t="str">
        <f>IF($O2711 = TRUE, EXP(MMULT($P2711:$AA2711, Documentation!F$39:F$50) + Documentation!F$51), "")</f>
        <v/>
      </c>
      <c r="AE2711" s="4" t="str">
        <f>IF($O2711 = TRUE, EXP(MMULT($P2711:$AA2711, Documentation!G$39:G$50) + Documentation!G$51), "")</f>
        <v/>
      </c>
      <c r="AF2711" s="14" t="str">
        <f>IF($O2711 = TRUE, EXP(MMULT($P2711:$AA2711, Documentation!H$39:H$50) + Documentation!H$51), "")</f>
        <v/>
      </c>
      <c r="AG2711" s="30" t="str">
        <f t="shared" si="519"/>
        <v/>
      </c>
      <c r="AH2711" s="28" t="str">
        <f t="shared" si="520"/>
        <v/>
      </c>
      <c r="AI2711" s="28" t="str">
        <f t="shared" si="521"/>
        <v/>
      </c>
      <c r="AJ2711" s="28" t="str">
        <f t="shared" si="522"/>
        <v/>
      </c>
      <c r="AK2711" s="33" t="str">
        <f t="shared" si="523"/>
        <v/>
      </c>
      <c r="AL2711" s="11" t="str">
        <f t="shared" si="524"/>
        <v/>
      </c>
      <c r="AM2711" s="14" t="str">
        <f>IF($O2711 = TRUE, INDEX(Documentation!$M$9:$M$13, $AL2711, 1), "")</f>
        <v/>
      </c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</row>
    <row r="2712" spans="1:64" x14ac:dyDescent="0.2">
      <c r="A2712" s="1"/>
      <c r="B2712" s="11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14"/>
      <c r="O2712" s="25" t="str">
        <f t="shared" si="518"/>
        <v/>
      </c>
      <c r="P2712" s="11" t="str">
        <f>IF($O2712 = TRUE, IF(ISBLANK(C2712), "", INDEX('Individual UI'!$E$6:$H$6,1,C2712)), "")</f>
        <v/>
      </c>
      <c r="Q2712" s="4" t="str">
        <f>IF($O2712 = TRUE, IF(ISBLANK(D2712), "", INDEX('Individual UI'!$E$6:$H$6,1,D2712)), "")</f>
        <v/>
      </c>
      <c r="R2712" s="4" t="str">
        <f>IF($O2712 = TRUE, IF(ISBLANK(E2712), "", INDEX('Individual UI'!$E$6:$H$6,1,E2712)), "")</f>
        <v/>
      </c>
      <c r="S2712" s="4" t="str">
        <f>IF($O2712 = TRUE, IF(ISBLANK(F2712), "", INDEX('Individual UI'!$E$6:$H$6,1,F2712)), "")</f>
        <v/>
      </c>
      <c r="T2712" s="4" t="str">
        <f>IF($O2712 = TRUE, IF(ISBLANK(G2712), "", INDEX('Individual UI'!$E$6:$H$6,1,G2712)), "")</f>
        <v/>
      </c>
      <c r="U2712" s="4" t="str">
        <f>IF($O2712 = TRUE, IF(ISBLANK(H2712), "", INDEX('Individual UI'!$E$6:$H$6,1,H2712)), "")</f>
        <v/>
      </c>
      <c r="V2712" s="4" t="str">
        <f>IF($O2712 = TRUE, IF(ISBLANK(I2712), "", INDEX('Individual UI'!$E$6:$H$6,1,I2712)), "")</f>
        <v/>
      </c>
      <c r="W2712" s="4" t="str">
        <f>IF($O2712 = TRUE, IF(ISBLANK(J2712), "", INDEX('Individual UI'!$E$6:$H$6,1,J2712)), "")</f>
        <v/>
      </c>
      <c r="X2712" s="4" t="str">
        <f>IF($O2712 = TRUE, IF(ISBLANK(K2712), "", INDEX('Individual UI'!$E$6:$H$6,1,K2712)), "")</f>
        <v/>
      </c>
      <c r="Y2712" s="4" t="str">
        <f>IF($O2712 = TRUE, IF(ISBLANK(L2712), "", INDEX('Individual UI'!$E$6:$H$6,1,L2712)), "")</f>
        <v/>
      </c>
      <c r="Z2712" s="4" t="str">
        <f>IF($O2712 = TRUE, IF(ISBLANK(M2712), "", INDEX('Individual UI'!$E$6:$H$6,1,M2712)), "")</f>
        <v/>
      </c>
      <c r="AA2712" s="14" t="str">
        <f>IF($O2712 = TRUE, IF(ISBLANK(N2712), "", INDEX('Individual UI'!$E$6:$H$6,1,N2712)), "")</f>
        <v/>
      </c>
      <c r="AB2712" s="11" t="str">
        <f>IF($O2712 = TRUE, EXP(MMULT($P2712:$AA2712, Documentation!D$39:D$50) + Documentation!D$51), "")</f>
        <v/>
      </c>
      <c r="AC2712" s="4" t="str">
        <f>IF($O2712 = TRUE, EXP(MMULT($P2712:$AA2712, Documentation!E$39:E$50) + Documentation!E$51), "")</f>
        <v/>
      </c>
      <c r="AD2712" s="4" t="str">
        <f>IF($O2712 = TRUE, EXP(MMULT($P2712:$AA2712, Documentation!F$39:F$50) + Documentation!F$51), "")</f>
        <v/>
      </c>
      <c r="AE2712" s="4" t="str">
        <f>IF($O2712 = TRUE, EXP(MMULT($P2712:$AA2712, Documentation!G$39:G$50) + Documentation!G$51), "")</f>
        <v/>
      </c>
      <c r="AF2712" s="14" t="str">
        <f>IF($O2712 = TRUE, EXP(MMULT($P2712:$AA2712, Documentation!H$39:H$50) + Documentation!H$51), "")</f>
        <v/>
      </c>
      <c r="AG2712" s="30" t="str">
        <f t="shared" si="519"/>
        <v/>
      </c>
      <c r="AH2712" s="28" t="str">
        <f t="shared" si="520"/>
        <v/>
      </c>
      <c r="AI2712" s="28" t="str">
        <f t="shared" si="521"/>
        <v/>
      </c>
      <c r="AJ2712" s="28" t="str">
        <f t="shared" si="522"/>
        <v/>
      </c>
      <c r="AK2712" s="33" t="str">
        <f t="shared" si="523"/>
        <v/>
      </c>
      <c r="AL2712" s="11" t="str">
        <f t="shared" si="524"/>
        <v/>
      </c>
      <c r="AM2712" s="14" t="str">
        <f>IF($O2712 = TRUE, INDEX(Documentation!$M$9:$M$13, $AL2712, 1), "")</f>
        <v/>
      </c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</row>
    <row r="2713" spans="1:64" x14ac:dyDescent="0.2">
      <c r="A2713" s="1"/>
      <c r="B2713" s="11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14"/>
      <c r="O2713" s="25" t="str">
        <f t="shared" si="518"/>
        <v/>
      </c>
      <c r="P2713" s="11" t="str">
        <f>IF($O2713 = TRUE, IF(ISBLANK(C2713), "", INDEX('Individual UI'!$E$6:$H$6,1,C2713)), "")</f>
        <v/>
      </c>
      <c r="Q2713" s="4" t="str">
        <f>IF($O2713 = TRUE, IF(ISBLANK(D2713), "", INDEX('Individual UI'!$E$6:$H$6,1,D2713)), "")</f>
        <v/>
      </c>
      <c r="R2713" s="4" t="str">
        <f>IF($O2713 = TRUE, IF(ISBLANK(E2713), "", INDEX('Individual UI'!$E$6:$H$6,1,E2713)), "")</f>
        <v/>
      </c>
      <c r="S2713" s="4" t="str">
        <f>IF($O2713 = TRUE, IF(ISBLANK(F2713), "", INDEX('Individual UI'!$E$6:$H$6,1,F2713)), "")</f>
        <v/>
      </c>
      <c r="T2713" s="4" t="str">
        <f>IF($O2713 = TRUE, IF(ISBLANK(G2713), "", INDEX('Individual UI'!$E$6:$H$6,1,G2713)), "")</f>
        <v/>
      </c>
      <c r="U2713" s="4" t="str">
        <f>IF($O2713 = TRUE, IF(ISBLANK(H2713), "", INDEX('Individual UI'!$E$6:$H$6,1,H2713)), "")</f>
        <v/>
      </c>
      <c r="V2713" s="4" t="str">
        <f>IF($O2713 = TRUE, IF(ISBLANK(I2713), "", INDEX('Individual UI'!$E$6:$H$6,1,I2713)), "")</f>
        <v/>
      </c>
      <c r="W2713" s="4" t="str">
        <f>IF($O2713 = TRUE, IF(ISBLANK(J2713), "", INDEX('Individual UI'!$E$6:$H$6,1,J2713)), "")</f>
        <v/>
      </c>
      <c r="X2713" s="4" t="str">
        <f>IF($O2713 = TRUE, IF(ISBLANK(K2713), "", INDEX('Individual UI'!$E$6:$H$6,1,K2713)), "")</f>
        <v/>
      </c>
      <c r="Y2713" s="4" t="str">
        <f>IF($O2713 = TRUE, IF(ISBLANK(L2713), "", INDEX('Individual UI'!$E$6:$H$6,1,L2713)), "")</f>
        <v/>
      </c>
      <c r="Z2713" s="4" t="str">
        <f>IF($O2713 = TRUE, IF(ISBLANK(M2713), "", INDEX('Individual UI'!$E$6:$H$6,1,M2713)), "")</f>
        <v/>
      </c>
      <c r="AA2713" s="14" t="str">
        <f>IF($O2713 = TRUE, IF(ISBLANK(N2713), "", INDEX('Individual UI'!$E$6:$H$6,1,N2713)), "")</f>
        <v/>
      </c>
      <c r="AB2713" s="11" t="str">
        <f>IF($O2713 = TRUE, EXP(MMULT($P2713:$AA2713, Documentation!D$39:D$50) + Documentation!D$51), "")</f>
        <v/>
      </c>
      <c r="AC2713" s="4" t="str">
        <f>IF($O2713 = TRUE, EXP(MMULT($P2713:$AA2713, Documentation!E$39:E$50) + Documentation!E$51), "")</f>
        <v/>
      </c>
      <c r="AD2713" s="4" t="str">
        <f>IF($O2713 = TRUE, EXP(MMULT($P2713:$AA2713, Documentation!F$39:F$50) + Documentation!F$51), "")</f>
        <v/>
      </c>
      <c r="AE2713" s="4" t="str">
        <f>IF($O2713 = TRUE, EXP(MMULT($P2713:$AA2713, Documentation!G$39:G$50) + Documentation!G$51), "")</f>
        <v/>
      </c>
      <c r="AF2713" s="14" t="str">
        <f>IF($O2713 = TRUE, EXP(MMULT($P2713:$AA2713, Documentation!H$39:H$50) + Documentation!H$51), "")</f>
        <v/>
      </c>
      <c r="AG2713" s="30" t="str">
        <f t="shared" si="519"/>
        <v/>
      </c>
      <c r="AH2713" s="28" t="str">
        <f t="shared" si="520"/>
        <v/>
      </c>
      <c r="AI2713" s="28" t="str">
        <f t="shared" si="521"/>
        <v/>
      </c>
      <c r="AJ2713" s="28" t="str">
        <f t="shared" si="522"/>
        <v/>
      </c>
      <c r="AK2713" s="33" t="str">
        <f t="shared" si="523"/>
        <v/>
      </c>
      <c r="AL2713" s="11" t="str">
        <f t="shared" si="524"/>
        <v/>
      </c>
      <c r="AM2713" s="14" t="str">
        <f>IF($O2713 = TRUE, INDEX(Documentation!$M$9:$M$13, $AL2713, 1), "")</f>
        <v/>
      </c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</row>
    <row r="2714" spans="1:64" x14ac:dyDescent="0.2">
      <c r="A2714" s="1"/>
      <c r="B2714" s="11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14"/>
      <c r="O2714" s="25" t="str">
        <f t="shared" si="518"/>
        <v/>
      </c>
      <c r="P2714" s="11" t="str">
        <f>IF($O2714 = TRUE, IF(ISBLANK(C2714), "", INDEX('Individual UI'!$E$6:$H$6,1,C2714)), "")</f>
        <v/>
      </c>
      <c r="Q2714" s="4" t="str">
        <f>IF($O2714 = TRUE, IF(ISBLANK(D2714), "", INDEX('Individual UI'!$E$6:$H$6,1,D2714)), "")</f>
        <v/>
      </c>
      <c r="R2714" s="4" t="str">
        <f>IF($O2714 = TRUE, IF(ISBLANK(E2714), "", INDEX('Individual UI'!$E$6:$H$6,1,E2714)), "")</f>
        <v/>
      </c>
      <c r="S2714" s="4" t="str">
        <f>IF($O2714 = TRUE, IF(ISBLANK(F2714), "", INDEX('Individual UI'!$E$6:$H$6,1,F2714)), "")</f>
        <v/>
      </c>
      <c r="T2714" s="4" t="str">
        <f>IF($O2714 = TRUE, IF(ISBLANK(G2714), "", INDEX('Individual UI'!$E$6:$H$6,1,G2714)), "")</f>
        <v/>
      </c>
      <c r="U2714" s="4" t="str">
        <f>IF($O2714 = TRUE, IF(ISBLANK(H2714), "", INDEX('Individual UI'!$E$6:$H$6,1,H2714)), "")</f>
        <v/>
      </c>
      <c r="V2714" s="4" t="str">
        <f>IF($O2714 = TRUE, IF(ISBLANK(I2714), "", INDEX('Individual UI'!$E$6:$H$6,1,I2714)), "")</f>
        <v/>
      </c>
      <c r="W2714" s="4" t="str">
        <f>IF($O2714 = TRUE, IF(ISBLANK(J2714), "", INDEX('Individual UI'!$E$6:$H$6,1,J2714)), "")</f>
        <v/>
      </c>
      <c r="X2714" s="4" t="str">
        <f>IF($O2714 = TRUE, IF(ISBLANK(K2714), "", INDEX('Individual UI'!$E$6:$H$6,1,K2714)), "")</f>
        <v/>
      </c>
      <c r="Y2714" s="4" t="str">
        <f>IF($O2714 = TRUE, IF(ISBLANK(L2714), "", INDEX('Individual UI'!$E$6:$H$6,1,L2714)), "")</f>
        <v/>
      </c>
      <c r="Z2714" s="4" t="str">
        <f>IF($O2714 = TRUE, IF(ISBLANK(M2714), "", INDEX('Individual UI'!$E$6:$H$6,1,M2714)), "")</f>
        <v/>
      </c>
      <c r="AA2714" s="14" t="str">
        <f>IF($O2714 = TRUE, IF(ISBLANK(N2714), "", INDEX('Individual UI'!$E$6:$H$6,1,N2714)), "")</f>
        <v/>
      </c>
      <c r="AB2714" s="11" t="str">
        <f>IF($O2714 = TRUE, EXP(MMULT($P2714:$AA2714, Documentation!D$39:D$50) + Documentation!D$51), "")</f>
        <v/>
      </c>
      <c r="AC2714" s="4" t="str">
        <f>IF($O2714 = TRUE, EXP(MMULT($P2714:$AA2714, Documentation!E$39:E$50) + Documentation!E$51), "")</f>
        <v/>
      </c>
      <c r="AD2714" s="4" t="str">
        <f>IF($O2714 = TRUE, EXP(MMULT($P2714:$AA2714, Documentation!F$39:F$50) + Documentation!F$51), "")</f>
        <v/>
      </c>
      <c r="AE2714" s="4" t="str">
        <f>IF($O2714 = TRUE, EXP(MMULT($P2714:$AA2714, Documentation!G$39:G$50) + Documentation!G$51), "")</f>
        <v/>
      </c>
      <c r="AF2714" s="14" t="str">
        <f>IF($O2714 = TRUE, EXP(MMULT($P2714:$AA2714, Documentation!H$39:H$50) + Documentation!H$51), "")</f>
        <v/>
      </c>
      <c r="AG2714" s="30" t="str">
        <f t="shared" si="519"/>
        <v/>
      </c>
      <c r="AH2714" s="28" t="str">
        <f t="shared" si="520"/>
        <v/>
      </c>
      <c r="AI2714" s="28" t="str">
        <f t="shared" si="521"/>
        <v/>
      </c>
      <c r="AJ2714" s="28" t="str">
        <f t="shared" si="522"/>
        <v/>
      </c>
      <c r="AK2714" s="33" t="str">
        <f t="shared" si="523"/>
        <v/>
      </c>
      <c r="AL2714" s="11" t="str">
        <f t="shared" si="524"/>
        <v/>
      </c>
      <c r="AM2714" s="14" t="str">
        <f>IF($O2714 = TRUE, INDEX(Documentation!$M$9:$M$13, $AL2714, 1), "")</f>
        <v/>
      </c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</row>
    <row r="2715" spans="1:64" x14ac:dyDescent="0.2">
      <c r="A2715" s="1"/>
      <c r="B2715" s="11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14"/>
      <c r="O2715" s="25" t="str">
        <f t="shared" si="518"/>
        <v/>
      </c>
      <c r="P2715" s="11" t="str">
        <f>IF($O2715 = TRUE, IF(ISBLANK(C2715), "", INDEX('Individual UI'!$E$6:$H$6,1,C2715)), "")</f>
        <v/>
      </c>
      <c r="Q2715" s="4" t="str">
        <f>IF($O2715 = TRUE, IF(ISBLANK(D2715), "", INDEX('Individual UI'!$E$6:$H$6,1,D2715)), "")</f>
        <v/>
      </c>
      <c r="R2715" s="4" t="str">
        <f>IF($O2715 = TRUE, IF(ISBLANK(E2715), "", INDEX('Individual UI'!$E$6:$H$6,1,E2715)), "")</f>
        <v/>
      </c>
      <c r="S2715" s="4" t="str">
        <f>IF($O2715 = TRUE, IF(ISBLANK(F2715), "", INDEX('Individual UI'!$E$6:$H$6,1,F2715)), "")</f>
        <v/>
      </c>
      <c r="T2715" s="4" t="str">
        <f>IF($O2715 = TRUE, IF(ISBLANK(G2715), "", INDEX('Individual UI'!$E$6:$H$6,1,G2715)), "")</f>
        <v/>
      </c>
      <c r="U2715" s="4" t="str">
        <f>IF($O2715 = TRUE, IF(ISBLANK(H2715), "", INDEX('Individual UI'!$E$6:$H$6,1,H2715)), "")</f>
        <v/>
      </c>
      <c r="V2715" s="4" t="str">
        <f>IF($O2715 = TRUE, IF(ISBLANK(I2715), "", INDEX('Individual UI'!$E$6:$H$6,1,I2715)), "")</f>
        <v/>
      </c>
      <c r="W2715" s="4" t="str">
        <f>IF($O2715 = TRUE, IF(ISBLANK(J2715), "", INDEX('Individual UI'!$E$6:$H$6,1,J2715)), "")</f>
        <v/>
      </c>
      <c r="X2715" s="4" t="str">
        <f>IF($O2715 = TRUE, IF(ISBLANK(K2715), "", INDEX('Individual UI'!$E$6:$H$6,1,K2715)), "")</f>
        <v/>
      </c>
      <c r="Y2715" s="4" t="str">
        <f>IF($O2715 = TRUE, IF(ISBLANK(L2715), "", INDEX('Individual UI'!$E$6:$H$6,1,L2715)), "")</f>
        <v/>
      </c>
      <c r="Z2715" s="4" t="str">
        <f>IF($O2715 = TRUE, IF(ISBLANK(M2715), "", INDEX('Individual UI'!$E$6:$H$6,1,M2715)), "")</f>
        <v/>
      </c>
      <c r="AA2715" s="14" t="str">
        <f>IF($O2715 = TRUE, IF(ISBLANK(N2715), "", INDEX('Individual UI'!$E$6:$H$6,1,N2715)), "")</f>
        <v/>
      </c>
      <c r="AB2715" s="11" t="str">
        <f>IF($O2715 = TRUE, EXP(MMULT($P2715:$AA2715, Documentation!D$39:D$50) + Documentation!D$51), "")</f>
        <v/>
      </c>
      <c r="AC2715" s="4" t="str">
        <f>IF($O2715 = TRUE, EXP(MMULT($P2715:$AA2715, Documentation!E$39:E$50) + Documentation!E$51), "")</f>
        <v/>
      </c>
      <c r="AD2715" s="4" t="str">
        <f>IF($O2715 = TRUE, EXP(MMULT($P2715:$AA2715, Documentation!F$39:F$50) + Documentation!F$51), "")</f>
        <v/>
      </c>
      <c r="AE2715" s="4" t="str">
        <f>IF($O2715 = TRUE, EXP(MMULT($P2715:$AA2715, Documentation!G$39:G$50) + Documentation!G$51), "")</f>
        <v/>
      </c>
      <c r="AF2715" s="14" t="str">
        <f>IF($O2715 = TRUE, EXP(MMULT($P2715:$AA2715, Documentation!H$39:H$50) + Documentation!H$51), "")</f>
        <v/>
      </c>
      <c r="AG2715" s="30" t="str">
        <f t="shared" si="519"/>
        <v/>
      </c>
      <c r="AH2715" s="28" t="str">
        <f t="shared" si="520"/>
        <v/>
      </c>
      <c r="AI2715" s="28" t="str">
        <f t="shared" si="521"/>
        <v/>
      </c>
      <c r="AJ2715" s="28" t="str">
        <f t="shared" si="522"/>
        <v/>
      </c>
      <c r="AK2715" s="33" t="str">
        <f t="shared" si="523"/>
        <v/>
      </c>
      <c r="AL2715" s="11" t="str">
        <f t="shared" si="524"/>
        <v/>
      </c>
      <c r="AM2715" s="14" t="str">
        <f>IF($O2715 = TRUE, INDEX(Documentation!$M$9:$M$13, $AL2715, 1), "")</f>
        <v/>
      </c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</row>
    <row r="2716" spans="1:64" x14ac:dyDescent="0.2">
      <c r="A2716" s="1"/>
      <c r="B2716" s="11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14"/>
      <c r="O2716" s="25" t="str">
        <f t="shared" si="518"/>
        <v/>
      </c>
      <c r="P2716" s="11" t="str">
        <f>IF($O2716 = TRUE, IF(ISBLANK(C2716), "", INDEX('Individual UI'!$E$6:$H$6,1,C2716)), "")</f>
        <v/>
      </c>
      <c r="Q2716" s="4" t="str">
        <f>IF($O2716 = TRUE, IF(ISBLANK(D2716), "", INDEX('Individual UI'!$E$6:$H$6,1,D2716)), "")</f>
        <v/>
      </c>
      <c r="R2716" s="4" t="str">
        <f>IF($O2716 = TRUE, IF(ISBLANK(E2716), "", INDEX('Individual UI'!$E$6:$H$6,1,E2716)), "")</f>
        <v/>
      </c>
      <c r="S2716" s="4" t="str">
        <f>IF($O2716 = TRUE, IF(ISBLANK(F2716), "", INDEX('Individual UI'!$E$6:$H$6,1,F2716)), "")</f>
        <v/>
      </c>
      <c r="T2716" s="4" t="str">
        <f>IF($O2716 = TRUE, IF(ISBLANK(G2716), "", INDEX('Individual UI'!$E$6:$H$6,1,G2716)), "")</f>
        <v/>
      </c>
      <c r="U2716" s="4" t="str">
        <f>IF($O2716 = TRUE, IF(ISBLANK(H2716), "", INDEX('Individual UI'!$E$6:$H$6,1,H2716)), "")</f>
        <v/>
      </c>
      <c r="V2716" s="4" t="str">
        <f>IF($O2716 = TRUE, IF(ISBLANK(I2716), "", INDEX('Individual UI'!$E$6:$H$6,1,I2716)), "")</f>
        <v/>
      </c>
      <c r="W2716" s="4" t="str">
        <f>IF($O2716 = TRUE, IF(ISBLANK(J2716), "", INDEX('Individual UI'!$E$6:$H$6,1,J2716)), "")</f>
        <v/>
      </c>
      <c r="X2716" s="4" t="str">
        <f>IF($O2716 = TRUE, IF(ISBLANK(K2716), "", INDEX('Individual UI'!$E$6:$H$6,1,K2716)), "")</f>
        <v/>
      </c>
      <c r="Y2716" s="4" t="str">
        <f>IF($O2716 = TRUE, IF(ISBLANK(L2716), "", INDEX('Individual UI'!$E$6:$H$6,1,L2716)), "")</f>
        <v/>
      </c>
      <c r="Z2716" s="4" t="str">
        <f>IF($O2716 = TRUE, IF(ISBLANK(M2716), "", INDEX('Individual UI'!$E$6:$H$6,1,M2716)), "")</f>
        <v/>
      </c>
      <c r="AA2716" s="14" t="str">
        <f>IF($O2716 = TRUE, IF(ISBLANK(N2716), "", INDEX('Individual UI'!$E$6:$H$6,1,N2716)), "")</f>
        <v/>
      </c>
      <c r="AB2716" s="11" t="str">
        <f>IF($O2716 = TRUE, EXP(MMULT($P2716:$AA2716, Documentation!D$39:D$50) + Documentation!D$51), "")</f>
        <v/>
      </c>
      <c r="AC2716" s="4" t="str">
        <f>IF($O2716 = TRUE, EXP(MMULT($P2716:$AA2716, Documentation!E$39:E$50) + Documentation!E$51), "")</f>
        <v/>
      </c>
      <c r="AD2716" s="4" t="str">
        <f>IF($O2716 = TRUE, EXP(MMULT($P2716:$AA2716, Documentation!F$39:F$50) + Documentation!F$51), "")</f>
        <v/>
      </c>
      <c r="AE2716" s="4" t="str">
        <f>IF($O2716 = TRUE, EXP(MMULT($P2716:$AA2716, Documentation!G$39:G$50) + Documentation!G$51), "")</f>
        <v/>
      </c>
      <c r="AF2716" s="14" t="str">
        <f>IF($O2716 = TRUE, EXP(MMULT($P2716:$AA2716, Documentation!H$39:H$50) + Documentation!H$51), "")</f>
        <v/>
      </c>
      <c r="AG2716" s="30" t="str">
        <f t="shared" si="519"/>
        <v/>
      </c>
      <c r="AH2716" s="28" t="str">
        <f t="shared" si="520"/>
        <v/>
      </c>
      <c r="AI2716" s="28" t="str">
        <f t="shared" si="521"/>
        <v/>
      </c>
      <c r="AJ2716" s="28" t="str">
        <f t="shared" si="522"/>
        <v/>
      </c>
      <c r="AK2716" s="33" t="str">
        <f t="shared" si="523"/>
        <v/>
      </c>
      <c r="AL2716" s="11" t="str">
        <f t="shared" si="524"/>
        <v/>
      </c>
      <c r="AM2716" s="14" t="str">
        <f>IF($O2716 = TRUE, INDEX(Documentation!$M$9:$M$13, $AL2716, 1), "")</f>
        <v/>
      </c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</row>
    <row r="2717" spans="1:64" x14ac:dyDescent="0.2">
      <c r="A2717" s="1"/>
      <c r="B2717" s="11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14"/>
      <c r="O2717" s="25" t="str">
        <f t="shared" si="518"/>
        <v/>
      </c>
      <c r="P2717" s="11" t="str">
        <f>IF($O2717 = TRUE, IF(ISBLANK(C2717), "", INDEX('Individual UI'!$E$6:$H$6,1,C2717)), "")</f>
        <v/>
      </c>
      <c r="Q2717" s="4" t="str">
        <f>IF($O2717 = TRUE, IF(ISBLANK(D2717), "", INDEX('Individual UI'!$E$6:$H$6,1,D2717)), "")</f>
        <v/>
      </c>
      <c r="R2717" s="4" t="str">
        <f>IF($O2717 = TRUE, IF(ISBLANK(E2717), "", INDEX('Individual UI'!$E$6:$H$6,1,E2717)), "")</f>
        <v/>
      </c>
      <c r="S2717" s="4" t="str">
        <f>IF($O2717 = TRUE, IF(ISBLANK(F2717), "", INDEX('Individual UI'!$E$6:$H$6,1,F2717)), "")</f>
        <v/>
      </c>
      <c r="T2717" s="4" t="str">
        <f>IF($O2717 = TRUE, IF(ISBLANK(G2717), "", INDEX('Individual UI'!$E$6:$H$6,1,G2717)), "")</f>
        <v/>
      </c>
      <c r="U2717" s="4" t="str">
        <f>IF($O2717 = TRUE, IF(ISBLANK(H2717), "", INDEX('Individual UI'!$E$6:$H$6,1,H2717)), "")</f>
        <v/>
      </c>
      <c r="V2717" s="4" t="str">
        <f>IF($O2717 = TRUE, IF(ISBLANK(I2717), "", INDEX('Individual UI'!$E$6:$H$6,1,I2717)), "")</f>
        <v/>
      </c>
      <c r="W2717" s="4" t="str">
        <f>IF($O2717 = TRUE, IF(ISBLANK(J2717), "", INDEX('Individual UI'!$E$6:$H$6,1,J2717)), "")</f>
        <v/>
      </c>
      <c r="X2717" s="4" t="str">
        <f>IF($O2717 = TRUE, IF(ISBLANK(K2717), "", INDEX('Individual UI'!$E$6:$H$6,1,K2717)), "")</f>
        <v/>
      </c>
      <c r="Y2717" s="4" t="str">
        <f>IF($O2717 = TRUE, IF(ISBLANK(L2717), "", INDEX('Individual UI'!$E$6:$H$6,1,L2717)), "")</f>
        <v/>
      </c>
      <c r="Z2717" s="4" t="str">
        <f>IF($O2717 = TRUE, IF(ISBLANK(M2717), "", INDEX('Individual UI'!$E$6:$H$6,1,M2717)), "")</f>
        <v/>
      </c>
      <c r="AA2717" s="14" t="str">
        <f>IF($O2717 = TRUE, IF(ISBLANK(N2717), "", INDEX('Individual UI'!$E$6:$H$6,1,N2717)), "")</f>
        <v/>
      </c>
      <c r="AB2717" s="11" t="str">
        <f>IF($O2717 = TRUE, EXP(MMULT($P2717:$AA2717, Documentation!D$39:D$50) + Documentation!D$51), "")</f>
        <v/>
      </c>
      <c r="AC2717" s="4" t="str">
        <f>IF($O2717 = TRUE, EXP(MMULT($P2717:$AA2717, Documentation!E$39:E$50) + Documentation!E$51), "")</f>
        <v/>
      </c>
      <c r="AD2717" s="4" t="str">
        <f>IF($O2717 = TRUE, EXP(MMULT($P2717:$AA2717, Documentation!F$39:F$50) + Documentation!F$51), "")</f>
        <v/>
      </c>
      <c r="AE2717" s="4" t="str">
        <f>IF($O2717 = TRUE, EXP(MMULT($P2717:$AA2717, Documentation!G$39:G$50) + Documentation!G$51), "")</f>
        <v/>
      </c>
      <c r="AF2717" s="14" t="str">
        <f>IF($O2717 = TRUE, EXP(MMULT($P2717:$AA2717, Documentation!H$39:H$50) + Documentation!H$51), "")</f>
        <v/>
      </c>
      <c r="AG2717" s="30" t="str">
        <f t="shared" si="519"/>
        <v/>
      </c>
      <c r="AH2717" s="28" t="str">
        <f t="shared" si="520"/>
        <v/>
      </c>
      <c r="AI2717" s="28" t="str">
        <f t="shared" si="521"/>
        <v/>
      </c>
      <c r="AJ2717" s="28" t="str">
        <f t="shared" si="522"/>
        <v/>
      </c>
      <c r="AK2717" s="33" t="str">
        <f t="shared" si="523"/>
        <v/>
      </c>
      <c r="AL2717" s="11" t="str">
        <f t="shared" si="524"/>
        <v/>
      </c>
      <c r="AM2717" s="14" t="str">
        <f>IF($O2717 = TRUE, INDEX(Documentation!$M$9:$M$13, $AL2717, 1), "")</f>
        <v/>
      </c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</row>
    <row r="2718" spans="1:64" x14ac:dyDescent="0.2">
      <c r="A2718" s="1"/>
      <c r="B2718" s="11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14"/>
      <c r="O2718" s="25" t="str">
        <f t="shared" si="518"/>
        <v/>
      </c>
      <c r="P2718" s="11" t="str">
        <f>IF($O2718 = TRUE, IF(ISBLANK(C2718), "", INDEX('Individual UI'!$E$6:$H$6,1,C2718)), "")</f>
        <v/>
      </c>
      <c r="Q2718" s="4" t="str">
        <f>IF($O2718 = TRUE, IF(ISBLANK(D2718), "", INDEX('Individual UI'!$E$6:$H$6,1,D2718)), "")</f>
        <v/>
      </c>
      <c r="R2718" s="4" t="str">
        <f>IF($O2718 = TRUE, IF(ISBLANK(E2718), "", INDEX('Individual UI'!$E$6:$H$6,1,E2718)), "")</f>
        <v/>
      </c>
      <c r="S2718" s="4" t="str">
        <f>IF($O2718 = TRUE, IF(ISBLANK(F2718), "", INDEX('Individual UI'!$E$6:$H$6,1,F2718)), "")</f>
        <v/>
      </c>
      <c r="T2718" s="4" t="str">
        <f>IF($O2718 = TRUE, IF(ISBLANK(G2718), "", INDEX('Individual UI'!$E$6:$H$6,1,G2718)), "")</f>
        <v/>
      </c>
      <c r="U2718" s="4" t="str">
        <f>IF($O2718 = TRUE, IF(ISBLANK(H2718), "", INDEX('Individual UI'!$E$6:$H$6,1,H2718)), "")</f>
        <v/>
      </c>
      <c r="V2718" s="4" t="str">
        <f>IF($O2718 = TRUE, IF(ISBLANK(I2718), "", INDEX('Individual UI'!$E$6:$H$6,1,I2718)), "")</f>
        <v/>
      </c>
      <c r="W2718" s="4" t="str">
        <f>IF($O2718 = TRUE, IF(ISBLANK(J2718), "", INDEX('Individual UI'!$E$6:$H$6,1,J2718)), "")</f>
        <v/>
      </c>
      <c r="X2718" s="4" t="str">
        <f>IF($O2718 = TRUE, IF(ISBLANK(K2718), "", INDEX('Individual UI'!$E$6:$H$6,1,K2718)), "")</f>
        <v/>
      </c>
      <c r="Y2718" s="4" t="str">
        <f>IF($O2718 = TRUE, IF(ISBLANK(L2718), "", INDEX('Individual UI'!$E$6:$H$6,1,L2718)), "")</f>
        <v/>
      </c>
      <c r="Z2718" s="4" t="str">
        <f>IF($O2718 = TRUE, IF(ISBLANK(M2718), "", INDEX('Individual UI'!$E$6:$H$6,1,M2718)), "")</f>
        <v/>
      </c>
      <c r="AA2718" s="14" t="str">
        <f>IF($O2718 = TRUE, IF(ISBLANK(N2718), "", INDEX('Individual UI'!$E$6:$H$6,1,N2718)), "")</f>
        <v/>
      </c>
      <c r="AB2718" s="11" t="str">
        <f>IF($O2718 = TRUE, EXP(MMULT($P2718:$AA2718, Documentation!D$39:D$50) + Documentation!D$51), "")</f>
        <v/>
      </c>
      <c r="AC2718" s="4" t="str">
        <f>IF($O2718 = TRUE, EXP(MMULT($P2718:$AA2718, Documentation!E$39:E$50) + Documentation!E$51), "")</f>
        <v/>
      </c>
      <c r="AD2718" s="4" t="str">
        <f>IF($O2718 = TRUE, EXP(MMULT($P2718:$AA2718, Documentation!F$39:F$50) + Documentation!F$51), "")</f>
        <v/>
      </c>
      <c r="AE2718" s="4" t="str">
        <f>IF($O2718 = TRUE, EXP(MMULT($P2718:$AA2718, Documentation!G$39:G$50) + Documentation!G$51), "")</f>
        <v/>
      </c>
      <c r="AF2718" s="14" t="str">
        <f>IF($O2718 = TRUE, EXP(MMULT($P2718:$AA2718, Documentation!H$39:H$50) + Documentation!H$51), "")</f>
        <v/>
      </c>
      <c r="AG2718" s="30" t="str">
        <f t="shared" si="519"/>
        <v/>
      </c>
      <c r="AH2718" s="28" t="str">
        <f t="shared" si="520"/>
        <v/>
      </c>
      <c r="AI2718" s="28" t="str">
        <f t="shared" si="521"/>
        <v/>
      </c>
      <c r="AJ2718" s="28" t="str">
        <f t="shared" si="522"/>
        <v/>
      </c>
      <c r="AK2718" s="33" t="str">
        <f t="shared" si="523"/>
        <v/>
      </c>
      <c r="AL2718" s="11" t="str">
        <f t="shared" si="524"/>
        <v/>
      </c>
      <c r="AM2718" s="14" t="str">
        <f>IF($O2718 = TRUE, INDEX(Documentation!$M$9:$M$13, $AL2718, 1), "")</f>
        <v/>
      </c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</row>
    <row r="2719" spans="1:64" x14ac:dyDescent="0.2">
      <c r="A2719" s="1"/>
      <c r="B2719" s="11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14"/>
      <c r="O2719" s="25" t="str">
        <f t="shared" si="518"/>
        <v/>
      </c>
      <c r="P2719" s="11" t="str">
        <f>IF($O2719 = TRUE, IF(ISBLANK(C2719), "", INDEX('Individual UI'!$E$6:$H$6,1,C2719)), "")</f>
        <v/>
      </c>
      <c r="Q2719" s="4" t="str">
        <f>IF($O2719 = TRUE, IF(ISBLANK(D2719), "", INDEX('Individual UI'!$E$6:$H$6,1,D2719)), "")</f>
        <v/>
      </c>
      <c r="R2719" s="4" t="str">
        <f>IF($O2719 = TRUE, IF(ISBLANK(E2719), "", INDEX('Individual UI'!$E$6:$H$6,1,E2719)), "")</f>
        <v/>
      </c>
      <c r="S2719" s="4" t="str">
        <f>IF($O2719 = TRUE, IF(ISBLANK(F2719), "", INDEX('Individual UI'!$E$6:$H$6,1,F2719)), "")</f>
        <v/>
      </c>
      <c r="T2719" s="4" t="str">
        <f>IF($O2719 = TRUE, IF(ISBLANK(G2719), "", INDEX('Individual UI'!$E$6:$H$6,1,G2719)), "")</f>
        <v/>
      </c>
      <c r="U2719" s="4" t="str">
        <f>IF($O2719 = TRUE, IF(ISBLANK(H2719), "", INDEX('Individual UI'!$E$6:$H$6,1,H2719)), "")</f>
        <v/>
      </c>
      <c r="V2719" s="4" t="str">
        <f>IF($O2719 = TRUE, IF(ISBLANK(I2719), "", INDEX('Individual UI'!$E$6:$H$6,1,I2719)), "")</f>
        <v/>
      </c>
      <c r="W2719" s="4" t="str">
        <f>IF($O2719 = TRUE, IF(ISBLANK(J2719), "", INDEX('Individual UI'!$E$6:$H$6,1,J2719)), "")</f>
        <v/>
      </c>
      <c r="X2719" s="4" t="str">
        <f>IF($O2719 = TRUE, IF(ISBLANK(K2719), "", INDEX('Individual UI'!$E$6:$H$6,1,K2719)), "")</f>
        <v/>
      </c>
      <c r="Y2719" s="4" t="str">
        <f>IF($O2719 = TRUE, IF(ISBLANK(L2719), "", INDEX('Individual UI'!$E$6:$H$6,1,L2719)), "")</f>
        <v/>
      </c>
      <c r="Z2719" s="4" t="str">
        <f>IF($O2719 = TRUE, IF(ISBLANK(M2719), "", INDEX('Individual UI'!$E$6:$H$6,1,M2719)), "")</f>
        <v/>
      </c>
      <c r="AA2719" s="14" t="str">
        <f>IF($O2719 = TRUE, IF(ISBLANK(N2719), "", INDEX('Individual UI'!$E$6:$H$6,1,N2719)), "")</f>
        <v/>
      </c>
      <c r="AB2719" s="11" t="str">
        <f>IF($O2719 = TRUE, EXP(MMULT($P2719:$AA2719, Documentation!D$39:D$50) + Documentation!D$51), "")</f>
        <v/>
      </c>
      <c r="AC2719" s="4" t="str">
        <f>IF($O2719 = TRUE, EXP(MMULT($P2719:$AA2719, Documentation!E$39:E$50) + Documentation!E$51), "")</f>
        <v/>
      </c>
      <c r="AD2719" s="4" t="str">
        <f>IF($O2719 = TRUE, EXP(MMULT($P2719:$AA2719, Documentation!F$39:F$50) + Documentation!F$51), "")</f>
        <v/>
      </c>
      <c r="AE2719" s="4" t="str">
        <f>IF($O2719 = TRUE, EXP(MMULT($P2719:$AA2719, Documentation!G$39:G$50) + Documentation!G$51), "")</f>
        <v/>
      </c>
      <c r="AF2719" s="14" t="str">
        <f>IF($O2719 = TRUE, EXP(MMULT($P2719:$AA2719, Documentation!H$39:H$50) + Documentation!H$51), "")</f>
        <v/>
      </c>
      <c r="AG2719" s="30" t="str">
        <f t="shared" si="519"/>
        <v/>
      </c>
      <c r="AH2719" s="28" t="str">
        <f t="shared" si="520"/>
        <v/>
      </c>
      <c r="AI2719" s="28" t="str">
        <f t="shared" si="521"/>
        <v/>
      </c>
      <c r="AJ2719" s="28" t="str">
        <f t="shared" si="522"/>
        <v/>
      </c>
      <c r="AK2719" s="33" t="str">
        <f t="shared" si="523"/>
        <v/>
      </c>
      <c r="AL2719" s="11" t="str">
        <f t="shared" si="524"/>
        <v/>
      </c>
      <c r="AM2719" s="14" t="str">
        <f>IF($O2719 = TRUE, INDEX(Documentation!$M$9:$M$13, $AL2719, 1), "")</f>
        <v/>
      </c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</row>
    <row r="2720" spans="1:64" x14ac:dyDescent="0.2">
      <c r="A2720" s="1"/>
      <c r="B2720" s="11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14"/>
      <c r="O2720" s="25" t="str">
        <f t="shared" si="518"/>
        <v/>
      </c>
      <c r="P2720" s="11" t="str">
        <f>IF($O2720 = TRUE, IF(ISBLANK(C2720), "", INDEX('Individual UI'!$E$6:$H$6,1,C2720)), "")</f>
        <v/>
      </c>
      <c r="Q2720" s="4" t="str">
        <f>IF($O2720 = TRUE, IF(ISBLANK(D2720), "", INDEX('Individual UI'!$E$6:$H$6,1,D2720)), "")</f>
        <v/>
      </c>
      <c r="R2720" s="4" t="str">
        <f>IF($O2720 = TRUE, IF(ISBLANK(E2720), "", INDEX('Individual UI'!$E$6:$H$6,1,E2720)), "")</f>
        <v/>
      </c>
      <c r="S2720" s="4" t="str">
        <f>IF($O2720 = TRUE, IF(ISBLANK(F2720), "", INDEX('Individual UI'!$E$6:$H$6,1,F2720)), "")</f>
        <v/>
      </c>
      <c r="T2720" s="4" t="str">
        <f>IF($O2720 = TRUE, IF(ISBLANK(G2720), "", INDEX('Individual UI'!$E$6:$H$6,1,G2720)), "")</f>
        <v/>
      </c>
      <c r="U2720" s="4" t="str">
        <f>IF($O2720 = TRUE, IF(ISBLANK(H2720), "", INDEX('Individual UI'!$E$6:$H$6,1,H2720)), "")</f>
        <v/>
      </c>
      <c r="V2720" s="4" t="str">
        <f>IF($O2720 = TRUE, IF(ISBLANK(I2720), "", INDEX('Individual UI'!$E$6:$H$6,1,I2720)), "")</f>
        <v/>
      </c>
      <c r="W2720" s="4" t="str">
        <f>IF($O2720 = TRUE, IF(ISBLANK(J2720), "", INDEX('Individual UI'!$E$6:$H$6,1,J2720)), "")</f>
        <v/>
      </c>
      <c r="X2720" s="4" t="str">
        <f>IF($O2720 = TRUE, IF(ISBLANK(K2720), "", INDEX('Individual UI'!$E$6:$H$6,1,K2720)), "")</f>
        <v/>
      </c>
      <c r="Y2720" s="4" t="str">
        <f>IF($O2720 = TRUE, IF(ISBLANK(L2720), "", INDEX('Individual UI'!$E$6:$H$6,1,L2720)), "")</f>
        <v/>
      </c>
      <c r="Z2720" s="4" t="str">
        <f>IF($O2720 = TRUE, IF(ISBLANK(M2720), "", INDEX('Individual UI'!$E$6:$H$6,1,M2720)), "")</f>
        <v/>
      </c>
      <c r="AA2720" s="14" t="str">
        <f>IF($O2720 = TRUE, IF(ISBLANK(N2720), "", INDEX('Individual UI'!$E$6:$H$6,1,N2720)), "")</f>
        <v/>
      </c>
      <c r="AB2720" s="11" t="str">
        <f>IF($O2720 = TRUE, EXP(MMULT($P2720:$AA2720, Documentation!D$39:D$50) + Documentation!D$51), "")</f>
        <v/>
      </c>
      <c r="AC2720" s="4" t="str">
        <f>IF($O2720 = TRUE, EXP(MMULT($P2720:$AA2720, Documentation!E$39:E$50) + Documentation!E$51), "")</f>
        <v/>
      </c>
      <c r="AD2720" s="4" t="str">
        <f>IF($O2720 = TRUE, EXP(MMULT($P2720:$AA2720, Documentation!F$39:F$50) + Documentation!F$51), "")</f>
        <v/>
      </c>
      <c r="AE2720" s="4" t="str">
        <f>IF($O2720 = TRUE, EXP(MMULT($P2720:$AA2720, Documentation!G$39:G$50) + Documentation!G$51), "")</f>
        <v/>
      </c>
      <c r="AF2720" s="14" t="str">
        <f>IF($O2720 = TRUE, EXP(MMULT($P2720:$AA2720, Documentation!H$39:H$50) + Documentation!H$51), "")</f>
        <v/>
      </c>
      <c r="AG2720" s="30" t="str">
        <f t="shared" si="519"/>
        <v/>
      </c>
      <c r="AH2720" s="28" t="str">
        <f t="shared" si="520"/>
        <v/>
      </c>
      <c r="AI2720" s="28" t="str">
        <f t="shared" si="521"/>
        <v/>
      </c>
      <c r="AJ2720" s="28" t="str">
        <f t="shared" si="522"/>
        <v/>
      </c>
      <c r="AK2720" s="33" t="str">
        <f t="shared" si="523"/>
        <v/>
      </c>
      <c r="AL2720" s="11" t="str">
        <f t="shared" si="524"/>
        <v/>
      </c>
      <c r="AM2720" s="14" t="str">
        <f>IF($O2720 = TRUE, INDEX(Documentation!$M$9:$M$13, $AL2720, 1), "")</f>
        <v/>
      </c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</row>
    <row r="2721" spans="1:64" x14ac:dyDescent="0.2">
      <c r="A2721" s="1"/>
      <c r="B2721" s="11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14"/>
      <c r="O2721" s="25" t="str">
        <f t="shared" si="518"/>
        <v/>
      </c>
      <c r="P2721" s="11" t="str">
        <f>IF($O2721 = TRUE, IF(ISBLANK(C2721), "", INDEX('Individual UI'!$E$6:$H$6,1,C2721)), "")</f>
        <v/>
      </c>
      <c r="Q2721" s="4" t="str">
        <f>IF($O2721 = TRUE, IF(ISBLANK(D2721), "", INDEX('Individual UI'!$E$6:$H$6,1,D2721)), "")</f>
        <v/>
      </c>
      <c r="R2721" s="4" t="str">
        <f>IF($O2721 = TRUE, IF(ISBLANK(E2721), "", INDEX('Individual UI'!$E$6:$H$6,1,E2721)), "")</f>
        <v/>
      </c>
      <c r="S2721" s="4" t="str">
        <f>IF($O2721 = TRUE, IF(ISBLANK(F2721), "", INDEX('Individual UI'!$E$6:$H$6,1,F2721)), "")</f>
        <v/>
      </c>
      <c r="T2721" s="4" t="str">
        <f>IF($O2721 = TRUE, IF(ISBLANK(G2721), "", INDEX('Individual UI'!$E$6:$H$6,1,G2721)), "")</f>
        <v/>
      </c>
      <c r="U2721" s="4" t="str">
        <f>IF($O2721 = TRUE, IF(ISBLANK(H2721), "", INDEX('Individual UI'!$E$6:$H$6,1,H2721)), "")</f>
        <v/>
      </c>
      <c r="V2721" s="4" t="str">
        <f>IF($O2721 = TRUE, IF(ISBLANK(I2721), "", INDEX('Individual UI'!$E$6:$H$6,1,I2721)), "")</f>
        <v/>
      </c>
      <c r="W2721" s="4" t="str">
        <f>IF($O2721 = TRUE, IF(ISBLANK(J2721), "", INDEX('Individual UI'!$E$6:$H$6,1,J2721)), "")</f>
        <v/>
      </c>
      <c r="X2721" s="4" t="str">
        <f>IF($O2721 = TRUE, IF(ISBLANK(K2721), "", INDEX('Individual UI'!$E$6:$H$6,1,K2721)), "")</f>
        <v/>
      </c>
      <c r="Y2721" s="4" t="str">
        <f>IF($O2721 = TRUE, IF(ISBLANK(L2721), "", INDEX('Individual UI'!$E$6:$H$6,1,L2721)), "")</f>
        <v/>
      </c>
      <c r="Z2721" s="4" t="str">
        <f>IF($O2721 = TRUE, IF(ISBLANK(M2721), "", INDEX('Individual UI'!$E$6:$H$6,1,M2721)), "")</f>
        <v/>
      </c>
      <c r="AA2721" s="14" t="str">
        <f>IF($O2721 = TRUE, IF(ISBLANK(N2721), "", INDEX('Individual UI'!$E$6:$H$6,1,N2721)), "")</f>
        <v/>
      </c>
      <c r="AB2721" s="11" t="str">
        <f>IF($O2721 = TRUE, EXP(MMULT($P2721:$AA2721, Documentation!D$39:D$50) + Documentation!D$51), "")</f>
        <v/>
      </c>
      <c r="AC2721" s="4" t="str">
        <f>IF($O2721 = TRUE, EXP(MMULT($P2721:$AA2721, Documentation!E$39:E$50) + Documentation!E$51), "")</f>
        <v/>
      </c>
      <c r="AD2721" s="4" t="str">
        <f>IF($O2721 = TRUE, EXP(MMULT($P2721:$AA2721, Documentation!F$39:F$50) + Documentation!F$51), "")</f>
        <v/>
      </c>
      <c r="AE2721" s="4" t="str">
        <f>IF($O2721 = TRUE, EXP(MMULT($P2721:$AA2721, Documentation!G$39:G$50) + Documentation!G$51), "")</f>
        <v/>
      </c>
      <c r="AF2721" s="14" t="str">
        <f>IF($O2721 = TRUE, EXP(MMULT($P2721:$AA2721, Documentation!H$39:H$50) + Documentation!H$51), "")</f>
        <v/>
      </c>
      <c r="AG2721" s="30" t="str">
        <f t="shared" si="519"/>
        <v/>
      </c>
      <c r="AH2721" s="28" t="str">
        <f t="shared" si="520"/>
        <v/>
      </c>
      <c r="AI2721" s="28" t="str">
        <f t="shared" si="521"/>
        <v/>
      </c>
      <c r="AJ2721" s="28" t="str">
        <f t="shared" si="522"/>
        <v/>
      </c>
      <c r="AK2721" s="33" t="str">
        <f t="shared" si="523"/>
        <v/>
      </c>
      <c r="AL2721" s="11" t="str">
        <f t="shared" si="524"/>
        <v/>
      </c>
      <c r="AM2721" s="14" t="str">
        <f>IF($O2721 = TRUE, INDEX(Documentation!$M$9:$M$13, $AL2721, 1), "")</f>
        <v/>
      </c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</row>
    <row r="2722" spans="1:64" x14ac:dyDescent="0.2">
      <c r="A2722" s="1"/>
      <c r="B2722" s="11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14"/>
      <c r="O2722" s="25" t="str">
        <f t="shared" si="518"/>
        <v/>
      </c>
      <c r="P2722" s="11" t="str">
        <f>IF($O2722 = TRUE, IF(ISBLANK(C2722), "", INDEX('Individual UI'!$E$6:$H$6,1,C2722)), "")</f>
        <v/>
      </c>
      <c r="Q2722" s="4" t="str">
        <f>IF($O2722 = TRUE, IF(ISBLANK(D2722), "", INDEX('Individual UI'!$E$6:$H$6,1,D2722)), "")</f>
        <v/>
      </c>
      <c r="R2722" s="4" t="str">
        <f>IF($O2722 = TRUE, IF(ISBLANK(E2722), "", INDEX('Individual UI'!$E$6:$H$6,1,E2722)), "")</f>
        <v/>
      </c>
      <c r="S2722" s="4" t="str">
        <f>IF($O2722 = TRUE, IF(ISBLANK(F2722), "", INDEX('Individual UI'!$E$6:$H$6,1,F2722)), "")</f>
        <v/>
      </c>
      <c r="T2722" s="4" t="str">
        <f>IF($O2722 = TRUE, IF(ISBLANK(G2722), "", INDEX('Individual UI'!$E$6:$H$6,1,G2722)), "")</f>
        <v/>
      </c>
      <c r="U2722" s="4" t="str">
        <f>IF($O2722 = TRUE, IF(ISBLANK(H2722), "", INDEX('Individual UI'!$E$6:$H$6,1,H2722)), "")</f>
        <v/>
      </c>
      <c r="V2722" s="4" t="str">
        <f>IF($O2722 = TRUE, IF(ISBLANK(I2722), "", INDEX('Individual UI'!$E$6:$H$6,1,I2722)), "")</f>
        <v/>
      </c>
      <c r="W2722" s="4" t="str">
        <f>IF($O2722 = TRUE, IF(ISBLANK(J2722), "", INDEX('Individual UI'!$E$6:$H$6,1,J2722)), "")</f>
        <v/>
      </c>
      <c r="X2722" s="4" t="str">
        <f>IF($O2722 = TRUE, IF(ISBLANK(K2722), "", INDEX('Individual UI'!$E$6:$H$6,1,K2722)), "")</f>
        <v/>
      </c>
      <c r="Y2722" s="4" t="str">
        <f>IF($O2722 = TRUE, IF(ISBLANK(L2722), "", INDEX('Individual UI'!$E$6:$H$6,1,L2722)), "")</f>
        <v/>
      </c>
      <c r="Z2722" s="4" t="str">
        <f>IF($O2722 = TRUE, IF(ISBLANK(M2722), "", INDEX('Individual UI'!$E$6:$H$6,1,M2722)), "")</f>
        <v/>
      </c>
      <c r="AA2722" s="14" t="str">
        <f>IF($O2722 = TRUE, IF(ISBLANK(N2722), "", INDEX('Individual UI'!$E$6:$H$6,1,N2722)), "")</f>
        <v/>
      </c>
      <c r="AB2722" s="11" t="str">
        <f>IF($O2722 = TRUE, EXP(MMULT($P2722:$AA2722, Documentation!D$39:D$50) + Documentation!D$51), "")</f>
        <v/>
      </c>
      <c r="AC2722" s="4" t="str">
        <f>IF($O2722 = TRUE, EXP(MMULT($P2722:$AA2722, Documentation!E$39:E$50) + Documentation!E$51), "")</f>
        <v/>
      </c>
      <c r="AD2722" s="4" t="str">
        <f>IF($O2722 = TRUE, EXP(MMULT($P2722:$AA2722, Documentation!F$39:F$50) + Documentation!F$51), "")</f>
        <v/>
      </c>
      <c r="AE2722" s="4" t="str">
        <f>IF($O2722 = TRUE, EXP(MMULT($P2722:$AA2722, Documentation!G$39:G$50) + Documentation!G$51), "")</f>
        <v/>
      </c>
      <c r="AF2722" s="14" t="str">
        <f>IF($O2722 = TRUE, EXP(MMULT($P2722:$AA2722, Documentation!H$39:H$50) + Documentation!H$51), "")</f>
        <v/>
      </c>
      <c r="AG2722" s="30" t="str">
        <f t="shared" si="519"/>
        <v/>
      </c>
      <c r="AH2722" s="28" t="str">
        <f t="shared" si="520"/>
        <v/>
      </c>
      <c r="AI2722" s="28" t="str">
        <f t="shared" si="521"/>
        <v/>
      </c>
      <c r="AJ2722" s="28" t="str">
        <f t="shared" si="522"/>
        <v/>
      </c>
      <c r="AK2722" s="33" t="str">
        <f t="shared" si="523"/>
        <v/>
      </c>
      <c r="AL2722" s="11" t="str">
        <f t="shared" si="524"/>
        <v/>
      </c>
      <c r="AM2722" s="14" t="str">
        <f>IF($O2722 = TRUE, INDEX(Documentation!$M$9:$M$13, $AL2722, 1), "")</f>
        <v/>
      </c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</row>
    <row r="2723" spans="1:64" x14ac:dyDescent="0.2">
      <c r="A2723" s="1"/>
      <c r="B2723" s="11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14"/>
      <c r="O2723" s="25" t="str">
        <f t="shared" si="518"/>
        <v/>
      </c>
      <c r="P2723" s="11" t="str">
        <f>IF($O2723 = TRUE, IF(ISBLANK(C2723), "", INDEX('Individual UI'!$E$6:$H$6,1,C2723)), "")</f>
        <v/>
      </c>
      <c r="Q2723" s="4" t="str">
        <f>IF($O2723 = TRUE, IF(ISBLANK(D2723), "", INDEX('Individual UI'!$E$6:$H$6,1,D2723)), "")</f>
        <v/>
      </c>
      <c r="R2723" s="4" t="str">
        <f>IF($O2723 = TRUE, IF(ISBLANK(E2723), "", INDEX('Individual UI'!$E$6:$H$6,1,E2723)), "")</f>
        <v/>
      </c>
      <c r="S2723" s="4" t="str">
        <f>IF($O2723 = TRUE, IF(ISBLANK(F2723), "", INDEX('Individual UI'!$E$6:$H$6,1,F2723)), "")</f>
        <v/>
      </c>
      <c r="T2723" s="4" t="str">
        <f>IF($O2723 = TRUE, IF(ISBLANK(G2723), "", INDEX('Individual UI'!$E$6:$H$6,1,G2723)), "")</f>
        <v/>
      </c>
      <c r="U2723" s="4" t="str">
        <f>IF($O2723 = TRUE, IF(ISBLANK(H2723), "", INDEX('Individual UI'!$E$6:$H$6,1,H2723)), "")</f>
        <v/>
      </c>
      <c r="V2723" s="4" t="str">
        <f>IF($O2723 = TRUE, IF(ISBLANK(I2723), "", INDEX('Individual UI'!$E$6:$H$6,1,I2723)), "")</f>
        <v/>
      </c>
      <c r="W2723" s="4" t="str">
        <f>IF($O2723 = TRUE, IF(ISBLANK(J2723), "", INDEX('Individual UI'!$E$6:$H$6,1,J2723)), "")</f>
        <v/>
      </c>
      <c r="X2723" s="4" t="str">
        <f>IF($O2723 = TRUE, IF(ISBLANK(K2723), "", INDEX('Individual UI'!$E$6:$H$6,1,K2723)), "")</f>
        <v/>
      </c>
      <c r="Y2723" s="4" t="str">
        <f>IF($O2723 = TRUE, IF(ISBLANK(L2723), "", INDEX('Individual UI'!$E$6:$H$6,1,L2723)), "")</f>
        <v/>
      </c>
      <c r="Z2723" s="4" t="str">
        <f>IF($O2723 = TRUE, IF(ISBLANK(M2723), "", INDEX('Individual UI'!$E$6:$H$6,1,M2723)), "")</f>
        <v/>
      </c>
      <c r="AA2723" s="14" t="str">
        <f>IF($O2723 = TRUE, IF(ISBLANK(N2723), "", INDEX('Individual UI'!$E$6:$H$6,1,N2723)), "")</f>
        <v/>
      </c>
      <c r="AB2723" s="11" t="str">
        <f>IF($O2723 = TRUE, EXP(MMULT($P2723:$AA2723, Documentation!D$39:D$50) + Documentation!D$51), "")</f>
        <v/>
      </c>
      <c r="AC2723" s="4" t="str">
        <f>IF($O2723 = TRUE, EXP(MMULT($P2723:$AA2723, Documentation!E$39:E$50) + Documentation!E$51), "")</f>
        <v/>
      </c>
      <c r="AD2723" s="4" t="str">
        <f>IF($O2723 = TRUE, EXP(MMULT($P2723:$AA2723, Documentation!F$39:F$50) + Documentation!F$51), "")</f>
        <v/>
      </c>
      <c r="AE2723" s="4" t="str">
        <f>IF($O2723 = TRUE, EXP(MMULT($P2723:$AA2723, Documentation!G$39:G$50) + Documentation!G$51), "")</f>
        <v/>
      </c>
      <c r="AF2723" s="14" t="str">
        <f>IF($O2723 = TRUE, EXP(MMULT($P2723:$AA2723, Documentation!H$39:H$50) + Documentation!H$51), "")</f>
        <v/>
      </c>
      <c r="AG2723" s="30" t="str">
        <f t="shared" si="519"/>
        <v/>
      </c>
      <c r="AH2723" s="28" t="str">
        <f t="shared" si="520"/>
        <v/>
      </c>
      <c r="AI2723" s="28" t="str">
        <f t="shared" si="521"/>
        <v/>
      </c>
      <c r="AJ2723" s="28" t="str">
        <f t="shared" si="522"/>
        <v/>
      </c>
      <c r="AK2723" s="33" t="str">
        <f t="shared" si="523"/>
        <v/>
      </c>
      <c r="AL2723" s="11" t="str">
        <f t="shared" si="524"/>
        <v/>
      </c>
      <c r="AM2723" s="14" t="str">
        <f>IF($O2723 = TRUE, INDEX(Documentation!$M$9:$M$13, $AL2723, 1), "")</f>
        <v/>
      </c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</row>
    <row r="2724" spans="1:64" x14ac:dyDescent="0.2">
      <c r="A2724" s="1"/>
      <c r="B2724" s="11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14"/>
      <c r="O2724" s="25" t="str">
        <f t="shared" si="518"/>
        <v/>
      </c>
      <c r="P2724" s="11" t="str">
        <f>IF($O2724 = TRUE, IF(ISBLANK(C2724), "", INDEX('Individual UI'!$E$6:$H$6,1,C2724)), "")</f>
        <v/>
      </c>
      <c r="Q2724" s="4" t="str">
        <f>IF($O2724 = TRUE, IF(ISBLANK(D2724), "", INDEX('Individual UI'!$E$6:$H$6,1,D2724)), "")</f>
        <v/>
      </c>
      <c r="R2724" s="4" t="str">
        <f>IF($O2724 = TRUE, IF(ISBLANK(E2724), "", INDEX('Individual UI'!$E$6:$H$6,1,E2724)), "")</f>
        <v/>
      </c>
      <c r="S2724" s="4" t="str">
        <f>IF($O2724 = TRUE, IF(ISBLANK(F2724), "", INDEX('Individual UI'!$E$6:$H$6,1,F2724)), "")</f>
        <v/>
      </c>
      <c r="T2724" s="4" t="str">
        <f>IF($O2724 = TRUE, IF(ISBLANK(G2724), "", INDEX('Individual UI'!$E$6:$H$6,1,G2724)), "")</f>
        <v/>
      </c>
      <c r="U2724" s="4" t="str">
        <f>IF($O2724 = TRUE, IF(ISBLANK(H2724), "", INDEX('Individual UI'!$E$6:$H$6,1,H2724)), "")</f>
        <v/>
      </c>
      <c r="V2724" s="4" t="str">
        <f>IF($O2724 = TRUE, IF(ISBLANK(I2724), "", INDEX('Individual UI'!$E$6:$H$6,1,I2724)), "")</f>
        <v/>
      </c>
      <c r="W2724" s="4" t="str">
        <f>IF($O2724 = TRUE, IF(ISBLANK(J2724), "", INDEX('Individual UI'!$E$6:$H$6,1,J2724)), "")</f>
        <v/>
      </c>
      <c r="X2724" s="4" t="str">
        <f>IF($O2724 = TRUE, IF(ISBLANK(K2724), "", INDEX('Individual UI'!$E$6:$H$6,1,K2724)), "")</f>
        <v/>
      </c>
      <c r="Y2724" s="4" t="str">
        <f>IF($O2724 = TRUE, IF(ISBLANK(L2724), "", INDEX('Individual UI'!$E$6:$H$6,1,L2724)), "")</f>
        <v/>
      </c>
      <c r="Z2724" s="4" t="str">
        <f>IF($O2724 = TRUE, IF(ISBLANK(M2724), "", INDEX('Individual UI'!$E$6:$H$6,1,M2724)), "")</f>
        <v/>
      </c>
      <c r="AA2724" s="14" t="str">
        <f>IF($O2724 = TRUE, IF(ISBLANK(N2724), "", INDEX('Individual UI'!$E$6:$H$6,1,N2724)), "")</f>
        <v/>
      </c>
      <c r="AB2724" s="11" t="str">
        <f>IF($O2724 = TRUE, EXP(MMULT($P2724:$AA2724, Documentation!D$39:D$50) + Documentation!D$51), "")</f>
        <v/>
      </c>
      <c r="AC2724" s="4" t="str">
        <f>IF($O2724 = TRUE, EXP(MMULT($P2724:$AA2724, Documentation!E$39:E$50) + Documentation!E$51), "")</f>
        <v/>
      </c>
      <c r="AD2724" s="4" t="str">
        <f>IF($O2724 = TRUE, EXP(MMULT($P2724:$AA2724, Documentation!F$39:F$50) + Documentation!F$51), "")</f>
        <v/>
      </c>
      <c r="AE2724" s="4" t="str">
        <f>IF($O2724 = TRUE, EXP(MMULT($P2724:$AA2724, Documentation!G$39:G$50) + Documentation!G$51), "")</f>
        <v/>
      </c>
      <c r="AF2724" s="14" t="str">
        <f>IF($O2724 = TRUE, EXP(MMULT($P2724:$AA2724, Documentation!H$39:H$50) + Documentation!H$51), "")</f>
        <v/>
      </c>
      <c r="AG2724" s="30" t="str">
        <f t="shared" si="519"/>
        <v/>
      </c>
      <c r="AH2724" s="28" t="str">
        <f t="shared" si="520"/>
        <v/>
      </c>
      <c r="AI2724" s="28" t="str">
        <f t="shared" si="521"/>
        <v/>
      </c>
      <c r="AJ2724" s="28" t="str">
        <f t="shared" si="522"/>
        <v/>
      </c>
      <c r="AK2724" s="33" t="str">
        <f t="shared" si="523"/>
        <v/>
      </c>
      <c r="AL2724" s="11" t="str">
        <f t="shared" si="524"/>
        <v/>
      </c>
      <c r="AM2724" s="14" t="str">
        <f>IF($O2724 = TRUE, INDEX(Documentation!$M$9:$M$13, $AL2724, 1), "")</f>
        <v/>
      </c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</row>
    <row r="2725" spans="1:64" x14ac:dyDescent="0.2">
      <c r="A2725" s="1"/>
      <c r="B2725" s="11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14"/>
      <c r="O2725" s="25" t="str">
        <f t="shared" si="518"/>
        <v/>
      </c>
      <c r="P2725" s="11" t="str">
        <f>IF($O2725 = TRUE, IF(ISBLANK(C2725), "", INDEX('Individual UI'!$E$6:$H$6,1,C2725)), "")</f>
        <v/>
      </c>
      <c r="Q2725" s="4" t="str">
        <f>IF($O2725 = TRUE, IF(ISBLANK(D2725), "", INDEX('Individual UI'!$E$6:$H$6,1,D2725)), "")</f>
        <v/>
      </c>
      <c r="R2725" s="4" t="str">
        <f>IF($O2725 = TRUE, IF(ISBLANK(E2725), "", INDEX('Individual UI'!$E$6:$H$6,1,E2725)), "")</f>
        <v/>
      </c>
      <c r="S2725" s="4" t="str">
        <f>IF($O2725 = TRUE, IF(ISBLANK(F2725), "", INDEX('Individual UI'!$E$6:$H$6,1,F2725)), "")</f>
        <v/>
      </c>
      <c r="T2725" s="4" t="str">
        <f>IF($O2725 = TRUE, IF(ISBLANK(G2725), "", INDEX('Individual UI'!$E$6:$H$6,1,G2725)), "")</f>
        <v/>
      </c>
      <c r="U2725" s="4" t="str">
        <f>IF($O2725 = TRUE, IF(ISBLANK(H2725), "", INDEX('Individual UI'!$E$6:$H$6,1,H2725)), "")</f>
        <v/>
      </c>
      <c r="V2725" s="4" t="str">
        <f>IF($O2725 = TRUE, IF(ISBLANK(I2725), "", INDEX('Individual UI'!$E$6:$H$6,1,I2725)), "")</f>
        <v/>
      </c>
      <c r="W2725" s="4" t="str">
        <f>IF($O2725 = TRUE, IF(ISBLANK(J2725), "", INDEX('Individual UI'!$E$6:$H$6,1,J2725)), "")</f>
        <v/>
      </c>
      <c r="X2725" s="4" t="str">
        <f>IF($O2725 = TRUE, IF(ISBLANK(K2725), "", INDEX('Individual UI'!$E$6:$H$6,1,K2725)), "")</f>
        <v/>
      </c>
      <c r="Y2725" s="4" t="str">
        <f>IF($O2725 = TRUE, IF(ISBLANK(L2725), "", INDEX('Individual UI'!$E$6:$H$6,1,L2725)), "")</f>
        <v/>
      </c>
      <c r="Z2725" s="4" t="str">
        <f>IF($O2725 = TRUE, IF(ISBLANK(M2725), "", INDEX('Individual UI'!$E$6:$H$6,1,M2725)), "")</f>
        <v/>
      </c>
      <c r="AA2725" s="14" t="str">
        <f>IF($O2725 = TRUE, IF(ISBLANK(N2725), "", INDEX('Individual UI'!$E$6:$H$6,1,N2725)), "")</f>
        <v/>
      </c>
      <c r="AB2725" s="11" t="str">
        <f>IF($O2725 = TRUE, EXP(MMULT($P2725:$AA2725, Documentation!D$39:D$50) + Documentation!D$51), "")</f>
        <v/>
      </c>
      <c r="AC2725" s="4" t="str">
        <f>IF($O2725 = TRUE, EXP(MMULT($P2725:$AA2725, Documentation!E$39:E$50) + Documentation!E$51), "")</f>
        <v/>
      </c>
      <c r="AD2725" s="4" t="str">
        <f>IF($O2725 = TRUE, EXP(MMULT($P2725:$AA2725, Documentation!F$39:F$50) + Documentation!F$51), "")</f>
        <v/>
      </c>
      <c r="AE2725" s="4" t="str">
        <f>IF($O2725 = TRUE, EXP(MMULT($P2725:$AA2725, Documentation!G$39:G$50) + Documentation!G$51), "")</f>
        <v/>
      </c>
      <c r="AF2725" s="14" t="str">
        <f>IF($O2725 = TRUE, EXP(MMULT($P2725:$AA2725, Documentation!H$39:H$50) + Documentation!H$51), "")</f>
        <v/>
      </c>
      <c r="AG2725" s="30" t="str">
        <f t="shared" si="519"/>
        <v/>
      </c>
      <c r="AH2725" s="28" t="str">
        <f t="shared" si="520"/>
        <v/>
      </c>
      <c r="AI2725" s="28" t="str">
        <f t="shared" si="521"/>
        <v/>
      </c>
      <c r="AJ2725" s="28" t="str">
        <f t="shared" si="522"/>
        <v/>
      </c>
      <c r="AK2725" s="33" t="str">
        <f t="shared" si="523"/>
        <v/>
      </c>
      <c r="AL2725" s="11" t="str">
        <f t="shared" si="524"/>
        <v/>
      </c>
      <c r="AM2725" s="14" t="str">
        <f>IF($O2725 = TRUE, INDEX(Documentation!$M$9:$M$13, $AL2725, 1), "")</f>
        <v/>
      </c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</row>
    <row r="2726" spans="1:64" x14ac:dyDescent="0.2">
      <c r="A2726" s="1"/>
      <c r="B2726" s="11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14"/>
      <c r="O2726" s="25" t="str">
        <f t="shared" si="518"/>
        <v/>
      </c>
      <c r="P2726" s="11" t="str">
        <f>IF($O2726 = TRUE, IF(ISBLANK(C2726), "", INDEX('Individual UI'!$E$6:$H$6,1,C2726)), "")</f>
        <v/>
      </c>
      <c r="Q2726" s="4" t="str">
        <f>IF($O2726 = TRUE, IF(ISBLANK(D2726), "", INDEX('Individual UI'!$E$6:$H$6,1,D2726)), "")</f>
        <v/>
      </c>
      <c r="R2726" s="4" t="str">
        <f>IF($O2726 = TRUE, IF(ISBLANK(E2726), "", INDEX('Individual UI'!$E$6:$H$6,1,E2726)), "")</f>
        <v/>
      </c>
      <c r="S2726" s="4" t="str">
        <f>IF($O2726 = TRUE, IF(ISBLANK(F2726), "", INDEX('Individual UI'!$E$6:$H$6,1,F2726)), "")</f>
        <v/>
      </c>
      <c r="T2726" s="4" t="str">
        <f>IF($O2726 = TRUE, IF(ISBLANK(G2726), "", INDEX('Individual UI'!$E$6:$H$6,1,G2726)), "")</f>
        <v/>
      </c>
      <c r="U2726" s="4" t="str">
        <f>IF($O2726 = TRUE, IF(ISBLANK(H2726), "", INDEX('Individual UI'!$E$6:$H$6,1,H2726)), "")</f>
        <v/>
      </c>
      <c r="V2726" s="4" t="str">
        <f>IF($O2726 = TRUE, IF(ISBLANK(I2726), "", INDEX('Individual UI'!$E$6:$H$6,1,I2726)), "")</f>
        <v/>
      </c>
      <c r="W2726" s="4" t="str">
        <f>IF($O2726 = TRUE, IF(ISBLANK(J2726), "", INDEX('Individual UI'!$E$6:$H$6,1,J2726)), "")</f>
        <v/>
      </c>
      <c r="X2726" s="4" t="str">
        <f>IF($O2726 = TRUE, IF(ISBLANK(K2726), "", INDEX('Individual UI'!$E$6:$H$6,1,K2726)), "")</f>
        <v/>
      </c>
      <c r="Y2726" s="4" t="str">
        <f>IF($O2726 = TRUE, IF(ISBLANK(L2726), "", INDEX('Individual UI'!$E$6:$H$6,1,L2726)), "")</f>
        <v/>
      </c>
      <c r="Z2726" s="4" t="str">
        <f>IF($O2726 = TRUE, IF(ISBLANK(M2726), "", INDEX('Individual UI'!$E$6:$H$6,1,M2726)), "")</f>
        <v/>
      </c>
      <c r="AA2726" s="14" t="str">
        <f>IF($O2726 = TRUE, IF(ISBLANK(N2726), "", INDEX('Individual UI'!$E$6:$H$6,1,N2726)), "")</f>
        <v/>
      </c>
      <c r="AB2726" s="11" t="str">
        <f>IF($O2726 = TRUE, EXP(MMULT($P2726:$AA2726, Documentation!D$39:D$50) + Documentation!D$51), "")</f>
        <v/>
      </c>
      <c r="AC2726" s="4" t="str">
        <f>IF($O2726 = TRUE, EXP(MMULT($P2726:$AA2726, Documentation!E$39:E$50) + Documentation!E$51), "")</f>
        <v/>
      </c>
      <c r="AD2726" s="4" t="str">
        <f>IF($O2726 = TRUE, EXP(MMULT($P2726:$AA2726, Documentation!F$39:F$50) + Documentation!F$51), "")</f>
        <v/>
      </c>
      <c r="AE2726" s="4" t="str">
        <f>IF($O2726 = TRUE, EXP(MMULT($P2726:$AA2726, Documentation!G$39:G$50) + Documentation!G$51), "")</f>
        <v/>
      </c>
      <c r="AF2726" s="14" t="str">
        <f>IF($O2726 = TRUE, EXP(MMULT($P2726:$AA2726, Documentation!H$39:H$50) + Documentation!H$51), "")</f>
        <v/>
      </c>
      <c r="AG2726" s="30" t="str">
        <f t="shared" si="519"/>
        <v/>
      </c>
      <c r="AH2726" s="28" t="str">
        <f t="shared" si="520"/>
        <v/>
      </c>
      <c r="AI2726" s="28" t="str">
        <f t="shared" si="521"/>
        <v/>
      </c>
      <c r="AJ2726" s="28" t="str">
        <f t="shared" si="522"/>
        <v/>
      </c>
      <c r="AK2726" s="33" t="str">
        <f t="shared" si="523"/>
        <v/>
      </c>
      <c r="AL2726" s="11" t="str">
        <f t="shared" si="524"/>
        <v/>
      </c>
      <c r="AM2726" s="14" t="str">
        <f>IF($O2726 = TRUE, INDEX(Documentation!$M$9:$M$13, $AL2726, 1), "")</f>
        <v/>
      </c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</row>
    <row r="2727" spans="1:64" x14ac:dyDescent="0.2">
      <c r="A2727" s="1"/>
      <c r="B2727" s="11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14"/>
      <c r="O2727" s="25" t="str">
        <f t="shared" si="518"/>
        <v/>
      </c>
      <c r="P2727" s="11" t="str">
        <f>IF($O2727 = TRUE, IF(ISBLANK(C2727), "", INDEX('Individual UI'!$E$6:$H$6,1,C2727)), "")</f>
        <v/>
      </c>
      <c r="Q2727" s="4" t="str">
        <f>IF($O2727 = TRUE, IF(ISBLANK(D2727), "", INDEX('Individual UI'!$E$6:$H$6,1,D2727)), "")</f>
        <v/>
      </c>
      <c r="R2727" s="4" t="str">
        <f>IF($O2727 = TRUE, IF(ISBLANK(E2727), "", INDEX('Individual UI'!$E$6:$H$6,1,E2727)), "")</f>
        <v/>
      </c>
      <c r="S2727" s="4" t="str">
        <f>IF($O2727 = TRUE, IF(ISBLANK(F2727), "", INDEX('Individual UI'!$E$6:$H$6,1,F2727)), "")</f>
        <v/>
      </c>
      <c r="T2727" s="4" t="str">
        <f>IF($O2727 = TRUE, IF(ISBLANK(G2727), "", INDEX('Individual UI'!$E$6:$H$6,1,G2727)), "")</f>
        <v/>
      </c>
      <c r="U2727" s="4" t="str">
        <f>IF($O2727 = TRUE, IF(ISBLANK(H2727), "", INDEX('Individual UI'!$E$6:$H$6,1,H2727)), "")</f>
        <v/>
      </c>
      <c r="V2727" s="4" t="str">
        <f>IF($O2727 = TRUE, IF(ISBLANK(I2727), "", INDEX('Individual UI'!$E$6:$H$6,1,I2727)), "")</f>
        <v/>
      </c>
      <c r="W2727" s="4" t="str">
        <f>IF($O2727 = TRUE, IF(ISBLANK(J2727), "", INDEX('Individual UI'!$E$6:$H$6,1,J2727)), "")</f>
        <v/>
      </c>
      <c r="X2727" s="4" t="str">
        <f>IF($O2727 = TRUE, IF(ISBLANK(K2727), "", INDEX('Individual UI'!$E$6:$H$6,1,K2727)), "")</f>
        <v/>
      </c>
      <c r="Y2727" s="4" t="str">
        <f>IF($O2727 = TRUE, IF(ISBLANK(L2727), "", INDEX('Individual UI'!$E$6:$H$6,1,L2727)), "")</f>
        <v/>
      </c>
      <c r="Z2727" s="4" t="str">
        <f>IF($O2727 = TRUE, IF(ISBLANK(M2727), "", INDEX('Individual UI'!$E$6:$H$6,1,M2727)), "")</f>
        <v/>
      </c>
      <c r="AA2727" s="14" t="str">
        <f>IF($O2727 = TRUE, IF(ISBLANK(N2727), "", INDEX('Individual UI'!$E$6:$H$6,1,N2727)), "")</f>
        <v/>
      </c>
      <c r="AB2727" s="11" t="str">
        <f>IF($O2727 = TRUE, EXP(MMULT($P2727:$AA2727, Documentation!D$39:D$50) + Documentation!D$51), "")</f>
        <v/>
      </c>
      <c r="AC2727" s="4" t="str">
        <f>IF($O2727 = TRUE, EXP(MMULT($P2727:$AA2727, Documentation!E$39:E$50) + Documentation!E$51), "")</f>
        <v/>
      </c>
      <c r="AD2727" s="4" t="str">
        <f>IF($O2727 = TRUE, EXP(MMULT($P2727:$AA2727, Documentation!F$39:F$50) + Documentation!F$51), "")</f>
        <v/>
      </c>
      <c r="AE2727" s="4" t="str">
        <f>IF($O2727 = TRUE, EXP(MMULT($P2727:$AA2727, Documentation!G$39:G$50) + Documentation!G$51), "")</f>
        <v/>
      </c>
      <c r="AF2727" s="14" t="str">
        <f>IF($O2727 = TRUE, EXP(MMULT($P2727:$AA2727, Documentation!H$39:H$50) + Documentation!H$51), "")</f>
        <v/>
      </c>
      <c r="AG2727" s="30" t="str">
        <f t="shared" si="519"/>
        <v/>
      </c>
      <c r="AH2727" s="28" t="str">
        <f t="shared" si="520"/>
        <v/>
      </c>
      <c r="AI2727" s="28" t="str">
        <f t="shared" si="521"/>
        <v/>
      </c>
      <c r="AJ2727" s="28" t="str">
        <f t="shared" si="522"/>
        <v/>
      </c>
      <c r="AK2727" s="33" t="str">
        <f t="shared" si="523"/>
        <v/>
      </c>
      <c r="AL2727" s="11" t="str">
        <f t="shared" si="524"/>
        <v/>
      </c>
      <c r="AM2727" s="14" t="str">
        <f>IF($O2727 = TRUE, INDEX(Documentation!$M$9:$M$13, $AL2727, 1), "")</f>
        <v/>
      </c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</row>
    <row r="2728" spans="1:64" x14ac:dyDescent="0.2">
      <c r="A2728" s="1"/>
      <c r="B2728" s="11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14"/>
      <c r="O2728" s="25" t="str">
        <f t="shared" si="518"/>
        <v/>
      </c>
      <c r="P2728" s="11" t="str">
        <f>IF($O2728 = TRUE, IF(ISBLANK(C2728), "", INDEX('Individual UI'!$E$6:$H$6,1,C2728)), "")</f>
        <v/>
      </c>
      <c r="Q2728" s="4" t="str">
        <f>IF($O2728 = TRUE, IF(ISBLANK(D2728), "", INDEX('Individual UI'!$E$6:$H$6,1,D2728)), "")</f>
        <v/>
      </c>
      <c r="R2728" s="4" t="str">
        <f>IF($O2728 = TRUE, IF(ISBLANK(E2728), "", INDEX('Individual UI'!$E$6:$H$6,1,E2728)), "")</f>
        <v/>
      </c>
      <c r="S2728" s="4" t="str">
        <f>IF($O2728 = TRUE, IF(ISBLANK(F2728), "", INDEX('Individual UI'!$E$6:$H$6,1,F2728)), "")</f>
        <v/>
      </c>
      <c r="T2728" s="4" t="str">
        <f>IF($O2728 = TRUE, IF(ISBLANK(G2728), "", INDEX('Individual UI'!$E$6:$H$6,1,G2728)), "")</f>
        <v/>
      </c>
      <c r="U2728" s="4" t="str">
        <f>IF($O2728 = TRUE, IF(ISBLANK(H2728), "", INDEX('Individual UI'!$E$6:$H$6,1,H2728)), "")</f>
        <v/>
      </c>
      <c r="V2728" s="4" t="str">
        <f>IF($O2728 = TRUE, IF(ISBLANK(I2728), "", INDEX('Individual UI'!$E$6:$H$6,1,I2728)), "")</f>
        <v/>
      </c>
      <c r="W2728" s="4" t="str">
        <f>IF($O2728 = TRUE, IF(ISBLANK(J2728), "", INDEX('Individual UI'!$E$6:$H$6,1,J2728)), "")</f>
        <v/>
      </c>
      <c r="X2728" s="4" t="str">
        <f>IF($O2728 = TRUE, IF(ISBLANK(K2728), "", INDEX('Individual UI'!$E$6:$H$6,1,K2728)), "")</f>
        <v/>
      </c>
      <c r="Y2728" s="4" t="str">
        <f>IF($O2728 = TRUE, IF(ISBLANK(L2728), "", INDEX('Individual UI'!$E$6:$H$6,1,L2728)), "")</f>
        <v/>
      </c>
      <c r="Z2728" s="4" t="str">
        <f>IF($O2728 = TRUE, IF(ISBLANK(M2728), "", INDEX('Individual UI'!$E$6:$H$6,1,M2728)), "")</f>
        <v/>
      </c>
      <c r="AA2728" s="14" t="str">
        <f>IF($O2728 = TRUE, IF(ISBLANK(N2728), "", INDEX('Individual UI'!$E$6:$H$6,1,N2728)), "")</f>
        <v/>
      </c>
      <c r="AB2728" s="11" t="str">
        <f>IF($O2728 = TRUE, EXP(MMULT($P2728:$AA2728, Documentation!D$39:D$50) + Documentation!D$51), "")</f>
        <v/>
      </c>
      <c r="AC2728" s="4" t="str">
        <f>IF($O2728 = TRUE, EXP(MMULT($P2728:$AA2728, Documentation!E$39:E$50) + Documentation!E$51), "")</f>
        <v/>
      </c>
      <c r="AD2728" s="4" t="str">
        <f>IF($O2728 = TRUE, EXP(MMULT($P2728:$AA2728, Documentation!F$39:F$50) + Documentation!F$51), "")</f>
        <v/>
      </c>
      <c r="AE2728" s="4" t="str">
        <f>IF($O2728 = TRUE, EXP(MMULT($P2728:$AA2728, Documentation!G$39:G$50) + Documentation!G$51), "")</f>
        <v/>
      </c>
      <c r="AF2728" s="14" t="str">
        <f>IF($O2728 = TRUE, EXP(MMULT($P2728:$AA2728, Documentation!H$39:H$50) + Documentation!H$51), "")</f>
        <v/>
      </c>
      <c r="AG2728" s="30" t="str">
        <f t="shared" si="519"/>
        <v/>
      </c>
      <c r="AH2728" s="28" t="str">
        <f t="shared" si="520"/>
        <v/>
      </c>
      <c r="AI2728" s="28" t="str">
        <f t="shared" si="521"/>
        <v/>
      </c>
      <c r="AJ2728" s="28" t="str">
        <f t="shared" si="522"/>
        <v/>
      </c>
      <c r="AK2728" s="33" t="str">
        <f t="shared" si="523"/>
        <v/>
      </c>
      <c r="AL2728" s="11" t="str">
        <f t="shared" si="524"/>
        <v/>
      </c>
      <c r="AM2728" s="14" t="str">
        <f>IF($O2728 = TRUE, INDEX(Documentation!$M$9:$M$13, $AL2728, 1), "")</f>
        <v/>
      </c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</row>
    <row r="2729" spans="1:64" x14ac:dyDescent="0.2">
      <c r="A2729" s="1"/>
      <c r="B2729" s="11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14"/>
      <c r="O2729" s="25" t="str">
        <f t="shared" si="518"/>
        <v/>
      </c>
      <c r="P2729" s="11" t="str">
        <f>IF($O2729 = TRUE, IF(ISBLANK(C2729), "", INDEX('Individual UI'!$E$6:$H$6,1,C2729)), "")</f>
        <v/>
      </c>
      <c r="Q2729" s="4" t="str">
        <f>IF($O2729 = TRUE, IF(ISBLANK(D2729), "", INDEX('Individual UI'!$E$6:$H$6,1,D2729)), "")</f>
        <v/>
      </c>
      <c r="R2729" s="4" t="str">
        <f>IF($O2729 = TRUE, IF(ISBLANK(E2729), "", INDEX('Individual UI'!$E$6:$H$6,1,E2729)), "")</f>
        <v/>
      </c>
      <c r="S2729" s="4" t="str">
        <f>IF($O2729 = TRUE, IF(ISBLANK(F2729), "", INDEX('Individual UI'!$E$6:$H$6,1,F2729)), "")</f>
        <v/>
      </c>
      <c r="T2729" s="4" t="str">
        <f>IF($O2729 = TRUE, IF(ISBLANK(G2729), "", INDEX('Individual UI'!$E$6:$H$6,1,G2729)), "")</f>
        <v/>
      </c>
      <c r="U2729" s="4" t="str">
        <f>IF($O2729 = TRUE, IF(ISBLANK(H2729), "", INDEX('Individual UI'!$E$6:$H$6,1,H2729)), "")</f>
        <v/>
      </c>
      <c r="V2729" s="4" t="str">
        <f>IF($O2729 = TRUE, IF(ISBLANK(I2729), "", INDEX('Individual UI'!$E$6:$H$6,1,I2729)), "")</f>
        <v/>
      </c>
      <c r="W2729" s="4" t="str">
        <f>IF($O2729 = TRUE, IF(ISBLANK(J2729), "", INDEX('Individual UI'!$E$6:$H$6,1,J2729)), "")</f>
        <v/>
      </c>
      <c r="X2729" s="4" t="str">
        <f>IF($O2729 = TRUE, IF(ISBLANK(K2729), "", INDEX('Individual UI'!$E$6:$H$6,1,K2729)), "")</f>
        <v/>
      </c>
      <c r="Y2729" s="4" t="str">
        <f>IF($O2729 = TRUE, IF(ISBLANK(L2729), "", INDEX('Individual UI'!$E$6:$H$6,1,L2729)), "")</f>
        <v/>
      </c>
      <c r="Z2729" s="4" t="str">
        <f>IF($O2729 = TRUE, IF(ISBLANK(M2729), "", INDEX('Individual UI'!$E$6:$H$6,1,M2729)), "")</f>
        <v/>
      </c>
      <c r="AA2729" s="14" t="str">
        <f>IF($O2729 = TRUE, IF(ISBLANK(N2729), "", INDEX('Individual UI'!$E$6:$H$6,1,N2729)), "")</f>
        <v/>
      </c>
      <c r="AB2729" s="11" t="str">
        <f>IF($O2729 = TRUE, EXP(MMULT($P2729:$AA2729, Documentation!D$39:D$50) + Documentation!D$51), "")</f>
        <v/>
      </c>
      <c r="AC2729" s="4" t="str">
        <f>IF($O2729 = TRUE, EXP(MMULT($P2729:$AA2729, Documentation!E$39:E$50) + Documentation!E$51), "")</f>
        <v/>
      </c>
      <c r="AD2729" s="4" t="str">
        <f>IF($O2729 = TRUE, EXP(MMULT($P2729:$AA2729, Documentation!F$39:F$50) + Documentation!F$51), "")</f>
        <v/>
      </c>
      <c r="AE2729" s="4" t="str">
        <f>IF($O2729 = TRUE, EXP(MMULT($P2729:$AA2729, Documentation!G$39:G$50) + Documentation!G$51), "")</f>
        <v/>
      </c>
      <c r="AF2729" s="14" t="str">
        <f>IF($O2729 = TRUE, EXP(MMULT($P2729:$AA2729, Documentation!H$39:H$50) + Documentation!H$51), "")</f>
        <v/>
      </c>
      <c r="AG2729" s="30" t="str">
        <f t="shared" si="519"/>
        <v/>
      </c>
      <c r="AH2729" s="28" t="str">
        <f t="shared" si="520"/>
        <v/>
      </c>
      <c r="AI2729" s="28" t="str">
        <f t="shared" si="521"/>
        <v/>
      </c>
      <c r="AJ2729" s="28" t="str">
        <f t="shared" si="522"/>
        <v/>
      </c>
      <c r="AK2729" s="33" t="str">
        <f t="shared" si="523"/>
        <v/>
      </c>
      <c r="AL2729" s="11" t="str">
        <f t="shared" si="524"/>
        <v/>
      </c>
      <c r="AM2729" s="14" t="str">
        <f>IF($O2729 = TRUE, INDEX(Documentation!$M$9:$M$13, $AL2729, 1), "")</f>
        <v/>
      </c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</row>
    <row r="2730" spans="1:64" x14ac:dyDescent="0.2">
      <c r="A2730" s="1"/>
      <c r="B2730" s="11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14"/>
      <c r="O2730" s="25" t="str">
        <f t="shared" si="518"/>
        <v/>
      </c>
      <c r="P2730" s="11" t="str">
        <f>IF($O2730 = TRUE, IF(ISBLANK(C2730), "", INDEX('Individual UI'!$E$6:$H$6,1,C2730)), "")</f>
        <v/>
      </c>
      <c r="Q2730" s="4" t="str">
        <f>IF($O2730 = TRUE, IF(ISBLANK(D2730), "", INDEX('Individual UI'!$E$6:$H$6,1,D2730)), "")</f>
        <v/>
      </c>
      <c r="R2730" s="4" t="str">
        <f>IF($O2730 = TRUE, IF(ISBLANK(E2730), "", INDEX('Individual UI'!$E$6:$H$6,1,E2730)), "")</f>
        <v/>
      </c>
      <c r="S2730" s="4" t="str">
        <f>IF($O2730 = TRUE, IF(ISBLANK(F2730), "", INDEX('Individual UI'!$E$6:$H$6,1,F2730)), "")</f>
        <v/>
      </c>
      <c r="T2730" s="4" t="str">
        <f>IF($O2730 = TRUE, IF(ISBLANK(G2730), "", INDEX('Individual UI'!$E$6:$H$6,1,G2730)), "")</f>
        <v/>
      </c>
      <c r="U2730" s="4" t="str">
        <f>IF($O2730 = TRUE, IF(ISBLANK(H2730), "", INDEX('Individual UI'!$E$6:$H$6,1,H2730)), "")</f>
        <v/>
      </c>
      <c r="V2730" s="4" t="str">
        <f>IF($O2730 = TRUE, IF(ISBLANK(I2730), "", INDEX('Individual UI'!$E$6:$H$6,1,I2730)), "")</f>
        <v/>
      </c>
      <c r="W2730" s="4" t="str">
        <f>IF($O2730 = TRUE, IF(ISBLANK(J2730), "", INDEX('Individual UI'!$E$6:$H$6,1,J2730)), "")</f>
        <v/>
      </c>
      <c r="X2730" s="4" t="str">
        <f>IF($O2730 = TRUE, IF(ISBLANK(K2730), "", INDEX('Individual UI'!$E$6:$H$6,1,K2730)), "")</f>
        <v/>
      </c>
      <c r="Y2730" s="4" t="str">
        <f>IF($O2730 = TRUE, IF(ISBLANK(L2730), "", INDEX('Individual UI'!$E$6:$H$6,1,L2730)), "")</f>
        <v/>
      </c>
      <c r="Z2730" s="4" t="str">
        <f>IF($O2730 = TRUE, IF(ISBLANK(M2730), "", INDEX('Individual UI'!$E$6:$H$6,1,M2730)), "")</f>
        <v/>
      </c>
      <c r="AA2730" s="14" t="str">
        <f>IF($O2730 = TRUE, IF(ISBLANK(N2730), "", INDEX('Individual UI'!$E$6:$H$6,1,N2730)), "")</f>
        <v/>
      </c>
      <c r="AB2730" s="11" t="str">
        <f>IF($O2730 = TRUE, EXP(MMULT($P2730:$AA2730, Documentation!D$39:D$50) + Documentation!D$51), "")</f>
        <v/>
      </c>
      <c r="AC2730" s="4" t="str">
        <f>IF($O2730 = TRUE, EXP(MMULT($P2730:$AA2730, Documentation!E$39:E$50) + Documentation!E$51), "")</f>
        <v/>
      </c>
      <c r="AD2730" s="4" t="str">
        <f>IF($O2730 = TRUE, EXP(MMULT($P2730:$AA2730, Documentation!F$39:F$50) + Documentation!F$51), "")</f>
        <v/>
      </c>
      <c r="AE2730" s="4" t="str">
        <f>IF($O2730 = TRUE, EXP(MMULT($P2730:$AA2730, Documentation!G$39:G$50) + Documentation!G$51), "")</f>
        <v/>
      </c>
      <c r="AF2730" s="14" t="str">
        <f>IF($O2730 = TRUE, EXP(MMULT($P2730:$AA2730, Documentation!H$39:H$50) + Documentation!H$51), "")</f>
        <v/>
      </c>
      <c r="AG2730" s="30" t="str">
        <f t="shared" si="519"/>
        <v/>
      </c>
      <c r="AH2730" s="28" t="str">
        <f t="shared" si="520"/>
        <v/>
      </c>
      <c r="AI2730" s="28" t="str">
        <f t="shared" si="521"/>
        <v/>
      </c>
      <c r="AJ2730" s="28" t="str">
        <f t="shared" si="522"/>
        <v/>
      </c>
      <c r="AK2730" s="33" t="str">
        <f t="shared" si="523"/>
        <v/>
      </c>
      <c r="AL2730" s="11" t="str">
        <f t="shared" si="524"/>
        <v/>
      </c>
      <c r="AM2730" s="14" t="str">
        <f>IF($O2730 = TRUE, INDEX(Documentation!$M$9:$M$13, $AL2730, 1), "")</f>
        <v/>
      </c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</row>
    <row r="2731" spans="1:64" x14ac:dyDescent="0.2">
      <c r="A2731" s="1"/>
      <c r="B2731" s="11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14"/>
      <c r="O2731" s="25" t="str">
        <f t="shared" si="518"/>
        <v/>
      </c>
      <c r="P2731" s="11" t="str">
        <f>IF($O2731 = TRUE, IF(ISBLANK(C2731), "", INDEX('Individual UI'!$E$6:$H$6,1,C2731)), "")</f>
        <v/>
      </c>
      <c r="Q2731" s="4" t="str">
        <f>IF($O2731 = TRUE, IF(ISBLANK(D2731), "", INDEX('Individual UI'!$E$6:$H$6,1,D2731)), "")</f>
        <v/>
      </c>
      <c r="R2731" s="4" t="str">
        <f>IF($O2731 = TRUE, IF(ISBLANK(E2731), "", INDEX('Individual UI'!$E$6:$H$6,1,E2731)), "")</f>
        <v/>
      </c>
      <c r="S2731" s="4" t="str">
        <f>IF($O2731 = TRUE, IF(ISBLANK(F2731), "", INDEX('Individual UI'!$E$6:$H$6,1,F2731)), "")</f>
        <v/>
      </c>
      <c r="T2731" s="4" t="str">
        <f>IF($O2731 = TRUE, IF(ISBLANK(G2731), "", INDEX('Individual UI'!$E$6:$H$6,1,G2731)), "")</f>
        <v/>
      </c>
      <c r="U2731" s="4" t="str">
        <f>IF($O2731 = TRUE, IF(ISBLANK(H2731), "", INDEX('Individual UI'!$E$6:$H$6,1,H2731)), "")</f>
        <v/>
      </c>
      <c r="V2731" s="4" t="str">
        <f>IF($O2731 = TRUE, IF(ISBLANK(I2731), "", INDEX('Individual UI'!$E$6:$H$6,1,I2731)), "")</f>
        <v/>
      </c>
      <c r="W2731" s="4" t="str">
        <f>IF($O2731 = TRUE, IF(ISBLANK(J2731), "", INDEX('Individual UI'!$E$6:$H$6,1,J2731)), "")</f>
        <v/>
      </c>
      <c r="X2731" s="4" t="str">
        <f>IF($O2731 = TRUE, IF(ISBLANK(K2731), "", INDEX('Individual UI'!$E$6:$H$6,1,K2731)), "")</f>
        <v/>
      </c>
      <c r="Y2731" s="4" t="str">
        <f>IF($O2731 = TRUE, IF(ISBLANK(L2731), "", INDEX('Individual UI'!$E$6:$H$6,1,L2731)), "")</f>
        <v/>
      </c>
      <c r="Z2731" s="4" t="str">
        <f>IF($O2731 = TRUE, IF(ISBLANK(M2731), "", INDEX('Individual UI'!$E$6:$H$6,1,M2731)), "")</f>
        <v/>
      </c>
      <c r="AA2731" s="14" t="str">
        <f>IF($O2731 = TRUE, IF(ISBLANK(N2731), "", INDEX('Individual UI'!$E$6:$H$6,1,N2731)), "")</f>
        <v/>
      </c>
      <c r="AB2731" s="11" t="str">
        <f>IF($O2731 = TRUE, EXP(MMULT($P2731:$AA2731, Documentation!D$39:D$50) + Documentation!D$51), "")</f>
        <v/>
      </c>
      <c r="AC2731" s="4" t="str">
        <f>IF($O2731 = TRUE, EXP(MMULT($P2731:$AA2731, Documentation!E$39:E$50) + Documentation!E$51), "")</f>
        <v/>
      </c>
      <c r="AD2731" s="4" t="str">
        <f>IF($O2731 = TRUE, EXP(MMULT($P2731:$AA2731, Documentation!F$39:F$50) + Documentation!F$51), "")</f>
        <v/>
      </c>
      <c r="AE2731" s="4" t="str">
        <f>IF($O2731 = TRUE, EXP(MMULT($P2731:$AA2731, Documentation!G$39:G$50) + Documentation!G$51), "")</f>
        <v/>
      </c>
      <c r="AF2731" s="14" t="str">
        <f>IF($O2731 = TRUE, EXP(MMULT($P2731:$AA2731, Documentation!H$39:H$50) + Documentation!H$51), "")</f>
        <v/>
      </c>
      <c r="AG2731" s="30" t="str">
        <f t="shared" si="519"/>
        <v/>
      </c>
      <c r="AH2731" s="28" t="str">
        <f t="shared" si="520"/>
        <v/>
      </c>
      <c r="AI2731" s="28" t="str">
        <f t="shared" si="521"/>
        <v/>
      </c>
      <c r="AJ2731" s="28" t="str">
        <f t="shared" si="522"/>
        <v/>
      </c>
      <c r="AK2731" s="33" t="str">
        <f t="shared" si="523"/>
        <v/>
      </c>
      <c r="AL2731" s="11" t="str">
        <f t="shared" si="524"/>
        <v/>
      </c>
      <c r="AM2731" s="14" t="str">
        <f>IF($O2731 = TRUE, INDEX(Documentation!$M$9:$M$13, $AL2731, 1), "")</f>
        <v/>
      </c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</row>
    <row r="2732" spans="1:64" x14ac:dyDescent="0.2">
      <c r="A2732" s="1"/>
      <c r="B2732" s="11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14"/>
      <c r="O2732" s="25" t="str">
        <f t="shared" si="518"/>
        <v/>
      </c>
      <c r="P2732" s="11" t="str">
        <f>IF($O2732 = TRUE, IF(ISBLANK(C2732), "", INDEX('Individual UI'!$E$6:$H$6,1,C2732)), "")</f>
        <v/>
      </c>
      <c r="Q2732" s="4" t="str">
        <f>IF($O2732 = TRUE, IF(ISBLANK(D2732), "", INDEX('Individual UI'!$E$6:$H$6,1,D2732)), "")</f>
        <v/>
      </c>
      <c r="R2732" s="4" t="str">
        <f>IF($O2732 = TRUE, IF(ISBLANK(E2732), "", INDEX('Individual UI'!$E$6:$H$6,1,E2732)), "")</f>
        <v/>
      </c>
      <c r="S2732" s="4" t="str">
        <f>IF($O2732 = TRUE, IF(ISBLANK(F2732), "", INDEX('Individual UI'!$E$6:$H$6,1,F2732)), "")</f>
        <v/>
      </c>
      <c r="T2732" s="4" t="str">
        <f>IF($O2732 = TRUE, IF(ISBLANK(G2732), "", INDEX('Individual UI'!$E$6:$H$6,1,G2732)), "")</f>
        <v/>
      </c>
      <c r="U2732" s="4" t="str">
        <f>IF($O2732 = TRUE, IF(ISBLANK(H2732), "", INDEX('Individual UI'!$E$6:$H$6,1,H2732)), "")</f>
        <v/>
      </c>
      <c r="V2732" s="4" t="str">
        <f>IF($O2732 = TRUE, IF(ISBLANK(I2732), "", INDEX('Individual UI'!$E$6:$H$6,1,I2732)), "")</f>
        <v/>
      </c>
      <c r="W2732" s="4" t="str">
        <f>IF($O2732 = TRUE, IF(ISBLANK(J2732), "", INDEX('Individual UI'!$E$6:$H$6,1,J2732)), "")</f>
        <v/>
      </c>
      <c r="X2732" s="4" t="str">
        <f>IF($O2732 = TRUE, IF(ISBLANK(K2732), "", INDEX('Individual UI'!$E$6:$H$6,1,K2732)), "")</f>
        <v/>
      </c>
      <c r="Y2732" s="4" t="str">
        <f>IF($O2732 = TRUE, IF(ISBLANK(L2732), "", INDEX('Individual UI'!$E$6:$H$6,1,L2732)), "")</f>
        <v/>
      </c>
      <c r="Z2732" s="4" t="str">
        <f>IF($O2732 = TRUE, IF(ISBLANK(M2732), "", INDEX('Individual UI'!$E$6:$H$6,1,M2732)), "")</f>
        <v/>
      </c>
      <c r="AA2732" s="14" t="str">
        <f>IF($O2732 = TRUE, IF(ISBLANK(N2732), "", INDEX('Individual UI'!$E$6:$H$6,1,N2732)), "")</f>
        <v/>
      </c>
      <c r="AB2732" s="11" t="str">
        <f>IF($O2732 = TRUE, EXP(MMULT($P2732:$AA2732, Documentation!D$39:D$50) + Documentation!D$51), "")</f>
        <v/>
      </c>
      <c r="AC2732" s="4" t="str">
        <f>IF($O2732 = TRUE, EXP(MMULT($P2732:$AA2732, Documentation!E$39:E$50) + Documentation!E$51), "")</f>
        <v/>
      </c>
      <c r="AD2732" s="4" t="str">
        <f>IF($O2732 = TRUE, EXP(MMULT($P2732:$AA2732, Documentation!F$39:F$50) + Documentation!F$51), "")</f>
        <v/>
      </c>
      <c r="AE2732" s="4" t="str">
        <f>IF($O2732 = TRUE, EXP(MMULT($P2732:$AA2732, Documentation!G$39:G$50) + Documentation!G$51), "")</f>
        <v/>
      </c>
      <c r="AF2732" s="14" t="str">
        <f>IF($O2732 = TRUE, EXP(MMULT($P2732:$AA2732, Documentation!H$39:H$50) + Documentation!H$51), "")</f>
        <v/>
      </c>
      <c r="AG2732" s="30" t="str">
        <f t="shared" si="519"/>
        <v/>
      </c>
      <c r="AH2732" s="28" t="str">
        <f t="shared" si="520"/>
        <v/>
      </c>
      <c r="AI2732" s="28" t="str">
        <f t="shared" si="521"/>
        <v/>
      </c>
      <c r="AJ2732" s="28" t="str">
        <f t="shared" si="522"/>
        <v/>
      </c>
      <c r="AK2732" s="33" t="str">
        <f t="shared" si="523"/>
        <v/>
      </c>
      <c r="AL2732" s="11" t="str">
        <f t="shared" si="524"/>
        <v/>
      </c>
      <c r="AM2732" s="14" t="str">
        <f>IF($O2732 = TRUE, INDEX(Documentation!$M$9:$M$13, $AL2732, 1), "")</f>
        <v/>
      </c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</row>
    <row r="2733" spans="1:64" x14ac:dyDescent="0.2">
      <c r="A2733" s="1"/>
      <c r="B2733" s="11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14"/>
      <c r="O2733" s="25" t="str">
        <f t="shared" si="518"/>
        <v/>
      </c>
      <c r="P2733" s="11" t="str">
        <f>IF($O2733 = TRUE, IF(ISBLANK(C2733), "", INDEX('Individual UI'!$E$6:$H$6,1,C2733)), "")</f>
        <v/>
      </c>
      <c r="Q2733" s="4" t="str">
        <f>IF($O2733 = TRUE, IF(ISBLANK(D2733), "", INDEX('Individual UI'!$E$6:$H$6,1,D2733)), "")</f>
        <v/>
      </c>
      <c r="R2733" s="4" t="str">
        <f>IF($O2733 = TRUE, IF(ISBLANK(E2733), "", INDEX('Individual UI'!$E$6:$H$6,1,E2733)), "")</f>
        <v/>
      </c>
      <c r="S2733" s="4" t="str">
        <f>IF($O2733 = TRUE, IF(ISBLANK(F2733), "", INDEX('Individual UI'!$E$6:$H$6,1,F2733)), "")</f>
        <v/>
      </c>
      <c r="T2733" s="4" t="str">
        <f>IF($O2733 = TRUE, IF(ISBLANK(G2733), "", INDEX('Individual UI'!$E$6:$H$6,1,G2733)), "")</f>
        <v/>
      </c>
      <c r="U2733" s="4" t="str">
        <f>IF($O2733 = TRUE, IF(ISBLANK(H2733), "", INDEX('Individual UI'!$E$6:$H$6,1,H2733)), "")</f>
        <v/>
      </c>
      <c r="V2733" s="4" t="str">
        <f>IF($O2733 = TRUE, IF(ISBLANK(I2733), "", INDEX('Individual UI'!$E$6:$H$6,1,I2733)), "")</f>
        <v/>
      </c>
      <c r="W2733" s="4" t="str">
        <f>IF($O2733 = TRUE, IF(ISBLANK(J2733), "", INDEX('Individual UI'!$E$6:$H$6,1,J2733)), "")</f>
        <v/>
      </c>
      <c r="X2733" s="4" t="str">
        <f>IF($O2733 = TRUE, IF(ISBLANK(K2733), "", INDEX('Individual UI'!$E$6:$H$6,1,K2733)), "")</f>
        <v/>
      </c>
      <c r="Y2733" s="4" t="str">
        <f>IF($O2733 = TRUE, IF(ISBLANK(L2733), "", INDEX('Individual UI'!$E$6:$H$6,1,L2733)), "")</f>
        <v/>
      </c>
      <c r="Z2733" s="4" t="str">
        <f>IF($O2733 = TRUE, IF(ISBLANK(M2733), "", INDEX('Individual UI'!$E$6:$H$6,1,M2733)), "")</f>
        <v/>
      </c>
      <c r="AA2733" s="14" t="str">
        <f>IF($O2733 = TRUE, IF(ISBLANK(N2733), "", INDEX('Individual UI'!$E$6:$H$6,1,N2733)), "")</f>
        <v/>
      </c>
      <c r="AB2733" s="11" t="str">
        <f>IF($O2733 = TRUE, EXP(MMULT($P2733:$AA2733, Documentation!D$39:D$50) + Documentation!D$51), "")</f>
        <v/>
      </c>
      <c r="AC2733" s="4" t="str">
        <f>IF($O2733 = TRUE, EXP(MMULT($P2733:$AA2733, Documentation!E$39:E$50) + Documentation!E$51), "")</f>
        <v/>
      </c>
      <c r="AD2733" s="4" t="str">
        <f>IF($O2733 = TRUE, EXP(MMULT($P2733:$AA2733, Documentation!F$39:F$50) + Documentation!F$51), "")</f>
        <v/>
      </c>
      <c r="AE2733" s="4" t="str">
        <f>IF($O2733 = TRUE, EXP(MMULT($P2733:$AA2733, Documentation!G$39:G$50) + Documentation!G$51), "")</f>
        <v/>
      </c>
      <c r="AF2733" s="14" t="str">
        <f>IF($O2733 = TRUE, EXP(MMULT($P2733:$AA2733, Documentation!H$39:H$50) + Documentation!H$51), "")</f>
        <v/>
      </c>
      <c r="AG2733" s="30" t="str">
        <f t="shared" si="519"/>
        <v/>
      </c>
      <c r="AH2733" s="28" t="str">
        <f t="shared" si="520"/>
        <v/>
      </c>
      <c r="AI2733" s="28" t="str">
        <f t="shared" si="521"/>
        <v/>
      </c>
      <c r="AJ2733" s="28" t="str">
        <f t="shared" si="522"/>
        <v/>
      </c>
      <c r="AK2733" s="33" t="str">
        <f t="shared" si="523"/>
        <v/>
      </c>
      <c r="AL2733" s="11" t="str">
        <f t="shared" si="524"/>
        <v/>
      </c>
      <c r="AM2733" s="14" t="str">
        <f>IF($O2733 = TRUE, INDEX(Documentation!$M$9:$M$13, $AL2733, 1), "")</f>
        <v/>
      </c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</row>
    <row r="2734" spans="1:64" x14ac:dyDescent="0.2">
      <c r="A2734" s="1"/>
      <c r="B2734" s="11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14"/>
      <c r="O2734" s="25" t="str">
        <f t="shared" si="518"/>
        <v/>
      </c>
      <c r="P2734" s="11" t="str">
        <f>IF($O2734 = TRUE, IF(ISBLANK(C2734), "", INDEX('Individual UI'!$E$6:$H$6,1,C2734)), "")</f>
        <v/>
      </c>
      <c r="Q2734" s="4" t="str">
        <f>IF($O2734 = TRUE, IF(ISBLANK(D2734), "", INDEX('Individual UI'!$E$6:$H$6,1,D2734)), "")</f>
        <v/>
      </c>
      <c r="R2734" s="4" t="str">
        <f>IF($O2734 = TRUE, IF(ISBLANK(E2734), "", INDEX('Individual UI'!$E$6:$H$6,1,E2734)), "")</f>
        <v/>
      </c>
      <c r="S2734" s="4" t="str">
        <f>IF($O2734 = TRUE, IF(ISBLANK(F2734), "", INDEX('Individual UI'!$E$6:$H$6,1,F2734)), "")</f>
        <v/>
      </c>
      <c r="T2734" s="4" t="str">
        <f>IF($O2734 = TRUE, IF(ISBLANK(G2734), "", INDEX('Individual UI'!$E$6:$H$6,1,G2734)), "")</f>
        <v/>
      </c>
      <c r="U2734" s="4" t="str">
        <f>IF($O2734 = TRUE, IF(ISBLANK(H2734), "", INDEX('Individual UI'!$E$6:$H$6,1,H2734)), "")</f>
        <v/>
      </c>
      <c r="V2734" s="4" t="str">
        <f>IF($O2734 = TRUE, IF(ISBLANK(I2734), "", INDEX('Individual UI'!$E$6:$H$6,1,I2734)), "")</f>
        <v/>
      </c>
      <c r="W2734" s="4" t="str">
        <f>IF($O2734 = TRUE, IF(ISBLANK(J2734), "", INDEX('Individual UI'!$E$6:$H$6,1,J2734)), "")</f>
        <v/>
      </c>
      <c r="X2734" s="4" t="str">
        <f>IF($O2734 = TRUE, IF(ISBLANK(K2734), "", INDEX('Individual UI'!$E$6:$H$6,1,K2734)), "")</f>
        <v/>
      </c>
      <c r="Y2734" s="4" t="str">
        <f>IF($O2734 = TRUE, IF(ISBLANK(L2734), "", INDEX('Individual UI'!$E$6:$H$6,1,L2734)), "")</f>
        <v/>
      </c>
      <c r="Z2734" s="4" t="str">
        <f>IF($O2734 = TRUE, IF(ISBLANK(M2734), "", INDEX('Individual UI'!$E$6:$H$6,1,M2734)), "")</f>
        <v/>
      </c>
      <c r="AA2734" s="14" t="str">
        <f>IF($O2734 = TRUE, IF(ISBLANK(N2734), "", INDEX('Individual UI'!$E$6:$H$6,1,N2734)), "")</f>
        <v/>
      </c>
      <c r="AB2734" s="11" t="str">
        <f>IF($O2734 = TRUE, EXP(MMULT($P2734:$AA2734, Documentation!D$39:D$50) + Documentation!D$51), "")</f>
        <v/>
      </c>
      <c r="AC2734" s="4" t="str">
        <f>IF($O2734 = TRUE, EXP(MMULT($P2734:$AA2734, Documentation!E$39:E$50) + Documentation!E$51), "")</f>
        <v/>
      </c>
      <c r="AD2734" s="4" t="str">
        <f>IF($O2734 = TRUE, EXP(MMULT($P2734:$AA2734, Documentation!F$39:F$50) + Documentation!F$51), "")</f>
        <v/>
      </c>
      <c r="AE2734" s="4" t="str">
        <f>IF($O2734 = TRUE, EXP(MMULT($P2734:$AA2734, Documentation!G$39:G$50) + Documentation!G$51), "")</f>
        <v/>
      </c>
      <c r="AF2734" s="14" t="str">
        <f>IF($O2734 = TRUE, EXP(MMULT($P2734:$AA2734, Documentation!H$39:H$50) + Documentation!H$51), "")</f>
        <v/>
      </c>
      <c r="AG2734" s="30" t="str">
        <f t="shared" si="519"/>
        <v/>
      </c>
      <c r="AH2734" s="28" t="str">
        <f t="shared" si="520"/>
        <v/>
      </c>
      <c r="AI2734" s="28" t="str">
        <f t="shared" si="521"/>
        <v/>
      </c>
      <c r="AJ2734" s="28" t="str">
        <f t="shared" si="522"/>
        <v/>
      </c>
      <c r="AK2734" s="33" t="str">
        <f t="shared" si="523"/>
        <v/>
      </c>
      <c r="AL2734" s="11" t="str">
        <f t="shared" si="524"/>
        <v/>
      </c>
      <c r="AM2734" s="14" t="str">
        <f>IF($O2734 = TRUE, INDEX(Documentation!$M$9:$M$13, $AL2734, 1), "")</f>
        <v/>
      </c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</row>
    <row r="2735" spans="1:64" x14ac:dyDescent="0.2">
      <c r="A2735" s="1"/>
      <c r="B2735" s="11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14"/>
      <c r="O2735" s="25" t="str">
        <f t="shared" si="518"/>
        <v/>
      </c>
      <c r="P2735" s="11" t="str">
        <f>IF($O2735 = TRUE, IF(ISBLANK(C2735), "", INDEX('Individual UI'!$E$6:$H$6,1,C2735)), "")</f>
        <v/>
      </c>
      <c r="Q2735" s="4" t="str">
        <f>IF($O2735 = TRUE, IF(ISBLANK(D2735), "", INDEX('Individual UI'!$E$6:$H$6,1,D2735)), "")</f>
        <v/>
      </c>
      <c r="R2735" s="4" t="str">
        <f>IF($O2735 = TRUE, IF(ISBLANK(E2735), "", INDEX('Individual UI'!$E$6:$H$6,1,E2735)), "")</f>
        <v/>
      </c>
      <c r="S2735" s="4" t="str">
        <f>IF($O2735 = TRUE, IF(ISBLANK(F2735), "", INDEX('Individual UI'!$E$6:$H$6,1,F2735)), "")</f>
        <v/>
      </c>
      <c r="T2735" s="4" t="str">
        <f>IF($O2735 = TRUE, IF(ISBLANK(G2735), "", INDEX('Individual UI'!$E$6:$H$6,1,G2735)), "")</f>
        <v/>
      </c>
      <c r="U2735" s="4" t="str">
        <f>IF($O2735 = TRUE, IF(ISBLANK(H2735), "", INDEX('Individual UI'!$E$6:$H$6,1,H2735)), "")</f>
        <v/>
      </c>
      <c r="V2735" s="4" t="str">
        <f>IF($O2735 = TRUE, IF(ISBLANK(I2735), "", INDEX('Individual UI'!$E$6:$H$6,1,I2735)), "")</f>
        <v/>
      </c>
      <c r="W2735" s="4" t="str">
        <f>IF($O2735 = TRUE, IF(ISBLANK(J2735), "", INDEX('Individual UI'!$E$6:$H$6,1,J2735)), "")</f>
        <v/>
      </c>
      <c r="X2735" s="4" t="str">
        <f>IF($O2735 = TRUE, IF(ISBLANK(K2735), "", INDEX('Individual UI'!$E$6:$H$6,1,K2735)), "")</f>
        <v/>
      </c>
      <c r="Y2735" s="4" t="str">
        <f>IF($O2735 = TRUE, IF(ISBLANK(L2735), "", INDEX('Individual UI'!$E$6:$H$6,1,L2735)), "")</f>
        <v/>
      </c>
      <c r="Z2735" s="4" t="str">
        <f>IF($O2735 = TRUE, IF(ISBLANK(M2735), "", INDEX('Individual UI'!$E$6:$H$6,1,M2735)), "")</f>
        <v/>
      </c>
      <c r="AA2735" s="14" t="str">
        <f>IF($O2735 = TRUE, IF(ISBLANK(N2735), "", INDEX('Individual UI'!$E$6:$H$6,1,N2735)), "")</f>
        <v/>
      </c>
      <c r="AB2735" s="11" t="str">
        <f>IF($O2735 = TRUE, EXP(MMULT($P2735:$AA2735, Documentation!D$39:D$50) + Documentation!D$51), "")</f>
        <v/>
      </c>
      <c r="AC2735" s="4" t="str">
        <f>IF($O2735 = TRUE, EXP(MMULT($P2735:$AA2735, Documentation!E$39:E$50) + Documentation!E$51), "")</f>
        <v/>
      </c>
      <c r="AD2735" s="4" t="str">
        <f>IF($O2735 = TRUE, EXP(MMULT($P2735:$AA2735, Documentation!F$39:F$50) + Documentation!F$51), "")</f>
        <v/>
      </c>
      <c r="AE2735" s="4" t="str">
        <f>IF($O2735 = TRUE, EXP(MMULT($P2735:$AA2735, Documentation!G$39:G$50) + Documentation!G$51), "")</f>
        <v/>
      </c>
      <c r="AF2735" s="14" t="str">
        <f>IF($O2735 = TRUE, EXP(MMULT($P2735:$AA2735, Documentation!H$39:H$50) + Documentation!H$51), "")</f>
        <v/>
      </c>
      <c r="AG2735" s="30" t="str">
        <f t="shared" si="519"/>
        <v/>
      </c>
      <c r="AH2735" s="28" t="str">
        <f t="shared" si="520"/>
        <v/>
      </c>
      <c r="AI2735" s="28" t="str">
        <f t="shared" si="521"/>
        <v/>
      </c>
      <c r="AJ2735" s="28" t="str">
        <f t="shared" si="522"/>
        <v/>
      </c>
      <c r="AK2735" s="33" t="str">
        <f t="shared" si="523"/>
        <v/>
      </c>
      <c r="AL2735" s="11" t="str">
        <f t="shared" si="524"/>
        <v/>
      </c>
      <c r="AM2735" s="14" t="str">
        <f>IF($O2735 = TRUE, INDEX(Documentation!$M$9:$M$13, $AL2735, 1), "")</f>
        <v/>
      </c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</row>
    <row r="2736" spans="1:64" x14ac:dyDescent="0.2">
      <c r="A2736" s="1"/>
      <c r="B2736" s="11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14"/>
      <c r="O2736" s="25" t="str">
        <f t="shared" si="518"/>
        <v/>
      </c>
      <c r="P2736" s="11" t="str">
        <f>IF($O2736 = TRUE, IF(ISBLANK(C2736), "", INDEX('Individual UI'!$E$6:$H$6,1,C2736)), "")</f>
        <v/>
      </c>
      <c r="Q2736" s="4" t="str">
        <f>IF($O2736 = TRUE, IF(ISBLANK(D2736), "", INDEX('Individual UI'!$E$6:$H$6,1,D2736)), "")</f>
        <v/>
      </c>
      <c r="R2736" s="4" t="str">
        <f>IF($O2736 = TRUE, IF(ISBLANK(E2736), "", INDEX('Individual UI'!$E$6:$H$6,1,E2736)), "")</f>
        <v/>
      </c>
      <c r="S2736" s="4" t="str">
        <f>IF($O2736 = TRUE, IF(ISBLANK(F2736), "", INDEX('Individual UI'!$E$6:$H$6,1,F2736)), "")</f>
        <v/>
      </c>
      <c r="T2736" s="4" t="str">
        <f>IF($O2736 = TRUE, IF(ISBLANK(G2736), "", INDEX('Individual UI'!$E$6:$H$6,1,G2736)), "")</f>
        <v/>
      </c>
      <c r="U2736" s="4" t="str">
        <f>IF($O2736 = TRUE, IF(ISBLANK(H2736), "", INDEX('Individual UI'!$E$6:$H$6,1,H2736)), "")</f>
        <v/>
      </c>
      <c r="V2736" s="4" t="str">
        <f>IF($O2736 = TRUE, IF(ISBLANK(I2736), "", INDEX('Individual UI'!$E$6:$H$6,1,I2736)), "")</f>
        <v/>
      </c>
      <c r="W2736" s="4" t="str">
        <f>IF($O2736 = TRUE, IF(ISBLANK(J2736), "", INDEX('Individual UI'!$E$6:$H$6,1,J2736)), "")</f>
        <v/>
      </c>
      <c r="X2736" s="4" t="str">
        <f>IF($O2736 = TRUE, IF(ISBLANK(K2736), "", INDEX('Individual UI'!$E$6:$H$6,1,K2736)), "")</f>
        <v/>
      </c>
      <c r="Y2736" s="4" t="str">
        <f>IF($O2736 = TRUE, IF(ISBLANK(L2736), "", INDEX('Individual UI'!$E$6:$H$6,1,L2736)), "")</f>
        <v/>
      </c>
      <c r="Z2736" s="4" t="str">
        <f>IF($O2736 = TRUE, IF(ISBLANK(M2736), "", INDEX('Individual UI'!$E$6:$H$6,1,M2736)), "")</f>
        <v/>
      </c>
      <c r="AA2736" s="14" t="str">
        <f>IF($O2736 = TRUE, IF(ISBLANK(N2736), "", INDEX('Individual UI'!$E$6:$H$6,1,N2736)), "")</f>
        <v/>
      </c>
      <c r="AB2736" s="11" t="str">
        <f>IF($O2736 = TRUE, EXP(MMULT($P2736:$AA2736, Documentation!D$39:D$50) + Documentation!D$51), "")</f>
        <v/>
      </c>
      <c r="AC2736" s="4" t="str">
        <f>IF($O2736 = TRUE, EXP(MMULT($P2736:$AA2736, Documentation!E$39:E$50) + Documentation!E$51), "")</f>
        <v/>
      </c>
      <c r="AD2736" s="4" t="str">
        <f>IF($O2736 = TRUE, EXP(MMULT($P2736:$AA2736, Documentation!F$39:F$50) + Documentation!F$51), "")</f>
        <v/>
      </c>
      <c r="AE2736" s="4" t="str">
        <f>IF($O2736 = TRUE, EXP(MMULT($P2736:$AA2736, Documentation!G$39:G$50) + Documentation!G$51), "")</f>
        <v/>
      </c>
      <c r="AF2736" s="14" t="str">
        <f>IF($O2736 = TRUE, EXP(MMULT($P2736:$AA2736, Documentation!H$39:H$50) + Documentation!H$51), "")</f>
        <v/>
      </c>
      <c r="AG2736" s="30" t="str">
        <f t="shared" si="519"/>
        <v/>
      </c>
      <c r="AH2736" s="28" t="str">
        <f t="shared" si="520"/>
        <v/>
      </c>
      <c r="AI2736" s="28" t="str">
        <f t="shared" si="521"/>
        <v/>
      </c>
      <c r="AJ2736" s="28" t="str">
        <f t="shared" si="522"/>
        <v/>
      </c>
      <c r="AK2736" s="33" t="str">
        <f t="shared" si="523"/>
        <v/>
      </c>
      <c r="AL2736" s="11" t="str">
        <f t="shared" si="524"/>
        <v/>
      </c>
      <c r="AM2736" s="14" t="str">
        <f>IF($O2736 = TRUE, INDEX(Documentation!$M$9:$M$13, $AL2736, 1), "")</f>
        <v/>
      </c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</row>
    <row r="2737" spans="1:64" x14ac:dyDescent="0.2">
      <c r="A2737" s="1"/>
      <c r="B2737" s="11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14"/>
      <c r="O2737" s="25" t="str">
        <f t="shared" si="518"/>
        <v/>
      </c>
      <c r="P2737" s="11" t="str">
        <f>IF($O2737 = TRUE, IF(ISBLANK(C2737), "", INDEX('Individual UI'!$E$6:$H$6,1,C2737)), "")</f>
        <v/>
      </c>
      <c r="Q2737" s="4" t="str">
        <f>IF($O2737 = TRUE, IF(ISBLANK(D2737), "", INDEX('Individual UI'!$E$6:$H$6,1,D2737)), "")</f>
        <v/>
      </c>
      <c r="R2737" s="4" t="str">
        <f>IF($O2737 = TRUE, IF(ISBLANK(E2737), "", INDEX('Individual UI'!$E$6:$H$6,1,E2737)), "")</f>
        <v/>
      </c>
      <c r="S2737" s="4" t="str">
        <f>IF($O2737 = TRUE, IF(ISBLANK(F2737), "", INDEX('Individual UI'!$E$6:$H$6,1,F2737)), "")</f>
        <v/>
      </c>
      <c r="T2737" s="4" t="str">
        <f>IF($O2737 = TRUE, IF(ISBLANK(G2737), "", INDEX('Individual UI'!$E$6:$H$6,1,G2737)), "")</f>
        <v/>
      </c>
      <c r="U2737" s="4" t="str">
        <f>IF($O2737 = TRUE, IF(ISBLANK(H2737), "", INDEX('Individual UI'!$E$6:$H$6,1,H2737)), "")</f>
        <v/>
      </c>
      <c r="V2737" s="4" t="str">
        <f>IF($O2737 = TRUE, IF(ISBLANK(I2737), "", INDEX('Individual UI'!$E$6:$H$6,1,I2737)), "")</f>
        <v/>
      </c>
      <c r="W2737" s="4" t="str">
        <f>IF($O2737 = TRUE, IF(ISBLANK(J2737), "", INDEX('Individual UI'!$E$6:$H$6,1,J2737)), "")</f>
        <v/>
      </c>
      <c r="X2737" s="4" t="str">
        <f>IF($O2737 = TRUE, IF(ISBLANK(K2737), "", INDEX('Individual UI'!$E$6:$H$6,1,K2737)), "")</f>
        <v/>
      </c>
      <c r="Y2737" s="4" t="str">
        <f>IF($O2737 = TRUE, IF(ISBLANK(L2737), "", INDEX('Individual UI'!$E$6:$H$6,1,L2737)), "")</f>
        <v/>
      </c>
      <c r="Z2737" s="4" t="str">
        <f>IF($O2737 = TRUE, IF(ISBLANK(M2737), "", INDEX('Individual UI'!$E$6:$H$6,1,M2737)), "")</f>
        <v/>
      </c>
      <c r="AA2737" s="14" t="str">
        <f>IF($O2737 = TRUE, IF(ISBLANK(N2737), "", INDEX('Individual UI'!$E$6:$H$6,1,N2737)), "")</f>
        <v/>
      </c>
      <c r="AB2737" s="11" t="str">
        <f>IF($O2737 = TRUE, EXP(MMULT($P2737:$AA2737, Documentation!D$39:D$50) + Documentation!D$51), "")</f>
        <v/>
      </c>
      <c r="AC2737" s="4" t="str">
        <f>IF($O2737 = TRUE, EXP(MMULT($P2737:$AA2737, Documentation!E$39:E$50) + Documentation!E$51), "")</f>
        <v/>
      </c>
      <c r="AD2737" s="4" t="str">
        <f>IF($O2737 = TRUE, EXP(MMULT($P2737:$AA2737, Documentation!F$39:F$50) + Documentation!F$51), "")</f>
        <v/>
      </c>
      <c r="AE2737" s="4" t="str">
        <f>IF($O2737 = TRUE, EXP(MMULT($P2737:$AA2737, Documentation!G$39:G$50) + Documentation!G$51), "")</f>
        <v/>
      </c>
      <c r="AF2737" s="14" t="str">
        <f>IF($O2737 = TRUE, EXP(MMULT($P2737:$AA2737, Documentation!H$39:H$50) + Documentation!H$51), "")</f>
        <v/>
      </c>
      <c r="AG2737" s="30" t="str">
        <f t="shared" si="519"/>
        <v/>
      </c>
      <c r="AH2737" s="28" t="str">
        <f t="shared" si="520"/>
        <v/>
      </c>
      <c r="AI2737" s="28" t="str">
        <f t="shared" si="521"/>
        <v/>
      </c>
      <c r="AJ2737" s="28" t="str">
        <f t="shared" si="522"/>
        <v/>
      </c>
      <c r="AK2737" s="33" t="str">
        <f t="shared" si="523"/>
        <v/>
      </c>
      <c r="AL2737" s="11" t="str">
        <f t="shared" si="524"/>
        <v/>
      </c>
      <c r="AM2737" s="14" t="str">
        <f>IF($O2737 = TRUE, INDEX(Documentation!$M$9:$M$13, $AL2737, 1), "")</f>
        <v/>
      </c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</row>
    <row r="2738" spans="1:64" x14ac:dyDescent="0.2">
      <c r="A2738" s="1"/>
      <c r="B2738" s="11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14"/>
      <c r="O2738" s="25" t="str">
        <f t="shared" si="518"/>
        <v/>
      </c>
      <c r="P2738" s="11" t="str">
        <f>IF($O2738 = TRUE, IF(ISBLANK(C2738), "", INDEX('Individual UI'!$E$6:$H$6,1,C2738)), "")</f>
        <v/>
      </c>
      <c r="Q2738" s="4" t="str">
        <f>IF($O2738 = TRUE, IF(ISBLANK(D2738), "", INDEX('Individual UI'!$E$6:$H$6,1,D2738)), "")</f>
        <v/>
      </c>
      <c r="R2738" s="4" t="str">
        <f>IF($O2738 = TRUE, IF(ISBLANK(E2738), "", INDEX('Individual UI'!$E$6:$H$6,1,E2738)), "")</f>
        <v/>
      </c>
      <c r="S2738" s="4" t="str">
        <f>IF($O2738 = TRUE, IF(ISBLANK(F2738), "", INDEX('Individual UI'!$E$6:$H$6,1,F2738)), "")</f>
        <v/>
      </c>
      <c r="T2738" s="4" t="str">
        <f>IF($O2738 = TRUE, IF(ISBLANK(G2738), "", INDEX('Individual UI'!$E$6:$H$6,1,G2738)), "")</f>
        <v/>
      </c>
      <c r="U2738" s="4" t="str">
        <f>IF($O2738 = TRUE, IF(ISBLANK(H2738), "", INDEX('Individual UI'!$E$6:$H$6,1,H2738)), "")</f>
        <v/>
      </c>
      <c r="V2738" s="4" t="str">
        <f>IF($O2738 = TRUE, IF(ISBLANK(I2738), "", INDEX('Individual UI'!$E$6:$H$6,1,I2738)), "")</f>
        <v/>
      </c>
      <c r="W2738" s="4" t="str">
        <f>IF($O2738 = TRUE, IF(ISBLANK(J2738), "", INDEX('Individual UI'!$E$6:$H$6,1,J2738)), "")</f>
        <v/>
      </c>
      <c r="X2738" s="4" t="str">
        <f>IF($O2738 = TRUE, IF(ISBLANK(K2738), "", INDEX('Individual UI'!$E$6:$H$6,1,K2738)), "")</f>
        <v/>
      </c>
      <c r="Y2738" s="4" t="str">
        <f>IF($O2738 = TRUE, IF(ISBLANK(L2738), "", INDEX('Individual UI'!$E$6:$H$6,1,L2738)), "")</f>
        <v/>
      </c>
      <c r="Z2738" s="4" t="str">
        <f>IF($O2738 = TRUE, IF(ISBLANK(M2738), "", INDEX('Individual UI'!$E$6:$H$6,1,M2738)), "")</f>
        <v/>
      </c>
      <c r="AA2738" s="14" t="str">
        <f>IF($O2738 = TRUE, IF(ISBLANK(N2738), "", INDEX('Individual UI'!$E$6:$H$6,1,N2738)), "")</f>
        <v/>
      </c>
      <c r="AB2738" s="11" t="str">
        <f>IF($O2738 = TRUE, EXP(MMULT($P2738:$AA2738, Documentation!D$39:D$50) + Documentation!D$51), "")</f>
        <v/>
      </c>
      <c r="AC2738" s="4" t="str">
        <f>IF($O2738 = TRUE, EXP(MMULT($P2738:$AA2738, Documentation!E$39:E$50) + Documentation!E$51), "")</f>
        <v/>
      </c>
      <c r="AD2738" s="4" t="str">
        <f>IF($O2738 = TRUE, EXP(MMULT($P2738:$AA2738, Documentation!F$39:F$50) + Documentation!F$51), "")</f>
        <v/>
      </c>
      <c r="AE2738" s="4" t="str">
        <f>IF($O2738 = TRUE, EXP(MMULT($P2738:$AA2738, Documentation!G$39:G$50) + Documentation!G$51), "")</f>
        <v/>
      </c>
      <c r="AF2738" s="14" t="str">
        <f>IF($O2738 = TRUE, EXP(MMULT($P2738:$AA2738, Documentation!H$39:H$50) + Documentation!H$51), "")</f>
        <v/>
      </c>
      <c r="AG2738" s="30" t="str">
        <f t="shared" si="519"/>
        <v/>
      </c>
      <c r="AH2738" s="28" t="str">
        <f t="shared" si="520"/>
        <v/>
      </c>
      <c r="AI2738" s="28" t="str">
        <f t="shared" si="521"/>
        <v/>
      </c>
      <c r="AJ2738" s="28" t="str">
        <f t="shared" si="522"/>
        <v/>
      </c>
      <c r="AK2738" s="33" t="str">
        <f t="shared" si="523"/>
        <v/>
      </c>
      <c r="AL2738" s="11" t="str">
        <f t="shared" si="524"/>
        <v/>
      </c>
      <c r="AM2738" s="14" t="str">
        <f>IF($O2738 = TRUE, INDEX(Documentation!$M$9:$M$13, $AL2738, 1), "")</f>
        <v/>
      </c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</row>
    <row r="2739" spans="1:64" x14ac:dyDescent="0.2">
      <c r="A2739" s="1"/>
      <c r="B2739" s="11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14"/>
      <c r="O2739" s="25" t="str">
        <f t="shared" si="518"/>
        <v/>
      </c>
      <c r="P2739" s="11" t="str">
        <f>IF($O2739 = TRUE, IF(ISBLANK(C2739), "", INDEX('Individual UI'!$E$6:$H$6,1,C2739)), "")</f>
        <v/>
      </c>
      <c r="Q2739" s="4" t="str">
        <f>IF($O2739 = TRUE, IF(ISBLANK(D2739), "", INDEX('Individual UI'!$E$6:$H$6,1,D2739)), "")</f>
        <v/>
      </c>
      <c r="R2739" s="4" t="str">
        <f>IF($O2739 = TRUE, IF(ISBLANK(E2739), "", INDEX('Individual UI'!$E$6:$H$6,1,E2739)), "")</f>
        <v/>
      </c>
      <c r="S2739" s="4" t="str">
        <f>IF($O2739 = TRUE, IF(ISBLANK(F2739), "", INDEX('Individual UI'!$E$6:$H$6,1,F2739)), "")</f>
        <v/>
      </c>
      <c r="T2739" s="4" t="str">
        <f>IF($O2739 = TRUE, IF(ISBLANK(G2739), "", INDEX('Individual UI'!$E$6:$H$6,1,G2739)), "")</f>
        <v/>
      </c>
      <c r="U2739" s="4" t="str">
        <f>IF($O2739 = TRUE, IF(ISBLANK(H2739), "", INDEX('Individual UI'!$E$6:$H$6,1,H2739)), "")</f>
        <v/>
      </c>
      <c r="V2739" s="4" t="str">
        <f>IF($O2739 = TRUE, IF(ISBLANK(I2739), "", INDEX('Individual UI'!$E$6:$H$6,1,I2739)), "")</f>
        <v/>
      </c>
      <c r="W2739" s="4" t="str">
        <f>IF($O2739 = TRUE, IF(ISBLANK(J2739), "", INDEX('Individual UI'!$E$6:$H$6,1,J2739)), "")</f>
        <v/>
      </c>
      <c r="X2739" s="4" t="str">
        <f>IF($O2739 = TRUE, IF(ISBLANK(K2739), "", INDEX('Individual UI'!$E$6:$H$6,1,K2739)), "")</f>
        <v/>
      </c>
      <c r="Y2739" s="4" t="str">
        <f>IF($O2739 = TRUE, IF(ISBLANK(L2739), "", INDEX('Individual UI'!$E$6:$H$6,1,L2739)), "")</f>
        <v/>
      </c>
      <c r="Z2739" s="4" t="str">
        <f>IF($O2739 = TRUE, IF(ISBLANK(M2739), "", INDEX('Individual UI'!$E$6:$H$6,1,M2739)), "")</f>
        <v/>
      </c>
      <c r="AA2739" s="14" t="str">
        <f>IF($O2739 = TRUE, IF(ISBLANK(N2739), "", INDEX('Individual UI'!$E$6:$H$6,1,N2739)), "")</f>
        <v/>
      </c>
      <c r="AB2739" s="11" t="str">
        <f>IF($O2739 = TRUE, EXP(MMULT($P2739:$AA2739, Documentation!D$39:D$50) + Documentation!D$51), "")</f>
        <v/>
      </c>
      <c r="AC2739" s="4" t="str">
        <f>IF($O2739 = TRUE, EXP(MMULT($P2739:$AA2739, Documentation!E$39:E$50) + Documentation!E$51), "")</f>
        <v/>
      </c>
      <c r="AD2739" s="4" t="str">
        <f>IF($O2739 = TRUE, EXP(MMULT($P2739:$AA2739, Documentation!F$39:F$50) + Documentation!F$51), "")</f>
        <v/>
      </c>
      <c r="AE2739" s="4" t="str">
        <f>IF($O2739 = TRUE, EXP(MMULT($P2739:$AA2739, Documentation!G$39:G$50) + Documentation!G$51), "")</f>
        <v/>
      </c>
      <c r="AF2739" s="14" t="str">
        <f>IF($O2739 = TRUE, EXP(MMULT($P2739:$AA2739, Documentation!H$39:H$50) + Documentation!H$51), "")</f>
        <v/>
      </c>
      <c r="AG2739" s="30" t="str">
        <f t="shared" si="519"/>
        <v/>
      </c>
      <c r="AH2739" s="28" t="str">
        <f t="shared" si="520"/>
        <v/>
      </c>
      <c r="AI2739" s="28" t="str">
        <f t="shared" si="521"/>
        <v/>
      </c>
      <c r="AJ2739" s="28" t="str">
        <f t="shared" si="522"/>
        <v/>
      </c>
      <c r="AK2739" s="33" t="str">
        <f t="shared" si="523"/>
        <v/>
      </c>
      <c r="AL2739" s="11" t="str">
        <f t="shared" si="524"/>
        <v/>
      </c>
      <c r="AM2739" s="14" t="str">
        <f>IF($O2739 = TRUE, INDEX(Documentation!$M$9:$M$13, $AL2739, 1), "")</f>
        <v/>
      </c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</row>
    <row r="2740" spans="1:64" x14ac:dyDescent="0.2">
      <c r="A2740" s="1"/>
      <c r="B2740" s="11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14"/>
      <c r="O2740" s="25" t="str">
        <f t="shared" si="518"/>
        <v/>
      </c>
      <c r="P2740" s="11" t="str">
        <f>IF($O2740 = TRUE, IF(ISBLANK(C2740), "", INDEX('Individual UI'!$E$6:$H$6,1,C2740)), "")</f>
        <v/>
      </c>
      <c r="Q2740" s="4" t="str">
        <f>IF($O2740 = TRUE, IF(ISBLANK(D2740), "", INDEX('Individual UI'!$E$6:$H$6,1,D2740)), "")</f>
        <v/>
      </c>
      <c r="R2740" s="4" t="str">
        <f>IF($O2740 = TRUE, IF(ISBLANK(E2740), "", INDEX('Individual UI'!$E$6:$H$6,1,E2740)), "")</f>
        <v/>
      </c>
      <c r="S2740" s="4" t="str">
        <f>IF($O2740 = TRUE, IF(ISBLANK(F2740), "", INDEX('Individual UI'!$E$6:$H$6,1,F2740)), "")</f>
        <v/>
      </c>
      <c r="T2740" s="4" t="str">
        <f>IF($O2740 = TRUE, IF(ISBLANK(G2740), "", INDEX('Individual UI'!$E$6:$H$6,1,G2740)), "")</f>
        <v/>
      </c>
      <c r="U2740" s="4" t="str">
        <f>IF($O2740 = TRUE, IF(ISBLANK(H2740), "", INDEX('Individual UI'!$E$6:$H$6,1,H2740)), "")</f>
        <v/>
      </c>
      <c r="V2740" s="4" t="str">
        <f>IF($O2740 = TRUE, IF(ISBLANK(I2740), "", INDEX('Individual UI'!$E$6:$H$6,1,I2740)), "")</f>
        <v/>
      </c>
      <c r="W2740" s="4" t="str">
        <f>IF($O2740 = TRUE, IF(ISBLANK(J2740), "", INDEX('Individual UI'!$E$6:$H$6,1,J2740)), "")</f>
        <v/>
      </c>
      <c r="X2740" s="4" t="str">
        <f>IF($O2740 = TRUE, IF(ISBLANK(K2740), "", INDEX('Individual UI'!$E$6:$H$6,1,K2740)), "")</f>
        <v/>
      </c>
      <c r="Y2740" s="4" t="str">
        <f>IF($O2740 = TRUE, IF(ISBLANK(L2740), "", INDEX('Individual UI'!$E$6:$H$6,1,L2740)), "")</f>
        <v/>
      </c>
      <c r="Z2740" s="4" t="str">
        <f>IF($O2740 = TRUE, IF(ISBLANK(M2740), "", INDEX('Individual UI'!$E$6:$H$6,1,M2740)), "")</f>
        <v/>
      </c>
      <c r="AA2740" s="14" t="str">
        <f>IF($O2740 = TRUE, IF(ISBLANK(N2740), "", INDEX('Individual UI'!$E$6:$H$6,1,N2740)), "")</f>
        <v/>
      </c>
      <c r="AB2740" s="11" t="str">
        <f>IF($O2740 = TRUE, EXP(MMULT($P2740:$AA2740, Documentation!D$39:D$50) + Documentation!D$51), "")</f>
        <v/>
      </c>
      <c r="AC2740" s="4" t="str">
        <f>IF($O2740 = TRUE, EXP(MMULT($P2740:$AA2740, Documentation!E$39:E$50) + Documentation!E$51), "")</f>
        <v/>
      </c>
      <c r="AD2740" s="4" t="str">
        <f>IF($O2740 = TRUE, EXP(MMULT($P2740:$AA2740, Documentation!F$39:F$50) + Documentation!F$51), "")</f>
        <v/>
      </c>
      <c r="AE2740" s="4" t="str">
        <f>IF($O2740 = TRUE, EXP(MMULT($P2740:$AA2740, Documentation!G$39:G$50) + Documentation!G$51), "")</f>
        <v/>
      </c>
      <c r="AF2740" s="14" t="str">
        <f>IF($O2740 = TRUE, EXP(MMULT($P2740:$AA2740, Documentation!H$39:H$50) + Documentation!H$51), "")</f>
        <v/>
      </c>
      <c r="AG2740" s="30" t="str">
        <f t="shared" si="519"/>
        <v/>
      </c>
      <c r="AH2740" s="28" t="str">
        <f t="shared" si="520"/>
        <v/>
      </c>
      <c r="AI2740" s="28" t="str">
        <f t="shared" si="521"/>
        <v/>
      </c>
      <c r="AJ2740" s="28" t="str">
        <f t="shared" si="522"/>
        <v/>
      </c>
      <c r="AK2740" s="33" t="str">
        <f t="shared" si="523"/>
        <v/>
      </c>
      <c r="AL2740" s="11" t="str">
        <f t="shared" si="524"/>
        <v/>
      </c>
      <c r="AM2740" s="14" t="str">
        <f>IF($O2740 = TRUE, INDEX(Documentation!$M$9:$M$13, $AL2740, 1), "")</f>
        <v/>
      </c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</row>
    <row r="2741" spans="1:64" x14ac:dyDescent="0.2">
      <c r="A2741" s="1"/>
      <c r="B2741" s="11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14"/>
      <c r="O2741" s="25" t="str">
        <f t="shared" si="518"/>
        <v/>
      </c>
      <c r="P2741" s="11" t="str">
        <f>IF($O2741 = TRUE, IF(ISBLANK(C2741), "", INDEX('Individual UI'!$E$6:$H$6,1,C2741)), "")</f>
        <v/>
      </c>
      <c r="Q2741" s="4" t="str">
        <f>IF($O2741 = TRUE, IF(ISBLANK(D2741), "", INDEX('Individual UI'!$E$6:$H$6,1,D2741)), "")</f>
        <v/>
      </c>
      <c r="R2741" s="4" t="str">
        <f>IF($O2741 = TRUE, IF(ISBLANK(E2741), "", INDEX('Individual UI'!$E$6:$H$6,1,E2741)), "")</f>
        <v/>
      </c>
      <c r="S2741" s="4" t="str">
        <f>IF($O2741 = TRUE, IF(ISBLANK(F2741), "", INDEX('Individual UI'!$E$6:$H$6,1,F2741)), "")</f>
        <v/>
      </c>
      <c r="T2741" s="4" t="str">
        <f>IF($O2741 = TRUE, IF(ISBLANK(G2741), "", INDEX('Individual UI'!$E$6:$H$6,1,G2741)), "")</f>
        <v/>
      </c>
      <c r="U2741" s="4" t="str">
        <f>IF($O2741 = TRUE, IF(ISBLANK(H2741), "", INDEX('Individual UI'!$E$6:$H$6,1,H2741)), "")</f>
        <v/>
      </c>
      <c r="V2741" s="4" t="str">
        <f>IF($O2741 = TRUE, IF(ISBLANK(I2741), "", INDEX('Individual UI'!$E$6:$H$6,1,I2741)), "")</f>
        <v/>
      </c>
      <c r="W2741" s="4" t="str">
        <f>IF($O2741 = TRUE, IF(ISBLANK(J2741), "", INDEX('Individual UI'!$E$6:$H$6,1,J2741)), "")</f>
        <v/>
      </c>
      <c r="X2741" s="4" t="str">
        <f>IF($O2741 = TRUE, IF(ISBLANK(K2741), "", INDEX('Individual UI'!$E$6:$H$6,1,K2741)), "")</f>
        <v/>
      </c>
      <c r="Y2741" s="4" t="str">
        <f>IF($O2741 = TRUE, IF(ISBLANK(L2741), "", INDEX('Individual UI'!$E$6:$H$6,1,L2741)), "")</f>
        <v/>
      </c>
      <c r="Z2741" s="4" t="str">
        <f>IF($O2741 = TRUE, IF(ISBLANK(M2741), "", INDEX('Individual UI'!$E$6:$H$6,1,M2741)), "")</f>
        <v/>
      </c>
      <c r="AA2741" s="14" t="str">
        <f>IF($O2741 = TRUE, IF(ISBLANK(N2741), "", INDEX('Individual UI'!$E$6:$H$6,1,N2741)), "")</f>
        <v/>
      </c>
      <c r="AB2741" s="11" t="str">
        <f>IF($O2741 = TRUE, EXP(MMULT($P2741:$AA2741, Documentation!D$39:D$50) + Documentation!D$51), "")</f>
        <v/>
      </c>
      <c r="AC2741" s="4" t="str">
        <f>IF($O2741 = TRUE, EXP(MMULT($P2741:$AA2741, Documentation!E$39:E$50) + Documentation!E$51), "")</f>
        <v/>
      </c>
      <c r="AD2741" s="4" t="str">
        <f>IF($O2741 = TRUE, EXP(MMULT($P2741:$AA2741, Documentation!F$39:F$50) + Documentation!F$51), "")</f>
        <v/>
      </c>
      <c r="AE2741" s="4" t="str">
        <f>IF($O2741 = TRUE, EXP(MMULT($P2741:$AA2741, Documentation!G$39:G$50) + Documentation!G$51), "")</f>
        <v/>
      </c>
      <c r="AF2741" s="14" t="str">
        <f>IF($O2741 = TRUE, EXP(MMULT($P2741:$AA2741, Documentation!H$39:H$50) + Documentation!H$51), "")</f>
        <v/>
      </c>
      <c r="AG2741" s="30" t="str">
        <f t="shared" si="519"/>
        <v/>
      </c>
      <c r="AH2741" s="28" t="str">
        <f t="shared" si="520"/>
        <v/>
      </c>
      <c r="AI2741" s="28" t="str">
        <f t="shared" si="521"/>
        <v/>
      </c>
      <c r="AJ2741" s="28" t="str">
        <f t="shared" si="522"/>
        <v/>
      </c>
      <c r="AK2741" s="33" t="str">
        <f t="shared" si="523"/>
        <v/>
      </c>
      <c r="AL2741" s="11" t="str">
        <f t="shared" si="524"/>
        <v/>
      </c>
      <c r="AM2741" s="14" t="str">
        <f>IF($O2741 = TRUE, INDEX(Documentation!$M$9:$M$13, $AL2741, 1), "")</f>
        <v/>
      </c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</row>
    <row r="2742" spans="1:64" x14ac:dyDescent="0.2">
      <c r="A2742" s="1"/>
      <c r="B2742" s="11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14"/>
      <c r="O2742" s="25" t="str">
        <f t="shared" si="518"/>
        <v/>
      </c>
      <c r="P2742" s="11" t="str">
        <f>IF($O2742 = TRUE, IF(ISBLANK(C2742), "", INDEX('Individual UI'!$E$6:$H$6,1,C2742)), "")</f>
        <v/>
      </c>
      <c r="Q2742" s="4" t="str">
        <f>IF($O2742 = TRUE, IF(ISBLANK(D2742), "", INDEX('Individual UI'!$E$6:$H$6,1,D2742)), "")</f>
        <v/>
      </c>
      <c r="R2742" s="4" t="str">
        <f>IF($O2742 = TRUE, IF(ISBLANK(E2742), "", INDEX('Individual UI'!$E$6:$H$6,1,E2742)), "")</f>
        <v/>
      </c>
      <c r="S2742" s="4" t="str">
        <f>IF($O2742 = TRUE, IF(ISBLANK(F2742), "", INDEX('Individual UI'!$E$6:$H$6,1,F2742)), "")</f>
        <v/>
      </c>
      <c r="T2742" s="4" t="str">
        <f>IF($O2742 = TRUE, IF(ISBLANK(G2742), "", INDEX('Individual UI'!$E$6:$H$6,1,G2742)), "")</f>
        <v/>
      </c>
      <c r="U2742" s="4" t="str">
        <f>IF($O2742 = TRUE, IF(ISBLANK(H2742), "", INDEX('Individual UI'!$E$6:$H$6,1,H2742)), "")</f>
        <v/>
      </c>
      <c r="V2742" s="4" t="str">
        <f>IF($O2742 = TRUE, IF(ISBLANK(I2742), "", INDEX('Individual UI'!$E$6:$H$6,1,I2742)), "")</f>
        <v/>
      </c>
      <c r="W2742" s="4" t="str">
        <f>IF($O2742 = TRUE, IF(ISBLANK(J2742), "", INDEX('Individual UI'!$E$6:$H$6,1,J2742)), "")</f>
        <v/>
      </c>
      <c r="X2742" s="4" t="str">
        <f>IF($O2742 = TRUE, IF(ISBLANK(K2742), "", INDEX('Individual UI'!$E$6:$H$6,1,K2742)), "")</f>
        <v/>
      </c>
      <c r="Y2742" s="4" t="str">
        <f>IF($O2742 = TRUE, IF(ISBLANK(L2742), "", INDEX('Individual UI'!$E$6:$H$6,1,L2742)), "")</f>
        <v/>
      </c>
      <c r="Z2742" s="4" t="str">
        <f>IF($O2742 = TRUE, IF(ISBLANK(M2742), "", INDEX('Individual UI'!$E$6:$H$6,1,M2742)), "")</f>
        <v/>
      </c>
      <c r="AA2742" s="14" t="str">
        <f>IF($O2742 = TRUE, IF(ISBLANK(N2742), "", INDEX('Individual UI'!$E$6:$H$6,1,N2742)), "")</f>
        <v/>
      </c>
      <c r="AB2742" s="11" t="str">
        <f>IF($O2742 = TRUE, EXP(MMULT($P2742:$AA2742, Documentation!D$39:D$50) + Documentation!D$51), "")</f>
        <v/>
      </c>
      <c r="AC2742" s="4" t="str">
        <f>IF($O2742 = TRUE, EXP(MMULT($P2742:$AA2742, Documentation!E$39:E$50) + Documentation!E$51), "")</f>
        <v/>
      </c>
      <c r="AD2742" s="4" t="str">
        <f>IF($O2742 = TRUE, EXP(MMULT($P2742:$AA2742, Documentation!F$39:F$50) + Documentation!F$51), "")</f>
        <v/>
      </c>
      <c r="AE2742" s="4" t="str">
        <f>IF($O2742 = TRUE, EXP(MMULT($P2742:$AA2742, Documentation!G$39:G$50) + Documentation!G$51), "")</f>
        <v/>
      </c>
      <c r="AF2742" s="14" t="str">
        <f>IF($O2742 = TRUE, EXP(MMULT($P2742:$AA2742, Documentation!H$39:H$50) + Documentation!H$51), "")</f>
        <v/>
      </c>
      <c r="AG2742" s="30" t="str">
        <f t="shared" si="519"/>
        <v/>
      </c>
      <c r="AH2742" s="28" t="str">
        <f t="shared" si="520"/>
        <v/>
      </c>
      <c r="AI2742" s="28" t="str">
        <f t="shared" si="521"/>
        <v/>
      </c>
      <c r="AJ2742" s="28" t="str">
        <f t="shared" si="522"/>
        <v/>
      </c>
      <c r="AK2742" s="33" t="str">
        <f t="shared" si="523"/>
        <v/>
      </c>
      <c r="AL2742" s="11" t="str">
        <f t="shared" si="524"/>
        <v/>
      </c>
      <c r="AM2742" s="14" t="str">
        <f>IF($O2742 = TRUE, INDEX(Documentation!$M$9:$M$13, $AL2742, 1), "")</f>
        <v/>
      </c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</row>
    <row r="2743" spans="1:64" x14ac:dyDescent="0.2">
      <c r="A2743" s="1"/>
      <c r="B2743" s="11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14"/>
      <c r="O2743" s="25" t="str">
        <f t="shared" si="518"/>
        <v/>
      </c>
      <c r="P2743" s="11" t="str">
        <f>IF($O2743 = TRUE, IF(ISBLANK(C2743), "", INDEX('Individual UI'!$E$6:$H$6,1,C2743)), "")</f>
        <v/>
      </c>
      <c r="Q2743" s="4" t="str">
        <f>IF($O2743 = TRUE, IF(ISBLANK(D2743), "", INDEX('Individual UI'!$E$6:$H$6,1,D2743)), "")</f>
        <v/>
      </c>
      <c r="R2743" s="4" t="str">
        <f>IF($O2743 = TRUE, IF(ISBLANK(E2743), "", INDEX('Individual UI'!$E$6:$H$6,1,E2743)), "")</f>
        <v/>
      </c>
      <c r="S2743" s="4" t="str">
        <f>IF($O2743 = TRUE, IF(ISBLANK(F2743), "", INDEX('Individual UI'!$E$6:$H$6,1,F2743)), "")</f>
        <v/>
      </c>
      <c r="T2743" s="4" t="str">
        <f>IF($O2743 = TRUE, IF(ISBLANK(G2743), "", INDEX('Individual UI'!$E$6:$H$6,1,G2743)), "")</f>
        <v/>
      </c>
      <c r="U2743" s="4" t="str">
        <f>IF($O2743 = TRUE, IF(ISBLANK(H2743), "", INDEX('Individual UI'!$E$6:$H$6,1,H2743)), "")</f>
        <v/>
      </c>
      <c r="V2743" s="4" t="str">
        <f>IF($O2743 = TRUE, IF(ISBLANK(I2743), "", INDEX('Individual UI'!$E$6:$H$6,1,I2743)), "")</f>
        <v/>
      </c>
      <c r="W2743" s="4" t="str">
        <f>IF($O2743 = TRUE, IF(ISBLANK(J2743), "", INDEX('Individual UI'!$E$6:$H$6,1,J2743)), "")</f>
        <v/>
      </c>
      <c r="X2743" s="4" t="str">
        <f>IF($O2743 = TRUE, IF(ISBLANK(K2743), "", INDEX('Individual UI'!$E$6:$H$6,1,K2743)), "")</f>
        <v/>
      </c>
      <c r="Y2743" s="4" t="str">
        <f>IF($O2743 = TRUE, IF(ISBLANK(L2743), "", INDEX('Individual UI'!$E$6:$H$6,1,L2743)), "")</f>
        <v/>
      </c>
      <c r="Z2743" s="4" t="str">
        <f>IF($O2743 = TRUE, IF(ISBLANK(M2743), "", INDEX('Individual UI'!$E$6:$H$6,1,M2743)), "")</f>
        <v/>
      </c>
      <c r="AA2743" s="14" t="str">
        <f>IF($O2743 = TRUE, IF(ISBLANK(N2743), "", INDEX('Individual UI'!$E$6:$H$6,1,N2743)), "")</f>
        <v/>
      </c>
      <c r="AB2743" s="11" t="str">
        <f>IF($O2743 = TRUE, EXP(MMULT($P2743:$AA2743, Documentation!D$39:D$50) + Documentation!D$51), "")</f>
        <v/>
      </c>
      <c r="AC2743" s="4" t="str">
        <f>IF($O2743 = TRUE, EXP(MMULT($P2743:$AA2743, Documentation!E$39:E$50) + Documentation!E$51), "")</f>
        <v/>
      </c>
      <c r="AD2743" s="4" t="str">
        <f>IF($O2743 = TRUE, EXP(MMULT($P2743:$AA2743, Documentation!F$39:F$50) + Documentation!F$51), "")</f>
        <v/>
      </c>
      <c r="AE2743" s="4" t="str">
        <f>IF($O2743 = TRUE, EXP(MMULT($P2743:$AA2743, Documentation!G$39:G$50) + Documentation!G$51), "")</f>
        <v/>
      </c>
      <c r="AF2743" s="14" t="str">
        <f>IF($O2743 = TRUE, EXP(MMULT($P2743:$AA2743, Documentation!H$39:H$50) + Documentation!H$51), "")</f>
        <v/>
      </c>
      <c r="AG2743" s="30" t="str">
        <f t="shared" si="519"/>
        <v/>
      </c>
      <c r="AH2743" s="28" t="str">
        <f t="shared" si="520"/>
        <v/>
      </c>
      <c r="AI2743" s="28" t="str">
        <f t="shared" si="521"/>
        <v/>
      </c>
      <c r="AJ2743" s="28" t="str">
        <f t="shared" si="522"/>
        <v/>
      </c>
      <c r="AK2743" s="33" t="str">
        <f t="shared" si="523"/>
        <v/>
      </c>
      <c r="AL2743" s="11" t="str">
        <f t="shared" si="524"/>
        <v/>
      </c>
      <c r="AM2743" s="14" t="str">
        <f>IF($O2743 = TRUE, INDEX(Documentation!$M$9:$M$13, $AL2743, 1), "")</f>
        <v/>
      </c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</row>
    <row r="2744" spans="1:64" x14ac:dyDescent="0.2">
      <c r="A2744" s="1"/>
      <c r="B2744" s="11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14"/>
      <c r="O2744" s="25" t="str">
        <f t="shared" si="518"/>
        <v/>
      </c>
      <c r="P2744" s="11" t="str">
        <f>IF($O2744 = TRUE, IF(ISBLANK(C2744), "", INDEX('Individual UI'!$E$6:$H$6,1,C2744)), "")</f>
        <v/>
      </c>
      <c r="Q2744" s="4" t="str">
        <f>IF($O2744 = TRUE, IF(ISBLANK(D2744), "", INDEX('Individual UI'!$E$6:$H$6,1,D2744)), "")</f>
        <v/>
      </c>
      <c r="R2744" s="4" t="str">
        <f>IF($O2744 = TRUE, IF(ISBLANK(E2744), "", INDEX('Individual UI'!$E$6:$H$6,1,E2744)), "")</f>
        <v/>
      </c>
      <c r="S2744" s="4" t="str">
        <f>IF($O2744 = TRUE, IF(ISBLANK(F2744), "", INDEX('Individual UI'!$E$6:$H$6,1,F2744)), "")</f>
        <v/>
      </c>
      <c r="T2744" s="4" t="str">
        <f>IF($O2744 = TRUE, IF(ISBLANK(G2744), "", INDEX('Individual UI'!$E$6:$H$6,1,G2744)), "")</f>
        <v/>
      </c>
      <c r="U2744" s="4" t="str">
        <f>IF($O2744 = TRUE, IF(ISBLANK(H2744), "", INDEX('Individual UI'!$E$6:$H$6,1,H2744)), "")</f>
        <v/>
      </c>
      <c r="V2744" s="4" t="str">
        <f>IF($O2744 = TRUE, IF(ISBLANK(I2744), "", INDEX('Individual UI'!$E$6:$H$6,1,I2744)), "")</f>
        <v/>
      </c>
      <c r="W2744" s="4" t="str">
        <f>IF($O2744 = TRUE, IF(ISBLANK(J2744), "", INDEX('Individual UI'!$E$6:$H$6,1,J2744)), "")</f>
        <v/>
      </c>
      <c r="X2744" s="4" t="str">
        <f>IF($O2744 = TRUE, IF(ISBLANK(K2744), "", INDEX('Individual UI'!$E$6:$H$6,1,K2744)), "")</f>
        <v/>
      </c>
      <c r="Y2744" s="4" t="str">
        <f>IF($O2744 = TRUE, IF(ISBLANK(L2744), "", INDEX('Individual UI'!$E$6:$H$6,1,L2744)), "")</f>
        <v/>
      </c>
      <c r="Z2744" s="4" t="str">
        <f>IF($O2744 = TRUE, IF(ISBLANK(M2744), "", INDEX('Individual UI'!$E$6:$H$6,1,M2744)), "")</f>
        <v/>
      </c>
      <c r="AA2744" s="14" t="str">
        <f>IF($O2744 = TRUE, IF(ISBLANK(N2744), "", INDEX('Individual UI'!$E$6:$H$6,1,N2744)), "")</f>
        <v/>
      </c>
      <c r="AB2744" s="11" t="str">
        <f>IF($O2744 = TRUE, EXP(MMULT($P2744:$AA2744, Documentation!D$39:D$50) + Documentation!D$51), "")</f>
        <v/>
      </c>
      <c r="AC2744" s="4" t="str">
        <f>IF($O2744 = TRUE, EXP(MMULT($P2744:$AA2744, Documentation!E$39:E$50) + Documentation!E$51), "")</f>
        <v/>
      </c>
      <c r="AD2744" s="4" t="str">
        <f>IF($O2744 = TRUE, EXP(MMULT($P2744:$AA2744, Documentation!F$39:F$50) + Documentation!F$51), "")</f>
        <v/>
      </c>
      <c r="AE2744" s="4" t="str">
        <f>IF($O2744 = TRUE, EXP(MMULT($P2744:$AA2744, Documentation!G$39:G$50) + Documentation!G$51), "")</f>
        <v/>
      </c>
      <c r="AF2744" s="14" t="str">
        <f>IF($O2744 = TRUE, EXP(MMULT($P2744:$AA2744, Documentation!H$39:H$50) + Documentation!H$51), "")</f>
        <v/>
      </c>
      <c r="AG2744" s="30" t="str">
        <f t="shared" si="519"/>
        <v/>
      </c>
      <c r="AH2744" s="28" t="str">
        <f t="shared" si="520"/>
        <v/>
      </c>
      <c r="AI2744" s="28" t="str">
        <f t="shared" si="521"/>
        <v/>
      </c>
      <c r="AJ2744" s="28" t="str">
        <f t="shared" si="522"/>
        <v/>
      </c>
      <c r="AK2744" s="33" t="str">
        <f t="shared" si="523"/>
        <v/>
      </c>
      <c r="AL2744" s="11" t="str">
        <f t="shared" si="524"/>
        <v/>
      </c>
      <c r="AM2744" s="14" t="str">
        <f>IF($O2744 = TRUE, INDEX(Documentation!$M$9:$M$13, $AL2744, 1), "")</f>
        <v/>
      </c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</row>
    <row r="2745" spans="1:64" x14ac:dyDescent="0.2">
      <c r="A2745" s="1"/>
      <c r="B2745" s="11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14"/>
      <c r="O2745" s="25" t="str">
        <f t="shared" si="518"/>
        <v/>
      </c>
      <c r="P2745" s="11" t="str">
        <f>IF($O2745 = TRUE, IF(ISBLANK(C2745), "", INDEX('Individual UI'!$E$6:$H$6,1,C2745)), "")</f>
        <v/>
      </c>
      <c r="Q2745" s="4" t="str">
        <f>IF($O2745 = TRUE, IF(ISBLANK(D2745), "", INDEX('Individual UI'!$E$6:$H$6,1,D2745)), "")</f>
        <v/>
      </c>
      <c r="R2745" s="4" t="str">
        <f>IF($O2745 = TRUE, IF(ISBLANK(E2745), "", INDEX('Individual UI'!$E$6:$H$6,1,E2745)), "")</f>
        <v/>
      </c>
      <c r="S2745" s="4" t="str">
        <f>IF($O2745 = TRUE, IF(ISBLANK(F2745), "", INDEX('Individual UI'!$E$6:$H$6,1,F2745)), "")</f>
        <v/>
      </c>
      <c r="T2745" s="4" t="str">
        <f>IF($O2745 = TRUE, IF(ISBLANK(G2745), "", INDEX('Individual UI'!$E$6:$H$6,1,G2745)), "")</f>
        <v/>
      </c>
      <c r="U2745" s="4" t="str">
        <f>IF($O2745 = TRUE, IF(ISBLANK(H2745), "", INDEX('Individual UI'!$E$6:$H$6,1,H2745)), "")</f>
        <v/>
      </c>
      <c r="V2745" s="4" t="str">
        <f>IF($O2745 = TRUE, IF(ISBLANK(I2745), "", INDEX('Individual UI'!$E$6:$H$6,1,I2745)), "")</f>
        <v/>
      </c>
      <c r="W2745" s="4" t="str">
        <f>IF($O2745 = TRUE, IF(ISBLANK(J2745), "", INDEX('Individual UI'!$E$6:$H$6,1,J2745)), "")</f>
        <v/>
      </c>
      <c r="X2745" s="4" t="str">
        <f>IF($O2745 = TRUE, IF(ISBLANK(K2745), "", INDEX('Individual UI'!$E$6:$H$6,1,K2745)), "")</f>
        <v/>
      </c>
      <c r="Y2745" s="4" t="str">
        <f>IF($O2745 = TRUE, IF(ISBLANK(L2745), "", INDEX('Individual UI'!$E$6:$H$6,1,L2745)), "")</f>
        <v/>
      </c>
      <c r="Z2745" s="4" t="str">
        <f>IF($O2745 = TRUE, IF(ISBLANK(M2745), "", INDEX('Individual UI'!$E$6:$H$6,1,M2745)), "")</f>
        <v/>
      </c>
      <c r="AA2745" s="14" t="str">
        <f>IF($O2745 = TRUE, IF(ISBLANK(N2745), "", INDEX('Individual UI'!$E$6:$H$6,1,N2745)), "")</f>
        <v/>
      </c>
      <c r="AB2745" s="11" t="str">
        <f>IF($O2745 = TRUE, EXP(MMULT($P2745:$AA2745, Documentation!D$39:D$50) + Documentation!D$51), "")</f>
        <v/>
      </c>
      <c r="AC2745" s="4" t="str">
        <f>IF($O2745 = TRUE, EXP(MMULT($P2745:$AA2745, Documentation!E$39:E$50) + Documentation!E$51), "")</f>
        <v/>
      </c>
      <c r="AD2745" s="4" t="str">
        <f>IF($O2745 = TRUE, EXP(MMULT($P2745:$AA2745, Documentation!F$39:F$50) + Documentation!F$51), "")</f>
        <v/>
      </c>
      <c r="AE2745" s="4" t="str">
        <f>IF($O2745 = TRUE, EXP(MMULT($P2745:$AA2745, Documentation!G$39:G$50) + Documentation!G$51), "")</f>
        <v/>
      </c>
      <c r="AF2745" s="14" t="str">
        <f>IF($O2745 = TRUE, EXP(MMULT($P2745:$AA2745, Documentation!H$39:H$50) + Documentation!H$51), "")</f>
        <v/>
      </c>
      <c r="AG2745" s="30" t="str">
        <f t="shared" si="519"/>
        <v/>
      </c>
      <c r="AH2745" s="28" t="str">
        <f t="shared" si="520"/>
        <v/>
      </c>
      <c r="AI2745" s="28" t="str">
        <f t="shared" si="521"/>
        <v/>
      </c>
      <c r="AJ2745" s="28" t="str">
        <f t="shared" si="522"/>
        <v/>
      </c>
      <c r="AK2745" s="33" t="str">
        <f t="shared" si="523"/>
        <v/>
      </c>
      <c r="AL2745" s="11" t="str">
        <f t="shared" si="524"/>
        <v/>
      </c>
      <c r="AM2745" s="14" t="str">
        <f>IF($O2745 = TRUE, INDEX(Documentation!$M$9:$M$13, $AL2745, 1), "")</f>
        <v/>
      </c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</row>
    <row r="2746" spans="1:64" x14ac:dyDescent="0.2">
      <c r="A2746" s="1"/>
      <c r="B2746" s="11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14"/>
      <c r="O2746" s="25" t="str">
        <f t="shared" si="518"/>
        <v/>
      </c>
      <c r="P2746" s="11" t="str">
        <f>IF($O2746 = TRUE, IF(ISBLANK(C2746), "", INDEX('Individual UI'!$E$6:$H$6,1,C2746)), "")</f>
        <v/>
      </c>
      <c r="Q2746" s="4" t="str">
        <f>IF($O2746 = TRUE, IF(ISBLANK(D2746), "", INDEX('Individual UI'!$E$6:$H$6,1,D2746)), "")</f>
        <v/>
      </c>
      <c r="R2746" s="4" t="str">
        <f>IF($O2746 = TRUE, IF(ISBLANK(E2746), "", INDEX('Individual UI'!$E$6:$H$6,1,E2746)), "")</f>
        <v/>
      </c>
      <c r="S2746" s="4" t="str">
        <f>IF($O2746 = TRUE, IF(ISBLANK(F2746), "", INDEX('Individual UI'!$E$6:$H$6,1,F2746)), "")</f>
        <v/>
      </c>
      <c r="T2746" s="4" t="str">
        <f>IF($O2746 = TRUE, IF(ISBLANK(G2746), "", INDEX('Individual UI'!$E$6:$H$6,1,G2746)), "")</f>
        <v/>
      </c>
      <c r="U2746" s="4" t="str">
        <f>IF($O2746 = TRUE, IF(ISBLANK(H2746), "", INDEX('Individual UI'!$E$6:$H$6,1,H2746)), "")</f>
        <v/>
      </c>
      <c r="V2746" s="4" t="str">
        <f>IF($O2746 = TRUE, IF(ISBLANK(I2746), "", INDEX('Individual UI'!$E$6:$H$6,1,I2746)), "")</f>
        <v/>
      </c>
      <c r="W2746" s="4" t="str">
        <f>IF($O2746 = TRUE, IF(ISBLANK(J2746), "", INDEX('Individual UI'!$E$6:$H$6,1,J2746)), "")</f>
        <v/>
      </c>
      <c r="X2746" s="4" t="str">
        <f>IF($O2746 = TRUE, IF(ISBLANK(K2746), "", INDEX('Individual UI'!$E$6:$H$6,1,K2746)), "")</f>
        <v/>
      </c>
      <c r="Y2746" s="4" t="str">
        <f>IF($O2746 = TRUE, IF(ISBLANK(L2746), "", INDEX('Individual UI'!$E$6:$H$6,1,L2746)), "")</f>
        <v/>
      </c>
      <c r="Z2746" s="4" t="str">
        <f>IF($O2746 = TRUE, IF(ISBLANK(M2746), "", INDEX('Individual UI'!$E$6:$H$6,1,M2746)), "")</f>
        <v/>
      </c>
      <c r="AA2746" s="14" t="str">
        <f>IF($O2746 = TRUE, IF(ISBLANK(N2746), "", INDEX('Individual UI'!$E$6:$H$6,1,N2746)), "")</f>
        <v/>
      </c>
      <c r="AB2746" s="11" t="str">
        <f>IF($O2746 = TRUE, EXP(MMULT($P2746:$AA2746, Documentation!D$39:D$50) + Documentation!D$51), "")</f>
        <v/>
      </c>
      <c r="AC2746" s="4" t="str">
        <f>IF($O2746 = TRUE, EXP(MMULT($P2746:$AA2746, Documentation!E$39:E$50) + Documentation!E$51), "")</f>
        <v/>
      </c>
      <c r="AD2746" s="4" t="str">
        <f>IF($O2746 = TRUE, EXP(MMULT($P2746:$AA2746, Documentation!F$39:F$50) + Documentation!F$51), "")</f>
        <v/>
      </c>
      <c r="AE2746" s="4" t="str">
        <f>IF($O2746 = TRUE, EXP(MMULT($P2746:$AA2746, Documentation!G$39:G$50) + Documentation!G$51), "")</f>
        <v/>
      </c>
      <c r="AF2746" s="14" t="str">
        <f>IF($O2746 = TRUE, EXP(MMULT($P2746:$AA2746, Documentation!H$39:H$50) + Documentation!H$51), "")</f>
        <v/>
      </c>
      <c r="AG2746" s="30" t="str">
        <f t="shared" si="519"/>
        <v/>
      </c>
      <c r="AH2746" s="28" t="str">
        <f t="shared" si="520"/>
        <v/>
      </c>
      <c r="AI2746" s="28" t="str">
        <f t="shared" si="521"/>
        <v/>
      </c>
      <c r="AJ2746" s="28" t="str">
        <f t="shared" si="522"/>
        <v/>
      </c>
      <c r="AK2746" s="33" t="str">
        <f t="shared" si="523"/>
        <v/>
      </c>
      <c r="AL2746" s="11" t="str">
        <f t="shared" si="524"/>
        <v/>
      </c>
      <c r="AM2746" s="14" t="str">
        <f>IF($O2746 = TRUE, INDEX(Documentation!$M$9:$M$13, $AL2746, 1), "")</f>
        <v/>
      </c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</row>
    <row r="2747" spans="1:64" x14ac:dyDescent="0.2">
      <c r="A2747" s="1"/>
      <c r="B2747" s="11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14"/>
      <c r="O2747" s="25" t="str">
        <f t="shared" si="518"/>
        <v/>
      </c>
      <c r="P2747" s="11" t="str">
        <f>IF($O2747 = TRUE, IF(ISBLANK(C2747), "", INDEX('Individual UI'!$E$6:$H$6,1,C2747)), "")</f>
        <v/>
      </c>
      <c r="Q2747" s="4" t="str">
        <f>IF($O2747 = TRUE, IF(ISBLANK(D2747), "", INDEX('Individual UI'!$E$6:$H$6,1,D2747)), "")</f>
        <v/>
      </c>
      <c r="R2747" s="4" t="str">
        <f>IF($O2747 = TRUE, IF(ISBLANK(E2747), "", INDEX('Individual UI'!$E$6:$H$6,1,E2747)), "")</f>
        <v/>
      </c>
      <c r="S2747" s="4" t="str">
        <f>IF($O2747 = TRUE, IF(ISBLANK(F2747), "", INDEX('Individual UI'!$E$6:$H$6,1,F2747)), "")</f>
        <v/>
      </c>
      <c r="T2747" s="4" t="str">
        <f>IF($O2747 = TRUE, IF(ISBLANK(G2747), "", INDEX('Individual UI'!$E$6:$H$6,1,G2747)), "")</f>
        <v/>
      </c>
      <c r="U2747" s="4" t="str">
        <f>IF($O2747 = TRUE, IF(ISBLANK(H2747), "", INDEX('Individual UI'!$E$6:$H$6,1,H2747)), "")</f>
        <v/>
      </c>
      <c r="V2747" s="4" t="str">
        <f>IF($O2747 = TRUE, IF(ISBLANK(I2747), "", INDEX('Individual UI'!$E$6:$H$6,1,I2747)), "")</f>
        <v/>
      </c>
      <c r="W2747" s="4" t="str">
        <f>IF($O2747 = TRUE, IF(ISBLANK(J2747), "", INDEX('Individual UI'!$E$6:$H$6,1,J2747)), "")</f>
        <v/>
      </c>
      <c r="X2747" s="4" t="str">
        <f>IF($O2747 = TRUE, IF(ISBLANK(K2747), "", INDEX('Individual UI'!$E$6:$H$6,1,K2747)), "")</f>
        <v/>
      </c>
      <c r="Y2747" s="4" t="str">
        <f>IF($O2747 = TRUE, IF(ISBLANK(L2747), "", INDEX('Individual UI'!$E$6:$H$6,1,L2747)), "")</f>
        <v/>
      </c>
      <c r="Z2747" s="4" t="str">
        <f>IF($O2747 = TRUE, IF(ISBLANK(M2747), "", INDEX('Individual UI'!$E$6:$H$6,1,M2747)), "")</f>
        <v/>
      </c>
      <c r="AA2747" s="14" t="str">
        <f>IF($O2747 = TRUE, IF(ISBLANK(N2747), "", INDEX('Individual UI'!$E$6:$H$6,1,N2747)), "")</f>
        <v/>
      </c>
      <c r="AB2747" s="11" t="str">
        <f>IF($O2747 = TRUE, EXP(MMULT($P2747:$AA2747, Documentation!D$39:D$50) + Documentation!D$51), "")</f>
        <v/>
      </c>
      <c r="AC2747" s="4" t="str">
        <f>IF($O2747 = TRUE, EXP(MMULT($P2747:$AA2747, Documentation!E$39:E$50) + Documentation!E$51), "")</f>
        <v/>
      </c>
      <c r="AD2747" s="4" t="str">
        <f>IF($O2747 = TRUE, EXP(MMULT($P2747:$AA2747, Documentation!F$39:F$50) + Documentation!F$51), "")</f>
        <v/>
      </c>
      <c r="AE2747" s="4" t="str">
        <f>IF($O2747 = TRUE, EXP(MMULT($P2747:$AA2747, Documentation!G$39:G$50) + Documentation!G$51), "")</f>
        <v/>
      </c>
      <c r="AF2747" s="14" t="str">
        <f>IF($O2747 = TRUE, EXP(MMULT($P2747:$AA2747, Documentation!H$39:H$50) + Documentation!H$51), "")</f>
        <v/>
      </c>
      <c r="AG2747" s="30" t="str">
        <f t="shared" si="519"/>
        <v/>
      </c>
      <c r="AH2747" s="28" t="str">
        <f t="shared" si="520"/>
        <v/>
      </c>
      <c r="AI2747" s="28" t="str">
        <f t="shared" si="521"/>
        <v/>
      </c>
      <c r="AJ2747" s="28" t="str">
        <f t="shared" si="522"/>
        <v/>
      </c>
      <c r="AK2747" s="33" t="str">
        <f t="shared" si="523"/>
        <v/>
      </c>
      <c r="AL2747" s="11" t="str">
        <f t="shared" si="524"/>
        <v/>
      </c>
      <c r="AM2747" s="14" t="str">
        <f>IF($O2747 = TRUE, INDEX(Documentation!$M$9:$M$13, $AL2747, 1), "")</f>
        <v/>
      </c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</row>
    <row r="2748" spans="1:64" x14ac:dyDescent="0.2">
      <c r="A2748" s="1"/>
      <c r="B2748" s="11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14"/>
      <c r="O2748" s="25" t="str">
        <f t="shared" si="518"/>
        <v/>
      </c>
      <c r="P2748" s="11" t="str">
        <f>IF($O2748 = TRUE, IF(ISBLANK(C2748), "", INDEX('Individual UI'!$E$6:$H$6,1,C2748)), "")</f>
        <v/>
      </c>
      <c r="Q2748" s="4" t="str">
        <f>IF($O2748 = TRUE, IF(ISBLANK(D2748), "", INDEX('Individual UI'!$E$6:$H$6,1,D2748)), "")</f>
        <v/>
      </c>
      <c r="R2748" s="4" t="str">
        <f>IF($O2748 = TRUE, IF(ISBLANK(E2748), "", INDEX('Individual UI'!$E$6:$H$6,1,E2748)), "")</f>
        <v/>
      </c>
      <c r="S2748" s="4" t="str">
        <f>IF($O2748 = TRUE, IF(ISBLANK(F2748), "", INDEX('Individual UI'!$E$6:$H$6,1,F2748)), "")</f>
        <v/>
      </c>
      <c r="T2748" s="4" t="str">
        <f>IF($O2748 = TRUE, IF(ISBLANK(G2748), "", INDEX('Individual UI'!$E$6:$H$6,1,G2748)), "")</f>
        <v/>
      </c>
      <c r="U2748" s="4" t="str">
        <f>IF($O2748 = TRUE, IF(ISBLANK(H2748), "", INDEX('Individual UI'!$E$6:$H$6,1,H2748)), "")</f>
        <v/>
      </c>
      <c r="V2748" s="4" t="str">
        <f>IF($O2748 = TRUE, IF(ISBLANK(I2748), "", INDEX('Individual UI'!$E$6:$H$6,1,I2748)), "")</f>
        <v/>
      </c>
      <c r="W2748" s="4" t="str">
        <f>IF($O2748 = TRUE, IF(ISBLANK(J2748), "", INDEX('Individual UI'!$E$6:$H$6,1,J2748)), "")</f>
        <v/>
      </c>
      <c r="X2748" s="4" t="str">
        <f>IF($O2748 = TRUE, IF(ISBLANK(K2748), "", INDEX('Individual UI'!$E$6:$H$6,1,K2748)), "")</f>
        <v/>
      </c>
      <c r="Y2748" s="4" t="str">
        <f>IF($O2748 = TRUE, IF(ISBLANK(L2748), "", INDEX('Individual UI'!$E$6:$H$6,1,L2748)), "")</f>
        <v/>
      </c>
      <c r="Z2748" s="4" t="str">
        <f>IF($O2748 = TRUE, IF(ISBLANK(M2748), "", INDEX('Individual UI'!$E$6:$H$6,1,M2748)), "")</f>
        <v/>
      </c>
      <c r="AA2748" s="14" t="str">
        <f>IF($O2748 = TRUE, IF(ISBLANK(N2748), "", INDEX('Individual UI'!$E$6:$H$6,1,N2748)), "")</f>
        <v/>
      </c>
      <c r="AB2748" s="11" t="str">
        <f>IF($O2748 = TRUE, EXP(MMULT($P2748:$AA2748, Documentation!D$39:D$50) + Documentation!D$51), "")</f>
        <v/>
      </c>
      <c r="AC2748" s="4" t="str">
        <f>IF($O2748 = TRUE, EXP(MMULT($P2748:$AA2748, Documentation!E$39:E$50) + Documentation!E$51), "")</f>
        <v/>
      </c>
      <c r="AD2748" s="4" t="str">
        <f>IF($O2748 = TRUE, EXP(MMULT($P2748:$AA2748, Documentation!F$39:F$50) + Documentation!F$51), "")</f>
        <v/>
      </c>
      <c r="AE2748" s="4" t="str">
        <f>IF($O2748 = TRUE, EXP(MMULT($P2748:$AA2748, Documentation!G$39:G$50) + Documentation!G$51), "")</f>
        <v/>
      </c>
      <c r="AF2748" s="14" t="str">
        <f>IF($O2748 = TRUE, EXP(MMULT($P2748:$AA2748, Documentation!H$39:H$50) + Documentation!H$51), "")</f>
        <v/>
      </c>
      <c r="AG2748" s="30" t="str">
        <f t="shared" si="519"/>
        <v/>
      </c>
      <c r="AH2748" s="28" t="str">
        <f t="shared" si="520"/>
        <v/>
      </c>
      <c r="AI2748" s="28" t="str">
        <f t="shared" si="521"/>
        <v/>
      </c>
      <c r="AJ2748" s="28" t="str">
        <f t="shared" si="522"/>
        <v/>
      </c>
      <c r="AK2748" s="33" t="str">
        <f t="shared" si="523"/>
        <v/>
      </c>
      <c r="AL2748" s="11" t="str">
        <f t="shared" si="524"/>
        <v/>
      </c>
      <c r="AM2748" s="14" t="str">
        <f>IF($O2748 = TRUE, INDEX(Documentation!$M$9:$M$13, $AL2748, 1), "")</f>
        <v/>
      </c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</row>
    <row r="2749" spans="1:64" x14ac:dyDescent="0.2">
      <c r="A2749" s="1"/>
      <c r="B2749" s="11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14"/>
      <c r="O2749" s="25" t="str">
        <f t="shared" si="518"/>
        <v/>
      </c>
      <c r="P2749" s="11" t="str">
        <f>IF($O2749 = TRUE, IF(ISBLANK(C2749), "", INDEX('Individual UI'!$E$6:$H$6,1,C2749)), "")</f>
        <v/>
      </c>
      <c r="Q2749" s="4" t="str">
        <f>IF($O2749 = TRUE, IF(ISBLANK(D2749), "", INDEX('Individual UI'!$E$6:$H$6,1,D2749)), "")</f>
        <v/>
      </c>
      <c r="R2749" s="4" t="str">
        <f>IF($O2749 = TRUE, IF(ISBLANK(E2749), "", INDEX('Individual UI'!$E$6:$H$6,1,E2749)), "")</f>
        <v/>
      </c>
      <c r="S2749" s="4" t="str">
        <f>IF($O2749 = TRUE, IF(ISBLANK(F2749), "", INDEX('Individual UI'!$E$6:$H$6,1,F2749)), "")</f>
        <v/>
      </c>
      <c r="T2749" s="4" t="str">
        <f>IF($O2749 = TRUE, IF(ISBLANK(G2749), "", INDEX('Individual UI'!$E$6:$H$6,1,G2749)), "")</f>
        <v/>
      </c>
      <c r="U2749" s="4" t="str">
        <f>IF($O2749 = TRUE, IF(ISBLANK(H2749), "", INDEX('Individual UI'!$E$6:$H$6,1,H2749)), "")</f>
        <v/>
      </c>
      <c r="V2749" s="4" t="str">
        <f>IF($O2749 = TRUE, IF(ISBLANK(I2749), "", INDEX('Individual UI'!$E$6:$H$6,1,I2749)), "")</f>
        <v/>
      </c>
      <c r="W2749" s="4" t="str">
        <f>IF($O2749 = TRUE, IF(ISBLANK(J2749), "", INDEX('Individual UI'!$E$6:$H$6,1,J2749)), "")</f>
        <v/>
      </c>
      <c r="X2749" s="4" t="str">
        <f>IF($O2749 = TRUE, IF(ISBLANK(K2749), "", INDEX('Individual UI'!$E$6:$H$6,1,K2749)), "")</f>
        <v/>
      </c>
      <c r="Y2749" s="4" t="str">
        <f>IF($O2749 = TRUE, IF(ISBLANK(L2749), "", INDEX('Individual UI'!$E$6:$H$6,1,L2749)), "")</f>
        <v/>
      </c>
      <c r="Z2749" s="4" t="str">
        <f>IF($O2749 = TRUE, IF(ISBLANK(M2749), "", INDEX('Individual UI'!$E$6:$H$6,1,M2749)), "")</f>
        <v/>
      </c>
      <c r="AA2749" s="14" t="str">
        <f>IF($O2749 = TRUE, IF(ISBLANK(N2749), "", INDEX('Individual UI'!$E$6:$H$6,1,N2749)), "")</f>
        <v/>
      </c>
      <c r="AB2749" s="11" t="str">
        <f>IF($O2749 = TRUE, EXP(MMULT($P2749:$AA2749, Documentation!D$39:D$50) + Documentation!D$51), "")</f>
        <v/>
      </c>
      <c r="AC2749" s="4" t="str">
        <f>IF($O2749 = TRUE, EXP(MMULT($P2749:$AA2749, Documentation!E$39:E$50) + Documentation!E$51), "")</f>
        <v/>
      </c>
      <c r="AD2749" s="4" t="str">
        <f>IF($O2749 = TRUE, EXP(MMULT($P2749:$AA2749, Documentation!F$39:F$50) + Documentation!F$51), "")</f>
        <v/>
      </c>
      <c r="AE2749" s="4" t="str">
        <f>IF($O2749 = TRUE, EXP(MMULT($P2749:$AA2749, Documentation!G$39:G$50) + Documentation!G$51), "")</f>
        <v/>
      </c>
      <c r="AF2749" s="14" t="str">
        <f>IF($O2749 = TRUE, EXP(MMULT($P2749:$AA2749, Documentation!H$39:H$50) + Documentation!H$51), "")</f>
        <v/>
      </c>
      <c r="AG2749" s="30" t="str">
        <f t="shared" si="519"/>
        <v/>
      </c>
      <c r="AH2749" s="28" t="str">
        <f t="shared" si="520"/>
        <v/>
      </c>
      <c r="AI2749" s="28" t="str">
        <f t="shared" si="521"/>
        <v/>
      </c>
      <c r="AJ2749" s="28" t="str">
        <f t="shared" si="522"/>
        <v/>
      </c>
      <c r="AK2749" s="33" t="str">
        <f t="shared" si="523"/>
        <v/>
      </c>
      <c r="AL2749" s="11" t="str">
        <f t="shared" si="524"/>
        <v/>
      </c>
      <c r="AM2749" s="14" t="str">
        <f>IF($O2749 = TRUE, INDEX(Documentation!$M$9:$M$13, $AL2749, 1), "")</f>
        <v/>
      </c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</row>
    <row r="2750" spans="1:64" x14ac:dyDescent="0.2">
      <c r="A2750" s="1"/>
      <c r="B2750" s="11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14"/>
      <c r="O2750" s="25" t="str">
        <f t="shared" si="518"/>
        <v/>
      </c>
      <c r="P2750" s="11" t="str">
        <f>IF($O2750 = TRUE, IF(ISBLANK(C2750), "", INDEX('Individual UI'!$E$6:$H$6,1,C2750)), "")</f>
        <v/>
      </c>
      <c r="Q2750" s="4" t="str">
        <f>IF($O2750 = TRUE, IF(ISBLANK(D2750), "", INDEX('Individual UI'!$E$6:$H$6,1,D2750)), "")</f>
        <v/>
      </c>
      <c r="R2750" s="4" t="str">
        <f>IF($O2750 = TRUE, IF(ISBLANK(E2750), "", INDEX('Individual UI'!$E$6:$H$6,1,E2750)), "")</f>
        <v/>
      </c>
      <c r="S2750" s="4" t="str">
        <f>IF($O2750 = TRUE, IF(ISBLANK(F2750), "", INDEX('Individual UI'!$E$6:$H$6,1,F2750)), "")</f>
        <v/>
      </c>
      <c r="T2750" s="4" t="str">
        <f>IF($O2750 = TRUE, IF(ISBLANK(G2750), "", INDEX('Individual UI'!$E$6:$H$6,1,G2750)), "")</f>
        <v/>
      </c>
      <c r="U2750" s="4" t="str">
        <f>IF($O2750 = TRUE, IF(ISBLANK(H2750), "", INDEX('Individual UI'!$E$6:$H$6,1,H2750)), "")</f>
        <v/>
      </c>
      <c r="V2750" s="4" t="str">
        <f>IF($O2750 = TRUE, IF(ISBLANK(I2750), "", INDEX('Individual UI'!$E$6:$H$6,1,I2750)), "")</f>
        <v/>
      </c>
      <c r="W2750" s="4" t="str">
        <f>IF($O2750 = TRUE, IF(ISBLANK(J2750), "", INDEX('Individual UI'!$E$6:$H$6,1,J2750)), "")</f>
        <v/>
      </c>
      <c r="X2750" s="4" t="str">
        <f>IF($O2750 = TRUE, IF(ISBLANK(K2750), "", INDEX('Individual UI'!$E$6:$H$6,1,K2750)), "")</f>
        <v/>
      </c>
      <c r="Y2750" s="4" t="str">
        <f>IF($O2750 = TRUE, IF(ISBLANK(L2750), "", INDEX('Individual UI'!$E$6:$H$6,1,L2750)), "")</f>
        <v/>
      </c>
      <c r="Z2750" s="4" t="str">
        <f>IF($O2750 = TRUE, IF(ISBLANK(M2750), "", INDEX('Individual UI'!$E$6:$H$6,1,M2750)), "")</f>
        <v/>
      </c>
      <c r="AA2750" s="14" t="str">
        <f>IF($O2750 = TRUE, IF(ISBLANK(N2750), "", INDEX('Individual UI'!$E$6:$H$6,1,N2750)), "")</f>
        <v/>
      </c>
      <c r="AB2750" s="11" t="str">
        <f>IF($O2750 = TRUE, EXP(MMULT($P2750:$AA2750, Documentation!D$39:D$50) + Documentation!D$51), "")</f>
        <v/>
      </c>
      <c r="AC2750" s="4" t="str">
        <f>IF($O2750 = TRUE, EXP(MMULT($P2750:$AA2750, Documentation!E$39:E$50) + Documentation!E$51), "")</f>
        <v/>
      </c>
      <c r="AD2750" s="4" t="str">
        <f>IF($O2750 = TRUE, EXP(MMULT($P2750:$AA2750, Documentation!F$39:F$50) + Documentation!F$51), "")</f>
        <v/>
      </c>
      <c r="AE2750" s="4" t="str">
        <f>IF($O2750 = TRUE, EXP(MMULT($P2750:$AA2750, Documentation!G$39:G$50) + Documentation!G$51), "")</f>
        <v/>
      </c>
      <c r="AF2750" s="14" t="str">
        <f>IF($O2750 = TRUE, EXP(MMULT($P2750:$AA2750, Documentation!H$39:H$50) + Documentation!H$51), "")</f>
        <v/>
      </c>
      <c r="AG2750" s="30" t="str">
        <f t="shared" si="519"/>
        <v/>
      </c>
      <c r="AH2750" s="28" t="str">
        <f t="shared" si="520"/>
        <v/>
      </c>
      <c r="AI2750" s="28" t="str">
        <f t="shared" si="521"/>
        <v/>
      </c>
      <c r="AJ2750" s="28" t="str">
        <f t="shared" si="522"/>
        <v/>
      </c>
      <c r="AK2750" s="33" t="str">
        <f t="shared" si="523"/>
        <v/>
      </c>
      <c r="AL2750" s="11" t="str">
        <f t="shared" si="524"/>
        <v/>
      </c>
      <c r="AM2750" s="14" t="str">
        <f>IF($O2750 = TRUE, INDEX(Documentation!$M$9:$M$13, $AL2750, 1), "")</f>
        <v/>
      </c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</row>
    <row r="2751" spans="1:64" x14ac:dyDescent="0.2">
      <c r="A2751" s="1"/>
      <c r="B2751" s="11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14"/>
      <c r="O2751" s="25" t="str">
        <f t="shared" si="518"/>
        <v/>
      </c>
      <c r="P2751" s="11" t="str">
        <f>IF($O2751 = TRUE, IF(ISBLANK(C2751), "", INDEX('Individual UI'!$E$6:$H$6,1,C2751)), "")</f>
        <v/>
      </c>
      <c r="Q2751" s="4" t="str">
        <f>IF($O2751 = TRUE, IF(ISBLANK(D2751), "", INDEX('Individual UI'!$E$6:$H$6,1,D2751)), "")</f>
        <v/>
      </c>
      <c r="R2751" s="4" t="str">
        <f>IF($O2751 = TRUE, IF(ISBLANK(E2751), "", INDEX('Individual UI'!$E$6:$H$6,1,E2751)), "")</f>
        <v/>
      </c>
      <c r="S2751" s="4" t="str">
        <f>IF($O2751 = TRUE, IF(ISBLANK(F2751), "", INDEX('Individual UI'!$E$6:$H$6,1,F2751)), "")</f>
        <v/>
      </c>
      <c r="T2751" s="4" t="str">
        <f>IF($O2751 = TRUE, IF(ISBLANK(G2751), "", INDEX('Individual UI'!$E$6:$H$6,1,G2751)), "")</f>
        <v/>
      </c>
      <c r="U2751" s="4" t="str">
        <f>IF($O2751 = TRUE, IF(ISBLANK(H2751), "", INDEX('Individual UI'!$E$6:$H$6,1,H2751)), "")</f>
        <v/>
      </c>
      <c r="V2751" s="4" t="str">
        <f>IF($O2751 = TRUE, IF(ISBLANK(I2751), "", INDEX('Individual UI'!$E$6:$H$6,1,I2751)), "")</f>
        <v/>
      </c>
      <c r="W2751" s="4" t="str">
        <f>IF($O2751 = TRUE, IF(ISBLANK(J2751), "", INDEX('Individual UI'!$E$6:$H$6,1,J2751)), "")</f>
        <v/>
      </c>
      <c r="X2751" s="4" t="str">
        <f>IF($O2751 = TRUE, IF(ISBLANK(K2751), "", INDEX('Individual UI'!$E$6:$H$6,1,K2751)), "")</f>
        <v/>
      </c>
      <c r="Y2751" s="4" t="str">
        <f>IF($O2751 = TRUE, IF(ISBLANK(L2751), "", INDEX('Individual UI'!$E$6:$H$6,1,L2751)), "")</f>
        <v/>
      </c>
      <c r="Z2751" s="4" t="str">
        <f>IF($O2751 = TRUE, IF(ISBLANK(M2751), "", INDEX('Individual UI'!$E$6:$H$6,1,M2751)), "")</f>
        <v/>
      </c>
      <c r="AA2751" s="14" t="str">
        <f>IF($O2751 = TRUE, IF(ISBLANK(N2751), "", INDEX('Individual UI'!$E$6:$H$6,1,N2751)), "")</f>
        <v/>
      </c>
      <c r="AB2751" s="11" t="str">
        <f>IF($O2751 = TRUE, EXP(MMULT($P2751:$AA2751, Documentation!D$39:D$50) + Documentation!D$51), "")</f>
        <v/>
      </c>
      <c r="AC2751" s="4" t="str">
        <f>IF($O2751 = TRUE, EXP(MMULT($P2751:$AA2751, Documentation!E$39:E$50) + Documentation!E$51), "")</f>
        <v/>
      </c>
      <c r="AD2751" s="4" t="str">
        <f>IF($O2751 = TRUE, EXP(MMULT($P2751:$AA2751, Documentation!F$39:F$50) + Documentation!F$51), "")</f>
        <v/>
      </c>
      <c r="AE2751" s="4" t="str">
        <f>IF($O2751 = TRUE, EXP(MMULT($P2751:$AA2751, Documentation!G$39:G$50) + Documentation!G$51), "")</f>
        <v/>
      </c>
      <c r="AF2751" s="14" t="str">
        <f>IF($O2751 = TRUE, EXP(MMULT($P2751:$AA2751, Documentation!H$39:H$50) + Documentation!H$51), "")</f>
        <v/>
      </c>
      <c r="AG2751" s="30" t="str">
        <f t="shared" si="519"/>
        <v/>
      </c>
      <c r="AH2751" s="28" t="str">
        <f t="shared" si="520"/>
        <v/>
      </c>
      <c r="AI2751" s="28" t="str">
        <f t="shared" si="521"/>
        <v/>
      </c>
      <c r="AJ2751" s="28" t="str">
        <f t="shared" si="522"/>
        <v/>
      </c>
      <c r="AK2751" s="33" t="str">
        <f t="shared" si="523"/>
        <v/>
      </c>
      <c r="AL2751" s="11" t="str">
        <f t="shared" si="524"/>
        <v/>
      </c>
      <c r="AM2751" s="14" t="str">
        <f>IF($O2751 = TRUE, INDEX(Documentation!$M$9:$M$13, $AL2751, 1), "")</f>
        <v/>
      </c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</row>
    <row r="2752" spans="1:64" x14ac:dyDescent="0.2">
      <c r="A2752" s="1"/>
      <c r="B2752" s="11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14"/>
      <c r="O2752" s="25" t="str">
        <f t="shared" si="518"/>
        <v/>
      </c>
      <c r="P2752" s="11" t="str">
        <f>IF($O2752 = TRUE, IF(ISBLANK(C2752), "", INDEX('Individual UI'!$E$6:$H$6,1,C2752)), "")</f>
        <v/>
      </c>
      <c r="Q2752" s="4" t="str">
        <f>IF($O2752 = TRUE, IF(ISBLANK(D2752), "", INDEX('Individual UI'!$E$6:$H$6,1,D2752)), "")</f>
        <v/>
      </c>
      <c r="R2752" s="4" t="str">
        <f>IF($O2752 = TRUE, IF(ISBLANK(E2752), "", INDEX('Individual UI'!$E$6:$H$6,1,E2752)), "")</f>
        <v/>
      </c>
      <c r="S2752" s="4" t="str">
        <f>IF($O2752 = TRUE, IF(ISBLANK(F2752), "", INDEX('Individual UI'!$E$6:$H$6,1,F2752)), "")</f>
        <v/>
      </c>
      <c r="T2752" s="4" t="str">
        <f>IF($O2752 = TRUE, IF(ISBLANK(G2752), "", INDEX('Individual UI'!$E$6:$H$6,1,G2752)), "")</f>
        <v/>
      </c>
      <c r="U2752" s="4" t="str">
        <f>IF($O2752 = TRUE, IF(ISBLANK(H2752), "", INDEX('Individual UI'!$E$6:$H$6,1,H2752)), "")</f>
        <v/>
      </c>
      <c r="V2752" s="4" t="str">
        <f>IF($O2752 = TRUE, IF(ISBLANK(I2752), "", INDEX('Individual UI'!$E$6:$H$6,1,I2752)), "")</f>
        <v/>
      </c>
      <c r="W2752" s="4" t="str">
        <f>IF($O2752 = TRUE, IF(ISBLANK(J2752), "", INDEX('Individual UI'!$E$6:$H$6,1,J2752)), "")</f>
        <v/>
      </c>
      <c r="X2752" s="4" t="str">
        <f>IF($O2752 = TRUE, IF(ISBLANK(K2752), "", INDEX('Individual UI'!$E$6:$H$6,1,K2752)), "")</f>
        <v/>
      </c>
      <c r="Y2752" s="4" t="str">
        <f>IF($O2752 = TRUE, IF(ISBLANK(L2752), "", INDEX('Individual UI'!$E$6:$H$6,1,L2752)), "")</f>
        <v/>
      </c>
      <c r="Z2752" s="4" t="str">
        <f>IF($O2752 = TRUE, IF(ISBLANK(M2752), "", INDEX('Individual UI'!$E$6:$H$6,1,M2752)), "")</f>
        <v/>
      </c>
      <c r="AA2752" s="14" t="str">
        <f>IF($O2752 = TRUE, IF(ISBLANK(N2752), "", INDEX('Individual UI'!$E$6:$H$6,1,N2752)), "")</f>
        <v/>
      </c>
      <c r="AB2752" s="11" t="str">
        <f>IF($O2752 = TRUE, EXP(MMULT($P2752:$AA2752, Documentation!D$39:D$50) + Documentation!D$51), "")</f>
        <v/>
      </c>
      <c r="AC2752" s="4" t="str">
        <f>IF($O2752 = TRUE, EXP(MMULT($P2752:$AA2752, Documentation!E$39:E$50) + Documentation!E$51), "")</f>
        <v/>
      </c>
      <c r="AD2752" s="4" t="str">
        <f>IF($O2752 = TRUE, EXP(MMULT($P2752:$AA2752, Documentation!F$39:F$50) + Documentation!F$51), "")</f>
        <v/>
      </c>
      <c r="AE2752" s="4" t="str">
        <f>IF($O2752 = TRUE, EXP(MMULT($P2752:$AA2752, Documentation!G$39:G$50) + Documentation!G$51), "")</f>
        <v/>
      </c>
      <c r="AF2752" s="14" t="str">
        <f>IF($O2752 = TRUE, EXP(MMULT($P2752:$AA2752, Documentation!H$39:H$50) + Documentation!H$51), "")</f>
        <v/>
      </c>
      <c r="AG2752" s="30" t="str">
        <f t="shared" si="519"/>
        <v/>
      </c>
      <c r="AH2752" s="28" t="str">
        <f t="shared" si="520"/>
        <v/>
      </c>
      <c r="AI2752" s="28" t="str">
        <f t="shared" si="521"/>
        <v/>
      </c>
      <c r="AJ2752" s="28" t="str">
        <f t="shared" si="522"/>
        <v/>
      </c>
      <c r="AK2752" s="33" t="str">
        <f t="shared" si="523"/>
        <v/>
      </c>
      <c r="AL2752" s="11" t="str">
        <f t="shared" si="524"/>
        <v/>
      </c>
      <c r="AM2752" s="14" t="str">
        <f>IF($O2752 = TRUE, INDEX(Documentation!$M$9:$M$13, $AL2752, 1), "")</f>
        <v/>
      </c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</row>
    <row r="2753" spans="1:64" x14ac:dyDescent="0.2">
      <c r="A2753" s="1"/>
      <c r="B2753" s="11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14"/>
      <c r="O2753" s="25" t="str">
        <f t="shared" si="518"/>
        <v/>
      </c>
      <c r="P2753" s="11" t="str">
        <f>IF($O2753 = TRUE, IF(ISBLANK(C2753), "", INDEX('Individual UI'!$E$6:$H$6,1,C2753)), "")</f>
        <v/>
      </c>
      <c r="Q2753" s="4" t="str">
        <f>IF($O2753 = TRUE, IF(ISBLANK(D2753), "", INDEX('Individual UI'!$E$6:$H$6,1,D2753)), "")</f>
        <v/>
      </c>
      <c r="R2753" s="4" t="str">
        <f>IF($O2753 = TRUE, IF(ISBLANK(E2753), "", INDEX('Individual UI'!$E$6:$H$6,1,E2753)), "")</f>
        <v/>
      </c>
      <c r="S2753" s="4" t="str">
        <f>IF($O2753 = TRUE, IF(ISBLANK(F2753), "", INDEX('Individual UI'!$E$6:$H$6,1,F2753)), "")</f>
        <v/>
      </c>
      <c r="T2753" s="4" t="str">
        <f>IF($O2753 = TRUE, IF(ISBLANK(G2753), "", INDEX('Individual UI'!$E$6:$H$6,1,G2753)), "")</f>
        <v/>
      </c>
      <c r="U2753" s="4" t="str">
        <f>IF($O2753 = TRUE, IF(ISBLANK(H2753), "", INDEX('Individual UI'!$E$6:$H$6,1,H2753)), "")</f>
        <v/>
      </c>
      <c r="V2753" s="4" t="str">
        <f>IF($O2753 = TRUE, IF(ISBLANK(I2753), "", INDEX('Individual UI'!$E$6:$H$6,1,I2753)), "")</f>
        <v/>
      </c>
      <c r="W2753" s="4" t="str">
        <f>IF($O2753 = TRUE, IF(ISBLANK(J2753), "", INDEX('Individual UI'!$E$6:$H$6,1,J2753)), "")</f>
        <v/>
      </c>
      <c r="X2753" s="4" t="str">
        <f>IF($O2753 = TRUE, IF(ISBLANK(K2753), "", INDEX('Individual UI'!$E$6:$H$6,1,K2753)), "")</f>
        <v/>
      </c>
      <c r="Y2753" s="4" t="str">
        <f>IF($O2753 = TRUE, IF(ISBLANK(L2753), "", INDEX('Individual UI'!$E$6:$H$6,1,L2753)), "")</f>
        <v/>
      </c>
      <c r="Z2753" s="4" t="str">
        <f>IF($O2753 = TRUE, IF(ISBLANK(M2753), "", INDEX('Individual UI'!$E$6:$H$6,1,M2753)), "")</f>
        <v/>
      </c>
      <c r="AA2753" s="14" t="str">
        <f>IF($O2753 = TRUE, IF(ISBLANK(N2753), "", INDEX('Individual UI'!$E$6:$H$6,1,N2753)), "")</f>
        <v/>
      </c>
      <c r="AB2753" s="11" t="str">
        <f>IF($O2753 = TRUE, EXP(MMULT($P2753:$AA2753, Documentation!D$39:D$50) + Documentation!D$51), "")</f>
        <v/>
      </c>
      <c r="AC2753" s="4" t="str">
        <f>IF($O2753 = TRUE, EXP(MMULT($P2753:$AA2753, Documentation!E$39:E$50) + Documentation!E$51), "")</f>
        <v/>
      </c>
      <c r="AD2753" s="4" t="str">
        <f>IF($O2753 = TRUE, EXP(MMULT($P2753:$AA2753, Documentation!F$39:F$50) + Documentation!F$51), "")</f>
        <v/>
      </c>
      <c r="AE2753" s="4" t="str">
        <f>IF($O2753 = TRUE, EXP(MMULT($P2753:$AA2753, Documentation!G$39:G$50) + Documentation!G$51), "")</f>
        <v/>
      </c>
      <c r="AF2753" s="14" t="str">
        <f>IF($O2753 = TRUE, EXP(MMULT($P2753:$AA2753, Documentation!H$39:H$50) + Documentation!H$51), "")</f>
        <v/>
      </c>
      <c r="AG2753" s="30" t="str">
        <f t="shared" si="519"/>
        <v/>
      </c>
      <c r="AH2753" s="28" t="str">
        <f t="shared" si="520"/>
        <v/>
      </c>
      <c r="AI2753" s="28" t="str">
        <f t="shared" si="521"/>
        <v/>
      </c>
      <c r="AJ2753" s="28" t="str">
        <f t="shared" si="522"/>
        <v/>
      </c>
      <c r="AK2753" s="33" t="str">
        <f t="shared" si="523"/>
        <v/>
      </c>
      <c r="AL2753" s="11" t="str">
        <f t="shared" si="524"/>
        <v/>
      </c>
      <c r="AM2753" s="14" t="str">
        <f>IF($O2753 = TRUE, INDEX(Documentation!$M$9:$M$13, $AL2753, 1), "")</f>
        <v/>
      </c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</row>
    <row r="2754" spans="1:64" x14ac:dyDescent="0.2">
      <c r="A2754" s="1"/>
      <c r="B2754" s="11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14"/>
      <c r="O2754" s="25" t="str">
        <f t="shared" si="518"/>
        <v/>
      </c>
      <c r="P2754" s="11" t="str">
        <f>IF($O2754 = TRUE, IF(ISBLANK(C2754), "", INDEX('Individual UI'!$E$6:$H$6,1,C2754)), "")</f>
        <v/>
      </c>
      <c r="Q2754" s="4" t="str">
        <f>IF($O2754 = TRUE, IF(ISBLANK(D2754), "", INDEX('Individual UI'!$E$6:$H$6,1,D2754)), "")</f>
        <v/>
      </c>
      <c r="R2754" s="4" t="str">
        <f>IF($O2754 = TRUE, IF(ISBLANK(E2754), "", INDEX('Individual UI'!$E$6:$H$6,1,E2754)), "")</f>
        <v/>
      </c>
      <c r="S2754" s="4" t="str">
        <f>IF($O2754 = TRUE, IF(ISBLANK(F2754), "", INDEX('Individual UI'!$E$6:$H$6,1,F2754)), "")</f>
        <v/>
      </c>
      <c r="T2754" s="4" t="str">
        <f>IF($O2754 = TRUE, IF(ISBLANK(G2754), "", INDEX('Individual UI'!$E$6:$H$6,1,G2754)), "")</f>
        <v/>
      </c>
      <c r="U2754" s="4" t="str">
        <f>IF($O2754 = TRUE, IF(ISBLANK(H2754), "", INDEX('Individual UI'!$E$6:$H$6,1,H2754)), "")</f>
        <v/>
      </c>
      <c r="V2754" s="4" t="str">
        <f>IF($O2754 = TRUE, IF(ISBLANK(I2754), "", INDEX('Individual UI'!$E$6:$H$6,1,I2754)), "")</f>
        <v/>
      </c>
      <c r="W2754" s="4" t="str">
        <f>IF($O2754 = TRUE, IF(ISBLANK(J2754), "", INDEX('Individual UI'!$E$6:$H$6,1,J2754)), "")</f>
        <v/>
      </c>
      <c r="X2754" s="4" t="str">
        <f>IF($O2754 = TRUE, IF(ISBLANK(K2754), "", INDEX('Individual UI'!$E$6:$H$6,1,K2754)), "")</f>
        <v/>
      </c>
      <c r="Y2754" s="4" t="str">
        <f>IF($O2754 = TRUE, IF(ISBLANK(L2754), "", INDEX('Individual UI'!$E$6:$H$6,1,L2754)), "")</f>
        <v/>
      </c>
      <c r="Z2754" s="4" t="str">
        <f>IF($O2754 = TRUE, IF(ISBLANK(M2754), "", INDEX('Individual UI'!$E$6:$H$6,1,M2754)), "")</f>
        <v/>
      </c>
      <c r="AA2754" s="14" t="str">
        <f>IF($O2754 = TRUE, IF(ISBLANK(N2754), "", INDEX('Individual UI'!$E$6:$H$6,1,N2754)), "")</f>
        <v/>
      </c>
      <c r="AB2754" s="11" t="str">
        <f>IF($O2754 = TRUE, EXP(MMULT($P2754:$AA2754, Documentation!D$39:D$50) + Documentation!D$51), "")</f>
        <v/>
      </c>
      <c r="AC2754" s="4" t="str">
        <f>IF($O2754 = TRUE, EXP(MMULT($P2754:$AA2754, Documentation!E$39:E$50) + Documentation!E$51), "")</f>
        <v/>
      </c>
      <c r="AD2754" s="4" t="str">
        <f>IF($O2754 = TRUE, EXP(MMULT($P2754:$AA2754, Documentation!F$39:F$50) + Documentation!F$51), "")</f>
        <v/>
      </c>
      <c r="AE2754" s="4" t="str">
        <f>IF($O2754 = TRUE, EXP(MMULT($P2754:$AA2754, Documentation!G$39:G$50) + Documentation!G$51), "")</f>
        <v/>
      </c>
      <c r="AF2754" s="14" t="str">
        <f>IF($O2754 = TRUE, EXP(MMULT($P2754:$AA2754, Documentation!H$39:H$50) + Documentation!H$51), "")</f>
        <v/>
      </c>
      <c r="AG2754" s="30" t="str">
        <f t="shared" si="519"/>
        <v/>
      </c>
      <c r="AH2754" s="28" t="str">
        <f t="shared" si="520"/>
        <v/>
      </c>
      <c r="AI2754" s="28" t="str">
        <f t="shared" si="521"/>
        <v/>
      </c>
      <c r="AJ2754" s="28" t="str">
        <f t="shared" si="522"/>
        <v/>
      </c>
      <c r="AK2754" s="33" t="str">
        <f t="shared" si="523"/>
        <v/>
      </c>
      <c r="AL2754" s="11" t="str">
        <f t="shared" si="524"/>
        <v/>
      </c>
      <c r="AM2754" s="14" t="str">
        <f>IF($O2754 = TRUE, INDEX(Documentation!$M$9:$M$13, $AL2754, 1), "")</f>
        <v/>
      </c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</row>
    <row r="2755" spans="1:64" x14ac:dyDescent="0.2">
      <c r="A2755" s="1"/>
      <c r="B2755" s="11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14"/>
      <c r="O2755" s="25" t="str">
        <f t="shared" si="518"/>
        <v/>
      </c>
      <c r="P2755" s="11" t="str">
        <f>IF($O2755 = TRUE, IF(ISBLANK(C2755), "", INDEX('Individual UI'!$E$6:$H$6,1,C2755)), "")</f>
        <v/>
      </c>
      <c r="Q2755" s="4" t="str">
        <f>IF($O2755 = TRUE, IF(ISBLANK(D2755), "", INDEX('Individual UI'!$E$6:$H$6,1,D2755)), "")</f>
        <v/>
      </c>
      <c r="R2755" s="4" t="str">
        <f>IF($O2755 = TRUE, IF(ISBLANK(E2755), "", INDEX('Individual UI'!$E$6:$H$6,1,E2755)), "")</f>
        <v/>
      </c>
      <c r="S2755" s="4" t="str">
        <f>IF($O2755 = TRUE, IF(ISBLANK(F2755), "", INDEX('Individual UI'!$E$6:$H$6,1,F2755)), "")</f>
        <v/>
      </c>
      <c r="T2755" s="4" t="str">
        <f>IF($O2755 = TRUE, IF(ISBLANK(G2755), "", INDEX('Individual UI'!$E$6:$H$6,1,G2755)), "")</f>
        <v/>
      </c>
      <c r="U2755" s="4" t="str">
        <f>IF($O2755 = TRUE, IF(ISBLANK(H2755), "", INDEX('Individual UI'!$E$6:$H$6,1,H2755)), "")</f>
        <v/>
      </c>
      <c r="V2755" s="4" t="str">
        <f>IF($O2755 = TRUE, IF(ISBLANK(I2755), "", INDEX('Individual UI'!$E$6:$H$6,1,I2755)), "")</f>
        <v/>
      </c>
      <c r="W2755" s="4" t="str">
        <f>IF($O2755 = TRUE, IF(ISBLANK(J2755), "", INDEX('Individual UI'!$E$6:$H$6,1,J2755)), "")</f>
        <v/>
      </c>
      <c r="X2755" s="4" t="str">
        <f>IF($O2755 = TRUE, IF(ISBLANK(K2755), "", INDEX('Individual UI'!$E$6:$H$6,1,K2755)), "")</f>
        <v/>
      </c>
      <c r="Y2755" s="4" t="str">
        <f>IF($O2755 = TRUE, IF(ISBLANK(L2755), "", INDEX('Individual UI'!$E$6:$H$6,1,L2755)), "")</f>
        <v/>
      </c>
      <c r="Z2755" s="4" t="str">
        <f>IF($O2755 = TRUE, IF(ISBLANK(M2755), "", INDEX('Individual UI'!$E$6:$H$6,1,M2755)), "")</f>
        <v/>
      </c>
      <c r="AA2755" s="14" t="str">
        <f>IF($O2755 = TRUE, IF(ISBLANK(N2755), "", INDEX('Individual UI'!$E$6:$H$6,1,N2755)), "")</f>
        <v/>
      </c>
      <c r="AB2755" s="11" t="str">
        <f>IF($O2755 = TRUE, EXP(MMULT($P2755:$AA2755, Documentation!D$39:D$50) + Documentation!D$51), "")</f>
        <v/>
      </c>
      <c r="AC2755" s="4" t="str">
        <f>IF($O2755 = TRUE, EXP(MMULT($P2755:$AA2755, Documentation!E$39:E$50) + Documentation!E$51), "")</f>
        <v/>
      </c>
      <c r="AD2755" s="4" t="str">
        <f>IF($O2755 = TRUE, EXP(MMULT($P2755:$AA2755, Documentation!F$39:F$50) + Documentation!F$51), "")</f>
        <v/>
      </c>
      <c r="AE2755" s="4" t="str">
        <f>IF($O2755 = TRUE, EXP(MMULT($P2755:$AA2755, Documentation!G$39:G$50) + Documentation!G$51), "")</f>
        <v/>
      </c>
      <c r="AF2755" s="14" t="str">
        <f>IF($O2755 = TRUE, EXP(MMULT($P2755:$AA2755, Documentation!H$39:H$50) + Documentation!H$51), "")</f>
        <v/>
      </c>
      <c r="AG2755" s="30" t="str">
        <f t="shared" si="519"/>
        <v/>
      </c>
      <c r="AH2755" s="28" t="str">
        <f t="shared" si="520"/>
        <v/>
      </c>
      <c r="AI2755" s="28" t="str">
        <f t="shared" si="521"/>
        <v/>
      </c>
      <c r="AJ2755" s="28" t="str">
        <f t="shared" si="522"/>
        <v/>
      </c>
      <c r="AK2755" s="33" t="str">
        <f t="shared" si="523"/>
        <v/>
      </c>
      <c r="AL2755" s="11" t="str">
        <f t="shared" si="524"/>
        <v/>
      </c>
      <c r="AM2755" s="14" t="str">
        <f>IF($O2755 = TRUE, INDEX(Documentation!$M$9:$M$13, $AL2755, 1), "")</f>
        <v/>
      </c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</row>
    <row r="2756" spans="1:64" x14ac:dyDescent="0.2">
      <c r="A2756" s="1"/>
      <c r="B2756" s="11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14"/>
      <c r="O2756" s="25" t="str">
        <f t="shared" si="518"/>
        <v/>
      </c>
      <c r="P2756" s="11" t="str">
        <f>IF($O2756 = TRUE, IF(ISBLANK(C2756), "", INDEX('Individual UI'!$E$6:$H$6,1,C2756)), "")</f>
        <v/>
      </c>
      <c r="Q2756" s="4" t="str">
        <f>IF($O2756 = TRUE, IF(ISBLANK(D2756), "", INDEX('Individual UI'!$E$6:$H$6,1,D2756)), "")</f>
        <v/>
      </c>
      <c r="R2756" s="4" t="str">
        <f>IF($O2756 = TRUE, IF(ISBLANK(E2756), "", INDEX('Individual UI'!$E$6:$H$6,1,E2756)), "")</f>
        <v/>
      </c>
      <c r="S2756" s="4" t="str">
        <f>IF($O2756 = TRUE, IF(ISBLANK(F2756), "", INDEX('Individual UI'!$E$6:$H$6,1,F2756)), "")</f>
        <v/>
      </c>
      <c r="T2756" s="4" t="str">
        <f>IF($O2756 = TRUE, IF(ISBLANK(G2756), "", INDEX('Individual UI'!$E$6:$H$6,1,G2756)), "")</f>
        <v/>
      </c>
      <c r="U2756" s="4" t="str">
        <f>IF($O2756 = TRUE, IF(ISBLANK(H2756), "", INDEX('Individual UI'!$E$6:$H$6,1,H2756)), "")</f>
        <v/>
      </c>
      <c r="V2756" s="4" t="str">
        <f>IF($O2756 = TRUE, IF(ISBLANK(I2756), "", INDEX('Individual UI'!$E$6:$H$6,1,I2756)), "")</f>
        <v/>
      </c>
      <c r="W2756" s="4" t="str">
        <f>IF($O2756 = TRUE, IF(ISBLANK(J2756), "", INDEX('Individual UI'!$E$6:$H$6,1,J2756)), "")</f>
        <v/>
      </c>
      <c r="X2756" s="4" t="str">
        <f>IF($O2756 = TRUE, IF(ISBLANK(K2756), "", INDEX('Individual UI'!$E$6:$H$6,1,K2756)), "")</f>
        <v/>
      </c>
      <c r="Y2756" s="4" t="str">
        <f>IF($O2756 = TRUE, IF(ISBLANK(L2756), "", INDEX('Individual UI'!$E$6:$H$6,1,L2756)), "")</f>
        <v/>
      </c>
      <c r="Z2756" s="4" t="str">
        <f>IF($O2756 = TRUE, IF(ISBLANK(M2756), "", INDEX('Individual UI'!$E$6:$H$6,1,M2756)), "")</f>
        <v/>
      </c>
      <c r="AA2756" s="14" t="str">
        <f>IF($O2756 = TRUE, IF(ISBLANK(N2756), "", INDEX('Individual UI'!$E$6:$H$6,1,N2756)), "")</f>
        <v/>
      </c>
      <c r="AB2756" s="11" t="str">
        <f>IF($O2756 = TRUE, EXP(MMULT($P2756:$AA2756, Documentation!D$39:D$50) + Documentation!D$51), "")</f>
        <v/>
      </c>
      <c r="AC2756" s="4" t="str">
        <f>IF($O2756 = TRUE, EXP(MMULT($P2756:$AA2756, Documentation!E$39:E$50) + Documentation!E$51), "")</f>
        <v/>
      </c>
      <c r="AD2756" s="4" t="str">
        <f>IF($O2756 = TRUE, EXP(MMULT($P2756:$AA2756, Documentation!F$39:F$50) + Documentation!F$51), "")</f>
        <v/>
      </c>
      <c r="AE2756" s="4" t="str">
        <f>IF($O2756 = TRUE, EXP(MMULT($P2756:$AA2756, Documentation!G$39:G$50) + Documentation!G$51), "")</f>
        <v/>
      </c>
      <c r="AF2756" s="14" t="str">
        <f>IF($O2756 = TRUE, EXP(MMULT($P2756:$AA2756, Documentation!H$39:H$50) + Documentation!H$51), "")</f>
        <v/>
      </c>
      <c r="AG2756" s="30" t="str">
        <f t="shared" si="519"/>
        <v/>
      </c>
      <c r="AH2756" s="28" t="str">
        <f t="shared" si="520"/>
        <v/>
      </c>
      <c r="AI2756" s="28" t="str">
        <f t="shared" si="521"/>
        <v/>
      </c>
      <c r="AJ2756" s="28" t="str">
        <f t="shared" si="522"/>
        <v/>
      </c>
      <c r="AK2756" s="33" t="str">
        <f t="shared" si="523"/>
        <v/>
      </c>
      <c r="AL2756" s="11" t="str">
        <f t="shared" si="524"/>
        <v/>
      </c>
      <c r="AM2756" s="14" t="str">
        <f>IF($O2756 = TRUE, INDEX(Documentation!$M$9:$M$13, $AL2756, 1), "")</f>
        <v/>
      </c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</row>
    <row r="2757" spans="1:64" x14ac:dyDescent="0.2">
      <c r="A2757" s="1"/>
      <c r="B2757" s="11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14"/>
      <c r="O2757" s="25" t="str">
        <f t="shared" si="518"/>
        <v/>
      </c>
      <c r="P2757" s="11" t="str">
        <f>IF($O2757 = TRUE, IF(ISBLANK(C2757), "", INDEX('Individual UI'!$E$6:$H$6,1,C2757)), "")</f>
        <v/>
      </c>
      <c r="Q2757" s="4" t="str">
        <f>IF($O2757 = TRUE, IF(ISBLANK(D2757), "", INDEX('Individual UI'!$E$6:$H$6,1,D2757)), "")</f>
        <v/>
      </c>
      <c r="R2757" s="4" t="str">
        <f>IF($O2757 = TRUE, IF(ISBLANK(E2757), "", INDEX('Individual UI'!$E$6:$H$6,1,E2757)), "")</f>
        <v/>
      </c>
      <c r="S2757" s="4" t="str">
        <f>IF($O2757 = TRUE, IF(ISBLANK(F2757), "", INDEX('Individual UI'!$E$6:$H$6,1,F2757)), "")</f>
        <v/>
      </c>
      <c r="T2757" s="4" t="str">
        <f>IF($O2757 = TRUE, IF(ISBLANK(G2757), "", INDEX('Individual UI'!$E$6:$H$6,1,G2757)), "")</f>
        <v/>
      </c>
      <c r="U2757" s="4" t="str">
        <f>IF($O2757 = TRUE, IF(ISBLANK(H2757), "", INDEX('Individual UI'!$E$6:$H$6,1,H2757)), "")</f>
        <v/>
      </c>
      <c r="V2757" s="4" t="str">
        <f>IF($O2757 = TRUE, IF(ISBLANK(I2757), "", INDEX('Individual UI'!$E$6:$H$6,1,I2757)), "")</f>
        <v/>
      </c>
      <c r="W2757" s="4" t="str">
        <f>IF($O2757 = TRUE, IF(ISBLANK(J2757), "", INDEX('Individual UI'!$E$6:$H$6,1,J2757)), "")</f>
        <v/>
      </c>
      <c r="X2757" s="4" t="str">
        <f>IF($O2757 = TRUE, IF(ISBLANK(K2757), "", INDEX('Individual UI'!$E$6:$H$6,1,K2757)), "")</f>
        <v/>
      </c>
      <c r="Y2757" s="4" t="str">
        <f>IF($O2757 = TRUE, IF(ISBLANK(L2757), "", INDEX('Individual UI'!$E$6:$H$6,1,L2757)), "")</f>
        <v/>
      </c>
      <c r="Z2757" s="4" t="str">
        <f>IF($O2757 = TRUE, IF(ISBLANK(M2757), "", INDEX('Individual UI'!$E$6:$H$6,1,M2757)), "")</f>
        <v/>
      </c>
      <c r="AA2757" s="14" t="str">
        <f>IF($O2757 = TRUE, IF(ISBLANK(N2757), "", INDEX('Individual UI'!$E$6:$H$6,1,N2757)), "")</f>
        <v/>
      </c>
      <c r="AB2757" s="11" t="str">
        <f>IF($O2757 = TRUE, EXP(MMULT($P2757:$AA2757, Documentation!D$39:D$50) + Documentation!D$51), "")</f>
        <v/>
      </c>
      <c r="AC2757" s="4" t="str">
        <f>IF($O2757 = TRUE, EXP(MMULT($P2757:$AA2757, Documentation!E$39:E$50) + Documentation!E$51), "")</f>
        <v/>
      </c>
      <c r="AD2757" s="4" t="str">
        <f>IF($O2757 = TRUE, EXP(MMULT($P2757:$AA2757, Documentation!F$39:F$50) + Documentation!F$51), "")</f>
        <v/>
      </c>
      <c r="AE2757" s="4" t="str">
        <f>IF($O2757 = TRUE, EXP(MMULT($P2757:$AA2757, Documentation!G$39:G$50) + Documentation!G$51), "")</f>
        <v/>
      </c>
      <c r="AF2757" s="14" t="str">
        <f>IF($O2757 = TRUE, EXP(MMULT($P2757:$AA2757, Documentation!H$39:H$50) + Documentation!H$51), "")</f>
        <v/>
      </c>
      <c r="AG2757" s="30" t="str">
        <f t="shared" si="519"/>
        <v/>
      </c>
      <c r="AH2757" s="28" t="str">
        <f t="shared" si="520"/>
        <v/>
      </c>
      <c r="AI2757" s="28" t="str">
        <f t="shared" si="521"/>
        <v/>
      </c>
      <c r="AJ2757" s="28" t="str">
        <f t="shared" si="522"/>
        <v/>
      </c>
      <c r="AK2757" s="33" t="str">
        <f t="shared" si="523"/>
        <v/>
      </c>
      <c r="AL2757" s="11" t="str">
        <f t="shared" si="524"/>
        <v/>
      </c>
      <c r="AM2757" s="14" t="str">
        <f>IF($O2757 = TRUE, INDEX(Documentation!$M$9:$M$13, $AL2757, 1), "")</f>
        <v/>
      </c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</row>
    <row r="2758" spans="1:64" x14ac:dyDescent="0.2">
      <c r="A2758" s="1"/>
      <c r="B2758" s="11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14"/>
      <c r="O2758" s="25" t="str">
        <f t="shared" si="518"/>
        <v/>
      </c>
      <c r="P2758" s="11" t="str">
        <f>IF($O2758 = TRUE, IF(ISBLANK(C2758), "", INDEX('Individual UI'!$E$6:$H$6,1,C2758)), "")</f>
        <v/>
      </c>
      <c r="Q2758" s="4" t="str">
        <f>IF($O2758 = TRUE, IF(ISBLANK(D2758), "", INDEX('Individual UI'!$E$6:$H$6,1,D2758)), "")</f>
        <v/>
      </c>
      <c r="R2758" s="4" t="str">
        <f>IF($O2758 = TRUE, IF(ISBLANK(E2758), "", INDEX('Individual UI'!$E$6:$H$6,1,E2758)), "")</f>
        <v/>
      </c>
      <c r="S2758" s="4" t="str">
        <f>IF($O2758 = TRUE, IF(ISBLANK(F2758), "", INDEX('Individual UI'!$E$6:$H$6,1,F2758)), "")</f>
        <v/>
      </c>
      <c r="T2758" s="4" t="str">
        <f>IF($O2758 = TRUE, IF(ISBLANK(G2758), "", INDEX('Individual UI'!$E$6:$H$6,1,G2758)), "")</f>
        <v/>
      </c>
      <c r="U2758" s="4" t="str">
        <f>IF($O2758 = TRUE, IF(ISBLANK(H2758), "", INDEX('Individual UI'!$E$6:$H$6,1,H2758)), "")</f>
        <v/>
      </c>
      <c r="V2758" s="4" t="str">
        <f>IF($O2758 = TRUE, IF(ISBLANK(I2758), "", INDEX('Individual UI'!$E$6:$H$6,1,I2758)), "")</f>
        <v/>
      </c>
      <c r="W2758" s="4" t="str">
        <f>IF($O2758 = TRUE, IF(ISBLANK(J2758), "", INDEX('Individual UI'!$E$6:$H$6,1,J2758)), "")</f>
        <v/>
      </c>
      <c r="X2758" s="4" t="str">
        <f>IF($O2758 = TRUE, IF(ISBLANK(K2758), "", INDEX('Individual UI'!$E$6:$H$6,1,K2758)), "")</f>
        <v/>
      </c>
      <c r="Y2758" s="4" t="str">
        <f>IF($O2758 = TRUE, IF(ISBLANK(L2758), "", INDEX('Individual UI'!$E$6:$H$6,1,L2758)), "")</f>
        <v/>
      </c>
      <c r="Z2758" s="4" t="str">
        <f>IF($O2758 = TRUE, IF(ISBLANK(M2758), "", INDEX('Individual UI'!$E$6:$H$6,1,M2758)), "")</f>
        <v/>
      </c>
      <c r="AA2758" s="14" t="str">
        <f>IF($O2758 = TRUE, IF(ISBLANK(N2758), "", INDEX('Individual UI'!$E$6:$H$6,1,N2758)), "")</f>
        <v/>
      </c>
      <c r="AB2758" s="11" t="str">
        <f>IF($O2758 = TRUE, EXP(MMULT($P2758:$AA2758, Documentation!D$39:D$50) + Documentation!D$51), "")</f>
        <v/>
      </c>
      <c r="AC2758" s="4" t="str">
        <f>IF($O2758 = TRUE, EXP(MMULT($P2758:$AA2758, Documentation!E$39:E$50) + Documentation!E$51), "")</f>
        <v/>
      </c>
      <c r="AD2758" s="4" t="str">
        <f>IF($O2758 = TRUE, EXP(MMULT($P2758:$AA2758, Documentation!F$39:F$50) + Documentation!F$51), "")</f>
        <v/>
      </c>
      <c r="AE2758" s="4" t="str">
        <f>IF($O2758 = TRUE, EXP(MMULT($P2758:$AA2758, Documentation!G$39:G$50) + Documentation!G$51), "")</f>
        <v/>
      </c>
      <c r="AF2758" s="14" t="str">
        <f>IF($O2758 = TRUE, EXP(MMULT($P2758:$AA2758, Documentation!H$39:H$50) + Documentation!H$51), "")</f>
        <v/>
      </c>
      <c r="AG2758" s="30" t="str">
        <f t="shared" si="519"/>
        <v/>
      </c>
      <c r="AH2758" s="28" t="str">
        <f t="shared" si="520"/>
        <v/>
      </c>
      <c r="AI2758" s="28" t="str">
        <f t="shared" si="521"/>
        <v/>
      </c>
      <c r="AJ2758" s="28" t="str">
        <f t="shared" si="522"/>
        <v/>
      </c>
      <c r="AK2758" s="33" t="str">
        <f t="shared" si="523"/>
        <v/>
      </c>
      <c r="AL2758" s="11" t="str">
        <f t="shared" si="524"/>
        <v/>
      </c>
      <c r="AM2758" s="14" t="str">
        <f>IF($O2758 = TRUE, INDEX(Documentation!$M$9:$M$13, $AL2758, 1), "")</f>
        <v/>
      </c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</row>
    <row r="2759" spans="1:64" x14ac:dyDescent="0.2">
      <c r="A2759" s="1"/>
      <c r="B2759" s="11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14"/>
      <c r="O2759" s="25" t="str">
        <f t="shared" si="518"/>
        <v/>
      </c>
      <c r="P2759" s="11" t="str">
        <f>IF($O2759 = TRUE, IF(ISBLANK(C2759), "", INDEX('Individual UI'!$E$6:$H$6,1,C2759)), "")</f>
        <v/>
      </c>
      <c r="Q2759" s="4" t="str">
        <f>IF($O2759 = TRUE, IF(ISBLANK(D2759), "", INDEX('Individual UI'!$E$6:$H$6,1,D2759)), "")</f>
        <v/>
      </c>
      <c r="R2759" s="4" t="str">
        <f>IF($O2759 = TRUE, IF(ISBLANK(E2759), "", INDEX('Individual UI'!$E$6:$H$6,1,E2759)), "")</f>
        <v/>
      </c>
      <c r="S2759" s="4" t="str">
        <f>IF($O2759 = TRUE, IF(ISBLANK(F2759), "", INDEX('Individual UI'!$E$6:$H$6,1,F2759)), "")</f>
        <v/>
      </c>
      <c r="T2759" s="4" t="str">
        <f>IF($O2759 = TRUE, IF(ISBLANK(G2759), "", INDEX('Individual UI'!$E$6:$H$6,1,G2759)), "")</f>
        <v/>
      </c>
      <c r="U2759" s="4" t="str">
        <f>IF($O2759 = TRUE, IF(ISBLANK(H2759), "", INDEX('Individual UI'!$E$6:$H$6,1,H2759)), "")</f>
        <v/>
      </c>
      <c r="V2759" s="4" t="str">
        <f>IF($O2759 = TRUE, IF(ISBLANK(I2759), "", INDEX('Individual UI'!$E$6:$H$6,1,I2759)), "")</f>
        <v/>
      </c>
      <c r="W2759" s="4" t="str">
        <f>IF($O2759 = TRUE, IF(ISBLANK(J2759), "", INDEX('Individual UI'!$E$6:$H$6,1,J2759)), "")</f>
        <v/>
      </c>
      <c r="X2759" s="4" t="str">
        <f>IF($O2759 = TRUE, IF(ISBLANK(K2759), "", INDEX('Individual UI'!$E$6:$H$6,1,K2759)), "")</f>
        <v/>
      </c>
      <c r="Y2759" s="4" t="str">
        <f>IF($O2759 = TRUE, IF(ISBLANK(L2759), "", INDEX('Individual UI'!$E$6:$H$6,1,L2759)), "")</f>
        <v/>
      </c>
      <c r="Z2759" s="4" t="str">
        <f>IF($O2759 = TRUE, IF(ISBLANK(M2759), "", INDEX('Individual UI'!$E$6:$H$6,1,M2759)), "")</f>
        <v/>
      </c>
      <c r="AA2759" s="14" t="str">
        <f>IF($O2759 = TRUE, IF(ISBLANK(N2759), "", INDEX('Individual UI'!$E$6:$H$6,1,N2759)), "")</f>
        <v/>
      </c>
      <c r="AB2759" s="11" t="str">
        <f>IF($O2759 = TRUE, EXP(MMULT($P2759:$AA2759, Documentation!D$39:D$50) + Documentation!D$51), "")</f>
        <v/>
      </c>
      <c r="AC2759" s="4" t="str">
        <f>IF($O2759 = TRUE, EXP(MMULT($P2759:$AA2759, Documentation!E$39:E$50) + Documentation!E$51), "")</f>
        <v/>
      </c>
      <c r="AD2759" s="4" t="str">
        <f>IF($O2759 = TRUE, EXP(MMULT($P2759:$AA2759, Documentation!F$39:F$50) + Documentation!F$51), "")</f>
        <v/>
      </c>
      <c r="AE2759" s="4" t="str">
        <f>IF($O2759 = TRUE, EXP(MMULT($P2759:$AA2759, Documentation!G$39:G$50) + Documentation!G$51), "")</f>
        <v/>
      </c>
      <c r="AF2759" s="14" t="str">
        <f>IF($O2759 = TRUE, EXP(MMULT($P2759:$AA2759, Documentation!H$39:H$50) + Documentation!H$51), "")</f>
        <v/>
      </c>
      <c r="AG2759" s="30" t="str">
        <f t="shared" si="519"/>
        <v/>
      </c>
      <c r="AH2759" s="28" t="str">
        <f t="shared" si="520"/>
        <v/>
      </c>
      <c r="AI2759" s="28" t="str">
        <f t="shared" si="521"/>
        <v/>
      </c>
      <c r="AJ2759" s="28" t="str">
        <f t="shared" si="522"/>
        <v/>
      </c>
      <c r="AK2759" s="33" t="str">
        <f t="shared" si="523"/>
        <v/>
      </c>
      <c r="AL2759" s="11" t="str">
        <f t="shared" si="524"/>
        <v/>
      </c>
      <c r="AM2759" s="14" t="str">
        <f>IF($O2759 = TRUE, INDEX(Documentation!$M$9:$M$13, $AL2759, 1), "")</f>
        <v/>
      </c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</row>
    <row r="2760" spans="1:64" x14ac:dyDescent="0.2">
      <c r="A2760" s="1"/>
      <c r="B2760" s="11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14"/>
      <c r="O2760" s="25" t="str">
        <f t="shared" ref="O2760:O2823" si="525">IF(COUNTA($C2760:$N2760) = 0, "", COUNTIFS($C2760:$N2760,"&gt;=1", $C2760:$N2760,"&lt;=4") = 12)</f>
        <v/>
      </c>
      <c r="P2760" s="11" t="str">
        <f>IF($O2760 = TRUE, IF(ISBLANK(C2760), "", INDEX('Individual UI'!$E$6:$H$6,1,C2760)), "")</f>
        <v/>
      </c>
      <c r="Q2760" s="4" t="str">
        <f>IF($O2760 = TRUE, IF(ISBLANK(D2760), "", INDEX('Individual UI'!$E$6:$H$6,1,D2760)), "")</f>
        <v/>
      </c>
      <c r="R2760" s="4" t="str">
        <f>IF($O2760 = TRUE, IF(ISBLANK(E2760), "", INDEX('Individual UI'!$E$6:$H$6,1,E2760)), "")</f>
        <v/>
      </c>
      <c r="S2760" s="4" t="str">
        <f>IF($O2760 = TRUE, IF(ISBLANK(F2760), "", INDEX('Individual UI'!$E$6:$H$6,1,F2760)), "")</f>
        <v/>
      </c>
      <c r="T2760" s="4" t="str">
        <f>IF($O2760 = TRUE, IF(ISBLANK(G2760), "", INDEX('Individual UI'!$E$6:$H$6,1,G2760)), "")</f>
        <v/>
      </c>
      <c r="U2760" s="4" t="str">
        <f>IF($O2760 = TRUE, IF(ISBLANK(H2760), "", INDEX('Individual UI'!$E$6:$H$6,1,H2760)), "")</f>
        <v/>
      </c>
      <c r="V2760" s="4" t="str">
        <f>IF($O2760 = TRUE, IF(ISBLANK(I2760), "", INDEX('Individual UI'!$E$6:$H$6,1,I2760)), "")</f>
        <v/>
      </c>
      <c r="W2760" s="4" t="str">
        <f>IF($O2760 = TRUE, IF(ISBLANK(J2760), "", INDEX('Individual UI'!$E$6:$H$6,1,J2760)), "")</f>
        <v/>
      </c>
      <c r="X2760" s="4" t="str">
        <f>IF($O2760 = TRUE, IF(ISBLANK(K2760), "", INDEX('Individual UI'!$E$6:$H$6,1,K2760)), "")</f>
        <v/>
      </c>
      <c r="Y2760" s="4" t="str">
        <f>IF($O2760 = TRUE, IF(ISBLANK(L2760), "", INDEX('Individual UI'!$E$6:$H$6,1,L2760)), "")</f>
        <v/>
      </c>
      <c r="Z2760" s="4" t="str">
        <f>IF($O2760 = TRUE, IF(ISBLANK(M2760), "", INDEX('Individual UI'!$E$6:$H$6,1,M2760)), "")</f>
        <v/>
      </c>
      <c r="AA2760" s="14" t="str">
        <f>IF($O2760 = TRUE, IF(ISBLANK(N2760), "", INDEX('Individual UI'!$E$6:$H$6,1,N2760)), "")</f>
        <v/>
      </c>
      <c r="AB2760" s="11" t="str">
        <f>IF($O2760 = TRUE, EXP(MMULT($P2760:$AA2760, Documentation!D$39:D$50) + Documentation!D$51), "")</f>
        <v/>
      </c>
      <c r="AC2760" s="4" t="str">
        <f>IF($O2760 = TRUE, EXP(MMULT($P2760:$AA2760, Documentation!E$39:E$50) + Documentation!E$51), "")</f>
        <v/>
      </c>
      <c r="AD2760" s="4" t="str">
        <f>IF($O2760 = TRUE, EXP(MMULT($P2760:$AA2760, Documentation!F$39:F$50) + Documentation!F$51), "")</f>
        <v/>
      </c>
      <c r="AE2760" s="4" t="str">
        <f>IF($O2760 = TRUE, EXP(MMULT($P2760:$AA2760, Documentation!G$39:G$50) + Documentation!G$51), "")</f>
        <v/>
      </c>
      <c r="AF2760" s="14" t="str">
        <f>IF($O2760 = TRUE, EXP(MMULT($P2760:$AA2760, Documentation!H$39:H$50) + Documentation!H$51), "")</f>
        <v/>
      </c>
      <c r="AG2760" s="30" t="str">
        <f t="shared" ref="AG2760:AG2823" si="526">IF($O2760 = TRUE, AB2760/SUM($AB2760:$AF2760), "")</f>
        <v/>
      </c>
      <c r="AH2760" s="28" t="str">
        <f t="shared" ref="AH2760:AH2823" si="527">IF($O2760 = TRUE, AC2760/SUM($AB2760:$AF2760), "")</f>
        <v/>
      </c>
      <c r="AI2760" s="28" t="str">
        <f t="shared" ref="AI2760:AI2823" si="528">IF($O2760 = TRUE, AD2760/SUM($AB2760:$AF2760), "")</f>
        <v/>
      </c>
      <c r="AJ2760" s="28" t="str">
        <f t="shared" ref="AJ2760:AJ2823" si="529">IF($O2760 = TRUE, AE2760/SUM($AB2760:$AF2760), "")</f>
        <v/>
      </c>
      <c r="AK2760" s="33" t="str">
        <f t="shared" ref="AK2760:AK2823" si="530">IF($O2760 = TRUE, AF2760/SUM($AB2760:$AF2760), "")</f>
        <v/>
      </c>
      <c r="AL2760" s="11" t="str">
        <f t="shared" ref="AL2760:AL2823" si="531">IF($O2760 = TRUE, MATCH(MAX(AG2760:AK2760), AG2760:AK2760, 0), "")</f>
        <v/>
      </c>
      <c r="AM2760" s="14" t="str">
        <f>IF($O2760 = TRUE, INDEX(Documentation!$M$9:$M$13, $AL2760, 1), "")</f>
        <v/>
      </c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</row>
    <row r="2761" spans="1:64" x14ac:dyDescent="0.2">
      <c r="A2761" s="1"/>
      <c r="B2761" s="11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14"/>
      <c r="O2761" s="25" t="str">
        <f t="shared" si="525"/>
        <v/>
      </c>
      <c r="P2761" s="11" t="str">
        <f>IF($O2761 = TRUE, IF(ISBLANK(C2761), "", INDEX('Individual UI'!$E$6:$H$6,1,C2761)), "")</f>
        <v/>
      </c>
      <c r="Q2761" s="4" t="str">
        <f>IF($O2761 = TRUE, IF(ISBLANK(D2761), "", INDEX('Individual UI'!$E$6:$H$6,1,D2761)), "")</f>
        <v/>
      </c>
      <c r="R2761" s="4" t="str">
        <f>IF($O2761 = TRUE, IF(ISBLANK(E2761), "", INDEX('Individual UI'!$E$6:$H$6,1,E2761)), "")</f>
        <v/>
      </c>
      <c r="S2761" s="4" t="str">
        <f>IF($O2761 = TRUE, IF(ISBLANK(F2761), "", INDEX('Individual UI'!$E$6:$H$6,1,F2761)), "")</f>
        <v/>
      </c>
      <c r="T2761" s="4" t="str">
        <f>IF($O2761 = TRUE, IF(ISBLANK(G2761), "", INDEX('Individual UI'!$E$6:$H$6,1,G2761)), "")</f>
        <v/>
      </c>
      <c r="U2761" s="4" t="str">
        <f>IF($O2761 = TRUE, IF(ISBLANK(H2761), "", INDEX('Individual UI'!$E$6:$H$6,1,H2761)), "")</f>
        <v/>
      </c>
      <c r="V2761" s="4" t="str">
        <f>IF($O2761 = TRUE, IF(ISBLANK(I2761), "", INDEX('Individual UI'!$E$6:$H$6,1,I2761)), "")</f>
        <v/>
      </c>
      <c r="W2761" s="4" t="str">
        <f>IF($O2761 = TRUE, IF(ISBLANK(J2761), "", INDEX('Individual UI'!$E$6:$H$6,1,J2761)), "")</f>
        <v/>
      </c>
      <c r="X2761" s="4" t="str">
        <f>IF($O2761 = TRUE, IF(ISBLANK(K2761), "", INDEX('Individual UI'!$E$6:$H$6,1,K2761)), "")</f>
        <v/>
      </c>
      <c r="Y2761" s="4" t="str">
        <f>IF($O2761 = TRUE, IF(ISBLANK(L2761), "", INDEX('Individual UI'!$E$6:$H$6,1,L2761)), "")</f>
        <v/>
      </c>
      <c r="Z2761" s="4" t="str">
        <f>IF($O2761 = TRUE, IF(ISBLANK(M2761), "", INDEX('Individual UI'!$E$6:$H$6,1,M2761)), "")</f>
        <v/>
      </c>
      <c r="AA2761" s="14" t="str">
        <f>IF($O2761 = TRUE, IF(ISBLANK(N2761), "", INDEX('Individual UI'!$E$6:$H$6,1,N2761)), "")</f>
        <v/>
      </c>
      <c r="AB2761" s="11" t="str">
        <f>IF($O2761 = TRUE, EXP(MMULT($P2761:$AA2761, Documentation!D$39:D$50) + Documentation!D$51), "")</f>
        <v/>
      </c>
      <c r="AC2761" s="4" t="str">
        <f>IF($O2761 = TRUE, EXP(MMULT($P2761:$AA2761, Documentation!E$39:E$50) + Documentation!E$51), "")</f>
        <v/>
      </c>
      <c r="AD2761" s="4" t="str">
        <f>IF($O2761 = TRUE, EXP(MMULT($P2761:$AA2761, Documentation!F$39:F$50) + Documentation!F$51), "")</f>
        <v/>
      </c>
      <c r="AE2761" s="4" t="str">
        <f>IF($O2761 = TRUE, EXP(MMULT($P2761:$AA2761, Documentation!G$39:G$50) + Documentation!G$51), "")</f>
        <v/>
      </c>
      <c r="AF2761" s="14" t="str">
        <f>IF($O2761 = TRUE, EXP(MMULT($P2761:$AA2761, Documentation!H$39:H$50) + Documentation!H$51), "")</f>
        <v/>
      </c>
      <c r="AG2761" s="30" t="str">
        <f t="shared" si="526"/>
        <v/>
      </c>
      <c r="AH2761" s="28" t="str">
        <f t="shared" si="527"/>
        <v/>
      </c>
      <c r="AI2761" s="28" t="str">
        <f t="shared" si="528"/>
        <v/>
      </c>
      <c r="AJ2761" s="28" t="str">
        <f t="shared" si="529"/>
        <v/>
      </c>
      <c r="AK2761" s="33" t="str">
        <f t="shared" si="530"/>
        <v/>
      </c>
      <c r="AL2761" s="11" t="str">
        <f t="shared" si="531"/>
        <v/>
      </c>
      <c r="AM2761" s="14" t="str">
        <f>IF($O2761 = TRUE, INDEX(Documentation!$M$9:$M$13, $AL2761, 1), "")</f>
        <v/>
      </c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</row>
    <row r="2762" spans="1:64" x14ac:dyDescent="0.2">
      <c r="A2762" s="1"/>
      <c r="B2762" s="11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14"/>
      <c r="O2762" s="25" t="str">
        <f t="shared" si="525"/>
        <v/>
      </c>
      <c r="P2762" s="11" t="str">
        <f>IF($O2762 = TRUE, IF(ISBLANK(C2762), "", INDEX('Individual UI'!$E$6:$H$6,1,C2762)), "")</f>
        <v/>
      </c>
      <c r="Q2762" s="4" t="str">
        <f>IF($O2762 = TRUE, IF(ISBLANK(D2762), "", INDEX('Individual UI'!$E$6:$H$6,1,D2762)), "")</f>
        <v/>
      </c>
      <c r="R2762" s="4" t="str">
        <f>IF($O2762 = TRUE, IF(ISBLANK(E2762), "", INDEX('Individual UI'!$E$6:$H$6,1,E2762)), "")</f>
        <v/>
      </c>
      <c r="S2762" s="4" t="str">
        <f>IF($O2762 = TRUE, IF(ISBLANK(F2762), "", INDEX('Individual UI'!$E$6:$H$6,1,F2762)), "")</f>
        <v/>
      </c>
      <c r="T2762" s="4" t="str">
        <f>IF($O2762 = TRUE, IF(ISBLANK(G2762), "", INDEX('Individual UI'!$E$6:$H$6,1,G2762)), "")</f>
        <v/>
      </c>
      <c r="U2762" s="4" t="str">
        <f>IF($O2762 = TRUE, IF(ISBLANK(H2762), "", INDEX('Individual UI'!$E$6:$H$6,1,H2762)), "")</f>
        <v/>
      </c>
      <c r="V2762" s="4" t="str">
        <f>IF($O2762 = TRUE, IF(ISBLANK(I2762), "", INDEX('Individual UI'!$E$6:$H$6,1,I2762)), "")</f>
        <v/>
      </c>
      <c r="W2762" s="4" t="str">
        <f>IF($O2762 = TRUE, IF(ISBLANK(J2762), "", INDEX('Individual UI'!$E$6:$H$6,1,J2762)), "")</f>
        <v/>
      </c>
      <c r="X2762" s="4" t="str">
        <f>IF($O2762 = TRUE, IF(ISBLANK(K2762), "", INDEX('Individual UI'!$E$6:$H$6,1,K2762)), "")</f>
        <v/>
      </c>
      <c r="Y2762" s="4" t="str">
        <f>IF($O2762 = TRUE, IF(ISBLANK(L2762), "", INDEX('Individual UI'!$E$6:$H$6,1,L2762)), "")</f>
        <v/>
      </c>
      <c r="Z2762" s="4" t="str">
        <f>IF($O2762 = TRUE, IF(ISBLANK(M2762), "", INDEX('Individual UI'!$E$6:$H$6,1,M2762)), "")</f>
        <v/>
      </c>
      <c r="AA2762" s="14" t="str">
        <f>IF($O2762 = TRUE, IF(ISBLANK(N2762), "", INDEX('Individual UI'!$E$6:$H$6,1,N2762)), "")</f>
        <v/>
      </c>
      <c r="AB2762" s="11" t="str">
        <f>IF($O2762 = TRUE, EXP(MMULT($P2762:$AA2762, Documentation!D$39:D$50) + Documentation!D$51), "")</f>
        <v/>
      </c>
      <c r="AC2762" s="4" t="str">
        <f>IF($O2762 = TRUE, EXP(MMULT($P2762:$AA2762, Documentation!E$39:E$50) + Documentation!E$51), "")</f>
        <v/>
      </c>
      <c r="AD2762" s="4" t="str">
        <f>IF($O2762 = TRUE, EXP(MMULT($P2762:$AA2762, Documentation!F$39:F$50) + Documentation!F$51), "")</f>
        <v/>
      </c>
      <c r="AE2762" s="4" t="str">
        <f>IF($O2762 = TRUE, EXP(MMULT($P2762:$AA2762, Documentation!G$39:G$50) + Documentation!G$51), "")</f>
        <v/>
      </c>
      <c r="AF2762" s="14" t="str">
        <f>IF($O2762 = TRUE, EXP(MMULT($P2762:$AA2762, Documentation!H$39:H$50) + Documentation!H$51), "")</f>
        <v/>
      </c>
      <c r="AG2762" s="30" t="str">
        <f t="shared" si="526"/>
        <v/>
      </c>
      <c r="AH2762" s="28" t="str">
        <f t="shared" si="527"/>
        <v/>
      </c>
      <c r="AI2762" s="28" t="str">
        <f t="shared" si="528"/>
        <v/>
      </c>
      <c r="AJ2762" s="28" t="str">
        <f t="shared" si="529"/>
        <v/>
      </c>
      <c r="AK2762" s="33" t="str">
        <f t="shared" si="530"/>
        <v/>
      </c>
      <c r="AL2762" s="11" t="str">
        <f t="shared" si="531"/>
        <v/>
      </c>
      <c r="AM2762" s="14" t="str">
        <f>IF($O2762 = TRUE, INDEX(Documentation!$M$9:$M$13, $AL2762, 1), "")</f>
        <v/>
      </c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</row>
    <row r="2763" spans="1:64" x14ac:dyDescent="0.2">
      <c r="A2763" s="1"/>
      <c r="B2763" s="11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14"/>
      <c r="O2763" s="25" t="str">
        <f t="shared" si="525"/>
        <v/>
      </c>
      <c r="P2763" s="11" t="str">
        <f>IF($O2763 = TRUE, IF(ISBLANK(C2763), "", INDEX('Individual UI'!$E$6:$H$6,1,C2763)), "")</f>
        <v/>
      </c>
      <c r="Q2763" s="4" t="str">
        <f>IF($O2763 = TRUE, IF(ISBLANK(D2763), "", INDEX('Individual UI'!$E$6:$H$6,1,D2763)), "")</f>
        <v/>
      </c>
      <c r="R2763" s="4" t="str">
        <f>IF($O2763 = TRUE, IF(ISBLANK(E2763), "", INDEX('Individual UI'!$E$6:$H$6,1,E2763)), "")</f>
        <v/>
      </c>
      <c r="S2763" s="4" t="str">
        <f>IF($O2763 = TRUE, IF(ISBLANK(F2763), "", INDEX('Individual UI'!$E$6:$H$6,1,F2763)), "")</f>
        <v/>
      </c>
      <c r="T2763" s="4" t="str">
        <f>IF($O2763 = TRUE, IF(ISBLANK(G2763), "", INDEX('Individual UI'!$E$6:$H$6,1,G2763)), "")</f>
        <v/>
      </c>
      <c r="U2763" s="4" t="str">
        <f>IF($O2763 = TRUE, IF(ISBLANK(H2763), "", INDEX('Individual UI'!$E$6:$H$6,1,H2763)), "")</f>
        <v/>
      </c>
      <c r="V2763" s="4" t="str">
        <f>IF($O2763 = TRUE, IF(ISBLANK(I2763), "", INDEX('Individual UI'!$E$6:$H$6,1,I2763)), "")</f>
        <v/>
      </c>
      <c r="W2763" s="4" t="str">
        <f>IF($O2763 = TRUE, IF(ISBLANK(J2763), "", INDEX('Individual UI'!$E$6:$H$6,1,J2763)), "")</f>
        <v/>
      </c>
      <c r="X2763" s="4" t="str">
        <f>IF($O2763 = TRUE, IF(ISBLANK(K2763), "", INDEX('Individual UI'!$E$6:$H$6,1,K2763)), "")</f>
        <v/>
      </c>
      <c r="Y2763" s="4" t="str">
        <f>IF($O2763 = TRUE, IF(ISBLANK(L2763), "", INDEX('Individual UI'!$E$6:$H$6,1,L2763)), "")</f>
        <v/>
      </c>
      <c r="Z2763" s="4" t="str">
        <f>IF($O2763 = TRUE, IF(ISBLANK(M2763), "", INDEX('Individual UI'!$E$6:$H$6,1,M2763)), "")</f>
        <v/>
      </c>
      <c r="AA2763" s="14" t="str">
        <f>IF($O2763 = TRUE, IF(ISBLANK(N2763), "", INDEX('Individual UI'!$E$6:$H$6,1,N2763)), "")</f>
        <v/>
      </c>
      <c r="AB2763" s="11" t="str">
        <f>IF($O2763 = TRUE, EXP(MMULT($P2763:$AA2763, Documentation!D$39:D$50) + Documentation!D$51), "")</f>
        <v/>
      </c>
      <c r="AC2763" s="4" t="str">
        <f>IF($O2763 = TRUE, EXP(MMULT($P2763:$AA2763, Documentation!E$39:E$50) + Documentation!E$51), "")</f>
        <v/>
      </c>
      <c r="AD2763" s="4" t="str">
        <f>IF($O2763 = TRUE, EXP(MMULT($P2763:$AA2763, Documentation!F$39:F$50) + Documentation!F$51), "")</f>
        <v/>
      </c>
      <c r="AE2763" s="4" t="str">
        <f>IF($O2763 = TRUE, EXP(MMULT($P2763:$AA2763, Documentation!G$39:G$50) + Documentation!G$51), "")</f>
        <v/>
      </c>
      <c r="AF2763" s="14" t="str">
        <f>IF($O2763 = TRUE, EXP(MMULT($P2763:$AA2763, Documentation!H$39:H$50) + Documentation!H$51), "")</f>
        <v/>
      </c>
      <c r="AG2763" s="30" t="str">
        <f t="shared" si="526"/>
        <v/>
      </c>
      <c r="AH2763" s="28" t="str">
        <f t="shared" si="527"/>
        <v/>
      </c>
      <c r="AI2763" s="28" t="str">
        <f t="shared" si="528"/>
        <v/>
      </c>
      <c r="AJ2763" s="28" t="str">
        <f t="shared" si="529"/>
        <v/>
      </c>
      <c r="AK2763" s="33" t="str">
        <f t="shared" si="530"/>
        <v/>
      </c>
      <c r="AL2763" s="11" t="str">
        <f t="shared" si="531"/>
        <v/>
      </c>
      <c r="AM2763" s="14" t="str">
        <f>IF($O2763 = TRUE, INDEX(Documentation!$M$9:$M$13, $AL2763, 1), "")</f>
        <v/>
      </c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</row>
    <row r="2764" spans="1:64" x14ac:dyDescent="0.2">
      <c r="A2764" s="1"/>
      <c r="B2764" s="11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14"/>
      <c r="O2764" s="25" t="str">
        <f t="shared" si="525"/>
        <v/>
      </c>
      <c r="P2764" s="11" t="str">
        <f>IF($O2764 = TRUE, IF(ISBLANK(C2764), "", INDEX('Individual UI'!$E$6:$H$6,1,C2764)), "")</f>
        <v/>
      </c>
      <c r="Q2764" s="4" t="str">
        <f>IF($O2764 = TRUE, IF(ISBLANK(D2764), "", INDEX('Individual UI'!$E$6:$H$6,1,D2764)), "")</f>
        <v/>
      </c>
      <c r="R2764" s="4" t="str">
        <f>IF($O2764 = TRUE, IF(ISBLANK(E2764), "", INDEX('Individual UI'!$E$6:$H$6,1,E2764)), "")</f>
        <v/>
      </c>
      <c r="S2764" s="4" t="str">
        <f>IF($O2764 = TRUE, IF(ISBLANK(F2764), "", INDEX('Individual UI'!$E$6:$H$6,1,F2764)), "")</f>
        <v/>
      </c>
      <c r="T2764" s="4" t="str">
        <f>IF($O2764 = TRUE, IF(ISBLANK(G2764), "", INDEX('Individual UI'!$E$6:$H$6,1,G2764)), "")</f>
        <v/>
      </c>
      <c r="U2764" s="4" t="str">
        <f>IF($O2764 = TRUE, IF(ISBLANK(H2764), "", INDEX('Individual UI'!$E$6:$H$6,1,H2764)), "")</f>
        <v/>
      </c>
      <c r="V2764" s="4" t="str">
        <f>IF($O2764 = TRUE, IF(ISBLANK(I2764), "", INDEX('Individual UI'!$E$6:$H$6,1,I2764)), "")</f>
        <v/>
      </c>
      <c r="W2764" s="4" t="str">
        <f>IF($O2764 = TRUE, IF(ISBLANK(J2764), "", INDEX('Individual UI'!$E$6:$H$6,1,J2764)), "")</f>
        <v/>
      </c>
      <c r="X2764" s="4" t="str">
        <f>IF($O2764 = TRUE, IF(ISBLANK(K2764), "", INDEX('Individual UI'!$E$6:$H$6,1,K2764)), "")</f>
        <v/>
      </c>
      <c r="Y2764" s="4" t="str">
        <f>IF($O2764 = TRUE, IF(ISBLANK(L2764), "", INDEX('Individual UI'!$E$6:$H$6,1,L2764)), "")</f>
        <v/>
      </c>
      <c r="Z2764" s="4" t="str">
        <f>IF($O2764 = TRUE, IF(ISBLANK(M2764), "", INDEX('Individual UI'!$E$6:$H$6,1,M2764)), "")</f>
        <v/>
      </c>
      <c r="AA2764" s="14" t="str">
        <f>IF($O2764 = TRUE, IF(ISBLANK(N2764), "", INDEX('Individual UI'!$E$6:$H$6,1,N2764)), "")</f>
        <v/>
      </c>
      <c r="AB2764" s="11" t="str">
        <f>IF($O2764 = TRUE, EXP(MMULT($P2764:$AA2764, Documentation!D$39:D$50) + Documentation!D$51), "")</f>
        <v/>
      </c>
      <c r="AC2764" s="4" t="str">
        <f>IF($O2764 = TRUE, EXP(MMULT($P2764:$AA2764, Documentation!E$39:E$50) + Documentation!E$51), "")</f>
        <v/>
      </c>
      <c r="AD2764" s="4" t="str">
        <f>IF($O2764 = TRUE, EXP(MMULT($P2764:$AA2764, Documentation!F$39:F$50) + Documentation!F$51), "")</f>
        <v/>
      </c>
      <c r="AE2764" s="4" t="str">
        <f>IF($O2764 = TRUE, EXP(MMULT($P2764:$AA2764, Documentation!G$39:G$50) + Documentation!G$51), "")</f>
        <v/>
      </c>
      <c r="AF2764" s="14" t="str">
        <f>IF($O2764 = TRUE, EXP(MMULT($P2764:$AA2764, Documentation!H$39:H$50) + Documentation!H$51), "")</f>
        <v/>
      </c>
      <c r="AG2764" s="30" t="str">
        <f t="shared" si="526"/>
        <v/>
      </c>
      <c r="AH2764" s="28" t="str">
        <f t="shared" si="527"/>
        <v/>
      </c>
      <c r="AI2764" s="28" t="str">
        <f t="shared" si="528"/>
        <v/>
      </c>
      <c r="AJ2764" s="28" t="str">
        <f t="shared" si="529"/>
        <v/>
      </c>
      <c r="AK2764" s="33" t="str">
        <f t="shared" si="530"/>
        <v/>
      </c>
      <c r="AL2764" s="11" t="str">
        <f t="shared" si="531"/>
        <v/>
      </c>
      <c r="AM2764" s="14" t="str">
        <f>IF($O2764 = TRUE, INDEX(Documentation!$M$9:$M$13, $AL2764, 1), "")</f>
        <v/>
      </c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</row>
    <row r="2765" spans="1:64" x14ac:dyDescent="0.2">
      <c r="A2765" s="1"/>
      <c r="B2765" s="11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14"/>
      <c r="O2765" s="25" t="str">
        <f t="shared" si="525"/>
        <v/>
      </c>
      <c r="P2765" s="11" t="str">
        <f>IF($O2765 = TRUE, IF(ISBLANK(C2765), "", INDEX('Individual UI'!$E$6:$H$6,1,C2765)), "")</f>
        <v/>
      </c>
      <c r="Q2765" s="4" t="str">
        <f>IF($O2765 = TRUE, IF(ISBLANK(D2765), "", INDEX('Individual UI'!$E$6:$H$6,1,D2765)), "")</f>
        <v/>
      </c>
      <c r="R2765" s="4" t="str">
        <f>IF($O2765 = TRUE, IF(ISBLANK(E2765), "", INDEX('Individual UI'!$E$6:$H$6,1,E2765)), "")</f>
        <v/>
      </c>
      <c r="S2765" s="4" t="str">
        <f>IF($O2765 = TRUE, IF(ISBLANK(F2765), "", INDEX('Individual UI'!$E$6:$H$6,1,F2765)), "")</f>
        <v/>
      </c>
      <c r="T2765" s="4" t="str">
        <f>IF($O2765 = TRUE, IF(ISBLANK(G2765), "", INDEX('Individual UI'!$E$6:$H$6,1,G2765)), "")</f>
        <v/>
      </c>
      <c r="U2765" s="4" t="str">
        <f>IF($O2765 = TRUE, IF(ISBLANK(H2765), "", INDEX('Individual UI'!$E$6:$H$6,1,H2765)), "")</f>
        <v/>
      </c>
      <c r="V2765" s="4" t="str">
        <f>IF($O2765 = TRUE, IF(ISBLANK(I2765), "", INDEX('Individual UI'!$E$6:$H$6,1,I2765)), "")</f>
        <v/>
      </c>
      <c r="W2765" s="4" t="str">
        <f>IF($O2765 = TRUE, IF(ISBLANK(J2765), "", INDEX('Individual UI'!$E$6:$H$6,1,J2765)), "")</f>
        <v/>
      </c>
      <c r="X2765" s="4" t="str">
        <f>IF($O2765 = TRUE, IF(ISBLANK(K2765), "", INDEX('Individual UI'!$E$6:$H$6,1,K2765)), "")</f>
        <v/>
      </c>
      <c r="Y2765" s="4" t="str">
        <f>IF($O2765 = TRUE, IF(ISBLANK(L2765), "", INDEX('Individual UI'!$E$6:$H$6,1,L2765)), "")</f>
        <v/>
      </c>
      <c r="Z2765" s="4" t="str">
        <f>IF($O2765 = TRUE, IF(ISBLANK(M2765), "", INDEX('Individual UI'!$E$6:$H$6,1,M2765)), "")</f>
        <v/>
      </c>
      <c r="AA2765" s="14" t="str">
        <f>IF($O2765 = TRUE, IF(ISBLANK(N2765), "", INDEX('Individual UI'!$E$6:$H$6,1,N2765)), "")</f>
        <v/>
      </c>
      <c r="AB2765" s="11" t="str">
        <f>IF($O2765 = TRUE, EXP(MMULT($P2765:$AA2765, Documentation!D$39:D$50) + Documentation!D$51), "")</f>
        <v/>
      </c>
      <c r="AC2765" s="4" t="str">
        <f>IF($O2765 = TRUE, EXP(MMULT($P2765:$AA2765, Documentation!E$39:E$50) + Documentation!E$51), "")</f>
        <v/>
      </c>
      <c r="AD2765" s="4" t="str">
        <f>IF($O2765 = TRUE, EXP(MMULT($P2765:$AA2765, Documentation!F$39:F$50) + Documentation!F$51), "")</f>
        <v/>
      </c>
      <c r="AE2765" s="4" t="str">
        <f>IF($O2765 = TRUE, EXP(MMULT($P2765:$AA2765, Documentation!G$39:G$50) + Documentation!G$51), "")</f>
        <v/>
      </c>
      <c r="AF2765" s="14" t="str">
        <f>IF($O2765 = TRUE, EXP(MMULT($P2765:$AA2765, Documentation!H$39:H$50) + Documentation!H$51), "")</f>
        <v/>
      </c>
      <c r="AG2765" s="30" t="str">
        <f t="shared" si="526"/>
        <v/>
      </c>
      <c r="AH2765" s="28" t="str">
        <f t="shared" si="527"/>
        <v/>
      </c>
      <c r="AI2765" s="28" t="str">
        <f t="shared" si="528"/>
        <v/>
      </c>
      <c r="AJ2765" s="28" t="str">
        <f t="shared" si="529"/>
        <v/>
      </c>
      <c r="AK2765" s="33" t="str">
        <f t="shared" si="530"/>
        <v/>
      </c>
      <c r="AL2765" s="11" t="str">
        <f t="shared" si="531"/>
        <v/>
      </c>
      <c r="AM2765" s="14" t="str">
        <f>IF($O2765 = TRUE, INDEX(Documentation!$M$9:$M$13, $AL2765, 1), "")</f>
        <v/>
      </c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</row>
    <row r="2766" spans="1:64" x14ac:dyDescent="0.2">
      <c r="A2766" s="1"/>
      <c r="B2766" s="11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14"/>
      <c r="O2766" s="25" t="str">
        <f t="shared" si="525"/>
        <v/>
      </c>
      <c r="P2766" s="11" t="str">
        <f>IF($O2766 = TRUE, IF(ISBLANK(C2766), "", INDEX('Individual UI'!$E$6:$H$6,1,C2766)), "")</f>
        <v/>
      </c>
      <c r="Q2766" s="4" t="str">
        <f>IF($O2766 = TRUE, IF(ISBLANK(D2766), "", INDEX('Individual UI'!$E$6:$H$6,1,D2766)), "")</f>
        <v/>
      </c>
      <c r="R2766" s="4" t="str">
        <f>IF($O2766 = TRUE, IF(ISBLANK(E2766), "", INDEX('Individual UI'!$E$6:$H$6,1,E2766)), "")</f>
        <v/>
      </c>
      <c r="S2766" s="4" t="str">
        <f>IF($O2766 = TRUE, IF(ISBLANK(F2766), "", INDEX('Individual UI'!$E$6:$H$6,1,F2766)), "")</f>
        <v/>
      </c>
      <c r="T2766" s="4" t="str">
        <f>IF($O2766 = TRUE, IF(ISBLANK(G2766), "", INDEX('Individual UI'!$E$6:$H$6,1,G2766)), "")</f>
        <v/>
      </c>
      <c r="U2766" s="4" t="str">
        <f>IF($O2766 = TRUE, IF(ISBLANK(H2766), "", INDEX('Individual UI'!$E$6:$H$6,1,H2766)), "")</f>
        <v/>
      </c>
      <c r="V2766" s="4" t="str">
        <f>IF($O2766 = TRUE, IF(ISBLANK(I2766), "", INDEX('Individual UI'!$E$6:$H$6,1,I2766)), "")</f>
        <v/>
      </c>
      <c r="W2766" s="4" t="str">
        <f>IF($O2766 = TRUE, IF(ISBLANK(J2766), "", INDEX('Individual UI'!$E$6:$H$6,1,J2766)), "")</f>
        <v/>
      </c>
      <c r="X2766" s="4" t="str">
        <f>IF($O2766 = TRUE, IF(ISBLANK(K2766), "", INDEX('Individual UI'!$E$6:$H$6,1,K2766)), "")</f>
        <v/>
      </c>
      <c r="Y2766" s="4" t="str">
        <f>IF($O2766 = TRUE, IF(ISBLANK(L2766), "", INDEX('Individual UI'!$E$6:$H$6,1,L2766)), "")</f>
        <v/>
      </c>
      <c r="Z2766" s="4" t="str">
        <f>IF($O2766 = TRUE, IF(ISBLANK(M2766), "", INDEX('Individual UI'!$E$6:$H$6,1,M2766)), "")</f>
        <v/>
      </c>
      <c r="AA2766" s="14" t="str">
        <f>IF($O2766 = TRUE, IF(ISBLANK(N2766), "", INDEX('Individual UI'!$E$6:$H$6,1,N2766)), "")</f>
        <v/>
      </c>
      <c r="AB2766" s="11" t="str">
        <f>IF($O2766 = TRUE, EXP(MMULT($P2766:$AA2766, Documentation!D$39:D$50) + Documentation!D$51), "")</f>
        <v/>
      </c>
      <c r="AC2766" s="4" t="str">
        <f>IF($O2766 = TRUE, EXP(MMULT($P2766:$AA2766, Documentation!E$39:E$50) + Documentation!E$51), "")</f>
        <v/>
      </c>
      <c r="AD2766" s="4" t="str">
        <f>IF($O2766 = TRUE, EXP(MMULT($P2766:$AA2766, Documentation!F$39:F$50) + Documentation!F$51), "")</f>
        <v/>
      </c>
      <c r="AE2766" s="4" t="str">
        <f>IF($O2766 = TRUE, EXP(MMULT($P2766:$AA2766, Documentation!G$39:G$50) + Documentation!G$51), "")</f>
        <v/>
      </c>
      <c r="AF2766" s="14" t="str">
        <f>IF($O2766 = TRUE, EXP(MMULT($P2766:$AA2766, Documentation!H$39:H$50) + Documentation!H$51), "")</f>
        <v/>
      </c>
      <c r="AG2766" s="30" t="str">
        <f t="shared" si="526"/>
        <v/>
      </c>
      <c r="AH2766" s="28" t="str">
        <f t="shared" si="527"/>
        <v/>
      </c>
      <c r="AI2766" s="28" t="str">
        <f t="shared" si="528"/>
        <v/>
      </c>
      <c r="AJ2766" s="28" t="str">
        <f t="shared" si="529"/>
        <v/>
      </c>
      <c r="AK2766" s="33" t="str">
        <f t="shared" si="530"/>
        <v/>
      </c>
      <c r="AL2766" s="11" t="str">
        <f t="shared" si="531"/>
        <v/>
      </c>
      <c r="AM2766" s="14" t="str">
        <f>IF($O2766 = TRUE, INDEX(Documentation!$M$9:$M$13, $AL2766, 1), "")</f>
        <v/>
      </c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</row>
    <row r="2767" spans="1:64" x14ac:dyDescent="0.2">
      <c r="A2767" s="1"/>
      <c r="B2767" s="11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14"/>
      <c r="O2767" s="25" t="str">
        <f t="shared" si="525"/>
        <v/>
      </c>
      <c r="P2767" s="11" t="str">
        <f>IF($O2767 = TRUE, IF(ISBLANK(C2767), "", INDEX('Individual UI'!$E$6:$H$6,1,C2767)), "")</f>
        <v/>
      </c>
      <c r="Q2767" s="4" t="str">
        <f>IF($O2767 = TRUE, IF(ISBLANK(D2767), "", INDEX('Individual UI'!$E$6:$H$6,1,D2767)), "")</f>
        <v/>
      </c>
      <c r="R2767" s="4" t="str">
        <f>IF($O2767 = TRUE, IF(ISBLANK(E2767), "", INDEX('Individual UI'!$E$6:$H$6,1,E2767)), "")</f>
        <v/>
      </c>
      <c r="S2767" s="4" t="str">
        <f>IF($O2767 = TRUE, IF(ISBLANK(F2767), "", INDEX('Individual UI'!$E$6:$H$6,1,F2767)), "")</f>
        <v/>
      </c>
      <c r="T2767" s="4" t="str">
        <f>IF($O2767 = TRUE, IF(ISBLANK(G2767), "", INDEX('Individual UI'!$E$6:$H$6,1,G2767)), "")</f>
        <v/>
      </c>
      <c r="U2767" s="4" t="str">
        <f>IF($O2767 = TRUE, IF(ISBLANK(H2767), "", INDEX('Individual UI'!$E$6:$H$6,1,H2767)), "")</f>
        <v/>
      </c>
      <c r="V2767" s="4" t="str">
        <f>IF($O2767 = TRUE, IF(ISBLANK(I2767), "", INDEX('Individual UI'!$E$6:$H$6,1,I2767)), "")</f>
        <v/>
      </c>
      <c r="W2767" s="4" t="str">
        <f>IF($O2767 = TRUE, IF(ISBLANK(J2767), "", INDEX('Individual UI'!$E$6:$H$6,1,J2767)), "")</f>
        <v/>
      </c>
      <c r="X2767" s="4" t="str">
        <f>IF($O2767 = TRUE, IF(ISBLANK(K2767), "", INDEX('Individual UI'!$E$6:$H$6,1,K2767)), "")</f>
        <v/>
      </c>
      <c r="Y2767" s="4" t="str">
        <f>IF($O2767 = TRUE, IF(ISBLANK(L2767), "", INDEX('Individual UI'!$E$6:$H$6,1,L2767)), "")</f>
        <v/>
      </c>
      <c r="Z2767" s="4" t="str">
        <f>IF($O2767 = TRUE, IF(ISBLANK(M2767), "", INDEX('Individual UI'!$E$6:$H$6,1,M2767)), "")</f>
        <v/>
      </c>
      <c r="AA2767" s="14" t="str">
        <f>IF($O2767 = TRUE, IF(ISBLANK(N2767), "", INDEX('Individual UI'!$E$6:$H$6,1,N2767)), "")</f>
        <v/>
      </c>
      <c r="AB2767" s="11" t="str">
        <f>IF($O2767 = TRUE, EXP(MMULT($P2767:$AA2767, Documentation!D$39:D$50) + Documentation!D$51), "")</f>
        <v/>
      </c>
      <c r="AC2767" s="4" t="str">
        <f>IF($O2767 = TRUE, EXP(MMULT($P2767:$AA2767, Documentation!E$39:E$50) + Documentation!E$51), "")</f>
        <v/>
      </c>
      <c r="AD2767" s="4" t="str">
        <f>IF($O2767 = TRUE, EXP(MMULT($P2767:$AA2767, Documentation!F$39:F$50) + Documentation!F$51), "")</f>
        <v/>
      </c>
      <c r="AE2767" s="4" t="str">
        <f>IF($O2767 = TRUE, EXP(MMULT($P2767:$AA2767, Documentation!G$39:G$50) + Documentation!G$51), "")</f>
        <v/>
      </c>
      <c r="AF2767" s="14" t="str">
        <f>IF($O2767 = TRUE, EXP(MMULT($P2767:$AA2767, Documentation!H$39:H$50) + Documentation!H$51), "")</f>
        <v/>
      </c>
      <c r="AG2767" s="30" t="str">
        <f t="shared" si="526"/>
        <v/>
      </c>
      <c r="AH2767" s="28" t="str">
        <f t="shared" si="527"/>
        <v/>
      </c>
      <c r="AI2767" s="28" t="str">
        <f t="shared" si="528"/>
        <v/>
      </c>
      <c r="AJ2767" s="28" t="str">
        <f t="shared" si="529"/>
        <v/>
      </c>
      <c r="AK2767" s="33" t="str">
        <f t="shared" si="530"/>
        <v/>
      </c>
      <c r="AL2767" s="11" t="str">
        <f t="shared" si="531"/>
        <v/>
      </c>
      <c r="AM2767" s="14" t="str">
        <f>IF($O2767 = TRUE, INDEX(Documentation!$M$9:$M$13, $AL2767, 1), "")</f>
        <v/>
      </c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</row>
    <row r="2768" spans="1:64" x14ac:dyDescent="0.2">
      <c r="A2768" s="1"/>
      <c r="B2768" s="11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14"/>
      <c r="O2768" s="25" t="str">
        <f t="shared" si="525"/>
        <v/>
      </c>
      <c r="P2768" s="11" t="str">
        <f>IF($O2768 = TRUE, IF(ISBLANK(C2768), "", INDEX('Individual UI'!$E$6:$H$6,1,C2768)), "")</f>
        <v/>
      </c>
      <c r="Q2768" s="4" t="str">
        <f>IF($O2768 = TRUE, IF(ISBLANK(D2768), "", INDEX('Individual UI'!$E$6:$H$6,1,D2768)), "")</f>
        <v/>
      </c>
      <c r="R2768" s="4" t="str">
        <f>IF($O2768 = TRUE, IF(ISBLANK(E2768), "", INDEX('Individual UI'!$E$6:$H$6,1,E2768)), "")</f>
        <v/>
      </c>
      <c r="S2768" s="4" t="str">
        <f>IF($O2768 = TRUE, IF(ISBLANK(F2768), "", INDEX('Individual UI'!$E$6:$H$6,1,F2768)), "")</f>
        <v/>
      </c>
      <c r="T2768" s="4" t="str">
        <f>IF($O2768 = TRUE, IF(ISBLANK(G2768), "", INDEX('Individual UI'!$E$6:$H$6,1,G2768)), "")</f>
        <v/>
      </c>
      <c r="U2768" s="4" t="str">
        <f>IF($O2768 = TRUE, IF(ISBLANK(H2768), "", INDEX('Individual UI'!$E$6:$H$6,1,H2768)), "")</f>
        <v/>
      </c>
      <c r="V2768" s="4" t="str">
        <f>IF($O2768 = TRUE, IF(ISBLANK(I2768), "", INDEX('Individual UI'!$E$6:$H$6,1,I2768)), "")</f>
        <v/>
      </c>
      <c r="W2768" s="4" t="str">
        <f>IF($O2768 = TRUE, IF(ISBLANK(J2768), "", INDEX('Individual UI'!$E$6:$H$6,1,J2768)), "")</f>
        <v/>
      </c>
      <c r="X2768" s="4" t="str">
        <f>IF($O2768 = TRUE, IF(ISBLANK(K2768), "", INDEX('Individual UI'!$E$6:$H$6,1,K2768)), "")</f>
        <v/>
      </c>
      <c r="Y2768" s="4" t="str">
        <f>IF($O2768 = TRUE, IF(ISBLANK(L2768), "", INDEX('Individual UI'!$E$6:$H$6,1,L2768)), "")</f>
        <v/>
      </c>
      <c r="Z2768" s="4" t="str">
        <f>IF($O2768 = TRUE, IF(ISBLANK(M2768), "", INDEX('Individual UI'!$E$6:$H$6,1,M2768)), "")</f>
        <v/>
      </c>
      <c r="AA2768" s="14" t="str">
        <f>IF($O2768 = TRUE, IF(ISBLANK(N2768), "", INDEX('Individual UI'!$E$6:$H$6,1,N2768)), "")</f>
        <v/>
      </c>
      <c r="AB2768" s="11" t="str">
        <f>IF($O2768 = TRUE, EXP(MMULT($P2768:$AA2768, Documentation!D$39:D$50) + Documentation!D$51), "")</f>
        <v/>
      </c>
      <c r="AC2768" s="4" t="str">
        <f>IF($O2768 = TRUE, EXP(MMULT($P2768:$AA2768, Documentation!E$39:E$50) + Documentation!E$51), "")</f>
        <v/>
      </c>
      <c r="AD2768" s="4" t="str">
        <f>IF($O2768 = TRUE, EXP(MMULT($P2768:$AA2768, Documentation!F$39:F$50) + Documentation!F$51), "")</f>
        <v/>
      </c>
      <c r="AE2768" s="4" t="str">
        <f>IF($O2768 = TRUE, EXP(MMULT($P2768:$AA2768, Documentation!G$39:G$50) + Documentation!G$51), "")</f>
        <v/>
      </c>
      <c r="AF2768" s="14" t="str">
        <f>IF($O2768 = TRUE, EXP(MMULT($P2768:$AA2768, Documentation!H$39:H$50) + Documentation!H$51), "")</f>
        <v/>
      </c>
      <c r="AG2768" s="30" t="str">
        <f t="shared" si="526"/>
        <v/>
      </c>
      <c r="AH2768" s="28" t="str">
        <f t="shared" si="527"/>
        <v/>
      </c>
      <c r="AI2768" s="28" t="str">
        <f t="shared" si="528"/>
        <v/>
      </c>
      <c r="AJ2768" s="28" t="str">
        <f t="shared" si="529"/>
        <v/>
      </c>
      <c r="AK2768" s="33" t="str">
        <f t="shared" si="530"/>
        <v/>
      </c>
      <c r="AL2768" s="11" t="str">
        <f t="shared" si="531"/>
        <v/>
      </c>
      <c r="AM2768" s="14" t="str">
        <f>IF($O2768 = TRUE, INDEX(Documentation!$M$9:$M$13, $AL2768, 1), "")</f>
        <v/>
      </c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</row>
    <row r="2769" spans="1:64" x14ac:dyDescent="0.2">
      <c r="A2769" s="1"/>
      <c r="B2769" s="11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14"/>
      <c r="O2769" s="25" t="str">
        <f t="shared" si="525"/>
        <v/>
      </c>
      <c r="P2769" s="11" t="str">
        <f>IF($O2769 = TRUE, IF(ISBLANK(C2769), "", INDEX('Individual UI'!$E$6:$H$6,1,C2769)), "")</f>
        <v/>
      </c>
      <c r="Q2769" s="4" t="str">
        <f>IF($O2769 = TRUE, IF(ISBLANK(D2769), "", INDEX('Individual UI'!$E$6:$H$6,1,D2769)), "")</f>
        <v/>
      </c>
      <c r="R2769" s="4" t="str">
        <f>IF($O2769 = TRUE, IF(ISBLANK(E2769), "", INDEX('Individual UI'!$E$6:$H$6,1,E2769)), "")</f>
        <v/>
      </c>
      <c r="S2769" s="4" t="str">
        <f>IF($O2769 = TRUE, IF(ISBLANK(F2769), "", INDEX('Individual UI'!$E$6:$H$6,1,F2769)), "")</f>
        <v/>
      </c>
      <c r="T2769" s="4" t="str">
        <f>IF($O2769 = TRUE, IF(ISBLANK(G2769), "", INDEX('Individual UI'!$E$6:$H$6,1,G2769)), "")</f>
        <v/>
      </c>
      <c r="U2769" s="4" t="str">
        <f>IF($O2769 = TRUE, IF(ISBLANK(H2769), "", INDEX('Individual UI'!$E$6:$H$6,1,H2769)), "")</f>
        <v/>
      </c>
      <c r="V2769" s="4" t="str">
        <f>IF($O2769 = TRUE, IF(ISBLANK(I2769), "", INDEX('Individual UI'!$E$6:$H$6,1,I2769)), "")</f>
        <v/>
      </c>
      <c r="W2769" s="4" t="str">
        <f>IF($O2769 = TRUE, IF(ISBLANK(J2769), "", INDEX('Individual UI'!$E$6:$H$6,1,J2769)), "")</f>
        <v/>
      </c>
      <c r="X2769" s="4" t="str">
        <f>IF($O2769 = TRUE, IF(ISBLANK(K2769), "", INDEX('Individual UI'!$E$6:$H$6,1,K2769)), "")</f>
        <v/>
      </c>
      <c r="Y2769" s="4" t="str">
        <f>IF($O2769 = TRUE, IF(ISBLANK(L2769), "", INDEX('Individual UI'!$E$6:$H$6,1,L2769)), "")</f>
        <v/>
      </c>
      <c r="Z2769" s="4" t="str">
        <f>IF($O2769 = TRUE, IF(ISBLANK(M2769), "", INDEX('Individual UI'!$E$6:$H$6,1,M2769)), "")</f>
        <v/>
      </c>
      <c r="AA2769" s="14" t="str">
        <f>IF($O2769 = TRUE, IF(ISBLANK(N2769), "", INDEX('Individual UI'!$E$6:$H$6,1,N2769)), "")</f>
        <v/>
      </c>
      <c r="AB2769" s="11" t="str">
        <f>IF($O2769 = TRUE, EXP(MMULT($P2769:$AA2769, Documentation!D$39:D$50) + Documentation!D$51), "")</f>
        <v/>
      </c>
      <c r="AC2769" s="4" t="str">
        <f>IF($O2769 = TRUE, EXP(MMULT($P2769:$AA2769, Documentation!E$39:E$50) + Documentation!E$51), "")</f>
        <v/>
      </c>
      <c r="AD2769" s="4" t="str">
        <f>IF($O2769 = TRUE, EXP(MMULT($P2769:$AA2769, Documentation!F$39:F$50) + Documentation!F$51), "")</f>
        <v/>
      </c>
      <c r="AE2769" s="4" t="str">
        <f>IF($O2769 = TRUE, EXP(MMULT($P2769:$AA2769, Documentation!G$39:G$50) + Documentation!G$51), "")</f>
        <v/>
      </c>
      <c r="AF2769" s="14" t="str">
        <f>IF($O2769 = TRUE, EXP(MMULT($P2769:$AA2769, Documentation!H$39:H$50) + Documentation!H$51), "")</f>
        <v/>
      </c>
      <c r="AG2769" s="30" t="str">
        <f t="shared" si="526"/>
        <v/>
      </c>
      <c r="AH2769" s="28" t="str">
        <f t="shared" si="527"/>
        <v/>
      </c>
      <c r="AI2769" s="28" t="str">
        <f t="shared" si="528"/>
        <v/>
      </c>
      <c r="AJ2769" s="28" t="str">
        <f t="shared" si="529"/>
        <v/>
      </c>
      <c r="AK2769" s="33" t="str">
        <f t="shared" si="530"/>
        <v/>
      </c>
      <c r="AL2769" s="11" t="str">
        <f t="shared" si="531"/>
        <v/>
      </c>
      <c r="AM2769" s="14" t="str">
        <f>IF($O2769 = TRUE, INDEX(Documentation!$M$9:$M$13, $AL2769, 1), "")</f>
        <v/>
      </c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</row>
    <row r="2770" spans="1:64" x14ac:dyDescent="0.2">
      <c r="A2770" s="1"/>
      <c r="B2770" s="11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14"/>
      <c r="O2770" s="25" t="str">
        <f t="shared" si="525"/>
        <v/>
      </c>
      <c r="P2770" s="11" t="str">
        <f>IF($O2770 = TRUE, IF(ISBLANK(C2770), "", INDEX('Individual UI'!$E$6:$H$6,1,C2770)), "")</f>
        <v/>
      </c>
      <c r="Q2770" s="4" t="str">
        <f>IF($O2770 = TRUE, IF(ISBLANK(D2770), "", INDEX('Individual UI'!$E$6:$H$6,1,D2770)), "")</f>
        <v/>
      </c>
      <c r="R2770" s="4" t="str">
        <f>IF($O2770 = TRUE, IF(ISBLANK(E2770), "", INDEX('Individual UI'!$E$6:$H$6,1,E2770)), "")</f>
        <v/>
      </c>
      <c r="S2770" s="4" t="str">
        <f>IF($O2770 = TRUE, IF(ISBLANK(F2770), "", INDEX('Individual UI'!$E$6:$H$6,1,F2770)), "")</f>
        <v/>
      </c>
      <c r="T2770" s="4" t="str">
        <f>IF($O2770 = TRUE, IF(ISBLANK(G2770), "", INDEX('Individual UI'!$E$6:$H$6,1,G2770)), "")</f>
        <v/>
      </c>
      <c r="U2770" s="4" t="str">
        <f>IF($O2770 = TRUE, IF(ISBLANK(H2770), "", INDEX('Individual UI'!$E$6:$H$6,1,H2770)), "")</f>
        <v/>
      </c>
      <c r="V2770" s="4" t="str">
        <f>IF($O2770 = TRUE, IF(ISBLANK(I2770), "", INDEX('Individual UI'!$E$6:$H$6,1,I2770)), "")</f>
        <v/>
      </c>
      <c r="W2770" s="4" t="str">
        <f>IF($O2770 = TRUE, IF(ISBLANK(J2770), "", INDEX('Individual UI'!$E$6:$H$6,1,J2770)), "")</f>
        <v/>
      </c>
      <c r="X2770" s="4" t="str">
        <f>IF($O2770 = TRUE, IF(ISBLANK(K2770), "", INDEX('Individual UI'!$E$6:$H$6,1,K2770)), "")</f>
        <v/>
      </c>
      <c r="Y2770" s="4" t="str">
        <f>IF($O2770 = TRUE, IF(ISBLANK(L2770), "", INDEX('Individual UI'!$E$6:$H$6,1,L2770)), "")</f>
        <v/>
      </c>
      <c r="Z2770" s="4" t="str">
        <f>IF($O2770 = TRUE, IF(ISBLANK(M2770), "", INDEX('Individual UI'!$E$6:$H$6,1,M2770)), "")</f>
        <v/>
      </c>
      <c r="AA2770" s="14" t="str">
        <f>IF($O2770 = TRUE, IF(ISBLANK(N2770), "", INDEX('Individual UI'!$E$6:$H$6,1,N2770)), "")</f>
        <v/>
      </c>
      <c r="AB2770" s="11" t="str">
        <f>IF($O2770 = TRUE, EXP(MMULT($P2770:$AA2770, Documentation!D$39:D$50) + Documentation!D$51), "")</f>
        <v/>
      </c>
      <c r="AC2770" s="4" t="str">
        <f>IF($O2770 = TRUE, EXP(MMULT($P2770:$AA2770, Documentation!E$39:E$50) + Documentation!E$51), "")</f>
        <v/>
      </c>
      <c r="AD2770" s="4" t="str">
        <f>IF($O2770 = TRUE, EXP(MMULT($P2770:$AA2770, Documentation!F$39:F$50) + Documentation!F$51), "")</f>
        <v/>
      </c>
      <c r="AE2770" s="4" t="str">
        <f>IF($O2770 = TRUE, EXP(MMULT($P2770:$AA2770, Documentation!G$39:G$50) + Documentation!G$51), "")</f>
        <v/>
      </c>
      <c r="AF2770" s="14" t="str">
        <f>IF($O2770 = TRUE, EXP(MMULT($P2770:$AA2770, Documentation!H$39:H$50) + Documentation!H$51), "")</f>
        <v/>
      </c>
      <c r="AG2770" s="30" t="str">
        <f t="shared" si="526"/>
        <v/>
      </c>
      <c r="AH2770" s="28" t="str">
        <f t="shared" si="527"/>
        <v/>
      </c>
      <c r="AI2770" s="28" t="str">
        <f t="shared" si="528"/>
        <v/>
      </c>
      <c r="AJ2770" s="28" t="str">
        <f t="shared" si="529"/>
        <v/>
      </c>
      <c r="AK2770" s="33" t="str">
        <f t="shared" si="530"/>
        <v/>
      </c>
      <c r="AL2770" s="11" t="str">
        <f t="shared" si="531"/>
        <v/>
      </c>
      <c r="AM2770" s="14" t="str">
        <f>IF($O2770 = TRUE, INDEX(Documentation!$M$9:$M$13, $AL2770, 1), "")</f>
        <v/>
      </c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</row>
    <row r="2771" spans="1:64" x14ac:dyDescent="0.2">
      <c r="A2771" s="1"/>
      <c r="B2771" s="11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14"/>
      <c r="O2771" s="25" t="str">
        <f t="shared" si="525"/>
        <v/>
      </c>
      <c r="P2771" s="11" t="str">
        <f>IF($O2771 = TRUE, IF(ISBLANK(C2771), "", INDEX('Individual UI'!$E$6:$H$6,1,C2771)), "")</f>
        <v/>
      </c>
      <c r="Q2771" s="4" t="str">
        <f>IF($O2771 = TRUE, IF(ISBLANK(D2771), "", INDEX('Individual UI'!$E$6:$H$6,1,D2771)), "")</f>
        <v/>
      </c>
      <c r="R2771" s="4" t="str">
        <f>IF($O2771 = TRUE, IF(ISBLANK(E2771), "", INDEX('Individual UI'!$E$6:$H$6,1,E2771)), "")</f>
        <v/>
      </c>
      <c r="S2771" s="4" t="str">
        <f>IF($O2771 = TRUE, IF(ISBLANK(F2771), "", INDEX('Individual UI'!$E$6:$H$6,1,F2771)), "")</f>
        <v/>
      </c>
      <c r="T2771" s="4" t="str">
        <f>IF($O2771 = TRUE, IF(ISBLANK(G2771), "", INDEX('Individual UI'!$E$6:$H$6,1,G2771)), "")</f>
        <v/>
      </c>
      <c r="U2771" s="4" t="str">
        <f>IF($O2771 = TRUE, IF(ISBLANK(H2771), "", INDEX('Individual UI'!$E$6:$H$6,1,H2771)), "")</f>
        <v/>
      </c>
      <c r="V2771" s="4" t="str">
        <f>IF($O2771 = TRUE, IF(ISBLANK(I2771), "", INDEX('Individual UI'!$E$6:$H$6,1,I2771)), "")</f>
        <v/>
      </c>
      <c r="W2771" s="4" t="str">
        <f>IF($O2771 = TRUE, IF(ISBLANK(J2771), "", INDEX('Individual UI'!$E$6:$H$6,1,J2771)), "")</f>
        <v/>
      </c>
      <c r="X2771" s="4" t="str">
        <f>IF($O2771 = TRUE, IF(ISBLANK(K2771), "", INDEX('Individual UI'!$E$6:$H$6,1,K2771)), "")</f>
        <v/>
      </c>
      <c r="Y2771" s="4" t="str">
        <f>IF($O2771 = TRUE, IF(ISBLANK(L2771), "", INDEX('Individual UI'!$E$6:$H$6,1,L2771)), "")</f>
        <v/>
      </c>
      <c r="Z2771" s="4" t="str">
        <f>IF($O2771 = TRUE, IF(ISBLANK(M2771), "", INDEX('Individual UI'!$E$6:$H$6,1,M2771)), "")</f>
        <v/>
      </c>
      <c r="AA2771" s="14" t="str">
        <f>IF($O2771 = TRUE, IF(ISBLANK(N2771), "", INDEX('Individual UI'!$E$6:$H$6,1,N2771)), "")</f>
        <v/>
      </c>
      <c r="AB2771" s="11" t="str">
        <f>IF($O2771 = TRUE, EXP(MMULT($P2771:$AA2771, Documentation!D$39:D$50) + Documentation!D$51), "")</f>
        <v/>
      </c>
      <c r="AC2771" s="4" t="str">
        <f>IF($O2771 = TRUE, EXP(MMULT($P2771:$AA2771, Documentation!E$39:E$50) + Documentation!E$51), "")</f>
        <v/>
      </c>
      <c r="AD2771" s="4" t="str">
        <f>IF($O2771 = TRUE, EXP(MMULT($P2771:$AA2771, Documentation!F$39:F$50) + Documentation!F$51), "")</f>
        <v/>
      </c>
      <c r="AE2771" s="4" t="str">
        <f>IF($O2771 = TRUE, EXP(MMULT($P2771:$AA2771, Documentation!G$39:G$50) + Documentation!G$51), "")</f>
        <v/>
      </c>
      <c r="AF2771" s="14" t="str">
        <f>IF($O2771 = TRUE, EXP(MMULT($P2771:$AA2771, Documentation!H$39:H$50) + Documentation!H$51), "")</f>
        <v/>
      </c>
      <c r="AG2771" s="30" t="str">
        <f t="shared" si="526"/>
        <v/>
      </c>
      <c r="AH2771" s="28" t="str">
        <f t="shared" si="527"/>
        <v/>
      </c>
      <c r="AI2771" s="28" t="str">
        <f t="shared" si="528"/>
        <v/>
      </c>
      <c r="AJ2771" s="28" t="str">
        <f t="shared" si="529"/>
        <v/>
      </c>
      <c r="AK2771" s="33" t="str">
        <f t="shared" si="530"/>
        <v/>
      </c>
      <c r="AL2771" s="11" t="str">
        <f t="shared" si="531"/>
        <v/>
      </c>
      <c r="AM2771" s="14" t="str">
        <f>IF($O2771 = TRUE, INDEX(Documentation!$M$9:$M$13, $AL2771, 1), "")</f>
        <v/>
      </c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</row>
    <row r="2772" spans="1:64" x14ac:dyDescent="0.2">
      <c r="A2772" s="1"/>
      <c r="B2772" s="11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14"/>
      <c r="O2772" s="25" t="str">
        <f t="shared" si="525"/>
        <v/>
      </c>
      <c r="P2772" s="11" t="str">
        <f>IF($O2772 = TRUE, IF(ISBLANK(C2772), "", INDEX('Individual UI'!$E$6:$H$6,1,C2772)), "")</f>
        <v/>
      </c>
      <c r="Q2772" s="4" t="str">
        <f>IF($O2772 = TRUE, IF(ISBLANK(D2772), "", INDEX('Individual UI'!$E$6:$H$6,1,D2772)), "")</f>
        <v/>
      </c>
      <c r="R2772" s="4" t="str">
        <f>IF($O2772 = TRUE, IF(ISBLANK(E2772), "", INDEX('Individual UI'!$E$6:$H$6,1,E2772)), "")</f>
        <v/>
      </c>
      <c r="S2772" s="4" t="str">
        <f>IF($O2772 = TRUE, IF(ISBLANK(F2772), "", INDEX('Individual UI'!$E$6:$H$6,1,F2772)), "")</f>
        <v/>
      </c>
      <c r="T2772" s="4" t="str">
        <f>IF($O2772 = TRUE, IF(ISBLANK(G2772), "", INDEX('Individual UI'!$E$6:$H$6,1,G2772)), "")</f>
        <v/>
      </c>
      <c r="U2772" s="4" t="str">
        <f>IF($O2772 = TRUE, IF(ISBLANK(H2772), "", INDEX('Individual UI'!$E$6:$H$6,1,H2772)), "")</f>
        <v/>
      </c>
      <c r="V2772" s="4" t="str">
        <f>IF($O2772 = TRUE, IF(ISBLANK(I2772), "", INDEX('Individual UI'!$E$6:$H$6,1,I2772)), "")</f>
        <v/>
      </c>
      <c r="W2772" s="4" t="str">
        <f>IF($O2772 = TRUE, IF(ISBLANK(J2772), "", INDEX('Individual UI'!$E$6:$H$6,1,J2772)), "")</f>
        <v/>
      </c>
      <c r="X2772" s="4" t="str">
        <f>IF($O2772 = TRUE, IF(ISBLANK(K2772), "", INDEX('Individual UI'!$E$6:$H$6,1,K2772)), "")</f>
        <v/>
      </c>
      <c r="Y2772" s="4" t="str">
        <f>IF($O2772 = TRUE, IF(ISBLANK(L2772), "", INDEX('Individual UI'!$E$6:$H$6,1,L2772)), "")</f>
        <v/>
      </c>
      <c r="Z2772" s="4" t="str">
        <f>IF($O2772 = TRUE, IF(ISBLANK(M2772), "", INDEX('Individual UI'!$E$6:$H$6,1,M2772)), "")</f>
        <v/>
      </c>
      <c r="AA2772" s="14" t="str">
        <f>IF($O2772 = TRUE, IF(ISBLANK(N2772), "", INDEX('Individual UI'!$E$6:$H$6,1,N2772)), "")</f>
        <v/>
      </c>
      <c r="AB2772" s="11" t="str">
        <f>IF($O2772 = TRUE, EXP(MMULT($P2772:$AA2772, Documentation!D$39:D$50) + Documentation!D$51), "")</f>
        <v/>
      </c>
      <c r="AC2772" s="4" t="str">
        <f>IF($O2772 = TRUE, EXP(MMULT($P2772:$AA2772, Documentation!E$39:E$50) + Documentation!E$51), "")</f>
        <v/>
      </c>
      <c r="AD2772" s="4" t="str">
        <f>IF($O2772 = TRUE, EXP(MMULT($P2772:$AA2772, Documentation!F$39:F$50) + Documentation!F$51), "")</f>
        <v/>
      </c>
      <c r="AE2772" s="4" t="str">
        <f>IF($O2772 = TRUE, EXP(MMULT($P2772:$AA2772, Documentation!G$39:G$50) + Documentation!G$51), "")</f>
        <v/>
      </c>
      <c r="AF2772" s="14" t="str">
        <f>IF($O2772 = TRUE, EXP(MMULT($P2772:$AA2772, Documentation!H$39:H$50) + Documentation!H$51), "")</f>
        <v/>
      </c>
      <c r="AG2772" s="30" t="str">
        <f t="shared" si="526"/>
        <v/>
      </c>
      <c r="AH2772" s="28" t="str">
        <f t="shared" si="527"/>
        <v/>
      </c>
      <c r="AI2772" s="28" t="str">
        <f t="shared" si="528"/>
        <v/>
      </c>
      <c r="AJ2772" s="28" t="str">
        <f t="shared" si="529"/>
        <v/>
      </c>
      <c r="AK2772" s="33" t="str">
        <f t="shared" si="530"/>
        <v/>
      </c>
      <c r="AL2772" s="11" t="str">
        <f t="shared" si="531"/>
        <v/>
      </c>
      <c r="AM2772" s="14" t="str">
        <f>IF($O2772 = TRUE, INDEX(Documentation!$M$9:$M$13, $AL2772, 1), "")</f>
        <v/>
      </c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</row>
    <row r="2773" spans="1:64" x14ac:dyDescent="0.2">
      <c r="A2773" s="1"/>
      <c r="B2773" s="11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14"/>
      <c r="O2773" s="25" t="str">
        <f t="shared" si="525"/>
        <v/>
      </c>
      <c r="P2773" s="11" t="str">
        <f>IF($O2773 = TRUE, IF(ISBLANK(C2773), "", INDEX('Individual UI'!$E$6:$H$6,1,C2773)), "")</f>
        <v/>
      </c>
      <c r="Q2773" s="4" t="str">
        <f>IF($O2773 = TRUE, IF(ISBLANK(D2773), "", INDEX('Individual UI'!$E$6:$H$6,1,D2773)), "")</f>
        <v/>
      </c>
      <c r="R2773" s="4" t="str">
        <f>IF($O2773 = TRUE, IF(ISBLANK(E2773), "", INDEX('Individual UI'!$E$6:$H$6,1,E2773)), "")</f>
        <v/>
      </c>
      <c r="S2773" s="4" t="str">
        <f>IF($O2773 = TRUE, IF(ISBLANK(F2773), "", INDEX('Individual UI'!$E$6:$H$6,1,F2773)), "")</f>
        <v/>
      </c>
      <c r="T2773" s="4" t="str">
        <f>IF($O2773 = TRUE, IF(ISBLANK(G2773), "", INDEX('Individual UI'!$E$6:$H$6,1,G2773)), "")</f>
        <v/>
      </c>
      <c r="U2773" s="4" t="str">
        <f>IF($O2773 = TRUE, IF(ISBLANK(H2773), "", INDEX('Individual UI'!$E$6:$H$6,1,H2773)), "")</f>
        <v/>
      </c>
      <c r="V2773" s="4" t="str">
        <f>IF($O2773 = TRUE, IF(ISBLANK(I2773), "", INDEX('Individual UI'!$E$6:$H$6,1,I2773)), "")</f>
        <v/>
      </c>
      <c r="W2773" s="4" t="str">
        <f>IF($O2773 = TRUE, IF(ISBLANK(J2773), "", INDEX('Individual UI'!$E$6:$H$6,1,J2773)), "")</f>
        <v/>
      </c>
      <c r="X2773" s="4" t="str">
        <f>IF($O2773 = TRUE, IF(ISBLANK(K2773), "", INDEX('Individual UI'!$E$6:$H$6,1,K2773)), "")</f>
        <v/>
      </c>
      <c r="Y2773" s="4" t="str">
        <f>IF($O2773 = TRUE, IF(ISBLANK(L2773), "", INDEX('Individual UI'!$E$6:$H$6,1,L2773)), "")</f>
        <v/>
      </c>
      <c r="Z2773" s="4" t="str">
        <f>IF($O2773 = TRUE, IF(ISBLANK(M2773), "", INDEX('Individual UI'!$E$6:$H$6,1,M2773)), "")</f>
        <v/>
      </c>
      <c r="AA2773" s="14" t="str">
        <f>IF($O2773 = TRUE, IF(ISBLANK(N2773), "", INDEX('Individual UI'!$E$6:$H$6,1,N2773)), "")</f>
        <v/>
      </c>
      <c r="AB2773" s="11" t="str">
        <f>IF($O2773 = TRUE, EXP(MMULT($P2773:$AA2773, Documentation!D$39:D$50) + Documentation!D$51), "")</f>
        <v/>
      </c>
      <c r="AC2773" s="4" t="str">
        <f>IF($O2773 = TRUE, EXP(MMULT($P2773:$AA2773, Documentation!E$39:E$50) + Documentation!E$51), "")</f>
        <v/>
      </c>
      <c r="AD2773" s="4" t="str">
        <f>IF($O2773 = TRUE, EXP(MMULT($P2773:$AA2773, Documentation!F$39:F$50) + Documentation!F$51), "")</f>
        <v/>
      </c>
      <c r="AE2773" s="4" t="str">
        <f>IF($O2773 = TRUE, EXP(MMULT($P2773:$AA2773, Documentation!G$39:G$50) + Documentation!G$51), "")</f>
        <v/>
      </c>
      <c r="AF2773" s="14" t="str">
        <f>IF($O2773 = TRUE, EXP(MMULT($P2773:$AA2773, Documentation!H$39:H$50) + Documentation!H$51), "")</f>
        <v/>
      </c>
      <c r="AG2773" s="30" t="str">
        <f t="shared" si="526"/>
        <v/>
      </c>
      <c r="AH2773" s="28" t="str">
        <f t="shared" si="527"/>
        <v/>
      </c>
      <c r="AI2773" s="28" t="str">
        <f t="shared" si="528"/>
        <v/>
      </c>
      <c r="AJ2773" s="28" t="str">
        <f t="shared" si="529"/>
        <v/>
      </c>
      <c r="AK2773" s="33" t="str">
        <f t="shared" si="530"/>
        <v/>
      </c>
      <c r="AL2773" s="11" t="str">
        <f t="shared" si="531"/>
        <v/>
      </c>
      <c r="AM2773" s="14" t="str">
        <f>IF($O2773 = TRUE, INDEX(Documentation!$M$9:$M$13, $AL2773, 1), "")</f>
        <v/>
      </c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</row>
    <row r="2774" spans="1:64" x14ac:dyDescent="0.2">
      <c r="A2774" s="1"/>
      <c r="B2774" s="11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14"/>
      <c r="O2774" s="25" t="str">
        <f t="shared" si="525"/>
        <v/>
      </c>
      <c r="P2774" s="11" t="str">
        <f>IF($O2774 = TRUE, IF(ISBLANK(C2774), "", INDEX('Individual UI'!$E$6:$H$6,1,C2774)), "")</f>
        <v/>
      </c>
      <c r="Q2774" s="4" t="str">
        <f>IF($O2774 = TRUE, IF(ISBLANK(D2774), "", INDEX('Individual UI'!$E$6:$H$6,1,D2774)), "")</f>
        <v/>
      </c>
      <c r="R2774" s="4" t="str">
        <f>IF($O2774 = TRUE, IF(ISBLANK(E2774), "", INDEX('Individual UI'!$E$6:$H$6,1,E2774)), "")</f>
        <v/>
      </c>
      <c r="S2774" s="4" t="str">
        <f>IF($O2774 = TRUE, IF(ISBLANK(F2774), "", INDEX('Individual UI'!$E$6:$H$6,1,F2774)), "")</f>
        <v/>
      </c>
      <c r="T2774" s="4" t="str">
        <f>IF($O2774 = TRUE, IF(ISBLANK(G2774), "", INDEX('Individual UI'!$E$6:$H$6,1,G2774)), "")</f>
        <v/>
      </c>
      <c r="U2774" s="4" t="str">
        <f>IF($O2774 = TRUE, IF(ISBLANK(H2774), "", INDEX('Individual UI'!$E$6:$H$6,1,H2774)), "")</f>
        <v/>
      </c>
      <c r="V2774" s="4" t="str">
        <f>IF($O2774 = TRUE, IF(ISBLANK(I2774), "", INDEX('Individual UI'!$E$6:$H$6,1,I2774)), "")</f>
        <v/>
      </c>
      <c r="W2774" s="4" t="str">
        <f>IF($O2774 = TRUE, IF(ISBLANK(J2774), "", INDEX('Individual UI'!$E$6:$H$6,1,J2774)), "")</f>
        <v/>
      </c>
      <c r="X2774" s="4" t="str">
        <f>IF($O2774 = TRUE, IF(ISBLANK(K2774), "", INDEX('Individual UI'!$E$6:$H$6,1,K2774)), "")</f>
        <v/>
      </c>
      <c r="Y2774" s="4" t="str">
        <f>IF($O2774 = TRUE, IF(ISBLANK(L2774), "", INDEX('Individual UI'!$E$6:$H$6,1,L2774)), "")</f>
        <v/>
      </c>
      <c r="Z2774" s="4" t="str">
        <f>IF($O2774 = TRUE, IF(ISBLANK(M2774), "", INDEX('Individual UI'!$E$6:$H$6,1,M2774)), "")</f>
        <v/>
      </c>
      <c r="AA2774" s="14" t="str">
        <f>IF($O2774 = TRUE, IF(ISBLANK(N2774), "", INDEX('Individual UI'!$E$6:$H$6,1,N2774)), "")</f>
        <v/>
      </c>
      <c r="AB2774" s="11" t="str">
        <f>IF($O2774 = TRUE, EXP(MMULT($P2774:$AA2774, Documentation!D$39:D$50) + Documentation!D$51), "")</f>
        <v/>
      </c>
      <c r="AC2774" s="4" t="str">
        <f>IF($O2774 = TRUE, EXP(MMULT($P2774:$AA2774, Documentation!E$39:E$50) + Documentation!E$51), "")</f>
        <v/>
      </c>
      <c r="AD2774" s="4" t="str">
        <f>IF($O2774 = TRUE, EXP(MMULT($P2774:$AA2774, Documentation!F$39:F$50) + Documentation!F$51), "")</f>
        <v/>
      </c>
      <c r="AE2774" s="4" t="str">
        <f>IF($O2774 = TRUE, EXP(MMULT($P2774:$AA2774, Documentation!G$39:G$50) + Documentation!G$51), "")</f>
        <v/>
      </c>
      <c r="AF2774" s="14" t="str">
        <f>IF($O2774 = TRUE, EXP(MMULT($P2774:$AA2774, Documentation!H$39:H$50) + Documentation!H$51), "")</f>
        <v/>
      </c>
      <c r="AG2774" s="30" t="str">
        <f t="shared" si="526"/>
        <v/>
      </c>
      <c r="AH2774" s="28" t="str">
        <f t="shared" si="527"/>
        <v/>
      </c>
      <c r="AI2774" s="28" t="str">
        <f t="shared" si="528"/>
        <v/>
      </c>
      <c r="AJ2774" s="28" t="str">
        <f t="shared" si="529"/>
        <v/>
      </c>
      <c r="AK2774" s="33" t="str">
        <f t="shared" si="530"/>
        <v/>
      </c>
      <c r="AL2774" s="11" t="str">
        <f t="shared" si="531"/>
        <v/>
      </c>
      <c r="AM2774" s="14" t="str">
        <f>IF($O2774 = TRUE, INDEX(Documentation!$M$9:$M$13, $AL2774, 1), "")</f>
        <v/>
      </c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</row>
    <row r="2775" spans="1:64" x14ac:dyDescent="0.2">
      <c r="A2775" s="1"/>
      <c r="B2775" s="11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14"/>
      <c r="O2775" s="25" t="str">
        <f t="shared" si="525"/>
        <v/>
      </c>
      <c r="P2775" s="11" t="str">
        <f>IF($O2775 = TRUE, IF(ISBLANK(C2775), "", INDEX('Individual UI'!$E$6:$H$6,1,C2775)), "")</f>
        <v/>
      </c>
      <c r="Q2775" s="4" t="str">
        <f>IF($O2775 = TRUE, IF(ISBLANK(D2775), "", INDEX('Individual UI'!$E$6:$H$6,1,D2775)), "")</f>
        <v/>
      </c>
      <c r="R2775" s="4" t="str">
        <f>IF($O2775 = TRUE, IF(ISBLANK(E2775), "", INDEX('Individual UI'!$E$6:$H$6,1,E2775)), "")</f>
        <v/>
      </c>
      <c r="S2775" s="4" t="str">
        <f>IF($O2775 = TRUE, IF(ISBLANK(F2775), "", INDEX('Individual UI'!$E$6:$H$6,1,F2775)), "")</f>
        <v/>
      </c>
      <c r="T2775" s="4" t="str">
        <f>IF($O2775 = TRUE, IF(ISBLANK(G2775), "", INDEX('Individual UI'!$E$6:$H$6,1,G2775)), "")</f>
        <v/>
      </c>
      <c r="U2775" s="4" t="str">
        <f>IF($O2775 = TRUE, IF(ISBLANK(H2775), "", INDEX('Individual UI'!$E$6:$H$6,1,H2775)), "")</f>
        <v/>
      </c>
      <c r="V2775" s="4" t="str">
        <f>IF($O2775 = TRUE, IF(ISBLANK(I2775), "", INDEX('Individual UI'!$E$6:$H$6,1,I2775)), "")</f>
        <v/>
      </c>
      <c r="W2775" s="4" t="str">
        <f>IF($O2775 = TRUE, IF(ISBLANK(J2775), "", INDEX('Individual UI'!$E$6:$H$6,1,J2775)), "")</f>
        <v/>
      </c>
      <c r="X2775" s="4" t="str">
        <f>IF($O2775 = TRUE, IF(ISBLANK(K2775), "", INDEX('Individual UI'!$E$6:$H$6,1,K2775)), "")</f>
        <v/>
      </c>
      <c r="Y2775" s="4" t="str">
        <f>IF($O2775 = TRUE, IF(ISBLANK(L2775), "", INDEX('Individual UI'!$E$6:$H$6,1,L2775)), "")</f>
        <v/>
      </c>
      <c r="Z2775" s="4" t="str">
        <f>IF($O2775 = TRUE, IF(ISBLANK(M2775), "", INDEX('Individual UI'!$E$6:$H$6,1,M2775)), "")</f>
        <v/>
      </c>
      <c r="AA2775" s="14" t="str">
        <f>IF($O2775 = TRUE, IF(ISBLANK(N2775), "", INDEX('Individual UI'!$E$6:$H$6,1,N2775)), "")</f>
        <v/>
      </c>
      <c r="AB2775" s="11" t="str">
        <f>IF($O2775 = TRUE, EXP(MMULT($P2775:$AA2775, Documentation!D$39:D$50) + Documentation!D$51), "")</f>
        <v/>
      </c>
      <c r="AC2775" s="4" t="str">
        <f>IF($O2775 = TRUE, EXP(MMULT($P2775:$AA2775, Documentation!E$39:E$50) + Documentation!E$51), "")</f>
        <v/>
      </c>
      <c r="AD2775" s="4" t="str">
        <f>IF($O2775 = TRUE, EXP(MMULT($P2775:$AA2775, Documentation!F$39:F$50) + Documentation!F$51), "")</f>
        <v/>
      </c>
      <c r="AE2775" s="4" t="str">
        <f>IF($O2775 = TRUE, EXP(MMULT($P2775:$AA2775, Documentation!G$39:G$50) + Documentation!G$51), "")</f>
        <v/>
      </c>
      <c r="AF2775" s="14" t="str">
        <f>IF($O2775 = TRUE, EXP(MMULT($P2775:$AA2775, Documentation!H$39:H$50) + Documentation!H$51), "")</f>
        <v/>
      </c>
      <c r="AG2775" s="30" t="str">
        <f t="shared" si="526"/>
        <v/>
      </c>
      <c r="AH2775" s="28" t="str">
        <f t="shared" si="527"/>
        <v/>
      </c>
      <c r="AI2775" s="28" t="str">
        <f t="shared" si="528"/>
        <v/>
      </c>
      <c r="AJ2775" s="28" t="str">
        <f t="shared" si="529"/>
        <v/>
      </c>
      <c r="AK2775" s="33" t="str">
        <f t="shared" si="530"/>
        <v/>
      </c>
      <c r="AL2775" s="11" t="str">
        <f t="shared" si="531"/>
        <v/>
      </c>
      <c r="AM2775" s="14" t="str">
        <f>IF($O2775 = TRUE, INDEX(Documentation!$M$9:$M$13, $AL2775, 1), "")</f>
        <v/>
      </c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</row>
    <row r="2776" spans="1:64" x14ac:dyDescent="0.2">
      <c r="A2776" s="1"/>
      <c r="B2776" s="11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14"/>
      <c r="O2776" s="25" t="str">
        <f t="shared" si="525"/>
        <v/>
      </c>
      <c r="P2776" s="11" t="str">
        <f>IF($O2776 = TRUE, IF(ISBLANK(C2776), "", INDEX('Individual UI'!$E$6:$H$6,1,C2776)), "")</f>
        <v/>
      </c>
      <c r="Q2776" s="4" t="str">
        <f>IF($O2776 = TRUE, IF(ISBLANK(D2776), "", INDEX('Individual UI'!$E$6:$H$6,1,D2776)), "")</f>
        <v/>
      </c>
      <c r="R2776" s="4" t="str">
        <f>IF($O2776 = TRUE, IF(ISBLANK(E2776), "", INDEX('Individual UI'!$E$6:$H$6,1,E2776)), "")</f>
        <v/>
      </c>
      <c r="S2776" s="4" t="str">
        <f>IF($O2776 = TRUE, IF(ISBLANK(F2776), "", INDEX('Individual UI'!$E$6:$H$6,1,F2776)), "")</f>
        <v/>
      </c>
      <c r="T2776" s="4" t="str">
        <f>IF($O2776 = TRUE, IF(ISBLANK(G2776), "", INDEX('Individual UI'!$E$6:$H$6,1,G2776)), "")</f>
        <v/>
      </c>
      <c r="U2776" s="4" t="str">
        <f>IF($O2776 = TRUE, IF(ISBLANK(H2776), "", INDEX('Individual UI'!$E$6:$H$6,1,H2776)), "")</f>
        <v/>
      </c>
      <c r="V2776" s="4" t="str">
        <f>IF($O2776 = TRUE, IF(ISBLANK(I2776), "", INDEX('Individual UI'!$E$6:$H$6,1,I2776)), "")</f>
        <v/>
      </c>
      <c r="W2776" s="4" t="str">
        <f>IF($O2776 = TRUE, IF(ISBLANK(J2776), "", INDEX('Individual UI'!$E$6:$H$6,1,J2776)), "")</f>
        <v/>
      </c>
      <c r="X2776" s="4" t="str">
        <f>IF($O2776 = TRUE, IF(ISBLANK(K2776), "", INDEX('Individual UI'!$E$6:$H$6,1,K2776)), "")</f>
        <v/>
      </c>
      <c r="Y2776" s="4" t="str">
        <f>IF($O2776 = TRUE, IF(ISBLANK(L2776), "", INDEX('Individual UI'!$E$6:$H$6,1,L2776)), "")</f>
        <v/>
      </c>
      <c r="Z2776" s="4" t="str">
        <f>IF($O2776 = TRUE, IF(ISBLANK(M2776), "", INDEX('Individual UI'!$E$6:$H$6,1,M2776)), "")</f>
        <v/>
      </c>
      <c r="AA2776" s="14" t="str">
        <f>IF($O2776 = TRUE, IF(ISBLANK(N2776), "", INDEX('Individual UI'!$E$6:$H$6,1,N2776)), "")</f>
        <v/>
      </c>
      <c r="AB2776" s="11" t="str">
        <f>IF($O2776 = TRUE, EXP(MMULT($P2776:$AA2776, Documentation!D$39:D$50) + Documentation!D$51), "")</f>
        <v/>
      </c>
      <c r="AC2776" s="4" t="str">
        <f>IF($O2776 = TRUE, EXP(MMULT($P2776:$AA2776, Documentation!E$39:E$50) + Documentation!E$51), "")</f>
        <v/>
      </c>
      <c r="AD2776" s="4" t="str">
        <f>IF($O2776 = TRUE, EXP(MMULT($P2776:$AA2776, Documentation!F$39:F$50) + Documentation!F$51), "")</f>
        <v/>
      </c>
      <c r="AE2776" s="4" t="str">
        <f>IF($O2776 = TRUE, EXP(MMULT($P2776:$AA2776, Documentation!G$39:G$50) + Documentation!G$51), "")</f>
        <v/>
      </c>
      <c r="AF2776" s="14" t="str">
        <f>IF($O2776 = TRUE, EXP(MMULT($P2776:$AA2776, Documentation!H$39:H$50) + Documentation!H$51), "")</f>
        <v/>
      </c>
      <c r="AG2776" s="30" t="str">
        <f t="shared" si="526"/>
        <v/>
      </c>
      <c r="AH2776" s="28" t="str">
        <f t="shared" si="527"/>
        <v/>
      </c>
      <c r="AI2776" s="28" t="str">
        <f t="shared" si="528"/>
        <v/>
      </c>
      <c r="AJ2776" s="28" t="str">
        <f t="shared" si="529"/>
        <v/>
      </c>
      <c r="AK2776" s="33" t="str">
        <f t="shared" si="530"/>
        <v/>
      </c>
      <c r="AL2776" s="11" t="str">
        <f t="shared" si="531"/>
        <v/>
      </c>
      <c r="AM2776" s="14" t="str">
        <f>IF($O2776 = TRUE, INDEX(Documentation!$M$9:$M$13, $AL2776, 1), "")</f>
        <v/>
      </c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</row>
    <row r="2777" spans="1:64" x14ac:dyDescent="0.2">
      <c r="A2777" s="1"/>
      <c r="B2777" s="11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14"/>
      <c r="O2777" s="25" t="str">
        <f t="shared" si="525"/>
        <v/>
      </c>
      <c r="P2777" s="11" t="str">
        <f>IF($O2777 = TRUE, IF(ISBLANK(C2777), "", INDEX('Individual UI'!$E$6:$H$6,1,C2777)), "")</f>
        <v/>
      </c>
      <c r="Q2777" s="4" t="str">
        <f>IF($O2777 = TRUE, IF(ISBLANK(D2777), "", INDEX('Individual UI'!$E$6:$H$6,1,D2777)), "")</f>
        <v/>
      </c>
      <c r="R2777" s="4" t="str">
        <f>IF($O2777 = TRUE, IF(ISBLANK(E2777), "", INDEX('Individual UI'!$E$6:$H$6,1,E2777)), "")</f>
        <v/>
      </c>
      <c r="S2777" s="4" t="str">
        <f>IF($O2777 = TRUE, IF(ISBLANK(F2777), "", INDEX('Individual UI'!$E$6:$H$6,1,F2777)), "")</f>
        <v/>
      </c>
      <c r="T2777" s="4" t="str">
        <f>IF($O2777 = TRUE, IF(ISBLANK(G2777), "", INDEX('Individual UI'!$E$6:$H$6,1,G2777)), "")</f>
        <v/>
      </c>
      <c r="U2777" s="4" t="str">
        <f>IF($O2777 = TRUE, IF(ISBLANK(H2777), "", INDEX('Individual UI'!$E$6:$H$6,1,H2777)), "")</f>
        <v/>
      </c>
      <c r="V2777" s="4" t="str">
        <f>IF($O2777 = TRUE, IF(ISBLANK(I2777), "", INDEX('Individual UI'!$E$6:$H$6,1,I2777)), "")</f>
        <v/>
      </c>
      <c r="W2777" s="4" t="str">
        <f>IF($O2777 = TRUE, IF(ISBLANK(J2777), "", INDEX('Individual UI'!$E$6:$H$6,1,J2777)), "")</f>
        <v/>
      </c>
      <c r="X2777" s="4" t="str">
        <f>IF($O2777 = TRUE, IF(ISBLANK(K2777), "", INDEX('Individual UI'!$E$6:$H$6,1,K2777)), "")</f>
        <v/>
      </c>
      <c r="Y2777" s="4" t="str">
        <f>IF($O2777 = TRUE, IF(ISBLANK(L2777), "", INDEX('Individual UI'!$E$6:$H$6,1,L2777)), "")</f>
        <v/>
      </c>
      <c r="Z2777" s="4" t="str">
        <f>IF($O2777 = TRUE, IF(ISBLANK(M2777), "", INDEX('Individual UI'!$E$6:$H$6,1,M2777)), "")</f>
        <v/>
      </c>
      <c r="AA2777" s="14" t="str">
        <f>IF($O2777 = TRUE, IF(ISBLANK(N2777), "", INDEX('Individual UI'!$E$6:$H$6,1,N2777)), "")</f>
        <v/>
      </c>
      <c r="AB2777" s="11" t="str">
        <f>IF($O2777 = TRUE, EXP(MMULT($P2777:$AA2777, Documentation!D$39:D$50) + Documentation!D$51), "")</f>
        <v/>
      </c>
      <c r="AC2777" s="4" t="str">
        <f>IF($O2777 = TRUE, EXP(MMULT($P2777:$AA2777, Documentation!E$39:E$50) + Documentation!E$51), "")</f>
        <v/>
      </c>
      <c r="AD2777" s="4" t="str">
        <f>IF($O2777 = TRUE, EXP(MMULT($P2777:$AA2777, Documentation!F$39:F$50) + Documentation!F$51), "")</f>
        <v/>
      </c>
      <c r="AE2777" s="4" t="str">
        <f>IF($O2777 = TRUE, EXP(MMULT($P2777:$AA2777, Documentation!G$39:G$50) + Documentation!G$51), "")</f>
        <v/>
      </c>
      <c r="AF2777" s="14" t="str">
        <f>IF($O2777 = TRUE, EXP(MMULT($P2777:$AA2777, Documentation!H$39:H$50) + Documentation!H$51), "")</f>
        <v/>
      </c>
      <c r="AG2777" s="30" t="str">
        <f t="shared" si="526"/>
        <v/>
      </c>
      <c r="AH2777" s="28" t="str">
        <f t="shared" si="527"/>
        <v/>
      </c>
      <c r="AI2777" s="28" t="str">
        <f t="shared" si="528"/>
        <v/>
      </c>
      <c r="AJ2777" s="28" t="str">
        <f t="shared" si="529"/>
        <v/>
      </c>
      <c r="AK2777" s="33" t="str">
        <f t="shared" si="530"/>
        <v/>
      </c>
      <c r="AL2777" s="11" t="str">
        <f t="shared" si="531"/>
        <v/>
      </c>
      <c r="AM2777" s="14" t="str">
        <f>IF($O2777 = TRUE, INDEX(Documentation!$M$9:$M$13, $AL2777, 1), "")</f>
        <v/>
      </c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</row>
    <row r="2778" spans="1:64" x14ac:dyDescent="0.2">
      <c r="A2778" s="1"/>
      <c r="B2778" s="11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14"/>
      <c r="O2778" s="25" t="str">
        <f t="shared" si="525"/>
        <v/>
      </c>
      <c r="P2778" s="11" t="str">
        <f>IF($O2778 = TRUE, IF(ISBLANK(C2778), "", INDEX('Individual UI'!$E$6:$H$6,1,C2778)), "")</f>
        <v/>
      </c>
      <c r="Q2778" s="4" t="str">
        <f>IF($O2778 = TRUE, IF(ISBLANK(D2778), "", INDEX('Individual UI'!$E$6:$H$6,1,D2778)), "")</f>
        <v/>
      </c>
      <c r="R2778" s="4" t="str">
        <f>IF($O2778 = TRUE, IF(ISBLANK(E2778), "", INDEX('Individual UI'!$E$6:$H$6,1,E2778)), "")</f>
        <v/>
      </c>
      <c r="S2778" s="4" t="str">
        <f>IF($O2778 = TRUE, IF(ISBLANK(F2778), "", INDEX('Individual UI'!$E$6:$H$6,1,F2778)), "")</f>
        <v/>
      </c>
      <c r="T2778" s="4" t="str">
        <f>IF($O2778 = TRUE, IF(ISBLANK(G2778), "", INDEX('Individual UI'!$E$6:$H$6,1,G2778)), "")</f>
        <v/>
      </c>
      <c r="U2778" s="4" t="str">
        <f>IF($O2778 = TRUE, IF(ISBLANK(H2778), "", INDEX('Individual UI'!$E$6:$H$6,1,H2778)), "")</f>
        <v/>
      </c>
      <c r="V2778" s="4" t="str">
        <f>IF($O2778 = TRUE, IF(ISBLANK(I2778), "", INDEX('Individual UI'!$E$6:$H$6,1,I2778)), "")</f>
        <v/>
      </c>
      <c r="W2778" s="4" t="str">
        <f>IF($O2778 = TRUE, IF(ISBLANK(J2778), "", INDEX('Individual UI'!$E$6:$H$6,1,J2778)), "")</f>
        <v/>
      </c>
      <c r="X2778" s="4" t="str">
        <f>IF($O2778 = TRUE, IF(ISBLANK(K2778), "", INDEX('Individual UI'!$E$6:$H$6,1,K2778)), "")</f>
        <v/>
      </c>
      <c r="Y2778" s="4" t="str">
        <f>IF($O2778 = TRUE, IF(ISBLANK(L2778), "", INDEX('Individual UI'!$E$6:$H$6,1,L2778)), "")</f>
        <v/>
      </c>
      <c r="Z2778" s="4" t="str">
        <f>IF($O2778 = TRUE, IF(ISBLANK(M2778), "", INDEX('Individual UI'!$E$6:$H$6,1,M2778)), "")</f>
        <v/>
      </c>
      <c r="AA2778" s="14" t="str">
        <f>IF($O2778 = TRUE, IF(ISBLANK(N2778), "", INDEX('Individual UI'!$E$6:$H$6,1,N2778)), "")</f>
        <v/>
      </c>
      <c r="AB2778" s="11" t="str">
        <f>IF($O2778 = TRUE, EXP(MMULT($P2778:$AA2778, Documentation!D$39:D$50) + Documentation!D$51), "")</f>
        <v/>
      </c>
      <c r="AC2778" s="4" t="str">
        <f>IF($O2778 = TRUE, EXP(MMULT($P2778:$AA2778, Documentation!E$39:E$50) + Documentation!E$51), "")</f>
        <v/>
      </c>
      <c r="AD2778" s="4" t="str">
        <f>IF($O2778 = TRUE, EXP(MMULT($P2778:$AA2778, Documentation!F$39:F$50) + Documentation!F$51), "")</f>
        <v/>
      </c>
      <c r="AE2778" s="4" t="str">
        <f>IF($O2778 = TRUE, EXP(MMULT($P2778:$AA2778, Documentation!G$39:G$50) + Documentation!G$51), "")</f>
        <v/>
      </c>
      <c r="AF2778" s="14" t="str">
        <f>IF($O2778 = TRUE, EXP(MMULT($P2778:$AA2778, Documentation!H$39:H$50) + Documentation!H$51), "")</f>
        <v/>
      </c>
      <c r="AG2778" s="30" t="str">
        <f t="shared" si="526"/>
        <v/>
      </c>
      <c r="AH2778" s="28" t="str">
        <f t="shared" si="527"/>
        <v/>
      </c>
      <c r="AI2778" s="28" t="str">
        <f t="shared" si="528"/>
        <v/>
      </c>
      <c r="AJ2778" s="28" t="str">
        <f t="shared" si="529"/>
        <v/>
      </c>
      <c r="AK2778" s="33" t="str">
        <f t="shared" si="530"/>
        <v/>
      </c>
      <c r="AL2778" s="11" t="str">
        <f t="shared" si="531"/>
        <v/>
      </c>
      <c r="AM2778" s="14" t="str">
        <f>IF($O2778 = TRUE, INDEX(Documentation!$M$9:$M$13, $AL2778, 1), "")</f>
        <v/>
      </c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</row>
    <row r="2779" spans="1:64" x14ac:dyDescent="0.2">
      <c r="A2779" s="1"/>
      <c r="B2779" s="11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14"/>
      <c r="O2779" s="25" t="str">
        <f t="shared" si="525"/>
        <v/>
      </c>
      <c r="P2779" s="11" t="str">
        <f>IF($O2779 = TRUE, IF(ISBLANK(C2779), "", INDEX('Individual UI'!$E$6:$H$6,1,C2779)), "")</f>
        <v/>
      </c>
      <c r="Q2779" s="4" t="str">
        <f>IF($O2779 = TRUE, IF(ISBLANK(D2779), "", INDEX('Individual UI'!$E$6:$H$6,1,D2779)), "")</f>
        <v/>
      </c>
      <c r="R2779" s="4" t="str">
        <f>IF($O2779 = TRUE, IF(ISBLANK(E2779), "", INDEX('Individual UI'!$E$6:$H$6,1,E2779)), "")</f>
        <v/>
      </c>
      <c r="S2779" s="4" t="str">
        <f>IF($O2779 = TRUE, IF(ISBLANK(F2779), "", INDEX('Individual UI'!$E$6:$H$6,1,F2779)), "")</f>
        <v/>
      </c>
      <c r="T2779" s="4" t="str">
        <f>IF($O2779 = TRUE, IF(ISBLANK(G2779), "", INDEX('Individual UI'!$E$6:$H$6,1,G2779)), "")</f>
        <v/>
      </c>
      <c r="U2779" s="4" t="str">
        <f>IF($O2779 = TRUE, IF(ISBLANK(H2779), "", INDEX('Individual UI'!$E$6:$H$6,1,H2779)), "")</f>
        <v/>
      </c>
      <c r="V2779" s="4" t="str">
        <f>IF($O2779 = TRUE, IF(ISBLANK(I2779), "", INDEX('Individual UI'!$E$6:$H$6,1,I2779)), "")</f>
        <v/>
      </c>
      <c r="W2779" s="4" t="str">
        <f>IF($O2779 = TRUE, IF(ISBLANK(J2779), "", INDEX('Individual UI'!$E$6:$H$6,1,J2779)), "")</f>
        <v/>
      </c>
      <c r="X2779" s="4" t="str">
        <f>IF($O2779 = TRUE, IF(ISBLANK(K2779), "", INDEX('Individual UI'!$E$6:$H$6,1,K2779)), "")</f>
        <v/>
      </c>
      <c r="Y2779" s="4" t="str">
        <f>IF($O2779 = TRUE, IF(ISBLANK(L2779), "", INDEX('Individual UI'!$E$6:$H$6,1,L2779)), "")</f>
        <v/>
      </c>
      <c r="Z2779" s="4" t="str">
        <f>IF($O2779 = TRUE, IF(ISBLANK(M2779), "", INDEX('Individual UI'!$E$6:$H$6,1,M2779)), "")</f>
        <v/>
      </c>
      <c r="AA2779" s="14" t="str">
        <f>IF($O2779 = TRUE, IF(ISBLANK(N2779), "", INDEX('Individual UI'!$E$6:$H$6,1,N2779)), "")</f>
        <v/>
      </c>
      <c r="AB2779" s="11" t="str">
        <f>IF($O2779 = TRUE, EXP(MMULT($P2779:$AA2779, Documentation!D$39:D$50) + Documentation!D$51), "")</f>
        <v/>
      </c>
      <c r="AC2779" s="4" t="str">
        <f>IF($O2779 = TRUE, EXP(MMULT($P2779:$AA2779, Documentation!E$39:E$50) + Documentation!E$51), "")</f>
        <v/>
      </c>
      <c r="AD2779" s="4" t="str">
        <f>IF($O2779 = TRUE, EXP(MMULT($P2779:$AA2779, Documentation!F$39:F$50) + Documentation!F$51), "")</f>
        <v/>
      </c>
      <c r="AE2779" s="4" t="str">
        <f>IF($O2779 = TRUE, EXP(MMULT($P2779:$AA2779, Documentation!G$39:G$50) + Documentation!G$51), "")</f>
        <v/>
      </c>
      <c r="AF2779" s="14" t="str">
        <f>IF($O2779 = TRUE, EXP(MMULT($P2779:$AA2779, Documentation!H$39:H$50) + Documentation!H$51), "")</f>
        <v/>
      </c>
      <c r="AG2779" s="30" t="str">
        <f t="shared" si="526"/>
        <v/>
      </c>
      <c r="AH2779" s="28" t="str">
        <f t="shared" si="527"/>
        <v/>
      </c>
      <c r="AI2779" s="28" t="str">
        <f t="shared" si="528"/>
        <v/>
      </c>
      <c r="AJ2779" s="28" t="str">
        <f t="shared" si="529"/>
        <v/>
      </c>
      <c r="AK2779" s="33" t="str">
        <f t="shared" si="530"/>
        <v/>
      </c>
      <c r="AL2779" s="11" t="str">
        <f t="shared" si="531"/>
        <v/>
      </c>
      <c r="AM2779" s="14" t="str">
        <f>IF($O2779 = TRUE, INDEX(Documentation!$M$9:$M$13, $AL2779, 1), "")</f>
        <v/>
      </c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</row>
    <row r="2780" spans="1:64" x14ac:dyDescent="0.2">
      <c r="A2780" s="1"/>
      <c r="B2780" s="11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14"/>
      <c r="O2780" s="25" t="str">
        <f t="shared" si="525"/>
        <v/>
      </c>
      <c r="P2780" s="11" t="str">
        <f>IF($O2780 = TRUE, IF(ISBLANK(C2780), "", INDEX('Individual UI'!$E$6:$H$6,1,C2780)), "")</f>
        <v/>
      </c>
      <c r="Q2780" s="4" t="str">
        <f>IF($O2780 = TRUE, IF(ISBLANK(D2780), "", INDEX('Individual UI'!$E$6:$H$6,1,D2780)), "")</f>
        <v/>
      </c>
      <c r="R2780" s="4" t="str">
        <f>IF($O2780 = TRUE, IF(ISBLANK(E2780), "", INDEX('Individual UI'!$E$6:$H$6,1,E2780)), "")</f>
        <v/>
      </c>
      <c r="S2780" s="4" t="str">
        <f>IF($O2780 = TRUE, IF(ISBLANK(F2780), "", INDEX('Individual UI'!$E$6:$H$6,1,F2780)), "")</f>
        <v/>
      </c>
      <c r="T2780" s="4" t="str">
        <f>IF($O2780 = TRUE, IF(ISBLANK(G2780), "", INDEX('Individual UI'!$E$6:$H$6,1,G2780)), "")</f>
        <v/>
      </c>
      <c r="U2780" s="4" t="str">
        <f>IF($O2780 = TRUE, IF(ISBLANK(H2780), "", INDEX('Individual UI'!$E$6:$H$6,1,H2780)), "")</f>
        <v/>
      </c>
      <c r="V2780" s="4" t="str">
        <f>IF($O2780 = TRUE, IF(ISBLANK(I2780), "", INDEX('Individual UI'!$E$6:$H$6,1,I2780)), "")</f>
        <v/>
      </c>
      <c r="W2780" s="4" t="str">
        <f>IF($O2780 = TRUE, IF(ISBLANK(J2780), "", INDEX('Individual UI'!$E$6:$H$6,1,J2780)), "")</f>
        <v/>
      </c>
      <c r="X2780" s="4" t="str">
        <f>IF($O2780 = TRUE, IF(ISBLANK(K2780), "", INDEX('Individual UI'!$E$6:$H$6,1,K2780)), "")</f>
        <v/>
      </c>
      <c r="Y2780" s="4" t="str">
        <f>IF($O2780 = TRUE, IF(ISBLANK(L2780), "", INDEX('Individual UI'!$E$6:$H$6,1,L2780)), "")</f>
        <v/>
      </c>
      <c r="Z2780" s="4" t="str">
        <f>IF($O2780 = TRUE, IF(ISBLANK(M2780), "", INDEX('Individual UI'!$E$6:$H$6,1,M2780)), "")</f>
        <v/>
      </c>
      <c r="AA2780" s="14" t="str">
        <f>IF($O2780 = TRUE, IF(ISBLANK(N2780), "", INDEX('Individual UI'!$E$6:$H$6,1,N2780)), "")</f>
        <v/>
      </c>
      <c r="AB2780" s="11" t="str">
        <f>IF($O2780 = TRUE, EXP(MMULT($P2780:$AA2780, Documentation!D$39:D$50) + Documentation!D$51), "")</f>
        <v/>
      </c>
      <c r="AC2780" s="4" t="str">
        <f>IF($O2780 = TRUE, EXP(MMULT($P2780:$AA2780, Documentation!E$39:E$50) + Documentation!E$51), "")</f>
        <v/>
      </c>
      <c r="AD2780" s="4" t="str">
        <f>IF($O2780 = TRUE, EXP(MMULT($P2780:$AA2780, Documentation!F$39:F$50) + Documentation!F$51), "")</f>
        <v/>
      </c>
      <c r="AE2780" s="4" t="str">
        <f>IF($O2780 = TRUE, EXP(MMULT($P2780:$AA2780, Documentation!G$39:G$50) + Documentation!G$51), "")</f>
        <v/>
      </c>
      <c r="AF2780" s="14" t="str">
        <f>IF($O2780 = TRUE, EXP(MMULT($P2780:$AA2780, Documentation!H$39:H$50) + Documentation!H$51), "")</f>
        <v/>
      </c>
      <c r="AG2780" s="30" t="str">
        <f t="shared" si="526"/>
        <v/>
      </c>
      <c r="AH2780" s="28" t="str">
        <f t="shared" si="527"/>
        <v/>
      </c>
      <c r="AI2780" s="28" t="str">
        <f t="shared" si="528"/>
        <v/>
      </c>
      <c r="AJ2780" s="28" t="str">
        <f t="shared" si="529"/>
        <v/>
      </c>
      <c r="AK2780" s="33" t="str">
        <f t="shared" si="530"/>
        <v/>
      </c>
      <c r="AL2780" s="11" t="str">
        <f t="shared" si="531"/>
        <v/>
      </c>
      <c r="AM2780" s="14" t="str">
        <f>IF($O2780 = TRUE, INDEX(Documentation!$M$9:$M$13, $AL2780, 1), "")</f>
        <v/>
      </c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</row>
    <row r="2781" spans="1:64" x14ac:dyDescent="0.2">
      <c r="A2781" s="1"/>
      <c r="B2781" s="11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14"/>
      <c r="O2781" s="25" t="str">
        <f t="shared" si="525"/>
        <v/>
      </c>
      <c r="P2781" s="11" t="str">
        <f>IF($O2781 = TRUE, IF(ISBLANK(C2781), "", INDEX('Individual UI'!$E$6:$H$6,1,C2781)), "")</f>
        <v/>
      </c>
      <c r="Q2781" s="4" t="str">
        <f>IF($O2781 = TRUE, IF(ISBLANK(D2781), "", INDEX('Individual UI'!$E$6:$H$6,1,D2781)), "")</f>
        <v/>
      </c>
      <c r="R2781" s="4" t="str">
        <f>IF($O2781 = TRUE, IF(ISBLANK(E2781), "", INDEX('Individual UI'!$E$6:$H$6,1,E2781)), "")</f>
        <v/>
      </c>
      <c r="S2781" s="4" t="str">
        <f>IF($O2781 = TRUE, IF(ISBLANK(F2781), "", INDEX('Individual UI'!$E$6:$H$6,1,F2781)), "")</f>
        <v/>
      </c>
      <c r="T2781" s="4" t="str">
        <f>IF($O2781 = TRUE, IF(ISBLANK(G2781), "", INDEX('Individual UI'!$E$6:$H$6,1,G2781)), "")</f>
        <v/>
      </c>
      <c r="U2781" s="4" t="str">
        <f>IF($O2781 = TRUE, IF(ISBLANK(H2781), "", INDEX('Individual UI'!$E$6:$H$6,1,H2781)), "")</f>
        <v/>
      </c>
      <c r="V2781" s="4" t="str">
        <f>IF($O2781 = TRUE, IF(ISBLANK(I2781), "", INDEX('Individual UI'!$E$6:$H$6,1,I2781)), "")</f>
        <v/>
      </c>
      <c r="W2781" s="4" t="str">
        <f>IF($O2781 = TRUE, IF(ISBLANK(J2781), "", INDEX('Individual UI'!$E$6:$H$6,1,J2781)), "")</f>
        <v/>
      </c>
      <c r="X2781" s="4" t="str">
        <f>IF($O2781 = TRUE, IF(ISBLANK(K2781), "", INDEX('Individual UI'!$E$6:$H$6,1,K2781)), "")</f>
        <v/>
      </c>
      <c r="Y2781" s="4" t="str">
        <f>IF($O2781 = TRUE, IF(ISBLANK(L2781), "", INDEX('Individual UI'!$E$6:$H$6,1,L2781)), "")</f>
        <v/>
      </c>
      <c r="Z2781" s="4" t="str">
        <f>IF($O2781 = TRUE, IF(ISBLANK(M2781), "", INDEX('Individual UI'!$E$6:$H$6,1,M2781)), "")</f>
        <v/>
      </c>
      <c r="AA2781" s="14" t="str">
        <f>IF($O2781 = TRUE, IF(ISBLANK(N2781), "", INDEX('Individual UI'!$E$6:$H$6,1,N2781)), "")</f>
        <v/>
      </c>
      <c r="AB2781" s="11" t="str">
        <f>IF($O2781 = TRUE, EXP(MMULT($P2781:$AA2781, Documentation!D$39:D$50) + Documentation!D$51), "")</f>
        <v/>
      </c>
      <c r="AC2781" s="4" t="str">
        <f>IF($O2781 = TRUE, EXP(MMULT($P2781:$AA2781, Documentation!E$39:E$50) + Documentation!E$51), "")</f>
        <v/>
      </c>
      <c r="AD2781" s="4" t="str">
        <f>IF($O2781 = TRUE, EXP(MMULT($P2781:$AA2781, Documentation!F$39:F$50) + Documentation!F$51), "")</f>
        <v/>
      </c>
      <c r="AE2781" s="4" t="str">
        <f>IF($O2781 = TRUE, EXP(MMULT($P2781:$AA2781, Documentation!G$39:G$50) + Documentation!G$51), "")</f>
        <v/>
      </c>
      <c r="AF2781" s="14" t="str">
        <f>IF($O2781 = TRUE, EXP(MMULT($P2781:$AA2781, Documentation!H$39:H$50) + Documentation!H$51), "")</f>
        <v/>
      </c>
      <c r="AG2781" s="30" t="str">
        <f t="shared" si="526"/>
        <v/>
      </c>
      <c r="AH2781" s="28" t="str">
        <f t="shared" si="527"/>
        <v/>
      </c>
      <c r="AI2781" s="28" t="str">
        <f t="shared" si="528"/>
        <v/>
      </c>
      <c r="AJ2781" s="28" t="str">
        <f t="shared" si="529"/>
        <v/>
      </c>
      <c r="AK2781" s="33" t="str">
        <f t="shared" si="530"/>
        <v/>
      </c>
      <c r="AL2781" s="11" t="str">
        <f t="shared" si="531"/>
        <v/>
      </c>
      <c r="AM2781" s="14" t="str">
        <f>IF($O2781 = TRUE, INDEX(Documentation!$M$9:$M$13, $AL2781, 1), "")</f>
        <v/>
      </c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</row>
    <row r="2782" spans="1:64" x14ac:dyDescent="0.2">
      <c r="A2782" s="1"/>
      <c r="B2782" s="11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14"/>
      <c r="O2782" s="25" t="str">
        <f t="shared" si="525"/>
        <v/>
      </c>
      <c r="P2782" s="11" t="str">
        <f>IF($O2782 = TRUE, IF(ISBLANK(C2782), "", INDEX('Individual UI'!$E$6:$H$6,1,C2782)), "")</f>
        <v/>
      </c>
      <c r="Q2782" s="4" t="str">
        <f>IF($O2782 = TRUE, IF(ISBLANK(D2782), "", INDEX('Individual UI'!$E$6:$H$6,1,D2782)), "")</f>
        <v/>
      </c>
      <c r="R2782" s="4" t="str">
        <f>IF($O2782 = TRUE, IF(ISBLANK(E2782), "", INDEX('Individual UI'!$E$6:$H$6,1,E2782)), "")</f>
        <v/>
      </c>
      <c r="S2782" s="4" t="str">
        <f>IF($O2782 = TRUE, IF(ISBLANK(F2782), "", INDEX('Individual UI'!$E$6:$H$6,1,F2782)), "")</f>
        <v/>
      </c>
      <c r="T2782" s="4" t="str">
        <f>IF($O2782 = TRUE, IF(ISBLANK(G2782), "", INDEX('Individual UI'!$E$6:$H$6,1,G2782)), "")</f>
        <v/>
      </c>
      <c r="U2782" s="4" t="str">
        <f>IF($O2782 = TRUE, IF(ISBLANK(H2782), "", INDEX('Individual UI'!$E$6:$H$6,1,H2782)), "")</f>
        <v/>
      </c>
      <c r="V2782" s="4" t="str">
        <f>IF($O2782 = TRUE, IF(ISBLANK(I2782), "", INDEX('Individual UI'!$E$6:$H$6,1,I2782)), "")</f>
        <v/>
      </c>
      <c r="W2782" s="4" t="str">
        <f>IF($O2782 = TRUE, IF(ISBLANK(J2782), "", INDEX('Individual UI'!$E$6:$H$6,1,J2782)), "")</f>
        <v/>
      </c>
      <c r="X2782" s="4" t="str">
        <f>IF($O2782 = TRUE, IF(ISBLANK(K2782), "", INDEX('Individual UI'!$E$6:$H$6,1,K2782)), "")</f>
        <v/>
      </c>
      <c r="Y2782" s="4" t="str">
        <f>IF($O2782 = TRUE, IF(ISBLANK(L2782), "", INDEX('Individual UI'!$E$6:$H$6,1,L2782)), "")</f>
        <v/>
      </c>
      <c r="Z2782" s="4" t="str">
        <f>IF($O2782 = TRUE, IF(ISBLANK(M2782), "", INDEX('Individual UI'!$E$6:$H$6,1,M2782)), "")</f>
        <v/>
      </c>
      <c r="AA2782" s="14" t="str">
        <f>IF($O2782 = TRUE, IF(ISBLANK(N2782), "", INDEX('Individual UI'!$E$6:$H$6,1,N2782)), "")</f>
        <v/>
      </c>
      <c r="AB2782" s="11" t="str">
        <f>IF($O2782 = TRUE, EXP(MMULT($P2782:$AA2782, Documentation!D$39:D$50) + Documentation!D$51), "")</f>
        <v/>
      </c>
      <c r="AC2782" s="4" t="str">
        <f>IF($O2782 = TRUE, EXP(MMULT($P2782:$AA2782, Documentation!E$39:E$50) + Documentation!E$51), "")</f>
        <v/>
      </c>
      <c r="AD2782" s="4" t="str">
        <f>IF($O2782 = TRUE, EXP(MMULT($P2782:$AA2782, Documentation!F$39:F$50) + Documentation!F$51), "")</f>
        <v/>
      </c>
      <c r="AE2782" s="4" t="str">
        <f>IF($O2782 = TRUE, EXP(MMULT($P2782:$AA2782, Documentation!G$39:G$50) + Documentation!G$51), "")</f>
        <v/>
      </c>
      <c r="AF2782" s="14" t="str">
        <f>IF($O2782 = TRUE, EXP(MMULT($P2782:$AA2782, Documentation!H$39:H$50) + Documentation!H$51), "")</f>
        <v/>
      </c>
      <c r="AG2782" s="30" t="str">
        <f t="shared" si="526"/>
        <v/>
      </c>
      <c r="AH2782" s="28" t="str">
        <f t="shared" si="527"/>
        <v/>
      </c>
      <c r="AI2782" s="28" t="str">
        <f t="shared" si="528"/>
        <v/>
      </c>
      <c r="AJ2782" s="28" t="str">
        <f t="shared" si="529"/>
        <v/>
      </c>
      <c r="AK2782" s="33" t="str">
        <f t="shared" si="530"/>
        <v/>
      </c>
      <c r="AL2782" s="11" t="str">
        <f t="shared" si="531"/>
        <v/>
      </c>
      <c r="AM2782" s="14" t="str">
        <f>IF($O2782 = TRUE, INDEX(Documentation!$M$9:$M$13, $AL2782, 1), "")</f>
        <v/>
      </c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</row>
    <row r="2783" spans="1:64" x14ac:dyDescent="0.2">
      <c r="A2783" s="1"/>
      <c r="B2783" s="11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14"/>
      <c r="O2783" s="25" t="str">
        <f t="shared" si="525"/>
        <v/>
      </c>
      <c r="P2783" s="11" t="str">
        <f>IF($O2783 = TRUE, IF(ISBLANK(C2783), "", INDEX('Individual UI'!$E$6:$H$6,1,C2783)), "")</f>
        <v/>
      </c>
      <c r="Q2783" s="4" t="str">
        <f>IF($O2783 = TRUE, IF(ISBLANK(D2783), "", INDEX('Individual UI'!$E$6:$H$6,1,D2783)), "")</f>
        <v/>
      </c>
      <c r="R2783" s="4" t="str">
        <f>IF($O2783 = TRUE, IF(ISBLANK(E2783), "", INDEX('Individual UI'!$E$6:$H$6,1,E2783)), "")</f>
        <v/>
      </c>
      <c r="S2783" s="4" t="str">
        <f>IF($O2783 = TRUE, IF(ISBLANK(F2783), "", INDEX('Individual UI'!$E$6:$H$6,1,F2783)), "")</f>
        <v/>
      </c>
      <c r="T2783" s="4" t="str">
        <f>IF($O2783 = TRUE, IF(ISBLANK(G2783), "", INDEX('Individual UI'!$E$6:$H$6,1,G2783)), "")</f>
        <v/>
      </c>
      <c r="U2783" s="4" t="str">
        <f>IF($O2783 = TRUE, IF(ISBLANK(H2783), "", INDEX('Individual UI'!$E$6:$H$6,1,H2783)), "")</f>
        <v/>
      </c>
      <c r="V2783" s="4" t="str">
        <f>IF($O2783 = TRUE, IF(ISBLANK(I2783), "", INDEX('Individual UI'!$E$6:$H$6,1,I2783)), "")</f>
        <v/>
      </c>
      <c r="W2783" s="4" t="str">
        <f>IF($O2783 = TRUE, IF(ISBLANK(J2783), "", INDEX('Individual UI'!$E$6:$H$6,1,J2783)), "")</f>
        <v/>
      </c>
      <c r="X2783" s="4" t="str">
        <f>IF($O2783 = TRUE, IF(ISBLANK(K2783), "", INDEX('Individual UI'!$E$6:$H$6,1,K2783)), "")</f>
        <v/>
      </c>
      <c r="Y2783" s="4" t="str">
        <f>IF($O2783 = TRUE, IF(ISBLANK(L2783), "", INDEX('Individual UI'!$E$6:$H$6,1,L2783)), "")</f>
        <v/>
      </c>
      <c r="Z2783" s="4" t="str">
        <f>IF($O2783 = TRUE, IF(ISBLANK(M2783), "", INDEX('Individual UI'!$E$6:$H$6,1,M2783)), "")</f>
        <v/>
      </c>
      <c r="AA2783" s="14" t="str">
        <f>IF($O2783 = TRUE, IF(ISBLANK(N2783), "", INDEX('Individual UI'!$E$6:$H$6,1,N2783)), "")</f>
        <v/>
      </c>
      <c r="AB2783" s="11" t="str">
        <f>IF($O2783 = TRUE, EXP(MMULT($P2783:$AA2783, Documentation!D$39:D$50) + Documentation!D$51), "")</f>
        <v/>
      </c>
      <c r="AC2783" s="4" t="str">
        <f>IF($O2783 = TRUE, EXP(MMULT($P2783:$AA2783, Documentation!E$39:E$50) + Documentation!E$51), "")</f>
        <v/>
      </c>
      <c r="AD2783" s="4" t="str">
        <f>IF($O2783 = TRUE, EXP(MMULT($P2783:$AA2783, Documentation!F$39:F$50) + Documentation!F$51), "")</f>
        <v/>
      </c>
      <c r="AE2783" s="4" t="str">
        <f>IF($O2783 = TRUE, EXP(MMULT($P2783:$AA2783, Documentation!G$39:G$50) + Documentation!G$51), "")</f>
        <v/>
      </c>
      <c r="AF2783" s="14" t="str">
        <f>IF($O2783 = TRUE, EXP(MMULT($P2783:$AA2783, Documentation!H$39:H$50) + Documentation!H$51), "")</f>
        <v/>
      </c>
      <c r="AG2783" s="30" t="str">
        <f t="shared" si="526"/>
        <v/>
      </c>
      <c r="AH2783" s="28" t="str">
        <f t="shared" si="527"/>
        <v/>
      </c>
      <c r="AI2783" s="28" t="str">
        <f t="shared" si="528"/>
        <v/>
      </c>
      <c r="AJ2783" s="28" t="str">
        <f t="shared" si="529"/>
        <v/>
      </c>
      <c r="AK2783" s="33" t="str">
        <f t="shared" si="530"/>
        <v/>
      </c>
      <c r="AL2783" s="11" t="str">
        <f t="shared" si="531"/>
        <v/>
      </c>
      <c r="AM2783" s="14" t="str">
        <f>IF($O2783 = TRUE, INDEX(Documentation!$M$9:$M$13, $AL2783, 1), "")</f>
        <v/>
      </c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</row>
    <row r="2784" spans="1:64" x14ac:dyDescent="0.2">
      <c r="A2784" s="1"/>
      <c r="B2784" s="11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14"/>
      <c r="O2784" s="25" t="str">
        <f t="shared" si="525"/>
        <v/>
      </c>
      <c r="P2784" s="11" t="str">
        <f>IF($O2784 = TRUE, IF(ISBLANK(C2784), "", INDEX('Individual UI'!$E$6:$H$6,1,C2784)), "")</f>
        <v/>
      </c>
      <c r="Q2784" s="4" t="str">
        <f>IF($O2784 = TRUE, IF(ISBLANK(D2784), "", INDEX('Individual UI'!$E$6:$H$6,1,D2784)), "")</f>
        <v/>
      </c>
      <c r="R2784" s="4" t="str">
        <f>IF($O2784 = TRUE, IF(ISBLANK(E2784), "", INDEX('Individual UI'!$E$6:$H$6,1,E2784)), "")</f>
        <v/>
      </c>
      <c r="S2784" s="4" t="str">
        <f>IF($O2784 = TRUE, IF(ISBLANK(F2784), "", INDEX('Individual UI'!$E$6:$H$6,1,F2784)), "")</f>
        <v/>
      </c>
      <c r="T2784" s="4" t="str">
        <f>IF($O2784 = TRUE, IF(ISBLANK(G2784), "", INDEX('Individual UI'!$E$6:$H$6,1,G2784)), "")</f>
        <v/>
      </c>
      <c r="U2784" s="4" t="str">
        <f>IF($O2784 = TRUE, IF(ISBLANK(H2784), "", INDEX('Individual UI'!$E$6:$H$6,1,H2784)), "")</f>
        <v/>
      </c>
      <c r="V2784" s="4" t="str">
        <f>IF($O2784 = TRUE, IF(ISBLANK(I2784), "", INDEX('Individual UI'!$E$6:$H$6,1,I2784)), "")</f>
        <v/>
      </c>
      <c r="W2784" s="4" t="str">
        <f>IF($O2784 = TRUE, IF(ISBLANK(J2784), "", INDEX('Individual UI'!$E$6:$H$6,1,J2784)), "")</f>
        <v/>
      </c>
      <c r="X2784" s="4" t="str">
        <f>IF($O2784 = TRUE, IF(ISBLANK(K2784), "", INDEX('Individual UI'!$E$6:$H$6,1,K2784)), "")</f>
        <v/>
      </c>
      <c r="Y2784" s="4" t="str">
        <f>IF($O2784 = TRUE, IF(ISBLANK(L2784), "", INDEX('Individual UI'!$E$6:$H$6,1,L2784)), "")</f>
        <v/>
      </c>
      <c r="Z2784" s="4" t="str">
        <f>IF($O2784 = TRUE, IF(ISBLANK(M2784), "", INDEX('Individual UI'!$E$6:$H$6,1,M2784)), "")</f>
        <v/>
      </c>
      <c r="AA2784" s="14" t="str">
        <f>IF($O2784 = TRUE, IF(ISBLANK(N2784), "", INDEX('Individual UI'!$E$6:$H$6,1,N2784)), "")</f>
        <v/>
      </c>
      <c r="AB2784" s="11" t="str">
        <f>IF($O2784 = TRUE, EXP(MMULT($P2784:$AA2784, Documentation!D$39:D$50) + Documentation!D$51), "")</f>
        <v/>
      </c>
      <c r="AC2784" s="4" t="str">
        <f>IF($O2784 = TRUE, EXP(MMULT($P2784:$AA2784, Documentation!E$39:E$50) + Documentation!E$51), "")</f>
        <v/>
      </c>
      <c r="AD2784" s="4" t="str">
        <f>IF($O2784 = TRUE, EXP(MMULT($P2784:$AA2784, Documentation!F$39:F$50) + Documentation!F$51), "")</f>
        <v/>
      </c>
      <c r="AE2784" s="4" t="str">
        <f>IF($O2784 = TRUE, EXP(MMULT($P2784:$AA2784, Documentation!G$39:G$50) + Documentation!G$51), "")</f>
        <v/>
      </c>
      <c r="AF2784" s="14" t="str">
        <f>IF($O2784 = TRUE, EXP(MMULT($P2784:$AA2784, Documentation!H$39:H$50) + Documentation!H$51), "")</f>
        <v/>
      </c>
      <c r="AG2784" s="30" t="str">
        <f t="shared" si="526"/>
        <v/>
      </c>
      <c r="AH2784" s="28" t="str">
        <f t="shared" si="527"/>
        <v/>
      </c>
      <c r="AI2784" s="28" t="str">
        <f t="shared" si="528"/>
        <v/>
      </c>
      <c r="AJ2784" s="28" t="str">
        <f t="shared" si="529"/>
        <v/>
      </c>
      <c r="AK2784" s="33" t="str">
        <f t="shared" si="530"/>
        <v/>
      </c>
      <c r="AL2784" s="11" t="str">
        <f t="shared" si="531"/>
        <v/>
      </c>
      <c r="AM2784" s="14" t="str">
        <f>IF($O2784 = TRUE, INDEX(Documentation!$M$9:$M$13, $AL2784, 1), "")</f>
        <v/>
      </c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</row>
    <row r="2785" spans="1:64" x14ac:dyDescent="0.2">
      <c r="A2785" s="1"/>
      <c r="B2785" s="11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14"/>
      <c r="O2785" s="25" t="str">
        <f t="shared" si="525"/>
        <v/>
      </c>
      <c r="P2785" s="11" t="str">
        <f>IF($O2785 = TRUE, IF(ISBLANK(C2785), "", INDEX('Individual UI'!$E$6:$H$6,1,C2785)), "")</f>
        <v/>
      </c>
      <c r="Q2785" s="4" t="str">
        <f>IF($O2785 = TRUE, IF(ISBLANK(D2785), "", INDEX('Individual UI'!$E$6:$H$6,1,D2785)), "")</f>
        <v/>
      </c>
      <c r="R2785" s="4" t="str">
        <f>IF($O2785 = TRUE, IF(ISBLANK(E2785), "", INDEX('Individual UI'!$E$6:$H$6,1,E2785)), "")</f>
        <v/>
      </c>
      <c r="S2785" s="4" t="str">
        <f>IF($O2785 = TRUE, IF(ISBLANK(F2785), "", INDEX('Individual UI'!$E$6:$H$6,1,F2785)), "")</f>
        <v/>
      </c>
      <c r="T2785" s="4" t="str">
        <f>IF($O2785 = TRUE, IF(ISBLANK(G2785), "", INDEX('Individual UI'!$E$6:$H$6,1,G2785)), "")</f>
        <v/>
      </c>
      <c r="U2785" s="4" t="str">
        <f>IF($O2785 = TRUE, IF(ISBLANK(H2785), "", INDEX('Individual UI'!$E$6:$H$6,1,H2785)), "")</f>
        <v/>
      </c>
      <c r="V2785" s="4" t="str">
        <f>IF($O2785 = TRUE, IF(ISBLANK(I2785), "", INDEX('Individual UI'!$E$6:$H$6,1,I2785)), "")</f>
        <v/>
      </c>
      <c r="W2785" s="4" t="str">
        <f>IF($O2785 = TRUE, IF(ISBLANK(J2785), "", INDEX('Individual UI'!$E$6:$H$6,1,J2785)), "")</f>
        <v/>
      </c>
      <c r="X2785" s="4" t="str">
        <f>IF($O2785 = TRUE, IF(ISBLANK(K2785), "", INDEX('Individual UI'!$E$6:$H$6,1,K2785)), "")</f>
        <v/>
      </c>
      <c r="Y2785" s="4" t="str">
        <f>IF($O2785 = TRUE, IF(ISBLANK(L2785), "", INDEX('Individual UI'!$E$6:$H$6,1,L2785)), "")</f>
        <v/>
      </c>
      <c r="Z2785" s="4" t="str">
        <f>IF($O2785 = TRUE, IF(ISBLANK(M2785), "", INDEX('Individual UI'!$E$6:$H$6,1,M2785)), "")</f>
        <v/>
      </c>
      <c r="AA2785" s="14" t="str">
        <f>IF($O2785 = TRUE, IF(ISBLANK(N2785), "", INDEX('Individual UI'!$E$6:$H$6,1,N2785)), "")</f>
        <v/>
      </c>
      <c r="AB2785" s="11" t="str">
        <f>IF($O2785 = TRUE, EXP(MMULT($P2785:$AA2785, Documentation!D$39:D$50) + Documentation!D$51), "")</f>
        <v/>
      </c>
      <c r="AC2785" s="4" t="str">
        <f>IF($O2785 = TRUE, EXP(MMULT($P2785:$AA2785, Documentation!E$39:E$50) + Documentation!E$51), "")</f>
        <v/>
      </c>
      <c r="AD2785" s="4" t="str">
        <f>IF($O2785 = TRUE, EXP(MMULT($P2785:$AA2785, Documentation!F$39:F$50) + Documentation!F$51), "")</f>
        <v/>
      </c>
      <c r="AE2785" s="4" t="str">
        <f>IF($O2785 = TRUE, EXP(MMULT($P2785:$AA2785, Documentation!G$39:G$50) + Documentation!G$51), "")</f>
        <v/>
      </c>
      <c r="AF2785" s="14" t="str">
        <f>IF($O2785 = TRUE, EXP(MMULT($P2785:$AA2785, Documentation!H$39:H$50) + Documentation!H$51), "")</f>
        <v/>
      </c>
      <c r="AG2785" s="30" t="str">
        <f t="shared" si="526"/>
        <v/>
      </c>
      <c r="AH2785" s="28" t="str">
        <f t="shared" si="527"/>
        <v/>
      </c>
      <c r="AI2785" s="28" t="str">
        <f t="shared" si="528"/>
        <v/>
      </c>
      <c r="AJ2785" s="28" t="str">
        <f t="shared" si="529"/>
        <v/>
      </c>
      <c r="AK2785" s="33" t="str">
        <f t="shared" si="530"/>
        <v/>
      </c>
      <c r="AL2785" s="11" t="str">
        <f t="shared" si="531"/>
        <v/>
      </c>
      <c r="AM2785" s="14" t="str">
        <f>IF($O2785 = TRUE, INDEX(Documentation!$M$9:$M$13, $AL2785, 1), "")</f>
        <v/>
      </c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</row>
    <row r="2786" spans="1:64" x14ac:dyDescent="0.2">
      <c r="A2786" s="1"/>
      <c r="B2786" s="11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14"/>
      <c r="O2786" s="25" t="str">
        <f t="shared" si="525"/>
        <v/>
      </c>
      <c r="P2786" s="11" t="str">
        <f>IF($O2786 = TRUE, IF(ISBLANK(C2786), "", INDEX('Individual UI'!$E$6:$H$6,1,C2786)), "")</f>
        <v/>
      </c>
      <c r="Q2786" s="4" t="str">
        <f>IF($O2786 = TRUE, IF(ISBLANK(D2786), "", INDEX('Individual UI'!$E$6:$H$6,1,D2786)), "")</f>
        <v/>
      </c>
      <c r="R2786" s="4" t="str">
        <f>IF($O2786 = TRUE, IF(ISBLANK(E2786), "", INDEX('Individual UI'!$E$6:$H$6,1,E2786)), "")</f>
        <v/>
      </c>
      <c r="S2786" s="4" t="str">
        <f>IF($O2786 = TRUE, IF(ISBLANK(F2786), "", INDEX('Individual UI'!$E$6:$H$6,1,F2786)), "")</f>
        <v/>
      </c>
      <c r="T2786" s="4" t="str">
        <f>IF($O2786 = TRUE, IF(ISBLANK(G2786), "", INDEX('Individual UI'!$E$6:$H$6,1,G2786)), "")</f>
        <v/>
      </c>
      <c r="U2786" s="4" t="str">
        <f>IF($O2786 = TRUE, IF(ISBLANK(H2786), "", INDEX('Individual UI'!$E$6:$H$6,1,H2786)), "")</f>
        <v/>
      </c>
      <c r="V2786" s="4" t="str">
        <f>IF($O2786 = TRUE, IF(ISBLANK(I2786), "", INDEX('Individual UI'!$E$6:$H$6,1,I2786)), "")</f>
        <v/>
      </c>
      <c r="W2786" s="4" t="str">
        <f>IF($O2786 = TRUE, IF(ISBLANK(J2786), "", INDEX('Individual UI'!$E$6:$H$6,1,J2786)), "")</f>
        <v/>
      </c>
      <c r="X2786" s="4" t="str">
        <f>IF($O2786 = TRUE, IF(ISBLANK(K2786), "", INDEX('Individual UI'!$E$6:$H$6,1,K2786)), "")</f>
        <v/>
      </c>
      <c r="Y2786" s="4" t="str">
        <f>IF($O2786 = TRUE, IF(ISBLANK(L2786), "", INDEX('Individual UI'!$E$6:$H$6,1,L2786)), "")</f>
        <v/>
      </c>
      <c r="Z2786" s="4" t="str">
        <f>IF($O2786 = TRUE, IF(ISBLANK(M2786), "", INDEX('Individual UI'!$E$6:$H$6,1,M2786)), "")</f>
        <v/>
      </c>
      <c r="AA2786" s="14" t="str">
        <f>IF($O2786 = TRUE, IF(ISBLANK(N2786), "", INDEX('Individual UI'!$E$6:$H$6,1,N2786)), "")</f>
        <v/>
      </c>
      <c r="AB2786" s="11" t="str">
        <f>IF($O2786 = TRUE, EXP(MMULT($P2786:$AA2786, Documentation!D$39:D$50) + Documentation!D$51), "")</f>
        <v/>
      </c>
      <c r="AC2786" s="4" t="str">
        <f>IF($O2786 = TRUE, EXP(MMULT($P2786:$AA2786, Documentation!E$39:E$50) + Documentation!E$51), "")</f>
        <v/>
      </c>
      <c r="AD2786" s="4" t="str">
        <f>IF($O2786 = TRUE, EXP(MMULT($P2786:$AA2786, Documentation!F$39:F$50) + Documentation!F$51), "")</f>
        <v/>
      </c>
      <c r="AE2786" s="4" t="str">
        <f>IF($O2786 = TRUE, EXP(MMULT($P2786:$AA2786, Documentation!G$39:G$50) + Documentation!G$51), "")</f>
        <v/>
      </c>
      <c r="AF2786" s="14" t="str">
        <f>IF($O2786 = TRUE, EXP(MMULT($P2786:$AA2786, Documentation!H$39:H$50) + Documentation!H$51), "")</f>
        <v/>
      </c>
      <c r="AG2786" s="30" t="str">
        <f t="shared" si="526"/>
        <v/>
      </c>
      <c r="AH2786" s="28" t="str">
        <f t="shared" si="527"/>
        <v/>
      </c>
      <c r="AI2786" s="28" t="str">
        <f t="shared" si="528"/>
        <v/>
      </c>
      <c r="AJ2786" s="28" t="str">
        <f t="shared" si="529"/>
        <v/>
      </c>
      <c r="AK2786" s="33" t="str">
        <f t="shared" si="530"/>
        <v/>
      </c>
      <c r="AL2786" s="11" t="str">
        <f t="shared" si="531"/>
        <v/>
      </c>
      <c r="AM2786" s="14" t="str">
        <f>IF($O2786 = TRUE, INDEX(Documentation!$M$9:$M$13, $AL2786, 1), "")</f>
        <v/>
      </c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</row>
    <row r="2787" spans="1:64" x14ac:dyDescent="0.2">
      <c r="A2787" s="1"/>
      <c r="B2787" s="11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14"/>
      <c r="O2787" s="25" t="str">
        <f t="shared" si="525"/>
        <v/>
      </c>
      <c r="P2787" s="11" t="str">
        <f>IF($O2787 = TRUE, IF(ISBLANK(C2787), "", INDEX('Individual UI'!$E$6:$H$6,1,C2787)), "")</f>
        <v/>
      </c>
      <c r="Q2787" s="4" t="str">
        <f>IF($O2787 = TRUE, IF(ISBLANK(D2787), "", INDEX('Individual UI'!$E$6:$H$6,1,D2787)), "")</f>
        <v/>
      </c>
      <c r="R2787" s="4" t="str">
        <f>IF($O2787 = TRUE, IF(ISBLANK(E2787), "", INDEX('Individual UI'!$E$6:$H$6,1,E2787)), "")</f>
        <v/>
      </c>
      <c r="S2787" s="4" t="str">
        <f>IF($O2787 = TRUE, IF(ISBLANK(F2787), "", INDEX('Individual UI'!$E$6:$H$6,1,F2787)), "")</f>
        <v/>
      </c>
      <c r="T2787" s="4" t="str">
        <f>IF($O2787 = TRUE, IF(ISBLANK(G2787), "", INDEX('Individual UI'!$E$6:$H$6,1,G2787)), "")</f>
        <v/>
      </c>
      <c r="U2787" s="4" t="str">
        <f>IF($O2787 = TRUE, IF(ISBLANK(H2787), "", INDEX('Individual UI'!$E$6:$H$6,1,H2787)), "")</f>
        <v/>
      </c>
      <c r="V2787" s="4" t="str">
        <f>IF($O2787 = TRUE, IF(ISBLANK(I2787), "", INDEX('Individual UI'!$E$6:$H$6,1,I2787)), "")</f>
        <v/>
      </c>
      <c r="W2787" s="4" t="str">
        <f>IF($O2787 = TRUE, IF(ISBLANK(J2787), "", INDEX('Individual UI'!$E$6:$H$6,1,J2787)), "")</f>
        <v/>
      </c>
      <c r="X2787" s="4" t="str">
        <f>IF($O2787 = TRUE, IF(ISBLANK(K2787), "", INDEX('Individual UI'!$E$6:$H$6,1,K2787)), "")</f>
        <v/>
      </c>
      <c r="Y2787" s="4" t="str">
        <f>IF($O2787 = TRUE, IF(ISBLANK(L2787), "", INDEX('Individual UI'!$E$6:$H$6,1,L2787)), "")</f>
        <v/>
      </c>
      <c r="Z2787" s="4" t="str">
        <f>IF($O2787 = TRUE, IF(ISBLANK(M2787), "", INDEX('Individual UI'!$E$6:$H$6,1,M2787)), "")</f>
        <v/>
      </c>
      <c r="AA2787" s="14" t="str">
        <f>IF($O2787 = TRUE, IF(ISBLANK(N2787), "", INDEX('Individual UI'!$E$6:$H$6,1,N2787)), "")</f>
        <v/>
      </c>
      <c r="AB2787" s="11" t="str">
        <f>IF($O2787 = TRUE, EXP(MMULT($P2787:$AA2787, Documentation!D$39:D$50) + Documentation!D$51), "")</f>
        <v/>
      </c>
      <c r="AC2787" s="4" t="str">
        <f>IF($O2787 = TRUE, EXP(MMULT($P2787:$AA2787, Documentation!E$39:E$50) + Documentation!E$51), "")</f>
        <v/>
      </c>
      <c r="AD2787" s="4" t="str">
        <f>IF($O2787 = TRUE, EXP(MMULT($P2787:$AA2787, Documentation!F$39:F$50) + Documentation!F$51), "")</f>
        <v/>
      </c>
      <c r="AE2787" s="4" t="str">
        <f>IF($O2787 = TRUE, EXP(MMULT($P2787:$AA2787, Documentation!G$39:G$50) + Documentation!G$51), "")</f>
        <v/>
      </c>
      <c r="AF2787" s="14" t="str">
        <f>IF($O2787 = TRUE, EXP(MMULT($P2787:$AA2787, Documentation!H$39:H$50) + Documentation!H$51), "")</f>
        <v/>
      </c>
      <c r="AG2787" s="30" t="str">
        <f t="shared" si="526"/>
        <v/>
      </c>
      <c r="AH2787" s="28" t="str">
        <f t="shared" si="527"/>
        <v/>
      </c>
      <c r="AI2787" s="28" t="str">
        <f t="shared" si="528"/>
        <v/>
      </c>
      <c r="AJ2787" s="28" t="str">
        <f t="shared" si="529"/>
        <v/>
      </c>
      <c r="AK2787" s="33" t="str">
        <f t="shared" si="530"/>
        <v/>
      </c>
      <c r="AL2787" s="11" t="str">
        <f t="shared" si="531"/>
        <v/>
      </c>
      <c r="AM2787" s="14" t="str">
        <f>IF($O2787 = TRUE, INDEX(Documentation!$M$9:$M$13, $AL2787, 1), "")</f>
        <v/>
      </c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</row>
    <row r="2788" spans="1:64" x14ac:dyDescent="0.2">
      <c r="A2788" s="1"/>
      <c r="B2788" s="11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14"/>
      <c r="O2788" s="25" t="str">
        <f t="shared" si="525"/>
        <v/>
      </c>
      <c r="P2788" s="11" t="str">
        <f>IF($O2788 = TRUE, IF(ISBLANK(C2788), "", INDEX('Individual UI'!$E$6:$H$6,1,C2788)), "")</f>
        <v/>
      </c>
      <c r="Q2788" s="4" t="str">
        <f>IF($O2788 = TRUE, IF(ISBLANK(D2788), "", INDEX('Individual UI'!$E$6:$H$6,1,D2788)), "")</f>
        <v/>
      </c>
      <c r="R2788" s="4" t="str">
        <f>IF($O2788 = TRUE, IF(ISBLANK(E2788), "", INDEX('Individual UI'!$E$6:$H$6,1,E2788)), "")</f>
        <v/>
      </c>
      <c r="S2788" s="4" t="str">
        <f>IF($O2788 = TRUE, IF(ISBLANK(F2788), "", INDEX('Individual UI'!$E$6:$H$6,1,F2788)), "")</f>
        <v/>
      </c>
      <c r="T2788" s="4" t="str">
        <f>IF($O2788 = TRUE, IF(ISBLANK(G2788), "", INDEX('Individual UI'!$E$6:$H$6,1,G2788)), "")</f>
        <v/>
      </c>
      <c r="U2788" s="4" t="str">
        <f>IF($O2788 = TRUE, IF(ISBLANK(H2788), "", INDEX('Individual UI'!$E$6:$H$6,1,H2788)), "")</f>
        <v/>
      </c>
      <c r="V2788" s="4" t="str">
        <f>IF($O2788 = TRUE, IF(ISBLANK(I2788), "", INDEX('Individual UI'!$E$6:$H$6,1,I2788)), "")</f>
        <v/>
      </c>
      <c r="W2788" s="4" t="str">
        <f>IF($O2788 = TRUE, IF(ISBLANK(J2788), "", INDEX('Individual UI'!$E$6:$H$6,1,J2788)), "")</f>
        <v/>
      </c>
      <c r="X2788" s="4" t="str">
        <f>IF($O2788 = TRUE, IF(ISBLANK(K2788), "", INDEX('Individual UI'!$E$6:$H$6,1,K2788)), "")</f>
        <v/>
      </c>
      <c r="Y2788" s="4" t="str">
        <f>IF($O2788 = TRUE, IF(ISBLANK(L2788), "", INDEX('Individual UI'!$E$6:$H$6,1,L2788)), "")</f>
        <v/>
      </c>
      <c r="Z2788" s="4" t="str">
        <f>IF($O2788 = TRUE, IF(ISBLANK(M2788), "", INDEX('Individual UI'!$E$6:$H$6,1,M2788)), "")</f>
        <v/>
      </c>
      <c r="AA2788" s="14" t="str">
        <f>IF($O2788 = TRUE, IF(ISBLANK(N2788), "", INDEX('Individual UI'!$E$6:$H$6,1,N2788)), "")</f>
        <v/>
      </c>
      <c r="AB2788" s="11" t="str">
        <f>IF($O2788 = TRUE, EXP(MMULT($P2788:$AA2788, Documentation!D$39:D$50) + Documentation!D$51), "")</f>
        <v/>
      </c>
      <c r="AC2788" s="4" t="str">
        <f>IF($O2788 = TRUE, EXP(MMULT($P2788:$AA2788, Documentation!E$39:E$50) + Documentation!E$51), "")</f>
        <v/>
      </c>
      <c r="AD2788" s="4" t="str">
        <f>IF($O2788 = TRUE, EXP(MMULT($P2788:$AA2788, Documentation!F$39:F$50) + Documentation!F$51), "")</f>
        <v/>
      </c>
      <c r="AE2788" s="4" t="str">
        <f>IF($O2788 = TRUE, EXP(MMULT($P2788:$AA2788, Documentation!G$39:G$50) + Documentation!G$51), "")</f>
        <v/>
      </c>
      <c r="AF2788" s="14" t="str">
        <f>IF($O2788 = TRUE, EXP(MMULT($P2788:$AA2788, Documentation!H$39:H$50) + Documentation!H$51), "")</f>
        <v/>
      </c>
      <c r="AG2788" s="30" t="str">
        <f t="shared" si="526"/>
        <v/>
      </c>
      <c r="AH2788" s="28" t="str">
        <f t="shared" si="527"/>
        <v/>
      </c>
      <c r="AI2788" s="28" t="str">
        <f t="shared" si="528"/>
        <v/>
      </c>
      <c r="AJ2788" s="28" t="str">
        <f t="shared" si="529"/>
        <v/>
      </c>
      <c r="AK2788" s="33" t="str">
        <f t="shared" si="530"/>
        <v/>
      </c>
      <c r="AL2788" s="11" t="str">
        <f t="shared" si="531"/>
        <v/>
      </c>
      <c r="AM2788" s="14" t="str">
        <f>IF($O2788 = TRUE, INDEX(Documentation!$M$9:$M$13, $AL2788, 1), "")</f>
        <v/>
      </c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</row>
    <row r="2789" spans="1:64" x14ac:dyDescent="0.2">
      <c r="A2789" s="1"/>
      <c r="B2789" s="11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14"/>
      <c r="O2789" s="25" t="str">
        <f t="shared" si="525"/>
        <v/>
      </c>
      <c r="P2789" s="11" t="str">
        <f>IF($O2789 = TRUE, IF(ISBLANK(C2789), "", INDEX('Individual UI'!$E$6:$H$6,1,C2789)), "")</f>
        <v/>
      </c>
      <c r="Q2789" s="4" t="str">
        <f>IF($O2789 = TRUE, IF(ISBLANK(D2789), "", INDEX('Individual UI'!$E$6:$H$6,1,D2789)), "")</f>
        <v/>
      </c>
      <c r="R2789" s="4" t="str">
        <f>IF($O2789 = TRUE, IF(ISBLANK(E2789), "", INDEX('Individual UI'!$E$6:$H$6,1,E2789)), "")</f>
        <v/>
      </c>
      <c r="S2789" s="4" t="str">
        <f>IF($O2789 = TRUE, IF(ISBLANK(F2789), "", INDEX('Individual UI'!$E$6:$H$6,1,F2789)), "")</f>
        <v/>
      </c>
      <c r="T2789" s="4" t="str">
        <f>IF($O2789 = TRUE, IF(ISBLANK(G2789), "", INDEX('Individual UI'!$E$6:$H$6,1,G2789)), "")</f>
        <v/>
      </c>
      <c r="U2789" s="4" t="str">
        <f>IF($O2789 = TRUE, IF(ISBLANK(H2789), "", INDEX('Individual UI'!$E$6:$H$6,1,H2789)), "")</f>
        <v/>
      </c>
      <c r="V2789" s="4" t="str">
        <f>IF($O2789 = TRUE, IF(ISBLANK(I2789), "", INDEX('Individual UI'!$E$6:$H$6,1,I2789)), "")</f>
        <v/>
      </c>
      <c r="W2789" s="4" t="str">
        <f>IF($O2789 = TRUE, IF(ISBLANK(J2789), "", INDEX('Individual UI'!$E$6:$H$6,1,J2789)), "")</f>
        <v/>
      </c>
      <c r="X2789" s="4" t="str">
        <f>IF($O2789 = TRUE, IF(ISBLANK(K2789), "", INDEX('Individual UI'!$E$6:$H$6,1,K2789)), "")</f>
        <v/>
      </c>
      <c r="Y2789" s="4" t="str">
        <f>IF($O2789 = TRUE, IF(ISBLANK(L2789), "", INDEX('Individual UI'!$E$6:$H$6,1,L2789)), "")</f>
        <v/>
      </c>
      <c r="Z2789" s="4" t="str">
        <f>IF($O2789 = TRUE, IF(ISBLANK(M2789), "", INDEX('Individual UI'!$E$6:$H$6,1,M2789)), "")</f>
        <v/>
      </c>
      <c r="AA2789" s="14" t="str">
        <f>IF($O2789 = TRUE, IF(ISBLANK(N2789), "", INDEX('Individual UI'!$E$6:$H$6,1,N2789)), "")</f>
        <v/>
      </c>
      <c r="AB2789" s="11" t="str">
        <f>IF($O2789 = TRUE, EXP(MMULT($P2789:$AA2789, Documentation!D$39:D$50) + Documentation!D$51), "")</f>
        <v/>
      </c>
      <c r="AC2789" s="4" t="str">
        <f>IF($O2789 = TRUE, EXP(MMULT($P2789:$AA2789, Documentation!E$39:E$50) + Documentation!E$51), "")</f>
        <v/>
      </c>
      <c r="AD2789" s="4" t="str">
        <f>IF($O2789 = TRUE, EXP(MMULT($P2789:$AA2789, Documentation!F$39:F$50) + Documentation!F$51), "")</f>
        <v/>
      </c>
      <c r="AE2789" s="4" t="str">
        <f>IF($O2789 = TRUE, EXP(MMULT($P2789:$AA2789, Documentation!G$39:G$50) + Documentation!G$51), "")</f>
        <v/>
      </c>
      <c r="AF2789" s="14" t="str">
        <f>IF($O2789 = TRUE, EXP(MMULT($P2789:$AA2789, Documentation!H$39:H$50) + Documentation!H$51), "")</f>
        <v/>
      </c>
      <c r="AG2789" s="30" t="str">
        <f t="shared" si="526"/>
        <v/>
      </c>
      <c r="AH2789" s="28" t="str">
        <f t="shared" si="527"/>
        <v/>
      </c>
      <c r="AI2789" s="28" t="str">
        <f t="shared" si="528"/>
        <v/>
      </c>
      <c r="AJ2789" s="28" t="str">
        <f t="shared" si="529"/>
        <v/>
      </c>
      <c r="AK2789" s="33" t="str">
        <f t="shared" si="530"/>
        <v/>
      </c>
      <c r="AL2789" s="11" t="str">
        <f t="shared" si="531"/>
        <v/>
      </c>
      <c r="AM2789" s="14" t="str">
        <f>IF($O2789 = TRUE, INDEX(Documentation!$M$9:$M$13, $AL2789, 1), "")</f>
        <v/>
      </c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</row>
    <row r="2790" spans="1:64" x14ac:dyDescent="0.2">
      <c r="A2790" s="1"/>
      <c r="B2790" s="11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14"/>
      <c r="O2790" s="25" t="str">
        <f t="shared" si="525"/>
        <v/>
      </c>
      <c r="P2790" s="11" t="str">
        <f>IF($O2790 = TRUE, IF(ISBLANK(C2790), "", INDEX('Individual UI'!$E$6:$H$6,1,C2790)), "")</f>
        <v/>
      </c>
      <c r="Q2790" s="4" t="str">
        <f>IF($O2790 = TRUE, IF(ISBLANK(D2790), "", INDEX('Individual UI'!$E$6:$H$6,1,D2790)), "")</f>
        <v/>
      </c>
      <c r="R2790" s="4" t="str">
        <f>IF($O2790 = TRUE, IF(ISBLANK(E2790), "", INDEX('Individual UI'!$E$6:$H$6,1,E2790)), "")</f>
        <v/>
      </c>
      <c r="S2790" s="4" t="str">
        <f>IF($O2790 = TRUE, IF(ISBLANK(F2790), "", INDEX('Individual UI'!$E$6:$H$6,1,F2790)), "")</f>
        <v/>
      </c>
      <c r="T2790" s="4" t="str">
        <f>IF($O2790 = TRUE, IF(ISBLANK(G2790), "", INDEX('Individual UI'!$E$6:$H$6,1,G2790)), "")</f>
        <v/>
      </c>
      <c r="U2790" s="4" t="str">
        <f>IF($O2790 = TRUE, IF(ISBLANK(H2790), "", INDEX('Individual UI'!$E$6:$H$6,1,H2790)), "")</f>
        <v/>
      </c>
      <c r="V2790" s="4" t="str">
        <f>IF($O2790 = TRUE, IF(ISBLANK(I2790), "", INDEX('Individual UI'!$E$6:$H$6,1,I2790)), "")</f>
        <v/>
      </c>
      <c r="W2790" s="4" t="str">
        <f>IF($O2790 = TRUE, IF(ISBLANK(J2790), "", INDEX('Individual UI'!$E$6:$H$6,1,J2790)), "")</f>
        <v/>
      </c>
      <c r="X2790" s="4" t="str">
        <f>IF($O2790 = TRUE, IF(ISBLANK(K2790), "", INDEX('Individual UI'!$E$6:$H$6,1,K2790)), "")</f>
        <v/>
      </c>
      <c r="Y2790" s="4" t="str">
        <f>IF($O2790 = TRUE, IF(ISBLANK(L2790), "", INDEX('Individual UI'!$E$6:$H$6,1,L2790)), "")</f>
        <v/>
      </c>
      <c r="Z2790" s="4" t="str">
        <f>IF($O2790 = TRUE, IF(ISBLANK(M2790), "", INDEX('Individual UI'!$E$6:$H$6,1,M2790)), "")</f>
        <v/>
      </c>
      <c r="AA2790" s="14" t="str">
        <f>IF($O2790 = TRUE, IF(ISBLANK(N2790), "", INDEX('Individual UI'!$E$6:$H$6,1,N2790)), "")</f>
        <v/>
      </c>
      <c r="AB2790" s="11" t="str">
        <f>IF($O2790 = TRUE, EXP(MMULT($P2790:$AA2790, Documentation!D$39:D$50) + Documentation!D$51), "")</f>
        <v/>
      </c>
      <c r="AC2790" s="4" t="str">
        <f>IF($O2790 = TRUE, EXP(MMULT($P2790:$AA2790, Documentation!E$39:E$50) + Documentation!E$51), "")</f>
        <v/>
      </c>
      <c r="AD2790" s="4" t="str">
        <f>IF($O2790 = TRUE, EXP(MMULT($P2790:$AA2790, Documentation!F$39:F$50) + Documentation!F$51), "")</f>
        <v/>
      </c>
      <c r="AE2790" s="4" t="str">
        <f>IF($O2790 = TRUE, EXP(MMULT($P2790:$AA2790, Documentation!G$39:G$50) + Documentation!G$51), "")</f>
        <v/>
      </c>
      <c r="AF2790" s="14" t="str">
        <f>IF($O2790 = TRUE, EXP(MMULT($P2790:$AA2790, Documentation!H$39:H$50) + Documentation!H$51), "")</f>
        <v/>
      </c>
      <c r="AG2790" s="30" t="str">
        <f t="shared" si="526"/>
        <v/>
      </c>
      <c r="AH2790" s="28" t="str">
        <f t="shared" si="527"/>
        <v/>
      </c>
      <c r="AI2790" s="28" t="str">
        <f t="shared" si="528"/>
        <v/>
      </c>
      <c r="AJ2790" s="28" t="str">
        <f t="shared" si="529"/>
        <v/>
      </c>
      <c r="AK2790" s="33" t="str">
        <f t="shared" si="530"/>
        <v/>
      </c>
      <c r="AL2790" s="11" t="str">
        <f t="shared" si="531"/>
        <v/>
      </c>
      <c r="AM2790" s="14" t="str">
        <f>IF($O2790 = TRUE, INDEX(Documentation!$M$9:$M$13, $AL2790, 1), "")</f>
        <v/>
      </c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</row>
    <row r="2791" spans="1:64" x14ac:dyDescent="0.2">
      <c r="A2791" s="1"/>
      <c r="B2791" s="11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14"/>
      <c r="O2791" s="25" t="str">
        <f t="shared" si="525"/>
        <v/>
      </c>
      <c r="P2791" s="11" t="str">
        <f>IF($O2791 = TRUE, IF(ISBLANK(C2791), "", INDEX('Individual UI'!$E$6:$H$6,1,C2791)), "")</f>
        <v/>
      </c>
      <c r="Q2791" s="4" t="str">
        <f>IF($O2791 = TRUE, IF(ISBLANK(D2791), "", INDEX('Individual UI'!$E$6:$H$6,1,D2791)), "")</f>
        <v/>
      </c>
      <c r="R2791" s="4" t="str">
        <f>IF($O2791 = TRUE, IF(ISBLANK(E2791), "", INDEX('Individual UI'!$E$6:$H$6,1,E2791)), "")</f>
        <v/>
      </c>
      <c r="S2791" s="4" t="str">
        <f>IF($O2791 = TRUE, IF(ISBLANK(F2791), "", INDEX('Individual UI'!$E$6:$H$6,1,F2791)), "")</f>
        <v/>
      </c>
      <c r="T2791" s="4" t="str">
        <f>IF($O2791 = TRUE, IF(ISBLANK(G2791), "", INDEX('Individual UI'!$E$6:$H$6,1,G2791)), "")</f>
        <v/>
      </c>
      <c r="U2791" s="4" t="str">
        <f>IF($O2791 = TRUE, IF(ISBLANK(H2791), "", INDEX('Individual UI'!$E$6:$H$6,1,H2791)), "")</f>
        <v/>
      </c>
      <c r="V2791" s="4" t="str">
        <f>IF($O2791 = TRUE, IF(ISBLANK(I2791), "", INDEX('Individual UI'!$E$6:$H$6,1,I2791)), "")</f>
        <v/>
      </c>
      <c r="W2791" s="4" t="str">
        <f>IF($O2791 = TRUE, IF(ISBLANK(J2791), "", INDEX('Individual UI'!$E$6:$H$6,1,J2791)), "")</f>
        <v/>
      </c>
      <c r="X2791" s="4" t="str">
        <f>IF($O2791 = TRUE, IF(ISBLANK(K2791), "", INDEX('Individual UI'!$E$6:$H$6,1,K2791)), "")</f>
        <v/>
      </c>
      <c r="Y2791" s="4" t="str">
        <f>IF($O2791 = TRUE, IF(ISBLANK(L2791), "", INDEX('Individual UI'!$E$6:$H$6,1,L2791)), "")</f>
        <v/>
      </c>
      <c r="Z2791" s="4" t="str">
        <f>IF($O2791 = TRUE, IF(ISBLANK(M2791), "", INDEX('Individual UI'!$E$6:$H$6,1,M2791)), "")</f>
        <v/>
      </c>
      <c r="AA2791" s="14" t="str">
        <f>IF($O2791 = TRUE, IF(ISBLANK(N2791), "", INDEX('Individual UI'!$E$6:$H$6,1,N2791)), "")</f>
        <v/>
      </c>
      <c r="AB2791" s="11" t="str">
        <f>IF($O2791 = TRUE, EXP(MMULT($P2791:$AA2791, Documentation!D$39:D$50) + Documentation!D$51), "")</f>
        <v/>
      </c>
      <c r="AC2791" s="4" t="str">
        <f>IF($O2791 = TRUE, EXP(MMULT($P2791:$AA2791, Documentation!E$39:E$50) + Documentation!E$51), "")</f>
        <v/>
      </c>
      <c r="AD2791" s="4" t="str">
        <f>IF($O2791 = TRUE, EXP(MMULT($P2791:$AA2791, Documentation!F$39:F$50) + Documentation!F$51), "")</f>
        <v/>
      </c>
      <c r="AE2791" s="4" t="str">
        <f>IF($O2791 = TRUE, EXP(MMULT($P2791:$AA2791, Documentation!G$39:G$50) + Documentation!G$51), "")</f>
        <v/>
      </c>
      <c r="AF2791" s="14" t="str">
        <f>IF($O2791 = TRUE, EXP(MMULT($P2791:$AA2791, Documentation!H$39:H$50) + Documentation!H$51), "")</f>
        <v/>
      </c>
      <c r="AG2791" s="30" t="str">
        <f t="shared" si="526"/>
        <v/>
      </c>
      <c r="AH2791" s="28" t="str">
        <f t="shared" si="527"/>
        <v/>
      </c>
      <c r="AI2791" s="28" t="str">
        <f t="shared" si="528"/>
        <v/>
      </c>
      <c r="AJ2791" s="28" t="str">
        <f t="shared" si="529"/>
        <v/>
      </c>
      <c r="AK2791" s="33" t="str">
        <f t="shared" si="530"/>
        <v/>
      </c>
      <c r="AL2791" s="11" t="str">
        <f t="shared" si="531"/>
        <v/>
      </c>
      <c r="AM2791" s="14" t="str">
        <f>IF($O2791 = TRUE, INDEX(Documentation!$M$9:$M$13, $AL2791, 1), "")</f>
        <v/>
      </c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</row>
    <row r="2792" spans="1:64" x14ac:dyDescent="0.2">
      <c r="A2792" s="1"/>
      <c r="B2792" s="11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14"/>
      <c r="O2792" s="25" t="str">
        <f t="shared" si="525"/>
        <v/>
      </c>
      <c r="P2792" s="11" t="str">
        <f>IF($O2792 = TRUE, IF(ISBLANK(C2792), "", INDEX('Individual UI'!$E$6:$H$6,1,C2792)), "")</f>
        <v/>
      </c>
      <c r="Q2792" s="4" t="str">
        <f>IF($O2792 = TRUE, IF(ISBLANK(D2792), "", INDEX('Individual UI'!$E$6:$H$6,1,D2792)), "")</f>
        <v/>
      </c>
      <c r="R2792" s="4" t="str">
        <f>IF($O2792 = TRUE, IF(ISBLANK(E2792), "", INDEX('Individual UI'!$E$6:$H$6,1,E2792)), "")</f>
        <v/>
      </c>
      <c r="S2792" s="4" t="str">
        <f>IF($O2792 = TRUE, IF(ISBLANK(F2792), "", INDEX('Individual UI'!$E$6:$H$6,1,F2792)), "")</f>
        <v/>
      </c>
      <c r="T2792" s="4" t="str">
        <f>IF($O2792 = TRUE, IF(ISBLANK(G2792), "", INDEX('Individual UI'!$E$6:$H$6,1,G2792)), "")</f>
        <v/>
      </c>
      <c r="U2792" s="4" t="str">
        <f>IF($O2792 = TRUE, IF(ISBLANK(H2792), "", INDEX('Individual UI'!$E$6:$H$6,1,H2792)), "")</f>
        <v/>
      </c>
      <c r="V2792" s="4" t="str">
        <f>IF($O2792 = TRUE, IF(ISBLANK(I2792), "", INDEX('Individual UI'!$E$6:$H$6,1,I2792)), "")</f>
        <v/>
      </c>
      <c r="W2792" s="4" t="str">
        <f>IF($O2792 = TRUE, IF(ISBLANK(J2792), "", INDEX('Individual UI'!$E$6:$H$6,1,J2792)), "")</f>
        <v/>
      </c>
      <c r="X2792" s="4" t="str">
        <f>IF($O2792 = TRUE, IF(ISBLANK(K2792), "", INDEX('Individual UI'!$E$6:$H$6,1,K2792)), "")</f>
        <v/>
      </c>
      <c r="Y2792" s="4" t="str">
        <f>IF($O2792 = TRUE, IF(ISBLANK(L2792), "", INDEX('Individual UI'!$E$6:$H$6,1,L2792)), "")</f>
        <v/>
      </c>
      <c r="Z2792" s="4" t="str">
        <f>IF($O2792 = TRUE, IF(ISBLANK(M2792), "", INDEX('Individual UI'!$E$6:$H$6,1,M2792)), "")</f>
        <v/>
      </c>
      <c r="AA2792" s="14" t="str">
        <f>IF($O2792 = TRUE, IF(ISBLANK(N2792), "", INDEX('Individual UI'!$E$6:$H$6,1,N2792)), "")</f>
        <v/>
      </c>
      <c r="AB2792" s="11" t="str">
        <f>IF($O2792 = TRUE, EXP(MMULT($P2792:$AA2792, Documentation!D$39:D$50) + Documentation!D$51), "")</f>
        <v/>
      </c>
      <c r="AC2792" s="4" t="str">
        <f>IF($O2792 = TRUE, EXP(MMULT($P2792:$AA2792, Documentation!E$39:E$50) + Documentation!E$51), "")</f>
        <v/>
      </c>
      <c r="AD2792" s="4" t="str">
        <f>IF($O2792 = TRUE, EXP(MMULT($P2792:$AA2792, Documentation!F$39:F$50) + Documentation!F$51), "")</f>
        <v/>
      </c>
      <c r="AE2792" s="4" t="str">
        <f>IF($O2792 = TRUE, EXP(MMULT($P2792:$AA2792, Documentation!G$39:G$50) + Documentation!G$51), "")</f>
        <v/>
      </c>
      <c r="AF2792" s="14" t="str">
        <f>IF($O2792 = TRUE, EXP(MMULT($P2792:$AA2792, Documentation!H$39:H$50) + Documentation!H$51), "")</f>
        <v/>
      </c>
      <c r="AG2792" s="30" t="str">
        <f t="shared" si="526"/>
        <v/>
      </c>
      <c r="AH2792" s="28" t="str">
        <f t="shared" si="527"/>
        <v/>
      </c>
      <c r="AI2792" s="28" t="str">
        <f t="shared" si="528"/>
        <v/>
      </c>
      <c r="AJ2792" s="28" t="str">
        <f t="shared" si="529"/>
        <v/>
      </c>
      <c r="AK2792" s="33" t="str">
        <f t="shared" si="530"/>
        <v/>
      </c>
      <c r="AL2792" s="11" t="str">
        <f t="shared" si="531"/>
        <v/>
      </c>
      <c r="AM2792" s="14" t="str">
        <f>IF($O2792 = TRUE, INDEX(Documentation!$M$9:$M$13, $AL2792, 1), "")</f>
        <v/>
      </c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</row>
    <row r="2793" spans="1:64" x14ac:dyDescent="0.2">
      <c r="A2793" s="1"/>
      <c r="B2793" s="11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14"/>
      <c r="O2793" s="25" t="str">
        <f t="shared" si="525"/>
        <v/>
      </c>
      <c r="P2793" s="11" t="str">
        <f>IF($O2793 = TRUE, IF(ISBLANK(C2793), "", INDEX('Individual UI'!$E$6:$H$6,1,C2793)), "")</f>
        <v/>
      </c>
      <c r="Q2793" s="4" t="str">
        <f>IF($O2793 = TRUE, IF(ISBLANK(D2793), "", INDEX('Individual UI'!$E$6:$H$6,1,D2793)), "")</f>
        <v/>
      </c>
      <c r="R2793" s="4" t="str">
        <f>IF($O2793 = TRUE, IF(ISBLANK(E2793), "", INDEX('Individual UI'!$E$6:$H$6,1,E2793)), "")</f>
        <v/>
      </c>
      <c r="S2793" s="4" t="str">
        <f>IF($O2793 = TRUE, IF(ISBLANK(F2793), "", INDEX('Individual UI'!$E$6:$H$6,1,F2793)), "")</f>
        <v/>
      </c>
      <c r="T2793" s="4" t="str">
        <f>IF($O2793 = TRUE, IF(ISBLANK(G2793), "", INDEX('Individual UI'!$E$6:$H$6,1,G2793)), "")</f>
        <v/>
      </c>
      <c r="U2793" s="4" t="str">
        <f>IF($O2793 = TRUE, IF(ISBLANK(H2793), "", INDEX('Individual UI'!$E$6:$H$6,1,H2793)), "")</f>
        <v/>
      </c>
      <c r="V2793" s="4" t="str">
        <f>IF($O2793 = TRUE, IF(ISBLANK(I2793), "", INDEX('Individual UI'!$E$6:$H$6,1,I2793)), "")</f>
        <v/>
      </c>
      <c r="W2793" s="4" t="str">
        <f>IF($O2793 = TRUE, IF(ISBLANK(J2793), "", INDEX('Individual UI'!$E$6:$H$6,1,J2793)), "")</f>
        <v/>
      </c>
      <c r="X2793" s="4" t="str">
        <f>IF($O2793 = TRUE, IF(ISBLANK(K2793), "", INDEX('Individual UI'!$E$6:$H$6,1,K2793)), "")</f>
        <v/>
      </c>
      <c r="Y2793" s="4" t="str">
        <f>IF($O2793 = TRUE, IF(ISBLANK(L2793), "", INDEX('Individual UI'!$E$6:$H$6,1,L2793)), "")</f>
        <v/>
      </c>
      <c r="Z2793" s="4" t="str">
        <f>IF($O2793 = TRUE, IF(ISBLANK(M2793), "", INDEX('Individual UI'!$E$6:$H$6,1,M2793)), "")</f>
        <v/>
      </c>
      <c r="AA2793" s="14" t="str">
        <f>IF($O2793 = TRUE, IF(ISBLANK(N2793), "", INDEX('Individual UI'!$E$6:$H$6,1,N2793)), "")</f>
        <v/>
      </c>
      <c r="AB2793" s="11" t="str">
        <f>IF($O2793 = TRUE, EXP(MMULT($P2793:$AA2793, Documentation!D$39:D$50) + Documentation!D$51), "")</f>
        <v/>
      </c>
      <c r="AC2793" s="4" t="str">
        <f>IF($O2793 = TRUE, EXP(MMULT($P2793:$AA2793, Documentation!E$39:E$50) + Documentation!E$51), "")</f>
        <v/>
      </c>
      <c r="AD2793" s="4" t="str">
        <f>IF($O2793 = TRUE, EXP(MMULT($P2793:$AA2793, Documentation!F$39:F$50) + Documentation!F$51), "")</f>
        <v/>
      </c>
      <c r="AE2793" s="4" t="str">
        <f>IF($O2793 = TRUE, EXP(MMULT($P2793:$AA2793, Documentation!G$39:G$50) + Documentation!G$51), "")</f>
        <v/>
      </c>
      <c r="AF2793" s="14" t="str">
        <f>IF($O2793 = TRUE, EXP(MMULT($P2793:$AA2793, Documentation!H$39:H$50) + Documentation!H$51), "")</f>
        <v/>
      </c>
      <c r="AG2793" s="30" t="str">
        <f t="shared" si="526"/>
        <v/>
      </c>
      <c r="AH2793" s="28" t="str">
        <f t="shared" si="527"/>
        <v/>
      </c>
      <c r="AI2793" s="28" t="str">
        <f t="shared" si="528"/>
        <v/>
      </c>
      <c r="AJ2793" s="28" t="str">
        <f t="shared" si="529"/>
        <v/>
      </c>
      <c r="AK2793" s="33" t="str">
        <f t="shared" si="530"/>
        <v/>
      </c>
      <c r="AL2793" s="11" t="str">
        <f t="shared" si="531"/>
        <v/>
      </c>
      <c r="AM2793" s="14" t="str">
        <f>IF($O2793 = TRUE, INDEX(Documentation!$M$9:$M$13, $AL2793, 1), "")</f>
        <v/>
      </c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</row>
    <row r="2794" spans="1:64" x14ac:dyDescent="0.2">
      <c r="A2794" s="1"/>
      <c r="B2794" s="11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14"/>
      <c r="O2794" s="25" t="str">
        <f t="shared" si="525"/>
        <v/>
      </c>
      <c r="P2794" s="11" t="str">
        <f>IF($O2794 = TRUE, IF(ISBLANK(C2794), "", INDEX('Individual UI'!$E$6:$H$6,1,C2794)), "")</f>
        <v/>
      </c>
      <c r="Q2794" s="4" t="str">
        <f>IF($O2794 = TRUE, IF(ISBLANK(D2794), "", INDEX('Individual UI'!$E$6:$H$6,1,D2794)), "")</f>
        <v/>
      </c>
      <c r="R2794" s="4" t="str">
        <f>IF($O2794 = TRUE, IF(ISBLANK(E2794), "", INDEX('Individual UI'!$E$6:$H$6,1,E2794)), "")</f>
        <v/>
      </c>
      <c r="S2794" s="4" t="str">
        <f>IF($O2794 = TRUE, IF(ISBLANK(F2794), "", INDEX('Individual UI'!$E$6:$H$6,1,F2794)), "")</f>
        <v/>
      </c>
      <c r="T2794" s="4" t="str">
        <f>IF($O2794 = TRUE, IF(ISBLANK(G2794), "", INDEX('Individual UI'!$E$6:$H$6,1,G2794)), "")</f>
        <v/>
      </c>
      <c r="U2794" s="4" t="str">
        <f>IF($O2794 = TRUE, IF(ISBLANK(H2794), "", INDEX('Individual UI'!$E$6:$H$6,1,H2794)), "")</f>
        <v/>
      </c>
      <c r="V2794" s="4" t="str">
        <f>IF($O2794 = TRUE, IF(ISBLANK(I2794), "", INDEX('Individual UI'!$E$6:$H$6,1,I2794)), "")</f>
        <v/>
      </c>
      <c r="W2794" s="4" t="str">
        <f>IF($O2794 = TRUE, IF(ISBLANK(J2794), "", INDEX('Individual UI'!$E$6:$H$6,1,J2794)), "")</f>
        <v/>
      </c>
      <c r="X2794" s="4" t="str">
        <f>IF($O2794 = TRUE, IF(ISBLANK(K2794), "", INDEX('Individual UI'!$E$6:$H$6,1,K2794)), "")</f>
        <v/>
      </c>
      <c r="Y2794" s="4" t="str">
        <f>IF($O2794 = TRUE, IF(ISBLANK(L2794), "", INDEX('Individual UI'!$E$6:$H$6,1,L2794)), "")</f>
        <v/>
      </c>
      <c r="Z2794" s="4" t="str">
        <f>IF($O2794 = TRUE, IF(ISBLANK(M2794), "", INDEX('Individual UI'!$E$6:$H$6,1,M2794)), "")</f>
        <v/>
      </c>
      <c r="AA2794" s="14" t="str">
        <f>IF($O2794 = TRUE, IF(ISBLANK(N2794), "", INDEX('Individual UI'!$E$6:$H$6,1,N2794)), "")</f>
        <v/>
      </c>
      <c r="AB2794" s="11" t="str">
        <f>IF($O2794 = TRUE, EXP(MMULT($P2794:$AA2794, Documentation!D$39:D$50) + Documentation!D$51), "")</f>
        <v/>
      </c>
      <c r="AC2794" s="4" t="str">
        <f>IF($O2794 = TRUE, EXP(MMULT($P2794:$AA2794, Documentation!E$39:E$50) + Documentation!E$51), "")</f>
        <v/>
      </c>
      <c r="AD2794" s="4" t="str">
        <f>IF($O2794 = TRUE, EXP(MMULT($P2794:$AA2794, Documentation!F$39:F$50) + Documentation!F$51), "")</f>
        <v/>
      </c>
      <c r="AE2794" s="4" t="str">
        <f>IF($O2794 = TRUE, EXP(MMULT($P2794:$AA2794, Documentation!G$39:G$50) + Documentation!G$51), "")</f>
        <v/>
      </c>
      <c r="AF2794" s="14" t="str">
        <f>IF($O2794 = TRUE, EXP(MMULT($P2794:$AA2794, Documentation!H$39:H$50) + Documentation!H$51), "")</f>
        <v/>
      </c>
      <c r="AG2794" s="30" t="str">
        <f t="shared" si="526"/>
        <v/>
      </c>
      <c r="AH2794" s="28" t="str">
        <f t="shared" si="527"/>
        <v/>
      </c>
      <c r="AI2794" s="28" t="str">
        <f t="shared" si="528"/>
        <v/>
      </c>
      <c r="AJ2794" s="28" t="str">
        <f t="shared" si="529"/>
        <v/>
      </c>
      <c r="AK2794" s="33" t="str">
        <f t="shared" si="530"/>
        <v/>
      </c>
      <c r="AL2794" s="11" t="str">
        <f t="shared" si="531"/>
        <v/>
      </c>
      <c r="AM2794" s="14" t="str">
        <f>IF($O2794 = TRUE, INDEX(Documentation!$M$9:$M$13, $AL2794, 1), "")</f>
        <v/>
      </c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</row>
    <row r="2795" spans="1:64" x14ac:dyDescent="0.2">
      <c r="A2795" s="1"/>
      <c r="B2795" s="11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14"/>
      <c r="O2795" s="25" t="str">
        <f t="shared" si="525"/>
        <v/>
      </c>
      <c r="P2795" s="11" t="str">
        <f>IF($O2795 = TRUE, IF(ISBLANK(C2795), "", INDEX('Individual UI'!$E$6:$H$6,1,C2795)), "")</f>
        <v/>
      </c>
      <c r="Q2795" s="4" t="str">
        <f>IF($O2795 = TRUE, IF(ISBLANK(D2795), "", INDEX('Individual UI'!$E$6:$H$6,1,D2795)), "")</f>
        <v/>
      </c>
      <c r="R2795" s="4" t="str">
        <f>IF($O2795 = TRUE, IF(ISBLANK(E2795), "", INDEX('Individual UI'!$E$6:$H$6,1,E2795)), "")</f>
        <v/>
      </c>
      <c r="S2795" s="4" t="str">
        <f>IF($O2795 = TRUE, IF(ISBLANK(F2795), "", INDEX('Individual UI'!$E$6:$H$6,1,F2795)), "")</f>
        <v/>
      </c>
      <c r="T2795" s="4" t="str">
        <f>IF($O2795 = TRUE, IF(ISBLANK(G2795), "", INDEX('Individual UI'!$E$6:$H$6,1,G2795)), "")</f>
        <v/>
      </c>
      <c r="U2795" s="4" t="str">
        <f>IF($O2795 = TRUE, IF(ISBLANK(H2795), "", INDEX('Individual UI'!$E$6:$H$6,1,H2795)), "")</f>
        <v/>
      </c>
      <c r="V2795" s="4" t="str">
        <f>IF($O2795 = TRUE, IF(ISBLANK(I2795), "", INDEX('Individual UI'!$E$6:$H$6,1,I2795)), "")</f>
        <v/>
      </c>
      <c r="W2795" s="4" t="str">
        <f>IF($O2795 = TRUE, IF(ISBLANK(J2795), "", INDEX('Individual UI'!$E$6:$H$6,1,J2795)), "")</f>
        <v/>
      </c>
      <c r="X2795" s="4" t="str">
        <f>IF($O2795 = TRUE, IF(ISBLANK(K2795), "", INDEX('Individual UI'!$E$6:$H$6,1,K2795)), "")</f>
        <v/>
      </c>
      <c r="Y2795" s="4" t="str">
        <f>IF($O2795 = TRUE, IF(ISBLANK(L2795), "", INDEX('Individual UI'!$E$6:$H$6,1,L2795)), "")</f>
        <v/>
      </c>
      <c r="Z2795" s="4" t="str">
        <f>IF($O2795 = TRUE, IF(ISBLANK(M2795), "", INDEX('Individual UI'!$E$6:$H$6,1,M2795)), "")</f>
        <v/>
      </c>
      <c r="AA2795" s="14" t="str">
        <f>IF($O2795 = TRUE, IF(ISBLANK(N2795), "", INDEX('Individual UI'!$E$6:$H$6,1,N2795)), "")</f>
        <v/>
      </c>
      <c r="AB2795" s="11" t="str">
        <f>IF($O2795 = TRUE, EXP(MMULT($P2795:$AA2795, Documentation!D$39:D$50) + Documentation!D$51), "")</f>
        <v/>
      </c>
      <c r="AC2795" s="4" t="str">
        <f>IF($O2795 = TRUE, EXP(MMULT($P2795:$AA2795, Documentation!E$39:E$50) + Documentation!E$51), "")</f>
        <v/>
      </c>
      <c r="AD2795" s="4" t="str">
        <f>IF($O2795 = TRUE, EXP(MMULT($P2795:$AA2795, Documentation!F$39:F$50) + Documentation!F$51), "")</f>
        <v/>
      </c>
      <c r="AE2795" s="4" t="str">
        <f>IF($O2795 = TRUE, EXP(MMULT($P2795:$AA2795, Documentation!G$39:G$50) + Documentation!G$51), "")</f>
        <v/>
      </c>
      <c r="AF2795" s="14" t="str">
        <f>IF($O2795 = TRUE, EXP(MMULT($P2795:$AA2795, Documentation!H$39:H$50) + Documentation!H$51), "")</f>
        <v/>
      </c>
      <c r="AG2795" s="30" t="str">
        <f t="shared" si="526"/>
        <v/>
      </c>
      <c r="AH2795" s="28" t="str">
        <f t="shared" si="527"/>
        <v/>
      </c>
      <c r="AI2795" s="28" t="str">
        <f t="shared" si="528"/>
        <v/>
      </c>
      <c r="AJ2795" s="28" t="str">
        <f t="shared" si="529"/>
        <v/>
      </c>
      <c r="AK2795" s="33" t="str">
        <f t="shared" si="530"/>
        <v/>
      </c>
      <c r="AL2795" s="11" t="str">
        <f t="shared" si="531"/>
        <v/>
      </c>
      <c r="AM2795" s="14" t="str">
        <f>IF($O2795 = TRUE, INDEX(Documentation!$M$9:$M$13, $AL2795, 1), "")</f>
        <v/>
      </c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</row>
    <row r="2796" spans="1:64" x14ac:dyDescent="0.2">
      <c r="A2796" s="1"/>
      <c r="B2796" s="11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14"/>
      <c r="O2796" s="25" t="str">
        <f t="shared" si="525"/>
        <v/>
      </c>
      <c r="P2796" s="11" t="str">
        <f>IF($O2796 = TRUE, IF(ISBLANK(C2796), "", INDEX('Individual UI'!$E$6:$H$6,1,C2796)), "")</f>
        <v/>
      </c>
      <c r="Q2796" s="4" t="str">
        <f>IF($O2796 = TRUE, IF(ISBLANK(D2796), "", INDEX('Individual UI'!$E$6:$H$6,1,D2796)), "")</f>
        <v/>
      </c>
      <c r="R2796" s="4" t="str">
        <f>IF($O2796 = TRUE, IF(ISBLANK(E2796), "", INDEX('Individual UI'!$E$6:$H$6,1,E2796)), "")</f>
        <v/>
      </c>
      <c r="S2796" s="4" t="str">
        <f>IF($O2796 = TRUE, IF(ISBLANK(F2796), "", INDEX('Individual UI'!$E$6:$H$6,1,F2796)), "")</f>
        <v/>
      </c>
      <c r="T2796" s="4" t="str">
        <f>IF($O2796 = TRUE, IF(ISBLANK(G2796), "", INDEX('Individual UI'!$E$6:$H$6,1,G2796)), "")</f>
        <v/>
      </c>
      <c r="U2796" s="4" t="str">
        <f>IF($O2796 = TRUE, IF(ISBLANK(H2796), "", INDEX('Individual UI'!$E$6:$H$6,1,H2796)), "")</f>
        <v/>
      </c>
      <c r="V2796" s="4" t="str">
        <f>IF($O2796 = TRUE, IF(ISBLANK(I2796), "", INDEX('Individual UI'!$E$6:$H$6,1,I2796)), "")</f>
        <v/>
      </c>
      <c r="W2796" s="4" t="str">
        <f>IF($O2796 = TRUE, IF(ISBLANK(J2796), "", INDEX('Individual UI'!$E$6:$H$6,1,J2796)), "")</f>
        <v/>
      </c>
      <c r="X2796" s="4" t="str">
        <f>IF($O2796 = TRUE, IF(ISBLANK(K2796), "", INDEX('Individual UI'!$E$6:$H$6,1,K2796)), "")</f>
        <v/>
      </c>
      <c r="Y2796" s="4" t="str">
        <f>IF($O2796 = TRUE, IF(ISBLANK(L2796), "", INDEX('Individual UI'!$E$6:$H$6,1,L2796)), "")</f>
        <v/>
      </c>
      <c r="Z2796" s="4" t="str">
        <f>IF($O2796 = TRUE, IF(ISBLANK(M2796), "", INDEX('Individual UI'!$E$6:$H$6,1,M2796)), "")</f>
        <v/>
      </c>
      <c r="AA2796" s="14" t="str">
        <f>IF($O2796 = TRUE, IF(ISBLANK(N2796), "", INDEX('Individual UI'!$E$6:$H$6,1,N2796)), "")</f>
        <v/>
      </c>
      <c r="AB2796" s="11" t="str">
        <f>IF($O2796 = TRUE, EXP(MMULT($P2796:$AA2796, Documentation!D$39:D$50) + Documentation!D$51), "")</f>
        <v/>
      </c>
      <c r="AC2796" s="4" t="str">
        <f>IF($O2796 = TRUE, EXP(MMULT($P2796:$AA2796, Documentation!E$39:E$50) + Documentation!E$51), "")</f>
        <v/>
      </c>
      <c r="AD2796" s="4" t="str">
        <f>IF($O2796 = TRUE, EXP(MMULT($P2796:$AA2796, Documentation!F$39:F$50) + Documentation!F$51), "")</f>
        <v/>
      </c>
      <c r="AE2796" s="4" t="str">
        <f>IF($O2796 = TRUE, EXP(MMULT($P2796:$AA2796, Documentation!G$39:G$50) + Documentation!G$51), "")</f>
        <v/>
      </c>
      <c r="AF2796" s="14" t="str">
        <f>IF($O2796 = TRUE, EXP(MMULT($P2796:$AA2796, Documentation!H$39:H$50) + Documentation!H$51), "")</f>
        <v/>
      </c>
      <c r="AG2796" s="30" t="str">
        <f t="shared" si="526"/>
        <v/>
      </c>
      <c r="AH2796" s="28" t="str">
        <f t="shared" si="527"/>
        <v/>
      </c>
      <c r="AI2796" s="28" t="str">
        <f t="shared" si="528"/>
        <v/>
      </c>
      <c r="AJ2796" s="28" t="str">
        <f t="shared" si="529"/>
        <v/>
      </c>
      <c r="AK2796" s="33" t="str">
        <f t="shared" si="530"/>
        <v/>
      </c>
      <c r="AL2796" s="11" t="str">
        <f t="shared" si="531"/>
        <v/>
      </c>
      <c r="AM2796" s="14" t="str">
        <f>IF($O2796 = TRUE, INDEX(Documentation!$M$9:$M$13, $AL2796, 1), "")</f>
        <v/>
      </c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</row>
    <row r="2797" spans="1:64" x14ac:dyDescent="0.2">
      <c r="A2797" s="1"/>
      <c r="B2797" s="11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14"/>
      <c r="O2797" s="25" t="str">
        <f t="shared" si="525"/>
        <v/>
      </c>
      <c r="P2797" s="11" t="str">
        <f>IF($O2797 = TRUE, IF(ISBLANK(C2797), "", INDEX('Individual UI'!$E$6:$H$6,1,C2797)), "")</f>
        <v/>
      </c>
      <c r="Q2797" s="4" t="str">
        <f>IF($O2797 = TRUE, IF(ISBLANK(D2797), "", INDEX('Individual UI'!$E$6:$H$6,1,D2797)), "")</f>
        <v/>
      </c>
      <c r="R2797" s="4" t="str">
        <f>IF($O2797 = TRUE, IF(ISBLANK(E2797), "", INDEX('Individual UI'!$E$6:$H$6,1,E2797)), "")</f>
        <v/>
      </c>
      <c r="S2797" s="4" t="str">
        <f>IF($O2797 = TRUE, IF(ISBLANK(F2797), "", INDEX('Individual UI'!$E$6:$H$6,1,F2797)), "")</f>
        <v/>
      </c>
      <c r="T2797" s="4" t="str">
        <f>IF($O2797 = TRUE, IF(ISBLANK(G2797), "", INDEX('Individual UI'!$E$6:$H$6,1,G2797)), "")</f>
        <v/>
      </c>
      <c r="U2797" s="4" t="str">
        <f>IF($O2797 = TRUE, IF(ISBLANK(H2797), "", INDEX('Individual UI'!$E$6:$H$6,1,H2797)), "")</f>
        <v/>
      </c>
      <c r="V2797" s="4" t="str">
        <f>IF($O2797 = TRUE, IF(ISBLANK(I2797), "", INDEX('Individual UI'!$E$6:$H$6,1,I2797)), "")</f>
        <v/>
      </c>
      <c r="W2797" s="4" t="str">
        <f>IF($O2797 = TRUE, IF(ISBLANK(J2797), "", INDEX('Individual UI'!$E$6:$H$6,1,J2797)), "")</f>
        <v/>
      </c>
      <c r="X2797" s="4" t="str">
        <f>IF($O2797 = TRUE, IF(ISBLANK(K2797), "", INDEX('Individual UI'!$E$6:$H$6,1,K2797)), "")</f>
        <v/>
      </c>
      <c r="Y2797" s="4" t="str">
        <f>IF($O2797 = TRUE, IF(ISBLANK(L2797), "", INDEX('Individual UI'!$E$6:$H$6,1,L2797)), "")</f>
        <v/>
      </c>
      <c r="Z2797" s="4" t="str">
        <f>IF($O2797 = TRUE, IF(ISBLANK(M2797), "", INDEX('Individual UI'!$E$6:$H$6,1,M2797)), "")</f>
        <v/>
      </c>
      <c r="AA2797" s="14" t="str">
        <f>IF($O2797 = TRUE, IF(ISBLANK(N2797), "", INDEX('Individual UI'!$E$6:$H$6,1,N2797)), "")</f>
        <v/>
      </c>
      <c r="AB2797" s="11" t="str">
        <f>IF($O2797 = TRUE, EXP(MMULT($P2797:$AA2797, Documentation!D$39:D$50) + Documentation!D$51), "")</f>
        <v/>
      </c>
      <c r="AC2797" s="4" t="str">
        <f>IF($O2797 = TRUE, EXP(MMULT($P2797:$AA2797, Documentation!E$39:E$50) + Documentation!E$51), "")</f>
        <v/>
      </c>
      <c r="AD2797" s="4" t="str">
        <f>IF($O2797 = TRUE, EXP(MMULT($P2797:$AA2797, Documentation!F$39:F$50) + Documentation!F$51), "")</f>
        <v/>
      </c>
      <c r="AE2797" s="4" t="str">
        <f>IF($O2797 = TRUE, EXP(MMULT($P2797:$AA2797, Documentation!G$39:G$50) + Documentation!G$51), "")</f>
        <v/>
      </c>
      <c r="AF2797" s="14" t="str">
        <f>IF($O2797 = TRUE, EXP(MMULT($P2797:$AA2797, Documentation!H$39:H$50) + Documentation!H$51), "")</f>
        <v/>
      </c>
      <c r="AG2797" s="30" t="str">
        <f t="shared" si="526"/>
        <v/>
      </c>
      <c r="AH2797" s="28" t="str">
        <f t="shared" si="527"/>
        <v/>
      </c>
      <c r="AI2797" s="28" t="str">
        <f t="shared" si="528"/>
        <v/>
      </c>
      <c r="AJ2797" s="28" t="str">
        <f t="shared" si="529"/>
        <v/>
      </c>
      <c r="AK2797" s="33" t="str">
        <f t="shared" si="530"/>
        <v/>
      </c>
      <c r="AL2797" s="11" t="str">
        <f t="shared" si="531"/>
        <v/>
      </c>
      <c r="AM2797" s="14" t="str">
        <f>IF($O2797 = TRUE, INDEX(Documentation!$M$9:$M$13, $AL2797, 1), "")</f>
        <v/>
      </c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</row>
    <row r="2798" spans="1:64" x14ac:dyDescent="0.2">
      <c r="A2798" s="1"/>
      <c r="B2798" s="11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14"/>
      <c r="O2798" s="25" t="str">
        <f t="shared" si="525"/>
        <v/>
      </c>
      <c r="P2798" s="11" t="str">
        <f>IF($O2798 = TRUE, IF(ISBLANK(C2798), "", INDEX('Individual UI'!$E$6:$H$6,1,C2798)), "")</f>
        <v/>
      </c>
      <c r="Q2798" s="4" t="str">
        <f>IF($O2798 = TRUE, IF(ISBLANK(D2798), "", INDEX('Individual UI'!$E$6:$H$6,1,D2798)), "")</f>
        <v/>
      </c>
      <c r="R2798" s="4" t="str">
        <f>IF($O2798 = TRUE, IF(ISBLANK(E2798), "", INDEX('Individual UI'!$E$6:$H$6,1,E2798)), "")</f>
        <v/>
      </c>
      <c r="S2798" s="4" t="str">
        <f>IF($O2798 = TRUE, IF(ISBLANK(F2798), "", INDEX('Individual UI'!$E$6:$H$6,1,F2798)), "")</f>
        <v/>
      </c>
      <c r="T2798" s="4" t="str">
        <f>IF($O2798 = TRUE, IF(ISBLANK(G2798), "", INDEX('Individual UI'!$E$6:$H$6,1,G2798)), "")</f>
        <v/>
      </c>
      <c r="U2798" s="4" t="str">
        <f>IF($O2798 = TRUE, IF(ISBLANK(H2798), "", INDEX('Individual UI'!$E$6:$H$6,1,H2798)), "")</f>
        <v/>
      </c>
      <c r="V2798" s="4" t="str">
        <f>IF($O2798 = TRUE, IF(ISBLANK(I2798), "", INDEX('Individual UI'!$E$6:$H$6,1,I2798)), "")</f>
        <v/>
      </c>
      <c r="W2798" s="4" t="str">
        <f>IF($O2798 = TRUE, IF(ISBLANK(J2798), "", INDEX('Individual UI'!$E$6:$H$6,1,J2798)), "")</f>
        <v/>
      </c>
      <c r="X2798" s="4" t="str">
        <f>IF($O2798 = TRUE, IF(ISBLANK(K2798), "", INDEX('Individual UI'!$E$6:$H$6,1,K2798)), "")</f>
        <v/>
      </c>
      <c r="Y2798" s="4" t="str">
        <f>IF($O2798 = TRUE, IF(ISBLANK(L2798), "", INDEX('Individual UI'!$E$6:$H$6,1,L2798)), "")</f>
        <v/>
      </c>
      <c r="Z2798" s="4" t="str">
        <f>IF($O2798 = TRUE, IF(ISBLANK(M2798), "", INDEX('Individual UI'!$E$6:$H$6,1,M2798)), "")</f>
        <v/>
      </c>
      <c r="AA2798" s="14" t="str">
        <f>IF($O2798 = TRUE, IF(ISBLANK(N2798), "", INDEX('Individual UI'!$E$6:$H$6,1,N2798)), "")</f>
        <v/>
      </c>
      <c r="AB2798" s="11" t="str">
        <f>IF($O2798 = TRUE, EXP(MMULT($P2798:$AA2798, Documentation!D$39:D$50) + Documentation!D$51), "")</f>
        <v/>
      </c>
      <c r="AC2798" s="4" t="str">
        <f>IF($O2798 = TRUE, EXP(MMULT($P2798:$AA2798, Documentation!E$39:E$50) + Documentation!E$51), "")</f>
        <v/>
      </c>
      <c r="AD2798" s="4" t="str">
        <f>IF($O2798 = TRUE, EXP(MMULT($P2798:$AA2798, Documentation!F$39:F$50) + Documentation!F$51), "")</f>
        <v/>
      </c>
      <c r="AE2798" s="4" t="str">
        <f>IF($O2798 = TRUE, EXP(MMULT($P2798:$AA2798, Documentation!G$39:G$50) + Documentation!G$51), "")</f>
        <v/>
      </c>
      <c r="AF2798" s="14" t="str">
        <f>IF($O2798 = TRUE, EXP(MMULT($P2798:$AA2798, Documentation!H$39:H$50) + Documentation!H$51), "")</f>
        <v/>
      </c>
      <c r="AG2798" s="30" t="str">
        <f t="shared" si="526"/>
        <v/>
      </c>
      <c r="AH2798" s="28" t="str">
        <f t="shared" si="527"/>
        <v/>
      </c>
      <c r="AI2798" s="28" t="str">
        <f t="shared" si="528"/>
        <v/>
      </c>
      <c r="AJ2798" s="28" t="str">
        <f t="shared" si="529"/>
        <v/>
      </c>
      <c r="AK2798" s="33" t="str">
        <f t="shared" si="530"/>
        <v/>
      </c>
      <c r="AL2798" s="11" t="str">
        <f t="shared" si="531"/>
        <v/>
      </c>
      <c r="AM2798" s="14" t="str">
        <f>IF($O2798 = TRUE, INDEX(Documentation!$M$9:$M$13, $AL2798, 1), "")</f>
        <v/>
      </c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</row>
    <row r="2799" spans="1:64" x14ac:dyDescent="0.2">
      <c r="A2799" s="1"/>
      <c r="B2799" s="11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14"/>
      <c r="O2799" s="25" t="str">
        <f t="shared" si="525"/>
        <v/>
      </c>
      <c r="P2799" s="11" t="str">
        <f>IF($O2799 = TRUE, IF(ISBLANK(C2799), "", INDEX('Individual UI'!$E$6:$H$6,1,C2799)), "")</f>
        <v/>
      </c>
      <c r="Q2799" s="4" t="str">
        <f>IF($O2799 = TRUE, IF(ISBLANK(D2799), "", INDEX('Individual UI'!$E$6:$H$6,1,D2799)), "")</f>
        <v/>
      </c>
      <c r="R2799" s="4" t="str">
        <f>IF($O2799 = TRUE, IF(ISBLANK(E2799), "", INDEX('Individual UI'!$E$6:$H$6,1,E2799)), "")</f>
        <v/>
      </c>
      <c r="S2799" s="4" t="str">
        <f>IF($O2799 = TRUE, IF(ISBLANK(F2799), "", INDEX('Individual UI'!$E$6:$H$6,1,F2799)), "")</f>
        <v/>
      </c>
      <c r="T2799" s="4" t="str">
        <f>IF($O2799 = TRUE, IF(ISBLANK(G2799), "", INDEX('Individual UI'!$E$6:$H$6,1,G2799)), "")</f>
        <v/>
      </c>
      <c r="U2799" s="4" t="str">
        <f>IF($O2799 = TRUE, IF(ISBLANK(H2799), "", INDEX('Individual UI'!$E$6:$H$6,1,H2799)), "")</f>
        <v/>
      </c>
      <c r="V2799" s="4" t="str">
        <f>IF($O2799 = TRUE, IF(ISBLANK(I2799), "", INDEX('Individual UI'!$E$6:$H$6,1,I2799)), "")</f>
        <v/>
      </c>
      <c r="W2799" s="4" t="str">
        <f>IF($O2799 = TRUE, IF(ISBLANK(J2799), "", INDEX('Individual UI'!$E$6:$H$6,1,J2799)), "")</f>
        <v/>
      </c>
      <c r="X2799" s="4" t="str">
        <f>IF($O2799 = TRUE, IF(ISBLANK(K2799), "", INDEX('Individual UI'!$E$6:$H$6,1,K2799)), "")</f>
        <v/>
      </c>
      <c r="Y2799" s="4" t="str">
        <f>IF($O2799 = TRUE, IF(ISBLANK(L2799), "", INDEX('Individual UI'!$E$6:$H$6,1,L2799)), "")</f>
        <v/>
      </c>
      <c r="Z2799" s="4" t="str">
        <f>IF($O2799 = TRUE, IF(ISBLANK(M2799), "", INDEX('Individual UI'!$E$6:$H$6,1,M2799)), "")</f>
        <v/>
      </c>
      <c r="AA2799" s="14" t="str">
        <f>IF($O2799 = TRUE, IF(ISBLANK(N2799), "", INDEX('Individual UI'!$E$6:$H$6,1,N2799)), "")</f>
        <v/>
      </c>
      <c r="AB2799" s="11" t="str">
        <f>IF($O2799 = TRUE, EXP(MMULT($P2799:$AA2799, Documentation!D$39:D$50) + Documentation!D$51), "")</f>
        <v/>
      </c>
      <c r="AC2799" s="4" t="str">
        <f>IF($O2799 = TRUE, EXP(MMULT($P2799:$AA2799, Documentation!E$39:E$50) + Documentation!E$51), "")</f>
        <v/>
      </c>
      <c r="AD2799" s="4" t="str">
        <f>IF($O2799 = TRUE, EXP(MMULT($P2799:$AA2799, Documentation!F$39:F$50) + Documentation!F$51), "")</f>
        <v/>
      </c>
      <c r="AE2799" s="4" t="str">
        <f>IF($O2799 = TRUE, EXP(MMULT($P2799:$AA2799, Documentation!G$39:G$50) + Documentation!G$51), "")</f>
        <v/>
      </c>
      <c r="AF2799" s="14" t="str">
        <f>IF($O2799 = TRUE, EXP(MMULT($P2799:$AA2799, Documentation!H$39:H$50) + Documentation!H$51), "")</f>
        <v/>
      </c>
      <c r="AG2799" s="30" t="str">
        <f t="shared" si="526"/>
        <v/>
      </c>
      <c r="AH2799" s="28" t="str">
        <f t="shared" si="527"/>
        <v/>
      </c>
      <c r="AI2799" s="28" t="str">
        <f t="shared" si="528"/>
        <v/>
      </c>
      <c r="AJ2799" s="28" t="str">
        <f t="shared" si="529"/>
        <v/>
      </c>
      <c r="AK2799" s="33" t="str">
        <f t="shared" si="530"/>
        <v/>
      </c>
      <c r="AL2799" s="11" t="str">
        <f t="shared" si="531"/>
        <v/>
      </c>
      <c r="AM2799" s="14" t="str">
        <f>IF($O2799 = TRUE, INDEX(Documentation!$M$9:$M$13, $AL2799, 1), "")</f>
        <v/>
      </c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</row>
    <row r="2800" spans="1:64" x14ac:dyDescent="0.2">
      <c r="A2800" s="1"/>
      <c r="B2800" s="11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14"/>
      <c r="O2800" s="25" t="str">
        <f t="shared" si="525"/>
        <v/>
      </c>
      <c r="P2800" s="11" t="str">
        <f>IF($O2800 = TRUE, IF(ISBLANK(C2800), "", INDEX('Individual UI'!$E$6:$H$6,1,C2800)), "")</f>
        <v/>
      </c>
      <c r="Q2800" s="4" t="str">
        <f>IF($O2800 = TRUE, IF(ISBLANK(D2800), "", INDEX('Individual UI'!$E$6:$H$6,1,D2800)), "")</f>
        <v/>
      </c>
      <c r="R2800" s="4" t="str">
        <f>IF($O2800 = TRUE, IF(ISBLANK(E2800), "", INDEX('Individual UI'!$E$6:$H$6,1,E2800)), "")</f>
        <v/>
      </c>
      <c r="S2800" s="4" t="str">
        <f>IF($O2800 = TRUE, IF(ISBLANK(F2800), "", INDEX('Individual UI'!$E$6:$H$6,1,F2800)), "")</f>
        <v/>
      </c>
      <c r="T2800" s="4" t="str">
        <f>IF($O2800 = TRUE, IF(ISBLANK(G2800), "", INDEX('Individual UI'!$E$6:$H$6,1,G2800)), "")</f>
        <v/>
      </c>
      <c r="U2800" s="4" t="str">
        <f>IF($O2800 = TRUE, IF(ISBLANK(H2800), "", INDEX('Individual UI'!$E$6:$H$6,1,H2800)), "")</f>
        <v/>
      </c>
      <c r="V2800" s="4" t="str">
        <f>IF($O2800 = TRUE, IF(ISBLANK(I2800), "", INDEX('Individual UI'!$E$6:$H$6,1,I2800)), "")</f>
        <v/>
      </c>
      <c r="W2800" s="4" t="str">
        <f>IF($O2800 = TRUE, IF(ISBLANK(J2800), "", INDEX('Individual UI'!$E$6:$H$6,1,J2800)), "")</f>
        <v/>
      </c>
      <c r="X2800" s="4" t="str">
        <f>IF($O2800 = TRUE, IF(ISBLANK(K2800), "", INDEX('Individual UI'!$E$6:$H$6,1,K2800)), "")</f>
        <v/>
      </c>
      <c r="Y2800" s="4" t="str">
        <f>IF($O2800 = TRUE, IF(ISBLANK(L2800), "", INDEX('Individual UI'!$E$6:$H$6,1,L2800)), "")</f>
        <v/>
      </c>
      <c r="Z2800" s="4" t="str">
        <f>IF($O2800 = TRUE, IF(ISBLANK(M2800), "", INDEX('Individual UI'!$E$6:$H$6,1,M2800)), "")</f>
        <v/>
      </c>
      <c r="AA2800" s="14" t="str">
        <f>IF($O2800 = TRUE, IF(ISBLANK(N2800), "", INDEX('Individual UI'!$E$6:$H$6,1,N2800)), "")</f>
        <v/>
      </c>
      <c r="AB2800" s="11" t="str">
        <f>IF($O2800 = TRUE, EXP(MMULT($P2800:$AA2800, Documentation!D$39:D$50) + Documentation!D$51), "")</f>
        <v/>
      </c>
      <c r="AC2800" s="4" t="str">
        <f>IF($O2800 = TRUE, EXP(MMULT($P2800:$AA2800, Documentation!E$39:E$50) + Documentation!E$51), "")</f>
        <v/>
      </c>
      <c r="AD2800" s="4" t="str">
        <f>IF($O2800 = TRUE, EXP(MMULT($P2800:$AA2800, Documentation!F$39:F$50) + Documentation!F$51), "")</f>
        <v/>
      </c>
      <c r="AE2800" s="4" t="str">
        <f>IF($O2800 = TRUE, EXP(MMULT($P2800:$AA2800, Documentation!G$39:G$50) + Documentation!G$51), "")</f>
        <v/>
      </c>
      <c r="AF2800" s="14" t="str">
        <f>IF($O2800 = TRUE, EXP(MMULT($P2800:$AA2800, Documentation!H$39:H$50) + Documentation!H$51), "")</f>
        <v/>
      </c>
      <c r="AG2800" s="30" t="str">
        <f t="shared" si="526"/>
        <v/>
      </c>
      <c r="AH2800" s="28" t="str">
        <f t="shared" si="527"/>
        <v/>
      </c>
      <c r="AI2800" s="28" t="str">
        <f t="shared" si="528"/>
        <v/>
      </c>
      <c r="AJ2800" s="28" t="str">
        <f t="shared" si="529"/>
        <v/>
      </c>
      <c r="AK2800" s="33" t="str">
        <f t="shared" si="530"/>
        <v/>
      </c>
      <c r="AL2800" s="11" t="str">
        <f t="shared" si="531"/>
        <v/>
      </c>
      <c r="AM2800" s="14" t="str">
        <f>IF($O2800 = TRUE, INDEX(Documentation!$M$9:$M$13, $AL2800, 1), "")</f>
        <v/>
      </c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</row>
    <row r="2801" spans="1:64" x14ac:dyDescent="0.2">
      <c r="A2801" s="1"/>
      <c r="B2801" s="11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14"/>
      <c r="O2801" s="25" t="str">
        <f t="shared" si="525"/>
        <v/>
      </c>
      <c r="P2801" s="11" t="str">
        <f>IF($O2801 = TRUE, IF(ISBLANK(C2801), "", INDEX('Individual UI'!$E$6:$H$6,1,C2801)), "")</f>
        <v/>
      </c>
      <c r="Q2801" s="4" t="str">
        <f>IF($O2801 = TRUE, IF(ISBLANK(D2801), "", INDEX('Individual UI'!$E$6:$H$6,1,D2801)), "")</f>
        <v/>
      </c>
      <c r="R2801" s="4" t="str">
        <f>IF($O2801 = TRUE, IF(ISBLANK(E2801), "", INDEX('Individual UI'!$E$6:$H$6,1,E2801)), "")</f>
        <v/>
      </c>
      <c r="S2801" s="4" t="str">
        <f>IF($O2801 = TRUE, IF(ISBLANK(F2801), "", INDEX('Individual UI'!$E$6:$H$6,1,F2801)), "")</f>
        <v/>
      </c>
      <c r="T2801" s="4" t="str">
        <f>IF($O2801 = TRUE, IF(ISBLANK(G2801), "", INDEX('Individual UI'!$E$6:$H$6,1,G2801)), "")</f>
        <v/>
      </c>
      <c r="U2801" s="4" t="str">
        <f>IF($O2801 = TRUE, IF(ISBLANK(H2801), "", INDEX('Individual UI'!$E$6:$H$6,1,H2801)), "")</f>
        <v/>
      </c>
      <c r="V2801" s="4" t="str">
        <f>IF($O2801 = TRUE, IF(ISBLANK(I2801), "", INDEX('Individual UI'!$E$6:$H$6,1,I2801)), "")</f>
        <v/>
      </c>
      <c r="W2801" s="4" t="str">
        <f>IF($O2801 = TRUE, IF(ISBLANK(J2801), "", INDEX('Individual UI'!$E$6:$H$6,1,J2801)), "")</f>
        <v/>
      </c>
      <c r="X2801" s="4" t="str">
        <f>IF($O2801 = TRUE, IF(ISBLANK(K2801), "", INDEX('Individual UI'!$E$6:$H$6,1,K2801)), "")</f>
        <v/>
      </c>
      <c r="Y2801" s="4" t="str">
        <f>IF($O2801 = TRUE, IF(ISBLANK(L2801), "", INDEX('Individual UI'!$E$6:$H$6,1,L2801)), "")</f>
        <v/>
      </c>
      <c r="Z2801" s="4" t="str">
        <f>IF($O2801 = TRUE, IF(ISBLANK(M2801), "", INDEX('Individual UI'!$E$6:$H$6,1,M2801)), "")</f>
        <v/>
      </c>
      <c r="AA2801" s="14" t="str">
        <f>IF($O2801 = TRUE, IF(ISBLANK(N2801), "", INDEX('Individual UI'!$E$6:$H$6,1,N2801)), "")</f>
        <v/>
      </c>
      <c r="AB2801" s="11" t="str">
        <f>IF($O2801 = TRUE, EXP(MMULT($P2801:$AA2801, Documentation!D$39:D$50) + Documentation!D$51), "")</f>
        <v/>
      </c>
      <c r="AC2801" s="4" t="str">
        <f>IF($O2801 = TRUE, EXP(MMULT($P2801:$AA2801, Documentation!E$39:E$50) + Documentation!E$51), "")</f>
        <v/>
      </c>
      <c r="AD2801" s="4" t="str">
        <f>IF($O2801 = TRUE, EXP(MMULT($P2801:$AA2801, Documentation!F$39:F$50) + Documentation!F$51), "")</f>
        <v/>
      </c>
      <c r="AE2801" s="4" t="str">
        <f>IF($O2801 = TRUE, EXP(MMULT($P2801:$AA2801, Documentation!G$39:G$50) + Documentation!G$51), "")</f>
        <v/>
      </c>
      <c r="AF2801" s="14" t="str">
        <f>IF($O2801 = TRUE, EXP(MMULT($P2801:$AA2801, Documentation!H$39:H$50) + Documentation!H$51), "")</f>
        <v/>
      </c>
      <c r="AG2801" s="30" t="str">
        <f t="shared" si="526"/>
        <v/>
      </c>
      <c r="AH2801" s="28" t="str">
        <f t="shared" si="527"/>
        <v/>
      </c>
      <c r="AI2801" s="28" t="str">
        <f t="shared" si="528"/>
        <v/>
      </c>
      <c r="AJ2801" s="28" t="str">
        <f t="shared" si="529"/>
        <v/>
      </c>
      <c r="AK2801" s="33" t="str">
        <f t="shared" si="530"/>
        <v/>
      </c>
      <c r="AL2801" s="11" t="str">
        <f t="shared" si="531"/>
        <v/>
      </c>
      <c r="AM2801" s="14" t="str">
        <f>IF($O2801 = TRUE, INDEX(Documentation!$M$9:$M$13, $AL2801, 1), "")</f>
        <v/>
      </c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</row>
    <row r="2802" spans="1:64" x14ac:dyDescent="0.2">
      <c r="A2802" s="1"/>
      <c r="B2802" s="11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14"/>
      <c r="O2802" s="25" t="str">
        <f t="shared" si="525"/>
        <v/>
      </c>
      <c r="P2802" s="11" t="str">
        <f>IF($O2802 = TRUE, IF(ISBLANK(C2802), "", INDEX('Individual UI'!$E$6:$H$6,1,C2802)), "")</f>
        <v/>
      </c>
      <c r="Q2802" s="4" t="str">
        <f>IF($O2802 = TRUE, IF(ISBLANK(D2802), "", INDEX('Individual UI'!$E$6:$H$6,1,D2802)), "")</f>
        <v/>
      </c>
      <c r="R2802" s="4" t="str">
        <f>IF($O2802 = TRUE, IF(ISBLANK(E2802), "", INDEX('Individual UI'!$E$6:$H$6,1,E2802)), "")</f>
        <v/>
      </c>
      <c r="S2802" s="4" t="str">
        <f>IF($O2802 = TRUE, IF(ISBLANK(F2802), "", INDEX('Individual UI'!$E$6:$H$6,1,F2802)), "")</f>
        <v/>
      </c>
      <c r="T2802" s="4" t="str">
        <f>IF($O2802 = TRUE, IF(ISBLANK(G2802), "", INDEX('Individual UI'!$E$6:$H$6,1,G2802)), "")</f>
        <v/>
      </c>
      <c r="U2802" s="4" t="str">
        <f>IF($O2802 = TRUE, IF(ISBLANK(H2802), "", INDEX('Individual UI'!$E$6:$H$6,1,H2802)), "")</f>
        <v/>
      </c>
      <c r="V2802" s="4" t="str">
        <f>IF($O2802 = TRUE, IF(ISBLANK(I2802), "", INDEX('Individual UI'!$E$6:$H$6,1,I2802)), "")</f>
        <v/>
      </c>
      <c r="W2802" s="4" t="str">
        <f>IF($O2802 = TRUE, IF(ISBLANK(J2802), "", INDEX('Individual UI'!$E$6:$H$6,1,J2802)), "")</f>
        <v/>
      </c>
      <c r="X2802" s="4" t="str">
        <f>IF($O2802 = TRUE, IF(ISBLANK(K2802), "", INDEX('Individual UI'!$E$6:$H$6,1,K2802)), "")</f>
        <v/>
      </c>
      <c r="Y2802" s="4" t="str">
        <f>IF($O2802 = TRUE, IF(ISBLANK(L2802), "", INDEX('Individual UI'!$E$6:$H$6,1,L2802)), "")</f>
        <v/>
      </c>
      <c r="Z2802" s="4" t="str">
        <f>IF($O2802 = TRUE, IF(ISBLANK(M2802), "", INDEX('Individual UI'!$E$6:$H$6,1,M2802)), "")</f>
        <v/>
      </c>
      <c r="AA2802" s="14" t="str">
        <f>IF($O2802 = TRUE, IF(ISBLANK(N2802), "", INDEX('Individual UI'!$E$6:$H$6,1,N2802)), "")</f>
        <v/>
      </c>
      <c r="AB2802" s="11" t="str">
        <f>IF($O2802 = TRUE, EXP(MMULT($P2802:$AA2802, Documentation!D$39:D$50) + Documentation!D$51), "")</f>
        <v/>
      </c>
      <c r="AC2802" s="4" t="str">
        <f>IF($O2802 = TRUE, EXP(MMULT($P2802:$AA2802, Documentation!E$39:E$50) + Documentation!E$51), "")</f>
        <v/>
      </c>
      <c r="AD2802" s="4" t="str">
        <f>IF($O2802 = TRUE, EXP(MMULT($P2802:$AA2802, Documentation!F$39:F$50) + Documentation!F$51), "")</f>
        <v/>
      </c>
      <c r="AE2802" s="4" t="str">
        <f>IF($O2802 = TRUE, EXP(MMULT($P2802:$AA2802, Documentation!G$39:G$50) + Documentation!G$51), "")</f>
        <v/>
      </c>
      <c r="AF2802" s="14" t="str">
        <f>IF($O2802 = TRUE, EXP(MMULT($P2802:$AA2802, Documentation!H$39:H$50) + Documentation!H$51), "")</f>
        <v/>
      </c>
      <c r="AG2802" s="30" t="str">
        <f t="shared" si="526"/>
        <v/>
      </c>
      <c r="AH2802" s="28" t="str">
        <f t="shared" si="527"/>
        <v/>
      </c>
      <c r="AI2802" s="28" t="str">
        <f t="shared" si="528"/>
        <v/>
      </c>
      <c r="AJ2802" s="28" t="str">
        <f t="shared" si="529"/>
        <v/>
      </c>
      <c r="AK2802" s="33" t="str">
        <f t="shared" si="530"/>
        <v/>
      </c>
      <c r="AL2802" s="11" t="str">
        <f t="shared" si="531"/>
        <v/>
      </c>
      <c r="AM2802" s="14" t="str">
        <f>IF($O2802 = TRUE, INDEX(Documentation!$M$9:$M$13, $AL2802, 1), "")</f>
        <v/>
      </c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</row>
    <row r="2803" spans="1:64" x14ac:dyDescent="0.2">
      <c r="A2803" s="1"/>
      <c r="B2803" s="11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14"/>
      <c r="O2803" s="25" t="str">
        <f t="shared" si="525"/>
        <v/>
      </c>
      <c r="P2803" s="11" t="str">
        <f>IF($O2803 = TRUE, IF(ISBLANK(C2803), "", INDEX('Individual UI'!$E$6:$H$6,1,C2803)), "")</f>
        <v/>
      </c>
      <c r="Q2803" s="4" t="str">
        <f>IF($O2803 = TRUE, IF(ISBLANK(D2803), "", INDEX('Individual UI'!$E$6:$H$6,1,D2803)), "")</f>
        <v/>
      </c>
      <c r="R2803" s="4" t="str">
        <f>IF($O2803 = TRUE, IF(ISBLANK(E2803), "", INDEX('Individual UI'!$E$6:$H$6,1,E2803)), "")</f>
        <v/>
      </c>
      <c r="S2803" s="4" t="str">
        <f>IF($O2803 = TRUE, IF(ISBLANK(F2803), "", INDEX('Individual UI'!$E$6:$H$6,1,F2803)), "")</f>
        <v/>
      </c>
      <c r="T2803" s="4" t="str">
        <f>IF($O2803 = TRUE, IF(ISBLANK(G2803), "", INDEX('Individual UI'!$E$6:$H$6,1,G2803)), "")</f>
        <v/>
      </c>
      <c r="U2803" s="4" t="str">
        <f>IF($O2803 = TRUE, IF(ISBLANK(H2803), "", INDEX('Individual UI'!$E$6:$H$6,1,H2803)), "")</f>
        <v/>
      </c>
      <c r="V2803" s="4" t="str">
        <f>IF($O2803 = TRUE, IF(ISBLANK(I2803), "", INDEX('Individual UI'!$E$6:$H$6,1,I2803)), "")</f>
        <v/>
      </c>
      <c r="W2803" s="4" t="str">
        <f>IF($O2803 = TRUE, IF(ISBLANK(J2803), "", INDEX('Individual UI'!$E$6:$H$6,1,J2803)), "")</f>
        <v/>
      </c>
      <c r="X2803" s="4" t="str">
        <f>IF($O2803 = TRUE, IF(ISBLANK(K2803), "", INDEX('Individual UI'!$E$6:$H$6,1,K2803)), "")</f>
        <v/>
      </c>
      <c r="Y2803" s="4" t="str">
        <f>IF($O2803 = TRUE, IF(ISBLANK(L2803), "", INDEX('Individual UI'!$E$6:$H$6,1,L2803)), "")</f>
        <v/>
      </c>
      <c r="Z2803" s="4" t="str">
        <f>IF($O2803 = TRUE, IF(ISBLANK(M2803), "", INDEX('Individual UI'!$E$6:$H$6,1,M2803)), "")</f>
        <v/>
      </c>
      <c r="AA2803" s="14" t="str">
        <f>IF($O2803 = TRUE, IF(ISBLANK(N2803), "", INDEX('Individual UI'!$E$6:$H$6,1,N2803)), "")</f>
        <v/>
      </c>
      <c r="AB2803" s="11" t="str">
        <f>IF($O2803 = TRUE, EXP(MMULT($P2803:$AA2803, Documentation!D$39:D$50) + Documentation!D$51), "")</f>
        <v/>
      </c>
      <c r="AC2803" s="4" t="str">
        <f>IF($O2803 = TRUE, EXP(MMULT($P2803:$AA2803, Documentation!E$39:E$50) + Documentation!E$51), "")</f>
        <v/>
      </c>
      <c r="AD2803" s="4" t="str">
        <f>IF($O2803 = TRUE, EXP(MMULT($P2803:$AA2803, Documentation!F$39:F$50) + Documentation!F$51), "")</f>
        <v/>
      </c>
      <c r="AE2803" s="4" t="str">
        <f>IF($O2803 = TRUE, EXP(MMULT($P2803:$AA2803, Documentation!G$39:G$50) + Documentation!G$51), "")</f>
        <v/>
      </c>
      <c r="AF2803" s="14" t="str">
        <f>IF($O2803 = TRUE, EXP(MMULT($P2803:$AA2803, Documentation!H$39:H$50) + Documentation!H$51), "")</f>
        <v/>
      </c>
      <c r="AG2803" s="30" t="str">
        <f t="shared" si="526"/>
        <v/>
      </c>
      <c r="AH2803" s="28" t="str">
        <f t="shared" si="527"/>
        <v/>
      </c>
      <c r="AI2803" s="28" t="str">
        <f t="shared" si="528"/>
        <v/>
      </c>
      <c r="AJ2803" s="28" t="str">
        <f t="shared" si="529"/>
        <v/>
      </c>
      <c r="AK2803" s="33" t="str">
        <f t="shared" si="530"/>
        <v/>
      </c>
      <c r="AL2803" s="11" t="str">
        <f t="shared" si="531"/>
        <v/>
      </c>
      <c r="AM2803" s="14" t="str">
        <f>IF($O2803 = TRUE, INDEX(Documentation!$M$9:$M$13, $AL2803, 1), "")</f>
        <v/>
      </c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</row>
    <row r="2804" spans="1:64" x14ac:dyDescent="0.2">
      <c r="A2804" s="1"/>
      <c r="B2804" s="11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14"/>
      <c r="O2804" s="25" t="str">
        <f t="shared" si="525"/>
        <v/>
      </c>
      <c r="P2804" s="11" t="str">
        <f>IF($O2804 = TRUE, IF(ISBLANK(C2804), "", INDEX('Individual UI'!$E$6:$H$6,1,C2804)), "")</f>
        <v/>
      </c>
      <c r="Q2804" s="4" t="str">
        <f>IF($O2804 = TRUE, IF(ISBLANK(D2804), "", INDEX('Individual UI'!$E$6:$H$6,1,D2804)), "")</f>
        <v/>
      </c>
      <c r="R2804" s="4" t="str">
        <f>IF($O2804 = TRUE, IF(ISBLANK(E2804), "", INDEX('Individual UI'!$E$6:$H$6,1,E2804)), "")</f>
        <v/>
      </c>
      <c r="S2804" s="4" t="str">
        <f>IF($O2804 = TRUE, IF(ISBLANK(F2804), "", INDEX('Individual UI'!$E$6:$H$6,1,F2804)), "")</f>
        <v/>
      </c>
      <c r="T2804" s="4" t="str">
        <f>IF($O2804 = TRUE, IF(ISBLANK(G2804), "", INDEX('Individual UI'!$E$6:$H$6,1,G2804)), "")</f>
        <v/>
      </c>
      <c r="U2804" s="4" t="str">
        <f>IF($O2804 = TRUE, IF(ISBLANK(H2804), "", INDEX('Individual UI'!$E$6:$H$6,1,H2804)), "")</f>
        <v/>
      </c>
      <c r="V2804" s="4" t="str">
        <f>IF($O2804 = TRUE, IF(ISBLANK(I2804), "", INDEX('Individual UI'!$E$6:$H$6,1,I2804)), "")</f>
        <v/>
      </c>
      <c r="W2804" s="4" t="str">
        <f>IF($O2804 = TRUE, IF(ISBLANK(J2804), "", INDEX('Individual UI'!$E$6:$H$6,1,J2804)), "")</f>
        <v/>
      </c>
      <c r="X2804" s="4" t="str">
        <f>IF($O2804 = TRUE, IF(ISBLANK(K2804), "", INDEX('Individual UI'!$E$6:$H$6,1,K2804)), "")</f>
        <v/>
      </c>
      <c r="Y2804" s="4" t="str">
        <f>IF($O2804 = TRUE, IF(ISBLANK(L2804), "", INDEX('Individual UI'!$E$6:$H$6,1,L2804)), "")</f>
        <v/>
      </c>
      <c r="Z2804" s="4" t="str">
        <f>IF($O2804 = TRUE, IF(ISBLANK(M2804), "", INDEX('Individual UI'!$E$6:$H$6,1,M2804)), "")</f>
        <v/>
      </c>
      <c r="AA2804" s="14" t="str">
        <f>IF($O2804 = TRUE, IF(ISBLANK(N2804), "", INDEX('Individual UI'!$E$6:$H$6,1,N2804)), "")</f>
        <v/>
      </c>
      <c r="AB2804" s="11" t="str">
        <f>IF($O2804 = TRUE, EXP(MMULT($P2804:$AA2804, Documentation!D$39:D$50) + Documentation!D$51), "")</f>
        <v/>
      </c>
      <c r="AC2804" s="4" t="str">
        <f>IF($O2804 = TRUE, EXP(MMULT($P2804:$AA2804, Documentation!E$39:E$50) + Documentation!E$51), "")</f>
        <v/>
      </c>
      <c r="AD2804" s="4" t="str">
        <f>IF($O2804 = TRUE, EXP(MMULT($P2804:$AA2804, Documentation!F$39:F$50) + Documentation!F$51), "")</f>
        <v/>
      </c>
      <c r="AE2804" s="4" t="str">
        <f>IF($O2804 = TRUE, EXP(MMULT($P2804:$AA2804, Documentation!G$39:G$50) + Documentation!G$51), "")</f>
        <v/>
      </c>
      <c r="AF2804" s="14" t="str">
        <f>IF($O2804 = TRUE, EXP(MMULT($P2804:$AA2804, Documentation!H$39:H$50) + Documentation!H$51), "")</f>
        <v/>
      </c>
      <c r="AG2804" s="30" t="str">
        <f t="shared" si="526"/>
        <v/>
      </c>
      <c r="AH2804" s="28" t="str">
        <f t="shared" si="527"/>
        <v/>
      </c>
      <c r="AI2804" s="28" t="str">
        <f t="shared" si="528"/>
        <v/>
      </c>
      <c r="AJ2804" s="28" t="str">
        <f t="shared" si="529"/>
        <v/>
      </c>
      <c r="AK2804" s="33" t="str">
        <f t="shared" si="530"/>
        <v/>
      </c>
      <c r="AL2804" s="11" t="str">
        <f t="shared" si="531"/>
        <v/>
      </c>
      <c r="AM2804" s="14" t="str">
        <f>IF($O2804 = TRUE, INDEX(Documentation!$M$9:$M$13, $AL2804, 1), "")</f>
        <v/>
      </c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</row>
    <row r="2805" spans="1:64" x14ac:dyDescent="0.2">
      <c r="A2805" s="1"/>
      <c r="B2805" s="11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14"/>
      <c r="O2805" s="25" t="str">
        <f t="shared" si="525"/>
        <v/>
      </c>
      <c r="P2805" s="11" t="str">
        <f>IF($O2805 = TRUE, IF(ISBLANK(C2805), "", INDEX('Individual UI'!$E$6:$H$6,1,C2805)), "")</f>
        <v/>
      </c>
      <c r="Q2805" s="4" t="str">
        <f>IF($O2805 = TRUE, IF(ISBLANK(D2805), "", INDEX('Individual UI'!$E$6:$H$6,1,D2805)), "")</f>
        <v/>
      </c>
      <c r="R2805" s="4" t="str">
        <f>IF($O2805 = TRUE, IF(ISBLANK(E2805), "", INDEX('Individual UI'!$E$6:$H$6,1,E2805)), "")</f>
        <v/>
      </c>
      <c r="S2805" s="4" t="str">
        <f>IF($O2805 = TRUE, IF(ISBLANK(F2805), "", INDEX('Individual UI'!$E$6:$H$6,1,F2805)), "")</f>
        <v/>
      </c>
      <c r="T2805" s="4" t="str">
        <f>IF($O2805 = TRUE, IF(ISBLANK(G2805), "", INDEX('Individual UI'!$E$6:$H$6,1,G2805)), "")</f>
        <v/>
      </c>
      <c r="U2805" s="4" t="str">
        <f>IF($O2805 = TRUE, IF(ISBLANK(H2805), "", INDEX('Individual UI'!$E$6:$H$6,1,H2805)), "")</f>
        <v/>
      </c>
      <c r="V2805" s="4" t="str">
        <f>IF($O2805 = TRUE, IF(ISBLANK(I2805), "", INDEX('Individual UI'!$E$6:$H$6,1,I2805)), "")</f>
        <v/>
      </c>
      <c r="W2805" s="4" t="str">
        <f>IF($O2805 = TRUE, IF(ISBLANK(J2805), "", INDEX('Individual UI'!$E$6:$H$6,1,J2805)), "")</f>
        <v/>
      </c>
      <c r="X2805" s="4" t="str">
        <f>IF($O2805 = TRUE, IF(ISBLANK(K2805), "", INDEX('Individual UI'!$E$6:$H$6,1,K2805)), "")</f>
        <v/>
      </c>
      <c r="Y2805" s="4" t="str">
        <f>IF($O2805 = TRUE, IF(ISBLANK(L2805), "", INDEX('Individual UI'!$E$6:$H$6,1,L2805)), "")</f>
        <v/>
      </c>
      <c r="Z2805" s="4" t="str">
        <f>IF($O2805 = TRUE, IF(ISBLANK(M2805), "", INDEX('Individual UI'!$E$6:$H$6,1,M2805)), "")</f>
        <v/>
      </c>
      <c r="AA2805" s="14" t="str">
        <f>IF($O2805 = TRUE, IF(ISBLANK(N2805), "", INDEX('Individual UI'!$E$6:$H$6,1,N2805)), "")</f>
        <v/>
      </c>
      <c r="AB2805" s="11" t="str">
        <f>IF($O2805 = TRUE, EXP(MMULT($P2805:$AA2805, Documentation!D$39:D$50) + Documentation!D$51), "")</f>
        <v/>
      </c>
      <c r="AC2805" s="4" t="str">
        <f>IF($O2805 = TRUE, EXP(MMULT($P2805:$AA2805, Documentation!E$39:E$50) + Documentation!E$51), "")</f>
        <v/>
      </c>
      <c r="AD2805" s="4" t="str">
        <f>IF($O2805 = TRUE, EXP(MMULT($P2805:$AA2805, Documentation!F$39:F$50) + Documentation!F$51), "")</f>
        <v/>
      </c>
      <c r="AE2805" s="4" t="str">
        <f>IF($O2805 = TRUE, EXP(MMULT($P2805:$AA2805, Documentation!G$39:G$50) + Documentation!G$51), "")</f>
        <v/>
      </c>
      <c r="AF2805" s="14" t="str">
        <f>IF($O2805 = TRUE, EXP(MMULT($P2805:$AA2805, Documentation!H$39:H$50) + Documentation!H$51), "")</f>
        <v/>
      </c>
      <c r="AG2805" s="30" t="str">
        <f t="shared" si="526"/>
        <v/>
      </c>
      <c r="AH2805" s="28" t="str">
        <f t="shared" si="527"/>
        <v/>
      </c>
      <c r="AI2805" s="28" t="str">
        <f t="shared" si="528"/>
        <v/>
      </c>
      <c r="AJ2805" s="28" t="str">
        <f t="shared" si="529"/>
        <v/>
      </c>
      <c r="AK2805" s="33" t="str">
        <f t="shared" si="530"/>
        <v/>
      </c>
      <c r="AL2805" s="11" t="str">
        <f t="shared" si="531"/>
        <v/>
      </c>
      <c r="AM2805" s="14" t="str">
        <f>IF($O2805 = TRUE, INDEX(Documentation!$M$9:$M$13, $AL2805, 1), "")</f>
        <v/>
      </c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</row>
    <row r="2806" spans="1:64" x14ac:dyDescent="0.2">
      <c r="A2806" s="1"/>
      <c r="B2806" s="11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14"/>
      <c r="O2806" s="25" t="str">
        <f t="shared" si="525"/>
        <v/>
      </c>
      <c r="P2806" s="11" t="str">
        <f>IF($O2806 = TRUE, IF(ISBLANK(C2806), "", INDEX('Individual UI'!$E$6:$H$6,1,C2806)), "")</f>
        <v/>
      </c>
      <c r="Q2806" s="4" t="str">
        <f>IF($O2806 = TRUE, IF(ISBLANK(D2806), "", INDEX('Individual UI'!$E$6:$H$6,1,D2806)), "")</f>
        <v/>
      </c>
      <c r="R2806" s="4" t="str">
        <f>IF($O2806 = TRUE, IF(ISBLANK(E2806), "", INDEX('Individual UI'!$E$6:$H$6,1,E2806)), "")</f>
        <v/>
      </c>
      <c r="S2806" s="4" t="str">
        <f>IF($O2806 = TRUE, IF(ISBLANK(F2806), "", INDEX('Individual UI'!$E$6:$H$6,1,F2806)), "")</f>
        <v/>
      </c>
      <c r="T2806" s="4" t="str">
        <f>IF($O2806 = TRUE, IF(ISBLANK(G2806), "", INDEX('Individual UI'!$E$6:$H$6,1,G2806)), "")</f>
        <v/>
      </c>
      <c r="U2806" s="4" t="str">
        <f>IF($O2806 = TRUE, IF(ISBLANK(H2806), "", INDEX('Individual UI'!$E$6:$H$6,1,H2806)), "")</f>
        <v/>
      </c>
      <c r="V2806" s="4" t="str">
        <f>IF($O2806 = TRUE, IF(ISBLANK(I2806), "", INDEX('Individual UI'!$E$6:$H$6,1,I2806)), "")</f>
        <v/>
      </c>
      <c r="W2806" s="4" t="str">
        <f>IF($O2806 = TRUE, IF(ISBLANK(J2806), "", INDEX('Individual UI'!$E$6:$H$6,1,J2806)), "")</f>
        <v/>
      </c>
      <c r="X2806" s="4" t="str">
        <f>IF($O2806 = TRUE, IF(ISBLANK(K2806), "", INDEX('Individual UI'!$E$6:$H$6,1,K2806)), "")</f>
        <v/>
      </c>
      <c r="Y2806" s="4" t="str">
        <f>IF($O2806 = TRUE, IF(ISBLANK(L2806), "", INDEX('Individual UI'!$E$6:$H$6,1,L2806)), "")</f>
        <v/>
      </c>
      <c r="Z2806" s="4" t="str">
        <f>IF($O2806 = TRUE, IF(ISBLANK(M2806), "", INDEX('Individual UI'!$E$6:$H$6,1,M2806)), "")</f>
        <v/>
      </c>
      <c r="AA2806" s="14" t="str">
        <f>IF($O2806 = TRUE, IF(ISBLANK(N2806), "", INDEX('Individual UI'!$E$6:$H$6,1,N2806)), "")</f>
        <v/>
      </c>
      <c r="AB2806" s="11" t="str">
        <f>IF($O2806 = TRUE, EXP(MMULT($P2806:$AA2806, Documentation!D$39:D$50) + Documentation!D$51), "")</f>
        <v/>
      </c>
      <c r="AC2806" s="4" t="str">
        <f>IF($O2806 = TRUE, EXP(MMULT($P2806:$AA2806, Documentation!E$39:E$50) + Documentation!E$51), "")</f>
        <v/>
      </c>
      <c r="AD2806" s="4" t="str">
        <f>IF($O2806 = TRUE, EXP(MMULT($P2806:$AA2806, Documentation!F$39:F$50) + Documentation!F$51), "")</f>
        <v/>
      </c>
      <c r="AE2806" s="4" t="str">
        <f>IF($O2806 = TRUE, EXP(MMULT($P2806:$AA2806, Documentation!G$39:G$50) + Documentation!G$51), "")</f>
        <v/>
      </c>
      <c r="AF2806" s="14" t="str">
        <f>IF($O2806 = TRUE, EXP(MMULT($P2806:$AA2806, Documentation!H$39:H$50) + Documentation!H$51), "")</f>
        <v/>
      </c>
      <c r="AG2806" s="30" t="str">
        <f t="shared" si="526"/>
        <v/>
      </c>
      <c r="AH2806" s="28" t="str">
        <f t="shared" si="527"/>
        <v/>
      </c>
      <c r="AI2806" s="28" t="str">
        <f t="shared" si="528"/>
        <v/>
      </c>
      <c r="AJ2806" s="28" t="str">
        <f t="shared" si="529"/>
        <v/>
      </c>
      <c r="AK2806" s="33" t="str">
        <f t="shared" si="530"/>
        <v/>
      </c>
      <c r="AL2806" s="11" t="str">
        <f t="shared" si="531"/>
        <v/>
      </c>
      <c r="AM2806" s="14" t="str">
        <f>IF($O2806 = TRUE, INDEX(Documentation!$M$9:$M$13, $AL2806, 1), "")</f>
        <v/>
      </c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</row>
    <row r="2807" spans="1:64" x14ac:dyDescent="0.2">
      <c r="A2807" s="1"/>
      <c r="B2807" s="11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14"/>
      <c r="O2807" s="25" t="str">
        <f t="shared" si="525"/>
        <v/>
      </c>
      <c r="P2807" s="11" t="str">
        <f>IF($O2807 = TRUE, IF(ISBLANK(C2807), "", INDEX('Individual UI'!$E$6:$H$6,1,C2807)), "")</f>
        <v/>
      </c>
      <c r="Q2807" s="4" t="str">
        <f>IF($O2807 = TRUE, IF(ISBLANK(D2807), "", INDEX('Individual UI'!$E$6:$H$6,1,D2807)), "")</f>
        <v/>
      </c>
      <c r="R2807" s="4" t="str">
        <f>IF($O2807 = TRUE, IF(ISBLANK(E2807), "", INDEX('Individual UI'!$E$6:$H$6,1,E2807)), "")</f>
        <v/>
      </c>
      <c r="S2807" s="4" t="str">
        <f>IF($O2807 = TRUE, IF(ISBLANK(F2807), "", INDEX('Individual UI'!$E$6:$H$6,1,F2807)), "")</f>
        <v/>
      </c>
      <c r="T2807" s="4" t="str">
        <f>IF($O2807 = TRUE, IF(ISBLANK(G2807), "", INDEX('Individual UI'!$E$6:$H$6,1,G2807)), "")</f>
        <v/>
      </c>
      <c r="U2807" s="4" t="str">
        <f>IF($O2807 = TRUE, IF(ISBLANK(H2807), "", INDEX('Individual UI'!$E$6:$H$6,1,H2807)), "")</f>
        <v/>
      </c>
      <c r="V2807" s="4" t="str">
        <f>IF($O2807 = TRUE, IF(ISBLANK(I2807), "", INDEX('Individual UI'!$E$6:$H$6,1,I2807)), "")</f>
        <v/>
      </c>
      <c r="W2807" s="4" t="str">
        <f>IF($O2807 = TRUE, IF(ISBLANK(J2807), "", INDEX('Individual UI'!$E$6:$H$6,1,J2807)), "")</f>
        <v/>
      </c>
      <c r="X2807" s="4" t="str">
        <f>IF($O2807 = TRUE, IF(ISBLANK(K2807), "", INDEX('Individual UI'!$E$6:$H$6,1,K2807)), "")</f>
        <v/>
      </c>
      <c r="Y2807" s="4" t="str">
        <f>IF($O2807 = TRUE, IF(ISBLANK(L2807), "", INDEX('Individual UI'!$E$6:$H$6,1,L2807)), "")</f>
        <v/>
      </c>
      <c r="Z2807" s="4" t="str">
        <f>IF($O2807 = TRUE, IF(ISBLANK(M2807), "", INDEX('Individual UI'!$E$6:$H$6,1,M2807)), "")</f>
        <v/>
      </c>
      <c r="AA2807" s="14" t="str">
        <f>IF($O2807 = TRUE, IF(ISBLANK(N2807), "", INDEX('Individual UI'!$E$6:$H$6,1,N2807)), "")</f>
        <v/>
      </c>
      <c r="AB2807" s="11" t="str">
        <f>IF($O2807 = TRUE, EXP(MMULT($P2807:$AA2807, Documentation!D$39:D$50) + Documentation!D$51), "")</f>
        <v/>
      </c>
      <c r="AC2807" s="4" t="str">
        <f>IF($O2807 = TRUE, EXP(MMULT($P2807:$AA2807, Documentation!E$39:E$50) + Documentation!E$51), "")</f>
        <v/>
      </c>
      <c r="AD2807" s="4" t="str">
        <f>IF($O2807 = TRUE, EXP(MMULT($P2807:$AA2807, Documentation!F$39:F$50) + Documentation!F$51), "")</f>
        <v/>
      </c>
      <c r="AE2807" s="4" t="str">
        <f>IF($O2807 = TRUE, EXP(MMULT($P2807:$AA2807, Documentation!G$39:G$50) + Documentation!G$51), "")</f>
        <v/>
      </c>
      <c r="AF2807" s="14" t="str">
        <f>IF($O2807 = TRUE, EXP(MMULT($P2807:$AA2807, Documentation!H$39:H$50) + Documentation!H$51), "")</f>
        <v/>
      </c>
      <c r="AG2807" s="30" t="str">
        <f t="shared" si="526"/>
        <v/>
      </c>
      <c r="AH2807" s="28" t="str">
        <f t="shared" si="527"/>
        <v/>
      </c>
      <c r="AI2807" s="28" t="str">
        <f t="shared" si="528"/>
        <v/>
      </c>
      <c r="AJ2807" s="28" t="str">
        <f t="shared" si="529"/>
        <v/>
      </c>
      <c r="AK2807" s="33" t="str">
        <f t="shared" si="530"/>
        <v/>
      </c>
      <c r="AL2807" s="11" t="str">
        <f t="shared" si="531"/>
        <v/>
      </c>
      <c r="AM2807" s="14" t="str">
        <f>IF($O2807 = TRUE, INDEX(Documentation!$M$9:$M$13, $AL2807, 1), "")</f>
        <v/>
      </c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</row>
    <row r="2808" spans="1:64" x14ac:dyDescent="0.2">
      <c r="A2808" s="1"/>
      <c r="B2808" s="11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14"/>
      <c r="O2808" s="25" t="str">
        <f t="shared" si="525"/>
        <v/>
      </c>
      <c r="P2808" s="11" t="str">
        <f>IF($O2808 = TRUE, IF(ISBLANK(C2808), "", INDEX('Individual UI'!$E$6:$H$6,1,C2808)), "")</f>
        <v/>
      </c>
      <c r="Q2808" s="4" t="str">
        <f>IF($O2808 = TRUE, IF(ISBLANK(D2808), "", INDEX('Individual UI'!$E$6:$H$6,1,D2808)), "")</f>
        <v/>
      </c>
      <c r="R2808" s="4" t="str">
        <f>IF($O2808 = TRUE, IF(ISBLANK(E2808), "", INDEX('Individual UI'!$E$6:$H$6,1,E2808)), "")</f>
        <v/>
      </c>
      <c r="S2808" s="4" t="str">
        <f>IF($O2808 = TRUE, IF(ISBLANK(F2808), "", INDEX('Individual UI'!$E$6:$H$6,1,F2808)), "")</f>
        <v/>
      </c>
      <c r="T2808" s="4" t="str">
        <f>IF($O2808 = TRUE, IF(ISBLANK(G2808), "", INDEX('Individual UI'!$E$6:$H$6,1,G2808)), "")</f>
        <v/>
      </c>
      <c r="U2808" s="4" t="str">
        <f>IF($O2808 = TRUE, IF(ISBLANK(H2808), "", INDEX('Individual UI'!$E$6:$H$6,1,H2808)), "")</f>
        <v/>
      </c>
      <c r="V2808" s="4" t="str">
        <f>IF($O2808 = TRUE, IF(ISBLANK(I2808), "", INDEX('Individual UI'!$E$6:$H$6,1,I2808)), "")</f>
        <v/>
      </c>
      <c r="W2808" s="4" t="str">
        <f>IF($O2808 = TRUE, IF(ISBLANK(J2808), "", INDEX('Individual UI'!$E$6:$H$6,1,J2808)), "")</f>
        <v/>
      </c>
      <c r="X2808" s="4" t="str">
        <f>IF($O2808 = TRUE, IF(ISBLANK(K2808), "", INDEX('Individual UI'!$E$6:$H$6,1,K2808)), "")</f>
        <v/>
      </c>
      <c r="Y2808" s="4" t="str">
        <f>IF($O2808 = TRUE, IF(ISBLANK(L2808), "", INDEX('Individual UI'!$E$6:$H$6,1,L2808)), "")</f>
        <v/>
      </c>
      <c r="Z2808" s="4" t="str">
        <f>IF($O2808 = TRUE, IF(ISBLANK(M2808), "", INDEX('Individual UI'!$E$6:$H$6,1,M2808)), "")</f>
        <v/>
      </c>
      <c r="AA2808" s="14" t="str">
        <f>IF($O2808 = TRUE, IF(ISBLANK(N2808), "", INDEX('Individual UI'!$E$6:$H$6,1,N2808)), "")</f>
        <v/>
      </c>
      <c r="AB2808" s="11" t="str">
        <f>IF($O2808 = TRUE, EXP(MMULT($P2808:$AA2808, Documentation!D$39:D$50) + Documentation!D$51), "")</f>
        <v/>
      </c>
      <c r="AC2808" s="4" t="str">
        <f>IF($O2808 = TRUE, EXP(MMULT($P2808:$AA2808, Documentation!E$39:E$50) + Documentation!E$51), "")</f>
        <v/>
      </c>
      <c r="AD2808" s="4" t="str">
        <f>IF($O2808 = TRUE, EXP(MMULT($P2808:$AA2808, Documentation!F$39:F$50) + Documentation!F$51), "")</f>
        <v/>
      </c>
      <c r="AE2808" s="4" t="str">
        <f>IF($O2808 = TRUE, EXP(MMULT($P2808:$AA2808, Documentation!G$39:G$50) + Documentation!G$51), "")</f>
        <v/>
      </c>
      <c r="AF2808" s="14" t="str">
        <f>IF($O2808 = TRUE, EXP(MMULT($P2808:$AA2808, Documentation!H$39:H$50) + Documentation!H$51), "")</f>
        <v/>
      </c>
      <c r="AG2808" s="30" t="str">
        <f t="shared" si="526"/>
        <v/>
      </c>
      <c r="AH2808" s="28" t="str">
        <f t="shared" si="527"/>
        <v/>
      </c>
      <c r="AI2808" s="28" t="str">
        <f t="shared" si="528"/>
        <v/>
      </c>
      <c r="AJ2808" s="28" t="str">
        <f t="shared" si="529"/>
        <v/>
      </c>
      <c r="AK2808" s="33" t="str">
        <f t="shared" si="530"/>
        <v/>
      </c>
      <c r="AL2808" s="11" t="str">
        <f t="shared" si="531"/>
        <v/>
      </c>
      <c r="AM2808" s="14" t="str">
        <f>IF($O2808 = TRUE, INDEX(Documentation!$M$9:$M$13, $AL2808, 1), "")</f>
        <v/>
      </c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</row>
    <row r="2809" spans="1:64" x14ac:dyDescent="0.2">
      <c r="A2809" s="1"/>
      <c r="B2809" s="11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14"/>
      <c r="O2809" s="25" t="str">
        <f t="shared" si="525"/>
        <v/>
      </c>
      <c r="P2809" s="11" t="str">
        <f>IF($O2809 = TRUE, IF(ISBLANK(C2809), "", INDEX('Individual UI'!$E$6:$H$6,1,C2809)), "")</f>
        <v/>
      </c>
      <c r="Q2809" s="4" t="str">
        <f>IF($O2809 = TRUE, IF(ISBLANK(D2809), "", INDEX('Individual UI'!$E$6:$H$6,1,D2809)), "")</f>
        <v/>
      </c>
      <c r="R2809" s="4" t="str">
        <f>IF($O2809 = TRUE, IF(ISBLANK(E2809), "", INDEX('Individual UI'!$E$6:$H$6,1,E2809)), "")</f>
        <v/>
      </c>
      <c r="S2809" s="4" t="str">
        <f>IF($O2809 = TRUE, IF(ISBLANK(F2809), "", INDEX('Individual UI'!$E$6:$H$6,1,F2809)), "")</f>
        <v/>
      </c>
      <c r="T2809" s="4" t="str">
        <f>IF($O2809 = TRUE, IF(ISBLANK(G2809), "", INDEX('Individual UI'!$E$6:$H$6,1,G2809)), "")</f>
        <v/>
      </c>
      <c r="U2809" s="4" t="str">
        <f>IF($O2809 = TRUE, IF(ISBLANK(H2809), "", INDEX('Individual UI'!$E$6:$H$6,1,H2809)), "")</f>
        <v/>
      </c>
      <c r="V2809" s="4" t="str">
        <f>IF($O2809 = TRUE, IF(ISBLANK(I2809), "", INDEX('Individual UI'!$E$6:$H$6,1,I2809)), "")</f>
        <v/>
      </c>
      <c r="W2809" s="4" t="str">
        <f>IF($O2809 = TRUE, IF(ISBLANK(J2809), "", INDEX('Individual UI'!$E$6:$H$6,1,J2809)), "")</f>
        <v/>
      </c>
      <c r="X2809" s="4" t="str">
        <f>IF($O2809 = TRUE, IF(ISBLANK(K2809), "", INDEX('Individual UI'!$E$6:$H$6,1,K2809)), "")</f>
        <v/>
      </c>
      <c r="Y2809" s="4" t="str">
        <f>IF($O2809 = TRUE, IF(ISBLANK(L2809), "", INDEX('Individual UI'!$E$6:$H$6,1,L2809)), "")</f>
        <v/>
      </c>
      <c r="Z2809" s="4" t="str">
        <f>IF($O2809 = TRUE, IF(ISBLANK(M2809), "", INDEX('Individual UI'!$E$6:$H$6,1,M2809)), "")</f>
        <v/>
      </c>
      <c r="AA2809" s="14" t="str">
        <f>IF($O2809 = TRUE, IF(ISBLANK(N2809), "", INDEX('Individual UI'!$E$6:$H$6,1,N2809)), "")</f>
        <v/>
      </c>
      <c r="AB2809" s="11" t="str">
        <f>IF($O2809 = TRUE, EXP(MMULT($P2809:$AA2809, Documentation!D$39:D$50) + Documentation!D$51), "")</f>
        <v/>
      </c>
      <c r="AC2809" s="4" t="str">
        <f>IF($O2809 = TRUE, EXP(MMULT($P2809:$AA2809, Documentation!E$39:E$50) + Documentation!E$51), "")</f>
        <v/>
      </c>
      <c r="AD2809" s="4" t="str">
        <f>IF($O2809 = TRUE, EXP(MMULT($P2809:$AA2809, Documentation!F$39:F$50) + Documentation!F$51), "")</f>
        <v/>
      </c>
      <c r="AE2809" s="4" t="str">
        <f>IF($O2809 = TRUE, EXP(MMULT($P2809:$AA2809, Documentation!G$39:G$50) + Documentation!G$51), "")</f>
        <v/>
      </c>
      <c r="AF2809" s="14" t="str">
        <f>IF($O2809 = TRUE, EXP(MMULT($P2809:$AA2809, Documentation!H$39:H$50) + Documentation!H$51), "")</f>
        <v/>
      </c>
      <c r="AG2809" s="30" t="str">
        <f t="shared" si="526"/>
        <v/>
      </c>
      <c r="AH2809" s="28" t="str">
        <f t="shared" si="527"/>
        <v/>
      </c>
      <c r="AI2809" s="28" t="str">
        <f t="shared" si="528"/>
        <v/>
      </c>
      <c r="AJ2809" s="28" t="str">
        <f t="shared" si="529"/>
        <v/>
      </c>
      <c r="AK2809" s="33" t="str">
        <f t="shared" si="530"/>
        <v/>
      </c>
      <c r="AL2809" s="11" t="str">
        <f t="shared" si="531"/>
        <v/>
      </c>
      <c r="AM2809" s="14" t="str">
        <f>IF($O2809 = TRUE, INDEX(Documentation!$M$9:$M$13, $AL2809, 1), "")</f>
        <v/>
      </c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</row>
    <row r="2810" spans="1:64" x14ac:dyDescent="0.2">
      <c r="A2810" s="1"/>
      <c r="B2810" s="11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14"/>
      <c r="O2810" s="25" t="str">
        <f t="shared" si="525"/>
        <v/>
      </c>
      <c r="P2810" s="11" t="str">
        <f>IF($O2810 = TRUE, IF(ISBLANK(C2810), "", INDEX('Individual UI'!$E$6:$H$6,1,C2810)), "")</f>
        <v/>
      </c>
      <c r="Q2810" s="4" t="str">
        <f>IF($O2810 = TRUE, IF(ISBLANK(D2810), "", INDEX('Individual UI'!$E$6:$H$6,1,D2810)), "")</f>
        <v/>
      </c>
      <c r="R2810" s="4" t="str">
        <f>IF($O2810 = TRUE, IF(ISBLANK(E2810), "", INDEX('Individual UI'!$E$6:$H$6,1,E2810)), "")</f>
        <v/>
      </c>
      <c r="S2810" s="4" t="str">
        <f>IF($O2810 = TRUE, IF(ISBLANK(F2810), "", INDEX('Individual UI'!$E$6:$H$6,1,F2810)), "")</f>
        <v/>
      </c>
      <c r="T2810" s="4" t="str">
        <f>IF($O2810 = TRUE, IF(ISBLANK(G2810), "", INDEX('Individual UI'!$E$6:$H$6,1,G2810)), "")</f>
        <v/>
      </c>
      <c r="U2810" s="4" t="str">
        <f>IF($O2810 = TRUE, IF(ISBLANK(H2810), "", INDEX('Individual UI'!$E$6:$H$6,1,H2810)), "")</f>
        <v/>
      </c>
      <c r="V2810" s="4" t="str">
        <f>IF($O2810 = TRUE, IF(ISBLANK(I2810), "", INDEX('Individual UI'!$E$6:$H$6,1,I2810)), "")</f>
        <v/>
      </c>
      <c r="W2810" s="4" t="str">
        <f>IF($O2810 = TRUE, IF(ISBLANK(J2810), "", INDEX('Individual UI'!$E$6:$H$6,1,J2810)), "")</f>
        <v/>
      </c>
      <c r="X2810" s="4" t="str">
        <f>IF($O2810 = TRUE, IF(ISBLANK(K2810), "", INDEX('Individual UI'!$E$6:$H$6,1,K2810)), "")</f>
        <v/>
      </c>
      <c r="Y2810" s="4" t="str">
        <f>IF($O2810 = TRUE, IF(ISBLANK(L2810), "", INDEX('Individual UI'!$E$6:$H$6,1,L2810)), "")</f>
        <v/>
      </c>
      <c r="Z2810" s="4" t="str">
        <f>IF($O2810 = TRUE, IF(ISBLANK(M2810), "", INDEX('Individual UI'!$E$6:$H$6,1,M2810)), "")</f>
        <v/>
      </c>
      <c r="AA2810" s="14" t="str">
        <f>IF($O2810 = TRUE, IF(ISBLANK(N2810), "", INDEX('Individual UI'!$E$6:$H$6,1,N2810)), "")</f>
        <v/>
      </c>
      <c r="AB2810" s="11" t="str">
        <f>IF($O2810 = TRUE, EXP(MMULT($P2810:$AA2810, Documentation!D$39:D$50) + Documentation!D$51), "")</f>
        <v/>
      </c>
      <c r="AC2810" s="4" t="str">
        <f>IF($O2810 = TRUE, EXP(MMULT($P2810:$AA2810, Documentation!E$39:E$50) + Documentation!E$51), "")</f>
        <v/>
      </c>
      <c r="AD2810" s="4" t="str">
        <f>IF($O2810 = TRUE, EXP(MMULT($P2810:$AA2810, Documentation!F$39:F$50) + Documentation!F$51), "")</f>
        <v/>
      </c>
      <c r="AE2810" s="4" t="str">
        <f>IF($O2810 = TRUE, EXP(MMULT($P2810:$AA2810, Documentation!G$39:G$50) + Documentation!G$51), "")</f>
        <v/>
      </c>
      <c r="AF2810" s="14" t="str">
        <f>IF($O2810 = TRUE, EXP(MMULT($P2810:$AA2810, Documentation!H$39:H$50) + Documentation!H$51), "")</f>
        <v/>
      </c>
      <c r="AG2810" s="30" t="str">
        <f t="shared" si="526"/>
        <v/>
      </c>
      <c r="AH2810" s="28" t="str">
        <f t="shared" si="527"/>
        <v/>
      </c>
      <c r="AI2810" s="28" t="str">
        <f t="shared" si="528"/>
        <v/>
      </c>
      <c r="AJ2810" s="28" t="str">
        <f t="shared" si="529"/>
        <v/>
      </c>
      <c r="AK2810" s="33" t="str">
        <f t="shared" si="530"/>
        <v/>
      </c>
      <c r="AL2810" s="11" t="str">
        <f t="shared" si="531"/>
        <v/>
      </c>
      <c r="AM2810" s="14" t="str">
        <f>IF($O2810 = TRUE, INDEX(Documentation!$M$9:$M$13, $AL2810, 1), "")</f>
        <v/>
      </c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</row>
    <row r="2811" spans="1:64" x14ac:dyDescent="0.2">
      <c r="A2811" s="1"/>
      <c r="B2811" s="11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14"/>
      <c r="O2811" s="25" t="str">
        <f t="shared" si="525"/>
        <v/>
      </c>
      <c r="P2811" s="11" t="str">
        <f>IF($O2811 = TRUE, IF(ISBLANK(C2811), "", INDEX('Individual UI'!$E$6:$H$6,1,C2811)), "")</f>
        <v/>
      </c>
      <c r="Q2811" s="4" t="str">
        <f>IF($O2811 = TRUE, IF(ISBLANK(D2811), "", INDEX('Individual UI'!$E$6:$H$6,1,D2811)), "")</f>
        <v/>
      </c>
      <c r="R2811" s="4" t="str">
        <f>IF($O2811 = TRUE, IF(ISBLANK(E2811), "", INDEX('Individual UI'!$E$6:$H$6,1,E2811)), "")</f>
        <v/>
      </c>
      <c r="S2811" s="4" t="str">
        <f>IF($O2811 = TRUE, IF(ISBLANK(F2811), "", INDEX('Individual UI'!$E$6:$H$6,1,F2811)), "")</f>
        <v/>
      </c>
      <c r="T2811" s="4" t="str">
        <f>IF($O2811 = TRUE, IF(ISBLANK(G2811), "", INDEX('Individual UI'!$E$6:$H$6,1,G2811)), "")</f>
        <v/>
      </c>
      <c r="U2811" s="4" t="str">
        <f>IF($O2811 = TRUE, IF(ISBLANK(H2811), "", INDEX('Individual UI'!$E$6:$H$6,1,H2811)), "")</f>
        <v/>
      </c>
      <c r="V2811" s="4" t="str">
        <f>IF($O2811 = TRUE, IF(ISBLANK(I2811), "", INDEX('Individual UI'!$E$6:$H$6,1,I2811)), "")</f>
        <v/>
      </c>
      <c r="W2811" s="4" t="str">
        <f>IF($O2811 = TRUE, IF(ISBLANK(J2811), "", INDEX('Individual UI'!$E$6:$H$6,1,J2811)), "")</f>
        <v/>
      </c>
      <c r="X2811" s="4" t="str">
        <f>IF($O2811 = TRUE, IF(ISBLANK(K2811), "", INDEX('Individual UI'!$E$6:$H$6,1,K2811)), "")</f>
        <v/>
      </c>
      <c r="Y2811" s="4" t="str">
        <f>IF($O2811 = TRUE, IF(ISBLANK(L2811), "", INDEX('Individual UI'!$E$6:$H$6,1,L2811)), "")</f>
        <v/>
      </c>
      <c r="Z2811" s="4" t="str">
        <f>IF($O2811 = TRUE, IF(ISBLANK(M2811), "", INDEX('Individual UI'!$E$6:$H$6,1,M2811)), "")</f>
        <v/>
      </c>
      <c r="AA2811" s="14" t="str">
        <f>IF($O2811 = TRUE, IF(ISBLANK(N2811), "", INDEX('Individual UI'!$E$6:$H$6,1,N2811)), "")</f>
        <v/>
      </c>
      <c r="AB2811" s="11" t="str">
        <f>IF($O2811 = TRUE, EXP(MMULT($P2811:$AA2811, Documentation!D$39:D$50) + Documentation!D$51), "")</f>
        <v/>
      </c>
      <c r="AC2811" s="4" t="str">
        <f>IF($O2811 = TRUE, EXP(MMULT($P2811:$AA2811, Documentation!E$39:E$50) + Documentation!E$51), "")</f>
        <v/>
      </c>
      <c r="AD2811" s="4" t="str">
        <f>IF($O2811 = TRUE, EXP(MMULT($P2811:$AA2811, Documentation!F$39:F$50) + Documentation!F$51), "")</f>
        <v/>
      </c>
      <c r="AE2811" s="4" t="str">
        <f>IF($O2811 = TRUE, EXP(MMULT($P2811:$AA2811, Documentation!G$39:G$50) + Documentation!G$51), "")</f>
        <v/>
      </c>
      <c r="AF2811" s="14" t="str">
        <f>IF($O2811 = TRUE, EXP(MMULT($P2811:$AA2811, Documentation!H$39:H$50) + Documentation!H$51), "")</f>
        <v/>
      </c>
      <c r="AG2811" s="30" t="str">
        <f t="shared" si="526"/>
        <v/>
      </c>
      <c r="AH2811" s="28" t="str">
        <f t="shared" si="527"/>
        <v/>
      </c>
      <c r="AI2811" s="28" t="str">
        <f t="shared" si="528"/>
        <v/>
      </c>
      <c r="AJ2811" s="28" t="str">
        <f t="shared" si="529"/>
        <v/>
      </c>
      <c r="AK2811" s="33" t="str">
        <f t="shared" si="530"/>
        <v/>
      </c>
      <c r="AL2811" s="11" t="str">
        <f t="shared" si="531"/>
        <v/>
      </c>
      <c r="AM2811" s="14" t="str">
        <f>IF($O2811 = TRUE, INDEX(Documentation!$M$9:$M$13, $AL2811, 1), "")</f>
        <v/>
      </c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</row>
    <row r="2812" spans="1:64" x14ac:dyDescent="0.2">
      <c r="A2812" s="1"/>
      <c r="B2812" s="11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14"/>
      <c r="O2812" s="25" t="str">
        <f t="shared" si="525"/>
        <v/>
      </c>
      <c r="P2812" s="11" t="str">
        <f>IF($O2812 = TRUE, IF(ISBLANK(C2812), "", INDEX('Individual UI'!$E$6:$H$6,1,C2812)), "")</f>
        <v/>
      </c>
      <c r="Q2812" s="4" t="str">
        <f>IF($O2812 = TRUE, IF(ISBLANK(D2812), "", INDEX('Individual UI'!$E$6:$H$6,1,D2812)), "")</f>
        <v/>
      </c>
      <c r="R2812" s="4" t="str">
        <f>IF($O2812 = TRUE, IF(ISBLANK(E2812), "", INDEX('Individual UI'!$E$6:$H$6,1,E2812)), "")</f>
        <v/>
      </c>
      <c r="S2812" s="4" t="str">
        <f>IF($O2812 = TRUE, IF(ISBLANK(F2812), "", INDEX('Individual UI'!$E$6:$H$6,1,F2812)), "")</f>
        <v/>
      </c>
      <c r="T2812" s="4" t="str">
        <f>IF($O2812 = TRUE, IF(ISBLANK(G2812), "", INDEX('Individual UI'!$E$6:$H$6,1,G2812)), "")</f>
        <v/>
      </c>
      <c r="U2812" s="4" t="str">
        <f>IF($O2812 = TRUE, IF(ISBLANK(H2812), "", INDEX('Individual UI'!$E$6:$H$6,1,H2812)), "")</f>
        <v/>
      </c>
      <c r="V2812" s="4" t="str">
        <f>IF($O2812 = TRUE, IF(ISBLANK(I2812), "", INDEX('Individual UI'!$E$6:$H$6,1,I2812)), "")</f>
        <v/>
      </c>
      <c r="W2812" s="4" t="str">
        <f>IF($O2812 = TRUE, IF(ISBLANK(J2812), "", INDEX('Individual UI'!$E$6:$H$6,1,J2812)), "")</f>
        <v/>
      </c>
      <c r="X2812" s="4" t="str">
        <f>IF($O2812 = TRUE, IF(ISBLANK(K2812), "", INDEX('Individual UI'!$E$6:$H$6,1,K2812)), "")</f>
        <v/>
      </c>
      <c r="Y2812" s="4" t="str">
        <f>IF($O2812 = TRUE, IF(ISBLANK(L2812), "", INDEX('Individual UI'!$E$6:$H$6,1,L2812)), "")</f>
        <v/>
      </c>
      <c r="Z2812" s="4" t="str">
        <f>IF($O2812 = TRUE, IF(ISBLANK(M2812), "", INDEX('Individual UI'!$E$6:$H$6,1,M2812)), "")</f>
        <v/>
      </c>
      <c r="AA2812" s="14" t="str">
        <f>IF($O2812 = TRUE, IF(ISBLANK(N2812), "", INDEX('Individual UI'!$E$6:$H$6,1,N2812)), "")</f>
        <v/>
      </c>
      <c r="AB2812" s="11" t="str">
        <f>IF($O2812 = TRUE, EXP(MMULT($P2812:$AA2812, Documentation!D$39:D$50) + Documentation!D$51), "")</f>
        <v/>
      </c>
      <c r="AC2812" s="4" t="str">
        <f>IF($O2812 = TRUE, EXP(MMULT($P2812:$AA2812, Documentation!E$39:E$50) + Documentation!E$51), "")</f>
        <v/>
      </c>
      <c r="AD2812" s="4" t="str">
        <f>IF($O2812 = TRUE, EXP(MMULT($P2812:$AA2812, Documentation!F$39:F$50) + Documentation!F$51), "")</f>
        <v/>
      </c>
      <c r="AE2812" s="4" t="str">
        <f>IF($O2812 = TRUE, EXP(MMULT($P2812:$AA2812, Documentation!G$39:G$50) + Documentation!G$51), "")</f>
        <v/>
      </c>
      <c r="AF2812" s="14" t="str">
        <f>IF($O2812 = TRUE, EXP(MMULT($P2812:$AA2812, Documentation!H$39:H$50) + Documentation!H$51), "")</f>
        <v/>
      </c>
      <c r="AG2812" s="30" t="str">
        <f t="shared" si="526"/>
        <v/>
      </c>
      <c r="AH2812" s="28" t="str">
        <f t="shared" si="527"/>
        <v/>
      </c>
      <c r="AI2812" s="28" t="str">
        <f t="shared" si="528"/>
        <v/>
      </c>
      <c r="AJ2812" s="28" t="str">
        <f t="shared" si="529"/>
        <v/>
      </c>
      <c r="AK2812" s="33" t="str">
        <f t="shared" si="530"/>
        <v/>
      </c>
      <c r="AL2812" s="11" t="str">
        <f t="shared" si="531"/>
        <v/>
      </c>
      <c r="AM2812" s="14" t="str">
        <f>IF($O2812 = TRUE, INDEX(Documentation!$M$9:$M$13, $AL2812, 1), "")</f>
        <v/>
      </c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</row>
    <row r="2813" spans="1:64" x14ac:dyDescent="0.2">
      <c r="A2813" s="1"/>
      <c r="B2813" s="11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14"/>
      <c r="O2813" s="25" t="str">
        <f t="shared" si="525"/>
        <v/>
      </c>
      <c r="P2813" s="11" t="str">
        <f>IF($O2813 = TRUE, IF(ISBLANK(C2813), "", INDEX('Individual UI'!$E$6:$H$6,1,C2813)), "")</f>
        <v/>
      </c>
      <c r="Q2813" s="4" t="str">
        <f>IF($O2813 = TRUE, IF(ISBLANK(D2813), "", INDEX('Individual UI'!$E$6:$H$6,1,D2813)), "")</f>
        <v/>
      </c>
      <c r="R2813" s="4" t="str">
        <f>IF($O2813 = TRUE, IF(ISBLANK(E2813), "", INDEX('Individual UI'!$E$6:$H$6,1,E2813)), "")</f>
        <v/>
      </c>
      <c r="S2813" s="4" t="str">
        <f>IF($O2813 = TRUE, IF(ISBLANK(F2813), "", INDEX('Individual UI'!$E$6:$H$6,1,F2813)), "")</f>
        <v/>
      </c>
      <c r="T2813" s="4" t="str">
        <f>IF($O2813 = TRUE, IF(ISBLANK(G2813), "", INDEX('Individual UI'!$E$6:$H$6,1,G2813)), "")</f>
        <v/>
      </c>
      <c r="U2813" s="4" t="str">
        <f>IF($O2813 = TRUE, IF(ISBLANK(H2813), "", INDEX('Individual UI'!$E$6:$H$6,1,H2813)), "")</f>
        <v/>
      </c>
      <c r="V2813" s="4" t="str">
        <f>IF($O2813 = TRUE, IF(ISBLANK(I2813), "", INDEX('Individual UI'!$E$6:$H$6,1,I2813)), "")</f>
        <v/>
      </c>
      <c r="W2813" s="4" t="str">
        <f>IF($O2813 = TRUE, IF(ISBLANK(J2813), "", INDEX('Individual UI'!$E$6:$H$6,1,J2813)), "")</f>
        <v/>
      </c>
      <c r="X2813" s="4" t="str">
        <f>IF($O2813 = TRUE, IF(ISBLANK(K2813), "", INDEX('Individual UI'!$E$6:$H$6,1,K2813)), "")</f>
        <v/>
      </c>
      <c r="Y2813" s="4" t="str">
        <f>IF($O2813 = TRUE, IF(ISBLANK(L2813), "", INDEX('Individual UI'!$E$6:$H$6,1,L2813)), "")</f>
        <v/>
      </c>
      <c r="Z2813" s="4" t="str">
        <f>IF($O2813 = TRUE, IF(ISBLANK(M2813), "", INDEX('Individual UI'!$E$6:$H$6,1,M2813)), "")</f>
        <v/>
      </c>
      <c r="AA2813" s="14" t="str">
        <f>IF($O2813 = TRUE, IF(ISBLANK(N2813), "", INDEX('Individual UI'!$E$6:$H$6,1,N2813)), "")</f>
        <v/>
      </c>
      <c r="AB2813" s="11" t="str">
        <f>IF($O2813 = TRUE, EXP(MMULT($P2813:$AA2813, Documentation!D$39:D$50) + Documentation!D$51), "")</f>
        <v/>
      </c>
      <c r="AC2813" s="4" t="str">
        <f>IF($O2813 = TRUE, EXP(MMULT($P2813:$AA2813, Documentation!E$39:E$50) + Documentation!E$51), "")</f>
        <v/>
      </c>
      <c r="AD2813" s="4" t="str">
        <f>IF($O2813 = TRUE, EXP(MMULT($P2813:$AA2813, Documentation!F$39:F$50) + Documentation!F$51), "")</f>
        <v/>
      </c>
      <c r="AE2813" s="4" t="str">
        <f>IF($O2813 = TRUE, EXP(MMULT($P2813:$AA2813, Documentation!G$39:G$50) + Documentation!G$51), "")</f>
        <v/>
      </c>
      <c r="AF2813" s="14" t="str">
        <f>IF($O2813 = TRUE, EXP(MMULT($P2813:$AA2813, Documentation!H$39:H$50) + Documentation!H$51), "")</f>
        <v/>
      </c>
      <c r="AG2813" s="30" t="str">
        <f t="shared" si="526"/>
        <v/>
      </c>
      <c r="AH2813" s="28" t="str">
        <f t="shared" si="527"/>
        <v/>
      </c>
      <c r="AI2813" s="28" t="str">
        <f t="shared" si="528"/>
        <v/>
      </c>
      <c r="AJ2813" s="28" t="str">
        <f t="shared" si="529"/>
        <v/>
      </c>
      <c r="AK2813" s="33" t="str">
        <f t="shared" si="530"/>
        <v/>
      </c>
      <c r="AL2813" s="11" t="str">
        <f t="shared" si="531"/>
        <v/>
      </c>
      <c r="AM2813" s="14" t="str">
        <f>IF($O2813 = TRUE, INDEX(Documentation!$M$9:$M$13, $AL2813, 1), "")</f>
        <v/>
      </c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</row>
    <row r="2814" spans="1:64" x14ac:dyDescent="0.2">
      <c r="A2814" s="1"/>
      <c r="B2814" s="11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14"/>
      <c r="O2814" s="25" t="str">
        <f t="shared" si="525"/>
        <v/>
      </c>
      <c r="P2814" s="11" t="str">
        <f>IF($O2814 = TRUE, IF(ISBLANK(C2814), "", INDEX('Individual UI'!$E$6:$H$6,1,C2814)), "")</f>
        <v/>
      </c>
      <c r="Q2814" s="4" t="str">
        <f>IF($O2814 = TRUE, IF(ISBLANK(D2814), "", INDEX('Individual UI'!$E$6:$H$6,1,D2814)), "")</f>
        <v/>
      </c>
      <c r="R2814" s="4" t="str">
        <f>IF($O2814 = TRUE, IF(ISBLANK(E2814), "", INDEX('Individual UI'!$E$6:$H$6,1,E2814)), "")</f>
        <v/>
      </c>
      <c r="S2814" s="4" t="str">
        <f>IF($O2814 = TRUE, IF(ISBLANK(F2814), "", INDEX('Individual UI'!$E$6:$H$6,1,F2814)), "")</f>
        <v/>
      </c>
      <c r="T2814" s="4" t="str">
        <f>IF($O2814 = TRUE, IF(ISBLANK(G2814), "", INDEX('Individual UI'!$E$6:$H$6,1,G2814)), "")</f>
        <v/>
      </c>
      <c r="U2814" s="4" t="str">
        <f>IF($O2814 = TRUE, IF(ISBLANK(H2814), "", INDEX('Individual UI'!$E$6:$H$6,1,H2814)), "")</f>
        <v/>
      </c>
      <c r="V2814" s="4" t="str">
        <f>IF($O2814 = TRUE, IF(ISBLANK(I2814), "", INDEX('Individual UI'!$E$6:$H$6,1,I2814)), "")</f>
        <v/>
      </c>
      <c r="W2814" s="4" t="str">
        <f>IF($O2814 = TRUE, IF(ISBLANK(J2814), "", INDEX('Individual UI'!$E$6:$H$6,1,J2814)), "")</f>
        <v/>
      </c>
      <c r="X2814" s="4" t="str">
        <f>IF($O2814 = TRUE, IF(ISBLANK(K2814), "", INDEX('Individual UI'!$E$6:$H$6,1,K2814)), "")</f>
        <v/>
      </c>
      <c r="Y2814" s="4" t="str">
        <f>IF($O2814 = TRUE, IF(ISBLANK(L2814), "", INDEX('Individual UI'!$E$6:$H$6,1,L2814)), "")</f>
        <v/>
      </c>
      <c r="Z2814" s="4" t="str">
        <f>IF($O2814 = TRUE, IF(ISBLANK(M2814), "", INDEX('Individual UI'!$E$6:$H$6,1,M2814)), "")</f>
        <v/>
      </c>
      <c r="AA2814" s="14" t="str">
        <f>IF($O2814 = TRUE, IF(ISBLANK(N2814), "", INDEX('Individual UI'!$E$6:$H$6,1,N2814)), "")</f>
        <v/>
      </c>
      <c r="AB2814" s="11" t="str">
        <f>IF($O2814 = TRUE, EXP(MMULT($P2814:$AA2814, Documentation!D$39:D$50) + Documentation!D$51), "")</f>
        <v/>
      </c>
      <c r="AC2814" s="4" t="str">
        <f>IF($O2814 = TRUE, EXP(MMULT($P2814:$AA2814, Documentation!E$39:E$50) + Documentation!E$51), "")</f>
        <v/>
      </c>
      <c r="AD2814" s="4" t="str">
        <f>IF($O2814 = TRUE, EXP(MMULT($P2814:$AA2814, Documentation!F$39:F$50) + Documentation!F$51), "")</f>
        <v/>
      </c>
      <c r="AE2814" s="4" t="str">
        <f>IF($O2814 = TRUE, EXP(MMULT($P2814:$AA2814, Documentation!G$39:G$50) + Documentation!G$51), "")</f>
        <v/>
      </c>
      <c r="AF2814" s="14" t="str">
        <f>IF($O2814 = TRUE, EXP(MMULT($P2814:$AA2814, Documentation!H$39:H$50) + Documentation!H$51), "")</f>
        <v/>
      </c>
      <c r="AG2814" s="30" t="str">
        <f t="shared" si="526"/>
        <v/>
      </c>
      <c r="AH2814" s="28" t="str">
        <f t="shared" si="527"/>
        <v/>
      </c>
      <c r="AI2814" s="28" t="str">
        <f t="shared" si="528"/>
        <v/>
      </c>
      <c r="AJ2814" s="28" t="str">
        <f t="shared" si="529"/>
        <v/>
      </c>
      <c r="AK2814" s="33" t="str">
        <f t="shared" si="530"/>
        <v/>
      </c>
      <c r="AL2814" s="11" t="str">
        <f t="shared" si="531"/>
        <v/>
      </c>
      <c r="AM2814" s="14" t="str">
        <f>IF($O2814 = TRUE, INDEX(Documentation!$M$9:$M$13, $AL2814, 1), "")</f>
        <v/>
      </c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</row>
    <row r="2815" spans="1:64" x14ac:dyDescent="0.2">
      <c r="A2815" s="1"/>
      <c r="B2815" s="11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14"/>
      <c r="O2815" s="25" t="str">
        <f t="shared" si="525"/>
        <v/>
      </c>
      <c r="P2815" s="11" t="str">
        <f>IF($O2815 = TRUE, IF(ISBLANK(C2815), "", INDEX('Individual UI'!$E$6:$H$6,1,C2815)), "")</f>
        <v/>
      </c>
      <c r="Q2815" s="4" t="str">
        <f>IF($O2815 = TRUE, IF(ISBLANK(D2815), "", INDEX('Individual UI'!$E$6:$H$6,1,D2815)), "")</f>
        <v/>
      </c>
      <c r="R2815" s="4" t="str">
        <f>IF($O2815 = TRUE, IF(ISBLANK(E2815), "", INDEX('Individual UI'!$E$6:$H$6,1,E2815)), "")</f>
        <v/>
      </c>
      <c r="S2815" s="4" t="str">
        <f>IF($O2815 = TRUE, IF(ISBLANK(F2815), "", INDEX('Individual UI'!$E$6:$H$6,1,F2815)), "")</f>
        <v/>
      </c>
      <c r="T2815" s="4" t="str">
        <f>IF($O2815 = TRUE, IF(ISBLANK(G2815), "", INDEX('Individual UI'!$E$6:$H$6,1,G2815)), "")</f>
        <v/>
      </c>
      <c r="U2815" s="4" t="str">
        <f>IF($O2815 = TRUE, IF(ISBLANK(H2815), "", INDEX('Individual UI'!$E$6:$H$6,1,H2815)), "")</f>
        <v/>
      </c>
      <c r="V2815" s="4" t="str">
        <f>IF($O2815 = TRUE, IF(ISBLANK(I2815), "", INDEX('Individual UI'!$E$6:$H$6,1,I2815)), "")</f>
        <v/>
      </c>
      <c r="W2815" s="4" t="str">
        <f>IF($O2815 = TRUE, IF(ISBLANK(J2815), "", INDEX('Individual UI'!$E$6:$H$6,1,J2815)), "")</f>
        <v/>
      </c>
      <c r="X2815" s="4" t="str">
        <f>IF($O2815 = TRUE, IF(ISBLANK(K2815), "", INDEX('Individual UI'!$E$6:$H$6,1,K2815)), "")</f>
        <v/>
      </c>
      <c r="Y2815" s="4" t="str">
        <f>IF($O2815 = TRUE, IF(ISBLANK(L2815), "", INDEX('Individual UI'!$E$6:$H$6,1,L2815)), "")</f>
        <v/>
      </c>
      <c r="Z2815" s="4" t="str">
        <f>IF($O2815 = TRUE, IF(ISBLANK(M2815), "", INDEX('Individual UI'!$E$6:$H$6,1,M2815)), "")</f>
        <v/>
      </c>
      <c r="AA2815" s="14" t="str">
        <f>IF($O2815 = TRUE, IF(ISBLANK(N2815), "", INDEX('Individual UI'!$E$6:$H$6,1,N2815)), "")</f>
        <v/>
      </c>
      <c r="AB2815" s="11" t="str">
        <f>IF($O2815 = TRUE, EXP(MMULT($P2815:$AA2815, Documentation!D$39:D$50) + Documentation!D$51), "")</f>
        <v/>
      </c>
      <c r="AC2815" s="4" t="str">
        <f>IF($O2815 = TRUE, EXP(MMULT($P2815:$AA2815, Documentation!E$39:E$50) + Documentation!E$51), "")</f>
        <v/>
      </c>
      <c r="AD2815" s="4" t="str">
        <f>IF($O2815 = TRUE, EXP(MMULT($P2815:$AA2815, Documentation!F$39:F$50) + Documentation!F$51), "")</f>
        <v/>
      </c>
      <c r="AE2815" s="4" t="str">
        <f>IF($O2815 = TRUE, EXP(MMULT($P2815:$AA2815, Documentation!G$39:G$50) + Documentation!G$51), "")</f>
        <v/>
      </c>
      <c r="AF2815" s="14" t="str">
        <f>IF($O2815 = TRUE, EXP(MMULT($P2815:$AA2815, Documentation!H$39:H$50) + Documentation!H$51), "")</f>
        <v/>
      </c>
      <c r="AG2815" s="30" t="str">
        <f t="shared" si="526"/>
        <v/>
      </c>
      <c r="AH2815" s="28" t="str">
        <f t="shared" si="527"/>
        <v/>
      </c>
      <c r="AI2815" s="28" t="str">
        <f t="shared" si="528"/>
        <v/>
      </c>
      <c r="AJ2815" s="28" t="str">
        <f t="shared" si="529"/>
        <v/>
      </c>
      <c r="AK2815" s="33" t="str">
        <f t="shared" si="530"/>
        <v/>
      </c>
      <c r="AL2815" s="11" t="str">
        <f t="shared" si="531"/>
        <v/>
      </c>
      <c r="AM2815" s="14" t="str">
        <f>IF($O2815 = TRUE, INDEX(Documentation!$M$9:$M$13, $AL2815, 1), "")</f>
        <v/>
      </c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</row>
    <row r="2816" spans="1:64" x14ac:dyDescent="0.2">
      <c r="A2816" s="1"/>
      <c r="B2816" s="11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14"/>
      <c r="O2816" s="25" t="str">
        <f t="shared" si="525"/>
        <v/>
      </c>
      <c r="P2816" s="11" t="str">
        <f>IF($O2816 = TRUE, IF(ISBLANK(C2816), "", INDEX('Individual UI'!$E$6:$H$6,1,C2816)), "")</f>
        <v/>
      </c>
      <c r="Q2816" s="4" t="str">
        <f>IF($O2816 = TRUE, IF(ISBLANK(D2816), "", INDEX('Individual UI'!$E$6:$H$6,1,D2816)), "")</f>
        <v/>
      </c>
      <c r="R2816" s="4" t="str">
        <f>IF($O2816 = TRUE, IF(ISBLANK(E2816), "", INDEX('Individual UI'!$E$6:$H$6,1,E2816)), "")</f>
        <v/>
      </c>
      <c r="S2816" s="4" t="str">
        <f>IF($O2816 = TRUE, IF(ISBLANK(F2816), "", INDEX('Individual UI'!$E$6:$H$6,1,F2816)), "")</f>
        <v/>
      </c>
      <c r="T2816" s="4" t="str">
        <f>IF($O2816 = TRUE, IF(ISBLANK(G2816), "", INDEX('Individual UI'!$E$6:$H$6,1,G2816)), "")</f>
        <v/>
      </c>
      <c r="U2816" s="4" t="str">
        <f>IF($O2816 = TRUE, IF(ISBLANK(H2816), "", INDEX('Individual UI'!$E$6:$H$6,1,H2816)), "")</f>
        <v/>
      </c>
      <c r="V2816" s="4" t="str">
        <f>IF($O2816 = TRUE, IF(ISBLANK(I2816), "", INDEX('Individual UI'!$E$6:$H$6,1,I2816)), "")</f>
        <v/>
      </c>
      <c r="W2816" s="4" t="str">
        <f>IF($O2816 = TRUE, IF(ISBLANK(J2816), "", INDEX('Individual UI'!$E$6:$H$6,1,J2816)), "")</f>
        <v/>
      </c>
      <c r="X2816" s="4" t="str">
        <f>IF($O2816 = TRUE, IF(ISBLANK(K2816), "", INDEX('Individual UI'!$E$6:$H$6,1,K2816)), "")</f>
        <v/>
      </c>
      <c r="Y2816" s="4" t="str">
        <f>IF($O2816 = TRUE, IF(ISBLANK(L2816), "", INDEX('Individual UI'!$E$6:$H$6,1,L2816)), "")</f>
        <v/>
      </c>
      <c r="Z2816" s="4" t="str">
        <f>IF($O2816 = TRUE, IF(ISBLANK(M2816), "", INDEX('Individual UI'!$E$6:$H$6,1,M2816)), "")</f>
        <v/>
      </c>
      <c r="AA2816" s="14" t="str">
        <f>IF($O2816 = TRUE, IF(ISBLANK(N2816), "", INDEX('Individual UI'!$E$6:$H$6,1,N2816)), "")</f>
        <v/>
      </c>
      <c r="AB2816" s="11" t="str">
        <f>IF($O2816 = TRUE, EXP(MMULT($P2816:$AA2816, Documentation!D$39:D$50) + Documentation!D$51), "")</f>
        <v/>
      </c>
      <c r="AC2816" s="4" t="str">
        <f>IF($O2816 = TRUE, EXP(MMULT($P2816:$AA2816, Documentation!E$39:E$50) + Documentation!E$51), "")</f>
        <v/>
      </c>
      <c r="AD2816" s="4" t="str">
        <f>IF($O2816 = TRUE, EXP(MMULT($P2816:$AA2816, Documentation!F$39:F$50) + Documentation!F$51), "")</f>
        <v/>
      </c>
      <c r="AE2816" s="4" t="str">
        <f>IF($O2816 = TRUE, EXP(MMULT($P2816:$AA2816, Documentation!G$39:G$50) + Documentation!G$51), "")</f>
        <v/>
      </c>
      <c r="AF2816" s="14" t="str">
        <f>IF($O2816 = TRUE, EXP(MMULT($P2816:$AA2816, Documentation!H$39:H$50) + Documentation!H$51), "")</f>
        <v/>
      </c>
      <c r="AG2816" s="30" t="str">
        <f t="shared" si="526"/>
        <v/>
      </c>
      <c r="AH2816" s="28" t="str">
        <f t="shared" si="527"/>
        <v/>
      </c>
      <c r="AI2816" s="28" t="str">
        <f t="shared" si="528"/>
        <v/>
      </c>
      <c r="AJ2816" s="28" t="str">
        <f t="shared" si="529"/>
        <v/>
      </c>
      <c r="AK2816" s="33" t="str">
        <f t="shared" si="530"/>
        <v/>
      </c>
      <c r="AL2816" s="11" t="str">
        <f t="shared" si="531"/>
        <v/>
      </c>
      <c r="AM2816" s="14" t="str">
        <f>IF($O2816 = TRUE, INDEX(Documentation!$M$9:$M$13, $AL2816, 1), "")</f>
        <v/>
      </c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</row>
    <row r="2817" spans="1:64" x14ac:dyDescent="0.2">
      <c r="A2817" s="1"/>
      <c r="B2817" s="11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14"/>
      <c r="O2817" s="25" t="str">
        <f t="shared" si="525"/>
        <v/>
      </c>
      <c r="P2817" s="11" t="str">
        <f>IF($O2817 = TRUE, IF(ISBLANK(C2817), "", INDEX('Individual UI'!$E$6:$H$6,1,C2817)), "")</f>
        <v/>
      </c>
      <c r="Q2817" s="4" t="str">
        <f>IF($O2817 = TRUE, IF(ISBLANK(D2817), "", INDEX('Individual UI'!$E$6:$H$6,1,D2817)), "")</f>
        <v/>
      </c>
      <c r="R2817" s="4" t="str">
        <f>IF($O2817 = TRUE, IF(ISBLANK(E2817), "", INDEX('Individual UI'!$E$6:$H$6,1,E2817)), "")</f>
        <v/>
      </c>
      <c r="S2817" s="4" t="str">
        <f>IF($O2817 = TRUE, IF(ISBLANK(F2817), "", INDEX('Individual UI'!$E$6:$H$6,1,F2817)), "")</f>
        <v/>
      </c>
      <c r="T2817" s="4" t="str">
        <f>IF($O2817 = TRUE, IF(ISBLANK(G2817), "", INDEX('Individual UI'!$E$6:$H$6,1,G2817)), "")</f>
        <v/>
      </c>
      <c r="U2817" s="4" t="str">
        <f>IF($O2817 = TRUE, IF(ISBLANK(H2817), "", INDEX('Individual UI'!$E$6:$H$6,1,H2817)), "")</f>
        <v/>
      </c>
      <c r="V2817" s="4" t="str">
        <f>IF($O2817 = TRUE, IF(ISBLANK(I2817), "", INDEX('Individual UI'!$E$6:$H$6,1,I2817)), "")</f>
        <v/>
      </c>
      <c r="W2817" s="4" t="str">
        <f>IF($O2817 = TRUE, IF(ISBLANK(J2817), "", INDEX('Individual UI'!$E$6:$H$6,1,J2817)), "")</f>
        <v/>
      </c>
      <c r="X2817" s="4" t="str">
        <f>IF($O2817 = TRUE, IF(ISBLANK(K2817), "", INDEX('Individual UI'!$E$6:$H$6,1,K2817)), "")</f>
        <v/>
      </c>
      <c r="Y2817" s="4" t="str">
        <f>IF($O2817 = TRUE, IF(ISBLANK(L2817), "", INDEX('Individual UI'!$E$6:$H$6,1,L2817)), "")</f>
        <v/>
      </c>
      <c r="Z2817" s="4" t="str">
        <f>IF($O2817 = TRUE, IF(ISBLANK(M2817), "", INDEX('Individual UI'!$E$6:$H$6,1,M2817)), "")</f>
        <v/>
      </c>
      <c r="AA2817" s="14" t="str">
        <f>IF($O2817 = TRUE, IF(ISBLANK(N2817), "", INDEX('Individual UI'!$E$6:$H$6,1,N2817)), "")</f>
        <v/>
      </c>
      <c r="AB2817" s="11" t="str">
        <f>IF($O2817 = TRUE, EXP(MMULT($P2817:$AA2817, Documentation!D$39:D$50) + Documentation!D$51), "")</f>
        <v/>
      </c>
      <c r="AC2817" s="4" t="str">
        <f>IF($O2817 = TRUE, EXP(MMULT($P2817:$AA2817, Documentation!E$39:E$50) + Documentation!E$51), "")</f>
        <v/>
      </c>
      <c r="AD2817" s="4" t="str">
        <f>IF($O2817 = TRUE, EXP(MMULT($P2817:$AA2817, Documentation!F$39:F$50) + Documentation!F$51), "")</f>
        <v/>
      </c>
      <c r="AE2817" s="4" t="str">
        <f>IF($O2817 = TRUE, EXP(MMULT($P2817:$AA2817, Documentation!G$39:G$50) + Documentation!G$51), "")</f>
        <v/>
      </c>
      <c r="AF2817" s="14" t="str">
        <f>IF($O2817 = TRUE, EXP(MMULT($P2817:$AA2817, Documentation!H$39:H$50) + Documentation!H$51), "")</f>
        <v/>
      </c>
      <c r="AG2817" s="30" t="str">
        <f t="shared" si="526"/>
        <v/>
      </c>
      <c r="AH2817" s="28" t="str">
        <f t="shared" si="527"/>
        <v/>
      </c>
      <c r="AI2817" s="28" t="str">
        <f t="shared" si="528"/>
        <v/>
      </c>
      <c r="AJ2817" s="28" t="str">
        <f t="shared" si="529"/>
        <v/>
      </c>
      <c r="AK2817" s="33" t="str">
        <f t="shared" si="530"/>
        <v/>
      </c>
      <c r="AL2817" s="11" t="str">
        <f t="shared" si="531"/>
        <v/>
      </c>
      <c r="AM2817" s="14" t="str">
        <f>IF($O2817 = TRUE, INDEX(Documentation!$M$9:$M$13, $AL2817, 1), "")</f>
        <v/>
      </c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</row>
    <row r="2818" spans="1:64" x14ac:dyDescent="0.2">
      <c r="A2818" s="1"/>
      <c r="B2818" s="11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14"/>
      <c r="O2818" s="25" t="str">
        <f t="shared" si="525"/>
        <v/>
      </c>
      <c r="P2818" s="11" t="str">
        <f>IF($O2818 = TRUE, IF(ISBLANK(C2818), "", INDEX('Individual UI'!$E$6:$H$6,1,C2818)), "")</f>
        <v/>
      </c>
      <c r="Q2818" s="4" t="str">
        <f>IF($O2818 = TRUE, IF(ISBLANK(D2818), "", INDEX('Individual UI'!$E$6:$H$6,1,D2818)), "")</f>
        <v/>
      </c>
      <c r="R2818" s="4" t="str">
        <f>IF($O2818 = TRUE, IF(ISBLANK(E2818), "", INDEX('Individual UI'!$E$6:$H$6,1,E2818)), "")</f>
        <v/>
      </c>
      <c r="S2818" s="4" t="str">
        <f>IF($O2818 = TRUE, IF(ISBLANK(F2818), "", INDEX('Individual UI'!$E$6:$H$6,1,F2818)), "")</f>
        <v/>
      </c>
      <c r="T2818" s="4" t="str">
        <f>IF($O2818 = TRUE, IF(ISBLANK(G2818), "", INDEX('Individual UI'!$E$6:$H$6,1,G2818)), "")</f>
        <v/>
      </c>
      <c r="U2818" s="4" t="str">
        <f>IF($O2818 = TRUE, IF(ISBLANK(H2818), "", INDEX('Individual UI'!$E$6:$H$6,1,H2818)), "")</f>
        <v/>
      </c>
      <c r="V2818" s="4" t="str">
        <f>IF($O2818 = TRUE, IF(ISBLANK(I2818), "", INDEX('Individual UI'!$E$6:$H$6,1,I2818)), "")</f>
        <v/>
      </c>
      <c r="W2818" s="4" t="str">
        <f>IF($O2818 = TRUE, IF(ISBLANK(J2818), "", INDEX('Individual UI'!$E$6:$H$6,1,J2818)), "")</f>
        <v/>
      </c>
      <c r="X2818" s="4" t="str">
        <f>IF($O2818 = TRUE, IF(ISBLANK(K2818), "", INDEX('Individual UI'!$E$6:$H$6,1,K2818)), "")</f>
        <v/>
      </c>
      <c r="Y2818" s="4" t="str">
        <f>IF($O2818 = TRUE, IF(ISBLANK(L2818), "", INDEX('Individual UI'!$E$6:$H$6,1,L2818)), "")</f>
        <v/>
      </c>
      <c r="Z2818" s="4" t="str">
        <f>IF($O2818 = TRUE, IF(ISBLANK(M2818), "", INDEX('Individual UI'!$E$6:$H$6,1,M2818)), "")</f>
        <v/>
      </c>
      <c r="AA2818" s="14" t="str">
        <f>IF($O2818 = TRUE, IF(ISBLANK(N2818), "", INDEX('Individual UI'!$E$6:$H$6,1,N2818)), "")</f>
        <v/>
      </c>
      <c r="AB2818" s="11" t="str">
        <f>IF($O2818 = TRUE, EXP(MMULT($P2818:$AA2818, Documentation!D$39:D$50) + Documentation!D$51), "")</f>
        <v/>
      </c>
      <c r="AC2818" s="4" t="str">
        <f>IF($O2818 = TRUE, EXP(MMULT($P2818:$AA2818, Documentation!E$39:E$50) + Documentation!E$51), "")</f>
        <v/>
      </c>
      <c r="AD2818" s="4" t="str">
        <f>IF($O2818 = TRUE, EXP(MMULT($P2818:$AA2818, Documentation!F$39:F$50) + Documentation!F$51), "")</f>
        <v/>
      </c>
      <c r="AE2818" s="4" t="str">
        <f>IF($O2818 = TRUE, EXP(MMULT($P2818:$AA2818, Documentation!G$39:G$50) + Documentation!G$51), "")</f>
        <v/>
      </c>
      <c r="AF2818" s="14" t="str">
        <f>IF($O2818 = TRUE, EXP(MMULT($P2818:$AA2818, Documentation!H$39:H$50) + Documentation!H$51), "")</f>
        <v/>
      </c>
      <c r="AG2818" s="30" t="str">
        <f t="shared" si="526"/>
        <v/>
      </c>
      <c r="AH2818" s="28" t="str">
        <f t="shared" si="527"/>
        <v/>
      </c>
      <c r="AI2818" s="28" t="str">
        <f t="shared" si="528"/>
        <v/>
      </c>
      <c r="AJ2818" s="28" t="str">
        <f t="shared" si="529"/>
        <v/>
      </c>
      <c r="AK2818" s="33" t="str">
        <f t="shared" si="530"/>
        <v/>
      </c>
      <c r="AL2818" s="11" t="str">
        <f t="shared" si="531"/>
        <v/>
      </c>
      <c r="AM2818" s="14" t="str">
        <f>IF($O2818 = TRUE, INDEX(Documentation!$M$9:$M$13, $AL2818, 1), "")</f>
        <v/>
      </c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</row>
    <row r="2819" spans="1:64" x14ac:dyDescent="0.2">
      <c r="A2819" s="1"/>
      <c r="B2819" s="11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14"/>
      <c r="O2819" s="25" t="str">
        <f t="shared" si="525"/>
        <v/>
      </c>
      <c r="P2819" s="11" t="str">
        <f>IF($O2819 = TRUE, IF(ISBLANK(C2819), "", INDEX('Individual UI'!$E$6:$H$6,1,C2819)), "")</f>
        <v/>
      </c>
      <c r="Q2819" s="4" t="str">
        <f>IF($O2819 = TRUE, IF(ISBLANK(D2819), "", INDEX('Individual UI'!$E$6:$H$6,1,D2819)), "")</f>
        <v/>
      </c>
      <c r="R2819" s="4" t="str">
        <f>IF($O2819 = TRUE, IF(ISBLANK(E2819), "", INDEX('Individual UI'!$E$6:$H$6,1,E2819)), "")</f>
        <v/>
      </c>
      <c r="S2819" s="4" t="str">
        <f>IF($O2819 = TRUE, IF(ISBLANK(F2819), "", INDEX('Individual UI'!$E$6:$H$6,1,F2819)), "")</f>
        <v/>
      </c>
      <c r="T2819" s="4" t="str">
        <f>IF($O2819 = TRUE, IF(ISBLANK(G2819), "", INDEX('Individual UI'!$E$6:$H$6,1,G2819)), "")</f>
        <v/>
      </c>
      <c r="U2819" s="4" t="str">
        <f>IF($O2819 = TRUE, IF(ISBLANK(H2819), "", INDEX('Individual UI'!$E$6:$H$6,1,H2819)), "")</f>
        <v/>
      </c>
      <c r="V2819" s="4" t="str">
        <f>IF($O2819 = TRUE, IF(ISBLANK(I2819), "", INDEX('Individual UI'!$E$6:$H$6,1,I2819)), "")</f>
        <v/>
      </c>
      <c r="W2819" s="4" t="str">
        <f>IF($O2819 = TRUE, IF(ISBLANK(J2819), "", INDEX('Individual UI'!$E$6:$H$6,1,J2819)), "")</f>
        <v/>
      </c>
      <c r="X2819" s="4" t="str">
        <f>IF($O2819 = TRUE, IF(ISBLANK(K2819), "", INDEX('Individual UI'!$E$6:$H$6,1,K2819)), "")</f>
        <v/>
      </c>
      <c r="Y2819" s="4" t="str">
        <f>IF($O2819 = TRUE, IF(ISBLANK(L2819), "", INDEX('Individual UI'!$E$6:$H$6,1,L2819)), "")</f>
        <v/>
      </c>
      <c r="Z2819" s="4" t="str">
        <f>IF($O2819 = TRUE, IF(ISBLANK(M2819), "", INDEX('Individual UI'!$E$6:$H$6,1,M2819)), "")</f>
        <v/>
      </c>
      <c r="AA2819" s="14" t="str">
        <f>IF($O2819 = TRUE, IF(ISBLANK(N2819), "", INDEX('Individual UI'!$E$6:$H$6,1,N2819)), "")</f>
        <v/>
      </c>
      <c r="AB2819" s="11" t="str">
        <f>IF($O2819 = TRUE, EXP(MMULT($P2819:$AA2819, Documentation!D$39:D$50) + Documentation!D$51), "")</f>
        <v/>
      </c>
      <c r="AC2819" s="4" t="str">
        <f>IF($O2819 = TRUE, EXP(MMULT($P2819:$AA2819, Documentation!E$39:E$50) + Documentation!E$51), "")</f>
        <v/>
      </c>
      <c r="AD2819" s="4" t="str">
        <f>IF($O2819 = TRUE, EXP(MMULT($P2819:$AA2819, Documentation!F$39:F$50) + Documentation!F$51), "")</f>
        <v/>
      </c>
      <c r="AE2819" s="4" t="str">
        <f>IF($O2819 = TRUE, EXP(MMULT($P2819:$AA2819, Documentation!G$39:G$50) + Documentation!G$51), "")</f>
        <v/>
      </c>
      <c r="AF2819" s="14" t="str">
        <f>IF($O2819 = TRUE, EXP(MMULT($P2819:$AA2819, Documentation!H$39:H$50) + Documentation!H$51), "")</f>
        <v/>
      </c>
      <c r="AG2819" s="30" t="str">
        <f t="shared" si="526"/>
        <v/>
      </c>
      <c r="AH2819" s="28" t="str">
        <f t="shared" si="527"/>
        <v/>
      </c>
      <c r="AI2819" s="28" t="str">
        <f t="shared" si="528"/>
        <v/>
      </c>
      <c r="AJ2819" s="28" t="str">
        <f t="shared" si="529"/>
        <v/>
      </c>
      <c r="AK2819" s="33" t="str">
        <f t="shared" si="530"/>
        <v/>
      </c>
      <c r="AL2819" s="11" t="str">
        <f t="shared" si="531"/>
        <v/>
      </c>
      <c r="AM2819" s="14" t="str">
        <f>IF($O2819 = TRUE, INDEX(Documentation!$M$9:$M$13, $AL2819, 1), "")</f>
        <v/>
      </c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</row>
    <row r="2820" spans="1:64" x14ac:dyDescent="0.2">
      <c r="A2820" s="1"/>
      <c r="B2820" s="11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14"/>
      <c r="O2820" s="25" t="str">
        <f t="shared" si="525"/>
        <v/>
      </c>
      <c r="P2820" s="11" t="str">
        <f>IF($O2820 = TRUE, IF(ISBLANK(C2820), "", INDEX('Individual UI'!$E$6:$H$6,1,C2820)), "")</f>
        <v/>
      </c>
      <c r="Q2820" s="4" t="str">
        <f>IF($O2820 = TRUE, IF(ISBLANK(D2820), "", INDEX('Individual UI'!$E$6:$H$6,1,D2820)), "")</f>
        <v/>
      </c>
      <c r="R2820" s="4" t="str">
        <f>IF($O2820 = TRUE, IF(ISBLANK(E2820), "", INDEX('Individual UI'!$E$6:$H$6,1,E2820)), "")</f>
        <v/>
      </c>
      <c r="S2820" s="4" t="str">
        <f>IF($O2820 = TRUE, IF(ISBLANK(F2820), "", INDEX('Individual UI'!$E$6:$H$6,1,F2820)), "")</f>
        <v/>
      </c>
      <c r="T2820" s="4" t="str">
        <f>IF($O2820 = TRUE, IF(ISBLANK(G2820), "", INDEX('Individual UI'!$E$6:$H$6,1,G2820)), "")</f>
        <v/>
      </c>
      <c r="U2820" s="4" t="str">
        <f>IF($O2820 = TRUE, IF(ISBLANK(H2820), "", INDEX('Individual UI'!$E$6:$H$6,1,H2820)), "")</f>
        <v/>
      </c>
      <c r="V2820" s="4" t="str">
        <f>IF($O2820 = TRUE, IF(ISBLANK(I2820), "", INDEX('Individual UI'!$E$6:$H$6,1,I2820)), "")</f>
        <v/>
      </c>
      <c r="W2820" s="4" t="str">
        <f>IF($O2820 = TRUE, IF(ISBLANK(J2820), "", INDEX('Individual UI'!$E$6:$H$6,1,J2820)), "")</f>
        <v/>
      </c>
      <c r="X2820" s="4" t="str">
        <f>IF($O2820 = TRUE, IF(ISBLANK(K2820), "", INDEX('Individual UI'!$E$6:$H$6,1,K2820)), "")</f>
        <v/>
      </c>
      <c r="Y2820" s="4" t="str">
        <f>IF($O2820 = TRUE, IF(ISBLANK(L2820), "", INDEX('Individual UI'!$E$6:$H$6,1,L2820)), "")</f>
        <v/>
      </c>
      <c r="Z2820" s="4" t="str">
        <f>IF($O2820 = TRUE, IF(ISBLANK(M2820), "", INDEX('Individual UI'!$E$6:$H$6,1,M2820)), "")</f>
        <v/>
      </c>
      <c r="AA2820" s="14" t="str">
        <f>IF($O2820 = TRUE, IF(ISBLANK(N2820), "", INDEX('Individual UI'!$E$6:$H$6,1,N2820)), "")</f>
        <v/>
      </c>
      <c r="AB2820" s="11" t="str">
        <f>IF($O2820 = TRUE, EXP(MMULT($P2820:$AA2820, Documentation!D$39:D$50) + Documentation!D$51), "")</f>
        <v/>
      </c>
      <c r="AC2820" s="4" t="str">
        <f>IF($O2820 = TRUE, EXP(MMULT($P2820:$AA2820, Documentation!E$39:E$50) + Documentation!E$51), "")</f>
        <v/>
      </c>
      <c r="AD2820" s="4" t="str">
        <f>IF($O2820 = TRUE, EXP(MMULT($P2820:$AA2820, Documentation!F$39:F$50) + Documentation!F$51), "")</f>
        <v/>
      </c>
      <c r="AE2820" s="4" t="str">
        <f>IF($O2820 = TRUE, EXP(MMULT($P2820:$AA2820, Documentation!G$39:G$50) + Documentation!G$51), "")</f>
        <v/>
      </c>
      <c r="AF2820" s="14" t="str">
        <f>IF($O2820 = TRUE, EXP(MMULT($P2820:$AA2820, Documentation!H$39:H$50) + Documentation!H$51), "")</f>
        <v/>
      </c>
      <c r="AG2820" s="30" t="str">
        <f t="shared" si="526"/>
        <v/>
      </c>
      <c r="AH2820" s="28" t="str">
        <f t="shared" si="527"/>
        <v/>
      </c>
      <c r="AI2820" s="28" t="str">
        <f t="shared" si="528"/>
        <v/>
      </c>
      <c r="AJ2820" s="28" t="str">
        <f t="shared" si="529"/>
        <v/>
      </c>
      <c r="AK2820" s="33" t="str">
        <f t="shared" si="530"/>
        <v/>
      </c>
      <c r="AL2820" s="11" t="str">
        <f t="shared" si="531"/>
        <v/>
      </c>
      <c r="AM2820" s="14" t="str">
        <f>IF($O2820 = TRUE, INDEX(Documentation!$M$9:$M$13, $AL2820, 1), "")</f>
        <v/>
      </c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</row>
    <row r="2821" spans="1:64" x14ac:dyDescent="0.2">
      <c r="A2821" s="1"/>
      <c r="B2821" s="11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14"/>
      <c r="O2821" s="25" t="str">
        <f t="shared" si="525"/>
        <v/>
      </c>
      <c r="P2821" s="11" t="str">
        <f>IF($O2821 = TRUE, IF(ISBLANK(C2821), "", INDEX('Individual UI'!$E$6:$H$6,1,C2821)), "")</f>
        <v/>
      </c>
      <c r="Q2821" s="4" t="str">
        <f>IF($O2821 = TRUE, IF(ISBLANK(D2821), "", INDEX('Individual UI'!$E$6:$H$6,1,D2821)), "")</f>
        <v/>
      </c>
      <c r="R2821" s="4" t="str">
        <f>IF($O2821 = TRUE, IF(ISBLANK(E2821), "", INDEX('Individual UI'!$E$6:$H$6,1,E2821)), "")</f>
        <v/>
      </c>
      <c r="S2821" s="4" t="str">
        <f>IF($O2821 = TRUE, IF(ISBLANK(F2821), "", INDEX('Individual UI'!$E$6:$H$6,1,F2821)), "")</f>
        <v/>
      </c>
      <c r="T2821" s="4" t="str">
        <f>IF($O2821 = TRUE, IF(ISBLANK(G2821), "", INDEX('Individual UI'!$E$6:$H$6,1,G2821)), "")</f>
        <v/>
      </c>
      <c r="U2821" s="4" t="str">
        <f>IF($O2821 = TRUE, IF(ISBLANK(H2821), "", INDEX('Individual UI'!$E$6:$H$6,1,H2821)), "")</f>
        <v/>
      </c>
      <c r="V2821" s="4" t="str">
        <f>IF($O2821 = TRUE, IF(ISBLANK(I2821), "", INDEX('Individual UI'!$E$6:$H$6,1,I2821)), "")</f>
        <v/>
      </c>
      <c r="W2821" s="4" t="str">
        <f>IF($O2821 = TRUE, IF(ISBLANK(J2821), "", INDEX('Individual UI'!$E$6:$H$6,1,J2821)), "")</f>
        <v/>
      </c>
      <c r="X2821" s="4" t="str">
        <f>IF($O2821 = TRUE, IF(ISBLANK(K2821), "", INDEX('Individual UI'!$E$6:$H$6,1,K2821)), "")</f>
        <v/>
      </c>
      <c r="Y2821" s="4" t="str">
        <f>IF($O2821 = TRUE, IF(ISBLANK(L2821), "", INDEX('Individual UI'!$E$6:$H$6,1,L2821)), "")</f>
        <v/>
      </c>
      <c r="Z2821" s="4" t="str">
        <f>IF($O2821 = TRUE, IF(ISBLANK(M2821), "", INDEX('Individual UI'!$E$6:$H$6,1,M2821)), "")</f>
        <v/>
      </c>
      <c r="AA2821" s="14" t="str">
        <f>IF($O2821 = TRUE, IF(ISBLANK(N2821), "", INDEX('Individual UI'!$E$6:$H$6,1,N2821)), "")</f>
        <v/>
      </c>
      <c r="AB2821" s="11" t="str">
        <f>IF($O2821 = TRUE, EXP(MMULT($P2821:$AA2821, Documentation!D$39:D$50) + Documentation!D$51), "")</f>
        <v/>
      </c>
      <c r="AC2821" s="4" t="str">
        <f>IF($O2821 = TRUE, EXP(MMULT($P2821:$AA2821, Documentation!E$39:E$50) + Documentation!E$51), "")</f>
        <v/>
      </c>
      <c r="AD2821" s="4" t="str">
        <f>IF($O2821 = TRUE, EXP(MMULT($P2821:$AA2821, Documentation!F$39:F$50) + Documentation!F$51), "")</f>
        <v/>
      </c>
      <c r="AE2821" s="4" t="str">
        <f>IF($O2821 = TRUE, EXP(MMULT($P2821:$AA2821, Documentation!G$39:G$50) + Documentation!G$51), "")</f>
        <v/>
      </c>
      <c r="AF2821" s="14" t="str">
        <f>IF($O2821 = TRUE, EXP(MMULT($P2821:$AA2821, Documentation!H$39:H$50) + Documentation!H$51), "")</f>
        <v/>
      </c>
      <c r="AG2821" s="30" t="str">
        <f t="shared" si="526"/>
        <v/>
      </c>
      <c r="AH2821" s="28" t="str">
        <f t="shared" si="527"/>
        <v/>
      </c>
      <c r="AI2821" s="28" t="str">
        <f t="shared" si="528"/>
        <v/>
      </c>
      <c r="AJ2821" s="28" t="str">
        <f t="shared" si="529"/>
        <v/>
      </c>
      <c r="AK2821" s="33" t="str">
        <f t="shared" si="530"/>
        <v/>
      </c>
      <c r="AL2821" s="11" t="str">
        <f t="shared" si="531"/>
        <v/>
      </c>
      <c r="AM2821" s="14" t="str">
        <f>IF($O2821 = TRUE, INDEX(Documentation!$M$9:$M$13, $AL2821, 1), "")</f>
        <v/>
      </c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</row>
    <row r="2822" spans="1:64" x14ac:dyDescent="0.2">
      <c r="A2822" s="1"/>
      <c r="B2822" s="11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14"/>
      <c r="O2822" s="25" t="str">
        <f t="shared" si="525"/>
        <v/>
      </c>
      <c r="P2822" s="11" t="str">
        <f>IF($O2822 = TRUE, IF(ISBLANK(C2822), "", INDEX('Individual UI'!$E$6:$H$6,1,C2822)), "")</f>
        <v/>
      </c>
      <c r="Q2822" s="4" t="str">
        <f>IF($O2822 = TRUE, IF(ISBLANK(D2822), "", INDEX('Individual UI'!$E$6:$H$6,1,D2822)), "")</f>
        <v/>
      </c>
      <c r="R2822" s="4" t="str">
        <f>IF($O2822 = TRUE, IF(ISBLANK(E2822), "", INDEX('Individual UI'!$E$6:$H$6,1,E2822)), "")</f>
        <v/>
      </c>
      <c r="S2822" s="4" t="str">
        <f>IF($O2822 = TRUE, IF(ISBLANK(F2822), "", INDEX('Individual UI'!$E$6:$H$6,1,F2822)), "")</f>
        <v/>
      </c>
      <c r="T2822" s="4" t="str">
        <f>IF($O2822 = TRUE, IF(ISBLANK(G2822), "", INDEX('Individual UI'!$E$6:$H$6,1,G2822)), "")</f>
        <v/>
      </c>
      <c r="U2822" s="4" t="str">
        <f>IF($O2822 = TRUE, IF(ISBLANK(H2822), "", INDEX('Individual UI'!$E$6:$H$6,1,H2822)), "")</f>
        <v/>
      </c>
      <c r="V2822" s="4" t="str">
        <f>IF($O2822 = TRUE, IF(ISBLANK(I2822), "", INDEX('Individual UI'!$E$6:$H$6,1,I2822)), "")</f>
        <v/>
      </c>
      <c r="W2822" s="4" t="str">
        <f>IF($O2822 = TRUE, IF(ISBLANK(J2822), "", INDEX('Individual UI'!$E$6:$H$6,1,J2822)), "")</f>
        <v/>
      </c>
      <c r="X2822" s="4" t="str">
        <f>IF($O2822 = TRUE, IF(ISBLANK(K2822), "", INDEX('Individual UI'!$E$6:$H$6,1,K2822)), "")</f>
        <v/>
      </c>
      <c r="Y2822" s="4" t="str">
        <f>IF($O2822 = TRUE, IF(ISBLANK(L2822), "", INDEX('Individual UI'!$E$6:$H$6,1,L2822)), "")</f>
        <v/>
      </c>
      <c r="Z2822" s="4" t="str">
        <f>IF($O2822 = TRUE, IF(ISBLANK(M2822), "", INDEX('Individual UI'!$E$6:$H$6,1,M2822)), "")</f>
        <v/>
      </c>
      <c r="AA2822" s="14" t="str">
        <f>IF($O2822 = TRUE, IF(ISBLANK(N2822), "", INDEX('Individual UI'!$E$6:$H$6,1,N2822)), "")</f>
        <v/>
      </c>
      <c r="AB2822" s="11" t="str">
        <f>IF($O2822 = TRUE, EXP(MMULT($P2822:$AA2822, Documentation!D$39:D$50) + Documentation!D$51), "")</f>
        <v/>
      </c>
      <c r="AC2822" s="4" t="str">
        <f>IF($O2822 = TRUE, EXP(MMULT($P2822:$AA2822, Documentation!E$39:E$50) + Documentation!E$51), "")</f>
        <v/>
      </c>
      <c r="AD2822" s="4" t="str">
        <f>IF($O2822 = TRUE, EXP(MMULT($P2822:$AA2822, Documentation!F$39:F$50) + Documentation!F$51), "")</f>
        <v/>
      </c>
      <c r="AE2822" s="4" t="str">
        <f>IF($O2822 = TRUE, EXP(MMULT($P2822:$AA2822, Documentation!G$39:G$50) + Documentation!G$51), "")</f>
        <v/>
      </c>
      <c r="AF2822" s="14" t="str">
        <f>IF($O2822 = TRUE, EXP(MMULT($P2822:$AA2822, Documentation!H$39:H$50) + Documentation!H$51), "")</f>
        <v/>
      </c>
      <c r="AG2822" s="30" t="str">
        <f t="shared" si="526"/>
        <v/>
      </c>
      <c r="AH2822" s="28" t="str">
        <f t="shared" si="527"/>
        <v/>
      </c>
      <c r="AI2822" s="28" t="str">
        <f t="shared" si="528"/>
        <v/>
      </c>
      <c r="AJ2822" s="28" t="str">
        <f t="shared" si="529"/>
        <v/>
      </c>
      <c r="AK2822" s="33" t="str">
        <f t="shared" si="530"/>
        <v/>
      </c>
      <c r="AL2822" s="11" t="str">
        <f t="shared" si="531"/>
        <v/>
      </c>
      <c r="AM2822" s="14" t="str">
        <f>IF($O2822 = TRUE, INDEX(Documentation!$M$9:$M$13, $AL2822, 1), "")</f>
        <v/>
      </c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</row>
    <row r="2823" spans="1:64" x14ac:dyDescent="0.2">
      <c r="A2823" s="1"/>
      <c r="B2823" s="11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14"/>
      <c r="O2823" s="25" t="str">
        <f t="shared" si="525"/>
        <v/>
      </c>
      <c r="P2823" s="11" t="str">
        <f>IF($O2823 = TRUE, IF(ISBLANK(C2823), "", INDEX('Individual UI'!$E$6:$H$6,1,C2823)), "")</f>
        <v/>
      </c>
      <c r="Q2823" s="4" t="str">
        <f>IF($O2823 = TRUE, IF(ISBLANK(D2823), "", INDEX('Individual UI'!$E$6:$H$6,1,D2823)), "")</f>
        <v/>
      </c>
      <c r="R2823" s="4" t="str">
        <f>IF($O2823 = TRUE, IF(ISBLANK(E2823), "", INDEX('Individual UI'!$E$6:$H$6,1,E2823)), "")</f>
        <v/>
      </c>
      <c r="S2823" s="4" t="str">
        <f>IF($O2823 = TRUE, IF(ISBLANK(F2823), "", INDEX('Individual UI'!$E$6:$H$6,1,F2823)), "")</f>
        <v/>
      </c>
      <c r="T2823" s="4" t="str">
        <f>IF($O2823 = TRUE, IF(ISBLANK(G2823), "", INDEX('Individual UI'!$E$6:$H$6,1,G2823)), "")</f>
        <v/>
      </c>
      <c r="U2823" s="4" t="str">
        <f>IF($O2823 = TRUE, IF(ISBLANK(H2823), "", INDEX('Individual UI'!$E$6:$H$6,1,H2823)), "")</f>
        <v/>
      </c>
      <c r="V2823" s="4" t="str">
        <f>IF($O2823 = TRUE, IF(ISBLANK(I2823), "", INDEX('Individual UI'!$E$6:$H$6,1,I2823)), "")</f>
        <v/>
      </c>
      <c r="W2823" s="4" t="str">
        <f>IF($O2823 = TRUE, IF(ISBLANK(J2823), "", INDEX('Individual UI'!$E$6:$H$6,1,J2823)), "")</f>
        <v/>
      </c>
      <c r="X2823" s="4" t="str">
        <f>IF($O2823 = TRUE, IF(ISBLANK(K2823), "", INDEX('Individual UI'!$E$6:$H$6,1,K2823)), "")</f>
        <v/>
      </c>
      <c r="Y2823" s="4" t="str">
        <f>IF($O2823 = TRUE, IF(ISBLANK(L2823), "", INDEX('Individual UI'!$E$6:$H$6,1,L2823)), "")</f>
        <v/>
      </c>
      <c r="Z2823" s="4" t="str">
        <f>IF($O2823 = TRUE, IF(ISBLANK(M2823), "", INDEX('Individual UI'!$E$6:$H$6,1,M2823)), "")</f>
        <v/>
      </c>
      <c r="AA2823" s="14" t="str">
        <f>IF($O2823 = TRUE, IF(ISBLANK(N2823), "", INDEX('Individual UI'!$E$6:$H$6,1,N2823)), "")</f>
        <v/>
      </c>
      <c r="AB2823" s="11" t="str">
        <f>IF($O2823 = TRUE, EXP(MMULT($P2823:$AA2823, Documentation!D$39:D$50) + Documentation!D$51), "")</f>
        <v/>
      </c>
      <c r="AC2823" s="4" t="str">
        <f>IF($O2823 = TRUE, EXP(MMULT($P2823:$AA2823, Documentation!E$39:E$50) + Documentation!E$51), "")</f>
        <v/>
      </c>
      <c r="AD2823" s="4" t="str">
        <f>IF($O2823 = TRUE, EXP(MMULT($P2823:$AA2823, Documentation!F$39:F$50) + Documentation!F$51), "")</f>
        <v/>
      </c>
      <c r="AE2823" s="4" t="str">
        <f>IF($O2823 = TRUE, EXP(MMULT($P2823:$AA2823, Documentation!G$39:G$50) + Documentation!G$51), "")</f>
        <v/>
      </c>
      <c r="AF2823" s="14" t="str">
        <f>IF($O2823 = TRUE, EXP(MMULT($P2823:$AA2823, Documentation!H$39:H$50) + Documentation!H$51), "")</f>
        <v/>
      </c>
      <c r="AG2823" s="30" t="str">
        <f t="shared" si="526"/>
        <v/>
      </c>
      <c r="AH2823" s="28" t="str">
        <f t="shared" si="527"/>
        <v/>
      </c>
      <c r="AI2823" s="28" t="str">
        <f t="shared" si="528"/>
        <v/>
      </c>
      <c r="AJ2823" s="28" t="str">
        <f t="shared" si="529"/>
        <v/>
      </c>
      <c r="AK2823" s="33" t="str">
        <f t="shared" si="530"/>
        <v/>
      </c>
      <c r="AL2823" s="11" t="str">
        <f t="shared" si="531"/>
        <v/>
      </c>
      <c r="AM2823" s="14" t="str">
        <f>IF($O2823 = TRUE, INDEX(Documentation!$M$9:$M$13, $AL2823, 1), "")</f>
        <v/>
      </c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</row>
    <row r="2824" spans="1:64" x14ac:dyDescent="0.2">
      <c r="A2824" s="1"/>
      <c r="B2824" s="11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14"/>
      <c r="O2824" s="25" t="str">
        <f t="shared" ref="O2824:O2887" si="532">IF(COUNTA($C2824:$N2824) = 0, "", COUNTIFS($C2824:$N2824,"&gt;=1", $C2824:$N2824,"&lt;=4") = 12)</f>
        <v/>
      </c>
      <c r="P2824" s="11" t="str">
        <f>IF($O2824 = TRUE, IF(ISBLANK(C2824), "", INDEX('Individual UI'!$E$6:$H$6,1,C2824)), "")</f>
        <v/>
      </c>
      <c r="Q2824" s="4" t="str">
        <f>IF($O2824 = TRUE, IF(ISBLANK(D2824), "", INDEX('Individual UI'!$E$6:$H$6,1,D2824)), "")</f>
        <v/>
      </c>
      <c r="R2824" s="4" t="str">
        <f>IF($O2824 = TRUE, IF(ISBLANK(E2824), "", INDEX('Individual UI'!$E$6:$H$6,1,E2824)), "")</f>
        <v/>
      </c>
      <c r="S2824" s="4" t="str">
        <f>IF($O2824 = TRUE, IF(ISBLANK(F2824), "", INDEX('Individual UI'!$E$6:$H$6,1,F2824)), "")</f>
        <v/>
      </c>
      <c r="T2824" s="4" t="str">
        <f>IF($O2824 = TRUE, IF(ISBLANK(G2824), "", INDEX('Individual UI'!$E$6:$H$6,1,G2824)), "")</f>
        <v/>
      </c>
      <c r="U2824" s="4" t="str">
        <f>IF($O2824 = TRUE, IF(ISBLANK(H2824), "", INDEX('Individual UI'!$E$6:$H$6,1,H2824)), "")</f>
        <v/>
      </c>
      <c r="V2824" s="4" t="str">
        <f>IF($O2824 = TRUE, IF(ISBLANK(I2824), "", INDEX('Individual UI'!$E$6:$H$6,1,I2824)), "")</f>
        <v/>
      </c>
      <c r="W2824" s="4" t="str">
        <f>IF($O2824 = TRUE, IF(ISBLANK(J2824), "", INDEX('Individual UI'!$E$6:$H$6,1,J2824)), "")</f>
        <v/>
      </c>
      <c r="X2824" s="4" t="str">
        <f>IF($O2824 = TRUE, IF(ISBLANK(K2824), "", INDEX('Individual UI'!$E$6:$H$6,1,K2824)), "")</f>
        <v/>
      </c>
      <c r="Y2824" s="4" t="str">
        <f>IF($O2824 = TRUE, IF(ISBLANK(L2824), "", INDEX('Individual UI'!$E$6:$H$6,1,L2824)), "")</f>
        <v/>
      </c>
      <c r="Z2824" s="4" t="str">
        <f>IF($O2824 = TRUE, IF(ISBLANK(M2824), "", INDEX('Individual UI'!$E$6:$H$6,1,M2824)), "")</f>
        <v/>
      </c>
      <c r="AA2824" s="14" t="str">
        <f>IF($O2824 = TRUE, IF(ISBLANK(N2824), "", INDEX('Individual UI'!$E$6:$H$6,1,N2824)), "")</f>
        <v/>
      </c>
      <c r="AB2824" s="11" t="str">
        <f>IF($O2824 = TRUE, EXP(MMULT($P2824:$AA2824, Documentation!D$39:D$50) + Documentation!D$51), "")</f>
        <v/>
      </c>
      <c r="AC2824" s="4" t="str">
        <f>IF($O2824 = TRUE, EXP(MMULT($P2824:$AA2824, Documentation!E$39:E$50) + Documentation!E$51), "")</f>
        <v/>
      </c>
      <c r="AD2824" s="4" t="str">
        <f>IF($O2824 = TRUE, EXP(MMULT($P2824:$AA2824, Documentation!F$39:F$50) + Documentation!F$51), "")</f>
        <v/>
      </c>
      <c r="AE2824" s="4" t="str">
        <f>IF($O2824 = TRUE, EXP(MMULT($P2824:$AA2824, Documentation!G$39:G$50) + Documentation!G$51), "")</f>
        <v/>
      </c>
      <c r="AF2824" s="14" t="str">
        <f>IF($O2824 = TRUE, EXP(MMULT($P2824:$AA2824, Documentation!H$39:H$50) + Documentation!H$51), "")</f>
        <v/>
      </c>
      <c r="AG2824" s="30" t="str">
        <f t="shared" ref="AG2824:AG2887" si="533">IF($O2824 = TRUE, AB2824/SUM($AB2824:$AF2824), "")</f>
        <v/>
      </c>
      <c r="AH2824" s="28" t="str">
        <f t="shared" ref="AH2824:AH2887" si="534">IF($O2824 = TRUE, AC2824/SUM($AB2824:$AF2824), "")</f>
        <v/>
      </c>
      <c r="AI2824" s="28" t="str">
        <f t="shared" ref="AI2824:AI2887" si="535">IF($O2824 = TRUE, AD2824/SUM($AB2824:$AF2824), "")</f>
        <v/>
      </c>
      <c r="AJ2824" s="28" t="str">
        <f t="shared" ref="AJ2824:AJ2887" si="536">IF($O2824 = TRUE, AE2824/SUM($AB2824:$AF2824), "")</f>
        <v/>
      </c>
      <c r="AK2824" s="33" t="str">
        <f t="shared" ref="AK2824:AK2887" si="537">IF($O2824 = TRUE, AF2824/SUM($AB2824:$AF2824), "")</f>
        <v/>
      </c>
      <c r="AL2824" s="11" t="str">
        <f t="shared" ref="AL2824:AL2887" si="538">IF($O2824 = TRUE, MATCH(MAX(AG2824:AK2824), AG2824:AK2824, 0), "")</f>
        <v/>
      </c>
      <c r="AM2824" s="14" t="str">
        <f>IF($O2824 = TRUE, INDEX(Documentation!$M$9:$M$13, $AL2824, 1), "")</f>
        <v/>
      </c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</row>
    <row r="2825" spans="1:64" x14ac:dyDescent="0.2">
      <c r="A2825" s="1"/>
      <c r="B2825" s="11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14"/>
      <c r="O2825" s="25" t="str">
        <f t="shared" si="532"/>
        <v/>
      </c>
      <c r="P2825" s="11" t="str">
        <f>IF($O2825 = TRUE, IF(ISBLANK(C2825), "", INDEX('Individual UI'!$E$6:$H$6,1,C2825)), "")</f>
        <v/>
      </c>
      <c r="Q2825" s="4" t="str">
        <f>IF($O2825 = TRUE, IF(ISBLANK(D2825), "", INDEX('Individual UI'!$E$6:$H$6,1,D2825)), "")</f>
        <v/>
      </c>
      <c r="R2825" s="4" t="str">
        <f>IF($O2825 = TRUE, IF(ISBLANK(E2825), "", INDEX('Individual UI'!$E$6:$H$6,1,E2825)), "")</f>
        <v/>
      </c>
      <c r="S2825" s="4" t="str">
        <f>IF($O2825 = TRUE, IF(ISBLANK(F2825), "", INDEX('Individual UI'!$E$6:$H$6,1,F2825)), "")</f>
        <v/>
      </c>
      <c r="T2825" s="4" t="str">
        <f>IF($O2825 = TRUE, IF(ISBLANK(G2825), "", INDEX('Individual UI'!$E$6:$H$6,1,G2825)), "")</f>
        <v/>
      </c>
      <c r="U2825" s="4" t="str">
        <f>IF($O2825 = TRUE, IF(ISBLANK(H2825), "", INDEX('Individual UI'!$E$6:$H$6,1,H2825)), "")</f>
        <v/>
      </c>
      <c r="V2825" s="4" t="str">
        <f>IF($O2825 = TRUE, IF(ISBLANK(I2825), "", INDEX('Individual UI'!$E$6:$H$6,1,I2825)), "")</f>
        <v/>
      </c>
      <c r="W2825" s="4" t="str">
        <f>IF($O2825 = TRUE, IF(ISBLANK(J2825), "", INDEX('Individual UI'!$E$6:$H$6,1,J2825)), "")</f>
        <v/>
      </c>
      <c r="X2825" s="4" t="str">
        <f>IF($O2825 = TRUE, IF(ISBLANK(K2825), "", INDEX('Individual UI'!$E$6:$H$6,1,K2825)), "")</f>
        <v/>
      </c>
      <c r="Y2825" s="4" t="str">
        <f>IF($O2825 = TRUE, IF(ISBLANK(L2825), "", INDEX('Individual UI'!$E$6:$H$6,1,L2825)), "")</f>
        <v/>
      </c>
      <c r="Z2825" s="4" t="str">
        <f>IF($O2825 = TRUE, IF(ISBLANK(M2825), "", INDEX('Individual UI'!$E$6:$H$6,1,M2825)), "")</f>
        <v/>
      </c>
      <c r="AA2825" s="14" t="str">
        <f>IF($O2825 = TRUE, IF(ISBLANK(N2825), "", INDEX('Individual UI'!$E$6:$H$6,1,N2825)), "")</f>
        <v/>
      </c>
      <c r="AB2825" s="11" t="str">
        <f>IF($O2825 = TRUE, EXP(MMULT($P2825:$AA2825, Documentation!D$39:D$50) + Documentation!D$51), "")</f>
        <v/>
      </c>
      <c r="AC2825" s="4" t="str">
        <f>IF($O2825 = TRUE, EXP(MMULT($P2825:$AA2825, Documentation!E$39:E$50) + Documentation!E$51), "")</f>
        <v/>
      </c>
      <c r="AD2825" s="4" t="str">
        <f>IF($O2825 = TRUE, EXP(MMULT($P2825:$AA2825, Documentation!F$39:F$50) + Documentation!F$51), "")</f>
        <v/>
      </c>
      <c r="AE2825" s="4" t="str">
        <f>IF($O2825 = TRUE, EXP(MMULT($P2825:$AA2825, Documentation!G$39:G$50) + Documentation!G$51), "")</f>
        <v/>
      </c>
      <c r="AF2825" s="14" t="str">
        <f>IF($O2825 = TRUE, EXP(MMULT($P2825:$AA2825, Documentation!H$39:H$50) + Documentation!H$51), "")</f>
        <v/>
      </c>
      <c r="AG2825" s="30" t="str">
        <f t="shared" si="533"/>
        <v/>
      </c>
      <c r="AH2825" s="28" t="str">
        <f t="shared" si="534"/>
        <v/>
      </c>
      <c r="AI2825" s="28" t="str">
        <f t="shared" si="535"/>
        <v/>
      </c>
      <c r="AJ2825" s="28" t="str">
        <f t="shared" si="536"/>
        <v/>
      </c>
      <c r="AK2825" s="33" t="str">
        <f t="shared" si="537"/>
        <v/>
      </c>
      <c r="AL2825" s="11" t="str">
        <f t="shared" si="538"/>
        <v/>
      </c>
      <c r="AM2825" s="14" t="str">
        <f>IF($O2825 = TRUE, INDEX(Documentation!$M$9:$M$13, $AL2825, 1), "")</f>
        <v/>
      </c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</row>
    <row r="2826" spans="1:64" x14ac:dyDescent="0.2">
      <c r="A2826" s="1"/>
      <c r="B2826" s="11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14"/>
      <c r="O2826" s="25" t="str">
        <f t="shared" si="532"/>
        <v/>
      </c>
      <c r="P2826" s="11" t="str">
        <f>IF($O2826 = TRUE, IF(ISBLANK(C2826), "", INDEX('Individual UI'!$E$6:$H$6,1,C2826)), "")</f>
        <v/>
      </c>
      <c r="Q2826" s="4" t="str">
        <f>IF($O2826 = TRUE, IF(ISBLANK(D2826), "", INDEX('Individual UI'!$E$6:$H$6,1,D2826)), "")</f>
        <v/>
      </c>
      <c r="R2826" s="4" t="str">
        <f>IF($O2826 = TRUE, IF(ISBLANK(E2826), "", INDEX('Individual UI'!$E$6:$H$6,1,E2826)), "")</f>
        <v/>
      </c>
      <c r="S2826" s="4" t="str">
        <f>IF($O2826 = TRUE, IF(ISBLANK(F2826), "", INDEX('Individual UI'!$E$6:$H$6,1,F2826)), "")</f>
        <v/>
      </c>
      <c r="T2826" s="4" t="str">
        <f>IF($O2826 = TRUE, IF(ISBLANK(G2826), "", INDEX('Individual UI'!$E$6:$H$6,1,G2826)), "")</f>
        <v/>
      </c>
      <c r="U2826" s="4" t="str">
        <f>IF($O2826 = TRUE, IF(ISBLANK(H2826), "", INDEX('Individual UI'!$E$6:$H$6,1,H2826)), "")</f>
        <v/>
      </c>
      <c r="V2826" s="4" t="str">
        <f>IF($O2826 = TRUE, IF(ISBLANK(I2826), "", INDEX('Individual UI'!$E$6:$H$6,1,I2826)), "")</f>
        <v/>
      </c>
      <c r="W2826" s="4" t="str">
        <f>IF($O2826 = TRUE, IF(ISBLANK(J2826), "", INDEX('Individual UI'!$E$6:$H$6,1,J2826)), "")</f>
        <v/>
      </c>
      <c r="X2826" s="4" t="str">
        <f>IF($O2826 = TRUE, IF(ISBLANK(K2826), "", INDEX('Individual UI'!$E$6:$H$6,1,K2826)), "")</f>
        <v/>
      </c>
      <c r="Y2826" s="4" t="str">
        <f>IF($O2826 = TRUE, IF(ISBLANK(L2826), "", INDEX('Individual UI'!$E$6:$H$6,1,L2826)), "")</f>
        <v/>
      </c>
      <c r="Z2826" s="4" t="str">
        <f>IF($O2826 = TRUE, IF(ISBLANK(M2826), "", INDEX('Individual UI'!$E$6:$H$6,1,M2826)), "")</f>
        <v/>
      </c>
      <c r="AA2826" s="14" t="str">
        <f>IF($O2826 = TRUE, IF(ISBLANK(N2826), "", INDEX('Individual UI'!$E$6:$H$6,1,N2826)), "")</f>
        <v/>
      </c>
      <c r="AB2826" s="11" t="str">
        <f>IF($O2826 = TRUE, EXP(MMULT($P2826:$AA2826, Documentation!D$39:D$50) + Documentation!D$51), "")</f>
        <v/>
      </c>
      <c r="AC2826" s="4" t="str">
        <f>IF($O2826 = TRUE, EXP(MMULT($P2826:$AA2826, Documentation!E$39:E$50) + Documentation!E$51), "")</f>
        <v/>
      </c>
      <c r="AD2826" s="4" t="str">
        <f>IF($O2826 = TRUE, EXP(MMULT($P2826:$AA2826, Documentation!F$39:F$50) + Documentation!F$51), "")</f>
        <v/>
      </c>
      <c r="AE2826" s="4" t="str">
        <f>IF($O2826 = TRUE, EXP(MMULT($P2826:$AA2826, Documentation!G$39:G$50) + Documentation!G$51), "")</f>
        <v/>
      </c>
      <c r="AF2826" s="14" t="str">
        <f>IF($O2826 = TRUE, EXP(MMULT($P2826:$AA2826, Documentation!H$39:H$50) + Documentation!H$51), "")</f>
        <v/>
      </c>
      <c r="AG2826" s="30" t="str">
        <f t="shared" si="533"/>
        <v/>
      </c>
      <c r="AH2826" s="28" t="str">
        <f t="shared" si="534"/>
        <v/>
      </c>
      <c r="AI2826" s="28" t="str">
        <f t="shared" si="535"/>
        <v/>
      </c>
      <c r="AJ2826" s="28" t="str">
        <f t="shared" si="536"/>
        <v/>
      </c>
      <c r="AK2826" s="33" t="str">
        <f t="shared" si="537"/>
        <v/>
      </c>
      <c r="AL2826" s="11" t="str">
        <f t="shared" si="538"/>
        <v/>
      </c>
      <c r="AM2826" s="14" t="str">
        <f>IF($O2826 = TRUE, INDEX(Documentation!$M$9:$M$13, $AL2826, 1), "")</f>
        <v/>
      </c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</row>
    <row r="2827" spans="1:64" x14ac:dyDescent="0.2">
      <c r="A2827" s="1"/>
      <c r="B2827" s="11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14"/>
      <c r="O2827" s="25" t="str">
        <f t="shared" si="532"/>
        <v/>
      </c>
      <c r="P2827" s="11" t="str">
        <f>IF($O2827 = TRUE, IF(ISBLANK(C2827), "", INDEX('Individual UI'!$E$6:$H$6,1,C2827)), "")</f>
        <v/>
      </c>
      <c r="Q2827" s="4" t="str">
        <f>IF($O2827 = TRUE, IF(ISBLANK(D2827), "", INDEX('Individual UI'!$E$6:$H$6,1,D2827)), "")</f>
        <v/>
      </c>
      <c r="R2827" s="4" t="str">
        <f>IF($O2827 = TRUE, IF(ISBLANK(E2827), "", INDEX('Individual UI'!$E$6:$H$6,1,E2827)), "")</f>
        <v/>
      </c>
      <c r="S2827" s="4" t="str">
        <f>IF($O2827 = TRUE, IF(ISBLANK(F2827), "", INDEX('Individual UI'!$E$6:$H$6,1,F2827)), "")</f>
        <v/>
      </c>
      <c r="T2827" s="4" t="str">
        <f>IF($O2827 = TRUE, IF(ISBLANK(G2827), "", INDEX('Individual UI'!$E$6:$H$6,1,G2827)), "")</f>
        <v/>
      </c>
      <c r="U2827" s="4" t="str">
        <f>IF($O2827 = TRUE, IF(ISBLANK(H2827), "", INDEX('Individual UI'!$E$6:$H$6,1,H2827)), "")</f>
        <v/>
      </c>
      <c r="V2827" s="4" t="str">
        <f>IF($O2827 = TRUE, IF(ISBLANK(I2827), "", INDEX('Individual UI'!$E$6:$H$6,1,I2827)), "")</f>
        <v/>
      </c>
      <c r="W2827" s="4" t="str">
        <f>IF($O2827 = TRUE, IF(ISBLANK(J2827), "", INDEX('Individual UI'!$E$6:$H$6,1,J2827)), "")</f>
        <v/>
      </c>
      <c r="X2827" s="4" t="str">
        <f>IF($O2827 = TRUE, IF(ISBLANK(K2827), "", INDEX('Individual UI'!$E$6:$H$6,1,K2827)), "")</f>
        <v/>
      </c>
      <c r="Y2827" s="4" t="str">
        <f>IF($O2827 = TRUE, IF(ISBLANK(L2827), "", INDEX('Individual UI'!$E$6:$H$6,1,L2827)), "")</f>
        <v/>
      </c>
      <c r="Z2827" s="4" t="str">
        <f>IF($O2827 = TRUE, IF(ISBLANK(M2827), "", INDEX('Individual UI'!$E$6:$H$6,1,M2827)), "")</f>
        <v/>
      </c>
      <c r="AA2827" s="14" t="str">
        <f>IF($O2827 = TRUE, IF(ISBLANK(N2827), "", INDEX('Individual UI'!$E$6:$H$6,1,N2827)), "")</f>
        <v/>
      </c>
      <c r="AB2827" s="11" t="str">
        <f>IF($O2827 = TRUE, EXP(MMULT($P2827:$AA2827, Documentation!D$39:D$50) + Documentation!D$51), "")</f>
        <v/>
      </c>
      <c r="AC2827" s="4" t="str">
        <f>IF($O2827 = TRUE, EXP(MMULT($P2827:$AA2827, Documentation!E$39:E$50) + Documentation!E$51), "")</f>
        <v/>
      </c>
      <c r="AD2827" s="4" t="str">
        <f>IF($O2827 = TRUE, EXP(MMULT($P2827:$AA2827, Documentation!F$39:F$50) + Documentation!F$51), "")</f>
        <v/>
      </c>
      <c r="AE2827" s="4" t="str">
        <f>IF($O2827 = TRUE, EXP(MMULT($P2827:$AA2827, Documentation!G$39:G$50) + Documentation!G$51), "")</f>
        <v/>
      </c>
      <c r="AF2827" s="14" t="str">
        <f>IF($O2827 = TRUE, EXP(MMULT($P2827:$AA2827, Documentation!H$39:H$50) + Documentation!H$51), "")</f>
        <v/>
      </c>
      <c r="AG2827" s="30" t="str">
        <f t="shared" si="533"/>
        <v/>
      </c>
      <c r="AH2827" s="28" t="str">
        <f t="shared" si="534"/>
        <v/>
      </c>
      <c r="AI2827" s="28" t="str">
        <f t="shared" si="535"/>
        <v/>
      </c>
      <c r="AJ2827" s="28" t="str">
        <f t="shared" si="536"/>
        <v/>
      </c>
      <c r="AK2827" s="33" t="str">
        <f t="shared" si="537"/>
        <v/>
      </c>
      <c r="AL2827" s="11" t="str">
        <f t="shared" si="538"/>
        <v/>
      </c>
      <c r="AM2827" s="14" t="str">
        <f>IF($O2827 = TRUE, INDEX(Documentation!$M$9:$M$13, $AL2827, 1), "")</f>
        <v/>
      </c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</row>
    <row r="2828" spans="1:64" x14ac:dyDescent="0.2">
      <c r="A2828" s="1"/>
      <c r="B2828" s="11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14"/>
      <c r="O2828" s="25" t="str">
        <f t="shared" si="532"/>
        <v/>
      </c>
      <c r="P2828" s="11" t="str">
        <f>IF($O2828 = TRUE, IF(ISBLANK(C2828), "", INDEX('Individual UI'!$E$6:$H$6,1,C2828)), "")</f>
        <v/>
      </c>
      <c r="Q2828" s="4" t="str">
        <f>IF($O2828 = TRUE, IF(ISBLANK(D2828), "", INDEX('Individual UI'!$E$6:$H$6,1,D2828)), "")</f>
        <v/>
      </c>
      <c r="R2828" s="4" t="str">
        <f>IF($O2828 = TRUE, IF(ISBLANK(E2828), "", INDEX('Individual UI'!$E$6:$H$6,1,E2828)), "")</f>
        <v/>
      </c>
      <c r="S2828" s="4" t="str">
        <f>IF($O2828 = TRUE, IF(ISBLANK(F2828), "", INDEX('Individual UI'!$E$6:$H$6,1,F2828)), "")</f>
        <v/>
      </c>
      <c r="T2828" s="4" t="str">
        <f>IF($O2828 = TRUE, IF(ISBLANK(G2828), "", INDEX('Individual UI'!$E$6:$H$6,1,G2828)), "")</f>
        <v/>
      </c>
      <c r="U2828" s="4" t="str">
        <f>IF($O2828 = TRUE, IF(ISBLANK(H2828), "", INDEX('Individual UI'!$E$6:$H$6,1,H2828)), "")</f>
        <v/>
      </c>
      <c r="V2828" s="4" t="str">
        <f>IF($O2828 = TRUE, IF(ISBLANK(I2828), "", INDEX('Individual UI'!$E$6:$H$6,1,I2828)), "")</f>
        <v/>
      </c>
      <c r="W2828" s="4" t="str">
        <f>IF($O2828 = TRUE, IF(ISBLANK(J2828), "", INDEX('Individual UI'!$E$6:$H$6,1,J2828)), "")</f>
        <v/>
      </c>
      <c r="X2828" s="4" t="str">
        <f>IF($O2828 = TRUE, IF(ISBLANK(K2828), "", INDEX('Individual UI'!$E$6:$H$6,1,K2828)), "")</f>
        <v/>
      </c>
      <c r="Y2828" s="4" t="str">
        <f>IF($O2828 = TRUE, IF(ISBLANK(L2828), "", INDEX('Individual UI'!$E$6:$H$6,1,L2828)), "")</f>
        <v/>
      </c>
      <c r="Z2828" s="4" t="str">
        <f>IF($O2828 = TRUE, IF(ISBLANK(M2828), "", INDEX('Individual UI'!$E$6:$H$6,1,M2828)), "")</f>
        <v/>
      </c>
      <c r="AA2828" s="14" t="str">
        <f>IF($O2828 = TRUE, IF(ISBLANK(N2828), "", INDEX('Individual UI'!$E$6:$H$6,1,N2828)), "")</f>
        <v/>
      </c>
      <c r="AB2828" s="11" t="str">
        <f>IF($O2828 = TRUE, EXP(MMULT($P2828:$AA2828, Documentation!D$39:D$50) + Documentation!D$51), "")</f>
        <v/>
      </c>
      <c r="AC2828" s="4" t="str">
        <f>IF($O2828 = TRUE, EXP(MMULT($P2828:$AA2828, Documentation!E$39:E$50) + Documentation!E$51), "")</f>
        <v/>
      </c>
      <c r="AD2828" s="4" t="str">
        <f>IF($O2828 = TRUE, EXP(MMULT($P2828:$AA2828, Documentation!F$39:F$50) + Documentation!F$51), "")</f>
        <v/>
      </c>
      <c r="AE2828" s="4" t="str">
        <f>IF($O2828 = TRUE, EXP(MMULT($P2828:$AA2828, Documentation!G$39:G$50) + Documentation!G$51), "")</f>
        <v/>
      </c>
      <c r="AF2828" s="14" t="str">
        <f>IF($O2828 = TRUE, EXP(MMULT($P2828:$AA2828, Documentation!H$39:H$50) + Documentation!H$51), "")</f>
        <v/>
      </c>
      <c r="AG2828" s="30" t="str">
        <f t="shared" si="533"/>
        <v/>
      </c>
      <c r="AH2828" s="28" t="str">
        <f t="shared" si="534"/>
        <v/>
      </c>
      <c r="AI2828" s="28" t="str">
        <f t="shared" si="535"/>
        <v/>
      </c>
      <c r="AJ2828" s="28" t="str">
        <f t="shared" si="536"/>
        <v/>
      </c>
      <c r="AK2828" s="33" t="str">
        <f t="shared" si="537"/>
        <v/>
      </c>
      <c r="AL2828" s="11" t="str">
        <f t="shared" si="538"/>
        <v/>
      </c>
      <c r="AM2828" s="14" t="str">
        <f>IF($O2828 = TRUE, INDEX(Documentation!$M$9:$M$13, $AL2828, 1), "")</f>
        <v/>
      </c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</row>
    <row r="2829" spans="1:64" x14ac:dyDescent="0.2">
      <c r="A2829" s="1"/>
      <c r="B2829" s="11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14"/>
      <c r="O2829" s="25" t="str">
        <f t="shared" si="532"/>
        <v/>
      </c>
      <c r="P2829" s="11" t="str">
        <f>IF($O2829 = TRUE, IF(ISBLANK(C2829), "", INDEX('Individual UI'!$E$6:$H$6,1,C2829)), "")</f>
        <v/>
      </c>
      <c r="Q2829" s="4" t="str">
        <f>IF($O2829 = TRUE, IF(ISBLANK(D2829), "", INDEX('Individual UI'!$E$6:$H$6,1,D2829)), "")</f>
        <v/>
      </c>
      <c r="R2829" s="4" t="str">
        <f>IF($O2829 = TRUE, IF(ISBLANK(E2829), "", INDEX('Individual UI'!$E$6:$H$6,1,E2829)), "")</f>
        <v/>
      </c>
      <c r="S2829" s="4" t="str">
        <f>IF($O2829 = TRUE, IF(ISBLANK(F2829), "", INDEX('Individual UI'!$E$6:$H$6,1,F2829)), "")</f>
        <v/>
      </c>
      <c r="T2829" s="4" t="str">
        <f>IF($O2829 = TRUE, IF(ISBLANK(G2829), "", INDEX('Individual UI'!$E$6:$H$6,1,G2829)), "")</f>
        <v/>
      </c>
      <c r="U2829" s="4" t="str">
        <f>IF($O2829 = TRUE, IF(ISBLANK(H2829), "", INDEX('Individual UI'!$E$6:$H$6,1,H2829)), "")</f>
        <v/>
      </c>
      <c r="V2829" s="4" t="str">
        <f>IF($O2829 = TRUE, IF(ISBLANK(I2829), "", INDEX('Individual UI'!$E$6:$H$6,1,I2829)), "")</f>
        <v/>
      </c>
      <c r="W2829" s="4" t="str">
        <f>IF($O2829 = TRUE, IF(ISBLANK(J2829), "", INDEX('Individual UI'!$E$6:$H$6,1,J2829)), "")</f>
        <v/>
      </c>
      <c r="X2829" s="4" t="str">
        <f>IF($O2829 = TRUE, IF(ISBLANK(K2829), "", INDEX('Individual UI'!$E$6:$H$6,1,K2829)), "")</f>
        <v/>
      </c>
      <c r="Y2829" s="4" t="str">
        <f>IF($O2829 = TRUE, IF(ISBLANK(L2829), "", INDEX('Individual UI'!$E$6:$H$6,1,L2829)), "")</f>
        <v/>
      </c>
      <c r="Z2829" s="4" t="str">
        <f>IF($O2829 = TRUE, IF(ISBLANK(M2829), "", INDEX('Individual UI'!$E$6:$H$6,1,M2829)), "")</f>
        <v/>
      </c>
      <c r="AA2829" s="14" t="str">
        <f>IF($O2829 = TRUE, IF(ISBLANK(N2829), "", INDEX('Individual UI'!$E$6:$H$6,1,N2829)), "")</f>
        <v/>
      </c>
      <c r="AB2829" s="11" t="str">
        <f>IF($O2829 = TRUE, EXP(MMULT($P2829:$AA2829, Documentation!D$39:D$50) + Documentation!D$51), "")</f>
        <v/>
      </c>
      <c r="AC2829" s="4" t="str">
        <f>IF($O2829 = TRUE, EXP(MMULT($P2829:$AA2829, Documentation!E$39:E$50) + Documentation!E$51), "")</f>
        <v/>
      </c>
      <c r="AD2829" s="4" t="str">
        <f>IF($O2829 = TRUE, EXP(MMULT($P2829:$AA2829, Documentation!F$39:F$50) + Documentation!F$51), "")</f>
        <v/>
      </c>
      <c r="AE2829" s="4" t="str">
        <f>IF($O2829 = TRUE, EXP(MMULT($P2829:$AA2829, Documentation!G$39:G$50) + Documentation!G$51), "")</f>
        <v/>
      </c>
      <c r="AF2829" s="14" t="str">
        <f>IF($O2829 = TRUE, EXP(MMULT($P2829:$AA2829, Documentation!H$39:H$50) + Documentation!H$51), "")</f>
        <v/>
      </c>
      <c r="AG2829" s="30" t="str">
        <f t="shared" si="533"/>
        <v/>
      </c>
      <c r="AH2829" s="28" t="str">
        <f t="shared" si="534"/>
        <v/>
      </c>
      <c r="AI2829" s="28" t="str">
        <f t="shared" si="535"/>
        <v/>
      </c>
      <c r="AJ2829" s="28" t="str">
        <f t="shared" si="536"/>
        <v/>
      </c>
      <c r="AK2829" s="33" t="str">
        <f t="shared" si="537"/>
        <v/>
      </c>
      <c r="AL2829" s="11" t="str">
        <f t="shared" si="538"/>
        <v/>
      </c>
      <c r="AM2829" s="14" t="str">
        <f>IF($O2829 = TRUE, INDEX(Documentation!$M$9:$M$13, $AL2829, 1), "")</f>
        <v/>
      </c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</row>
    <row r="2830" spans="1:64" x14ac:dyDescent="0.2">
      <c r="A2830" s="1"/>
      <c r="B2830" s="11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14"/>
      <c r="O2830" s="25" t="str">
        <f t="shared" si="532"/>
        <v/>
      </c>
      <c r="P2830" s="11" t="str">
        <f>IF($O2830 = TRUE, IF(ISBLANK(C2830), "", INDEX('Individual UI'!$E$6:$H$6,1,C2830)), "")</f>
        <v/>
      </c>
      <c r="Q2830" s="4" t="str">
        <f>IF($O2830 = TRUE, IF(ISBLANK(D2830), "", INDEX('Individual UI'!$E$6:$H$6,1,D2830)), "")</f>
        <v/>
      </c>
      <c r="R2830" s="4" t="str">
        <f>IF($O2830 = TRUE, IF(ISBLANK(E2830), "", INDEX('Individual UI'!$E$6:$H$6,1,E2830)), "")</f>
        <v/>
      </c>
      <c r="S2830" s="4" t="str">
        <f>IF($O2830 = TRUE, IF(ISBLANK(F2830), "", INDEX('Individual UI'!$E$6:$H$6,1,F2830)), "")</f>
        <v/>
      </c>
      <c r="T2830" s="4" t="str">
        <f>IF($O2830 = TRUE, IF(ISBLANK(G2830), "", INDEX('Individual UI'!$E$6:$H$6,1,G2830)), "")</f>
        <v/>
      </c>
      <c r="U2830" s="4" t="str">
        <f>IF($O2830 = TRUE, IF(ISBLANK(H2830), "", INDEX('Individual UI'!$E$6:$H$6,1,H2830)), "")</f>
        <v/>
      </c>
      <c r="V2830" s="4" t="str">
        <f>IF($O2830 = TRUE, IF(ISBLANK(I2830), "", INDEX('Individual UI'!$E$6:$H$6,1,I2830)), "")</f>
        <v/>
      </c>
      <c r="W2830" s="4" t="str">
        <f>IF($O2830 = TRUE, IF(ISBLANK(J2830), "", INDEX('Individual UI'!$E$6:$H$6,1,J2830)), "")</f>
        <v/>
      </c>
      <c r="X2830" s="4" t="str">
        <f>IF($O2830 = TRUE, IF(ISBLANK(K2830), "", INDEX('Individual UI'!$E$6:$H$6,1,K2830)), "")</f>
        <v/>
      </c>
      <c r="Y2830" s="4" t="str">
        <f>IF($O2830 = TRUE, IF(ISBLANK(L2830), "", INDEX('Individual UI'!$E$6:$H$6,1,L2830)), "")</f>
        <v/>
      </c>
      <c r="Z2830" s="4" t="str">
        <f>IF($O2830 = TRUE, IF(ISBLANK(M2830), "", INDEX('Individual UI'!$E$6:$H$6,1,M2830)), "")</f>
        <v/>
      </c>
      <c r="AA2830" s="14" t="str">
        <f>IF($O2830 = TRUE, IF(ISBLANK(N2830), "", INDEX('Individual UI'!$E$6:$H$6,1,N2830)), "")</f>
        <v/>
      </c>
      <c r="AB2830" s="11" t="str">
        <f>IF($O2830 = TRUE, EXP(MMULT($P2830:$AA2830, Documentation!D$39:D$50) + Documentation!D$51), "")</f>
        <v/>
      </c>
      <c r="AC2830" s="4" t="str">
        <f>IF($O2830 = TRUE, EXP(MMULT($P2830:$AA2830, Documentation!E$39:E$50) + Documentation!E$51), "")</f>
        <v/>
      </c>
      <c r="AD2830" s="4" t="str">
        <f>IF($O2830 = TRUE, EXP(MMULT($P2830:$AA2830, Documentation!F$39:F$50) + Documentation!F$51), "")</f>
        <v/>
      </c>
      <c r="AE2830" s="4" t="str">
        <f>IF($O2830 = TRUE, EXP(MMULT($P2830:$AA2830, Documentation!G$39:G$50) + Documentation!G$51), "")</f>
        <v/>
      </c>
      <c r="AF2830" s="14" t="str">
        <f>IF($O2830 = TRUE, EXP(MMULT($P2830:$AA2830, Documentation!H$39:H$50) + Documentation!H$51), "")</f>
        <v/>
      </c>
      <c r="AG2830" s="30" t="str">
        <f t="shared" si="533"/>
        <v/>
      </c>
      <c r="AH2830" s="28" t="str">
        <f t="shared" si="534"/>
        <v/>
      </c>
      <c r="AI2830" s="28" t="str">
        <f t="shared" si="535"/>
        <v/>
      </c>
      <c r="AJ2830" s="28" t="str">
        <f t="shared" si="536"/>
        <v/>
      </c>
      <c r="AK2830" s="33" t="str">
        <f t="shared" si="537"/>
        <v/>
      </c>
      <c r="AL2830" s="11" t="str">
        <f t="shared" si="538"/>
        <v/>
      </c>
      <c r="AM2830" s="14" t="str">
        <f>IF($O2830 = TRUE, INDEX(Documentation!$M$9:$M$13, $AL2830, 1), "")</f>
        <v/>
      </c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</row>
    <row r="2831" spans="1:64" x14ac:dyDescent="0.2">
      <c r="A2831" s="1"/>
      <c r="B2831" s="11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14"/>
      <c r="O2831" s="25" t="str">
        <f t="shared" si="532"/>
        <v/>
      </c>
      <c r="P2831" s="11" t="str">
        <f>IF($O2831 = TRUE, IF(ISBLANK(C2831), "", INDEX('Individual UI'!$E$6:$H$6,1,C2831)), "")</f>
        <v/>
      </c>
      <c r="Q2831" s="4" t="str">
        <f>IF($O2831 = TRUE, IF(ISBLANK(D2831), "", INDEX('Individual UI'!$E$6:$H$6,1,D2831)), "")</f>
        <v/>
      </c>
      <c r="R2831" s="4" t="str">
        <f>IF($O2831 = TRUE, IF(ISBLANK(E2831), "", INDEX('Individual UI'!$E$6:$H$6,1,E2831)), "")</f>
        <v/>
      </c>
      <c r="S2831" s="4" t="str">
        <f>IF($O2831 = TRUE, IF(ISBLANK(F2831), "", INDEX('Individual UI'!$E$6:$H$6,1,F2831)), "")</f>
        <v/>
      </c>
      <c r="T2831" s="4" t="str">
        <f>IF($O2831 = TRUE, IF(ISBLANK(G2831), "", INDEX('Individual UI'!$E$6:$H$6,1,G2831)), "")</f>
        <v/>
      </c>
      <c r="U2831" s="4" t="str">
        <f>IF($O2831 = TRUE, IF(ISBLANK(H2831), "", INDEX('Individual UI'!$E$6:$H$6,1,H2831)), "")</f>
        <v/>
      </c>
      <c r="V2831" s="4" t="str">
        <f>IF($O2831 = TRUE, IF(ISBLANK(I2831), "", INDEX('Individual UI'!$E$6:$H$6,1,I2831)), "")</f>
        <v/>
      </c>
      <c r="W2831" s="4" t="str">
        <f>IF($O2831 = TRUE, IF(ISBLANK(J2831), "", INDEX('Individual UI'!$E$6:$H$6,1,J2831)), "")</f>
        <v/>
      </c>
      <c r="X2831" s="4" t="str">
        <f>IF($O2831 = TRUE, IF(ISBLANK(K2831), "", INDEX('Individual UI'!$E$6:$H$6,1,K2831)), "")</f>
        <v/>
      </c>
      <c r="Y2831" s="4" t="str">
        <f>IF($O2831 = TRUE, IF(ISBLANK(L2831), "", INDEX('Individual UI'!$E$6:$H$6,1,L2831)), "")</f>
        <v/>
      </c>
      <c r="Z2831" s="4" t="str">
        <f>IF($O2831 = TRUE, IF(ISBLANK(M2831), "", INDEX('Individual UI'!$E$6:$H$6,1,M2831)), "")</f>
        <v/>
      </c>
      <c r="AA2831" s="14" t="str">
        <f>IF($O2831 = TRUE, IF(ISBLANK(N2831), "", INDEX('Individual UI'!$E$6:$H$6,1,N2831)), "")</f>
        <v/>
      </c>
      <c r="AB2831" s="11" t="str">
        <f>IF($O2831 = TRUE, EXP(MMULT($P2831:$AA2831, Documentation!D$39:D$50) + Documentation!D$51), "")</f>
        <v/>
      </c>
      <c r="AC2831" s="4" t="str">
        <f>IF($O2831 = TRUE, EXP(MMULT($P2831:$AA2831, Documentation!E$39:E$50) + Documentation!E$51), "")</f>
        <v/>
      </c>
      <c r="AD2831" s="4" t="str">
        <f>IF($O2831 = TRUE, EXP(MMULT($P2831:$AA2831, Documentation!F$39:F$50) + Documentation!F$51), "")</f>
        <v/>
      </c>
      <c r="AE2831" s="4" t="str">
        <f>IF($O2831 = TRUE, EXP(MMULT($P2831:$AA2831, Documentation!G$39:G$50) + Documentation!G$51), "")</f>
        <v/>
      </c>
      <c r="AF2831" s="14" t="str">
        <f>IF($O2831 = TRUE, EXP(MMULT($P2831:$AA2831, Documentation!H$39:H$50) + Documentation!H$51), "")</f>
        <v/>
      </c>
      <c r="AG2831" s="30" t="str">
        <f t="shared" si="533"/>
        <v/>
      </c>
      <c r="AH2831" s="28" t="str">
        <f t="shared" si="534"/>
        <v/>
      </c>
      <c r="AI2831" s="28" t="str">
        <f t="shared" si="535"/>
        <v/>
      </c>
      <c r="AJ2831" s="28" t="str">
        <f t="shared" si="536"/>
        <v/>
      </c>
      <c r="AK2831" s="33" t="str">
        <f t="shared" si="537"/>
        <v/>
      </c>
      <c r="AL2831" s="11" t="str">
        <f t="shared" si="538"/>
        <v/>
      </c>
      <c r="AM2831" s="14" t="str">
        <f>IF($O2831 = TRUE, INDEX(Documentation!$M$9:$M$13, $AL2831, 1), "")</f>
        <v/>
      </c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</row>
    <row r="2832" spans="1:64" x14ac:dyDescent="0.2">
      <c r="A2832" s="1"/>
      <c r="B2832" s="11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14"/>
      <c r="O2832" s="25" t="str">
        <f t="shared" si="532"/>
        <v/>
      </c>
      <c r="P2832" s="11" t="str">
        <f>IF($O2832 = TRUE, IF(ISBLANK(C2832), "", INDEX('Individual UI'!$E$6:$H$6,1,C2832)), "")</f>
        <v/>
      </c>
      <c r="Q2832" s="4" t="str">
        <f>IF($O2832 = TRUE, IF(ISBLANK(D2832), "", INDEX('Individual UI'!$E$6:$H$6,1,D2832)), "")</f>
        <v/>
      </c>
      <c r="R2832" s="4" t="str">
        <f>IF($O2832 = TRUE, IF(ISBLANK(E2832), "", INDEX('Individual UI'!$E$6:$H$6,1,E2832)), "")</f>
        <v/>
      </c>
      <c r="S2832" s="4" t="str">
        <f>IF($O2832 = TRUE, IF(ISBLANK(F2832), "", INDEX('Individual UI'!$E$6:$H$6,1,F2832)), "")</f>
        <v/>
      </c>
      <c r="T2832" s="4" t="str">
        <f>IF($O2832 = TRUE, IF(ISBLANK(G2832), "", INDEX('Individual UI'!$E$6:$H$6,1,G2832)), "")</f>
        <v/>
      </c>
      <c r="U2832" s="4" t="str">
        <f>IF($O2832 = TRUE, IF(ISBLANK(H2832), "", INDEX('Individual UI'!$E$6:$H$6,1,H2832)), "")</f>
        <v/>
      </c>
      <c r="V2832" s="4" t="str">
        <f>IF($O2832 = TRUE, IF(ISBLANK(I2832), "", INDEX('Individual UI'!$E$6:$H$6,1,I2832)), "")</f>
        <v/>
      </c>
      <c r="W2832" s="4" t="str">
        <f>IF($O2832 = TRUE, IF(ISBLANK(J2832), "", INDEX('Individual UI'!$E$6:$H$6,1,J2832)), "")</f>
        <v/>
      </c>
      <c r="X2832" s="4" t="str">
        <f>IF($O2832 = TRUE, IF(ISBLANK(K2832), "", INDEX('Individual UI'!$E$6:$H$6,1,K2832)), "")</f>
        <v/>
      </c>
      <c r="Y2832" s="4" t="str">
        <f>IF($O2832 = TRUE, IF(ISBLANK(L2832), "", INDEX('Individual UI'!$E$6:$H$6,1,L2832)), "")</f>
        <v/>
      </c>
      <c r="Z2832" s="4" t="str">
        <f>IF($O2832 = TRUE, IF(ISBLANK(M2832), "", INDEX('Individual UI'!$E$6:$H$6,1,M2832)), "")</f>
        <v/>
      </c>
      <c r="AA2832" s="14" t="str">
        <f>IF($O2832 = TRUE, IF(ISBLANK(N2832), "", INDEX('Individual UI'!$E$6:$H$6,1,N2832)), "")</f>
        <v/>
      </c>
      <c r="AB2832" s="11" t="str">
        <f>IF($O2832 = TRUE, EXP(MMULT($P2832:$AA2832, Documentation!D$39:D$50) + Documentation!D$51), "")</f>
        <v/>
      </c>
      <c r="AC2832" s="4" t="str">
        <f>IF($O2832 = TRUE, EXP(MMULT($P2832:$AA2832, Documentation!E$39:E$50) + Documentation!E$51), "")</f>
        <v/>
      </c>
      <c r="AD2832" s="4" t="str">
        <f>IF($O2832 = TRUE, EXP(MMULT($P2832:$AA2832, Documentation!F$39:F$50) + Documentation!F$51), "")</f>
        <v/>
      </c>
      <c r="AE2832" s="4" t="str">
        <f>IF($O2832 = TRUE, EXP(MMULT($P2832:$AA2832, Documentation!G$39:G$50) + Documentation!G$51), "")</f>
        <v/>
      </c>
      <c r="AF2832" s="14" t="str">
        <f>IF($O2832 = TRUE, EXP(MMULT($P2832:$AA2832, Documentation!H$39:H$50) + Documentation!H$51), "")</f>
        <v/>
      </c>
      <c r="AG2832" s="30" t="str">
        <f t="shared" si="533"/>
        <v/>
      </c>
      <c r="AH2832" s="28" t="str">
        <f t="shared" si="534"/>
        <v/>
      </c>
      <c r="AI2832" s="28" t="str">
        <f t="shared" si="535"/>
        <v/>
      </c>
      <c r="AJ2832" s="28" t="str">
        <f t="shared" si="536"/>
        <v/>
      </c>
      <c r="AK2832" s="33" t="str">
        <f t="shared" si="537"/>
        <v/>
      </c>
      <c r="AL2832" s="11" t="str">
        <f t="shared" si="538"/>
        <v/>
      </c>
      <c r="AM2832" s="14" t="str">
        <f>IF($O2832 = TRUE, INDEX(Documentation!$M$9:$M$13, $AL2832, 1), "")</f>
        <v/>
      </c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</row>
    <row r="2833" spans="1:64" x14ac:dyDescent="0.2">
      <c r="A2833" s="1"/>
      <c r="B2833" s="11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14"/>
      <c r="O2833" s="25" t="str">
        <f t="shared" si="532"/>
        <v/>
      </c>
      <c r="P2833" s="11" t="str">
        <f>IF($O2833 = TRUE, IF(ISBLANK(C2833), "", INDEX('Individual UI'!$E$6:$H$6,1,C2833)), "")</f>
        <v/>
      </c>
      <c r="Q2833" s="4" t="str">
        <f>IF($O2833 = TRUE, IF(ISBLANK(D2833), "", INDEX('Individual UI'!$E$6:$H$6,1,D2833)), "")</f>
        <v/>
      </c>
      <c r="R2833" s="4" t="str">
        <f>IF($O2833 = TRUE, IF(ISBLANK(E2833), "", INDEX('Individual UI'!$E$6:$H$6,1,E2833)), "")</f>
        <v/>
      </c>
      <c r="S2833" s="4" t="str">
        <f>IF($O2833 = TRUE, IF(ISBLANK(F2833), "", INDEX('Individual UI'!$E$6:$H$6,1,F2833)), "")</f>
        <v/>
      </c>
      <c r="T2833" s="4" t="str">
        <f>IF($O2833 = TRUE, IF(ISBLANK(G2833), "", INDEX('Individual UI'!$E$6:$H$6,1,G2833)), "")</f>
        <v/>
      </c>
      <c r="U2833" s="4" t="str">
        <f>IF($O2833 = TRUE, IF(ISBLANK(H2833), "", INDEX('Individual UI'!$E$6:$H$6,1,H2833)), "")</f>
        <v/>
      </c>
      <c r="V2833" s="4" t="str">
        <f>IF($O2833 = TRUE, IF(ISBLANK(I2833), "", INDEX('Individual UI'!$E$6:$H$6,1,I2833)), "")</f>
        <v/>
      </c>
      <c r="W2833" s="4" t="str">
        <f>IF($O2833 = TRUE, IF(ISBLANK(J2833), "", INDEX('Individual UI'!$E$6:$H$6,1,J2833)), "")</f>
        <v/>
      </c>
      <c r="X2833" s="4" t="str">
        <f>IF($O2833 = TRUE, IF(ISBLANK(K2833), "", INDEX('Individual UI'!$E$6:$H$6,1,K2833)), "")</f>
        <v/>
      </c>
      <c r="Y2833" s="4" t="str">
        <f>IF($O2833 = TRUE, IF(ISBLANK(L2833), "", INDEX('Individual UI'!$E$6:$H$6,1,L2833)), "")</f>
        <v/>
      </c>
      <c r="Z2833" s="4" t="str">
        <f>IF($O2833 = TRUE, IF(ISBLANK(M2833), "", INDEX('Individual UI'!$E$6:$H$6,1,M2833)), "")</f>
        <v/>
      </c>
      <c r="AA2833" s="14" t="str">
        <f>IF($O2833 = TRUE, IF(ISBLANK(N2833), "", INDEX('Individual UI'!$E$6:$H$6,1,N2833)), "")</f>
        <v/>
      </c>
      <c r="AB2833" s="11" t="str">
        <f>IF($O2833 = TRUE, EXP(MMULT($P2833:$AA2833, Documentation!D$39:D$50) + Documentation!D$51), "")</f>
        <v/>
      </c>
      <c r="AC2833" s="4" t="str">
        <f>IF($O2833 = TRUE, EXP(MMULT($P2833:$AA2833, Documentation!E$39:E$50) + Documentation!E$51), "")</f>
        <v/>
      </c>
      <c r="AD2833" s="4" t="str">
        <f>IF($O2833 = TRUE, EXP(MMULT($P2833:$AA2833, Documentation!F$39:F$50) + Documentation!F$51), "")</f>
        <v/>
      </c>
      <c r="AE2833" s="4" t="str">
        <f>IF($O2833 = TRUE, EXP(MMULT($P2833:$AA2833, Documentation!G$39:G$50) + Documentation!G$51), "")</f>
        <v/>
      </c>
      <c r="AF2833" s="14" t="str">
        <f>IF($O2833 = TRUE, EXP(MMULT($P2833:$AA2833, Documentation!H$39:H$50) + Documentation!H$51), "")</f>
        <v/>
      </c>
      <c r="AG2833" s="30" t="str">
        <f t="shared" si="533"/>
        <v/>
      </c>
      <c r="AH2833" s="28" t="str">
        <f t="shared" si="534"/>
        <v/>
      </c>
      <c r="AI2833" s="28" t="str">
        <f t="shared" si="535"/>
        <v/>
      </c>
      <c r="AJ2833" s="28" t="str">
        <f t="shared" si="536"/>
        <v/>
      </c>
      <c r="AK2833" s="33" t="str">
        <f t="shared" si="537"/>
        <v/>
      </c>
      <c r="AL2833" s="11" t="str">
        <f t="shared" si="538"/>
        <v/>
      </c>
      <c r="AM2833" s="14" t="str">
        <f>IF($O2833 = TRUE, INDEX(Documentation!$M$9:$M$13, $AL2833, 1), "")</f>
        <v/>
      </c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</row>
    <row r="2834" spans="1:64" x14ac:dyDescent="0.2">
      <c r="A2834" s="1"/>
      <c r="B2834" s="11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14"/>
      <c r="O2834" s="25" t="str">
        <f t="shared" si="532"/>
        <v/>
      </c>
      <c r="P2834" s="11" t="str">
        <f>IF($O2834 = TRUE, IF(ISBLANK(C2834), "", INDEX('Individual UI'!$E$6:$H$6,1,C2834)), "")</f>
        <v/>
      </c>
      <c r="Q2834" s="4" t="str">
        <f>IF($O2834 = TRUE, IF(ISBLANK(D2834), "", INDEX('Individual UI'!$E$6:$H$6,1,D2834)), "")</f>
        <v/>
      </c>
      <c r="R2834" s="4" t="str">
        <f>IF($O2834 = TRUE, IF(ISBLANK(E2834), "", INDEX('Individual UI'!$E$6:$H$6,1,E2834)), "")</f>
        <v/>
      </c>
      <c r="S2834" s="4" t="str">
        <f>IF($O2834 = TRUE, IF(ISBLANK(F2834), "", INDEX('Individual UI'!$E$6:$H$6,1,F2834)), "")</f>
        <v/>
      </c>
      <c r="T2834" s="4" t="str">
        <f>IF($O2834 = TRUE, IF(ISBLANK(G2834), "", INDEX('Individual UI'!$E$6:$H$6,1,G2834)), "")</f>
        <v/>
      </c>
      <c r="U2834" s="4" t="str">
        <f>IF($O2834 = TRUE, IF(ISBLANK(H2834), "", INDEX('Individual UI'!$E$6:$H$6,1,H2834)), "")</f>
        <v/>
      </c>
      <c r="V2834" s="4" t="str">
        <f>IF($O2834 = TRUE, IF(ISBLANK(I2834), "", INDEX('Individual UI'!$E$6:$H$6,1,I2834)), "")</f>
        <v/>
      </c>
      <c r="W2834" s="4" t="str">
        <f>IF($O2834 = TRUE, IF(ISBLANK(J2834), "", INDEX('Individual UI'!$E$6:$H$6,1,J2834)), "")</f>
        <v/>
      </c>
      <c r="X2834" s="4" t="str">
        <f>IF($O2834 = TRUE, IF(ISBLANK(K2834), "", INDEX('Individual UI'!$E$6:$H$6,1,K2834)), "")</f>
        <v/>
      </c>
      <c r="Y2834" s="4" t="str">
        <f>IF($O2834 = TRUE, IF(ISBLANK(L2834), "", INDEX('Individual UI'!$E$6:$H$6,1,L2834)), "")</f>
        <v/>
      </c>
      <c r="Z2834" s="4" t="str">
        <f>IF($O2834 = TRUE, IF(ISBLANK(M2834), "", INDEX('Individual UI'!$E$6:$H$6,1,M2834)), "")</f>
        <v/>
      </c>
      <c r="AA2834" s="14" t="str">
        <f>IF($O2834 = TRUE, IF(ISBLANK(N2834), "", INDEX('Individual UI'!$E$6:$H$6,1,N2834)), "")</f>
        <v/>
      </c>
      <c r="AB2834" s="11" t="str">
        <f>IF($O2834 = TRUE, EXP(MMULT($P2834:$AA2834, Documentation!D$39:D$50) + Documentation!D$51), "")</f>
        <v/>
      </c>
      <c r="AC2834" s="4" t="str">
        <f>IF($O2834 = TRUE, EXP(MMULT($P2834:$AA2834, Documentation!E$39:E$50) + Documentation!E$51), "")</f>
        <v/>
      </c>
      <c r="AD2834" s="4" t="str">
        <f>IF($O2834 = TRUE, EXP(MMULT($P2834:$AA2834, Documentation!F$39:F$50) + Documentation!F$51), "")</f>
        <v/>
      </c>
      <c r="AE2834" s="4" t="str">
        <f>IF($O2834 = TRUE, EXP(MMULT($P2834:$AA2834, Documentation!G$39:G$50) + Documentation!G$51), "")</f>
        <v/>
      </c>
      <c r="AF2834" s="14" t="str">
        <f>IF($O2834 = TRUE, EXP(MMULT($P2834:$AA2834, Documentation!H$39:H$50) + Documentation!H$51), "")</f>
        <v/>
      </c>
      <c r="AG2834" s="30" t="str">
        <f t="shared" si="533"/>
        <v/>
      </c>
      <c r="AH2834" s="28" t="str">
        <f t="shared" si="534"/>
        <v/>
      </c>
      <c r="AI2834" s="28" t="str">
        <f t="shared" si="535"/>
        <v/>
      </c>
      <c r="AJ2834" s="28" t="str">
        <f t="shared" si="536"/>
        <v/>
      </c>
      <c r="AK2834" s="33" t="str">
        <f t="shared" si="537"/>
        <v/>
      </c>
      <c r="AL2834" s="11" t="str">
        <f t="shared" si="538"/>
        <v/>
      </c>
      <c r="AM2834" s="14" t="str">
        <f>IF($O2834 = TRUE, INDEX(Documentation!$M$9:$M$13, $AL2834, 1), "")</f>
        <v/>
      </c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</row>
    <row r="2835" spans="1:64" x14ac:dyDescent="0.2">
      <c r="A2835" s="1"/>
      <c r="B2835" s="11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14"/>
      <c r="O2835" s="25" t="str">
        <f t="shared" si="532"/>
        <v/>
      </c>
      <c r="P2835" s="11" t="str">
        <f>IF($O2835 = TRUE, IF(ISBLANK(C2835), "", INDEX('Individual UI'!$E$6:$H$6,1,C2835)), "")</f>
        <v/>
      </c>
      <c r="Q2835" s="4" t="str">
        <f>IF($O2835 = TRUE, IF(ISBLANK(D2835), "", INDEX('Individual UI'!$E$6:$H$6,1,D2835)), "")</f>
        <v/>
      </c>
      <c r="R2835" s="4" t="str">
        <f>IF($O2835 = TRUE, IF(ISBLANK(E2835), "", INDEX('Individual UI'!$E$6:$H$6,1,E2835)), "")</f>
        <v/>
      </c>
      <c r="S2835" s="4" t="str">
        <f>IF($O2835 = TRUE, IF(ISBLANK(F2835), "", INDEX('Individual UI'!$E$6:$H$6,1,F2835)), "")</f>
        <v/>
      </c>
      <c r="T2835" s="4" t="str">
        <f>IF($O2835 = TRUE, IF(ISBLANK(G2835), "", INDEX('Individual UI'!$E$6:$H$6,1,G2835)), "")</f>
        <v/>
      </c>
      <c r="U2835" s="4" t="str">
        <f>IF($O2835 = TRUE, IF(ISBLANK(H2835), "", INDEX('Individual UI'!$E$6:$H$6,1,H2835)), "")</f>
        <v/>
      </c>
      <c r="V2835" s="4" t="str">
        <f>IF($O2835 = TRUE, IF(ISBLANK(I2835), "", INDEX('Individual UI'!$E$6:$H$6,1,I2835)), "")</f>
        <v/>
      </c>
      <c r="W2835" s="4" t="str">
        <f>IF($O2835 = TRUE, IF(ISBLANK(J2835), "", INDEX('Individual UI'!$E$6:$H$6,1,J2835)), "")</f>
        <v/>
      </c>
      <c r="X2835" s="4" t="str">
        <f>IF($O2835 = TRUE, IF(ISBLANK(K2835), "", INDEX('Individual UI'!$E$6:$H$6,1,K2835)), "")</f>
        <v/>
      </c>
      <c r="Y2835" s="4" t="str">
        <f>IF($O2835 = TRUE, IF(ISBLANK(L2835), "", INDEX('Individual UI'!$E$6:$H$6,1,L2835)), "")</f>
        <v/>
      </c>
      <c r="Z2835" s="4" t="str">
        <f>IF($O2835 = TRUE, IF(ISBLANK(M2835), "", INDEX('Individual UI'!$E$6:$H$6,1,M2835)), "")</f>
        <v/>
      </c>
      <c r="AA2835" s="14" t="str">
        <f>IF($O2835 = TRUE, IF(ISBLANK(N2835), "", INDEX('Individual UI'!$E$6:$H$6,1,N2835)), "")</f>
        <v/>
      </c>
      <c r="AB2835" s="11" t="str">
        <f>IF($O2835 = TRUE, EXP(MMULT($P2835:$AA2835, Documentation!D$39:D$50) + Documentation!D$51), "")</f>
        <v/>
      </c>
      <c r="AC2835" s="4" t="str">
        <f>IF($O2835 = TRUE, EXP(MMULT($P2835:$AA2835, Documentation!E$39:E$50) + Documentation!E$51), "")</f>
        <v/>
      </c>
      <c r="AD2835" s="4" t="str">
        <f>IF($O2835 = TRUE, EXP(MMULT($P2835:$AA2835, Documentation!F$39:F$50) + Documentation!F$51), "")</f>
        <v/>
      </c>
      <c r="AE2835" s="4" t="str">
        <f>IF($O2835 = TRUE, EXP(MMULT($P2835:$AA2835, Documentation!G$39:G$50) + Documentation!G$51), "")</f>
        <v/>
      </c>
      <c r="AF2835" s="14" t="str">
        <f>IF($O2835 = TRUE, EXP(MMULT($P2835:$AA2835, Documentation!H$39:H$50) + Documentation!H$51), "")</f>
        <v/>
      </c>
      <c r="AG2835" s="30" t="str">
        <f t="shared" si="533"/>
        <v/>
      </c>
      <c r="AH2835" s="28" t="str">
        <f t="shared" si="534"/>
        <v/>
      </c>
      <c r="AI2835" s="28" t="str">
        <f t="shared" si="535"/>
        <v/>
      </c>
      <c r="AJ2835" s="28" t="str">
        <f t="shared" si="536"/>
        <v/>
      </c>
      <c r="AK2835" s="33" t="str">
        <f t="shared" si="537"/>
        <v/>
      </c>
      <c r="AL2835" s="11" t="str">
        <f t="shared" si="538"/>
        <v/>
      </c>
      <c r="AM2835" s="14" t="str">
        <f>IF($O2835 = TRUE, INDEX(Documentation!$M$9:$M$13, $AL2835, 1), "")</f>
        <v/>
      </c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</row>
    <row r="2836" spans="1:64" x14ac:dyDescent="0.2">
      <c r="A2836" s="1"/>
      <c r="B2836" s="11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14"/>
      <c r="O2836" s="25" t="str">
        <f t="shared" si="532"/>
        <v/>
      </c>
      <c r="P2836" s="11" t="str">
        <f>IF($O2836 = TRUE, IF(ISBLANK(C2836), "", INDEX('Individual UI'!$E$6:$H$6,1,C2836)), "")</f>
        <v/>
      </c>
      <c r="Q2836" s="4" t="str">
        <f>IF($O2836 = TRUE, IF(ISBLANK(D2836), "", INDEX('Individual UI'!$E$6:$H$6,1,D2836)), "")</f>
        <v/>
      </c>
      <c r="R2836" s="4" t="str">
        <f>IF($O2836 = TRUE, IF(ISBLANK(E2836), "", INDEX('Individual UI'!$E$6:$H$6,1,E2836)), "")</f>
        <v/>
      </c>
      <c r="S2836" s="4" t="str">
        <f>IF($O2836 = TRUE, IF(ISBLANK(F2836), "", INDEX('Individual UI'!$E$6:$H$6,1,F2836)), "")</f>
        <v/>
      </c>
      <c r="T2836" s="4" t="str">
        <f>IF($O2836 = TRUE, IF(ISBLANK(G2836), "", INDEX('Individual UI'!$E$6:$H$6,1,G2836)), "")</f>
        <v/>
      </c>
      <c r="U2836" s="4" t="str">
        <f>IF($O2836 = TRUE, IF(ISBLANK(H2836), "", INDEX('Individual UI'!$E$6:$H$6,1,H2836)), "")</f>
        <v/>
      </c>
      <c r="V2836" s="4" t="str">
        <f>IF($O2836 = TRUE, IF(ISBLANK(I2836), "", INDEX('Individual UI'!$E$6:$H$6,1,I2836)), "")</f>
        <v/>
      </c>
      <c r="W2836" s="4" t="str">
        <f>IF($O2836 = TRUE, IF(ISBLANK(J2836), "", INDEX('Individual UI'!$E$6:$H$6,1,J2836)), "")</f>
        <v/>
      </c>
      <c r="X2836" s="4" t="str">
        <f>IF($O2836 = TRUE, IF(ISBLANK(K2836), "", INDEX('Individual UI'!$E$6:$H$6,1,K2836)), "")</f>
        <v/>
      </c>
      <c r="Y2836" s="4" t="str">
        <f>IF($O2836 = TRUE, IF(ISBLANK(L2836), "", INDEX('Individual UI'!$E$6:$H$6,1,L2836)), "")</f>
        <v/>
      </c>
      <c r="Z2836" s="4" t="str">
        <f>IF($O2836 = TRUE, IF(ISBLANK(M2836), "", INDEX('Individual UI'!$E$6:$H$6,1,M2836)), "")</f>
        <v/>
      </c>
      <c r="AA2836" s="14" t="str">
        <f>IF($O2836 = TRUE, IF(ISBLANK(N2836), "", INDEX('Individual UI'!$E$6:$H$6,1,N2836)), "")</f>
        <v/>
      </c>
      <c r="AB2836" s="11" t="str">
        <f>IF($O2836 = TRUE, EXP(MMULT($P2836:$AA2836, Documentation!D$39:D$50) + Documentation!D$51), "")</f>
        <v/>
      </c>
      <c r="AC2836" s="4" t="str">
        <f>IF($O2836 = TRUE, EXP(MMULT($P2836:$AA2836, Documentation!E$39:E$50) + Documentation!E$51), "")</f>
        <v/>
      </c>
      <c r="AD2836" s="4" t="str">
        <f>IF($O2836 = TRUE, EXP(MMULT($P2836:$AA2836, Documentation!F$39:F$50) + Documentation!F$51), "")</f>
        <v/>
      </c>
      <c r="AE2836" s="4" t="str">
        <f>IF($O2836 = TRUE, EXP(MMULT($P2836:$AA2836, Documentation!G$39:G$50) + Documentation!G$51), "")</f>
        <v/>
      </c>
      <c r="AF2836" s="14" t="str">
        <f>IF($O2836 = TRUE, EXP(MMULT($P2836:$AA2836, Documentation!H$39:H$50) + Documentation!H$51), "")</f>
        <v/>
      </c>
      <c r="AG2836" s="30" t="str">
        <f t="shared" si="533"/>
        <v/>
      </c>
      <c r="AH2836" s="28" t="str">
        <f t="shared" si="534"/>
        <v/>
      </c>
      <c r="AI2836" s="28" t="str">
        <f t="shared" si="535"/>
        <v/>
      </c>
      <c r="AJ2836" s="28" t="str">
        <f t="shared" si="536"/>
        <v/>
      </c>
      <c r="AK2836" s="33" t="str">
        <f t="shared" si="537"/>
        <v/>
      </c>
      <c r="AL2836" s="11" t="str">
        <f t="shared" si="538"/>
        <v/>
      </c>
      <c r="AM2836" s="14" t="str">
        <f>IF($O2836 = TRUE, INDEX(Documentation!$M$9:$M$13, $AL2836, 1), "")</f>
        <v/>
      </c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</row>
    <row r="2837" spans="1:64" x14ac:dyDescent="0.2">
      <c r="A2837" s="1"/>
      <c r="B2837" s="11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14"/>
      <c r="O2837" s="25" t="str">
        <f t="shared" si="532"/>
        <v/>
      </c>
      <c r="P2837" s="11" t="str">
        <f>IF($O2837 = TRUE, IF(ISBLANK(C2837), "", INDEX('Individual UI'!$E$6:$H$6,1,C2837)), "")</f>
        <v/>
      </c>
      <c r="Q2837" s="4" t="str">
        <f>IF($O2837 = TRUE, IF(ISBLANK(D2837), "", INDEX('Individual UI'!$E$6:$H$6,1,D2837)), "")</f>
        <v/>
      </c>
      <c r="R2837" s="4" t="str">
        <f>IF($O2837 = TRUE, IF(ISBLANK(E2837), "", INDEX('Individual UI'!$E$6:$H$6,1,E2837)), "")</f>
        <v/>
      </c>
      <c r="S2837" s="4" t="str">
        <f>IF($O2837 = TRUE, IF(ISBLANK(F2837), "", INDEX('Individual UI'!$E$6:$H$6,1,F2837)), "")</f>
        <v/>
      </c>
      <c r="T2837" s="4" t="str">
        <f>IF($O2837 = TRUE, IF(ISBLANK(G2837), "", INDEX('Individual UI'!$E$6:$H$6,1,G2837)), "")</f>
        <v/>
      </c>
      <c r="U2837" s="4" t="str">
        <f>IF($O2837 = TRUE, IF(ISBLANK(H2837), "", INDEX('Individual UI'!$E$6:$H$6,1,H2837)), "")</f>
        <v/>
      </c>
      <c r="V2837" s="4" t="str">
        <f>IF($O2837 = TRUE, IF(ISBLANK(I2837), "", INDEX('Individual UI'!$E$6:$H$6,1,I2837)), "")</f>
        <v/>
      </c>
      <c r="W2837" s="4" t="str">
        <f>IF($O2837 = TRUE, IF(ISBLANK(J2837), "", INDEX('Individual UI'!$E$6:$H$6,1,J2837)), "")</f>
        <v/>
      </c>
      <c r="X2837" s="4" t="str">
        <f>IF($O2837 = TRUE, IF(ISBLANK(K2837), "", INDEX('Individual UI'!$E$6:$H$6,1,K2837)), "")</f>
        <v/>
      </c>
      <c r="Y2837" s="4" t="str">
        <f>IF($O2837 = TRUE, IF(ISBLANK(L2837), "", INDEX('Individual UI'!$E$6:$H$6,1,L2837)), "")</f>
        <v/>
      </c>
      <c r="Z2837" s="4" t="str">
        <f>IF($O2837 = TRUE, IF(ISBLANK(M2837), "", INDEX('Individual UI'!$E$6:$H$6,1,M2837)), "")</f>
        <v/>
      </c>
      <c r="AA2837" s="14" t="str">
        <f>IF($O2837 = TRUE, IF(ISBLANK(N2837), "", INDEX('Individual UI'!$E$6:$H$6,1,N2837)), "")</f>
        <v/>
      </c>
      <c r="AB2837" s="11" t="str">
        <f>IF($O2837 = TRUE, EXP(MMULT($P2837:$AA2837, Documentation!D$39:D$50) + Documentation!D$51), "")</f>
        <v/>
      </c>
      <c r="AC2837" s="4" t="str">
        <f>IF($O2837 = TRUE, EXP(MMULT($P2837:$AA2837, Documentation!E$39:E$50) + Documentation!E$51), "")</f>
        <v/>
      </c>
      <c r="AD2837" s="4" t="str">
        <f>IF($O2837 = TRUE, EXP(MMULT($P2837:$AA2837, Documentation!F$39:F$50) + Documentation!F$51), "")</f>
        <v/>
      </c>
      <c r="AE2837" s="4" t="str">
        <f>IF($O2837 = TRUE, EXP(MMULT($P2837:$AA2837, Documentation!G$39:G$50) + Documentation!G$51), "")</f>
        <v/>
      </c>
      <c r="AF2837" s="14" t="str">
        <f>IF($O2837 = TRUE, EXP(MMULT($P2837:$AA2837, Documentation!H$39:H$50) + Documentation!H$51), "")</f>
        <v/>
      </c>
      <c r="AG2837" s="30" t="str">
        <f t="shared" si="533"/>
        <v/>
      </c>
      <c r="AH2837" s="28" t="str">
        <f t="shared" si="534"/>
        <v/>
      </c>
      <c r="AI2837" s="28" t="str">
        <f t="shared" si="535"/>
        <v/>
      </c>
      <c r="AJ2837" s="28" t="str">
        <f t="shared" si="536"/>
        <v/>
      </c>
      <c r="AK2837" s="33" t="str">
        <f t="shared" si="537"/>
        <v/>
      </c>
      <c r="AL2837" s="11" t="str">
        <f t="shared" si="538"/>
        <v/>
      </c>
      <c r="AM2837" s="14" t="str">
        <f>IF($O2837 = TRUE, INDEX(Documentation!$M$9:$M$13, $AL2837, 1), "")</f>
        <v/>
      </c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</row>
    <row r="2838" spans="1:64" x14ac:dyDescent="0.2">
      <c r="A2838" s="1"/>
      <c r="B2838" s="11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14"/>
      <c r="O2838" s="25" t="str">
        <f t="shared" si="532"/>
        <v/>
      </c>
      <c r="P2838" s="11" t="str">
        <f>IF($O2838 = TRUE, IF(ISBLANK(C2838), "", INDEX('Individual UI'!$E$6:$H$6,1,C2838)), "")</f>
        <v/>
      </c>
      <c r="Q2838" s="4" t="str">
        <f>IF($O2838 = TRUE, IF(ISBLANK(D2838), "", INDEX('Individual UI'!$E$6:$H$6,1,D2838)), "")</f>
        <v/>
      </c>
      <c r="R2838" s="4" t="str">
        <f>IF($O2838 = TRUE, IF(ISBLANK(E2838), "", INDEX('Individual UI'!$E$6:$H$6,1,E2838)), "")</f>
        <v/>
      </c>
      <c r="S2838" s="4" t="str">
        <f>IF($O2838 = TRUE, IF(ISBLANK(F2838), "", INDEX('Individual UI'!$E$6:$H$6,1,F2838)), "")</f>
        <v/>
      </c>
      <c r="T2838" s="4" t="str">
        <f>IF($O2838 = TRUE, IF(ISBLANK(G2838), "", INDEX('Individual UI'!$E$6:$H$6,1,G2838)), "")</f>
        <v/>
      </c>
      <c r="U2838" s="4" t="str">
        <f>IF($O2838 = TRUE, IF(ISBLANK(H2838), "", INDEX('Individual UI'!$E$6:$H$6,1,H2838)), "")</f>
        <v/>
      </c>
      <c r="V2838" s="4" t="str">
        <f>IF($O2838 = TRUE, IF(ISBLANK(I2838), "", INDEX('Individual UI'!$E$6:$H$6,1,I2838)), "")</f>
        <v/>
      </c>
      <c r="W2838" s="4" t="str">
        <f>IF($O2838 = TRUE, IF(ISBLANK(J2838), "", INDEX('Individual UI'!$E$6:$H$6,1,J2838)), "")</f>
        <v/>
      </c>
      <c r="X2838" s="4" t="str">
        <f>IF($O2838 = TRUE, IF(ISBLANK(K2838), "", INDEX('Individual UI'!$E$6:$H$6,1,K2838)), "")</f>
        <v/>
      </c>
      <c r="Y2838" s="4" t="str">
        <f>IF($O2838 = TRUE, IF(ISBLANK(L2838), "", INDEX('Individual UI'!$E$6:$H$6,1,L2838)), "")</f>
        <v/>
      </c>
      <c r="Z2838" s="4" t="str">
        <f>IF($O2838 = TRUE, IF(ISBLANK(M2838), "", INDEX('Individual UI'!$E$6:$H$6,1,M2838)), "")</f>
        <v/>
      </c>
      <c r="AA2838" s="14" t="str">
        <f>IF($O2838 = TRUE, IF(ISBLANK(N2838), "", INDEX('Individual UI'!$E$6:$H$6,1,N2838)), "")</f>
        <v/>
      </c>
      <c r="AB2838" s="11" t="str">
        <f>IF($O2838 = TRUE, EXP(MMULT($P2838:$AA2838, Documentation!D$39:D$50) + Documentation!D$51), "")</f>
        <v/>
      </c>
      <c r="AC2838" s="4" t="str">
        <f>IF($O2838 = TRUE, EXP(MMULT($P2838:$AA2838, Documentation!E$39:E$50) + Documentation!E$51), "")</f>
        <v/>
      </c>
      <c r="AD2838" s="4" t="str">
        <f>IF($O2838 = TRUE, EXP(MMULT($P2838:$AA2838, Documentation!F$39:F$50) + Documentation!F$51), "")</f>
        <v/>
      </c>
      <c r="AE2838" s="4" t="str">
        <f>IF($O2838 = TRUE, EXP(MMULT($P2838:$AA2838, Documentation!G$39:G$50) + Documentation!G$51), "")</f>
        <v/>
      </c>
      <c r="AF2838" s="14" t="str">
        <f>IF($O2838 = TRUE, EXP(MMULT($P2838:$AA2838, Documentation!H$39:H$50) + Documentation!H$51), "")</f>
        <v/>
      </c>
      <c r="AG2838" s="30" t="str">
        <f t="shared" si="533"/>
        <v/>
      </c>
      <c r="AH2838" s="28" t="str">
        <f t="shared" si="534"/>
        <v/>
      </c>
      <c r="AI2838" s="28" t="str">
        <f t="shared" si="535"/>
        <v/>
      </c>
      <c r="AJ2838" s="28" t="str">
        <f t="shared" si="536"/>
        <v/>
      </c>
      <c r="AK2838" s="33" t="str">
        <f t="shared" si="537"/>
        <v/>
      </c>
      <c r="AL2838" s="11" t="str">
        <f t="shared" si="538"/>
        <v/>
      </c>
      <c r="AM2838" s="14" t="str">
        <f>IF($O2838 = TRUE, INDEX(Documentation!$M$9:$M$13, $AL2838, 1), "")</f>
        <v/>
      </c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</row>
    <row r="2839" spans="1:64" x14ac:dyDescent="0.2">
      <c r="A2839" s="1"/>
      <c r="B2839" s="11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14"/>
      <c r="O2839" s="25" t="str">
        <f t="shared" si="532"/>
        <v/>
      </c>
      <c r="P2839" s="11" t="str">
        <f>IF($O2839 = TRUE, IF(ISBLANK(C2839), "", INDEX('Individual UI'!$E$6:$H$6,1,C2839)), "")</f>
        <v/>
      </c>
      <c r="Q2839" s="4" t="str">
        <f>IF($O2839 = TRUE, IF(ISBLANK(D2839), "", INDEX('Individual UI'!$E$6:$H$6,1,D2839)), "")</f>
        <v/>
      </c>
      <c r="R2839" s="4" t="str">
        <f>IF($O2839 = TRUE, IF(ISBLANK(E2839), "", INDEX('Individual UI'!$E$6:$H$6,1,E2839)), "")</f>
        <v/>
      </c>
      <c r="S2839" s="4" t="str">
        <f>IF($O2839 = TRUE, IF(ISBLANK(F2839), "", INDEX('Individual UI'!$E$6:$H$6,1,F2839)), "")</f>
        <v/>
      </c>
      <c r="T2839" s="4" t="str">
        <f>IF($O2839 = TRUE, IF(ISBLANK(G2839), "", INDEX('Individual UI'!$E$6:$H$6,1,G2839)), "")</f>
        <v/>
      </c>
      <c r="U2839" s="4" t="str">
        <f>IF($O2839 = TRUE, IF(ISBLANK(H2839), "", INDEX('Individual UI'!$E$6:$H$6,1,H2839)), "")</f>
        <v/>
      </c>
      <c r="V2839" s="4" t="str">
        <f>IF($O2839 = TRUE, IF(ISBLANK(I2839), "", INDEX('Individual UI'!$E$6:$H$6,1,I2839)), "")</f>
        <v/>
      </c>
      <c r="W2839" s="4" t="str">
        <f>IF($O2839 = TRUE, IF(ISBLANK(J2839), "", INDEX('Individual UI'!$E$6:$H$6,1,J2839)), "")</f>
        <v/>
      </c>
      <c r="X2839" s="4" t="str">
        <f>IF($O2839 = TRUE, IF(ISBLANK(K2839), "", INDEX('Individual UI'!$E$6:$H$6,1,K2839)), "")</f>
        <v/>
      </c>
      <c r="Y2839" s="4" t="str">
        <f>IF($O2839 = TRUE, IF(ISBLANK(L2839), "", INDEX('Individual UI'!$E$6:$H$6,1,L2839)), "")</f>
        <v/>
      </c>
      <c r="Z2839" s="4" t="str">
        <f>IF($O2839 = TRUE, IF(ISBLANK(M2839), "", INDEX('Individual UI'!$E$6:$H$6,1,M2839)), "")</f>
        <v/>
      </c>
      <c r="AA2839" s="14" t="str">
        <f>IF($O2839 = TRUE, IF(ISBLANK(N2839), "", INDEX('Individual UI'!$E$6:$H$6,1,N2839)), "")</f>
        <v/>
      </c>
      <c r="AB2839" s="11" t="str">
        <f>IF($O2839 = TRUE, EXP(MMULT($P2839:$AA2839, Documentation!D$39:D$50) + Documentation!D$51), "")</f>
        <v/>
      </c>
      <c r="AC2839" s="4" t="str">
        <f>IF($O2839 = TRUE, EXP(MMULT($P2839:$AA2839, Documentation!E$39:E$50) + Documentation!E$51), "")</f>
        <v/>
      </c>
      <c r="AD2839" s="4" t="str">
        <f>IF($O2839 = TRUE, EXP(MMULT($P2839:$AA2839, Documentation!F$39:F$50) + Documentation!F$51), "")</f>
        <v/>
      </c>
      <c r="AE2839" s="4" t="str">
        <f>IF($O2839 = TRUE, EXP(MMULT($P2839:$AA2839, Documentation!G$39:G$50) + Documentation!G$51), "")</f>
        <v/>
      </c>
      <c r="AF2839" s="14" t="str">
        <f>IF($O2839 = TRUE, EXP(MMULT($P2839:$AA2839, Documentation!H$39:H$50) + Documentation!H$51), "")</f>
        <v/>
      </c>
      <c r="AG2839" s="30" t="str">
        <f t="shared" si="533"/>
        <v/>
      </c>
      <c r="AH2839" s="28" t="str">
        <f t="shared" si="534"/>
        <v/>
      </c>
      <c r="AI2839" s="28" t="str">
        <f t="shared" si="535"/>
        <v/>
      </c>
      <c r="AJ2839" s="28" t="str">
        <f t="shared" si="536"/>
        <v/>
      </c>
      <c r="AK2839" s="33" t="str">
        <f t="shared" si="537"/>
        <v/>
      </c>
      <c r="AL2839" s="11" t="str">
        <f t="shared" si="538"/>
        <v/>
      </c>
      <c r="AM2839" s="14" t="str">
        <f>IF($O2839 = TRUE, INDEX(Documentation!$M$9:$M$13, $AL2839, 1), "")</f>
        <v/>
      </c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</row>
    <row r="2840" spans="1:64" x14ac:dyDescent="0.2">
      <c r="A2840" s="1"/>
      <c r="B2840" s="11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14"/>
      <c r="O2840" s="25" t="str">
        <f t="shared" si="532"/>
        <v/>
      </c>
      <c r="P2840" s="11" t="str">
        <f>IF($O2840 = TRUE, IF(ISBLANK(C2840), "", INDEX('Individual UI'!$E$6:$H$6,1,C2840)), "")</f>
        <v/>
      </c>
      <c r="Q2840" s="4" t="str">
        <f>IF($O2840 = TRUE, IF(ISBLANK(D2840), "", INDEX('Individual UI'!$E$6:$H$6,1,D2840)), "")</f>
        <v/>
      </c>
      <c r="R2840" s="4" t="str">
        <f>IF($O2840 = TRUE, IF(ISBLANK(E2840), "", INDEX('Individual UI'!$E$6:$H$6,1,E2840)), "")</f>
        <v/>
      </c>
      <c r="S2840" s="4" t="str">
        <f>IF($O2840 = TRUE, IF(ISBLANK(F2840), "", INDEX('Individual UI'!$E$6:$H$6,1,F2840)), "")</f>
        <v/>
      </c>
      <c r="T2840" s="4" t="str">
        <f>IF($O2840 = TRUE, IF(ISBLANK(G2840), "", INDEX('Individual UI'!$E$6:$H$6,1,G2840)), "")</f>
        <v/>
      </c>
      <c r="U2840" s="4" t="str">
        <f>IF($O2840 = TRUE, IF(ISBLANK(H2840), "", INDEX('Individual UI'!$E$6:$H$6,1,H2840)), "")</f>
        <v/>
      </c>
      <c r="V2840" s="4" t="str">
        <f>IF($O2840 = TRUE, IF(ISBLANK(I2840), "", INDEX('Individual UI'!$E$6:$H$6,1,I2840)), "")</f>
        <v/>
      </c>
      <c r="W2840" s="4" t="str">
        <f>IF($O2840 = TRUE, IF(ISBLANK(J2840), "", INDEX('Individual UI'!$E$6:$H$6,1,J2840)), "")</f>
        <v/>
      </c>
      <c r="X2840" s="4" t="str">
        <f>IF($O2840 = TRUE, IF(ISBLANK(K2840), "", INDEX('Individual UI'!$E$6:$H$6,1,K2840)), "")</f>
        <v/>
      </c>
      <c r="Y2840" s="4" t="str">
        <f>IF($O2840 = TRUE, IF(ISBLANK(L2840), "", INDEX('Individual UI'!$E$6:$H$6,1,L2840)), "")</f>
        <v/>
      </c>
      <c r="Z2840" s="4" t="str">
        <f>IF($O2840 = TRUE, IF(ISBLANK(M2840), "", INDEX('Individual UI'!$E$6:$H$6,1,M2840)), "")</f>
        <v/>
      </c>
      <c r="AA2840" s="14" t="str">
        <f>IF($O2840 = TRUE, IF(ISBLANK(N2840), "", INDEX('Individual UI'!$E$6:$H$6,1,N2840)), "")</f>
        <v/>
      </c>
      <c r="AB2840" s="11" t="str">
        <f>IF($O2840 = TRUE, EXP(MMULT($P2840:$AA2840, Documentation!D$39:D$50) + Documentation!D$51), "")</f>
        <v/>
      </c>
      <c r="AC2840" s="4" t="str">
        <f>IF($O2840 = TRUE, EXP(MMULT($P2840:$AA2840, Documentation!E$39:E$50) + Documentation!E$51), "")</f>
        <v/>
      </c>
      <c r="AD2840" s="4" t="str">
        <f>IF($O2840 = TRUE, EXP(MMULT($P2840:$AA2840, Documentation!F$39:F$50) + Documentation!F$51), "")</f>
        <v/>
      </c>
      <c r="AE2840" s="4" t="str">
        <f>IF($O2840 = TRUE, EXP(MMULT($P2840:$AA2840, Documentation!G$39:G$50) + Documentation!G$51), "")</f>
        <v/>
      </c>
      <c r="AF2840" s="14" t="str">
        <f>IF($O2840 = TRUE, EXP(MMULT($P2840:$AA2840, Documentation!H$39:H$50) + Documentation!H$51), "")</f>
        <v/>
      </c>
      <c r="AG2840" s="30" t="str">
        <f t="shared" si="533"/>
        <v/>
      </c>
      <c r="AH2840" s="28" t="str">
        <f t="shared" si="534"/>
        <v/>
      </c>
      <c r="AI2840" s="28" t="str">
        <f t="shared" si="535"/>
        <v/>
      </c>
      <c r="AJ2840" s="28" t="str">
        <f t="shared" si="536"/>
        <v/>
      </c>
      <c r="AK2840" s="33" t="str">
        <f t="shared" si="537"/>
        <v/>
      </c>
      <c r="AL2840" s="11" t="str">
        <f t="shared" si="538"/>
        <v/>
      </c>
      <c r="AM2840" s="14" t="str">
        <f>IF($O2840 = TRUE, INDEX(Documentation!$M$9:$M$13, $AL2840, 1), "")</f>
        <v/>
      </c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</row>
    <row r="2841" spans="1:64" x14ac:dyDescent="0.2">
      <c r="A2841" s="1"/>
      <c r="B2841" s="11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14"/>
      <c r="O2841" s="25" t="str">
        <f t="shared" si="532"/>
        <v/>
      </c>
      <c r="P2841" s="11" t="str">
        <f>IF($O2841 = TRUE, IF(ISBLANK(C2841), "", INDEX('Individual UI'!$E$6:$H$6,1,C2841)), "")</f>
        <v/>
      </c>
      <c r="Q2841" s="4" t="str">
        <f>IF($O2841 = TRUE, IF(ISBLANK(D2841), "", INDEX('Individual UI'!$E$6:$H$6,1,D2841)), "")</f>
        <v/>
      </c>
      <c r="R2841" s="4" t="str">
        <f>IF($O2841 = TRUE, IF(ISBLANK(E2841), "", INDEX('Individual UI'!$E$6:$H$6,1,E2841)), "")</f>
        <v/>
      </c>
      <c r="S2841" s="4" t="str">
        <f>IF($O2841 = TRUE, IF(ISBLANK(F2841), "", INDEX('Individual UI'!$E$6:$H$6,1,F2841)), "")</f>
        <v/>
      </c>
      <c r="T2841" s="4" t="str">
        <f>IF($O2841 = TRUE, IF(ISBLANK(G2841), "", INDEX('Individual UI'!$E$6:$H$6,1,G2841)), "")</f>
        <v/>
      </c>
      <c r="U2841" s="4" t="str">
        <f>IF($O2841 = TRUE, IF(ISBLANK(H2841), "", INDEX('Individual UI'!$E$6:$H$6,1,H2841)), "")</f>
        <v/>
      </c>
      <c r="V2841" s="4" t="str">
        <f>IF($O2841 = TRUE, IF(ISBLANK(I2841), "", INDEX('Individual UI'!$E$6:$H$6,1,I2841)), "")</f>
        <v/>
      </c>
      <c r="W2841" s="4" t="str">
        <f>IF($O2841 = TRUE, IF(ISBLANK(J2841), "", INDEX('Individual UI'!$E$6:$H$6,1,J2841)), "")</f>
        <v/>
      </c>
      <c r="X2841" s="4" t="str">
        <f>IF($O2841 = TRUE, IF(ISBLANK(K2841), "", INDEX('Individual UI'!$E$6:$H$6,1,K2841)), "")</f>
        <v/>
      </c>
      <c r="Y2841" s="4" t="str">
        <f>IF($O2841 = TRUE, IF(ISBLANK(L2841), "", INDEX('Individual UI'!$E$6:$H$6,1,L2841)), "")</f>
        <v/>
      </c>
      <c r="Z2841" s="4" t="str">
        <f>IF($O2841 = TRUE, IF(ISBLANK(M2841), "", INDEX('Individual UI'!$E$6:$H$6,1,M2841)), "")</f>
        <v/>
      </c>
      <c r="AA2841" s="14" t="str">
        <f>IF($O2841 = TRUE, IF(ISBLANK(N2841), "", INDEX('Individual UI'!$E$6:$H$6,1,N2841)), "")</f>
        <v/>
      </c>
      <c r="AB2841" s="11" t="str">
        <f>IF($O2841 = TRUE, EXP(MMULT($P2841:$AA2841, Documentation!D$39:D$50) + Documentation!D$51), "")</f>
        <v/>
      </c>
      <c r="AC2841" s="4" t="str">
        <f>IF($O2841 = TRUE, EXP(MMULT($P2841:$AA2841, Documentation!E$39:E$50) + Documentation!E$51), "")</f>
        <v/>
      </c>
      <c r="AD2841" s="4" t="str">
        <f>IF($O2841 = TRUE, EXP(MMULT($P2841:$AA2841, Documentation!F$39:F$50) + Documentation!F$51), "")</f>
        <v/>
      </c>
      <c r="AE2841" s="4" t="str">
        <f>IF($O2841 = TRUE, EXP(MMULT($P2841:$AA2841, Documentation!G$39:G$50) + Documentation!G$51), "")</f>
        <v/>
      </c>
      <c r="AF2841" s="14" t="str">
        <f>IF($O2841 = TRUE, EXP(MMULT($P2841:$AA2841, Documentation!H$39:H$50) + Documentation!H$51), "")</f>
        <v/>
      </c>
      <c r="AG2841" s="30" t="str">
        <f t="shared" si="533"/>
        <v/>
      </c>
      <c r="AH2841" s="28" t="str">
        <f t="shared" si="534"/>
        <v/>
      </c>
      <c r="AI2841" s="28" t="str">
        <f t="shared" si="535"/>
        <v/>
      </c>
      <c r="AJ2841" s="28" t="str">
        <f t="shared" si="536"/>
        <v/>
      </c>
      <c r="AK2841" s="33" t="str">
        <f t="shared" si="537"/>
        <v/>
      </c>
      <c r="AL2841" s="11" t="str">
        <f t="shared" si="538"/>
        <v/>
      </c>
      <c r="AM2841" s="14" t="str">
        <f>IF($O2841 = TRUE, INDEX(Documentation!$M$9:$M$13, $AL2841, 1), "")</f>
        <v/>
      </c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</row>
    <row r="2842" spans="1:64" x14ac:dyDescent="0.2">
      <c r="A2842" s="1"/>
      <c r="B2842" s="11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14"/>
      <c r="O2842" s="25" t="str">
        <f t="shared" si="532"/>
        <v/>
      </c>
      <c r="P2842" s="11" t="str">
        <f>IF($O2842 = TRUE, IF(ISBLANK(C2842), "", INDEX('Individual UI'!$E$6:$H$6,1,C2842)), "")</f>
        <v/>
      </c>
      <c r="Q2842" s="4" t="str">
        <f>IF($O2842 = TRUE, IF(ISBLANK(D2842), "", INDEX('Individual UI'!$E$6:$H$6,1,D2842)), "")</f>
        <v/>
      </c>
      <c r="R2842" s="4" t="str">
        <f>IF($O2842 = TRUE, IF(ISBLANK(E2842), "", INDEX('Individual UI'!$E$6:$H$6,1,E2842)), "")</f>
        <v/>
      </c>
      <c r="S2842" s="4" t="str">
        <f>IF($O2842 = TRUE, IF(ISBLANK(F2842), "", INDEX('Individual UI'!$E$6:$H$6,1,F2842)), "")</f>
        <v/>
      </c>
      <c r="T2842" s="4" t="str">
        <f>IF($O2842 = TRUE, IF(ISBLANK(G2842), "", INDEX('Individual UI'!$E$6:$H$6,1,G2842)), "")</f>
        <v/>
      </c>
      <c r="U2842" s="4" t="str">
        <f>IF($O2842 = TRUE, IF(ISBLANK(H2842), "", INDEX('Individual UI'!$E$6:$H$6,1,H2842)), "")</f>
        <v/>
      </c>
      <c r="V2842" s="4" t="str">
        <f>IF($O2842 = TRUE, IF(ISBLANK(I2842), "", INDEX('Individual UI'!$E$6:$H$6,1,I2842)), "")</f>
        <v/>
      </c>
      <c r="W2842" s="4" t="str">
        <f>IF($O2842 = TRUE, IF(ISBLANK(J2842), "", INDEX('Individual UI'!$E$6:$H$6,1,J2842)), "")</f>
        <v/>
      </c>
      <c r="X2842" s="4" t="str">
        <f>IF($O2842 = TRUE, IF(ISBLANK(K2842), "", INDEX('Individual UI'!$E$6:$H$6,1,K2842)), "")</f>
        <v/>
      </c>
      <c r="Y2842" s="4" t="str">
        <f>IF($O2842 = TRUE, IF(ISBLANK(L2842), "", INDEX('Individual UI'!$E$6:$H$6,1,L2842)), "")</f>
        <v/>
      </c>
      <c r="Z2842" s="4" t="str">
        <f>IF($O2842 = TRUE, IF(ISBLANK(M2842), "", INDEX('Individual UI'!$E$6:$H$6,1,M2842)), "")</f>
        <v/>
      </c>
      <c r="AA2842" s="14" t="str">
        <f>IF($O2842 = TRUE, IF(ISBLANK(N2842), "", INDEX('Individual UI'!$E$6:$H$6,1,N2842)), "")</f>
        <v/>
      </c>
      <c r="AB2842" s="11" t="str">
        <f>IF($O2842 = TRUE, EXP(MMULT($P2842:$AA2842, Documentation!D$39:D$50) + Documentation!D$51), "")</f>
        <v/>
      </c>
      <c r="AC2842" s="4" t="str">
        <f>IF($O2842 = TRUE, EXP(MMULT($P2842:$AA2842, Documentation!E$39:E$50) + Documentation!E$51), "")</f>
        <v/>
      </c>
      <c r="AD2842" s="4" t="str">
        <f>IF($O2842 = TRUE, EXP(MMULT($P2842:$AA2842, Documentation!F$39:F$50) + Documentation!F$51), "")</f>
        <v/>
      </c>
      <c r="AE2842" s="4" t="str">
        <f>IF($O2842 = TRUE, EXP(MMULT($P2842:$AA2842, Documentation!G$39:G$50) + Documentation!G$51), "")</f>
        <v/>
      </c>
      <c r="AF2842" s="14" t="str">
        <f>IF($O2842 = TRUE, EXP(MMULT($P2842:$AA2842, Documentation!H$39:H$50) + Documentation!H$51), "")</f>
        <v/>
      </c>
      <c r="AG2842" s="30" t="str">
        <f t="shared" si="533"/>
        <v/>
      </c>
      <c r="AH2842" s="28" t="str">
        <f t="shared" si="534"/>
        <v/>
      </c>
      <c r="AI2842" s="28" t="str">
        <f t="shared" si="535"/>
        <v/>
      </c>
      <c r="AJ2842" s="28" t="str">
        <f t="shared" si="536"/>
        <v/>
      </c>
      <c r="AK2842" s="33" t="str">
        <f t="shared" si="537"/>
        <v/>
      </c>
      <c r="AL2842" s="11" t="str">
        <f t="shared" si="538"/>
        <v/>
      </c>
      <c r="AM2842" s="14" t="str">
        <f>IF($O2842 = TRUE, INDEX(Documentation!$M$9:$M$13, $AL2842, 1), "")</f>
        <v/>
      </c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</row>
    <row r="2843" spans="1:64" x14ac:dyDescent="0.2">
      <c r="A2843" s="1"/>
      <c r="B2843" s="11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14"/>
      <c r="O2843" s="25" t="str">
        <f t="shared" si="532"/>
        <v/>
      </c>
      <c r="P2843" s="11" t="str">
        <f>IF($O2843 = TRUE, IF(ISBLANK(C2843), "", INDEX('Individual UI'!$E$6:$H$6,1,C2843)), "")</f>
        <v/>
      </c>
      <c r="Q2843" s="4" t="str">
        <f>IF($O2843 = TRUE, IF(ISBLANK(D2843), "", INDEX('Individual UI'!$E$6:$H$6,1,D2843)), "")</f>
        <v/>
      </c>
      <c r="R2843" s="4" t="str">
        <f>IF($O2843 = TRUE, IF(ISBLANK(E2843), "", INDEX('Individual UI'!$E$6:$H$6,1,E2843)), "")</f>
        <v/>
      </c>
      <c r="S2843" s="4" t="str">
        <f>IF($O2843 = TRUE, IF(ISBLANK(F2843), "", INDEX('Individual UI'!$E$6:$H$6,1,F2843)), "")</f>
        <v/>
      </c>
      <c r="T2843" s="4" t="str">
        <f>IF($O2843 = TRUE, IF(ISBLANK(G2843), "", INDEX('Individual UI'!$E$6:$H$6,1,G2843)), "")</f>
        <v/>
      </c>
      <c r="U2843" s="4" t="str">
        <f>IF($O2843 = TRUE, IF(ISBLANK(H2843), "", INDEX('Individual UI'!$E$6:$H$6,1,H2843)), "")</f>
        <v/>
      </c>
      <c r="V2843" s="4" t="str">
        <f>IF($O2843 = TRUE, IF(ISBLANK(I2843), "", INDEX('Individual UI'!$E$6:$H$6,1,I2843)), "")</f>
        <v/>
      </c>
      <c r="W2843" s="4" t="str">
        <f>IF($O2843 = TRUE, IF(ISBLANK(J2843), "", INDEX('Individual UI'!$E$6:$H$6,1,J2843)), "")</f>
        <v/>
      </c>
      <c r="X2843" s="4" t="str">
        <f>IF($O2843 = TRUE, IF(ISBLANK(K2843), "", INDEX('Individual UI'!$E$6:$H$6,1,K2843)), "")</f>
        <v/>
      </c>
      <c r="Y2843" s="4" t="str">
        <f>IF($O2843 = TRUE, IF(ISBLANK(L2843), "", INDEX('Individual UI'!$E$6:$H$6,1,L2843)), "")</f>
        <v/>
      </c>
      <c r="Z2843" s="4" t="str">
        <f>IF($O2843 = TRUE, IF(ISBLANK(M2843), "", INDEX('Individual UI'!$E$6:$H$6,1,M2843)), "")</f>
        <v/>
      </c>
      <c r="AA2843" s="14" t="str">
        <f>IF($O2843 = TRUE, IF(ISBLANK(N2843), "", INDEX('Individual UI'!$E$6:$H$6,1,N2843)), "")</f>
        <v/>
      </c>
      <c r="AB2843" s="11" t="str">
        <f>IF($O2843 = TRUE, EXP(MMULT($P2843:$AA2843, Documentation!D$39:D$50) + Documentation!D$51), "")</f>
        <v/>
      </c>
      <c r="AC2843" s="4" t="str">
        <f>IF($O2843 = TRUE, EXP(MMULT($P2843:$AA2843, Documentation!E$39:E$50) + Documentation!E$51), "")</f>
        <v/>
      </c>
      <c r="AD2843" s="4" t="str">
        <f>IF($O2843 = TRUE, EXP(MMULT($P2843:$AA2843, Documentation!F$39:F$50) + Documentation!F$51), "")</f>
        <v/>
      </c>
      <c r="AE2843" s="4" t="str">
        <f>IF($O2843 = TRUE, EXP(MMULT($P2843:$AA2843, Documentation!G$39:G$50) + Documentation!G$51), "")</f>
        <v/>
      </c>
      <c r="AF2843" s="14" t="str">
        <f>IF($O2843 = TRUE, EXP(MMULT($P2843:$AA2843, Documentation!H$39:H$50) + Documentation!H$51), "")</f>
        <v/>
      </c>
      <c r="AG2843" s="30" t="str">
        <f t="shared" si="533"/>
        <v/>
      </c>
      <c r="AH2843" s="28" t="str">
        <f t="shared" si="534"/>
        <v/>
      </c>
      <c r="AI2843" s="28" t="str">
        <f t="shared" si="535"/>
        <v/>
      </c>
      <c r="AJ2843" s="28" t="str">
        <f t="shared" si="536"/>
        <v/>
      </c>
      <c r="AK2843" s="33" t="str">
        <f t="shared" si="537"/>
        <v/>
      </c>
      <c r="AL2843" s="11" t="str">
        <f t="shared" si="538"/>
        <v/>
      </c>
      <c r="AM2843" s="14" t="str">
        <f>IF($O2843 = TRUE, INDEX(Documentation!$M$9:$M$13, $AL2843, 1), "")</f>
        <v/>
      </c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</row>
    <row r="2844" spans="1:64" x14ac:dyDescent="0.2">
      <c r="A2844" s="1"/>
      <c r="B2844" s="11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14"/>
      <c r="O2844" s="25" t="str">
        <f t="shared" si="532"/>
        <v/>
      </c>
      <c r="P2844" s="11" t="str">
        <f>IF($O2844 = TRUE, IF(ISBLANK(C2844), "", INDEX('Individual UI'!$E$6:$H$6,1,C2844)), "")</f>
        <v/>
      </c>
      <c r="Q2844" s="4" t="str">
        <f>IF($O2844 = TRUE, IF(ISBLANK(D2844), "", INDEX('Individual UI'!$E$6:$H$6,1,D2844)), "")</f>
        <v/>
      </c>
      <c r="R2844" s="4" t="str">
        <f>IF($O2844 = TRUE, IF(ISBLANK(E2844), "", INDEX('Individual UI'!$E$6:$H$6,1,E2844)), "")</f>
        <v/>
      </c>
      <c r="S2844" s="4" t="str">
        <f>IF($O2844 = TRUE, IF(ISBLANK(F2844), "", INDEX('Individual UI'!$E$6:$H$6,1,F2844)), "")</f>
        <v/>
      </c>
      <c r="T2844" s="4" t="str">
        <f>IF($O2844 = TRUE, IF(ISBLANK(G2844), "", INDEX('Individual UI'!$E$6:$H$6,1,G2844)), "")</f>
        <v/>
      </c>
      <c r="U2844" s="4" t="str">
        <f>IF($O2844 = TRUE, IF(ISBLANK(H2844), "", INDEX('Individual UI'!$E$6:$H$6,1,H2844)), "")</f>
        <v/>
      </c>
      <c r="V2844" s="4" t="str">
        <f>IF($O2844 = TRUE, IF(ISBLANK(I2844), "", INDEX('Individual UI'!$E$6:$H$6,1,I2844)), "")</f>
        <v/>
      </c>
      <c r="W2844" s="4" t="str">
        <f>IF($O2844 = TRUE, IF(ISBLANK(J2844), "", INDEX('Individual UI'!$E$6:$H$6,1,J2844)), "")</f>
        <v/>
      </c>
      <c r="X2844" s="4" t="str">
        <f>IF($O2844 = TRUE, IF(ISBLANK(K2844), "", INDEX('Individual UI'!$E$6:$H$6,1,K2844)), "")</f>
        <v/>
      </c>
      <c r="Y2844" s="4" t="str">
        <f>IF($O2844 = TRUE, IF(ISBLANK(L2844), "", INDEX('Individual UI'!$E$6:$H$6,1,L2844)), "")</f>
        <v/>
      </c>
      <c r="Z2844" s="4" t="str">
        <f>IF($O2844 = TRUE, IF(ISBLANK(M2844), "", INDEX('Individual UI'!$E$6:$H$6,1,M2844)), "")</f>
        <v/>
      </c>
      <c r="AA2844" s="14" t="str">
        <f>IF($O2844 = TRUE, IF(ISBLANK(N2844), "", INDEX('Individual UI'!$E$6:$H$6,1,N2844)), "")</f>
        <v/>
      </c>
      <c r="AB2844" s="11" t="str">
        <f>IF($O2844 = TRUE, EXP(MMULT($P2844:$AA2844, Documentation!D$39:D$50) + Documentation!D$51), "")</f>
        <v/>
      </c>
      <c r="AC2844" s="4" t="str">
        <f>IF($O2844 = TRUE, EXP(MMULT($P2844:$AA2844, Documentation!E$39:E$50) + Documentation!E$51), "")</f>
        <v/>
      </c>
      <c r="AD2844" s="4" t="str">
        <f>IF($O2844 = TRUE, EXP(MMULT($P2844:$AA2844, Documentation!F$39:F$50) + Documentation!F$51), "")</f>
        <v/>
      </c>
      <c r="AE2844" s="4" t="str">
        <f>IF($O2844 = TRUE, EXP(MMULT($P2844:$AA2844, Documentation!G$39:G$50) + Documentation!G$51), "")</f>
        <v/>
      </c>
      <c r="AF2844" s="14" t="str">
        <f>IF($O2844 = TRUE, EXP(MMULT($P2844:$AA2844, Documentation!H$39:H$50) + Documentation!H$51), "")</f>
        <v/>
      </c>
      <c r="AG2844" s="30" t="str">
        <f t="shared" si="533"/>
        <v/>
      </c>
      <c r="AH2844" s="28" t="str">
        <f t="shared" si="534"/>
        <v/>
      </c>
      <c r="AI2844" s="28" t="str">
        <f t="shared" si="535"/>
        <v/>
      </c>
      <c r="AJ2844" s="28" t="str">
        <f t="shared" si="536"/>
        <v/>
      </c>
      <c r="AK2844" s="33" t="str">
        <f t="shared" si="537"/>
        <v/>
      </c>
      <c r="AL2844" s="11" t="str">
        <f t="shared" si="538"/>
        <v/>
      </c>
      <c r="AM2844" s="14" t="str">
        <f>IF($O2844 = TRUE, INDEX(Documentation!$M$9:$M$13, $AL2844, 1), "")</f>
        <v/>
      </c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</row>
    <row r="2845" spans="1:64" x14ac:dyDescent="0.2">
      <c r="A2845" s="1"/>
      <c r="B2845" s="11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14"/>
      <c r="O2845" s="25" t="str">
        <f t="shared" si="532"/>
        <v/>
      </c>
      <c r="P2845" s="11" t="str">
        <f>IF($O2845 = TRUE, IF(ISBLANK(C2845), "", INDEX('Individual UI'!$E$6:$H$6,1,C2845)), "")</f>
        <v/>
      </c>
      <c r="Q2845" s="4" t="str">
        <f>IF($O2845 = TRUE, IF(ISBLANK(D2845), "", INDEX('Individual UI'!$E$6:$H$6,1,D2845)), "")</f>
        <v/>
      </c>
      <c r="R2845" s="4" t="str">
        <f>IF($O2845 = TRUE, IF(ISBLANK(E2845), "", INDEX('Individual UI'!$E$6:$H$6,1,E2845)), "")</f>
        <v/>
      </c>
      <c r="S2845" s="4" t="str">
        <f>IF($O2845 = TRUE, IF(ISBLANK(F2845), "", INDEX('Individual UI'!$E$6:$H$6,1,F2845)), "")</f>
        <v/>
      </c>
      <c r="T2845" s="4" t="str">
        <f>IF($O2845 = TRUE, IF(ISBLANK(G2845), "", INDEX('Individual UI'!$E$6:$H$6,1,G2845)), "")</f>
        <v/>
      </c>
      <c r="U2845" s="4" t="str">
        <f>IF($O2845 = TRUE, IF(ISBLANK(H2845), "", INDEX('Individual UI'!$E$6:$H$6,1,H2845)), "")</f>
        <v/>
      </c>
      <c r="V2845" s="4" t="str">
        <f>IF($O2845 = TRUE, IF(ISBLANK(I2845), "", INDEX('Individual UI'!$E$6:$H$6,1,I2845)), "")</f>
        <v/>
      </c>
      <c r="W2845" s="4" t="str">
        <f>IF($O2845 = TRUE, IF(ISBLANK(J2845), "", INDEX('Individual UI'!$E$6:$H$6,1,J2845)), "")</f>
        <v/>
      </c>
      <c r="X2845" s="4" t="str">
        <f>IF($O2845 = TRUE, IF(ISBLANK(K2845), "", INDEX('Individual UI'!$E$6:$H$6,1,K2845)), "")</f>
        <v/>
      </c>
      <c r="Y2845" s="4" t="str">
        <f>IF($O2845 = TRUE, IF(ISBLANK(L2845), "", INDEX('Individual UI'!$E$6:$H$6,1,L2845)), "")</f>
        <v/>
      </c>
      <c r="Z2845" s="4" t="str">
        <f>IF($O2845 = TRUE, IF(ISBLANK(M2845), "", INDEX('Individual UI'!$E$6:$H$6,1,M2845)), "")</f>
        <v/>
      </c>
      <c r="AA2845" s="14" t="str">
        <f>IF($O2845 = TRUE, IF(ISBLANK(N2845), "", INDEX('Individual UI'!$E$6:$H$6,1,N2845)), "")</f>
        <v/>
      </c>
      <c r="AB2845" s="11" t="str">
        <f>IF($O2845 = TRUE, EXP(MMULT($P2845:$AA2845, Documentation!D$39:D$50) + Documentation!D$51), "")</f>
        <v/>
      </c>
      <c r="AC2845" s="4" t="str">
        <f>IF($O2845 = TRUE, EXP(MMULT($P2845:$AA2845, Documentation!E$39:E$50) + Documentation!E$51), "")</f>
        <v/>
      </c>
      <c r="AD2845" s="4" t="str">
        <f>IF($O2845 = TRUE, EXP(MMULT($P2845:$AA2845, Documentation!F$39:F$50) + Documentation!F$51), "")</f>
        <v/>
      </c>
      <c r="AE2845" s="4" t="str">
        <f>IF($O2845 = TRUE, EXP(MMULT($P2845:$AA2845, Documentation!G$39:G$50) + Documentation!G$51), "")</f>
        <v/>
      </c>
      <c r="AF2845" s="14" t="str">
        <f>IF($O2845 = TRUE, EXP(MMULT($P2845:$AA2845, Documentation!H$39:H$50) + Documentation!H$51), "")</f>
        <v/>
      </c>
      <c r="AG2845" s="30" t="str">
        <f t="shared" si="533"/>
        <v/>
      </c>
      <c r="AH2845" s="28" t="str">
        <f t="shared" si="534"/>
        <v/>
      </c>
      <c r="AI2845" s="28" t="str">
        <f t="shared" si="535"/>
        <v/>
      </c>
      <c r="AJ2845" s="28" t="str">
        <f t="shared" si="536"/>
        <v/>
      </c>
      <c r="AK2845" s="33" t="str">
        <f t="shared" si="537"/>
        <v/>
      </c>
      <c r="AL2845" s="11" t="str">
        <f t="shared" si="538"/>
        <v/>
      </c>
      <c r="AM2845" s="14" t="str">
        <f>IF($O2845 = TRUE, INDEX(Documentation!$M$9:$M$13, $AL2845, 1), "")</f>
        <v/>
      </c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</row>
    <row r="2846" spans="1:64" x14ac:dyDescent="0.2">
      <c r="A2846" s="1"/>
      <c r="B2846" s="11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14"/>
      <c r="O2846" s="25" t="str">
        <f t="shared" si="532"/>
        <v/>
      </c>
      <c r="P2846" s="11" t="str">
        <f>IF($O2846 = TRUE, IF(ISBLANK(C2846), "", INDEX('Individual UI'!$E$6:$H$6,1,C2846)), "")</f>
        <v/>
      </c>
      <c r="Q2846" s="4" t="str">
        <f>IF($O2846 = TRUE, IF(ISBLANK(D2846), "", INDEX('Individual UI'!$E$6:$H$6,1,D2846)), "")</f>
        <v/>
      </c>
      <c r="R2846" s="4" t="str">
        <f>IF($O2846 = TRUE, IF(ISBLANK(E2846), "", INDEX('Individual UI'!$E$6:$H$6,1,E2846)), "")</f>
        <v/>
      </c>
      <c r="S2846" s="4" t="str">
        <f>IF($O2846 = TRUE, IF(ISBLANK(F2846), "", INDEX('Individual UI'!$E$6:$H$6,1,F2846)), "")</f>
        <v/>
      </c>
      <c r="T2846" s="4" t="str">
        <f>IF($O2846 = TRUE, IF(ISBLANK(G2846), "", INDEX('Individual UI'!$E$6:$H$6,1,G2846)), "")</f>
        <v/>
      </c>
      <c r="U2846" s="4" t="str">
        <f>IF($O2846 = TRUE, IF(ISBLANK(H2846), "", INDEX('Individual UI'!$E$6:$H$6,1,H2846)), "")</f>
        <v/>
      </c>
      <c r="V2846" s="4" t="str">
        <f>IF($O2846 = TRUE, IF(ISBLANK(I2846), "", INDEX('Individual UI'!$E$6:$H$6,1,I2846)), "")</f>
        <v/>
      </c>
      <c r="W2846" s="4" t="str">
        <f>IF($O2846 = TRUE, IF(ISBLANK(J2846), "", INDEX('Individual UI'!$E$6:$H$6,1,J2846)), "")</f>
        <v/>
      </c>
      <c r="X2846" s="4" t="str">
        <f>IF($O2846 = TRUE, IF(ISBLANK(K2846), "", INDEX('Individual UI'!$E$6:$H$6,1,K2846)), "")</f>
        <v/>
      </c>
      <c r="Y2846" s="4" t="str">
        <f>IF($O2846 = TRUE, IF(ISBLANK(L2846), "", INDEX('Individual UI'!$E$6:$H$6,1,L2846)), "")</f>
        <v/>
      </c>
      <c r="Z2846" s="4" t="str">
        <f>IF($O2846 = TRUE, IF(ISBLANK(M2846), "", INDEX('Individual UI'!$E$6:$H$6,1,M2846)), "")</f>
        <v/>
      </c>
      <c r="AA2846" s="14" t="str">
        <f>IF($O2846 = TRUE, IF(ISBLANK(N2846), "", INDEX('Individual UI'!$E$6:$H$6,1,N2846)), "")</f>
        <v/>
      </c>
      <c r="AB2846" s="11" t="str">
        <f>IF($O2846 = TRUE, EXP(MMULT($P2846:$AA2846, Documentation!D$39:D$50) + Documentation!D$51), "")</f>
        <v/>
      </c>
      <c r="AC2846" s="4" t="str">
        <f>IF($O2846 = TRUE, EXP(MMULT($P2846:$AA2846, Documentation!E$39:E$50) + Documentation!E$51), "")</f>
        <v/>
      </c>
      <c r="AD2846" s="4" t="str">
        <f>IF($O2846 = TRUE, EXP(MMULT($P2846:$AA2846, Documentation!F$39:F$50) + Documentation!F$51), "")</f>
        <v/>
      </c>
      <c r="AE2846" s="4" t="str">
        <f>IF($O2846 = TRUE, EXP(MMULT($P2846:$AA2846, Documentation!G$39:G$50) + Documentation!G$51), "")</f>
        <v/>
      </c>
      <c r="AF2846" s="14" t="str">
        <f>IF($O2846 = TRUE, EXP(MMULT($P2846:$AA2846, Documentation!H$39:H$50) + Documentation!H$51), "")</f>
        <v/>
      </c>
      <c r="AG2846" s="30" t="str">
        <f t="shared" si="533"/>
        <v/>
      </c>
      <c r="AH2846" s="28" t="str">
        <f t="shared" si="534"/>
        <v/>
      </c>
      <c r="AI2846" s="28" t="str">
        <f t="shared" si="535"/>
        <v/>
      </c>
      <c r="AJ2846" s="28" t="str">
        <f t="shared" si="536"/>
        <v/>
      </c>
      <c r="AK2846" s="33" t="str">
        <f t="shared" si="537"/>
        <v/>
      </c>
      <c r="AL2846" s="11" t="str">
        <f t="shared" si="538"/>
        <v/>
      </c>
      <c r="AM2846" s="14" t="str">
        <f>IF($O2846 = TRUE, INDEX(Documentation!$M$9:$M$13, $AL2846, 1), "")</f>
        <v/>
      </c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</row>
    <row r="2847" spans="1:64" x14ac:dyDescent="0.2">
      <c r="A2847" s="1"/>
      <c r="B2847" s="11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14"/>
      <c r="O2847" s="25" t="str">
        <f t="shared" si="532"/>
        <v/>
      </c>
      <c r="P2847" s="11" t="str">
        <f>IF($O2847 = TRUE, IF(ISBLANK(C2847), "", INDEX('Individual UI'!$E$6:$H$6,1,C2847)), "")</f>
        <v/>
      </c>
      <c r="Q2847" s="4" t="str">
        <f>IF($O2847 = TRUE, IF(ISBLANK(D2847), "", INDEX('Individual UI'!$E$6:$H$6,1,D2847)), "")</f>
        <v/>
      </c>
      <c r="R2847" s="4" t="str">
        <f>IF($O2847 = TRUE, IF(ISBLANK(E2847), "", INDEX('Individual UI'!$E$6:$H$6,1,E2847)), "")</f>
        <v/>
      </c>
      <c r="S2847" s="4" t="str">
        <f>IF($O2847 = TRUE, IF(ISBLANK(F2847), "", INDEX('Individual UI'!$E$6:$H$6,1,F2847)), "")</f>
        <v/>
      </c>
      <c r="T2847" s="4" t="str">
        <f>IF($O2847 = TRUE, IF(ISBLANK(G2847), "", INDEX('Individual UI'!$E$6:$H$6,1,G2847)), "")</f>
        <v/>
      </c>
      <c r="U2847" s="4" t="str">
        <f>IF($O2847 = TRUE, IF(ISBLANK(H2847), "", INDEX('Individual UI'!$E$6:$H$6,1,H2847)), "")</f>
        <v/>
      </c>
      <c r="V2847" s="4" t="str">
        <f>IF($O2847 = TRUE, IF(ISBLANK(I2847), "", INDEX('Individual UI'!$E$6:$H$6,1,I2847)), "")</f>
        <v/>
      </c>
      <c r="W2847" s="4" t="str">
        <f>IF($O2847 = TRUE, IF(ISBLANK(J2847), "", INDEX('Individual UI'!$E$6:$H$6,1,J2847)), "")</f>
        <v/>
      </c>
      <c r="X2847" s="4" t="str">
        <f>IF($O2847 = TRUE, IF(ISBLANK(K2847), "", INDEX('Individual UI'!$E$6:$H$6,1,K2847)), "")</f>
        <v/>
      </c>
      <c r="Y2847" s="4" t="str">
        <f>IF($O2847 = TRUE, IF(ISBLANK(L2847), "", INDEX('Individual UI'!$E$6:$H$6,1,L2847)), "")</f>
        <v/>
      </c>
      <c r="Z2847" s="4" t="str">
        <f>IF($O2847 = TRUE, IF(ISBLANK(M2847), "", INDEX('Individual UI'!$E$6:$H$6,1,M2847)), "")</f>
        <v/>
      </c>
      <c r="AA2847" s="14" t="str">
        <f>IF($O2847 = TRUE, IF(ISBLANK(N2847), "", INDEX('Individual UI'!$E$6:$H$6,1,N2847)), "")</f>
        <v/>
      </c>
      <c r="AB2847" s="11" t="str">
        <f>IF($O2847 = TRUE, EXP(MMULT($P2847:$AA2847, Documentation!D$39:D$50) + Documentation!D$51), "")</f>
        <v/>
      </c>
      <c r="AC2847" s="4" t="str">
        <f>IF($O2847 = TRUE, EXP(MMULT($P2847:$AA2847, Documentation!E$39:E$50) + Documentation!E$51), "")</f>
        <v/>
      </c>
      <c r="AD2847" s="4" t="str">
        <f>IF($O2847 = TRUE, EXP(MMULT($P2847:$AA2847, Documentation!F$39:F$50) + Documentation!F$51), "")</f>
        <v/>
      </c>
      <c r="AE2847" s="4" t="str">
        <f>IF($O2847 = TRUE, EXP(MMULT($P2847:$AA2847, Documentation!G$39:G$50) + Documentation!G$51), "")</f>
        <v/>
      </c>
      <c r="AF2847" s="14" t="str">
        <f>IF($O2847 = TRUE, EXP(MMULT($P2847:$AA2847, Documentation!H$39:H$50) + Documentation!H$51), "")</f>
        <v/>
      </c>
      <c r="AG2847" s="30" t="str">
        <f t="shared" si="533"/>
        <v/>
      </c>
      <c r="AH2847" s="28" t="str">
        <f t="shared" si="534"/>
        <v/>
      </c>
      <c r="AI2847" s="28" t="str">
        <f t="shared" si="535"/>
        <v/>
      </c>
      <c r="AJ2847" s="28" t="str">
        <f t="shared" si="536"/>
        <v/>
      </c>
      <c r="AK2847" s="33" t="str">
        <f t="shared" si="537"/>
        <v/>
      </c>
      <c r="AL2847" s="11" t="str">
        <f t="shared" si="538"/>
        <v/>
      </c>
      <c r="AM2847" s="14" t="str">
        <f>IF($O2847 = TRUE, INDEX(Documentation!$M$9:$M$13, $AL2847, 1), "")</f>
        <v/>
      </c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</row>
    <row r="2848" spans="1:64" x14ac:dyDescent="0.2">
      <c r="A2848" s="1"/>
      <c r="B2848" s="11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14"/>
      <c r="O2848" s="25" t="str">
        <f t="shared" si="532"/>
        <v/>
      </c>
      <c r="P2848" s="11" t="str">
        <f>IF($O2848 = TRUE, IF(ISBLANK(C2848), "", INDEX('Individual UI'!$E$6:$H$6,1,C2848)), "")</f>
        <v/>
      </c>
      <c r="Q2848" s="4" t="str">
        <f>IF($O2848 = TRUE, IF(ISBLANK(D2848), "", INDEX('Individual UI'!$E$6:$H$6,1,D2848)), "")</f>
        <v/>
      </c>
      <c r="R2848" s="4" t="str">
        <f>IF($O2848 = TRUE, IF(ISBLANK(E2848), "", INDEX('Individual UI'!$E$6:$H$6,1,E2848)), "")</f>
        <v/>
      </c>
      <c r="S2848" s="4" t="str">
        <f>IF($O2848 = TRUE, IF(ISBLANK(F2848), "", INDEX('Individual UI'!$E$6:$H$6,1,F2848)), "")</f>
        <v/>
      </c>
      <c r="T2848" s="4" t="str">
        <f>IF($O2848 = TRUE, IF(ISBLANK(G2848), "", INDEX('Individual UI'!$E$6:$H$6,1,G2848)), "")</f>
        <v/>
      </c>
      <c r="U2848" s="4" t="str">
        <f>IF($O2848 = TRUE, IF(ISBLANK(H2848), "", INDEX('Individual UI'!$E$6:$H$6,1,H2848)), "")</f>
        <v/>
      </c>
      <c r="V2848" s="4" t="str">
        <f>IF($O2848 = TRUE, IF(ISBLANK(I2848), "", INDEX('Individual UI'!$E$6:$H$6,1,I2848)), "")</f>
        <v/>
      </c>
      <c r="W2848" s="4" t="str">
        <f>IF($O2848 = TRUE, IF(ISBLANK(J2848), "", INDEX('Individual UI'!$E$6:$H$6,1,J2848)), "")</f>
        <v/>
      </c>
      <c r="X2848" s="4" t="str">
        <f>IF($O2848 = TRUE, IF(ISBLANK(K2848), "", INDEX('Individual UI'!$E$6:$H$6,1,K2848)), "")</f>
        <v/>
      </c>
      <c r="Y2848" s="4" t="str">
        <f>IF($O2848 = TRUE, IF(ISBLANK(L2848), "", INDEX('Individual UI'!$E$6:$H$6,1,L2848)), "")</f>
        <v/>
      </c>
      <c r="Z2848" s="4" t="str">
        <f>IF($O2848 = TRUE, IF(ISBLANK(M2848), "", INDEX('Individual UI'!$E$6:$H$6,1,M2848)), "")</f>
        <v/>
      </c>
      <c r="AA2848" s="14" t="str">
        <f>IF($O2848 = TRUE, IF(ISBLANK(N2848), "", INDEX('Individual UI'!$E$6:$H$6,1,N2848)), "")</f>
        <v/>
      </c>
      <c r="AB2848" s="11" t="str">
        <f>IF($O2848 = TRUE, EXP(MMULT($P2848:$AA2848, Documentation!D$39:D$50) + Documentation!D$51), "")</f>
        <v/>
      </c>
      <c r="AC2848" s="4" t="str">
        <f>IF($O2848 = TRUE, EXP(MMULT($P2848:$AA2848, Documentation!E$39:E$50) + Documentation!E$51), "")</f>
        <v/>
      </c>
      <c r="AD2848" s="4" t="str">
        <f>IF($O2848 = TRUE, EXP(MMULT($P2848:$AA2848, Documentation!F$39:F$50) + Documentation!F$51), "")</f>
        <v/>
      </c>
      <c r="AE2848" s="4" t="str">
        <f>IF($O2848 = TRUE, EXP(MMULT($P2848:$AA2848, Documentation!G$39:G$50) + Documentation!G$51), "")</f>
        <v/>
      </c>
      <c r="AF2848" s="14" t="str">
        <f>IF($O2848 = TRUE, EXP(MMULT($P2848:$AA2848, Documentation!H$39:H$50) + Documentation!H$51), "")</f>
        <v/>
      </c>
      <c r="AG2848" s="30" t="str">
        <f t="shared" si="533"/>
        <v/>
      </c>
      <c r="AH2848" s="28" t="str">
        <f t="shared" si="534"/>
        <v/>
      </c>
      <c r="AI2848" s="28" t="str">
        <f t="shared" si="535"/>
        <v/>
      </c>
      <c r="AJ2848" s="28" t="str">
        <f t="shared" si="536"/>
        <v/>
      </c>
      <c r="AK2848" s="33" t="str">
        <f t="shared" si="537"/>
        <v/>
      </c>
      <c r="AL2848" s="11" t="str">
        <f t="shared" si="538"/>
        <v/>
      </c>
      <c r="AM2848" s="14" t="str">
        <f>IF($O2848 = TRUE, INDEX(Documentation!$M$9:$M$13, $AL2848, 1), "")</f>
        <v/>
      </c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</row>
    <row r="2849" spans="1:64" x14ac:dyDescent="0.2">
      <c r="A2849" s="1"/>
      <c r="B2849" s="11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14"/>
      <c r="O2849" s="25" t="str">
        <f t="shared" si="532"/>
        <v/>
      </c>
      <c r="P2849" s="11" t="str">
        <f>IF($O2849 = TRUE, IF(ISBLANK(C2849), "", INDEX('Individual UI'!$E$6:$H$6,1,C2849)), "")</f>
        <v/>
      </c>
      <c r="Q2849" s="4" t="str">
        <f>IF($O2849 = TRUE, IF(ISBLANK(D2849), "", INDEX('Individual UI'!$E$6:$H$6,1,D2849)), "")</f>
        <v/>
      </c>
      <c r="R2849" s="4" t="str">
        <f>IF($O2849 = TRUE, IF(ISBLANK(E2849), "", INDEX('Individual UI'!$E$6:$H$6,1,E2849)), "")</f>
        <v/>
      </c>
      <c r="S2849" s="4" t="str">
        <f>IF($O2849 = TRUE, IF(ISBLANK(F2849), "", INDEX('Individual UI'!$E$6:$H$6,1,F2849)), "")</f>
        <v/>
      </c>
      <c r="T2849" s="4" t="str">
        <f>IF($O2849 = TRUE, IF(ISBLANK(G2849), "", INDEX('Individual UI'!$E$6:$H$6,1,G2849)), "")</f>
        <v/>
      </c>
      <c r="U2849" s="4" t="str">
        <f>IF($O2849 = TRUE, IF(ISBLANK(H2849), "", INDEX('Individual UI'!$E$6:$H$6,1,H2849)), "")</f>
        <v/>
      </c>
      <c r="V2849" s="4" t="str">
        <f>IF($O2849 = TRUE, IF(ISBLANK(I2849), "", INDEX('Individual UI'!$E$6:$H$6,1,I2849)), "")</f>
        <v/>
      </c>
      <c r="W2849" s="4" t="str">
        <f>IF($O2849 = TRUE, IF(ISBLANK(J2849), "", INDEX('Individual UI'!$E$6:$H$6,1,J2849)), "")</f>
        <v/>
      </c>
      <c r="X2849" s="4" t="str">
        <f>IF($O2849 = TRUE, IF(ISBLANK(K2849), "", INDEX('Individual UI'!$E$6:$H$6,1,K2849)), "")</f>
        <v/>
      </c>
      <c r="Y2849" s="4" t="str">
        <f>IF($O2849 = TRUE, IF(ISBLANK(L2849), "", INDEX('Individual UI'!$E$6:$H$6,1,L2849)), "")</f>
        <v/>
      </c>
      <c r="Z2849" s="4" t="str">
        <f>IF($O2849 = TRUE, IF(ISBLANK(M2849), "", INDEX('Individual UI'!$E$6:$H$6,1,M2849)), "")</f>
        <v/>
      </c>
      <c r="AA2849" s="14" t="str">
        <f>IF($O2849 = TRUE, IF(ISBLANK(N2849), "", INDEX('Individual UI'!$E$6:$H$6,1,N2849)), "")</f>
        <v/>
      </c>
      <c r="AB2849" s="11" t="str">
        <f>IF($O2849 = TRUE, EXP(MMULT($P2849:$AA2849, Documentation!D$39:D$50) + Documentation!D$51), "")</f>
        <v/>
      </c>
      <c r="AC2849" s="4" t="str">
        <f>IF($O2849 = TRUE, EXP(MMULT($P2849:$AA2849, Documentation!E$39:E$50) + Documentation!E$51), "")</f>
        <v/>
      </c>
      <c r="AD2849" s="4" t="str">
        <f>IF($O2849 = TRUE, EXP(MMULT($P2849:$AA2849, Documentation!F$39:F$50) + Documentation!F$51), "")</f>
        <v/>
      </c>
      <c r="AE2849" s="4" t="str">
        <f>IF($O2849 = TRUE, EXP(MMULT($P2849:$AA2849, Documentation!G$39:G$50) + Documentation!G$51), "")</f>
        <v/>
      </c>
      <c r="AF2849" s="14" t="str">
        <f>IF($O2849 = TRUE, EXP(MMULT($P2849:$AA2849, Documentation!H$39:H$50) + Documentation!H$51), "")</f>
        <v/>
      </c>
      <c r="AG2849" s="30" t="str">
        <f t="shared" si="533"/>
        <v/>
      </c>
      <c r="AH2849" s="28" t="str">
        <f t="shared" si="534"/>
        <v/>
      </c>
      <c r="AI2849" s="28" t="str">
        <f t="shared" si="535"/>
        <v/>
      </c>
      <c r="AJ2849" s="28" t="str">
        <f t="shared" si="536"/>
        <v/>
      </c>
      <c r="AK2849" s="33" t="str">
        <f t="shared" si="537"/>
        <v/>
      </c>
      <c r="AL2849" s="11" t="str">
        <f t="shared" si="538"/>
        <v/>
      </c>
      <c r="AM2849" s="14" t="str">
        <f>IF($O2849 = TRUE, INDEX(Documentation!$M$9:$M$13, $AL2849, 1), "")</f>
        <v/>
      </c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</row>
    <row r="2850" spans="1:64" x14ac:dyDescent="0.2">
      <c r="A2850" s="1"/>
      <c r="B2850" s="11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14"/>
      <c r="O2850" s="25" t="str">
        <f t="shared" si="532"/>
        <v/>
      </c>
      <c r="P2850" s="11" t="str">
        <f>IF($O2850 = TRUE, IF(ISBLANK(C2850), "", INDEX('Individual UI'!$E$6:$H$6,1,C2850)), "")</f>
        <v/>
      </c>
      <c r="Q2850" s="4" t="str">
        <f>IF($O2850 = TRUE, IF(ISBLANK(D2850), "", INDEX('Individual UI'!$E$6:$H$6,1,D2850)), "")</f>
        <v/>
      </c>
      <c r="R2850" s="4" t="str">
        <f>IF($O2850 = TRUE, IF(ISBLANK(E2850), "", INDEX('Individual UI'!$E$6:$H$6,1,E2850)), "")</f>
        <v/>
      </c>
      <c r="S2850" s="4" t="str">
        <f>IF($O2850 = TRUE, IF(ISBLANK(F2850), "", INDEX('Individual UI'!$E$6:$H$6,1,F2850)), "")</f>
        <v/>
      </c>
      <c r="T2850" s="4" t="str">
        <f>IF($O2850 = TRUE, IF(ISBLANK(G2850), "", INDEX('Individual UI'!$E$6:$H$6,1,G2850)), "")</f>
        <v/>
      </c>
      <c r="U2850" s="4" t="str">
        <f>IF($O2850 = TRUE, IF(ISBLANK(H2850), "", INDEX('Individual UI'!$E$6:$H$6,1,H2850)), "")</f>
        <v/>
      </c>
      <c r="V2850" s="4" t="str">
        <f>IF($O2850 = TRUE, IF(ISBLANK(I2850), "", INDEX('Individual UI'!$E$6:$H$6,1,I2850)), "")</f>
        <v/>
      </c>
      <c r="W2850" s="4" t="str">
        <f>IF($O2850 = TRUE, IF(ISBLANK(J2850), "", INDEX('Individual UI'!$E$6:$H$6,1,J2850)), "")</f>
        <v/>
      </c>
      <c r="X2850" s="4" t="str">
        <f>IF($O2850 = TRUE, IF(ISBLANK(K2850), "", INDEX('Individual UI'!$E$6:$H$6,1,K2850)), "")</f>
        <v/>
      </c>
      <c r="Y2850" s="4" t="str">
        <f>IF($O2850 = TRUE, IF(ISBLANK(L2850), "", INDEX('Individual UI'!$E$6:$H$6,1,L2850)), "")</f>
        <v/>
      </c>
      <c r="Z2850" s="4" t="str">
        <f>IF($O2850 = TRUE, IF(ISBLANK(M2850), "", INDEX('Individual UI'!$E$6:$H$6,1,M2850)), "")</f>
        <v/>
      </c>
      <c r="AA2850" s="14" t="str">
        <f>IF($O2850 = TRUE, IF(ISBLANK(N2850), "", INDEX('Individual UI'!$E$6:$H$6,1,N2850)), "")</f>
        <v/>
      </c>
      <c r="AB2850" s="11" t="str">
        <f>IF($O2850 = TRUE, EXP(MMULT($P2850:$AA2850, Documentation!D$39:D$50) + Documentation!D$51), "")</f>
        <v/>
      </c>
      <c r="AC2850" s="4" t="str">
        <f>IF($O2850 = TRUE, EXP(MMULT($P2850:$AA2850, Documentation!E$39:E$50) + Documentation!E$51), "")</f>
        <v/>
      </c>
      <c r="AD2850" s="4" t="str">
        <f>IF($O2850 = TRUE, EXP(MMULT($P2850:$AA2850, Documentation!F$39:F$50) + Documentation!F$51), "")</f>
        <v/>
      </c>
      <c r="AE2850" s="4" t="str">
        <f>IF($O2850 = TRUE, EXP(MMULT($P2850:$AA2850, Documentation!G$39:G$50) + Documentation!G$51), "")</f>
        <v/>
      </c>
      <c r="AF2850" s="14" t="str">
        <f>IF($O2850 = TRUE, EXP(MMULT($P2850:$AA2850, Documentation!H$39:H$50) + Documentation!H$51), "")</f>
        <v/>
      </c>
      <c r="AG2850" s="30" t="str">
        <f t="shared" si="533"/>
        <v/>
      </c>
      <c r="AH2850" s="28" t="str">
        <f t="shared" si="534"/>
        <v/>
      </c>
      <c r="AI2850" s="28" t="str">
        <f t="shared" si="535"/>
        <v/>
      </c>
      <c r="AJ2850" s="28" t="str">
        <f t="shared" si="536"/>
        <v/>
      </c>
      <c r="AK2850" s="33" t="str">
        <f t="shared" si="537"/>
        <v/>
      </c>
      <c r="AL2850" s="11" t="str">
        <f t="shared" si="538"/>
        <v/>
      </c>
      <c r="AM2850" s="14" t="str">
        <f>IF($O2850 = TRUE, INDEX(Documentation!$M$9:$M$13, $AL2850, 1), "")</f>
        <v/>
      </c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</row>
    <row r="2851" spans="1:64" x14ac:dyDescent="0.2">
      <c r="A2851" s="1"/>
      <c r="B2851" s="11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14"/>
      <c r="O2851" s="25" t="str">
        <f t="shared" si="532"/>
        <v/>
      </c>
      <c r="P2851" s="11" t="str">
        <f>IF($O2851 = TRUE, IF(ISBLANK(C2851), "", INDEX('Individual UI'!$E$6:$H$6,1,C2851)), "")</f>
        <v/>
      </c>
      <c r="Q2851" s="4" t="str">
        <f>IF($O2851 = TRUE, IF(ISBLANK(D2851), "", INDEX('Individual UI'!$E$6:$H$6,1,D2851)), "")</f>
        <v/>
      </c>
      <c r="R2851" s="4" t="str">
        <f>IF($O2851 = TRUE, IF(ISBLANK(E2851), "", INDEX('Individual UI'!$E$6:$H$6,1,E2851)), "")</f>
        <v/>
      </c>
      <c r="S2851" s="4" t="str">
        <f>IF($O2851 = TRUE, IF(ISBLANK(F2851), "", INDEX('Individual UI'!$E$6:$H$6,1,F2851)), "")</f>
        <v/>
      </c>
      <c r="T2851" s="4" t="str">
        <f>IF($O2851 = TRUE, IF(ISBLANK(G2851), "", INDEX('Individual UI'!$E$6:$H$6,1,G2851)), "")</f>
        <v/>
      </c>
      <c r="U2851" s="4" t="str">
        <f>IF($O2851 = TRUE, IF(ISBLANK(H2851), "", INDEX('Individual UI'!$E$6:$H$6,1,H2851)), "")</f>
        <v/>
      </c>
      <c r="V2851" s="4" t="str">
        <f>IF($O2851 = TRUE, IF(ISBLANK(I2851), "", INDEX('Individual UI'!$E$6:$H$6,1,I2851)), "")</f>
        <v/>
      </c>
      <c r="W2851" s="4" t="str">
        <f>IF($O2851 = TRUE, IF(ISBLANK(J2851), "", INDEX('Individual UI'!$E$6:$H$6,1,J2851)), "")</f>
        <v/>
      </c>
      <c r="X2851" s="4" t="str">
        <f>IF($O2851 = TRUE, IF(ISBLANK(K2851), "", INDEX('Individual UI'!$E$6:$H$6,1,K2851)), "")</f>
        <v/>
      </c>
      <c r="Y2851" s="4" t="str">
        <f>IF($O2851 = TRUE, IF(ISBLANK(L2851), "", INDEX('Individual UI'!$E$6:$H$6,1,L2851)), "")</f>
        <v/>
      </c>
      <c r="Z2851" s="4" t="str">
        <f>IF($O2851 = TRUE, IF(ISBLANK(M2851), "", INDEX('Individual UI'!$E$6:$H$6,1,M2851)), "")</f>
        <v/>
      </c>
      <c r="AA2851" s="14" t="str">
        <f>IF($O2851 = TRUE, IF(ISBLANK(N2851), "", INDEX('Individual UI'!$E$6:$H$6,1,N2851)), "")</f>
        <v/>
      </c>
      <c r="AB2851" s="11" t="str">
        <f>IF($O2851 = TRUE, EXP(MMULT($P2851:$AA2851, Documentation!D$39:D$50) + Documentation!D$51), "")</f>
        <v/>
      </c>
      <c r="AC2851" s="4" t="str">
        <f>IF($O2851 = TRUE, EXP(MMULT($P2851:$AA2851, Documentation!E$39:E$50) + Documentation!E$51), "")</f>
        <v/>
      </c>
      <c r="AD2851" s="4" t="str">
        <f>IF($O2851 = TRUE, EXP(MMULT($P2851:$AA2851, Documentation!F$39:F$50) + Documentation!F$51), "")</f>
        <v/>
      </c>
      <c r="AE2851" s="4" t="str">
        <f>IF($O2851 = TRUE, EXP(MMULT($P2851:$AA2851, Documentation!G$39:G$50) + Documentation!G$51), "")</f>
        <v/>
      </c>
      <c r="AF2851" s="14" t="str">
        <f>IF($O2851 = TRUE, EXP(MMULT($P2851:$AA2851, Documentation!H$39:H$50) + Documentation!H$51), "")</f>
        <v/>
      </c>
      <c r="AG2851" s="30" t="str">
        <f t="shared" si="533"/>
        <v/>
      </c>
      <c r="AH2851" s="28" t="str">
        <f t="shared" si="534"/>
        <v/>
      </c>
      <c r="AI2851" s="28" t="str">
        <f t="shared" si="535"/>
        <v/>
      </c>
      <c r="AJ2851" s="28" t="str">
        <f t="shared" si="536"/>
        <v/>
      </c>
      <c r="AK2851" s="33" t="str">
        <f t="shared" si="537"/>
        <v/>
      </c>
      <c r="AL2851" s="11" t="str">
        <f t="shared" si="538"/>
        <v/>
      </c>
      <c r="AM2851" s="14" t="str">
        <f>IF($O2851 = TRUE, INDEX(Documentation!$M$9:$M$13, $AL2851, 1), "")</f>
        <v/>
      </c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</row>
    <row r="2852" spans="1:64" x14ac:dyDescent="0.2">
      <c r="A2852" s="1"/>
      <c r="B2852" s="11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14"/>
      <c r="O2852" s="25" t="str">
        <f t="shared" si="532"/>
        <v/>
      </c>
      <c r="P2852" s="11" t="str">
        <f>IF($O2852 = TRUE, IF(ISBLANK(C2852), "", INDEX('Individual UI'!$E$6:$H$6,1,C2852)), "")</f>
        <v/>
      </c>
      <c r="Q2852" s="4" t="str">
        <f>IF($O2852 = TRUE, IF(ISBLANK(D2852), "", INDEX('Individual UI'!$E$6:$H$6,1,D2852)), "")</f>
        <v/>
      </c>
      <c r="R2852" s="4" t="str">
        <f>IF($O2852 = TRUE, IF(ISBLANK(E2852), "", INDEX('Individual UI'!$E$6:$H$6,1,E2852)), "")</f>
        <v/>
      </c>
      <c r="S2852" s="4" t="str">
        <f>IF($O2852 = TRUE, IF(ISBLANK(F2852), "", INDEX('Individual UI'!$E$6:$H$6,1,F2852)), "")</f>
        <v/>
      </c>
      <c r="T2852" s="4" t="str">
        <f>IF($O2852 = TRUE, IF(ISBLANK(G2852), "", INDEX('Individual UI'!$E$6:$H$6,1,G2852)), "")</f>
        <v/>
      </c>
      <c r="U2852" s="4" t="str">
        <f>IF($O2852 = TRUE, IF(ISBLANK(H2852), "", INDEX('Individual UI'!$E$6:$H$6,1,H2852)), "")</f>
        <v/>
      </c>
      <c r="V2852" s="4" t="str">
        <f>IF($O2852 = TRUE, IF(ISBLANK(I2852), "", INDEX('Individual UI'!$E$6:$H$6,1,I2852)), "")</f>
        <v/>
      </c>
      <c r="W2852" s="4" t="str">
        <f>IF($O2852 = TRUE, IF(ISBLANK(J2852), "", INDEX('Individual UI'!$E$6:$H$6,1,J2852)), "")</f>
        <v/>
      </c>
      <c r="X2852" s="4" t="str">
        <f>IF($O2852 = TRUE, IF(ISBLANK(K2852), "", INDEX('Individual UI'!$E$6:$H$6,1,K2852)), "")</f>
        <v/>
      </c>
      <c r="Y2852" s="4" t="str">
        <f>IF($O2852 = TRUE, IF(ISBLANK(L2852), "", INDEX('Individual UI'!$E$6:$H$6,1,L2852)), "")</f>
        <v/>
      </c>
      <c r="Z2852" s="4" t="str">
        <f>IF($O2852 = TRUE, IF(ISBLANK(M2852), "", INDEX('Individual UI'!$E$6:$H$6,1,M2852)), "")</f>
        <v/>
      </c>
      <c r="AA2852" s="14" t="str">
        <f>IF($O2852 = TRUE, IF(ISBLANK(N2852), "", INDEX('Individual UI'!$E$6:$H$6,1,N2852)), "")</f>
        <v/>
      </c>
      <c r="AB2852" s="11" t="str">
        <f>IF($O2852 = TRUE, EXP(MMULT($P2852:$AA2852, Documentation!D$39:D$50) + Documentation!D$51), "")</f>
        <v/>
      </c>
      <c r="AC2852" s="4" t="str">
        <f>IF($O2852 = TRUE, EXP(MMULT($P2852:$AA2852, Documentation!E$39:E$50) + Documentation!E$51), "")</f>
        <v/>
      </c>
      <c r="AD2852" s="4" t="str">
        <f>IF($O2852 = TRUE, EXP(MMULT($P2852:$AA2852, Documentation!F$39:F$50) + Documentation!F$51), "")</f>
        <v/>
      </c>
      <c r="AE2852" s="4" t="str">
        <f>IF($O2852 = TRUE, EXP(MMULT($P2852:$AA2852, Documentation!G$39:G$50) + Documentation!G$51), "")</f>
        <v/>
      </c>
      <c r="AF2852" s="14" t="str">
        <f>IF($O2852 = TRUE, EXP(MMULT($P2852:$AA2852, Documentation!H$39:H$50) + Documentation!H$51), "")</f>
        <v/>
      </c>
      <c r="AG2852" s="30" t="str">
        <f t="shared" si="533"/>
        <v/>
      </c>
      <c r="AH2852" s="28" t="str">
        <f t="shared" si="534"/>
        <v/>
      </c>
      <c r="AI2852" s="28" t="str">
        <f t="shared" si="535"/>
        <v/>
      </c>
      <c r="AJ2852" s="28" t="str">
        <f t="shared" si="536"/>
        <v/>
      </c>
      <c r="AK2852" s="33" t="str">
        <f t="shared" si="537"/>
        <v/>
      </c>
      <c r="AL2852" s="11" t="str">
        <f t="shared" si="538"/>
        <v/>
      </c>
      <c r="AM2852" s="14" t="str">
        <f>IF($O2852 = TRUE, INDEX(Documentation!$M$9:$M$13, $AL2852, 1), "")</f>
        <v/>
      </c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</row>
    <row r="2853" spans="1:64" x14ac:dyDescent="0.2">
      <c r="A2853" s="1"/>
      <c r="B2853" s="11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14"/>
      <c r="O2853" s="25" t="str">
        <f t="shared" si="532"/>
        <v/>
      </c>
      <c r="P2853" s="11" t="str">
        <f>IF($O2853 = TRUE, IF(ISBLANK(C2853), "", INDEX('Individual UI'!$E$6:$H$6,1,C2853)), "")</f>
        <v/>
      </c>
      <c r="Q2853" s="4" t="str">
        <f>IF($O2853 = TRUE, IF(ISBLANK(D2853), "", INDEX('Individual UI'!$E$6:$H$6,1,D2853)), "")</f>
        <v/>
      </c>
      <c r="R2853" s="4" t="str">
        <f>IF($O2853 = TRUE, IF(ISBLANK(E2853), "", INDEX('Individual UI'!$E$6:$H$6,1,E2853)), "")</f>
        <v/>
      </c>
      <c r="S2853" s="4" t="str">
        <f>IF($O2853 = TRUE, IF(ISBLANK(F2853), "", INDEX('Individual UI'!$E$6:$H$6,1,F2853)), "")</f>
        <v/>
      </c>
      <c r="T2853" s="4" t="str">
        <f>IF($O2853 = TRUE, IF(ISBLANK(G2853), "", INDEX('Individual UI'!$E$6:$H$6,1,G2853)), "")</f>
        <v/>
      </c>
      <c r="U2853" s="4" t="str">
        <f>IF($O2853 = TRUE, IF(ISBLANK(H2853), "", INDEX('Individual UI'!$E$6:$H$6,1,H2853)), "")</f>
        <v/>
      </c>
      <c r="V2853" s="4" t="str">
        <f>IF($O2853 = TRUE, IF(ISBLANK(I2853), "", INDEX('Individual UI'!$E$6:$H$6,1,I2853)), "")</f>
        <v/>
      </c>
      <c r="W2853" s="4" t="str">
        <f>IF($O2853 = TRUE, IF(ISBLANK(J2853), "", INDEX('Individual UI'!$E$6:$H$6,1,J2853)), "")</f>
        <v/>
      </c>
      <c r="X2853" s="4" t="str">
        <f>IF($O2853 = TRUE, IF(ISBLANK(K2853), "", INDEX('Individual UI'!$E$6:$H$6,1,K2853)), "")</f>
        <v/>
      </c>
      <c r="Y2853" s="4" t="str">
        <f>IF($O2853 = TRUE, IF(ISBLANK(L2853), "", INDEX('Individual UI'!$E$6:$H$6,1,L2853)), "")</f>
        <v/>
      </c>
      <c r="Z2853" s="4" t="str">
        <f>IF($O2853 = TRUE, IF(ISBLANK(M2853), "", INDEX('Individual UI'!$E$6:$H$6,1,M2853)), "")</f>
        <v/>
      </c>
      <c r="AA2853" s="14" t="str">
        <f>IF($O2853 = TRUE, IF(ISBLANK(N2853), "", INDEX('Individual UI'!$E$6:$H$6,1,N2853)), "")</f>
        <v/>
      </c>
      <c r="AB2853" s="11" t="str">
        <f>IF($O2853 = TRUE, EXP(MMULT($P2853:$AA2853, Documentation!D$39:D$50) + Documentation!D$51), "")</f>
        <v/>
      </c>
      <c r="AC2853" s="4" t="str">
        <f>IF($O2853 = TRUE, EXP(MMULT($P2853:$AA2853, Documentation!E$39:E$50) + Documentation!E$51), "")</f>
        <v/>
      </c>
      <c r="AD2853" s="4" t="str">
        <f>IF($O2853 = TRUE, EXP(MMULT($P2853:$AA2853, Documentation!F$39:F$50) + Documentation!F$51), "")</f>
        <v/>
      </c>
      <c r="AE2853" s="4" t="str">
        <f>IF($O2853 = TRUE, EXP(MMULT($P2853:$AA2853, Documentation!G$39:G$50) + Documentation!G$51), "")</f>
        <v/>
      </c>
      <c r="AF2853" s="14" t="str">
        <f>IF($O2853 = TRUE, EXP(MMULT($P2853:$AA2853, Documentation!H$39:H$50) + Documentation!H$51), "")</f>
        <v/>
      </c>
      <c r="AG2853" s="30" t="str">
        <f t="shared" si="533"/>
        <v/>
      </c>
      <c r="AH2853" s="28" t="str">
        <f t="shared" si="534"/>
        <v/>
      </c>
      <c r="AI2853" s="28" t="str">
        <f t="shared" si="535"/>
        <v/>
      </c>
      <c r="AJ2853" s="28" t="str">
        <f t="shared" si="536"/>
        <v/>
      </c>
      <c r="AK2853" s="33" t="str">
        <f t="shared" si="537"/>
        <v/>
      </c>
      <c r="AL2853" s="11" t="str">
        <f t="shared" si="538"/>
        <v/>
      </c>
      <c r="AM2853" s="14" t="str">
        <f>IF($O2853 = TRUE, INDEX(Documentation!$M$9:$M$13, $AL2853, 1), "")</f>
        <v/>
      </c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</row>
    <row r="2854" spans="1:64" x14ac:dyDescent="0.2">
      <c r="A2854" s="1"/>
      <c r="B2854" s="11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14"/>
      <c r="O2854" s="25" t="str">
        <f t="shared" si="532"/>
        <v/>
      </c>
      <c r="P2854" s="11" t="str">
        <f>IF($O2854 = TRUE, IF(ISBLANK(C2854), "", INDEX('Individual UI'!$E$6:$H$6,1,C2854)), "")</f>
        <v/>
      </c>
      <c r="Q2854" s="4" t="str">
        <f>IF($O2854 = TRUE, IF(ISBLANK(D2854), "", INDEX('Individual UI'!$E$6:$H$6,1,D2854)), "")</f>
        <v/>
      </c>
      <c r="R2854" s="4" t="str">
        <f>IF($O2854 = TRUE, IF(ISBLANK(E2854), "", INDEX('Individual UI'!$E$6:$H$6,1,E2854)), "")</f>
        <v/>
      </c>
      <c r="S2854" s="4" t="str">
        <f>IF($O2854 = TRUE, IF(ISBLANK(F2854), "", INDEX('Individual UI'!$E$6:$H$6,1,F2854)), "")</f>
        <v/>
      </c>
      <c r="T2854" s="4" t="str">
        <f>IF($O2854 = TRUE, IF(ISBLANK(G2854), "", INDEX('Individual UI'!$E$6:$H$6,1,G2854)), "")</f>
        <v/>
      </c>
      <c r="U2854" s="4" t="str">
        <f>IF($O2854 = TRUE, IF(ISBLANK(H2854), "", INDEX('Individual UI'!$E$6:$H$6,1,H2854)), "")</f>
        <v/>
      </c>
      <c r="V2854" s="4" t="str">
        <f>IF($O2854 = TRUE, IF(ISBLANK(I2854), "", INDEX('Individual UI'!$E$6:$H$6,1,I2854)), "")</f>
        <v/>
      </c>
      <c r="W2854" s="4" t="str">
        <f>IF($O2854 = TRUE, IF(ISBLANK(J2854), "", INDEX('Individual UI'!$E$6:$H$6,1,J2854)), "")</f>
        <v/>
      </c>
      <c r="X2854" s="4" t="str">
        <f>IF($O2854 = TRUE, IF(ISBLANK(K2854), "", INDEX('Individual UI'!$E$6:$H$6,1,K2854)), "")</f>
        <v/>
      </c>
      <c r="Y2854" s="4" t="str">
        <f>IF($O2854 = TRUE, IF(ISBLANK(L2854), "", INDEX('Individual UI'!$E$6:$H$6,1,L2854)), "")</f>
        <v/>
      </c>
      <c r="Z2854" s="4" t="str">
        <f>IF($O2854 = TRUE, IF(ISBLANK(M2854), "", INDEX('Individual UI'!$E$6:$H$6,1,M2854)), "")</f>
        <v/>
      </c>
      <c r="AA2854" s="14" t="str">
        <f>IF($O2854 = TRUE, IF(ISBLANK(N2854), "", INDEX('Individual UI'!$E$6:$H$6,1,N2854)), "")</f>
        <v/>
      </c>
      <c r="AB2854" s="11" t="str">
        <f>IF($O2854 = TRUE, EXP(MMULT($P2854:$AA2854, Documentation!D$39:D$50) + Documentation!D$51), "")</f>
        <v/>
      </c>
      <c r="AC2854" s="4" t="str">
        <f>IF($O2854 = TRUE, EXP(MMULT($P2854:$AA2854, Documentation!E$39:E$50) + Documentation!E$51), "")</f>
        <v/>
      </c>
      <c r="AD2854" s="4" t="str">
        <f>IF($O2854 = TRUE, EXP(MMULT($P2854:$AA2854, Documentation!F$39:F$50) + Documentation!F$51), "")</f>
        <v/>
      </c>
      <c r="AE2854" s="4" t="str">
        <f>IF($O2854 = TRUE, EXP(MMULT($P2854:$AA2854, Documentation!G$39:G$50) + Documentation!G$51), "")</f>
        <v/>
      </c>
      <c r="AF2854" s="14" t="str">
        <f>IF($O2854 = TRUE, EXP(MMULT($P2854:$AA2854, Documentation!H$39:H$50) + Documentation!H$51), "")</f>
        <v/>
      </c>
      <c r="AG2854" s="30" t="str">
        <f t="shared" si="533"/>
        <v/>
      </c>
      <c r="AH2854" s="28" t="str">
        <f t="shared" si="534"/>
        <v/>
      </c>
      <c r="AI2854" s="28" t="str">
        <f t="shared" si="535"/>
        <v/>
      </c>
      <c r="AJ2854" s="28" t="str">
        <f t="shared" si="536"/>
        <v/>
      </c>
      <c r="AK2854" s="33" t="str">
        <f t="shared" si="537"/>
        <v/>
      </c>
      <c r="AL2854" s="11" t="str">
        <f t="shared" si="538"/>
        <v/>
      </c>
      <c r="AM2854" s="14" t="str">
        <f>IF($O2854 = TRUE, INDEX(Documentation!$M$9:$M$13, $AL2854, 1), "")</f>
        <v/>
      </c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</row>
    <row r="2855" spans="1:64" x14ac:dyDescent="0.2">
      <c r="A2855" s="1"/>
      <c r="B2855" s="11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14"/>
      <c r="O2855" s="25" t="str">
        <f t="shared" si="532"/>
        <v/>
      </c>
      <c r="P2855" s="11" t="str">
        <f>IF($O2855 = TRUE, IF(ISBLANK(C2855), "", INDEX('Individual UI'!$E$6:$H$6,1,C2855)), "")</f>
        <v/>
      </c>
      <c r="Q2855" s="4" t="str">
        <f>IF($O2855 = TRUE, IF(ISBLANK(D2855), "", INDEX('Individual UI'!$E$6:$H$6,1,D2855)), "")</f>
        <v/>
      </c>
      <c r="R2855" s="4" t="str">
        <f>IF($O2855 = TRUE, IF(ISBLANK(E2855), "", INDEX('Individual UI'!$E$6:$H$6,1,E2855)), "")</f>
        <v/>
      </c>
      <c r="S2855" s="4" t="str">
        <f>IF($O2855 = TRUE, IF(ISBLANK(F2855), "", INDEX('Individual UI'!$E$6:$H$6,1,F2855)), "")</f>
        <v/>
      </c>
      <c r="T2855" s="4" t="str">
        <f>IF($O2855 = TRUE, IF(ISBLANK(G2855), "", INDEX('Individual UI'!$E$6:$H$6,1,G2855)), "")</f>
        <v/>
      </c>
      <c r="U2855" s="4" t="str">
        <f>IF($O2855 = TRUE, IF(ISBLANK(H2855), "", INDEX('Individual UI'!$E$6:$H$6,1,H2855)), "")</f>
        <v/>
      </c>
      <c r="V2855" s="4" t="str">
        <f>IF($O2855 = TRUE, IF(ISBLANK(I2855), "", INDEX('Individual UI'!$E$6:$H$6,1,I2855)), "")</f>
        <v/>
      </c>
      <c r="W2855" s="4" t="str">
        <f>IF($O2855 = TRUE, IF(ISBLANK(J2855), "", INDEX('Individual UI'!$E$6:$H$6,1,J2855)), "")</f>
        <v/>
      </c>
      <c r="X2855" s="4" t="str">
        <f>IF($O2855 = TRUE, IF(ISBLANK(K2855), "", INDEX('Individual UI'!$E$6:$H$6,1,K2855)), "")</f>
        <v/>
      </c>
      <c r="Y2855" s="4" t="str">
        <f>IF($O2855 = TRUE, IF(ISBLANK(L2855), "", INDEX('Individual UI'!$E$6:$H$6,1,L2855)), "")</f>
        <v/>
      </c>
      <c r="Z2855" s="4" t="str">
        <f>IF($O2855 = TRUE, IF(ISBLANK(M2855), "", INDEX('Individual UI'!$E$6:$H$6,1,M2855)), "")</f>
        <v/>
      </c>
      <c r="AA2855" s="14" t="str">
        <f>IF($O2855 = TRUE, IF(ISBLANK(N2855), "", INDEX('Individual UI'!$E$6:$H$6,1,N2855)), "")</f>
        <v/>
      </c>
      <c r="AB2855" s="11" t="str">
        <f>IF($O2855 = TRUE, EXP(MMULT($P2855:$AA2855, Documentation!D$39:D$50) + Documentation!D$51), "")</f>
        <v/>
      </c>
      <c r="AC2855" s="4" t="str">
        <f>IF($O2855 = TRUE, EXP(MMULT($P2855:$AA2855, Documentation!E$39:E$50) + Documentation!E$51), "")</f>
        <v/>
      </c>
      <c r="AD2855" s="4" t="str">
        <f>IF($O2855 = TRUE, EXP(MMULT($P2855:$AA2855, Documentation!F$39:F$50) + Documentation!F$51), "")</f>
        <v/>
      </c>
      <c r="AE2855" s="4" t="str">
        <f>IF($O2855 = TRUE, EXP(MMULT($P2855:$AA2855, Documentation!G$39:G$50) + Documentation!G$51), "")</f>
        <v/>
      </c>
      <c r="AF2855" s="14" t="str">
        <f>IF($O2855 = TRUE, EXP(MMULT($P2855:$AA2855, Documentation!H$39:H$50) + Documentation!H$51), "")</f>
        <v/>
      </c>
      <c r="AG2855" s="30" t="str">
        <f t="shared" si="533"/>
        <v/>
      </c>
      <c r="AH2855" s="28" t="str">
        <f t="shared" si="534"/>
        <v/>
      </c>
      <c r="AI2855" s="28" t="str">
        <f t="shared" si="535"/>
        <v/>
      </c>
      <c r="AJ2855" s="28" t="str">
        <f t="shared" si="536"/>
        <v/>
      </c>
      <c r="AK2855" s="33" t="str">
        <f t="shared" si="537"/>
        <v/>
      </c>
      <c r="AL2855" s="11" t="str">
        <f t="shared" si="538"/>
        <v/>
      </c>
      <c r="AM2855" s="14" t="str">
        <f>IF($O2855 = TRUE, INDEX(Documentation!$M$9:$M$13, $AL2855, 1), "")</f>
        <v/>
      </c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</row>
    <row r="2856" spans="1:64" x14ac:dyDescent="0.2">
      <c r="A2856" s="1"/>
      <c r="B2856" s="11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14"/>
      <c r="O2856" s="25" t="str">
        <f t="shared" si="532"/>
        <v/>
      </c>
      <c r="P2856" s="11" t="str">
        <f>IF($O2856 = TRUE, IF(ISBLANK(C2856), "", INDEX('Individual UI'!$E$6:$H$6,1,C2856)), "")</f>
        <v/>
      </c>
      <c r="Q2856" s="4" t="str">
        <f>IF($O2856 = TRUE, IF(ISBLANK(D2856), "", INDEX('Individual UI'!$E$6:$H$6,1,D2856)), "")</f>
        <v/>
      </c>
      <c r="R2856" s="4" t="str">
        <f>IF($O2856 = TRUE, IF(ISBLANK(E2856), "", INDEX('Individual UI'!$E$6:$H$6,1,E2856)), "")</f>
        <v/>
      </c>
      <c r="S2856" s="4" t="str">
        <f>IF($O2856 = TRUE, IF(ISBLANK(F2856), "", INDEX('Individual UI'!$E$6:$H$6,1,F2856)), "")</f>
        <v/>
      </c>
      <c r="T2856" s="4" t="str">
        <f>IF($O2856 = TRUE, IF(ISBLANK(G2856), "", INDEX('Individual UI'!$E$6:$H$6,1,G2856)), "")</f>
        <v/>
      </c>
      <c r="U2856" s="4" t="str">
        <f>IF($O2856 = TRUE, IF(ISBLANK(H2856), "", INDEX('Individual UI'!$E$6:$H$6,1,H2856)), "")</f>
        <v/>
      </c>
      <c r="V2856" s="4" t="str">
        <f>IF($O2856 = TRUE, IF(ISBLANK(I2856), "", INDEX('Individual UI'!$E$6:$H$6,1,I2856)), "")</f>
        <v/>
      </c>
      <c r="W2856" s="4" t="str">
        <f>IF($O2856 = TRUE, IF(ISBLANK(J2856), "", INDEX('Individual UI'!$E$6:$H$6,1,J2856)), "")</f>
        <v/>
      </c>
      <c r="X2856" s="4" t="str">
        <f>IF($O2856 = TRUE, IF(ISBLANK(K2856), "", INDEX('Individual UI'!$E$6:$H$6,1,K2856)), "")</f>
        <v/>
      </c>
      <c r="Y2856" s="4" t="str">
        <f>IF($O2856 = TRUE, IF(ISBLANK(L2856), "", INDEX('Individual UI'!$E$6:$H$6,1,L2856)), "")</f>
        <v/>
      </c>
      <c r="Z2856" s="4" t="str">
        <f>IF($O2856 = TRUE, IF(ISBLANK(M2856), "", INDEX('Individual UI'!$E$6:$H$6,1,M2856)), "")</f>
        <v/>
      </c>
      <c r="AA2856" s="14" t="str">
        <f>IF($O2856 = TRUE, IF(ISBLANK(N2856), "", INDEX('Individual UI'!$E$6:$H$6,1,N2856)), "")</f>
        <v/>
      </c>
      <c r="AB2856" s="11" t="str">
        <f>IF($O2856 = TRUE, EXP(MMULT($P2856:$AA2856, Documentation!D$39:D$50) + Documentation!D$51), "")</f>
        <v/>
      </c>
      <c r="AC2856" s="4" t="str">
        <f>IF($O2856 = TRUE, EXP(MMULT($P2856:$AA2856, Documentation!E$39:E$50) + Documentation!E$51), "")</f>
        <v/>
      </c>
      <c r="AD2856" s="4" t="str">
        <f>IF($O2856 = TRUE, EXP(MMULT($P2856:$AA2856, Documentation!F$39:F$50) + Documentation!F$51), "")</f>
        <v/>
      </c>
      <c r="AE2856" s="4" t="str">
        <f>IF($O2856 = TRUE, EXP(MMULT($P2856:$AA2856, Documentation!G$39:G$50) + Documentation!G$51), "")</f>
        <v/>
      </c>
      <c r="AF2856" s="14" t="str">
        <f>IF($O2856 = TRUE, EXP(MMULT($P2856:$AA2856, Documentation!H$39:H$50) + Documentation!H$51), "")</f>
        <v/>
      </c>
      <c r="AG2856" s="30" t="str">
        <f t="shared" si="533"/>
        <v/>
      </c>
      <c r="AH2856" s="28" t="str">
        <f t="shared" si="534"/>
        <v/>
      </c>
      <c r="AI2856" s="28" t="str">
        <f t="shared" si="535"/>
        <v/>
      </c>
      <c r="AJ2856" s="28" t="str">
        <f t="shared" si="536"/>
        <v/>
      </c>
      <c r="AK2856" s="33" t="str">
        <f t="shared" si="537"/>
        <v/>
      </c>
      <c r="AL2856" s="11" t="str">
        <f t="shared" si="538"/>
        <v/>
      </c>
      <c r="AM2856" s="14" t="str">
        <f>IF($O2856 = TRUE, INDEX(Documentation!$M$9:$M$13, $AL2856, 1), "")</f>
        <v/>
      </c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</row>
    <row r="2857" spans="1:64" x14ac:dyDescent="0.2">
      <c r="A2857" s="1"/>
      <c r="B2857" s="11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14"/>
      <c r="O2857" s="25" t="str">
        <f t="shared" si="532"/>
        <v/>
      </c>
      <c r="P2857" s="11" t="str">
        <f>IF($O2857 = TRUE, IF(ISBLANK(C2857), "", INDEX('Individual UI'!$E$6:$H$6,1,C2857)), "")</f>
        <v/>
      </c>
      <c r="Q2857" s="4" t="str">
        <f>IF($O2857 = TRUE, IF(ISBLANK(D2857), "", INDEX('Individual UI'!$E$6:$H$6,1,D2857)), "")</f>
        <v/>
      </c>
      <c r="R2857" s="4" t="str">
        <f>IF($O2857 = TRUE, IF(ISBLANK(E2857), "", INDEX('Individual UI'!$E$6:$H$6,1,E2857)), "")</f>
        <v/>
      </c>
      <c r="S2857" s="4" t="str">
        <f>IF($O2857 = TRUE, IF(ISBLANK(F2857), "", INDEX('Individual UI'!$E$6:$H$6,1,F2857)), "")</f>
        <v/>
      </c>
      <c r="T2857" s="4" t="str">
        <f>IF($O2857 = TRUE, IF(ISBLANK(G2857), "", INDEX('Individual UI'!$E$6:$H$6,1,G2857)), "")</f>
        <v/>
      </c>
      <c r="U2857" s="4" t="str">
        <f>IF($O2857 = TRUE, IF(ISBLANK(H2857), "", INDEX('Individual UI'!$E$6:$H$6,1,H2857)), "")</f>
        <v/>
      </c>
      <c r="V2857" s="4" t="str">
        <f>IF($O2857 = TRUE, IF(ISBLANK(I2857), "", INDEX('Individual UI'!$E$6:$H$6,1,I2857)), "")</f>
        <v/>
      </c>
      <c r="W2857" s="4" t="str">
        <f>IF($O2857 = TRUE, IF(ISBLANK(J2857), "", INDEX('Individual UI'!$E$6:$H$6,1,J2857)), "")</f>
        <v/>
      </c>
      <c r="X2857" s="4" t="str">
        <f>IF($O2857 = TRUE, IF(ISBLANK(K2857), "", INDEX('Individual UI'!$E$6:$H$6,1,K2857)), "")</f>
        <v/>
      </c>
      <c r="Y2857" s="4" t="str">
        <f>IF($O2857 = TRUE, IF(ISBLANK(L2857), "", INDEX('Individual UI'!$E$6:$H$6,1,L2857)), "")</f>
        <v/>
      </c>
      <c r="Z2857" s="4" t="str">
        <f>IF($O2857 = TRUE, IF(ISBLANK(M2857), "", INDEX('Individual UI'!$E$6:$H$6,1,M2857)), "")</f>
        <v/>
      </c>
      <c r="AA2857" s="14" t="str">
        <f>IF($O2857 = TRUE, IF(ISBLANK(N2857), "", INDEX('Individual UI'!$E$6:$H$6,1,N2857)), "")</f>
        <v/>
      </c>
      <c r="AB2857" s="11" t="str">
        <f>IF($O2857 = TRUE, EXP(MMULT($P2857:$AA2857, Documentation!D$39:D$50) + Documentation!D$51), "")</f>
        <v/>
      </c>
      <c r="AC2857" s="4" t="str">
        <f>IF($O2857 = TRUE, EXP(MMULT($P2857:$AA2857, Documentation!E$39:E$50) + Documentation!E$51), "")</f>
        <v/>
      </c>
      <c r="AD2857" s="4" t="str">
        <f>IF($O2857 = TRUE, EXP(MMULT($P2857:$AA2857, Documentation!F$39:F$50) + Documentation!F$51), "")</f>
        <v/>
      </c>
      <c r="AE2857" s="4" t="str">
        <f>IF($O2857 = TRUE, EXP(MMULT($P2857:$AA2857, Documentation!G$39:G$50) + Documentation!G$51), "")</f>
        <v/>
      </c>
      <c r="AF2857" s="14" t="str">
        <f>IF($O2857 = TRUE, EXP(MMULT($P2857:$AA2857, Documentation!H$39:H$50) + Documentation!H$51), "")</f>
        <v/>
      </c>
      <c r="AG2857" s="30" t="str">
        <f t="shared" si="533"/>
        <v/>
      </c>
      <c r="AH2857" s="28" t="str">
        <f t="shared" si="534"/>
        <v/>
      </c>
      <c r="AI2857" s="28" t="str">
        <f t="shared" si="535"/>
        <v/>
      </c>
      <c r="AJ2857" s="28" t="str">
        <f t="shared" si="536"/>
        <v/>
      </c>
      <c r="AK2857" s="33" t="str">
        <f t="shared" si="537"/>
        <v/>
      </c>
      <c r="AL2857" s="11" t="str">
        <f t="shared" si="538"/>
        <v/>
      </c>
      <c r="AM2857" s="14" t="str">
        <f>IF($O2857 = TRUE, INDEX(Documentation!$M$9:$M$13, $AL2857, 1), "")</f>
        <v/>
      </c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</row>
    <row r="2858" spans="1:64" x14ac:dyDescent="0.2">
      <c r="A2858" s="1"/>
      <c r="B2858" s="11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14"/>
      <c r="O2858" s="25" t="str">
        <f t="shared" si="532"/>
        <v/>
      </c>
      <c r="P2858" s="11" t="str">
        <f>IF($O2858 = TRUE, IF(ISBLANK(C2858), "", INDEX('Individual UI'!$E$6:$H$6,1,C2858)), "")</f>
        <v/>
      </c>
      <c r="Q2858" s="4" t="str">
        <f>IF($O2858 = TRUE, IF(ISBLANK(D2858), "", INDEX('Individual UI'!$E$6:$H$6,1,D2858)), "")</f>
        <v/>
      </c>
      <c r="R2858" s="4" t="str">
        <f>IF($O2858 = TRUE, IF(ISBLANK(E2858), "", INDEX('Individual UI'!$E$6:$H$6,1,E2858)), "")</f>
        <v/>
      </c>
      <c r="S2858" s="4" t="str">
        <f>IF($O2858 = TRUE, IF(ISBLANK(F2858), "", INDEX('Individual UI'!$E$6:$H$6,1,F2858)), "")</f>
        <v/>
      </c>
      <c r="T2858" s="4" t="str">
        <f>IF($O2858 = TRUE, IF(ISBLANK(G2858), "", INDEX('Individual UI'!$E$6:$H$6,1,G2858)), "")</f>
        <v/>
      </c>
      <c r="U2858" s="4" t="str">
        <f>IF($O2858 = TRUE, IF(ISBLANK(H2858), "", INDEX('Individual UI'!$E$6:$H$6,1,H2858)), "")</f>
        <v/>
      </c>
      <c r="V2858" s="4" t="str">
        <f>IF($O2858 = TRUE, IF(ISBLANK(I2858), "", INDEX('Individual UI'!$E$6:$H$6,1,I2858)), "")</f>
        <v/>
      </c>
      <c r="W2858" s="4" t="str">
        <f>IF($O2858 = TRUE, IF(ISBLANK(J2858), "", INDEX('Individual UI'!$E$6:$H$6,1,J2858)), "")</f>
        <v/>
      </c>
      <c r="X2858" s="4" t="str">
        <f>IF($O2858 = TRUE, IF(ISBLANK(K2858), "", INDEX('Individual UI'!$E$6:$H$6,1,K2858)), "")</f>
        <v/>
      </c>
      <c r="Y2858" s="4" t="str">
        <f>IF($O2858 = TRUE, IF(ISBLANK(L2858), "", INDEX('Individual UI'!$E$6:$H$6,1,L2858)), "")</f>
        <v/>
      </c>
      <c r="Z2858" s="4" t="str">
        <f>IF($O2858 = TRUE, IF(ISBLANK(M2858), "", INDEX('Individual UI'!$E$6:$H$6,1,M2858)), "")</f>
        <v/>
      </c>
      <c r="AA2858" s="14" t="str">
        <f>IF($O2858 = TRUE, IF(ISBLANK(N2858), "", INDEX('Individual UI'!$E$6:$H$6,1,N2858)), "")</f>
        <v/>
      </c>
      <c r="AB2858" s="11" t="str">
        <f>IF($O2858 = TRUE, EXP(MMULT($P2858:$AA2858, Documentation!D$39:D$50) + Documentation!D$51), "")</f>
        <v/>
      </c>
      <c r="AC2858" s="4" t="str">
        <f>IF($O2858 = TRUE, EXP(MMULT($P2858:$AA2858, Documentation!E$39:E$50) + Documentation!E$51), "")</f>
        <v/>
      </c>
      <c r="AD2858" s="4" t="str">
        <f>IF($O2858 = TRUE, EXP(MMULT($P2858:$AA2858, Documentation!F$39:F$50) + Documentation!F$51), "")</f>
        <v/>
      </c>
      <c r="AE2858" s="4" t="str">
        <f>IF($O2858 = TRUE, EXP(MMULT($P2858:$AA2858, Documentation!G$39:G$50) + Documentation!G$51), "")</f>
        <v/>
      </c>
      <c r="AF2858" s="14" t="str">
        <f>IF($O2858 = TRUE, EXP(MMULT($P2858:$AA2858, Documentation!H$39:H$50) + Documentation!H$51), "")</f>
        <v/>
      </c>
      <c r="AG2858" s="30" t="str">
        <f t="shared" si="533"/>
        <v/>
      </c>
      <c r="AH2858" s="28" t="str">
        <f t="shared" si="534"/>
        <v/>
      </c>
      <c r="AI2858" s="28" t="str">
        <f t="shared" si="535"/>
        <v/>
      </c>
      <c r="AJ2858" s="28" t="str">
        <f t="shared" si="536"/>
        <v/>
      </c>
      <c r="AK2858" s="33" t="str">
        <f t="shared" si="537"/>
        <v/>
      </c>
      <c r="AL2858" s="11" t="str">
        <f t="shared" si="538"/>
        <v/>
      </c>
      <c r="AM2858" s="14" t="str">
        <f>IF($O2858 = TRUE, INDEX(Documentation!$M$9:$M$13, $AL2858, 1), "")</f>
        <v/>
      </c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</row>
    <row r="2859" spans="1:64" x14ac:dyDescent="0.2">
      <c r="A2859" s="1"/>
      <c r="B2859" s="11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14"/>
      <c r="O2859" s="25" t="str">
        <f t="shared" si="532"/>
        <v/>
      </c>
      <c r="P2859" s="11" t="str">
        <f>IF($O2859 = TRUE, IF(ISBLANK(C2859), "", INDEX('Individual UI'!$E$6:$H$6,1,C2859)), "")</f>
        <v/>
      </c>
      <c r="Q2859" s="4" t="str">
        <f>IF($O2859 = TRUE, IF(ISBLANK(D2859), "", INDEX('Individual UI'!$E$6:$H$6,1,D2859)), "")</f>
        <v/>
      </c>
      <c r="R2859" s="4" t="str">
        <f>IF($O2859 = TRUE, IF(ISBLANK(E2859), "", INDEX('Individual UI'!$E$6:$H$6,1,E2859)), "")</f>
        <v/>
      </c>
      <c r="S2859" s="4" t="str">
        <f>IF($O2859 = TRUE, IF(ISBLANK(F2859), "", INDEX('Individual UI'!$E$6:$H$6,1,F2859)), "")</f>
        <v/>
      </c>
      <c r="T2859" s="4" t="str">
        <f>IF($O2859 = TRUE, IF(ISBLANK(G2859), "", INDEX('Individual UI'!$E$6:$H$6,1,G2859)), "")</f>
        <v/>
      </c>
      <c r="U2859" s="4" t="str">
        <f>IF($O2859 = TRUE, IF(ISBLANK(H2859), "", INDEX('Individual UI'!$E$6:$H$6,1,H2859)), "")</f>
        <v/>
      </c>
      <c r="V2859" s="4" t="str">
        <f>IF($O2859 = TRUE, IF(ISBLANK(I2859), "", INDEX('Individual UI'!$E$6:$H$6,1,I2859)), "")</f>
        <v/>
      </c>
      <c r="W2859" s="4" t="str">
        <f>IF($O2859 = TRUE, IF(ISBLANK(J2859), "", INDEX('Individual UI'!$E$6:$H$6,1,J2859)), "")</f>
        <v/>
      </c>
      <c r="X2859" s="4" t="str">
        <f>IF($O2859 = TRUE, IF(ISBLANK(K2859), "", INDEX('Individual UI'!$E$6:$H$6,1,K2859)), "")</f>
        <v/>
      </c>
      <c r="Y2859" s="4" t="str">
        <f>IF($O2859 = TRUE, IF(ISBLANK(L2859), "", INDEX('Individual UI'!$E$6:$H$6,1,L2859)), "")</f>
        <v/>
      </c>
      <c r="Z2859" s="4" t="str">
        <f>IF($O2859 = TRUE, IF(ISBLANK(M2859), "", INDEX('Individual UI'!$E$6:$H$6,1,M2859)), "")</f>
        <v/>
      </c>
      <c r="AA2859" s="14" t="str">
        <f>IF($O2859 = TRUE, IF(ISBLANK(N2859), "", INDEX('Individual UI'!$E$6:$H$6,1,N2859)), "")</f>
        <v/>
      </c>
      <c r="AB2859" s="11" t="str">
        <f>IF($O2859 = TRUE, EXP(MMULT($P2859:$AA2859, Documentation!D$39:D$50) + Documentation!D$51), "")</f>
        <v/>
      </c>
      <c r="AC2859" s="4" t="str">
        <f>IF($O2859 = TRUE, EXP(MMULT($P2859:$AA2859, Documentation!E$39:E$50) + Documentation!E$51), "")</f>
        <v/>
      </c>
      <c r="AD2859" s="4" t="str">
        <f>IF($O2859 = TRUE, EXP(MMULT($P2859:$AA2859, Documentation!F$39:F$50) + Documentation!F$51), "")</f>
        <v/>
      </c>
      <c r="AE2859" s="4" t="str">
        <f>IF($O2859 = TRUE, EXP(MMULT($P2859:$AA2859, Documentation!G$39:G$50) + Documentation!G$51), "")</f>
        <v/>
      </c>
      <c r="AF2859" s="14" t="str">
        <f>IF($O2859 = TRUE, EXP(MMULT($P2859:$AA2859, Documentation!H$39:H$50) + Documentation!H$51), "")</f>
        <v/>
      </c>
      <c r="AG2859" s="30" t="str">
        <f t="shared" si="533"/>
        <v/>
      </c>
      <c r="AH2859" s="28" t="str">
        <f t="shared" si="534"/>
        <v/>
      </c>
      <c r="AI2859" s="28" t="str">
        <f t="shared" si="535"/>
        <v/>
      </c>
      <c r="AJ2859" s="28" t="str">
        <f t="shared" si="536"/>
        <v/>
      </c>
      <c r="AK2859" s="33" t="str">
        <f t="shared" si="537"/>
        <v/>
      </c>
      <c r="AL2859" s="11" t="str">
        <f t="shared" si="538"/>
        <v/>
      </c>
      <c r="AM2859" s="14" t="str">
        <f>IF($O2859 = TRUE, INDEX(Documentation!$M$9:$M$13, $AL2859, 1), "")</f>
        <v/>
      </c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</row>
    <row r="2860" spans="1:64" x14ac:dyDescent="0.2">
      <c r="A2860" s="1"/>
      <c r="B2860" s="11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14"/>
      <c r="O2860" s="25" t="str">
        <f t="shared" si="532"/>
        <v/>
      </c>
      <c r="P2860" s="11" t="str">
        <f>IF($O2860 = TRUE, IF(ISBLANK(C2860), "", INDEX('Individual UI'!$E$6:$H$6,1,C2860)), "")</f>
        <v/>
      </c>
      <c r="Q2860" s="4" t="str">
        <f>IF($O2860 = TRUE, IF(ISBLANK(D2860), "", INDEX('Individual UI'!$E$6:$H$6,1,D2860)), "")</f>
        <v/>
      </c>
      <c r="R2860" s="4" t="str">
        <f>IF($O2860 = TRUE, IF(ISBLANK(E2860), "", INDEX('Individual UI'!$E$6:$H$6,1,E2860)), "")</f>
        <v/>
      </c>
      <c r="S2860" s="4" t="str">
        <f>IF($O2860 = TRUE, IF(ISBLANK(F2860), "", INDEX('Individual UI'!$E$6:$H$6,1,F2860)), "")</f>
        <v/>
      </c>
      <c r="T2860" s="4" t="str">
        <f>IF($O2860 = TRUE, IF(ISBLANK(G2860), "", INDEX('Individual UI'!$E$6:$H$6,1,G2860)), "")</f>
        <v/>
      </c>
      <c r="U2860" s="4" t="str">
        <f>IF($O2860 = TRUE, IF(ISBLANK(H2860), "", INDEX('Individual UI'!$E$6:$H$6,1,H2860)), "")</f>
        <v/>
      </c>
      <c r="V2860" s="4" t="str">
        <f>IF($O2860 = TRUE, IF(ISBLANK(I2860), "", INDEX('Individual UI'!$E$6:$H$6,1,I2860)), "")</f>
        <v/>
      </c>
      <c r="W2860" s="4" t="str">
        <f>IF($O2860 = TRUE, IF(ISBLANK(J2860), "", INDEX('Individual UI'!$E$6:$H$6,1,J2860)), "")</f>
        <v/>
      </c>
      <c r="X2860" s="4" t="str">
        <f>IF($O2860 = TRUE, IF(ISBLANK(K2860), "", INDEX('Individual UI'!$E$6:$H$6,1,K2860)), "")</f>
        <v/>
      </c>
      <c r="Y2860" s="4" t="str">
        <f>IF($O2860 = TRUE, IF(ISBLANK(L2860), "", INDEX('Individual UI'!$E$6:$H$6,1,L2860)), "")</f>
        <v/>
      </c>
      <c r="Z2860" s="4" t="str">
        <f>IF($O2860 = TRUE, IF(ISBLANK(M2860), "", INDEX('Individual UI'!$E$6:$H$6,1,M2860)), "")</f>
        <v/>
      </c>
      <c r="AA2860" s="14" t="str">
        <f>IF($O2860 = TRUE, IF(ISBLANK(N2860), "", INDEX('Individual UI'!$E$6:$H$6,1,N2860)), "")</f>
        <v/>
      </c>
      <c r="AB2860" s="11" t="str">
        <f>IF($O2860 = TRUE, EXP(MMULT($P2860:$AA2860, Documentation!D$39:D$50) + Documentation!D$51), "")</f>
        <v/>
      </c>
      <c r="AC2860" s="4" t="str">
        <f>IF($O2860 = TRUE, EXP(MMULT($P2860:$AA2860, Documentation!E$39:E$50) + Documentation!E$51), "")</f>
        <v/>
      </c>
      <c r="AD2860" s="4" t="str">
        <f>IF($O2860 = TRUE, EXP(MMULT($P2860:$AA2860, Documentation!F$39:F$50) + Documentation!F$51), "")</f>
        <v/>
      </c>
      <c r="AE2860" s="4" t="str">
        <f>IF($O2860 = TRUE, EXP(MMULT($P2860:$AA2860, Documentation!G$39:G$50) + Documentation!G$51), "")</f>
        <v/>
      </c>
      <c r="AF2860" s="14" t="str">
        <f>IF($O2860 = TRUE, EXP(MMULT($P2860:$AA2860, Documentation!H$39:H$50) + Documentation!H$51), "")</f>
        <v/>
      </c>
      <c r="AG2860" s="30" t="str">
        <f t="shared" si="533"/>
        <v/>
      </c>
      <c r="AH2860" s="28" t="str">
        <f t="shared" si="534"/>
        <v/>
      </c>
      <c r="AI2860" s="28" t="str">
        <f t="shared" si="535"/>
        <v/>
      </c>
      <c r="AJ2860" s="28" t="str">
        <f t="shared" si="536"/>
        <v/>
      </c>
      <c r="AK2860" s="33" t="str">
        <f t="shared" si="537"/>
        <v/>
      </c>
      <c r="AL2860" s="11" t="str">
        <f t="shared" si="538"/>
        <v/>
      </c>
      <c r="AM2860" s="14" t="str">
        <f>IF($O2860 = TRUE, INDEX(Documentation!$M$9:$M$13, $AL2860, 1), "")</f>
        <v/>
      </c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</row>
    <row r="2861" spans="1:64" x14ac:dyDescent="0.2">
      <c r="A2861" s="1"/>
      <c r="B2861" s="11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14"/>
      <c r="O2861" s="25" t="str">
        <f t="shared" si="532"/>
        <v/>
      </c>
      <c r="P2861" s="11" t="str">
        <f>IF($O2861 = TRUE, IF(ISBLANK(C2861), "", INDEX('Individual UI'!$E$6:$H$6,1,C2861)), "")</f>
        <v/>
      </c>
      <c r="Q2861" s="4" t="str">
        <f>IF($O2861 = TRUE, IF(ISBLANK(D2861), "", INDEX('Individual UI'!$E$6:$H$6,1,D2861)), "")</f>
        <v/>
      </c>
      <c r="R2861" s="4" t="str">
        <f>IF($O2861 = TRUE, IF(ISBLANK(E2861), "", INDEX('Individual UI'!$E$6:$H$6,1,E2861)), "")</f>
        <v/>
      </c>
      <c r="S2861" s="4" t="str">
        <f>IF($O2861 = TRUE, IF(ISBLANK(F2861), "", INDEX('Individual UI'!$E$6:$H$6,1,F2861)), "")</f>
        <v/>
      </c>
      <c r="T2861" s="4" t="str">
        <f>IF($O2861 = TRUE, IF(ISBLANK(G2861), "", INDEX('Individual UI'!$E$6:$H$6,1,G2861)), "")</f>
        <v/>
      </c>
      <c r="U2861" s="4" t="str">
        <f>IF($O2861 = TRUE, IF(ISBLANK(H2861), "", INDEX('Individual UI'!$E$6:$H$6,1,H2861)), "")</f>
        <v/>
      </c>
      <c r="V2861" s="4" t="str">
        <f>IF($O2861 = TRUE, IF(ISBLANK(I2861), "", INDEX('Individual UI'!$E$6:$H$6,1,I2861)), "")</f>
        <v/>
      </c>
      <c r="W2861" s="4" t="str">
        <f>IF($O2861 = TRUE, IF(ISBLANK(J2861), "", INDEX('Individual UI'!$E$6:$H$6,1,J2861)), "")</f>
        <v/>
      </c>
      <c r="X2861" s="4" t="str">
        <f>IF($O2861 = TRUE, IF(ISBLANK(K2861), "", INDEX('Individual UI'!$E$6:$H$6,1,K2861)), "")</f>
        <v/>
      </c>
      <c r="Y2861" s="4" t="str">
        <f>IF($O2861 = TRUE, IF(ISBLANK(L2861), "", INDEX('Individual UI'!$E$6:$H$6,1,L2861)), "")</f>
        <v/>
      </c>
      <c r="Z2861" s="4" t="str">
        <f>IF($O2861 = TRUE, IF(ISBLANK(M2861), "", INDEX('Individual UI'!$E$6:$H$6,1,M2861)), "")</f>
        <v/>
      </c>
      <c r="AA2861" s="14" t="str">
        <f>IF($O2861 = TRUE, IF(ISBLANK(N2861), "", INDEX('Individual UI'!$E$6:$H$6,1,N2861)), "")</f>
        <v/>
      </c>
      <c r="AB2861" s="11" t="str">
        <f>IF($O2861 = TRUE, EXP(MMULT($P2861:$AA2861, Documentation!D$39:D$50) + Documentation!D$51), "")</f>
        <v/>
      </c>
      <c r="AC2861" s="4" t="str">
        <f>IF($O2861 = TRUE, EXP(MMULT($P2861:$AA2861, Documentation!E$39:E$50) + Documentation!E$51), "")</f>
        <v/>
      </c>
      <c r="AD2861" s="4" t="str">
        <f>IF($O2861 = TRUE, EXP(MMULT($P2861:$AA2861, Documentation!F$39:F$50) + Documentation!F$51), "")</f>
        <v/>
      </c>
      <c r="AE2861" s="4" t="str">
        <f>IF($O2861 = TRUE, EXP(MMULT($P2861:$AA2861, Documentation!G$39:G$50) + Documentation!G$51), "")</f>
        <v/>
      </c>
      <c r="AF2861" s="14" t="str">
        <f>IF($O2861 = TRUE, EXP(MMULT($P2861:$AA2861, Documentation!H$39:H$50) + Documentation!H$51), "")</f>
        <v/>
      </c>
      <c r="AG2861" s="30" t="str">
        <f t="shared" si="533"/>
        <v/>
      </c>
      <c r="AH2861" s="28" t="str">
        <f t="shared" si="534"/>
        <v/>
      </c>
      <c r="AI2861" s="28" t="str">
        <f t="shared" si="535"/>
        <v/>
      </c>
      <c r="AJ2861" s="28" t="str">
        <f t="shared" si="536"/>
        <v/>
      </c>
      <c r="AK2861" s="33" t="str">
        <f t="shared" si="537"/>
        <v/>
      </c>
      <c r="AL2861" s="11" t="str">
        <f t="shared" si="538"/>
        <v/>
      </c>
      <c r="AM2861" s="14" t="str">
        <f>IF($O2861 = TRUE, INDEX(Documentation!$M$9:$M$13, $AL2861, 1), "")</f>
        <v/>
      </c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</row>
    <row r="2862" spans="1:64" x14ac:dyDescent="0.2">
      <c r="A2862" s="1"/>
      <c r="B2862" s="11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14"/>
      <c r="O2862" s="25" t="str">
        <f t="shared" si="532"/>
        <v/>
      </c>
      <c r="P2862" s="11" t="str">
        <f>IF($O2862 = TRUE, IF(ISBLANK(C2862), "", INDEX('Individual UI'!$E$6:$H$6,1,C2862)), "")</f>
        <v/>
      </c>
      <c r="Q2862" s="4" t="str">
        <f>IF($O2862 = TRUE, IF(ISBLANK(D2862), "", INDEX('Individual UI'!$E$6:$H$6,1,D2862)), "")</f>
        <v/>
      </c>
      <c r="R2862" s="4" t="str">
        <f>IF($O2862 = TRUE, IF(ISBLANK(E2862), "", INDEX('Individual UI'!$E$6:$H$6,1,E2862)), "")</f>
        <v/>
      </c>
      <c r="S2862" s="4" t="str">
        <f>IF($O2862 = TRUE, IF(ISBLANK(F2862), "", INDEX('Individual UI'!$E$6:$H$6,1,F2862)), "")</f>
        <v/>
      </c>
      <c r="T2862" s="4" t="str">
        <f>IF($O2862 = TRUE, IF(ISBLANK(G2862), "", INDEX('Individual UI'!$E$6:$H$6,1,G2862)), "")</f>
        <v/>
      </c>
      <c r="U2862" s="4" t="str">
        <f>IF($O2862 = TRUE, IF(ISBLANK(H2862), "", INDEX('Individual UI'!$E$6:$H$6,1,H2862)), "")</f>
        <v/>
      </c>
      <c r="V2862" s="4" t="str">
        <f>IF($O2862 = TRUE, IF(ISBLANK(I2862), "", INDEX('Individual UI'!$E$6:$H$6,1,I2862)), "")</f>
        <v/>
      </c>
      <c r="W2862" s="4" t="str">
        <f>IF($O2862 = TRUE, IF(ISBLANK(J2862), "", INDEX('Individual UI'!$E$6:$H$6,1,J2862)), "")</f>
        <v/>
      </c>
      <c r="X2862" s="4" t="str">
        <f>IF($O2862 = TRUE, IF(ISBLANK(K2862), "", INDEX('Individual UI'!$E$6:$H$6,1,K2862)), "")</f>
        <v/>
      </c>
      <c r="Y2862" s="4" t="str">
        <f>IF($O2862 = TRUE, IF(ISBLANK(L2862), "", INDEX('Individual UI'!$E$6:$H$6,1,L2862)), "")</f>
        <v/>
      </c>
      <c r="Z2862" s="4" t="str">
        <f>IF($O2862 = TRUE, IF(ISBLANK(M2862), "", INDEX('Individual UI'!$E$6:$H$6,1,M2862)), "")</f>
        <v/>
      </c>
      <c r="AA2862" s="14" t="str">
        <f>IF($O2862 = TRUE, IF(ISBLANK(N2862), "", INDEX('Individual UI'!$E$6:$H$6,1,N2862)), "")</f>
        <v/>
      </c>
      <c r="AB2862" s="11" t="str">
        <f>IF($O2862 = TRUE, EXP(MMULT($P2862:$AA2862, Documentation!D$39:D$50) + Documentation!D$51), "")</f>
        <v/>
      </c>
      <c r="AC2862" s="4" t="str">
        <f>IF($O2862 = TRUE, EXP(MMULT($P2862:$AA2862, Documentation!E$39:E$50) + Documentation!E$51), "")</f>
        <v/>
      </c>
      <c r="AD2862" s="4" t="str">
        <f>IF($O2862 = TRUE, EXP(MMULT($P2862:$AA2862, Documentation!F$39:F$50) + Documentation!F$51), "")</f>
        <v/>
      </c>
      <c r="AE2862" s="4" t="str">
        <f>IF($O2862 = TRUE, EXP(MMULT($P2862:$AA2862, Documentation!G$39:G$50) + Documentation!G$51), "")</f>
        <v/>
      </c>
      <c r="AF2862" s="14" t="str">
        <f>IF($O2862 = TRUE, EXP(MMULT($P2862:$AA2862, Documentation!H$39:H$50) + Documentation!H$51), "")</f>
        <v/>
      </c>
      <c r="AG2862" s="30" t="str">
        <f t="shared" si="533"/>
        <v/>
      </c>
      <c r="AH2862" s="28" t="str">
        <f t="shared" si="534"/>
        <v/>
      </c>
      <c r="AI2862" s="28" t="str">
        <f t="shared" si="535"/>
        <v/>
      </c>
      <c r="AJ2862" s="28" t="str">
        <f t="shared" si="536"/>
        <v/>
      </c>
      <c r="AK2862" s="33" t="str">
        <f t="shared" si="537"/>
        <v/>
      </c>
      <c r="AL2862" s="11" t="str">
        <f t="shared" si="538"/>
        <v/>
      </c>
      <c r="AM2862" s="14" t="str">
        <f>IF($O2862 = TRUE, INDEX(Documentation!$M$9:$M$13, $AL2862, 1), "")</f>
        <v/>
      </c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</row>
    <row r="2863" spans="1:64" x14ac:dyDescent="0.2">
      <c r="A2863" s="1"/>
      <c r="B2863" s="11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14"/>
      <c r="O2863" s="25" t="str">
        <f t="shared" si="532"/>
        <v/>
      </c>
      <c r="P2863" s="11" t="str">
        <f>IF($O2863 = TRUE, IF(ISBLANK(C2863), "", INDEX('Individual UI'!$E$6:$H$6,1,C2863)), "")</f>
        <v/>
      </c>
      <c r="Q2863" s="4" t="str">
        <f>IF($O2863 = TRUE, IF(ISBLANK(D2863), "", INDEX('Individual UI'!$E$6:$H$6,1,D2863)), "")</f>
        <v/>
      </c>
      <c r="R2863" s="4" t="str">
        <f>IF($O2863 = TRUE, IF(ISBLANK(E2863), "", INDEX('Individual UI'!$E$6:$H$6,1,E2863)), "")</f>
        <v/>
      </c>
      <c r="S2863" s="4" t="str">
        <f>IF($O2863 = TRUE, IF(ISBLANK(F2863), "", INDEX('Individual UI'!$E$6:$H$6,1,F2863)), "")</f>
        <v/>
      </c>
      <c r="T2863" s="4" t="str">
        <f>IF($O2863 = TRUE, IF(ISBLANK(G2863), "", INDEX('Individual UI'!$E$6:$H$6,1,G2863)), "")</f>
        <v/>
      </c>
      <c r="U2863" s="4" t="str">
        <f>IF($O2863 = TRUE, IF(ISBLANK(H2863), "", INDEX('Individual UI'!$E$6:$H$6,1,H2863)), "")</f>
        <v/>
      </c>
      <c r="V2863" s="4" t="str">
        <f>IF($O2863 = TRUE, IF(ISBLANK(I2863), "", INDEX('Individual UI'!$E$6:$H$6,1,I2863)), "")</f>
        <v/>
      </c>
      <c r="W2863" s="4" t="str">
        <f>IF($O2863 = TRUE, IF(ISBLANK(J2863), "", INDEX('Individual UI'!$E$6:$H$6,1,J2863)), "")</f>
        <v/>
      </c>
      <c r="X2863" s="4" t="str">
        <f>IF($O2863 = TRUE, IF(ISBLANK(K2863), "", INDEX('Individual UI'!$E$6:$H$6,1,K2863)), "")</f>
        <v/>
      </c>
      <c r="Y2863" s="4" t="str">
        <f>IF($O2863 = TRUE, IF(ISBLANK(L2863), "", INDEX('Individual UI'!$E$6:$H$6,1,L2863)), "")</f>
        <v/>
      </c>
      <c r="Z2863" s="4" t="str">
        <f>IF($O2863 = TRUE, IF(ISBLANK(M2863), "", INDEX('Individual UI'!$E$6:$H$6,1,M2863)), "")</f>
        <v/>
      </c>
      <c r="AA2863" s="14" t="str">
        <f>IF($O2863 = TRUE, IF(ISBLANK(N2863), "", INDEX('Individual UI'!$E$6:$H$6,1,N2863)), "")</f>
        <v/>
      </c>
      <c r="AB2863" s="11" t="str">
        <f>IF($O2863 = TRUE, EXP(MMULT($P2863:$AA2863, Documentation!D$39:D$50) + Documentation!D$51), "")</f>
        <v/>
      </c>
      <c r="AC2863" s="4" t="str">
        <f>IF($O2863 = TRUE, EXP(MMULT($P2863:$AA2863, Documentation!E$39:E$50) + Documentation!E$51), "")</f>
        <v/>
      </c>
      <c r="AD2863" s="4" t="str">
        <f>IF($O2863 = TRUE, EXP(MMULT($P2863:$AA2863, Documentation!F$39:F$50) + Documentation!F$51), "")</f>
        <v/>
      </c>
      <c r="AE2863" s="4" t="str">
        <f>IF($O2863 = TRUE, EXP(MMULT($P2863:$AA2863, Documentation!G$39:G$50) + Documentation!G$51), "")</f>
        <v/>
      </c>
      <c r="AF2863" s="14" t="str">
        <f>IF($O2863 = TRUE, EXP(MMULT($P2863:$AA2863, Documentation!H$39:H$50) + Documentation!H$51), "")</f>
        <v/>
      </c>
      <c r="AG2863" s="30" t="str">
        <f t="shared" si="533"/>
        <v/>
      </c>
      <c r="AH2863" s="28" t="str">
        <f t="shared" si="534"/>
        <v/>
      </c>
      <c r="AI2863" s="28" t="str">
        <f t="shared" si="535"/>
        <v/>
      </c>
      <c r="AJ2863" s="28" t="str">
        <f t="shared" si="536"/>
        <v/>
      </c>
      <c r="AK2863" s="33" t="str">
        <f t="shared" si="537"/>
        <v/>
      </c>
      <c r="AL2863" s="11" t="str">
        <f t="shared" si="538"/>
        <v/>
      </c>
      <c r="AM2863" s="14" t="str">
        <f>IF($O2863 = TRUE, INDEX(Documentation!$M$9:$M$13, $AL2863, 1), "")</f>
        <v/>
      </c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</row>
    <row r="2864" spans="1:64" x14ac:dyDescent="0.2">
      <c r="A2864" s="1"/>
      <c r="B2864" s="11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14"/>
      <c r="O2864" s="25" t="str">
        <f t="shared" si="532"/>
        <v/>
      </c>
      <c r="P2864" s="11" t="str">
        <f>IF($O2864 = TRUE, IF(ISBLANK(C2864), "", INDEX('Individual UI'!$E$6:$H$6,1,C2864)), "")</f>
        <v/>
      </c>
      <c r="Q2864" s="4" t="str">
        <f>IF($O2864 = TRUE, IF(ISBLANK(D2864), "", INDEX('Individual UI'!$E$6:$H$6,1,D2864)), "")</f>
        <v/>
      </c>
      <c r="R2864" s="4" t="str">
        <f>IF($O2864 = TRUE, IF(ISBLANK(E2864), "", INDEX('Individual UI'!$E$6:$H$6,1,E2864)), "")</f>
        <v/>
      </c>
      <c r="S2864" s="4" t="str">
        <f>IF($O2864 = TRUE, IF(ISBLANK(F2864), "", INDEX('Individual UI'!$E$6:$H$6,1,F2864)), "")</f>
        <v/>
      </c>
      <c r="T2864" s="4" t="str">
        <f>IF($O2864 = TRUE, IF(ISBLANK(G2864), "", INDEX('Individual UI'!$E$6:$H$6,1,G2864)), "")</f>
        <v/>
      </c>
      <c r="U2864" s="4" t="str">
        <f>IF($O2864 = TRUE, IF(ISBLANK(H2864), "", INDEX('Individual UI'!$E$6:$H$6,1,H2864)), "")</f>
        <v/>
      </c>
      <c r="V2864" s="4" t="str">
        <f>IF($O2864 = TRUE, IF(ISBLANK(I2864), "", INDEX('Individual UI'!$E$6:$H$6,1,I2864)), "")</f>
        <v/>
      </c>
      <c r="W2864" s="4" t="str">
        <f>IF($O2864 = TRUE, IF(ISBLANK(J2864), "", INDEX('Individual UI'!$E$6:$H$6,1,J2864)), "")</f>
        <v/>
      </c>
      <c r="X2864" s="4" t="str">
        <f>IF($O2864 = TRUE, IF(ISBLANK(K2864), "", INDEX('Individual UI'!$E$6:$H$6,1,K2864)), "")</f>
        <v/>
      </c>
      <c r="Y2864" s="4" t="str">
        <f>IF($O2864 = TRUE, IF(ISBLANK(L2864), "", INDEX('Individual UI'!$E$6:$H$6,1,L2864)), "")</f>
        <v/>
      </c>
      <c r="Z2864" s="4" t="str">
        <f>IF($O2864 = TRUE, IF(ISBLANK(M2864), "", INDEX('Individual UI'!$E$6:$H$6,1,M2864)), "")</f>
        <v/>
      </c>
      <c r="AA2864" s="14" t="str">
        <f>IF($O2864 = TRUE, IF(ISBLANK(N2864), "", INDEX('Individual UI'!$E$6:$H$6,1,N2864)), "")</f>
        <v/>
      </c>
      <c r="AB2864" s="11" t="str">
        <f>IF($O2864 = TRUE, EXP(MMULT($P2864:$AA2864, Documentation!D$39:D$50) + Documentation!D$51), "")</f>
        <v/>
      </c>
      <c r="AC2864" s="4" t="str">
        <f>IF($O2864 = TRUE, EXP(MMULT($P2864:$AA2864, Documentation!E$39:E$50) + Documentation!E$51), "")</f>
        <v/>
      </c>
      <c r="AD2864" s="4" t="str">
        <f>IF($O2864 = TRUE, EXP(MMULT($P2864:$AA2864, Documentation!F$39:F$50) + Documentation!F$51), "")</f>
        <v/>
      </c>
      <c r="AE2864" s="4" t="str">
        <f>IF($O2864 = TRUE, EXP(MMULT($P2864:$AA2864, Documentation!G$39:G$50) + Documentation!G$51), "")</f>
        <v/>
      </c>
      <c r="AF2864" s="14" t="str">
        <f>IF($O2864 = TRUE, EXP(MMULT($P2864:$AA2864, Documentation!H$39:H$50) + Documentation!H$51), "")</f>
        <v/>
      </c>
      <c r="AG2864" s="30" t="str">
        <f t="shared" si="533"/>
        <v/>
      </c>
      <c r="AH2864" s="28" t="str">
        <f t="shared" si="534"/>
        <v/>
      </c>
      <c r="AI2864" s="28" t="str">
        <f t="shared" si="535"/>
        <v/>
      </c>
      <c r="AJ2864" s="28" t="str">
        <f t="shared" si="536"/>
        <v/>
      </c>
      <c r="AK2864" s="33" t="str">
        <f t="shared" si="537"/>
        <v/>
      </c>
      <c r="AL2864" s="11" t="str">
        <f t="shared" si="538"/>
        <v/>
      </c>
      <c r="AM2864" s="14" t="str">
        <f>IF($O2864 = TRUE, INDEX(Documentation!$M$9:$M$13, $AL2864, 1), "")</f>
        <v/>
      </c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</row>
    <row r="2865" spans="1:64" x14ac:dyDescent="0.2">
      <c r="A2865" s="1"/>
      <c r="B2865" s="11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14"/>
      <c r="O2865" s="25" t="str">
        <f t="shared" si="532"/>
        <v/>
      </c>
      <c r="P2865" s="11" t="str">
        <f>IF($O2865 = TRUE, IF(ISBLANK(C2865), "", INDEX('Individual UI'!$E$6:$H$6,1,C2865)), "")</f>
        <v/>
      </c>
      <c r="Q2865" s="4" t="str">
        <f>IF($O2865 = TRUE, IF(ISBLANK(D2865), "", INDEX('Individual UI'!$E$6:$H$6,1,D2865)), "")</f>
        <v/>
      </c>
      <c r="R2865" s="4" t="str">
        <f>IF($O2865 = TRUE, IF(ISBLANK(E2865), "", INDEX('Individual UI'!$E$6:$H$6,1,E2865)), "")</f>
        <v/>
      </c>
      <c r="S2865" s="4" t="str">
        <f>IF($O2865 = TRUE, IF(ISBLANK(F2865), "", INDEX('Individual UI'!$E$6:$H$6,1,F2865)), "")</f>
        <v/>
      </c>
      <c r="T2865" s="4" t="str">
        <f>IF($O2865 = TRUE, IF(ISBLANK(G2865), "", INDEX('Individual UI'!$E$6:$H$6,1,G2865)), "")</f>
        <v/>
      </c>
      <c r="U2865" s="4" t="str">
        <f>IF($O2865 = TRUE, IF(ISBLANK(H2865), "", INDEX('Individual UI'!$E$6:$H$6,1,H2865)), "")</f>
        <v/>
      </c>
      <c r="V2865" s="4" t="str">
        <f>IF($O2865 = TRUE, IF(ISBLANK(I2865), "", INDEX('Individual UI'!$E$6:$H$6,1,I2865)), "")</f>
        <v/>
      </c>
      <c r="W2865" s="4" t="str">
        <f>IF($O2865 = TRUE, IF(ISBLANK(J2865), "", INDEX('Individual UI'!$E$6:$H$6,1,J2865)), "")</f>
        <v/>
      </c>
      <c r="X2865" s="4" t="str">
        <f>IF($O2865 = TRUE, IF(ISBLANK(K2865), "", INDEX('Individual UI'!$E$6:$H$6,1,K2865)), "")</f>
        <v/>
      </c>
      <c r="Y2865" s="4" t="str">
        <f>IF($O2865 = TRUE, IF(ISBLANK(L2865), "", INDEX('Individual UI'!$E$6:$H$6,1,L2865)), "")</f>
        <v/>
      </c>
      <c r="Z2865" s="4" t="str">
        <f>IF($O2865 = TRUE, IF(ISBLANK(M2865), "", INDEX('Individual UI'!$E$6:$H$6,1,M2865)), "")</f>
        <v/>
      </c>
      <c r="AA2865" s="14" t="str">
        <f>IF($O2865 = TRUE, IF(ISBLANK(N2865), "", INDEX('Individual UI'!$E$6:$H$6,1,N2865)), "")</f>
        <v/>
      </c>
      <c r="AB2865" s="11" t="str">
        <f>IF($O2865 = TRUE, EXP(MMULT($P2865:$AA2865, Documentation!D$39:D$50) + Documentation!D$51), "")</f>
        <v/>
      </c>
      <c r="AC2865" s="4" t="str">
        <f>IF($O2865 = TRUE, EXP(MMULT($P2865:$AA2865, Documentation!E$39:E$50) + Documentation!E$51), "")</f>
        <v/>
      </c>
      <c r="AD2865" s="4" t="str">
        <f>IF($O2865 = TRUE, EXP(MMULT($P2865:$AA2865, Documentation!F$39:F$50) + Documentation!F$51), "")</f>
        <v/>
      </c>
      <c r="AE2865" s="4" t="str">
        <f>IF($O2865 = TRUE, EXP(MMULT($P2865:$AA2865, Documentation!G$39:G$50) + Documentation!G$51), "")</f>
        <v/>
      </c>
      <c r="AF2865" s="14" t="str">
        <f>IF($O2865 = TRUE, EXP(MMULT($P2865:$AA2865, Documentation!H$39:H$50) + Documentation!H$51), "")</f>
        <v/>
      </c>
      <c r="AG2865" s="30" t="str">
        <f t="shared" si="533"/>
        <v/>
      </c>
      <c r="AH2865" s="28" t="str">
        <f t="shared" si="534"/>
        <v/>
      </c>
      <c r="AI2865" s="28" t="str">
        <f t="shared" si="535"/>
        <v/>
      </c>
      <c r="AJ2865" s="28" t="str">
        <f t="shared" si="536"/>
        <v/>
      </c>
      <c r="AK2865" s="33" t="str">
        <f t="shared" si="537"/>
        <v/>
      </c>
      <c r="AL2865" s="11" t="str">
        <f t="shared" si="538"/>
        <v/>
      </c>
      <c r="AM2865" s="14" t="str">
        <f>IF($O2865 = TRUE, INDEX(Documentation!$M$9:$M$13, $AL2865, 1), "")</f>
        <v/>
      </c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</row>
    <row r="2866" spans="1:64" x14ac:dyDescent="0.2">
      <c r="A2866" s="1"/>
      <c r="B2866" s="11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14"/>
      <c r="O2866" s="25" t="str">
        <f t="shared" si="532"/>
        <v/>
      </c>
      <c r="P2866" s="11" t="str">
        <f>IF($O2866 = TRUE, IF(ISBLANK(C2866), "", INDEX('Individual UI'!$E$6:$H$6,1,C2866)), "")</f>
        <v/>
      </c>
      <c r="Q2866" s="4" t="str">
        <f>IF($O2866 = TRUE, IF(ISBLANK(D2866), "", INDEX('Individual UI'!$E$6:$H$6,1,D2866)), "")</f>
        <v/>
      </c>
      <c r="R2866" s="4" t="str">
        <f>IF($O2866 = TRUE, IF(ISBLANK(E2866), "", INDEX('Individual UI'!$E$6:$H$6,1,E2866)), "")</f>
        <v/>
      </c>
      <c r="S2866" s="4" t="str">
        <f>IF($O2866 = TRUE, IF(ISBLANK(F2866), "", INDEX('Individual UI'!$E$6:$H$6,1,F2866)), "")</f>
        <v/>
      </c>
      <c r="T2866" s="4" t="str">
        <f>IF($O2866 = TRUE, IF(ISBLANK(G2866), "", INDEX('Individual UI'!$E$6:$H$6,1,G2866)), "")</f>
        <v/>
      </c>
      <c r="U2866" s="4" t="str">
        <f>IF($O2866 = TRUE, IF(ISBLANK(H2866), "", INDEX('Individual UI'!$E$6:$H$6,1,H2866)), "")</f>
        <v/>
      </c>
      <c r="V2866" s="4" t="str">
        <f>IF($O2866 = TRUE, IF(ISBLANK(I2866), "", INDEX('Individual UI'!$E$6:$H$6,1,I2866)), "")</f>
        <v/>
      </c>
      <c r="W2866" s="4" t="str">
        <f>IF($O2866 = TRUE, IF(ISBLANK(J2866), "", INDEX('Individual UI'!$E$6:$H$6,1,J2866)), "")</f>
        <v/>
      </c>
      <c r="X2866" s="4" t="str">
        <f>IF($O2866 = TRUE, IF(ISBLANK(K2866), "", INDEX('Individual UI'!$E$6:$H$6,1,K2866)), "")</f>
        <v/>
      </c>
      <c r="Y2866" s="4" t="str">
        <f>IF($O2866 = TRUE, IF(ISBLANK(L2866), "", INDEX('Individual UI'!$E$6:$H$6,1,L2866)), "")</f>
        <v/>
      </c>
      <c r="Z2866" s="4" t="str">
        <f>IF($O2866 = TRUE, IF(ISBLANK(M2866), "", INDEX('Individual UI'!$E$6:$H$6,1,M2866)), "")</f>
        <v/>
      </c>
      <c r="AA2866" s="14" t="str">
        <f>IF($O2866 = TRUE, IF(ISBLANK(N2866), "", INDEX('Individual UI'!$E$6:$H$6,1,N2866)), "")</f>
        <v/>
      </c>
      <c r="AB2866" s="11" t="str">
        <f>IF($O2866 = TRUE, EXP(MMULT($P2866:$AA2866, Documentation!D$39:D$50) + Documentation!D$51), "")</f>
        <v/>
      </c>
      <c r="AC2866" s="4" t="str">
        <f>IF($O2866 = TRUE, EXP(MMULT($P2866:$AA2866, Documentation!E$39:E$50) + Documentation!E$51), "")</f>
        <v/>
      </c>
      <c r="AD2866" s="4" t="str">
        <f>IF($O2866 = TRUE, EXP(MMULT($P2866:$AA2866, Documentation!F$39:F$50) + Documentation!F$51), "")</f>
        <v/>
      </c>
      <c r="AE2866" s="4" t="str">
        <f>IF($O2866 = TRUE, EXP(MMULT($P2866:$AA2866, Documentation!G$39:G$50) + Documentation!G$51), "")</f>
        <v/>
      </c>
      <c r="AF2866" s="14" t="str">
        <f>IF($O2866 = TRUE, EXP(MMULT($P2866:$AA2866, Documentation!H$39:H$50) + Documentation!H$51), "")</f>
        <v/>
      </c>
      <c r="AG2866" s="30" t="str">
        <f t="shared" si="533"/>
        <v/>
      </c>
      <c r="AH2866" s="28" t="str">
        <f t="shared" si="534"/>
        <v/>
      </c>
      <c r="AI2866" s="28" t="str">
        <f t="shared" si="535"/>
        <v/>
      </c>
      <c r="AJ2866" s="28" t="str">
        <f t="shared" si="536"/>
        <v/>
      </c>
      <c r="AK2866" s="33" t="str">
        <f t="shared" si="537"/>
        <v/>
      </c>
      <c r="AL2866" s="11" t="str">
        <f t="shared" si="538"/>
        <v/>
      </c>
      <c r="AM2866" s="14" t="str">
        <f>IF($O2866 = TRUE, INDEX(Documentation!$M$9:$M$13, $AL2866, 1), "")</f>
        <v/>
      </c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</row>
    <row r="2867" spans="1:64" x14ac:dyDescent="0.2">
      <c r="A2867" s="1"/>
      <c r="B2867" s="11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14"/>
      <c r="O2867" s="25" t="str">
        <f t="shared" si="532"/>
        <v/>
      </c>
      <c r="P2867" s="11" t="str">
        <f>IF($O2867 = TRUE, IF(ISBLANK(C2867), "", INDEX('Individual UI'!$E$6:$H$6,1,C2867)), "")</f>
        <v/>
      </c>
      <c r="Q2867" s="4" t="str">
        <f>IF($O2867 = TRUE, IF(ISBLANK(D2867), "", INDEX('Individual UI'!$E$6:$H$6,1,D2867)), "")</f>
        <v/>
      </c>
      <c r="R2867" s="4" t="str">
        <f>IF($O2867 = TRUE, IF(ISBLANK(E2867), "", INDEX('Individual UI'!$E$6:$H$6,1,E2867)), "")</f>
        <v/>
      </c>
      <c r="S2867" s="4" t="str">
        <f>IF($O2867 = TRUE, IF(ISBLANK(F2867), "", INDEX('Individual UI'!$E$6:$H$6,1,F2867)), "")</f>
        <v/>
      </c>
      <c r="T2867" s="4" t="str">
        <f>IF($O2867 = TRUE, IF(ISBLANK(G2867), "", INDEX('Individual UI'!$E$6:$H$6,1,G2867)), "")</f>
        <v/>
      </c>
      <c r="U2867" s="4" t="str">
        <f>IF($O2867 = TRUE, IF(ISBLANK(H2867), "", INDEX('Individual UI'!$E$6:$H$6,1,H2867)), "")</f>
        <v/>
      </c>
      <c r="V2867" s="4" t="str">
        <f>IF($O2867 = TRUE, IF(ISBLANK(I2867), "", INDEX('Individual UI'!$E$6:$H$6,1,I2867)), "")</f>
        <v/>
      </c>
      <c r="W2867" s="4" t="str">
        <f>IF($O2867 = TRUE, IF(ISBLANK(J2867), "", INDEX('Individual UI'!$E$6:$H$6,1,J2867)), "")</f>
        <v/>
      </c>
      <c r="X2867" s="4" t="str">
        <f>IF($O2867 = TRUE, IF(ISBLANK(K2867), "", INDEX('Individual UI'!$E$6:$H$6,1,K2867)), "")</f>
        <v/>
      </c>
      <c r="Y2867" s="4" t="str">
        <f>IF($O2867 = TRUE, IF(ISBLANK(L2867), "", INDEX('Individual UI'!$E$6:$H$6,1,L2867)), "")</f>
        <v/>
      </c>
      <c r="Z2867" s="4" t="str">
        <f>IF($O2867 = TRUE, IF(ISBLANK(M2867), "", INDEX('Individual UI'!$E$6:$H$6,1,M2867)), "")</f>
        <v/>
      </c>
      <c r="AA2867" s="14" t="str">
        <f>IF($O2867 = TRUE, IF(ISBLANK(N2867), "", INDEX('Individual UI'!$E$6:$H$6,1,N2867)), "")</f>
        <v/>
      </c>
      <c r="AB2867" s="11" t="str">
        <f>IF($O2867 = TRUE, EXP(MMULT($P2867:$AA2867, Documentation!D$39:D$50) + Documentation!D$51), "")</f>
        <v/>
      </c>
      <c r="AC2867" s="4" t="str">
        <f>IF($O2867 = TRUE, EXP(MMULT($P2867:$AA2867, Documentation!E$39:E$50) + Documentation!E$51), "")</f>
        <v/>
      </c>
      <c r="AD2867" s="4" t="str">
        <f>IF($O2867 = TRUE, EXP(MMULT($P2867:$AA2867, Documentation!F$39:F$50) + Documentation!F$51), "")</f>
        <v/>
      </c>
      <c r="AE2867" s="4" t="str">
        <f>IF($O2867 = TRUE, EXP(MMULT($P2867:$AA2867, Documentation!G$39:G$50) + Documentation!G$51), "")</f>
        <v/>
      </c>
      <c r="AF2867" s="14" t="str">
        <f>IF($O2867 = TRUE, EXP(MMULT($P2867:$AA2867, Documentation!H$39:H$50) + Documentation!H$51), "")</f>
        <v/>
      </c>
      <c r="AG2867" s="30" t="str">
        <f t="shared" si="533"/>
        <v/>
      </c>
      <c r="AH2867" s="28" t="str">
        <f t="shared" si="534"/>
        <v/>
      </c>
      <c r="AI2867" s="28" t="str">
        <f t="shared" si="535"/>
        <v/>
      </c>
      <c r="AJ2867" s="28" t="str">
        <f t="shared" si="536"/>
        <v/>
      </c>
      <c r="AK2867" s="33" t="str">
        <f t="shared" si="537"/>
        <v/>
      </c>
      <c r="AL2867" s="11" t="str">
        <f t="shared" si="538"/>
        <v/>
      </c>
      <c r="AM2867" s="14" t="str">
        <f>IF($O2867 = TRUE, INDEX(Documentation!$M$9:$M$13, $AL2867, 1), "")</f>
        <v/>
      </c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</row>
    <row r="2868" spans="1:64" x14ac:dyDescent="0.2">
      <c r="A2868" s="1"/>
      <c r="B2868" s="11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14"/>
      <c r="O2868" s="25" t="str">
        <f t="shared" si="532"/>
        <v/>
      </c>
      <c r="P2868" s="11" t="str">
        <f>IF($O2868 = TRUE, IF(ISBLANK(C2868), "", INDEX('Individual UI'!$E$6:$H$6,1,C2868)), "")</f>
        <v/>
      </c>
      <c r="Q2868" s="4" t="str">
        <f>IF($O2868 = TRUE, IF(ISBLANK(D2868), "", INDEX('Individual UI'!$E$6:$H$6,1,D2868)), "")</f>
        <v/>
      </c>
      <c r="R2868" s="4" t="str">
        <f>IF($O2868 = TRUE, IF(ISBLANK(E2868), "", INDEX('Individual UI'!$E$6:$H$6,1,E2868)), "")</f>
        <v/>
      </c>
      <c r="S2868" s="4" t="str">
        <f>IF($O2868 = TRUE, IF(ISBLANK(F2868), "", INDEX('Individual UI'!$E$6:$H$6,1,F2868)), "")</f>
        <v/>
      </c>
      <c r="T2868" s="4" t="str">
        <f>IF($O2868 = TRUE, IF(ISBLANK(G2868), "", INDEX('Individual UI'!$E$6:$H$6,1,G2868)), "")</f>
        <v/>
      </c>
      <c r="U2868" s="4" t="str">
        <f>IF($O2868 = TRUE, IF(ISBLANK(H2868), "", INDEX('Individual UI'!$E$6:$H$6,1,H2868)), "")</f>
        <v/>
      </c>
      <c r="V2868" s="4" t="str">
        <f>IF($O2868 = TRUE, IF(ISBLANK(I2868), "", INDEX('Individual UI'!$E$6:$H$6,1,I2868)), "")</f>
        <v/>
      </c>
      <c r="W2868" s="4" t="str">
        <f>IF($O2868 = TRUE, IF(ISBLANK(J2868), "", INDEX('Individual UI'!$E$6:$H$6,1,J2868)), "")</f>
        <v/>
      </c>
      <c r="X2868" s="4" t="str">
        <f>IF($O2868 = TRUE, IF(ISBLANK(K2868), "", INDEX('Individual UI'!$E$6:$H$6,1,K2868)), "")</f>
        <v/>
      </c>
      <c r="Y2868" s="4" t="str">
        <f>IF($O2868 = TRUE, IF(ISBLANK(L2868), "", INDEX('Individual UI'!$E$6:$H$6,1,L2868)), "")</f>
        <v/>
      </c>
      <c r="Z2868" s="4" t="str">
        <f>IF($O2868 = TRUE, IF(ISBLANK(M2868), "", INDEX('Individual UI'!$E$6:$H$6,1,M2868)), "")</f>
        <v/>
      </c>
      <c r="AA2868" s="14" t="str">
        <f>IF($O2868 = TRUE, IF(ISBLANK(N2868), "", INDEX('Individual UI'!$E$6:$H$6,1,N2868)), "")</f>
        <v/>
      </c>
      <c r="AB2868" s="11" t="str">
        <f>IF($O2868 = TRUE, EXP(MMULT($P2868:$AA2868, Documentation!D$39:D$50) + Documentation!D$51), "")</f>
        <v/>
      </c>
      <c r="AC2868" s="4" t="str">
        <f>IF($O2868 = TRUE, EXP(MMULT($P2868:$AA2868, Documentation!E$39:E$50) + Documentation!E$51), "")</f>
        <v/>
      </c>
      <c r="AD2868" s="4" t="str">
        <f>IF($O2868 = TRUE, EXP(MMULT($P2868:$AA2868, Documentation!F$39:F$50) + Documentation!F$51), "")</f>
        <v/>
      </c>
      <c r="AE2868" s="4" t="str">
        <f>IF($O2868 = TRUE, EXP(MMULT($P2868:$AA2868, Documentation!G$39:G$50) + Documentation!G$51), "")</f>
        <v/>
      </c>
      <c r="AF2868" s="14" t="str">
        <f>IF($O2868 = TRUE, EXP(MMULT($P2868:$AA2868, Documentation!H$39:H$50) + Documentation!H$51), "")</f>
        <v/>
      </c>
      <c r="AG2868" s="30" t="str">
        <f t="shared" si="533"/>
        <v/>
      </c>
      <c r="AH2868" s="28" t="str">
        <f t="shared" si="534"/>
        <v/>
      </c>
      <c r="AI2868" s="28" t="str">
        <f t="shared" si="535"/>
        <v/>
      </c>
      <c r="AJ2868" s="28" t="str">
        <f t="shared" si="536"/>
        <v/>
      </c>
      <c r="AK2868" s="33" t="str">
        <f t="shared" si="537"/>
        <v/>
      </c>
      <c r="AL2868" s="11" t="str">
        <f t="shared" si="538"/>
        <v/>
      </c>
      <c r="AM2868" s="14" t="str">
        <f>IF($O2868 = TRUE, INDEX(Documentation!$M$9:$M$13, $AL2868, 1), "")</f>
        <v/>
      </c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</row>
    <row r="2869" spans="1:64" x14ac:dyDescent="0.2">
      <c r="A2869" s="1"/>
      <c r="B2869" s="11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14"/>
      <c r="O2869" s="25" t="str">
        <f t="shared" si="532"/>
        <v/>
      </c>
      <c r="P2869" s="11" t="str">
        <f>IF($O2869 = TRUE, IF(ISBLANK(C2869), "", INDEX('Individual UI'!$E$6:$H$6,1,C2869)), "")</f>
        <v/>
      </c>
      <c r="Q2869" s="4" t="str">
        <f>IF($O2869 = TRUE, IF(ISBLANK(D2869), "", INDEX('Individual UI'!$E$6:$H$6,1,D2869)), "")</f>
        <v/>
      </c>
      <c r="R2869" s="4" t="str">
        <f>IF($O2869 = TRUE, IF(ISBLANK(E2869), "", INDEX('Individual UI'!$E$6:$H$6,1,E2869)), "")</f>
        <v/>
      </c>
      <c r="S2869" s="4" t="str">
        <f>IF($O2869 = TRUE, IF(ISBLANK(F2869), "", INDEX('Individual UI'!$E$6:$H$6,1,F2869)), "")</f>
        <v/>
      </c>
      <c r="T2869" s="4" t="str">
        <f>IF($O2869 = TRUE, IF(ISBLANK(G2869), "", INDEX('Individual UI'!$E$6:$H$6,1,G2869)), "")</f>
        <v/>
      </c>
      <c r="U2869" s="4" t="str">
        <f>IF($O2869 = TRUE, IF(ISBLANK(H2869), "", INDEX('Individual UI'!$E$6:$H$6,1,H2869)), "")</f>
        <v/>
      </c>
      <c r="V2869" s="4" t="str">
        <f>IF($O2869 = TRUE, IF(ISBLANK(I2869), "", INDEX('Individual UI'!$E$6:$H$6,1,I2869)), "")</f>
        <v/>
      </c>
      <c r="W2869" s="4" t="str">
        <f>IF($O2869 = TRUE, IF(ISBLANK(J2869), "", INDEX('Individual UI'!$E$6:$H$6,1,J2869)), "")</f>
        <v/>
      </c>
      <c r="X2869" s="4" t="str">
        <f>IF($O2869 = TRUE, IF(ISBLANK(K2869), "", INDEX('Individual UI'!$E$6:$H$6,1,K2869)), "")</f>
        <v/>
      </c>
      <c r="Y2869" s="4" t="str">
        <f>IF($O2869 = TRUE, IF(ISBLANK(L2869), "", INDEX('Individual UI'!$E$6:$H$6,1,L2869)), "")</f>
        <v/>
      </c>
      <c r="Z2869" s="4" t="str">
        <f>IF($O2869 = TRUE, IF(ISBLANK(M2869), "", INDEX('Individual UI'!$E$6:$H$6,1,M2869)), "")</f>
        <v/>
      </c>
      <c r="AA2869" s="14" t="str">
        <f>IF($O2869 = TRUE, IF(ISBLANK(N2869), "", INDEX('Individual UI'!$E$6:$H$6,1,N2869)), "")</f>
        <v/>
      </c>
      <c r="AB2869" s="11" t="str">
        <f>IF($O2869 = TRUE, EXP(MMULT($P2869:$AA2869, Documentation!D$39:D$50) + Documentation!D$51), "")</f>
        <v/>
      </c>
      <c r="AC2869" s="4" t="str">
        <f>IF($O2869 = TRUE, EXP(MMULT($P2869:$AA2869, Documentation!E$39:E$50) + Documentation!E$51), "")</f>
        <v/>
      </c>
      <c r="AD2869" s="4" t="str">
        <f>IF($O2869 = TRUE, EXP(MMULT($P2869:$AA2869, Documentation!F$39:F$50) + Documentation!F$51), "")</f>
        <v/>
      </c>
      <c r="AE2869" s="4" t="str">
        <f>IF($O2869 = TRUE, EXP(MMULT($P2869:$AA2869, Documentation!G$39:G$50) + Documentation!G$51), "")</f>
        <v/>
      </c>
      <c r="AF2869" s="14" t="str">
        <f>IF($O2869 = TRUE, EXP(MMULT($P2869:$AA2869, Documentation!H$39:H$50) + Documentation!H$51), "")</f>
        <v/>
      </c>
      <c r="AG2869" s="30" t="str">
        <f t="shared" si="533"/>
        <v/>
      </c>
      <c r="AH2869" s="28" t="str">
        <f t="shared" si="534"/>
        <v/>
      </c>
      <c r="AI2869" s="28" t="str">
        <f t="shared" si="535"/>
        <v/>
      </c>
      <c r="AJ2869" s="28" t="str">
        <f t="shared" si="536"/>
        <v/>
      </c>
      <c r="AK2869" s="33" t="str">
        <f t="shared" si="537"/>
        <v/>
      </c>
      <c r="AL2869" s="11" t="str">
        <f t="shared" si="538"/>
        <v/>
      </c>
      <c r="AM2869" s="14" t="str">
        <f>IF($O2869 = TRUE, INDEX(Documentation!$M$9:$M$13, $AL2869, 1), "")</f>
        <v/>
      </c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</row>
    <row r="2870" spans="1:64" x14ac:dyDescent="0.2">
      <c r="A2870" s="1"/>
      <c r="B2870" s="11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14"/>
      <c r="O2870" s="25" t="str">
        <f t="shared" si="532"/>
        <v/>
      </c>
      <c r="P2870" s="11" t="str">
        <f>IF($O2870 = TRUE, IF(ISBLANK(C2870), "", INDEX('Individual UI'!$E$6:$H$6,1,C2870)), "")</f>
        <v/>
      </c>
      <c r="Q2870" s="4" t="str">
        <f>IF($O2870 = TRUE, IF(ISBLANK(D2870), "", INDEX('Individual UI'!$E$6:$H$6,1,D2870)), "")</f>
        <v/>
      </c>
      <c r="R2870" s="4" t="str">
        <f>IF($O2870 = TRUE, IF(ISBLANK(E2870), "", INDEX('Individual UI'!$E$6:$H$6,1,E2870)), "")</f>
        <v/>
      </c>
      <c r="S2870" s="4" t="str">
        <f>IF($O2870 = TRUE, IF(ISBLANK(F2870), "", INDEX('Individual UI'!$E$6:$H$6,1,F2870)), "")</f>
        <v/>
      </c>
      <c r="T2870" s="4" t="str">
        <f>IF($O2870 = TRUE, IF(ISBLANK(G2870), "", INDEX('Individual UI'!$E$6:$H$6,1,G2870)), "")</f>
        <v/>
      </c>
      <c r="U2870" s="4" t="str">
        <f>IF($O2870 = TRUE, IF(ISBLANK(H2870), "", INDEX('Individual UI'!$E$6:$H$6,1,H2870)), "")</f>
        <v/>
      </c>
      <c r="V2870" s="4" t="str">
        <f>IF($O2870 = TRUE, IF(ISBLANK(I2870), "", INDEX('Individual UI'!$E$6:$H$6,1,I2870)), "")</f>
        <v/>
      </c>
      <c r="W2870" s="4" t="str">
        <f>IF($O2870 = TRUE, IF(ISBLANK(J2870), "", INDEX('Individual UI'!$E$6:$H$6,1,J2870)), "")</f>
        <v/>
      </c>
      <c r="X2870" s="4" t="str">
        <f>IF($O2870 = TRUE, IF(ISBLANK(K2870), "", INDEX('Individual UI'!$E$6:$H$6,1,K2870)), "")</f>
        <v/>
      </c>
      <c r="Y2870" s="4" t="str">
        <f>IF($O2870 = TRUE, IF(ISBLANK(L2870), "", INDEX('Individual UI'!$E$6:$H$6,1,L2870)), "")</f>
        <v/>
      </c>
      <c r="Z2870" s="4" t="str">
        <f>IF($O2870 = TRUE, IF(ISBLANK(M2870), "", INDEX('Individual UI'!$E$6:$H$6,1,M2870)), "")</f>
        <v/>
      </c>
      <c r="AA2870" s="14" t="str">
        <f>IF($O2870 = TRUE, IF(ISBLANK(N2870), "", INDEX('Individual UI'!$E$6:$H$6,1,N2870)), "")</f>
        <v/>
      </c>
      <c r="AB2870" s="11" t="str">
        <f>IF($O2870 = TRUE, EXP(MMULT($P2870:$AA2870, Documentation!D$39:D$50) + Documentation!D$51), "")</f>
        <v/>
      </c>
      <c r="AC2870" s="4" t="str">
        <f>IF($O2870 = TRUE, EXP(MMULT($P2870:$AA2870, Documentation!E$39:E$50) + Documentation!E$51), "")</f>
        <v/>
      </c>
      <c r="AD2870" s="4" t="str">
        <f>IF($O2870 = TRUE, EXP(MMULT($P2870:$AA2870, Documentation!F$39:F$50) + Documentation!F$51), "")</f>
        <v/>
      </c>
      <c r="AE2870" s="4" t="str">
        <f>IF($O2870 = TRUE, EXP(MMULT($P2870:$AA2870, Documentation!G$39:G$50) + Documentation!G$51), "")</f>
        <v/>
      </c>
      <c r="AF2870" s="14" t="str">
        <f>IF($O2870 = TRUE, EXP(MMULT($P2870:$AA2870, Documentation!H$39:H$50) + Documentation!H$51), "")</f>
        <v/>
      </c>
      <c r="AG2870" s="30" t="str">
        <f t="shared" si="533"/>
        <v/>
      </c>
      <c r="AH2870" s="28" t="str">
        <f t="shared" si="534"/>
        <v/>
      </c>
      <c r="AI2870" s="28" t="str">
        <f t="shared" si="535"/>
        <v/>
      </c>
      <c r="AJ2870" s="28" t="str">
        <f t="shared" si="536"/>
        <v/>
      </c>
      <c r="AK2870" s="33" t="str">
        <f t="shared" si="537"/>
        <v/>
      </c>
      <c r="AL2870" s="11" t="str">
        <f t="shared" si="538"/>
        <v/>
      </c>
      <c r="AM2870" s="14" t="str">
        <f>IF($O2870 = TRUE, INDEX(Documentation!$M$9:$M$13, $AL2870, 1), "")</f>
        <v/>
      </c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</row>
    <row r="2871" spans="1:64" x14ac:dyDescent="0.2">
      <c r="A2871" s="1"/>
      <c r="B2871" s="11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14"/>
      <c r="O2871" s="25" t="str">
        <f t="shared" si="532"/>
        <v/>
      </c>
      <c r="P2871" s="11" t="str">
        <f>IF($O2871 = TRUE, IF(ISBLANK(C2871), "", INDEX('Individual UI'!$E$6:$H$6,1,C2871)), "")</f>
        <v/>
      </c>
      <c r="Q2871" s="4" t="str">
        <f>IF($O2871 = TRUE, IF(ISBLANK(D2871), "", INDEX('Individual UI'!$E$6:$H$6,1,D2871)), "")</f>
        <v/>
      </c>
      <c r="R2871" s="4" t="str">
        <f>IF($O2871 = TRUE, IF(ISBLANK(E2871), "", INDEX('Individual UI'!$E$6:$H$6,1,E2871)), "")</f>
        <v/>
      </c>
      <c r="S2871" s="4" t="str">
        <f>IF($O2871 = TRUE, IF(ISBLANK(F2871), "", INDEX('Individual UI'!$E$6:$H$6,1,F2871)), "")</f>
        <v/>
      </c>
      <c r="T2871" s="4" t="str">
        <f>IF($O2871 = TRUE, IF(ISBLANK(G2871), "", INDEX('Individual UI'!$E$6:$H$6,1,G2871)), "")</f>
        <v/>
      </c>
      <c r="U2871" s="4" t="str">
        <f>IF($O2871 = TRUE, IF(ISBLANK(H2871), "", INDEX('Individual UI'!$E$6:$H$6,1,H2871)), "")</f>
        <v/>
      </c>
      <c r="V2871" s="4" t="str">
        <f>IF($O2871 = TRUE, IF(ISBLANK(I2871), "", INDEX('Individual UI'!$E$6:$H$6,1,I2871)), "")</f>
        <v/>
      </c>
      <c r="W2871" s="4" t="str">
        <f>IF($O2871 = TRUE, IF(ISBLANK(J2871), "", INDEX('Individual UI'!$E$6:$H$6,1,J2871)), "")</f>
        <v/>
      </c>
      <c r="X2871" s="4" t="str">
        <f>IF($O2871 = TRUE, IF(ISBLANK(K2871), "", INDEX('Individual UI'!$E$6:$H$6,1,K2871)), "")</f>
        <v/>
      </c>
      <c r="Y2871" s="4" t="str">
        <f>IF($O2871 = TRUE, IF(ISBLANK(L2871), "", INDEX('Individual UI'!$E$6:$H$6,1,L2871)), "")</f>
        <v/>
      </c>
      <c r="Z2871" s="4" t="str">
        <f>IF($O2871 = TRUE, IF(ISBLANK(M2871), "", INDEX('Individual UI'!$E$6:$H$6,1,M2871)), "")</f>
        <v/>
      </c>
      <c r="AA2871" s="14" t="str">
        <f>IF($O2871 = TRUE, IF(ISBLANK(N2871), "", INDEX('Individual UI'!$E$6:$H$6,1,N2871)), "")</f>
        <v/>
      </c>
      <c r="AB2871" s="11" t="str">
        <f>IF($O2871 = TRUE, EXP(MMULT($P2871:$AA2871, Documentation!D$39:D$50) + Documentation!D$51), "")</f>
        <v/>
      </c>
      <c r="AC2871" s="4" t="str">
        <f>IF($O2871 = TRUE, EXP(MMULT($P2871:$AA2871, Documentation!E$39:E$50) + Documentation!E$51), "")</f>
        <v/>
      </c>
      <c r="AD2871" s="4" t="str">
        <f>IF($O2871 = TRUE, EXP(MMULT($P2871:$AA2871, Documentation!F$39:F$50) + Documentation!F$51), "")</f>
        <v/>
      </c>
      <c r="AE2871" s="4" t="str">
        <f>IF($O2871 = TRUE, EXP(MMULT($P2871:$AA2871, Documentation!G$39:G$50) + Documentation!G$51), "")</f>
        <v/>
      </c>
      <c r="AF2871" s="14" t="str">
        <f>IF($O2871 = TRUE, EXP(MMULT($P2871:$AA2871, Documentation!H$39:H$50) + Documentation!H$51), "")</f>
        <v/>
      </c>
      <c r="AG2871" s="30" t="str">
        <f t="shared" si="533"/>
        <v/>
      </c>
      <c r="AH2871" s="28" t="str">
        <f t="shared" si="534"/>
        <v/>
      </c>
      <c r="AI2871" s="28" t="str">
        <f t="shared" si="535"/>
        <v/>
      </c>
      <c r="AJ2871" s="28" t="str">
        <f t="shared" si="536"/>
        <v/>
      </c>
      <c r="AK2871" s="33" t="str">
        <f t="shared" si="537"/>
        <v/>
      </c>
      <c r="AL2871" s="11" t="str">
        <f t="shared" si="538"/>
        <v/>
      </c>
      <c r="AM2871" s="14" t="str">
        <f>IF($O2871 = TRUE, INDEX(Documentation!$M$9:$M$13, $AL2871, 1), "")</f>
        <v/>
      </c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</row>
    <row r="2872" spans="1:64" x14ac:dyDescent="0.2">
      <c r="A2872" s="1"/>
      <c r="B2872" s="11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14"/>
      <c r="O2872" s="25" t="str">
        <f t="shared" si="532"/>
        <v/>
      </c>
      <c r="P2872" s="11" t="str">
        <f>IF($O2872 = TRUE, IF(ISBLANK(C2872), "", INDEX('Individual UI'!$E$6:$H$6,1,C2872)), "")</f>
        <v/>
      </c>
      <c r="Q2872" s="4" t="str">
        <f>IF($O2872 = TRUE, IF(ISBLANK(D2872), "", INDEX('Individual UI'!$E$6:$H$6,1,D2872)), "")</f>
        <v/>
      </c>
      <c r="R2872" s="4" t="str">
        <f>IF($O2872 = TRUE, IF(ISBLANK(E2872), "", INDEX('Individual UI'!$E$6:$H$6,1,E2872)), "")</f>
        <v/>
      </c>
      <c r="S2872" s="4" t="str">
        <f>IF($O2872 = TRUE, IF(ISBLANK(F2872), "", INDEX('Individual UI'!$E$6:$H$6,1,F2872)), "")</f>
        <v/>
      </c>
      <c r="T2872" s="4" t="str">
        <f>IF($O2872 = TRUE, IF(ISBLANK(G2872), "", INDEX('Individual UI'!$E$6:$H$6,1,G2872)), "")</f>
        <v/>
      </c>
      <c r="U2872" s="4" t="str">
        <f>IF($O2872 = TRUE, IF(ISBLANK(H2872), "", INDEX('Individual UI'!$E$6:$H$6,1,H2872)), "")</f>
        <v/>
      </c>
      <c r="V2872" s="4" t="str">
        <f>IF($O2872 = TRUE, IF(ISBLANK(I2872), "", INDEX('Individual UI'!$E$6:$H$6,1,I2872)), "")</f>
        <v/>
      </c>
      <c r="W2872" s="4" t="str">
        <f>IF($O2872 = TRUE, IF(ISBLANK(J2872), "", INDEX('Individual UI'!$E$6:$H$6,1,J2872)), "")</f>
        <v/>
      </c>
      <c r="X2872" s="4" t="str">
        <f>IF($O2872 = TRUE, IF(ISBLANK(K2872), "", INDEX('Individual UI'!$E$6:$H$6,1,K2872)), "")</f>
        <v/>
      </c>
      <c r="Y2872" s="4" t="str">
        <f>IF($O2872 = TRUE, IF(ISBLANK(L2872), "", INDEX('Individual UI'!$E$6:$H$6,1,L2872)), "")</f>
        <v/>
      </c>
      <c r="Z2872" s="4" t="str">
        <f>IF($O2872 = TRUE, IF(ISBLANK(M2872), "", INDEX('Individual UI'!$E$6:$H$6,1,M2872)), "")</f>
        <v/>
      </c>
      <c r="AA2872" s="14" t="str">
        <f>IF($O2872 = TRUE, IF(ISBLANK(N2872), "", INDEX('Individual UI'!$E$6:$H$6,1,N2872)), "")</f>
        <v/>
      </c>
      <c r="AB2872" s="11" t="str">
        <f>IF($O2872 = TRUE, EXP(MMULT($P2872:$AA2872, Documentation!D$39:D$50) + Documentation!D$51), "")</f>
        <v/>
      </c>
      <c r="AC2872" s="4" t="str">
        <f>IF($O2872 = TRUE, EXP(MMULT($P2872:$AA2872, Documentation!E$39:E$50) + Documentation!E$51), "")</f>
        <v/>
      </c>
      <c r="AD2872" s="4" t="str">
        <f>IF($O2872 = TRUE, EXP(MMULT($P2872:$AA2872, Documentation!F$39:F$50) + Documentation!F$51), "")</f>
        <v/>
      </c>
      <c r="AE2872" s="4" t="str">
        <f>IF($O2872 = TRUE, EXP(MMULT($P2872:$AA2872, Documentation!G$39:G$50) + Documentation!G$51), "")</f>
        <v/>
      </c>
      <c r="AF2872" s="14" t="str">
        <f>IF($O2872 = TRUE, EXP(MMULT($P2872:$AA2872, Documentation!H$39:H$50) + Documentation!H$51), "")</f>
        <v/>
      </c>
      <c r="AG2872" s="30" t="str">
        <f t="shared" si="533"/>
        <v/>
      </c>
      <c r="AH2872" s="28" t="str">
        <f t="shared" si="534"/>
        <v/>
      </c>
      <c r="AI2872" s="28" t="str">
        <f t="shared" si="535"/>
        <v/>
      </c>
      <c r="AJ2872" s="28" t="str">
        <f t="shared" si="536"/>
        <v/>
      </c>
      <c r="AK2872" s="33" t="str">
        <f t="shared" si="537"/>
        <v/>
      </c>
      <c r="AL2872" s="11" t="str">
        <f t="shared" si="538"/>
        <v/>
      </c>
      <c r="AM2872" s="14" t="str">
        <f>IF($O2872 = TRUE, INDEX(Documentation!$M$9:$M$13, $AL2872, 1), "")</f>
        <v/>
      </c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</row>
    <row r="2873" spans="1:64" x14ac:dyDescent="0.2">
      <c r="A2873" s="1"/>
      <c r="B2873" s="11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14"/>
      <c r="O2873" s="25" t="str">
        <f t="shared" si="532"/>
        <v/>
      </c>
      <c r="P2873" s="11" t="str">
        <f>IF($O2873 = TRUE, IF(ISBLANK(C2873), "", INDEX('Individual UI'!$E$6:$H$6,1,C2873)), "")</f>
        <v/>
      </c>
      <c r="Q2873" s="4" t="str">
        <f>IF($O2873 = TRUE, IF(ISBLANK(D2873), "", INDEX('Individual UI'!$E$6:$H$6,1,D2873)), "")</f>
        <v/>
      </c>
      <c r="R2873" s="4" t="str">
        <f>IF($O2873 = TRUE, IF(ISBLANK(E2873), "", INDEX('Individual UI'!$E$6:$H$6,1,E2873)), "")</f>
        <v/>
      </c>
      <c r="S2873" s="4" t="str">
        <f>IF($O2873 = TRUE, IF(ISBLANK(F2873), "", INDEX('Individual UI'!$E$6:$H$6,1,F2873)), "")</f>
        <v/>
      </c>
      <c r="T2873" s="4" t="str">
        <f>IF($O2873 = TRUE, IF(ISBLANK(G2873), "", INDEX('Individual UI'!$E$6:$H$6,1,G2873)), "")</f>
        <v/>
      </c>
      <c r="U2873" s="4" t="str">
        <f>IF($O2873 = TRUE, IF(ISBLANK(H2873), "", INDEX('Individual UI'!$E$6:$H$6,1,H2873)), "")</f>
        <v/>
      </c>
      <c r="V2873" s="4" t="str">
        <f>IF($O2873 = TRUE, IF(ISBLANK(I2873), "", INDEX('Individual UI'!$E$6:$H$6,1,I2873)), "")</f>
        <v/>
      </c>
      <c r="W2873" s="4" t="str">
        <f>IF($O2873 = TRUE, IF(ISBLANK(J2873), "", INDEX('Individual UI'!$E$6:$H$6,1,J2873)), "")</f>
        <v/>
      </c>
      <c r="X2873" s="4" t="str">
        <f>IF($O2873 = TRUE, IF(ISBLANK(K2873), "", INDEX('Individual UI'!$E$6:$H$6,1,K2873)), "")</f>
        <v/>
      </c>
      <c r="Y2873" s="4" t="str">
        <f>IF($O2873 = TRUE, IF(ISBLANK(L2873), "", INDEX('Individual UI'!$E$6:$H$6,1,L2873)), "")</f>
        <v/>
      </c>
      <c r="Z2873" s="4" t="str">
        <f>IF($O2873 = TRUE, IF(ISBLANK(M2873), "", INDEX('Individual UI'!$E$6:$H$6,1,M2873)), "")</f>
        <v/>
      </c>
      <c r="AA2873" s="14" t="str">
        <f>IF($O2873 = TRUE, IF(ISBLANK(N2873), "", INDEX('Individual UI'!$E$6:$H$6,1,N2873)), "")</f>
        <v/>
      </c>
      <c r="AB2873" s="11" t="str">
        <f>IF($O2873 = TRUE, EXP(MMULT($P2873:$AA2873, Documentation!D$39:D$50) + Documentation!D$51), "")</f>
        <v/>
      </c>
      <c r="AC2873" s="4" t="str">
        <f>IF($O2873 = TRUE, EXP(MMULT($P2873:$AA2873, Documentation!E$39:E$50) + Documentation!E$51), "")</f>
        <v/>
      </c>
      <c r="AD2873" s="4" t="str">
        <f>IF($O2873 = TRUE, EXP(MMULT($P2873:$AA2873, Documentation!F$39:F$50) + Documentation!F$51), "")</f>
        <v/>
      </c>
      <c r="AE2873" s="4" t="str">
        <f>IF($O2873 = TRUE, EXP(MMULT($P2873:$AA2873, Documentation!G$39:G$50) + Documentation!G$51), "")</f>
        <v/>
      </c>
      <c r="AF2873" s="14" t="str">
        <f>IF($O2873 = TRUE, EXP(MMULT($P2873:$AA2873, Documentation!H$39:H$50) + Documentation!H$51), "")</f>
        <v/>
      </c>
      <c r="AG2873" s="30" t="str">
        <f t="shared" si="533"/>
        <v/>
      </c>
      <c r="AH2873" s="28" t="str">
        <f t="shared" si="534"/>
        <v/>
      </c>
      <c r="AI2873" s="28" t="str">
        <f t="shared" si="535"/>
        <v/>
      </c>
      <c r="AJ2873" s="28" t="str">
        <f t="shared" si="536"/>
        <v/>
      </c>
      <c r="AK2873" s="33" t="str">
        <f t="shared" si="537"/>
        <v/>
      </c>
      <c r="AL2873" s="11" t="str">
        <f t="shared" si="538"/>
        <v/>
      </c>
      <c r="AM2873" s="14" t="str">
        <f>IF($O2873 = TRUE, INDEX(Documentation!$M$9:$M$13, $AL2873, 1), "")</f>
        <v/>
      </c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</row>
    <row r="2874" spans="1:64" x14ac:dyDescent="0.2">
      <c r="A2874" s="1"/>
      <c r="B2874" s="11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14"/>
      <c r="O2874" s="25" t="str">
        <f t="shared" si="532"/>
        <v/>
      </c>
      <c r="P2874" s="11" t="str">
        <f>IF($O2874 = TRUE, IF(ISBLANK(C2874), "", INDEX('Individual UI'!$E$6:$H$6,1,C2874)), "")</f>
        <v/>
      </c>
      <c r="Q2874" s="4" t="str">
        <f>IF($O2874 = TRUE, IF(ISBLANK(D2874), "", INDEX('Individual UI'!$E$6:$H$6,1,D2874)), "")</f>
        <v/>
      </c>
      <c r="R2874" s="4" t="str">
        <f>IF($O2874 = TRUE, IF(ISBLANK(E2874), "", INDEX('Individual UI'!$E$6:$H$6,1,E2874)), "")</f>
        <v/>
      </c>
      <c r="S2874" s="4" t="str">
        <f>IF($O2874 = TRUE, IF(ISBLANK(F2874), "", INDEX('Individual UI'!$E$6:$H$6,1,F2874)), "")</f>
        <v/>
      </c>
      <c r="T2874" s="4" t="str">
        <f>IF($O2874 = TRUE, IF(ISBLANK(G2874), "", INDEX('Individual UI'!$E$6:$H$6,1,G2874)), "")</f>
        <v/>
      </c>
      <c r="U2874" s="4" t="str">
        <f>IF($O2874 = TRUE, IF(ISBLANK(H2874), "", INDEX('Individual UI'!$E$6:$H$6,1,H2874)), "")</f>
        <v/>
      </c>
      <c r="V2874" s="4" t="str">
        <f>IF($O2874 = TRUE, IF(ISBLANK(I2874), "", INDEX('Individual UI'!$E$6:$H$6,1,I2874)), "")</f>
        <v/>
      </c>
      <c r="W2874" s="4" t="str">
        <f>IF($O2874 = TRUE, IF(ISBLANK(J2874), "", INDEX('Individual UI'!$E$6:$H$6,1,J2874)), "")</f>
        <v/>
      </c>
      <c r="X2874" s="4" t="str">
        <f>IF($O2874 = TRUE, IF(ISBLANK(K2874), "", INDEX('Individual UI'!$E$6:$H$6,1,K2874)), "")</f>
        <v/>
      </c>
      <c r="Y2874" s="4" t="str">
        <f>IF($O2874 = TRUE, IF(ISBLANK(L2874), "", INDEX('Individual UI'!$E$6:$H$6,1,L2874)), "")</f>
        <v/>
      </c>
      <c r="Z2874" s="4" t="str">
        <f>IF($O2874 = TRUE, IF(ISBLANK(M2874), "", INDEX('Individual UI'!$E$6:$H$6,1,M2874)), "")</f>
        <v/>
      </c>
      <c r="AA2874" s="14" t="str">
        <f>IF($O2874 = TRUE, IF(ISBLANK(N2874), "", INDEX('Individual UI'!$E$6:$H$6,1,N2874)), "")</f>
        <v/>
      </c>
      <c r="AB2874" s="11" t="str">
        <f>IF($O2874 = TRUE, EXP(MMULT($P2874:$AA2874, Documentation!D$39:D$50) + Documentation!D$51), "")</f>
        <v/>
      </c>
      <c r="AC2874" s="4" t="str">
        <f>IF($O2874 = TRUE, EXP(MMULT($P2874:$AA2874, Documentation!E$39:E$50) + Documentation!E$51), "")</f>
        <v/>
      </c>
      <c r="AD2874" s="4" t="str">
        <f>IF($O2874 = TRUE, EXP(MMULT($P2874:$AA2874, Documentation!F$39:F$50) + Documentation!F$51), "")</f>
        <v/>
      </c>
      <c r="AE2874" s="4" t="str">
        <f>IF($O2874 = TRUE, EXP(MMULT($P2874:$AA2874, Documentation!G$39:G$50) + Documentation!G$51), "")</f>
        <v/>
      </c>
      <c r="AF2874" s="14" t="str">
        <f>IF($O2874 = TRUE, EXP(MMULT($P2874:$AA2874, Documentation!H$39:H$50) + Documentation!H$51), "")</f>
        <v/>
      </c>
      <c r="AG2874" s="30" t="str">
        <f t="shared" si="533"/>
        <v/>
      </c>
      <c r="AH2874" s="28" t="str">
        <f t="shared" si="534"/>
        <v/>
      </c>
      <c r="AI2874" s="28" t="str">
        <f t="shared" si="535"/>
        <v/>
      </c>
      <c r="AJ2874" s="28" t="str">
        <f t="shared" si="536"/>
        <v/>
      </c>
      <c r="AK2874" s="33" t="str">
        <f t="shared" si="537"/>
        <v/>
      </c>
      <c r="AL2874" s="11" t="str">
        <f t="shared" si="538"/>
        <v/>
      </c>
      <c r="AM2874" s="14" t="str">
        <f>IF($O2874 = TRUE, INDEX(Documentation!$M$9:$M$13, $AL2874, 1), "")</f>
        <v/>
      </c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</row>
    <row r="2875" spans="1:64" x14ac:dyDescent="0.2">
      <c r="A2875" s="1"/>
      <c r="B2875" s="11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14"/>
      <c r="O2875" s="25" t="str">
        <f t="shared" si="532"/>
        <v/>
      </c>
      <c r="P2875" s="11" t="str">
        <f>IF($O2875 = TRUE, IF(ISBLANK(C2875), "", INDEX('Individual UI'!$E$6:$H$6,1,C2875)), "")</f>
        <v/>
      </c>
      <c r="Q2875" s="4" t="str">
        <f>IF($O2875 = TRUE, IF(ISBLANK(D2875), "", INDEX('Individual UI'!$E$6:$H$6,1,D2875)), "")</f>
        <v/>
      </c>
      <c r="R2875" s="4" t="str">
        <f>IF($O2875 = TRUE, IF(ISBLANK(E2875), "", INDEX('Individual UI'!$E$6:$H$6,1,E2875)), "")</f>
        <v/>
      </c>
      <c r="S2875" s="4" t="str">
        <f>IF($O2875 = TRUE, IF(ISBLANK(F2875), "", INDEX('Individual UI'!$E$6:$H$6,1,F2875)), "")</f>
        <v/>
      </c>
      <c r="T2875" s="4" t="str">
        <f>IF($O2875 = TRUE, IF(ISBLANK(G2875), "", INDEX('Individual UI'!$E$6:$H$6,1,G2875)), "")</f>
        <v/>
      </c>
      <c r="U2875" s="4" t="str">
        <f>IF($O2875 = TRUE, IF(ISBLANK(H2875), "", INDEX('Individual UI'!$E$6:$H$6,1,H2875)), "")</f>
        <v/>
      </c>
      <c r="V2875" s="4" t="str">
        <f>IF($O2875 = TRUE, IF(ISBLANK(I2875), "", INDEX('Individual UI'!$E$6:$H$6,1,I2875)), "")</f>
        <v/>
      </c>
      <c r="W2875" s="4" t="str">
        <f>IF($O2875 = TRUE, IF(ISBLANK(J2875), "", INDEX('Individual UI'!$E$6:$H$6,1,J2875)), "")</f>
        <v/>
      </c>
      <c r="X2875" s="4" t="str">
        <f>IF($O2875 = TRUE, IF(ISBLANK(K2875), "", INDEX('Individual UI'!$E$6:$H$6,1,K2875)), "")</f>
        <v/>
      </c>
      <c r="Y2875" s="4" t="str">
        <f>IF($O2875 = TRUE, IF(ISBLANK(L2875), "", INDEX('Individual UI'!$E$6:$H$6,1,L2875)), "")</f>
        <v/>
      </c>
      <c r="Z2875" s="4" t="str">
        <f>IF($O2875 = TRUE, IF(ISBLANK(M2875), "", INDEX('Individual UI'!$E$6:$H$6,1,M2875)), "")</f>
        <v/>
      </c>
      <c r="AA2875" s="14" t="str">
        <f>IF($O2875 = TRUE, IF(ISBLANK(N2875), "", INDEX('Individual UI'!$E$6:$H$6,1,N2875)), "")</f>
        <v/>
      </c>
      <c r="AB2875" s="11" t="str">
        <f>IF($O2875 = TRUE, EXP(MMULT($P2875:$AA2875, Documentation!D$39:D$50) + Documentation!D$51), "")</f>
        <v/>
      </c>
      <c r="AC2875" s="4" t="str">
        <f>IF($O2875 = TRUE, EXP(MMULT($P2875:$AA2875, Documentation!E$39:E$50) + Documentation!E$51), "")</f>
        <v/>
      </c>
      <c r="AD2875" s="4" t="str">
        <f>IF($O2875 = TRUE, EXP(MMULT($P2875:$AA2875, Documentation!F$39:F$50) + Documentation!F$51), "")</f>
        <v/>
      </c>
      <c r="AE2875" s="4" t="str">
        <f>IF($O2875 = TRUE, EXP(MMULT($P2875:$AA2875, Documentation!G$39:G$50) + Documentation!G$51), "")</f>
        <v/>
      </c>
      <c r="AF2875" s="14" t="str">
        <f>IF($O2875 = TRUE, EXP(MMULT($P2875:$AA2875, Documentation!H$39:H$50) + Documentation!H$51), "")</f>
        <v/>
      </c>
      <c r="AG2875" s="30" t="str">
        <f t="shared" si="533"/>
        <v/>
      </c>
      <c r="AH2875" s="28" t="str">
        <f t="shared" si="534"/>
        <v/>
      </c>
      <c r="AI2875" s="28" t="str">
        <f t="shared" si="535"/>
        <v/>
      </c>
      <c r="AJ2875" s="28" t="str">
        <f t="shared" si="536"/>
        <v/>
      </c>
      <c r="AK2875" s="33" t="str">
        <f t="shared" si="537"/>
        <v/>
      </c>
      <c r="AL2875" s="11" t="str">
        <f t="shared" si="538"/>
        <v/>
      </c>
      <c r="AM2875" s="14" t="str">
        <f>IF($O2875 = TRUE, INDEX(Documentation!$M$9:$M$13, $AL2875, 1), "")</f>
        <v/>
      </c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</row>
    <row r="2876" spans="1:64" x14ac:dyDescent="0.2">
      <c r="A2876" s="1"/>
      <c r="B2876" s="11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14"/>
      <c r="O2876" s="25" t="str">
        <f t="shared" si="532"/>
        <v/>
      </c>
      <c r="P2876" s="11" t="str">
        <f>IF($O2876 = TRUE, IF(ISBLANK(C2876), "", INDEX('Individual UI'!$E$6:$H$6,1,C2876)), "")</f>
        <v/>
      </c>
      <c r="Q2876" s="4" t="str">
        <f>IF($O2876 = TRUE, IF(ISBLANK(D2876), "", INDEX('Individual UI'!$E$6:$H$6,1,D2876)), "")</f>
        <v/>
      </c>
      <c r="R2876" s="4" t="str">
        <f>IF($O2876 = TRUE, IF(ISBLANK(E2876), "", INDEX('Individual UI'!$E$6:$H$6,1,E2876)), "")</f>
        <v/>
      </c>
      <c r="S2876" s="4" t="str">
        <f>IF($O2876 = TRUE, IF(ISBLANK(F2876), "", INDEX('Individual UI'!$E$6:$H$6,1,F2876)), "")</f>
        <v/>
      </c>
      <c r="T2876" s="4" t="str">
        <f>IF($O2876 = TRUE, IF(ISBLANK(G2876), "", INDEX('Individual UI'!$E$6:$H$6,1,G2876)), "")</f>
        <v/>
      </c>
      <c r="U2876" s="4" t="str">
        <f>IF($O2876 = TRUE, IF(ISBLANK(H2876), "", INDEX('Individual UI'!$E$6:$H$6,1,H2876)), "")</f>
        <v/>
      </c>
      <c r="V2876" s="4" t="str">
        <f>IF($O2876 = TRUE, IF(ISBLANK(I2876), "", INDEX('Individual UI'!$E$6:$H$6,1,I2876)), "")</f>
        <v/>
      </c>
      <c r="W2876" s="4" t="str">
        <f>IF($O2876 = TRUE, IF(ISBLANK(J2876), "", INDEX('Individual UI'!$E$6:$H$6,1,J2876)), "")</f>
        <v/>
      </c>
      <c r="X2876" s="4" t="str">
        <f>IF($O2876 = TRUE, IF(ISBLANK(K2876), "", INDEX('Individual UI'!$E$6:$H$6,1,K2876)), "")</f>
        <v/>
      </c>
      <c r="Y2876" s="4" t="str">
        <f>IF($O2876 = TRUE, IF(ISBLANK(L2876), "", INDEX('Individual UI'!$E$6:$H$6,1,L2876)), "")</f>
        <v/>
      </c>
      <c r="Z2876" s="4" t="str">
        <f>IF($O2876 = TRUE, IF(ISBLANK(M2876), "", INDEX('Individual UI'!$E$6:$H$6,1,M2876)), "")</f>
        <v/>
      </c>
      <c r="AA2876" s="14" t="str">
        <f>IF($O2876 = TRUE, IF(ISBLANK(N2876), "", INDEX('Individual UI'!$E$6:$H$6,1,N2876)), "")</f>
        <v/>
      </c>
      <c r="AB2876" s="11" t="str">
        <f>IF($O2876 = TRUE, EXP(MMULT($P2876:$AA2876, Documentation!D$39:D$50) + Documentation!D$51), "")</f>
        <v/>
      </c>
      <c r="AC2876" s="4" t="str">
        <f>IF($O2876 = TRUE, EXP(MMULT($P2876:$AA2876, Documentation!E$39:E$50) + Documentation!E$51), "")</f>
        <v/>
      </c>
      <c r="AD2876" s="4" t="str">
        <f>IF($O2876 = TRUE, EXP(MMULT($P2876:$AA2876, Documentation!F$39:F$50) + Documentation!F$51), "")</f>
        <v/>
      </c>
      <c r="AE2876" s="4" t="str">
        <f>IF($O2876 = TRUE, EXP(MMULT($P2876:$AA2876, Documentation!G$39:G$50) + Documentation!G$51), "")</f>
        <v/>
      </c>
      <c r="AF2876" s="14" t="str">
        <f>IF($O2876 = TRUE, EXP(MMULT($P2876:$AA2876, Documentation!H$39:H$50) + Documentation!H$51), "")</f>
        <v/>
      </c>
      <c r="AG2876" s="30" t="str">
        <f t="shared" si="533"/>
        <v/>
      </c>
      <c r="AH2876" s="28" t="str">
        <f t="shared" si="534"/>
        <v/>
      </c>
      <c r="AI2876" s="28" t="str">
        <f t="shared" si="535"/>
        <v/>
      </c>
      <c r="AJ2876" s="28" t="str">
        <f t="shared" si="536"/>
        <v/>
      </c>
      <c r="AK2876" s="33" t="str">
        <f t="shared" si="537"/>
        <v/>
      </c>
      <c r="AL2876" s="11" t="str">
        <f t="shared" si="538"/>
        <v/>
      </c>
      <c r="AM2876" s="14" t="str">
        <f>IF($O2876 = TRUE, INDEX(Documentation!$M$9:$M$13, $AL2876, 1), "")</f>
        <v/>
      </c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</row>
    <row r="2877" spans="1:64" x14ac:dyDescent="0.2">
      <c r="A2877" s="1"/>
      <c r="B2877" s="11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14"/>
      <c r="O2877" s="25" t="str">
        <f t="shared" si="532"/>
        <v/>
      </c>
      <c r="P2877" s="11" t="str">
        <f>IF($O2877 = TRUE, IF(ISBLANK(C2877), "", INDEX('Individual UI'!$E$6:$H$6,1,C2877)), "")</f>
        <v/>
      </c>
      <c r="Q2877" s="4" t="str">
        <f>IF($O2877 = TRUE, IF(ISBLANK(D2877), "", INDEX('Individual UI'!$E$6:$H$6,1,D2877)), "")</f>
        <v/>
      </c>
      <c r="R2877" s="4" t="str">
        <f>IF($O2877 = TRUE, IF(ISBLANK(E2877), "", INDEX('Individual UI'!$E$6:$H$6,1,E2877)), "")</f>
        <v/>
      </c>
      <c r="S2877" s="4" t="str">
        <f>IF($O2877 = TRUE, IF(ISBLANK(F2877), "", INDEX('Individual UI'!$E$6:$H$6,1,F2877)), "")</f>
        <v/>
      </c>
      <c r="T2877" s="4" t="str">
        <f>IF($O2877 = TRUE, IF(ISBLANK(G2877), "", INDEX('Individual UI'!$E$6:$H$6,1,G2877)), "")</f>
        <v/>
      </c>
      <c r="U2877" s="4" t="str">
        <f>IF($O2877 = TRUE, IF(ISBLANK(H2877), "", INDEX('Individual UI'!$E$6:$H$6,1,H2877)), "")</f>
        <v/>
      </c>
      <c r="V2877" s="4" t="str">
        <f>IF($O2877 = TRUE, IF(ISBLANK(I2877), "", INDEX('Individual UI'!$E$6:$H$6,1,I2877)), "")</f>
        <v/>
      </c>
      <c r="W2877" s="4" t="str">
        <f>IF($O2877 = TRUE, IF(ISBLANK(J2877), "", INDEX('Individual UI'!$E$6:$H$6,1,J2877)), "")</f>
        <v/>
      </c>
      <c r="X2877" s="4" t="str">
        <f>IF($O2877 = TRUE, IF(ISBLANK(K2877), "", INDEX('Individual UI'!$E$6:$H$6,1,K2877)), "")</f>
        <v/>
      </c>
      <c r="Y2877" s="4" t="str">
        <f>IF($O2877 = TRUE, IF(ISBLANK(L2877), "", INDEX('Individual UI'!$E$6:$H$6,1,L2877)), "")</f>
        <v/>
      </c>
      <c r="Z2877" s="4" t="str">
        <f>IF($O2877 = TRUE, IF(ISBLANK(M2877), "", INDEX('Individual UI'!$E$6:$H$6,1,M2877)), "")</f>
        <v/>
      </c>
      <c r="AA2877" s="14" t="str">
        <f>IF($O2877 = TRUE, IF(ISBLANK(N2877), "", INDEX('Individual UI'!$E$6:$H$6,1,N2877)), "")</f>
        <v/>
      </c>
      <c r="AB2877" s="11" t="str">
        <f>IF($O2877 = TRUE, EXP(MMULT($P2877:$AA2877, Documentation!D$39:D$50) + Documentation!D$51), "")</f>
        <v/>
      </c>
      <c r="AC2877" s="4" t="str">
        <f>IF($O2877 = TRUE, EXP(MMULT($P2877:$AA2877, Documentation!E$39:E$50) + Documentation!E$51), "")</f>
        <v/>
      </c>
      <c r="AD2877" s="4" t="str">
        <f>IF($O2877 = TRUE, EXP(MMULT($P2877:$AA2877, Documentation!F$39:F$50) + Documentation!F$51), "")</f>
        <v/>
      </c>
      <c r="AE2877" s="4" t="str">
        <f>IF($O2877 = TRUE, EXP(MMULT($P2877:$AA2877, Documentation!G$39:G$50) + Documentation!G$51), "")</f>
        <v/>
      </c>
      <c r="AF2877" s="14" t="str">
        <f>IF($O2877 = TRUE, EXP(MMULT($P2877:$AA2877, Documentation!H$39:H$50) + Documentation!H$51), "")</f>
        <v/>
      </c>
      <c r="AG2877" s="30" t="str">
        <f t="shared" si="533"/>
        <v/>
      </c>
      <c r="AH2877" s="28" t="str">
        <f t="shared" si="534"/>
        <v/>
      </c>
      <c r="AI2877" s="28" t="str">
        <f t="shared" si="535"/>
        <v/>
      </c>
      <c r="AJ2877" s="28" t="str">
        <f t="shared" si="536"/>
        <v/>
      </c>
      <c r="AK2877" s="33" t="str">
        <f t="shared" si="537"/>
        <v/>
      </c>
      <c r="AL2877" s="11" t="str">
        <f t="shared" si="538"/>
        <v/>
      </c>
      <c r="AM2877" s="14" t="str">
        <f>IF($O2877 = TRUE, INDEX(Documentation!$M$9:$M$13, $AL2877, 1), "")</f>
        <v/>
      </c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</row>
    <row r="2878" spans="1:64" x14ac:dyDescent="0.2">
      <c r="A2878" s="1"/>
      <c r="B2878" s="11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14"/>
      <c r="O2878" s="25" t="str">
        <f t="shared" si="532"/>
        <v/>
      </c>
      <c r="P2878" s="11" t="str">
        <f>IF($O2878 = TRUE, IF(ISBLANK(C2878), "", INDEX('Individual UI'!$E$6:$H$6,1,C2878)), "")</f>
        <v/>
      </c>
      <c r="Q2878" s="4" t="str">
        <f>IF($O2878 = TRUE, IF(ISBLANK(D2878), "", INDEX('Individual UI'!$E$6:$H$6,1,D2878)), "")</f>
        <v/>
      </c>
      <c r="R2878" s="4" t="str">
        <f>IF($O2878 = TRUE, IF(ISBLANK(E2878), "", INDEX('Individual UI'!$E$6:$H$6,1,E2878)), "")</f>
        <v/>
      </c>
      <c r="S2878" s="4" t="str">
        <f>IF($O2878 = TRUE, IF(ISBLANK(F2878), "", INDEX('Individual UI'!$E$6:$H$6,1,F2878)), "")</f>
        <v/>
      </c>
      <c r="T2878" s="4" t="str">
        <f>IF($O2878 = TRUE, IF(ISBLANK(G2878), "", INDEX('Individual UI'!$E$6:$H$6,1,G2878)), "")</f>
        <v/>
      </c>
      <c r="U2878" s="4" t="str">
        <f>IF($O2878 = TRUE, IF(ISBLANK(H2878), "", INDEX('Individual UI'!$E$6:$H$6,1,H2878)), "")</f>
        <v/>
      </c>
      <c r="V2878" s="4" t="str">
        <f>IF($O2878 = TRUE, IF(ISBLANK(I2878), "", INDEX('Individual UI'!$E$6:$H$6,1,I2878)), "")</f>
        <v/>
      </c>
      <c r="W2878" s="4" t="str">
        <f>IF($O2878 = TRUE, IF(ISBLANK(J2878), "", INDEX('Individual UI'!$E$6:$H$6,1,J2878)), "")</f>
        <v/>
      </c>
      <c r="X2878" s="4" t="str">
        <f>IF($O2878 = TRUE, IF(ISBLANK(K2878), "", INDEX('Individual UI'!$E$6:$H$6,1,K2878)), "")</f>
        <v/>
      </c>
      <c r="Y2878" s="4" t="str">
        <f>IF($O2878 = TRUE, IF(ISBLANK(L2878), "", INDEX('Individual UI'!$E$6:$H$6,1,L2878)), "")</f>
        <v/>
      </c>
      <c r="Z2878" s="4" t="str">
        <f>IF($O2878 = TRUE, IF(ISBLANK(M2878), "", INDEX('Individual UI'!$E$6:$H$6,1,M2878)), "")</f>
        <v/>
      </c>
      <c r="AA2878" s="14" t="str">
        <f>IF($O2878 = TRUE, IF(ISBLANK(N2878), "", INDEX('Individual UI'!$E$6:$H$6,1,N2878)), "")</f>
        <v/>
      </c>
      <c r="AB2878" s="11" t="str">
        <f>IF($O2878 = TRUE, EXP(MMULT($P2878:$AA2878, Documentation!D$39:D$50) + Documentation!D$51), "")</f>
        <v/>
      </c>
      <c r="AC2878" s="4" t="str">
        <f>IF($O2878 = TRUE, EXP(MMULT($P2878:$AA2878, Documentation!E$39:E$50) + Documentation!E$51), "")</f>
        <v/>
      </c>
      <c r="AD2878" s="4" t="str">
        <f>IF($O2878 = TRUE, EXP(MMULT($P2878:$AA2878, Documentation!F$39:F$50) + Documentation!F$51), "")</f>
        <v/>
      </c>
      <c r="AE2878" s="4" t="str">
        <f>IF($O2878 = TRUE, EXP(MMULT($P2878:$AA2878, Documentation!G$39:G$50) + Documentation!G$51), "")</f>
        <v/>
      </c>
      <c r="AF2878" s="14" t="str">
        <f>IF($O2878 = TRUE, EXP(MMULT($P2878:$AA2878, Documentation!H$39:H$50) + Documentation!H$51), "")</f>
        <v/>
      </c>
      <c r="AG2878" s="30" t="str">
        <f t="shared" si="533"/>
        <v/>
      </c>
      <c r="AH2878" s="28" t="str">
        <f t="shared" si="534"/>
        <v/>
      </c>
      <c r="AI2878" s="28" t="str">
        <f t="shared" si="535"/>
        <v/>
      </c>
      <c r="AJ2878" s="28" t="str">
        <f t="shared" si="536"/>
        <v/>
      </c>
      <c r="AK2878" s="33" t="str">
        <f t="shared" si="537"/>
        <v/>
      </c>
      <c r="AL2878" s="11" t="str">
        <f t="shared" si="538"/>
        <v/>
      </c>
      <c r="AM2878" s="14" t="str">
        <f>IF($O2878 = TRUE, INDEX(Documentation!$M$9:$M$13, $AL2878, 1), "")</f>
        <v/>
      </c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</row>
    <row r="2879" spans="1:64" x14ac:dyDescent="0.2">
      <c r="A2879" s="1"/>
      <c r="B2879" s="11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14"/>
      <c r="O2879" s="25" t="str">
        <f t="shared" si="532"/>
        <v/>
      </c>
      <c r="P2879" s="11" t="str">
        <f>IF($O2879 = TRUE, IF(ISBLANK(C2879), "", INDEX('Individual UI'!$E$6:$H$6,1,C2879)), "")</f>
        <v/>
      </c>
      <c r="Q2879" s="4" t="str">
        <f>IF($O2879 = TRUE, IF(ISBLANK(D2879), "", INDEX('Individual UI'!$E$6:$H$6,1,D2879)), "")</f>
        <v/>
      </c>
      <c r="R2879" s="4" t="str">
        <f>IF($O2879 = TRUE, IF(ISBLANK(E2879), "", INDEX('Individual UI'!$E$6:$H$6,1,E2879)), "")</f>
        <v/>
      </c>
      <c r="S2879" s="4" t="str">
        <f>IF($O2879 = TRUE, IF(ISBLANK(F2879), "", INDEX('Individual UI'!$E$6:$H$6,1,F2879)), "")</f>
        <v/>
      </c>
      <c r="T2879" s="4" t="str">
        <f>IF($O2879 = TRUE, IF(ISBLANK(G2879), "", INDEX('Individual UI'!$E$6:$H$6,1,G2879)), "")</f>
        <v/>
      </c>
      <c r="U2879" s="4" t="str">
        <f>IF($O2879 = TRUE, IF(ISBLANK(H2879), "", INDEX('Individual UI'!$E$6:$H$6,1,H2879)), "")</f>
        <v/>
      </c>
      <c r="V2879" s="4" t="str">
        <f>IF($O2879 = TRUE, IF(ISBLANK(I2879), "", INDEX('Individual UI'!$E$6:$H$6,1,I2879)), "")</f>
        <v/>
      </c>
      <c r="W2879" s="4" t="str">
        <f>IF($O2879 = TRUE, IF(ISBLANK(J2879), "", INDEX('Individual UI'!$E$6:$H$6,1,J2879)), "")</f>
        <v/>
      </c>
      <c r="X2879" s="4" t="str">
        <f>IF($O2879 = TRUE, IF(ISBLANK(K2879), "", INDEX('Individual UI'!$E$6:$H$6,1,K2879)), "")</f>
        <v/>
      </c>
      <c r="Y2879" s="4" t="str">
        <f>IF($O2879 = TRUE, IF(ISBLANK(L2879), "", INDEX('Individual UI'!$E$6:$H$6,1,L2879)), "")</f>
        <v/>
      </c>
      <c r="Z2879" s="4" t="str">
        <f>IF($O2879 = TRUE, IF(ISBLANK(M2879), "", INDEX('Individual UI'!$E$6:$H$6,1,M2879)), "")</f>
        <v/>
      </c>
      <c r="AA2879" s="14" t="str">
        <f>IF($O2879 = TRUE, IF(ISBLANK(N2879), "", INDEX('Individual UI'!$E$6:$H$6,1,N2879)), "")</f>
        <v/>
      </c>
      <c r="AB2879" s="11" t="str">
        <f>IF($O2879 = TRUE, EXP(MMULT($P2879:$AA2879, Documentation!D$39:D$50) + Documentation!D$51), "")</f>
        <v/>
      </c>
      <c r="AC2879" s="4" t="str">
        <f>IF($O2879 = TRUE, EXP(MMULT($P2879:$AA2879, Documentation!E$39:E$50) + Documentation!E$51), "")</f>
        <v/>
      </c>
      <c r="AD2879" s="4" t="str">
        <f>IF($O2879 = TRUE, EXP(MMULT($P2879:$AA2879, Documentation!F$39:F$50) + Documentation!F$51), "")</f>
        <v/>
      </c>
      <c r="AE2879" s="4" t="str">
        <f>IF($O2879 = TRUE, EXP(MMULT($P2879:$AA2879, Documentation!G$39:G$50) + Documentation!G$51), "")</f>
        <v/>
      </c>
      <c r="AF2879" s="14" t="str">
        <f>IF($O2879 = TRUE, EXP(MMULT($P2879:$AA2879, Documentation!H$39:H$50) + Documentation!H$51), "")</f>
        <v/>
      </c>
      <c r="AG2879" s="30" t="str">
        <f t="shared" si="533"/>
        <v/>
      </c>
      <c r="AH2879" s="28" t="str">
        <f t="shared" si="534"/>
        <v/>
      </c>
      <c r="AI2879" s="28" t="str">
        <f t="shared" si="535"/>
        <v/>
      </c>
      <c r="AJ2879" s="28" t="str">
        <f t="shared" si="536"/>
        <v/>
      </c>
      <c r="AK2879" s="33" t="str">
        <f t="shared" si="537"/>
        <v/>
      </c>
      <c r="AL2879" s="11" t="str">
        <f t="shared" si="538"/>
        <v/>
      </c>
      <c r="AM2879" s="14" t="str">
        <f>IF($O2879 = TRUE, INDEX(Documentation!$M$9:$M$13, $AL2879, 1), "")</f>
        <v/>
      </c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</row>
    <row r="2880" spans="1:64" x14ac:dyDescent="0.2">
      <c r="A2880" s="1"/>
      <c r="B2880" s="11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14"/>
      <c r="O2880" s="25" t="str">
        <f t="shared" si="532"/>
        <v/>
      </c>
      <c r="P2880" s="11" t="str">
        <f>IF($O2880 = TRUE, IF(ISBLANK(C2880), "", INDEX('Individual UI'!$E$6:$H$6,1,C2880)), "")</f>
        <v/>
      </c>
      <c r="Q2880" s="4" t="str">
        <f>IF($O2880 = TRUE, IF(ISBLANK(D2880), "", INDEX('Individual UI'!$E$6:$H$6,1,D2880)), "")</f>
        <v/>
      </c>
      <c r="R2880" s="4" t="str">
        <f>IF($O2880 = TRUE, IF(ISBLANK(E2880), "", INDEX('Individual UI'!$E$6:$H$6,1,E2880)), "")</f>
        <v/>
      </c>
      <c r="S2880" s="4" t="str">
        <f>IF($O2880 = TRUE, IF(ISBLANK(F2880), "", INDEX('Individual UI'!$E$6:$H$6,1,F2880)), "")</f>
        <v/>
      </c>
      <c r="T2880" s="4" t="str">
        <f>IF($O2880 = TRUE, IF(ISBLANK(G2880), "", INDEX('Individual UI'!$E$6:$H$6,1,G2880)), "")</f>
        <v/>
      </c>
      <c r="U2880" s="4" t="str">
        <f>IF($O2880 = TRUE, IF(ISBLANK(H2880), "", INDEX('Individual UI'!$E$6:$H$6,1,H2880)), "")</f>
        <v/>
      </c>
      <c r="V2880" s="4" t="str">
        <f>IF($O2880 = TRUE, IF(ISBLANK(I2880), "", INDEX('Individual UI'!$E$6:$H$6,1,I2880)), "")</f>
        <v/>
      </c>
      <c r="W2880" s="4" t="str">
        <f>IF($O2880 = TRUE, IF(ISBLANK(J2880), "", INDEX('Individual UI'!$E$6:$H$6,1,J2880)), "")</f>
        <v/>
      </c>
      <c r="X2880" s="4" t="str">
        <f>IF($O2880 = TRUE, IF(ISBLANK(K2880), "", INDEX('Individual UI'!$E$6:$H$6,1,K2880)), "")</f>
        <v/>
      </c>
      <c r="Y2880" s="4" t="str">
        <f>IF($O2880 = TRUE, IF(ISBLANK(L2880), "", INDEX('Individual UI'!$E$6:$H$6,1,L2880)), "")</f>
        <v/>
      </c>
      <c r="Z2880" s="4" t="str">
        <f>IF($O2880 = TRUE, IF(ISBLANK(M2880), "", INDEX('Individual UI'!$E$6:$H$6,1,M2880)), "")</f>
        <v/>
      </c>
      <c r="AA2880" s="14" t="str">
        <f>IF($O2880 = TRUE, IF(ISBLANK(N2880), "", INDEX('Individual UI'!$E$6:$H$6,1,N2880)), "")</f>
        <v/>
      </c>
      <c r="AB2880" s="11" t="str">
        <f>IF($O2880 = TRUE, EXP(MMULT($P2880:$AA2880, Documentation!D$39:D$50) + Documentation!D$51), "")</f>
        <v/>
      </c>
      <c r="AC2880" s="4" t="str">
        <f>IF($O2880 = TRUE, EXP(MMULT($P2880:$AA2880, Documentation!E$39:E$50) + Documentation!E$51), "")</f>
        <v/>
      </c>
      <c r="AD2880" s="4" t="str">
        <f>IF($O2880 = TRUE, EXP(MMULT($P2880:$AA2880, Documentation!F$39:F$50) + Documentation!F$51), "")</f>
        <v/>
      </c>
      <c r="AE2880" s="4" t="str">
        <f>IF($O2880 = TRUE, EXP(MMULT($P2880:$AA2880, Documentation!G$39:G$50) + Documentation!G$51), "")</f>
        <v/>
      </c>
      <c r="AF2880" s="14" t="str">
        <f>IF($O2880 = TRUE, EXP(MMULT($P2880:$AA2880, Documentation!H$39:H$50) + Documentation!H$51), "")</f>
        <v/>
      </c>
      <c r="AG2880" s="30" t="str">
        <f t="shared" si="533"/>
        <v/>
      </c>
      <c r="AH2880" s="28" t="str">
        <f t="shared" si="534"/>
        <v/>
      </c>
      <c r="AI2880" s="28" t="str">
        <f t="shared" si="535"/>
        <v/>
      </c>
      <c r="AJ2880" s="28" t="str">
        <f t="shared" si="536"/>
        <v/>
      </c>
      <c r="AK2880" s="33" t="str">
        <f t="shared" si="537"/>
        <v/>
      </c>
      <c r="AL2880" s="11" t="str">
        <f t="shared" si="538"/>
        <v/>
      </c>
      <c r="AM2880" s="14" t="str">
        <f>IF($O2880 = TRUE, INDEX(Documentation!$M$9:$M$13, $AL2880, 1), "")</f>
        <v/>
      </c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</row>
    <row r="2881" spans="1:64" x14ac:dyDescent="0.2">
      <c r="A2881" s="1"/>
      <c r="B2881" s="11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14"/>
      <c r="O2881" s="25" t="str">
        <f t="shared" si="532"/>
        <v/>
      </c>
      <c r="P2881" s="11" t="str">
        <f>IF($O2881 = TRUE, IF(ISBLANK(C2881), "", INDEX('Individual UI'!$E$6:$H$6,1,C2881)), "")</f>
        <v/>
      </c>
      <c r="Q2881" s="4" t="str">
        <f>IF($O2881 = TRUE, IF(ISBLANK(D2881), "", INDEX('Individual UI'!$E$6:$H$6,1,D2881)), "")</f>
        <v/>
      </c>
      <c r="R2881" s="4" t="str">
        <f>IF($O2881 = TRUE, IF(ISBLANK(E2881), "", INDEX('Individual UI'!$E$6:$H$6,1,E2881)), "")</f>
        <v/>
      </c>
      <c r="S2881" s="4" t="str">
        <f>IF($O2881 = TRUE, IF(ISBLANK(F2881), "", INDEX('Individual UI'!$E$6:$H$6,1,F2881)), "")</f>
        <v/>
      </c>
      <c r="T2881" s="4" t="str">
        <f>IF($O2881 = TRUE, IF(ISBLANK(G2881), "", INDEX('Individual UI'!$E$6:$H$6,1,G2881)), "")</f>
        <v/>
      </c>
      <c r="U2881" s="4" t="str">
        <f>IF($O2881 = TRUE, IF(ISBLANK(H2881), "", INDEX('Individual UI'!$E$6:$H$6,1,H2881)), "")</f>
        <v/>
      </c>
      <c r="V2881" s="4" t="str">
        <f>IF($O2881 = TRUE, IF(ISBLANK(I2881), "", INDEX('Individual UI'!$E$6:$H$6,1,I2881)), "")</f>
        <v/>
      </c>
      <c r="W2881" s="4" t="str">
        <f>IF($O2881 = TRUE, IF(ISBLANK(J2881), "", INDEX('Individual UI'!$E$6:$H$6,1,J2881)), "")</f>
        <v/>
      </c>
      <c r="X2881" s="4" t="str">
        <f>IF($O2881 = TRUE, IF(ISBLANK(K2881), "", INDEX('Individual UI'!$E$6:$H$6,1,K2881)), "")</f>
        <v/>
      </c>
      <c r="Y2881" s="4" t="str">
        <f>IF($O2881 = TRUE, IF(ISBLANK(L2881), "", INDEX('Individual UI'!$E$6:$H$6,1,L2881)), "")</f>
        <v/>
      </c>
      <c r="Z2881" s="4" t="str">
        <f>IF($O2881 = TRUE, IF(ISBLANK(M2881), "", INDEX('Individual UI'!$E$6:$H$6,1,M2881)), "")</f>
        <v/>
      </c>
      <c r="AA2881" s="14" t="str">
        <f>IF($O2881 = TRUE, IF(ISBLANK(N2881), "", INDEX('Individual UI'!$E$6:$H$6,1,N2881)), "")</f>
        <v/>
      </c>
      <c r="AB2881" s="11" t="str">
        <f>IF($O2881 = TRUE, EXP(MMULT($P2881:$AA2881, Documentation!D$39:D$50) + Documentation!D$51), "")</f>
        <v/>
      </c>
      <c r="AC2881" s="4" t="str">
        <f>IF($O2881 = TRUE, EXP(MMULT($P2881:$AA2881, Documentation!E$39:E$50) + Documentation!E$51), "")</f>
        <v/>
      </c>
      <c r="AD2881" s="4" t="str">
        <f>IF($O2881 = TRUE, EXP(MMULT($P2881:$AA2881, Documentation!F$39:F$50) + Documentation!F$51), "")</f>
        <v/>
      </c>
      <c r="AE2881" s="4" t="str">
        <f>IF($O2881 = TRUE, EXP(MMULT($P2881:$AA2881, Documentation!G$39:G$50) + Documentation!G$51), "")</f>
        <v/>
      </c>
      <c r="AF2881" s="14" t="str">
        <f>IF($O2881 = TRUE, EXP(MMULT($P2881:$AA2881, Documentation!H$39:H$50) + Documentation!H$51), "")</f>
        <v/>
      </c>
      <c r="AG2881" s="30" t="str">
        <f t="shared" si="533"/>
        <v/>
      </c>
      <c r="AH2881" s="28" t="str">
        <f t="shared" si="534"/>
        <v/>
      </c>
      <c r="AI2881" s="28" t="str">
        <f t="shared" si="535"/>
        <v/>
      </c>
      <c r="AJ2881" s="28" t="str">
        <f t="shared" si="536"/>
        <v/>
      </c>
      <c r="AK2881" s="33" t="str">
        <f t="shared" si="537"/>
        <v/>
      </c>
      <c r="AL2881" s="11" t="str">
        <f t="shared" si="538"/>
        <v/>
      </c>
      <c r="AM2881" s="14" t="str">
        <f>IF($O2881 = TRUE, INDEX(Documentation!$M$9:$M$13, $AL2881, 1), "")</f>
        <v/>
      </c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</row>
    <row r="2882" spans="1:64" x14ac:dyDescent="0.2">
      <c r="A2882" s="1"/>
      <c r="B2882" s="11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14"/>
      <c r="O2882" s="25" t="str">
        <f t="shared" si="532"/>
        <v/>
      </c>
      <c r="P2882" s="11" t="str">
        <f>IF($O2882 = TRUE, IF(ISBLANK(C2882), "", INDEX('Individual UI'!$E$6:$H$6,1,C2882)), "")</f>
        <v/>
      </c>
      <c r="Q2882" s="4" t="str">
        <f>IF($O2882 = TRUE, IF(ISBLANK(D2882), "", INDEX('Individual UI'!$E$6:$H$6,1,D2882)), "")</f>
        <v/>
      </c>
      <c r="R2882" s="4" t="str">
        <f>IF($O2882 = TRUE, IF(ISBLANK(E2882), "", INDEX('Individual UI'!$E$6:$H$6,1,E2882)), "")</f>
        <v/>
      </c>
      <c r="S2882" s="4" t="str">
        <f>IF($O2882 = TRUE, IF(ISBLANK(F2882), "", INDEX('Individual UI'!$E$6:$H$6,1,F2882)), "")</f>
        <v/>
      </c>
      <c r="T2882" s="4" t="str">
        <f>IF($O2882 = TRUE, IF(ISBLANK(G2882), "", INDEX('Individual UI'!$E$6:$H$6,1,G2882)), "")</f>
        <v/>
      </c>
      <c r="U2882" s="4" t="str">
        <f>IF($O2882 = TRUE, IF(ISBLANK(H2882), "", INDEX('Individual UI'!$E$6:$H$6,1,H2882)), "")</f>
        <v/>
      </c>
      <c r="V2882" s="4" t="str">
        <f>IF($O2882 = TRUE, IF(ISBLANK(I2882), "", INDEX('Individual UI'!$E$6:$H$6,1,I2882)), "")</f>
        <v/>
      </c>
      <c r="W2882" s="4" t="str">
        <f>IF($O2882 = TRUE, IF(ISBLANK(J2882), "", INDEX('Individual UI'!$E$6:$H$6,1,J2882)), "")</f>
        <v/>
      </c>
      <c r="X2882" s="4" t="str">
        <f>IF($O2882 = TRUE, IF(ISBLANK(K2882), "", INDEX('Individual UI'!$E$6:$H$6,1,K2882)), "")</f>
        <v/>
      </c>
      <c r="Y2882" s="4" t="str">
        <f>IF($O2882 = TRUE, IF(ISBLANK(L2882), "", INDEX('Individual UI'!$E$6:$H$6,1,L2882)), "")</f>
        <v/>
      </c>
      <c r="Z2882" s="4" t="str">
        <f>IF($O2882 = TRUE, IF(ISBLANK(M2882), "", INDEX('Individual UI'!$E$6:$H$6,1,M2882)), "")</f>
        <v/>
      </c>
      <c r="AA2882" s="14" t="str">
        <f>IF($O2882 = TRUE, IF(ISBLANK(N2882), "", INDEX('Individual UI'!$E$6:$H$6,1,N2882)), "")</f>
        <v/>
      </c>
      <c r="AB2882" s="11" t="str">
        <f>IF($O2882 = TRUE, EXP(MMULT($P2882:$AA2882, Documentation!D$39:D$50) + Documentation!D$51), "")</f>
        <v/>
      </c>
      <c r="AC2882" s="4" t="str">
        <f>IF($O2882 = TRUE, EXP(MMULT($P2882:$AA2882, Documentation!E$39:E$50) + Documentation!E$51), "")</f>
        <v/>
      </c>
      <c r="AD2882" s="4" t="str">
        <f>IF($O2882 = TRUE, EXP(MMULT($P2882:$AA2882, Documentation!F$39:F$50) + Documentation!F$51), "")</f>
        <v/>
      </c>
      <c r="AE2882" s="4" t="str">
        <f>IF($O2882 = TRUE, EXP(MMULT($P2882:$AA2882, Documentation!G$39:G$50) + Documentation!G$51), "")</f>
        <v/>
      </c>
      <c r="AF2882" s="14" t="str">
        <f>IF($O2882 = TRUE, EXP(MMULT($P2882:$AA2882, Documentation!H$39:H$50) + Documentation!H$51), "")</f>
        <v/>
      </c>
      <c r="AG2882" s="30" t="str">
        <f t="shared" si="533"/>
        <v/>
      </c>
      <c r="AH2882" s="28" t="str">
        <f t="shared" si="534"/>
        <v/>
      </c>
      <c r="AI2882" s="28" t="str">
        <f t="shared" si="535"/>
        <v/>
      </c>
      <c r="AJ2882" s="28" t="str">
        <f t="shared" si="536"/>
        <v/>
      </c>
      <c r="AK2882" s="33" t="str">
        <f t="shared" si="537"/>
        <v/>
      </c>
      <c r="AL2882" s="11" t="str">
        <f t="shared" si="538"/>
        <v/>
      </c>
      <c r="AM2882" s="14" t="str">
        <f>IF($O2882 = TRUE, INDEX(Documentation!$M$9:$M$13, $AL2882, 1), "")</f>
        <v/>
      </c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</row>
    <row r="2883" spans="1:64" x14ac:dyDescent="0.2">
      <c r="A2883" s="1"/>
      <c r="B2883" s="11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14"/>
      <c r="O2883" s="25" t="str">
        <f t="shared" si="532"/>
        <v/>
      </c>
      <c r="P2883" s="11" t="str">
        <f>IF($O2883 = TRUE, IF(ISBLANK(C2883), "", INDEX('Individual UI'!$E$6:$H$6,1,C2883)), "")</f>
        <v/>
      </c>
      <c r="Q2883" s="4" t="str">
        <f>IF($O2883 = TRUE, IF(ISBLANK(D2883), "", INDEX('Individual UI'!$E$6:$H$6,1,D2883)), "")</f>
        <v/>
      </c>
      <c r="R2883" s="4" t="str">
        <f>IF($O2883 = TRUE, IF(ISBLANK(E2883), "", INDEX('Individual UI'!$E$6:$H$6,1,E2883)), "")</f>
        <v/>
      </c>
      <c r="S2883" s="4" t="str">
        <f>IF($O2883 = TRUE, IF(ISBLANK(F2883), "", INDEX('Individual UI'!$E$6:$H$6,1,F2883)), "")</f>
        <v/>
      </c>
      <c r="T2883" s="4" t="str">
        <f>IF($O2883 = TRUE, IF(ISBLANK(G2883), "", INDEX('Individual UI'!$E$6:$H$6,1,G2883)), "")</f>
        <v/>
      </c>
      <c r="U2883" s="4" t="str">
        <f>IF($O2883 = TRUE, IF(ISBLANK(H2883), "", INDEX('Individual UI'!$E$6:$H$6,1,H2883)), "")</f>
        <v/>
      </c>
      <c r="V2883" s="4" t="str">
        <f>IF($O2883 = TRUE, IF(ISBLANK(I2883), "", INDEX('Individual UI'!$E$6:$H$6,1,I2883)), "")</f>
        <v/>
      </c>
      <c r="W2883" s="4" t="str">
        <f>IF($O2883 = TRUE, IF(ISBLANK(J2883), "", INDEX('Individual UI'!$E$6:$H$6,1,J2883)), "")</f>
        <v/>
      </c>
      <c r="X2883" s="4" t="str">
        <f>IF($O2883 = TRUE, IF(ISBLANK(K2883), "", INDEX('Individual UI'!$E$6:$H$6,1,K2883)), "")</f>
        <v/>
      </c>
      <c r="Y2883" s="4" t="str">
        <f>IF($O2883 = TRUE, IF(ISBLANK(L2883), "", INDEX('Individual UI'!$E$6:$H$6,1,L2883)), "")</f>
        <v/>
      </c>
      <c r="Z2883" s="4" t="str">
        <f>IF($O2883 = TRUE, IF(ISBLANK(M2883), "", INDEX('Individual UI'!$E$6:$H$6,1,M2883)), "")</f>
        <v/>
      </c>
      <c r="AA2883" s="14" t="str">
        <f>IF($O2883 = TRUE, IF(ISBLANK(N2883), "", INDEX('Individual UI'!$E$6:$H$6,1,N2883)), "")</f>
        <v/>
      </c>
      <c r="AB2883" s="11" t="str">
        <f>IF($O2883 = TRUE, EXP(MMULT($P2883:$AA2883, Documentation!D$39:D$50) + Documentation!D$51), "")</f>
        <v/>
      </c>
      <c r="AC2883" s="4" t="str">
        <f>IF($O2883 = TRUE, EXP(MMULT($P2883:$AA2883, Documentation!E$39:E$50) + Documentation!E$51), "")</f>
        <v/>
      </c>
      <c r="AD2883" s="4" t="str">
        <f>IF($O2883 = TRUE, EXP(MMULT($P2883:$AA2883, Documentation!F$39:F$50) + Documentation!F$51), "")</f>
        <v/>
      </c>
      <c r="AE2883" s="4" t="str">
        <f>IF($O2883 = TRUE, EXP(MMULT($P2883:$AA2883, Documentation!G$39:G$50) + Documentation!G$51), "")</f>
        <v/>
      </c>
      <c r="AF2883" s="14" t="str">
        <f>IF($O2883 = TRUE, EXP(MMULT($P2883:$AA2883, Documentation!H$39:H$50) + Documentation!H$51), "")</f>
        <v/>
      </c>
      <c r="AG2883" s="30" t="str">
        <f t="shared" si="533"/>
        <v/>
      </c>
      <c r="AH2883" s="28" t="str">
        <f t="shared" si="534"/>
        <v/>
      </c>
      <c r="AI2883" s="28" t="str">
        <f t="shared" si="535"/>
        <v/>
      </c>
      <c r="AJ2883" s="28" t="str">
        <f t="shared" si="536"/>
        <v/>
      </c>
      <c r="AK2883" s="33" t="str">
        <f t="shared" si="537"/>
        <v/>
      </c>
      <c r="AL2883" s="11" t="str">
        <f t="shared" si="538"/>
        <v/>
      </c>
      <c r="AM2883" s="14" t="str">
        <f>IF($O2883 = TRUE, INDEX(Documentation!$M$9:$M$13, $AL2883, 1), "")</f>
        <v/>
      </c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</row>
    <row r="2884" spans="1:64" x14ac:dyDescent="0.2">
      <c r="A2884" s="1"/>
      <c r="B2884" s="11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14"/>
      <c r="O2884" s="25" t="str">
        <f t="shared" si="532"/>
        <v/>
      </c>
      <c r="P2884" s="11" t="str">
        <f>IF($O2884 = TRUE, IF(ISBLANK(C2884), "", INDEX('Individual UI'!$E$6:$H$6,1,C2884)), "")</f>
        <v/>
      </c>
      <c r="Q2884" s="4" t="str">
        <f>IF($O2884 = TRUE, IF(ISBLANK(D2884), "", INDEX('Individual UI'!$E$6:$H$6,1,D2884)), "")</f>
        <v/>
      </c>
      <c r="R2884" s="4" t="str">
        <f>IF($O2884 = TRUE, IF(ISBLANK(E2884), "", INDEX('Individual UI'!$E$6:$H$6,1,E2884)), "")</f>
        <v/>
      </c>
      <c r="S2884" s="4" t="str">
        <f>IF($O2884 = TRUE, IF(ISBLANK(F2884), "", INDEX('Individual UI'!$E$6:$H$6,1,F2884)), "")</f>
        <v/>
      </c>
      <c r="T2884" s="4" t="str">
        <f>IF($O2884 = TRUE, IF(ISBLANK(G2884), "", INDEX('Individual UI'!$E$6:$H$6,1,G2884)), "")</f>
        <v/>
      </c>
      <c r="U2884" s="4" t="str">
        <f>IF($O2884 = TRUE, IF(ISBLANK(H2884), "", INDEX('Individual UI'!$E$6:$H$6,1,H2884)), "")</f>
        <v/>
      </c>
      <c r="V2884" s="4" t="str">
        <f>IF($O2884 = TRUE, IF(ISBLANK(I2884), "", INDEX('Individual UI'!$E$6:$H$6,1,I2884)), "")</f>
        <v/>
      </c>
      <c r="W2884" s="4" t="str">
        <f>IF($O2884 = TRUE, IF(ISBLANK(J2884), "", INDEX('Individual UI'!$E$6:$H$6,1,J2884)), "")</f>
        <v/>
      </c>
      <c r="X2884" s="4" t="str">
        <f>IF($O2884 = TRUE, IF(ISBLANK(K2884), "", INDEX('Individual UI'!$E$6:$H$6,1,K2884)), "")</f>
        <v/>
      </c>
      <c r="Y2884" s="4" t="str">
        <f>IF($O2884 = TRUE, IF(ISBLANK(L2884), "", INDEX('Individual UI'!$E$6:$H$6,1,L2884)), "")</f>
        <v/>
      </c>
      <c r="Z2884" s="4" t="str">
        <f>IF($O2884 = TRUE, IF(ISBLANK(M2884), "", INDEX('Individual UI'!$E$6:$H$6,1,M2884)), "")</f>
        <v/>
      </c>
      <c r="AA2884" s="14" t="str">
        <f>IF($O2884 = TRUE, IF(ISBLANK(N2884), "", INDEX('Individual UI'!$E$6:$H$6,1,N2884)), "")</f>
        <v/>
      </c>
      <c r="AB2884" s="11" t="str">
        <f>IF($O2884 = TRUE, EXP(MMULT($P2884:$AA2884, Documentation!D$39:D$50) + Documentation!D$51), "")</f>
        <v/>
      </c>
      <c r="AC2884" s="4" t="str">
        <f>IF($O2884 = TRUE, EXP(MMULT($P2884:$AA2884, Documentation!E$39:E$50) + Documentation!E$51), "")</f>
        <v/>
      </c>
      <c r="AD2884" s="4" t="str">
        <f>IF($O2884 = TRUE, EXP(MMULT($P2884:$AA2884, Documentation!F$39:F$50) + Documentation!F$51), "")</f>
        <v/>
      </c>
      <c r="AE2884" s="4" t="str">
        <f>IF($O2884 = TRUE, EXP(MMULT($P2884:$AA2884, Documentation!G$39:G$50) + Documentation!G$51), "")</f>
        <v/>
      </c>
      <c r="AF2884" s="14" t="str">
        <f>IF($O2884 = TRUE, EXP(MMULT($P2884:$AA2884, Documentation!H$39:H$50) + Documentation!H$51), "")</f>
        <v/>
      </c>
      <c r="AG2884" s="30" t="str">
        <f t="shared" si="533"/>
        <v/>
      </c>
      <c r="AH2884" s="28" t="str">
        <f t="shared" si="534"/>
        <v/>
      </c>
      <c r="AI2884" s="28" t="str">
        <f t="shared" si="535"/>
        <v/>
      </c>
      <c r="AJ2884" s="28" t="str">
        <f t="shared" si="536"/>
        <v/>
      </c>
      <c r="AK2884" s="33" t="str">
        <f t="shared" si="537"/>
        <v/>
      </c>
      <c r="AL2884" s="11" t="str">
        <f t="shared" si="538"/>
        <v/>
      </c>
      <c r="AM2884" s="14" t="str">
        <f>IF($O2884 = TRUE, INDEX(Documentation!$M$9:$M$13, $AL2884, 1), "")</f>
        <v/>
      </c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</row>
    <row r="2885" spans="1:64" x14ac:dyDescent="0.2">
      <c r="A2885" s="1"/>
      <c r="B2885" s="11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14"/>
      <c r="O2885" s="25" t="str">
        <f t="shared" si="532"/>
        <v/>
      </c>
      <c r="P2885" s="11" t="str">
        <f>IF($O2885 = TRUE, IF(ISBLANK(C2885), "", INDEX('Individual UI'!$E$6:$H$6,1,C2885)), "")</f>
        <v/>
      </c>
      <c r="Q2885" s="4" t="str">
        <f>IF($O2885 = TRUE, IF(ISBLANK(D2885), "", INDEX('Individual UI'!$E$6:$H$6,1,D2885)), "")</f>
        <v/>
      </c>
      <c r="R2885" s="4" t="str">
        <f>IF($O2885 = TRUE, IF(ISBLANK(E2885), "", INDEX('Individual UI'!$E$6:$H$6,1,E2885)), "")</f>
        <v/>
      </c>
      <c r="S2885" s="4" t="str">
        <f>IF($O2885 = TRUE, IF(ISBLANK(F2885), "", INDEX('Individual UI'!$E$6:$H$6,1,F2885)), "")</f>
        <v/>
      </c>
      <c r="T2885" s="4" t="str">
        <f>IF($O2885 = TRUE, IF(ISBLANK(G2885), "", INDEX('Individual UI'!$E$6:$H$6,1,G2885)), "")</f>
        <v/>
      </c>
      <c r="U2885" s="4" t="str">
        <f>IF($O2885 = TRUE, IF(ISBLANK(H2885), "", INDEX('Individual UI'!$E$6:$H$6,1,H2885)), "")</f>
        <v/>
      </c>
      <c r="V2885" s="4" t="str">
        <f>IF($O2885 = TRUE, IF(ISBLANK(I2885), "", INDEX('Individual UI'!$E$6:$H$6,1,I2885)), "")</f>
        <v/>
      </c>
      <c r="W2885" s="4" t="str">
        <f>IF($O2885 = TRUE, IF(ISBLANK(J2885), "", INDEX('Individual UI'!$E$6:$H$6,1,J2885)), "")</f>
        <v/>
      </c>
      <c r="X2885" s="4" t="str">
        <f>IF($O2885 = TRUE, IF(ISBLANK(K2885), "", INDEX('Individual UI'!$E$6:$H$6,1,K2885)), "")</f>
        <v/>
      </c>
      <c r="Y2885" s="4" t="str">
        <f>IF($O2885 = TRUE, IF(ISBLANK(L2885), "", INDEX('Individual UI'!$E$6:$H$6,1,L2885)), "")</f>
        <v/>
      </c>
      <c r="Z2885" s="4" t="str">
        <f>IF($O2885 = TRUE, IF(ISBLANK(M2885), "", INDEX('Individual UI'!$E$6:$H$6,1,M2885)), "")</f>
        <v/>
      </c>
      <c r="AA2885" s="14" t="str">
        <f>IF($O2885 = TRUE, IF(ISBLANK(N2885), "", INDEX('Individual UI'!$E$6:$H$6,1,N2885)), "")</f>
        <v/>
      </c>
      <c r="AB2885" s="11" t="str">
        <f>IF($O2885 = TRUE, EXP(MMULT($P2885:$AA2885, Documentation!D$39:D$50) + Documentation!D$51), "")</f>
        <v/>
      </c>
      <c r="AC2885" s="4" t="str">
        <f>IF($O2885 = TRUE, EXP(MMULT($P2885:$AA2885, Documentation!E$39:E$50) + Documentation!E$51), "")</f>
        <v/>
      </c>
      <c r="AD2885" s="4" t="str">
        <f>IF($O2885 = TRUE, EXP(MMULT($P2885:$AA2885, Documentation!F$39:F$50) + Documentation!F$51), "")</f>
        <v/>
      </c>
      <c r="AE2885" s="4" t="str">
        <f>IF($O2885 = TRUE, EXP(MMULT($P2885:$AA2885, Documentation!G$39:G$50) + Documentation!G$51), "")</f>
        <v/>
      </c>
      <c r="AF2885" s="14" t="str">
        <f>IF($O2885 = TRUE, EXP(MMULT($P2885:$AA2885, Documentation!H$39:H$50) + Documentation!H$51), "")</f>
        <v/>
      </c>
      <c r="AG2885" s="30" t="str">
        <f t="shared" si="533"/>
        <v/>
      </c>
      <c r="AH2885" s="28" t="str">
        <f t="shared" si="534"/>
        <v/>
      </c>
      <c r="AI2885" s="28" t="str">
        <f t="shared" si="535"/>
        <v/>
      </c>
      <c r="AJ2885" s="28" t="str">
        <f t="shared" si="536"/>
        <v/>
      </c>
      <c r="AK2885" s="33" t="str">
        <f t="shared" si="537"/>
        <v/>
      </c>
      <c r="AL2885" s="11" t="str">
        <f t="shared" si="538"/>
        <v/>
      </c>
      <c r="AM2885" s="14" t="str">
        <f>IF($O2885 = TRUE, INDEX(Documentation!$M$9:$M$13, $AL2885, 1), "")</f>
        <v/>
      </c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</row>
    <row r="2886" spans="1:64" x14ac:dyDescent="0.2">
      <c r="A2886" s="1"/>
      <c r="B2886" s="11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14"/>
      <c r="O2886" s="25" t="str">
        <f t="shared" si="532"/>
        <v/>
      </c>
      <c r="P2886" s="11" t="str">
        <f>IF($O2886 = TRUE, IF(ISBLANK(C2886), "", INDEX('Individual UI'!$E$6:$H$6,1,C2886)), "")</f>
        <v/>
      </c>
      <c r="Q2886" s="4" t="str">
        <f>IF($O2886 = TRUE, IF(ISBLANK(D2886), "", INDEX('Individual UI'!$E$6:$H$6,1,D2886)), "")</f>
        <v/>
      </c>
      <c r="R2886" s="4" t="str">
        <f>IF($O2886 = TRUE, IF(ISBLANK(E2886), "", INDEX('Individual UI'!$E$6:$H$6,1,E2886)), "")</f>
        <v/>
      </c>
      <c r="S2886" s="4" t="str">
        <f>IF($O2886 = TRUE, IF(ISBLANK(F2886), "", INDEX('Individual UI'!$E$6:$H$6,1,F2886)), "")</f>
        <v/>
      </c>
      <c r="T2886" s="4" t="str">
        <f>IF($O2886 = TRUE, IF(ISBLANK(G2886), "", INDEX('Individual UI'!$E$6:$H$6,1,G2886)), "")</f>
        <v/>
      </c>
      <c r="U2886" s="4" t="str">
        <f>IF($O2886 = TRUE, IF(ISBLANK(H2886), "", INDEX('Individual UI'!$E$6:$H$6,1,H2886)), "")</f>
        <v/>
      </c>
      <c r="V2886" s="4" t="str">
        <f>IF($O2886 = TRUE, IF(ISBLANK(I2886), "", INDEX('Individual UI'!$E$6:$H$6,1,I2886)), "")</f>
        <v/>
      </c>
      <c r="W2886" s="4" t="str">
        <f>IF($O2886 = TRUE, IF(ISBLANK(J2886), "", INDEX('Individual UI'!$E$6:$H$6,1,J2886)), "")</f>
        <v/>
      </c>
      <c r="X2886" s="4" t="str">
        <f>IF($O2886 = TRUE, IF(ISBLANK(K2886), "", INDEX('Individual UI'!$E$6:$H$6,1,K2886)), "")</f>
        <v/>
      </c>
      <c r="Y2886" s="4" t="str">
        <f>IF($O2886 = TRUE, IF(ISBLANK(L2886), "", INDEX('Individual UI'!$E$6:$H$6,1,L2886)), "")</f>
        <v/>
      </c>
      <c r="Z2886" s="4" t="str">
        <f>IF($O2886 = TRUE, IF(ISBLANK(M2886), "", INDEX('Individual UI'!$E$6:$H$6,1,M2886)), "")</f>
        <v/>
      </c>
      <c r="AA2886" s="14" t="str">
        <f>IF($O2886 = TRUE, IF(ISBLANK(N2886), "", INDEX('Individual UI'!$E$6:$H$6,1,N2886)), "")</f>
        <v/>
      </c>
      <c r="AB2886" s="11" t="str">
        <f>IF($O2886 = TRUE, EXP(MMULT($P2886:$AA2886, Documentation!D$39:D$50) + Documentation!D$51), "")</f>
        <v/>
      </c>
      <c r="AC2886" s="4" t="str">
        <f>IF($O2886 = TRUE, EXP(MMULT($P2886:$AA2886, Documentation!E$39:E$50) + Documentation!E$51), "")</f>
        <v/>
      </c>
      <c r="AD2886" s="4" t="str">
        <f>IF($O2886 = TRUE, EXP(MMULT($P2886:$AA2886, Documentation!F$39:F$50) + Documentation!F$51), "")</f>
        <v/>
      </c>
      <c r="AE2886" s="4" t="str">
        <f>IF($O2886 = TRUE, EXP(MMULT($P2886:$AA2886, Documentation!G$39:G$50) + Documentation!G$51), "")</f>
        <v/>
      </c>
      <c r="AF2886" s="14" t="str">
        <f>IF($O2886 = TRUE, EXP(MMULT($P2886:$AA2886, Documentation!H$39:H$50) + Documentation!H$51), "")</f>
        <v/>
      </c>
      <c r="AG2886" s="30" t="str">
        <f t="shared" si="533"/>
        <v/>
      </c>
      <c r="AH2886" s="28" t="str">
        <f t="shared" si="534"/>
        <v/>
      </c>
      <c r="AI2886" s="28" t="str">
        <f t="shared" si="535"/>
        <v/>
      </c>
      <c r="AJ2886" s="28" t="str">
        <f t="shared" si="536"/>
        <v/>
      </c>
      <c r="AK2886" s="33" t="str">
        <f t="shared" si="537"/>
        <v/>
      </c>
      <c r="AL2886" s="11" t="str">
        <f t="shared" si="538"/>
        <v/>
      </c>
      <c r="AM2886" s="14" t="str">
        <f>IF($O2886 = TRUE, INDEX(Documentation!$M$9:$M$13, $AL2886, 1), "")</f>
        <v/>
      </c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</row>
    <row r="2887" spans="1:64" x14ac:dyDescent="0.2">
      <c r="A2887" s="1"/>
      <c r="B2887" s="11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14"/>
      <c r="O2887" s="25" t="str">
        <f t="shared" si="532"/>
        <v/>
      </c>
      <c r="P2887" s="11" t="str">
        <f>IF($O2887 = TRUE, IF(ISBLANK(C2887), "", INDEX('Individual UI'!$E$6:$H$6,1,C2887)), "")</f>
        <v/>
      </c>
      <c r="Q2887" s="4" t="str">
        <f>IF($O2887 = TRUE, IF(ISBLANK(D2887), "", INDEX('Individual UI'!$E$6:$H$6,1,D2887)), "")</f>
        <v/>
      </c>
      <c r="R2887" s="4" t="str">
        <f>IF($O2887 = TRUE, IF(ISBLANK(E2887), "", INDEX('Individual UI'!$E$6:$H$6,1,E2887)), "")</f>
        <v/>
      </c>
      <c r="S2887" s="4" t="str">
        <f>IF($O2887 = TRUE, IF(ISBLANK(F2887), "", INDEX('Individual UI'!$E$6:$H$6,1,F2887)), "")</f>
        <v/>
      </c>
      <c r="T2887" s="4" t="str">
        <f>IF($O2887 = TRUE, IF(ISBLANK(G2887), "", INDEX('Individual UI'!$E$6:$H$6,1,G2887)), "")</f>
        <v/>
      </c>
      <c r="U2887" s="4" t="str">
        <f>IF($O2887 = TRUE, IF(ISBLANK(H2887), "", INDEX('Individual UI'!$E$6:$H$6,1,H2887)), "")</f>
        <v/>
      </c>
      <c r="V2887" s="4" t="str">
        <f>IF($O2887 = TRUE, IF(ISBLANK(I2887), "", INDEX('Individual UI'!$E$6:$H$6,1,I2887)), "")</f>
        <v/>
      </c>
      <c r="W2887" s="4" t="str">
        <f>IF($O2887 = TRUE, IF(ISBLANK(J2887), "", INDEX('Individual UI'!$E$6:$H$6,1,J2887)), "")</f>
        <v/>
      </c>
      <c r="X2887" s="4" t="str">
        <f>IF($O2887 = TRUE, IF(ISBLANK(K2887), "", INDEX('Individual UI'!$E$6:$H$6,1,K2887)), "")</f>
        <v/>
      </c>
      <c r="Y2887" s="4" t="str">
        <f>IF($O2887 = TRUE, IF(ISBLANK(L2887), "", INDEX('Individual UI'!$E$6:$H$6,1,L2887)), "")</f>
        <v/>
      </c>
      <c r="Z2887" s="4" t="str">
        <f>IF($O2887 = TRUE, IF(ISBLANK(M2887), "", INDEX('Individual UI'!$E$6:$H$6,1,M2887)), "")</f>
        <v/>
      </c>
      <c r="AA2887" s="14" t="str">
        <f>IF($O2887 = TRUE, IF(ISBLANK(N2887), "", INDEX('Individual UI'!$E$6:$H$6,1,N2887)), "")</f>
        <v/>
      </c>
      <c r="AB2887" s="11" t="str">
        <f>IF($O2887 = TRUE, EXP(MMULT($P2887:$AA2887, Documentation!D$39:D$50) + Documentation!D$51), "")</f>
        <v/>
      </c>
      <c r="AC2887" s="4" t="str">
        <f>IF($O2887 = TRUE, EXP(MMULT($P2887:$AA2887, Documentation!E$39:E$50) + Documentation!E$51), "")</f>
        <v/>
      </c>
      <c r="AD2887" s="4" t="str">
        <f>IF($O2887 = TRUE, EXP(MMULT($P2887:$AA2887, Documentation!F$39:F$50) + Documentation!F$51), "")</f>
        <v/>
      </c>
      <c r="AE2887" s="4" t="str">
        <f>IF($O2887 = TRUE, EXP(MMULT($P2887:$AA2887, Documentation!G$39:G$50) + Documentation!G$51), "")</f>
        <v/>
      </c>
      <c r="AF2887" s="14" t="str">
        <f>IF($O2887 = TRUE, EXP(MMULT($P2887:$AA2887, Documentation!H$39:H$50) + Documentation!H$51), "")</f>
        <v/>
      </c>
      <c r="AG2887" s="30" t="str">
        <f t="shared" si="533"/>
        <v/>
      </c>
      <c r="AH2887" s="28" t="str">
        <f t="shared" si="534"/>
        <v/>
      </c>
      <c r="AI2887" s="28" t="str">
        <f t="shared" si="535"/>
        <v/>
      </c>
      <c r="AJ2887" s="28" t="str">
        <f t="shared" si="536"/>
        <v/>
      </c>
      <c r="AK2887" s="33" t="str">
        <f t="shared" si="537"/>
        <v/>
      </c>
      <c r="AL2887" s="11" t="str">
        <f t="shared" si="538"/>
        <v/>
      </c>
      <c r="AM2887" s="14" t="str">
        <f>IF($O2887 = TRUE, INDEX(Documentation!$M$9:$M$13, $AL2887, 1), "")</f>
        <v/>
      </c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</row>
    <row r="2888" spans="1:64" x14ac:dyDescent="0.2">
      <c r="A2888" s="1"/>
      <c r="B2888" s="11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14"/>
      <c r="O2888" s="25" t="str">
        <f t="shared" ref="O2888:O2951" si="539">IF(COUNTA($C2888:$N2888) = 0, "", COUNTIFS($C2888:$N2888,"&gt;=1", $C2888:$N2888,"&lt;=4") = 12)</f>
        <v/>
      </c>
      <c r="P2888" s="11" t="str">
        <f>IF($O2888 = TRUE, IF(ISBLANK(C2888), "", INDEX('Individual UI'!$E$6:$H$6,1,C2888)), "")</f>
        <v/>
      </c>
      <c r="Q2888" s="4" t="str">
        <f>IF($O2888 = TRUE, IF(ISBLANK(D2888), "", INDEX('Individual UI'!$E$6:$H$6,1,D2888)), "")</f>
        <v/>
      </c>
      <c r="R2888" s="4" t="str">
        <f>IF($O2888 = TRUE, IF(ISBLANK(E2888), "", INDEX('Individual UI'!$E$6:$H$6,1,E2888)), "")</f>
        <v/>
      </c>
      <c r="S2888" s="4" t="str">
        <f>IF($O2888 = TRUE, IF(ISBLANK(F2888), "", INDEX('Individual UI'!$E$6:$H$6,1,F2888)), "")</f>
        <v/>
      </c>
      <c r="T2888" s="4" t="str">
        <f>IF($O2888 = TRUE, IF(ISBLANK(G2888), "", INDEX('Individual UI'!$E$6:$H$6,1,G2888)), "")</f>
        <v/>
      </c>
      <c r="U2888" s="4" t="str">
        <f>IF($O2888 = TRUE, IF(ISBLANK(H2888), "", INDEX('Individual UI'!$E$6:$H$6,1,H2888)), "")</f>
        <v/>
      </c>
      <c r="V2888" s="4" t="str">
        <f>IF($O2888 = TRUE, IF(ISBLANK(I2888), "", INDEX('Individual UI'!$E$6:$H$6,1,I2888)), "")</f>
        <v/>
      </c>
      <c r="W2888" s="4" t="str">
        <f>IF($O2888 = TRUE, IF(ISBLANK(J2888), "", INDEX('Individual UI'!$E$6:$H$6,1,J2888)), "")</f>
        <v/>
      </c>
      <c r="X2888" s="4" t="str">
        <f>IF($O2888 = TRUE, IF(ISBLANK(K2888), "", INDEX('Individual UI'!$E$6:$H$6,1,K2888)), "")</f>
        <v/>
      </c>
      <c r="Y2888" s="4" t="str">
        <f>IF($O2888 = TRUE, IF(ISBLANK(L2888), "", INDEX('Individual UI'!$E$6:$H$6,1,L2888)), "")</f>
        <v/>
      </c>
      <c r="Z2888" s="4" t="str">
        <f>IF($O2888 = TRUE, IF(ISBLANK(M2888), "", INDEX('Individual UI'!$E$6:$H$6,1,M2888)), "")</f>
        <v/>
      </c>
      <c r="AA2888" s="14" t="str">
        <f>IF($O2888 = TRUE, IF(ISBLANK(N2888), "", INDEX('Individual UI'!$E$6:$H$6,1,N2888)), "")</f>
        <v/>
      </c>
      <c r="AB2888" s="11" t="str">
        <f>IF($O2888 = TRUE, EXP(MMULT($P2888:$AA2888, Documentation!D$39:D$50) + Documentation!D$51), "")</f>
        <v/>
      </c>
      <c r="AC2888" s="4" t="str">
        <f>IF($O2888 = TRUE, EXP(MMULT($P2888:$AA2888, Documentation!E$39:E$50) + Documentation!E$51), "")</f>
        <v/>
      </c>
      <c r="AD2888" s="4" t="str">
        <f>IF($O2888 = TRUE, EXP(MMULT($P2888:$AA2888, Documentation!F$39:F$50) + Documentation!F$51), "")</f>
        <v/>
      </c>
      <c r="AE2888" s="4" t="str">
        <f>IF($O2888 = TRUE, EXP(MMULT($P2888:$AA2888, Documentation!G$39:G$50) + Documentation!G$51), "")</f>
        <v/>
      </c>
      <c r="AF2888" s="14" t="str">
        <f>IF($O2888 = TRUE, EXP(MMULT($P2888:$AA2888, Documentation!H$39:H$50) + Documentation!H$51), "")</f>
        <v/>
      </c>
      <c r="AG2888" s="30" t="str">
        <f t="shared" ref="AG2888:AG2951" si="540">IF($O2888 = TRUE, AB2888/SUM($AB2888:$AF2888), "")</f>
        <v/>
      </c>
      <c r="AH2888" s="28" t="str">
        <f t="shared" ref="AH2888:AH2951" si="541">IF($O2888 = TRUE, AC2888/SUM($AB2888:$AF2888), "")</f>
        <v/>
      </c>
      <c r="AI2888" s="28" t="str">
        <f t="shared" ref="AI2888:AI2951" si="542">IF($O2888 = TRUE, AD2888/SUM($AB2888:$AF2888), "")</f>
        <v/>
      </c>
      <c r="AJ2888" s="28" t="str">
        <f t="shared" ref="AJ2888:AJ2951" si="543">IF($O2888 = TRUE, AE2888/SUM($AB2888:$AF2888), "")</f>
        <v/>
      </c>
      <c r="AK2888" s="33" t="str">
        <f t="shared" ref="AK2888:AK2951" si="544">IF($O2888 = TRUE, AF2888/SUM($AB2888:$AF2888), "")</f>
        <v/>
      </c>
      <c r="AL2888" s="11" t="str">
        <f t="shared" ref="AL2888:AL2951" si="545">IF($O2888 = TRUE, MATCH(MAX(AG2888:AK2888), AG2888:AK2888, 0), "")</f>
        <v/>
      </c>
      <c r="AM2888" s="14" t="str">
        <f>IF($O2888 = TRUE, INDEX(Documentation!$M$9:$M$13, $AL2888, 1), "")</f>
        <v/>
      </c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</row>
    <row r="2889" spans="1:64" x14ac:dyDescent="0.2">
      <c r="A2889" s="1"/>
      <c r="B2889" s="11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14"/>
      <c r="O2889" s="25" t="str">
        <f t="shared" si="539"/>
        <v/>
      </c>
      <c r="P2889" s="11" t="str">
        <f>IF($O2889 = TRUE, IF(ISBLANK(C2889), "", INDEX('Individual UI'!$E$6:$H$6,1,C2889)), "")</f>
        <v/>
      </c>
      <c r="Q2889" s="4" t="str">
        <f>IF($O2889 = TRUE, IF(ISBLANK(D2889), "", INDEX('Individual UI'!$E$6:$H$6,1,D2889)), "")</f>
        <v/>
      </c>
      <c r="R2889" s="4" t="str">
        <f>IF($O2889 = TRUE, IF(ISBLANK(E2889), "", INDEX('Individual UI'!$E$6:$H$6,1,E2889)), "")</f>
        <v/>
      </c>
      <c r="S2889" s="4" t="str">
        <f>IF($O2889 = TRUE, IF(ISBLANK(F2889), "", INDEX('Individual UI'!$E$6:$H$6,1,F2889)), "")</f>
        <v/>
      </c>
      <c r="T2889" s="4" t="str">
        <f>IF($O2889 = TRUE, IF(ISBLANK(G2889), "", INDEX('Individual UI'!$E$6:$H$6,1,G2889)), "")</f>
        <v/>
      </c>
      <c r="U2889" s="4" t="str">
        <f>IF($O2889 = TRUE, IF(ISBLANK(H2889), "", INDEX('Individual UI'!$E$6:$H$6,1,H2889)), "")</f>
        <v/>
      </c>
      <c r="V2889" s="4" t="str">
        <f>IF($O2889 = TRUE, IF(ISBLANK(I2889), "", INDEX('Individual UI'!$E$6:$H$6,1,I2889)), "")</f>
        <v/>
      </c>
      <c r="W2889" s="4" t="str">
        <f>IF($O2889 = TRUE, IF(ISBLANK(J2889), "", INDEX('Individual UI'!$E$6:$H$6,1,J2889)), "")</f>
        <v/>
      </c>
      <c r="X2889" s="4" t="str">
        <f>IF($O2889 = TRUE, IF(ISBLANK(K2889), "", INDEX('Individual UI'!$E$6:$H$6,1,K2889)), "")</f>
        <v/>
      </c>
      <c r="Y2889" s="4" t="str">
        <f>IF($O2889 = TRUE, IF(ISBLANK(L2889), "", INDEX('Individual UI'!$E$6:$H$6,1,L2889)), "")</f>
        <v/>
      </c>
      <c r="Z2889" s="4" t="str">
        <f>IF($O2889 = TRUE, IF(ISBLANK(M2889), "", INDEX('Individual UI'!$E$6:$H$6,1,M2889)), "")</f>
        <v/>
      </c>
      <c r="AA2889" s="14" t="str">
        <f>IF($O2889 = TRUE, IF(ISBLANK(N2889), "", INDEX('Individual UI'!$E$6:$H$6,1,N2889)), "")</f>
        <v/>
      </c>
      <c r="AB2889" s="11" t="str">
        <f>IF($O2889 = TRUE, EXP(MMULT($P2889:$AA2889, Documentation!D$39:D$50) + Documentation!D$51), "")</f>
        <v/>
      </c>
      <c r="AC2889" s="4" t="str">
        <f>IF($O2889 = TRUE, EXP(MMULT($P2889:$AA2889, Documentation!E$39:E$50) + Documentation!E$51), "")</f>
        <v/>
      </c>
      <c r="AD2889" s="4" t="str">
        <f>IF($O2889 = TRUE, EXP(MMULT($P2889:$AA2889, Documentation!F$39:F$50) + Documentation!F$51), "")</f>
        <v/>
      </c>
      <c r="AE2889" s="4" t="str">
        <f>IF($O2889 = TRUE, EXP(MMULT($P2889:$AA2889, Documentation!G$39:G$50) + Documentation!G$51), "")</f>
        <v/>
      </c>
      <c r="AF2889" s="14" t="str">
        <f>IF($O2889 = TRUE, EXP(MMULT($P2889:$AA2889, Documentation!H$39:H$50) + Documentation!H$51), "")</f>
        <v/>
      </c>
      <c r="AG2889" s="30" t="str">
        <f t="shared" si="540"/>
        <v/>
      </c>
      <c r="AH2889" s="28" t="str">
        <f t="shared" si="541"/>
        <v/>
      </c>
      <c r="AI2889" s="28" t="str">
        <f t="shared" si="542"/>
        <v/>
      </c>
      <c r="AJ2889" s="28" t="str">
        <f t="shared" si="543"/>
        <v/>
      </c>
      <c r="AK2889" s="33" t="str">
        <f t="shared" si="544"/>
        <v/>
      </c>
      <c r="AL2889" s="11" t="str">
        <f t="shared" si="545"/>
        <v/>
      </c>
      <c r="AM2889" s="14" t="str">
        <f>IF($O2889 = TRUE, INDEX(Documentation!$M$9:$M$13, $AL2889, 1), "")</f>
        <v/>
      </c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</row>
    <row r="2890" spans="1:64" x14ac:dyDescent="0.2">
      <c r="A2890" s="1"/>
      <c r="B2890" s="11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14"/>
      <c r="O2890" s="25" t="str">
        <f t="shared" si="539"/>
        <v/>
      </c>
      <c r="P2890" s="11" t="str">
        <f>IF($O2890 = TRUE, IF(ISBLANK(C2890), "", INDEX('Individual UI'!$E$6:$H$6,1,C2890)), "")</f>
        <v/>
      </c>
      <c r="Q2890" s="4" t="str">
        <f>IF($O2890 = TRUE, IF(ISBLANK(D2890), "", INDEX('Individual UI'!$E$6:$H$6,1,D2890)), "")</f>
        <v/>
      </c>
      <c r="R2890" s="4" t="str">
        <f>IF($O2890 = TRUE, IF(ISBLANK(E2890), "", INDEX('Individual UI'!$E$6:$H$6,1,E2890)), "")</f>
        <v/>
      </c>
      <c r="S2890" s="4" t="str">
        <f>IF($O2890 = TRUE, IF(ISBLANK(F2890), "", INDEX('Individual UI'!$E$6:$H$6,1,F2890)), "")</f>
        <v/>
      </c>
      <c r="T2890" s="4" t="str">
        <f>IF($O2890 = TRUE, IF(ISBLANK(G2890), "", INDEX('Individual UI'!$E$6:$H$6,1,G2890)), "")</f>
        <v/>
      </c>
      <c r="U2890" s="4" t="str">
        <f>IF($O2890 = TRUE, IF(ISBLANK(H2890), "", INDEX('Individual UI'!$E$6:$H$6,1,H2890)), "")</f>
        <v/>
      </c>
      <c r="V2890" s="4" t="str">
        <f>IF($O2890 = TRUE, IF(ISBLANK(I2890), "", INDEX('Individual UI'!$E$6:$H$6,1,I2890)), "")</f>
        <v/>
      </c>
      <c r="W2890" s="4" t="str">
        <f>IF($O2890 = TRUE, IF(ISBLANK(J2890), "", INDEX('Individual UI'!$E$6:$H$6,1,J2890)), "")</f>
        <v/>
      </c>
      <c r="X2890" s="4" t="str">
        <f>IF($O2890 = TRUE, IF(ISBLANK(K2890), "", INDEX('Individual UI'!$E$6:$H$6,1,K2890)), "")</f>
        <v/>
      </c>
      <c r="Y2890" s="4" t="str">
        <f>IF($O2890 = TRUE, IF(ISBLANK(L2890), "", INDEX('Individual UI'!$E$6:$H$6,1,L2890)), "")</f>
        <v/>
      </c>
      <c r="Z2890" s="4" t="str">
        <f>IF($O2890 = TRUE, IF(ISBLANK(M2890), "", INDEX('Individual UI'!$E$6:$H$6,1,M2890)), "")</f>
        <v/>
      </c>
      <c r="AA2890" s="14" t="str">
        <f>IF($O2890 = TRUE, IF(ISBLANK(N2890), "", INDEX('Individual UI'!$E$6:$H$6,1,N2890)), "")</f>
        <v/>
      </c>
      <c r="AB2890" s="11" t="str">
        <f>IF($O2890 = TRUE, EXP(MMULT($P2890:$AA2890, Documentation!D$39:D$50) + Documentation!D$51), "")</f>
        <v/>
      </c>
      <c r="AC2890" s="4" t="str">
        <f>IF($O2890 = TRUE, EXP(MMULT($P2890:$AA2890, Documentation!E$39:E$50) + Documentation!E$51), "")</f>
        <v/>
      </c>
      <c r="AD2890" s="4" t="str">
        <f>IF($O2890 = TRUE, EXP(MMULT($P2890:$AA2890, Documentation!F$39:F$50) + Documentation!F$51), "")</f>
        <v/>
      </c>
      <c r="AE2890" s="4" t="str">
        <f>IF($O2890 = TRUE, EXP(MMULT($P2890:$AA2890, Documentation!G$39:G$50) + Documentation!G$51), "")</f>
        <v/>
      </c>
      <c r="AF2890" s="14" t="str">
        <f>IF($O2890 = TRUE, EXP(MMULT($P2890:$AA2890, Documentation!H$39:H$50) + Documentation!H$51), "")</f>
        <v/>
      </c>
      <c r="AG2890" s="30" t="str">
        <f t="shared" si="540"/>
        <v/>
      </c>
      <c r="AH2890" s="28" t="str">
        <f t="shared" si="541"/>
        <v/>
      </c>
      <c r="AI2890" s="28" t="str">
        <f t="shared" si="542"/>
        <v/>
      </c>
      <c r="AJ2890" s="28" t="str">
        <f t="shared" si="543"/>
        <v/>
      </c>
      <c r="AK2890" s="33" t="str">
        <f t="shared" si="544"/>
        <v/>
      </c>
      <c r="AL2890" s="11" t="str">
        <f t="shared" si="545"/>
        <v/>
      </c>
      <c r="AM2890" s="14" t="str">
        <f>IF($O2890 = TRUE, INDEX(Documentation!$M$9:$M$13, $AL2890, 1), "")</f>
        <v/>
      </c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</row>
    <row r="2891" spans="1:64" x14ac:dyDescent="0.2">
      <c r="A2891" s="1"/>
      <c r="B2891" s="11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14"/>
      <c r="O2891" s="25" t="str">
        <f t="shared" si="539"/>
        <v/>
      </c>
      <c r="P2891" s="11" t="str">
        <f>IF($O2891 = TRUE, IF(ISBLANK(C2891), "", INDEX('Individual UI'!$E$6:$H$6,1,C2891)), "")</f>
        <v/>
      </c>
      <c r="Q2891" s="4" t="str">
        <f>IF($O2891 = TRUE, IF(ISBLANK(D2891), "", INDEX('Individual UI'!$E$6:$H$6,1,D2891)), "")</f>
        <v/>
      </c>
      <c r="R2891" s="4" t="str">
        <f>IF($O2891 = TRUE, IF(ISBLANK(E2891), "", INDEX('Individual UI'!$E$6:$H$6,1,E2891)), "")</f>
        <v/>
      </c>
      <c r="S2891" s="4" t="str">
        <f>IF($O2891 = TRUE, IF(ISBLANK(F2891), "", INDEX('Individual UI'!$E$6:$H$6,1,F2891)), "")</f>
        <v/>
      </c>
      <c r="T2891" s="4" t="str">
        <f>IF($O2891 = TRUE, IF(ISBLANK(G2891), "", INDEX('Individual UI'!$E$6:$H$6,1,G2891)), "")</f>
        <v/>
      </c>
      <c r="U2891" s="4" t="str">
        <f>IF($O2891 = TRUE, IF(ISBLANK(H2891), "", INDEX('Individual UI'!$E$6:$H$6,1,H2891)), "")</f>
        <v/>
      </c>
      <c r="V2891" s="4" t="str">
        <f>IF($O2891 = TRUE, IF(ISBLANK(I2891), "", INDEX('Individual UI'!$E$6:$H$6,1,I2891)), "")</f>
        <v/>
      </c>
      <c r="W2891" s="4" t="str">
        <f>IF($O2891 = TRUE, IF(ISBLANK(J2891), "", INDEX('Individual UI'!$E$6:$H$6,1,J2891)), "")</f>
        <v/>
      </c>
      <c r="X2891" s="4" t="str">
        <f>IF($O2891 = TRUE, IF(ISBLANK(K2891), "", INDEX('Individual UI'!$E$6:$H$6,1,K2891)), "")</f>
        <v/>
      </c>
      <c r="Y2891" s="4" t="str">
        <f>IF($O2891 = TRUE, IF(ISBLANK(L2891), "", INDEX('Individual UI'!$E$6:$H$6,1,L2891)), "")</f>
        <v/>
      </c>
      <c r="Z2891" s="4" t="str">
        <f>IF($O2891 = TRUE, IF(ISBLANK(M2891), "", INDEX('Individual UI'!$E$6:$H$6,1,M2891)), "")</f>
        <v/>
      </c>
      <c r="AA2891" s="14" t="str">
        <f>IF($O2891 = TRUE, IF(ISBLANK(N2891), "", INDEX('Individual UI'!$E$6:$H$6,1,N2891)), "")</f>
        <v/>
      </c>
      <c r="AB2891" s="11" t="str">
        <f>IF($O2891 = TRUE, EXP(MMULT($P2891:$AA2891, Documentation!D$39:D$50) + Documentation!D$51), "")</f>
        <v/>
      </c>
      <c r="AC2891" s="4" t="str">
        <f>IF($O2891 = TRUE, EXP(MMULT($P2891:$AA2891, Documentation!E$39:E$50) + Documentation!E$51), "")</f>
        <v/>
      </c>
      <c r="AD2891" s="4" t="str">
        <f>IF($O2891 = TRUE, EXP(MMULT($P2891:$AA2891, Documentation!F$39:F$50) + Documentation!F$51), "")</f>
        <v/>
      </c>
      <c r="AE2891" s="4" t="str">
        <f>IF($O2891 = TRUE, EXP(MMULT($P2891:$AA2891, Documentation!G$39:G$50) + Documentation!G$51), "")</f>
        <v/>
      </c>
      <c r="AF2891" s="14" t="str">
        <f>IF($O2891 = TRUE, EXP(MMULT($P2891:$AA2891, Documentation!H$39:H$50) + Documentation!H$51), "")</f>
        <v/>
      </c>
      <c r="AG2891" s="30" t="str">
        <f t="shared" si="540"/>
        <v/>
      </c>
      <c r="AH2891" s="28" t="str">
        <f t="shared" si="541"/>
        <v/>
      </c>
      <c r="AI2891" s="28" t="str">
        <f t="shared" si="542"/>
        <v/>
      </c>
      <c r="AJ2891" s="28" t="str">
        <f t="shared" si="543"/>
        <v/>
      </c>
      <c r="AK2891" s="33" t="str">
        <f t="shared" si="544"/>
        <v/>
      </c>
      <c r="AL2891" s="11" t="str">
        <f t="shared" si="545"/>
        <v/>
      </c>
      <c r="AM2891" s="14" t="str">
        <f>IF($O2891 = TRUE, INDEX(Documentation!$M$9:$M$13, $AL2891, 1), "")</f>
        <v/>
      </c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</row>
    <row r="2892" spans="1:64" x14ac:dyDescent="0.2">
      <c r="A2892" s="1"/>
      <c r="B2892" s="11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14"/>
      <c r="O2892" s="25" t="str">
        <f t="shared" si="539"/>
        <v/>
      </c>
      <c r="P2892" s="11" t="str">
        <f>IF($O2892 = TRUE, IF(ISBLANK(C2892), "", INDEX('Individual UI'!$E$6:$H$6,1,C2892)), "")</f>
        <v/>
      </c>
      <c r="Q2892" s="4" t="str">
        <f>IF($O2892 = TRUE, IF(ISBLANK(D2892), "", INDEX('Individual UI'!$E$6:$H$6,1,D2892)), "")</f>
        <v/>
      </c>
      <c r="R2892" s="4" t="str">
        <f>IF($O2892 = TRUE, IF(ISBLANK(E2892), "", INDEX('Individual UI'!$E$6:$H$6,1,E2892)), "")</f>
        <v/>
      </c>
      <c r="S2892" s="4" t="str">
        <f>IF($O2892 = TRUE, IF(ISBLANK(F2892), "", INDEX('Individual UI'!$E$6:$H$6,1,F2892)), "")</f>
        <v/>
      </c>
      <c r="T2892" s="4" t="str">
        <f>IF($O2892 = TRUE, IF(ISBLANK(G2892), "", INDEX('Individual UI'!$E$6:$H$6,1,G2892)), "")</f>
        <v/>
      </c>
      <c r="U2892" s="4" t="str">
        <f>IF($O2892 = TRUE, IF(ISBLANK(H2892), "", INDEX('Individual UI'!$E$6:$H$6,1,H2892)), "")</f>
        <v/>
      </c>
      <c r="V2892" s="4" t="str">
        <f>IF($O2892 = TRUE, IF(ISBLANK(I2892), "", INDEX('Individual UI'!$E$6:$H$6,1,I2892)), "")</f>
        <v/>
      </c>
      <c r="W2892" s="4" t="str">
        <f>IF($O2892 = TRUE, IF(ISBLANK(J2892), "", INDEX('Individual UI'!$E$6:$H$6,1,J2892)), "")</f>
        <v/>
      </c>
      <c r="X2892" s="4" t="str">
        <f>IF($O2892 = TRUE, IF(ISBLANK(K2892), "", INDEX('Individual UI'!$E$6:$H$6,1,K2892)), "")</f>
        <v/>
      </c>
      <c r="Y2892" s="4" t="str">
        <f>IF($O2892 = TRUE, IF(ISBLANK(L2892), "", INDEX('Individual UI'!$E$6:$H$6,1,L2892)), "")</f>
        <v/>
      </c>
      <c r="Z2892" s="4" t="str">
        <f>IF($O2892 = TRUE, IF(ISBLANK(M2892), "", INDEX('Individual UI'!$E$6:$H$6,1,M2892)), "")</f>
        <v/>
      </c>
      <c r="AA2892" s="14" t="str">
        <f>IF($O2892 = TRUE, IF(ISBLANK(N2892), "", INDEX('Individual UI'!$E$6:$H$6,1,N2892)), "")</f>
        <v/>
      </c>
      <c r="AB2892" s="11" t="str">
        <f>IF($O2892 = TRUE, EXP(MMULT($P2892:$AA2892, Documentation!D$39:D$50) + Documentation!D$51), "")</f>
        <v/>
      </c>
      <c r="AC2892" s="4" t="str">
        <f>IF($O2892 = TRUE, EXP(MMULT($P2892:$AA2892, Documentation!E$39:E$50) + Documentation!E$51), "")</f>
        <v/>
      </c>
      <c r="AD2892" s="4" t="str">
        <f>IF($O2892 = TRUE, EXP(MMULT($P2892:$AA2892, Documentation!F$39:F$50) + Documentation!F$51), "")</f>
        <v/>
      </c>
      <c r="AE2892" s="4" t="str">
        <f>IF($O2892 = TRUE, EXP(MMULT($P2892:$AA2892, Documentation!G$39:G$50) + Documentation!G$51), "")</f>
        <v/>
      </c>
      <c r="AF2892" s="14" t="str">
        <f>IF($O2892 = TRUE, EXP(MMULT($P2892:$AA2892, Documentation!H$39:H$50) + Documentation!H$51), "")</f>
        <v/>
      </c>
      <c r="AG2892" s="30" t="str">
        <f t="shared" si="540"/>
        <v/>
      </c>
      <c r="AH2892" s="28" t="str">
        <f t="shared" si="541"/>
        <v/>
      </c>
      <c r="AI2892" s="28" t="str">
        <f t="shared" si="542"/>
        <v/>
      </c>
      <c r="AJ2892" s="28" t="str">
        <f t="shared" si="543"/>
        <v/>
      </c>
      <c r="AK2892" s="33" t="str">
        <f t="shared" si="544"/>
        <v/>
      </c>
      <c r="AL2892" s="11" t="str">
        <f t="shared" si="545"/>
        <v/>
      </c>
      <c r="AM2892" s="14" t="str">
        <f>IF($O2892 = TRUE, INDEX(Documentation!$M$9:$M$13, $AL2892, 1), "")</f>
        <v/>
      </c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</row>
    <row r="2893" spans="1:64" x14ac:dyDescent="0.2">
      <c r="A2893" s="1"/>
      <c r="B2893" s="11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14"/>
      <c r="O2893" s="25" t="str">
        <f t="shared" si="539"/>
        <v/>
      </c>
      <c r="P2893" s="11" t="str">
        <f>IF($O2893 = TRUE, IF(ISBLANK(C2893), "", INDEX('Individual UI'!$E$6:$H$6,1,C2893)), "")</f>
        <v/>
      </c>
      <c r="Q2893" s="4" t="str">
        <f>IF($O2893 = TRUE, IF(ISBLANK(D2893), "", INDEX('Individual UI'!$E$6:$H$6,1,D2893)), "")</f>
        <v/>
      </c>
      <c r="R2893" s="4" t="str">
        <f>IF($O2893 = TRUE, IF(ISBLANK(E2893), "", INDEX('Individual UI'!$E$6:$H$6,1,E2893)), "")</f>
        <v/>
      </c>
      <c r="S2893" s="4" t="str">
        <f>IF($O2893 = TRUE, IF(ISBLANK(F2893), "", INDEX('Individual UI'!$E$6:$H$6,1,F2893)), "")</f>
        <v/>
      </c>
      <c r="T2893" s="4" t="str">
        <f>IF($O2893 = TRUE, IF(ISBLANK(G2893), "", INDEX('Individual UI'!$E$6:$H$6,1,G2893)), "")</f>
        <v/>
      </c>
      <c r="U2893" s="4" t="str">
        <f>IF($O2893 = TRUE, IF(ISBLANK(H2893), "", INDEX('Individual UI'!$E$6:$H$6,1,H2893)), "")</f>
        <v/>
      </c>
      <c r="V2893" s="4" t="str">
        <f>IF($O2893 = TRUE, IF(ISBLANK(I2893), "", INDEX('Individual UI'!$E$6:$H$6,1,I2893)), "")</f>
        <v/>
      </c>
      <c r="W2893" s="4" t="str">
        <f>IF($O2893 = TRUE, IF(ISBLANK(J2893), "", INDEX('Individual UI'!$E$6:$H$6,1,J2893)), "")</f>
        <v/>
      </c>
      <c r="X2893" s="4" t="str">
        <f>IF($O2893 = TRUE, IF(ISBLANK(K2893), "", INDEX('Individual UI'!$E$6:$H$6,1,K2893)), "")</f>
        <v/>
      </c>
      <c r="Y2893" s="4" t="str">
        <f>IF($O2893 = TRUE, IF(ISBLANK(L2893), "", INDEX('Individual UI'!$E$6:$H$6,1,L2893)), "")</f>
        <v/>
      </c>
      <c r="Z2893" s="4" t="str">
        <f>IF($O2893 = TRUE, IF(ISBLANK(M2893), "", INDEX('Individual UI'!$E$6:$H$6,1,M2893)), "")</f>
        <v/>
      </c>
      <c r="AA2893" s="14" t="str">
        <f>IF($O2893 = TRUE, IF(ISBLANK(N2893), "", INDEX('Individual UI'!$E$6:$H$6,1,N2893)), "")</f>
        <v/>
      </c>
      <c r="AB2893" s="11" t="str">
        <f>IF($O2893 = TRUE, EXP(MMULT($P2893:$AA2893, Documentation!D$39:D$50) + Documentation!D$51), "")</f>
        <v/>
      </c>
      <c r="AC2893" s="4" t="str">
        <f>IF($O2893 = TRUE, EXP(MMULT($P2893:$AA2893, Documentation!E$39:E$50) + Documentation!E$51), "")</f>
        <v/>
      </c>
      <c r="AD2893" s="4" t="str">
        <f>IF($O2893 = TRUE, EXP(MMULT($P2893:$AA2893, Documentation!F$39:F$50) + Documentation!F$51), "")</f>
        <v/>
      </c>
      <c r="AE2893" s="4" t="str">
        <f>IF($O2893 = TRUE, EXP(MMULT($P2893:$AA2893, Documentation!G$39:G$50) + Documentation!G$51), "")</f>
        <v/>
      </c>
      <c r="AF2893" s="14" t="str">
        <f>IF($O2893 = TRUE, EXP(MMULT($P2893:$AA2893, Documentation!H$39:H$50) + Documentation!H$51), "")</f>
        <v/>
      </c>
      <c r="AG2893" s="30" t="str">
        <f t="shared" si="540"/>
        <v/>
      </c>
      <c r="AH2893" s="28" t="str">
        <f t="shared" si="541"/>
        <v/>
      </c>
      <c r="AI2893" s="28" t="str">
        <f t="shared" si="542"/>
        <v/>
      </c>
      <c r="AJ2893" s="28" t="str">
        <f t="shared" si="543"/>
        <v/>
      </c>
      <c r="AK2893" s="33" t="str">
        <f t="shared" si="544"/>
        <v/>
      </c>
      <c r="AL2893" s="11" t="str">
        <f t="shared" si="545"/>
        <v/>
      </c>
      <c r="AM2893" s="14" t="str">
        <f>IF($O2893 = TRUE, INDEX(Documentation!$M$9:$M$13, $AL2893, 1), "")</f>
        <v/>
      </c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</row>
    <row r="2894" spans="1:64" x14ac:dyDescent="0.2">
      <c r="A2894" s="1"/>
      <c r="B2894" s="11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14"/>
      <c r="O2894" s="25" t="str">
        <f t="shared" si="539"/>
        <v/>
      </c>
      <c r="P2894" s="11" t="str">
        <f>IF($O2894 = TRUE, IF(ISBLANK(C2894), "", INDEX('Individual UI'!$E$6:$H$6,1,C2894)), "")</f>
        <v/>
      </c>
      <c r="Q2894" s="4" t="str">
        <f>IF($O2894 = TRUE, IF(ISBLANK(D2894), "", INDEX('Individual UI'!$E$6:$H$6,1,D2894)), "")</f>
        <v/>
      </c>
      <c r="R2894" s="4" t="str">
        <f>IF($O2894 = TRUE, IF(ISBLANK(E2894), "", INDEX('Individual UI'!$E$6:$H$6,1,E2894)), "")</f>
        <v/>
      </c>
      <c r="S2894" s="4" t="str">
        <f>IF($O2894 = TRUE, IF(ISBLANK(F2894), "", INDEX('Individual UI'!$E$6:$H$6,1,F2894)), "")</f>
        <v/>
      </c>
      <c r="T2894" s="4" t="str">
        <f>IF($O2894 = TRUE, IF(ISBLANK(G2894), "", INDEX('Individual UI'!$E$6:$H$6,1,G2894)), "")</f>
        <v/>
      </c>
      <c r="U2894" s="4" t="str">
        <f>IF($O2894 = TRUE, IF(ISBLANK(H2894), "", INDEX('Individual UI'!$E$6:$H$6,1,H2894)), "")</f>
        <v/>
      </c>
      <c r="V2894" s="4" t="str">
        <f>IF($O2894 = TRUE, IF(ISBLANK(I2894), "", INDEX('Individual UI'!$E$6:$H$6,1,I2894)), "")</f>
        <v/>
      </c>
      <c r="W2894" s="4" t="str">
        <f>IF($O2894 = TRUE, IF(ISBLANK(J2894), "", INDEX('Individual UI'!$E$6:$H$6,1,J2894)), "")</f>
        <v/>
      </c>
      <c r="X2894" s="4" t="str">
        <f>IF($O2894 = TRUE, IF(ISBLANK(K2894), "", INDEX('Individual UI'!$E$6:$H$6,1,K2894)), "")</f>
        <v/>
      </c>
      <c r="Y2894" s="4" t="str">
        <f>IF($O2894 = TRUE, IF(ISBLANK(L2894), "", INDEX('Individual UI'!$E$6:$H$6,1,L2894)), "")</f>
        <v/>
      </c>
      <c r="Z2894" s="4" t="str">
        <f>IF($O2894 = TRUE, IF(ISBLANK(M2894), "", INDEX('Individual UI'!$E$6:$H$6,1,M2894)), "")</f>
        <v/>
      </c>
      <c r="AA2894" s="14" t="str">
        <f>IF($O2894 = TRUE, IF(ISBLANK(N2894), "", INDEX('Individual UI'!$E$6:$H$6,1,N2894)), "")</f>
        <v/>
      </c>
      <c r="AB2894" s="11" t="str">
        <f>IF($O2894 = TRUE, EXP(MMULT($P2894:$AA2894, Documentation!D$39:D$50) + Documentation!D$51), "")</f>
        <v/>
      </c>
      <c r="AC2894" s="4" t="str">
        <f>IF($O2894 = TRUE, EXP(MMULT($P2894:$AA2894, Documentation!E$39:E$50) + Documentation!E$51), "")</f>
        <v/>
      </c>
      <c r="AD2894" s="4" t="str">
        <f>IF($O2894 = TRUE, EXP(MMULT($P2894:$AA2894, Documentation!F$39:F$50) + Documentation!F$51), "")</f>
        <v/>
      </c>
      <c r="AE2894" s="4" t="str">
        <f>IF($O2894 = TRUE, EXP(MMULT($P2894:$AA2894, Documentation!G$39:G$50) + Documentation!G$51), "")</f>
        <v/>
      </c>
      <c r="AF2894" s="14" t="str">
        <f>IF($O2894 = TRUE, EXP(MMULT($P2894:$AA2894, Documentation!H$39:H$50) + Documentation!H$51), "")</f>
        <v/>
      </c>
      <c r="AG2894" s="30" t="str">
        <f t="shared" si="540"/>
        <v/>
      </c>
      <c r="AH2894" s="28" t="str">
        <f t="shared" si="541"/>
        <v/>
      </c>
      <c r="AI2894" s="28" t="str">
        <f t="shared" si="542"/>
        <v/>
      </c>
      <c r="AJ2894" s="28" t="str">
        <f t="shared" si="543"/>
        <v/>
      </c>
      <c r="AK2894" s="33" t="str">
        <f t="shared" si="544"/>
        <v/>
      </c>
      <c r="AL2894" s="11" t="str">
        <f t="shared" si="545"/>
        <v/>
      </c>
      <c r="AM2894" s="14" t="str">
        <f>IF($O2894 = TRUE, INDEX(Documentation!$M$9:$M$13, $AL2894, 1), "")</f>
        <v/>
      </c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</row>
    <row r="2895" spans="1:64" x14ac:dyDescent="0.2">
      <c r="A2895" s="1"/>
      <c r="B2895" s="11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14"/>
      <c r="O2895" s="25" t="str">
        <f t="shared" si="539"/>
        <v/>
      </c>
      <c r="P2895" s="11" t="str">
        <f>IF($O2895 = TRUE, IF(ISBLANK(C2895), "", INDEX('Individual UI'!$E$6:$H$6,1,C2895)), "")</f>
        <v/>
      </c>
      <c r="Q2895" s="4" t="str">
        <f>IF($O2895 = TRUE, IF(ISBLANK(D2895), "", INDEX('Individual UI'!$E$6:$H$6,1,D2895)), "")</f>
        <v/>
      </c>
      <c r="R2895" s="4" t="str">
        <f>IF($O2895 = TRUE, IF(ISBLANK(E2895), "", INDEX('Individual UI'!$E$6:$H$6,1,E2895)), "")</f>
        <v/>
      </c>
      <c r="S2895" s="4" t="str">
        <f>IF($O2895 = TRUE, IF(ISBLANK(F2895), "", INDEX('Individual UI'!$E$6:$H$6,1,F2895)), "")</f>
        <v/>
      </c>
      <c r="T2895" s="4" t="str">
        <f>IF($O2895 = TRUE, IF(ISBLANK(G2895), "", INDEX('Individual UI'!$E$6:$H$6,1,G2895)), "")</f>
        <v/>
      </c>
      <c r="U2895" s="4" t="str">
        <f>IF($O2895 = TRUE, IF(ISBLANK(H2895), "", INDEX('Individual UI'!$E$6:$H$6,1,H2895)), "")</f>
        <v/>
      </c>
      <c r="V2895" s="4" t="str">
        <f>IF($O2895 = TRUE, IF(ISBLANK(I2895), "", INDEX('Individual UI'!$E$6:$H$6,1,I2895)), "")</f>
        <v/>
      </c>
      <c r="W2895" s="4" t="str">
        <f>IF($O2895 = TRUE, IF(ISBLANK(J2895), "", INDEX('Individual UI'!$E$6:$H$6,1,J2895)), "")</f>
        <v/>
      </c>
      <c r="X2895" s="4" t="str">
        <f>IF($O2895 = TRUE, IF(ISBLANK(K2895), "", INDEX('Individual UI'!$E$6:$H$6,1,K2895)), "")</f>
        <v/>
      </c>
      <c r="Y2895" s="4" t="str">
        <f>IF($O2895 = TRUE, IF(ISBLANK(L2895), "", INDEX('Individual UI'!$E$6:$H$6,1,L2895)), "")</f>
        <v/>
      </c>
      <c r="Z2895" s="4" t="str">
        <f>IF($O2895 = TRUE, IF(ISBLANK(M2895), "", INDEX('Individual UI'!$E$6:$H$6,1,M2895)), "")</f>
        <v/>
      </c>
      <c r="AA2895" s="14" t="str">
        <f>IF($O2895 = TRUE, IF(ISBLANK(N2895), "", INDEX('Individual UI'!$E$6:$H$6,1,N2895)), "")</f>
        <v/>
      </c>
      <c r="AB2895" s="11" t="str">
        <f>IF($O2895 = TRUE, EXP(MMULT($P2895:$AA2895, Documentation!D$39:D$50) + Documentation!D$51), "")</f>
        <v/>
      </c>
      <c r="AC2895" s="4" t="str">
        <f>IF($O2895 = TRUE, EXP(MMULT($P2895:$AA2895, Documentation!E$39:E$50) + Documentation!E$51), "")</f>
        <v/>
      </c>
      <c r="AD2895" s="4" t="str">
        <f>IF($O2895 = TRUE, EXP(MMULT($P2895:$AA2895, Documentation!F$39:F$50) + Documentation!F$51), "")</f>
        <v/>
      </c>
      <c r="AE2895" s="4" t="str">
        <f>IF($O2895 = TRUE, EXP(MMULT($P2895:$AA2895, Documentation!G$39:G$50) + Documentation!G$51), "")</f>
        <v/>
      </c>
      <c r="AF2895" s="14" t="str">
        <f>IF($O2895 = TRUE, EXP(MMULT($P2895:$AA2895, Documentation!H$39:H$50) + Documentation!H$51), "")</f>
        <v/>
      </c>
      <c r="AG2895" s="30" t="str">
        <f t="shared" si="540"/>
        <v/>
      </c>
      <c r="AH2895" s="28" t="str">
        <f t="shared" si="541"/>
        <v/>
      </c>
      <c r="AI2895" s="28" t="str">
        <f t="shared" si="542"/>
        <v/>
      </c>
      <c r="AJ2895" s="28" t="str">
        <f t="shared" si="543"/>
        <v/>
      </c>
      <c r="AK2895" s="33" t="str">
        <f t="shared" si="544"/>
        <v/>
      </c>
      <c r="AL2895" s="11" t="str">
        <f t="shared" si="545"/>
        <v/>
      </c>
      <c r="AM2895" s="14" t="str">
        <f>IF($O2895 = TRUE, INDEX(Documentation!$M$9:$M$13, $AL2895, 1), "")</f>
        <v/>
      </c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</row>
    <row r="2896" spans="1:64" x14ac:dyDescent="0.2">
      <c r="A2896" s="1"/>
      <c r="B2896" s="11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14"/>
      <c r="O2896" s="25" t="str">
        <f t="shared" si="539"/>
        <v/>
      </c>
      <c r="P2896" s="11" t="str">
        <f>IF($O2896 = TRUE, IF(ISBLANK(C2896), "", INDEX('Individual UI'!$E$6:$H$6,1,C2896)), "")</f>
        <v/>
      </c>
      <c r="Q2896" s="4" t="str">
        <f>IF($O2896 = TRUE, IF(ISBLANK(D2896), "", INDEX('Individual UI'!$E$6:$H$6,1,D2896)), "")</f>
        <v/>
      </c>
      <c r="R2896" s="4" t="str">
        <f>IF($O2896 = TRUE, IF(ISBLANK(E2896), "", INDEX('Individual UI'!$E$6:$H$6,1,E2896)), "")</f>
        <v/>
      </c>
      <c r="S2896" s="4" t="str">
        <f>IF($O2896 = TRUE, IF(ISBLANK(F2896), "", INDEX('Individual UI'!$E$6:$H$6,1,F2896)), "")</f>
        <v/>
      </c>
      <c r="T2896" s="4" t="str">
        <f>IF($O2896 = TRUE, IF(ISBLANK(G2896), "", INDEX('Individual UI'!$E$6:$H$6,1,G2896)), "")</f>
        <v/>
      </c>
      <c r="U2896" s="4" t="str">
        <f>IF($O2896 = TRUE, IF(ISBLANK(H2896), "", INDEX('Individual UI'!$E$6:$H$6,1,H2896)), "")</f>
        <v/>
      </c>
      <c r="V2896" s="4" t="str">
        <f>IF($O2896 = TRUE, IF(ISBLANK(I2896), "", INDEX('Individual UI'!$E$6:$H$6,1,I2896)), "")</f>
        <v/>
      </c>
      <c r="W2896" s="4" t="str">
        <f>IF($O2896 = TRUE, IF(ISBLANK(J2896), "", INDEX('Individual UI'!$E$6:$H$6,1,J2896)), "")</f>
        <v/>
      </c>
      <c r="X2896" s="4" t="str">
        <f>IF($O2896 = TRUE, IF(ISBLANK(K2896), "", INDEX('Individual UI'!$E$6:$H$6,1,K2896)), "")</f>
        <v/>
      </c>
      <c r="Y2896" s="4" t="str">
        <f>IF($O2896 = TRUE, IF(ISBLANK(L2896), "", INDEX('Individual UI'!$E$6:$H$6,1,L2896)), "")</f>
        <v/>
      </c>
      <c r="Z2896" s="4" t="str">
        <f>IF($O2896 = TRUE, IF(ISBLANK(M2896), "", INDEX('Individual UI'!$E$6:$H$6,1,M2896)), "")</f>
        <v/>
      </c>
      <c r="AA2896" s="14" t="str">
        <f>IF($O2896 = TRUE, IF(ISBLANK(N2896), "", INDEX('Individual UI'!$E$6:$H$6,1,N2896)), "")</f>
        <v/>
      </c>
      <c r="AB2896" s="11" t="str">
        <f>IF($O2896 = TRUE, EXP(MMULT($P2896:$AA2896, Documentation!D$39:D$50) + Documentation!D$51), "")</f>
        <v/>
      </c>
      <c r="AC2896" s="4" t="str">
        <f>IF($O2896 = TRUE, EXP(MMULT($P2896:$AA2896, Documentation!E$39:E$50) + Documentation!E$51), "")</f>
        <v/>
      </c>
      <c r="AD2896" s="4" t="str">
        <f>IF($O2896 = TRUE, EXP(MMULT($P2896:$AA2896, Documentation!F$39:F$50) + Documentation!F$51), "")</f>
        <v/>
      </c>
      <c r="AE2896" s="4" t="str">
        <f>IF($O2896 = TRUE, EXP(MMULT($P2896:$AA2896, Documentation!G$39:G$50) + Documentation!G$51), "")</f>
        <v/>
      </c>
      <c r="AF2896" s="14" t="str">
        <f>IF($O2896 = TRUE, EXP(MMULT($P2896:$AA2896, Documentation!H$39:H$50) + Documentation!H$51), "")</f>
        <v/>
      </c>
      <c r="AG2896" s="30" t="str">
        <f t="shared" si="540"/>
        <v/>
      </c>
      <c r="AH2896" s="28" t="str">
        <f t="shared" si="541"/>
        <v/>
      </c>
      <c r="AI2896" s="28" t="str">
        <f t="shared" si="542"/>
        <v/>
      </c>
      <c r="AJ2896" s="28" t="str">
        <f t="shared" si="543"/>
        <v/>
      </c>
      <c r="AK2896" s="33" t="str">
        <f t="shared" si="544"/>
        <v/>
      </c>
      <c r="AL2896" s="11" t="str">
        <f t="shared" si="545"/>
        <v/>
      </c>
      <c r="AM2896" s="14" t="str">
        <f>IF($O2896 = TRUE, INDEX(Documentation!$M$9:$M$13, $AL2896, 1), "")</f>
        <v/>
      </c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</row>
    <row r="2897" spans="1:64" x14ac:dyDescent="0.2">
      <c r="A2897" s="1"/>
      <c r="B2897" s="11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14"/>
      <c r="O2897" s="25" t="str">
        <f t="shared" si="539"/>
        <v/>
      </c>
      <c r="P2897" s="11" t="str">
        <f>IF($O2897 = TRUE, IF(ISBLANK(C2897), "", INDEX('Individual UI'!$E$6:$H$6,1,C2897)), "")</f>
        <v/>
      </c>
      <c r="Q2897" s="4" t="str">
        <f>IF($O2897 = TRUE, IF(ISBLANK(D2897), "", INDEX('Individual UI'!$E$6:$H$6,1,D2897)), "")</f>
        <v/>
      </c>
      <c r="R2897" s="4" t="str">
        <f>IF($O2897 = TRUE, IF(ISBLANK(E2897), "", INDEX('Individual UI'!$E$6:$H$6,1,E2897)), "")</f>
        <v/>
      </c>
      <c r="S2897" s="4" t="str">
        <f>IF($O2897 = TRUE, IF(ISBLANK(F2897), "", INDEX('Individual UI'!$E$6:$H$6,1,F2897)), "")</f>
        <v/>
      </c>
      <c r="T2897" s="4" t="str">
        <f>IF($O2897 = TRUE, IF(ISBLANK(G2897), "", INDEX('Individual UI'!$E$6:$H$6,1,G2897)), "")</f>
        <v/>
      </c>
      <c r="U2897" s="4" t="str">
        <f>IF($O2897 = TRUE, IF(ISBLANK(H2897), "", INDEX('Individual UI'!$E$6:$H$6,1,H2897)), "")</f>
        <v/>
      </c>
      <c r="V2897" s="4" t="str">
        <f>IF($O2897 = TRUE, IF(ISBLANK(I2897), "", INDEX('Individual UI'!$E$6:$H$6,1,I2897)), "")</f>
        <v/>
      </c>
      <c r="W2897" s="4" t="str">
        <f>IF($O2897 = TRUE, IF(ISBLANK(J2897), "", INDEX('Individual UI'!$E$6:$H$6,1,J2897)), "")</f>
        <v/>
      </c>
      <c r="X2897" s="4" t="str">
        <f>IF($O2897 = TRUE, IF(ISBLANK(K2897), "", INDEX('Individual UI'!$E$6:$H$6,1,K2897)), "")</f>
        <v/>
      </c>
      <c r="Y2897" s="4" t="str">
        <f>IF($O2897 = TRUE, IF(ISBLANK(L2897), "", INDEX('Individual UI'!$E$6:$H$6,1,L2897)), "")</f>
        <v/>
      </c>
      <c r="Z2897" s="4" t="str">
        <f>IF($O2897 = TRUE, IF(ISBLANK(M2897), "", INDEX('Individual UI'!$E$6:$H$6,1,M2897)), "")</f>
        <v/>
      </c>
      <c r="AA2897" s="14" t="str">
        <f>IF($O2897 = TRUE, IF(ISBLANK(N2897), "", INDEX('Individual UI'!$E$6:$H$6,1,N2897)), "")</f>
        <v/>
      </c>
      <c r="AB2897" s="11" t="str">
        <f>IF($O2897 = TRUE, EXP(MMULT($P2897:$AA2897, Documentation!D$39:D$50) + Documentation!D$51), "")</f>
        <v/>
      </c>
      <c r="AC2897" s="4" t="str">
        <f>IF($O2897 = TRUE, EXP(MMULT($P2897:$AA2897, Documentation!E$39:E$50) + Documentation!E$51), "")</f>
        <v/>
      </c>
      <c r="AD2897" s="4" t="str">
        <f>IF($O2897 = TRUE, EXP(MMULT($P2897:$AA2897, Documentation!F$39:F$50) + Documentation!F$51), "")</f>
        <v/>
      </c>
      <c r="AE2897" s="4" t="str">
        <f>IF($O2897 = TRUE, EXP(MMULT($P2897:$AA2897, Documentation!G$39:G$50) + Documentation!G$51), "")</f>
        <v/>
      </c>
      <c r="AF2897" s="14" t="str">
        <f>IF($O2897 = TRUE, EXP(MMULT($P2897:$AA2897, Documentation!H$39:H$50) + Documentation!H$51), "")</f>
        <v/>
      </c>
      <c r="AG2897" s="30" t="str">
        <f t="shared" si="540"/>
        <v/>
      </c>
      <c r="AH2897" s="28" t="str">
        <f t="shared" si="541"/>
        <v/>
      </c>
      <c r="AI2897" s="28" t="str">
        <f t="shared" si="542"/>
        <v/>
      </c>
      <c r="AJ2897" s="28" t="str">
        <f t="shared" si="543"/>
        <v/>
      </c>
      <c r="AK2897" s="33" t="str">
        <f t="shared" si="544"/>
        <v/>
      </c>
      <c r="AL2897" s="11" t="str">
        <f t="shared" si="545"/>
        <v/>
      </c>
      <c r="AM2897" s="14" t="str">
        <f>IF($O2897 = TRUE, INDEX(Documentation!$M$9:$M$13, $AL2897, 1), "")</f>
        <v/>
      </c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</row>
    <row r="2898" spans="1:64" x14ac:dyDescent="0.2">
      <c r="A2898" s="1"/>
      <c r="B2898" s="11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14"/>
      <c r="O2898" s="25" t="str">
        <f t="shared" si="539"/>
        <v/>
      </c>
      <c r="P2898" s="11" t="str">
        <f>IF($O2898 = TRUE, IF(ISBLANK(C2898), "", INDEX('Individual UI'!$E$6:$H$6,1,C2898)), "")</f>
        <v/>
      </c>
      <c r="Q2898" s="4" t="str">
        <f>IF($O2898 = TRUE, IF(ISBLANK(D2898), "", INDEX('Individual UI'!$E$6:$H$6,1,D2898)), "")</f>
        <v/>
      </c>
      <c r="R2898" s="4" t="str">
        <f>IF($O2898 = TRUE, IF(ISBLANK(E2898), "", INDEX('Individual UI'!$E$6:$H$6,1,E2898)), "")</f>
        <v/>
      </c>
      <c r="S2898" s="4" t="str">
        <f>IF($O2898 = TRUE, IF(ISBLANK(F2898), "", INDEX('Individual UI'!$E$6:$H$6,1,F2898)), "")</f>
        <v/>
      </c>
      <c r="T2898" s="4" t="str">
        <f>IF($O2898 = TRUE, IF(ISBLANK(G2898), "", INDEX('Individual UI'!$E$6:$H$6,1,G2898)), "")</f>
        <v/>
      </c>
      <c r="U2898" s="4" t="str">
        <f>IF($O2898 = TRUE, IF(ISBLANK(H2898), "", INDEX('Individual UI'!$E$6:$H$6,1,H2898)), "")</f>
        <v/>
      </c>
      <c r="V2898" s="4" t="str">
        <f>IF($O2898 = TRUE, IF(ISBLANK(I2898), "", INDEX('Individual UI'!$E$6:$H$6,1,I2898)), "")</f>
        <v/>
      </c>
      <c r="W2898" s="4" t="str">
        <f>IF($O2898 = TRUE, IF(ISBLANK(J2898), "", INDEX('Individual UI'!$E$6:$H$6,1,J2898)), "")</f>
        <v/>
      </c>
      <c r="X2898" s="4" t="str">
        <f>IF($O2898 = TRUE, IF(ISBLANK(K2898), "", INDEX('Individual UI'!$E$6:$H$6,1,K2898)), "")</f>
        <v/>
      </c>
      <c r="Y2898" s="4" t="str">
        <f>IF($O2898 = TRUE, IF(ISBLANK(L2898), "", INDEX('Individual UI'!$E$6:$H$6,1,L2898)), "")</f>
        <v/>
      </c>
      <c r="Z2898" s="4" t="str">
        <f>IF($O2898 = TRUE, IF(ISBLANK(M2898), "", INDEX('Individual UI'!$E$6:$H$6,1,M2898)), "")</f>
        <v/>
      </c>
      <c r="AA2898" s="14" t="str">
        <f>IF($O2898 = TRUE, IF(ISBLANK(N2898), "", INDEX('Individual UI'!$E$6:$H$6,1,N2898)), "")</f>
        <v/>
      </c>
      <c r="AB2898" s="11" t="str">
        <f>IF($O2898 = TRUE, EXP(MMULT($P2898:$AA2898, Documentation!D$39:D$50) + Documentation!D$51), "")</f>
        <v/>
      </c>
      <c r="AC2898" s="4" t="str">
        <f>IF($O2898 = TRUE, EXP(MMULT($P2898:$AA2898, Documentation!E$39:E$50) + Documentation!E$51), "")</f>
        <v/>
      </c>
      <c r="AD2898" s="4" t="str">
        <f>IF($O2898 = TRUE, EXP(MMULT($P2898:$AA2898, Documentation!F$39:F$50) + Documentation!F$51), "")</f>
        <v/>
      </c>
      <c r="AE2898" s="4" t="str">
        <f>IF($O2898 = TRUE, EXP(MMULT($P2898:$AA2898, Documentation!G$39:G$50) + Documentation!G$51), "")</f>
        <v/>
      </c>
      <c r="AF2898" s="14" t="str">
        <f>IF($O2898 = TRUE, EXP(MMULT($P2898:$AA2898, Documentation!H$39:H$50) + Documentation!H$51), "")</f>
        <v/>
      </c>
      <c r="AG2898" s="30" t="str">
        <f t="shared" si="540"/>
        <v/>
      </c>
      <c r="AH2898" s="28" t="str">
        <f t="shared" si="541"/>
        <v/>
      </c>
      <c r="AI2898" s="28" t="str">
        <f t="shared" si="542"/>
        <v/>
      </c>
      <c r="AJ2898" s="28" t="str">
        <f t="shared" si="543"/>
        <v/>
      </c>
      <c r="AK2898" s="33" t="str">
        <f t="shared" si="544"/>
        <v/>
      </c>
      <c r="AL2898" s="11" t="str">
        <f t="shared" si="545"/>
        <v/>
      </c>
      <c r="AM2898" s="14" t="str">
        <f>IF($O2898 = TRUE, INDEX(Documentation!$M$9:$M$13, $AL2898, 1), "")</f>
        <v/>
      </c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</row>
    <row r="2899" spans="1:64" x14ac:dyDescent="0.2">
      <c r="A2899" s="1"/>
      <c r="B2899" s="11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14"/>
      <c r="O2899" s="25" t="str">
        <f t="shared" si="539"/>
        <v/>
      </c>
      <c r="P2899" s="11" t="str">
        <f>IF($O2899 = TRUE, IF(ISBLANK(C2899), "", INDEX('Individual UI'!$E$6:$H$6,1,C2899)), "")</f>
        <v/>
      </c>
      <c r="Q2899" s="4" t="str">
        <f>IF($O2899 = TRUE, IF(ISBLANK(D2899), "", INDEX('Individual UI'!$E$6:$H$6,1,D2899)), "")</f>
        <v/>
      </c>
      <c r="R2899" s="4" t="str">
        <f>IF($O2899 = TRUE, IF(ISBLANK(E2899), "", INDEX('Individual UI'!$E$6:$H$6,1,E2899)), "")</f>
        <v/>
      </c>
      <c r="S2899" s="4" t="str">
        <f>IF($O2899 = TRUE, IF(ISBLANK(F2899), "", INDEX('Individual UI'!$E$6:$H$6,1,F2899)), "")</f>
        <v/>
      </c>
      <c r="T2899" s="4" t="str">
        <f>IF($O2899 = TRUE, IF(ISBLANK(G2899), "", INDEX('Individual UI'!$E$6:$H$6,1,G2899)), "")</f>
        <v/>
      </c>
      <c r="U2899" s="4" t="str">
        <f>IF($O2899 = TRUE, IF(ISBLANK(H2899), "", INDEX('Individual UI'!$E$6:$H$6,1,H2899)), "")</f>
        <v/>
      </c>
      <c r="V2899" s="4" t="str">
        <f>IF($O2899 = TRUE, IF(ISBLANK(I2899), "", INDEX('Individual UI'!$E$6:$H$6,1,I2899)), "")</f>
        <v/>
      </c>
      <c r="W2899" s="4" t="str">
        <f>IF($O2899 = TRUE, IF(ISBLANK(J2899), "", INDEX('Individual UI'!$E$6:$H$6,1,J2899)), "")</f>
        <v/>
      </c>
      <c r="X2899" s="4" t="str">
        <f>IF($O2899 = TRUE, IF(ISBLANK(K2899), "", INDEX('Individual UI'!$E$6:$H$6,1,K2899)), "")</f>
        <v/>
      </c>
      <c r="Y2899" s="4" t="str">
        <f>IF($O2899 = TRUE, IF(ISBLANK(L2899), "", INDEX('Individual UI'!$E$6:$H$6,1,L2899)), "")</f>
        <v/>
      </c>
      <c r="Z2899" s="4" t="str">
        <f>IF($O2899 = TRUE, IF(ISBLANK(M2899), "", INDEX('Individual UI'!$E$6:$H$6,1,M2899)), "")</f>
        <v/>
      </c>
      <c r="AA2899" s="14" t="str">
        <f>IF($O2899 = TRUE, IF(ISBLANK(N2899), "", INDEX('Individual UI'!$E$6:$H$6,1,N2899)), "")</f>
        <v/>
      </c>
      <c r="AB2899" s="11" t="str">
        <f>IF($O2899 = TRUE, EXP(MMULT($P2899:$AA2899, Documentation!D$39:D$50) + Documentation!D$51), "")</f>
        <v/>
      </c>
      <c r="AC2899" s="4" t="str">
        <f>IF($O2899 = TRUE, EXP(MMULT($P2899:$AA2899, Documentation!E$39:E$50) + Documentation!E$51), "")</f>
        <v/>
      </c>
      <c r="AD2899" s="4" t="str">
        <f>IF($O2899 = TRUE, EXP(MMULT($P2899:$AA2899, Documentation!F$39:F$50) + Documentation!F$51), "")</f>
        <v/>
      </c>
      <c r="AE2899" s="4" t="str">
        <f>IF($O2899 = TRUE, EXP(MMULT($P2899:$AA2899, Documentation!G$39:G$50) + Documentation!G$51), "")</f>
        <v/>
      </c>
      <c r="AF2899" s="14" t="str">
        <f>IF($O2899 = TRUE, EXP(MMULT($P2899:$AA2899, Documentation!H$39:H$50) + Documentation!H$51), "")</f>
        <v/>
      </c>
      <c r="AG2899" s="30" t="str">
        <f t="shared" si="540"/>
        <v/>
      </c>
      <c r="AH2899" s="28" t="str">
        <f t="shared" si="541"/>
        <v/>
      </c>
      <c r="AI2899" s="28" t="str">
        <f t="shared" si="542"/>
        <v/>
      </c>
      <c r="AJ2899" s="28" t="str">
        <f t="shared" si="543"/>
        <v/>
      </c>
      <c r="AK2899" s="33" t="str">
        <f t="shared" si="544"/>
        <v/>
      </c>
      <c r="AL2899" s="11" t="str">
        <f t="shared" si="545"/>
        <v/>
      </c>
      <c r="AM2899" s="14" t="str">
        <f>IF($O2899 = TRUE, INDEX(Documentation!$M$9:$M$13, $AL2899, 1), "")</f>
        <v/>
      </c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</row>
    <row r="2900" spans="1:64" x14ac:dyDescent="0.2">
      <c r="A2900" s="1"/>
      <c r="B2900" s="11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14"/>
      <c r="O2900" s="25" t="str">
        <f t="shared" si="539"/>
        <v/>
      </c>
      <c r="P2900" s="11" t="str">
        <f>IF($O2900 = TRUE, IF(ISBLANK(C2900), "", INDEX('Individual UI'!$E$6:$H$6,1,C2900)), "")</f>
        <v/>
      </c>
      <c r="Q2900" s="4" t="str">
        <f>IF($O2900 = TRUE, IF(ISBLANK(D2900), "", INDEX('Individual UI'!$E$6:$H$6,1,D2900)), "")</f>
        <v/>
      </c>
      <c r="R2900" s="4" t="str">
        <f>IF($O2900 = TRUE, IF(ISBLANK(E2900), "", INDEX('Individual UI'!$E$6:$H$6,1,E2900)), "")</f>
        <v/>
      </c>
      <c r="S2900" s="4" t="str">
        <f>IF($O2900 = TRUE, IF(ISBLANK(F2900), "", INDEX('Individual UI'!$E$6:$H$6,1,F2900)), "")</f>
        <v/>
      </c>
      <c r="T2900" s="4" t="str">
        <f>IF($O2900 = TRUE, IF(ISBLANK(G2900), "", INDEX('Individual UI'!$E$6:$H$6,1,G2900)), "")</f>
        <v/>
      </c>
      <c r="U2900" s="4" t="str">
        <f>IF($O2900 = TRUE, IF(ISBLANK(H2900), "", INDEX('Individual UI'!$E$6:$H$6,1,H2900)), "")</f>
        <v/>
      </c>
      <c r="V2900" s="4" t="str">
        <f>IF($O2900 = TRUE, IF(ISBLANK(I2900), "", INDEX('Individual UI'!$E$6:$H$6,1,I2900)), "")</f>
        <v/>
      </c>
      <c r="W2900" s="4" t="str">
        <f>IF($O2900 = TRUE, IF(ISBLANK(J2900), "", INDEX('Individual UI'!$E$6:$H$6,1,J2900)), "")</f>
        <v/>
      </c>
      <c r="X2900" s="4" t="str">
        <f>IF($O2900 = TRUE, IF(ISBLANK(K2900), "", INDEX('Individual UI'!$E$6:$H$6,1,K2900)), "")</f>
        <v/>
      </c>
      <c r="Y2900" s="4" t="str">
        <f>IF($O2900 = TRUE, IF(ISBLANK(L2900), "", INDEX('Individual UI'!$E$6:$H$6,1,L2900)), "")</f>
        <v/>
      </c>
      <c r="Z2900" s="4" t="str">
        <f>IF($O2900 = TRUE, IF(ISBLANK(M2900), "", INDEX('Individual UI'!$E$6:$H$6,1,M2900)), "")</f>
        <v/>
      </c>
      <c r="AA2900" s="14" t="str">
        <f>IF($O2900 = TRUE, IF(ISBLANK(N2900), "", INDEX('Individual UI'!$E$6:$H$6,1,N2900)), "")</f>
        <v/>
      </c>
      <c r="AB2900" s="11" t="str">
        <f>IF($O2900 = TRUE, EXP(MMULT($P2900:$AA2900, Documentation!D$39:D$50) + Documentation!D$51), "")</f>
        <v/>
      </c>
      <c r="AC2900" s="4" t="str">
        <f>IF($O2900 = TRUE, EXP(MMULT($P2900:$AA2900, Documentation!E$39:E$50) + Documentation!E$51), "")</f>
        <v/>
      </c>
      <c r="AD2900" s="4" t="str">
        <f>IF($O2900 = TRUE, EXP(MMULT($P2900:$AA2900, Documentation!F$39:F$50) + Documentation!F$51), "")</f>
        <v/>
      </c>
      <c r="AE2900" s="4" t="str">
        <f>IF($O2900 = TRUE, EXP(MMULT($P2900:$AA2900, Documentation!G$39:G$50) + Documentation!G$51), "")</f>
        <v/>
      </c>
      <c r="AF2900" s="14" t="str">
        <f>IF($O2900 = TRUE, EXP(MMULT($P2900:$AA2900, Documentation!H$39:H$50) + Documentation!H$51), "")</f>
        <v/>
      </c>
      <c r="AG2900" s="30" t="str">
        <f t="shared" si="540"/>
        <v/>
      </c>
      <c r="AH2900" s="28" t="str">
        <f t="shared" si="541"/>
        <v/>
      </c>
      <c r="AI2900" s="28" t="str">
        <f t="shared" si="542"/>
        <v/>
      </c>
      <c r="AJ2900" s="28" t="str">
        <f t="shared" si="543"/>
        <v/>
      </c>
      <c r="AK2900" s="33" t="str">
        <f t="shared" si="544"/>
        <v/>
      </c>
      <c r="AL2900" s="11" t="str">
        <f t="shared" si="545"/>
        <v/>
      </c>
      <c r="AM2900" s="14" t="str">
        <f>IF($O2900 = TRUE, INDEX(Documentation!$M$9:$M$13, $AL2900, 1), "")</f>
        <v/>
      </c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</row>
    <row r="2901" spans="1:64" x14ac:dyDescent="0.2">
      <c r="A2901" s="1"/>
      <c r="B2901" s="11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14"/>
      <c r="O2901" s="25" t="str">
        <f t="shared" si="539"/>
        <v/>
      </c>
      <c r="P2901" s="11" t="str">
        <f>IF($O2901 = TRUE, IF(ISBLANK(C2901), "", INDEX('Individual UI'!$E$6:$H$6,1,C2901)), "")</f>
        <v/>
      </c>
      <c r="Q2901" s="4" t="str">
        <f>IF($O2901 = TRUE, IF(ISBLANK(D2901), "", INDEX('Individual UI'!$E$6:$H$6,1,D2901)), "")</f>
        <v/>
      </c>
      <c r="R2901" s="4" t="str">
        <f>IF($O2901 = TRUE, IF(ISBLANK(E2901), "", INDEX('Individual UI'!$E$6:$H$6,1,E2901)), "")</f>
        <v/>
      </c>
      <c r="S2901" s="4" t="str">
        <f>IF($O2901 = TRUE, IF(ISBLANK(F2901), "", INDEX('Individual UI'!$E$6:$H$6,1,F2901)), "")</f>
        <v/>
      </c>
      <c r="T2901" s="4" t="str">
        <f>IF($O2901 = TRUE, IF(ISBLANK(G2901), "", INDEX('Individual UI'!$E$6:$H$6,1,G2901)), "")</f>
        <v/>
      </c>
      <c r="U2901" s="4" t="str">
        <f>IF($O2901 = TRUE, IF(ISBLANK(H2901), "", INDEX('Individual UI'!$E$6:$H$6,1,H2901)), "")</f>
        <v/>
      </c>
      <c r="V2901" s="4" t="str">
        <f>IF($O2901 = TRUE, IF(ISBLANK(I2901), "", INDEX('Individual UI'!$E$6:$H$6,1,I2901)), "")</f>
        <v/>
      </c>
      <c r="W2901" s="4" t="str">
        <f>IF($O2901 = TRUE, IF(ISBLANK(J2901), "", INDEX('Individual UI'!$E$6:$H$6,1,J2901)), "")</f>
        <v/>
      </c>
      <c r="X2901" s="4" t="str">
        <f>IF($O2901 = TRUE, IF(ISBLANK(K2901), "", INDEX('Individual UI'!$E$6:$H$6,1,K2901)), "")</f>
        <v/>
      </c>
      <c r="Y2901" s="4" t="str">
        <f>IF($O2901 = TRUE, IF(ISBLANK(L2901), "", INDEX('Individual UI'!$E$6:$H$6,1,L2901)), "")</f>
        <v/>
      </c>
      <c r="Z2901" s="4" t="str">
        <f>IF($O2901 = TRUE, IF(ISBLANK(M2901), "", INDEX('Individual UI'!$E$6:$H$6,1,M2901)), "")</f>
        <v/>
      </c>
      <c r="AA2901" s="14" t="str">
        <f>IF($O2901 = TRUE, IF(ISBLANK(N2901), "", INDEX('Individual UI'!$E$6:$H$6,1,N2901)), "")</f>
        <v/>
      </c>
      <c r="AB2901" s="11" t="str">
        <f>IF($O2901 = TRUE, EXP(MMULT($P2901:$AA2901, Documentation!D$39:D$50) + Documentation!D$51), "")</f>
        <v/>
      </c>
      <c r="AC2901" s="4" t="str">
        <f>IF($O2901 = TRUE, EXP(MMULT($P2901:$AA2901, Documentation!E$39:E$50) + Documentation!E$51), "")</f>
        <v/>
      </c>
      <c r="AD2901" s="4" t="str">
        <f>IF($O2901 = TRUE, EXP(MMULT($P2901:$AA2901, Documentation!F$39:F$50) + Documentation!F$51), "")</f>
        <v/>
      </c>
      <c r="AE2901" s="4" t="str">
        <f>IF($O2901 = TRUE, EXP(MMULT($P2901:$AA2901, Documentation!G$39:G$50) + Documentation!G$51), "")</f>
        <v/>
      </c>
      <c r="AF2901" s="14" t="str">
        <f>IF($O2901 = TRUE, EXP(MMULT($P2901:$AA2901, Documentation!H$39:H$50) + Documentation!H$51), "")</f>
        <v/>
      </c>
      <c r="AG2901" s="30" t="str">
        <f t="shared" si="540"/>
        <v/>
      </c>
      <c r="AH2901" s="28" t="str">
        <f t="shared" si="541"/>
        <v/>
      </c>
      <c r="AI2901" s="28" t="str">
        <f t="shared" si="542"/>
        <v/>
      </c>
      <c r="AJ2901" s="28" t="str">
        <f t="shared" si="543"/>
        <v/>
      </c>
      <c r="AK2901" s="33" t="str">
        <f t="shared" si="544"/>
        <v/>
      </c>
      <c r="AL2901" s="11" t="str">
        <f t="shared" si="545"/>
        <v/>
      </c>
      <c r="AM2901" s="14" t="str">
        <f>IF($O2901 = TRUE, INDEX(Documentation!$M$9:$M$13, $AL2901, 1), "")</f>
        <v/>
      </c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</row>
    <row r="2902" spans="1:64" x14ac:dyDescent="0.2">
      <c r="A2902" s="1"/>
      <c r="B2902" s="11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14"/>
      <c r="O2902" s="25" t="str">
        <f t="shared" si="539"/>
        <v/>
      </c>
      <c r="P2902" s="11" t="str">
        <f>IF($O2902 = TRUE, IF(ISBLANK(C2902), "", INDEX('Individual UI'!$E$6:$H$6,1,C2902)), "")</f>
        <v/>
      </c>
      <c r="Q2902" s="4" t="str">
        <f>IF($O2902 = TRUE, IF(ISBLANK(D2902), "", INDEX('Individual UI'!$E$6:$H$6,1,D2902)), "")</f>
        <v/>
      </c>
      <c r="R2902" s="4" t="str">
        <f>IF($O2902 = TRUE, IF(ISBLANK(E2902), "", INDEX('Individual UI'!$E$6:$H$6,1,E2902)), "")</f>
        <v/>
      </c>
      <c r="S2902" s="4" t="str">
        <f>IF($O2902 = TRUE, IF(ISBLANK(F2902), "", INDEX('Individual UI'!$E$6:$H$6,1,F2902)), "")</f>
        <v/>
      </c>
      <c r="T2902" s="4" t="str">
        <f>IF($O2902 = TRUE, IF(ISBLANK(G2902), "", INDEX('Individual UI'!$E$6:$H$6,1,G2902)), "")</f>
        <v/>
      </c>
      <c r="U2902" s="4" t="str">
        <f>IF($O2902 = TRUE, IF(ISBLANK(H2902), "", INDEX('Individual UI'!$E$6:$H$6,1,H2902)), "")</f>
        <v/>
      </c>
      <c r="V2902" s="4" t="str">
        <f>IF($O2902 = TRUE, IF(ISBLANK(I2902), "", INDEX('Individual UI'!$E$6:$H$6,1,I2902)), "")</f>
        <v/>
      </c>
      <c r="W2902" s="4" t="str">
        <f>IF($O2902 = TRUE, IF(ISBLANK(J2902), "", INDEX('Individual UI'!$E$6:$H$6,1,J2902)), "")</f>
        <v/>
      </c>
      <c r="X2902" s="4" t="str">
        <f>IF($O2902 = TRUE, IF(ISBLANK(K2902), "", INDEX('Individual UI'!$E$6:$H$6,1,K2902)), "")</f>
        <v/>
      </c>
      <c r="Y2902" s="4" t="str">
        <f>IF($O2902 = TRUE, IF(ISBLANK(L2902), "", INDEX('Individual UI'!$E$6:$H$6,1,L2902)), "")</f>
        <v/>
      </c>
      <c r="Z2902" s="4" t="str">
        <f>IF($O2902 = TRUE, IF(ISBLANK(M2902), "", INDEX('Individual UI'!$E$6:$H$6,1,M2902)), "")</f>
        <v/>
      </c>
      <c r="AA2902" s="14" t="str">
        <f>IF($O2902 = TRUE, IF(ISBLANK(N2902), "", INDEX('Individual UI'!$E$6:$H$6,1,N2902)), "")</f>
        <v/>
      </c>
      <c r="AB2902" s="11" t="str">
        <f>IF($O2902 = TRUE, EXP(MMULT($P2902:$AA2902, Documentation!D$39:D$50) + Documentation!D$51), "")</f>
        <v/>
      </c>
      <c r="AC2902" s="4" t="str">
        <f>IF($O2902 = TRUE, EXP(MMULT($P2902:$AA2902, Documentation!E$39:E$50) + Documentation!E$51), "")</f>
        <v/>
      </c>
      <c r="AD2902" s="4" t="str">
        <f>IF($O2902 = TRUE, EXP(MMULT($P2902:$AA2902, Documentation!F$39:F$50) + Documentation!F$51), "")</f>
        <v/>
      </c>
      <c r="AE2902" s="4" t="str">
        <f>IF($O2902 = TRUE, EXP(MMULT($P2902:$AA2902, Documentation!G$39:G$50) + Documentation!G$51), "")</f>
        <v/>
      </c>
      <c r="AF2902" s="14" t="str">
        <f>IF($O2902 = TRUE, EXP(MMULT($P2902:$AA2902, Documentation!H$39:H$50) + Documentation!H$51), "")</f>
        <v/>
      </c>
      <c r="AG2902" s="30" t="str">
        <f t="shared" si="540"/>
        <v/>
      </c>
      <c r="AH2902" s="28" t="str">
        <f t="shared" si="541"/>
        <v/>
      </c>
      <c r="AI2902" s="28" t="str">
        <f t="shared" si="542"/>
        <v/>
      </c>
      <c r="AJ2902" s="28" t="str">
        <f t="shared" si="543"/>
        <v/>
      </c>
      <c r="AK2902" s="33" t="str">
        <f t="shared" si="544"/>
        <v/>
      </c>
      <c r="AL2902" s="11" t="str">
        <f t="shared" si="545"/>
        <v/>
      </c>
      <c r="AM2902" s="14" t="str">
        <f>IF($O2902 = TRUE, INDEX(Documentation!$M$9:$M$13, $AL2902, 1), "")</f>
        <v/>
      </c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</row>
    <row r="2903" spans="1:64" x14ac:dyDescent="0.2">
      <c r="A2903" s="1"/>
      <c r="B2903" s="11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14"/>
      <c r="O2903" s="25" t="str">
        <f t="shared" si="539"/>
        <v/>
      </c>
      <c r="P2903" s="11" t="str">
        <f>IF($O2903 = TRUE, IF(ISBLANK(C2903), "", INDEX('Individual UI'!$E$6:$H$6,1,C2903)), "")</f>
        <v/>
      </c>
      <c r="Q2903" s="4" t="str">
        <f>IF($O2903 = TRUE, IF(ISBLANK(D2903), "", INDEX('Individual UI'!$E$6:$H$6,1,D2903)), "")</f>
        <v/>
      </c>
      <c r="R2903" s="4" t="str">
        <f>IF($O2903 = TRUE, IF(ISBLANK(E2903), "", INDEX('Individual UI'!$E$6:$H$6,1,E2903)), "")</f>
        <v/>
      </c>
      <c r="S2903" s="4" t="str">
        <f>IF($O2903 = TRUE, IF(ISBLANK(F2903), "", INDEX('Individual UI'!$E$6:$H$6,1,F2903)), "")</f>
        <v/>
      </c>
      <c r="T2903" s="4" t="str">
        <f>IF($O2903 = TRUE, IF(ISBLANK(G2903), "", INDEX('Individual UI'!$E$6:$H$6,1,G2903)), "")</f>
        <v/>
      </c>
      <c r="U2903" s="4" t="str">
        <f>IF($O2903 = TRUE, IF(ISBLANK(H2903), "", INDEX('Individual UI'!$E$6:$H$6,1,H2903)), "")</f>
        <v/>
      </c>
      <c r="V2903" s="4" t="str">
        <f>IF($O2903 = TRUE, IF(ISBLANK(I2903), "", INDEX('Individual UI'!$E$6:$H$6,1,I2903)), "")</f>
        <v/>
      </c>
      <c r="W2903" s="4" t="str">
        <f>IF($O2903 = TRUE, IF(ISBLANK(J2903), "", INDEX('Individual UI'!$E$6:$H$6,1,J2903)), "")</f>
        <v/>
      </c>
      <c r="X2903" s="4" t="str">
        <f>IF($O2903 = TRUE, IF(ISBLANK(K2903), "", INDEX('Individual UI'!$E$6:$H$6,1,K2903)), "")</f>
        <v/>
      </c>
      <c r="Y2903" s="4" t="str">
        <f>IF($O2903 = TRUE, IF(ISBLANK(L2903), "", INDEX('Individual UI'!$E$6:$H$6,1,L2903)), "")</f>
        <v/>
      </c>
      <c r="Z2903" s="4" t="str">
        <f>IF($O2903 = TRUE, IF(ISBLANK(M2903), "", INDEX('Individual UI'!$E$6:$H$6,1,M2903)), "")</f>
        <v/>
      </c>
      <c r="AA2903" s="14" t="str">
        <f>IF($O2903 = TRUE, IF(ISBLANK(N2903), "", INDEX('Individual UI'!$E$6:$H$6,1,N2903)), "")</f>
        <v/>
      </c>
      <c r="AB2903" s="11" t="str">
        <f>IF($O2903 = TRUE, EXP(MMULT($P2903:$AA2903, Documentation!D$39:D$50) + Documentation!D$51), "")</f>
        <v/>
      </c>
      <c r="AC2903" s="4" t="str">
        <f>IF($O2903 = TRUE, EXP(MMULT($P2903:$AA2903, Documentation!E$39:E$50) + Documentation!E$51), "")</f>
        <v/>
      </c>
      <c r="AD2903" s="4" t="str">
        <f>IF($O2903 = TRUE, EXP(MMULT($P2903:$AA2903, Documentation!F$39:F$50) + Documentation!F$51), "")</f>
        <v/>
      </c>
      <c r="AE2903" s="4" t="str">
        <f>IF($O2903 = TRUE, EXP(MMULT($P2903:$AA2903, Documentation!G$39:G$50) + Documentation!G$51), "")</f>
        <v/>
      </c>
      <c r="AF2903" s="14" t="str">
        <f>IF($O2903 = TRUE, EXP(MMULT($P2903:$AA2903, Documentation!H$39:H$50) + Documentation!H$51), "")</f>
        <v/>
      </c>
      <c r="AG2903" s="30" t="str">
        <f t="shared" si="540"/>
        <v/>
      </c>
      <c r="AH2903" s="28" t="str">
        <f t="shared" si="541"/>
        <v/>
      </c>
      <c r="AI2903" s="28" t="str">
        <f t="shared" si="542"/>
        <v/>
      </c>
      <c r="AJ2903" s="28" t="str">
        <f t="shared" si="543"/>
        <v/>
      </c>
      <c r="AK2903" s="33" t="str">
        <f t="shared" si="544"/>
        <v/>
      </c>
      <c r="AL2903" s="11" t="str">
        <f t="shared" si="545"/>
        <v/>
      </c>
      <c r="AM2903" s="14" t="str">
        <f>IF($O2903 = TRUE, INDEX(Documentation!$M$9:$M$13, $AL2903, 1), "")</f>
        <v/>
      </c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</row>
    <row r="2904" spans="1:64" x14ac:dyDescent="0.2">
      <c r="A2904" s="1"/>
      <c r="B2904" s="11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14"/>
      <c r="O2904" s="25" t="str">
        <f t="shared" si="539"/>
        <v/>
      </c>
      <c r="P2904" s="11" t="str">
        <f>IF($O2904 = TRUE, IF(ISBLANK(C2904), "", INDEX('Individual UI'!$E$6:$H$6,1,C2904)), "")</f>
        <v/>
      </c>
      <c r="Q2904" s="4" t="str">
        <f>IF($O2904 = TRUE, IF(ISBLANK(D2904), "", INDEX('Individual UI'!$E$6:$H$6,1,D2904)), "")</f>
        <v/>
      </c>
      <c r="R2904" s="4" t="str">
        <f>IF($O2904 = TRUE, IF(ISBLANK(E2904), "", INDEX('Individual UI'!$E$6:$H$6,1,E2904)), "")</f>
        <v/>
      </c>
      <c r="S2904" s="4" t="str">
        <f>IF($O2904 = TRUE, IF(ISBLANK(F2904), "", INDEX('Individual UI'!$E$6:$H$6,1,F2904)), "")</f>
        <v/>
      </c>
      <c r="T2904" s="4" t="str">
        <f>IF($O2904 = TRUE, IF(ISBLANK(G2904), "", INDEX('Individual UI'!$E$6:$H$6,1,G2904)), "")</f>
        <v/>
      </c>
      <c r="U2904" s="4" t="str">
        <f>IF($O2904 = TRUE, IF(ISBLANK(H2904), "", INDEX('Individual UI'!$E$6:$H$6,1,H2904)), "")</f>
        <v/>
      </c>
      <c r="V2904" s="4" t="str">
        <f>IF($O2904 = TRUE, IF(ISBLANK(I2904), "", INDEX('Individual UI'!$E$6:$H$6,1,I2904)), "")</f>
        <v/>
      </c>
      <c r="W2904" s="4" t="str">
        <f>IF($O2904 = TRUE, IF(ISBLANK(J2904), "", INDEX('Individual UI'!$E$6:$H$6,1,J2904)), "")</f>
        <v/>
      </c>
      <c r="X2904" s="4" t="str">
        <f>IF($O2904 = TRUE, IF(ISBLANK(K2904), "", INDEX('Individual UI'!$E$6:$H$6,1,K2904)), "")</f>
        <v/>
      </c>
      <c r="Y2904" s="4" t="str">
        <f>IF($O2904 = TRUE, IF(ISBLANK(L2904), "", INDEX('Individual UI'!$E$6:$H$6,1,L2904)), "")</f>
        <v/>
      </c>
      <c r="Z2904" s="4" t="str">
        <f>IF($O2904 = TRUE, IF(ISBLANK(M2904), "", INDEX('Individual UI'!$E$6:$H$6,1,M2904)), "")</f>
        <v/>
      </c>
      <c r="AA2904" s="14" t="str">
        <f>IF($O2904 = TRUE, IF(ISBLANK(N2904), "", INDEX('Individual UI'!$E$6:$H$6,1,N2904)), "")</f>
        <v/>
      </c>
      <c r="AB2904" s="11" t="str">
        <f>IF($O2904 = TRUE, EXP(MMULT($P2904:$AA2904, Documentation!D$39:D$50) + Documentation!D$51), "")</f>
        <v/>
      </c>
      <c r="AC2904" s="4" t="str">
        <f>IF($O2904 = TRUE, EXP(MMULT($P2904:$AA2904, Documentation!E$39:E$50) + Documentation!E$51), "")</f>
        <v/>
      </c>
      <c r="AD2904" s="4" t="str">
        <f>IF($O2904 = TRUE, EXP(MMULT($P2904:$AA2904, Documentation!F$39:F$50) + Documentation!F$51), "")</f>
        <v/>
      </c>
      <c r="AE2904" s="4" t="str">
        <f>IF($O2904 = TRUE, EXP(MMULT($P2904:$AA2904, Documentation!G$39:G$50) + Documentation!G$51), "")</f>
        <v/>
      </c>
      <c r="AF2904" s="14" t="str">
        <f>IF($O2904 = TRUE, EXP(MMULT($P2904:$AA2904, Documentation!H$39:H$50) + Documentation!H$51), "")</f>
        <v/>
      </c>
      <c r="AG2904" s="30" t="str">
        <f t="shared" si="540"/>
        <v/>
      </c>
      <c r="AH2904" s="28" t="str">
        <f t="shared" si="541"/>
        <v/>
      </c>
      <c r="AI2904" s="28" t="str">
        <f t="shared" si="542"/>
        <v/>
      </c>
      <c r="AJ2904" s="28" t="str">
        <f t="shared" si="543"/>
        <v/>
      </c>
      <c r="AK2904" s="33" t="str">
        <f t="shared" si="544"/>
        <v/>
      </c>
      <c r="AL2904" s="11" t="str">
        <f t="shared" si="545"/>
        <v/>
      </c>
      <c r="AM2904" s="14" t="str">
        <f>IF($O2904 = TRUE, INDEX(Documentation!$M$9:$M$13, $AL2904, 1), "")</f>
        <v/>
      </c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</row>
    <row r="2905" spans="1:64" x14ac:dyDescent="0.2">
      <c r="A2905" s="1"/>
      <c r="B2905" s="11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14"/>
      <c r="O2905" s="25" t="str">
        <f t="shared" si="539"/>
        <v/>
      </c>
      <c r="P2905" s="11" t="str">
        <f>IF($O2905 = TRUE, IF(ISBLANK(C2905), "", INDEX('Individual UI'!$E$6:$H$6,1,C2905)), "")</f>
        <v/>
      </c>
      <c r="Q2905" s="4" t="str">
        <f>IF($O2905 = TRUE, IF(ISBLANK(D2905), "", INDEX('Individual UI'!$E$6:$H$6,1,D2905)), "")</f>
        <v/>
      </c>
      <c r="R2905" s="4" t="str">
        <f>IF($O2905 = TRUE, IF(ISBLANK(E2905), "", INDEX('Individual UI'!$E$6:$H$6,1,E2905)), "")</f>
        <v/>
      </c>
      <c r="S2905" s="4" t="str">
        <f>IF($O2905 = TRUE, IF(ISBLANK(F2905), "", INDEX('Individual UI'!$E$6:$H$6,1,F2905)), "")</f>
        <v/>
      </c>
      <c r="T2905" s="4" t="str">
        <f>IF($O2905 = TRUE, IF(ISBLANK(G2905), "", INDEX('Individual UI'!$E$6:$H$6,1,G2905)), "")</f>
        <v/>
      </c>
      <c r="U2905" s="4" t="str">
        <f>IF($O2905 = TRUE, IF(ISBLANK(H2905), "", INDEX('Individual UI'!$E$6:$H$6,1,H2905)), "")</f>
        <v/>
      </c>
      <c r="V2905" s="4" t="str">
        <f>IF($O2905 = TRUE, IF(ISBLANK(I2905), "", INDEX('Individual UI'!$E$6:$H$6,1,I2905)), "")</f>
        <v/>
      </c>
      <c r="W2905" s="4" t="str">
        <f>IF($O2905 = TRUE, IF(ISBLANK(J2905), "", INDEX('Individual UI'!$E$6:$H$6,1,J2905)), "")</f>
        <v/>
      </c>
      <c r="X2905" s="4" t="str">
        <f>IF($O2905 = TRUE, IF(ISBLANK(K2905), "", INDEX('Individual UI'!$E$6:$H$6,1,K2905)), "")</f>
        <v/>
      </c>
      <c r="Y2905" s="4" t="str">
        <f>IF($O2905 = TRUE, IF(ISBLANK(L2905), "", INDEX('Individual UI'!$E$6:$H$6,1,L2905)), "")</f>
        <v/>
      </c>
      <c r="Z2905" s="4" t="str">
        <f>IF($O2905 = TRUE, IF(ISBLANK(M2905), "", INDEX('Individual UI'!$E$6:$H$6,1,M2905)), "")</f>
        <v/>
      </c>
      <c r="AA2905" s="14" t="str">
        <f>IF($O2905 = TRUE, IF(ISBLANK(N2905), "", INDEX('Individual UI'!$E$6:$H$6,1,N2905)), "")</f>
        <v/>
      </c>
      <c r="AB2905" s="11" t="str">
        <f>IF($O2905 = TRUE, EXP(MMULT($P2905:$AA2905, Documentation!D$39:D$50) + Documentation!D$51), "")</f>
        <v/>
      </c>
      <c r="AC2905" s="4" t="str">
        <f>IF($O2905 = TRUE, EXP(MMULT($P2905:$AA2905, Documentation!E$39:E$50) + Documentation!E$51), "")</f>
        <v/>
      </c>
      <c r="AD2905" s="4" t="str">
        <f>IF($O2905 = TRUE, EXP(MMULT($P2905:$AA2905, Documentation!F$39:F$50) + Documentation!F$51), "")</f>
        <v/>
      </c>
      <c r="AE2905" s="4" t="str">
        <f>IF($O2905 = TRUE, EXP(MMULT($P2905:$AA2905, Documentation!G$39:G$50) + Documentation!G$51), "")</f>
        <v/>
      </c>
      <c r="AF2905" s="14" t="str">
        <f>IF($O2905 = TRUE, EXP(MMULT($P2905:$AA2905, Documentation!H$39:H$50) + Documentation!H$51), "")</f>
        <v/>
      </c>
      <c r="AG2905" s="30" t="str">
        <f t="shared" si="540"/>
        <v/>
      </c>
      <c r="AH2905" s="28" t="str">
        <f t="shared" si="541"/>
        <v/>
      </c>
      <c r="AI2905" s="28" t="str">
        <f t="shared" si="542"/>
        <v/>
      </c>
      <c r="AJ2905" s="28" t="str">
        <f t="shared" si="543"/>
        <v/>
      </c>
      <c r="AK2905" s="33" t="str">
        <f t="shared" si="544"/>
        <v/>
      </c>
      <c r="AL2905" s="11" t="str">
        <f t="shared" si="545"/>
        <v/>
      </c>
      <c r="AM2905" s="14" t="str">
        <f>IF($O2905 = TRUE, INDEX(Documentation!$M$9:$M$13, $AL2905, 1), "")</f>
        <v/>
      </c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</row>
    <row r="2906" spans="1:64" x14ac:dyDescent="0.2">
      <c r="A2906" s="1"/>
      <c r="B2906" s="11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14"/>
      <c r="O2906" s="25" t="str">
        <f t="shared" si="539"/>
        <v/>
      </c>
      <c r="P2906" s="11" t="str">
        <f>IF($O2906 = TRUE, IF(ISBLANK(C2906), "", INDEX('Individual UI'!$E$6:$H$6,1,C2906)), "")</f>
        <v/>
      </c>
      <c r="Q2906" s="4" t="str">
        <f>IF($O2906 = TRUE, IF(ISBLANK(D2906), "", INDEX('Individual UI'!$E$6:$H$6,1,D2906)), "")</f>
        <v/>
      </c>
      <c r="R2906" s="4" t="str">
        <f>IF($O2906 = TRUE, IF(ISBLANK(E2906), "", INDEX('Individual UI'!$E$6:$H$6,1,E2906)), "")</f>
        <v/>
      </c>
      <c r="S2906" s="4" t="str">
        <f>IF($O2906 = TRUE, IF(ISBLANK(F2906), "", INDEX('Individual UI'!$E$6:$H$6,1,F2906)), "")</f>
        <v/>
      </c>
      <c r="T2906" s="4" t="str">
        <f>IF($O2906 = TRUE, IF(ISBLANK(G2906), "", INDEX('Individual UI'!$E$6:$H$6,1,G2906)), "")</f>
        <v/>
      </c>
      <c r="U2906" s="4" t="str">
        <f>IF($O2906 = TRUE, IF(ISBLANK(H2906), "", INDEX('Individual UI'!$E$6:$H$6,1,H2906)), "")</f>
        <v/>
      </c>
      <c r="V2906" s="4" t="str">
        <f>IF($O2906 = TRUE, IF(ISBLANK(I2906), "", INDEX('Individual UI'!$E$6:$H$6,1,I2906)), "")</f>
        <v/>
      </c>
      <c r="W2906" s="4" t="str">
        <f>IF($O2906 = TRUE, IF(ISBLANK(J2906), "", INDEX('Individual UI'!$E$6:$H$6,1,J2906)), "")</f>
        <v/>
      </c>
      <c r="X2906" s="4" t="str">
        <f>IF($O2906 = TRUE, IF(ISBLANK(K2906), "", INDEX('Individual UI'!$E$6:$H$6,1,K2906)), "")</f>
        <v/>
      </c>
      <c r="Y2906" s="4" t="str">
        <f>IF($O2906 = TRUE, IF(ISBLANK(L2906), "", INDEX('Individual UI'!$E$6:$H$6,1,L2906)), "")</f>
        <v/>
      </c>
      <c r="Z2906" s="4" t="str">
        <f>IF($O2906 = TRUE, IF(ISBLANK(M2906), "", INDEX('Individual UI'!$E$6:$H$6,1,M2906)), "")</f>
        <v/>
      </c>
      <c r="AA2906" s="14" t="str">
        <f>IF($O2906 = TRUE, IF(ISBLANK(N2906), "", INDEX('Individual UI'!$E$6:$H$6,1,N2906)), "")</f>
        <v/>
      </c>
      <c r="AB2906" s="11" t="str">
        <f>IF($O2906 = TRUE, EXP(MMULT($P2906:$AA2906, Documentation!D$39:D$50) + Documentation!D$51), "")</f>
        <v/>
      </c>
      <c r="AC2906" s="4" t="str">
        <f>IF($O2906 = TRUE, EXP(MMULT($P2906:$AA2906, Documentation!E$39:E$50) + Documentation!E$51), "")</f>
        <v/>
      </c>
      <c r="AD2906" s="4" t="str">
        <f>IF($O2906 = TRUE, EXP(MMULT($P2906:$AA2906, Documentation!F$39:F$50) + Documentation!F$51), "")</f>
        <v/>
      </c>
      <c r="AE2906" s="4" t="str">
        <f>IF($O2906 = TRUE, EXP(MMULT($P2906:$AA2906, Documentation!G$39:G$50) + Documentation!G$51), "")</f>
        <v/>
      </c>
      <c r="AF2906" s="14" t="str">
        <f>IF($O2906 = TRUE, EXP(MMULT($P2906:$AA2906, Documentation!H$39:H$50) + Documentation!H$51), "")</f>
        <v/>
      </c>
      <c r="AG2906" s="30" t="str">
        <f t="shared" si="540"/>
        <v/>
      </c>
      <c r="AH2906" s="28" t="str">
        <f t="shared" si="541"/>
        <v/>
      </c>
      <c r="AI2906" s="28" t="str">
        <f t="shared" si="542"/>
        <v/>
      </c>
      <c r="AJ2906" s="28" t="str">
        <f t="shared" si="543"/>
        <v/>
      </c>
      <c r="AK2906" s="33" t="str">
        <f t="shared" si="544"/>
        <v/>
      </c>
      <c r="AL2906" s="11" t="str">
        <f t="shared" si="545"/>
        <v/>
      </c>
      <c r="AM2906" s="14" t="str">
        <f>IF($O2906 = TRUE, INDEX(Documentation!$M$9:$M$13, $AL2906, 1), "")</f>
        <v/>
      </c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</row>
    <row r="2907" spans="1:64" x14ac:dyDescent="0.2">
      <c r="A2907" s="1"/>
      <c r="B2907" s="11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14"/>
      <c r="O2907" s="25" t="str">
        <f t="shared" si="539"/>
        <v/>
      </c>
      <c r="P2907" s="11" t="str">
        <f>IF($O2907 = TRUE, IF(ISBLANK(C2907), "", INDEX('Individual UI'!$E$6:$H$6,1,C2907)), "")</f>
        <v/>
      </c>
      <c r="Q2907" s="4" t="str">
        <f>IF($O2907 = TRUE, IF(ISBLANK(D2907), "", INDEX('Individual UI'!$E$6:$H$6,1,D2907)), "")</f>
        <v/>
      </c>
      <c r="R2907" s="4" t="str">
        <f>IF($O2907 = TRUE, IF(ISBLANK(E2907), "", INDEX('Individual UI'!$E$6:$H$6,1,E2907)), "")</f>
        <v/>
      </c>
      <c r="S2907" s="4" t="str">
        <f>IF($O2907 = TRUE, IF(ISBLANK(F2907), "", INDEX('Individual UI'!$E$6:$H$6,1,F2907)), "")</f>
        <v/>
      </c>
      <c r="T2907" s="4" t="str">
        <f>IF($O2907 = TRUE, IF(ISBLANK(G2907), "", INDEX('Individual UI'!$E$6:$H$6,1,G2907)), "")</f>
        <v/>
      </c>
      <c r="U2907" s="4" t="str">
        <f>IF($O2907 = TRUE, IF(ISBLANK(H2907), "", INDEX('Individual UI'!$E$6:$H$6,1,H2907)), "")</f>
        <v/>
      </c>
      <c r="V2907" s="4" t="str">
        <f>IF($O2907 = TRUE, IF(ISBLANK(I2907), "", INDEX('Individual UI'!$E$6:$H$6,1,I2907)), "")</f>
        <v/>
      </c>
      <c r="W2907" s="4" t="str">
        <f>IF($O2907 = TRUE, IF(ISBLANK(J2907), "", INDEX('Individual UI'!$E$6:$H$6,1,J2907)), "")</f>
        <v/>
      </c>
      <c r="X2907" s="4" t="str">
        <f>IF($O2907 = TRUE, IF(ISBLANK(K2907), "", INDEX('Individual UI'!$E$6:$H$6,1,K2907)), "")</f>
        <v/>
      </c>
      <c r="Y2907" s="4" t="str">
        <f>IF($O2907 = TRUE, IF(ISBLANK(L2907), "", INDEX('Individual UI'!$E$6:$H$6,1,L2907)), "")</f>
        <v/>
      </c>
      <c r="Z2907" s="4" t="str">
        <f>IF($O2907 = TRUE, IF(ISBLANK(M2907), "", INDEX('Individual UI'!$E$6:$H$6,1,M2907)), "")</f>
        <v/>
      </c>
      <c r="AA2907" s="14" t="str">
        <f>IF($O2907 = TRUE, IF(ISBLANK(N2907), "", INDEX('Individual UI'!$E$6:$H$6,1,N2907)), "")</f>
        <v/>
      </c>
      <c r="AB2907" s="11" t="str">
        <f>IF($O2907 = TRUE, EXP(MMULT($P2907:$AA2907, Documentation!D$39:D$50) + Documentation!D$51), "")</f>
        <v/>
      </c>
      <c r="AC2907" s="4" t="str">
        <f>IF($O2907 = TRUE, EXP(MMULT($P2907:$AA2907, Documentation!E$39:E$50) + Documentation!E$51), "")</f>
        <v/>
      </c>
      <c r="AD2907" s="4" t="str">
        <f>IF($O2907 = TRUE, EXP(MMULT($P2907:$AA2907, Documentation!F$39:F$50) + Documentation!F$51), "")</f>
        <v/>
      </c>
      <c r="AE2907" s="4" t="str">
        <f>IF($O2907 = TRUE, EXP(MMULT($P2907:$AA2907, Documentation!G$39:G$50) + Documentation!G$51), "")</f>
        <v/>
      </c>
      <c r="AF2907" s="14" t="str">
        <f>IF($O2907 = TRUE, EXP(MMULT($P2907:$AA2907, Documentation!H$39:H$50) + Documentation!H$51), "")</f>
        <v/>
      </c>
      <c r="AG2907" s="30" t="str">
        <f t="shared" si="540"/>
        <v/>
      </c>
      <c r="AH2907" s="28" t="str">
        <f t="shared" si="541"/>
        <v/>
      </c>
      <c r="AI2907" s="28" t="str">
        <f t="shared" si="542"/>
        <v/>
      </c>
      <c r="AJ2907" s="28" t="str">
        <f t="shared" si="543"/>
        <v/>
      </c>
      <c r="AK2907" s="33" t="str">
        <f t="shared" si="544"/>
        <v/>
      </c>
      <c r="AL2907" s="11" t="str">
        <f t="shared" si="545"/>
        <v/>
      </c>
      <c r="AM2907" s="14" t="str">
        <f>IF($O2907 = TRUE, INDEX(Documentation!$M$9:$M$13, $AL2907, 1), "")</f>
        <v/>
      </c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</row>
    <row r="2908" spans="1:64" x14ac:dyDescent="0.2">
      <c r="A2908" s="1"/>
      <c r="B2908" s="11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14"/>
      <c r="O2908" s="25" t="str">
        <f t="shared" si="539"/>
        <v/>
      </c>
      <c r="P2908" s="11" t="str">
        <f>IF($O2908 = TRUE, IF(ISBLANK(C2908), "", INDEX('Individual UI'!$E$6:$H$6,1,C2908)), "")</f>
        <v/>
      </c>
      <c r="Q2908" s="4" t="str">
        <f>IF($O2908 = TRUE, IF(ISBLANK(D2908), "", INDEX('Individual UI'!$E$6:$H$6,1,D2908)), "")</f>
        <v/>
      </c>
      <c r="R2908" s="4" t="str">
        <f>IF($O2908 = TRUE, IF(ISBLANK(E2908), "", INDEX('Individual UI'!$E$6:$H$6,1,E2908)), "")</f>
        <v/>
      </c>
      <c r="S2908" s="4" t="str">
        <f>IF($O2908 = TRUE, IF(ISBLANK(F2908), "", INDEX('Individual UI'!$E$6:$H$6,1,F2908)), "")</f>
        <v/>
      </c>
      <c r="T2908" s="4" t="str">
        <f>IF($O2908 = TRUE, IF(ISBLANK(G2908), "", INDEX('Individual UI'!$E$6:$H$6,1,G2908)), "")</f>
        <v/>
      </c>
      <c r="U2908" s="4" t="str">
        <f>IF($O2908 = TRUE, IF(ISBLANK(H2908), "", INDEX('Individual UI'!$E$6:$H$6,1,H2908)), "")</f>
        <v/>
      </c>
      <c r="V2908" s="4" t="str">
        <f>IF($O2908 = TRUE, IF(ISBLANK(I2908), "", INDEX('Individual UI'!$E$6:$H$6,1,I2908)), "")</f>
        <v/>
      </c>
      <c r="W2908" s="4" t="str">
        <f>IF($O2908 = TRUE, IF(ISBLANK(J2908), "", INDEX('Individual UI'!$E$6:$H$6,1,J2908)), "")</f>
        <v/>
      </c>
      <c r="X2908" s="4" t="str">
        <f>IF($O2908 = TRUE, IF(ISBLANK(K2908), "", INDEX('Individual UI'!$E$6:$H$6,1,K2908)), "")</f>
        <v/>
      </c>
      <c r="Y2908" s="4" t="str">
        <f>IF($O2908 = TRUE, IF(ISBLANK(L2908), "", INDEX('Individual UI'!$E$6:$H$6,1,L2908)), "")</f>
        <v/>
      </c>
      <c r="Z2908" s="4" t="str">
        <f>IF($O2908 = TRUE, IF(ISBLANK(M2908), "", INDEX('Individual UI'!$E$6:$H$6,1,M2908)), "")</f>
        <v/>
      </c>
      <c r="AA2908" s="14" t="str">
        <f>IF($O2908 = TRUE, IF(ISBLANK(N2908), "", INDEX('Individual UI'!$E$6:$H$6,1,N2908)), "")</f>
        <v/>
      </c>
      <c r="AB2908" s="11" t="str">
        <f>IF($O2908 = TRUE, EXP(MMULT($P2908:$AA2908, Documentation!D$39:D$50) + Documentation!D$51), "")</f>
        <v/>
      </c>
      <c r="AC2908" s="4" t="str">
        <f>IF($O2908 = TRUE, EXP(MMULT($P2908:$AA2908, Documentation!E$39:E$50) + Documentation!E$51), "")</f>
        <v/>
      </c>
      <c r="AD2908" s="4" t="str">
        <f>IF($O2908 = TRUE, EXP(MMULT($P2908:$AA2908, Documentation!F$39:F$50) + Documentation!F$51), "")</f>
        <v/>
      </c>
      <c r="AE2908" s="4" t="str">
        <f>IF($O2908 = TRUE, EXP(MMULT($P2908:$AA2908, Documentation!G$39:G$50) + Documentation!G$51), "")</f>
        <v/>
      </c>
      <c r="AF2908" s="14" t="str">
        <f>IF($O2908 = TRUE, EXP(MMULT($P2908:$AA2908, Documentation!H$39:H$50) + Documentation!H$51), "")</f>
        <v/>
      </c>
      <c r="AG2908" s="30" t="str">
        <f t="shared" si="540"/>
        <v/>
      </c>
      <c r="AH2908" s="28" t="str">
        <f t="shared" si="541"/>
        <v/>
      </c>
      <c r="AI2908" s="28" t="str">
        <f t="shared" si="542"/>
        <v/>
      </c>
      <c r="AJ2908" s="28" t="str">
        <f t="shared" si="543"/>
        <v/>
      </c>
      <c r="AK2908" s="33" t="str">
        <f t="shared" si="544"/>
        <v/>
      </c>
      <c r="AL2908" s="11" t="str">
        <f t="shared" si="545"/>
        <v/>
      </c>
      <c r="AM2908" s="14" t="str">
        <f>IF($O2908 = TRUE, INDEX(Documentation!$M$9:$M$13, $AL2908, 1), "")</f>
        <v/>
      </c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</row>
    <row r="2909" spans="1:64" x14ac:dyDescent="0.2">
      <c r="A2909" s="1"/>
      <c r="B2909" s="11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14"/>
      <c r="O2909" s="25" t="str">
        <f t="shared" si="539"/>
        <v/>
      </c>
      <c r="P2909" s="11" t="str">
        <f>IF($O2909 = TRUE, IF(ISBLANK(C2909), "", INDEX('Individual UI'!$E$6:$H$6,1,C2909)), "")</f>
        <v/>
      </c>
      <c r="Q2909" s="4" t="str">
        <f>IF($O2909 = TRUE, IF(ISBLANK(D2909), "", INDEX('Individual UI'!$E$6:$H$6,1,D2909)), "")</f>
        <v/>
      </c>
      <c r="R2909" s="4" t="str">
        <f>IF($O2909 = TRUE, IF(ISBLANK(E2909), "", INDEX('Individual UI'!$E$6:$H$6,1,E2909)), "")</f>
        <v/>
      </c>
      <c r="S2909" s="4" t="str">
        <f>IF($O2909 = TRUE, IF(ISBLANK(F2909), "", INDEX('Individual UI'!$E$6:$H$6,1,F2909)), "")</f>
        <v/>
      </c>
      <c r="T2909" s="4" t="str">
        <f>IF($O2909 = TRUE, IF(ISBLANK(G2909), "", INDEX('Individual UI'!$E$6:$H$6,1,G2909)), "")</f>
        <v/>
      </c>
      <c r="U2909" s="4" t="str">
        <f>IF($O2909 = TRUE, IF(ISBLANK(H2909), "", INDEX('Individual UI'!$E$6:$H$6,1,H2909)), "")</f>
        <v/>
      </c>
      <c r="V2909" s="4" t="str">
        <f>IF($O2909 = TRUE, IF(ISBLANK(I2909), "", INDEX('Individual UI'!$E$6:$H$6,1,I2909)), "")</f>
        <v/>
      </c>
      <c r="W2909" s="4" t="str">
        <f>IF($O2909 = TRUE, IF(ISBLANK(J2909), "", INDEX('Individual UI'!$E$6:$H$6,1,J2909)), "")</f>
        <v/>
      </c>
      <c r="X2909" s="4" t="str">
        <f>IF($O2909 = TRUE, IF(ISBLANK(K2909), "", INDEX('Individual UI'!$E$6:$H$6,1,K2909)), "")</f>
        <v/>
      </c>
      <c r="Y2909" s="4" t="str">
        <f>IF($O2909 = TRUE, IF(ISBLANK(L2909), "", INDEX('Individual UI'!$E$6:$H$6,1,L2909)), "")</f>
        <v/>
      </c>
      <c r="Z2909" s="4" t="str">
        <f>IF($O2909 = TRUE, IF(ISBLANK(M2909), "", INDEX('Individual UI'!$E$6:$H$6,1,M2909)), "")</f>
        <v/>
      </c>
      <c r="AA2909" s="14" t="str">
        <f>IF($O2909 = TRUE, IF(ISBLANK(N2909), "", INDEX('Individual UI'!$E$6:$H$6,1,N2909)), "")</f>
        <v/>
      </c>
      <c r="AB2909" s="11" t="str">
        <f>IF($O2909 = TRUE, EXP(MMULT($P2909:$AA2909, Documentation!D$39:D$50) + Documentation!D$51), "")</f>
        <v/>
      </c>
      <c r="AC2909" s="4" t="str">
        <f>IF($O2909 = TRUE, EXP(MMULT($P2909:$AA2909, Documentation!E$39:E$50) + Documentation!E$51), "")</f>
        <v/>
      </c>
      <c r="AD2909" s="4" t="str">
        <f>IF($O2909 = TRUE, EXP(MMULT($P2909:$AA2909, Documentation!F$39:F$50) + Documentation!F$51), "")</f>
        <v/>
      </c>
      <c r="AE2909" s="4" t="str">
        <f>IF($O2909 = TRUE, EXP(MMULT($P2909:$AA2909, Documentation!G$39:G$50) + Documentation!G$51), "")</f>
        <v/>
      </c>
      <c r="AF2909" s="14" t="str">
        <f>IF($O2909 = TRUE, EXP(MMULT($P2909:$AA2909, Documentation!H$39:H$50) + Documentation!H$51), "")</f>
        <v/>
      </c>
      <c r="AG2909" s="30" t="str">
        <f t="shared" si="540"/>
        <v/>
      </c>
      <c r="AH2909" s="28" t="str">
        <f t="shared" si="541"/>
        <v/>
      </c>
      <c r="AI2909" s="28" t="str">
        <f t="shared" si="542"/>
        <v/>
      </c>
      <c r="AJ2909" s="28" t="str">
        <f t="shared" si="543"/>
        <v/>
      </c>
      <c r="AK2909" s="33" t="str">
        <f t="shared" si="544"/>
        <v/>
      </c>
      <c r="AL2909" s="11" t="str">
        <f t="shared" si="545"/>
        <v/>
      </c>
      <c r="AM2909" s="14" t="str">
        <f>IF($O2909 = TRUE, INDEX(Documentation!$M$9:$M$13, $AL2909, 1), "")</f>
        <v/>
      </c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</row>
    <row r="2910" spans="1:64" x14ac:dyDescent="0.2">
      <c r="A2910" s="1"/>
      <c r="B2910" s="11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14"/>
      <c r="O2910" s="25" t="str">
        <f t="shared" si="539"/>
        <v/>
      </c>
      <c r="P2910" s="11" t="str">
        <f>IF($O2910 = TRUE, IF(ISBLANK(C2910), "", INDEX('Individual UI'!$E$6:$H$6,1,C2910)), "")</f>
        <v/>
      </c>
      <c r="Q2910" s="4" t="str">
        <f>IF($O2910 = TRUE, IF(ISBLANK(D2910), "", INDEX('Individual UI'!$E$6:$H$6,1,D2910)), "")</f>
        <v/>
      </c>
      <c r="R2910" s="4" t="str">
        <f>IF($O2910 = TRUE, IF(ISBLANK(E2910), "", INDEX('Individual UI'!$E$6:$H$6,1,E2910)), "")</f>
        <v/>
      </c>
      <c r="S2910" s="4" t="str">
        <f>IF($O2910 = TRUE, IF(ISBLANK(F2910), "", INDEX('Individual UI'!$E$6:$H$6,1,F2910)), "")</f>
        <v/>
      </c>
      <c r="T2910" s="4" t="str">
        <f>IF($O2910 = TRUE, IF(ISBLANK(G2910), "", INDEX('Individual UI'!$E$6:$H$6,1,G2910)), "")</f>
        <v/>
      </c>
      <c r="U2910" s="4" t="str">
        <f>IF($O2910 = TRUE, IF(ISBLANK(H2910), "", INDEX('Individual UI'!$E$6:$H$6,1,H2910)), "")</f>
        <v/>
      </c>
      <c r="V2910" s="4" t="str">
        <f>IF($O2910 = TRUE, IF(ISBLANK(I2910), "", INDEX('Individual UI'!$E$6:$H$6,1,I2910)), "")</f>
        <v/>
      </c>
      <c r="W2910" s="4" t="str">
        <f>IF($O2910 = TRUE, IF(ISBLANK(J2910), "", INDEX('Individual UI'!$E$6:$H$6,1,J2910)), "")</f>
        <v/>
      </c>
      <c r="X2910" s="4" t="str">
        <f>IF($O2910 = TRUE, IF(ISBLANK(K2910), "", INDEX('Individual UI'!$E$6:$H$6,1,K2910)), "")</f>
        <v/>
      </c>
      <c r="Y2910" s="4" t="str">
        <f>IF($O2910 = TRUE, IF(ISBLANK(L2910), "", INDEX('Individual UI'!$E$6:$H$6,1,L2910)), "")</f>
        <v/>
      </c>
      <c r="Z2910" s="4" t="str">
        <f>IF($O2910 = TRUE, IF(ISBLANK(M2910), "", INDEX('Individual UI'!$E$6:$H$6,1,M2910)), "")</f>
        <v/>
      </c>
      <c r="AA2910" s="14" t="str">
        <f>IF($O2910 = TRUE, IF(ISBLANK(N2910), "", INDEX('Individual UI'!$E$6:$H$6,1,N2910)), "")</f>
        <v/>
      </c>
      <c r="AB2910" s="11" t="str">
        <f>IF($O2910 = TRUE, EXP(MMULT($P2910:$AA2910, Documentation!D$39:D$50) + Documentation!D$51), "")</f>
        <v/>
      </c>
      <c r="AC2910" s="4" t="str">
        <f>IF($O2910 = TRUE, EXP(MMULT($P2910:$AA2910, Documentation!E$39:E$50) + Documentation!E$51), "")</f>
        <v/>
      </c>
      <c r="AD2910" s="4" t="str">
        <f>IF($O2910 = TRUE, EXP(MMULT($P2910:$AA2910, Documentation!F$39:F$50) + Documentation!F$51), "")</f>
        <v/>
      </c>
      <c r="AE2910" s="4" t="str">
        <f>IF($O2910 = TRUE, EXP(MMULT($P2910:$AA2910, Documentation!G$39:G$50) + Documentation!G$51), "")</f>
        <v/>
      </c>
      <c r="AF2910" s="14" t="str">
        <f>IF($O2910 = TRUE, EXP(MMULT($P2910:$AA2910, Documentation!H$39:H$50) + Documentation!H$51), "")</f>
        <v/>
      </c>
      <c r="AG2910" s="30" t="str">
        <f t="shared" si="540"/>
        <v/>
      </c>
      <c r="AH2910" s="28" t="str">
        <f t="shared" si="541"/>
        <v/>
      </c>
      <c r="AI2910" s="28" t="str">
        <f t="shared" si="542"/>
        <v/>
      </c>
      <c r="AJ2910" s="28" t="str">
        <f t="shared" si="543"/>
        <v/>
      </c>
      <c r="AK2910" s="33" t="str">
        <f t="shared" si="544"/>
        <v/>
      </c>
      <c r="AL2910" s="11" t="str">
        <f t="shared" si="545"/>
        <v/>
      </c>
      <c r="AM2910" s="14" t="str">
        <f>IF($O2910 = TRUE, INDEX(Documentation!$M$9:$M$13, $AL2910, 1), "")</f>
        <v/>
      </c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</row>
    <row r="2911" spans="1:64" x14ac:dyDescent="0.2">
      <c r="A2911" s="1"/>
      <c r="B2911" s="11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14"/>
      <c r="O2911" s="25" t="str">
        <f t="shared" si="539"/>
        <v/>
      </c>
      <c r="P2911" s="11" t="str">
        <f>IF($O2911 = TRUE, IF(ISBLANK(C2911), "", INDEX('Individual UI'!$E$6:$H$6,1,C2911)), "")</f>
        <v/>
      </c>
      <c r="Q2911" s="4" t="str">
        <f>IF($O2911 = TRUE, IF(ISBLANK(D2911), "", INDEX('Individual UI'!$E$6:$H$6,1,D2911)), "")</f>
        <v/>
      </c>
      <c r="R2911" s="4" t="str">
        <f>IF($O2911 = TRUE, IF(ISBLANK(E2911), "", INDEX('Individual UI'!$E$6:$H$6,1,E2911)), "")</f>
        <v/>
      </c>
      <c r="S2911" s="4" t="str">
        <f>IF($O2911 = TRUE, IF(ISBLANK(F2911), "", INDEX('Individual UI'!$E$6:$H$6,1,F2911)), "")</f>
        <v/>
      </c>
      <c r="T2911" s="4" t="str">
        <f>IF($O2911 = TRUE, IF(ISBLANK(G2911), "", INDEX('Individual UI'!$E$6:$H$6,1,G2911)), "")</f>
        <v/>
      </c>
      <c r="U2911" s="4" t="str">
        <f>IF($O2911 = TRUE, IF(ISBLANK(H2911), "", INDEX('Individual UI'!$E$6:$H$6,1,H2911)), "")</f>
        <v/>
      </c>
      <c r="V2911" s="4" t="str">
        <f>IF($O2911 = TRUE, IF(ISBLANK(I2911), "", INDEX('Individual UI'!$E$6:$H$6,1,I2911)), "")</f>
        <v/>
      </c>
      <c r="W2911" s="4" t="str">
        <f>IF($O2911 = TRUE, IF(ISBLANK(J2911), "", INDEX('Individual UI'!$E$6:$H$6,1,J2911)), "")</f>
        <v/>
      </c>
      <c r="X2911" s="4" t="str">
        <f>IF($O2911 = TRUE, IF(ISBLANK(K2911), "", INDEX('Individual UI'!$E$6:$H$6,1,K2911)), "")</f>
        <v/>
      </c>
      <c r="Y2911" s="4" t="str">
        <f>IF($O2911 = TRUE, IF(ISBLANK(L2911), "", INDEX('Individual UI'!$E$6:$H$6,1,L2911)), "")</f>
        <v/>
      </c>
      <c r="Z2911" s="4" t="str">
        <f>IF($O2911 = TRUE, IF(ISBLANK(M2911), "", INDEX('Individual UI'!$E$6:$H$6,1,M2911)), "")</f>
        <v/>
      </c>
      <c r="AA2911" s="14" t="str">
        <f>IF($O2911 = TRUE, IF(ISBLANK(N2911), "", INDEX('Individual UI'!$E$6:$H$6,1,N2911)), "")</f>
        <v/>
      </c>
      <c r="AB2911" s="11" t="str">
        <f>IF($O2911 = TRUE, EXP(MMULT($P2911:$AA2911, Documentation!D$39:D$50) + Documentation!D$51), "")</f>
        <v/>
      </c>
      <c r="AC2911" s="4" t="str">
        <f>IF($O2911 = TRUE, EXP(MMULT($P2911:$AA2911, Documentation!E$39:E$50) + Documentation!E$51), "")</f>
        <v/>
      </c>
      <c r="AD2911" s="4" t="str">
        <f>IF($O2911 = TRUE, EXP(MMULT($P2911:$AA2911, Documentation!F$39:F$50) + Documentation!F$51), "")</f>
        <v/>
      </c>
      <c r="AE2911" s="4" t="str">
        <f>IF($O2911 = TRUE, EXP(MMULT($P2911:$AA2911, Documentation!G$39:G$50) + Documentation!G$51), "")</f>
        <v/>
      </c>
      <c r="AF2911" s="14" t="str">
        <f>IF($O2911 = TRUE, EXP(MMULT($P2911:$AA2911, Documentation!H$39:H$50) + Documentation!H$51), "")</f>
        <v/>
      </c>
      <c r="AG2911" s="30" t="str">
        <f t="shared" si="540"/>
        <v/>
      </c>
      <c r="AH2911" s="28" t="str">
        <f t="shared" si="541"/>
        <v/>
      </c>
      <c r="AI2911" s="28" t="str">
        <f t="shared" si="542"/>
        <v/>
      </c>
      <c r="AJ2911" s="28" t="str">
        <f t="shared" si="543"/>
        <v/>
      </c>
      <c r="AK2911" s="33" t="str">
        <f t="shared" si="544"/>
        <v/>
      </c>
      <c r="AL2911" s="11" t="str">
        <f t="shared" si="545"/>
        <v/>
      </c>
      <c r="AM2911" s="14" t="str">
        <f>IF($O2911 = TRUE, INDEX(Documentation!$M$9:$M$13, $AL2911, 1), "")</f>
        <v/>
      </c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</row>
    <row r="2912" spans="1:64" x14ac:dyDescent="0.2">
      <c r="A2912" s="1"/>
      <c r="B2912" s="11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14"/>
      <c r="O2912" s="25" t="str">
        <f t="shared" si="539"/>
        <v/>
      </c>
      <c r="P2912" s="11" t="str">
        <f>IF($O2912 = TRUE, IF(ISBLANK(C2912), "", INDEX('Individual UI'!$E$6:$H$6,1,C2912)), "")</f>
        <v/>
      </c>
      <c r="Q2912" s="4" t="str">
        <f>IF($O2912 = TRUE, IF(ISBLANK(D2912), "", INDEX('Individual UI'!$E$6:$H$6,1,D2912)), "")</f>
        <v/>
      </c>
      <c r="R2912" s="4" t="str">
        <f>IF($O2912 = TRUE, IF(ISBLANK(E2912), "", INDEX('Individual UI'!$E$6:$H$6,1,E2912)), "")</f>
        <v/>
      </c>
      <c r="S2912" s="4" t="str">
        <f>IF($O2912 = TRUE, IF(ISBLANK(F2912), "", INDEX('Individual UI'!$E$6:$H$6,1,F2912)), "")</f>
        <v/>
      </c>
      <c r="T2912" s="4" t="str">
        <f>IF($O2912 = TRUE, IF(ISBLANK(G2912), "", INDEX('Individual UI'!$E$6:$H$6,1,G2912)), "")</f>
        <v/>
      </c>
      <c r="U2912" s="4" t="str">
        <f>IF($O2912 = TRUE, IF(ISBLANK(H2912), "", INDEX('Individual UI'!$E$6:$H$6,1,H2912)), "")</f>
        <v/>
      </c>
      <c r="V2912" s="4" t="str">
        <f>IF($O2912 = TRUE, IF(ISBLANK(I2912), "", INDEX('Individual UI'!$E$6:$H$6,1,I2912)), "")</f>
        <v/>
      </c>
      <c r="W2912" s="4" t="str">
        <f>IF($O2912 = TRUE, IF(ISBLANK(J2912), "", INDEX('Individual UI'!$E$6:$H$6,1,J2912)), "")</f>
        <v/>
      </c>
      <c r="X2912" s="4" t="str">
        <f>IF($O2912 = TRUE, IF(ISBLANK(K2912), "", INDEX('Individual UI'!$E$6:$H$6,1,K2912)), "")</f>
        <v/>
      </c>
      <c r="Y2912" s="4" t="str">
        <f>IF($O2912 = TRUE, IF(ISBLANK(L2912), "", INDEX('Individual UI'!$E$6:$H$6,1,L2912)), "")</f>
        <v/>
      </c>
      <c r="Z2912" s="4" t="str">
        <f>IF($O2912 = TRUE, IF(ISBLANK(M2912), "", INDEX('Individual UI'!$E$6:$H$6,1,M2912)), "")</f>
        <v/>
      </c>
      <c r="AA2912" s="14" t="str">
        <f>IF($O2912 = TRUE, IF(ISBLANK(N2912), "", INDEX('Individual UI'!$E$6:$H$6,1,N2912)), "")</f>
        <v/>
      </c>
      <c r="AB2912" s="11" t="str">
        <f>IF($O2912 = TRUE, EXP(MMULT($P2912:$AA2912, Documentation!D$39:D$50) + Documentation!D$51), "")</f>
        <v/>
      </c>
      <c r="AC2912" s="4" t="str">
        <f>IF($O2912 = TRUE, EXP(MMULT($P2912:$AA2912, Documentation!E$39:E$50) + Documentation!E$51), "")</f>
        <v/>
      </c>
      <c r="AD2912" s="4" t="str">
        <f>IF($O2912 = TRUE, EXP(MMULT($P2912:$AA2912, Documentation!F$39:F$50) + Documentation!F$51), "")</f>
        <v/>
      </c>
      <c r="AE2912" s="4" t="str">
        <f>IF($O2912 = TRUE, EXP(MMULT($P2912:$AA2912, Documentation!G$39:G$50) + Documentation!G$51), "")</f>
        <v/>
      </c>
      <c r="AF2912" s="14" t="str">
        <f>IF($O2912 = TRUE, EXP(MMULT($P2912:$AA2912, Documentation!H$39:H$50) + Documentation!H$51), "")</f>
        <v/>
      </c>
      <c r="AG2912" s="30" t="str">
        <f t="shared" si="540"/>
        <v/>
      </c>
      <c r="AH2912" s="28" t="str">
        <f t="shared" si="541"/>
        <v/>
      </c>
      <c r="AI2912" s="28" t="str">
        <f t="shared" si="542"/>
        <v/>
      </c>
      <c r="AJ2912" s="28" t="str">
        <f t="shared" si="543"/>
        <v/>
      </c>
      <c r="AK2912" s="33" t="str">
        <f t="shared" si="544"/>
        <v/>
      </c>
      <c r="AL2912" s="11" t="str">
        <f t="shared" si="545"/>
        <v/>
      </c>
      <c r="AM2912" s="14" t="str">
        <f>IF($O2912 = TRUE, INDEX(Documentation!$M$9:$M$13, $AL2912, 1), "")</f>
        <v/>
      </c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</row>
    <row r="2913" spans="1:64" x14ac:dyDescent="0.2">
      <c r="A2913" s="1"/>
      <c r="B2913" s="11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14"/>
      <c r="O2913" s="25" t="str">
        <f t="shared" si="539"/>
        <v/>
      </c>
      <c r="P2913" s="11" t="str">
        <f>IF($O2913 = TRUE, IF(ISBLANK(C2913), "", INDEX('Individual UI'!$E$6:$H$6,1,C2913)), "")</f>
        <v/>
      </c>
      <c r="Q2913" s="4" t="str">
        <f>IF($O2913 = TRUE, IF(ISBLANK(D2913), "", INDEX('Individual UI'!$E$6:$H$6,1,D2913)), "")</f>
        <v/>
      </c>
      <c r="R2913" s="4" t="str">
        <f>IF($O2913 = TRUE, IF(ISBLANK(E2913), "", INDEX('Individual UI'!$E$6:$H$6,1,E2913)), "")</f>
        <v/>
      </c>
      <c r="S2913" s="4" t="str">
        <f>IF($O2913 = TRUE, IF(ISBLANK(F2913), "", INDEX('Individual UI'!$E$6:$H$6,1,F2913)), "")</f>
        <v/>
      </c>
      <c r="T2913" s="4" t="str">
        <f>IF($O2913 = TRUE, IF(ISBLANK(G2913), "", INDEX('Individual UI'!$E$6:$H$6,1,G2913)), "")</f>
        <v/>
      </c>
      <c r="U2913" s="4" t="str">
        <f>IF($O2913 = TRUE, IF(ISBLANK(H2913), "", INDEX('Individual UI'!$E$6:$H$6,1,H2913)), "")</f>
        <v/>
      </c>
      <c r="V2913" s="4" t="str">
        <f>IF($O2913 = TRUE, IF(ISBLANK(I2913), "", INDEX('Individual UI'!$E$6:$H$6,1,I2913)), "")</f>
        <v/>
      </c>
      <c r="W2913" s="4" t="str">
        <f>IF($O2913 = TRUE, IF(ISBLANK(J2913), "", INDEX('Individual UI'!$E$6:$H$6,1,J2913)), "")</f>
        <v/>
      </c>
      <c r="X2913" s="4" t="str">
        <f>IF($O2913 = TRUE, IF(ISBLANK(K2913), "", INDEX('Individual UI'!$E$6:$H$6,1,K2913)), "")</f>
        <v/>
      </c>
      <c r="Y2913" s="4" t="str">
        <f>IF($O2913 = TRUE, IF(ISBLANK(L2913), "", INDEX('Individual UI'!$E$6:$H$6,1,L2913)), "")</f>
        <v/>
      </c>
      <c r="Z2913" s="4" t="str">
        <f>IF($O2913 = TRUE, IF(ISBLANK(M2913), "", INDEX('Individual UI'!$E$6:$H$6,1,M2913)), "")</f>
        <v/>
      </c>
      <c r="AA2913" s="14" t="str">
        <f>IF($O2913 = TRUE, IF(ISBLANK(N2913), "", INDEX('Individual UI'!$E$6:$H$6,1,N2913)), "")</f>
        <v/>
      </c>
      <c r="AB2913" s="11" t="str">
        <f>IF($O2913 = TRUE, EXP(MMULT($P2913:$AA2913, Documentation!D$39:D$50) + Documentation!D$51), "")</f>
        <v/>
      </c>
      <c r="AC2913" s="4" t="str">
        <f>IF($O2913 = TRUE, EXP(MMULT($P2913:$AA2913, Documentation!E$39:E$50) + Documentation!E$51), "")</f>
        <v/>
      </c>
      <c r="AD2913" s="4" t="str">
        <f>IF($O2913 = TRUE, EXP(MMULT($P2913:$AA2913, Documentation!F$39:F$50) + Documentation!F$51), "")</f>
        <v/>
      </c>
      <c r="AE2913" s="4" t="str">
        <f>IF($O2913 = TRUE, EXP(MMULT($P2913:$AA2913, Documentation!G$39:G$50) + Documentation!G$51), "")</f>
        <v/>
      </c>
      <c r="AF2913" s="14" t="str">
        <f>IF($O2913 = TRUE, EXP(MMULT($P2913:$AA2913, Documentation!H$39:H$50) + Documentation!H$51), "")</f>
        <v/>
      </c>
      <c r="AG2913" s="30" t="str">
        <f t="shared" si="540"/>
        <v/>
      </c>
      <c r="AH2913" s="28" t="str">
        <f t="shared" si="541"/>
        <v/>
      </c>
      <c r="AI2913" s="28" t="str">
        <f t="shared" si="542"/>
        <v/>
      </c>
      <c r="AJ2913" s="28" t="str">
        <f t="shared" si="543"/>
        <v/>
      </c>
      <c r="AK2913" s="33" t="str">
        <f t="shared" si="544"/>
        <v/>
      </c>
      <c r="AL2913" s="11" t="str">
        <f t="shared" si="545"/>
        <v/>
      </c>
      <c r="AM2913" s="14" t="str">
        <f>IF($O2913 = TRUE, INDEX(Documentation!$M$9:$M$13, $AL2913, 1), "")</f>
        <v/>
      </c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</row>
    <row r="2914" spans="1:64" x14ac:dyDescent="0.2">
      <c r="A2914" s="1"/>
      <c r="B2914" s="11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14"/>
      <c r="O2914" s="25" t="str">
        <f t="shared" si="539"/>
        <v/>
      </c>
      <c r="P2914" s="11" t="str">
        <f>IF($O2914 = TRUE, IF(ISBLANK(C2914), "", INDEX('Individual UI'!$E$6:$H$6,1,C2914)), "")</f>
        <v/>
      </c>
      <c r="Q2914" s="4" t="str">
        <f>IF($O2914 = TRUE, IF(ISBLANK(D2914), "", INDEX('Individual UI'!$E$6:$H$6,1,D2914)), "")</f>
        <v/>
      </c>
      <c r="R2914" s="4" t="str">
        <f>IF($O2914 = TRUE, IF(ISBLANK(E2914), "", INDEX('Individual UI'!$E$6:$H$6,1,E2914)), "")</f>
        <v/>
      </c>
      <c r="S2914" s="4" t="str">
        <f>IF($O2914 = TRUE, IF(ISBLANK(F2914), "", INDEX('Individual UI'!$E$6:$H$6,1,F2914)), "")</f>
        <v/>
      </c>
      <c r="T2914" s="4" t="str">
        <f>IF($O2914 = TRUE, IF(ISBLANK(G2914), "", INDEX('Individual UI'!$E$6:$H$6,1,G2914)), "")</f>
        <v/>
      </c>
      <c r="U2914" s="4" t="str">
        <f>IF($O2914 = TRUE, IF(ISBLANK(H2914), "", INDEX('Individual UI'!$E$6:$H$6,1,H2914)), "")</f>
        <v/>
      </c>
      <c r="V2914" s="4" t="str">
        <f>IF($O2914 = TRUE, IF(ISBLANK(I2914), "", INDEX('Individual UI'!$E$6:$H$6,1,I2914)), "")</f>
        <v/>
      </c>
      <c r="W2914" s="4" t="str">
        <f>IF($O2914 = TRUE, IF(ISBLANK(J2914), "", INDEX('Individual UI'!$E$6:$H$6,1,J2914)), "")</f>
        <v/>
      </c>
      <c r="X2914" s="4" t="str">
        <f>IF($O2914 = TRUE, IF(ISBLANK(K2914), "", INDEX('Individual UI'!$E$6:$H$6,1,K2914)), "")</f>
        <v/>
      </c>
      <c r="Y2914" s="4" t="str">
        <f>IF($O2914 = TRUE, IF(ISBLANK(L2914), "", INDEX('Individual UI'!$E$6:$H$6,1,L2914)), "")</f>
        <v/>
      </c>
      <c r="Z2914" s="4" t="str">
        <f>IF($O2914 = TRUE, IF(ISBLANK(M2914), "", INDEX('Individual UI'!$E$6:$H$6,1,M2914)), "")</f>
        <v/>
      </c>
      <c r="AA2914" s="14" t="str">
        <f>IF($O2914 = TRUE, IF(ISBLANK(N2914), "", INDEX('Individual UI'!$E$6:$H$6,1,N2914)), "")</f>
        <v/>
      </c>
      <c r="AB2914" s="11" t="str">
        <f>IF($O2914 = TRUE, EXP(MMULT($P2914:$AA2914, Documentation!D$39:D$50) + Documentation!D$51), "")</f>
        <v/>
      </c>
      <c r="AC2914" s="4" t="str">
        <f>IF($O2914 = TRUE, EXP(MMULT($P2914:$AA2914, Documentation!E$39:E$50) + Documentation!E$51), "")</f>
        <v/>
      </c>
      <c r="AD2914" s="4" t="str">
        <f>IF($O2914 = TRUE, EXP(MMULT($P2914:$AA2914, Documentation!F$39:F$50) + Documentation!F$51), "")</f>
        <v/>
      </c>
      <c r="AE2914" s="4" t="str">
        <f>IF($O2914 = TRUE, EXP(MMULT($P2914:$AA2914, Documentation!G$39:G$50) + Documentation!G$51), "")</f>
        <v/>
      </c>
      <c r="AF2914" s="14" t="str">
        <f>IF($O2914 = TRUE, EXP(MMULT($P2914:$AA2914, Documentation!H$39:H$50) + Documentation!H$51), "")</f>
        <v/>
      </c>
      <c r="AG2914" s="30" t="str">
        <f t="shared" si="540"/>
        <v/>
      </c>
      <c r="AH2914" s="28" t="str">
        <f t="shared" si="541"/>
        <v/>
      </c>
      <c r="AI2914" s="28" t="str">
        <f t="shared" si="542"/>
        <v/>
      </c>
      <c r="AJ2914" s="28" t="str">
        <f t="shared" si="543"/>
        <v/>
      </c>
      <c r="AK2914" s="33" t="str">
        <f t="shared" si="544"/>
        <v/>
      </c>
      <c r="AL2914" s="11" t="str">
        <f t="shared" si="545"/>
        <v/>
      </c>
      <c r="AM2914" s="14" t="str">
        <f>IF($O2914 = TRUE, INDEX(Documentation!$M$9:$M$13, $AL2914, 1), "")</f>
        <v/>
      </c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</row>
    <row r="2915" spans="1:64" x14ac:dyDescent="0.2">
      <c r="A2915" s="1"/>
      <c r="B2915" s="11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14"/>
      <c r="O2915" s="25" t="str">
        <f t="shared" si="539"/>
        <v/>
      </c>
      <c r="P2915" s="11" t="str">
        <f>IF($O2915 = TRUE, IF(ISBLANK(C2915), "", INDEX('Individual UI'!$E$6:$H$6,1,C2915)), "")</f>
        <v/>
      </c>
      <c r="Q2915" s="4" t="str">
        <f>IF($O2915 = TRUE, IF(ISBLANK(D2915), "", INDEX('Individual UI'!$E$6:$H$6,1,D2915)), "")</f>
        <v/>
      </c>
      <c r="R2915" s="4" t="str">
        <f>IF($O2915 = TRUE, IF(ISBLANK(E2915), "", INDEX('Individual UI'!$E$6:$H$6,1,E2915)), "")</f>
        <v/>
      </c>
      <c r="S2915" s="4" t="str">
        <f>IF($O2915 = TRUE, IF(ISBLANK(F2915), "", INDEX('Individual UI'!$E$6:$H$6,1,F2915)), "")</f>
        <v/>
      </c>
      <c r="T2915" s="4" t="str">
        <f>IF($O2915 = TRUE, IF(ISBLANK(G2915), "", INDEX('Individual UI'!$E$6:$H$6,1,G2915)), "")</f>
        <v/>
      </c>
      <c r="U2915" s="4" t="str">
        <f>IF($O2915 = TRUE, IF(ISBLANK(H2915), "", INDEX('Individual UI'!$E$6:$H$6,1,H2915)), "")</f>
        <v/>
      </c>
      <c r="V2915" s="4" t="str">
        <f>IF($O2915 = TRUE, IF(ISBLANK(I2915), "", INDEX('Individual UI'!$E$6:$H$6,1,I2915)), "")</f>
        <v/>
      </c>
      <c r="W2915" s="4" t="str">
        <f>IF($O2915 = TRUE, IF(ISBLANK(J2915), "", INDEX('Individual UI'!$E$6:$H$6,1,J2915)), "")</f>
        <v/>
      </c>
      <c r="X2915" s="4" t="str">
        <f>IF($O2915 = TRUE, IF(ISBLANK(K2915), "", INDEX('Individual UI'!$E$6:$H$6,1,K2915)), "")</f>
        <v/>
      </c>
      <c r="Y2915" s="4" t="str">
        <f>IF($O2915 = TRUE, IF(ISBLANK(L2915), "", INDEX('Individual UI'!$E$6:$H$6,1,L2915)), "")</f>
        <v/>
      </c>
      <c r="Z2915" s="4" t="str">
        <f>IF($O2915 = TRUE, IF(ISBLANK(M2915), "", INDEX('Individual UI'!$E$6:$H$6,1,M2915)), "")</f>
        <v/>
      </c>
      <c r="AA2915" s="14" t="str">
        <f>IF($O2915 = TRUE, IF(ISBLANK(N2915), "", INDEX('Individual UI'!$E$6:$H$6,1,N2915)), "")</f>
        <v/>
      </c>
      <c r="AB2915" s="11" t="str">
        <f>IF($O2915 = TRUE, EXP(MMULT($P2915:$AA2915, Documentation!D$39:D$50) + Documentation!D$51), "")</f>
        <v/>
      </c>
      <c r="AC2915" s="4" t="str">
        <f>IF($O2915 = TRUE, EXP(MMULT($P2915:$AA2915, Documentation!E$39:E$50) + Documentation!E$51), "")</f>
        <v/>
      </c>
      <c r="AD2915" s="4" t="str">
        <f>IF($O2915 = TRUE, EXP(MMULT($P2915:$AA2915, Documentation!F$39:F$50) + Documentation!F$51), "")</f>
        <v/>
      </c>
      <c r="AE2915" s="4" t="str">
        <f>IF($O2915 = TRUE, EXP(MMULT($P2915:$AA2915, Documentation!G$39:G$50) + Documentation!G$51), "")</f>
        <v/>
      </c>
      <c r="AF2915" s="14" t="str">
        <f>IF($O2915 = TRUE, EXP(MMULT($P2915:$AA2915, Documentation!H$39:H$50) + Documentation!H$51), "")</f>
        <v/>
      </c>
      <c r="AG2915" s="30" t="str">
        <f t="shared" si="540"/>
        <v/>
      </c>
      <c r="AH2915" s="28" t="str">
        <f t="shared" si="541"/>
        <v/>
      </c>
      <c r="AI2915" s="28" t="str">
        <f t="shared" si="542"/>
        <v/>
      </c>
      <c r="AJ2915" s="28" t="str">
        <f t="shared" si="543"/>
        <v/>
      </c>
      <c r="AK2915" s="33" t="str">
        <f t="shared" si="544"/>
        <v/>
      </c>
      <c r="AL2915" s="11" t="str">
        <f t="shared" si="545"/>
        <v/>
      </c>
      <c r="AM2915" s="14" t="str">
        <f>IF($O2915 = TRUE, INDEX(Documentation!$M$9:$M$13, $AL2915, 1), "")</f>
        <v/>
      </c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</row>
    <row r="2916" spans="1:64" x14ac:dyDescent="0.2">
      <c r="A2916" s="1"/>
      <c r="B2916" s="11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14"/>
      <c r="O2916" s="25" t="str">
        <f t="shared" si="539"/>
        <v/>
      </c>
      <c r="P2916" s="11" t="str">
        <f>IF($O2916 = TRUE, IF(ISBLANK(C2916), "", INDEX('Individual UI'!$E$6:$H$6,1,C2916)), "")</f>
        <v/>
      </c>
      <c r="Q2916" s="4" t="str">
        <f>IF($O2916 = TRUE, IF(ISBLANK(D2916), "", INDEX('Individual UI'!$E$6:$H$6,1,D2916)), "")</f>
        <v/>
      </c>
      <c r="R2916" s="4" t="str">
        <f>IF($O2916 = TRUE, IF(ISBLANK(E2916), "", INDEX('Individual UI'!$E$6:$H$6,1,E2916)), "")</f>
        <v/>
      </c>
      <c r="S2916" s="4" t="str">
        <f>IF($O2916 = TRUE, IF(ISBLANK(F2916), "", INDEX('Individual UI'!$E$6:$H$6,1,F2916)), "")</f>
        <v/>
      </c>
      <c r="T2916" s="4" t="str">
        <f>IF($O2916 = TRUE, IF(ISBLANK(G2916), "", INDEX('Individual UI'!$E$6:$H$6,1,G2916)), "")</f>
        <v/>
      </c>
      <c r="U2916" s="4" t="str">
        <f>IF($O2916 = TRUE, IF(ISBLANK(H2916), "", INDEX('Individual UI'!$E$6:$H$6,1,H2916)), "")</f>
        <v/>
      </c>
      <c r="V2916" s="4" t="str">
        <f>IF($O2916 = TRUE, IF(ISBLANK(I2916), "", INDEX('Individual UI'!$E$6:$H$6,1,I2916)), "")</f>
        <v/>
      </c>
      <c r="W2916" s="4" t="str">
        <f>IF($O2916 = TRUE, IF(ISBLANK(J2916), "", INDEX('Individual UI'!$E$6:$H$6,1,J2916)), "")</f>
        <v/>
      </c>
      <c r="X2916" s="4" t="str">
        <f>IF($O2916 = TRUE, IF(ISBLANK(K2916), "", INDEX('Individual UI'!$E$6:$H$6,1,K2916)), "")</f>
        <v/>
      </c>
      <c r="Y2916" s="4" t="str">
        <f>IF($O2916 = TRUE, IF(ISBLANK(L2916), "", INDEX('Individual UI'!$E$6:$H$6,1,L2916)), "")</f>
        <v/>
      </c>
      <c r="Z2916" s="4" t="str">
        <f>IF($O2916 = TRUE, IF(ISBLANK(M2916), "", INDEX('Individual UI'!$E$6:$H$6,1,M2916)), "")</f>
        <v/>
      </c>
      <c r="AA2916" s="14" t="str">
        <f>IF($O2916 = TRUE, IF(ISBLANK(N2916), "", INDEX('Individual UI'!$E$6:$H$6,1,N2916)), "")</f>
        <v/>
      </c>
      <c r="AB2916" s="11" t="str">
        <f>IF($O2916 = TRUE, EXP(MMULT($P2916:$AA2916, Documentation!D$39:D$50) + Documentation!D$51), "")</f>
        <v/>
      </c>
      <c r="AC2916" s="4" t="str">
        <f>IF($O2916 = TRUE, EXP(MMULT($P2916:$AA2916, Documentation!E$39:E$50) + Documentation!E$51), "")</f>
        <v/>
      </c>
      <c r="AD2916" s="4" t="str">
        <f>IF($O2916 = TRUE, EXP(MMULT($P2916:$AA2916, Documentation!F$39:F$50) + Documentation!F$51), "")</f>
        <v/>
      </c>
      <c r="AE2916" s="4" t="str">
        <f>IF($O2916 = TRUE, EXP(MMULT($P2916:$AA2916, Documentation!G$39:G$50) + Documentation!G$51), "")</f>
        <v/>
      </c>
      <c r="AF2916" s="14" t="str">
        <f>IF($O2916 = TRUE, EXP(MMULT($P2916:$AA2916, Documentation!H$39:H$50) + Documentation!H$51), "")</f>
        <v/>
      </c>
      <c r="AG2916" s="30" t="str">
        <f t="shared" si="540"/>
        <v/>
      </c>
      <c r="AH2916" s="28" t="str">
        <f t="shared" si="541"/>
        <v/>
      </c>
      <c r="AI2916" s="28" t="str">
        <f t="shared" si="542"/>
        <v/>
      </c>
      <c r="AJ2916" s="28" t="str">
        <f t="shared" si="543"/>
        <v/>
      </c>
      <c r="AK2916" s="33" t="str">
        <f t="shared" si="544"/>
        <v/>
      </c>
      <c r="AL2916" s="11" t="str">
        <f t="shared" si="545"/>
        <v/>
      </c>
      <c r="AM2916" s="14" t="str">
        <f>IF($O2916 = TRUE, INDEX(Documentation!$M$9:$M$13, $AL2916, 1), "")</f>
        <v/>
      </c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</row>
    <row r="2917" spans="1:64" x14ac:dyDescent="0.2">
      <c r="A2917" s="1"/>
      <c r="B2917" s="11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14"/>
      <c r="O2917" s="25" t="str">
        <f t="shared" si="539"/>
        <v/>
      </c>
      <c r="P2917" s="11" t="str">
        <f>IF($O2917 = TRUE, IF(ISBLANK(C2917), "", INDEX('Individual UI'!$E$6:$H$6,1,C2917)), "")</f>
        <v/>
      </c>
      <c r="Q2917" s="4" t="str">
        <f>IF($O2917 = TRUE, IF(ISBLANK(D2917), "", INDEX('Individual UI'!$E$6:$H$6,1,D2917)), "")</f>
        <v/>
      </c>
      <c r="R2917" s="4" t="str">
        <f>IF($O2917 = TRUE, IF(ISBLANK(E2917), "", INDEX('Individual UI'!$E$6:$H$6,1,E2917)), "")</f>
        <v/>
      </c>
      <c r="S2917" s="4" t="str">
        <f>IF($O2917 = TRUE, IF(ISBLANK(F2917), "", INDEX('Individual UI'!$E$6:$H$6,1,F2917)), "")</f>
        <v/>
      </c>
      <c r="T2917" s="4" t="str">
        <f>IF($O2917 = TRUE, IF(ISBLANK(G2917), "", INDEX('Individual UI'!$E$6:$H$6,1,G2917)), "")</f>
        <v/>
      </c>
      <c r="U2917" s="4" t="str">
        <f>IF($O2917 = TRUE, IF(ISBLANK(H2917), "", INDEX('Individual UI'!$E$6:$H$6,1,H2917)), "")</f>
        <v/>
      </c>
      <c r="V2917" s="4" t="str">
        <f>IF($O2917 = TRUE, IF(ISBLANK(I2917), "", INDEX('Individual UI'!$E$6:$H$6,1,I2917)), "")</f>
        <v/>
      </c>
      <c r="W2917" s="4" t="str">
        <f>IF($O2917 = TRUE, IF(ISBLANK(J2917), "", INDEX('Individual UI'!$E$6:$H$6,1,J2917)), "")</f>
        <v/>
      </c>
      <c r="X2917" s="4" t="str">
        <f>IF($O2917 = TRUE, IF(ISBLANK(K2917), "", INDEX('Individual UI'!$E$6:$H$6,1,K2917)), "")</f>
        <v/>
      </c>
      <c r="Y2917" s="4" t="str">
        <f>IF($O2917 = TRUE, IF(ISBLANK(L2917), "", INDEX('Individual UI'!$E$6:$H$6,1,L2917)), "")</f>
        <v/>
      </c>
      <c r="Z2917" s="4" t="str">
        <f>IF($O2917 = TRUE, IF(ISBLANK(M2917), "", INDEX('Individual UI'!$E$6:$H$6,1,M2917)), "")</f>
        <v/>
      </c>
      <c r="AA2917" s="14" t="str">
        <f>IF($O2917 = TRUE, IF(ISBLANK(N2917), "", INDEX('Individual UI'!$E$6:$H$6,1,N2917)), "")</f>
        <v/>
      </c>
      <c r="AB2917" s="11" t="str">
        <f>IF($O2917 = TRUE, EXP(MMULT($P2917:$AA2917, Documentation!D$39:D$50) + Documentation!D$51), "")</f>
        <v/>
      </c>
      <c r="AC2917" s="4" t="str">
        <f>IF($O2917 = TRUE, EXP(MMULT($P2917:$AA2917, Documentation!E$39:E$50) + Documentation!E$51), "")</f>
        <v/>
      </c>
      <c r="AD2917" s="4" t="str">
        <f>IF($O2917 = TRUE, EXP(MMULT($P2917:$AA2917, Documentation!F$39:F$50) + Documentation!F$51), "")</f>
        <v/>
      </c>
      <c r="AE2917" s="4" t="str">
        <f>IF($O2917 = TRUE, EXP(MMULT($P2917:$AA2917, Documentation!G$39:G$50) + Documentation!G$51), "")</f>
        <v/>
      </c>
      <c r="AF2917" s="14" t="str">
        <f>IF($O2917 = TRUE, EXP(MMULT($P2917:$AA2917, Documentation!H$39:H$50) + Documentation!H$51), "")</f>
        <v/>
      </c>
      <c r="AG2917" s="30" t="str">
        <f t="shared" si="540"/>
        <v/>
      </c>
      <c r="AH2917" s="28" t="str">
        <f t="shared" si="541"/>
        <v/>
      </c>
      <c r="AI2917" s="28" t="str">
        <f t="shared" si="542"/>
        <v/>
      </c>
      <c r="AJ2917" s="28" t="str">
        <f t="shared" si="543"/>
        <v/>
      </c>
      <c r="AK2917" s="33" t="str">
        <f t="shared" si="544"/>
        <v/>
      </c>
      <c r="AL2917" s="11" t="str">
        <f t="shared" si="545"/>
        <v/>
      </c>
      <c r="AM2917" s="14" t="str">
        <f>IF($O2917 = TRUE, INDEX(Documentation!$M$9:$M$13, $AL2917, 1), "")</f>
        <v/>
      </c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</row>
    <row r="2918" spans="1:64" x14ac:dyDescent="0.2">
      <c r="A2918" s="1"/>
      <c r="B2918" s="11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14"/>
      <c r="O2918" s="25" t="str">
        <f t="shared" si="539"/>
        <v/>
      </c>
      <c r="P2918" s="11" t="str">
        <f>IF($O2918 = TRUE, IF(ISBLANK(C2918), "", INDEX('Individual UI'!$E$6:$H$6,1,C2918)), "")</f>
        <v/>
      </c>
      <c r="Q2918" s="4" t="str">
        <f>IF($O2918 = TRUE, IF(ISBLANK(D2918), "", INDEX('Individual UI'!$E$6:$H$6,1,D2918)), "")</f>
        <v/>
      </c>
      <c r="R2918" s="4" t="str">
        <f>IF($O2918 = TRUE, IF(ISBLANK(E2918), "", INDEX('Individual UI'!$E$6:$H$6,1,E2918)), "")</f>
        <v/>
      </c>
      <c r="S2918" s="4" t="str">
        <f>IF($O2918 = TRUE, IF(ISBLANK(F2918), "", INDEX('Individual UI'!$E$6:$H$6,1,F2918)), "")</f>
        <v/>
      </c>
      <c r="T2918" s="4" t="str">
        <f>IF($O2918 = TRUE, IF(ISBLANK(G2918), "", INDEX('Individual UI'!$E$6:$H$6,1,G2918)), "")</f>
        <v/>
      </c>
      <c r="U2918" s="4" t="str">
        <f>IF($O2918 = TRUE, IF(ISBLANK(H2918), "", INDEX('Individual UI'!$E$6:$H$6,1,H2918)), "")</f>
        <v/>
      </c>
      <c r="V2918" s="4" t="str">
        <f>IF($O2918 = TRUE, IF(ISBLANK(I2918), "", INDEX('Individual UI'!$E$6:$H$6,1,I2918)), "")</f>
        <v/>
      </c>
      <c r="W2918" s="4" t="str">
        <f>IF($O2918 = TRUE, IF(ISBLANK(J2918), "", INDEX('Individual UI'!$E$6:$H$6,1,J2918)), "")</f>
        <v/>
      </c>
      <c r="X2918" s="4" t="str">
        <f>IF($O2918 = TRUE, IF(ISBLANK(K2918), "", INDEX('Individual UI'!$E$6:$H$6,1,K2918)), "")</f>
        <v/>
      </c>
      <c r="Y2918" s="4" t="str">
        <f>IF($O2918 = TRUE, IF(ISBLANK(L2918), "", INDEX('Individual UI'!$E$6:$H$6,1,L2918)), "")</f>
        <v/>
      </c>
      <c r="Z2918" s="4" t="str">
        <f>IF($O2918 = TRUE, IF(ISBLANK(M2918), "", INDEX('Individual UI'!$E$6:$H$6,1,M2918)), "")</f>
        <v/>
      </c>
      <c r="AA2918" s="14" t="str">
        <f>IF($O2918 = TRUE, IF(ISBLANK(N2918), "", INDEX('Individual UI'!$E$6:$H$6,1,N2918)), "")</f>
        <v/>
      </c>
      <c r="AB2918" s="11" t="str">
        <f>IF($O2918 = TRUE, EXP(MMULT($P2918:$AA2918, Documentation!D$39:D$50) + Documentation!D$51), "")</f>
        <v/>
      </c>
      <c r="AC2918" s="4" t="str">
        <f>IF($O2918 = TRUE, EXP(MMULT($P2918:$AA2918, Documentation!E$39:E$50) + Documentation!E$51), "")</f>
        <v/>
      </c>
      <c r="AD2918" s="4" t="str">
        <f>IF($O2918 = TRUE, EXP(MMULT($P2918:$AA2918, Documentation!F$39:F$50) + Documentation!F$51), "")</f>
        <v/>
      </c>
      <c r="AE2918" s="4" t="str">
        <f>IF($O2918 = TRUE, EXP(MMULT($P2918:$AA2918, Documentation!G$39:G$50) + Documentation!G$51), "")</f>
        <v/>
      </c>
      <c r="AF2918" s="14" t="str">
        <f>IF($O2918 = TRUE, EXP(MMULT($P2918:$AA2918, Documentation!H$39:H$50) + Documentation!H$51), "")</f>
        <v/>
      </c>
      <c r="AG2918" s="30" t="str">
        <f t="shared" si="540"/>
        <v/>
      </c>
      <c r="AH2918" s="28" t="str">
        <f t="shared" si="541"/>
        <v/>
      </c>
      <c r="AI2918" s="28" t="str">
        <f t="shared" si="542"/>
        <v/>
      </c>
      <c r="AJ2918" s="28" t="str">
        <f t="shared" si="543"/>
        <v/>
      </c>
      <c r="AK2918" s="33" t="str">
        <f t="shared" si="544"/>
        <v/>
      </c>
      <c r="AL2918" s="11" t="str">
        <f t="shared" si="545"/>
        <v/>
      </c>
      <c r="AM2918" s="14" t="str">
        <f>IF($O2918 = TRUE, INDEX(Documentation!$M$9:$M$13, $AL2918, 1), "")</f>
        <v/>
      </c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</row>
    <row r="2919" spans="1:64" x14ac:dyDescent="0.2">
      <c r="A2919" s="1"/>
      <c r="B2919" s="11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14"/>
      <c r="O2919" s="25" t="str">
        <f t="shared" si="539"/>
        <v/>
      </c>
      <c r="P2919" s="11" t="str">
        <f>IF($O2919 = TRUE, IF(ISBLANK(C2919), "", INDEX('Individual UI'!$E$6:$H$6,1,C2919)), "")</f>
        <v/>
      </c>
      <c r="Q2919" s="4" t="str">
        <f>IF($O2919 = TRUE, IF(ISBLANK(D2919), "", INDEX('Individual UI'!$E$6:$H$6,1,D2919)), "")</f>
        <v/>
      </c>
      <c r="R2919" s="4" t="str">
        <f>IF($O2919 = TRUE, IF(ISBLANK(E2919), "", INDEX('Individual UI'!$E$6:$H$6,1,E2919)), "")</f>
        <v/>
      </c>
      <c r="S2919" s="4" t="str">
        <f>IF($O2919 = TRUE, IF(ISBLANK(F2919), "", INDEX('Individual UI'!$E$6:$H$6,1,F2919)), "")</f>
        <v/>
      </c>
      <c r="T2919" s="4" t="str">
        <f>IF($O2919 = TRUE, IF(ISBLANK(G2919), "", INDEX('Individual UI'!$E$6:$H$6,1,G2919)), "")</f>
        <v/>
      </c>
      <c r="U2919" s="4" t="str">
        <f>IF($O2919 = TRUE, IF(ISBLANK(H2919), "", INDEX('Individual UI'!$E$6:$H$6,1,H2919)), "")</f>
        <v/>
      </c>
      <c r="V2919" s="4" t="str">
        <f>IF($O2919 = TRUE, IF(ISBLANK(I2919), "", INDEX('Individual UI'!$E$6:$H$6,1,I2919)), "")</f>
        <v/>
      </c>
      <c r="W2919" s="4" t="str">
        <f>IF($O2919 = TRUE, IF(ISBLANK(J2919), "", INDEX('Individual UI'!$E$6:$H$6,1,J2919)), "")</f>
        <v/>
      </c>
      <c r="X2919" s="4" t="str">
        <f>IF($O2919 = TRUE, IF(ISBLANK(K2919), "", INDEX('Individual UI'!$E$6:$H$6,1,K2919)), "")</f>
        <v/>
      </c>
      <c r="Y2919" s="4" t="str">
        <f>IF($O2919 = TRUE, IF(ISBLANK(L2919), "", INDEX('Individual UI'!$E$6:$H$6,1,L2919)), "")</f>
        <v/>
      </c>
      <c r="Z2919" s="4" t="str">
        <f>IF($O2919 = TRUE, IF(ISBLANK(M2919), "", INDEX('Individual UI'!$E$6:$H$6,1,M2919)), "")</f>
        <v/>
      </c>
      <c r="AA2919" s="14" t="str">
        <f>IF($O2919 = TRUE, IF(ISBLANK(N2919), "", INDEX('Individual UI'!$E$6:$H$6,1,N2919)), "")</f>
        <v/>
      </c>
      <c r="AB2919" s="11" t="str">
        <f>IF($O2919 = TRUE, EXP(MMULT($P2919:$AA2919, Documentation!D$39:D$50) + Documentation!D$51), "")</f>
        <v/>
      </c>
      <c r="AC2919" s="4" t="str">
        <f>IF($O2919 = TRUE, EXP(MMULT($P2919:$AA2919, Documentation!E$39:E$50) + Documentation!E$51), "")</f>
        <v/>
      </c>
      <c r="AD2919" s="4" t="str">
        <f>IF($O2919 = TRUE, EXP(MMULT($P2919:$AA2919, Documentation!F$39:F$50) + Documentation!F$51), "")</f>
        <v/>
      </c>
      <c r="AE2919" s="4" t="str">
        <f>IF($O2919 = TRUE, EXP(MMULT($P2919:$AA2919, Documentation!G$39:G$50) + Documentation!G$51), "")</f>
        <v/>
      </c>
      <c r="AF2919" s="14" t="str">
        <f>IF($O2919 = TRUE, EXP(MMULT($P2919:$AA2919, Documentation!H$39:H$50) + Documentation!H$51), "")</f>
        <v/>
      </c>
      <c r="AG2919" s="30" t="str">
        <f t="shared" si="540"/>
        <v/>
      </c>
      <c r="AH2919" s="28" t="str">
        <f t="shared" si="541"/>
        <v/>
      </c>
      <c r="AI2919" s="28" t="str">
        <f t="shared" si="542"/>
        <v/>
      </c>
      <c r="AJ2919" s="28" t="str">
        <f t="shared" si="543"/>
        <v/>
      </c>
      <c r="AK2919" s="33" t="str">
        <f t="shared" si="544"/>
        <v/>
      </c>
      <c r="AL2919" s="11" t="str">
        <f t="shared" si="545"/>
        <v/>
      </c>
      <c r="AM2919" s="14" t="str">
        <f>IF($O2919 = TRUE, INDEX(Documentation!$M$9:$M$13, $AL2919, 1), "")</f>
        <v/>
      </c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</row>
    <row r="2920" spans="1:64" x14ac:dyDescent="0.2">
      <c r="A2920" s="1"/>
      <c r="B2920" s="11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14"/>
      <c r="O2920" s="25" t="str">
        <f t="shared" si="539"/>
        <v/>
      </c>
      <c r="P2920" s="11" t="str">
        <f>IF($O2920 = TRUE, IF(ISBLANK(C2920), "", INDEX('Individual UI'!$E$6:$H$6,1,C2920)), "")</f>
        <v/>
      </c>
      <c r="Q2920" s="4" t="str">
        <f>IF($O2920 = TRUE, IF(ISBLANK(D2920), "", INDEX('Individual UI'!$E$6:$H$6,1,D2920)), "")</f>
        <v/>
      </c>
      <c r="R2920" s="4" t="str">
        <f>IF($O2920 = TRUE, IF(ISBLANK(E2920), "", INDEX('Individual UI'!$E$6:$H$6,1,E2920)), "")</f>
        <v/>
      </c>
      <c r="S2920" s="4" t="str">
        <f>IF($O2920 = TRUE, IF(ISBLANK(F2920), "", INDEX('Individual UI'!$E$6:$H$6,1,F2920)), "")</f>
        <v/>
      </c>
      <c r="T2920" s="4" t="str">
        <f>IF($O2920 = TRUE, IF(ISBLANK(G2920), "", INDEX('Individual UI'!$E$6:$H$6,1,G2920)), "")</f>
        <v/>
      </c>
      <c r="U2920" s="4" t="str">
        <f>IF($O2920 = TRUE, IF(ISBLANK(H2920), "", INDEX('Individual UI'!$E$6:$H$6,1,H2920)), "")</f>
        <v/>
      </c>
      <c r="V2920" s="4" t="str">
        <f>IF($O2920 = TRUE, IF(ISBLANK(I2920), "", INDEX('Individual UI'!$E$6:$H$6,1,I2920)), "")</f>
        <v/>
      </c>
      <c r="W2920" s="4" t="str">
        <f>IF($O2920 = TRUE, IF(ISBLANK(J2920), "", INDEX('Individual UI'!$E$6:$H$6,1,J2920)), "")</f>
        <v/>
      </c>
      <c r="X2920" s="4" t="str">
        <f>IF($O2920 = TRUE, IF(ISBLANK(K2920), "", INDEX('Individual UI'!$E$6:$H$6,1,K2920)), "")</f>
        <v/>
      </c>
      <c r="Y2920" s="4" t="str">
        <f>IF($O2920 = TRUE, IF(ISBLANK(L2920), "", INDEX('Individual UI'!$E$6:$H$6,1,L2920)), "")</f>
        <v/>
      </c>
      <c r="Z2920" s="4" t="str">
        <f>IF($O2920 = TRUE, IF(ISBLANK(M2920), "", INDEX('Individual UI'!$E$6:$H$6,1,M2920)), "")</f>
        <v/>
      </c>
      <c r="AA2920" s="14" t="str">
        <f>IF($O2920 = TRUE, IF(ISBLANK(N2920), "", INDEX('Individual UI'!$E$6:$H$6,1,N2920)), "")</f>
        <v/>
      </c>
      <c r="AB2920" s="11" t="str">
        <f>IF($O2920 = TRUE, EXP(MMULT($P2920:$AA2920, Documentation!D$39:D$50) + Documentation!D$51), "")</f>
        <v/>
      </c>
      <c r="AC2920" s="4" t="str">
        <f>IF($O2920 = TRUE, EXP(MMULT($P2920:$AA2920, Documentation!E$39:E$50) + Documentation!E$51), "")</f>
        <v/>
      </c>
      <c r="AD2920" s="4" t="str">
        <f>IF($O2920 = TRUE, EXP(MMULT($P2920:$AA2920, Documentation!F$39:F$50) + Documentation!F$51), "")</f>
        <v/>
      </c>
      <c r="AE2920" s="4" t="str">
        <f>IF($O2920 = TRUE, EXP(MMULT($P2920:$AA2920, Documentation!G$39:G$50) + Documentation!G$51), "")</f>
        <v/>
      </c>
      <c r="AF2920" s="14" t="str">
        <f>IF($O2920 = TRUE, EXP(MMULT($P2920:$AA2920, Documentation!H$39:H$50) + Documentation!H$51), "")</f>
        <v/>
      </c>
      <c r="AG2920" s="30" t="str">
        <f t="shared" si="540"/>
        <v/>
      </c>
      <c r="AH2920" s="28" t="str">
        <f t="shared" si="541"/>
        <v/>
      </c>
      <c r="AI2920" s="28" t="str">
        <f t="shared" si="542"/>
        <v/>
      </c>
      <c r="AJ2920" s="28" t="str">
        <f t="shared" si="543"/>
        <v/>
      </c>
      <c r="AK2920" s="33" t="str">
        <f t="shared" si="544"/>
        <v/>
      </c>
      <c r="AL2920" s="11" t="str">
        <f t="shared" si="545"/>
        <v/>
      </c>
      <c r="AM2920" s="14" t="str">
        <f>IF($O2920 = TRUE, INDEX(Documentation!$M$9:$M$13, $AL2920, 1), "")</f>
        <v/>
      </c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</row>
    <row r="2921" spans="1:64" x14ac:dyDescent="0.2">
      <c r="A2921" s="1"/>
      <c r="B2921" s="11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14"/>
      <c r="O2921" s="25" t="str">
        <f t="shared" si="539"/>
        <v/>
      </c>
      <c r="P2921" s="11" t="str">
        <f>IF($O2921 = TRUE, IF(ISBLANK(C2921), "", INDEX('Individual UI'!$E$6:$H$6,1,C2921)), "")</f>
        <v/>
      </c>
      <c r="Q2921" s="4" t="str">
        <f>IF($O2921 = TRUE, IF(ISBLANK(D2921), "", INDEX('Individual UI'!$E$6:$H$6,1,D2921)), "")</f>
        <v/>
      </c>
      <c r="R2921" s="4" t="str">
        <f>IF($O2921 = TRUE, IF(ISBLANK(E2921), "", INDEX('Individual UI'!$E$6:$H$6,1,E2921)), "")</f>
        <v/>
      </c>
      <c r="S2921" s="4" t="str">
        <f>IF($O2921 = TRUE, IF(ISBLANK(F2921), "", INDEX('Individual UI'!$E$6:$H$6,1,F2921)), "")</f>
        <v/>
      </c>
      <c r="T2921" s="4" t="str">
        <f>IF($O2921 = TRUE, IF(ISBLANK(G2921), "", INDEX('Individual UI'!$E$6:$H$6,1,G2921)), "")</f>
        <v/>
      </c>
      <c r="U2921" s="4" t="str">
        <f>IF($O2921 = TRUE, IF(ISBLANK(H2921), "", INDEX('Individual UI'!$E$6:$H$6,1,H2921)), "")</f>
        <v/>
      </c>
      <c r="V2921" s="4" t="str">
        <f>IF($O2921 = TRUE, IF(ISBLANK(I2921), "", INDEX('Individual UI'!$E$6:$H$6,1,I2921)), "")</f>
        <v/>
      </c>
      <c r="W2921" s="4" t="str">
        <f>IF($O2921 = TRUE, IF(ISBLANK(J2921), "", INDEX('Individual UI'!$E$6:$H$6,1,J2921)), "")</f>
        <v/>
      </c>
      <c r="X2921" s="4" t="str">
        <f>IF($O2921 = TRUE, IF(ISBLANK(K2921), "", INDEX('Individual UI'!$E$6:$H$6,1,K2921)), "")</f>
        <v/>
      </c>
      <c r="Y2921" s="4" t="str">
        <f>IF($O2921 = TRUE, IF(ISBLANK(L2921), "", INDEX('Individual UI'!$E$6:$H$6,1,L2921)), "")</f>
        <v/>
      </c>
      <c r="Z2921" s="4" t="str">
        <f>IF($O2921 = TRUE, IF(ISBLANK(M2921), "", INDEX('Individual UI'!$E$6:$H$6,1,M2921)), "")</f>
        <v/>
      </c>
      <c r="AA2921" s="14" t="str">
        <f>IF($O2921 = TRUE, IF(ISBLANK(N2921), "", INDEX('Individual UI'!$E$6:$H$6,1,N2921)), "")</f>
        <v/>
      </c>
      <c r="AB2921" s="11" t="str">
        <f>IF($O2921 = TRUE, EXP(MMULT($P2921:$AA2921, Documentation!D$39:D$50) + Documentation!D$51), "")</f>
        <v/>
      </c>
      <c r="AC2921" s="4" t="str">
        <f>IF($O2921 = TRUE, EXP(MMULT($P2921:$AA2921, Documentation!E$39:E$50) + Documentation!E$51), "")</f>
        <v/>
      </c>
      <c r="AD2921" s="4" t="str">
        <f>IF($O2921 = TRUE, EXP(MMULT($P2921:$AA2921, Documentation!F$39:F$50) + Documentation!F$51), "")</f>
        <v/>
      </c>
      <c r="AE2921" s="4" t="str">
        <f>IF($O2921 = TRUE, EXP(MMULT($P2921:$AA2921, Documentation!G$39:G$50) + Documentation!G$51), "")</f>
        <v/>
      </c>
      <c r="AF2921" s="14" t="str">
        <f>IF($O2921 = TRUE, EXP(MMULT($P2921:$AA2921, Documentation!H$39:H$50) + Documentation!H$51), "")</f>
        <v/>
      </c>
      <c r="AG2921" s="30" t="str">
        <f t="shared" si="540"/>
        <v/>
      </c>
      <c r="AH2921" s="28" t="str">
        <f t="shared" si="541"/>
        <v/>
      </c>
      <c r="AI2921" s="28" t="str">
        <f t="shared" si="542"/>
        <v/>
      </c>
      <c r="AJ2921" s="28" t="str">
        <f t="shared" si="543"/>
        <v/>
      </c>
      <c r="AK2921" s="33" t="str">
        <f t="shared" si="544"/>
        <v/>
      </c>
      <c r="AL2921" s="11" t="str">
        <f t="shared" si="545"/>
        <v/>
      </c>
      <c r="AM2921" s="14" t="str">
        <f>IF($O2921 = TRUE, INDEX(Documentation!$M$9:$M$13, $AL2921, 1), "")</f>
        <v/>
      </c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</row>
    <row r="2922" spans="1:64" x14ac:dyDescent="0.2">
      <c r="A2922" s="1"/>
      <c r="B2922" s="11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14"/>
      <c r="O2922" s="25" t="str">
        <f t="shared" si="539"/>
        <v/>
      </c>
      <c r="P2922" s="11" t="str">
        <f>IF($O2922 = TRUE, IF(ISBLANK(C2922), "", INDEX('Individual UI'!$E$6:$H$6,1,C2922)), "")</f>
        <v/>
      </c>
      <c r="Q2922" s="4" t="str">
        <f>IF($O2922 = TRUE, IF(ISBLANK(D2922), "", INDEX('Individual UI'!$E$6:$H$6,1,D2922)), "")</f>
        <v/>
      </c>
      <c r="R2922" s="4" t="str">
        <f>IF($O2922 = TRUE, IF(ISBLANK(E2922), "", INDEX('Individual UI'!$E$6:$H$6,1,E2922)), "")</f>
        <v/>
      </c>
      <c r="S2922" s="4" t="str">
        <f>IF($O2922 = TRUE, IF(ISBLANK(F2922), "", INDEX('Individual UI'!$E$6:$H$6,1,F2922)), "")</f>
        <v/>
      </c>
      <c r="T2922" s="4" t="str">
        <f>IF($O2922 = TRUE, IF(ISBLANK(G2922), "", INDEX('Individual UI'!$E$6:$H$6,1,G2922)), "")</f>
        <v/>
      </c>
      <c r="U2922" s="4" t="str">
        <f>IF($O2922 = TRUE, IF(ISBLANK(H2922), "", INDEX('Individual UI'!$E$6:$H$6,1,H2922)), "")</f>
        <v/>
      </c>
      <c r="V2922" s="4" t="str">
        <f>IF($O2922 = TRUE, IF(ISBLANK(I2922), "", INDEX('Individual UI'!$E$6:$H$6,1,I2922)), "")</f>
        <v/>
      </c>
      <c r="W2922" s="4" t="str">
        <f>IF($O2922 = TRUE, IF(ISBLANK(J2922), "", INDEX('Individual UI'!$E$6:$H$6,1,J2922)), "")</f>
        <v/>
      </c>
      <c r="X2922" s="4" t="str">
        <f>IF($O2922 = TRUE, IF(ISBLANK(K2922), "", INDEX('Individual UI'!$E$6:$H$6,1,K2922)), "")</f>
        <v/>
      </c>
      <c r="Y2922" s="4" t="str">
        <f>IF($O2922 = TRUE, IF(ISBLANK(L2922), "", INDEX('Individual UI'!$E$6:$H$6,1,L2922)), "")</f>
        <v/>
      </c>
      <c r="Z2922" s="4" t="str">
        <f>IF($O2922 = TRUE, IF(ISBLANK(M2922), "", INDEX('Individual UI'!$E$6:$H$6,1,M2922)), "")</f>
        <v/>
      </c>
      <c r="AA2922" s="14" t="str">
        <f>IF($O2922 = TRUE, IF(ISBLANK(N2922), "", INDEX('Individual UI'!$E$6:$H$6,1,N2922)), "")</f>
        <v/>
      </c>
      <c r="AB2922" s="11" t="str">
        <f>IF($O2922 = TRUE, EXP(MMULT($P2922:$AA2922, Documentation!D$39:D$50) + Documentation!D$51), "")</f>
        <v/>
      </c>
      <c r="AC2922" s="4" t="str">
        <f>IF($O2922 = TRUE, EXP(MMULT($P2922:$AA2922, Documentation!E$39:E$50) + Documentation!E$51), "")</f>
        <v/>
      </c>
      <c r="AD2922" s="4" t="str">
        <f>IF($O2922 = TRUE, EXP(MMULT($P2922:$AA2922, Documentation!F$39:F$50) + Documentation!F$51), "")</f>
        <v/>
      </c>
      <c r="AE2922" s="4" t="str">
        <f>IF($O2922 = TRUE, EXP(MMULT($P2922:$AA2922, Documentation!G$39:G$50) + Documentation!G$51), "")</f>
        <v/>
      </c>
      <c r="AF2922" s="14" t="str">
        <f>IF($O2922 = TRUE, EXP(MMULT($P2922:$AA2922, Documentation!H$39:H$50) + Documentation!H$51), "")</f>
        <v/>
      </c>
      <c r="AG2922" s="30" t="str">
        <f t="shared" si="540"/>
        <v/>
      </c>
      <c r="AH2922" s="28" t="str">
        <f t="shared" si="541"/>
        <v/>
      </c>
      <c r="AI2922" s="28" t="str">
        <f t="shared" si="542"/>
        <v/>
      </c>
      <c r="AJ2922" s="28" t="str">
        <f t="shared" si="543"/>
        <v/>
      </c>
      <c r="AK2922" s="33" t="str">
        <f t="shared" si="544"/>
        <v/>
      </c>
      <c r="AL2922" s="11" t="str">
        <f t="shared" si="545"/>
        <v/>
      </c>
      <c r="AM2922" s="14" t="str">
        <f>IF($O2922 = TRUE, INDEX(Documentation!$M$9:$M$13, $AL2922, 1), "")</f>
        <v/>
      </c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</row>
    <row r="2923" spans="1:64" x14ac:dyDescent="0.2">
      <c r="A2923" s="1"/>
      <c r="B2923" s="11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14"/>
      <c r="O2923" s="25" t="str">
        <f t="shared" si="539"/>
        <v/>
      </c>
      <c r="P2923" s="11" t="str">
        <f>IF($O2923 = TRUE, IF(ISBLANK(C2923), "", INDEX('Individual UI'!$E$6:$H$6,1,C2923)), "")</f>
        <v/>
      </c>
      <c r="Q2923" s="4" t="str">
        <f>IF($O2923 = TRUE, IF(ISBLANK(D2923), "", INDEX('Individual UI'!$E$6:$H$6,1,D2923)), "")</f>
        <v/>
      </c>
      <c r="R2923" s="4" t="str">
        <f>IF($O2923 = TRUE, IF(ISBLANK(E2923), "", INDEX('Individual UI'!$E$6:$H$6,1,E2923)), "")</f>
        <v/>
      </c>
      <c r="S2923" s="4" t="str">
        <f>IF($O2923 = TRUE, IF(ISBLANK(F2923), "", INDEX('Individual UI'!$E$6:$H$6,1,F2923)), "")</f>
        <v/>
      </c>
      <c r="T2923" s="4" t="str">
        <f>IF($O2923 = TRUE, IF(ISBLANK(G2923), "", INDEX('Individual UI'!$E$6:$H$6,1,G2923)), "")</f>
        <v/>
      </c>
      <c r="U2923" s="4" t="str">
        <f>IF($O2923 = TRUE, IF(ISBLANK(H2923), "", INDEX('Individual UI'!$E$6:$H$6,1,H2923)), "")</f>
        <v/>
      </c>
      <c r="V2923" s="4" t="str">
        <f>IF($O2923 = TRUE, IF(ISBLANK(I2923), "", INDEX('Individual UI'!$E$6:$H$6,1,I2923)), "")</f>
        <v/>
      </c>
      <c r="W2923" s="4" t="str">
        <f>IF($O2923 = TRUE, IF(ISBLANK(J2923), "", INDEX('Individual UI'!$E$6:$H$6,1,J2923)), "")</f>
        <v/>
      </c>
      <c r="X2923" s="4" t="str">
        <f>IF($O2923 = TRUE, IF(ISBLANK(K2923), "", INDEX('Individual UI'!$E$6:$H$6,1,K2923)), "")</f>
        <v/>
      </c>
      <c r="Y2923" s="4" t="str">
        <f>IF($O2923 = TRUE, IF(ISBLANK(L2923), "", INDEX('Individual UI'!$E$6:$H$6,1,L2923)), "")</f>
        <v/>
      </c>
      <c r="Z2923" s="4" t="str">
        <f>IF($O2923 = TRUE, IF(ISBLANK(M2923), "", INDEX('Individual UI'!$E$6:$H$6,1,M2923)), "")</f>
        <v/>
      </c>
      <c r="AA2923" s="14" t="str">
        <f>IF($O2923 = TRUE, IF(ISBLANK(N2923), "", INDEX('Individual UI'!$E$6:$H$6,1,N2923)), "")</f>
        <v/>
      </c>
      <c r="AB2923" s="11" t="str">
        <f>IF($O2923 = TRUE, EXP(MMULT($P2923:$AA2923, Documentation!D$39:D$50) + Documentation!D$51), "")</f>
        <v/>
      </c>
      <c r="AC2923" s="4" t="str">
        <f>IF($O2923 = TRUE, EXP(MMULT($P2923:$AA2923, Documentation!E$39:E$50) + Documentation!E$51), "")</f>
        <v/>
      </c>
      <c r="AD2923" s="4" t="str">
        <f>IF($O2923 = TRUE, EXP(MMULT($P2923:$AA2923, Documentation!F$39:F$50) + Documentation!F$51), "")</f>
        <v/>
      </c>
      <c r="AE2923" s="4" t="str">
        <f>IF($O2923 = TRUE, EXP(MMULT($P2923:$AA2923, Documentation!G$39:G$50) + Documentation!G$51), "")</f>
        <v/>
      </c>
      <c r="AF2923" s="14" t="str">
        <f>IF($O2923 = TRUE, EXP(MMULT($P2923:$AA2923, Documentation!H$39:H$50) + Documentation!H$51), "")</f>
        <v/>
      </c>
      <c r="AG2923" s="30" t="str">
        <f t="shared" si="540"/>
        <v/>
      </c>
      <c r="AH2923" s="28" t="str">
        <f t="shared" si="541"/>
        <v/>
      </c>
      <c r="AI2923" s="28" t="str">
        <f t="shared" si="542"/>
        <v/>
      </c>
      <c r="AJ2923" s="28" t="str">
        <f t="shared" si="543"/>
        <v/>
      </c>
      <c r="AK2923" s="33" t="str">
        <f t="shared" si="544"/>
        <v/>
      </c>
      <c r="AL2923" s="11" t="str">
        <f t="shared" si="545"/>
        <v/>
      </c>
      <c r="AM2923" s="14" t="str">
        <f>IF($O2923 = TRUE, INDEX(Documentation!$M$9:$M$13, $AL2923, 1), "")</f>
        <v/>
      </c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</row>
    <row r="2924" spans="1:64" x14ac:dyDescent="0.2">
      <c r="A2924" s="1"/>
      <c r="B2924" s="11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14"/>
      <c r="O2924" s="25" t="str">
        <f t="shared" si="539"/>
        <v/>
      </c>
      <c r="P2924" s="11" t="str">
        <f>IF($O2924 = TRUE, IF(ISBLANK(C2924), "", INDEX('Individual UI'!$E$6:$H$6,1,C2924)), "")</f>
        <v/>
      </c>
      <c r="Q2924" s="4" t="str">
        <f>IF($O2924 = TRUE, IF(ISBLANK(D2924), "", INDEX('Individual UI'!$E$6:$H$6,1,D2924)), "")</f>
        <v/>
      </c>
      <c r="R2924" s="4" t="str">
        <f>IF($O2924 = TRUE, IF(ISBLANK(E2924), "", INDEX('Individual UI'!$E$6:$H$6,1,E2924)), "")</f>
        <v/>
      </c>
      <c r="S2924" s="4" t="str">
        <f>IF($O2924 = TRUE, IF(ISBLANK(F2924), "", INDEX('Individual UI'!$E$6:$H$6,1,F2924)), "")</f>
        <v/>
      </c>
      <c r="T2924" s="4" t="str">
        <f>IF($O2924 = TRUE, IF(ISBLANK(G2924), "", INDEX('Individual UI'!$E$6:$H$6,1,G2924)), "")</f>
        <v/>
      </c>
      <c r="U2924" s="4" t="str">
        <f>IF($O2924 = TRUE, IF(ISBLANK(H2924), "", INDEX('Individual UI'!$E$6:$H$6,1,H2924)), "")</f>
        <v/>
      </c>
      <c r="V2924" s="4" t="str">
        <f>IF($O2924 = TRUE, IF(ISBLANK(I2924), "", INDEX('Individual UI'!$E$6:$H$6,1,I2924)), "")</f>
        <v/>
      </c>
      <c r="W2924" s="4" t="str">
        <f>IF($O2924 = TRUE, IF(ISBLANK(J2924), "", INDEX('Individual UI'!$E$6:$H$6,1,J2924)), "")</f>
        <v/>
      </c>
      <c r="X2924" s="4" t="str">
        <f>IF($O2924 = TRUE, IF(ISBLANK(K2924), "", INDEX('Individual UI'!$E$6:$H$6,1,K2924)), "")</f>
        <v/>
      </c>
      <c r="Y2924" s="4" t="str">
        <f>IF($O2924 = TRUE, IF(ISBLANK(L2924), "", INDEX('Individual UI'!$E$6:$H$6,1,L2924)), "")</f>
        <v/>
      </c>
      <c r="Z2924" s="4" t="str">
        <f>IF($O2924 = TRUE, IF(ISBLANK(M2924), "", INDEX('Individual UI'!$E$6:$H$6,1,M2924)), "")</f>
        <v/>
      </c>
      <c r="AA2924" s="14" t="str">
        <f>IF($O2924 = TRUE, IF(ISBLANK(N2924), "", INDEX('Individual UI'!$E$6:$H$6,1,N2924)), "")</f>
        <v/>
      </c>
      <c r="AB2924" s="11" t="str">
        <f>IF($O2924 = TRUE, EXP(MMULT($P2924:$AA2924, Documentation!D$39:D$50) + Documentation!D$51), "")</f>
        <v/>
      </c>
      <c r="AC2924" s="4" t="str">
        <f>IF($O2924 = TRUE, EXP(MMULT($P2924:$AA2924, Documentation!E$39:E$50) + Documentation!E$51), "")</f>
        <v/>
      </c>
      <c r="AD2924" s="4" t="str">
        <f>IF($O2924 = TRUE, EXP(MMULT($P2924:$AA2924, Documentation!F$39:F$50) + Documentation!F$51), "")</f>
        <v/>
      </c>
      <c r="AE2924" s="4" t="str">
        <f>IF($O2924 = TRUE, EXP(MMULT($P2924:$AA2924, Documentation!G$39:G$50) + Documentation!G$51), "")</f>
        <v/>
      </c>
      <c r="AF2924" s="14" t="str">
        <f>IF($O2924 = TRUE, EXP(MMULT($P2924:$AA2924, Documentation!H$39:H$50) + Documentation!H$51), "")</f>
        <v/>
      </c>
      <c r="AG2924" s="30" t="str">
        <f t="shared" si="540"/>
        <v/>
      </c>
      <c r="AH2924" s="28" t="str">
        <f t="shared" si="541"/>
        <v/>
      </c>
      <c r="AI2924" s="28" t="str">
        <f t="shared" si="542"/>
        <v/>
      </c>
      <c r="AJ2924" s="28" t="str">
        <f t="shared" si="543"/>
        <v/>
      </c>
      <c r="AK2924" s="33" t="str">
        <f t="shared" si="544"/>
        <v/>
      </c>
      <c r="AL2924" s="11" t="str">
        <f t="shared" si="545"/>
        <v/>
      </c>
      <c r="AM2924" s="14" t="str">
        <f>IF($O2924 = TRUE, INDEX(Documentation!$M$9:$M$13, $AL2924, 1), "")</f>
        <v/>
      </c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</row>
    <row r="2925" spans="1:64" x14ac:dyDescent="0.2">
      <c r="A2925" s="1"/>
      <c r="B2925" s="11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14"/>
      <c r="O2925" s="25" t="str">
        <f t="shared" si="539"/>
        <v/>
      </c>
      <c r="P2925" s="11" t="str">
        <f>IF($O2925 = TRUE, IF(ISBLANK(C2925), "", INDEX('Individual UI'!$E$6:$H$6,1,C2925)), "")</f>
        <v/>
      </c>
      <c r="Q2925" s="4" t="str">
        <f>IF($O2925 = TRUE, IF(ISBLANK(D2925), "", INDEX('Individual UI'!$E$6:$H$6,1,D2925)), "")</f>
        <v/>
      </c>
      <c r="R2925" s="4" t="str">
        <f>IF($O2925 = TRUE, IF(ISBLANK(E2925), "", INDEX('Individual UI'!$E$6:$H$6,1,E2925)), "")</f>
        <v/>
      </c>
      <c r="S2925" s="4" t="str">
        <f>IF($O2925 = TRUE, IF(ISBLANK(F2925), "", INDEX('Individual UI'!$E$6:$H$6,1,F2925)), "")</f>
        <v/>
      </c>
      <c r="T2925" s="4" t="str">
        <f>IF($O2925 = TRUE, IF(ISBLANK(G2925), "", INDEX('Individual UI'!$E$6:$H$6,1,G2925)), "")</f>
        <v/>
      </c>
      <c r="U2925" s="4" t="str">
        <f>IF($O2925 = TRUE, IF(ISBLANK(H2925), "", INDEX('Individual UI'!$E$6:$H$6,1,H2925)), "")</f>
        <v/>
      </c>
      <c r="V2925" s="4" t="str">
        <f>IF($O2925 = TRUE, IF(ISBLANK(I2925), "", INDEX('Individual UI'!$E$6:$H$6,1,I2925)), "")</f>
        <v/>
      </c>
      <c r="W2925" s="4" t="str">
        <f>IF($O2925 = TRUE, IF(ISBLANK(J2925), "", INDEX('Individual UI'!$E$6:$H$6,1,J2925)), "")</f>
        <v/>
      </c>
      <c r="X2925" s="4" t="str">
        <f>IF($O2925 = TRUE, IF(ISBLANK(K2925), "", INDEX('Individual UI'!$E$6:$H$6,1,K2925)), "")</f>
        <v/>
      </c>
      <c r="Y2925" s="4" t="str">
        <f>IF($O2925 = TRUE, IF(ISBLANK(L2925), "", INDEX('Individual UI'!$E$6:$H$6,1,L2925)), "")</f>
        <v/>
      </c>
      <c r="Z2925" s="4" t="str">
        <f>IF($O2925 = TRUE, IF(ISBLANK(M2925), "", INDEX('Individual UI'!$E$6:$H$6,1,M2925)), "")</f>
        <v/>
      </c>
      <c r="AA2925" s="14" t="str">
        <f>IF($O2925 = TRUE, IF(ISBLANK(N2925), "", INDEX('Individual UI'!$E$6:$H$6,1,N2925)), "")</f>
        <v/>
      </c>
      <c r="AB2925" s="11" t="str">
        <f>IF($O2925 = TRUE, EXP(MMULT($P2925:$AA2925, Documentation!D$39:D$50) + Documentation!D$51), "")</f>
        <v/>
      </c>
      <c r="AC2925" s="4" t="str">
        <f>IF($O2925 = TRUE, EXP(MMULT($P2925:$AA2925, Documentation!E$39:E$50) + Documentation!E$51), "")</f>
        <v/>
      </c>
      <c r="AD2925" s="4" t="str">
        <f>IF($O2925 = TRUE, EXP(MMULT($P2925:$AA2925, Documentation!F$39:F$50) + Documentation!F$51), "")</f>
        <v/>
      </c>
      <c r="AE2925" s="4" t="str">
        <f>IF($O2925 = TRUE, EXP(MMULT($P2925:$AA2925, Documentation!G$39:G$50) + Documentation!G$51), "")</f>
        <v/>
      </c>
      <c r="AF2925" s="14" t="str">
        <f>IF($O2925 = TRUE, EXP(MMULT($P2925:$AA2925, Documentation!H$39:H$50) + Documentation!H$51), "")</f>
        <v/>
      </c>
      <c r="AG2925" s="30" t="str">
        <f t="shared" si="540"/>
        <v/>
      </c>
      <c r="AH2925" s="28" t="str">
        <f t="shared" si="541"/>
        <v/>
      </c>
      <c r="AI2925" s="28" t="str">
        <f t="shared" si="542"/>
        <v/>
      </c>
      <c r="AJ2925" s="28" t="str">
        <f t="shared" si="543"/>
        <v/>
      </c>
      <c r="AK2925" s="33" t="str">
        <f t="shared" si="544"/>
        <v/>
      </c>
      <c r="AL2925" s="11" t="str">
        <f t="shared" si="545"/>
        <v/>
      </c>
      <c r="AM2925" s="14" t="str">
        <f>IF($O2925 = TRUE, INDEX(Documentation!$M$9:$M$13, $AL2925, 1), "")</f>
        <v/>
      </c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</row>
    <row r="2926" spans="1:64" x14ac:dyDescent="0.2">
      <c r="A2926" s="1"/>
      <c r="B2926" s="11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14"/>
      <c r="O2926" s="25" t="str">
        <f t="shared" si="539"/>
        <v/>
      </c>
      <c r="P2926" s="11" t="str">
        <f>IF($O2926 = TRUE, IF(ISBLANK(C2926), "", INDEX('Individual UI'!$E$6:$H$6,1,C2926)), "")</f>
        <v/>
      </c>
      <c r="Q2926" s="4" t="str">
        <f>IF($O2926 = TRUE, IF(ISBLANK(D2926), "", INDEX('Individual UI'!$E$6:$H$6,1,D2926)), "")</f>
        <v/>
      </c>
      <c r="R2926" s="4" t="str">
        <f>IF($O2926 = TRUE, IF(ISBLANK(E2926), "", INDEX('Individual UI'!$E$6:$H$6,1,E2926)), "")</f>
        <v/>
      </c>
      <c r="S2926" s="4" t="str">
        <f>IF($O2926 = TRUE, IF(ISBLANK(F2926), "", INDEX('Individual UI'!$E$6:$H$6,1,F2926)), "")</f>
        <v/>
      </c>
      <c r="T2926" s="4" t="str">
        <f>IF($O2926 = TRUE, IF(ISBLANK(G2926), "", INDEX('Individual UI'!$E$6:$H$6,1,G2926)), "")</f>
        <v/>
      </c>
      <c r="U2926" s="4" t="str">
        <f>IF($O2926 = TRUE, IF(ISBLANK(H2926), "", INDEX('Individual UI'!$E$6:$H$6,1,H2926)), "")</f>
        <v/>
      </c>
      <c r="V2926" s="4" t="str">
        <f>IF($O2926 = TRUE, IF(ISBLANK(I2926), "", INDEX('Individual UI'!$E$6:$H$6,1,I2926)), "")</f>
        <v/>
      </c>
      <c r="W2926" s="4" t="str">
        <f>IF($O2926 = TRUE, IF(ISBLANK(J2926), "", INDEX('Individual UI'!$E$6:$H$6,1,J2926)), "")</f>
        <v/>
      </c>
      <c r="X2926" s="4" t="str">
        <f>IF($O2926 = TRUE, IF(ISBLANK(K2926), "", INDEX('Individual UI'!$E$6:$H$6,1,K2926)), "")</f>
        <v/>
      </c>
      <c r="Y2926" s="4" t="str">
        <f>IF($O2926 = TRUE, IF(ISBLANK(L2926), "", INDEX('Individual UI'!$E$6:$H$6,1,L2926)), "")</f>
        <v/>
      </c>
      <c r="Z2926" s="4" t="str">
        <f>IF($O2926 = TRUE, IF(ISBLANK(M2926), "", INDEX('Individual UI'!$E$6:$H$6,1,M2926)), "")</f>
        <v/>
      </c>
      <c r="AA2926" s="14" t="str">
        <f>IF($O2926 = TRUE, IF(ISBLANK(N2926), "", INDEX('Individual UI'!$E$6:$H$6,1,N2926)), "")</f>
        <v/>
      </c>
      <c r="AB2926" s="11" t="str">
        <f>IF($O2926 = TRUE, EXP(MMULT($P2926:$AA2926, Documentation!D$39:D$50) + Documentation!D$51), "")</f>
        <v/>
      </c>
      <c r="AC2926" s="4" t="str">
        <f>IF($O2926 = TRUE, EXP(MMULT($P2926:$AA2926, Documentation!E$39:E$50) + Documentation!E$51), "")</f>
        <v/>
      </c>
      <c r="AD2926" s="4" t="str">
        <f>IF($O2926 = TRUE, EXP(MMULT($P2926:$AA2926, Documentation!F$39:F$50) + Documentation!F$51), "")</f>
        <v/>
      </c>
      <c r="AE2926" s="4" t="str">
        <f>IF($O2926 = TRUE, EXP(MMULT($P2926:$AA2926, Documentation!G$39:G$50) + Documentation!G$51), "")</f>
        <v/>
      </c>
      <c r="AF2926" s="14" t="str">
        <f>IF($O2926 = TRUE, EXP(MMULT($P2926:$AA2926, Documentation!H$39:H$50) + Documentation!H$51), "")</f>
        <v/>
      </c>
      <c r="AG2926" s="30" t="str">
        <f t="shared" si="540"/>
        <v/>
      </c>
      <c r="AH2926" s="28" t="str">
        <f t="shared" si="541"/>
        <v/>
      </c>
      <c r="AI2926" s="28" t="str">
        <f t="shared" si="542"/>
        <v/>
      </c>
      <c r="AJ2926" s="28" t="str">
        <f t="shared" si="543"/>
        <v/>
      </c>
      <c r="AK2926" s="33" t="str">
        <f t="shared" si="544"/>
        <v/>
      </c>
      <c r="AL2926" s="11" t="str">
        <f t="shared" si="545"/>
        <v/>
      </c>
      <c r="AM2926" s="14" t="str">
        <f>IF($O2926 = TRUE, INDEX(Documentation!$M$9:$M$13, $AL2926, 1), "")</f>
        <v/>
      </c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</row>
    <row r="2927" spans="1:64" x14ac:dyDescent="0.2">
      <c r="A2927" s="1"/>
      <c r="B2927" s="11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14"/>
      <c r="O2927" s="25" t="str">
        <f t="shared" si="539"/>
        <v/>
      </c>
      <c r="P2927" s="11" t="str">
        <f>IF($O2927 = TRUE, IF(ISBLANK(C2927), "", INDEX('Individual UI'!$E$6:$H$6,1,C2927)), "")</f>
        <v/>
      </c>
      <c r="Q2927" s="4" t="str">
        <f>IF($O2927 = TRUE, IF(ISBLANK(D2927), "", INDEX('Individual UI'!$E$6:$H$6,1,D2927)), "")</f>
        <v/>
      </c>
      <c r="R2927" s="4" t="str">
        <f>IF($O2927 = TRUE, IF(ISBLANK(E2927), "", INDEX('Individual UI'!$E$6:$H$6,1,E2927)), "")</f>
        <v/>
      </c>
      <c r="S2927" s="4" t="str">
        <f>IF($O2927 = TRUE, IF(ISBLANK(F2927), "", INDEX('Individual UI'!$E$6:$H$6,1,F2927)), "")</f>
        <v/>
      </c>
      <c r="T2927" s="4" t="str">
        <f>IF($O2927 = TRUE, IF(ISBLANK(G2927), "", INDEX('Individual UI'!$E$6:$H$6,1,G2927)), "")</f>
        <v/>
      </c>
      <c r="U2927" s="4" t="str">
        <f>IF($O2927 = TRUE, IF(ISBLANK(H2927), "", INDEX('Individual UI'!$E$6:$H$6,1,H2927)), "")</f>
        <v/>
      </c>
      <c r="V2927" s="4" t="str">
        <f>IF($O2927 = TRUE, IF(ISBLANK(I2927), "", INDEX('Individual UI'!$E$6:$H$6,1,I2927)), "")</f>
        <v/>
      </c>
      <c r="W2927" s="4" t="str">
        <f>IF($O2927 = TRUE, IF(ISBLANK(J2927), "", INDEX('Individual UI'!$E$6:$H$6,1,J2927)), "")</f>
        <v/>
      </c>
      <c r="X2927" s="4" t="str">
        <f>IF($O2927 = TRUE, IF(ISBLANK(K2927), "", INDEX('Individual UI'!$E$6:$H$6,1,K2927)), "")</f>
        <v/>
      </c>
      <c r="Y2927" s="4" t="str">
        <f>IF($O2927 = TRUE, IF(ISBLANK(L2927), "", INDEX('Individual UI'!$E$6:$H$6,1,L2927)), "")</f>
        <v/>
      </c>
      <c r="Z2927" s="4" t="str">
        <f>IF($O2927 = TRUE, IF(ISBLANK(M2927), "", INDEX('Individual UI'!$E$6:$H$6,1,M2927)), "")</f>
        <v/>
      </c>
      <c r="AA2927" s="14" t="str">
        <f>IF($O2927 = TRUE, IF(ISBLANK(N2927), "", INDEX('Individual UI'!$E$6:$H$6,1,N2927)), "")</f>
        <v/>
      </c>
      <c r="AB2927" s="11" t="str">
        <f>IF($O2927 = TRUE, EXP(MMULT($P2927:$AA2927, Documentation!D$39:D$50) + Documentation!D$51), "")</f>
        <v/>
      </c>
      <c r="AC2927" s="4" t="str">
        <f>IF($O2927 = TRUE, EXP(MMULT($P2927:$AA2927, Documentation!E$39:E$50) + Documentation!E$51), "")</f>
        <v/>
      </c>
      <c r="AD2927" s="4" t="str">
        <f>IF($O2927 = TRUE, EXP(MMULT($P2927:$AA2927, Documentation!F$39:F$50) + Documentation!F$51), "")</f>
        <v/>
      </c>
      <c r="AE2927" s="4" t="str">
        <f>IF($O2927 = TRUE, EXP(MMULT($P2927:$AA2927, Documentation!G$39:G$50) + Documentation!G$51), "")</f>
        <v/>
      </c>
      <c r="AF2927" s="14" t="str">
        <f>IF($O2927 = TRUE, EXP(MMULT($P2927:$AA2927, Documentation!H$39:H$50) + Documentation!H$51), "")</f>
        <v/>
      </c>
      <c r="AG2927" s="30" t="str">
        <f t="shared" si="540"/>
        <v/>
      </c>
      <c r="AH2927" s="28" t="str">
        <f t="shared" si="541"/>
        <v/>
      </c>
      <c r="AI2927" s="28" t="str">
        <f t="shared" si="542"/>
        <v/>
      </c>
      <c r="AJ2927" s="28" t="str">
        <f t="shared" si="543"/>
        <v/>
      </c>
      <c r="AK2927" s="33" t="str">
        <f t="shared" si="544"/>
        <v/>
      </c>
      <c r="AL2927" s="11" t="str">
        <f t="shared" si="545"/>
        <v/>
      </c>
      <c r="AM2927" s="14" t="str">
        <f>IF($O2927 = TRUE, INDEX(Documentation!$M$9:$M$13, $AL2927, 1), "")</f>
        <v/>
      </c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</row>
    <row r="2928" spans="1:64" x14ac:dyDescent="0.2">
      <c r="A2928" s="1"/>
      <c r="B2928" s="11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14"/>
      <c r="O2928" s="25" t="str">
        <f t="shared" si="539"/>
        <v/>
      </c>
      <c r="P2928" s="11" t="str">
        <f>IF($O2928 = TRUE, IF(ISBLANK(C2928), "", INDEX('Individual UI'!$E$6:$H$6,1,C2928)), "")</f>
        <v/>
      </c>
      <c r="Q2928" s="4" t="str">
        <f>IF($O2928 = TRUE, IF(ISBLANK(D2928), "", INDEX('Individual UI'!$E$6:$H$6,1,D2928)), "")</f>
        <v/>
      </c>
      <c r="R2928" s="4" t="str">
        <f>IF($O2928 = TRUE, IF(ISBLANK(E2928), "", INDEX('Individual UI'!$E$6:$H$6,1,E2928)), "")</f>
        <v/>
      </c>
      <c r="S2928" s="4" t="str">
        <f>IF($O2928 = TRUE, IF(ISBLANK(F2928), "", INDEX('Individual UI'!$E$6:$H$6,1,F2928)), "")</f>
        <v/>
      </c>
      <c r="T2928" s="4" t="str">
        <f>IF($O2928 = TRUE, IF(ISBLANK(G2928), "", INDEX('Individual UI'!$E$6:$H$6,1,G2928)), "")</f>
        <v/>
      </c>
      <c r="U2928" s="4" t="str">
        <f>IF($O2928 = TRUE, IF(ISBLANK(H2928), "", INDEX('Individual UI'!$E$6:$H$6,1,H2928)), "")</f>
        <v/>
      </c>
      <c r="V2928" s="4" t="str">
        <f>IF($O2928 = TRUE, IF(ISBLANK(I2928), "", INDEX('Individual UI'!$E$6:$H$6,1,I2928)), "")</f>
        <v/>
      </c>
      <c r="W2928" s="4" t="str">
        <f>IF($O2928 = TRUE, IF(ISBLANK(J2928), "", INDEX('Individual UI'!$E$6:$H$6,1,J2928)), "")</f>
        <v/>
      </c>
      <c r="X2928" s="4" t="str">
        <f>IF($O2928 = TRUE, IF(ISBLANK(K2928), "", INDEX('Individual UI'!$E$6:$H$6,1,K2928)), "")</f>
        <v/>
      </c>
      <c r="Y2928" s="4" t="str">
        <f>IF($O2928 = TRUE, IF(ISBLANK(L2928), "", INDEX('Individual UI'!$E$6:$H$6,1,L2928)), "")</f>
        <v/>
      </c>
      <c r="Z2928" s="4" t="str">
        <f>IF($O2928 = TRUE, IF(ISBLANK(M2928), "", INDEX('Individual UI'!$E$6:$H$6,1,M2928)), "")</f>
        <v/>
      </c>
      <c r="AA2928" s="14" t="str">
        <f>IF($O2928 = TRUE, IF(ISBLANK(N2928), "", INDEX('Individual UI'!$E$6:$H$6,1,N2928)), "")</f>
        <v/>
      </c>
      <c r="AB2928" s="11" t="str">
        <f>IF($O2928 = TRUE, EXP(MMULT($P2928:$AA2928, Documentation!D$39:D$50) + Documentation!D$51), "")</f>
        <v/>
      </c>
      <c r="AC2928" s="4" t="str">
        <f>IF($O2928 = TRUE, EXP(MMULT($P2928:$AA2928, Documentation!E$39:E$50) + Documentation!E$51), "")</f>
        <v/>
      </c>
      <c r="AD2928" s="4" t="str">
        <f>IF($O2928 = TRUE, EXP(MMULT($P2928:$AA2928, Documentation!F$39:F$50) + Documentation!F$51), "")</f>
        <v/>
      </c>
      <c r="AE2928" s="4" t="str">
        <f>IF($O2928 = TRUE, EXP(MMULT($P2928:$AA2928, Documentation!G$39:G$50) + Documentation!G$51), "")</f>
        <v/>
      </c>
      <c r="AF2928" s="14" t="str">
        <f>IF($O2928 = TRUE, EXP(MMULT($P2928:$AA2928, Documentation!H$39:H$50) + Documentation!H$51), "")</f>
        <v/>
      </c>
      <c r="AG2928" s="30" t="str">
        <f t="shared" si="540"/>
        <v/>
      </c>
      <c r="AH2928" s="28" t="str">
        <f t="shared" si="541"/>
        <v/>
      </c>
      <c r="AI2928" s="28" t="str">
        <f t="shared" si="542"/>
        <v/>
      </c>
      <c r="AJ2928" s="28" t="str">
        <f t="shared" si="543"/>
        <v/>
      </c>
      <c r="AK2928" s="33" t="str">
        <f t="shared" si="544"/>
        <v/>
      </c>
      <c r="AL2928" s="11" t="str">
        <f t="shared" si="545"/>
        <v/>
      </c>
      <c r="AM2928" s="14" t="str">
        <f>IF($O2928 = TRUE, INDEX(Documentation!$M$9:$M$13, $AL2928, 1), "")</f>
        <v/>
      </c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</row>
    <row r="2929" spans="1:64" x14ac:dyDescent="0.2">
      <c r="A2929" s="1"/>
      <c r="B2929" s="11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14"/>
      <c r="O2929" s="25" t="str">
        <f t="shared" si="539"/>
        <v/>
      </c>
      <c r="P2929" s="11" t="str">
        <f>IF($O2929 = TRUE, IF(ISBLANK(C2929), "", INDEX('Individual UI'!$E$6:$H$6,1,C2929)), "")</f>
        <v/>
      </c>
      <c r="Q2929" s="4" t="str">
        <f>IF($O2929 = TRUE, IF(ISBLANK(D2929), "", INDEX('Individual UI'!$E$6:$H$6,1,D2929)), "")</f>
        <v/>
      </c>
      <c r="R2929" s="4" t="str">
        <f>IF($O2929 = TRUE, IF(ISBLANK(E2929), "", INDEX('Individual UI'!$E$6:$H$6,1,E2929)), "")</f>
        <v/>
      </c>
      <c r="S2929" s="4" t="str">
        <f>IF($O2929 = TRUE, IF(ISBLANK(F2929), "", INDEX('Individual UI'!$E$6:$H$6,1,F2929)), "")</f>
        <v/>
      </c>
      <c r="T2929" s="4" t="str">
        <f>IF($O2929 = TRUE, IF(ISBLANK(G2929), "", INDEX('Individual UI'!$E$6:$H$6,1,G2929)), "")</f>
        <v/>
      </c>
      <c r="U2929" s="4" t="str">
        <f>IF($O2929 = TRUE, IF(ISBLANK(H2929), "", INDEX('Individual UI'!$E$6:$H$6,1,H2929)), "")</f>
        <v/>
      </c>
      <c r="V2929" s="4" t="str">
        <f>IF($O2929 = TRUE, IF(ISBLANK(I2929), "", INDEX('Individual UI'!$E$6:$H$6,1,I2929)), "")</f>
        <v/>
      </c>
      <c r="W2929" s="4" t="str">
        <f>IF($O2929 = TRUE, IF(ISBLANK(J2929), "", INDEX('Individual UI'!$E$6:$H$6,1,J2929)), "")</f>
        <v/>
      </c>
      <c r="X2929" s="4" t="str">
        <f>IF($O2929 = TRUE, IF(ISBLANK(K2929), "", INDEX('Individual UI'!$E$6:$H$6,1,K2929)), "")</f>
        <v/>
      </c>
      <c r="Y2929" s="4" t="str">
        <f>IF($O2929 = TRUE, IF(ISBLANK(L2929), "", INDEX('Individual UI'!$E$6:$H$6,1,L2929)), "")</f>
        <v/>
      </c>
      <c r="Z2929" s="4" t="str">
        <f>IF($O2929 = TRUE, IF(ISBLANK(M2929), "", INDEX('Individual UI'!$E$6:$H$6,1,M2929)), "")</f>
        <v/>
      </c>
      <c r="AA2929" s="14" t="str">
        <f>IF($O2929 = TRUE, IF(ISBLANK(N2929), "", INDEX('Individual UI'!$E$6:$H$6,1,N2929)), "")</f>
        <v/>
      </c>
      <c r="AB2929" s="11" t="str">
        <f>IF($O2929 = TRUE, EXP(MMULT($P2929:$AA2929, Documentation!D$39:D$50) + Documentation!D$51), "")</f>
        <v/>
      </c>
      <c r="AC2929" s="4" t="str">
        <f>IF($O2929 = TRUE, EXP(MMULT($P2929:$AA2929, Documentation!E$39:E$50) + Documentation!E$51), "")</f>
        <v/>
      </c>
      <c r="AD2929" s="4" t="str">
        <f>IF($O2929 = TRUE, EXP(MMULT($P2929:$AA2929, Documentation!F$39:F$50) + Documentation!F$51), "")</f>
        <v/>
      </c>
      <c r="AE2929" s="4" t="str">
        <f>IF($O2929 = TRUE, EXP(MMULT($P2929:$AA2929, Documentation!G$39:G$50) + Documentation!G$51), "")</f>
        <v/>
      </c>
      <c r="AF2929" s="14" t="str">
        <f>IF($O2929 = TRUE, EXP(MMULT($P2929:$AA2929, Documentation!H$39:H$50) + Documentation!H$51), "")</f>
        <v/>
      </c>
      <c r="AG2929" s="30" t="str">
        <f t="shared" si="540"/>
        <v/>
      </c>
      <c r="AH2929" s="28" t="str">
        <f t="shared" si="541"/>
        <v/>
      </c>
      <c r="AI2929" s="28" t="str">
        <f t="shared" si="542"/>
        <v/>
      </c>
      <c r="AJ2929" s="28" t="str">
        <f t="shared" si="543"/>
        <v/>
      </c>
      <c r="AK2929" s="33" t="str">
        <f t="shared" si="544"/>
        <v/>
      </c>
      <c r="AL2929" s="11" t="str">
        <f t="shared" si="545"/>
        <v/>
      </c>
      <c r="AM2929" s="14" t="str">
        <f>IF($O2929 = TRUE, INDEX(Documentation!$M$9:$M$13, $AL2929, 1), "")</f>
        <v/>
      </c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</row>
    <row r="2930" spans="1:64" x14ac:dyDescent="0.2">
      <c r="A2930" s="1"/>
      <c r="B2930" s="11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14"/>
      <c r="O2930" s="25" t="str">
        <f t="shared" si="539"/>
        <v/>
      </c>
      <c r="P2930" s="11" t="str">
        <f>IF($O2930 = TRUE, IF(ISBLANK(C2930), "", INDEX('Individual UI'!$E$6:$H$6,1,C2930)), "")</f>
        <v/>
      </c>
      <c r="Q2930" s="4" t="str">
        <f>IF($O2930 = TRUE, IF(ISBLANK(D2930), "", INDEX('Individual UI'!$E$6:$H$6,1,D2930)), "")</f>
        <v/>
      </c>
      <c r="R2930" s="4" t="str">
        <f>IF($O2930 = TRUE, IF(ISBLANK(E2930), "", INDEX('Individual UI'!$E$6:$H$6,1,E2930)), "")</f>
        <v/>
      </c>
      <c r="S2930" s="4" t="str">
        <f>IF($O2930 = TRUE, IF(ISBLANK(F2930), "", INDEX('Individual UI'!$E$6:$H$6,1,F2930)), "")</f>
        <v/>
      </c>
      <c r="T2930" s="4" t="str">
        <f>IF($O2930 = TRUE, IF(ISBLANK(G2930), "", INDEX('Individual UI'!$E$6:$H$6,1,G2930)), "")</f>
        <v/>
      </c>
      <c r="U2930" s="4" t="str">
        <f>IF($O2930 = TRUE, IF(ISBLANK(H2930), "", INDEX('Individual UI'!$E$6:$H$6,1,H2930)), "")</f>
        <v/>
      </c>
      <c r="V2930" s="4" t="str">
        <f>IF($O2930 = TRUE, IF(ISBLANK(I2930), "", INDEX('Individual UI'!$E$6:$H$6,1,I2930)), "")</f>
        <v/>
      </c>
      <c r="W2930" s="4" t="str">
        <f>IF($O2930 = TRUE, IF(ISBLANK(J2930), "", INDEX('Individual UI'!$E$6:$H$6,1,J2930)), "")</f>
        <v/>
      </c>
      <c r="X2930" s="4" t="str">
        <f>IF($O2930 = TRUE, IF(ISBLANK(K2930), "", INDEX('Individual UI'!$E$6:$H$6,1,K2930)), "")</f>
        <v/>
      </c>
      <c r="Y2930" s="4" t="str">
        <f>IF($O2930 = TRUE, IF(ISBLANK(L2930), "", INDEX('Individual UI'!$E$6:$H$6,1,L2930)), "")</f>
        <v/>
      </c>
      <c r="Z2930" s="4" t="str">
        <f>IF($O2930 = TRUE, IF(ISBLANK(M2930), "", INDEX('Individual UI'!$E$6:$H$6,1,M2930)), "")</f>
        <v/>
      </c>
      <c r="AA2930" s="14" t="str">
        <f>IF($O2930 = TRUE, IF(ISBLANK(N2930), "", INDEX('Individual UI'!$E$6:$H$6,1,N2930)), "")</f>
        <v/>
      </c>
      <c r="AB2930" s="11" t="str">
        <f>IF($O2930 = TRUE, EXP(MMULT($P2930:$AA2930, Documentation!D$39:D$50) + Documentation!D$51), "")</f>
        <v/>
      </c>
      <c r="AC2930" s="4" t="str">
        <f>IF($O2930 = TRUE, EXP(MMULT($P2930:$AA2930, Documentation!E$39:E$50) + Documentation!E$51), "")</f>
        <v/>
      </c>
      <c r="AD2930" s="4" t="str">
        <f>IF($O2930 = TRUE, EXP(MMULT($P2930:$AA2930, Documentation!F$39:F$50) + Documentation!F$51), "")</f>
        <v/>
      </c>
      <c r="AE2930" s="4" t="str">
        <f>IF($O2930 = TRUE, EXP(MMULT($P2930:$AA2930, Documentation!G$39:G$50) + Documentation!G$51), "")</f>
        <v/>
      </c>
      <c r="AF2930" s="14" t="str">
        <f>IF($O2930 = TRUE, EXP(MMULT($P2930:$AA2930, Documentation!H$39:H$50) + Documentation!H$51), "")</f>
        <v/>
      </c>
      <c r="AG2930" s="30" t="str">
        <f t="shared" si="540"/>
        <v/>
      </c>
      <c r="AH2930" s="28" t="str">
        <f t="shared" si="541"/>
        <v/>
      </c>
      <c r="AI2930" s="28" t="str">
        <f t="shared" si="542"/>
        <v/>
      </c>
      <c r="AJ2930" s="28" t="str">
        <f t="shared" si="543"/>
        <v/>
      </c>
      <c r="AK2930" s="33" t="str">
        <f t="shared" si="544"/>
        <v/>
      </c>
      <c r="AL2930" s="11" t="str">
        <f t="shared" si="545"/>
        <v/>
      </c>
      <c r="AM2930" s="14" t="str">
        <f>IF($O2930 = TRUE, INDEX(Documentation!$M$9:$M$13, $AL2930, 1), "")</f>
        <v/>
      </c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</row>
    <row r="2931" spans="1:64" x14ac:dyDescent="0.2">
      <c r="A2931" s="1"/>
      <c r="B2931" s="11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14"/>
      <c r="O2931" s="25" t="str">
        <f t="shared" si="539"/>
        <v/>
      </c>
      <c r="P2931" s="11" t="str">
        <f>IF($O2931 = TRUE, IF(ISBLANK(C2931), "", INDEX('Individual UI'!$E$6:$H$6,1,C2931)), "")</f>
        <v/>
      </c>
      <c r="Q2931" s="4" t="str">
        <f>IF($O2931 = TRUE, IF(ISBLANK(D2931), "", INDEX('Individual UI'!$E$6:$H$6,1,D2931)), "")</f>
        <v/>
      </c>
      <c r="R2931" s="4" t="str">
        <f>IF($O2931 = TRUE, IF(ISBLANK(E2931), "", INDEX('Individual UI'!$E$6:$H$6,1,E2931)), "")</f>
        <v/>
      </c>
      <c r="S2931" s="4" t="str">
        <f>IF($O2931 = TRUE, IF(ISBLANK(F2931), "", INDEX('Individual UI'!$E$6:$H$6,1,F2931)), "")</f>
        <v/>
      </c>
      <c r="T2931" s="4" t="str">
        <f>IF($O2931 = TRUE, IF(ISBLANK(G2931), "", INDEX('Individual UI'!$E$6:$H$6,1,G2931)), "")</f>
        <v/>
      </c>
      <c r="U2931" s="4" t="str">
        <f>IF($O2931 = TRUE, IF(ISBLANK(H2931), "", INDEX('Individual UI'!$E$6:$H$6,1,H2931)), "")</f>
        <v/>
      </c>
      <c r="V2931" s="4" t="str">
        <f>IF($O2931 = TRUE, IF(ISBLANK(I2931), "", INDEX('Individual UI'!$E$6:$H$6,1,I2931)), "")</f>
        <v/>
      </c>
      <c r="W2931" s="4" t="str">
        <f>IF($O2931 = TRUE, IF(ISBLANK(J2931), "", INDEX('Individual UI'!$E$6:$H$6,1,J2931)), "")</f>
        <v/>
      </c>
      <c r="X2931" s="4" t="str">
        <f>IF($O2931 = TRUE, IF(ISBLANK(K2931), "", INDEX('Individual UI'!$E$6:$H$6,1,K2931)), "")</f>
        <v/>
      </c>
      <c r="Y2931" s="4" t="str">
        <f>IF($O2931 = TRUE, IF(ISBLANK(L2931), "", INDEX('Individual UI'!$E$6:$H$6,1,L2931)), "")</f>
        <v/>
      </c>
      <c r="Z2931" s="4" t="str">
        <f>IF($O2931 = TRUE, IF(ISBLANK(M2931), "", INDEX('Individual UI'!$E$6:$H$6,1,M2931)), "")</f>
        <v/>
      </c>
      <c r="AA2931" s="14" t="str">
        <f>IF($O2931 = TRUE, IF(ISBLANK(N2931), "", INDEX('Individual UI'!$E$6:$H$6,1,N2931)), "")</f>
        <v/>
      </c>
      <c r="AB2931" s="11" t="str">
        <f>IF($O2931 = TRUE, EXP(MMULT($P2931:$AA2931, Documentation!D$39:D$50) + Documentation!D$51), "")</f>
        <v/>
      </c>
      <c r="AC2931" s="4" t="str">
        <f>IF($O2931 = TRUE, EXP(MMULT($P2931:$AA2931, Documentation!E$39:E$50) + Documentation!E$51), "")</f>
        <v/>
      </c>
      <c r="AD2931" s="4" t="str">
        <f>IF($O2931 = TRUE, EXP(MMULT($P2931:$AA2931, Documentation!F$39:F$50) + Documentation!F$51), "")</f>
        <v/>
      </c>
      <c r="AE2931" s="4" t="str">
        <f>IF($O2931 = TRUE, EXP(MMULT($P2931:$AA2931, Documentation!G$39:G$50) + Documentation!G$51), "")</f>
        <v/>
      </c>
      <c r="AF2931" s="14" t="str">
        <f>IF($O2931 = TRUE, EXP(MMULT($P2931:$AA2931, Documentation!H$39:H$50) + Documentation!H$51), "")</f>
        <v/>
      </c>
      <c r="AG2931" s="30" t="str">
        <f t="shared" si="540"/>
        <v/>
      </c>
      <c r="AH2931" s="28" t="str">
        <f t="shared" si="541"/>
        <v/>
      </c>
      <c r="AI2931" s="28" t="str">
        <f t="shared" si="542"/>
        <v/>
      </c>
      <c r="AJ2931" s="28" t="str">
        <f t="shared" si="543"/>
        <v/>
      </c>
      <c r="AK2931" s="33" t="str">
        <f t="shared" si="544"/>
        <v/>
      </c>
      <c r="AL2931" s="11" t="str">
        <f t="shared" si="545"/>
        <v/>
      </c>
      <c r="AM2931" s="14" t="str">
        <f>IF($O2931 = TRUE, INDEX(Documentation!$M$9:$M$13, $AL2931, 1), "")</f>
        <v/>
      </c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</row>
    <row r="2932" spans="1:64" x14ac:dyDescent="0.2">
      <c r="A2932" s="1"/>
      <c r="B2932" s="11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14"/>
      <c r="O2932" s="25" t="str">
        <f t="shared" si="539"/>
        <v/>
      </c>
      <c r="P2932" s="11" t="str">
        <f>IF($O2932 = TRUE, IF(ISBLANK(C2932), "", INDEX('Individual UI'!$E$6:$H$6,1,C2932)), "")</f>
        <v/>
      </c>
      <c r="Q2932" s="4" t="str">
        <f>IF($O2932 = TRUE, IF(ISBLANK(D2932), "", INDEX('Individual UI'!$E$6:$H$6,1,D2932)), "")</f>
        <v/>
      </c>
      <c r="R2932" s="4" t="str">
        <f>IF($O2932 = TRUE, IF(ISBLANK(E2932), "", INDEX('Individual UI'!$E$6:$H$6,1,E2932)), "")</f>
        <v/>
      </c>
      <c r="S2932" s="4" t="str">
        <f>IF($O2932 = TRUE, IF(ISBLANK(F2932), "", INDEX('Individual UI'!$E$6:$H$6,1,F2932)), "")</f>
        <v/>
      </c>
      <c r="T2932" s="4" t="str">
        <f>IF($O2932 = TRUE, IF(ISBLANK(G2932), "", INDEX('Individual UI'!$E$6:$H$6,1,G2932)), "")</f>
        <v/>
      </c>
      <c r="U2932" s="4" t="str">
        <f>IF($O2932 = TRUE, IF(ISBLANK(H2932), "", INDEX('Individual UI'!$E$6:$H$6,1,H2932)), "")</f>
        <v/>
      </c>
      <c r="V2932" s="4" t="str">
        <f>IF($O2932 = TRUE, IF(ISBLANK(I2932), "", INDEX('Individual UI'!$E$6:$H$6,1,I2932)), "")</f>
        <v/>
      </c>
      <c r="W2932" s="4" t="str">
        <f>IF($O2932 = TRUE, IF(ISBLANK(J2932), "", INDEX('Individual UI'!$E$6:$H$6,1,J2932)), "")</f>
        <v/>
      </c>
      <c r="X2932" s="4" t="str">
        <f>IF($O2932 = TRUE, IF(ISBLANK(K2932), "", INDEX('Individual UI'!$E$6:$H$6,1,K2932)), "")</f>
        <v/>
      </c>
      <c r="Y2932" s="4" t="str">
        <f>IF($O2932 = TRUE, IF(ISBLANK(L2932), "", INDEX('Individual UI'!$E$6:$H$6,1,L2932)), "")</f>
        <v/>
      </c>
      <c r="Z2932" s="4" t="str">
        <f>IF($O2932 = TRUE, IF(ISBLANK(M2932), "", INDEX('Individual UI'!$E$6:$H$6,1,M2932)), "")</f>
        <v/>
      </c>
      <c r="AA2932" s="14" t="str">
        <f>IF($O2932 = TRUE, IF(ISBLANK(N2932), "", INDEX('Individual UI'!$E$6:$H$6,1,N2932)), "")</f>
        <v/>
      </c>
      <c r="AB2932" s="11" t="str">
        <f>IF($O2932 = TRUE, EXP(MMULT($P2932:$AA2932, Documentation!D$39:D$50) + Documentation!D$51), "")</f>
        <v/>
      </c>
      <c r="AC2932" s="4" t="str">
        <f>IF($O2932 = TRUE, EXP(MMULT($P2932:$AA2932, Documentation!E$39:E$50) + Documentation!E$51), "")</f>
        <v/>
      </c>
      <c r="AD2932" s="4" t="str">
        <f>IF($O2932 = TRUE, EXP(MMULT($P2932:$AA2932, Documentation!F$39:F$50) + Documentation!F$51), "")</f>
        <v/>
      </c>
      <c r="AE2932" s="4" t="str">
        <f>IF($O2932 = TRUE, EXP(MMULT($P2932:$AA2932, Documentation!G$39:G$50) + Documentation!G$51), "")</f>
        <v/>
      </c>
      <c r="AF2932" s="14" t="str">
        <f>IF($O2932 = TRUE, EXP(MMULT($P2932:$AA2932, Documentation!H$39:H$50) + Documentation!H$51), "")</f>
        <v/>
      </c>
      <c r="AG2932" s="30" t="str">
        <f t="shared" si="540"/>
        <v/>
      </c>
      <c r="AH2932" s="28" t="str">
        <f t="shared" si="541"/>
        <v/>
      </c>
      <c r="AI2932" s="28" t="str">
        <f t="shared" si="542"/>
        <v/>
      </c>
      <c r="AJ2932" s="28" t="str">
        <f t="shared" si="543"/>
        <v/>
      </c>
      <c r="AK2932" s="33" t="str">
        <f t="shared" si="544"/>
        <v/>
      </c>
      <c r="AL2932" s="11" t="str">
        <f t="shared" si="545"/>
        <v/>
      </c>
      <c r="AM2932" s="14" t="str">
        <f>IF($O2932 = TRUE, INDEX(Documentation!$M$9:$M$13, $AL2932, 1), "")</f>
        <v/>
      </c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</row>
    <row r="2933" spans="1:64" x14ac:dyDescent="0.2">
      <c r="A2933" s="1"/>
      <c r="B2933" s="11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14"/>
      <c r="O2933" s="25" t="str">
        <f t="shared" si="539"/>
        <v/>
      </c>
      <c r="P2933" s="11" t="str">
        <f>IF($O2933 = TRUE, IF(ISBLANK(C2933), "", INDEX('Individual UI'!$E$6:$H$6,1,C2933)), "")</f>
        <v/>
      </c>
      <c r="Q2933" s="4" t="str">
        <f>IF($O2933 = TRUE, IF(ISBLANK(D2933), "", INDEX('Individual UI'!$E$6:$H$6,1,D2933)), "")</f>
        <v/>
      </c>
      <c r="R2933" s="4" t="str">
        <f>IF($O2933 = TRUE, IF(ISBLANK(E2933), "", INDEX('Individual UI'!$E$6:$H$6,1,E2933)), "")</f>
        <v/>
      </c>
      <c r="S2933" s="4" t="str">
        <f>IF($O2933 = TRUE, IF(ISBLANK(F2933), "", INDEX('Individual UI'!$E$6:$H$6,1,F2933)), "")</f>
        <v/>
      </c>
      <c r="T2933" s="4" t="str">
        <f>IF($O2933 = TRUE, IF(ISBLANK(G2933), "", INDEX('Individual UI'!$E$6:$H$6,1,G2933)), "")</f>
        <v/>
      </c>
      <c r="U2933" s="4" t="str">
        <f>IF($O2933 = TRUE, IF(ISBLANK(H2933), "", INDEX('Individual UI'!$E$6:$H$6,1,H2933)), "")</f>
        <v/>
      </c>
      <c r="V2933" s="4" t="str">
        <f>IF($O2933 = TRUE, IF(ISBLANK(I2933), "", INDEX('Individual UI'!$E$6:$H$6,1,I2933)), "")</f>
        <v/>
      </c>
      <c r="W2933" s="4" t="str">
        <f>IF($O2933 = TRUE, IF(ISBLANK(J2933), "", INDEX('Individual UI'!$E$6:$H$6,1,J2933)), "")</f>
        <v/>
      </c>
      <c r="X2933" s="4" t="str">
        <f>IF($O2933 = TRUE, IF(ISBLANK(K2933), "", INDEX('Individual UI'!$E$6:$H$6,1,K2933)), "")</f>
        <v/>
      </c>
      <c r="Y2933" s="4" t="str">
        <f>IF($O2933 = TRUE, IF(ISBLANK(L2933), "", INDEX('Individual UI'!$E$6:$H$6,1,L2933)), "")</f>
        <v/>
      </c>
      <c r="Z2933" s="4" t="str">
        <f>IF($O2933 = TRUE, IF(ISBLANK(M2933), "", INDEX('Individual UI'!$E$6:$H$6,1,M2933)), "")</f>
        <v/>
      </c>
      <c r="AA2933" s="14" t="str">
        <f>IF($O2933 = TRUE, IF(ISBLANK(N2933), "", INDEX('Individual UI'!$E$6:$H$6,1,N2933)), "")</f>
        <v/>
      </c>
      <c r="AB2933" s="11" t="str">
        <f>IF($O2933 = TRUE, EXP(MMULT($P2933:$AA2933, Documentation!D$39:D$50) + Documentation!D$51), "")</f>
        <v/>
      </c>
      <c r="AC2933" s="4" t="str">
        <f>IF($O2933 = TRUE, EXP(MMULT($P2933:$AA2933, Documentation!E$39:E$50) + Documentation!E$51), "")</f>
        <v/>
      </c>
      <c r="AD2933" s="4" t="str">
        <f>IF($O2933 = TRUE, EXP(MMULT($P2933:$AA2933, Documentation!F$39:F$50) + Documentation!F$51), "")</f>
        <v/>
      </c>
      <c r="AE2933" s="4" t="str">
        <f>IF($O2933 = TRUE, EXP(MMULT($P2933:$AA2933, Documentation!G$39:G$50) + Documentation!G$51), "")</f>
        <v/>
      </c>
      <c r="AF2933" s="14" t="str">
        <f>IF($O2933 = TRUE, EXP(MMULT($P2933:$AA2933, Documentation!H$39:H$50) + Documentation!H$51), "")</f>
        <v/>
      </c>
      <c r="AG2933" s="30" t="str">
        <f t="shared" si="540"/>
        <v/>
      </c>
      <c r="AH2933" s="28" t="str">
        <f t="shared" si="541"/>
        <v/>
      </c>
      <c r="AI2933" s="28" t="str">
        <f t="shared" si="542"/>
        <v/>
      </c>
      <c r="AJ2933" s="28" t="str">
        <f t="shared" si="543"/>
        <v/>
      </c>
      <c r="AK2933" s="33" t="str">
        <f t="shared" si="544"/>
        <v/>
      </c>
      <c r="AL2933" s="11" t="str">
        <f t="shared" si="545"/>
        <v/>
      </c>
      <c r="AM2933" s="14" t="str">
        <f>IF($O2933 = TRUE, INDEX(Documentation!$M$9:$M$13, $AL2933, 1), "")</f>
        <v/>
      </c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</row>
    <row r="2934" spans="1:64" x14ac:dyDescent="0.2">
      <c r="A2934" s="1"/>
      <c r="B2934" s="11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14"/>
      <c r="O2934" s="25" t="str">
        <f t="shared" si="539"/>
        <v/>
      </c>
      <c r="P2934" s="11" t="str">
        <f>IF($O2934 = TRUE, IF(ISBLANK(C2934), "", INDEX('Individual UI'!$E$6:$H$6,1,C2934)), "")</f>
        <v/>
      </c>
      <c r="Q2934" s="4" t="str">
        <f>IF($O2934 = TRUE, IF(ISBLANK(D2934), "", INDEX('Individual UI'!$E$6:$H$6,1,D2934)), "")</f>
        <v/>
      </c>
      <c r="R2934" s="4" t="str">
        <f>IF($O2934 = TRUE, IF(ISBLANK(E2934), "", INDEX('Individual UI'!$E$6:$H$6,1,E2934)), "")</f>
        <v/>
      </c>
      <c r="S2934" s="4" t="str">
        <f>IF($O2934 = TRUE, IF(ISBLANK(F2934), "", INDEX('Individual UI'!$E$6:$H$6,1,F2934)), "")</f>
        <v/>
      </c>
      <c r="T2934" s="4" t="str">
        <f>IF($O2934 = TRUE, IF(ISBLANK(G2934), "", INDEX('Individual UI'!$E$6:$H$6,1,G2934)), "")</f>
        <v/>
      </c>
      <c r="U2934" s="4" t="str">
        <f>IF($O2934 = TRUE, IF(ISBLANK(H2934), "", INDEX('Individual UI'!$E$6:$H$6,1,H2934)), "")</f>
        <v/>
      </c>
      <c r="V2934" s="4" t="str">
        <f>IF($O2934 = TRUE, IF(ISBLANK(I2934), "", INDEX('Individual UI'!$E$6:$H$6,1,I2934)), "")</f>
        <v/>
      </c>
      <c r="W2934" s="4" t="str">
        <f>IF($O2934 = TRUE, IF(ISBLANK(J2934), "", INDEX('Individual UI'!$E$6:$H$6,1,J2934)), "")</f>
        <v/>
      </c>
      <c r="X2934" s="4" t="str">
        <f>IF($O2934 = TRUE, IF(ISBLANK(K2934), "", INDEX('Individual UI'!$E$6:$H$6,1,K2934)), "")</f>
        <v/>
      </c>
      <c r="Y2934" s="4" t="str">
        <f>IF($O2934 = TRUE, IF(ISBLANK(L2934), "", INDEX('Individual UI'!$E$6:$H$6,1,L2934)), "")</f>
        <v/>
      </c>
      <c r="Z2934" s="4" t="str">
        <f>IF($O2934 = TRUE, IF(ISBLANK(M2934), "", INDEX('Individual UI'!$E$6:$H$6,1,M2934)), "")</f>
        <v/>
      </c>
      <c r="AA2934" s="14" t="str">
        <f>IF($O2934 = TRUE, IF(ISBLANK(N2934), "", INDEX('Individual UI'!$E$6:$H$6,1,N2934)), "")</f>
        <v/>
      </c>
      <c r="AB2934" s="11" t="str">
        <f>IF($O2934 = TRUE, EXP(MMULT($P2934:$AA2934, Documentation!D$39:D$50) + Documentation!D$51), "")</f>
        <v/>
      </c>
      <c r="AC2934" s="4" t="str">
        <f>IF($O2934 = TRUE, EXP(MMULT($P2934:$AA2934, Documentation!E$39:E$50) + Documentation!E$51), "")</f>
        <v/>
      </c>
      <c r="AD2934" s="4" t="str">
        <f>IF($O2934 = TRUE, EXP(MMULT($P2934:$AA2934, Documentation!F$39:F$50) + Documentation!F$51), "")</f>
        <v/>
      </c>
      <c r="AE2934" s="4" t="str">
        <f>IF($O2934 = TRUE, EXP(MMULT($P2934:$AA2934, Documentation!G$39:G$50) + Documentation!G$51), "")</f>
        <v/>
      </c>
      <c r="AF2934" s="14" t="str">
        <f>IF($O2934 = TRUE, EXP(MMULT($P2934:$AA2934, Documentation!H$39:H$50) + Documentation!H$51), "")</f>
        <v/>
      </c>
      <c r="AG2934" s="30" t="str">
        <f t="shared" si="540"/>
        <v/>
      </c>
      <c r="AH2934" s="28" t="str">
        <f t="shared" si="541"/>
        <v/>
      </c>
      <c r="AI2934" s="28" t="str">
        <f t="shared" si="542"/>
        <v/>
      </c>
      <c r="AJ2934" s="28" t="str">
        <f t="shared" si="543"/>
        <v/>
      </c>
      <c r="AK2934" s="33" t="str">
        <f t="shared" si="544"/>
        <v/>
      </c>
      <c r="AL2934" s="11" t="str">
        <f t="shared" si="545"/>
        <v/>
      </c>
      <c r="AM2934" s="14" t="str">
        <f>IF($O2934 = TRUE, INDEX(Documentation!$M$9:$M$13, $AL2934, 1), "")</f>
        <v/>
      </c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</row>
    <row r="2935" spans="1:64" x14ac:dyDescent="0.2">
      <c r="A2935" s="1"/>
      <c r="B2935" s="11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14"/>
      <c r="O2935" s="25" t="str">
        <f t="shared" si="539"/>
        <v/>
      </c>
      <c r="P2935" s="11" t="str">
        <f>IF($O2935 = TRUE, IF(ISBLANK(C2935), "", INDEX('Individual UI'!$E$6:$H$6,1,C2935)), "")</f>
        <v/>
      </c>
      <c r="Q2935" s="4" t="str">
        <f>IF($O2935 = TRUE, IF(ISBLANK(D2935), "", INDEX('Individual UI'!$E$6:$H$6,1,D2935)), "")</f>
        <v/>
      </c>
      <c r="R2935" s="4" t="str">
        <f>IF($O2935 = TRUE, IF(ISBLANK(E2935), "", INDEX('Individual UI'!$E$6:$H$6,1,E2935)), "")</f>
        <v/>
      </c>
      <c r="S2935" s="4" t="str">
        <f>IF($O2935 = TRUE, IF(ISBLANK(F2935), "", INDEX('Individual UI'!$E$6:$H$6,1,F2935)), "")</f>
        <v/>
      </c>
      <c r="T2935" s="4" t="str">
        <f>IF($O2935 = TRUE, IF(ISBLANK(G2935), "", INDEX('Individual UI'!$E$6:$H$6,1,G2935)), "")</f>
        <v/>
      </c>
      <c r="U2935" s="4" t="str">
        <f>IF($O2935 = TRUE, IF(ISBLANK(H2935), "", INDEX('Individual UI'!$E$6:$H$6,1,H2935)), "")</f>
        <v/>
      </c>
      <c r="V2935" s="4" t="str">
        <f>IF($O2935 = TRUE, IF(ISBLANK(I2935), "", INDEX('Individual UI'!$E$6:$H$6,1,I2935)), "")</f>
        <v/>
      </c>
      <c r="W2935" s="4" t="str">
        <f>IF($O2935 = TRUE, IF(ISBLANK(J2935), "", INDEX('Individual UI'!$E$6:$H$6,1,J2935)), "")</f>
        <v/>
      </c>
      <c r="X2935" s="4" t="str">
        <f>IF($O2935 = TRUE, IF(ISBLANK(K2935), "", INDEX('Individual UI'!$E$6:$H$6,1,K2935)), "")</f>
        <v/>
      </c>
      <c r="Y2935" s="4" t="str">
        <f>IF($O2935 = TRUE, IF(ISBLANK(L2935), "", INDEX('Individual UI'!$E$6:$H$6,1,L2935)), "")</f>
        <v/>
      </c>
      <c r="Z2935" s="4" t="str">
        <f>IF($O2935 = TRUE, IF(ISBLANK(M2935), "", INDEX('Individual UI'!$E$6:$H$6,1,M2935)), "")</f>
        <v/>
      </c>
      <c r="AA2935" s="14" t="str">
        <f>IF($O2935 = TRUE, IF(ISBLANK(N2935), "", INDEX('Individual UI'!$E$6:$H$6,1,N2935)), "")</f>
        <v/>
      </c>
      <c r="AB2935" s="11" t="str">
        <f>IF($O2935 = TRUE, EXP(MMULT($P2935:$AA2935, Documentation!D$39:D$50) + Documentation!D$51), "")</f>
        <v/>
      </c>
      <c r="AC2935" s="4" t="str">
        <f>IF($O2935 = TRUE, EXP(MMULT($P2935:$AA2935, Documentation!E$39:E$50) + Documentation!E$51), "")</f>
        <v/>
      </c>
      <c r="AD2935" s="4" t="str">
        <f>IF($O2935 = TRUE, EXP(MMULT($P2935:$AA2935, Documentation!F$39:F$50) + Documentation!F$51), "")</f>
        <v/>
      </c>
      <c r="AE2935" s="4" t="str">
        <f>IF($O2935 = TRUE, EXP(MMULT($P2935:$AA2935, Documentation!G$39:G$50) + Documentation!G$51), "")</f>
        <v/>
      </c>
      <c r="AF2935" s="14" t="str">
        <f>IF($O2935 = TRUE, EXP(MMULT($P2935:$AA2935, Documentation!H$39:H$50) + Documentation!H$51), "")</f>
        <v/>
      </c>
      <c r="AG2935" s="30" t="str">
        <f t="shared" si="540"/>
        <v/>
      </c>
      <c r="AH2935" s="28" t="str">
        <f t="shared" si="541"/>
        <v/>
      </c>
      <c r="AI2935" s="28" t="str">
        <f t="shared" si="542"/>
        <v/>
      </c>
      <c r="AJ2935" s="28" t="str">
        <f t="shared" si="543"/>
        <v/>
      </c>
      <c r="AK2935" s="33" t="str">
        <f t="shared" si="544"/>
        <v/>
      </c>
      <c r="AL2935" s="11" t="str">
        <f t="shared" si="545"/>
        <v/>
      </c>
      <c r="AM2935" s="14" t="str">
        <f>IF($O2935 = TRUE, INDEX(Documentation!$M$9:$M$13, $AL2935, 1), "")</f>
        <v/>
      </c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</row>
    <row r="2936" spans="1:64" x14ac:dyDescent="0.2">
      <c r="A2936" s="1"/>
      <c r="B2936" s="11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14"/>
      <c r="O2936" s="25" t="str">
        <f t="shared" si="539"/>
        <v/>
      </c>
      <c r="P2936" s="11" t="str">
        <f>IF($O2936 = TRUE, IF(ISBLANK(C2936), "", INDEX('Individual UI'!$E$6:$H$6,1,C2936)), "")</f>
        <v/>
      </c>
      <c r="Q2936" s="4" t="str">
        <f>IF($O2936 = TRUE, IF(ISBLANK(D2936), "", INDEX('Individual UI'!$E$6:$H$6,1,D2936)), "")</f>
        <v/>
      </c>
      <c r="R2936" s="4" t="str">
        <f>IF($O2936 = TRUE, IF(ISBLANK(E2936), "", INDEX('Individual UI'!$E$6:$H$6,1,E2936)), "")</f>
        <v/>
      </c>
      <c r="S2936" s="4" t="str">
        <f>IF($O2936 = TRUE, IF(ISBLANK(F2936), "", INDEX('Individual UI'!$E$6:$H$6,1,F2936)), "")</f>
        <v/>
      </c>
      <c r="T2936" s="4" t="str">
        <f>IF($O2936 = TRUE, IF(ISBLANK(G2936), "", INDEX('Individual UI'!$E$6:$H$6,1,G2936)), "")</f>
        <v/>
      </c>
      <c r="U2936" s="4" t="str">
        <f>IF($O2936 = TRUE, IF(ISBLANK(H2936), "", INDEX('Individual UI'!$E$6:$H$6,1,H2936)), "")</f>
        <v/>
      </c>
      <c r="V2936" s="4" t="str">
        <f>IF($O2936 = TRUE, IF(ISBLANK(I2936), "", INDEX('Individual UI'!$E$6:$H$6,1,I2936)), "")</f>
        <v/>
      </c>
      <c r="W2936" s="4" t="str">
        <f>IF($O2936 = TRUE, IF(ISBLANK(J2936), "", INDEX('Individual UI'!$E$6:$H$6,1,J2936)), "")</f>
        <v/>
      </c>
      <c r="X2936" s="4" t="str">
        <f>IF($O2936 = TRUE, IF(ISBLANK(K2936), "", INDEX('Individual UI'!$E$6:$H$6,1,K2936)), "")</f>
        <v/>
      </c>
      <c r="Y2936" s="4" t="str">
        <f>IF($O2936 = TRUE, IF(ISBLANK(L2936), "", INDEX('Individual UI'!$E$6:$H$6,1,L2936)), "")</f>
        <v/>
      </c>
      <c r="Z2936" s="4" t="str">
        <f>IF($O2936 = TRUE, IF(ISBLANK(M2936), "", INDEX('Individual UI'!$E$6:$H$6,1,M2936)), "")</f>
        <v/>
      </c>
      <c r="AA2936" s="14" t="str">
        <f>IF($O2936 = TRUE, IF(ISBLANK(N2936), "", INDEX('Individual UI'!$E$6:$H$6,1,N2936)), "")</f>
        <v/>
      </c>
      <c r="AB2936" s="11" t="str">
        <f>IF($O2936 = TRUE, EXP(MMULT($P2936:$AA2936, Documentation!D$39:D$50) + Documentation!D$51), "")</f>
        <v/>
      </c>
      <c r="AC2936" s="4" t="str">
        <f>IF($O2936 = TRUE, EXP(MMULT($P2936:$AA2936, Documentation!E$39:E$50) + Documentation!E$51), "")</f>
        <v/>
      </c>
      <c r="AD2936" s="4" t="str">
        <f>IF($O2936 = TRUE, EXP(MMULT($P2936:$AA2936, Documentation!F$39:F$50) + Documentation!F$51), "")</f>
        <v/>
      </c>
      <c r="AE2936" s="4" t="str">
        <f>IF($O2936 = TRUE, EXP(MMULT($P2936:$AA2936, Documentation!G$39:G$50) + Documentation!G$51), "")</f>
        <v/>
      </c>
      <c r="AF2936" s="14" t="str">
        <f>IF($O2936 = TRUE, EXP(MMULT($P2936:$AA2936, Documentation!H$39:H$50) + Documentation!H$51), "")</f>
        <v/>
      </c>
      <c r="AG2936" s="30" t="str">
        <f t="shared" si="540"/>
        <v/>
      </c>
      <c r="AH2936" s="28" t="str">
        <f t="shared" si="541"/>
        <v/>
      </c>
      <c r="AI2936" s="28" t="str">
        <f t="shared" si="542"/>
        <v/>
      </c>
      <c r="AJ2936" s="28" t="str">
        <f t="shared" si="543"/>
        <v/>
      </c>
      <c r="AK2936" s="33" t="str">
        <f t="shared" si="544"/>
        <v/>
      </c>
      <c r="AL2936" s="11" t="str">
        <f t="shared" si="545"/>
        <v/>
      </c>
      <c r="AM2936" s="14" t="str">
        <f>IF($O2936 = TRUE, INDEX(Documentation!$M$9:$M$13, $AL2936, 1), "")</f>
        <v/>
      </c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</row>
    <row r="2937" spans="1:64" x14ac:dyDescent="0.2">
      <c r="A2937" s="1"/>
      <c r="B2937" s="11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14"/>
      <c r="O2937" s="25" t="str">
        <f t="shared" si="539"/>
        <v/>
      </c>
      <c r="P2937" s="11" t="str">
        <f>IF($O2937 = TRUE, IF(ISBLANK(C2937), "", INDEX('Individual UI'!$E$6:$H$6,1,C2937)), "")</f>
        <v/>
      </c>
      <c r="Q2937" s="4" t="str">
        <f>IF($O2937 = TRUE, IF(ISBLANK(D2937), "", INDEX('Individual UI'!$E$6:$H$6,1,D2937)), "")</f>
        <v/>
      </c>
      <c r="R2937" s="4" t="str">
        <f>IF($O2937 = TRUE, IF(ISBLANK(E2937), "", INDEX('Individual UI'!$E$6:$H$6,1,E2937)), "")</f>
        <v/>
      </c>
      <c r="S2937" s="4" t="str">
        <f>IF($O2937 = TRUE, IF(ISBLANK(F2937), "", INDEX('Individual UI'!$E$6:$H$6,1,F2937)), "")</f>
        <v/>
      </c>
      <c r="T2937" s="4" t="str">
        <f>IF($O2937 = TRUE, IF(ISBLANK(G2937), "", INDEX('Individual UI'!$E$6:$H$6,1,G2937)), "")</f>
        <v/>
      </c>
      <c r="U2937" s="4" t="str">
        <f>IF($O2937 = TRUE, IF(ISBLANK(H2937), "", INDEX('Individual UI'!$E$6:$H$6,1,H2937)), "")</f>
        <v/>
      </c>
      <c r="V2937" s="4" t="str">
        <f>IF($O2937 = TRUE, IF(ISBLANK(I2937), "", INDEX('Individual UI'!$E$6:$H$6,1,I2937)), "")</f>
        <v/>
      </c>
      <c r="W2937" s="4" t="str">
        <f>IF($O2937 = TRUE, IF(ISBLANK(J2937), "", INDEX('Individual UI'!$E$6:$H$6,1,J2937)), "")</f>
        <v/>
      </c>
      <c r="X2937" s="4" t="str">
        <f>IF($O2937 = TRUE, IF(ISBLANK(K2937), "", INDEX('Individual UI'!$E$6:$H$6,1,K2937)), "")</f>
        <v/>
      </c>
      <c r="Y2937" s="4" t="str">
        <f>IF($O2937 = TRUE, IF(ISBLANK(L2937), "", INDEX('Individual UI'!$E$6:$H$6,1,L2937)), "")</f>
        <v/>
      </c>
      <c r="Z2937" s="4" t="str">
        <f>IF($O2937 = TRUE, IF(ISBLANK(M2937), "", INDEX('Individual UI'!$E$6:$H$6,1,M2937)), "")</f>
        <v/>
      </c>
      <c r="AA2937" s="14" t="str">
        <f>IF($O2937 = TRUE, IF(ISBLANK(N2937), "", INDEX('Individual UI'!$E$6:$H$6,1,N2937)), "")</f>
        <v/>
      </c>
      <c r="AB2937" s="11" t="str">
        <f>IF($O2937 = TRUE, EXP(MMULT($P2937:$AA2937, Documentation!D$39:D$50) + Documentation!D$51), "")</f>
        <v/>
      </c>
      <c r="AC2937" s="4" t="str">
        <f>IF($O2937 = TRUE, EXP(MMULT($P2937:$AA2937, Documentation!E$39:E$50) + Documentation!E$51), "")</f>
        <v/>
      </c>
      <c r="AD2937" s="4" t="str">
        <f>IF($O2937 = TRUE, EXP(MMULT($P2937:$AA2937, Documentation!F$39:F$50) + Documentation!F$51), "")</f>
        <v/>
      </c>
      <c r="AE2937" s="4" t="str">
        <f>IF($O2937 = TRUE, EXP(MMULT($P2937:$AA2937, Documentation!G$39:G$50) + Documentation!G$51), "")</f>
        <v/>
      </c>
      <c r="AF2937" s="14" t="str">
        <f>IF($O2937 = TRUE, EXP(MMULT($P2937:$AA2937, Documentation!H$39:H$50) + Documentation!H$51), "")</f>
        <v/>
      </c>
      <c r="AG2937" s="30" t="str">
        <f t="shared" si="540"/>
        <v/>
      </c>
      <c r="AH2937" s="28" t="str">
        <f t="shared" si="541"/>
        <v/>
      </c>
      <c r="AI2937" s="28" t="str">
        <f t="shared" si="542"/>
        <v/>
      </c>
      <c r="AJ2937" s="28" t="str">
        <f t="shared" si="543"/>
        <v/>
      </c>
      <c r="AK2937" s="33" t="str">
        <f t="shared" si="544"/>
        <v/>
      </c>
      <c r="AL2937" s="11" t="str">
        <f t="shared" si="545"/>
        <v/>
      </c>
      <c r="AM2937" s="14" t="str">
        <f>IF($O2937 = TRUE, INDEX(Documentation!$M$9:$M$13, $AL2937, 1), "")</f>
        <v/>
      </c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</row>
    <row r="2938" spans="1:64" x14ac:dyDescent="0.2">
      <c r="A2938" s="1"/>
      <c r="B2938" s="11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14"/>
      <c r="O2938" s="25" t="str">
        <f t="shared" si="539"/>
        <v/>
      </c>
      <c r="P2938" s="11" t="str">
        <f>IF($O2938 = TRUE, IF(ISBLANK(C2938), "", INDEX('Individual UI'!$E$6:$H$6,1,C2938)), "")</f>
        <v/>
      </c>
      <c r="Q2938" s="4" t="str">
        <f>IF($O2938 = TRUE, IF(ISBLANK(D2938), "", INDEX('Individual UI'!$E$6:$H$6,1,D2938)), "")</f>
        <v/>
      </c>
      <c r="R2938" s="4" t="str">
        <f>IF($O2938 = TRUE, IF(ISBLANK(E2938), "", INDEX('Individual UI'!$E$6:$H$6,1,E2938)), "")</f>
        <v/>
      </c>
      <c r="S2938" s="4" t="str">
        <f>IF($O2938 = TRUE, IF(ISBLANK(F2938), "", INDEX('Individual UI'!$E$6:$H$6,1,F2938)), "")</f>
        <v/>
      </c>
      <c r="T2938" s="4" t="str">
        <f>IF($O2938 = TRUE, IF(ISBLANK(G2938), "", INDEX('Individual UI'!$E$6:$H$6,1,G2938)), "")</f>
        <v/>
      </c>
      <c r="U2938" s="4" t="str">
        <f>IF($O2938 = TRUE, IF(ISBLANK(H2938), "", INDEX('Individual UI'!$E$6:$H$6,1,H2938)), "")</f>
        <v/>
      </c>
      <c r="V2938" s="4" t="str">
        <f>IF($O2938 = TRUE, IF(ISBLANK(I2938), "", INDEX('Individual UI'!$E$6:$H$6,1,I2938)), "")</f>
        <v/>
      </c>
      <c r="W2938" s="4" t="str">
        <f>IF($O2938 = TRUE, IF(ISBLANK(J2938), "", INDEX('Individual UI'!$E$6:$H$6,1,J2938)), "")</f>
        <v/>
      </c>
      <c r="X2938" s="4" t="str">
        <f>IF($O2938 = TRUE, IF(ISBLANK(K2938), "", INDEX('Individual UI'!$E$6:$H$6,1,K2938)), "")</f>
        <v/>
      </c>
      <c r="Y2938" s="4" t="str">
        <f>IF($O2938 = TRUE, IF(ISBLANK(L2938), "", INDEX('Individual UI'!$E$6:$H$6,1,L2938)), "")</f>
        <v/>
      </c>
      <c r="Z2938" s="4" t="str">
        <f>IF($O2938 = TRUE, IF(ISBLANK(M2938), "", INDEX('Individual UI'!$E$6:$H$6,1,M2938)), "")</f>
        <v/>
      </c>
      <c r="AA2938" s="14" t="str">
        <f>IF($O2938 = TRUE, IF(ISBLANK(N2938), "", INDEX('Individual UI'!$E$6:$H$6,1,N2938)), "")</f>
        <v/>
      </c>
      <c r="AB2938" s="11" t="str">
        <f>IF($O2938 = TRUE, EXP(MMULT($P2938:$AA2938, Documentation!D$39:D$50) + Documentation!D$51), "")</f>
        <v/>
      </c>
      <c r="AC2938" s="4" t="str">
        <f>IF($O2938 = TRUE, EXP(MMULT($P2938:$AA2938, Documentation!E$39:E$50) + Documentation!E$51), "")</f>
        <v/>
      </c>
      <c r="AD2938" s="4" t="str">
        <f>IF($O2938 = TRUE, EXP(MMULT($P2938:$AA2938, Documentation!F$39:F$50) + Documentation!F$51), "")</f>
        <v/>
      </c>
      <c r="AE2938" s="4" t="str">
        <f>IF($O2938 = TRUE, EXP(MMULT($P2938:$AA2938, Documentation!G$39:G$50) + Documentation!G$51), "")</f>
        <v/>
      </c>
      <c r="AF2938" s="14" t="str">
        <f>IF($O2938 = TRUE, EXP(MMULT($P2938:$AA2938, Documentation!H$39:H$50) + Documentation!H$51), "")</f>
        <v/>
      </c>
      <c r="AG2938" s="30" t="str">
        <f t="shared" si="540"/>
        <v/>
      </c>
      <c r="AH2938" s="28" t="str">
        <f t="shared" si="541"/>
        <v/>
      </c>
      <c r="AI2938" s="28" t="str">
        <f t="shared" si="542"/>
        <v/>
      </c>
      <c r="AJ2938" s="28" t="str">
        <f t="shared" si="543"/>
        <v/>
      </c>
      <c r="AK2938" s="33" t="str">
        <f t="shared" si="544"/>
        <v/>
      </c>
      <c r="AL2938" s="11" t="str">
        <f t="shared" si="545"/>
        <v/>
      </c>
      <c r="AM2938" s="14" t="str">
        <f>IF($O2938 = TRUE, INDEX(Documentation!$M$9:$M$13, $AL2938, 1), "")</f>
        <v/>
      </c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</row>
    <row r="2939" spans="1:64" x14ac:dyDescent="0.2">
      <c r="A2939" s="1"/>
      <c r="B2939" s="11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14"/>
      <c r="O2939" s="25" t="str">
        <f t="shared" si="539"/>
        <v/>
      </c>
      <c r="P2939" s="11" t="str">
        <f>IF($O2939 = TRUE, IF(ISBLANK(C2939), "", INDEX('Individual UI'!$E$6:$H$6,1,C2939)), "")</f>
        <v/>
      </c>
      <c r="Q2939" s="4" t="str">
        <f>IF($O2939 = TRUE, IF(ISBLANK(D2939), "", INDEX('Individual UI'!$E$6:$H$6,1,D2939)), "")</f>
        <v/>
      </c>
      <c r="R2939" s="4" t="str">
        <f>IF($O2939 = TRUE, IF(ISBLANK(E2939), "", INDEX('Individual UI'!$E$6:$H$6,1,E2939)), "")</f>
        <v/>
      </c>
      <c r="S2939" s="4" t="str">
        <f>IF($O2939 = TRUE, IF(ISBLANK(F2939), "", INDEX('Individual UI'!$E$6:$H$6,1,F2939)), "")</f>
        <v/>
      </c>
      <c r="T2939" s="4" t="str">
        <f>IF($O2939 = TRUE, IF(ISBLANK(G2939), "", INDEX('Individual UI'!$E$6:$H$6,1,G2939)), "")</f>
        <v/>
      </c>
      <c r="U2939" s="4" t="str">
        <f>IF($O2939 = TRUE, IF(ISBLANK(H2939), "", INDEX('Individual UI'!$E$6:$H$6,1,H2939)), "")</f>
        <v/>
      </c>
      <c r="V2939" s="4" t="str">
        <f>IF($O2939 = TRUE, IF(ISBLANK(I2939), "", INDEX('Individual UI'!$E$6:$H$6,1,I2939)), "")</f>
        <v/>
      </c>
      <c r="W2939" s="4" t="str">
        <f>IF($O2939 = TRUE, IF(ISBLANK(J2939), "", INDEX('Individual UI'!$E$6:$H$6,1,J2939)), "")</f>
        <v/>
      </c>
      <c r="X2939" s="4" t="str">
        <f>IF($O2939 = TRUE, IF(ISBLANK(K2939), "", INDEX('Individual UI'!$E$6:$H$6,1,K2939)), "")</f>
        <v/>
      </c>
      <c r="Y2939" s="4" t="str">
        <f>IF($O2939 = TRUE, IF(ISBLANK(L2939), "", INDEX('Individual UI'!$E$6:$H$6,1,L2939)), "")</f>
        <v/>
      </c>
      <c r="Z2939" s="4" t="str">
        <f>IF($O2939 = TRUE, IF(ISBLANK(M2939), "", INDEX('Individual UI'!$E$6:$H$6,1,M2939)), "")</f>
        <v/>
      </c>
      <c r="AA2939" s="14" t="str">
        <f>IF($O2939 = TRUE, IF(ISBLANK(N2939), "", INDEX('Individual UI'!$E$6:$H$6,1,N2939)), "")</f>
        <v/>
      </c>
      <c r="AB2939" s="11" t="str">
        <f>IF($O2939 = TRUE, EXP(MMULT($P2939:$AA2939, Documentation!D$39:D$50) + Documentation!D$51), "")</f>
        <v/>
      </c>
      <c r="AC2939" s="4" t="str">
        <f>IF($O2939 = TRUE, EXP(MMULT($P2939:$AA2939, Documentation!E$39:E$50) + Documentation!E$51), "")</f>
        <v/>
      </c>
      <c r="AD2939" s="4" t="str">
        <f>IF($O2939 = TRUE, EXP(MMULT($P2939:$AA2939, Documentation!F$39:F$50) + Documentation!F$51), "")</f>
        <v/>
      </c>
      <c r="AE2939" s="4" t="str">
        <f>IF($O2939 = TRUE, EXP(MMULT($P2939:$AA2939, Documentation!G$39:G$50) + Documentation!G$51), "")</f>
        <v/>
      </c>
      <c r="AF2939" s="14" t="str">
        <f>IF($O2939 = TRUE, EXP(MMULT($P2939:$AA2939, Documentation!H$39:H$50) + Documentation!H$51), "")</f>
        <v/>
      </c>
      <c r="AG2939" s="30" t="str">
        <f t="shared" si="540"/>
        <v/>
      </c>
      <c r="AH2939" s="28" t="str">
        <f t="shared" si="541"/>
        <v/>
      </c>
      <c r="AI2939" s="28" t="str">
        <f t="shared" si="542"/>
        <v/>
      </c>
      <c r="AJ2939" s="28" t="str">
        <f t="shared" si="543"/>
        <v/>
      </c>
      <c r="AK2939" s="33" t="str">
        <f t="shared" si="544"/>
        <v/>
      </c>
      <c r="AL2939" s="11" t="str">
        <f t="shared" si="545"/>
        <v/>
      </c>
      <c r="AM2939" s="14" t="str">
        <f>IF($O2939 = TRUE, INDEX(Documentation!$M$9:$M$13, $AL2939, 1), "")</f>
        <v/>
      </c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</row>
    <row r="2940" spans="1:64" x14ac:dyDescent="0.2">
      <c r="A2940" s="1"/>
      <c r="B2940" s="11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14"/>
      <c r="O2940" s="25" t="str">
        <f t="shared" si="539"/>
        <v/>
      </c>
      <c r="P2940" s="11" t="str">
        <f>IF($O2940 = TRUE, IF(ISBLANK(C2940), "", INDEX('Individual UI'!$E$6:$H$6,1,C2940)), "")</f>
        <v/>
      </c>
      <c r="Q2940" s="4" t="str">
        <f>IF($O2940 = TRUE, IF(ISBLANK(D2940), "", INDEX('Individual UI'!$E$6:$H$6,1,D2940)), "")</f>
        <v/>
      </c>
      <c r="R2940" s="4" t="str">
        <f>IF($O2940 = TRUE, IF(ISBLANK(E2940), "", INDEX('Individual UI'!$E$6:$H$6,1,E2940)), "")</f>
        <v/>
      </c>
      <c r="S2940" s="4" t="str">
        <f>IF($O2940 = TRUE, IF(ISBLANK(F2940), "", INDEX('Individual UI'!$E$6:$H$6,1,F2940)), "")</f>
        <v/>
      </c>
      <c r="T2940" s="4" t="str">
        <f>IF($O2940 = TRUE, IF(ISBLANK(G2940), "", INDEX('Individual UI'!$E$6:$H$6,1,G2940)), "")</f>
        <v/>
      </c>
      <c r="U2940" s="4" t="str">
        <f>IF($O2940 = TRUE, IF(ISBLANK(H2940), "", INDEX('Individual UI'!$E$6:$H$6,1,H2940)), "")</f>
        <v/>
      </c>
      <c r="V2940" s="4" t="str">
        <f>IF($O2940 = TRUE, IF(ISBLANK(I2940), "", INDEX('Individual UI'!$E$6:$H$6,1,I2940)), "")</f>
        <v/>
      </c>
      <c r="W2940" s="4" t="str">
        <f>IF($O2940 = TRUE, IF(ISBLANK(J2940), "", INDEX('Individual UI'!$E$6:$H$6,1,J2940)), "")</f>
        <v/>
      </c>
      <c r="X2940" s="4" t="str">
        <f>IF($O2940 = TRUE, IF(ISBLANK(K2940), "", INDEX('Individual UI'!$E$6:$H$6,1,K2940)), "")</f>
        <v/>
      </c>
      <c r="Y2940" s="4" t="str">
        <f>IF($O2940 = TRUE, IF(ISBLANK(L2940), "", INDEX('Individual UI'!$E$6:$H$6,1,L2940)), "")</f>
        <v/>
      </c>
      <c r="Z2940" s="4" t="str">
        <f>IF($O2940 = TRUE, IF(ISBLANK(M2940), "", INDEX('Individual UI'!$E$6:$H$6,1,M2940)), "")</f>
        <v/>
      </c>
      <c r="AA2940" s="14" t="str">
        <f>IF($O2940 = TRUE, IF(ISBLANK(N2940), "", INDEX('Individual UI'!$E$6:$H$6,1,N2940)), "")</f>
        <v/>
      </c>
      <c r="AB2940" s="11" t="str">
        <f>IF($O2940 = TRUE, EXP(MMULT($P2940:$AA2940, Documentation!D$39:D$50) + Documentation!D$51), "")</f>
        <v/>
      </c>
      <c r="AC2940" s="4" t="str">
        <f>IF($O2940 = TRUE, EXP(MMULT($P2940:$AA2940, Documentation!E$39:E$50) + Documentation!E$51), "")</f>
        <v/>
      </c>
      <c r="AD2940" s="4" t="str">
        <f>IF($O2940 = TRUE, EXP(MMULT($P2940:$AA2940, Documentation!F$39:F$50) + Documentation!F$51), "")</f>
        <v/>
      </c>
      <c r="AE2940" s="4" t="str">
        <f>IF($O2940 = TRUE, EXP(MMULT($P2940:$AA2940, Documentation!G$39:G$50) + Documentation!G$51), "")</f>
        <v/>
      </c>
      <c r="AF2940" s="14" t="str">
        <f>IF($O2940 = TRUE, EXP(MMULT($P2940:$AA2940, Documentation!H$39:H$50) + Documentation!H$51), "")</f>
        <v/>
      </c>
      <c r="AG2940" s="30" t="str">
        <f t="shared" si="540"/>
        <v/>
      </c>
      <c r="AH2940" s="28" t="str">
        <f t="shared" si="541"/>
        <v/>
      </c>
      <c r="AI2940" s="28" t="str">
        <f t="shared" si="542"/>
        <v/>
      </c>
      <c r="AJ2940" s="28" t="str">
        <f t="shared" si="543"/>
        <v/>
      </c>
      <c r="AK2940" s="33" t="str">
        <f t="shared" si="544"/>
        <v/>
      </c>
      <c r="AL2940" s="11" t="str">
        <f t="shared" si="545"/>
        <v/>
      </c>
      <c r="AM2940" s="14" t="str">
        <f>IF($O2940 = TRUE, INDEX(Documentation!$M$9:$M$13, $AL2940, 1), "")</f>
        <v/>
      </c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</row>
    <row r="2941" spans="1:64" x14ac:dyDescent="0.2">
      <c r="A2941" s="1"/>
      <c r="B2941" s="11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14"/>
      <c r="O2941" s="25" t="str">
        <f t="shared" si="539"/>
        <v/>
      </c>
      <c r="P2941" s="11" t="str">
        <f>IF($O2941 = TRUE, IF(ISBLANK(C2941), "", INDEX('Individual UI'!$E$6:$H$6,1,C2941)), "")</f>
        <v/>
      </c>
      <c r="Q2941" s="4" t="str">
        <f>IF($O2941 = TRUE, IF(ISBLANK(D2941), "", INDEX('Individual UI'!$E$6:$H$6,1,D2941)), "")</f>
        <v/>
      </c>
      <c r="R2941" s="4" t="str">
        <f>IF($O2941 = TRUE, IF(ISBLANK(E2941), "", INDEX('Individual UI'!$E$6:$H$6,1,E2941)), "")</f>
        <v/>
      </c>
      <c r="S2941" s="4" t="str">
        <f>IF($O2941 = TRUE, IF(ISBLANK(F2941), "", INDEX('Individual UI'!$E$6:$H$6,1,F2941)), "")</f>
        <v/>
      </c>
      <c r="T2941" s="4" t="str">
        <f>IF($O2941 = TRUE, IF(ISBLANK(G2941), "", INDEX('Individual UI'!$E$6:$H$6,1,G2941)), "")</f>
        <v/>
      </c>
      <c r="U2941" s="4" t="str">
        <f>IF($O2941 = TRUE, IF(ISBLANK(H2941), "", INDEX('Individual UI'!$E$6:$H$6,1,H2941)), "")</f>
        <v/>
      </c>
      <c r="V2941" s="4" t="str">
        <f>IF($O2941 = TRUE, IF(ISBLANK(I2941), "", INDEX('Individual UI'!$E$6:$H$6,1,I2941)), "")</f>
        <v/>
      </c>
      <c r="W2941" s="4" t="str">
        <f>IF($O2941 = TRUE, IF(ISBLANK(J2941), "", INDEX('Individual UI'!$E$6:$H$6,1,J2941)), "")</f>
        <v/>
      </c>
      <c r="X2941" s="4" t="str">
        <f>IF($O2941 = TRUE, IF(ISBLANK(K2941), "", INDEX('Individual UI'!$E$6:$H$6,1,K2941)), "")</f>
        <v/>
      </c>
      <c r="Y2941" s="4" t="str">
        <f>IF($O2941 = TRUE, IF(ISBLANK(L2941), "", INDEX('Individual UI'!$E$6:$H$6,1,L2941)), "")</f>
        <v/>
      </c>
      <c r="Z2941" s="4" t="str">
        <f>IF($O2941 = TRUE, IF(ISBLANK(M2941), "", INDEX('Individual UI'!$E$6:$H$6,1,M2941)), "")</f>
        <v/>
      </c>
      <c r="AA2941" s="14" t="str">
        <f>IF($O2941 = TRUE, IF(ISBLANK(N2941), "", INDEX('Individual UI'!$E$6:$H$6,1,N2941)), "")</f>
        <v/>
      </c>
      <c r="AB2941" s="11" t="str">
        <f>IF($O2941 = TRUE, EXP(MMULT($P2941:$AA2941, Documentation!D$39:D$50) + Documentation!D$51), "")</f>
        <v/>
      </c>
      <c r="AC2941" s="4" t="str">
        <f>IF($O2941 = TRUE, EXP(MMULT($P2941:$AA2941, Documentation!E$39:E$50) + Documentation!E$51), "")</f>
        <v/>
      </c>
      <c r="AD2941" s="4" t="str">
        <f>IF($O2941 = TRUE, EXP(MMULT($P2941:$AA2941, Documentation!F$39:F$50) + Documentation!F$51), "")</f>
        <v/>
      </c>
      <c r="AE2941" s="4" t="str">
        <f>IF($O2941 = TRUE, EXP(MMULT($P2941:$AA2941, Documentation!G$39:G$50) + Documentation!G$51), "")</f>
        <v/>
      </c>
      <c r="AF2941" s="14" t="str">
        <f>IF($O2941 = TRUE, EXP(MMULT($P2941:$AA2941, Documentation!H$39:H$50) + Documentation!H$51), "")</f>
        <v/>
      </c>
      <c r="AG2941" s="30" t="str">
        <f t="shared" si="540"/>
        <v/>
      </c>
      <c r="AH2941" s="28" t="str">
        <f t="shared" si="541"/>
        <v/>
      </c>
      <c r="AI2941" s="28" t="str">
        <f t="shared" si="542"/>
        <v/>
      </c>
      <c r="AJ2941" s="28" t="str">
        <f t="shared" si="543"/>
        <v/>
      </c>
      <c r="AK2941" s="33" t="str">
        <f t="shared" si="544"/>
        <v/>
      </c>
      <c r="AL2941" s="11" t="str">
        <f t="shared" si="545"/>
        <v/>
      </c>
      <c r="AM2941" s="14" t="str">
        <f>IF($O2941 = TRUE, INDEX(Documentation!$M$9:$M$13, $AL2941, 1), "")</f>
        <v/>
      </c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</row>
    <row r="2942" spans="1:64" x14ac:dyDescent="0.2">
      <c r="A2942" s="1"/>
      <c r="B2942" s="11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14"/>
      <c r="O2942" s="25" t="str">
        <f t="shared" si="539"/>
        <v/>
      </c>
      <c r="P2942" s="11" t="str">
        <f>IF($O2942 = TRUE, IF(ISBLANK(C2942), "", INDEX('Individual UI'!$E$6:$H$6,1,C2942)), "")</f>
        <v/>
      </c>
      <c r="Q2942" s="4" t="str">
        <f>IF($O2942 = TRUE, IF(ISBLANK(D2942), "", INDEX('Individual UI'!$E$6:$H$6,1,D2942)), "")</f>
        <v/>
      </c>
      <c r="R2942" s="4" t="str">
        <f>IF($O2942 = TRUE, IF(ISBLANK(E2942), "", INDEX('Individual UI'!$E$6:$H$6,1,E2942)), "")</f>
        <v/>
      </c>
      <c r="S2942" s="4" t="str">
        <f>IF($O2942 = TRUE, IF(ISBLANK(F2942), "", INDEX('Individual UI'!$E$6:$H$6,1,F2942)), "")</f>
        <v/>
      </c>
      <c r="T2942" s="4" t="str">
        <f>IF($O2942 = TRUE, IF(ISBLANK(G2942), "", INDEX('Individual UI'!$E$6:$H$6,1,G2942)), "")</f>
        <v/>
      </c>
      <c r="U2942" s="4" t="str">
        <f>IF($O2942 = TRUE, IF(ISBLANK(H2942), "", INDEX('Individual UI'!$E$6:$H$6,1,H2942)), "")</f>
        <v/>
      </c>
      <c r="V2942" s="4" t="str">
        <f>IF($O2942 = TRUE, IF(ISBLANK(I2942), "", INDEX('Individual UI'!$E$6:$H$6,1,I2942)), "")</f>
        <v/>
      </c>
      <c r="W2942" s="4" t="str">
        <f>IF($O2942 = TRUE, IF(ISBLANK(J2942), "", INDEX('Individual UI'!$E$6:$H$6,1,J2942)), "")</f>
        <v/>
      </c>
      <c r="X2942" s="4" t="str">
        <f>IF($O2942 = TRUE, IF(ISBLANK(K2942), "", INDEX('Individual UI'!$E$6:$H$6,1,K2942)), "")</f>
        <v/>
      </c>
      <c r="Y2942" s="4" t="str">
        <f>IF($O2942 = TRUE, IF(ISBLANK(L2942), "", INDEX('Individual UI'!$E$6:$H$6,1,L2942)), "")</f>
        <v/>
      </c>
      <c r="Z2942" s="4" t="str">
        <f>IF($O2942 = TRUE, IF(ISBLANK(M2942), "", INDEX('Individual UI'!$E$6:$H$6,1,M2942)), "")</f>
        <v/>
      </c>
      <c r="AA2942" s="14" t="str">
        <f>IF($O2942 = TRUE, IF(ISBLANK(N2942), "", INDEX('Individual UI'!$E$6:$H$6,1,N2942)), "")</f>
        <v/>
      </c>
      <c r="AB2942" s="11" t="str">
        <f>IF($O2942 = TRUE, EXP(MMULT($P2942:$AA2942, Documentation!D$39:D$50) + Documentation!D$51), "")</f>
        <v/>
      </c>
      <c r="AC2942" s="4" t="str">
        <f>IF($O2942 = TRUE, EXP(MMULT($P2942:$AA2942, Documentation!E$39:E$50) + Documentation!E$51), "")</f>
        <v/>
      </c>
      <c r="AD2942" s="4" t="str">
        <f>IF($O2942 = TRUE, EXP(MMULT($P2942:$AA2942, Documentation!F$39:F$50) + Documentation!F$51), "")</f>
        <v/>
      </c>
      <c r="AE2942" s="4" t="str">
        <f>IF($O2942 = TRUE, EXP(MMULT($P2942:$AA2942, Documentation!G$39:G$50) + Documentation!G$51), "")</f>
        <v/>
      </c>
      <c r="AF2942" s="14" t="str">
        <f>IF($O2942 = TRUE, EXP(MMULT($P2942:$AA2942, Documentation!H$39:H$50) + Documentation!H$51), "")</f>
        <v/>
      </c>
      <c r="AG2942" s="30" t="str">
        <f t="shared" si="540"/>
        <v/>
      </c>
      <c r="AH2942" s="28" t="str">
        <f t="shared" si="541"/>
        <v/>
      </c>
      <c r="AI2942" s="28" t="str">
        <f t="shared" si="542"/>
        <v/>
      </c>
      <c r="AJ2942" s="28" t="str">
        <f t="shared" si="543"/>
        <v/>
      </c>
      <c r="AK2942" s="33" t="str">
        <f t="shared" si="544"/>
        <v/>
      </c>
      <c r="AL2942" s="11" t="str">
        <f t="shared" si="545"/>
        <v/>
      </c>
      <c r="AM2942" s="14" t="str">
        <f>IF($O2942 = TRUE, INDEX(Documentation!$M$9:$M$13, $AL2942, 1), "")</f>
        <v/>
      </c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</row>
    <row r="2943" spans="1:64" x14ac:dyDescent="0.2">
      <c r="A2943" s="1"/>
      <c r="B2943" s="11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14"/>
      <c r="O2943" s="25" t="str">
        <f t="shared" si="539"/>
        <v/>
      </c>
      <c r="P2943" s="11" t="str">
        <f>IF($O2943 = TRUE, IF(ISBLANK(C2943), "", INDEX('Individual UI'!$E$6:$H$6,1,C2943)), "")</f>
        <v/>
      </c>
      <c r="Q2943" s="4" t="str">
        <f>IF($O2943 = TRUE, IF(ISBLANK(D2943), "", INDEX('Individual UI'!$E$6:$H$6,1,D2943)), "")</f>
        <v/>
      </c>
      <c r="R2943" s="4" t="str">
        <f>IF($O2943 = TRUE, IF(ISBLANK(E2943), "", INDEX('Individual UI'!$E$6:$H$6,1,E2943)), "")</f>
        <v/>
      </c>
      <c r="S2943" s="4" t="str">
        <f>IF($O2943 = TRUE, IF(ISBLANK(F2943), "", INDEX('Individual UI'!$E$6:$H$6,1,F2943)), "")</f>
        <v/>
      </c>
      <c r="T2943" s="4" t="str">
        <f>IF($O2943 = TRUE, IF(ISBLANK(G2943), "", INDEX('Individual UI'!$E$6:$H$6,1,G2943)), "")</f>
        <v/>
      </c>
      <c r="U2943" s="4" t="str">
        <f>IF($O2943 = TRUE, IF(ISBLANK(H2943), "", INDEX('Individual UI'!$E$6:$H$6,1,H2943)), "")</f>
        <v/>
      </c>
      <c r="V2943" s="4" t="str">
        <f>IF($O2943 = TRUE, IF(ISBLANK(I2943), "", INDEX('Individual UI'!$E$6:$H$6,1,I2943)), "")</f>
        <v/>
      </c>
      <c r="W2943" s="4" t="str">
        <f>IF($O2943 = TRUE, IF(ISBLANK(J2943), "", INDEX('Individual UI'!$E$6:$H$6,1,J2943)), "")</f>
        <v/>
      </c>
      <c r="X2943" s="4" t="str">
        <f>IF($O2943 = TRUE, IF(ISBLANK(K2943), "", INDEX('Individual UI'!$E$6:$H$6,1,K2943)), "")</f>
        <v/>
      </c>
      <c r="Y2943" s="4" t="str">
        <f>IF($O2943 = TRUE, IF(ISBLANK(L2943), "", INDEX('Individual UI'!$E$6:$H$6,1,L2943)), "")</f>
        <v/>
      </c>
      <c r="Z2943" s="4" t="str">
        <f>IF($O2943 = TRUE, IF(ISBLANK(M2943), "", INDEX('Individual UI'!$E$6:$H$6,1,M2943)), "")</f>
        <v/>
      </c>
      <c r="AA2943" s="14" t="str">
        <f>IF($O2943 = TRUE, IF(ISBLANK(N2943), "", INDEX('Individual UI'!$E$6:$H$6,1,N2943)), "")</f>
        <v/>
      </c>
      <c r="AB2943" s="11" t="str">
        <f>IF($O2943 = TRUE, EXP(MMULT($P2943:$AA2943, Documentation!D$39:D$50) + Documentation!D$51), "")</f>
        <v/>
      </c>
      <c r="AC2943" s="4" t="str">
        <f>IF($O2943 = TRUE, EXP(MMULT($P2943:$AA2943, Documentation!E$39:E$50) + Documentation!E$51), "")</f>
        <v/>
      </c>
      <c r="AD2943" s="4" t="str">
        <f>IF($O2943 = TRUE, EXP(MMULT($P2943:$AA2943, Documentation!F$39:F$50) + Documentation!F$51), "")</f>
        <v/>
      </c>
      <c r="AE2943" s="4" t="str">
        <f>IF($O2943 = TRUE, EXP(MMULT($P2943:$AA2943, Documentation!G$39:G$50) + Documentation!G$51), "")</f>
        <v/>
      </c>
      <c r="AF2943" s="14" t="str">
        <f>IF($O2943 = TRUE, EXP(MMULT($P2943:$AA2943, Documentation!H$39:H$50) + Documentation!H$51), "")</f>
        <v/>
      </c>
      <c r="AG2943" s="30" t="str">
        <f t="shared" si="540"/>
        <v/>
      </c>
      <c r="AH2943" s="28" t="str">
        <f t="shared" si="541"/>
        <v/>
      </c>
      <c r="AI2943" s="28" t="str">
        <f t="shared" si="542"/>
        <v/>
      </c>
      <c r="AJ2943" s="28" t="str">
        <f t="shared" si="543"/>
        <v/>
      </c>
      <c r="AK2943" s="33" t="str">
        <f t="shared" si="544"/>
        <v/>
      </c>
      <c r="AL2943" s="11" t="str">
        <f t="shared" si="545"/>
        <v/>
      </c>
      <c r="AM2943" s="14" t="str">
        <f>IF($O2943 = TRUE, INDEX(Documentation!$M$9:$M$13, $AL2943, 1), "")</f>
        <v/>
      </c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</row>
    <row r="2944" spans="1:64" x14ac:dyDescent="0.2">
      <c r="A2944" s="1"/>
      <c r="B2944" s="11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14"/>
      <c r="O2944" s="25" t="str">
        <f t="shared" si="539"/>
        <v/>
      </c>
      <c r="P2944" s="11" t="str">
        <f>IF($O2944 = TRUE, IF(ISBLANK(C2944), "", INDEX('Individual UI'!$E$6:$H$6,1,C2944)), "")</f>
        <v/>
      </c>
      <c r="Q2944" s="4" t="str">
        <f>IF($O2944 = TRUE, IF(ISBLANK(D2944), "", INDEX('Individual UI'!$E$6:$H$6,1,D2944)), "")</f>
        <v/>
      </c>
      <c r="R2944" s="4" t="str">
        <f>IF($O2944 = TRUE, IF(ISBLANK(E2944), "", INDEX('Individual UI'!$E$6:$H$6,1,E2944)), "")</f>
        <v/>
      </c>
      <c r="S2944" s="4" t="str">
        <f>IF($O2944 = TRUE, IF(ISBLANK(F2944), "", INDEX('Individual UI'!$E$6:$H$6,1,F2944)), "")</f>
        <v/>
      </c>
      <c r="T2944" s="4" t="str">
        <f>IF($O2944 = TRUE, IF(ISBLANK(G2944), "", INDEX('Individual UI'!$E$6:$H$6,1,G2944)), "")</f>
        <v/>
      </c>
      <c r="U2944" s="4" t="str">
        <f>IF($O2944 = TRUE, IF(ISBLANK(H2944), "", INDEX('Individual UI'!$E$6:$H$6,1,H2944)), "")</f>
        <v/>
      </c>
      <c r="V2944" s="4" t="str">
        <f>IF($O2944 = TRUE, IF(ISBLANK(I2944), "", INDEX('Individual UI'!$E$6:$H$6,1,I2944)), "")</f>
        <v/>
      </c>
      <c r="W2944" s="4" t="str">
        <f>IF($O2944 = TRUE, IF(ISBLANK(J2944), "", INDEX('Individual UI'!$E$6:$H$6,1,J2944)), "")</f>
        <v/>
      </c>
      <c r="X2944" s="4" t="str">
        <f>IF($O2944 = TRUE, IF(ISBLANK(K2944), "", INDEX('Individual UI'!$E$6:$H$6,1,K2944)), "")</f>
        <v/>
      </c>
      <c r="Y2944" s="4" t="str">
        <f>IF($O2944 = TRUE, IF(ISBLANK(L2944), "", INDEX('Individual UI'!$E$6:$H$6,1,L2944)), "")</f>
        <v/>
      </c>
      <c r="Z2944" s="4" t="str">
        <f>IF($O2944 = TRUE, IF(ISBLANK(M2944), "", INDEX('Individual UI'!$E$6:$H$6,1,M2944)), "")</f>
        <v/>
      </c>
      <c r="AA2944" s="14" t="str">
        <f>IF($O2944 = TRUE, IF(ISBLANK(N2944), "", INDEX('Individual UI'!$E$6:$H$6,1,N2944)), "")</f>
        <v/>
      </c>
      <c r="AB2944" s="11" t="str">
        <f>IF($O2944 = TRUE, EXP(MMULT($P2944:$AA2944, Documentation!D$39:D$50) + Documentation!D$51), "")</f>
        <v/>
      </c>
      <c r="AC2944" s="4" t="str">
        <f>IF($O2944 = TRUE, EXP(MMULT($P2944:$AA2944, Documentation!E$39:E$50) + Documentation!E$51), "")</f>
        <v/>
      </c>
      <c r="AD2944" s="4" t="str">
        <f>IF($O2944 = TRUE, EXP(MMULT($P2944:$AA2944, Documentation!F$39:F$50) + Documentation!F$51), "")</f>
        <v/>
      </c>
      <c r="AE2944" s="4" t="str">
        <f>IF($O2944 = TRUE, EXP(MMULT($P2944:$AA2944, Documentation!G$39:G$50) + Documentation!G$51), "")</f>
        <v/>
      </c>
      <c r="AF2944" s="14" t="str">
        <f>IF($O2944 = TRUE, EXP(MMULT($P2944:$AA2944, Documentation!H$39:H$50) + Documentation!H$51), "")</f>
        <v/>
      </c>
      <c r="AG2944" s="30" t="str">
        <f t="shared" si="540"/>
        <v/>
      </c>
      <c r="AH2944" s="28" t="str">
        <f t="shared" si="541"/>
        <v/>
      </c>
      <c r="AI2944" s="28" t="str">
        <f t="shared" si="542"/>
        <v/>
      </c>
      <c r="AJ2944" s="28" t="str">
        <f t="shared" si="543"/>
        <v/>
      </c>
      <c r="AK2944" s="33" t="str">
        <f t="shared" si="544"/>
        <v/>
      </c>
      <c r="AL2944" s="11" t="str">
        <f t="shared" si="545"/>
        <v/>
      </c>
      <c r="AM2944" s="14" t="str">
        <f>IF($O2944 = TRUE, INDEX(Documentation!$M$9:$M$13, $AL2944, 1), "")</f>
        <v/>
      </c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</row>
    <row r="2945" spans="1:64" x14ac:dyDescent="0.2">
      <c r="A2945" s="1"/>
      <c r="B2945" s="11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14"/>
      <c r="O2945" s="25" t="str">
        <f t="shared" si="539"/>
        <v/>
      </c>
      <c r="P2945" s="11" t="str">
        <f>IF($O2945 = TRUE, IF(ISBLANK(C2945), "", INDEX('Individual UI'!$E$6:$H$6,1,C2945)), "")</f>
        <v/>
      </c>
      <c r="Q2945" s="4" t="str">
        <f>IF($O2945 = TRUE, IF(ISBLANK(D2945), "", INDEX('Individual UI'!$E$6:$H$6,1,D2945)), "")</f>
        <v/>
      </c>
      <c r="R2945" s="4" t="str">
        <f>IF($O2945 = TRUE, IF(ISBLANK(E2945), "", INDEX('Individual UI'!$E$6:$H$6,1,E2945)), "")</f>
        <v/>
      </c>
      <c r="S2945" s="4" t="str">
        <f>IF($O2945 = TRUE, IF(ISBLANK(F2945), "", INDEX('Individual UI'!$E$6:$H$6,1,F2945)), "")</f>
        <v/>
      </c>
      <c r="T2945" s="4" t="str">
        <f>IF($O2945 = TRUE, IF(ISBLANK(G2945), "", INDEX('Individual UI'!$E$6:$H$6,1,G2945)), "")</f>
        <v/>
      </c>
      <c r="U2945" s="4" t="str">
        <f>IF($O2945 = TRUE, IF(ISBLANK(H2945), "", INDEX('Individual UI'!$E$6:$H$6,1,H2945)), "")</f>
        <v/>
      </c>
      <c r="V2945" s="4" t="str">
        <f>IF($O2945 = TRUE, IF(ISBLANK(I2945), "", INDEX('Individual UI'!$E$6:$H$6,1,I2945)), "")</f>
        <v/>
      </c>
      <c r="W2945" s="4" t="str">
        <f>IF($O2945 = TRUE, IF(ISBLANK(J2945), "", INDEX('Individual UI'!$E$6:$H$6,1,J2945)), "")</f>
        <v/>
      </c>
      <c r="X2945" s="4" t="str">
        <f>IF($O2945 = TRUE, IF(ISBLANK(K2945), "", INDEX('Individual UI'!$E$6:$H$6,1,K2945)), "")</f>
        <v/>
      </c>
      <c r="Y2945" s="4" t="str">
        <f>IF($O2945 = TRUE, IF(ISBLANK(L2945), "", INDEX('Individual UI'!$E$6:$H$6,1,L2945)), "")</f>
        <v/>
      </c>
      <c r="Z2945" s="4" t="str">
        <f>IF($O2945 = TRUE, IF(ISBLANK(M2945), "", INDEX('Individual UI'!$E$6:$H$6,1,M2945)), "")</f>
        <v/>
      </c>
      <c r="AA2945" s="14" t="str">
        <f>IF($O2945 = TRUE, IF(ISBLANK(N2945), "", INDEX('Individual UI'!$E$6:$H$6,1,N2945)), "")</f>
        <v/>
      </c>
      <c r="AB2945" s="11" t="str">
        <f>IF($O2945 = TRUE, EXP(MMULT($P2945:$AA2945, Documentation!D$39:D$50) + Documentation!D$51), "")</f>
        <v/>
      </c>
      <c r="AC2945" s="4" t="str">
        <f>IF($O2945 = TRUE, EXP(MMULT($P2945:$AA2945, Documentation!E$39:E$50) + Documentation!E$51), "")</f>
        <v/>
      </c>
      <c r="AD2945" s="4" t="str">
        <f>IF($O2945 = TRUE, EXP(MMULT($P2945:$AA2945, Documentation!F$39:F$50) + Documentation!F$51), "")</f>
        <v/>
      </c>
      <c r="AE2945" s="4" t="str">
        <f>IF($O2945 = TRUE, EXP(MMULT($P2945:$AA2945, Documentation!G$39:G$50) + Documentation!G$51), "")</f>
        <v/>
      </c>
      <c r="AF2945" s="14" t="str">
        <f>IF($O2945 = TRUE, EXP(MMULT($P2945:$AA2945, Documentation!H$39:H$50) + Documentation!H$51), "")</f>
        <v/>
      </c>
      <c r="AG2945" s="30" t="str">
        <f t="shared" si="540"/>
        <v/>
      </c>
      <c r="AH2945" s="28" t="str">
        <f t="shared" si="541"/>
        <v/>
      </c>
      <c r="AI2945" s="28" t="str">
        <f t="shared" si="542"/>
        <v/>
      </c>
      <c r="AJ2945" s="28" t="str">
        <f t="shared" si="543"/>
        <v/>
      </c>
      <c r="AK2945" s="33" t="str">
        <f t="shared" si="544"/>
        <v/>
      </c>
      <c r="AL2945" s="11" t="str">
        <f t="shared" si="545"/>
        <v/>
      </c>
      <c r="AM2945" s="14" t="str">
        <f>IF($O2945 = TRUE, INDEX(Documentation!$M$9:$M$13, $AL2945, 1), "")</f>
        <v/>
      </c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</row>
    <row r="2946" spans="1:64" x14ac:dyDescent="0.2">
      <c r="A2946" s="1"/>
      <c r="B2946" s="11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14"/>
      <c r="O2946" s="25" t="str">
        <f t="shared" si="539"/>
        <v/>
      </c>
      <c r="P2946" s="11" t="str">
        <f>IF($O2946 = TRUE, IF(ISBLANK(C2946), "", INDEX('Individual UI'!$E$6:$H$6,1,C2946)), "")</f>
        <v/>
      </c>
      <c r="Q2946" s="4" t="str">
        <f>IF($O2946 = TRUE, IF(ISBLANK(D2946), "", INDEX('Individual UI'!$E$6:$H$6,1,D2946)), "")</f>
        <v/>
      </c>
      <c r="R2946" s="4" t="str">
        <f>IF($O2946 = TRUE, IF(ISBLANK(E2946), "", INDEX('Individual UI'!$E$6:$H$6,1,E2946)), "")</f>
        <v/>
      </c>
      <c r="S2946" s="4" t="str">
        <f>IF($O2946 = TRUE, IF(ISBLANK(F2946), "", INDEX('Individual UI'!$E$6:$H$6,1,F2946)), "")</f>
        <v/>
      </c>
      <c r="T2946" s="4" t="str">
        <f>IF($O2946 = TRUE, IF(ISBLANK(G2946), "", INDEX('Individual UI'!$E$6:$H$6,1,G2946)), "")</f>
        <v/>
      </c>
      <c r="U2946" s="4" t="str">
        <f>IF($O2946 = TRUE, IF(ISBLANK(H2946), "", INDEX('Individual UI'!$E$6:$H$6,1,H2946)), "")</f>
        <v/>
      </c>
      <c r="V2946" s="4" t="str">
        <f>IF($O2946 = TRUE, IF(ISBLANK(I2946), "", INDEX('Individual UI'!$E$6:$H$6,1,I2946)), "")</f>
        <v/>
      </c>
      <c r="W2946" s="4" t="str">
        <f>IF($O2946 = TRUE, IF(ISBLANK(J2946), "", INDEX('Individual UI'!$E$6:$H$6,1,J2946)), "")</f>
        <v/>
      </c>
      <c r="X2946" s="4" t="str">
        <f>IF($O2946 = TRUE, IF(ISBLANK(K2946), "", INDEX('Individual UI'!$E$6:$H$6,1,K2946)), "")</f>
        <v/>
      </c>
      <c r="Y2946" s="4" t="str">
        <f>IF($O2946 = TRUE, IF(ISBLANK(L2946), "", INDEX('Individual UI'!$E$6:$H$6,1,L2946)), "")</f>
        <v/>
      </c>
      <c r="Z2946" s="4" t="str">
        <f>IF($O2946 = TRUE, IF(ISBLANK(M2946), "", INDEX('Individual UI'!$E$6:$H$6,1,M2946)), "")</f>
        <v/>
      </c>
      <c r="AA2946" s="14" t="str">
        <f>IF($O2946 = TRUE, IF(ISBLANK(N2946), "", INDEX('Individual UI'!$E$6:$H$6,1,N2946)), "")</f>
        <v/>
      </c>
      <c r="AB2946" s="11" t="str">
        <f>IF($O2946 = TRUE, EXP(MMULT($P2946:$AA2946, Documentation!D$39:D$50) + Documentation!D$51), "")</f>
        <v/>
      </c>
      <c r="AC2946" s="4" t="str">
        <f>IF($O2946 = TRUE, EXP(MMULT($P2946:$AA2946, Documentation!E$39:E$50) + Documentation!E$51), "")</f>
        <v/>
      </c>
      <c r="AD2946" s="4" t="str">
        <f>IF($O2946 = TRUE, EXP(MMULT($P2946:$AA2946, Documentation!F$39:F$50) + Documentation!F$51), "")</f>
        <v/>
      </c>
      <c r="AE2946" s="4" t="str">
        <f>IF($O2946 = TRUE, EXP(MMULT($P2946:$AA2946, Documentation!G$39:G$50) + Documentation!G$51), "")</f>
        <v/>
      </c>
      <c r="AF2946" s="14" t="str">
        <f>IF($O2946 = TRUE, EXP(MMULT($P2946:$AA2946, Documentation!H$39:H$50) + Documentation!H$51), "")</f>
        <v/>
      </c>
      <c r="AG2946" s="30" t="str">
        <f t="shared" si="540"/>
        <v/>
      </c>
      <c r="AH2946" s="28" t="str">
        <f t="shared" si="541"/>
        <v/>
      </c>
      <c r="AI2946" s="28" t="str">
        <f t="shared" si="542"/>
        <v/>
      </c>
      <c r="AJ2946" s="28" t="str">
        <f t="shared" si="543"/>
        <v/>
      </c>
      <c r="AK2946" s="33" t="str">
        <f t="shared" si="544"/>
        <v/>
      </c>
      <c r="AL2946" s="11" t="str">
        <f t="shared" si="545"/>
        <v/>
      </c>
      <c r="AM2946" s="14" t="str">
        <f>IF($O2946 = TRUE, INDEX(Documentation!$M$9:$M$13, $AL2946, 1), "")</f>
        <v/>
      </c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</row>
    <row r="2947" spans="1:64" x14ac:dyDescent="0.2">
      <c r="A2947" s="1"/>
      <c r="B2947" s="11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14"/>
      <c r="O2947" s="25" t="str">
        <f t="shared" si="539"/>
        <v/>
      </c>
      <c r="P2947" s="11" t="str">
        <f>IF($O2947 = TRUE, IF(ISBLANK(C2947), "", INDEX('Individual UI'!$E$6:$H$6,1,C2947)), "")</f>
        <v/>
      </c>
      <c r="Q2947" s="4" t="str">
        <f>IF($O2947 = TRUE, IF(ISBLANK(D2947), "", INDEX('Individual UI'!$E$6:$H$6,1,D2947)), "")</f>
        <v/>
      </c>
      <c r="R2947" s="4" t="str">
        <f>IF($O2947 = TRUE, IF(ISBLANK(E2947), "", INDEX('Individual UI'!$E$6:$H$6,1,E2947)), "")</f>
        <v/>
      </c>
      <c r="S2947" s="4" t="str">
        <f>IF($O2947 = TRUE, IF(ISBLANK(F2947), "", INDEX('Individual UI'!$E$6:$H$6,1,F2947)), "")</f>
        <v/>
      </c>
      <c r="T2947" s="4" t="str">
        <f>IF($O2947 = TRUE, IF(ISBLANK(G2947), "", INDEX('Individual UI'!$E$6:$H$6,1,G2947)), "")</f>
        <v/>
      </c>
      <c r="U2947" s="4" t="str">
        <f>IF($O2947 = TRUE, IF(ISBLANK(H2947), "", INDEX('Individual UI'!$E$6:$H$6,1,H2947)), "")</f>
        <v/>
      </c>
      <c r="V2947" s="4" t="str">
        <f>IF($O2947 = TRUE, IF(ISBLANK(I2947), "", INDEX('Individual UI'!$E$6:$H$6,1,I2947)), "")</f>
        <v/>
      </c>
      <c r="W2947" s="4" t="str">
        <f>IF($O2947 = TRUE, IF(ISBLANK(J2947), "", INDEX('Individual UI'!$E$6:$H$6,1,J2947)), "")</f>
        <v/>
      </c>
      <c r="X2947" s="4" t="str">
        <f>IF($O2947 = TRUE, IF(ISBLANK(K2947), "", INDEX('Individual UI'!$E$6:$H$6,1,K2947)), "")</f>
        <v/>
      </c>
      <c r="Y2947" s="4" t="str">
        <f>IF($O2947 = TRUE, IF(ISBLANK(L2947), "", INDEX('Individual UI'!$E$6:$H$6,1,L2947)), "")</f>
        <v/>
      </c>
      <c r="Z2947" s="4" t="str">
        <f>IF($O2947 = TRUE, IF(ISBLANK(M2947), "", INDEX('Individual UI'!$E$6:$H$6,1,M2947)), "")</f>
        <v/>
      </c>
      <c r="AA2947" s="14" t="str">
        <f>IF($O2947 = TRUE, IF(ISBLANK(N2947), "", INDEX('Individual UI'!$E$6:$H$6,1,N2947)), "")</f>
        <v/>
      </c>
      <c r="AB2947" s="11" t="str">
        <f>IF($O2947 = TRUE, EXP(MMULT($P2947:$AA2947, Documentation!D$39:D$50) + Documentation!D$51), "")</f>
        <v/>
      </c>
      <c r="AC2947" s="4" t="str">
        <f>IF($O2947 = TRUE, EXP(MMULT($P2947:$AA2947, Documentation!E$39:E$50) + Documentation!E$51), "")</f>
        <v/>
      </c>
      <c r="AD2947" s="4" t="str">
        <f>IF($O2947 = TRUE, EXP(MMULT($P2947:$AA2947, Documentation!F$39:F$50) + Documentation!F$51), "")</f>
        <v/>
      </c>
      <c r="AE2947" s="4" t="str">
        <f>IF($O2947 = TRUE, EXP(MMULT($P2947:$AA2947, Documentation!G$39:G$50) + Documentation!G$51), "")</f>
        <v/>
      </c>
      <c r="AF2947" s="14" t="str">
        <f>IF($O2947 = TRUE, EXP(MMULT($P2947:$AA2947, Documentation!H$39:H$50) + Documentation!H$51), "")</f>
        <v/>
      </c>
      <c r="AG2947" s="30" t="str">
        <f t="shared" si="540"/>
        <v/>
      </c>
      <c r="AH2947" s="28" t="str">
        <f t="shared" si="541"/>
        <v/>
      </c>
      <c r="AI2947" s="28" t="str">
        <f t="shared" si="542"/>
        <v/>
      </c>
      <c r="AJ2947" s="28" t="str">
        <f t="shared" si="543"/>
        <v/>
      </c>
      <c r="AK2947" s="33" t="str">
        <f t="shared" si="544"/>
        <v/>
      </c>
      <c r="AL2947" s="11" t="str">
        <f t="shared" si="545"/>
        <v/>
      </c>
      <c r="AM2947" s="14" t="str">
        <f>IF($O2947 = TRUE, INDEX(Documentation!$M$9:$M$13, $AL2947, 1), "")</f>
        <v/>
      </c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</row>
    <row r="2948" spans="1:64" x14ac:dyDescent="0.2">
      <c r="A2948" s="1"/>
      <c r="B2948" s="11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14"/>
      <c r="O2948" s="25" t="str">
        <f t="shared" si="539"/>
        <v/>
      </c>
      <c r="P2948" s="11" t="str">
        <f>IF($O2948 = TRUE, IF(ISBLANK(C2948), "", INDEX('Individual UI'!$E$6:$H$6,1,C2948)), "")</f>
        <v/>
      </c>
      <c r="Q2948" s="4" t="str">
        <f>IF($O2948 = TRUE, IF(ISBLANK(D2948), "", INDEX('Individual UI'!$E$6:$H$6,1,D2948)), "")</f>
        <v/>
      </c>
      <c r="R2948" s="4" t="str">
        <f>IF($O2948 = TRUE, IF(ISBLANK(E2948), "", INDEX('Individual UI'!$E$6:$H$6,1,E2948)), "")</f>
        <v/>
      </c>
      <c r="S2948" s="4" t="str">
        <f>IF($O2948 = TRUE, IF(ISBLANK(F2948), "", INDEX('Individual UI'!$E$6:$H$6,1,F2948)), "")</f>
        <v/>
      </c>
      <c r="T2948" s="4" t="str">
        <f>IF($O2948 = TRUE, IF(ISBLANK(G2948), "", INDEX('Individual UI'!$E$6:$H$6,1,G2948)), "")</f>
        <v/>
      </c>
      <c r="U2948" s="4" t="str">
        <f>IF($O2948 = TRUE, IF(ISBLANK(H2948), "", INDEX('Individual UI'!$E$6:$H$6,1,H2948)), "")</f>
        <v/>
      </c>
      <c r="V2948" s="4" t="str">
        <f>IF($O2948 = TRUE, IF(ISBLANK(I2948), "", INDEX('Individual UI'!$E$6:$H$6,1,I2948)), "")</f>
        <v/>
      </c>
      <c r="W2948" s="4" t="str">
        <f>IF($O2948 = TRUE, IF(ISBLANK(J2948), "", INDEX('Individual UI'!$E$6:$H$6,1,J2948)), "")</f>
        <v/>
      </c>
      <c r="X2948" s="4" t="str">
        <f>IF($O2948 = TRUE, IF(ISBLANK(K2948), "", INDEX('Individual UI'!$E$6:$H$6,1,K2948)), "")</f>
        <v/>
      </c>
      <c r="Y2948" s="4" t="str">
        <f>IF($O2948 = TRUE, IF(ISBLANK(L2948), "", INDEX('Individual UI'!$E$6:$H$6,1,L2948)), "")</f>
        <v/>
      </c>
      <c r="Z2948" s="4" t="str">
        <f>IF($O2948 = TRUE, IF(ISBLANK(M2948), "", INDEX('Individual UI'!$E$6:$H$6,1,M2948)), "")</f>
        <v/>
      </c>
      <c r="AA2948" s="14" t="str">
        <f>IF($O2948 = TRUE, IF(ISBLANK(N2948), "", INDEX('Individual UI'!$E$6:$H$6,1,N2948)), "")</f>
        <v/>
      </c>
      <c r="AB2948" s="11" t="str">
        <f>IF($O2948 = TRUE, EXP(MMULT($P2948:$AA2948, Documentation!D$39:D$50) + Documentation!D$51), "")</f>
        <v/>
      </c>
      <c r="AC2948" s="4" t="str">
        <f>IF($O2948 = TRUE, EXP(MMULT($P2948:$AA2948, Documentation!E$39:E$50) + Documentation!E$51), "")</f>
        <v/>
      </c>
      <c r="AD2948" s="4" t="str">
        <f>IF($O2948 = TRUE, EXP(MMULT($P2948:$AA2948, Documentation!F$39:F$50) + Documentation!F$51), "")</f>
        <v/>
      </c>
      <c r="AE2948" s="4" t="str">
        <f>IF($O2948 = TRUE, EXP(MMULT($P2948:$AA2948, Documentation!G$39:G$50) + Documentation!G$51), "")</f>
        <v/>
      </c>
      <c r="AF2948" s="14" t="str">
        <f>IF($O2948 = TRUE, EXP(MMULT($P2948:$AA2948, Documentation!H$39:H$50) + Documentation!H$51), "")</f>
        <v/>
      </c>
      <c r="AG2948" s="30" t="str">
        <f t="shared" si="540"/>
        <v/>
      </c>
      <c r="AH2948" s="28" t="str">
        <f t="shared" si="541"/>
        <v/>
      </c>
      <c r="AI2948" s="28" t="str">
        <f t="shared" si="542"/>
        <v/>
      </c>
      <c r="AJ2948" s="28" t="str">
        <f t="shared" si="543"/>
        <v/>
      </c>
      <c r="AK2948" s="33" t="str">
        <f t="shared" si="544"/>
        <v/>
      </c>
      <c r="AL2948" s="11" t="str">
        <f t="shared" si="545"/>
        <v/>
      </c>
      <c r="AM2948" s="14" t="str">
        <f>IF($O2948 = TRUE, INDEX(Documentation!$M$9:$M$13, $AL2948, 1), "")</f>
        <v/>
      </c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</row>
    <row r="2949" spans="1:64" x14ac:dyDescent="0.2">
      <c r="A2949" s="1"/>
      <c r="B2949" s="11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14"/>
      <c r="O2949" s="25" t="str">
        <f t="shared" si="539"/>
        <v/>
      </c>
      <c r="P2949" s="11" t="str">
        <f>IF($O2949 = TRUE, IF(ISBLANK(C2949), "", INDEX('Individual UI'!$E$6:$H$6,1,C2949)), "")</f>
        <v/>
      </c>
      <c r="Q2949" s="4" t="str">
        <f>IF($O2949 = TRUE, IF(ISBLANK(D2949), "", INDEX('Individual UI'!$E$6:$H$6,1,D2949)), "")</f>
        <v/>
      </c>
      <c r="R2949" s="4" t="str">
        <f>IF($O2949 = TRUE, IF(ISBLANK(E2949), "", INDEX('Individual UI'!$E$6:$H$6,1,E2949)), "")</f>
        <v/>
      </c>
      <c r="S2949" s="4" t="str">
        <f>IF($O2949 = TRUE, IF(ISBLANK(F2949), "", INDEX('Individual UI'!$E$6:$H$6,1,F2949)), "")</f>
        <v/>
      </c>
      <c r="T2949" s="4" t="str">
        <f>IF($O2949 = TRUE, IF(ISBLANK(G2949), "", INDEX('Individual UI'!$E$6:$H$6,1,G2949)), "")</f>
        <v/>
      </c>
      <c r="U2949" s="4" t="str">
        <f>IF($O2949 = TRUE, IF(ISBLANK(H2949), "", INDEX('Individual UI'!$E$6:$H$6,1,H2949)), "")</f>
        <v/>
      </c>
      <c r="V2949" s="4" t="str">
        <f>IF($O2949 = TRUE, IF(ISBLANK(I2949), "", INDEX('Individual UI'!$E$6:$H$6,1,I2949)), "")</f>
        <v/>
      </c>
      <c r="W2949" s="4" t="str">
        <f>IF($O2949 = TRUE, IF(ISBLANK(J2949), "", INDEX('Individual UI'!$E$6:$H$6,1,J2949)), "")</f>
        <v/>
      </c>
      <c r="X2949" s="4" t="str">
        <f>IF($O2949 = TRUE, IF(ISBLANK(K2949), "", INDEX('Individual UI'!$E$6:$H$6,1,K2949)), "")</f>
        <v/>
      </c>
      <c r="Y2949" s="4" t="str">
        <f>IF($O2949 = TRUE, IF(ISBLANK(L2949), "", INDEX('Individual UI'!$E$6:$H$6,1,L2949)), "")</f>
        <v/>
      </c>
      <c r="Z2949" s="4" t="str">
        <f>IF($O2949 = TRUE, IF(ISBLANK(M2949), "", INDEX('Individual UI'!$E$6:$H$6,1,M2949)), "")</f>
        <v/>
      </c>
      <c r="AA2949" s="14" t="str">
        <f>IF($O2949 = TRUE, IF(ISBLANK(N2949), "", INDEX('Individual UI'!$E$6:$H$6,1,N2949)), "")</f>
        <v/>
      </c>
      <c r="AB2949" s="11" t="str">
        <f>IF($O2949 = TRUE, EXP(MMULT($P2949:$AA2949, Documentation!D$39:D$50) + Documentation!D$51), "")</f>
        <v/>
      </c>
      <c r="AC2949" s="4" t="str">
        <f>IF($O2949 = TRUE, EXP(MMULT($P2949:$AA2949, Documentation!E$39:E$50) + Documentation!E$51), "")</f>
        <v/>
      </c>
      <c r="AD2949" s="4" t="str">
        <f>IF($O2949 = TRUE, EXP(MMULT($P2949:$AA2949, Documentation!F$39:F$50) + Documentation!F$51), "")</f>
        <v/>
      </c>
      <c r="AE2949" s="4" t="str">
        <f>IF($O2949 = TRUE, EXP(MMULT($P2949:$AA2949, Documentation!G$39:G$50) + Documentation!G$51), "")</f>
        <v/>
      </c>
      <c r="AF2949" s="14" t="str">
        <f>IF($O2949 = TRUE, EXP(MMULT($P2949:$AA2949, Documentation!H$39:H$50) + Documentation!H$51), "")</f>
        <v/>
      </c>
      <c r="AG2949" s="30" t="str">
        <f t="shared" si="540"/>
        <v/>
      </c>
      <c r="AH2949" s="28" t="str">
        <f t="shared" si="541"/>
        <v/>
      </c>
      <c r="AI2949" s="28" t="str">
        <f t="shared" si="542"/>
        <v/>
      </c>
      <c r="AJ2949" s="28" t="str">
        <f t="shared" si="543"/>
        <v/>
      </c>
      <c r="AK2949" s="33" t="str">
        <f t="shared" si="544"/>
        <v/>
      </c>
      <c r="AL2949" s="11" t="str">
        <f t="shared" si="545"/>
        <v/>
      </c>
      <c r="AM2949" s="14" t="str">
        <f>IF($O2949 = TRUE, INDEX(Documentation!$M$9:$M$13, $AL2949, 1), "")</f>
        <v/>
      </c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</row>
    <row r="2950" spans="1:64" x14ac:dyDescent="0.2">
      <c r="A2950" s="1"/>
      <c r="B2950" s="11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14"/>
      <c r="O2950" s="25" t="str">
        <f t="shared" si="539"/>
        <v/>
      </c>
      <c r="P2950" s="11" t="str">
        <f>IF($O2950 = TRUE, IF(ISBLANK(C2950), "", INDEX('Individual UI'!$E$6:$H$6,1,C2950)), "")</f>
        <v/>
      </c>
      <c r="Q2950" s="4" t="str">
        <f>IF($O2950 = TRUE, IF(ISBLANK(D2950), "", INDEX('Individual UI'!$E$6:$H$6,1,D2950)), "")</f>
        <v/>
      </c>
      <c r="R2950" s="4" t="str">
        <f>IF($O2950 = TRUE, IF(ISBLANK(E2950), "", INDEX('Individual UI'!$E$6:$H$6,1,E2950)), "")</f>
        <v/>
      </c>
      <c r="S2950" s="4" t="str">
        <f>IF($O2950 = TRUE, IF(ISBLANK(F2950), "", INDEX('Individual UI'!$E$6:$H$6,1,F2950)), "")</f>
        <v/>
      </c>
      <c r="T2950" s="4" t="str">
        <f>IF($O2950 = TRUE, IF(ISBLANK(G2950), "", INDEX('Individual UI'!$E$6:$H$6,1,G2950)), "")</f>
        <v/>
      </c>
      <c r="U2950" s="4" t="str">
        <f>IF($O2950 = TRUE, IF(ISBLANK(H2950), "", INDEX('Individual UI'!$E$6:$H$6,1,H2950)), "")</f>
        <v/>
      </c>
      <c r="V2950" s="4" t="str">
        <f>IF($O2950 = TRUE, IF(ISBLANK(I2950), "", INDEX('Individual UI'!$E$6:$H$6,1,I2950)), "")</f>
        <v/>
      </c>
      <c r="W2950" s="4" t="str">
        <f>IF($O2950 = TRUE, IF(ISBLANK(J2950), "", INDEX('Individual UI'!$E$6:$H$6,1,J2950)), "")</f>
        <v/>
      </c>
      <c r="X2950" s="4" t="str">
        <f>IF($O2950 = TRUE, IF(ISBLANK(K2950), "", INDEX('Individual UI'!$E$6:$H$6,1,K2950)), "")</f>
        <v/>
      </c>
      <c r="Y2950" s="4" t="str">
        <f>IF($O2950 = TRUE, IF(ISBLANK(L2950), "", INDEX('Individual UI'!$E$6:$H$6,1,L2950)), "")</f>
        <v/>
      </c>
      <c r="Z2950" s="4" t="str">
        <f>IF($O2950 = TRUE, IF(ISBLANK(M2950), "", INDEX('Individual UI'!$E$6:$H$6,1,M2950)), "")</f>
        <v/>
      </c>
      <c r="AA2950" s="14" t="str">
        <f>IF($O2950 = TRUE, IF(ISBLANK(N2950), "", INDEX('Individual UI'!$E$6:$H$6,1,N2950)), "")</f>
        <v/>
      </c>
      <c r="AB2950" s="11" t="str">
        <f>IF($O2950 = TRUE, EXP(MMULT($P2950:$AA2950, Documentation!D$39:D$50) + Documentation!D$51), "")</f>
        <v/>
      </c>
      <c r="AC2950" s="4" t="str">
        <f>IF($O2950 = TRUE, EXP(MMULT($P2950:$AA2950, Documentation!E$39:E$50) + Documentation!E$51), "")</f>
        <v/>
      </c>
      <c r="AD2950" s="4" t="str">
        <f>IF($O2950 = TRUE, EXP(MMULT($P2950:$AA2950, Documentation!F$39:F$50) + Documentation!F$51), "")</f>
        <v/>
      </c>
      <c r="AE2950" s="4" t="str">
        <f>IF($O2950 = TRUE, EXP(MMULT($P2950:$AA2950, Documentation!G$39:G$50) + Documentation!G$51), "")</f>
        <v/>
      </c>
      <c r="AF2950" s="14" t="str">
        <f>IF($O2950 = TRUE, EXP(MMULT($P2950:$AA2950, Documentation!H$39:H$50) + Documentation!H$51), "")</f>
        <v/>
      </c>
      <c r="AG2950" s="30" t="str">
        <f t="shared" si="540"/>
        <v/>
      </c>
      <c r="AH2950" s="28" t="str">
        <f t="shared" si="541"/>
        <v/>
      </c>
      <c r="AI2950" s="28" t="str">
        <f t="shared" si="542"/>
        <v/>
      </c>
      <c r="AJ2950" s="28" t="str">
        <f t="shared" si="543"/>
        <v/>
      </c>
      <c r="AK2950" s="33" t="str">
        <f t="shared" si="544"/>
        <v/>
      </c>
      <c r="AL2950" s="11" t="str">
        <f t="shared" si="545"/>
        <v/>
      </c>
      <c r="AM2950" s="14" t="str">
        <f>IF($O2950 = TRUE, INDEX(Documentation!$M$9:$M$13, $AL2950, 1), "")</f>
        <v/>
      </c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</row>
    <row r="2951" spans="1:64" x14ac:dyDescent="0.2">
      <c r="A2951" s="1"/>
      <c r="B2951" s="11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14"/>
      <c r="O2951" s="25" t="str">
        <f t="shared" si="539"/>
        <v/>
      </c>
      <c r="P2951" s="11" t="str">
        <f>IF($O2951 = TRUE, IF(ISBLANK(C2951), "", INDEX('Individual UI'!$E$6:$H$6,1,C2951)), "")</f>
        <v/>
      </c>
      <c r="Q2951" s="4" t="str">
        <f>IF($O2951 = TRUE, IF(ISBLANK(D2951), "", INDEX('Individual UI'!$E$6:$H$6,1,D2951)), "")</f>
        <v/>
      </c>
      <c r="R2951" s="4" t="str">
        <f>IF($O2951 = TRUE, IF(ISBLANK(E2951), "", INDEX('Individual UI'!$E$6:$H$6,1,E2951)), "")</f>
        <v/>
      </c>
      <c r="S2951" s="4" t="str">
        <f>IF($O2951 = TRUE, IF(ISBLANK(F2951), "", INDEX('Individual UI'!$E$6:$H$6,1,F2951)), "")</f>
        <v/>
      </c>
      <c r="T2951" s="4" t="str">
        <f>IF($O2951 = TRUE, IF(ISBLANK(G2951), "", INDEX('Individual UI'!$E$6:$H$6,1,G2951)), "")</f>
        <v/>
      </c>
      <c r="U2951" s="4" t="str">
        <f>IF($O2951 = TRUE, IF(ISBLANK(H2951), "", INDEX('Individual UI'!$E$6:$H$6,1,H2951)), "")</f>
        <v/>
      </c>
      <c r="V2951" s="4" t="str">
        <f>IF($O2951 = TRUE, IF(ISBLANK(I2951), "", INDEX('Individual UI'!$E$6:$H$6,1,I2951)), "")</f>
        <v/>
      </c>
      <c r="W2951" s="4" t="str">
        <f>IF($O2951 = TRUE, IF(ISBLANK(J2951), "", INDEX('Individual UI'!$E$6:$H$6,1,J2951)), "")</f>
        <v/>
      </c>
      <c r="X2951" s="4" t="str">
        <f>IF($O2951 = TRUE, IF(ISBLANK(K2951), "", INDEX('Individual UI'!$E$6:$H$6,1,K2951)), "")</f>
        <v/>
      </c>
      <c r="Y2951" s="4" t="str">
        <f>IF($O2951 = TRUE, IF(ISBLANK(L2951), "", INDEX('Individual UI'!$E$6:$H$6,1,L2951)), "")</f>
        <v/>
      </c>
      <c r="Z2951" s="4" t="str">
        <f>IF($O2951 = TRUE, IF(ISBLANK(M2951), "", INDEX('Individual UI'!$E$6:$H$6,1,M2951)), "")</f>
        <v/>
      </c>
      <c r="AA2951" s="14" t="str">
        <f>IF($O2951 = TRUE, IF(ISBLANK(N2951), "", INDEX('Individual UI'!$E$6:$H$6,1,N2951)), "")</f>
        <v/>
      </c>
      <c r="AB2951" s="11" t="str">
        <f>IF($O2951 = TRUE, EXP(MMULT($P2951:$AA2951, Documentation!D$39:D$50) + Documentation!D$51), "")</f>
        <v/>
      </c>
      <c r="AC2951" s="4" t="str">
        <f>IF($O2951 = TRUE, EXP(MMULT($P2951:$AA2951, Documentation!E$39:E$50) + Documentation!E$51), "")</f>
        <v/>
      </c>
      <c r="AD2951" s="4" t="str">
        <f>IF($O2951 = TRUE, EXP(MMULT($P2951:$AA2951, Documentation!F$39:F$50) + Documentation!F$51), "")</f>
        <v/>
      </c>
      <c r="AE2951" s="4" t="str">
        <f>IF($O2951 = TRUE, EXP(MMULT($P2951:$AA2951, Documentation!G$39:G$50) + Documentation!G$51), "")</f>
        <v/>
      </c>
      <c r="AF2951" s="14" t="str">
        <f>IF($O2951 = TRUE, EXP(MMULT($P2951:$AA2951, Documentation!H$39:H$50) + Documentation!H$51), "")</f>
        <v/>
      </c>
      <c r="AG2951" s="30" t="str">
        <f t="shared" si="540"/>
        <v/>
      </c>
      <c r="AH2951" s="28" t="str">
        <f t="shared" si="541"/>
        <v/>
      </c>
      <c r="AI2951" s="28" t="str">
        <f t="shared" si="542"/>
        <v/>
      </c>
      <c r="AJ2951" s="28" t="str">
        <f t="shared" si="543"/>
        <v/>
      </c>
      <c r="AK2951" s="33" t="str">
        <f t="shared" si="544"/>
        <v/>
      </c>
      <c r="AL2951" s="11" t="str">
        <f t="shared" si="545"/>
        <v/>
      </c>
      <c r="AM2951" s="14" t="str">
        <f>IF($O2951 = TRUE, INDEX(Documentation!$M$9:$M$13, $AL2951, 1), "")</f>
        <v/>
      </c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</row>
    <row r="2952" spans="1:64" x14ac:dyDescent="0.2">
      <c r="A2952" s="1"/>
      <c r="B2952" s="11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14"/>
      <c r="O2952" s="25" t="str">
        <f t="shared" ref="O2952:O3008" si="546">IF(COUNTA($C2952:$N2952) = 0, "", COUNTIFS($C2952:$N2952,"&gt;=1", $C2952:$N2952,"&lt;=4") = 12)</f>
        <v/>
      </c>
      <c r="P2952" s="11" t="str">
        <f>IF($O2952 = TRUE, IF(ISBLANK(C2952), "", INDEX('Individual UI'!$E$6:$H$6,1,C2952)), "")</f>
        <v/>
      </c>
      <c r="Q2952" s="4" t="str">
        <f>IF($O2952 = TRUE, IF(ISBLANK(D2952), "", INDEX('Individual UI'!$E$6:$H$6,1,D2952)), "")</f>
        <v/>
      </c>
      <c r="R2952" s="4" t="str">
        <f>IF($O2952 = TRUE, IF(ISBLANK(E2952), "", INDEX('Individual UI'!$E$6:$H$6,1,E2952)), "")</f>
        <v/>
      </c>
      <c r="S2952" s="4" t="str">
        <f>IF($O2952 = TRUE, IF(ISBLANK(F2952), "", INDEX('Individual UI'!$E$6:$H$6,1,F2952)), "")</f>
        <v/>
      </c>
      <c r="T2952" s="4" t="str">
        <f>IF($O2952 = TRUE, IF(ISBLANK(G2952), "", INDEX('Individual UI'!$E$6:$H$6,1,G2952)), "")</f>
        <v/>
      </c>
      <c r="U2952" s="4" t="str">
        <f>IF($O2952 = TRUE, IF(ISBLANK(H2952), "", INDEX('Individual UI'!$E$6:$H$6,1,H2952)), "")</f>
        <v/>
      </c>
      <c r="V2952" s="4" t="str">
        <f>IF($O2952 = TRUE, IF(ISBLANK(I2952), "", INDEX('Individual UI'!$E$6:$H$6,1,I2952)), "")</f>
        <v/>
      </c>
      <c r="W2952" s="4" t="str">
        <f>IF($O2952 = TRUE, IF(ISBLANK(J2952), "", INDEX('Individual UI'!$E$6:$H$6,1,J2952)), "")</f>
        <v/>
      </c>
      <c r="X2952" s="4" t="str">
        <f>IF($O2952 = TRUE, IF(ISBLANK(K2952), "", INDEX('Individual UI'!$E$6:$H$6,1,K2952)), "")</f>
        <v/>
      </c>
      <c r="Y2952" s="4" t="str">
        <f>IF($O2952 = TRUE, IF(ISBLANK(L2952), "", INDEX('Individual UI'!$E$6:$H$6,1,L2952)), "")</f>
        <v/>
      </c>
      <c r="Z2952" s="4" t="str">
        <f>IF($O2952 = TRUE, IF(ISBLANK(M2952), "", INDEX('Individual UI'!$E$6:$H$6,1,M2952)), "")</f>
        <v/>
      </c>
      <c r="AA2952" s="14" t="str">
        <f>IF($O2952 = TRUE, IF(ISBLANK(N2952), "", INDEX('Individual UI'!$E$6:$H$6,1,N2952)), "")</f>
        <v/>
      </c>
      <c r="AB2952" s="11" t="str">
        <f>IF($O2952 = TRUE, EXP(MMULT($P2952:$AA2952, Documentation!D$39:D$50) + Documentation!D$51), "")</f>
        <v/>
      </c>
      <c r="AC2952" s="4" t="str">
        <f>IF($O2952 = TRUE, EXP(MMULT($P2952:$AA2952, Documentation!E$39:E$50) + Documentation!E$51), "")</f>
        <v/>
      </c>
      <c r="AD2952" s="4" t="str">
        <f>IF($O2952 = TRUE, EXP(MMULT($P2952:$AA2952, Documentation!F$39:F$50) + Documentation!F$51), "")</f>
        <v/>
      </c>
      <c r="AE2952" s="4" t="str">
        <f>IF($O2952 = TRUE, EXP(MMULT($P2952:$AA2952, Documentation!G$39:G$50) + Documentation!G$51), "")</f>
        <v/>
      </c>
      <c r="AF2952" s="14" t="str">
        <f>IF($O2952 = TRUE, EXP(MMULT($P2952:$AA2952, Documentation!H$39:H$50) + Documentation!H$51), "")</f>
        <v/>
      </c>
      <c r="AG2952" s="30" t="str">
        <f t="shared" ref="AG2952:AG3008" si="547">IF($O2952 = TRUE, AB2952/SUM($AB2952:$AF2952), "")</f>
        <v/>
      </c>
      <c r="AH2952" s="28" t="str">
        <f t="shared" ref="AH2952:AH3008" si="548">IF($O2952 = TRUE, AC2952/SUM($AB2952:$AF2952), "")</f>
        <v/>
      </c>
      <c r="AI2952" s="28" t="str">
        <f t="shared" ref="AI2952:AI3008" si="549">IF($O2952 = TRUE, AD2952/SUM($AB2952:$AF2952), "")</f>
        <v/>
      </c>
      <c r="AJ2952" s="28" t="str">
        <f t="shared" ref="AJ2952:AJ3008" si="550">IF($O2952 = TRUE, AE2952/SUM($AB2952:$AF2952), "")</f>
        <v/>
      </c>
      <c r="AK2952" s="33" t="str">
        <f t="shared" ref="AK2952:AK3008" si="551">IF($O2952 = TRUE, AF2952/SUM($AB2952:$AF2952), "")</f>
        <v/>
      </c>
      <c r="AL2952" s="11" t="str">
        <f t="shared" ref="AL2952:AL3008" si="552">IF($O2952 = TRUE, MATCH(MAX(AG2952:AK2952), AG2952:AK2952, 0), "")</f>
        <v/>
      </c>
      <c r="AM2952" s="14" t="str">
        <f>IF($O2952 = TRUE, INDEX(Documentation!$M$9:$M$13, $AL2952, 1), "")</f>
        <v/>
      </c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</row>
    <row r="2953" spans="1:64" x14ac:dyDescent="0.2">
      <c r="A2953" s="1"/>
      <c r="B2953" s="11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14"/>
      <c r="O2953" s="25" t="str">
        <f t="shared" si="546"/>
        <v/>
      </c>
      <c r="P2953" s="11" t="str">
        <f>IF($O2953 = TRUE, IF(ISBLANK(C2953), "", INDEX('Individual UI'!$E$6:$H$6,1,C2953)), "")</f>
        <v/>
      </c>
      <c r="Q2953" s="4" t="str">
        <f>IF($O2953 = TRUE, IF(ISBLANK(D2953), "", INDEX('Individual UI'!$E$6:$H$6,1,D2953)), "")</f>
        <v/>
      </c>
      <c r="R2953" s="4" t="str">
        <f>IF($O2953 = TRUE, IF(ISBLANK(E2953), "", INDEX('Individual UI'!$E$6:$H$6,1,E2953)), "")</f>
        <v/>
      </c>
      <c r="S2953" s="4" t="str">
        <f>IF($O2953 = TRUE, IF(ISBLANK(F2953), "", INDEX('Individual UI'!$E$6:$H$6,1,F2953)), "")</f>
        <v/>
      </c>
      <c r="T2953" s="4" t="str">
        <f>IF($O2953 = TRUE, IF(ISBLANK(G2953), "", INDEX('Individual UI'!$E$6:$H$6,1,G2953)), "")</f>
        <v/>
      </c>
      <c r="U2953" s="4" t="str">
        <f>IF($O2953 = TRUE, IF(ISBLANK(H2953), "", INDEX('Individual UI'!$E$6:$H$6,1,H2953)), "")</f>
        <v/>
      </c>
      <c r="V2953" s="4" t="str">
        <f>IF($O2953 = TRUE, IF(ISBLANK(I2953), "", INDEX('Individual UI'!$E$6:$H$6,1,I2953)), "")</f>
        <v/>
      </c>
      <c r="W2953" s="4" t="str">
        <f>IF($O2953 = TRUE, IF(ISBLANK(J2953), "", INDEX('Individual UI'!$E$6:$H$6,1,J2953)), "")</f>
        <v/>
      </c>
      <c r="X2953" s="4" t="str">
        <f>IF($O2953 = TRUE, IF(ISBLANK(K2953), "", INDEX('Individual UI'!$E$6:$H$6,1,K2953)), "")</f>
        <v/>
      </c>
      <c r="Y2953" s="4" t="str">
        <f>IF($O2953 = TRUE, IF(ISBLANK(L2953), "", INDEX('Individual UI'!$E$6:$H$6,1,L2953)), "")</f>
        <v/>
      </c>
      <c r="Z2953" s="4" t="str">
        <f>IF($O2953 = TRUE, IF(ISBLANK(M2953), "", INDEX('Individual UI'!$E$6:$H$6,1,M2953)), "")</f>
        <v/>
      </c>
      <c r="AA2953" s="14" t="str">
        <f>IF($O2953 = TRUE, IF(ISBLANK(N2953), "", INDEX('Individual UI'!$E$6:$H$6,1,N2953)), "")</f>
        <v/>
      </c>
      <c r="AB2953" s="11" t="str">
        <f>IF($O2953 = TRUE, EXP(MMULT($P2953:$AA2953, Documentation!D$39:D$50) + Documentation!D$51), "")</f>
        <v/>
      </c>
      <c r="AC2953" s="4" t="str">
        <f>IF($O2953 = TRUE, EXP(MMULT($P2953:$AA2953, Documentation!E$39:E$50) + Documentation!E$51), "")</f>
        <v/>
      </c>
      <c r="AD2953" s="4" t="str">
        <f>IF($O2953 = TRUE, EXP(MMULT($P2953:$AA2953, Documentation!F$39:F$50) + Documentation!F$51), "")</f>
        <v/>
      </c>
      <c r="AE2953" s="4" t="str">
        <f>IF($O2953 = TRUE, EXP(MMULT($P2953:$AA2953, Documentation!G$39:G$50) + Documentation!G$51), "")</f>
        <v/>
      </c>
      <c r="AF2953" s="14" t="str">
        <f>IF($O2953 = TRUE, EXP(MMULT($P2953:$AA2953, Documentation!H$39:H$50) + Documentation!H$51), "")</f>
        <v/>
      </c>
      <c r="AG2953" s="30" t="str">
        <f t="shared" si="547"/>
        <v/>
      </c>
      <c r="AH2953" s="28" t="str">
        <f t="shared" si="548"/>
        <v/>
      </c>
      <c r="AI2953" s="28" t="str">
        <f t="shared" si="549"/>
        <v/>
      </c>
      <c r="AJ2953" s="28" t="str">
        <f t="shared" si="550"/>
        <v/>
      </c>
      <c r="AK2953" s="33" t="str">
        <f t="shared" si="551"/>
        <v/>
      </c>
      <c r="AL2953" s="11" t="str">
        <f t="shared" si="552"/>
        <v/>
      </c>
      <c r="AM2953" s="14" t="str">
        <f>IF($O2953 = TRUE, INDEX(Documentation!$M$9:$M$13, $AL2953, 1), "")</f>
        <v/>
      </c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</row>
    <row r="2954" spans="1:64" x14ac:dyDescent="0.2">
      <c r="A2954" s="1"/>
      <c r="B2954" s="11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14"/>
      <c r="O2954" s="25" t="str">
        <f t="shared" si="546"/>
        <v/>
      </c>
      <c r="P2954" s="11" t="str">
        <f>IF($O2954 = TRUE, IF(ISBLANK(C2954), "", INDEX('Individual UI'!$E$6:$H$6,1,C2954)), "")</f>
        <v/>
      </c>
      <c r="Q2954" s="4" t="str">
        <f>IF($O2954 = TRUE, IF(ISBLANK(D2954), "", INDEX('Individual UI'!$E$6:$H$6,1,D2954)), "")</f>
        <v/>
      </c>
      <c r="R2954" s="4" t="str">
        <f>IF($O2954 = TRUE, IF(ISBLANK(E2954), "", INDEX('Individual UI'!$E$6:$H$6,1,E2954)), "")</f>
        <v/>
      </c>
      <c r="S2954" s="4" t="str">
        <f>IF($O2954 = TRUE, IF(ISBLANK(F2954), "", INDEX('Individual UI'!$E$6:$H$6,1,F2954)), "")</f>
        <v/>
      </c>
      <c r="T2954" s="4" t="str">
        <f>IF($O2954 = TRUE, IF(ISBLANK(G2954), "", INDEX('Individual UI'!$E$6:$H$6,1,G2954)), "")</f>
        <v/>
      </c>
      <c r="U2954" s="4" t="str">
        <f>IF($O2954 = TRUE, IF(ISBLANK(H2954), "", INDEX('Individual UI'!$E$6:$H$6,1,H2954)), "")</f>
        <v/>
      </c>
      <c r="V2954" s="4" t="str">
        <f>IF($O2954 = TRUE, IF(ISBLANK(I2954), "", INDEX('Individual UI'!$E$6:$H$6,1,I2954)), "")</f>
        <v/>
      </c>
      <c r="W2954" s="4" t="str">
        <f>IF($O2954 = TRUE, IF(ISBLANK(J2954), "", INDEX('Individual UI'!$E$6:$H$6,1,J2954)), "")</f>
        <v/>
      </c>
      <c r="X2954" s="4" t="str">
        <f>IF($O2954 = TRUE, IF(ISBLANK(K2954), "", INDEX('Individual UI'!$E$6:$H$6,1,K2954)), "")</f>
        <v/>
      </c>
      <c r="Y2954" s="4" t="str">
        <f>IF($O2954 = TRUE, IF(ISBLANK(L2954), "", INDEX('Individual UI'!$E$6:$H$6,1,L2954)), "")</f>
        <v/>
      </c>
      <c r="Z2954" s="4" t="str">
        <f>IF($O2954 = TRUE, IF(ISBLANK(M2954), "", INDEX('Individual UI'!$E$6:$H$6,1,M2954)), "")</f>
        <v/>
      </c>
      <c r="AA2954" s="14" t="str">
        <f>IF($O2954 = TRUE, IF(ISBLANK(N2954), "", INDEX('Individual UI'!$E$6:$H$6,1,N2954)), "")</f>
        <v/>
      </c>
      <c r="AB2954" s="11" t="str">
        <f>IF($O2954 = TRUE, EXP(MMULT($P2954:$AA2954, Documentation!D$39:D$50) + Documentation!D$51), "")</f>
        <v/>
      </c>
      <c r="AC2954" s="4" t="str">
        <f>IF($O2954 = TRUE, EXP(MMULT($P2954:$AA2954, Documentation!E$39:E$50) + Documentation!E$51), "")</f>
        <v/>
      </c>
      <c r="AD2954" s="4" t="str">
        <f>IF($O2954 = TRUE, EXP(MMULT($P2954:$AA2954, Documentation!F$39:F$50) + Documentation!F$51), "")</f>
        <v/>
      </c>
      <c r="AE2954" s="4" t="str">
        <f>IF($O2954 = TRUE, EXP(MMULT($P2954:$AA2954, Documentation!G$39:G$50) + Documentation!G$51), "")</f>
        <v/>
      </c>
      <c r="AF2954" s="14" t="str">
        <f>IF($O2954 = TRUE, EXP(MMULT($P2954:$AA2954, Documentation!H$39:H$50) + Documentation!H$51), "")</f>
        <v/>
      </c>
      <c r="AG2954" s="30" t="str">
        <f t="shared" si="547"/>
        <v/>
      </c>
      <c r="AH2954" s="28" t="str">
        <f t="shared" si="548"/>
        <v/>
      </c>
      <c r="AI2954" s="28" t="str">
        <f t="shared" si="549"/>
        <v/>
      </c>
      <c r="AJ2954" s="28" t="str">
        <f t="shared" si="550"/>
        <v/>
      </c>
      <c r="AK2954" s="33" t="str">
        <f t="shared" si="551"/>
        <v/>
      </c>
      <c r="AL2954" s="11" t="str">
        <f t="shared" si="552"/>
        <v/>
      </c>
      <c r="AM2954" s="14" t="str">
        <f>IF($O2954 = TRUE, INDEX(Documentation!$M$9:$M$13, $AL2954, 1), "")</f>
        <v/>
      </c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</row>
    <row r="2955" spans="1:64" x14ac:dyDescent="0.2">
      <c r="A2955" s="1"/>
      <c r="B2955" s="11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14"/>
      <c r="O2955" s="25" t="str">
        <f t="shared" si="546"/>
        <v/>
      </c>
      <c r="P2955" s="11" t="str">
        <f>IF($O2955 = TRUE, IF(ISBLANK(C2955), "", INDEX('Individual UI'!$E$6:$H$6,1,C2955)), "")</f>
        <v/>
      </c>
      <c r="Q2955" s="4" t="str">
        <f>IF($O2955 = TRUE, IF(ISBLANK(D2955), "", INDEX('Individual UI'!$E$6:$H$6,1,D2955)), "")</f>
        <v/>
      </c>
      <c r="R2955" s="4" t="str">
        <f>IF($O2955 = TRUE, IF(ISBLANK(E2955), "", INDEX('Individual UI'!$E$6:$H$6,1,E2955)), "")</f>
        <v/>
      </c>
      <c r="S2955" s="4" t="str">
        <f>IF($O2955 = TRUE, IF(ISBLANK(F2955), "", INDEX('Individual UI'!$E$6:$H$6,1,F2955)), "")</f>
        <v/>
      </c>
      <c r="T2955" s="4" t="str">
        <f>IF($O2955 = TRUE, IF(ISBLANK(G2955), "", INDEX('Individual UI'!$E$6:$H$6,1,G2955)), "")</f>
        <v/>
      </c>
      <c r="U2955" s="4" t="str">
        <f>IF($O2955 = TRUE, IF(ISBLANK(H2955), "", INDEX('Individual UI'!$E$6:$H$6,1,H2955)), "")</f>
        <v/>
      </c>
      <c r="V2955" s="4" t="str">
        <f>IF($O2955 = TRUE, IF(ISBLANK(I2955), "", INDEX('Individual UI'!$E$6:$H$6,1,I2955)), "")</f>
        <v/>
      </c>
      <c r="W2955" s="4" t="str">
        <f>IF($O2955 = TRUE, IF(ISBLANK(J2955), "", INDEX('Individual UI'!$E$6:$H$6,1,J2955)), "")</f>
        <v/>
      </c>
      <c r="X2955" s="4" t="str">
        <f>IF($O2955 = TRUE, IF(ISBLANK(K2955), "", INDEX('Individual UI'!$E$6:$H$6,1,K2955)), "")</f>
        <v/>
      </c>
      <c r="Y2955" s="4" t="str">
        <f>IF($O2955 = TRUE, IF(ISBLANK(L2955), "", INDEX('Individual UI'!$E$6:$H$6,1,L2955)), "")</f>
        <v/>
      </c>
      <c r="Z2955" s="4" t="str">
        <f>IF($O2955 = TRUE, IF(ISBLANK(M2955), "", INDEX('Individual UI'!$E$6:$H$6,1,M2955)), "")</f>
        <v/>
      </c>
      <c r="AA2955" s="14" t="str">
        <f>IF($O2955 = TRUE, IF(ISBLANK(N2955), "", INDEX('Individual UI'!$E$6:$H$6,1,N2955)), "")</f>
        <v/>
      </c>
      <c r="AB2955" s="11" t="str">
        <f>IF($O2955 = TRUE, EXP(MMULT($P2955:$AA2955, Documentation!D$39:D$50) + Documentation!D$51), "")</f>
        <v/>
      </c>
      <c r="AC2955" s="4" t="str">
        <f>IF($O2955 = TRUE, EXP(MMULT($P2955:$AA2955, Documentation!E$39:E$50) + Documentation!E$51), "")</f>
        <v/>
      </c>
      <c r="AD2955" s="4" t="str">
        <f>IF($O2955 = TRUE, EXP(MMULT($P2955:$AA2955, Documentation!F$39:F$50) + Documentation!F$51), "")</f>
        <v/>
      </c>
      <c r="AE2955" s="4" t="str">
        <f>IF($O2955 = TRUE, EXP(MMULT($P2955:$AA2955, Documentation!G$39:G$50) + Documentation!G$51), "")</f>
        <v/>
      </c>
      <c r="AF2955" s="14" t="str">
        <f>IF($O2955 = TRUE, EXP(MMULT($P2955:$AA2955, Documentation!H$39:H$50) + Documentation!H$51), "")</f>
        <v/>
      </c>
      <c r="AG2955" s="30" t="str">
        <f t="shared" si="547"/>
        <v/>
      </c>
      <c r="AH2955" s="28" t="str">
        <f t="shared" si="548"/>
        <v/>
      </c>
      <c r="AI2955" s="28" t="str">
        <f t="shared" si="549"/>
        <v/>
      </c>
      <c r="AJ2955" s="28" t="str">
        <f t="shared" si="550"/>
        <v/>
      </c>
      <c r="AK2955" s="33" t="str">
        <f t="shared" si="551"/>
        <v/>
      </c>
      <c r="AL2955" s="11" t="str">
        <f t="shared" si="552"/>
        <v/>
      </c>
      <c r="AM2955" s="14" t="str">
        <f>IF($O2955 = TRUE, INDEX(Documentation!$M$9:$M$13, $AL2955, 1), "")</f>
        <v/>
      </c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</row>
    <row r="2956" spans="1:64" x14ac:dyDescent="0.2">
      <c r="A2956" s="1"/>
      <c r="B2956" s="11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14"/>
      <c r="O2956" s="25" t="str">
        <f t="shared" si="546"/>
        <v/>
      </c>
      <c r="P2956" s="11" t="str">
        <f>IF($O2956 = TRUE, IF(ISBLANK(C2956), "", INDEX('Individual UI'!$E$6:$H$6,1,C2956)), "")</f>
        <v/>
      </c>
      <c r="Q2956" s="4" t="str">
        <f>IF($O2956 = TRUE, IF(ISBLANK(D2956), "", INDEX('Individual UI'!$E$6:$H$6,1,D2956)), "")</f>
        <v/>
      </c>
      <c r="R2956" s="4" t="str">
        <f>IF($O2956 = TRUE, IF(ISBLANK(E2956), "", INDEX('Individual UI'!$E$6:$H$6,1,E2956)), "")</f>
        <v/>
      </c>
      <c r="S2956" s="4" t="str">
        <f>IF($O2956 = TRUE, IF(ISBLANK(F2956), "", INDEX('Individual UI'!$E$6:$H$6,1,F2956)), "")</f>
        <v/>
      </c>
      <c r="T2956" s="4" t="str">
        <f>IF($O2956 = TRUE, IF(ISBLANK(G2956), "", INDEX('Individual UI'!$E$6:$H$6,1,G2956)), "")</f>
        <v/>
      </c>
      <c r="U2956" s="4" t="str">
        <f>IF($O2956 = TRUE, IF(ISBLANK(H2956), "", INDEX('Individual UI'!$E$6:$H$6,1,H2956)), "")</f>
        <v/>
      </c>
      <c r="V2956" s="4" t="str">
        <f>IF($O2956 = TRUE, IF(ISBLANK(I2956), "", INDEX('Individual UI'!$E$6:$H$6,1,I2956)), "")</f>
        <v/>
      </c>
      <c r="W2956" s="4" t="str">
        <f>IF($O2956 = TRUE, IF(ISBLANK(J2956), "", INDEX('Individual UI'!$E$6:$H$6,1,J2956)), "")</f>
        <v/>
      </c>
      <c r="X2956" s="4" t="str">
        <f>IF($O2956 = TRUE, IF(ISBLANK(K2956), "", INDEX('Individual UI'!$E$6:$H$6,1,K2956)), "")</f>
        <v/>
      </c>
      <c r="Y2956" s="4" t="str">
        <f>IF($O2956 = TRUE, IF(ISBLANK(L2956), "", INDEX('Individual UI'!$E$6:$H$6,1,L2956)), "")</f>
        <v/>
      </c>
      <c r="Z2956" s="4" t="str">
        <f>IF($O2956 = TRUE, IF(ISBLANK(M2956), "", INDEX('Individual UI'!$E$6:$H$6,1,M2956)), "")</f>
        <v/>
      </c>
      <c r="AA2956" s="14" t="str">
        <f>IF($O2956 = TRUE, IF(ISBLANK(N2956), "", INDEX('Individual UI'!$E$6:$H$6,1,N2956)), "")</f>
        <v/>
      </c>
      <c r="AB2956" s="11" t="str">
        <f>IF($O2956 = TRUE, EXP(MMULT($P2956:$AA2956, Documentation!D$39:D$50) + Documentation!D$51), "")</f>
        <v/>
      </c>
      <c r="AC2956" s="4" t="str">
        <f>IF($O2956 = TRUE, EXP(MMULT($P2956:$AA2956, Documentation!E$39:E$50) + Documentation!E$51), "")</f>
        <v/>
      </c>
      <c r="AD2956" s="4" t="str">
        <f>IF($O2956 = TRUE, EXP(MMULT($P2956:$AA2956, Documentation!F$39:F$50) + Documentation!F$51), "")</f>
        <v/>
      </c>
      <c r="AE2956" s="4" t="str">
        <f>IF($O2956 = TRUE, EXP(MMULT($P2956:$AA2956, Documentation!G$39:G$50) + Documentation!G$51), "")</f>
        <v/>
      </c>
      <c r="AF2956" s="14" t="str">
        <f>IF($O2956 = TRUE, EXP(MMULT($P2956:$AA2956, Documentation!H$39:H$50) + Documentation!H$51), "")</f>
        <v/>
      </c>
      <c r="AG2956" s="30" t="str">
        <f t="shared" si="547"/>
        <v/>
      </c>
      <c r="AH2956" s="28" t="str">
        <f t="shared" si="548"/>
        <v/>
      </c>
      <c r="AI2956" s="28" t="str">
        <f t="shared" si="549"/>
        <v/>
      </c>
      <c r="AJ2956" s="28" t="str">
        <f t="shared" si="550"/>
        <v/>
      </c>
      <c r="AK2956" s="33" t="str">
        <f t="shared" si="551"/>
        <v/>
      </c>
      <c r="AL2956" s="11" t="str">
        <f t="shared" si="552"/>
        <v/>
      </c>
      <c r="AM2956" s="14" t="str">
        <f>IF($O2956 = TRUE, INDEX(Documentation!$M$9:$M$13, $AL2956, 1), "")</f>
        <v/>
      </c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</row>
    <row r="2957" spans="1:64" x14ac:dyDescent="0.2">
      <c r="A2957" s="1"/>
      <c r="B2957" s="11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14"/>
      <c r="O2957" s="25" t="str">
        <f t="shared" si="546"/>
        <v/>
      </c>
      <c r="P2957" s="11" t="str">
        <f>IF($O2957 = TRUE, IF(ISBLANK(C2957), "", INDEX('Individual UI'!$E$6:$H$6,1,C2957)), "")</f>
        <v/>
      </c>
      <c r="Q2957" s="4" t="str">
        <f>IF($O2957 = TRUE, IF(ISBLANK(D2957), "", INDEX('Individual UI'!$E$6:$H$6,1,D2957)), "")</f>
        <v/>
      </c>
      <c r="R2957" s="4" t="str">
        <f>IF($O2957 = TRUE, IF(ISBLANK(E2957), "", INDEX('Individual UI'!$E$6:$H$6,1,E2957)), "")</f>
        <v/>
      </c>
      <c r="S2957" s="4" t="str">
        <f>IF($O2957 = TRUE, IF(ISBLANK(F2957), "", INDEX('Individual UI'!$E$6:$H$6,1,F2957)), "")</f>
        <v/>
      </c>
      <c r="T2957" s="4" t="str">
        <f>IF($O2957 = TRUE, IF(ISBLANK(G2957), "", INDEX('Individual UI'!$E$6:$H$6,1,G2957)), "")</f>
        <v/>
      </c>
      <c r="U2957" s="4" t="str">
        <f>IF($O2957 = TRUE, IF(ISBLANK(H2957), "", INDEX('Individual UI'!$E$6:$H$6,1,H2957)), "")</f>
        <v/>
      </c>
      <c r="V2957" s="4" t="str">
        <f>IF($O2957 = TRUE, IF(ISBLANK(I2957), "", INDEX('Individual UI'!$E$6:$H$6,1,I2957)), "")</f>
        <v/>
      </c>
      <c r="W2957" s="4" t="str">
        <f>IF($O2957 = TRUE, IF(ISBLANK(J2957), "", INDEX('Individual UI'!$E$6:$H$6,1,J2957)), "")</f>
        <v/>
      </c>
      <c r="X2957" s="4" t="str">
        <f>IF($O2957 = TRUE, IF(ISBLANK(K2957), "", INDEX('Individual UI'!$E$6:$H$6,1,K2957)), "")</f>
        <v/>
      </c>
      <c r="Y2957" s="4" t="str">
        <f>IF($O2957 = TRUE, IF(ISBLANK(L2957), "", INDEX('Individual UI'!$E$6:$H$6,1,L2957)), "")</f>
        <v/>
      </c>
      <c r="Z2957" s="4" t="str">
        <f>IF($O2957 = TRUE, IF(ISBLANK(M2957), "", INDEX('Individual UI'!$E$6:$H$6,1,M2957)), "")</f>
        <v/>
      </c>
      <c r="AA2957" s="14" t="str">
        <f>IF($O2957 = TRUE, IF(ISBLANK(N2957), "", INDEX('Individual UI'!$E$6:$H$6,1,N2957)), "")</f>
        <v/>
      </c>
      <c r="AB2957" s="11" t="str">
        <f>IF($O2957 = TRUE, EXP(MMULT($P2957:$AA2957, Documentation!D$39:D$50) + Documentation!D$51), "")</f>
        <v/>
      </c>
      <c r="AC2957" s="4" t="str">
        <f>IF($O2957 = TRUE, EXP(MMULT($P2957:$AA2957, Documentation!E$39:E$50) + Documentation!E$51), "")</f>
        <v/>
      </c>
      <c r="AD2957" s="4" t="str">
        <f>IF($O2957 = TRUE, EXP(MMULT($P2957:$AA2957, Documentation!F$39:F$50) + Documentation!F$51), "")</f>
        <v/>
      </c>
      <c r="AE2957" s="4" t="str">
        <f>IF($O2957 = TRUE, EXP(MMULT($P2957:$AA2957, Documentation!G$39:G$50) + Documentation!G$51), "")</f>
        <v/>
      </c>
      <c r="AF2957" s="14" t="str">
        <f>IF($O2957 = TRUE, EXP(MMULT($P2957:$AA2957, Documentation!H$39:H$50) + Documentation!H$51), "")</f>
        <v/>
      </c>
      <c r="AG2957" s="30" t="str">
        <f t="shared" si="547"/>
        <v/>
      </c>
      <c r="AH2957" s="28" t="str">
        <f t="shared" si="548"/>
        <v/>
      </c>
      <c r="AI2957" s="28" t="str">
        <f t="shared" si="549"/>
        <v/>
      </c>
      <c r="AJ2957" s="28" t="str">
        <f t="shared" si="550"/>
        <v/>
      </c>
      <c r="AK2957" s="33" t="str">
        <f t="shared" si="551"/>
        <v/>
      </c>
      <c r="AL2957" s="11" t="str">
        <f t="shared" si="552"/>
        <v/>
      </c>
      <c r="AM2957" s="14" t="str">
        <f>IF($O2957 = TRUE, INDEX(Documentation!$M$9:$M$13, $AL2957, 1), "")</f>
        <v/>
      </c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</row>
    <row r="2958" spans="1:64" x14ac:dyDescent="0.2">
      <c r="A2958" s="1"/>
      <c r="B2958" s="11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14"/>
      <c r="O2958" s="25" t="str">
        <f t="shared" si="546"/>
        <v/>
      </c>
      <c r="P2958" s="11" t="str">
        <f>IF($O2958 = TRUE, IF(ISBLANK(C2958), "", INDEX('Individual UI'!$E$6:$H$6,1,C2958)), "")</f>
        <v/>
      </c>
      <c r="Q2958" s="4" t="str">
        <f>IF($O2958 = TRUE, IF(ISBLANK(D2958), "", INDEX('Individual UI'!$E$6:$H$6,1,D2958)), "")</f>
        <v/>
      </c>
      <c r="R2958" s="4" t="str">
        <f>IF($O2958 = TRUE, IF(ISBLANK(E2958), "", INDEX('Individual UI'!$E$6:$H$6,1,E2958)), "")</f>
        <v/>
      </c>
      <c r="S2958" s="4" t="str">
        <f>IF($O2958 = TRUE, IF(ISBLANK(F2958), "", INDEX('Individual UI'!$E$6:$H$6,1,F2958)), "")</f>
        <v/>
      </c>
      <c r="T2958" s="4" t="str">
        <f>IF($O2958 = TRUE, IF(ISBLANK(G2958), "", INDEX('Individual UI'!$E$6:$H$6,1,G2958)), "")</f>
        <v/>
      </c>
      <c r="U2958" s="4" t="str">
        <f>IF($O2958 = TRUE, IF(ISBLANK(H2958), "", INDEX('Individual UI'!$E$6:$H$6,1,H2958)), "")</f>
        <v/>
      </c>
      <c r="V2958" s="4" t="str">
        <f>IF($O2958 = TRUE, IF(ISBLANK(I2958), "", INDEX('Individual UI'!$E$6:$H$6,1,I2958)), "")</f>
        <v/>
      </c>
      <c r="W2958" s="4" t="str">
        <f>IF($O2958 = TRUE, IF(ISBLANK(J2958), "", INDEX('Individual UI'!$E$6:$H$6,1,J2958)), "")</f>
        <v/>
      </c>
      <c r="X2958" s="4" t="str">
        <f>IF($O2958 = TRUE, IF(ISBLANK(K2958), "", INDEX('Individual UI'!$E$6:$H$6,1,K2958)), "")</f>
        <v/>
      </c>
      <c r="Y2958" s="4" t="str">
        <f>IF($O2958 = TRUE, IF(ISBLANK(L2958), "", INDEX('Individual UI'!$E$6:$H$6,1,L2958)), "")</f>
        <v/>
      </c>
      <c r="Z2958" s="4" t="str">
        <f>IF($O2958 = TRUE, IF(ISBLANK(M2958), "", INDEX('Individual UI'!$E$6:$H$6,1,M2958)), "")</f>
        <v/>
      </c>
      <c r="AA2958" s="14" t="str">
        <f>IF($O2958 = TRUE, IF(ISBLANK(N2958), "", INDEX('Individual UI'!$E$6:$H$6,1,N2958)), "")</f>
        <v/>
      </c>
      <c r="AB2958" s="11" t="str">
        <f>IF($O2958 = TRUE, EXP(MMULT($P2958:$AA2958, Documentation!D$39:D$50) + Documentation!D$51), "")</f>
        <v/>
      </c>
      <c r="AC2958" s="4" t="str">
        <f>IF($O2958 = TRUE, EXP(MMULT($P2958:$AA2958, Documentation!E$39:E$50) + Documentation!E$51), "")</f>
        <v/>
      </c>
      <c r="AD2958" s="4" t="str">
        <f>IF($O2958 = TRUE, EXP(MMULT($P2958:$AA2958, Documentation!F$39:F$50) + Documentation!F$51), "")</f>
        <v/>
      </c>
      <c r="AE2958" s="4" t="str">
        <f>IF($O2958 = TRUE, EXP(MMULT($P2958:$AA2958, Documentation!G$39:G$50) + Documentation!G$51), "")</f>
        <v/>
      </c>
      <c r="AF2958" s="14" t="str">
        <f>IF($O2958 = TRUE, EXP(MMULT($P2958:$AA2958, Documentation!H$39:H$50) + Documentation!H$51), "")</f>
        <v/>
      </c>
      <c r="AG2958" s="30" t="str">
        <f t="shared" si="547"/>
        <v/>
      </c>
      <c r="AH2958" s="28" t="str">
        <f t="shared" si="548"/>
        <v/>
      </c>
      <c r="AI2958" s="28" t="str">
        <f t="shared" si="549"/>
        <v/>
      </c>
      <c r="AJ2958" s="28" t="str">
        <f t="shared" si="550"/>
        <v/>
      </c>
      <c r="AK2958" s="33" t="str">
        <f t="shared" si="551"/>
        <v/>
      </c>
      <c r="AL2958" s="11" t="str">
        <f t="shared" si="552"/>
        <v/>
      </c>
      <c r="AM2958" s="14" t="str">
        <f>IF($O2958 = TRUE, INDEX(Documentation!$M$9:$M$13, $AL2958, 1), "")</f>
        <v/>
      </c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</row>
    <row r="2959" spans="1:64" x14ac:dyDescent="0.2">
      <c r="A2959" s="1"/>
      <c r="B2959" s="11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14"/>
      <c r="O2959" s="25" t="str">
        <f t="shared" si="546"/>
        <v/>
      </c>
      <c r="P2959" s="11" t="str">
        <f>IF($O2959 = TRUE, IF(ISBLANK(C2959), "", INDEX('Individual UI'!$E$6:$H$6,1,C2959)), "")</f>
        <v/>
      </c>
      <c r="Q2959" s="4" t="str">
        <f>IF($O2959 = TRUE, IF(ISBLANK(D2959), "", INDEX('Individual UI'!$E$6:$H$6,1,D2959)), "")</f>
        <v/>
      </c>
      <c r="R2959" s="4" t="str">
        <f>IF($O2959 = TRUE, IF(ISBLANK(E2959), "", INDEX('Individual UI'!$E$6:$H$6,1,E2959)), "")</f>
        <v/>
      </c>
      <c r="S2959" s="4" t="str">
        <f>IF($O2959 = TRUE, IF(ISBLANK(F2959), "", INDEX('Individual UI'!$E$6:$H$6,1,F2959)), "")</f>
        <v/>
      </c>
      <c r="T2959" s="4" t="str">
        <f>IF($O2959 = TRUE, IF(ISBLANK(G2959), "", INDEX('Individual UI'!$E$6:$H$6,1,G2959)), "")</f>
        <v/>
      </c>
      <c r="U2959" s="4" t="str">
        <f>IF($O2959 = TRUE, IF(ISBLANK(H2959), "", INDEX('Individual UI'!$E$6:$H$6,1,H2959)), "")</f>
        <v/>
      </c>
      <c r="V2959" s="4" t="str">
        <f>IF($O2959 = TRUE, IF(ISBLANK(I2959), "", INDEX('Individual UI'!$E$6:$H$6,1,I2959)), "")</f>
        <v/>
      </c>
      <c r="W2959" s="4" t="str">
        <f>IF($O2959 = TRUE, IF(ISBLANK(J2959), "", INDEX('Individual UI'!$E$6:$H$6,1,J2959)), "")</f>
        <v/>
      </c>
      <c r="X2959" s="4" t="str">
        <f>IF($O2959 = TRUE, IF(ISBLANK(K2959), "", INDEX('Individual UI'!$E$6:$H$6,1,K2959)), "")</f>
        <v/>
      </c>
      <c r="Y2959" s="4" t="str">
        <f>IF($O2959 = TRUE, IF(ISBLANK(L2959), "", INDEX('Individual UI'!$E$6:$H$6,1,L2959)), "")</f>
        <v/>
      </c>
      <c r="Z2959" s="4" t="str">
        <f>IF($O2959 = TRUE, IF(ISBLANK(M2959), "", INDEX('Individual UI'!$E$6:$H$6,1,M2959)), "")</f>
        <v/>
      </c>
      <c r="AA2959" s="14" t="str">
        <f>IF($O2959 = TRUE, IF(ISBLANK(N2959), "", INDEX('Individual UI'!$E$6:$H$6,1,N2959)), "")</f>
        <v/>
      </c>
      <c r="AB2959" s="11" t="str">
        <f>IF($O2959 = TRUE, EXP(MMULT($P2959:$AA2959, Documentation!D$39:D$50) + Documentation!D$51), "")</f>
        <v/>
      </c>
      <c r="AC2959" s="4" t="str">
        <f>IF($O2959 = TRUE, EXP(MMULT($P2959:$AA2959, Documentation!E$39:E$50) + Documentation!E$51), "")</f>
        <v/>
      </c>
      <c r="AD2959" s="4" t="str">
        <f>IF($O2959 = TRUE, EXP(MMULT($P2959:$AA2959, Documentation!F$39:F$50) + Documentation!F$51), "")</f>
        <v/>
      </c>
      <c r="AE2959" s="4" t="str">
        <f>IF($O2959 = TRUE, EXP(MMULT($P2959:$AA2959, Documentation!G$39:G$50) + Documentation!G$51), "")</f>
        <v/>
      </c>
      <c r="AF2959" s="14" t="str">
        <f>IF($O2959 = TRUE, EXP(MMULT($P2959:$AA2959, Documentation!H$39:H$50) + Documentation!H$51), "")</f>
        <v/>
      </c>
      <c r="AG2959" s="30" t="str">
        <f t="shared" si="547"/>
        <v/>
      </c>
      <c r="AH2959" s="28" t="str">
        <f t="shared" si="548"/>
        <v/>
      </c>
      <c r="AI2959" s="28" t="str">
        <f t="shared" si="549"/>
        <v/>
      </c>
      <c r="AJ2959" s="28" t="str">
        <f t="shared" si="550"/>
        <v/>
      </c>
      <c r="AK2959" s="33" t="str">
        <f t="shared" si="551"/>
        <v/>
      </c>
      <c r="AL2959" s="11" t="str">
        <f t="shared" si="552"/>
        <v/>
      </c>
      <c r="AM2959" s="14" t="str">
        <f>IF($O2959 = TRUE, INDEX(Documentation!$M$9:$M$13, $AL2959, 1), "")</f>
        <v/>
      </c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</row>
    <row r="2960" spans="1:64" x14ac:dyDescent="0.2">
      <c r="A2960" s="1"/>
      <c r="B2960" s="11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14"/>
      <c r="O2960" s="25" t="str">
        <f t="shared" si="546"/>
        <v/>
      </c>
      <c r="P2960" s="11" t="str">
        <f>IF($O2960 = TRUE, IF(ISBLANK(C2960), "", INDEX('Individual UI'!$E$6:$H$6,1,C2960)), "")</f>
        <v/>
      </c>
      <c r="Q2960" s="4" t="str">
        <f>IF($O2960 = TRUE, IF(ISBLANK(D2960), "", INDEX('Individual UI'!$E$6:$H$6,1,D2960)), "")</f>
        <v/>
      </c>
      <c r="R2960" s="4" t="str">
        <f>IF($O2960 = TRUE, IF(ISBLANK(E2960), "", INDEX('Individual UI'!$E$6:$H$6,1,E2960)), "")</f>
        <v/>
      </c>
      <c r="S2960" s="4" t="str">
        <f>IF($O2960 = TRUE, IF(ISBLANK(F2960), "", INDEX('Individual UI'!$E$6:$H$6,1,F2960)), "")</f>
        <v/>
      </c>
      <c r="T2960" s="4" t="str">
        <f>IF($O2960 = TRUE, IF(ISBLANK(G2960), "", INDEX('Individual UI'!$E$6:$H$6,1,G2960)), "")</f>
        <v/>
      </c>
      <c r="U2960" s="4" t="str">
        <f>IF($O2960 = TRUE, IF(ISBLANK(H2960), "", INDEX('Individual UI'!$E$6:$H$6,1,H2960)), "")</f>
        <v/>
      </c>
      <c r="V2960" s="4" t="str">
        <f>IF($O2960 = TRUE, IF(ISBLANK(I2960), "", INDEX('Individual UI'!$E$6:$H$6,1,I2960)), "")</f>
        <v/>
      </c>
      <c r="W2960" s="4" t="str">
        <f>IF($O2960 = TRUE, IF(ISBLANK(J2960), "", INDEX('Individual UI'!$E$6:$H$6,1,J2960)), "")</f>
        <v/>
      </c>
      <c r="X2960" s="4" t="str">
        <f>IF($O2960 = TRUE, IF(ISBLANK(K2960), "", INDEX('Individual UI'!$E$6:$H$6,1,K2960)), "")</f>
        <v/>
      </c>
      <c r="Y2960" s="4" t="str">
        <f>IF($O2960 = TRUE, IF(ISBLANK(L2960), "", INDEX('Individual UI'!$E$6:$H$6,1,L2960)), "")</f>
        <v/>
      </c>
      <c r="Z2960" s="4" t="str">
        <f>IF($O2960 = TRUE, IF(ISBLANK(M2960), "", INDEX('Individual UI'!$E$6:$H$6,1,M2960)), "")</f>
        <v/>
      </c>
      <c r="AA2960" s="14" t="str">
        <f>IF($O2960 = TRUE, IF(ISBLANK(N2960), "", INDEX('Individual UI'!$E$6:$H$6,1,N2960)), "")</f>
        <v/>
      </c>
      <c r="AB2960" s="11" t="str">
        <f>IF($O2960 = TRUE, EXP(MMULT($P2960:$AA2960, Documentation!D$39:D$50) + Documentation!D$51), "")</f>
        <v/>
      </c>
      <c r="AC2960" s="4" t="str">
        <f>IF($O2960 = TRUE, EXP(MMULT($P2960:$AA2960, Documentation!E$39:E$50) + Documentation!E$51), "")</f>
        <v/>
      </c>
      <c r="AD2960" s="4" t="str">
        <f>IF($O2960 = TRUE, EXP(MMULT($P2960:$AA2960, Documentation!F$39:F$50) + Documentation!F$51), "")</f>
        <v/>
      </c>
      <c r="AE2960" s="4" t="str">
        <f>IF($O2960 = TRUE, EXP(MMULT($P2960:$AA2960, Documentation!G$39:G$50) + Documentation!G$51), "")</f>
        <v/>
      </c>
      <c r="AF2960" s="14" t="str">
        <f>IF($O2960 = TRUE, EXP(MMULT($P2960:$AA2960, Documentation!H$39:H$50) + Documentation!H$51), "")</f>
        <v/>
      </c>
      <c r="AG2960" s="30" t="str">
        <f t="shared" si="547"/>
        <v/>
      </c>
      <c r="AH2960" s="28" t="str">
        <f t="shared" si="548"/>
        <v/>
      </c>
      <c r="AI2960" s="28" t="str">
        <f t="shared" si="549"/>
        <v/>
      </c>
      <c r="AJ2960" s="28" t="str">
        <f t="shared" si="550"/>
        <v/>
      </c>
      <c r="AK2960" s="33" t="str">
        <f t="shared" si="551"/>
        <v/>
      </c>
      <c r="AL2960" s="11" t="str">
        <f t="shared" si="552"/>
        <v/>
      </c>
      <c r="AM2960" s="14" t="str">
        <f>IF($O2960 = TRUE, INDEX(Documentation!$M$9:$M$13, $AL2960, 1), "")</f>
        <v/>
      </c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</row>
    <row r="2961" spans="1:64" x14ac:dyDescent="0.2">
      <c r="A2961" s="1"/>
      <c r="B2961" s="11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14"/>
      <c r="O2961" s="25" t="str">
        <f t="shared" si="546"/>
        <v/>
      </c>
      <c r="P2961" s="11" t="str">
        <f>IF($O2961 = TRUE, IF(ISBLANK(C2961), "", INDEX('Individual UI'!$E$6:$H$6,1,C2961)), "")</f>
        <v/>
      </c>
      <c r="Q2961" s="4" t="str">
        <f>IF($O2961 = TRUE, IF(ISBLANK(D2961), "", INDEX('Individual UI'!$E$6:$H$6,1,D2961)), "")</f>
        <v/>
      </c>
      <c r="R2961" s="4" t="str">
        <f>IF($O2961 = TRUE, IF(ISBLANK(E2961), "", INDEX('Individual UI'!$E$6:$H$6,1,E2961)), "")</f>
        <v/>
      </c>
      <c r="S2961" s="4" t="str">
        <f>IF($O2961 = TRUE, IF(ISBLANK(F2961), "", INDEX('Individual UI'!$E$6:$H$6,1,F2961)), "")</f>
        <v/>
      </c>
      <c r="T2961" s="4" t="str">
        <f>IF($O2961 = TRUE, IF(ISBLANK(G2961), "", INDEX('Individual UI'!$E$6:$H$6,1,G2961)), "")</f>
        <v/>
      </c>
      <c r="U2961" s="4" t="str">
        <f>IF($O2961 = TRUE, IF(ISBLANK(H2961), "", INDEX('Individual UI'!$E$6:$H$6,1,H2961)), "")</f>
        <v/>
      </c>
      <c r="V2961" s="4" t="str">
        <f>IF($O2961 = TRUE, IF(ISBLANK(I2961), "", INDEX('Individual UI'!$E$6:$H$6,1,I2961)), "")</f>
        <v/>
      </c>
      <c r="W2961" s="4" t="str">
        <f>IF($O2961 = TRUE, IF(ISBLANK(J2961), "", INDEX('Individual UI'!$E$6:$H$6,1,J2961)), "")</f>
        <v/>
      </c>
      <c r="X2961" s="4" t="str">
        <f>IF($O2961 = TRUE, IF(ISBLANK(K2961), "", INDEX('Individual UI'!$E$6:$H$6,1,K2961)), "")</f>
        <v/>
      </c>
      <c r="Y2961" s="4" t="str">
        <f>IF($O2961 = TRUE, IF(ISBLANK(L2961), "", INDEX('Individual UI'!$E$6:$H$6,1,L2961)), "")</f>
        <v/>
      </c>
      <c r="Z2961" s="4" t="str">
        <f>IF($O2961 = TRUE, IF(ISBLANK(M2961), "", INDEX('Individual UI'!$E$6:$H$6,1,M2961)), "")</f>
        <v/>
      </c>
      <c r="AA2961" s="14" t="str">
        <f>IF($O2961 = TRUE, IF(ISBLANK(N2961), "", INDEX('Individual UI'!$E$6:$H$6,1,N2961)), "")</f>
        <v/>
      </c>
      <c r="AB2961" s="11" t="str">
        <f>IF($O2961 = TRUE, EXP(MMULT($P2961:$AA2961, Documentation!D$39:D$50) + Documentation!D$51), "")</f>
        <v/>
      </c>
      <c r="AC2961" s="4" t="str">
        <f>IF($O2961 = TRUE, EXP(MMULT($P2961:$AA2961, Documentation!E$39:E$50) + Documentation!E$51), "")</f>
        <v/>
      </c>
      <c r="AD2961" s="4" t="str">
        <f>IF($O2961 = TRUE, EXP(MMULT($P2961:$AA2961, Documentation!F$39:F$50) + Documentation!F$51), "")</f>
        <v/>
      </c>
      <c r="AE2961" s="4" t="str">
        <f>IF($O2961 = TRUE, EXP(MMULT($P2961:$AA2961, Documentation!G$39:G$50) + Documentation!G$51), "")</f>
        <v/>
      </c>
      <c r="AF2961" s="14" t="str">
        <f>IF($O2961 = TRUE, EXP(MMULT($P2961:$AA2961, Documentation!H$39:H$50) + Documentation!H$51), "")</f>
        <v/>
      </c>
      <c r="AG2961" s="30" t="str">
        <f t="shared" si="547"/>
        <v/>
      </c>
      <c r="AH2961" s="28" t="str">
        <f t="shared" si="548"/>
        <v/>
      </c>
      <c r="AI2961" s="28" t="str">
        <f t="shared" si="549"/>
        <v/>
      </c>
      <c r="AJ2961" s="28" t="str">
        <f t="shared" si="550"/>
        <v/>
      </c>
      <c r="AK2961" s="33" t="str">
        <f t="shared" si="551"/>
        <v/>
      </c>
      <c r="AL2961" s="11" t="str">
        <f t="shared" si="552"/>
        <v/>
      </c>
      <c r="AM2961" s="14" t="str">
        <f>IF($O2961 = TRUE, INDEX(Documentation!$M$9:$M$13, $AL2961, 1), "")</f>
        <v/>
      </c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</row>
    <row r="2962" spans="1:64" x14ac:dyDescent="0.2">
      <c r="A2962" s="1"/>
      <c r="B2962" s="11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14"/>
      <c r="O2962" s="25" t="str">
        <f t="shared" si="546"/>
        <v/>
      </c>
      <c r="P2962" s="11" t="str">
        <f>IF($O2962 = TRUE, IF(ISBLANK(C2962), "", INDEX('Individual UI'!$E$6:$H$6,1,C2962)), "")</f>
        <v/>
      </c>
      <c r="Q2962" s="4" t="str">
        <f>IF($O2962 = TRUE, IF(ISBLANK(D2962), "", INDEX('Individual UI'!$E$6:$H$6,1,D2962)), "")</f>
        <v/>
      </c>
      <c r="R2962" s="4" t="str">
        <f>IF($O2962 = TRUE, IF(ISBLANK(E2962), "", INDEX('Individual UI'!$E$6:$H$6,1,E2962)), "")</f>
        <v/>
      </c>
      <c r="S2962" s="4" t="str">
        <f>IF($O2962 = TRUE, IF(ISBLANK(F2962), "", INDEX('Individual UI'!$E$6:$H$6,1,F2962)), "")</f>
        <v/>
      </c>
      <c r="T2962" s="4" t="str">
        <f>IF($O2962 = TRUE, IF(ISBLANK(G2962), "", INDEX('Individual UI'!$E$6:$H$6,1,G2962)), "")</f>
        <v/>
      </c>
      <c r="U2962" s="4" t="str">
        <f>IF($O2962 = TRUE, IF(ISBLANK(H2962), "", INDEX('Individual UI'!$E$6:$H$6,1,H2962)), "")</f>
        <v/>
      </c>
      <c r="V2962" s="4" t="str">
        <f>IF($O2962 = TRUE, IF(ISBLANK(I2962), "", INDEX('Individual UI'!$E$6:$H$6,1,I2962)), "")</f>
        <v/>
      </c>
      <c r="W2962" s="4" t="str">
        <f>IF($O2962 = TRUE, IF(ISBLANK(J2962), "", INDEX('Individual UI'!$E$6:$H$6,1,J2962)), "")</f>
        <v/>
      </c>
      <c r="X2962" s="4" t="str">
        <f>IF($O2962 = TRUE, IF(ISBLANK(K2962), "", INDEX('Individual UI'!$E$6:$H$6,1,K2962)), "")</f>
        <v/>
      </c>
      <c r="Y2962" s="4" t="str">
        <f>IF($O2962 = TRUE, IF(ISBLANK(L2962), "", INDEX('Individual UI'!$E$6:$H$6,1,L2962)), "")</f>
        <v/>
      </c>
      <c r="Z2962" s="4" t="str">
        <f>IF($O2962 = TRUE, IF(ISBLANK(M2962), "", INDEX('Individual UI'!$E$6:$H$6,1,M2962)), "")</f>
        <v/>
      </c>
      <c r="AA2962" s="14" t="str">
        <f>IF($O2962 = TRUE, IF(ISBLANK(N2962), "", INDEX('Individual UI'!$E$6:$H$6,1,N2962)), "")</f>
        <v/>
      </c>
      <c r="AB2962" s="11" t="str">
        <f>IF($O2962 = TRUE, EXP(MMULT($P2962:$AA2962, Documentation!D$39:D$50) + Documentation!D$51), "")</f>
        <v/>
      </c>
      <c r="AC2962" s="4" t="str">
        <f>IF($O2962 = TRUE, EXP(MMULT($P2962:$AA2962, Documentation!E$39:E$50) + Documentation!E$51), "")</f>
        <v/>
      </c>
      <c r="AD2962" s="4" t="str">
        <f>IF($O2962 = TRUE, EXP(MMULT($P2962:$AA2962, Documentation!F$39:F$50) + Documentation!F$51), "")</f>
        <v/>
      </c>
      <c r="AE2962" s="4" t="str">
        <f>IF($O2962 = TRUE, EXP(MMULT($P2962:$AA2962, Documentation!G$39:G$50) + Documentation!G$51), "")</f>
        <v/>
      </c>
      <c r="AF2962" s="14" t="str">
        <f>IF($O2962 = TRUE, EXP(MMULT($P2962:$AA2962, Documentation!H$39:H$50) + Documentation!H$51), "")</f>
        <v/>
      </c>
      <c r="AG2962" s="30" t="str">
        <f t="shared" si="547"/>
        <v/>
      </c>
      <c r="AH2962" s="28" t="str">
        <f t="shared" si="548"/>
        <v/>
      </c>
      <c r="AI2962" s="28" t="str">
        <f t="shared" si="549"/>
        <v/>
      </c>
      <c r="AJ2962" s="28" t="str">
        <f t="shared" si="550"/>
        <v/>
      </c>
      <c r="AK2962" s="33" t="str">
        <f t="shared" si="551"/>
        <v/>
      </c>
      <c r="AL2962" s="11" t="str">
        <f t="shared" si="552"/>
        <v/>
      </c>
      <c r="AM2962" s="14" t="str">
        <f>IF($O2962 = TRUE, INDEX(Documentation!$M$9:$M$13, $AL2962, 1), "")</f>
        <v/>
      </c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</row>
    <row r="2963" spans="1:64" x14ac:dyDescent="0.2">
      <c r="A2963" s="1"/>
      <c r="B2963" s="11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14"/>
      <c r="O2963" s="25" t="str">
        <f t="shared" si="546"/>
        <v/>
      </c>
      <c r="P2963" s="11" t="str">
        <f>IF($O2963 = TRUE, IF(ISBLANK(C2963), "", INDEX('Individual UI'!$E$6:$H$6,1,C2963)), "")</f>
        <v/>
      </c>
      <c r="Q2963" s="4" t="str">
        <f>IF($O2963 = TRUE, IF(ISBLANK(D2963), "", INDEX('Individual UI'!$E$6:$H$6,1,D2963)), "")</f>
        <v/>
      </c>
      <c r="R2963" s="4" t="str">
        <f>IF($O2963 = TRUE, IF(ISBLANK(E2963), "", INDEX('Individual UI'!$E$6:$H$6,1,E2963)), "")</f>
        <v/>
      </c>
      <c r="S2963" s="4" t="str">
        <f>IF($O2963 = TRUE, IF(ISBLANK(F2963), "", INDEX('Individual UI'!$E$6:$H$6,1,F2963)), "")</f>
        <v/>
      </c>
      <c r="T2963" s="4" t="str">
        <f>IF($O2963 = TRUE, IF(ISBLANK(G2963), "", INDEX('Individual UI'!$E$6:$H$6,1,G2963)), "")</f>
        <v/>
      </c>
      <c r="U2963" s="4" t="str">
        <f>IF($O2963 = TRUE, IF(ISBLANK(H2963), "", INDEX('Individual UI'!$E$6:$H$6,1,H2963)), "")</f>
        <v/>
      </c>
      <c r="V2963" s="4" t="str">
        <f>IF($O2963 = TRUE, IF(ISBLANK(I2963), "", INDEX('Individual UI'!$E$6:$H$6,1,I2963)), "")</f>
        <v/>
      </c>
      <c r="W2963" s="4" t="str">
        <f>IF($O2963 = TRUE, IF(ISBLANK(J2963), "", INDEX('Individual UI'!$E$6:$H$6,1,J2963)), "")</f>
        <v/>
      </c>
      <c r="X2963" s="4" t="str">
        <f>IF($O2963 = TRUE, IF(ISBLANK(K2963), "", INDEX('Individual UI'!$E$6:$H$6,1,K2963)), "")</f>
        <v/>
      </c>
      <c r="Y2963" s="4" t="str">
        <f>IF($O2963 = TRUE, IF(ISBLANK(L2963), "", INDEX('Individual UI'!$E$6:$H$6,1,L2963)), "")</f>
        <v/>
      </c>
      <c r="Z2963" s="4" t="str">
        <f>IF($O2963 = TRUE, IF(ISBLANK(M2963), "", INDEX('Individual UI'!$E$6:$H$6,1,M2963)), "")</f>
        <v/>
      </c>
      <c r="AA2963" s="14" t="str">
        <f>IF($O2963 = TRUE, IF(ISBLANK(N2963), "", INDEX('Individual UI'!$E$6:$H$6,1,N2963)), "")</f>
        <v/>
      </c>
      <c r="AB2963" s="11" t="str">
        <f>IF($O2963 = TRUE, EXP(MMULT($P2963:$AA2963, Documentation!D$39:D$50) + Documentation!D$51), "")</f>
        <v/>
      </c>
      <c r="AC2963" s="4" t="str">
        <f>IF($O2963 = TRUE, EXP(MMULT($P2963:$AA2963, Documentation!E$39:E$50) + Documentation!E$51), "")</f>
        <v/>
      </c>
      <c r="AD2963" s="4" t="str">
        <f>IF($O2963 = TRUE, EXP(MMULT($P2963:$AA2963, Documentation!F$39:F$50) + Documentation!F$51), "")</f>
        <v/>
      </c>
      <c r="AE2963" s="4" t="str">
        <f>IF($O2963 = TRUE, EXP(MMULT($P2963:$AA2963, Documentation!G$39:G$50) + Documentation!G$51), "")</f>
        <v/>
      </c>
      <c r="AF2963" s="14" t="str">
        <f>IF($O2963 = TRUE, EXP(MMULT($P2963:$AA2963, Documentation!H$39:H$50) + Documentation!H$51), "")</f>
        <v/>
      </c>
      <c r="AG2963" s="30" t="str">
        <f t="shared" si="547"/>
        <v/>
      </c>
      <c r="AH2963" s="28" t="str">
        <f t="shared" si="548"/>
        <v/>
      </c>
      <c r="AI2963" s="28" t="str">
        <f t="shared" si="549"/>
        <v/>
      </c>
      <c r="AJ2963" s="28" t="str">
        <f t="shared" si="550"/>
        <v/>
      </c>
      <c r="AK2963" s="33" t="str">
        <f t="shared" si="551"/>
        <v/>
      </c>
      <c r="AL2963" s="11" t="str">
        <f t="shared" si="552"/>
        <v/>
      </c>
      <c r="AM2963" s="14" t="str">
        <f>IF($O2963 = TRUE, INDEX(Documentation!$M$9:$M$13, $AL2963, 1), "")</f>
        <v/>
      </c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</row>
    <row r="2964" spans="1:64" x14ac:dyDescent="0.2">
      <c r="A2964" s="1"/>
      <c r="B2964" s="11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14"/>
      <c r="O2964" s="25" t="str">
        <f t="shared" si="546"/>
        <v/>
      </c>
      <c r="P2964" s="11" t="str">
        <f>IF($O2964 = TRUE, IF(ISBLANK(C2964), "", INDEX('Individual UI'!$E$6:$H$6,1,C2964)), "")</f>
        <v/>
      </c>
      <c r="Q2964" s="4" t="str">
        <f>IF($O2964 = TRUE, IF(ISBLANK(D2964), "", INDEX('Individual UI'!$E$6:$H$6,1,D2964)), "")</f>
        <v/>
      </c>
      <c r="R2964" s="4" t="str">
        <f>IF($O2964 = TRUE, IF(ISBLANK(E2964), "", INDEX('Individual UI'!$E$6:$H$6,1,E2964)), "")</f>
        <v/>
      </c>
      <c r="S2964" s="4" t="str">
        <f>IF($O2964 = TRUE, IF(ISBLANK(F2964), "", INDEX('Individual UI'!$E$6:$H$6,1,F2964)), "")</f>
        <v/>
      </c>
      <c r="T2964" s="4" t="str">
        <f>IF($O2964 = TRUE, IF(ISBLANK(G2964), "", INDEX('Individual UI'!$E$6:$H$6,1,G2964)), "")</f>
        <v/>
      </c>
      <c r="U2964" s="4" t="str">
        <f>IF($O2964 = TRUE, IF(ISBLANK(H2964), "", INDEX('Individual UI'!$E$6:$H$6,1,H2964)), "")</f>
        <v/>
      </c>
      <c r="V2964" s="4" t="str">
        <f>IF($O2964 = TRUE, IF(ISBLANK(I2964), "", INDEX('Individual UI'!$E$6:$H$6,1,I2964)), "")</f>
        <v/>
      </c>
      <c r="W2964" s="4" t="str">
        <f>IF($O2964 = TRUE, IF(ISBLANK(J2964), "", INDEX('Individual UI'!$E$6:$H$6,1,J2964)), "")</f>
        <v/>
      </c>
      <c r="X2964" s="4" t="str">
        <f>IF($O2964 = TRUE, IF(ISBLANK(K2964), "", INDEX('Individual UI'!$E$6:$H$6,1,K2964)), "")</f>
        <v/>
      </c>
      <c r="Y2964" s="4" t="str">
        <f>IF($O2964 = TRUE, IF(ISBLANK(L2964), "", INDEX('Individual UI'!$E$6:$H$6,1,L2964)), "")</f>
        <v/>
      </c>
      <c r="Z2964" s="4" t="str">
        <f>IF($O2964 = TRUE, IF(ISBLANK(M2964), "", INDEX('Individual UI'!$E$6:$H$6,1,M2964)), "")</f>
        <v/>
      </c>
      <c r="AA2964" s="14" t="str">
        <f>IF($O2964 = TRUE, IF(ISBLANK(N2964), "", INDEX('Individual UI'!$E$6:$H$6,1,N2964)), "")</f>
        <v/>
      </c>
      <c r="AB2964" s="11" t="str">
        <f>IF($O2964 = TRUE, EXP(MMULT($P2964:$AA2964, Documentation!D$39:D$50) + Documentation!D$51), "")</f>
        <v/>
      </c>
      <c r="AC2964" s="4" t="str">
        <f>IF($O2964 = TRUE, EXP(MMULT($P2964:$AA2964, Documentation!E$39:E$50) + Documentation!E$51), "")</f>
        <v/>
      </c>
      <c r="AD2964" s="4" t="str">
        <f>IF($O2964 = TRUE, EXP(MMULT($P2964:$AA2964, Documentation!F$39:F$50) + Documentation!F$51), "")</f>
        <v/>
      </c>
      <c r="AE2964" s="4" t="str">
        <f>IF($O2964 = TRUE, EXP(MMULT($P2964:$AA2964, Documentation!G$39:G$50) + Documentation!G$51), "")</f>
        <v/>
      </c>
      <c r="AF2964" s="14" t="str">
        <f>IF($O2964 = TRUE, EXP(MMULT($P2964:$AA2964, Documentation!H$39:H$50) + Documentation!H$51), "")</f>
        <v/>
      </c>
      <c r="AG2964" s="30" t="str">
        <f t="shared" si="547"/>
        <v/>
      </c>
      <c r="AH2964" s="28" t="str">
        <f t="shared" si="548"/>
        <v/>
      </c>
      <c r="AI2964" s="28" t="str">
        <f t="shared" si="549"/>
        <v/>
      </c>
      <c r="AJ2964" s="28" t="str">
        <f t="shared" si="550"/>
        <v/>
      </c>
      <c r="AK2964" s="33" t="str">
        <f t="shared" si="551"/>
        <v/>
      </c>
      <c r="AL2964" s="11" t="str">
        <f t="shared" si="552"/>
        <v/>
      </c>
      <c r="AM2964" s="14" t="str">
        <f>IF($O2964 = TRUE, INDEX(Documentation!$M$9:$M$13, $AL2964, 1), "")</f>
        <v/>
      </c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</row>
    <row r="2965" spans="1:64" x14ac:dyDescent="0.2">
      <c r="A2965" s="1"/>
      <c r="B2965" s="11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14"/>
      <c r="O2965" s="25" t="str">
        <f t="shared" si="546"/>
        <v/>
      </c>
      <c r="P2965" s="11" t="str">
        <f>IF($O2965 = TRUE, IF(ISBLANK(C2965), "", INDEX('Individual UI'!$E$6:$H$6,1,C2965)), "")</f>
        <v/>
      </c>
      <c r="Q2965" s="4" t="str">
        <f>IF($O2965 = TRUE, IF(ISBLANK(D2965), "", INDEX('Individual UI'!$E$6:$H$6,1,D2965)), "")</f>
        <v/>
      </c>
      <c r="R2965" s="4" t="str">
        <f>IF($O2965 = TRUE, IF(ISBLANK(E2965), "", INDEX('Individual UI'!$E$6:$H$6,1,E2965)), "")</f>
        <v/>
      </c>
      <c r="S2965" s="4" t="str">
        <f>IF($O2965 = TRUE, IF(ISBLANK(F2965), "", INDEX('Individual UI'!$E$6:$H$6,1,F2965)), "")</f>
        <v/>
      </c>
      <c r="T2965" s="4" t="str">
        <f>IF($O2965 = TRUE, IF(ISBLANK(G2965), "", INDEX('Individual UI'!$E$6:$H$6,1,G2965)), "")</f>
        <v/>
      </c>
      <c r="U2965" s="4" t="str">
        <f>IF($O2965 = TRUE, IF(ISBLANK(H2965), "", INDEX('Individual UI'!$E$6:$H$6,1,H2965)), "")</f>
        <v/>
      </c>
      <c r="V2965" s="4" t="str">
        <f>IF($O2965 = TRUE, IF(ISBLANK(I2965), "", INDEX('Individual UI'!$E$6:$H$6,1,I2965)), "")</f>
        <v/>
      </c>
      <c r="W2965" s="4" t="str">
        <f>IF($O2965 = TRUE, IF(ISBLANK(J2965), "", INDEX('Individual UI'!$E$6:$H$6,1,J2965)), "")</f>
        <v/>
      </c>
      <c r="X2965" s="4" t="str">
        <f>IF($O2965 = TRUE, IF(ISBLANK(K2965), "", INDEX('Individual UI'!$E$6:$H$6,1,K2965)), "")</f>
        <v/>
      </c>
      <c r="Y2965" s="4" t="str">
        <f>IF($O2965 = TRUE, IF(ISBLANK(L2965), "", INDEX('Individual UI'!$E$6:$H$6,1,L2965)), "")</f>
        <v/>
      </c>
      <c r="Z2965" s="4" t="str">
        <f>IF($O2965 = TRUE, IF(ISBLANK(M2965), "", INDEX('Individual UI'!$E$6:$H$6,1,M2965)), "")</f>
        <v/>
      </c>
      <c r="AA2965" s="14" t="str">
        <f>IF($O2965 = TRUE, IF(ISBLANK(N2965), "", INDEX('Individual UI'!$E$6:$H$6,1,N2965)), "")</f>
        <v/>
      </c>
      <c r="AB2965" s="11" t="str">
        <f>IF($O2965 = TRUE, EXP(MMULT($P2965:$AA2965, Documentation!D$39:D$50) + Documentation!D$51), "")</f>
        <v/>
      </c>
      <c r="AC2965" s="4" t="str">
        <f>IF($O2965 = TRUE, EXP(MMULT($P2965:$AA2965, Documentation!E$39:E$50) + Documentation!E$51), "")</f>
        <v/>
      </c>
      <c r="AD2965" s="4" t="str">
        <f>IF($O2965 = TRUE, EXP(MMULT($P2965:$AA2965, Documentation!F$39:F$50) + Documentation!F$51), "")</f>
        <v/>
      </c>
      <c r="AE2965" s="4" t="str">
        <f>IF($O2965 = TRUE, EXP(MMULT($P2965:$AA2965, Documentation!G$39:G$50) + Documentation!G$51), "")</f>
        <v/>
      </c>
      <c r="AF2965" s="14" t="str">
        <f>IF($O2965 = TRUE, EXP(MMULT($P2965:$AA2965, Documentation!H$39:H$50) + Documentation!H$51), "")</f>
        <v/>
      </c>
      <c r="AG2965" s="30" t="str">
        <f t="shared" si="547"/>
        <v/>
      </c>
      <c r="AH2965" s="28" t="str">
        <f t="shared" si="548"/>
        <v/>
      </c>
      <c r="AI2965" s="28" t="str">
        <f t="shared" si="549"/>
        <v/>
      </c>
      <c r="AJ2965" s="28" t="str">
        <f t="shared" si="550"/>
        <v/>
      </c>
      <c r="AK2965" s="33" t="str">
        <f t="shared" si="551"/>
        <v/>
      </c>
      <c r="AL2965" s="11" t="str">
        <f t="shared" si="552"/>
        <v/>
      </c>
      <c r="AM2965" s="14" t="str">
        <f>IF($O2965 = TRUE, INDEX(Documentation!$M$9:$M$13, $AL2965, 1), "")</f>
        <v/>
      </c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</row>
    <row r="2966" spans="1:64" x14ac:dyDescent="0.2">
      <c r="A2966" s="1"/>
      <c r="B2966" s="11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14"/>
      <c r="O2966" s="25" t="str">
        <f t="shared" si="546"/>
        <v/>
      </c>
      <c r="P2966" s="11" t="str">
        <f>IF($O2966 = TRUE, IF(ISBLANK(C2966), "", INDEX('Individual UI'!$E$6:$H$6,1,C2966)), "")</f>
        <v/>
      </c>
      <c r="Q2966" s="4" t="str">
        <f>IF($O2966 = TRUE, IF(ISBLANK(D2966), "", INDEX('Individual UI'!$E$6:$H$6,1,D2966)), "")</f>
        <v/>
      </c>
      <c r="R2966" s="4" t="str">
        <f>IF($O2966 = TRUE, IF(ISBLANK(E2966), "", INDEX('Individual UI'!$E$6:$H$6,1,E2966)), "")</f>
        <v/>
      </c>
      <c r="S2966" s="4" t="str">
        <f>IF($O2966 = TRUE, IF(ISBLANK(F2966), "", INDEX('Individual UI'!$E$6:$H$6,1,F2966)), "")</f>
        <v/>
      </c>
      <c r="T2966" s="4" t="str">
        <f>IF($O2966 = TRUE, IF(ISBLANK(G2966), "", INDEX('Individual UI'!$E$6:$H$6,1,G2966)), "")</f>
        <v/>
      </c>
      <c r="U2966" s="4" t="str">
        <f>IF($O2966 = TRUE, IF(ISBLANK(H2966), "", INDEX('Individual UI'!$E$6:$H$6,1,H2966)), "")</f>
        <v/>
      </c>
      <c r="V2966" s="4" t="str">
        <f>IF($O2966 = TRUE, IF(ISBLANK(I2966), "", INDEX('Individual UI'!$E$6:$H$6,1,I2966)), "")</f>
        <v/>
      </c>
      <c r="W2966" s="4" t="str">
        <f>IF($O2966 = TRUE, IF(ISBLANK(J2966), "", INDEX('Individual UI'!$E$6:$H$6,1,J2966)), "")</f>
        <v/>
      </c>
      <c r="X2966" s="4" t="str">
        <f>IF($O2966 = TRUE, IF(ISBLANK(K2966), "", INDEX('Individual UI'!$E$6:$H$6,1,K2966)), "")</f>
        <v/>
      </c>
      <c r="Y2966" s="4" t="str">
        <f>IF($O2966 = TRUE, IF(ISBLANK(L2966), "", INDEX('Individual UI'!$E$6:$H$6,1,L2966)), "")</f>
        <v/>
      </c>
      <c r="Z2966" s="4" t="str">
        <f>IF($O2966 = TRUE, IF(ISBLANK(M2966), "", INDEX('Individual UI'!$E$6:$H$6,1,M2966)), "")</f>
        <v/>
      </c>
      <c r="AA2966" s="14" t="str">
        <f>IF($O2966 = TRUE, IF(ISBLANK(N2966), "", INDEX('Individual UI'!$E$6:$H$6,1,N2966)), "")</f>
        <v/>
      </c>
      <c r="AB2966" s="11" t="str">
        <f>IF($O2966 = TRUE, EXP(MMULT($P2966:$AA2966, Documentation!D$39:D$50) + Documentation!D$51), "")</f>
        <v/>
      </c>
      <c r="AC2966" s="4" t="str">
        <f>IF($O2966 = TRUE, EXP(MMULT($P2966:$AA2966, Documentation!E$39:E$50) + Documentation!E$51), "")</f>
        <v/>
      </c>
      <c r="AD2966" s="4" t="str">
        <f>IF($O2966 = TRUE, EXP(MMULT($P2966:$AA2966, Documentation!F$39:F$50) + Documentation!F$51), "")</f>
        <v/>
      </c>
      <c r="AE2966" s="4" t="str">
        <f>IF($O2966 = TRUE, EXP(MMULT($P2966:$AA2966, Documentation!G$39:G$50) + Documentation!G$51), "")</f>
        <v/>
      </c>
      <c r="AF2966" s="14" t="str">
        <f>IF($O2966 = TRUE, EXP(MMULT($P2966:$AA2966, Documentation!H$39:H$50) + Documentation!H$51), "")</f>
        <v/>
      </c>
      <c r="AG2966" s="30" t="str">
        <f t="shared" si="547"/>
        <v/>
      </c>
      <c r="AH2966" s="28" t="str">
        <f t="shared" si="548"/>
        <v/>
      </c>
      <c r="AI2966" s="28" t="str">
        <f t="shared" si="549"/>
        <v/>
      </c>
      <c r="AJ2966" s="28" t="str">
        <f t="shared" si="550"/>
        <v/>
      </c>
      <c r="AK2966" s="33" t="str">
        <f t="shared" si="551"/>
        <v/>
      </c>
      <c r="AL2966" s="11" t="str">
        <f t="shared" si="552"/>
        <v/>
      </c>
      <c r="AM2966" s="14" t="str">
        <f>IF($O2966 = TRUE, INDEX(Documentation!$M$9:$M$13, $AL2966, 1), "")</f>
        <v/>
      </c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</row>
    <row r="2967" spans="1:64" x14ac:dyDescent="0.2">
      <c r="A2967" s="1"/>
      <c r="B2967" s="11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14"/>
      <c r="O2967" s="25" t="str">
        <f t="shared" si="546"/>
        <v/>
      </c>
      <c r="P2967" s="11" t="str">
        <f>IF($O2967 = TRUE, IF(ISBLANK(C2967), "", INDEX('Individual UI'!$E$6:$H$6,1,C2967)), "")</f>
        <v/>
      </c>
      <c r="Q2967" s="4" t="str">
        <f>IF($O2967 = TRUE, IF(ISBLANK(D2967), "", INDEX('Individual UI'!$E$6:$H$6,1,D2967)), "")</f>
        <v/>
      </c>
      <c r="R2967" s="4" t="str">
        <f>IF($O2967 = TRUE, IF(ISBLANK(E2967), "", INDEX('Individual UI'!$E$6:$H$6,1,E2967)), "")</f>
        <v/>
      </c>
      <c r="S2967" s="4" t="str">
        <f>IF($O2967 = TRUE, IF(ISBLANK(F2967), "", INDEX('Individual UI'!$E$6:$H$6,1,F2967)), "")</f>
        <v/>
      </c>
      <c r="T2967" s="4" t="str">
        <f>IF($O2967 = TRUE, IF(ISBLANK(G2967), "", INDEX('Individual UI'!$E$6:$H$6,1,G2967)), "")</f>
        <v/>
      </c>
      <c r="U2967" s="4" t="str">
        <f>IF($O2967 = TRUE, IF(ISBLANK(H2967), "", INDEX('Individual UI'!$E$6:$H$6,1,H2967)), "")</f>
        <v/>
      </c>
      <c r="V2967" s="4" t="str">
        <f>IF($O2967 = TRUE, IF(ISBLANK(I2967), "", INDEX('Individual UI'!$E$6:$H$6,1,I2967)), "")</f>
        <v/>
      </c>
      <c r="W2967" s="4" t="str">
        <f>IF($O2967 = TRUE, IF(ISBLANK(J2967), "", INDEX('Individual UI'!$E$6:$H$6,1,J2967)), "")</f>
        <v/>
      </c>
      <c r="X2967" s="4" t="str">
        <f>IF($O2967 = TRUE, IF(ISBLANK(K2967), "", INDEX('Individual UI'!$E$6:$H$6,1,K2967)), "")</f>
        <v/>
      </c>
      <c r="Y2967" s="4" t="str">
        <f>IF($O2967 = TRUE, IF(ISBLANK(L2967), "", INDEX('Individual UI'!$E$6:$H$6,1,L2967)), "")</f>
        <v/>
      </c>
      <c r="Z2967" s="4" t="str">
        <f>IF($O2967 = TRUE, IF(ISBLANK(M2967), "", INDEX('Individual UI'!$E$6:$H$6,1,M2967)), "")</f>
        <v/>
      </c>
      <c r="AA2967" s="14" t="str">
        <f>IF($O2967 = TRUE, IF(ISBLANK(N2967), "", INDEX('Individual UI'!$E$6:$H$6,1,N2967)), "")</f>
        <v/>
      </c>
      <c r="AB2967" s="11" t="str">
        <f>IF($O2967 = TRUE, EXP(MMULT($P2967:$AA2967, Documentation!D$39:D$50) + Documentation!D$51), "")</f>
        <v/>
      </c>
      <c r="AC2967" s="4" t="str">
        <f>IF($O2967 = TRUE, EXP(MMULT($P2967:$AA2967, Documentation!E$39:E$50) + Documentation!E$51), "")</f>
        <v/>
      </c>
      <c r="AD2967" s="4" t="str">
        <f>IF($O2967 = TRUE, EXP(MMULT($P2967:$AA2967, Documentation!F$39:F$50) + Documentation!F$51), "")</f>
        <v/>
      </c>
      <c r="AE2967" s="4" t="str">
        <f>IF($O2967 = TRUE, EXP(MMULT($P2967:$AA2967, Documentation!G$39:G$50) + Documentation!G$51), "")</f>
        <v/>
      </c>
      <c r="AF2967" s="14" t="str">
        <f>IF($O2967 = TRUE, EXP(MMULT($P2967:$AA2967, Documentation!H$39:H$50) + Documentation!H$51), "")</f>
        <v/>
      </c>
      <c r="AG2967" s="30" t="str">
        <f t="shared" si="547"/>
        <v/>
      </c>
      <c r="AH2967" s="28" t="str">
        <f t="shared" si="548"/>
        <v/>
      </c>
      <c r="AI2967" s="28" t="str">
        <f t="shared" si="549"/>
        <v/>
      </c>
      <c r="AJ2967" s="28" t="str">
        <f t="shared" si="550"/>
        <v/>
      </c>
      <c r="AK2967" s="33" t="str">
        <f t="shared" si="551"/>
        <v/>
      </c>
      <c r="AL2967" s="11" t="str">
        <f t="shared" si="552"/>
        <v/>
      </c>
      <c r="AM2967" s="14" t="str">
        <f>IF($O2967 = TRUE, INDEX(Documentation!$M$9:$M$13, $AL2967, 1), "")</f>
        <v/>
      </c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</row>
    <row r="2968" spans="1:64" x14ac:dyDescent="0.2">
      <c r="A2968" s="1"/>
      <c r="B2968" s="11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14"/>
      <c r="O2968" s="25" t="str">
        <f t="shared" si="546"/>
        <v/>
      </c>
      <c r="P2968" s="11" t="str">
        <f>IF($O2968 = TRUE, IF(ISBLANK(C2968), "", INDEX('Individual UI'!$E$6:$H$6,1,C2968)), "")</f>
        <v/>
      </c>
      <c r="Q2968" s="4" t="str">
        <f>IF($O2968 = TRUE, IF(ISBLANK(D2968), "", INDEX('Individual UI'!$E$6:$H$6,1,D2968)), "")</f>
        <v/>
      </c>
      <c r="R2968" s="4" t="str">
        <f>IF($O2968 = TRUE, IF(ISBLANK(E2968), "", INDEX('Individual UI'!$E$6:$H$6,1,E2968)), "")</f>
        <v/>
      </c>
      <c r="S2968" s="4" t="str">
        <f>IF($O2968 = TRUE, IF(ISBLANK(F2968), "", INDEX('Individual UI'!$E$6:$H$6,1,F2968)), "")</f>
        <v/>
      </c>
      <c r="T2968" s="4" t="str">
        <f>IF($O2968 = TRUE, IF(ISBLANK(G2968), "", INDEX('Individual UI'!$E$6:$H$6,1,G2968)), "")</f>
        <v/>
      </c>
      <c r="U2968" s="4" t="str">
        <f>IF($O2968 = TRUE, IF(ISBLANK(H2968), "", INDEX('Individual UI'!$E$6:$H$6,1,H2968)), "")</f>
        <v/>
      </c>
      <c r="V2968" s="4" t="str">
        <f>IF($O2968 = TRUE, IF(ISBLANK(I2968), "", INDEX('Individual UI'!$E$6:$H$6,1,I2968)), "")</f>
        <v/>
      </c>
      <c r="W2968" s="4" t="str">
        <f>IF($O2968 = TRUE, IF(ISBLANK(J2968), "", INDEX('Individual UI'!$E$6:$H$6,1,J2968)), "")</f>
        <v/>
      </c>
      <c r="X2968" s="4" t="str">
        <f>IF($O2968 = TRUE, IF(ISBLANK(K2968), "", INDEX('Individual UI'!$E$6:$H$6,1,K2968)), "")</f>
        <v/>
      </c>
      <c r="Y2968" s="4" t="str">
        <f>IF($O2968 = TRUE, IF(ISBLANK(L2968), "", INDEX('Individual UI'!$E$6:$H$6,1,L2968)), "")</f>
        <v/>
      </c>
      <c r="Z2968" s="4" t="str">
        <f>IF($O2968 = TRUE, IF(ISBLANK(M2968), "", INDEX('Individual UI'!$E$6:$H$6,1,M2968)), "")</f>
        <v/>
      </c>
      <c r="AA2968" s="14" t="str">
        <f>IF($O2968 = TRUE, IF(ISBLANK(N2968), "", INDEX('Individual UI'!$E$6:$H$6,1,N2968)), "")</f>
        <v/>
      </c>
      <c r="AB2968" s="11" t="str">
        <f>IF($O2968 = TRUE, EXP(MMULT($P2968:$AA2968, Documentation!D$39:D$50) + Documentation!D$51), "")</f>
        <v/>
      </c>
      <c r="AC2968" s="4" t="str">
        <f>IF($O2968 = TRUE, EXP(MMULT($P2968:$AA2968, Documentation!E$39:E$50) + Documentation!E$51), "")</f>
        <v/>
      </c>
      <c r="AD2968" s="4" t="str">
        <f>IF($O2968 = TRUE, EXP(MMULT($P2968:$AA2968, Documentation!F$39:F$50) + Documentation!F$51), "")</f>
        <v/>
      </c>
      <c r="AE2968" s="4" t="str">
        <f>IF($O2968 = TRUE, EXP(MMULT($P2968:$AA2968, Documentation!G$39:G$50) + Documentation!G$51), "")</f>
        <v/>
      </c>
      <c r="AF2968" s="14" t="str">
        <f>IF($O2968 = TRUE, EXP(MMULT($P2968:$AA2968, Documentation!H$39:H$50) + Documentation!H$51), "")</f>
        <v/>
      </c>
      <c r="AG2968" s="30" t="str">
        <f t="shared" si="547"/>
        <v/>
      </c>
      <c r="AH2968" s="28" t="str">
        <f t="shared" si="548"/>
        <v/>
      </c>
      <c r="AI2968" s="28" t="str">
        <f t="shared" si="549"/>
        <v/>
      </c>
      <c r="AJ2968" s="28" t="str">
        <f t="shared" si="550"/>
        <v/>
      </c>
      <c r="AK2968" s="33" t="str">
        <f t="shared" si="551"/>
        <v/>
      </c>
      <c r="AL2968" s="11" t="str">
        <f t="shared" si="552"/>
        <v/>
      </c>
      <c r="AM2968" s="14" t="str">
        <f>IF($O2968 = TRUE, INDEX(Documentation!$M$9:$M$13, $AL2968, 1), "")</f>
        <v/>
      </c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</row>
    <row r="2969" spans="1:64" x14ac:dyDescent="0.2">
      <c r="A2969" s="1"/>
      <c r="B2969" s="11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14"/>
      <c r="O2969" s="25" t="str">
        <f t="shared" si="546"/>
        <v/>
      </c>
      <c r="P2969" s="11" t="str">
        <f>IF($O2969 = TRUE, IF(ISBLANK(C2969), "", INDEX('Individual UI'!$E$6:$H$6,1,C2969)), "")</f>
        <v/>
      </c>
      <c r="Q2969" s="4" t="str">
        <f>IF($O2969 = TRUE, IF(ISBLANK(D2969), "", INDEX('Individual UI'!$E$6:$H$6,1,D2969)), "")</f>
        <v/>
      </c>
      <c r="R2969" s="4" t="str">
        <f>IF($O2969 = TRUE, IF(ISBLANK(E2969), "", INDEX('Individual UI'!$E$6:$H$6,1,E2969)), "")</f>
        <v/>
      </c>
      <c r="S2969" s="4" t="str">
        <f>IF($O2969 = TRUE, IF(ISBLANK(F2969), "", INDEX('Individual UI'!$E$6:$H$6,1,F2969)), "")</f>
        <v/>
      </c>
      <c r="T2969" s="4" t="str">
        <f>IF($O2969 = TRUE, IF(ISBLANK(G2969), "", INDEX('Individual UI'!$E$6:$H$6,1,G2969)), "")</f>
        <v/>
      </c>
      <c r="U2969" s="4" t="str">
        <f>IF($O2969 = TRUE, IF(ISBLANK(H2969), "", INDEX('Individual UI'!$E$6:$H$6,1,H2969)), "")</f>
        <v/>
      </c>
      <c r="V2969" s="4" t="str">
        <f>IF($O2969 = TRUE, IF(ISBLANK(I2969), "", INDEX('Individual UI'!$E$6:$H$6,1,I2969)), "")</f>
        <v/>
      </c>
      <c r="W2969" s="4" t="str">
        <f>IF($O2969 = TRUE, IF(ISBLANK(J2969), "", INDEX('Individual UI'!$E$6:$H$6,1,J2969)), "")</f>
        <v/>
      </c>
      <c r="X2969" s="4" t="str">
        <f>IF($O2969 = TRUE, IF(ISBLANK(K2969), "", INDEX('Individual UI'!$E$6:$H$6,1,K2969)), "")</f>
        <v/>
      </c>
      <c r="Y2969" s="4" t="str">
        <f>IF($O2969 = TRUE, IF(ISBLANK(L2969), "", INDEX('Individual UI'!$E$6:$H$6,1,L2969)), "")</f>
        <v/>
      </c>
      <c r="Z2969" s="4" t="str">
        <f>IF($O2969 = TRUE, IF(ISBLANK(M2969), "", INDEX('Individual UI'!$E$6:$H$6,1,M2969)), "")</f>
        <v/>
      </c>
      <c r="AA2969" s="14" t="str">
        <f>IF($O2969 = TRUE, IF(ISBLANK(N2969), "", INDEX('Individual UI'!$E$6:$H$6,1,N2969)), "")</f>
        <v/>
      </c>
      <c r="AB2969" s="11" t="str">
        <f>IF($O2969 = TRUE, EXP(MMULT($P2969:$AA2969, Documentation!D$39:D$50) + Documentation!D$51), "")</f>
        <v/>
      </c>
      <c r="AC2969" s="4" t="str">
        <f>IF($O2969 = TRUE, EXP(MMULT($P2969:$AA2969, Documentation!E$39:E$50) + Documentation!E$51), "")</f>
        <v/>
      </c>
      <c r="AD2969" s="4" t="str">
        <f>IF($O2969 = TRUE, EXP(MMULT($P2969:$AA2969, Documentation!F$39:F$50) + Documentation!F$51), "")</f>
        <v/>
      </c>
      <c r="AE2969" s="4" t="str">
        <f>IF($O2969 = TRUE, EXP(MMULT($P2969:$AA2969, Documentation!G$39:G$50) + Documentation!G$51), "")</f>
        <v/>
      </c>
      <c r="AF2969" s="14" t="str">
        <f>IF($O2969 = TRUE, EXP(MMULT($P2969:$AA2969, Documentation!H$39:H$50) + Documentation!H$51), "")</f>
        <v/>
      </c>
      <c r="AG2969" s="30" t="str">
        <f t="shared" si="547"/>
        <v/>
      </c>
      <c r="AH2969" s="28" t="str">
        <f t="shared" si="548"/>
        <v/>
      </c>
      <c r="AI2969" s="28" t="str">
        <f t="shared" si="549"/>
        <v/>
      </c>
      <c r="AJ2969" s="28" t="str">
        <f t="shared" si="550"/>
        <v/>
      </c>
      <c r="AK2969" s="33" t="str">
        <f t="shared" si="551"/>
        <v/>
      </c>
      <c r="AL2969" s="11" t="str">
        <f t="shared" si="552"/>
        <v/>
      </c>
      <c r="AM2969" s="14" t="str">
        <f>IF($O2969 = TRUE, INDEX(Documentation!$M$9:$M$13, $AL2969, 1), "")</f>
        <v/>
      </c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</row>
    <row r="2970" spans="1:64" x14ac:dyDescent="0.2">
      <c r="A2970" s="1"/>
      <c r="B2970" s="11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14"/>
      <c r="O2970" s="25" t="str">
        <f t="shared" si="546"/>
        <v/>
      </c>
      <c r="P2970" s="11" t="str">
        <f>IF($O2970 = TRUE, IF(ISBLANK(C2970), "", INDEX('Individual UI'!$E$6:$H$6,1,C2970)), "")</f>
        <v/>
      </c>
      <c r="Q2970" s="4" t="str">
        <f>IF($O2970 = TRUE, IF(ISBLANK(D2970), "", INDEX('Individual UI'!$E$6:$H$6,1,D2970)), "")</f>
        <v/>
      </c>
      <c r="R2970" s="4" t="str">
        <f>IF($O2970 = TRUE, IF(ISBLANK(E2970), "", INDEX('Individual UI'!$E$6:$H$6,1,E2970)), "")</f>
        <v/>
      </c>
      <c r="S2970" s="4" t="str">
        <f>IF($O2970 = TRUE, IF(ISBLANK(F2970), "", INDEX('Individual UI'!$E$6:$H$6,1,F2970)), "")</f>
        <v/>
      </c>
      <c r="T2970" s="4" t="str">
        <f>IF($O2970 = TRUE, IF(ISBLANK(G2970), "", INDEX('Individual UI'!$E$6:$H$6,1,G2970)), "")</f>
        <v/>
      </c>
      <c r="U2970" s="4" t="str">
        <f>IF($O2970 = TRUE, IF(ISBLANK(H2970), "", INDEX('Individual UI'!$E$6:$H$6,1,H2970)), "")</f>
        <v/>
      </c>
      <c r="V2970" s="4" t="str">
        <f>IF($O2970 = TRUE, IF(ISBLANK(I2970), "", INDEX('Individual UI'!$E$6:$H$6,1,I2970)), "")</f>
        <v/>
      </c>
      <c r="W2970" s="4" t="str">
        <f>IF($O2970 = TRUE, IF(ISBLANK(J2970), "", INDEX('Individual UI'!$E$6:$H$6,1,J2970)), "")</f>
        <v/>
      </c>
      <c r="X2970" s="4" t="str">
        <f>IF($O2970 = TRUE, IF(ISBLANK(K2970), "", INDEX('Individual UI'!$E$6:$H$6,1,K2970)), "")</f>
        <v/>
      </c>
      <c r="Y2970" s="4" t="str">
        <f>IF($O2970 = TRUE, IF(ISBLANK(L2970), "", INDEX('Individual UI'!$E$6:$H$6,1,L2970)), "")</f>
        <v/>
      </c>
      <c r="Z2970" s="4" t="str">
        <f>IF($O2970 = TRUE, IF(ISBLANK(M2970), "", INDEX('Individual UI'!$E$6:$H$6,1,M2970)), "")</f>
        <v/>
      </c>
      <c r="AA2970" s="14" t="str">
        <f>IF($O2970 = TRUE, IF(ISBLANK(N2970), "", INDEX('Individual UI'!$E$6:$H$6,1,N2970)), "")</f>
        <v/>
      </c>
      <c r="AB2970" s="11" t="str">
        <f>IF($O2970 = TRUE, EXP(MMULT($P2970:$AA2970, Documentation!D$39:D$50) + Documentation!D$51), "")</f>
        <v/>
      </c>
      <c r="AC2970" s="4" t="str">
        <f>IF($O2970 = TRUE, EXP(MMULT($P2970:$AA2970, Documentation!E$39:E$50) + Documentation!E$51), "")</f>
        <v/>
      </c>
      <c r="AD2970" s="4" t="str">
        <f>IF($O2970 = TRUE, EXP(MMULT($P2970:$AA2970, Documentation!F$39:F$50) + Documentation!F$51), "")</f>
        <v/>
      </c>
      <c r="AE2970" s="4" t="str">
        <f>IF($O2970 = TRUE, EXP(MMULT($P2970:$AA2970, Documentation!G$39:G$50) + Documentation!G$51), "")</f>
        <v/>
      </c>
      <c r="AF2970" s="14" t="str">
        <f>IF($O2970 = TRUE, EXP(MMULT($P2970:$AA2970, Documentation!H$39:H$50) + Documentation!H$51), "")</f>
        <v/>
      </c>
      <c r="AG2970" s="30" t="str">
        <f t="shared" si="547"/>
        <v/>
      </c>
      <c r="AH2970" s="28" t="str">
        <f t="shared" si="548"/>
        <v/>
      </c>
      <c r="AI2970" s="28" t="str">
        <f t="shared" si="549"/>
        <v/>
      </c>
      <c r="AJ2970" s="28" t="str">
        <f t="shared" si="550"/>
        <v/>
      </c>
      <c r="AK2970" s="33" t="str">
        <f t="shared" si="551"/>
        <v/>
      </c>
      <c r="AL2970" s="11" t="str">
        <f t="shared" si="552"/>
        <v/>
      </c>
      <c r="AM2970" s="14" t="str">
        <f>IF($O2970 = TRUE, INDEX(Documentation!$M$9:$M$13, $AL2970, 1), "")</f>
        <v/>
      </c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</row>
    <row r="2971" spans="1:64" x14ac:dyDescent="0.2">
      <c r="A2971" s="1"/>
      <c r="B2971" s="11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14"/>
      <c r="O2971" s="25" t="str">
        <f t="shared" si="546"/>
        <v/>
      </c>
      <c r="P2971" s="11" t="str">
        <f>IF($O2971 = TRUE, IF(ISBLANK(C2971), "", INDEX('Individual UI'!$E$6:$H$6,1,C2971)), "")</f>
        <v/>
      </c>
      <c r="Q2971" s="4" t="str">
        <f>IF($O2971 = TRUE, IF(ISBLANK(D2971), "", INDEX('Individual UI'!$E$6:$H$6,1,D2971)), "")</f>
        <v/>
      </c>
      <c r="R2971" s="4" t="str">
        <f>IF($O2971 = TRUE, IF(ISBLANK(E2971), "", INDEX('Individual UI'!$E$6:$H$6,1,E2971)), "")</f>
        <v/>
      </c>
      <c r="S2971" s="4" t="str">
        <f>IF($O2971 = TRUE, IF(ISBLANK(F2971), "", INDEX('Individual UI'!$E$6:$H$6,1,F2971)), "")</f>
        <v/>
      </c>
      <c r="T2971" s="4" t="str">
        <f>IF($O2971 = TRUE, IF(ISBLANK(G2971), "", INDEX('Individual UI'!$E$6:$H$6,1,G2971)), "")</f>
        <v/>
      </c>
      <c r="U2971" s="4" t="str">
        <f>IF($O2971 = TRUE, IF(ISBLANK(H2971), "", INDEX('Individual UI'!$E$6:$H$6,1,H2971)), "")</f>
        <v/>
      </c>
      <c r="V2971" s="4" t="str">
        <f>IF($O2971 = TRUE, IF(ISBLANK(I2971), "", INDEX('Individual UI'!$E$6:$H$6,1,I2971)), "")</f>
        <v/>
      </c>
      <c r="W2971" s="4" t="str">
        <f>IF($O2971 = TRUE, IF(ISBLANK(J2971), "", INDEX('Individual UI'!$E$6:$H$6,1,J2971)), "")</f>
        <v/>
      </c>
      <c r="X2971" s="4" t="str">
        <f>IF($O2971 = TRUE, IF(ISBLANK(K2971), "", INDEX('Individual UI'!$E$6:$H$6,1,K2971)), "")</f>
        <v/>
      </c>
      <c r="Y2971" s="4" t="str">
        <f>IF($O2971 = TRUE, IF(ISBLANK(L2971), "", INDEX('Individual UI'!$E$6:$H$6,1,L2971)), "")</f>
        <v/>
      </c>
      <c r="Z2971" s="4" t="str">
        <f>IF($O2971 = TRUE, IF(ISBLANK(M2971), "", INDEX('Individual UI'!$E$6:$H$6,1,M2971)), "")</f>
        <v/>
      </c>
      <c r="AA2971" s="14" t="str">
        <f>IF($O2971 = TRUE, IF(ISBLANK(N2971), "", INDEX('Individual UI'!$E$6:$H$6,1,N2971)), "")</f>
        <v/>
      </c>
      <c r="AB2971" s="11" t="str">
        <f>IF($O2971 = TRUE, EXP(MMULT($P2971:$AA2971, Documentation!D$39:D$50) + Documentation!D$51), "")</f>
        <v/>
      </c>
      <c r="AC2971" s="4" t="str">
        <f>IF($O2971 = TRUE, EXP(MMULT($P2971:$AA2971, Documentation!E$39:E$50) + Documentation!E$51), "")</f>
        <v/>
      </c>
      <c r="AD2971" s="4" t="str">
        <f>IF($O2971 = TRUE, EXP(MMULT($P2971:$AA2971, Documentation!F$39:F$50) + Documentation!F$51), "")</f>
        <v/>
      </c>
      <c r="AE2971" s="4" t="str">
        <f>IF($O2971 = TRUE, EXP(MMULT($P2971:$AA2971, Documentation!G$39:G$50) + Documentation!G$51), "")</f>
        <v/>
      </c>
      <c r="AF2971" s="14" t="str">
        <f>IF($O2971 = TRUE, EXP(MMULT($P2971:$AA2971, Documentation!H$39:H$50) + Documentation!H$51), "")</f>
        <v/>
      </c>
      <c r="AG2971" s="30" t="str">
        <f t="shared" si="547"/>
        <v/>
      </c>
      <c r="AH2971" s="28" t="str">
        <f t="shared" si="548"/>
        <v/>
      </c>
      <c r="AI2971" s="28" t="str">
        <f t="shared" si="549"/>
        <v/>
      </c>
      <c r="AJ2971" s="28" t="str">
        <f t="shared" si="550"/>
        <v/>
      </c>
      <c r="AK2971" s="33" t="str">
        <f t="shared" si="551"/>
        <v/>
      </c>
      <c r="AL2971" s="11" t="str">
        <f t="shared" si="552"/>
        <v/>
      </c>
      <c r="AM2971" s="14" t="str">
        <f>IF($O2971 = TRUE, INDEX(Documentation!$M$9:$M$13, $AL2971, 1), "")</f>
        <v/>
      </c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</row>
    <row r="2972" spans="1:64" x14ac:dyDescent="0.2">
      <c r="A2972" s="1"/>
      <c r="B2972" s="11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14"/>
      <c r="O2972" s="25" t="str">
        <f t="shared" si="546"/>
        <v/>
      </c>
      <c r="P2972" s="11" t="str">
        <f>IF($O2972 = TRUE, IF(ISBLANK(C2972), "", INDEX('Individual UI'!$E$6:$H$6,1,C2972)), "")</f>
        <v/>
      </c>
      <c r="Q2972" s="4" t="str">
        <f>IF($O2972 = TRUE, IF(ISBLANK(D2972), "", INDEX('Individual UI'!$E$6:$H$6,1,D2972)), "")</f>
        <v/>
      </c>
      <c r="R2972" s="4" t="str">
        <f>IF($O2972 = TRUE, IF(ISBLANK(E2972), "", INDEX('Individual UI'!$E$6:$H$6,1,E2972)), "")</f>
        <v/>
      </c>
      <c r="S2972" s="4" t="str">
        <f>IF($O2972 = TRUE, IF(ISBLANK(F2972), "", INDEX('Individual UI'!$E$6:$H$6,1,F2972)), "")</f>
        <v/>
      </c>
      <c r="T2972" s="4" t="str">
        <f>IF($O2972 = TRUE, IF(ISBLANK(G2972), "", INDEX('Individual UI'!$E$6:$H$6,1,G2972)), "")</f>
        <v/>
      </c>
      <c r="U2972" s="4" t="str">
        <f>IF($O2972 = TRUE, IF(ISBLANK(H2972), "", INDEX('Individual UI'!$E$6:$H$6,1,H2972)), "")</f>
        <v/>
      </c>
      <c r="V2972" s="4" t="str">
        <f>IF($O2972 = TRUE, IF(ISBLANK(I2972), "", INDEX('Individual UI'!$E$6:$H$6,1,I2972)), "")</f>
        <v/>
      </c>
      <c r="W2972" s="4" t="str">
        <f>IF($O2972 = TRUE, IF(ISBLANK(J2972), "", INDEX('Individual UI'!$E$6:$H$6,1,J2972)), "")</f>
        <v/>
      </c>
      <c r="X2972" s="4" t="str">
        <f>IF($O2972 = TRUE, IF(ISBLANK(K2972), "", INDEX('Individual UI'!$E$6:$H$6,1,K2972)), "")</f>
        <v/>
      </c>
      <c r="Y2972" s="4" t="str">
        <f>IF($O2972 = TRUE, IF(ISBLANK(L2972), "", INDEX('Individual UI'!$E$6:$H$6,1,L2972)), "")</f>
        <v/>
      </c>
      <c r="Z2972" s="4" t="str">
        <f>IF($O2972 = TRUE, IF(ISBLANK(M2972), "", INDEX('Individual UI'!$E$6:$H$6,1,M2972)), "")</f>
        <v/>
      </c>
      <c r="AA2972" s="14" t="str">
        <f>IF($O2972 = TRUE, IF(ISBLANK(N2972), "", INDEX('Individual UI'!$E$6:$H$6,1,N2972)), "")</f>
        <v/>
      </c>
      <c r="AB2972" s="11" t="str">
        <f>IF($O2972 = TRUE, EXP(MMULT($P2972:$AA2972, Documentation!D$39:D$50) + Documentation!D$51), "")</f>
        <v/>
      </c>
      <c r="AC2972" s="4" t="str">
        <f>IF($O2972 = TRUE, EXP(MMULT($P2972:$AA2972, Documentation!E$39:E$50) + Documentation!E$51), "")</f>
        <v/>
      </c>
      <c r="AD2972" s="4" t="str">
        <f>IF($O2972 = TRUE, EXP(MMULT($P2972:$AA2972, Documentation!F$39:F$50) + Documentation!F$51), "")</f>
        <v/>
      </c>
      <c r="AE2972" s="4" t="str">
        <f>IF($O2972 = TRUE, EXP(MMULT($P2972:$AA2972, Documentation!G$39:G$50) + Documentation!G$51), "")</f>
        <v/>
      </c>
      <c r="AF2972" s="14" t="str">
        <f>IF($O2972 = TRUE, EXP(MMULT($P2972:$AA2972, Documentation!H$39:H$50) + Documentation!H$51), "")</f>
        <v/>
      </c>
      <c r="AG2972" s="30" t="str">
        <f t="shared" si="547"/>
        <v/>
      </c>
      <c r="AH2972" s="28" t="str">
        <f t="shared" si="548"/>
        <v/>
      </c>
      <c r="AI2972" s="28" t="str">
        <f t="shared" si="549"/>
        <v/>
      </c>
      <c r="AJ2972" s="28" t="str">
        <f t="shared" si="550"/>
        <v/>
      </c>
      <c r="AK2972" s="33" t="str">
        <f t="shared" si="551"/>
        <v/>
      </c>
      <c r="AL2972" s="11" t="str">
        <f t="shared" si="552"/>
        <v/>
      </c>
      <c r="AM2972" s="14" t="str">
        <f>IF($O2972 = TRUE, INDEX(Documentation!$M$9:$M$13, $AL2972, 1), "")</f>
        <v/>
      </c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</row>
    <row r="2973" spans="1:64" x14ac:dyDescent="0.2">
      <c r="A2973" s="1"/>
      <c r="B2973" s="11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14"/>
      <c r="O2973" s="25" t="str">
        <f t="shared" si="546"/>
        <v/>
      </c>
      <c r="P2973" s="11" t="str">
        <f>IF($O2973 = TRUE, IF(ISBLANK(C2973), "", INDEX('Individual UI'!$E$6:$H$6,1,C2973)), "")</f>
        <v/>
      </c>
      <c r="Q2973" s="4" t="str">
        <f>IF($O2973 = TRUE, IF(ISBLANK(D2973), "", INDEX('Individual UI'!$E$6:$H$6,1,D2973)), "")</f>
        <v/>
      </c>
      <c r="R2973" s="4" t="str">
        <f>IF($O2973 = TRUE, IF(ISBLANK(E2973), "", INDEX('Individual UI'!$E$6:$H$6,1,E2973)), "")</f>
        <v/>
      </c>
      <c r="S2973" s="4" t="str">
        <f>IF($O2973 = TRUE, IF(ISBLANK(F2973), "", INDEX('Individual UI'!$E$6:$H$6,1,F2973)), "")</f>
        <v/>
      </c>
      <c r="T2973" s="4" t="str">
        <f>IF($O2973 = TRUE, IF(ISBLANK(G2973), "", INDEX('Individual UI'!$E$6:$H$6,1,G2973)), "")</f>
        <v/>
      </c>
      <c r="U2973" s="4" t="str">
        <f>IF($O2973 = TRUE, IF(ISBLANK(H2973), "", INDEX('Individual UI'!$E$6:$H$6,1,H2973)), "")</f>
        <v/>
      </c>
      <c r="V2973" s="4" t="str">
        <f>IF($O2973 = TRUE, IF(ISBLANK(I2973), "", INDEX('Individual UI'!$E$6:$H$6,1,I2973)), "")</f>
        <v/>
      </c>
      <c r="W2973" s="4" t="str">
        <f>IF($O2973 = TRUE, IF(ISBLANK(J2973), "", INDEX('Individual UI'!$E$6:$H$6,1,J2973)), "")</f>
        <v/>
      </c>
      <c r="X2973" s="4" t="str">
        <f>IF($O2973 = TRUE, IF(ISBLANK(K2973), "", INDEX('Individual UI'!$E$6:$H$6,1,K2973)), "")</f>
        <v/>
      </c>
      <c r="Y2973" s="4" t="str">
        <f>IF($O2973 = TRUE, IF(ISBLANK(L2973), "", INDEX('Individual UI'!$E$6:$H$6,1,L2973)), "")</f>
        <v/>
      </c>
      <c r="Z2973" s="4" t="str">
        <f>IF($O2973 = TRUE, IF(ISBLANK(M2973), "", INDEX('Individual UI'!$E$6:$H$6,1,M2973)), "")</f>
        <v/>
      </c>
      <c r="AA2973" s="14" t="str">
        <f>IF($O2973 = TRUE, IF(ISBLANK(N2973), "", INDEX('Individual UI'!$E$6:$H$6,1,N2973)), "")</f>
        <v/>
      </c>
      <c r="AB2973" s="11" t="str">
        <f>IF($O2973 = TRUE, EXP(MMULT($P2973:$AA2973, Documentation!D$39:D$50) + Documentation!D$51), "")</f>
        <v/>
      </c>
      <c r="AC2973" s="4" t="str">
        <f>IF($O2973 = TRUE, EXP(MMULT($P2973:$AA2973, Documentation!E$39:E$50) + Documentation!E$51), "")</f>
        <v/>
      </c>
      <c r="AD2973" s="4" t="str">
        <f>IF($O2973 = TRUE, EXP(MMULT($P2973:$AA2973, Documentation!F$39:F$50) + Documentation!F$51), "")</f>
        <v/>
      </c>
      <c r="AE2973" s="4" t="str">
        <f>IF($O2973 = TRUE, EXP(MMULT($P2973:$AA2973, Documentation!G$39:G$50) + Documentation!G$51), "")</f>
        <v/>
      </c>
      <c r="AF2973" s="14" t="str">
        <f>IF($O2973 = TRUE, EXP(MMULT($P2973:$AA2973, Documentation!H$39:H$50) + Documentation!H$51), "")</f>
        <v/>
      </c>
      <c r="AG2973" s="30" t="str">
        <f t="shared" si="547"/>
        <v/>
      </c>
      <c r="AH2973" s="28" t="str">
        <f t="shared" si="548"/>
        <v/>
      </c>
      <c r="AI2973" s="28" t="str">
        <f t="shared" si="549"/>
        <v/>
      </c>
      <c r="AJ2973" s="28" t="str">
        <f t="shared" si="550"/>
        <v/>
      </c>
      <c r="AK2973" s="33" t="str">
        <f t="shared" si="551"/>
        <v/>
      </c>
      <c r="AL2973" s="11" t="str">
        <f t="shared" si="552"/>
        <v/>
      </c>
      <c r="AM2973" s="14" t="str">
        <f>IF($O2973 = TRUE, INDEX(Documentation!$M$9:$M$13, $AL2973, 1), "")</f>
        <v/>
      </c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</row>
    <row r="2974" spans="1:64" x14ac:dyDescent="0.2">
      <c r="A2974" s="1"/>
      <c r="B2974" s="11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14"/>
      <c r="O2974" s="25" t="str">
        <f t="shared" si="546"/>
        <v/>
      </c>
      <c r="P2974" s="11" t="str">
        <f>IF($O2974 = TRUE, IF(ISBLANK(C2974), "", INDEX('Individual UI'!$E$6:$H$6,1,C2974)), "")</f>
        <v/>
      </c>
      <c r="Q2974" s="4" t="str">
        <f>IF($O2974 = TRUE, IF(ISBLANK(D2974), "", INDEX('Individual UI'!$E$6:$H$6,1,D2974)), "")</f>
        <v/>
      </c>
      <c r="R2974" s="4" t="str">
        <f>IF($O2974 = TRUE, IF(ISBLANK(E2974), "", INDEX('Individual UI'!$E$6:$H$6,1,E2974)), "")</f>
        <v/>
      </c>
      <c r="S2974" s="4" t="str">
        <f>IF($O2974 = TRUE, IF(ISBLANK(F2974), "", INDEX('Individual UI'!$E$6:$H$6,1,F2974)), "")</f>
        <v/>
      </c>
      <c r="T2974" s="4" t="str">
        <f>IF($O2974 = TRUE, IF(ISBLANK(G2974), "", INDEX('Individual UI'!$E$6:$H$6,1,G2974)), "")</f>
        <v/>
      </c>
      <c r="U2974" s="4" t="str">
        <f>IF($O2974 = TRUE, IF(ISBLANK(H2974), "", INDEX('Individual UI'!$E$6:$H$6,1,H2974)), "")</f>
        <v/>
      </c>
      <c r="V2974" s="4" t="str">
        <f>IF($O2974 = TRUE, IF(ISBLANK(I2974), "", INDEX('Individual UI'!$E$6:$H$6,1,I2974)), "")</f>
        <v/>
      </c>
      <c r="W2974" s="4" t="str">
        <f>IF($O2974 = TRUE, IF(ISBLANK(J2974), "", INDEX('Individual UI'!$E$6:$H$6,1,J2974)), "")</f>
        <v/>
      </c>
      <c r="X2974" s="4" t="str">
        <f>IF($O2974 = TRUE, IF(ISBLANK(K2974), "", INDEX('Individual UI'!$E$6:$H$6,1,K2974)), "")</f>
        <v/>
      </c>
      <c r="Y2974" s="4" t="str">
        <f>IF($O2974 = TRUE, IF(ISBLANK(L2974), "", INDEX('Individual UI'!$E$6:$H$6,1,L2974)), "")</f>
        <v/>
      </c>
      <c r="Z2974" s="4" t="str">
        <f>IF($O2974 = TRUE, IF(ISBLANK(M2974), "", INDEX('Individual UI'!$E$6:$H$6,1,M2974)), "")</f>
        <v/>
      </c>
      <c r="AA2974" s="14" t="str">
        <f>IF($O2974 = TRUE, IF(ISBLANK(N2974), "", INDEX('Individual UI'!$E$6:$H$6,1,N2974)), "")</f>
        <v/>
      </c>
      <c r="AB2974" s="11" t="str">
        <f>IF($O2974 = TRUE, EXP(MMULT($P2974:$AA2974, Documentation!D$39:D$50) + Documentation!D$51), "")</f>
        <v/>
      </c>
      <c r="AC2974" s="4" t="str">
        <f>IF($O2974 = TRUE, EXP(MMULT($P2974:$AA2974, Documentation!E$39:E$50) + Documentation!E$51), "")</f>
        <v/>
      </c>
      <c r="AD2974" s="4" t="str">
        <f>IF($O2974 = TRUE, EXP(MMULT($P2974:$AA2974, Documentation!F$39:F$50) + Documentation!F$51), "")</f>
        <v/>
      </c>
      <c r="AE2974" s="4" t="str">
        <f>IF($O2974 = TRUE, EXP(MMULT($P2974:$AA2974, Documentation!G$39:G$50) + Documentation!G$51), "")</f>
        <v/>
      </c>
      <c r="AF2974" s="14" t="str">
        <f>IF($O2974 = TRUE, EXP(MMULT($P2974:$AA2974, Documentation!H$39:H$50) + Documentation!H$51), "")</f>
        <v/>
      </c>
      <c r="AG2974" s="30" t="str">
        <f t="shared" si="547"/>
        <v/>
      </c>
      <c r="AH2974" s="28" t="str">
        <f t="shared" si="548"/>
        <v/>
      </c>
      <c r="AI2974" s="28" t="str">
        <f t="shared" si="549"/>
        <v/>
      </c>
      <c r="AJ2974" s="28" t="str">
        <f t="shared" si="550"/>
        <v/>
      </c>
      <c r="AK2974" s="33" t="str">
        <f t="shared" si="551"/>
        <v/>
      </c>
      <c r="AL2974" s="11" t="str">
        <f t="shared" si="552"/>
        <v/>
      </c>
      <c r="AM2974" s="14" t="str">
        <f>IF($O2974 = TRUE, INDEX(Documentation!$M$9:$M$13, $AL2974, 1), "")</f>
        <v/>
      </c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</row>
    <row r="2975" spans="1:64" x14ac:dyDescent="0.2">
      <c r="A2975" s="1"/>
      <c r="B2975" s="11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14"/>
      <c r="O2975" s="25" t="str">
        <f t="shared" si="546"/>
        <v/>
      </c>
      <c r="P2975" s="11" t="str">
        <f>IF($O2975 = TRUE, IF(ISBLANK(C2975), "", INDEX('Individual UI'!$E$6:$H$6,1,C2975)), "")</f>
        <v/>
      </c>
      <c r="Q2975" s="4" t="str">
        <f>IF($O2975 = TRUE, IF(ISBLANK(D2975), "", INDEX('Individual UI'!$E$6:$H$6,1,D2975)), "")</f>
        <v/>
      </c>
      <c r="R2975" s="4" t="str">
        <f>IF($O2975 = TRUE, IF(ISBLANK(E2975), "", INDEX('Individual UI'!$E$6:$H$6,1,E2975)), "")</f>
        <v/>
      </c>
      <c r="S2975" s="4" t="str">
        <f>IF($O2975 = TRUE, IF(ISBLANK(F2975), "", INDEX('Individual UI'!$E$6:$H$6,1,F2975)), "")</f>
        <v/>
      </c>
      <c r="T2975" s="4" t="str">
        <f>IF($O2975 = TRUE, IF(ISBLANK(G2975), "", INDEX('Individual UI'!$E$6:$H$6,1,G2975)), "")</f>
        <v/>
      </c>
      <c r="U2975" s="4" t="str">
        <f>IF($O2975 = TRUE, IF(ISBLANK(H2975), "", INDEX('Individual UI'!$E$6:$H$6,1,H2975)), "")</f>
        <v/>
      </c>
      <c r="V2975" s="4" t="str">
        <f>IF($O2975 = TRUE, IF(ISBLANK(I2975), "", INDEX('Individual UI'!$E$6:$H$6,1,I2975)), "")</f>
        <v/>
      </c>
      <c r="W2975" s="4" t="str">
        <f>IF($O2975 = TRUE, IF(ISBLANK(J2975), "", INDEX('Individual UI'!$E$6:$H$6,1,J2975)), "")</f>
        <v/>
      </c>
      <c r="X2975" s="4" t="str">
        <f>IF($O2975 = TRUE, IF(ISBLANK(K2975), "", INDEX('Individual UI'!$E$6:$H$6,1,K2975)), "")</f>
        <v/>
      </c>
      <c r="Y2975" s="4" t="str">
        <f>IF($O2975 = TRUE, IF(ISBLANK(L2975), "", INDEX('Individual UI'!$E$6:$H$6,1,L2975)), "")</f>
        <v/>
      </c>
      <c r="Z2975" s="4" t="str">
        <f>IF($O2975 = TRUE, IF(ISBLANK(M2975), "", INDEX('Individual UI'!$E$6:$H$6,1,M2975)), "")</f>
        <v/>
      </c>
      <c r="AA2975" s="14" t="str">
        <f>IF($O2975 = TRUE, IF(ISBLANK(N2975), "", INDEX('Individual UI'!$E$6:$H$6,1,N2975)), "")</f>
        <v/>
      </c>
      <c r="AB2975" s="11" t="str">
        <f>IF($O2975 = TRUE, EXP(MMULT($P2975:$AA2975, Documentation!D$39:D$50) + Documentation!D$51), "")</f>
        <v/>
      </c>
      <c r="AC2975" s="4" t="str">
        <f>IF($O2975 = TRUE, EXP(MMULT($P2975:$AA2975, Documentation!E$39:E$50) + Documentation!E$51), "")</f>
        <v/>
      </c>
      <c r="AD2975" s="4" t="str">
        <f>IF($O2975 = TRUE, EXP(MMULT($P2975:$AA2975, Documentation!F$39:F$50) + Documentation!F$51), "")</f>
        <v/>
      </c>
      <c r="AE2975" s="4" t="str">
        <f>IF($O2975 = TRUE, EXP(MMULT($P2975:$AA2975, Documentation!G$39:G$50) + Documentation!G$51), "")</f>
        <v/>
      </c>
      <c r="AF2975" s="14" t="str">
        <f>IF($O2975 = TRUE, EXP(MMULT($P2975:$AA2975, Documentation!H$39:H$50) + Documentation!H$51), "")</f>
        <v/>
      </c>
      <c r="AG2975" s="30" t="str">
        <f t="shared" si="547"/>
        <v/>
      </c>
      <c r="AH2975" s="28" t="str">
        <f t="shared" si="548"/>
        <v/>
      </c>
      <c r="AI2975" s="28" t="str">
        <f t="shared" si="549"/>
        <v/>
      </c>
      <c r="AJ2975" s="28" t="str">
        <f t="shared" si="550"/>
        <v/>
      </c>
      <c r="AK2975" s="33" t="str">
        <f t="shared" si="551"/>
        <v/>
      </c>
      <c r="AL2975" s="11" t="str">
        <f t="shared" si="552"/>
        <v/>
      </c>
      <c r="AM2975" s="14" t="str">
        <f>IF($O2975 = TRUE, INDEX(Documentation!$M$9:$M$13, $AL2975, 1), "")</f>
        <v/>
      </c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</row>
    <row r="2976" spans="1:64" x14ac:dyDescent="0.2">
      <c r="A2976" s="1"/>
      <c r="B2976" s="11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14"/>
      <c r="O2976" s="25" t="str">
        <f t="shared" si="546"/>
        <v/>
      </c>
      <c r="P2976" s="11" t="str">
        <f>IF($O2976 = TRUE, IF(ISBLANK(C2976), "", INDEX('Individual UI'!$E$6:$H$6,1,C2976)), "")</f>
        <v/>
      </c>
      <c r="Q2976" s="4" t="str">
        <f>IF($O2976 = TRUE, IF(ISBLANK(D2976), "", INDEX('Individual UI'!$E$6:$H$6,1,D2976)), "")</f>
        <v/>
      </c>
      <c r="R2976" s="4" t="str">
        <f>IF($O2976 = TRUE, IF(ISBLANK(E2976), "", INDEX('Individual UI'!$E$6:$H$6,1,E2976)), "")</f>
        <v/>
      </c>
      <c r="S2976" s="4" t="str">
        <f>IF($O2976 = TRUE, IF(ISBLANK(F2976), "", INDEX('Individual UI'!$E$6:$H$6,1,F2976)), "")</f>
        <v/>
      </c>
      <c r="T2976" s="4" t="str">
        <f>IF($O2976 = TRUE, IF(ISBLANK(G2976), "", INDEX('Individual UI'!$E$6:$H$6,1,G2976)), "")</f>
        <v/>
      </c>
      <c r="U2976" s="4" t="str">
        <f>IF($O2976 = TRUE, IF(ISBLANK(H2976), "", INDEX('Individual UI'!$E$6:$H$6,1,H2976)), "")</f>
        <v/>
      </c>
      <c r="V2976" s="4" t="str">
        <f>IF($O2976 = TRUE, IF(ISBLANK(I2976), "", INDEX('Individual UI'!$E$6:$H$6,1,I2976)), "")</f>
        <v/>
      </c>
      <c r="W2976" s="4" t="str">
        <f>IF($O2976 = TRUE, IF(ISBLANK(J2976), "", INDEX('Individual UI'!$E$6:$H$6,1,J2976)), "")</f>
        <v/>
      </c>
      <c r="X2976" s="4" t="str">
        <f>IF($O2976 = TRUE, IF(ISBLANK(K2976), "", INDEX('Individual UI'!$E$6:$H$6,1,K2976)), "")</f>
        <v/>
      </c>
      <c r="Y2976" s="4" t="str">
        <f>IF($O2976 = TRUE, IF(ISBLANK(L2976), "", INDEX('Individual UI'!$E$6:$H$6,1,L2976)), "")</f>
        <v/>
      </c>
      <c r="Z2976" s="4" t="str">
        <f>IF($O2976 = TRUE, IF(ISBLANK(M2976), "", INDEX('Individual UI'!$E$6:$H$6,1,M2976)), "")</f>
        <v/>
      </c>
      <c r="AA2976" s="14" t="str">
        <f>IF($O2976 = TRUE, IF(ISBLANK(N2976), "", INDEX('Individual UI'!$E$6:$H$6,1,N2976)), "")</f>
        <v/>
      </c>
      <c r="AB2976" s="11" t="str">
        <f>IF($O2976 = TRUE, EXP(MMULT($P2976:$AA2976, Documentation!D$39:D$50) + Documentation!D$51), "")</f>
        <v/>
      </c>
      <c r="AC2976" s="4" t="str">
        <f>IF($O2976 = TRUE, EXP(MMULT($P2976:$AA2976, Documentation!E$39:E$50) + Documentation!E$51), "")</f>
        <v/>
      </c>
      <c r="AD2976" s="4" t="str">
        <f>IF($O2976 = TRUE, EXP(MMULT($P2976:$AA2976, Documentation!F$39:F$50) + Documentation!F$51), "")</f>
        <v/>
      </c>
      <c r="AE2976" s="4" t="str">
        <f>IF($O2976 = TRUE, EXP(MMULT($P2976:$AA2976, Documentation!G$39:G$50) + Documentation!G$51), "")</f>
        <v/>
      </c>
      <c r="AF2976" s="14" t="str">
        <f>IF($O2976 = TRUE, EXP(MMULT($P2976:$AA2976, Documentation!H$39:H$50) + Documentation!H$51), "")</f>
        <v/>
      </c>
      <c r="AG2976" s="30" t="str">
        <f t="shared" si="547"/>
        <v/>
      </c>
      <c r="AH2976" s="28" t="str">
        <f t="shared" si="548"/>
        <v/>
      </c>
      <c r="AI2976" s="28" t="str">
        <f t="shared" si="549"/>
        <v/>
      </c>
      <c r="AJ2976" s="28" t="str">
        <f t="shared" si="550"/>
        <v/>
      </c>
      <c r="AK2976" s="33" t="str">
        <f t="shared" si="551"/>
        <v/>
      </c>
      <c r="AL2976" s="11" t="str">
        <f t="shared" si="552"/>
        <v/>
      </c>
      <c r="AM2976" s="14" t="str">
        <f>IF($O2976 = TRUE, INDEX(Documentation!$M$9:$M$13, $AL2976, 1), "")</f>
        <v/>
      </c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</row>
    <row r="2977" spans="1:64" x14ac:dyDescent="0.2">
      <c r="A2977" s="1"/>
      <c r="B2977" s="11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14"/>
      <c r="O2977" s="25" t="str">
        <f t="shared" si="546"/>
        <v/>
      </c>
      <c r="P2977" s="11" t="str">
        <f>IF($O2977 = TRUE, IF(ISBLANK(C2977), "", INDEX('Individual UI'!$E$6:$H$6,1,C2977)), "")</f>
        <v/>
      </c>
      <c r="Q2977" s="4" t="str">
        <f>IF($O2977 = TRUE, IF(ISBLANK(D2977), "", INDEX('Individual UI'!$E$6:$H$6,1,D2977)), "")</f>
        <v/>
      </c>
      <c r="R2977" s="4" t="str">
        <f>IF($O2977 = TRUE, IF(ISBLANK(E2977), "", INDEX('Individual UI'!$E$6:$H$6,1,E2977)), "")</f>
        <v/>
      </c>
      <c r="S2977" s="4" t="str">
        <f>IF($O2977 = TRUE, IF(ISBLANK(F2977), "", INDEX('Individual UI'!$E$6:$H$6,1,F2977)), "")</f>
        <v/>
      </c>
      <c r="T2977" s="4" t="str">
        <f>IF($O2977 = TRUE, IF(ISBLANK(G2977), "", INDEX('Individual UI'!$E$6:$H$6,1,G2977)), "")</f>
        <v/>
      </c>
      <c r="U2977" s="4" t="str">
        <f>IF($O2977 = TRUE, IF(ISBLANK(H2977), "", INDEX('Individual UI'!$E$6:$H$6,1,H2977)), "")</f>
        <v/>
      </c>
      <c r="V2977" s="4" t="str">
        <f>IF($O2977 = TRUE, IF(ISBLANK(I2977), "", INDEX('Individual UI'!$E$6:$H$6,1,I2977)), "")</f>
        <v/>
      </c>
      <c r="W2977" s="4" t="str">
        <f>IF($O2977 = TRUE, IF(ISBLANK(J2977), "", INDEX('Individual UI'!$E$6:$H$6,1,J2977)), "")</f>
        <v/>
      </c>
      <c r="X2977" s="4" t="str">
        <f>IF($O2977 = TRUE, IF(ISBLANK(K2977), "", INDEX('Individual UI'!$E$6:$H$6,1,K2977)), "")</f>
        <v/>
      </c>
      <c r="Y2977" s="4" t="str">
        <f>IF($O2977 = TRUE, IF(ISBLANK(L2977), "", INDEX('Individual UI'!$E$6:$H$6,1,L2977)), "")</f>
        <v/>
      </c>
      <c r="Z2977" s="4" t="str">
        <f>IF($O2977 = TRUE, IF(ISBLANK(M2977), "", INDEX('Individual UI'!$E$6:$H$6,1,M2977)), "")</f>
        <v/>
      </c>
      <c r="AA2977" s="14" t="str">
        <f>IF($O2977 = TRUE, IF(ISBLANK(N2977), "", INDEX('Individual UI'!$E$6:$H$6,1,N2977)), "")</f>
        <v/>
      </c>
      <c r="AB2977" s="11" t="str">
        <f>IF($O2977 = TRUE, EXP(MMULT($P2977:$AA2977, Documentation!D$39:D$50) + Documentation!D$51), "")</f>
        <v/>
      </c>
      <c r="AC2977" s="4" t="str">
        <f>IF($O2977 = TRUE, EXP(MMULT($P2977:$AA2977, Documentation!E$39:E$50) + Documentation!E$51), "")</f>
        <v/>
      </c>
      <c r="AD2977" s="4" t="str">
        <f>IF($O2977 = TRUE, EXP(MMULT($P2977:$AA2977, Documentation!F$39:F$50) + Documentation!F$51), "")</f>
        <v/>
      </c>
      <c r="AE2977" s="4" t="str">
        <f>IF($O2977 = TRUE, EXP(MMULT($P2977:$AA2977, Documentation!G$39:G$50) + Documentation!G$51), "")</f>
        <v/>
      </c>
      <c r="AF2977" s="14" t="str">
        <f>IF($O2977 = TRUE, EXP(MMULT($P2977:$AA2977, Documentation!H$39:H$50) + Documentation!H$51), "")</f>
        <v/>
      </c>
      <c r="AG2977" s="30" t="str">
        <f t="shared" si="547"/>
        <v/>
      </c>
      <c r="AH2977" s="28" t="str">
        <f t="shared" si="548"/>
        <v/>
      </c>
      <c r="AI2977" s="28" t="str">
        <f t="shared" si="549"/>
        <v/>
      </c>
      <c r="AJ2977" s="28" t="str">
        <f t="shared" si="550"/>
        <v/>
      </c>
      <c r="AK2977" s="33" t="str">
        <f t="shared" si="551"/>
        <v/>
      </c>
      <c r="AL2977" s="11" t="str">
        <f t="shared" si="552"/>
        <v/>
      </c>
      <c r="AM2977" s="14" t="str">
        <f>IF($O2977 = TRUE, INDEX(Documentation!$M$9:$M$13, $AL2977, 1), "")</f>
        <v/>
      </c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</row>
    <row r="2978" spans="1:64" x14ac:dyDescent="0.2">
      <c r="A2978" s="1"/>
      <c r="B2978" s="11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14"/>
      <c r="O2978" s="25" t="str">
        <f t="shared" si="546"/>
        <v/>
      </c>
      <c r="P2978" s="11" t="str">
        <f>IF($O2978 = TRUE, IF(ISBLANK(C2978), "", INDEX('Individual UI'!$E$6:$H$6,1,C2978)), "")</f>
        <v/>
      </c>
      <c r="Q2978" s="4" t="str">
        <f>IF($O2978 = TRUE, IF(ISBLANK(D2978), "", INDEX('Individual UI'!$E$6:$H$6,1,D2978)), "")</f>
        <v/>
      </c>
      <c r="R2978" s="4" t="str">
        <f>IF($O2978 = TRUE, IF(ISBLANK(E2978), "", INDEX('Individual UI'!$E$6:$H$6,1,E2978)), "")</f>
        <v/>
      </c>
      <c r="S2978" s="4" t="str">
        <f>IF($O2978 = TRUE, IF(ISBLANK(F2978), "", INDEX('Individual UI'!$E$6:$H$6,1,F2978)), "")</f>
        <v/>
      </c>
      <c r="T2978" s="4" t="str">
        <f>IF($O2978 = TRUE, IF(ISBLANK(G2978), "", INDEX('Individual UI'!$E$6:$H$6,1,G2978)), "")</f>
        <v/>
      </c>
      <c r="U2978" s="4" t="str">
        <f>IF($O2978 = TRUE, IF(ISBLANK(H2978), "", INDEX('Individual UI'!$E$6:$H$6,1,H2978)), "")</f>
        <v/>
      </c>
      <c r="V2978" s="4" t="str">
        <f>IF($O2978 = TRUE, IF(ISBLANK(I2978), "", INDEX('Individual UI'!$E$6:$H$6,1,I2978)), "")</f>
        <v/>
      </c>
      <c r="W2978" s="4" t="str">
        <f>IF($O2978 = TRUE, IF(ISBLANK(J2978), "", INDEX('Individual UI'!$E$6:$H$6,1,J2978)), "")</f>
        <v/>
      </c>
      <c r="X2978" s="4" t="str">
        <f>IF($O2978 = TRUE, IF(ISBLANK(K2978), "", INDEX('Individual UI'!$E$6:$H$6,1,K2978)), "")</f>
        <v/>
      </c>
      <c r="Y2978" s="4" t="str">
        <f>IF($O2978 = TRUE, IF(ISBLANK(L2978), "", INDEX('Individual UI'!$E$6:$H$6,1,L2978)), "")</f>
        <v/>
      </c>
      <c r="Z2978" s="4" t="str">
        <f>IF($O2978 = TRUE, IF(ISBLANK(M2978), "", INDEX('Individual UI'!$E$6:$H$6,1,M2978)), "")</f>
        <v/>
      </c>
      <c r="AA2978" s="14" t="str">
        <f>IF($O2978 = TRUE, IF(ISBLANK(N2978), "", INDEX('Individual UI'!$E$6:$H$6,1,N2978)), "")</f>
        <v/>
      </c>
      <c r="AB2978" s="11" t="str">
        <f>IF($O2978 = TRUE, EXP(MMULT($P2978:$AA2978, Documentation!D$39:D$50) + Documentation!D$51), "")</f>
        <v/>
      </c>
      <c r="AC2978" s="4" t="str">
        <f>IF($O2978 = TRUE, EXP(MMULT($P2978:$AA2978, Documentation!E$39:E$50) + Documentation!E$51), "")</f>
        <v/>
      </c>
      <c r="AD2978" s="4" t="str">
        <f>IF($O2978 = TRUE, EXP(MMULT($P2978:$AA2978, Documentation!F$39:F$50) + Documentation!F$51), "")</f>
        <v/>
      </c>
      <c r="AE2978" s="4" t="str">
        <f>IF($O2978 = TRUE, EXP(MMULT($P2978:$AA2978, Documentation!G$39:G$50) + Documentation!G$51), "")</f>
        <v/>
      </c>
      <c r="AF2978" s="14" t="str">
        <f>IF($O2978 = TRUE, EXP(MMULT($P2978:$AA2978, Documentation!H$39:H$50) + Documentation!H$51), "")</f>
        <v/>
      </c>
      <c r="AG2978" s="30" t="str">
        <f t="shared" si="547"/>
        <v/>
      </c>
      <c r="AH2978" s="28" t="str">
        <f t="shared" si="548"/>
        <v/>
      </c>
      <c r="AI2978" s="28" t="str">
        <f t="shared" si="549"/>
        <v/>
      </c>
      <c r="AJ2978" s="28" t="str">
        <f t="shared" si="550"/>
        <v/>
      </c>
      <c r="AK2978" s="33" t="str">
        <f t="shared" si="551"/>
        <v/>
      </c>
      <c r="AL2978" s="11" t="str">
        <f t="shared" si="552"/>
        <v/>
      </c>
      <c r="AM2978" s="14" t="str">
        <f>IF($O2978 = TRUE, INDEX(Documentation!$M$9:$M$13, $AL2978, 1), "")</f>
        <v/>
      </c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</row>
    <row r="2979" spans="1:64" x14ac:dyDescent="0.2">
      <c r="A2979" s="1"/>
      <c r="B2979" s="11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14"/>
      <c r="O2979" s="25" t="str">
        <f t="shared" si="546"/>
        <v/>
      </c>
      <c r="P2979" s="11" t="str">
        <f>IF($O2979 = TRUE, IF(ISBLANK(C2979), "", INDEX('Individual UI'!$E$6:$H$6,1,C2979)), "")</f>
        <v/>
      </c>
      <c r="Q2979" s="4" t="str">
        <f>IF($O2979 = TRUE, IF(ISBLANK(D2979), "", INDEX('Individual UI'!$E$6:$H$6,1,D2979)), "")</f>
        <v/>
      </c>
      <c r="R2979" s="4" t="str">
        <f>IF($O2979 = TRUE, IF(ISBLANK(E2979), "", INDEX('Individual UI'!$E$6:$H$6,1,E2979)), "")</f>
        <v/>
      </c>
      <c r="S2979" s="4" t="str">
        <f>IF($O2979 = TRUE, IF(ISBLANK(F2979), "", INDEX('Individual UI'!$E$6:$H$6,1,F2979)), "")</f>
        <v/>
      </c>
      <c r="T2979" s="4" t="str">
        <f>IF($O2979 = TRUE, IF(ISBLANK(G2979), "", INDEX('Individual UI'!$E$6:$H$6,1,G2979)), "")</f>
        <v/>
      </c>
      <c r="U2979" s="4" t="str">
        <f>IF($O2979 = TRUE, IF(ISBLANK(H2979), "", INDEX('Individual UI'!$E$6:$H$6,1,H2979)), "")</f>
        <v/>
      </c>
      <c r="V2979" s="4" t="str">
        <f>IF($O2979 = TRUE, IF(ISBLANK(I2979), "", INDEX('Individual UI'!$E$6:$H$6,1,I2979)), "")</f>
        <v/>
      </c>
      <c r="W2979" s="4" t="str">
        <f>IF($O2979 = TRUE, IF(ISBLANK(J2979), "", INDEX('Individual UI'!$E$6:$H$6,1,J2979)), "")</f>
        <v/>
      </c>
      <c r="X2979" s="4" t="str">
        <f>IF($O2979 = TRUE, IF(ISBLANK(K2979), "", INDEX('Individual UI'!$E$6:$H$6,1,K2979)), "")</f>
        <v/>
      </c>
      <c r="Y2979" s="4" t="str">
        <f>IF($O2979 = TRUE, IF(ISBLANK(L2979), "", INDEX('Individual UI'!$E$6:$H$6,1,L2979)), "")</f>
        <v/>
      </c>
      <c r="Z2979" s="4" t="str">
        <f>IF($O2979 = TRUE, IF(ISBLANK(M2979), "", INDEX('Individual UI'!$E$6:$H$6,1,M2979)), "")</f>
        <v/>
      </c>
      <c r="AA2979" s="14" t="str">
        <f>IF($O2979 = TRUE, IF(ISBLANK(N2979), "", INDEX('Individual UI'!$E$6:$H$6,1,N2979)), "")</f>
        <v/>
      </c>
      <c r="AB2979" s="11" t="str">
        <f>IF($O2979 = TRUE, EXP(MMULT($P2979:$AA2979, Documentation!D$39:D$50) + Documentation!D$51), "")</f>
        <v/>
      </c>
      <c r="AC2979" s="4" t="str">
        <f>IF($O2979 = TRUE, EXP(MMULT($P2979:$AA2979, Documentation!E$39:E$50) + Documentation!E$51), "")</f>
        <v/>
      </c>
      <c r="AD2979" s="4" t="str">
        <f>IF($O2979 = TRUE, EXP(MMULT($P2979:$AA2979, Documentation!F$39:F$50) + Documentation!F$51), "")</f>
        <v/>
      </c>
      <c r="AE2979" s="4" t="str">
        <f>IF($O2979 = TRUE, EXP(MMULT($P2979:$AA2979, Documentation!G$39:G$50) + Documentation!G$51), "")</f>
        <v/>
      </c>
      <c r="AF2979" s="14" t="str">
        <f>IF($O2979 = TRUE, EXP(MMULT($P2979:$AA2979, Documentation!H$39:H$50) + Documentation!H$51), "")</f>
        <v/>
      </c>
      <c r="AG2979" s="30" t="str">
        <f t="shared" si="547"/>
        <v/>
      </c>
      <c r="AH2979" s="28" t="str">
        <f t="shared" si="548"/>
        <v/>
      </c>
      <c r="AI2979" s="28" t="str">
        <f t="shared" si="549"/>
        <v/>
      </c>
      <c r="AJ2979" s="28" t="str">
        <f t="shared" si="550"/>
        <v/>
      </c>
      <c r="AK2979" s="33" t="str">
        <f t="shared" si="551"/>
        <v/>
      </c>
      <c r="AL2979" s="11" t="str">
        <f t="shared" si="552"/>
        <v/>
      </c>
      <c r="AM2979" s="14" t="str">
        <f>IF($O2979 = TRUE, INDEX(Documentation!$M$9:$M$13, $AL2979, 1), "")</f>
        <v/>
      </c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</row>
    <row r="2980" spans="1:64" x14ac:dyDescent="0.2">
      <c r="A2980" s="1"/>
      <c r="B2980" s="11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14"/>
      <c r="O2980" s="25" t="str">
        <f t="shared" si="546"/>
        <v/>
      </c>
      <c r="P2980" s="11" t="str">
        <f>IF($O2980 = TRUE, IF(ISBLANK(C2980), "", INDEX('Individual UI'!$E$6:$H$6,1,C2980)), "")</f>
        <v/>
      </c>
      <c r="Q2980" s="4" t="str">
        <f>IF($O2980 = TRUE, IF(ISBLANK(D2980), "", INDEX('Individual UI'!$E$6:$H$6,1,D2980)), "")</f>
        <v/>
      </c>
      <c r="R2980" s="4" t="str">
        <f>IF($O2980 = TRUE, IF(ISBLANK(E2980), "", INDEX('Individual UI'!$E$6:$H$6,1,E2980)), "")</f>
        <v/>
      </c>
      <c r="S2980" s="4" t="str">
        <f>IF($O2980 = TRUE, IF(ISBLANK(F2980), "", INDEX('Individual UI'!$E$6:$H$6,1,F2980)), "")</f>
        <v/>
      </c>
      <c r="T2980" s="4" t="str">
        <f>IF($O2980 = TRUE, IF(ISBLANK(G2980), "", INDEX('Individual UI'!$E$6:$H$6,1,G2980)), "")</f>
        <v/>
      </c>
      <c r="U2980" s="4" t="str">
        <f>IF($O2980 = TRUE, IF(ISBLANK(H2980), "", INDEX('Individual UI'!$E$6:$H$6,1,H2980)), "")</f>
        <v/>
      </c>
      <c r="V2980" s="4" t="str">
        <f>IF($O2980 = TRUE, IF(ISBLANK(I2980), "", INDEX('Individual UI'!$E$6:$H$6,1,I2980)), "")</f>
        <v/>
      </c>
      <c r="W2980" s="4" t="str">
        <f>IF($O2980 = TRUE, IF(ISBLANK(J2980), "", INDEX('Individual UI'!$E$6:$H$6,1,J2980)), "")</f>
        <v/>
      </c>
      <c r="X2980" s="4" t="str">
        <f>IF($O2980 = TRUE, IF(ISBLANK(K2980), "", INDEX('Individual UI'!$E$6:$H$6,1,K2980)), "")</f>
        <v/>
      </c>
      <c r="Y2980" s="4" t="str">
        <f>IF($O2980 = TRUE, IF(ISBLANK(L2980), "", INDEX('Individual UI'!$E$6:$H$6,1,L2980)), "")</f>
        <v/>
      </c>
      <c r="Z2980" s="4" t="str">
        <f>IF($O2980 = TRUE, IF(ISBLANK(M2980), "", INDEX('Individual UI'!$E$6:$H$6,1,M2980)), "")</f>
        <v/>
      </c>
      <c r="AA2980" s="14" t="str">
        <f>IF($O2980 = TRUE, IF(ISBLANK(N2980), "", INDEX('Individual UI'!$E$6:$H$6,1,N2980)), "")</f>
        <v/>
      </c>
      <c r="AB2980" s="11" t="str">
        <f>IF($O2980 = TRUE, EXP(MMULT($P2980:$AA2980, Documentation!D$39:D$50) + Documentation!D$51), "")</f>
        <v/>
      </c>
      <c r="AC2980" s="4" t="str">
        <f>IF($O2980 = TRUE, EXP(MMULT($P2980:$AA2980, Documentation!E$39:E$50) + Documentation!E$51), "")</f>
        <v/>
      </c>
      <c r="AD2980" s="4" t="str">
        <f>IF($O2980 = TRUE, EXP(MMULT($P2980:$AA2980, Documentation!F$39:F$50) + Documentation!F$51), "")</f>
        <v/>
      </c>
      <c r="AE2980" s="4" t="str">
        <f>IF($O2980 = TRUE, EXP(MMULT($P2980:$AA2980, Documentation!G$39:G$50) + Documentation!G$51), "")</f>
        <v/>
      </c>
      <c r="AF2980" s="14" t="str">
        <f>IF($O2980 = TRUE, EXP(MMULT($P2980:$AA2980, Documentation!H$39:H$50) + Documentation!H$51), "")</f>
        <v/>
      </c>
      <c r="AG2980" s="30" t="str">
        <f t="shared" si="547"/>
        <v/>
      </c>
      <c r="AH2980" s="28" t="str">
        <f t="shared" si="548"/>
        <v/>
      </c>
      <c r="AI2980" s="28" t="str">
        <f t="shared" si="549"/>
        <v/>
      </c>
      <c r="AJ2980" s="28" t="str">
        <f t="shared" si="550"/>
        <v/>
      </c>
      <c r="AK2980" s="33" t="str">
        <f t="shared" si="551"/>
        <v/>
      </c>
      <c r="AL2980" s="11" t="str">
        <f t="shared" si="552"/>
        <v/>
      </c>
      <c r="AM2980" s="14" t="str">
        <f>IF($O2980 = TRUE, INDEX(Documentation!$M$9:$M$13, $AL2980, 1), "")</f>
        <v/>
      </c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</row>
    <row r="2981" spans="1:64" x14ac:dyDescent="0.2">
      <c r="A2981" s="1"/>
      <c r="B2981" s="11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14"/>
      <c r="O2981" s="25" t="str">
        <f t="shared" si="546"/>
        <v/>
      </c>
      <c r="P2981" s="11" t="str">
        <f>IF($O2981 = TRUE, IF(ISBLANK(C2981), "", INDEX('Individual UI'!$E$6:$H$6,1,C2981)), "")</f>
        <v/>
      </c>
      <c r="Q2981" s="4" t="str">
        <f>IF($O2981 = TRUE, IF(ISBLANK(D2981), "", INDEX('Individual UI'!$E$6:$H$6,1,D2981)), "")</f>
        <v/>
      </c>
      <c r="R2981" s="4" t="str">
        <f>IF($O2981 = TRUE, IF(ISBLANK(E2981), "", INDEX('Individual UI'!$E$6:$H$6,1,E2981)), "")</f>
        <v/>
      </c>
      <c r="S2981" s="4" t="str">
        <f>IF($O2981 = TRUE, IF(ISBLANK(F2981), "", INDEX('Individual UI'!$E$6:$H$6,1,F2981)), "")</f>
        <v/>
      </c>
      <c r="T2981" s="4" t="str">
        <f>IF($O2981 = TRUE, IF(ISBLANK(G2981), "", INDEX('Individual UI'!$E$6:$H$6,1,G2981)), "")</f>
        <v/>
      </c>
      <c r="U2981" s="4" t="str">
        <f>IF($O2981 = TRUE, IF(ISBLANK(H2981), "", INDEX('Individual UI'!$E$6:$H$6,1,H2981)), "")</f>
        <v/>
      </c>
      <c r="V2981" s="4" t="str">
        <f>IF($O2981 = TRUE, IF(ISBLANK(I2981), "", INDEX('Individual UI'!$E$6:$H$6,1,I2981)), "")</f>
        <v/>
      </c>
      <c r="W2981" s="4" t="str">
        <f>IF($O2981 = TRUE, IF(ISBLANK(J2981), "", INDEX('Individual UI'!$E$6:$H$6,1,J2981)), "")</f>
        <v/>
      </c>
      <c r="X2981" s="4" t="str">
        <f>IF($O2981 = TRUE, IF(ISBLANK(K2981), "", INDEX('Individual UI'!$E$6:$H$6,1,K2981)), "")</f>
        <v/>
      </c>
      <c r="Y2981" s="4" t="str">
        <f>IF($O2981 = TRUE, IF(ISBLANK(L2981), "", INDEX('Individual UI'!$E$6:$H$6,1,L2981)), "")</f>
        <v/>
      </c>
      <c r="Z2981" s="4" t="str">
        <f>IF($O2981 = TRUE, IF(ISBLANK(M2981), "", INDEX('Individual UI'!$E$6:$H$6,1,M2981)), "")</f>
        <v/>
      </c>
      <c r="AA2981" s="14" t="str">
        <f>IF($O2981 = TRUE, IF(ISBLANK(N2981), "", INDEX('Individual UI'!$E$6:$H$6,1,N2981)), "")</f>
        <v/>
      </c>
      <c r="AB2981" s="11" t="str">
        <f>IF($O2981 = TRUE, EXP(MMULT($P2981:$AA2981, Documentation!D$39:D$50) + Documentation!D$51), "")</f>
        <v/>
      </c>
      <c r="AC2981" s="4" t="str">
        <f>IF($O2981 = TRUE, EXP(MMULT($P2981:$AA2981, Documentation!E$39:E$50) + Documentation!E$51), "")</f>
        <v/>
      </c>
      <c r="AD2981" s="4" t="str">
        <f>IF($O2981 = TRUE, EXP(MMULT($P2981:$AA2981, Documentation!F$39:F$50) + Documentation!F$51), "")</f>
        <v/>
      </c>
      <c r="AE2981" s="4" t="str">
        <f>IF($O2981 = TRUE, EXP(MMULT($P2981:$AA2981, Documentation!G$39:G$50) + Documentation!G$51), "")</f>
        <v/>
      </c>
      <c r="AF2981" s="14" t="str">
        <f>IF($O2981 = TRUE, EXP(MMULT($P2981:$AA2981, Documentation!H$39:H$50) + Documentation!H$51), "")</f>
        <v/>
      </c>
      <c r="AG2981" s="30" t="str">
        <f t="shared" si="547"/>
        <v/>
      </c>
      <c r="AH2981" s="28" t="str">
        <f t="shared" si="548"/>
        <v/>
      </c>
      <c r="AI2981" s="28" t="str">
        <f t="shared" si="549"/>
        <v/>
      </c>
      <c r="AJ2981" s="28" t="str">
        <f t="shared" si="550"/>
        <v/>
      </c>
      <c r="AK2981" s="33" t="str">
        <f t="shared" si="551"/>
        <v/>
      </c>
      <c r="AL2981" s="11" t="str">
        <f t="shared" si="552"/>
        <v/>
      </c>
      <c r="AM2981" s="14" t="str">
        <f>IF($O2981 = TRUE, INDEX(Documentation!$M$9:$M$13, $AL2981, 1), "")</f>
        <v/>
      </c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</row>
    <row r="2982" spans="1:64" x14ac:dyDescent="0.2">
      <c r="A2982" s="1"/>
      <c r="B2982" s="11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14"/>
      <c r="O2982" s="25" t="str">
        <f t="shared" si="546"/>
        <v/>
      </c>
      <c r="P2982" s="11" t="str">
        <f>IF($O2982 = TRUE, IF(ISBLANK(C2982), "", INDEX('Individual UI'!$E$6:$H$6,1,C2982)), "")</f>
        <v/>
      </c>
      <c r="Q2982" s="4" t="str">
        <f>IF($O2982 = TRUE, IF(ISBLANK(D2982), "", INDEX('Individual UI'!$E$6:$H$6,1,D2982)), "")</f>
        <v/>
      </c>
      <c r="R2982" s="4" t="str">
        <f>IF($O2982 = TRUE, IF(ISBLANK(E2982), "", INDEX('Individual UI'!$E$6:$H$6,1,E2982)), "")</f>
        <v/>
      </c>
      <c r="S2982" s="4" t="str">
        <f>IF($O2982 = TRUE, IF(ISBLANK(F2982), "", INDEX('Individual UI'!$E$6:$H$6,1,F2982)), "")</f>
        <v/>
      </c>
      <c r="T2982" s="4" t="str">
        <f>IF($O2982 = TRUE, IF(ISBLANK(G2982), "", INDEX('Individual UI'!$E$6:$H$6,1,G2982)), "")</f>
        <v/>
      </c>
      <c r="U2982" s="4" t="str">
        <f>IF($O2982 = TRUE, IF(ISBLANK(H2982), "", INDEX('Individual UI'!$E$6:$H$6,1,H2982)), "")</f>
        <v/>
      </c>
      <c r="V2982" s="4" t="str">
        <f>IF($O2982 = TRUE, IF(ISBLANK(I2982), "", INDEX('Individual UI'!$E$6:$H$6,1,I2982)), "")</f>
        <v/>
      </c>
      <c r="W2982" s="4" t="str">
        <f>IF($O2982 = TRUE, IF(ISBLANK(J2982), "", INDEX('Individual UI'!$E$6:$H$6,1,J2982)), "")</f>
        <v/>
      </c>
      <c r="X2982" s="4" t="str">
        <f>IF($O2982 = TRUE, IF(ISBLANK(K2982), "", INDEX('Individual UI'!$E$6:$H$6,1,K2982)), "")</f>
        <v/>
      </c>
      <c r="Y2982" s="4" t="str">
        <f>IF($O2982 = TRUE, IF(ISBLANK(L2982), "", INDEX('Individual UI'!$E$6:$H$6,1,L2982)), "")</f>
        <v/>
      </c>
      <c r="Z2982" s="4" t="str">
        <f>IF($O2982 = TRUE, IF(ISBLANK(M2982), "", INDEX('Individual UI'!$E$6:$H$6,1,M2982)), "")</f>
        <v/>
      </c>
      <c r="AA2982" s="14" t="str">
        <f>IF($O2982 = TRUE, IF(ISBLANK(N2982), "", INDEX('Individual UI'!$E$6:$H$6,1,N2982)), "")</f>
        <v/>
      </c>
      <c r="AB2982" s="11" t="str">
        <f>IF($O2982 = TRUE, EXP(MMULT($P2982:$AA2982, Documentation!D$39:D$50) + Documentation!D$51), "")</f>
        <v/>
      </c>
      <c r="AC2982" s="4" t="str">
        <f>IF($O2982 = TRUE, EXP(MMULT($P2982:$AA2982, Documentation!E$39:E$50) + Documentation!E$51), "")</f>
        <v/>
      </c>
      <c r="AD2982" s="4" t="str">
        <f>IF($O2982 = TRUE, EXP(MMULT($P2982:$AA2982, Documentation!F$39:F$50) + Documentation!F$51), "")</f>
        <v/>
      </c>
      <c r="AE2982" s="4" t="str">
        <f>IF($O2982 = TRUE, EXP(MMULT($P2982:$AA2982, Documentation!G$39:G$50) + Documentation!G$51), "")</f>
        <v/>
      </c>
      <c r="AF2982" s="14" t="str">
        <f>IF($O2982 = TRUE, EXP(MMULT($P2982:$AA2982, Documentation!H$39:H$50) + Documentation!H$51), "")</f>
        <v/>
      </c>
      <c r="AG2982" s="30" t="str">
        <f t="shared" si="547"/>
        <v/>
      </c>
      <c r="AH2982" s="28" t="str">
        <f t="shared" si="548"/>
        <v/>
      </c>
      <c r="AI2982" s="28" t="str">
        <f t="shared" si="549"/>
        <v/>
      </c>
      <c r="AJ2982" s="28" t="str">
        <f t="shared" si="550"/>
        <v/>
      </c>
      <c r="AK2982" s="33" t="str">
        <f t="shared" si="551"/>
        <v/>
      </c>
      <c r="AL2982" s="11" t="str">
        <f t="shared" si="552"/>
        <v/>
      </c>
      <c r="AM2982" s="14" t="str">
        <f>IF($O2982 = TRUE, INDEX(Documentation!$M$9:$M$13, $AL2982, 1), "")</f>
        <v/>
      </c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</row>
    <row r="2983" spans="1:64" x14ac:dyDescent="0.2">
      <c r="A2983" s="1"/>
      <c r="B2983" s="11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14"/>
      <c r="O2983" s="25" t="str">
        <f t="shared" si="546"/>
        <v/>
      </c>
      <c r="P2983" s="11" t="str">
        <f>IF($O2983 = TRUE, IF(ISBLANK(C2983), "", INDEX('Individual UI'!$E$6:$H$6,1,C2983)), "")</f>
        <v/>
      </c>
      <c r="Q2983" s="4" t="str">
        <f>IF($O2983 = TRUE, IF(ISBLANK(D2983), "", INDEX('Individual UI'!$E$6:$H$6,1,D2983)), "")</f>
        <v/>
      </c>
      <c r="R2983" s="4" t="str">
        <f>IF($O2983 = TRUE, IF(ISBLANK(E2983), "", INDEX('Individual UI'!$E$6:$H$6,1,E2983)), "")</f>
        <v/>
      </c>
      <c r="S2983" s="4" t="str">
        <f>IF($O2983 = TRUE, IF(ISBLANK(F2983), "", INDEX('Individual UI'!$E$6:$H$6,1,F2983)), "")</f>
        <v/>
      </c>
      <c r="T2983" s="4" t="str">
        <f>IF($O2983 = TRUE, IF(ISBLANK(G2983), "", INDEX('Individual UI'!$E$6:$H$6,1,G2983)), "")</f>
        <v/>
      </c>
      <c r="U2983" s="4" t="str">
        <f>IF($O2983 = TRUE, IF(ISBLANK(H2983), "", INDEX('Individual UI'!$E$6:$H$6,1,H2983)), "")</f>
        <v/>
      </c>
      <c r="V2983" s="4" t="str">
        <f>IF($O2983 = TRUE, IF(ISBLANK(I2983), "", INDEX('Individual UI'!$E$6:$H$6,1,I2983)), "")</f>
        <v/>
      </c>
      <c r="W2983" s="4" t="str">
        <f>IF($O2983 = TRUE, IF(ISBLANK(J2983), "", INDEX('Individual UI'!$E$6:$H$6,1,J2983)), "")</f>
        <v/>
      </c>
      <c r="X2983" s="4" t="str">
        <f>IF($O2983 = TRUE, IF(ISBLANK(K2983), "", INDEX('Individual UI'!$E$6:$H$6,1,K2983)), "")</f>
        <v/>
      </c>
      <c r="Y2983" s="4" t="str">
        <f>IF($O2983 = TRUE, IF(ISBLANK(L2983), "", INDEX('Individual UI'!$E$6:$H$6,1,L2983)), "")</f>
        <v/>
      </c>
      <c r="Z2983" s="4" t="str">
        <f>IF($O2983 = TRUE, IF(ISBLANK(M2983), "", INDEX('Individual UI'!$E$6:$H$6,1,M2983)), "")</f>
        <v/>
      </c>
      <c r="AA2983" s="14" t="str">
        <f>IF($O2983 = TRUE, IF(ISBLANK(N2983), "", INDEX('Individual UI'!$E$6:$H$6,1,N2983)), "")</f>
        <v/>
      </c>
      <c r="AB2983" s="11" t="str">
        <f>IF($O2983 = TRUE, EXP(MMULT($P2983:$AA2983, Documentation!D$39:D$50) + Documentation!D$51), "")</f>
        <v/>
      </c>
      <c r="AC2983" s="4" t="str">
        <f>IF($O2983 = TRUE, EXP(MMULT($P2983:$AA2983, Documentation!E$39:E$50) + Documentation!E$51), "")</f>
        <v/>
      </c>
      <c r="AD2983" s="4" t="str">
        <f>IF($O2983 = TRUE, EXP(MMULT($P2983:$AA2983, Documentation!F$39:F$50) + Documentation!F$51), "")</f>
        <v/>
      </c>
      <c r="AE2983" s="4" t="str">
        <f>IF($O2983 = TRUE, EXP(MMULT($P2983:$AA2983, Documentation!G$39:G$50) + Documentation!G$51), "")</f>
        <v/>
      </c>
      <c r="AF2983" s="14" t="str">
        <f>IF($O2983 = TRUE, EXP(MMULT($P2983:$AA2983, Documentation!H$39:H$50) + Documentation!H$51), "")</f>
        <v/>
      </c>
      <c r="AG2983" s="30" t="str">
        <f t="shared" si="547"/>
        <v/>
      </c>
      <c r="AH2983" s="28" t="str">
        <f t="shared" si="548"/>
        <v/>
      </c>
      <c r="AI2983" s="28" t="str">
        <f t="shared" si="549"/>
        <v/>
      </c>
      <c r="AJ2983" s="28" t="str">
        <f t="shared" si="550"/>
        <v/>
      </c>
      <c r="AK2983" s="33" t="str">
        <f t="shared" si="551"/>
        <v/>
      </c>
      <c r="AL2983" s="11" t="str">
        <f t="shared" si="552"/>
        <v/>
      </c>
      <c r="AM2983" s="14" t="str">
        <f>IF($O2983 = TRUE, INDEX(Documentation!$M$9:$M$13, $AL2983, 1), "")</f>
        <v/>
      </c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</row>
    <row r="2984" spans="1:64" x14ac:dyDescent="0.2">
      <c r="A2984" s="1"/>
      <c r="B2984" s="11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14"/>
      <c r="O2984" s="25" t="str">
        <f t="shared" si="546"/>
        <v/>
      </c>
      <c r="P2984" s="11" t="str">
        <f>IF($O2984 = TRUE, IF(ISBLANK(C2984), "", INDEX('Individual UI'!$E$6:$H$6,1,C2984)), "")</f>
        <v/>
      </c>
      <c r="Q2984" s="4" t="str">
        <f>IF($O2984 = TRUE, IF(ISBLANK(D2984), "", INDEX('Individual UI'!$E$6:$H$6,1,D2984)), "")</f>
        <v/>
      </c>
      <c r="R2984" s="4" t="str">
        <f>IF($O2984 = TRUE, IF(ISBLANK(E2984), "", INDEX('Individual UI'!$E$6:$H$6,1,E2984)), "")</f>
        <v/>
      </c>
      <c r="S2984" s="4" t="str">
        <f>IF($O2984 = TRUE, IF(ISBLANK(F2984), "", INDEX('Individual UI'!$E$6:$H$6,1,F2984)), "")</f>
        <v/>
      </c>
      <c r="T2984" s="4" t="str">
        <f>IF($O2984 = TRUE, IF(ISBLANK(G2984), "", INDEX('Individual UI'!$E$6:$H$6,1,G2984)), "")</f>
        <v/>
      </c>
      <c r="U2984" s="4" t="str">
        <f>IF($O2984 = TRUE, IF(ISBLANK(H2984), "", INDEX('Individual UI'!$E$6:$H$6,1,H2984)), "")</f>
        <v/>
      </c>
      <c r="V2984" s="4" t="str">
        <f>IF($O2984 = TRUE, IF(ISBLANK(I2984), "", INDEX('Individual UI'!$E$6:$H$6,1,I2984)), "")</f>
        <v/>
      </c>
      <c r="W2984" s="4" t="str">
        <f>IF($O2984 = TRUE, IF(ISBLANK(J2984), "", INDEX('Individual UI'!$E$6:$H$6,1,J2984)), "")</f>
        <v/>
      </c>
      <c r="X2984" s="4" t="str">
        <f>IF($O2984 = TRUE, IF(ISBLANK(K2984), "", INDEX('Individual UI'!$E$6:$H$6,1,K2984)), "")</f>
        <v/>
      </c>
      <c r="Y2984" s="4" t="str">
        <f>IF($O2984 = TRUE, IF(ISBLANK(L2984), "", INDEX('Individual UI'!$E$6:$H$6,1,L2984)), "")</f>
        <v/>
      </c>
      <c r="Z2984" s="4" t="str">
        <f>IF($O2984 = TRUE, IF(ISBLANK(M2984), "", INDEX('Individual UI'!$E$6:$H$6,1,M2984)), "")</f>
        <v/>
      </c>
      <c r="AA2984" s="14" t="str">
        <f>IF($O2984 = TRUE, IF(ISBLANK(N2984), "", INDEX('Individual UI'!$E$6:$H$6,1,N2984)), "")</f>
        <v/>
      </c>
      <c r="AB2984" s="11" t="str">
        <f>IF($O2984 = TRUE, EXP(MMULT($P2984:$AA2984, Documentation!D$39:D$50) + Documentation!D$51), "")</f>
        <v/>
      </c>
      <c r="AC2984" s="4" t="str">
        <f>IF($O2984 = TRUE, EXP(MMULT($P2984:$AA2984, Documentation!E$39:E$50) + Documentation!E$51), "")</f>
        <v/>
      </c>
      <c r="AD2984" s="4" t="str">
        <f>IF($O2984 = TRUE, EXP(MMULT($P2984:$AA2984, Documentation!F$39:F$50) + Documentation!F$51), "")</f>
        <v/>
      </c>
      <c r="AE2984" s="4" t="str">
        <f>IF($O2984 = TRUE, EXP(MMULT($P2984:$AA2984, Documentation!G$39:G$50) + Documentation!G$51), "")</f>
        <v/>
      </c>
      <c r="AF2984" s="14" t="str">
        <f>IF($O2984 = TRUE, EXP(MMULT($P2984:$AA2984, Documentation!H$39:H$50) + Documentation!H$51), "")</f>
        <v/>
      </c>
      <c r="AG2984" s="30" t="str">
        <f t="shared" si="547"/>
        <v/>
      </c>
      <c r="AH2984" s="28" t="str">
        <f t="shared" si="548"/>
        <v/>
      </c>
      <c r="AI2984" s="28" t="str">
        <f t="shared" si="549"/>
        <v/>
      </c>
      <c r="AJ2984" s="28" t="str">
        <f t="shared" si="550"/>
        <v/>
      </c>
      <c r="AK2984" s="33" t="str">
        <f t="shared" si="551"/>
        <v/>
      </c>
      <c r="AL2984" s="11" t="str">
        <f t="shared" si="552"/>
        <v/>
      </c>
      <c r="AM2984" s="14" t="str">
        <f>IF($O2984 = TRUE, INDEX(Documentation!$M$9:$M$13, $AL2984, 1), "")</f>
        <v/>
      </c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</row>
    <row r="2985" spans="1:64" x14ac:dyDescent="0.2">
      <c r="A2985" s="1"/>
      <c r="B2985" s="11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14"/>
      <c r="O2985" s="25" t="str">
        <f t="shared" si="546"/>
        <v/>
      </c>
      <c r="P2985" s="11" t="str">
        <f>IF($O2985 = TRUE, IF(ISBLANK(C2985), "", INDEX('Individual UI'!$E$6:$H$6,1,C2985)), "")</f>
        <v/>
      </c>
      <c r="Q2985" s="4" t="str">
        <f>IF($O2985 = TRUE, IF(ISBLANK(D2985), "", INDEX('Individual UI'!$E$6:$H$6,1,D2985)), "")</f>
        <v/>
      </c>
      <c r="R2985" s="4" t="str">
        <f>IF($O2985 = TRUE, IF(ISBLANK(E2985), "", INDEX('Individual UI'!$E$6:$H$6,1,E2985)), "")</f>
        <v/>
      </c>
      <c r="S2985" s="4" t="str">
        <f>IF($O2985 = TRUE, IF(ISBLANK(F2985), "", INDEX('Individual UI'!$E$6:$H$6,1,F2985)), "")</f>
        <v/>
      </c>
      <c r="T2985" s="4" t="str">
        <f>IF($O2985 = TRUE, IF(ISBLANK(G2985), "", INDEX('Individual UI'!$E$6:$H$6,1,G2985)), "")</f>
        <v/>
      </c>
      <c r="U2985" s="4" t="str">
        <f>IF($O2985 = TRUE, IF(ISBLANK(H2985), "", INDEX('Individual UI'!$E$6:$H$6,1,H2985)), "")</f>
        <v/>
      </c>
      <c r="V2985" s="4" t="str">
        <f>IF($O2985 = TRUE, IF(ISBLANK(I2985), "", INDEX('Individual UI'!$E$6:$H$6,1,I2985)), "")</f>
        <v/>
      </c>
      <c r="W2985" s="4" t="str">
        <f>IF($O2985 = TRUE, IF(ISBLANK(J2985), "", INDEX('Individual UI'!$E$6:$H$6,1,J2985)), "")</f>
        <v/>
      </c>
      <c r="X2985" s="4" t="str">
        <f>IF($O2985 = TRUE, IF(ISBLANK(K2985), "", INDEX('Individual UI'!$E$6:$H$6,1,K2985)), "")</f>
        <v/>
      </c>
      <c r="Y2985" s="4" t="str">
        <f>IF($O2985 = TRUE, IF(ISBLANK(L2985), "", INDEX('Individual UI'!$E$6:$H$6,1,L2985)), "")</f>
        <v/>
      </c>
      <c r="Z2985" s="4" t="str">
        <f>IF($O2985 = TRUE, IF(ISBLANK(M2985), "", INDEX('Individual UI'!$E$6:$H$6,1,M2985)), "")</f>
        <v/>
      </c>
      <c r="AA2985" s="14" t="str">
        <f>IF($O2985 = TRUE, IF(ISBLANK(N2985), "", INDEX('Individual UI'!$E$6:$H$6,1,N2985)), "")</f>
        <v/>
      </c>
      <c r="AB2985" s="11" t="str">
        <f>IF($O2985 = TRUE, EXP(MMULT($P2985:$AA2985, Documentation!D$39:D$50) + Documentation!D$51), "")</f>
        <v/>
      </c>
      <c r="AC2985" s="4" t="str">
        <f>IF($O2985 = TRUE, EXP(MMULT($P2985:$AA2985, Documentation!E$39:E$50) + Documentation!E$51), "")</f>
        <v/>
      </c>
      <c r="AD2985" s="4" t="str">
        <f>IF($O2985 = TRUE, EXP(MMULT($P2985:$AA2985, Documentation!F$39:F$50) + Documentation!F$51), "")</f>
        <v/>
      </c>
      <c r="AE2985" s="4" t="str">
        <f>IF($O2985 = TRUE, EXP(MMULT($P2985:$AA2985, Documentation!G$39:G$50) + Documentation!G$51), "")</f>
        <v/>
      </c>
      <c r="AF2985" s="14" t="str">
        <f>IF($O2985 = TRUE, EXP(MMULT($P2985:$AA2985, Documentation!H$39:H$50) + Documentation!H$51), "")</f>
        <v/>
      </c>
      <c r="AG2985" s="30" t="str">
        <f t="shared" si="547"/>
        <v/>
      </c>
      <c r="AH2985" s="28" t="str">
        <f t="shared" si="548"/>
        <v/>
      </c>
      <c r="AI2985" s="28" t="str">
        <f t="shared" si="549"/>
        <v/>
      </c>
      <c r="AJ2985" s="28" t="str">
        <f t="shared" si="550"/>
        <v/>
      </c>
      <c r="AK2985" s="33" t="str">
        <f t="shared" si="551"/>
        <v/>
      </c>
      <c r="AL2985" s="11" t="str">
        <f t="shared" si="552"/>
        <v/>
      </c>
      <c r="AM2985" s="14" t="str">
        <f>IF($O2985 = TRUE, INDEX(Documentation!$M$9:$M$13, $AL2985, 1), "")</f>
        <v/>
      </c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</row>
    <row r="2986" spans="1:64" x14ac:dyDescent="0.2">
      <c r="A2986" s="1"/>
      <c r="B2986" s="11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14"/>
      <c r="O2986" s="25" t="str">
        <f t="shared" si="546"/>
        <v/>
      </c>
      <c r="P2986" s="11" t="str">
        <f>IF($O2986 = TRUE, IF(ISBLANK(C2986), "", INDEX('Individual UI'!$E$6:$H$6,1,C2986)), "")</f>
        <v/>
      </c>
      <c r="Q2986" s="4" t="str">
        <f>IF($O2986 = TRUE, IF(ISBLANK(D2986), "", INDEX('Individual UI'!$E$6:$H$6,1,D2986)), "")</f>
        <v/>
      </c>
      <c r="R2986" s="4" t="str">
        <f>IF($O2986 = TRUE, IF(ISBLANK(E2986), "", INDEX('Individual UI'!$E$6:$H$6,1,E2986)), "")</f>
        <v/>
      </c>
      <c r="S2986" s="4" t="str">
        <f>IF($O2986 = TRUE, IF(ISBLANK(F2986), "", INDEX('Individual UI'!$E$6:$H$6,1,F2986)), "")</f>
        <v/>
      </c>
      <c r="T2986" s="4" t="str">
        <f>IF($O2986 = TRUE, IF(ISBLANK(G2986), "", INDEX('Individual UI'!$E$6:$H$6,1,G2986)), "")</f>
        <v/>
      </c>
      <c r="U2986" s="4" t="str">
        <f>IF($O2986 = TRUE, IF(ISBLANK(H2986), "", INDEX('Individual UI'!$E$6:$H$6,1,H2986)), "")</f>
        <v/>
      </c>
      <c r="V2986" s="4" t="str">
        <f>IF($O2986 = TRUE, IF(ISBLANK(I2986), "", INDEX('Individual UI'!$E$6:$H$6,1,I2986)), "")</f>
        <v/>
      </c>
      <c r="W2986" s="4" t="str">
        <f>IF($O2986 = TRUE, IF(ISBLANK(J2986), "", INDEX('Individual UI'!$E$6:$H$6,1,J2986)), "")</f>
        <v/>
      </c>
      <c r="X2986" s="4" t="str">
        <f>IF($O2986 = TRUE, IF(ISBLANK(K2986), "", INDEX('Individual UI'!$E$6:$H$6,1,K2986)), "")</f>
        <v/>
      </c>
      <c r="Y2986" s="4" t="str">
        <f>IF($O2986 = TRUE, IF(ISBLANK(L2986), "", INDEX('Individual UI'!$E$6:$H$6,1,L2986)), "")</f>
        <v/>
      </c>
      <c r="Z2986" s="4" t="str">
        <f>IF($O2986 = TRUE, IF(ISBLANK(M2986), "", INDEX('Individual UI'!$E$6:$H$6,1,M2986)), "")</f>
        <v/>
      </c>
      <c r="AA2986" s="14" t="str">
        <f>IF($O2986 = TRUE, IF(ISBLANK(N2986), "", INDEX('Individual UI'!$E$6:$H$6,1,N2986)), "")</f>
        <v/>
      </c>
      <c r="AB2986" s="11" t="str">
        <f>IF($O2986 = TRUE, EXP(MMULT($P2986:$AA2986, Documentation!D$39:D$50) + Documentation!D$51), "")</f>
        <v/>
      </c>
      <c r="AC2986" s="4" t="str">
        <f>IF($O2986 = TRUE, EXP(MMULT($P2986:$AA2986, Documentation!E$39:E$50) + Documentation!E$51), "")</f>
        <v/>
      </c>
      <c r="AD2986" s="4" t="str">
        <f>IF($O2986 = TRUE, EXP(MMULT($P2986:$AA2986, Documentation!F$39:F$50) + Documentation!F$51), "")</f>
        <v/>
      </c>
      <c r="AE2986" s="4" t="str">
        <f>IF($O2986 = TRUE, EXP(MMULT($P2986:$AA2986, Documentation!G$39:G$50) + Documentation!G$51), "")</f>
        <v/>
      </c>
      <c r="AF2986" s="14" t="str">
        <f>IF($O2986 = TRUE, EXP(MMULT($P2986:$AA2986, Documentation!H$39:H$50) + Documentation!H$51), "")</f>
        <v/>
      </c>
      <c r="AG2986" s="30" t="str">
        <f t="shared" si="547"/>
        <v/>
      </c>
      <c r="AH2986" s="28" t="str">
        <f t="shared" si="548"/>
        <v/>
      </c>
      <c r="AI2986" s="28" t="str">
        <f t="shared" si="549"/>
        <v/>
      </c>
      <c r="AJ2986" s="28" t="str">
        <f t="shared" si="550"/>
        <v/>
      </c>
      <c r="AK2986" s="33" t="str">
        <f t="shared" si="551"/>
        <v/>
      </c>
      <c r="AL2986" s="11" t="str">
        <f t="shared" si="552"/>
        <v/>
      </c>
      <c r="AM2986" s="14" t="str">
        <f>IF($O2986 = TRUE, INDEX(Documentation!$M$9:$M$13, $AL2986, 1), "")</f>
        <v/>
      </c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</row>
    <row r="2987" spans="1:64" x14ac:dyDescent="0.2">
      <c r="A2987" s="1"/>
      <c r="B2987" s="11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14"/>
      <c r="O2987" s="25" t="str">
        <f t="shared" si="546"/>
        <v/>
      </c>
      <c r="P2987" s="11" t="str">
        <f>IF($O2987 = TRUE, IF(ISBLANK(C2987), "", INDEX('Individual UI'!$E$6:$H$6,1,C2987)), "")</f>
        <v/>
      </c>
      <c r="Q2987" s="4" t="str">
        <f>IF($O2987 = TRUE, IF(ISBLANK(D2987), "", INDEX('Individual UI'!$E$6:$H$6,1,D2987)), "")</f>
        <v/>
      </c>
      <c r="R2987" s="4" t="str">
        <f>IF($O2987 = TRUE, IF(ISBLANK(E2987), "", INDEX('Individual UI'!$E$6:$H$6,1,E2987)), "")</f>
        <v/>
      </c>
      <c r="S2987" s="4" t="str">
        <f>IF($O2987 = TRUE, IF(ISBLANK(F2987), "", INDEX('Individual UI'!$E$6:$H$6,1,F2987)), "")</f>
        <v/>
      </c>
      <c r="T2987" s="4" t="str">
        <f>IF($O2987 = TRUE, IF(ISBLANK(G2987), "", INDEX('Individual UI'!$E$6:$H$6,1,G2987)), "")</f>
        <v/>
      </c>
      <c r="U2987" s="4" t="str">
        <f>IF($O2987 = TRUE, IF(ISBLANK(H2987), "", INDEX('Individual UI'!$E$6:$H$6,1,H2987)), "")</f>
        <v/>
      </c>
      <c r="V2987" s="4" t="str">
        <f>IF($O2987 = TRUE, IF(ISBLANK(I2987), "", INDEX('Individual UI'!$E$6:$H$6,1,I2987)), "")</f>
        <v/>
      </c>
      <c r="W2987" s="4" t="str">
        <f>IF($O2987 = TRUE, IF(ISBLANK(J2987), "", INDEX('Individual UI'!$E$6:$H$6,1,J2987)), "")</f>
        <v/>
      </c>
      <c r="X2987" s="4" t="str">
        <f>IF($O2987 = TRUE, IF(ISBLANK(K2987), "", INDEX('Individual UI'!$E$6:$H$6,1,K2987)), "")</f>
        <v/>
      </c>
      <c r="Y2987" s="4" t="str">
        <f>IF($O2987 = TRUE, IF(ISBLANK(L2987), "", INDEX('Individual UI'!$E$6:$H$6,1,L2987)), "")</f>
        <v/>
      </c>
      <c r="Z2987" s="4" t="str">
        <f>IF($O2987 = TRUE, IF(ISBLANK(M2987), "", INDEX('Individual UI'!$E$6:$H$6,1,M2987)), "")</f>
        <v/>
      </c>
      <c r="AA2987" s="14" t="str">
        <f>IF($O2987 = TRUE, IF(ISBLANK(N2987), "", INDEX('Individual UI'!$E$6:$H$6,1,N2987)), "")</f>
        <v/>
      </c>
      <c r="AB2987" s="11" t="str">
        <f>IF($O2987 = TRUE, EXP(MMULT($P2987:$AA2987, Documentation!D$39:D$50) + Documentation!D$51), "")</f>
        <v/>
      </c>
      <c r="AC2987" s="4" t="str">
        <f>IF($O2987 = TRUE, EXP(MMULT($P2987:$AA2987, Documentation!E$39:E$50) + Documentation!E$51), "")</f>
        <v/>
      </c>
      <c r="AD2987" s="4" t="str">
        <f>IF($O2987 = TRUE, EXP(MMULT($P2987:$AA2987, Documentation!F$39:F$50) + Documentation!F$51), "")</f>
        <v/>
      </c>
      <c r="AE2987" s="4" t="str">
        <f>IF($O2987 = TRUE, EXP(MMULT($P2987:$AA2987, Documentation!G$39:G$50) + Documentation!G$51), "")</f>
        <v/>
      </c>
      <c r="AF2987" s="14" t="str">
        <f>IF($O2987 = TRUE, EXP(MMULT($P2987:$AA2987, Documentation!H$39:H$50) + Documentation!H$51), "")</f>
        <v/>
      </c>
      <c r="AG2987" s="30" t="str">
        <f t="shared" si="547"/>
        <v/>
      </c>
      <c r="AH2987" s="28" t="str">
        <f t="shared" si="548"/>
        <v/>
      </c>
      <c r="AI2987" s="28" t="str">
        <f t="shared" si="549"/>
        <v/>
      </c>
      <c r="AJ2987" s="28" t="str">
        <f t="shared" si="550"/>
        <v/>
      </c>
      <c r="AK2987" s="33" t="str">
        <f t="shared" si="551"/>
        <v/>
      </c>
      <c r="AL2987" s="11" t="str">
        <f t="shared" si="552"/>
        <v/>
      </c>
      <c r="AM2987" s="14" t="str">
        <f>IF($O2987 = TRUE, INDEX(Documentation!$M$9:$M$13, $AL2987, 1), "")</f>
        <v/>
      </c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</row>
    <row r="2988" spans="1:64" x14ac:dyDescent="0.2">
      <c r="A2988" s="1"/>
      <c r="B2988" s="11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14"/>
      <c r="O2988" s="25" t="str">
        <f t="shared" si="546"/>
        <v/>
      </c>
      <c r="P2988" s="11" t="str">
        <f>IF($O2988 = TRUE, IF(ISBLANK(C2988), "", INDEX('Individual UI'!$E$6:$H$6,1,C2988)), "")</f>
        <v/>
      </c>
      <c r="Q2988" s="4" t="str">
        <f>IF($O2988 = TRUE, IF(ISBLANK(D2988), "", INDEX('Individual UI'!$E$6:$H$6,1,D2988)), "")</f>
        <v/>
      </c>
      <c r="R2988" s="4" t="str">
        <f>IF($O2988 = TRUE, IF(ISBLANK(E2988), "", INDEX('Individual UI'!$E$6:$H$6,1,E2988)), "")</f>
        <v/>
      </c>
      <c r="S2988" s="4" t="str">
        <f>IF($O2988 = TRUE, IF(ISBLANK(F2988), "", INDEX('Individual UI'!$E$6:$H$6,1,F2988)), "")</f>
        <v/>
      </c>
      <c r="T2988" s="4" t="str">
        <f>IF($O2988 = TRUE, IF(ISBLANK(G2988), "", INDEX('Individual UI'!$E$6:$H$6,1,G2988)), "")</f>
        <v/>
      </c>
      <c r="U2988" s="4" t="str">
        <f>IF($O2988 = TRUE, IF(ISBLANK(H2988), "", INDEX('Individual UI'!$E$6:$H$6,1,H2988)), "")</f>
        <v/>
      </c>
      <c r="V2988" s="4" t="str">
        <f>IF($O2988 = TRUE, IF(ISBLANK(I2988), "", INDEX('Individual UI'!$E$6:$H$6,1,I2988)), "")</f>
        <v/>
      </c>
      <c r="W2988" s="4" t="str">
        <f>IF($O2988 = TRUE, IF(ISBLANK(J2988), "", INDEX('Individual UI'!$E$6:$H$6,1,J2988)), "")</f>
        <v/>
      </c>
      <c r="X2988" s="4" t="str">
        <f>IF($O2988 = TRUE, IF(ISBLANK(K2988), "", INDEX('Individual UI'!$E$6:$H$6,1,K2988)), "")</f>
        <v/>
      </c>
      <c r="Y2988" s="4" t="str">
        <f>IF($O2988 = TRUE, IF(ISBLANK(L2988), "", INDEX('Individual UI'!$E$6:$H$6,1,L2988)), "")</f>
        <v/>
      </c>
      <c r="Z2988" s="4" t="str">
        <f>IF($O2988 = TRUE, IF(ISBLANK(M2988), "", INDEX('Individual UI'!$E$6:$H$6,1,M2988)), "")</f>
        <v/>
      </c>
      <c r="AA2988" s="14" t="str">
        <f>IF($O2988 = TRUE, IF(ISBLANK(N2988), "", INDEX('Individual UI'!$E$6:$H$6,1,N2988)), "")</f>
        <v/>
      </c>
      <c r="AB2988" s="11" t="str">
        <f>IF($O2988 = TRUE, EXP(MMULT($P2988:$AA2988, Documentation!D$39:D$50) + Documentation!D$51), "")</f>
        <v/>
      </c>
      <c r="AC2988" s="4" t="str">
        <f>IF($O2988 = TRUE, EXP(MMULT($P2988:$AA2988, Documentation!E$39:E$50) + Documentation!E$51), "")</f>
        <v/>
      </c>
      <c r="AD2988" s="4" t="str">
        <f>IF($O2988 = TRUE, EXP(MMULT($P2988:$AA2988, Documentation!F$39:F$50) + Documentation!F$51), "")</f>
        <v/>
      </c>
      <c r="AE2988" s="4" t="str">
        <f>IF($O2988 = TRUE, EXP(MMULT($P2988:$AA2988, Documentation!G$39:G$50) + Documentation!G$51), "")</f>
        <v/>
      </c>
      <c r="AF2988" s="14" t="str">
        <f>IF($O2988 = TRUE, EXP(MMULT($P2988:$AA2988, Documentation!H$39:H$50) + Documentation!H$51), "")</f>
        <v/>
      </c>
      <c r="AG2988" s="30" t="str">
        <f t="shared" si="547"/>
        <v/>
      </c>
      <c r="AH2988" s="28" t="str">
        <f t="shared" si="548"/>
        <v/>
      </c>
      <c r="AI2988" s="28" t="str">
        <f t="shared" si="549"/>
        <v/>
      </c>
      <c r="AJ2988" s="28" t="str">
        <f t="shared" si="550"/>
        <v/>
      </c>
      <c r="AK2988" s="33" t="str">
        <f t="shared" si="551"/>
        <v/>
      </c>
      <c r="AL2988" s="11" t="str">
        <f t="shared" si="552"/>
        <v/>
      </c>
      <c r="AM2988" s="14" t="str">
        <f>IF($O2988 = TRUE, INDEX(Documentation!$M$9:$M$13, $AL2988, 1), "")</f>
        <v/>
      </c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</row>
    <row r="2989" spans="1:64" x14ac:dyDescent="0.2">
      <c r="A2989" s="1"/>
      <c r="B2989" s="11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14"/>
      <c r="O2989" s="25" t="str">
        <f t="shared" si="546"/>
        <v/>
      </c>
      <c r="P2989" s="11" t="str">
        <f>IF($O2989 = TRUE, IF(ISBLANK(C2989), "", INDEX('Individual UI'!$E$6:$H$6,1,C2989)), "")</f>
        <v/>
      </c>
      <c r="Q2989" s="4" t="str">
        <f>IF($O2989 = TRUE, IF(ISBLANK(D2989), "", INDEX('Individual UI'!$E$6:$H$6,1,D2989)), "")</f>
        <v/>
      </c>
      <c r="R2989" s="4" t="str">
        <f>IF($O2989 = TRUE, IF(ISBLANK(E2989), "", INDEX('Individual UI'!$E$6:$H$6,1,E2989)), "")</f>
        <v/>
      </c>
      <c r="S2989" s="4" t="str">
        <f>IF($O2989 = TRUE, IF(ISBLANK(F2989), "", INDEX('Individual UI'!$E$6:$H$6,1,F2989)), "")</f>
        <v/>
      </c>
      <c r="T2989" s="4" t="str">
        <f>IF($O2989 = TRUE, IF(ISBLANK(G2989), "", INDEX('Individual UI'!$E$6:$H$6,1,G2989)), "")</f>
        <v/>
      </c>
      <c r="U2989" s="4" t="str">
        <f>IF($O2989 = TRUE, IF(ISBLANK(H2989), "", INDEX('Individual UI'!$E$6:$H$6,1,H2989)), "")</f>
        <v/>
      </c>
      <c r="V2989" s="4" t="str">
        <f>IF($O2989 = TRUE, IF(ISBLANK(I2989), "", INDEX('Individual UI'!$E$6:$H$6,1,I2989)), "")</f>
        <v/>
      </c>
      <c r="W2989" s="4" t="str">
        <f>IF($O2989 = TRUE, IF(ISBLANK(J2989), "", INDEX('Individual UI'!$E$6:$H$6,1,J2989)), "")</f>
        <v/>
      </c>
      <c r="X2989" s="4" t="str">
        <f>IF($O2989 = TRUE, IF(ISBLANK(K2989), "", INDEX('Individual UI'!$E$6:$H$6,1,K2989)), "")</f>
        <v/>
      </c>
      <c r="Y2989" s="4" t="str">
        <f>IF($O2989 = TRUE, IF(ISBLANK(L2989), "", INDEX('Individual UI'!$E$6:$H$6,1,L2989)), "")</f>
        <v/>
      </c>
      <c r="Z2989" s="4" t="str">
        <f>IF($O2989 = TRUE, IF(ISBLANK(M2989), "", INDEX('Individual UI'!$E$6:$H$6,1,M2989)), "")</f>
        <v/>
      </c>
      <c r="AA2989" s="14" t="str">
        <f>IF($O2989 = TRUE, IF(ISBLANK(N2989), "", INDEX('Individual UI'!$E$6:$H$6,1,N2989)), "")</f>
        <v/>
      </c>
      <c r="AB2989" s="11" t="str">
        <f>IF($O2989 = TRUE, EXP(MMULT($P2989:$AA2989, Documentation!D$39:D$50) + Documentation!D$51), "")</f>
        <v/>
      </c>
      <c r="AC2989" s="4" t="str">
        <f>IF($O2989 = TRUE, EXP(MMULT($P2989:$AA2989, Documentation!E$39:E$50) + Documentation!E$51), "")</f>
        <v/>
      </c>
      <c r="AD2989" s="4" t="str">
        <f>IF($O2989 = TRUE, EXP(MMULT($P2989:$AA2989, Documentation!F$39:F$50) + Documentation!F$51), "")</f>
        <v/>
      </c>
      <c r="AE2989" s="4" t="str">
        <f>IF($O2989 = TRUE, EXP(MMULT($P2989:$AA2989, Documentation!G$39:G$50) + Documentation!G$51), "")</f>
        <v/>
      </c>
      <c r="AF2989" s="14" t="str">
        <f>IF($O2989 = TRUE, EXP(MMULT($P2989:$AA2989, Documentation!H$39:H$50) + Documentation!H$51), "")</f>
        <v/>
      </c>
      <c r="AG2989" s="30" t="str">
        <f t="shared" si="547"/>
        <v/>
      </c>
      <c r="AH2989" s="28" t="str">
        <f t="shared" si="548"/>
        <v/>
      </c>
      <c r="AI2989" s="28" t="str">
        <f t="shared" si="549"/>
        <v/>
      </c>
      <c r="AJ2989" s="28" t="str">
        <f t="shared" si="550"/>
        <v/>
      </c>
      <c r="AK2989" s="33" t="str">
        <f t="shared" si="551"/>
        <v/>
      </c>
      <c r="AL2989" s="11" t="str">
        <f t="shared" si="552"/>
        <v/>
      </c>
      <c r="AM2989" s="14" t="str">
        <f>IF($O2989 = TRUE, INDEX(Documentation!$M$9:$M$13, $AL2989, 1), "")</f>
        <v/>
      </c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</row>
    <row r="2990" spans="1:64" x14ac:dyDescent="0.2">
      <c r="A2990" s="1"/>
      <c r="B2990" s="11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14"/>
      <c r="O2990" s="25" t="str">
        <f t="shared" si="546"/>
        <v/>
      </c>
      <c r="P2990" s="11" t="str">
        <f>IF($O2990 = TRUE, IF(ISBLANK(C2990), "", INDEX('Individual UI'!$E$6:$H$6,1,C2990)), "")</f>
        <v/>
      </c>
      <c r="Q2990" s="4" t="str">
        <f>IF($O2990 = TRUE, IF(ISBLANK(D2990), "", INDEX('Individual UI'!$E$6:$H$6,1,D2990)), "")</f>
        <v/>
      </c>
      <c r="R2990" s="4" t="str">
        <f>IF($O2990 = TRUE, IF(ISBLANK(E2990), "", INDEX('Individual UI'!$E$6:$H$6,1,E2990)), "")</f>
        <v/>
      </c>
      <c r="S2990" s="4" t="str">
        <f>IF($O2990 = TRUE, IF(ISBLANK(F2990), "", INDEX('Individual UI'!$E$6:$H$6,1,F2990)), "")</f>
        <v/>
      </c>
      <c r="T2990" s="4" t="str">
        <f>IF($O2990 = TRUE, IF(ISBLANK(G2990), "", INDEX('Individual UI'!$E$6:$H$6,1,G2990)), "")</f>
        <v/>
      </c>
      <c r="U2990" s="4" t="str">
        <f>IF($O2990 = TRUE, IF(ISBLANK(H2990), "", INDEX('Individual UI'!$E$6:$H$6,1,H2990)), "")</f>
        <v/>
      </c>
      <c r="V2990" s="4" t="str">
        <f>IF($O2990 = TRUE, IF(ISBLANK(I2990), "", INDEX('Individual UI'!$E$6:$H$6,1,I2990)), "")</f>
        <v/>
      </c>
      <c r="W2990" s="4" t="str">
        <f>IF($O2990 = TRUE, IF(ISBLANK(J2990), "", INDEX('Individual UI'!$E$6:$H$6,1,J2990)), "")</f>
        <v/>
      </c>
      <c r="X2990" s="4" t="str">
        <f>IF($O2990 = TRUE, IF(ISBLANK(K2990), "", INDEX('Individual UI'!$E$6:$H$6,1,K2990)), "")</f>
        <v/>
      </c>
      <c r="Y2990" s="4" t="str">
        <f>IF($O2990 = TRUE, IF(ISBLANK(L2990), "", INDEX('Individual UI'!$E$6:$H$6,1,L2990)), "")</f>
        <v/>
      </c>
      <c r="Z2990" s="4" t="str">
        <f>IF($O2990 = TRUE, IF(ISBLANK(M2990), "", INDEX('Individual UI'!$E$6:$H$6,1,M2990)), "")</f>
        <v/>
      </c>
      <c r="AA2990" s="14" t="str">
        <f>IF($O2990 = TRUE, IF(ISBLANK(N2990), "", INDEX('Individual UI'!$E$6:$H$6,1,N2990)), "")</f>
        <v/>
      </c>
      <c r="AB2990" s="11" t="str">
        <f>IF($O2990 = TRUE, EXP(MMULT($P2990:$AA2990, Documentation!D$39:D$50) + Documentation!D$51), "")</f>
        <v/>
      </c>
      <c r="AC2990" s="4" t="str">
        <f>IF($O2990 = TRUE, EXP(MMULT($P2990:$AA2990, Documentation!E$39:E$50) + Documentation!E$51), "")</f>
        <v/>
      </c>
      <c r="AD2990" s="4" t="str">
        <f>IF($O2990 = TRUE, EXP(MMULT($P2990:$AA2990, Documentation!F$39:F$50) + Documentation!F$51), "")</f>
        <v/>
      </c>
      <c r="AE2990" s="4" t="str">
        <f>IF($O2990 = TRUE, EXP(MMULT($P2990:$AA2990, Documentation!G$39:G$50) + Documentation!G$51), "")</f>
        <v/>
      </c>
      <c r="AF2990" s="14" t="str">
        <f>IF($O2990 = TRUE, EXP(MMULT($P2990:$AA2990, Documentation!H$39:H$50) + Documentation!H$51), "")</f>
        <v/>
      </c>
      <c r="AG2990" s="30" t="str">
        <f t="shared" si="547"/>
        <v/>
      </c>
      <c r="AH2990" s="28" t="str">
        <f t="shared" si="548"/>
        <v/>
      </c>
      <c r="AI2990" s="28" t="str">
        <f t="shared" si="549"/>
        <v/>
      </c>
      <c r="AJ2990" s="28" t="str">
        <f t="shared" si="550"/>
        <v/>
      </c>
      <c r="AK2990" s="33" t="str">
        <f t="shared" si="551"/>
        <v/>
      </c>
      <c r="AL2990" s="11" t="str">
        <f t="shared" si="552"/>
        <v/>
      </c>
      <c r="AM2990" s="14" t="str">
        <f>IF($O2990 = TRUE, INDEX(Documentation!$M$9:$M$13, $AL2990, 1), "")</f>
        <v/>
      </c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</row>
    <row r="2991" spans="1:64" x14ac:dyDescent="0.2">
      <c r="A2991" s="1"/>
      <c r="B2991" s="11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14"/>
      <c r="O2991" s="25" t="str">
        <f t="shared" si="546"/>
        <v/>
      </c>
      <c r="P2991" s="11" t="str">
        <f>IF($O2991 = TRUE, IF(ISBLANK(C2991), "", INDEX('Individual UI'!$E$6:$H$6,1,C2991)), "")</f>
        <v/>
      </c>
      <c r="Q2991" s="4" t="str">
        <f>IF($O2991 = TRUE, IF(ISBLANK(D2991), "", INDEX('Individual UI'!$E$6:$H$6,1,D2991)), "")</f>
        <v/>
      </c>
      <c r="R2991" s="4" t="str">
        <f>IF($O2991 = TRUE, IF(ISBLANK(E2991), "", INDEX('Individual UI'!$E$6:$H$6,1,E2991)), "")</f>
        <v/>
      </c>
      <c r="S2991" s="4" t="str">
        <f>IF($O2991 = TRUE, IF(ISBLANK(F2991), "", INDEX('Individual UI'!$E$6:$H$6,1,F2991)), "")</f>
        <v/>
      </c>
      <c r="T2991" s="4" t="str">
        <f>IF($O2991 = TRUE, IF(ISBLANK(G2991), "", INDEX('Individual UI'!$E$6:$H$6,1,G2991)), "")</f>
        <v/>
      </c>
      <c r="U2991" s="4" t="str">
        <f>IF($O2991 = TRUE, IF(ISBLANK(H2991), "", INDEX('Individual UI'!$E$6:$H$6,1,H2991)), "")</f>
        <v/>
      </c>
      <c r="V2991" s="4" t="str">
        <f>IF($O2991 = TRUE, IF(ISBLANK(I2991), "", INDEX('Individual UI'!$E$6:$H$6,1,I2991)), "")</f>
        <v/>
      </c>
      <c r="W2991" s="4" t="str">
        <f>IF($O2991 = TRUE, IF(ISBLANK(J2991), "", INDEX('Individual UI'!$E$6:$H$6,1,J2991)), "")</f>
        <v/>
      </c>
      <c r="X2991" s="4" t="str">
        <f>IF($O2991 = TRUE, IF(ISBLANK(K2991), "", INDEX('Individual UI'!$E$6:$H$6,1,K2991)), "")</f>
        <v/>
      </c>
      <c r="Y2991" s="4" t="str">
        <f>IF($O2991 = TRUE, IF(ISBLANK(L2991), "", INDEX('Individual UI'!$E$6:$H$6,1,L2991)), "")</f>
        <v/>
      </c>
      <c r="Z2991" s="4" t="str">
        <f>IF($O2991 = TRUE, IF(ISBLANK(M2991), "", INDEX('Individual UI'!$E$6:$H$6,1,M2991)), "")</f>
        <v/>
      </c>
      <c r="AA2991" s="14" t="str">
        <f>IF($O2991 = TRUE, IF(ISBLANK(N2991), "", INDEX('Individual UI'!$E$6:$H$6,1,N2991)), "")</f>
        <v/>
      </c>
      <c r="AB2991" s="11" t="str">
        <f>IF($O2991 = TRUE, EXP(MMULT($P2991:$AA2991, Documentation!D$39:D$50) + Documentation!D$51), "")</f>
        <v/>
      </c>
      <c r="AC2991" s="4" t="str">
        <f>IF($O2991 = TRUE, EXP(MMULT($P2991:$AA2991, Documentation!E$39:E$50) + Documentation!E$51), "")</f>
        <v/>
      </c>
      <c r="AD2991" s="4" t="str">
        <f>IF($O2991 = TRUE, EXP(MMULT($P2991:$AA2991, Documentation!F$39:F$50) + Documentation!F$51), "")</f>
        <v/>
      </c>
      <c r="AE2991" s="4" t="str">
        <f>IF($O2991 = TRUE, EXP(MMULT($P2991:$AA2991, Documentation!G$39:G$50) + Documentation!G$51), "")</f>
        <v/>
      </c>
      <c r="AF2991" s="14" t="str">
        <f>IF($O2991 = TRUE, EXP(MMULT($P2991:$AA2991, Documentation!H$39:H$50) + Documentation!H$51), "")</f>
        <v/>
      </c>
      <c r="AG2991" s="30" t="str">
        <f t="shared" si="547"/>
        <v/>
      </c>
      <c r="AH2991" s="28" t="str">
        <f t="shared" si="548"/>
        <v/>
      </c>
      <c r="AI2991" s="28" t="str">
        <f t="shared" si="549"/>
        <v/>
      </c>
      <c r="AJ2991" s="28" t="str">
        <f t="shared" si="550"/>
        <v/>
      </c>
      <c r="AK2991" s="33" t="str">
        <f t="shared" si="551"/>
        <v/>
      </c>
      <c r="AL2991" s="11" t="str">
        <f t="shared" si="552"/>
        <v/>
      </c>
      <c r="AM2991" s="14" t="str">
        <f>IF($O2991 = TRUE, INDEX(Documentation!$M$9:$M$13, $AL2991, 1), "")</f>
        <v/>
      </c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</row>
    <row r="2992" spans="1:64" x14ac:dyDescent="0.2">
      <c r="A2992" s="1"/>
      <c r="B2992" s="11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14"/>
      <c r="O2992" s="25" t="str">
        <f t="shared" si="546"/>
        <v/>
      </c>
      <c r="P2992" s="11" t="str">
        <f>IF($O2992 = TRUE, IF(ISBLANK(C2992), "", INDEX('Individual UI'!$E$6:$H$6,1,C2992)), "")</f>
        <v/>
      </c>
      <c r="Q2992" s="4" t="str">
        <f>IF($O2992 = TRUE, IF(ISBLANK(D2992), "", INDEX('Individual UI'!$E$6:$H$6,1,D2992)), "")</f>
        <v/>
      </c>
      <c r="R2992" s="4" t="str">
        <f>IF($O2992 = TRUE, IF(ISBLANK(E2992), "", INDEX('Individual UI'!$E$6:$H$6,1,E2992)), "")</f>
        <v/>
      </c>
      <c r="S2992" s="4" t="str">
        <f>IF($O2992 = TRUE, IF(ISBLANK(F2992), "", INDEX('Individual UI'!$E$6:$H$6,1,F2992)), "")</f>
        <v/>
      </c>
      <c r="T2992" s="4" t="str">
        <f>IF($O2992 = TRUE, IF(ISBLANK(G2992), "", INDEX('Individual UI'!$E$6:$H$6,1,G2992)), "")</f>
        <v/>
      </c>
      <c r="U2992" s="4" t="str">
        <f>IF($O2992 = TRUE, IF(ISBLANK(H2992), "", INDEX('Individual UI'!$E$6:$H$6,1,H2992)), "")</f>
        <v/>
      </c>
      <c r="V2992" s="4" t="str">
        <f>IF($O2992 = TRUE, IF(ISBLANK(I2992), "", INDEX('Individual UI'!$E$6:$H$6,1,I2992)), "")</f>
        <v/>
      </c>
      <c r="W2992" s="4" t="str">
        <f>IF($O2992 = TRUE, IF(ISBLANK(J2992), "", INDEX('Individual UI'!$E$6:$H$6,1,J2992)), "")</f>
        <v/>
      </c>
      <c r="X2992" s="4" t="str">
        <f>IF($O2992 = TRUE, IF(ISBLANK(K2992), "", INDEX('Individual UI'!$E$6:$H$6,1,K2992)), "")</f>
        <v/>
      </c>
      <c r="Y2992" s="4" t="str">
        <f>IF($O2992 = TRUE, IF(ISBLANK(L2992), "", INDEX('Individual UI'!$E$6:$H$6,1,L2992)), "")</f>
        <v/>
      </c>
      <c r="Z2992" s="4" t="str">
        <f>IF($O2992 = TRUE, IF(ISBLANK(M2992), "", INDEX('Individual UI'!$E$6:$H$6,1,M2992)), "")</f>
        <v/>
      </c>
      <c r="AA2992" s="14" t="str">
        <f>IF($O2992 = TRUE, IF(ISBLANK(N2992), "", INDEX('Individual UI'!$E$6:$H$6,1,N2992)), "")</f>
        <v/>
      </c>
      <c r="AB2992" s="11" t="str">
        <f>IF($O2992 = TRUE, EXP(MMULT($P2992:$AA2992, Documentation!D$39:D$50) + Documentation!D$51), "")</f>
        <v/>
      </c>
      <c r="AC2992" s="4" t="str">
        <f>IF($O2992 = TRUE, EXP(MMULT($P2992:$AA2992, Documentation!E$39:E$50) + Documentation!E$51), "")</f>
        <v/>
      </c>
      <c r="AD2992" s="4" t="str">
        <f>IF($O2992 = TRUE, EXP(MMULT($P2992:$AA2992, Documentation!F$39:F$50) + Documentation!F$51), "")</f>
        <v/>
      </c>
      <c r="AE2992" s="4" t="str">
        <f>IF($O2992 = TRUE, EXP(MMULT($P2992:$AA2992, Documentation!G$39:G$50) + Documentation!G$51), "")</f>
        <v/>
      </c>
      <c r="AF2992" s="14" t="str">
        <f>IF($O2992 = TRUE, EXP(MMULT($P2992:$AA2992, Documentation!H$39:H$50) + Documentation!H$51), "")</f>
        <v/>
      </c>
      <c r="AG2992" s="30" t="str">
        <f t="shared" si="547"/>
        <v/>
      </c>
      <c r="AH2992" s="28" t="str">
        <f t="shared" si="548"/>
        <v/>
      </c>
      <c r="AI2992" s="28" t="str">
        <f t="shared" si="549"/>
        <v/>
      </c>
      <c r="AJ2992" s="28" t="str">
        <f t="shared" si="550"/>
        <v/>
      </c>
      <c r="AK2992" s="33" t="str">
        <f t="shared" si="551"/>
        <v/>
      </c>
      <c r="AL2992" s="11" t="str">
        <f t="shared" si="552"/>
        <v/>
      </c>
      <c r="AM2992" s="14" t="str">
        <f>IF($O2992 = TRUE, INDEX(Documentation!$M$9:$M$13, $AL2992, 1), "")</f>
        <v/>
      </c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</row>
    <row r="2993" spans="1:64" x14ac:dyDescent="0.2">
      <c r="A2993" s="1"/>
      <c r="B2993" s="11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14"/>
      <c r="O2993" s="25" t="str">
        <f t="shared" si="546"/>
        <v/>
      </c>
      <c r="P2993" s="11" t="str">
        <f>IF($O2993 = TRUE, IF(ISBLANK(C2993), "", INDEX('Individual UI'!$E$6:$H$6,1,C2993)), "")</f>
        <v/>
      </c>
      <c r="Q2993" s="4" t="str">
        <f>IF($O2993 = TRUE, IF(ISBLANK(D2993), "", INDEX('Individual UI'!$E$6:$H$6,1,D2993)), "")</f>
        <v/>
      </c>
      <c r="R2993" s="4" t="str">
        <f>IF($O2993 = TRUE, IF(ISBLANK(E2993), "", INDEX('Individual UI'!$E$6:$H$6,1,E2993)), "")</f>
        <v/>
      </c>
      <c r="S2993" s="4" t="str">
        <f>IF($O2993 = TRUE, IF(ISBLANK(F2993), "", INDEX('Individual UI'!$E$6:$H$6,1,F2993)), "")</f>
        <v/>
      </c>
      <c r="T2993" s="4" t="str">
        <f>IF($O2993 = TRUE, IF(ISBLANK(G2993), "", INDEX('Individual UI'!$E$6:$H$6,1,G2993)), "")</f>
        <v/>
      </c>
      <c r="U2993" s="4" t="str">
        <f>IF($O2993 = TRUE, IF(ISBLANK(H2993), "", INDEX('Individual UI'!$E$6:$H$6,1,H2993)), "")</f>
        <v/>
      </c>
      <c r="V2993" s="4" t="str">
        <f>IF($O2993 = TRUE, IF(ISBLANK(I2993), "", INDEX('Individual UI'!$E$6:$H$6,1,I2993)), "")</f>
        <v/>
      </c>
      <c r="W2993" s="4" t="str">
        <f>IF($O2993 = TRUE, IF(ISBLANK(J2993), "", INDEX('Individual UI'!$E$6:$H$6,1,J2993)), "")</f>
        <v/>
      </c>
      <c r="X2993" s="4" t="str">
        <f>IF($O2993 = TRUE, IF(ISBLANK(K2993), "", INDEX('Individual UI'!$E$6:$H$6,1,K2993)), "")</f>
        <v/>
      </c>
      <c r="Y2993" s="4" t="str">
        <f>IF($O2993 = TRUE, IF(ISBLANK(L2993), "", INDEX('Individual UI'!$E$6:$H$6,1,L2993)), "")</f>
        <v/>
      </c>
      <c r="Z2993" s="4" t="str">
        <f>IF($O2993 = TRUE, IF(ISBLANK(M2993), "", INDEX('Individual UI'!$E$6:$H$6,1,M2993)), "")</f>
        <v/>
      </c>
      <c r="AA2993" s="14" t="str">
        <f>IF($O2993 = TRUE, IF(ISBLANK(N2993), "", INDEX('Individual UI'!$E$6:$H$6,1,N2993)), "")</f>
        <v/>
      </c>
      <c r="AB2993" s="11" t="str">
        <f>IF($O2993 = TRUE, EXP(MMULT($P2993:$AA2993, Documentation!D$39:D$50) + Documentation!D$51), "")</f>
        <v/>
      </c>
      <c r="AC2993" s="4" t="str">
        <f>IF($O2993 = TRUE, EXP(MMULT($P2993:$AA2993, Documentation!E$39:E$50) + Documentation!E$51), "")</f>
        <v/>
      </c>
      <c r="AD2993" s="4" t="str">
        <f>IF($O2993 = TRUE, EXP(MMULT($P2993:$AA2993, Documentation!F$39:F$50) + Documentation!F$51), "")</f>
        <v/>
      </c>
      <c r="AE2993" s="4" t="str">
        <f>IF($O2993 = TRUE, EXP(MMULT($P2993:$AA2993, Documentation!G$39:G$50) + Documentation!G$51), "")</f>
        <v/>
      </c>
      <c r="AF2993" s="14" t="str">
        <f>IF($O2993 = TRUE, EXP(MMULT($P2993:$AA2993, Documentation!H$39:H$50) + Documentation!H$51), "")</f>
        <v/>
      </c>
      <c r="AG2993" s="30" t="str">
        <f t="shared" si="547"/>
        <v/>
      </c>
      <c r="AH2993" s="28" t="str">
        <f t="shared" si="548"/>
        <v/>
      </c>
      <c r="AI2993" s="28" t="str">
        <f t="shared" si="549"/>
        <v/>
      </c>
      <c r="AJ2993" s="28" t="str">
        <f t="shared" si="550"/>
        <v/>
      </c>
      <c r="AK2993" s="33" t="str">
        <f t="shared" si="551"/>
        <v/>
      </c>
      <c r="AL2993" s="11" t="str">
        <f t="shared" si="552"/>
        <v/>
      </c>
      <c r="AM2993" s="14" t="str">
        <f>IF($O2993 = TRUE, INDEX(Documentation!$M$9:$M$13, $AL2993, 1), "")</f>
        <v/>
      </c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</row>
    <row r="2994" spans="1:64" x14ac:dyDescent="0.2">
      <c r="A2994" s="1"/>
      <c r="B2994" s="11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14"/>
      <c r="O2994" s="25" t="str">
        <f t="shared" si="546"/>
        <v/>
      </c>
      <c r="P2994" s="11" t="str">
        <f>IF($O2994 = TRUE, IF(ISBLANK(C2994), "", INDEX('Individual UI'!$E$6:$H$6,1,C2994)), "")</f>
        <v/>
      </c>
      <c r="Q2994" s="4" t="str">
        <f>IF($O2994 = TRUE, IF(ISBLANK(D2994), "", INDEX('Individual UI'!$E$6:$H$6,1,D2994)), "")</f>
        <v/>
      </c>
      <c r="R2994" s="4" t="str">
        <f>IF($O2994 = TRUE, IF(ISBLANK(E2994), "", INDEX('Individual UI'!$E$6:$H$6,1,E2994)), "")</f>
        <v/>
      </c>
      <c r="S2994" s="4" t="str">
        <f>IF($O2994 = TRUE, IF(ISBLANK(F2994), "", INDEX('Individual UI'!$E$6:$H$6,1,F2994)), "")</f>
        <v/>
      </c>
      <c r="T2994" s="4" t="str">
        <f>IF($O2994 = TRUE, IF(ISBLANK(G2994), "", INDEX('Individual UI'!$E$6:$H$6,1,G2994)), "")</f>
        <v/>
      </c>
      <c r="U2994" s="4" t="str">
        <f>IF($O2994 = TRUE, IF(ISBLANK(H2994), "", INDEX('Individual UI'!$E$6:$H$6,1,H2994)), "")</f>
        <v/>
      </c>
      <c r="V2994" s="4" t="str">
        <f>IF($O2994 = TRUE, IF(ISBLANK(I2994), "", INDEX('Individual UI'!$E$6:$H$6,1,I2994)), "")</f>
        <v/>
      </c>
      <c r="W2994" s="4" t="str">
        <f>IF($O2994 = TRUE, IF(ISBLANK(J2994), "", INDEX('Individual UI'!$E$6:$H$6,1,J2994)), "")</f>
        <v/>
      </c>
      <c r="X2994" s="4" t="str">
        <f>IF($O2994 = TRUE, IF(ISBLANK(K2994), "", INDEX('Individual UI'!$E$6:$H$6,1,K2994)), "")</f>
        <v/>
      </c>
      <c r="Y2994" s="4" t="str">
        <f>IF($O2994 = TRUE, IF(ISBLANK(L2994), "", INDEX('Individual UI'!$E$6:$H$6,1,L2994)), "")</f>
        <v/>
      </c>
      <c r="Z2994" s="4" t="str">
        <f>IF($O2994 = TRUE, IF(ISBLANK(M2994), "", INDEX('Individual UI'!$E$6:$H$6,1,M2994)), "")</f>
        <v/>
      </c>
      <c r="AA2994" s="14" t="str">
        <f>IF($O2994 = TRUE, IF(ISBLANK(N2994), "", INDEX('Individual UI'!$E$6:$H$6,1,N2994)), "")</f>
        <v/>
      </c>
      <c r="AB2994" s="11" t="str">
        <f>IF($O2994 = TRUE, EXP(MMULT($P2994:$AA2994, Documentation!D$39:D$50) + Documentation!D$51), "")</f>
        <v/>
      </c>
      <c r="AC2994" s="4" t="str">
        <f>IF($O2994 = TRUE, EXP(MMULT($P2994:$AA2994, Documentation!E$39:E$50) + Documentation!E$51), "")</f>
        <v/>
      </c>
      <c r="AD2994" s="4" t="str">
        <f>IF($O2994 = TRUE, EXP(MMULT($P2994:$AA2994, Documentation!F$39:F$50) + Documentation!F$51), "")</f>
        <v/>
      </c>
      <c r="AE2994" s="4" t="str">
        <f>IF($O2994 = TRUE, EXP(MMULT($P2994:$AA2994, Documentation!G$39:G$50) + Documentation!G$51), "")</f>
        <v/>
      </c>
      <c r="AF2994" s="14" t="str">
        <f>IF($O2994 = TRUE, EXP(MMULT($P2994:$AA2994, Documentation!H$39:H$50) + Documentation!H$51), "")</f>
        <v/>
      </c>
      <c r="AG2994" s="30" t="str">
        <f t="shared" si="547"/>
        <v/>
      </c>
      <c r="AH2994" s="28" t="str">
        <f t="shared" si="548"/>
        <v/>
      </c>
      <c r="AI2994" s="28" t="str">
        <f t="shared" si="549"/>
        <v/>
      </c>
      <c r="AJ2994" s="28" t="str">
        <f t="shared" si="550"/>
        <v/>
      </c>
      <c r="AK2994" s="33" t="str">
        <f t="shared" si="551"/>
        <v/>
      </c>
      <c r="AL2994" s="11" t="str">
        <f t="shared" si="552"/>
        <v/>
      </c>
      <c r="AM2994" s="14" t="str">
        <f>IF($O2994 = TRUE, INDEX(Documentation!$M$9:$M$13, $AL2994, 1), "")</f>
        <v/>
      </c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</row>
    <row r="2995" spans="1:64" x14ac:dyDescent="0.2">
      <c r="A2995" s="1"/>
      <c r="B2995" s="11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14"/>
      <c r="O2995" s="25" t="str">
        <f t="shared" si="546"/>
        <v/>
      </c>
      <c r="P2995" s="11" t="str">
        <f>IF($O2995 = TRUE, IF(ISBLANK(C2995), "", INDEX('Individual UI'!$E$6:$H$6,1,C2995)), "")</f>
        <v/>
      </c>
      <c r="Q2995" s="4" t="str">
        <f>IF($O2995 = TRUE, IF(ISBLANK(D2995), "", INDEX('Individual UI'!$E$6:$H$6,1,D2995)), "")</f>
        <v/>
      </c>
      <c r="R2995" s="4" t="str">
        <f>IF($O2995 = TRUE, IF(ISBLANK(E2995), "", INDEX('Individual UI'!$E$6:$H$6,1,E2995)), "")</f>
        <v/>
      </c>
      <c r="S2995" s="4" t="str">
        <f>IF($O2995 = TRUE, IF(ISBLANK(F2995), "", INDEX('Individual UI'!$E$6:$H$6,1,F2995)), "")</f>
        <v/>
      </c>
      <c r="T2995" s="4" t="str">
        <f>IF($O2995 = TRUE, IF(ISBLANK(G2995), "", INDEX('Individual UI'!$E$6:$H$6,1,G2995)), "")</f>
        <v/>
      </c>
      <c r="U2995" s="4" t="str">
        <f>IF($O2995 = TRUE, IF(ISBLANK(H2995), "", INDEX('Individual UI'!$E$6:$H$6,1,H2995)), "")</f>
        <v/>
      </c>
      <c r="V2995" s="4" t="str">
        <f>IF($O2995 = TRUE, IF(ISBLANK(I2995), "", INDEX('Individual UI'!$E$6:$H$6,1,I2995)), "")</f>
        <v/>
      </c>
      <c r="W2995" s="4" t="str">
        <f>IF($O2995 = TRUE, IF(ISBLANK(J2995), "", INDEX('Individual UI'!$E$6:$H$6,1,J2995)), "")</f>
        <v/>
      </c>
      <c r="X2995" s="4" t="str">
        <f>IF($O2995 = TRUE, IF(ISBLANK(K2995), "", INDEX('Individual UI'!$E$6:$H$6,1,K2995)), "")</f>
        <v/>
      </c>
      <c r="Y2995" s="4" t="str">
        <f>IF($O2995 = TRUE, IF(ISBLANK(L2995), "", INDEX('Individual UI'!$E$6:$H$6,1,L2995)), "")</f>
        <v/>
      </c>
      <c r="Z2995" s="4" t="str">
        <f>IF($O2995 = TRUE, IF(ISBLANK(M2995), "", INDEX('Individual UI'!$E$6:$H$6,1,M2995)), "")</f>
        <v/>
      </c>
      <c r="AA2995" s="14" t="str">
        <f>IF($O2995 = TRUE, IF(ISBLANK(N2995), "", INDEX('Individual UI'!$E$6:$H$6,1,N2995)), "")</f>
        <v/>
      </c>
      <c r="AB2995" s="11" t="str">
        <f>IF($O2995 = TRUE, EXP(MMULT($P2995:$AA2995, Documentation!D$39:D$50) + Documentation!D$51), "")</f>
        <v/>
      </c>
      <c r="AC2995" s="4" t="str">
        <f>IF($O2995 = TRUE, EXP(MMULT($P2995:$AA2995, Documentation!E$39:E$50) + Documentation!E$51), "")</f>
        <v/>
      </c>
      <c r="AD2995" s="4" t="str">
        <f>IF($O2995 = TRUE, EXP(MMULT($P2995:$AA2995, Documentation!F$39:F$50) + Documentation!F$51), "")</f>
        <v/>
      </c>
      <c r="AE2995" s="4" t="str">
        <f>IF($O2995 = TRUE, EXP(MMULT($P2995:$AA2995, Documentation!G$39:G$50) + Documentation!G$51), "")</f>
        <v/>
      </c>
      <c r="AF2995" s="14" t="str">
        <f>IF($O2995 = TRUE, EXP(MMULT($P2995:$AA2995, Documentation!H$39:H$50) + Documentation!H$51), "")</f>
        <v/>
      </c>
      <c r="AG2995" s="30" t="str">
        <f t="shared" si="547"/>
        <v/>
      </c>
      <c r="AH2995" s="28" t="str">
        <f t="shared" si="548"/>
        <v/>
      </c>
      <c r="AI2995" s="28" t="str">
        <f t="shared" si="549"/>
        <v/>
      </c>
      <c r="AJ2995" s="28" t="str">
        <f t="shared" si="550"/>
        <v/>
      </c>
      <c r="AK2995" s="33" t="str">
        <f t="shared" si="551"/>
        <v/>
      </c>
      <c r="AL2995" s="11" t="str">
        <f t="shared" si="552"/>
        <v/>
      </c>
      <c r="AM2995" s="14" t="str">
        <f>IF($O2995 = TRUE, INDEX(Documentation!$M$9:$M$13, $AL2995, 1), "")</f>
        <v/>
      </c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</row>
    <row r="2996" spans="1:64" x14ac:dyDescent="0.2">
      <c r="A2996" s="1"/>
      <c r="B2996" s="11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14"/>
      <c r="O2996" s="25" t="str">
        <f t="shared" si="546"/>
        <v/>
      </c>
      <c r="P2996" s="11" t="str">
        <f>IF($O2996 = TRUE, IF(ISBLANK(C2996), "", INDEX('Individual UI'!$E$6:$H$6,1,C2996)), "")</f>
        <v/>
      </c>
      <c r="Q2996" s="4" t="str">
        <f>IF($O2996 = TRUE, IF(ISBLANK(D2996), "", INDEX('Individual UI'!$E$6:$H$6,1,D2996)), "")</f>
        <v/>
      </c>
      <c r="R2996" s="4" t="str">
        <f>IF($O2996 = TRUE, IF(ISBLANK(E2996), "", INDEX('Individual UI'!$E$6:$H$6,1,E2996)), "")</f>
        <v/>
      </c>
      <c r="S2996" s="4" t="str">
        <f>IF($O2996 = TRUE, IF(ISBLANK(F2996), "", INDEX('Individual UI'!$E$6:$H$6,1,F2996)), "")</f>
        <v/>
      </c>
      <c r="T2996" s="4" t="str">
        <f>IF($O2996 = TRUE, IF(ISBLANK(G2996), "", INDEX('Individual UI'!$E$6:$H$6,1,G2996)), "")</f>
        <v/>
      </c>
      <c r="U2996" s="4" t="str">
        <f>IF($O2996 = TRUE, IF(ISBLANK(H2996), "", INDEX('Individual UI'!$E$6:$H$6,1,H2996)), "")</f>
        <v/>
      </c>
      <c r="V2996" s="4" t="str">
        <f>IF($O2996 = TRUE, IF(ISBLANK(I2996), "", INDEX('Individual UI'!$E$6:$H$6,1,I2996)), "")</f>
        <v/>
      </c>
      <c r="W2996" s="4" t="str">
        <f>IF($O2996 = TRUE, IF(ISBLANK(J2996), "", INDEX('Individual UI'!$E$6:$H$6,1,J2996)), "")</f>
        <v/>
      </c>
      <c r="X2996" s="4" t="str">
        <f>IF($O2996 = TRUE, IF(ISBLANK(K2996), "", INDEX('Individual UI'!$E$6:$H$6,1,K2996)), "")</f>
        <v/>
      </c>
      <c r="Y2996" s="4" t="str">
        <f>IF($O2996 = TRUE, IF(ISBLANK(L2996), "", INDEX('Individual UI'!$E$6:$H$6,1,L2996)), "")</f>
        <v/>
      </c>
      <c r="Z2996" s="4" t="str">
        <f>IF($O2996 = TRUE, IF(ISBLANK(M2996), "", INDEX('Individual UI'!$E$6:$H$6,1,M2996)), "")</f>
        <v/>
      </c>
      <c r="AA2996" s="14" t="str">
        <f>IF($O2996 = TRUE, IF(ISBLANK(N2996), "", INDEX('Individual UI'!$E$6:$H$6,1,N2996)), "")</f>
        <v/>
      </c>
      <c r="AB2996" s="11" t="str">
        <f>IF($O2996 = TRUE, EXP(MMULT($P2996:$AA2996, Documentation!D$39:D$50) + Documentation!D$51), "")</f>
        <v/>
      </c>
      <c r="AC2996" s="4" t="str">
        <f>IF($O2996 = TRUE, EXP(MMULT($P2996:$AA2996, Documentation!E$39:E$50) + Documentation!E$51), "")</f>
        <v/>
      </c>
      <c r="AD2996" s="4" t="str">
        <f>IF($O2996 = TRUE, EXP(MMULT($P2996:$AA2996, Documentation!F$39:F$50) + Documentation!F$51), "")</f>
        <v/>
      </c>
      <c r="AE2996" s="4" t="str">
        <f>IF($O2996 = TRUE, EXP(MMULT($P2996:$AA2996, Documentation!G$39:G$50) + Documentation!G$51), "")</f>
        <v/>
      </c>
      <c r="AF2996" s="14" t="str">
        <f>IF($O2996 = TRUE, EXP(MMULT($P2996:$AA2996, Documentation!H$39:H$50) + Documentation!H$51), "")</f>
        <v/>
      </c>
      <c r="AG2996" s="30" t="str">
        <f t="shared" si="547"/>
        <v/>
      </c>
      <c r="AH2996" s="28" t="str">
        <f t="shared" si="548"/>
        <v/>
      </c>
      <c r="AI2996" s="28" t="str">
        <f t="shared" si="549"/>
        <v/>
      </c>
      <c r="AJ2996" s="28" t="str">
        <f t="shared" si="550"/>
        <v/>
      </c>
      <c r="AK2996" s="33" t="str">
        <f t="shared" si="551"/>
        <v/>
      </c>
      <c r="AL2996" s="11" t="str">
        <f t="shared" si="552"/>
        <v/>
      </c>
      <c r="AM2996" s="14" t="str">
        <f>IF($O2996 = TRUE, INDEX(Documentation!$M$9:$M$13, $AL2996, 1), "")</f>
        <v/>
      </c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</row>
    <row r="2997" spans="1:64" x14ac:dyDescent="0.2">
      <c r="A2997" s="1"/>
      <c r="B2997" s="11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14"/>
      <c r="O2997" s="25" t="str">
        <f t="shared" si="546"/>
        <v/>
      </c>
      <c r="P2997" s="11" t="str">
        <f>IF($O2997 = TRUE, IF(ISBLANK(C2997), "", INDEX('Individual UI'!$E$6:$H$6,1,C2997)), "")</f>
        <v/>
      </c>
      <c r="Q2997" s="4" t="str">
        <f>IF($O2997 = TRUE, IF(ISBLANK(D2997), "", INDEX('Individual UI'!$E$6:$H$6,1,D2997)), "")</f>
        <v/>
      </c>
      <c r="R2997" s="4" t="str">
        <f>IF($O2997 = TRUE, IF(ISBLANK(E2997), "", INDEX('Individual UI'!$E$6:$H$6,1,E2997)), "")</f>
        <v/>
      </c>
      <c r="S2997" s="4" t="str">
        <f>IF($O2997 = TRUE, IF(ISBLANK(F2997), "", INDEX('Individual UI'!$E$6:$H$6,1,F2997)), "")</f>
        <v/>
      </c>
      <c r="T2997" s="4" t="str">
        <f>IF($O2997 = TRUE, IF(ISBLANK(G2997), "", INDEX('Individual UI'!$E$6:$H$6,1,G2997)), "")</f>
        <v/>
      </c>
      <c r="U2997" s="4" t="str">
        <f>IF($O2997 = TRUE, IF(ISBLANK(H2997), "", INDEX('Individual UI'!$E$6:$H$6,1,H2997)), "")</f>
        <v/>
      </c>
      <c r="V2997" s="4" t="str">
        <f>IF($O2997 = TRUE, IF(ISBLANK(I2997), "", INDEX('Individual UI'!$E$6:$H$6,1,I2997)), "")</f>
        <v/>
      </c>
      <c r="W2997" s="4" t="str">
        <f>IF($O2997 = TRUE, IF(ISBLANK(J2997), "", INDEX('Individual UI'!$E$6:$H$6,1,J2997)), "")</f>
        <v/>
      </c>
      <c r="X2997" s="4" t="str">
        <f>IF($O2997 = TRUE, IF(ISBLANK(K2997), "", INDEX('Individual UI'!$E$6:$H$6,1,K2997)), "")</f>
        <v/>
      </c>
      <c r="Y2997" s="4" t="str">
        <f>IF($O2997 = TRUE, IF(ISBLANK(L2997), "", INDEX('Individual UI'!$E$6:$H$6,1,L2997)), "")</f>
        <v/>
      </c>
      <c r="Z2997" s="4" t="str">
        <f>IF($O2997 = TRUE, IF(ISBLANK(M2997), "", INDEX('Individual UI'!$E$6:$H$6,1,M2997)), "")</f>
        <v/>
      </c>
      <c r="AA2997" s="14" t="str">
        <f>IF($O2997 = TRUE, IF(ISBLANK(N2997), "", INDEX('Individual UI'!$E$6:$H$6,1,N2997)), "")</f>
        <v/>
      </c>
      <c r="AB2997" s="11" t="str">
        <f>IF($O2997 = TRUE, EXP(MMULT($P2997:$AA2997, Documentation!D$39:D$50) + Documentation!D$51), "")</f>
        <v/>
      </c>
      <c r="AC2997" s="4" t="str">
        <f>IF($O2997 = TRUE, EXP(MMULT($P2997:$AA2997, Documentation!E$39:E$50) + Documentation!E$51), "")</f>
        <v/>
      </c>
      <c r="AD2997" s="4" t="str">
        <f>IF($O2997 = TRUE, EXP(MMULT($P2997:$AA2997, Documentation!F$39:F$50) + Documentation!F$51), "")</f>
        <v/>
      </c>
      <c r="AE2997" s="4" t="str">
        <f>IF($O2997 = TRUE, EXP(MMULT($P2997:$AA2997, Documentation!G$39:G$50) + Documentation!G$51), "")</f>
        <v/>
      </c>
      <c r="AF2997" s="14" t="str">
        <f>IF($O2997 = TRUE, EXP(MMULT($P2997:$AA2997, Documentation!H$39:H$50) + Documentation!H$51), "")</f>
        <v/>
      </c>
      <c r="AG2997" s="30" t="str">
        <f t="shared" si="547"/>
        <v/>
      </c>
      <c r="AH2997" s="28" t="str">
        <f t="shared" si="548"/>
        <v/>
      </c>
      <c r="AI2997" s="28" t="str">
        <f t="shared" si="549"/>
        <v/>
      </c>
      <c r="AJ2997" s="28" t="str">
        <f t="shared" si="550"/>
        <v/>
      </c>
      <c r="AK2997" s="33" t="str">
        <f t="shared" si="551"/>
        <v/>
      </c>
      <c r="AL2997" s="11" t="str">
        <f t="shared" si="552"/>
        <v/>
      </c>
      <c r="AM2997" s="14" t="str">
        <f>IF($O2997 = TRUE, INDEX(Documentation!$M$9:$M$13, $AL2997, 1), "")</f>
        <v/>
      </c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</row>
    <row r="2998" spans="1:64" x14ac:dyDescent="0.2">
      <c r="A2998" s="1"/>
      <c r="B2998" s="11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14"/>
      <c r="O2998" s="25" t="str">
        <f t="shared" si="546"/>
        <v/>
      </c>
      <c r="P2998" s="11" t="str">
        <f>IF($O2998 = TRUE, IF(ISBLANK(C2998), "", INDEX('Individual UI'!$E$6:$H$6,1,C2998)), "")</f>
        <v/>
      </c>
      <c r="Q2998" s="4" t="str">
        <f>IF($O2998 = TRUE, IF(ISBLANK(D2998), "", INDEX('Individual UI'!$E$6:$H$6,1,D2998)), "")</f>
        <v/>
      </c>
      <c r="R2998" s="4" t="str">
        <f>IF($O2998 = TRUE, IF(ISBLANK(E2998), "", INDEX('Individual UI'!$E$6:$H$6,1,E2998)), "")</f>
        <v/>
      </c>
      <c r="S2998" s="4" t="str">
        <f>IF($O2998 = TRUE, IF(ISBLANK(F2998), "", INDEX('Individual UI'!$E$6:$H$6,1,F2998)), "")</f>
        <v/>
      </c>
      <c r="T2998" s="4" t="str">
        <f>IF($O2998 = TRUE, IF(ISBLANK(G2998), "", INDEX('Individual UI'!$E$6:$H$6,1,G2998)), "")</f>
        <v/>
      </c>
      <c r="U2998" s="4" t="str">
        <f>IF($O2998 = TRUE, IF(ISBLANK(H2998), "", INDEX('Individual UI'!$E$6:$H$6,1,H2998)), "")</f>
        <v/>
      </c>
      <c r="V2998" s="4" t="str">
        <f>IF($O2998 = TRUE, IF(ISBLANK(I2998), "", INDEX('Individual UI'!$E$6:$H$6,1,I2998)), "")</f>
        <v/>
      </c>
      <c r="W2998" s="4" t="str">
        <f>IF($O2998 = TRUE, IF(ISBLANK(J2998), "", INDEX('Individual UI'!$E$6:$H$6,1,J2998)), "")</f>
        <v/>
      </c>
      <c r="X2998" s="4" t="str">
        <f>IF($O2998 = TRUE, IF(ISBLANK(K2998), "", INDEX('Individual UI'!$E$6:$H$6,1,K2998)), "")</f>
        <v/>
      </c>
      <c r="Y2998" s="4" t="str">
        <f>IF($O2998 = TRUE, IF(ISBLANK(L2998), "", INDEX('Individual UI'!$E$6:$H$6,1,L2998)), "")</f>
        <v/>
      </c>
      <c r="Z2998" s="4" t="str">
        <f>IF($O2998 = TRUE, IF(ISBLANK(M2998), "", INDEX('Individual UI'!$E$6:$H$6,1,M2998)), "")</f>
        <v/>
      </c>
      <c r="AA2998" s="14" t="str">
        <f>IF($O2998 = TRUE, IF(ISBLANK(N2998), "", INDEX('Individual UI'!$E$6:$H$6,1,N2998)), "")</f>
        <v/>
      </c>
      <c r="AB2998" s="11" t="str">
        <f>IF($O2998 = TRUE, EXP(MMULT($P2998:$AA2998, Documentation!D$39:D$50) + Documentation!D$51), "")</f>
        <v/>
      </c>
      <c r="AC2998" s="4" t="str">
        <f>IF($O2998 = TRUE, EXP(MMULT($P2998:$AA2998, Documentation!E$39:E$50) + Documentation!E$51), "")</f>
        <v/>
      </c>
      <c r="AD2998" s="4" t="str">
        <f>IF($O2998 = TRUE, EXP(MMULT($P2998:$AA2998, Documentation!F$39:F$50) + Documentation!F$51), "")</f>
        <v/>
      </c>
      <c r="AE2998" s="4" t="str">
        <f>IF($O2998 = TRUE, EXP(MMULT($P2998:$AA2998, Documentation!G$39:G$50) + Documentation!G$51), "")</f>
        <v/>
      </c>
      <c r="AF2998" s="14" t="str">
        <f>IF($O2998 = TRUE, EXP(MMULT($P2998:$AA2998, Documentation!H$39:H$50) + Documentation!H$51), "")</f>
        <v/>
      </c>
      <c r="AG2998" s="30" t="str">
        <f t="shared" si="547"/>
        <v/>
      </c>
      <c r="AH2998" s="28" t="str">
        <f t="shared" si="548"/>
        <v/>
      </c>
      <c r="AI2998" s="28" t="str">
        <f t="shared" si="549"/>
        <v/>
      </c>
      <c r="AJ2998" s="28" t="str">
        <f t="shared" si="550"/>
        <v/>
      </c>
      <c r="AK2998" s="33" t="str">
        <f t="shared" si="551"/>
        <v/>
      </c>
      <c r="AL2998" s="11" t="str">
        <f t="shared" si="552"/>
        <v/>
      </c>
      <c r="AM2998" s="14" t="str">
        <f>IF($O2998 = TRUE, INDEX(Documentation!$M$9:$M$13, $AL2998, 1), "")</f>
        <v/>
      </c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</row>
    <row r="2999" spans="1:64" x14ac:dyDescent="0.2">
      <c r="A2999" s="1"/>
      <c r="B2999" s="11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14"/>
      <c r="O2999" s="25" t="str">
        <f t="shared" si="546"/>
        <v/>
      </c>
      <c r="P2999" s="11" t="str">
        <f>IF($O2999 = TRUE, IF(ISBLANK(C2999), "", INDEX('Individual UI'!$E$6:$H$6,1,C2999)), "")</f>
        <v/>
      </c>
      <c r="Q2999" s="4" t="str">
        <f>IF($O2999 = TRUE, IF(ISBLANK(D2999), "", INDEX('Individual UI'!$E$6:$H$6,1,D2999)), "")</f>
        <v/>
      </c>
      <c r="R2999" s="4" t="str">
        <f>IF($O2999 = TRUE, IF(ISBLANK(E2999), "", INDEX('Individual UI'!$E$6:$H$6,1,E2999)), "")</f>
        <v/>
      </c>
      <c r="S2999" s="4" t="str">
        <f>IF($O2999 = TRUE, IF(ISBLANK(F2999), "", INDEX('Individual UI'!$E$6:$H$6,1,F2999)), "")</f>
        <v/>
      </c>
      <c r="T2999" s="4" t="str">
        <f>IF($O2999 = TRUE, IF(ISBLANK(G2999), "", INDEX('Individual UI'!$E$6:$H$6,1,G2999)), "")</f>
        <v/>
      </c>
      <c r="U2999" s="4" t="str">
        <f>IF($O2999 = TRUE, IF(ISBLANK(H2999), "", INDEX('Individual UI'!$E$6:$H$6,1,H2999)), "")</f>
        <v/>
      </c>
      <c r="V2999" s="4" t="str">
        <f>IF($O2999 = TRUE, IF(ISBLANK(I2999), "", INDEX('Individual UI'!$E$6:$H$6,1,I2999)), "")</f>
        <v/>
      </c>
      <c r="W2999" s="4" t="str">
        <f>IF($O2999 = TRUE, IF(ISBLANK(J2999), "", INDEX('Individual UI'!$E$6:$H$6,1,J2999)), "")</f>
        <v/>
      </c>
      <c r="X2999" s="4" t="str">
        <f>IF($O2999 = TRUE, IF(ISBLANK(K2999), "", INDEX('Individual UI'!$E$6:$H$6,1,K2999)), "")</f>
        <v/>
      </c>
      <c r="Y2999" s="4" t="str">
        <f>IF($O2999 = TRUE, IF(ISBLANK(L2999), "", INDEX('Individual UI'!$E$6:$H$6,1,L2999)), "")</f>
        <v/>
      </c>
      <c r="Z2999" s="4" t="str">
        <f>IF($O2999 = TRUE, IF(ISBLANK(M2999), "", INDEX('Individual UI'!$E$6:$H$6,1,M2999)), "")</f>
        <v/>
      </c>
      <c r="AA2999" s="14" t="str">
        <f>IF($O2999 = TRUE, IF(ISBLANK(N2999), "", INDEX('Individual UI'!$E$6:$H$6,1,N2999)), "")</f>
        <v/>
      </c>
      <c r="AB2999" s="11" t="str">
        <f>IF($O2999 = TRUE, EXP(MMULT($P2999:$AA2999, Documentation!D$39:D$50) + Documentation!D$51), "")</f>
        <v/>
      </c>
      <c r="AC2999" s="4" t="str">
        <f>IF($O2999 = TRUE, EXP(MMULT($P2999:$AA2999, Documentation!E$39:E$50) + Documentation!E$51), "")</f>
        <v/>
      </c>
      <c r="AD2999" s="4" t="str">
        <f>IF($O2999 = TRUE, EXP(MMULT($P2999:$AA2999, Documentation!F$39:F$50) + Documentation!F$51), "")</f>
        <v/>
      </c>
      <c r="AE2999" s="4" t="str">
        <f>IF($O2999 = TRUE, EXP(MMULT($P2999:$AA2999, Documentation!G$39:G$50) + Documentation!G$51), "")</f>
        <v/>
      </c>
      <c r="AF2999" s="14" t="str">
        <f>IF($O2999 = TRUE, EXP(MMULT($P2999:$AA2999, Documentation!H$39:H$50) + Documentation!H$51), "")</f>
        <v/>
      </c>
      <c r="AG2999" s="30" t="str">
        <f t="shared" si="547"/>
        <v/>
      </c>
      <c r="AH2999" s="28" t="str">
        <f t="shared" si="548"/>
        <v/>
      </c>
      <c r="AI2999" s="28" t="str">
        <f t="shared" si="549"/>
        <v/>
      </c>
      <c r="AJ2999" s="28" t="str">
        <f t="shared" si="550"/>
        <v/>
      </c>
      <c r="AK2999" s="33" t="str">
        <f t="shared" si="551"/>
        <v/>
      </c>
      <c r="AL2999" s="11" t="str">
        <f t="shared" si="552"/>
        <v/>
      </c>
      <c r="AM2999" s="14" t="str">
        <f>IF($O2999 = TRUE, INDEX(Documentation!$M$9:$M$13, $AL2999, 1), "")</f>
        <v/>
      </c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</row>
    <row r="3000" spans="1:64" x14ac:dyDescent="0.2">
      <c r="A3000" s="1"/>
      <c r="B3000" s="11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14"/>
      <c r="O3000" s="25" t="str">
        <f t="shared" si="546"/>
        <v/>
      </c>
      <c r="P3000" s="11" t="str">
        <f>IF($O3000 = TRUE, IF(ISBLANK(C3000), "", INDEX('Individual UI'!$E$6:$H$6,1,C3000)), "")</f>
        <v/>
      </c>
      <c r="Q3000" s="4" t="str">
        <f>IF($O3000 = TRUE, IF(ISBLANK(D3000), "", INDEX('Individual UI'!$E$6:$H$6,1,D3000)), "")</f>
        <v/>
      </c>
      <c r="R3000" s="4" t="str">
        <f>IF($O3000 = TRUE, IF(ISBLANK(E3000), "", INDEX('Individual UI'!$E$6:$H$6,1,E3000)), "")</f>
        <v/>
      </c>
      <c r="S3000" s="4" t="str">
        <f>IF($O3000 = TRUE, IF(ISBLANK(F3000), "", INDEX('Individual UI'!$E$6:$H$6,1,F3000)), "")</f>
        <v/>
      </c>
      <c r="T3000" s="4" t="str">
        <f>IF($O3000 = TRUE, IF(ISBLANK(G3000), "", INDEX('Individual UI'!$E$6:$H$6,1,G3000)), "")</f>
        <v/>
      </c>
      <c r="U3000" s="4" t="str">
        <f>IF($O3000 = TRUE, IF(ISBLANK(H3000), "", INDEX('Individual UI'!$E$6:$H$6,1,H3000)), "")</f>
        <v/>
      </c>
      <c r="V3000" s="4" t="str">
        <f>IF($O3000 = TRUE, IF(ISBLANK(I3000), "", INDEX('Individual UI'!$E$6:$H$6,1,I3000)), "")</f>
        <v/>
      </c>
      <c r="W3000" s="4" t="str">
        <f>IF($O3000 = TRUE, IF(ISBLANK(J3000), "", INDEX('Individual UI'!$E$6:$H$6,1,J3000)), "")</f>
        <v/>
      </c>
      <c r="X3000" s="4" t="str">
        <f>IF($O3000 = TRUE, IF(ISBLANK(K3000), "", INDEX('Individual UI'!$E$6:$H$6,1,K3000)), "")</f>
        <v/>
      </c>
      <c r="Y3000" s="4" t="str">
        <f>IF($O3000 = TRUE, IF(ISBLANK(L3000), "", INDEX('Individual UI'!$E$6:$H$6,1,L3000)), "")</f>
        <v/>
      </c>
      <c r="Z3000" s="4" t="str">
        <f>IF($O3000 = TRUE, IF(ISBLANK(M3000), "", INDEX('Individual UI'!$E$6:$H$6,1,M3000)), "")</f>
        <v/>
      </c>
      <c r="AA3000" s="14" t="str">
        <f>IF($O3000 = TRUE, IF(ISBLANK(N3000), "", INDEX('Individual UI'!$E$6:$H$6,1,N3000)), "")</f>
        <v/>
      </c>
      <c r="AB3000" s="11" t="str">
        <f>IF($O3000 = TRUE, EXP(MMULT($P3000:$AA3000, Documentation!D$39:D$50) + Documentation!D$51), "")</f>
        <v/>
      </c>
      <c r="AC3000" s="4" t="str">
        <f>IF($O3000 = TRUE, EXP(MMULT($P3000:$AA3000, Documentation!E$39:E$50) + Documentation!E$51), "")</f>
        <v/>
      </c>
      <c r="AD3000" s="4" t="str">
        <f>IF($O3000 = TRUE, EXP(MMULT($P3000:$AA3000, Documentation!F$39:F$50) + Documentation!F$51), "")</f>
        <v/>
      </c>
      <c r="AE3000" s="4" t="str">
        <f>IF($O3000 = TRUE, EXP(MMULT($P3000:$AA3000, Documentation!G$39:G$50) + Documentation!G$51), "")</f>
        <v/>
      </c>
      <c r="AF3000" s="14" t="str">
        <f>IF($O3000 = TRUE, EXP(MMULT($P3000:$AA3000, Documentation!H$39:H$50) + Documentation!H$51), "")</f>
        <v/>
      </c>
      <c r="AG3000" s="30" t="str">
        <f t="shared" si="547"/>
        <v/>
      </c>
      <c r="AH3000" s="28" t="str">
        <f t="shared" si="548"/>
        <v/>
      </c>
      <c r="AI3000" s="28" t="str">
        <f t="shared" si="549"/>
        <v/>
      </c>
      <c r="AJ3000" s="28" t="str">
        <f t="shared" si="550"/>
        <v/>
      </c>
      <c r="AK3000" s="33" t="str">
        <f t="shared" si="551"/>
        <v/>
      </c>
      <c r="AL3000" s="11" t="str">
        <f t="shared" si="552"/>
        <v/>
      </c>
      <c r="AM3000" s="14" t="str">
        <f>IF($O3000 = TRUE, INDEX(Documentation!$M$9:$M$13, $AL3000, 1), "")</f>
        <v/>
      </c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</row>
    <row r="3001" spans="1:64" x14ac:dyDescent="0.2">
      <c r="A3001" s="1"/>
      <c r="B3001" s="11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14"/>
      <c r="O3001" s="25" t="str">
        <f t="shared" si="546"/>
        <v/>
      </c>
      <c r="P3001" s="11" t="str">
        <f>IF($O3001 = TRUE, IF(ISBLANK(C3001), "", INDEX('Individual UI'!$E$6:$H$6,1,C3001)), "")</f>
        <v/>
      </c>
      <c r="Q3001" s="4" t="str">
        <f>IF($O3001 = TRUE, IF(ISBLANK(D3001), "", INDEX('Individual UI'!$E$6:$H$6,1,D3001)), "")</f>
        <v/>
      </c>
      <c r="R3001" s="4" t="str">
        <f>IF($O3001 = TRUE, IF(ISBLANK(E3001), "", INDEX('Individual UI'!$E$6:$H$6,1,E3001)), "")</f>
        <v/>
      </c>
      <c r="S3001" s="4" t="str">
        <f>IF($O3001 = TRUE, IF(ISBLANK(F3001), "", INDEX('Individual UI'!$E$6:$H$6,1,F3001)), "")</f>
        <v/>
      </c>
      <c r="T3001" s="4" t="str">
        <f>IF($O3001 = TRUE, IF(ISBLANK(G3001), "", INDEX('Individual UI'!$E$6:$H$6,1,G3001)), "")</f>
        <v/>
      </c>
      <c r="U3001" s="4" t="str">
        <f>IF($O3001 = TRUE, IF(ISBLANK(H3001), "", INDEX('Individual UI'!$E$6:$H$6,1,H3001)), "")</f>
        <v/>
      </c>
      <c r="V3001" s="4" t="str">
        <f>IF($O3001 = TRUE, IF(ISBLANK(I3001), "", INDEX('Individual UI'!$E$6:$H$6,1,I3001)), "")</f>
        <v/>
      </c>
      <c r="W3001" s="4" t="str">
        <f>IF($O3001 = TRUE, IF(ISBLANK(J3001), "", INDEX('Individual UI'!$E$6:$H$6,1,J3001)), "")</f>
        <v/>
      </c>
      <c r="X3001" s="4" t="str">
        <f>IF($O3001 = TRUE, IF(ISBLANK(K3001), "", INDEX('Individual UI'!$E$6:$H$6,1,K3001)), "")</f>
        <v/>
      </c>
      <c r="Y3001" s="4" t="str">
        <f>IF($O3001 = TRUE, IF(ISBLANK(L3001), "", INDEX('Individual UI'!$E$6:$H$6,1,L3001)), "")</f>
        <v/>
      </c>
      <c r="Z3001" s="4" t="str">
        <f>IF($O3001 = TRUE, IF(ISBLANK(M3001), "", INDEX('Individual UI'!$E$6:$H$6,1,M3001)), "")</f>
        <v/>
      </c>
      <c r="AA3001" s="14" t="str">
        <f>IF($O3001 = TRUE, IF(ISBLANK(N3001), "", INDEX('Individual UI'!$E$6:$H$6,1,N3001)), "")</f>
        <v/>
      </c>
      <c r="AB3001" s="11" t="str">
        <f>IF($O3001 = TRUE, EXP(MMULT($P3001:$AA3001, Documentation!D$39:D$50) + Documentation!D$51), "")</f>
        <v/>
      </c>
      <c r="AC3001" s="4" t="str">
        <f>IF($O3001 = TRUE, EXP(MMULT($P3001:$AA3001, Documentation!E$39:E$50) + Documentation!E$51), "")</f>
        <v/>
      </c>
      <c r="AD3001" s="4" t="str">
        <f>IF($O3001 = TRUE, EXP(MMULT($P3001:$AA3001, Documentation!F$39:F$50) + Documentation!F$51), "")</f>
        <v/>
      </c>
      <c r="AE3001" s="4" t="str">
        <f>IF($O3001 = TRUE, EXP(MMULT($P3001:$AA3001, Documentation!G$39:G$50) + Documentation!G$51), "")</f>
        <v/>
      </c>
      <c r="AF3001" s="14" t="str">
        <f>IF($O3001 = TRUE, EXP(MMULT($P3001:$AA3001, Documentation!H$39:H$50) + Documentation!H$51), "")</f>
        <v/>
      </c>
      <c r="AG3001" s="30" t="str">
        <f t="shared" si="547"/>
        <v/>
      </c>
      <c r="AH3001" s="28" t="str">
        <f t="shared" si="548"/>
        <v/>
      </c>
      <c r="AI3001" s="28" t="str">
        <f t="shared" si="549"/>
        <v/>
      </c>
      <c r="AJ3001" s="28" t="str">
        <f t="shared" si="550"/>
        <v/>
      </c>
      <c r="AK3001" s="33" t="str">
        <f t="shared" si="551"/>
        <v/>
      </c>
      <c r="AL3001" s="11" t="str">
        <f t="shared" si="552"/>
        <v/>
      </c>
      <c r="AM3001" s="14" t="str">
        <f>IF($O3001 = TRUE, INDEX(Documentation!$M$9:$M$13, $AL3001, 1), "")</f>
        <v/>
      </c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</row>
    <row r="3002" spans="1:64" x14ac:dyDescent="0.2">
      <c r="A3002" s="1"/>
      <c r="B3002" s="11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14"/>
      <c r="O3002" s="25" t="str">
        <f t="shared" si="546"/>
        <v/>
      </c>
      <c r="P3002" s="11" t="str">
        <f>IF($O3002 = TRUE, IF(ISBLANK(C3002), "", INDEX('Individual UI'!$E$6:$H$6,1,C3002)), "")</f>
        <v/>
      </c>
      <c r="Q3002" s="4" t="str">
        <f>IF($O3002 = TRUE, IF(ISBLANK(D3002), "", INDEX('Individual UI'!$E$6:$H$6,1,D3002)), "")</f>
        <v/>
      </c>
      <c r="R3002" s="4" t="str">
        <f>IF($O3002 = TRUE, IF(ISBLANK(E3002), "", INDEX('Individual UI'!$E$6:$H$6,1,E3002)), "")</f>
        <v/>
      </c>
      <c r="S3002" s="4" t="str">
        <f>IF($O3002 = TRUE, IF(ISBLANK(F3002), "", INDEX('Individual UI'!$E$6:$H$6,1,F3002)), "")</f>
        <v/>
      </c>
      <c r="T3002" s="4" t="str">
        <f>IF($O3002 = TRUE, IF(ISBLANK(G3002), "", INDEX('Individual UI'!$E$6:$H$6,1,G3002)), "")</f>
        <v/>
      </c>
      <c r="U3002" s="4" t="str">
        <f>IF($O3002 = TRUE, IF(ISBLANK(H3002), "", INDEX('Individual UI'!$E$6:$H$6,1,H3002)), "")</f>
        <v/>
      </c>
      <c r="V3002" s="4" t="str">
        <f>IF($O3002 = TRUE, IF(ISBLANK(I3002), "", INDEX('Individual UI'!$E$6:$H$6,1,I3002)), "")</f>
        <v/>
      </c>
      <c r="W3002" s="4" t="str">
        <f>IF($O3002 = TRUE, IF(ISBLANK(J3002), "", INDEX('Individual UI'!$E$6:$H$6,1,J3002)), "")</f>
        <v/>
      </c>
      <c r="X3002" s="4" t="str">
        <f>IF($O3002 = TRUE, IF(ISBLANK(K3002), "", INDEX('Individual UI'!$E$6:$H$6,1,K3002)), "")</f>
        <v/>
      </c>
      <c r="Y3002" s="4" t="str">
        <f>IF($O3002 = TRUE, IF(ISBLANK(L3002), "", INDEX('Individual UI'!$E$6:$H$6,1,L3002)), "")</f>
        <v/>
      </c>
      <c r="Z3002" s="4" t="str">
        <f>IF($O3002 = TRUE, IF(ISBLANK(M3002), "", INDEX('Individual UI'!$E$6:$H$6,1,M3002)), "")</f>
        <v/>
      </c>
      <c r="AA3002" s="14" t="str">
        <f>IF($O3002 = TRUE, IF(ISBLANK(N3002), "", INDEX('Individual UI'!$E$6:$H$6,1,N3002)), "")</f>
        <v/>
      </c>
      <c r="AB3002" s="11" t="str">
        <f>IF($O3002 = TRUE, EXP(MMULT($P3002:$AA3002, Documentation!D$39:D$50) + Documentation!D$51), "")</f>
        <v/>
      </c>
      <c r="AC3002" s="4" t="str">
        <f>IF($O3002 = TRUE, EXP(MMULT($P3002:$AA3002, Documentation!E$39:E$50) + Documentation!E$51), "")</f>
        <v/>
      </c>
      <c r="AD3002" s="4" t="str">
        <f>IF($O3002 = TRUE, EXP(MMULT($P3002:$AA3002, Documentation!F$39:F$50) + Documentation!F$51), "")</f>
        <v/>
      </c>
      <c r="AE3002" s="4" t="str">
        <f>IF($O3002 = TRUE, EXP(MMULT($P3002:$AA3002, Documentation!G$39:G$50) + Documentation!G$51), "")</f>
        <v/>
      </c>
      <c r="AF3002" s="14" t="str">
        <f>IF($O3002 = TRUE, EXP(MMULT($P3002:$AA3002, Documentation!H$39:H$50) + Documentation!H$51), "")</f>
        <v/>
      </c>
      <c r="AG3002" s="30" t="str">
        <f t="shared" si="547"/>
        <v/>
      </c>
      <c r="AH3002" s="28" t="str">
        <f t="shared" si="548"/>
        <v/>
      </c>
      <c r="AI3002" s="28" t="str">
        <f t="shared" si="549"/>
        <v/>
      </c>
      <c r="AJ3002" s="28" t="str">
        <f t="shared" si="550"/>
        <v/>
      </c>
      <c r="AK3002" s="33" t="str">
        <f t="shared" si="551"/>
        <v/>
      </c>
      <c r="AL3002" s="11" t="str">
        <f t="shared" si="552"/>
        <v/>
      </c>
      <c r="AM3002" s="14" t="str">
        <f>IF($O3002 = TRUE, INDEX(Documentation!$M$9:$M$13, $AL3002, 1), "")</f>
        <v/>
      </c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</row>
    <row r="3003" spans="1:64" x14ac:dyDescent="0.2">
      <c r="A3003" s="1"/>
      <c r="B3003" s="11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14"/>
      <c r="O3003" s="25" t="str">
        <f t="shared" si="546"/>
        <v/>
      </c>
      <c r="P3003" s="11" t="str">
        <f>IF($O3003 = TRUE, IF(ISBLANK(C3003), "", INDEX('Individual UI'!$E$6:$H$6,1,C3003)), "")</f>
        <v/>
      </c>
      <c r="Q3003" s="4" t="str">
        <f>IF($O3003 = TRUE, IF(ISBLANK(D3003), "", INDEX('Individual UI'!$E$6:$H$6,1,D3003)), "")</f>
        <v/>
      </c>
      <c r="R3003" s="4" t="str">
        <f>IF($O3003 = TRUE, IF(ISBLANK(E3003), "", INDEX('Individual UI'!$E$6:$H$6,1,E3003)), "")</f>
        <v/>
      </c>
      <c r="S3003" s="4" t="str">
        <f>IF($O3003 = TRUE, IF(ISBLANK(F3003), "", INDEX('Individual UI'!$E$6:$H$6,1,F3003)), "")</f>
        <v/>
      </c>
      <c r="T3003" s="4" t="str">
        <f>IF($O3003 = TRUE, IF(ISBLANK(G3003), "", INDEX('Individual UI'!$E$6:$H$6,1,G3003)), "")</f>
        <v/>
      </c>
      <c r="U3003" s="4" t="str">
        <f>IF($O3003 = TRUE, IF(ISBLANK(H3003), "", INDEX('Individual UI'!$E$6:$H$6,1,H3003)), "")</f>
        <v/>
      </c>
      <c r="V3003" s="4" t="str">
        <f>IF($O3003 = TRUE, IF(ISBLANK(I3003), "", INDEX('Individual UI'!$E$6:$H$6,1,I3003)), "")</f>
        <v/>
      </c>
      <c r="W3003" s="4" t="str">
        <f>IF($O3003 = TRUE, IF(ISBLANK(J3003), "", INDEX('Individual UI'!$E$6:$H$6,1,J3003)), "")</f>
        <v/>
      </c>
      <c r="X3003" s="4" t="str">
        <f>IF($O3003 = TRUE, IF(ISBLANK(K3003), "", INDEX('Individual UI'!$E$6:$H$6,1,K3003)), "")</f>
        <v/>
      </c>
      <c r="Y3003" s="4" t="str">
        <f>IF($O3003 = TRUE, IF(ISBLANK(L3003), "", INDEX('Individual UI'!$E$6:$H$6,1,L3003)), "")</f>
        <v/>
      </c>
      <c r="Z3003" s="4" t="str">
        <f>IF($O3003 = TRUE, IF(ISBLANK(M3003), "", INDEX('Individual UI'!$E$6:$H$6,1,M3003)), "")</f>
        <v/>
      </c>
      <c r="AA3003" s="14" t="str">
        <f>IF($O3003 = TRUE, IF(ISBLANK(N3003), "", INDEX('Individual UI'!$E$6:$H$6,1,N3003)), "")</f>
        <v/>
      </c>
      <c r="AB3003" s="11" t="str">
        <f>IF($O3003 = TRUE, EXP(MMULT($P3003:$AA3003, Documentation!D$39:D$50) + Documentation!D$51), "")</f>
        <v/>
      </c>
      <c r="AC3003" s="4" t="str">
        <f>IF($O3003 = TRUE, EXP(MMULT($P3003:$AA3003, Documentation!E$39:E$50) + Documentation!E$51), "")</f>
        <v/>
      </c>
      <c r="AD3003" s="4" t="str">
        <f>IF($O3003 = TRUE, EXP(MMULT($P3003:$AA3003, Documentation!F$39:F$50) + Documentation!F$51), "")</f>
        <v/>
      </c>
      <c r="AE3003" s="4" t="str">
        <f>IF($O3003 = TRUE, EXP(MMULT($P3003:$AA3003, Documentation!G$39:G$50) + Documentation!G$51), "")</f>
        <v/>
      </c>
      <c r="AF3003" s="14" t="str">
        <f>IF($O3003 = TRUE, EXP(MMULT($P3003:$AA3003, Documentation!H$39:H$50) + Documentation!H$51), "")</f>
        <v/>
      </c>
      <c r="AG3003" s="30" t="str">
        <f t="shared" si="547"/>
        <v/>
      </c>
      <c r="AH3003" s="28" t="str">
        <f t="shared" si="548"/>
        <v/>
      </c>
      <c r="AI3003" s="28" t="str">
        <f t="shared" si="549"/>
        <v/>
      </c>
      <c r="AJ3003" s="28" t="str">
        <f t="shared" si="550"/>
        <v/>
      </c>
      <c r="AK3003" s="33" t="str">
        <f t="shared" si="551"/>
        <v/>
      </c>
      <c r="AL3003" s="11" t="str">
        <f t="shared" si="552"/>
        <v/>
      </c>
      <c r="AM3003" s="14" t="str">
        <f>IF($O3003 = TRUE, INDEX(Documentation!$M$9:$M$13, $AL3003, 1), "")</f>
        <v/>
      </c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</row>
    <row r="3004" spans="1:64" x14ac:dyDescent="0.2">
      <c r="A3004" s="1"/>
      <c r="B3004" s="11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14"/>
      <c r="O3004" s="25" t="str">
        <f t="shared" si="546"/>
        <v/>
      </c>
      <c r="P3004" s="11" t="str">
        <f>IF($O3004 = TRUE, IF(ISBLANK(C3004), "", INDEX('Individual UI'!$E$6:$H$6,1,C3004)), "")</f>
        <v/>
      </c>
      <c r="Q3004" s="4" t="str">
        <f>IF($O3004 = TRUE, IF(ISBLANK(D3004), "", INDEX('Individual UI'!$E$6:$H$6,1,D3004)), "")</f>
        <v/>
      </c>
      <c r="R3004" s="4" t="str">
        <f>IF($O3004 = TRUE, IF(ISBLANK(E3004), "", INDEX('Individual UI'!$E$6:$H$6,1,E3004)), "")</f>
        <v/>
      </c>
      <c r="S3004" s="4" t="str">
        <f>IF($O3004 = TRUE, IF(ISBLANK(F3004), "", INDEX('Individual UI'!$E$6:$H$6,1,F3004)), "")</f>
        <v/>
      </c>
      <c r="T3004" s="4" t="str">
        <f>IF($O3004 = TRUE, IF(ISBLANK(G3004), "", INDEX('Individual UI'!$E$6:$H$6,1,G3004)), "")</f>
        <v/>
      </c>
      <c r="U3004" s="4" t="str">
        <f>IF($O3004 = TRUE, IF(ISBLANK(H3004), "", INDEX('Individual UI'!$E$6:$H$6,1,H3004)), "")</f>
        <v/>
      </c>
      <c r="V3004" s="4" t="str">
        <f>IF($O3004 = TRUE, IF(ISBLANK(I3004), "", INDEX('Individual UI'!$E$6:$H$6,1,I3004)), "")</f>
        <v/>
      </c>
      <c r="W3004" s="4" t="str">
        <f>IF($O3004 = TRUE, IF(ISBLANK(J3004), "", INDEX('Individual UI'!$E$6:$H$6,1,J3004)), "")</f>
        <v/>
      </c>
      <c r="X3004" s="4" t="str">
        <f>IF($O3004 = TRUE, IF(ISBLANK(K3004), "", INDEX('Individual UI'!$E$6:$H$6,1,K3004)), "")</f>
        <v/>
      </c>
      <c r="Y3004" s="4" t="str">
        <f>IF($O3004 = TRUE, IF(ISBLANK(L3004), "", INDEX('Individual UI'!$E$6:$H$6,1,L3004)), "")</f>
        <v/>
      </c>
      <c r="Z3004" s="4" t="str">
        <f>IF($O3004 = TRUE, IF(ISBLANK(M3004), "", INDEX('Individual UI'!$E$6:$H$6,1,M3004)), "")</f>
        <v/>
      </c>
      <c r="AA3004" s="14" t="str">
        <f>IF($O3004 = TRUE, IF(ISBLANK(N3004), "", INDEX('Individual UI'!$E$6:$H$6,1,N3004)), "")</f>
        <v/>
      </c>
      <c r="AB3004" s="11" t="str">
        <f>IF($O3004 = TRUE, EXP(MMULT($P3004:$AA3004, Documentation!D$39:D$50) + Documentation!D$51), "")</f>
        <v/>
      </c>
      <c r="AC3004" s="4" t="str">
        <f>IF($O3004 = TRUE, EXP(MMULT($P3004:$AA3004, Documentation!E$39:E$50) + Documentation!E$51), "")</f>
        <v/>
      </c>
      <c r="AD3004" s="4" t="str">
        <f>IF($O3004 = TRUE, EXP(MMULT($P3004:$AA3004, Documentation!F$39:F$50) + Documentation!F$51), "")</f>
        <v/>
      </c>
      <c r="AE3004" s="4" t="str">
        <f>IF($O3004 = TRUE, EXP(MMULT($P3004:$AA3004, Documentation!G$39:G$50) + Documentation!G$51), "")</f>
        <v/>
      </c>
      <c r="AF3004" s="14" t="str">
        <f>IF($O3004 = TRUE, EXP(MMULT($P3004:$AA3004, Documentation!H$39:H$50) + Documentation!H$51), "")</f>
        <v/>
      </c>
      <c r="AG3004" s="30" t="str">
        <f t="shared" si="547"/>
        <v/>
      </c>
      <c r="AH3004" s="28" t="str">
        <f t="shared" si="548"/>
        <v/>
      </c>
      <c r="AI3004" s="28" t="str">
        <f t="shared" si="549"/>
        <v/>
      </c>
      <c r="AJ3004" s="28" t="str">
        <f t="shared" si="550"/>
        <v/>
      </c>
      <c r="AK3004" s="33" t="str">
        <f t="shared" si="551"/>
        <v/>
      </c>
      <c r="AL3004" s="11" t="str">
        <f t="shared" si="552"/>
        <v/>
      </c>
      <c r="AM3004" s="14" t="str">
        <f>IF($O3004 = TRUE, INDEX(Documentation!$M$9:$M$13, $AL3004, 1), "")</f>
        <v/>
      </c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</row>
    <row r="3005" spans="1:64" x14ac:dyDescent="0.2">
      <c r="A3005" s="1"/>
      <c r="B3005" s="11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14"/>
      <c r="O3005" s="25" t="str">
        <f t="shared" si="546"/>
        <v/>
      </c>
      <c r="P3005" s="11" t="str">
        <f>IF($O3005 = TRUE, IF(ISBLANK(C3005), "", INDEX('Individual UI'!$E$6:$H$6,1,C3005)), "")</f>
        <v/>
      </c>
      <c r="Q3005" s="4" t="str">
        <f>IF($O3005 = TRUE, IF(ISBLANK(D3005), "", INDEX('Individual UI'!$E$6:$H$6,1,D3005)), "")</f>
        <v/>
      </c>
      <c r="R3005" s="4" t="str">
        <f>IF($O3005 = TRUE, IF(ISBLANK(E3005), "", INDEX('Individual UI'!$E$6:$H$6,1,E3005)), "")</f>
        <v/>
      </c>
      <c r="S3005" s="4" t="str">
        <f>IF($O3005 = TRUE, IF(ISBLANK(F3005), "", INDEX('Individual UI'!$E$6:$H$6,1,F3005)), "")</f>
        <v/>
      </c>
      <c r="T3005" s="4" t="str">
        <f>IF($O3005 = TRUE, IF(ISBLANK(G3005), "", INDEX('Individual UI'!$E$6:$H$6,1,G3005)), "")</f>
        <v/>
      </c>
      <c r="U3005" s="4" t="str">
        <f>IF($O3005 = TRUE, IF(ISBLANK(H3005), "", INDEX('Individual UI'!$E$6:$H$6,1,H3005)), "")</f>
        <v/>
      </c>
      <c r="V3005" s="4" t="str">
        <f>IF($O3005 = TRUE, IF(ISBLANK(I3005), "", INDEX('Individual UI'!$E$6:$H$6,1,I3005)), "")</f>
        <v/>
      </c>
      <c r="W3005" s="4" t="str">
        <f>IF($O3005 = TRUE, IF(ISBLANK(J3005), "", INDEX('Individual UI'!$E$6:$H$6,1,J3005)), "")</f>
        <v/>
      </c>
      <c r="X3005" s="4" t="str">
        <f>IF($O3005 = TRUE, IF(ISBLANK(K3005), "", INDEX('Individual UI'!$E$6:$H$6,1,K3005)), "")</f>
        <v/>
      </c>
      <c r="Y3005" s="4" t="str">
        <f>IF($O3005 = TRUE, IF(ISBLANK(L3005), "", INDEX('Individual UI'!$E$6:$H$6,1,L3005)), "")</f>
        <v/>
      </c>
      <c r="Z3005" s="4" t="str">
        <f>IF($O3005 = TRUE, IF(ISBLANK(M3005), "", INDEX('Individual UI'!$E$6:$H$6,1,M3005)), "")</f>
        <v/>
      </c>
      <c r="AA3005" s="14" t="str">
        <f>IF($O3005 = TRUE, IF(ISBLANK(N3005), "", INDEX('Individual UI'!$E$6:$H$6,1,N3005)), "")</f>
        <v/>
      </c>
      <c r="AB3005" s="11" t="str">
        <f>IF($O3005 = TRUE, EXP(MMULT($P3005:$AA3005, Documentation!D$39:D$50) + Documentation!D$51), "")</f>
        <v/>
      </c>
      <c r="AC3005" s="4" t="str">
        <f>IF($O3005 = TRUE, EXP(MMULT($P3005:$AA3005, Documentation!E$39:E$50) + Documentation!E$51), "")</f>
        <v/>
      </c>
      <c r="AD3005" s="4" t="str">
        <f>IF($O3005 = TRUE, EXP(MMULT($P3005:$AA3005, Documentation!F$39:F$50) + Documentation!F$51), "")</f>
        <v/>
      </c>
      <c r="AE3005" s="4" t="str">
        <f>IF($O3005 = TRUE, EXP(MMULT($P3005:$AA3005, Documentation!G$39:G$50) + Documentation!G$51), "")</f>
        <v/>
      </c>
      <c r="AF3005" s="14" t="str">
        <f>IF($O3005 = TRUE, EXP(MMULT($P3005:$AA3005, Documentation!H$39:H$50) + Documentation!H$51), "")</f>
        <v/>
      </c>
      <c r="AG3005" s="30" t="str">
        <f t="shared" si="547"/>
        <v/>
      </c>
      <c r="AH3005" s="28" t="str">
        <f t="shared" si="548"/>
        <v/>
      </c>
      <c r="AI3005" s="28" t="str">
        <f t="shared" si="549"/>
        <v/>
      </c>
      <c r="AJ3005" s="28" t="str">
        <f t="shared" si="550"/>
        <v/>
      </c>
      <c r="AK3005" s="33" t="str">
        <f t="shared" si="551"/>
        <v/>
      </c>
      <c r="AL3005" s="11" t="str">
        <f t="shared" si="552"/>
        <v/>
      </c>
      <c r="AM3005" s="14" t="str">
        <f>IF($O3005 = TRUE, INDEX(Documentation!$M$9:$M$13, $AL3005, 1), "")</f>
        <v/>
      </c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</row>
    <row r="3006" spans="1:64" x14ac:dyDescent="0.2">
      <c r="A3006" s="1"/>
      <c r="B3006" s="11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14"/>
      <c r="O3006" s="25" t="str">
        <f t="shared" si="546"/>
        <v/>
      </c>
      <c r="P3006" s="11" t="str">
        <f>IF($O3006 = TRUE, IF(ISBLANK(C3006), "", INDEX('Individual UI'!$E$6:$H$6,1,C3006)), "")</f>
        <v/>
      </c>
      <c r="Q3006" s="4" t="str">
        <f>IF($O3006 = TRUE, IF(ISBLANK(D3006), "", INDEX('Individual UI'!$E$6:$H$6,1,D3006)), "")</f>
        <v/>
      </c>
      <c r="R3006" s="4" t="str">
        <f>IF($O3006 = TRUE, IF(ISBLANK(E3006), "", INDEX('Individual UI'!$E$6:$H$6,1,E3006)), "")</f>
        <v/>
      </c>
      <c r="S3006" s="4" t="str">
        <f>IF($O3006 = TRUE, IF(ISBLANK(F3006), "", INDEX('Individual UI'!$E$6:$H$6,1,F3006)), "")</f>
        <v/>
      </c>
      <c r="T3006" s="4" t="str">
        <f>IF($O3006 = TRUE, IF(ISBLANK(G3006), "", INDEX('Individual UI'!$E$6:$H$6,1,G3006)), "")</f>
        <v/>
      </c>
      <c r="U3006" s="4" t="str">
        <f>IF($O3006 = TRUE, IF(ISBLANK(H3006), "", INDEX('Individual UI'!$E$6:$H$6,1,H3006)), "")</f>
        <v/>
      </c>
      <c r="V3006" s="4" t="str">
        <f>IF($O3006 = TRUE, IF(ISBLANK(I3006), "", INDEX('Individual UI'!$E$6:$H$6,1,I3006)), "")</f>
        <v/>
      </c>
      <c r="W3006" s="4" t="str">
        <f>IF($O3006 = TRUE, IF(ISBLANK(J3006), "", INDEX('Individual UI'!$E$6:$H$6,1,J3006)), "")</f>
        <v/>
      </c>
      <c r="X3006" s="4" t="str">
        <f>IF($O3006 = TRUE, IF(ISBLANK(K3006), "", INDEX('Individual UI'!$E$6:$H$6,1,K3006)), "")</f>
        <v/>
      </c>
      <c r="Y3006" s="4" t="str">
        <f>IF($O3006 = TRUE, IF(ISBLANK(L3006), "", INDEX('Individual UI'!$E$6:$H$6,1,L3006)), "")</f>
        <v/>
      </c>
      <c r="Z3006" s="4" t="str">
        <f>IF($O3006 = TRUE, IF(ISBLANK(M3006), "", INDEX('Individual UI'!$E$6:$H$6,1,M3006)), "")</f>
        <v/>
      </c>
      <c r="AA3006" s="14" t="str">
        <f>IF($O3006 = TRUE, IF(ISBLANK(N3006), "", INDEX('Individual UI'!$E$6:$H$6,1,N3006)), "")</f>
        <v/>
      </c>
      <c r="AB3006" s="11" t="str">
        <f>IF($O3006 = TRUE, EXP(MMULT($P3006:$AA3006, Documentation!D$39:D$50) + Documentation!D$51), "")</f>
        <v/>
      </c>
      <c r="AC3006" s="4" t="str">
        <f>IF($O3006 = TRUE, EXP(MMULT($P3006:$AA3006, Documentation!E$39:E$50) + Documentation!E$51), "")</f>
        <v/>
      </c>
      <c r="AD3006" s="4" t="str">
        <f>IF($O3006 = TRUE, EXP(MMULT($P3006:$AA3006, Documentation!F$39:F$50) + Documentation!F$51), "")</f>
        <v/>
      </c>
      <c r="AE3006" s="4" t="str">
        <f>IF($O3006 = TRUE, EXP(MMULT($P3006:$AA3006, Documentation!G$39:G$50) + Documentation!G$51), "")</f>
        <v/>
      </c>
      <c r="AF3006" s="14" t="str">
        <f>IF($O3006 = TRUE, EXP(MMULT($P3006:$AA3006, Documentation!H$39:H$50) + Documentation!H$51), "")</f>
        <v/>
      </c>
      <c r="AG3006" s="30" t="str">
        <f t="shared" si="547"/>
        <v/>
      </c>
      <c r="AH3006" s="28" t="str">
        <f t="shared" si="548"/>
        <v/>
      </c>
      <c r="AI3006" s="28" t="str">
        <f t="shared" si="549"/>
        <v/>
      </c>
      <c r="AJ3006" s="28" t="str">
        <f t="shared" si="550"/>
        <v/>
      </c>
      <c r="AK3006" s="33" t="str">
        <f t="shared" si="551"/>
        <v/>
      </c>
      <c r="AL3006" s="11" t="str">
        <f t="shared" si="552"/>
        <v/>
      </c>
      <c r="AM3006" s="14" t="str">
        <f>IF($O3006 = TRUE, INDEX(Documentation!$M$9:$M$13, $AL3006, 1), "")</f>
        <v/>
      </c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</row>
    <row r="3007" spans="1:64" x14ac:dyDescent="0.2">
      <c r="A3007" s="1"/>
      <c r="B3007" s="11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14"/>
      <c r="O3007" s="25" t="str">
        <f t="shared" si="546"/>
        <v/>
      </c>
      <c r="P3007" s="11" t="str">
        <f>IF($O3007 = TRUE, IF(ISBLANK(C3007), "", INDEX('Individual UI'!$E$6:$H$6,1,C3007)), "")</f>
        <v/>
      </c>
      <c r="Q3007" s="4" t="str">
        <f>IF($O3007 = TRUE, IF(ISBLANK(D3007), "", INDEX('Individual UI'!$E$6:$H$6,1,D3007)), "")</f>
        <v/>
      </c>
      <c r="R3007" s="4" t="str">
        <f>IF($O3007 = TRUE, IF(ISBLANK(E3007), "", INDEX('Individual UI'!$E$6:$H$6,1,E3007)), "")</f>
        <v/>
      </c>
      <c r="S3007" s="4" t="str">
        <f>IF($O3007 = TRUE, IF(ISBLANK(F3007), "", INDEX('Individual UI'!$E$6:$H$6,1,F3007)), "")</f>
        <v/>
      </c>
      <c r="T3007" s="4" t="str">
        <f>IF($O3007 = TRUE, IF(ISBLANK(G3007), "", INDEX('Individual UI'!$E$6:$H$6,1,G3007)), "")</f>
        <v/>
      </c>
      <c r="U3007" s="4" t="str">
        <f>IF($O3007 = TRUE, IF(ISBLANK(H3007), "", INDEX('Individual UI'!$E$6:$H$6,1,H3007)), "")</f>
        <v/>
      </c>
      <c r="V3007" s="4" t="str">
        <f>IF($O3007 = TRUE, IF(ISBLANK(I3007), "", INDEX('Individual UI'!$E$6:$H$6,1,I3007)), "")</f>
        <v/>
      </c>
      <c r="W3007" s="4" t="str">
        <f>IF($O3007 = TRUE, IF(ISBLANK(J3007), "", INDEX('Individual UI'!$E$6:$H$6,1,J3007)), "")</f>
        <v/>
      </c>
      <c r="X3007" s="4" t="str">
        <f>IF($O3007 = TRUE, IF(ISBLANK(K3007), "", INDEX('Individual UI'!$E$6:$H$6,1,K3007)), "")</f>
        <v/>
      </c>
      <c r="Y3007" s="4" t="str">
        <f>IF($O3007 = TRUE, IF(ISBLANK(L3007), "", INDEX('Individual UI'!$E$6:$H$6,1,L3007)), "")</f>
        <v/>
      </c>
      <c r="Z3007" s="4" t="str">
        <f>IF($O3007 = TRUE, IF(ISBLANK(M3007), "", INDEX('Individual UI'!$E$6:$H$6,1,M3007)), "")</f>
        <v/>
      </c>
      <c r="AA3007" s="14" t="str">
        <f>IF($O3007 = TRUE, IF(ISBLANK(N3007), "", INDEX('Individual UI'!$E$6:$H$6,1,N3007)), "")</f>
        <v/>
      </c>
      <c r="AB3007" s="11" t="str">
        <f>IF($O3007 = TRUE, EXP(MMULT($P3007:$AA3007, Documentation!D$39:D$50) + Documentation!D$51), "")</f>
        <v/>
      </c>
      <c r="AC3007" s="4" t="str">
        <f>IF($O3007 = TRUE, EXP(MMULT($P3007:$AA3007, Documentation!E$39:E$50) + Documentation!E$51), "")</f>
        <v/>
      </c>
      <c r="AD3007" s="4" t="str">
        <f>IF($O3007 = TRUE, EXP(MMULT($P3007:$AA3007, Documentation!F$39:F$50) + Documentation!F$51), "")</f>
        <v/>
      </c>
      <c r="AE3007" s="4" t="str">
        <f>IF($O3007 = TRUE, EXP(MMULT($P3007:$AA3007, Documentation!G$39:G$50) + Documentation!G$51), "")</f>
        <v/>
      </c>
      <c r="AF3007" s="14" t="str">
        <f>IF($O3007 = TRUE, EXP(MMULT($P3007:$AA3007, Documentation!H$39:H$50) + Documentation!H$51), "")</f>
        <v/>
      </c>
      <c r="AG3007" s="30" t="str">
        <f t="shared" si="547"/>
        <v/>
      </c>
      <c r="AH3007" s="28" t="str">
        <f t="shared" si="548"/>
        <v/>
      </c>
      <c r="AI3007" s="28" t="str">
        <f t="shared" si="549"/>
        <v/>
      </c>
      <c r="AJ3007" s="28" t="str">
        <f t="shared" si="550"/>
        <v/>
      </c>
      <c r="AK3007" s="33" t="str">
        <f t="shared" si="551"/>
        <v/>
      </c>
      <c r="AL3007" s="11" t="str">
        <f t="shared" si="552"/>
        <v/>
      </c>
      <c r="AM3007" s="14" t="str">
        <f>IF($O3007 = TRUE, INDEX(Documentation!$M$9:$M$13, $AL3007, 1), "")</f>
        <v/>
      </c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</row>
    <row r="3008" spans="1:64" x14ac:dyDescent="0.2">
      <c r="A3008" s="1"/>
      <c r="B3008" s="13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6"/>
      <c r="O3008" s="27" t="str">
        <f t="shared" si="546"/>
        <v/>
      </c>
      <c r="P3008" s="13" t="str">
        <f>IF($O3008 = TRUE, IF(ISBLANK(C3008), "", INDEX('Individual UI'!$E$6:$H$6,1,C3008)), "")</f>
        <v/>
      </c>
      <c r="Q3008" s="10" t="str">
        <f>IF($O3008 = TRUE, IF(ISBLANK(D3008), "", INDEX('Individual UI'!$E$6:$H$6,1,D3008)), "")</f>
        <v/>
      </c>
      <c r="R3008" s="10" t="str">
        <f>IF($O3008 = TRUE, IF(ISBLANK(E3008), "", INDEX('Individual UI'!$E$6:$H$6,1,E3008)), "")</f>
        <v/>
      </c>
      <c r="S3008" s="10" t="str">
        <f>IF($O3008 = TRUE, IF(ISBLANK(F3008), "", INDEX('Individual UI'!$E$6:$H$6,1,F3008)), "")</f>
        <v/>
      </c>
      <c r="T3008" s="10" t="str">
        <f>IF($O3008 = TRUE, IF(ISBLANK(G3008), "", INDEX('Individual UI'!$E$6:$H$6,1,G3008)), "")</f>
        <v/>
      </c>
      <c r="U3008" s="10" t="str">
        <f>IF($O3008 = TRUE, IF(ISBLANK(H3008), "", INDEX('Individual UI'!$E$6:$H$6,1,H3008)), "")</f>
        <v/>
      </c>
      <c r="V3008" s="10" t="str">
        <f>IF($O3008 = TRUE, IF(ISBLANK(I3008), "", INDEX('Individual UI'!$E$6:$H$6,1,I3008)), "")</f>
        <v/>
      </c>
      <c r="W3008" s="10" t="str">
        <f>IF($O3008 = TRUE, IF(ISBLANK(J3008), "", INDEX('Individual UI'!$E$6:$H$6,1,J3008)), "")</f>
        <v/>
      </c>
      <c r="X3008" s="10" t="str">
        <f>IF($O3008 = TRUE, IF(ISBLANK(K3008), "", INDEX('Individual UI'!$E$6:$H$6,1,K3008)), "")</f>
        <v/>
      </c>
      <c r="Y3008" s="10" t="str">
        <f>IF($O3008 = TRUE, IF(ISBLANK(L3008), "", INDEX('Individual UI'!$E$6:$H$6,1,L3008)), "")</f>
        <v/>
      </c>
      <c r="Z3008" s="10" t="str">
        <f>IF($O3008 = TRUE, IF(ISBLANK(M3008), "", INDEX('Individual UI'!$E$6:$H$6,1,M3008)), "")</f>
        <v/>
      </c>
      <c r="AA3008" s="16" t="str">
        <f>IF($O3008 = TRUE, IF(ISBLANK(N3008), "", INDEX('Individual UI'!$E$6:$H$6,1,N3008)), "")</f>
        <v/>
      </c>
      <c r="AB3008" s="13" t="str">
        <f>IF($O3008 = TRUE, EXP(MMULT($P3008:$AA3008, Documentation!D$39:D$50) + Documentation!D$51), "")</f>
        <v/>
      </c>
      <c r="AC3008" s="10" t="str">
        <f>IF($O3008 = TRUE, EXP(MMULT($P3008:$AA3008, Documentation!E$39:E$50) + Documentation!E$51), "")</f>
        <v/>
      </c>
      <c r="AD3008" s="10" t="str">
        <f>IF($O3008 = TRUE, EXP(MMULT($P3008:$AA3008, Documentation!F$39:F$50) + Documentation!F$51), "")</f>
        <v/>
      </c>
      <c r="AE3008" s="10" t="str">
        <f>IF($O3008 = TRUE, EXP(MMULT($P3008:$AA3008, Documentation!G$39:G$50) + Documentation!G$51), "")</f>
        <v/>
      </c>
      <c r="AF3008" s="16" t="str">
        <f>IF($O3008 = TRUE, EXP(MMULT($P3008:$AA3008, Documentation!H$39:H$50) + Documentation!H$51), "")</f>
        <v/>
      </c>
      <c r="AG3008" s="32" t="str">
        <f t="shared" si="547"/>
        <v/>
      </c>
      <c r="AH3008" s="20" t="str">
        <f t="shared" si="548"/>
        <v/>
      </c>
      <c r="AI3008" s="20" t="str">
        <f t="shared" si="549"/>
        <v/>
      </c>
      <c r="AJ3008" s="20" t="str">
        <f t="shared" si="550"/>
        <v/>
      </c>
      <c r="AK3008" s="21" t="str">
        <f t="shared" si="551"/>
        <v/>
      </c>
      <c r="AL3008" s="13" t="str">
        <f t="shared" si="552"/>
        <v/>
      </c>
      <c r="AM3008" s="16" t="str">
        <f>IF($O3008 = TRUE, INDEX(Documentation!$M$9:$M$13, $AL3008, 1), "")</f>
        <v/>
      </c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</row>
    <row r="3009" spans="1:64" x14ac:dyDescent="0.2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</row>
  </sheetData>
  <mergeCells count="10">
    <mergeCell ref="AP5:BB5"/>
    <mergeCell ref="BD5:BE5"/>
    <mergeCell ref="BF5:BG5"/>
    <mergeCell ref="BH5:BI5"/>
    <mergeCell ref="BJ5:BK5"/>
    <mergeCell ref="B5:N5"/>
    <mergeCell ref="P5:AA5"/>
    <mergeCell ref="AB5:AF5"/>
    <mergeCell ref="AG5:AK5"/>
    <mergeCell ref="AL5:AM5"/>
  </mergeCells>
  <conditionalFormatting sqref="O8:O3008">
    <cfRule type="expression" dxfId="3" priority="5">
      <formula>$O8 = FALSE</formula>
    </cfRule>
    <cfRule type="expression" dxfId="2" priority="6">
      <formula>$O8 = TRUE</formula>
    </cfRule>
  </conditionalFormatting>
  <conditionalFormatting sqref="AV8:BB2007">
    <cfRule type="expression" dxfId="1" priority="1">
      <formula>AV8 = FALSE</formula>
    </cfRule>
    <cfRule type="expression" dxfId="0" priority="2">
      <formula>AV8 = TRUE</formula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Individual UI</vt:lpstr>
      <vt:lpstr>Documentation</vt:lpstr>
      <vt:lpstr>Bulk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tylersolloway</dc:creator>
  <cp:lastModifiedBy>Tyler Solloway</cp:lastModifiedBy>
  <dcterms:created xsi:type="dcterms:W3CDTF">2026-05-29T20:48:01Z</dcterms:created>
  <dcterms:modified xsi:type="dcterms:W3CDTF">2026-05-31T06:48:27Z</dcterms:modified>
</cp:coreProperties>
</file>